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icionário de Dados" sheetId="2" r:id="rId6"/>
    <sheet state="visible" name="Programas e Observações" sheetId="3" r:id="rId7"/>
  </sheets>
  <definedNames>
    <definedName hidden="1" localSheetId="0" name="_xlnm._FilterDatabase">Dados!$A$1:$AK$5572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Asma: 0,6 frasco de 200 doses por mês (2 jatos, 2 vezes ao dia = 120 doses). Preço por frasco: R$ 73,23 (mínimo) e R$ 75,21 (mediano).</t>
      </text>
    </comment>
  </commentList>
</comments>
</file>

<file path=xl/sharedStrings.xml><?xml version="1.0" encoding="utf-8"?>
<sst xmlns="http://schemas.openxmlformats.org/spreadsheetml/2006/main" count="44966" uniqueCount="20624">
  <si>
    <t>Saúde e remédios por município · programas, parâmetros e observações</t>
  </si>
  <si>
    <t>Coluna</t>
  </si>
  <si>
    <t>cod_ibge7</t>
  </si>
  <si>
    <t>Gerado em</t>
  </si>
  <si>
    <t>Descrição</t>
  </si>
  <si>
    <t>15/10/2026. Uma linha por município (5.571) na aba Dados; descrição de cada coluna na aba Dicionário de Dados.</t>
  </si>
  <si>
    <t>Tipo</t>
  </si>
  <si>
    <t>Como usar</t>
  </si>
  <si>
    <t>Unidade</t>
  </si>
  <si>
    <t>Células com fundo amarelo e texto azul são parâmetros e podem ser alteradas: a aba Dados recalcula sozinha. Todos os números são agregados por município; nenhum dado individual foi usado.</t>
  </si>
  <si>
    <t>Fonte</t>
  </si>
  <si>
    <t>Período / referência</t>
  </si>
  <si>
    <t>1. Parâmetros editáveis</t>
  </si>
  <si>
    <t>cod_ibge6</t>
  </si>
  <si>
    <t>municipio</t>
  </si>
  <si>
    <t>Código IBGE do município com 7 dígitos (chave para cruzar com outras bases do IBGE).</t>
  </si>
  <si>
    <t>uf</t>
  </si>
  <si>
    <t>Identificação</t>
  </si>
  <si>
    <t>código</t>
  </si>
  <si>
    <t>co_regiao_saude</t>
  </si>
  <si>
    <t>IBGE</t>
  </si>
  <si>
    <t>Parâmetro</t>
  </si>
  <si>
    <t>—</t>
  </si>
  <si>
    <t>no_regiao_saude</t>
  </si>
  <si>
    <t>populacao_2025</t>
  </si>
  <si>
    <t>Mínimo (R$/mês)</t>
  </si>
  <si>
    <t>Código IBGE com 6 dígitos (sem o dígito verificador), usado pelo DataSUS e pelo Ministério da Saúde.</t>
  </si>
  <si>
    <t>Mediano (R$/mês)</t>
  </si>
  <si>
    <t>municipio_pequeno</t>
  </si>
  <si>
    <t>Nome do município.</t>
  </si>
  <si>
    <t>Custo mensal · Hipertensão</t>
  </si>
  <si>
    <t>fp_total</t>
  </si>
  <si>
    <t>texto</t>
  </si>
  <si>
    <t>losartana potássica 50 mg, 1 comprimido/dia (caixa com 30)</t>
  </si>
  <si>
    <t>fp_so_hipertensao</t>
  </si>
  <si>
    <t>fp_so_diabetes</t>
  </si>
  <si>
    <t>Sigla do estado.</t>
  </si>
  <si>
    <t>fp_hipertensao_e_diabetes</t>
  </si>
  <si>
    <t>fp_asma</t>
  </si>
  <si>
    <t>Código da região de saúde a que o município pertence (439 regiões no país).</t>
  </si>
  <si>
    <t>alto_custo_pacientes</t>
  </si>
  <si>
    <t>Anvisa · Lista CMED de preço máximo ao consumidor (PMC), 09/10/2026, ICMS 18%</t>
  </si>
  <si>
    <t>Ministério da Saúde · Portal de Dados Abertos do SUS · Programa Farmácia Popular do Brasil</t>
  </si>
  <si>
    <t>Custo mensal · Diabetes</t>
  </si>
  <si>
    <t>quimioterapia_pacientes</t>
  </si>
  <si>
    <t>08/2026</t>
  </si>
  <si>
    <t>metformina 850 mg, 2 comprimidos/dia (caixa com 60)</t>
  </si>
  <si>
    <t>Nome da região de saúde.</t>
  </si>
  <si>
    <t>radioterapia_pacientes</t>
  </si>
  <si>
    <t>Custo mensal · Asma</t>
  </si>
  <si>
    <t>hiv_pessoas_em_tratamento_2022</t>
  </si>
  <si>
    <t>População residente estimada.</t>
  </si>
  <si>
    <t>fp_total_por_mil_hab</t>
  </si>
  <si>
    <t>Dado</t>
  </si>
  <si>
    <t>beclometasona 250 mcg, 2 jatos 2x/dia = 120 doses (0,6 frasco de 200 doses)</t>
  </si>
  <si>
    <t>pessoas</t>
  </si>
  <si>
    <t>IBGE · Estimativas de população (POP2025_20260828)</t>
  </si>
  <si>
    <t>1º/07/2025</t>
  </si>
  <si>
    <t>fp_so_hipertensao_por_mil_hab</t>
  </si>
  <si>
    <t>Limite de município pequeno</t>
  </si>
  <si>
    <t>Abaixo desta população, os números de câncer e alto custo são baixos e oscilam; use os totais da região de saúde.</t>
  </si>
  <si>
    <t>fp_so_diabetes_por_mil_hab</t>
  </si>
  <si>
    <t>fp_hipertensao_e_diabetes_por_mil_hab</t>
  </si>
  <si>
    <t>fp_asma_por_mil_hab</t>
  </si>
  <si>
    <t>VERDADEIRO se a população for menor que o limite da aba Programas e Observações (padrão: 20.000 habitantes). Nesses municípios. prefira os totais da região de saúde.</t>
  </si>
  <si>
    <t>alto_custo_pacientes_por_mil_hab</t>
  </si>
  <si>
    <t>Fórmula</t>
  </si>
  <si>
    <t>sim/não</t>
  </si>
  <si>
    <t>Definição do time (instrução recebida em 15/10/2026)</t>
  </si>
  <si>
    <t>Calculado nesta planilha</t>
  </si>
  <si>
    <t>quimioterapia_pacientes_por_mil_hab</t>
  </si>
  <si>
    <t>2. Totais do Brasil (calculados a partir da aba Dados)</t>
  </si>
  <si>
    <t>Pessoas atendidas pela Farmácia Popular no mês, em qualquer medicamento ou insumo. Contadas no município da FARMÁCIA, não da residência.</t>
  </si>
  <si>
    <t>fp_total_regiao_saude</t>
  </si>
  <si>
    <t>pessoas/mês</t>
  </si>
  <si>
    <t>Indicador</t>
  </si>
  <si>
    <t>Ministério da Saúde · Portal de Dados Abertos do SUS · Programa Farmácia Popular do Brasil (pfpbben)</t>
  </si>
  <si>
    <t>fp_so_hipertensao_regiao_saude</t>
  </si>
  <si>
    <t>Total</t>
  </si>
  <si>
    <t>Período</t>
  </si>
  <si>
    <t>Pessoas atendidas com remédio gratuito apenas para hipertensão.</t>
  </si>
  <si>
    <t>fp_so_diabetes_regiao_saude</t>
  </si>
  <si>
    <t>Farmácia Popular · total</t>
  </si>
  <si>
    <t>Ministério da Saúde · Portal de Dados Abertos do SUS · Programa Farmácia Popular do Brasil (sntpbh)</t>
  </si>
  <si>
    <t>Pessoas atendidas no mês</t>
  </si>
  <si>
    <t>fp_hipertensao_e_diabetes_regiao_saude</t>
  </si>
  <si>
    <t>Pessoas atendidas com remédio gratuito apenas para diabetes.</t>
  </si>
  <si>
    <t>fp_asma_regiao_saude</t>
  </si>
  <si>
    <t>Ministério da Saúde · Portal de Dados Abertos do SUS · Programa Farmácia Popular do Brasil (sntpbd)</t>
  </si>
  <si>
    <t>alto_custo_pacientes_regiao_saude</t>
  </si>
  <si>
    <t>quimioterapia_pacientes_regiao_saude</t>
  </si>
  <si>
    <t>Pessoas atendidas com remédios gratuitos para hipertensão E diabetes. Não se sobrepõe às duas colunas anteriores.</t>
  </si>
  <si>
    <t>radioterapia_pacientes_regiao_saude</t>
  </si>
  <si>
    <t>Ministério da Saúde · Portal de Dados Abertos do SUS · Programa Farmácia Popular do Brasil (sntpdhc)</t>
  </si>
  <si>
    <t>fp_total_por_mil_hab_regiao_saude</t>
  </si>
  <si>
    <t>Pessoas atendidas com remédio gratuito para asma.</t>
  </si>
  <si>
    <t>bolso_anual_minimo_rs</t>
  </si>
  <si>
    <t>Ministério da Saúde · Portal de Dados Abertos do SUS · Programa Farmácia Popular do Brasil (sntpba)</t>
  </si>
  <si>
    <t>bolso_anual_mediano_rs</t>
  </si>
  <si>
    <t>txt_farmacia_popular</t>
  </si>
  <si>
    <t>txt_bolso</t>
  </si>
  <si>
    <t>Moradores do município que receberam remédio do Componente Especializado (alto custo: Alzheimer, Parkinson, artrite, transplantes etc.). Estimativa de pessoas únicas (ver aba de programas).</t>
  </si>
  <si>
    <t>Dado (estimado)</t>
  </si>
  <si>
    <t>1100015</t>
  </si>
  <si>
    <t>DataSUS · SIA/SUS · APAC por município de residência (campo AP_MUNPCN) · arquivos AM</t>
  </si>
  <si>
    <t>06/2026</t>
  </si>
  <si>
    <t>Moradores do município em quimioterapia pelo SUS. Estimativa de pessoas únicas.</t>
  </si>
  <si>
    <t>110001</t>
  </si>
  <si>
    <t>Alta Floresta D'Oeste</t>
  </si>
  <si>
    <t>RO</t>
  </si>
  <si>
    <t>DataSUS · SIA/SUS · APAC por município de residência (campo AP_MUNPCN) · arquivos AQ</t>
  </si>
  <si>
    <t>11005</t>
  </si>
  <si>
    <t>Zona da Mata</t>
  </si>
  <si>
    <t>Moradores do município em radioterapia pelo SUS. Estimativa de pessoas únicas.</t>
  </si>
  <si>
    <t>DataSUS · SIA/SUS · APAC por município de residência (campo AP_MUNPCN) · arquivos AR</t>
  </si>
  <si>
    <t>Pessoas vivendo com HIV em tratamento antirretroviral (TARV). Vazio quando o município não está na planilha oficial (713 municípios publicados).</t>
  </si>
  <si>
    <t>Ministério da Saúde · Dathi · Indicadores Clínicos</t>
  </si>
  <si>
    <t>2022</t>
  </si>
  <si>
    <t>fp_total para cada mil habitantes.</t>
  </si>
  <si>
    <t>por mil hab.</t>
  </si>
  <si>
    <t>Farmácia Popular · só hipertensão</t>
  </si>
  <si>
    <t>fp_so_hipertensao para cada mil habitantes.</t>
  </si>
  <si>
    <t>fp_so_diabetes para cada mil habitantes.</t>
  </si>
  <si>
    <t>fp_hipertensao_e_diabetes para cada mil habitantes.</t>
  </si>
  <si>
    <t>fp_asma para cada mil habitantes.</t>
  </si>
  <si>
    <t>alto_custo_pacientes para cada mil habitantes.</t>
  </si>
  <si>
    <t>Farmácia Popular · só diabetes</t>
  </si>
  <si>
    <t>quimioterapia_pacientes para cada mil habitantes.</t>
  </si>
  <si>
    <t>Soma de fp_total em todos os municípios da mesma região de saúde.</t>
  </si>
  <si>
    <t>Soma de fp_so_hipertensao na região de saúde.</t>
  </si>
  <si>
    <t>Farmácia Popular · hipertensão e diabetes</t>
  </si>
  <si>
    <t>Soma de fp_so_diabetes na região de saúde.</t>
  </si>
  <si>
    <t>Soma de fp_hipertensao_e_diabetes na região de saúde.</t>
  </si>
  <si>
    <t>Soma de fp_asma na região de saúde.</t>
  </si>
  <si>
    <t>Soma de alto_custo_pacientes na região de saúde.</t>
  </si>
  <si>
    <t>Farmácia Popular · asma</t>
  </si>
  <si>
    <t>Soma de quimioterapia_pacientes na região de saúde.</t>
  </si>
  <si>
    <t>Soma de radioterapia_pacientes na região de saúde.</t>
  </si>
  <si>
    <t>fp_total da região de saúde para cada mil habitantes da região. Melhor medida para comparar municípios pequenos.</t>
  </si>
  <si>
    <t>Alto custo (CEAF)</t>
  </si>
  <si>
    <t>Pacientes estimados</t>
  </si>
  <si>
    <t>Quanto as pessoas atendidas pela Farmácia Popular gastariam por ano comprando o tratamento, no cenário MÍNIMO (genérico mais barato). = 12 × (só hipertensão × preço hipertensão + só diabetes × preço diabetes + ambas × (preço hipertensão + preço diabetes) + asma × preço asma).</t>
  </si>
  <si>
    <t>R$/ano</t>
  </si>
  <si>
    <t>Calculado nesta planilha · preços da CMED na aba de programas</t>
  </si>
  <si>
    <t>preços de 09/10/2026</t>
  </si>
  <si>
    <t>Mesmo cálculo, no cenário MEDIANO (preço mediano dos genéricos).</t>
  </si>
  <si>
    <t>Frase pronta para mensagem com o número de moradores atendidos (pressão ou diabetes).</t>
  </si>
  <si>
    <t>Texto</t>
  </si>
  <si>
    <t>Quimioterapia</t>
  </si>
  <si>
    <t>Gerado a partir de fp_so_hipertensao + fp_so_diabetes + fp_hipertensao_e_diabetes</t>
  </si>
  <si>
    <t>Frase pronta com o gasto anual mínimo. É texto fixo: NÃO se atualiza se os preços da aba de programas forem alterados.</t>
  </si>
  <si>
    <t>Gerado a partir do cenário mínimo com os preços originais</t>
  </si>
  <si>
    <t>Radioterapia</t>
  </si>
  <si>
    <t>HIV em tratamento</t>
  </si>
  <si>
    <t>Pessoas em TARV (713 municípios publicados)</t>
  </si>
  <si>
    <t>Gasto do bolso · mínimo</t>
  </si>
  <si>
    <t>R$ por ano sem a Farmácia Popular</t>
  </si>
  <si>
    <t>Gasto do bolso · mediano</t>
  </si>
  <si>
    <t>3. Programas e bases incluídas</t>
  </si>
  <si>
    <t>Programa</t>
  </si>
  <si>
    <t>O que é e como contamos</t>
  </si>
  <si>
    <t>Observações e limites</t>
  </si>
  <si>
    <t>Farmácia Popular do Brasil</t>
  </si>
  <si>
    <t>Remédios gratuitos em farmácias privadas credenciadas ('Aqui Tem Farmácia Popular'). Desde 02/2025 todos os itens são gratuitos. A planilha usa as pessoas atendidas no mês, já separadas pelo Ministério em: só hipertensão, só diabetes, hipertensão e diabetes, e asma.</t>
  </si>
  <si>
    <t>Portal de Dados Abertos do SUS · conjunto [MGDI] Programa Farmácia Popular do Brasil</t>
  </si>
  <si>
    <t>08/2026 (mês mais recente)</t>
  </si>
  <si>
    <t>Contado no município da FARMÁCIA. 1.065 municípios não têm farmácia credenciada e aparecem com zero; cidades pequenas com farmácia atendem vizinhos (ex.: Pedranópolis/SP, 439 por mil hab.). Para comparar, use as colunas da região de saúde.</t>
  </si>
  <si>
    <t>Componente Especializado (alto custo, CEAF)</t>
  </si>
  <si>
    <t>Remédios caros para doenças crônicas graves (Alzheimer, Parkinson, artrite, esclerose, transplantes etc.), retirados nas farmácias do estado. Contamos os moradores de cada município pelo campo de residência do paciente (AP_MUNPCN).</t>
  </si>
  <si>
    <t>DataSUS · SIA/SUS · APAC de medicamentos (arquivos AM, 27 estados)</t>
  </si>
  <si>
    <t>Movimento de 06/2026</t>
  </si>
  <si>
    <t>Entregues em só 210 municípios, mas os pacientes moram em 5.480. O cartão SUS anonimizado vem vazio em 43% dos registros: pacientes = cartões únicos + registros sem cartão × (cartões únicos ÷ registros com cartão, no país).</t>
  </si>
  <si>
    <t>Oncologia · quimioterapia</t>
  </si>
  <si>
    <t>Pacientes em quimioterapia pelo SUS, por município de residência.</t>
  </si>
  <si>
    <t>DataSUS · SIA/SUS · APAC de quimioterapia (arquivos AQ, 27 estados)</t>
  </si>
  <si>
    <t>Tratamento concentrado em hospitais habilitados (CACON/UNACON). Cartão vazio em 22% dos registros; mesma estimativa do alto custo.</t>
  </si>
  <si>
    <t>Oncologia · radioterapia</t>
  </si>
  <si>
    <t>Pacientes em radioterapia pelo SUS, por município de residência.</t>
  </si>
  <si>
    <t>DataSUS · SIA/SUS · APAC de radioterapia (arquivos AR, 26 estados)</t>
  </si>
  <si>
    <t>Roraima não tem arquivo de radioterapia no servidor. Cartão vazio em 72% dos registros; números pequenos, use com cautela.</t>
  </si>
  <si>
    <t>HIV/Aids · tratamento antirretroviral</t>
  </si>
  <si>
    <t>Pessoas vivendo com HIV em tratamento (TARV) por município.</t>
  </si>
  <si>
    <t>Ministério da Saúde · Dathi · Indicadores Clínicos (planilha de todos os municípios)</t>
  </si>
  <si>
    <t>2022 (último ano publicado)</t>
  </si>
  <si>
    <t>Só 713 municípios aparecem (87% das pessoas em tratamento no país); os demais ficam vazios.</t>
  </si>
  <si>
    <t>População</t>
  </si>
  <si>
    <t>Base para os indicadores por mil habitantes.</t>
  </si>
  <si>
    <t>IBGE · Estimativas de população</t>
  </si>
  <si>
    <t>4. Bases avaliadas e não incluídas</t>
  </si>
  <si>
    <t>Base</t>
  </si>
  <si>
    <t>Motivo</t>
  </si>
  <si>
    <t>Situação</t>
  </si>
  <si>
    <t>Estoques de remédios (BNAFAR)</t>
  </si>
  <si>
    <t>Só 3.114 dos 5.571 municípios aparecem; 34% dos lotes registrados estão vencidos; o próprio Ministério marca a base como 'em manutenção'.</t>
  </si>
  <si>
    <t>Portal de Dados Abertos do SUS · BNAFAR Posição de Estoque</t>
  </si>
  <si>
    <t>06/06/2026</t>
  </si>
  <si>
    <t>Fora até a base ser corrigida</t>
  </si>
  <si>
    <t>Agentes Comunitários de Saúde</t>
  </si>
  <si>
    <t>Relatório público do e-Gestor AB, gerado por formulário.</t>
  </si>
  <si>
    <t>e-Gestor AB</t>
  </si>
  <si>
    <t>Pendente</t>
  </si>
  <si>
    <t>Repasse do postinho (CBAF)</t>
  </si>
  <si>
    <t>Valor fixo por habitante (R$ 8,20 a R$ 9,05/ano conforme o IDHM); mede sobretudo o tamanho da população.</t>
  </si>
  <si>
    <t>Portaria GM/MS nº 9.887/2025 · Fundo Nacional de Saúde</t>
  </si>
  <si>
    <t>2026</t>
  </si>
  <si>
    <t>5. Observações importantes</t>
  </si>
  <si>
    <t>Leitura correta</t>
  </si>
  <si>
    <t>Os números descrevem municípios, não pessoas. 'Gasto do bolso' é uma estimativa do que as famílias pagariam sem o programa, não uma previsão.</t>
  </si>
  <si>
    <t>Por que não R$ 180/mês</t>
  </si>
  <si>
    <t>O guia técnico sugeria R$ 180 por mês por idoso, sem fonte. Pela tabela oficial da CMED, o tratamento mais barato custa R$ 16,55 (pressão) e R$ 59,00 (pressão e diabetes). Com R$ 180, o total anual passaria de R$ 20 bilhões e seria facilmente contestado.</t>
  </si>
  <si>
    <t>Cenário conservador</t>
  </si>
  <si>
    <t>Os preços consideram um remédio por doença, na dose mais comum. Quem usa doses maiores ou mais de um remédio gastaria mais; o valor real tende a ficar acima do mínimo.</t>
  </si>
  <si>
    <t>Sem dupla contagem</t>
  </si>
  <si>
    <t>As colunas de hipertensão e diabetes são excludentes: quem tem as duas doenças está só em fp_hipertensao_e_diabetes. Por isso não há fator de desduplicação.</t>
  </si>
  <si>
    <t>Município de residência</t>
  </si>
  <si>
    <t>Alto custo e câncer usam o município onde o paciente mora (AP_MUNPCN). Usar o município do estabelecimento (AP_UFMUN) zeraria quase todo o país.</t>
  </si>
  <si>
    <t>Distrito Federal</t>
  </si>
  <si>
    <t>Parte dos registros do DataSUS traz o código da região administrativa (53xxxx); todos foram somados a Brasília.</t>
  </si>
  <si>
    <t>Frases prontas</t>
  </si>
  <si>
    <t>A coluna txt_bolso é texto fixo, gerado com os preços originais. Se os preços forem alterados, ela não muda.</t>
  </si>
  <si>
    <t>299 moradores pegam remédio de pressão ou diabetes de graça na Farmácia Popular</t>
  </si>
  <si>
    <t>Sem o programa, gastariam pelo menos R$ 105 mil por ano</t>
  </si>
  <si>
    <t>1100023</t>
  </si>
  <si>
    <t>110002</t>
  </si>
  <si>
    <t>Ariquemes</t>
  </si>
  <si>
    <t>11001</t>
  </si>
  <si>
    <t>Vale do Jamari</t>
  </si>
  <si>
    <t>981 moradores pegam remédio de pressão ou diabetes de graça na Farmácia Popular</t>
  </si>
  <si>
    <t>Sem o programa, gastariam pelo menos R$ 373 mil por ano</t>
  </si>
  <si>
    <t>1100031</t>
  </si>
  <si>
    <t>110003</t>
  </si>
  <si>
    <t>Cabixi</t>
  </si>
  <si>
    <t>11006</t>
  </si>
  <si>
    <t>Cone Sul</t>
  </si>
  <si>
    <t>421 moradores pegam remédio de pressão ou diabetes de graça na Farmácia Popular</t>
  </si>
  <si>
    <t>Sem o programa, gastariam pelo menos R$ 259 mil por ano</t>
  </si>
  <si>
    <t>1100049</t>
  </si>
  <si>
    <t>110004</t>
  </si>
  <si>
    <t>Cacoal</t>
  </si>
  <si>
    <t>11002</t>
  </si>
  <si>
    <t>Café</t>
  </si>
  <si>
    <t>2.815 moradores pegam remédio de pressão ou diabetes de graça na Farmácia Popular</t>
  </si>
  <si>
    <t>Sem o programa, gastariam pelo menos R$ 1,1 milhões por ano</t>
  </si>
  <si>
    <t>1100056</t>
  </si>
  <si>
    <t>110005</t>
  </si>
  <si>
    <t>Cerejeiras</t>
  </si>
  <si>
    <t>256 moradores pegam remédio de pressão ou diabetes de graça na Farmácia Popular</t>
  </si>
  <si>
    <t>Sem o programa, gastariam pelo menos R$ 97 mil por ano</t>
  </si>
  <si>
    <t>1100064</t>
  </si>
  <si>
    <t>110006</t>
  </si>
  <si>
    <t>Colorado do Oeste</t>
  </si>
  <si>
    <t>722 moradores pegam remédio de pressão ou diabetes de graça na Farmácia Popular</t>
  </si>
  <si>
    <t>Sem o programa, gastariam pelo menos R$ 266 mil por ano</t>
  </si>
  <si>
    <t>1100072</t>
  </si>
  <si>
    <t>110007</t>
  </si>
  <si>
    <t>Corumbiara</t>
  </si>
  <si>
    <t>484 moradores pegam remédio de pressão ou diabetes de graça na Farmácia Popular</t>
  </si>
  <si>
    <t>Sem o programa, gastariam pelo menos R$ 167 mil por ano</t>
  </si>
  <si>
    <t>1100080</t>
  </si>
  <si>
    <t>110008</t>
  </si>
  <si>
    <t>Costa Marques</t>
  </si>
  <si>
    <t>11007</t>
  </si>
  <si>
    <t>Vale do Guaporé</t>
  </si>
  <si>
    <t>273 moradores pegam remédio de pressão ou diabetes de graça na Farmácia Popular</t>
  </si>
  <si>
    <t>Sem o programa, gastariam pelo menos R$ 85 mil por ano</t>
  </si>
  <si>
    <t>1100098</t>
  </si>
  <si>
    <t>110009</t>
  </si>
  <si>
    <t>Espigão D'Oeste</t>
  </si>
  <si>
    <t>294 moradores pegam remédio de pressão ou diabetes de graça na Farmácia Popular</t>
  </si>
  <si>
    <t>Sem o programa, gastariam pelo menos R$ 87 mil por ano</t>
  </si>
  <si>
    <t>1100106</t>
  </si>
  <si>
    <t>110010</t>
  </si>
  <si>
    <t>Guajará-Mirim</t>
  </si>
  <si>
    <t>11004</t>
  </si>
  <si>
    <t>Madeira-Mamoré</t>
  </si>
  <si>
    <t>720 moradores pegam remédio de pressão ou diabetes de graça na Farmácia Popular</t>
  </si>
  <si>
    <t>Sem o programa, gastariam pelo menos R$ 285 mil por ano</t>
  </si>
  <si>
    <t>1100114</t>
  </si>
  <si>
    <t>110011</t>
  </si>
  <si>
    <t>Jaru</t>
  </si>
  <si>
    <t>11003</t>
  </si>
  <si>
    <t>Central</t>
  </si>
  <si>
    <t>438 moradores pegam remédio de pressão ou diabetes de graça na Farmácia Popular</t>
  </si>
  <si>
    <t>Sem o programa, gastariam pelo menos R$ 172 mil por ano</t>
  </si>
  <si>
    <t>1100122</t>
  </si>
  <si>
    <t>110012</t>
  </si>
  <si>
    <t>Ji-Paraná</t>
  </si>
  <si>
    <t>1.155 moradores pegam remédio de pressão ou diabetes de graça na Farmácia Popular</t>
  </si>
  <si>
    <t>Sem o programa, gastariam pelo menos R$ 436 mil por ano</t>
  </si>
  <si>
    <t>1100130</t>
  </si>
  <si>
    <t>110013</t>
  </si>
  <si>
    <t>Machadinho D'Oeste</t>
  </si>
  <si>
    <t>236 moradores pegam remédio de pressão ou diabetes de graça na Farmácia Popular</t>
  </si>
  <si>
    <t>Sem o programa, gastariam pelo menos R$ 71 mil por ano</t>
  </si>
  <si>
    <t>1100148</t>
  </si>
  <si>
    <t>110014</t>
  </si>
  <si>
    <t>Nova Brasilândia D'Oeste</t>
  </si>
  <si>
    <t>163 moradores pegam remédio de pressão ou diabetes de graça na Farmácia Popular</t>
  </si>
  <si>
    <t>Sem o programa, gastariam pelo menos R$ 63 mil por ano</t>
  </si>
  <si>
    <t>1100155</t>
  </si>
  <si>
    <t>110015</t>
  </si>
  <si>
    <t>Ouro Preto do Oeste</t>
  </si>
  <si>
    <t>785 moradores pegam remédio de pressão ou diabetes de graça na Farmácia Popular</t>
  </si>
  <si>
    <t>Sem o programa, gastariam pelo menos R$ 306 mil por ano</t>
  </si>
  <si>
    <t>1100189</t>
  </si>
  <si>
    <t>110018</t>
  </si>
  <si>
    <t>Pimenta Bueno</t>
  </si>
  <si>
    <t>1.582 moradores pegam remédio de pressão ou diabetes de graça na Farmácia Popular</t>
  </si>
  <si>
    <t>Sem o programa, gastariam pelo menos R$ 620 mil por ano</t>
  </si>
  <si>
    <t>1100205</t>
  </si>
  <si>
    <t>110020</t>
  </si>
  <si>
    <t>Porto Velho</t>
  </si>
  <si>
    <t>3.243 moradores pegam remédio de pressão ou diabetes de graça na Farmácia Popular</t>
  </si>
  <si>
    <t>Sem o programa, gastariam pelo menos R$ 1,6 milhões por ano</t>
  </si>
  <si>
    <t>1100254</t>
  </si>
  <si>
    <t>110025</t>
  </si>
  <si>
    <t>Presidente Médici</t>
  </si>
  <si>
    <t>370 moradores pegam remédio de pressão ou diabetes de graça na Farmácia Popular</t>
  </si>
  <si>
    <t>Sem o programa, gastariam pelo menos R$ 137 mil por ano</t>
  </si>
  <si>
    <t>1100262</t>
  </si>
  <si>
    <t>110026</t>
  </si>
  <si>
    <t>Rio Crespo</t>
  </si>
  <si>
    <t>7 moradores pegam remédio de pressão ou diabetes de graça na Farmácia Popular</t>
  </si>
  <si>
    <t>Sem o programa, gastariam pelo menos R$ 1 mil por ano</t>
  </si>
  <si>
    <t>1100288</t>
  </si>
  <si>
    <t>110028</t>
  </si>
  <si>
    <t>Rolim de Moura</t>
  </si>
  <si>
    <t>1.449 moradores pegam remédio de pressão ou diabetes de graça na Farmácia Popular</t>
  </si>
  <si>
    <t>Sem o programa, gastariam pelo menos R$ 571 mil por ano</t>
  </si>
  <si>
    <t>1100296</t>
  </si>
  <si>
    <t>110029</t>
  </si>
  <si>
    <t>Santa Luzia D'Oeste</t>
  </si>
  <si>
    <t>218 moradores pegam remédio de pressão ou diabetes de graça na Farmácia Popular</t>
  </si>
  <si>
    <t>Sem o programa, gastariam pelo menos R$ 75 mil por ano</t>
  </si>
  <si>
    <t>1100304</t>
  </si>
  <si>
    <t>110030</t>
  </si>
  <si>
    <t>Vilhena</t>
  </si>
  <si>
    <t>3.196 moradores pegam remédio de pressão ou diabetes de graça na Farmácia Popular</t>
  </si>
  <si>
    <t>Sem o programa, gastariam pelo menos R$ 1,2 milhões por ano</t>
  </si>
  <si>
    <t>1100320</t>
  </si>
  <si>
    <t>110032</t>
  </si>
  <si>
    <t>São Miguel do Guaporé</t>
  </si>
  <si>
    <t>0 moradores pegam remédio de pressão ou diabetes de graça na Farmácia Popular</t>
  </si>
  <si>
    <t>Sem o programa, gastariam pelo menos R$ 0 mil por ano</t>
  </si>
  <si>
    <t>1100338</t>
  </si>
  <si>
    <t>110033</t>
  </si>
  <si>
    <t>Nova Mamoré</t>
  </si>
  <si>
    <t>67 moradores pegam remédio de pressão ou diabetes de graça na Farmácia Popular</t>
  </si>
  <si>
    <t>Sem o programa, gastariam pelo menos R$ 32 mil por ano</t>
  </si>
  <si>
    <t>1100346</t>
  </si>
  <si>
    <t>110034</t>
  </si>
  <si>
    <t>Alvorada D'Oeste</t>
  </si>
  <si>
    <t>379 moradores pegam remédio de pressão ou diabetes de graça na Farmácia Popular</t>
  </si>
  <si>
    <t>Sem o programa, gastariam pelo menos R$ 146 mil por ano</t>
  </si>
  <si>
    <t>1100379</t>
  </si>
  <si>
    <t>110037</t>
  </si>
  <si>
    <t>Alto Alegre dos Parecis</t>
  </si>
  <si>
    <t>427 moradores pegam remédio de pressão ou diabetes de graça na Farmácia Popular</t>
  </si>
  <si>
    <t>Sem o programa, gastariam pelo menos R$ 149 mil por ano</t>
  </si>
  <si>
    <t>1100403</t>
  </si>
  <si>
    <t>110040</t>
  </si>
  <si>
    <t>Alto Paraíso</t>
  </si>
  <si>
    <t>174 moradores pegam remédio de pressão ou diabetes de graça na Farmácia Popular</t>
  </si>
  <si>
    <t>Sem o programa, gastariam pelo menos R$ 62 mil por ano</t>
  </si>
  <si>
    <t>1100452</t>
  </si>
  <si>
    <t>110045</t>
  </si>
  <si>
    <t>Buritis</t>
  </si>
  <si>
    <t>354 moradores pegam remédio de pressão ou diabetes de graça na Farmácia Popular</t>
  </si>
  <si>
    <t>Sem o programa, gastariam pelo menos R$ 142 mil por ano</t>
  </si>
  <si>
    <t>1100502</t>
  </si>
  <si>
    <t>110050</t>
  </si>
  <si>
    <t>Novo Horizonte do Oeste</t>
  </si>
  <si>
    <t>262 moradores pegam remédio de pressão ou diabetes de graça na Farmácia Popular</t>
  </si>
  <si>
    <t>Sem o programa, gastariam pelo menos R$ 86 mil por ano</t>
  </si>
  <si>
    <t>1100601</t>
  </si>
  <si>
    <t>110060</t>
  </si>
  <si>
    <t>Cacaulândia</t>
  </si>
  <si>
    <t>133 moradores pegam remédio de pressão ou diabetes de graça na Farmácia Popular</t>
  </si>
  <si>
    <t>Sem o programa, gastariam pelo menos R$ 51 mil por ano</t>
  </si>
  <si>
    <t>1100700</t>
  </si>
  <si>
    <t>110070</t>
  </si>
  <si>
    <t>Campo Novo de Rondônia</t>
  </si>
  <si>
    <t>115 moradores pegam remédio de pressão ou diabetes de graça na Farmácia Popular</t>
  </si>
  <si>
    <t>Sem o programa, gastariam pelo menos R$ 38 mil por ano</t>
  </si>
  <si>
    <t>1100809</t>
  </si>
  <si>
    <t>110080</t>
  </si>
  <si>
    <t>Candeias do Jamari</t>
  </si>
  <si>
    <t>264 moradores pegam remédio de pressão ou diabetes de graça na Farmácia Popular</t>
  </si>
  <si>
    <t>Sem o programa, gastariam pelo menos R$ 106 mil por ano</t>
  </si>
  <si>
    <t>1100908</t>
  </si>
  <si>
    <t>110090</t>
  </si>
  <si>
    <t>Castanheiras</t>
  </si>
  <si>
    <t>1100924</t>
  </si>
  <si>
    <t>110092</t>
  </si>
  <si>
    <t>Chupinguaia</t>
  </si>
  <si>
    <t>72 moradores pegam remédio de pressão ou diabetes de graça na Farmácia Popular</t>
  </si>
  <si>
    <t>Sem o programa, gastariam pelo menos R$ 28 mil por ano</t>
  </si>
  <si>
    <t>1100940</t>
  </si>
  <si>
    <t>110094</t>
  </si>
  <si>
    <t>Cujubim</t>
  </si>
  <si>
    <t>232 moradores pegam remédio de pressão ou diabetes de graça na Farmácia Popular</t>
  </si>
  <si>
    <t>Sem o programa, gastariam pelo menos R$ 64 mil por ano</t>
  </si>
  <si>
    <t>1101005</t>
  </si>
  <si>
    <t>110100</t>
  </si>
  <si>
    <t>Governador Jorge Teixeira</t>
  </si>
  <si>
    <t>1101104</t>
  </si>
  <si>
    <t>110110</t>
  </si>
  <si>
    <t>Itapuã do Oeste</t>
  </si>
  <si>
    <t>14 moradores pegam remédio de pressão ou diabetes de graça na Farmácia Popular</t>
  </si>
  <si>
    <t>Sem o programa, gastariam pelo menos R$ 3 mil por ano</t>
  </si>
  <si>
    <t>1101203</t>
  </si>
  <si>
    <t>110120</t>
  </si>
  <si>
    <t>Ministro Andreazza</t>
  </si>
  <si>
    <t>242 moradores pegam remédio de pressão ou diabetes de graça na Farmácia Popular</t>
  </si>
  <si>
    <t>Sem o programa, gastariam pelo menos R$ 59 mil por ano</t>
  </si>
  <si>
    <t>1101302</t>
  </si>
  <si>
    <t>110130</t>
  </si>
  <si>
    <t>Mirante da Serra</t>
  </si>
  <si>
    <t>463 moradores pegam remédio de pressão ou diabetes de graça na Farmácia Popular</t>
  </si>
  <si>
    <t>Sem o programa, gastariam pelo menos R$ 152 mil por ano</t>
  </si>
  <si>
    <t>1101401</t>
  </si>
  <si>
    <t>110140</t>
  </si>
  <si>
    <t>Monte Negro</t>
  </si>
  <si>
    <t>1101435</t>
  </si>
  <si>
    <t>110143</t>
  </si>
  <si>
    <t>Nova União</t>
  </si>
  <si>
    <t>1101450</t>
  </si>
  <si>
    <t>110145</t>
  </si>
  <si>
    <t>Parecis</t>
  </si>
  <si>
    <t>125 moradores pegam remédio de pressão ou diabetes de graça na Farmácia Popular</t>
  </si>
  <si>
    <t>Sem o programa, gastariam pelo menos R$ 42 mil por ano</t>
  </si>
  <si>
    <t>1101468</t>
  </si>
  <si>
    <t>110146</t>
  </si>
  <si>
    <t>Pimenteiras do Oeste</t>
  </si>
  <si>
    <t>1101476</t>
  </si>
  <si>
    <t>110147</t>
  </si>
  <si>
    <t>Primavera de Rondônia</t>
  </si>
  <si>
    <t>1101484</t>
  </si>
  <si>
    <t>110148</t>
  </si>
  <si>
    <t>São Felipe D'Oeste</t>
  </si>
  <si>
    <t>114 moradores pegam remédio de pressão ou diabetes de graça na Farmácia Popular</t>
  </si>
  <si>
    <t>Sem o programa, gastariam pelo menos R$ 36 mil por ano</t>
  </si>
  <si>
    <t>1101492</t>
  </si>
  <si>
    <t>110149</t>
  </si>
  <si>
    <t>São Francisco do Guaporé</t>
  </si>
  <si>
    <t>197 moradores pegam remédio de pressão ou diabetes de graça na Farmácia Popular</t>
  </si>
  <si>
    <t>Sem o programa, gastariam pelo menos R$ 68 mil por ano</t>
  </si>
  <si>
    <t>1101500</t>
  </si>
  <si>
    <t>110150</t>
  </si>
  <si>
    <t>Seringueiras</t>
  </si>
  <si>
    <t>55 moradores pegam remédio de pressão ou diabetes de graça na Farmácia Popular</t>
  </si>
  <si>
    <t>Sem o programa, gastariam pelo menos R$ 17 mil por ano</t>
  </si>
  <si>
    <t>1101559</t>
  </si>
  <si>
    <t>110155</t>
  </si>
  <si>
    <t>Teixeirópolis</t>
  </si>
  <si>
    <t>1101609</t>
  </si>
  <si>
    <t>110160</t>
  </si>
  <si>
    <t>Theobroma</t>
  </si>
  <si>
    <t>1101708</t>
  </si>
  <si>
    <t>110170</t>
  </si>
  <si>
    <t>Urupá</t>
  </si>
  <si>
    <t>291 moradores pegam remédio de pressão ou diabetes de graça na Farmácia Popular</t>
  </si>
  <si>
    <t>Sem o programa, gastariam pelo menos R$ 91 mil por ano</t>
  </si>
  <si>
    <t>1101757</t>
  </si>
  <si>
    <t>110175</t>
  </si>
  <si>
    <t>Vale do Anari</t>
  </si>
  <si>
    <t>176 moradores pegam remédio de pressão ou diabetes de graça na Farmácia Popular</t>
  </si>
  <si>
    <t>1101807</t>
  </si>
  <si>
    <t>110180</t>
  </si>
  <si>
    <t>Vale do Paraíso</t>
  </si>
  <si>
    <t>347 moradores pegam remédio de pressão ou diabetes de graça na Farmácia Popular</t>
  </si>
  <si>
    <t>Sem o programa, gastariam pelo menos R$ 131 mil por ano</t>
  </si>
  <si>
    <t>1200013</t>
  </si>
  <si>
    <t>120001</t>
  </si>
  <si>
    <t>Acrelândia</t>
  </si>
  <si>
    <t>AC</t>
  </si>
  <si>
    <t>12002</t>
  </si>
  <si>
    <t>Baixo Acre e Purus</t>
  </si>
  <si>
    <t>1200054</t>
  </si>
  <si>
    <t>120005</t>
  </si>
  <si>
    <t>Assis Brasil</t>
  </si>
  <si>
    <t>12001</t>
  </si>
  <si>
    <t>Alto Acre</t>
  </si>
  <si>
    <t>1200104</t>
  </si>
  <si>
    <t>120010</t>
  </si>
  <si>
    <t>Brasiléia</t>
  </si>
  <si>
    <t>47 moradores pegam remédio de pressão ou diabetes de graça na Farmácia Popular</t>
  </si>
  <si>
    <t>Sem o programa, gastariam pelo menos R$ 20 mil por ano</t>
  </si>
  <si>
    <t>1200138</t>
  </si>
  <si>
    <t>120013</t>
  </si>
  <si>
    <t>Bujari</t>
  </si>
  <si>
    <t>1200179</t>
  </si>
  <si>
    <t>120017</t>
  </si>
  <si>
    <t>Capixaba</t>
  </si>
  <si>
    <t>1200203</t>
  </si>
  <si>
    <t>120020</t>
  </si>
  <si>
    <t>Cruzeiro do Sul</t>
  </si>
  <si>
    <t>12003</t>
  </si>
  <si>
    <t>Juruá e Tarauacá/Envira</t>
  </si>
  <si>
    <t>480 moradores pegam remédio de pressão ou diabetes de graça na Farmácia Popular</t>
  </si>
  <si>
    <t>Sem o programa, gastariam pelo menos R$ 206 mil por ano</t>
  </si>
  <si>
    <t>1200252</t>
  </si>
  <si>
    <t>120025</t>
  </si>
  <si>
    <t>Epitaciolândia</t>
  </si>
  <si>
    <t>2 moradores pegam remédio de pressão ou diabetes de graça na Farmácia Popular</t>
  </si>
  <si>
    <t>Sem o programa, gastariam pelo menos R$ 2 mil por ano</t>
  </si>
  <si>
    <t>1200302</t>
  </si>
  <si>
    <t>120030</t>
  </si>
  <si>
    <t>Feijó</t>
  </si>
  <si>
    <t>1200328</t>
  </si>
  <si>
    <t>120032</t>
  </si>
  <si>
    <t>Jordão</t>
  </si>
  <si>
    <t>1200336</t>
  </si>
  <si>
    <t>120033</t>
  </si>
  <si>
    <t>Mâncio Lima</t>
  </si>
  <si>
    <t>1200344</t>
  </si>
  <si>
    <t>120034</t>
  </si>
  <si>
    <t>Manoel Urbano</t>
  </si>
  <si>
    <t>1200351</t>
  </si>
  <si>
    <t>120035</t>
  </si>
  <si>
    <t>Marechal Thaumaturgo</t>
  </si>
  <si>
    <t>1200385</t>
  </si>
  <si>
    <t>120038</t>
  </si>
  <si>
    <t>Plácido de Castro</t>
  </si>
  <si>
    <t>185 moradores pegam remédio de pressão ou diabetes de graça na Farmácia Popular</t>
  </si>
  <si>
    <t>1200393</t>
  </si>
  <si>
    <t>120039</t>
  </si>
  <si>
    <t>Porto Walter</t>
  </si>
  <si>
    <t>1200401</t>
  </si>
  <si>
    <t>120040</t>
  </si>
  <si>
    <t>Rio Branco</t>
  </si>
  <si>
    <t>1.245 moradores pegam remédio de pressão ou diabetes de graça na Farmácia Popular</t>
  </si>
  <si>
    <t>Sem o programa, gastariam pelo menos R$ 491 mil por ano</t>
  </si>
  <si>
    <t>1200427</t>
  </si>
  <si>
    <t>120042</t>
  </si>
  <si>
    <t>Rodrigues Alves</t>
  </si>
  <si>
    <t>1200435</t>
  </si>
  <si>
    <t>120043</t>
  </si>
  <si>
    <t>Santa Rosa do Purus</t>
  </si>
  <si>
    <t>1200450</t>
  </si>
  <si>
    <t>120045</t>
  </si>
  <si>
    <t>Senador Guiomard</t>
  </si>
  <si>
    <t>1200500</t>
  </si>
  <si>
    <t>120050</t>
  </si>
  <si>
    <t>Sena Madureira</t>
  </si>
  <si>
    <t>49 moradores pegam remédio de pressão ou diabetes de graça na Farmácia Popular</t>
  </si>
  <si>
    <t>Sem o programa, gastariam pelo menos R$ 22 mil por ano</t>
  </si>
  <si>
    <t>1200609</t>
  </si>
  <si>
    <t>120060</t>
  </si>
  <si>
    <t>Tarauacá</t>
  </si>
  <si>
    <t>8 moradores pegam remédio de pressão ou diabetes de graça na Farmácia Popular</t>
  </si>
  <si>
    <t>Sem o programa, gastariam pelo menos R$ 4 mil por ano</t>
  </si>
  <si>
    <t>1200708</t>
  </si>
  <si>
    <t>120070</t>
  </si>
  <si>
    <t>Xapuri</t>
  </si>
  <si>
    <t>1200807</t>
  </si>
  <si>
    <t>120080</t>
  </si>
  <si>
    <t>Porto Acre</t>
  </si>
  <si>
    <t>11 moradores pegam remédio de pressão ou diabetes de graça na Farmácia Popular</t>
  </si>
  <si>
    <t>1300029</t>
  </si>
  <si>
    <t>130002</t>
  </si>
  <si>
    <t>Alvarães</t>
  </si>
  <si>
    <t>AM</t>
  </si>
  <si>
    <t>13008</t>
  </si>
  <si>
    <t>Triângulo</t>
  </si>
  <si>
    <t>1300060</t>
  </si>
  <si>
    <t>130006</t>
  </si>
  <si>
    <t>Amaturá</t>
  </si>
  <si>
    <t>13009</t>
  </si>
  <si>
    <t>Alto Solimões</t>
  </si>
  <si>
    <t>1300086</t>
  </si>
  <si>
    <t>130008</t>
  </si>
  <si>
    <t>Anamã</t>
  </si>
  <si>
    <t>13002</t>
  </si>
  <si>
    <t>Rio Negro e Solimões</t>
  </si>
  <si>
    <t>1300102</t>
  </si>
  <si>
    <t>130010</t>
  </si>
  <si>
    <t>Anori</t>
  </si>
  <si>
    <t>1300144</t>
  </si>
  <si>
    <t>130014</t>
  </si>
  <si>
    <t>Apuí</t>
  </si>
  <si>
    <t>13003</t>
  </si>
  <si>
    <t>Rio Madeira</t>
  </si>
  <si>
    <t>1300201</t>
  </si>
  <si>
    <t>130020</t>
  </si>
  <si>
    <t>Atalaia do Norte</t>
  </si>
  <si>
    <t>1300300</t>
  </si>
  <si>
    <t>130030</t>
  </si>
  <si>
    <t>Autazes</t>
  </si>
  <si>
    <t>13001</t>
  </si>
  <si>
    <t>Manaus, Entorno e Alto Rio Negro</t>
  </si>
  <si>
    <t>1300409</t>
  </si>
  <si>
    <t>130040</t>
  </si>
  <si>
    <t>Barcelos</t>
  </si>
  <si>
    <t>1 moradores pegam remédio de pressão ou diabetes de graça na Farmácia Popular</t>
  </si>
  <si>
    <t>1300508</t>
  </si>
  <si>
    <t>130050</t>
  </si>
  <si>
    <t>Barreirinha</t>
  </si>
  <si>
    <t>13005</t>
  </si>
  <si>
    <t>Baixo Amazonas</t>
  </si>
  <si>
    <t>1300607</t>
  </si>
  <si>
    <t>130060</t>
  </si>
  <si>
    <t>Benjamin Constant</t>
  </si>
  <si>
    <t>1300631</t>
  </si>
  <si>
    <t>130063</t>
  </si>
  <si>
    <t>Beruri</t>
  </si>
  <si>
    <t>1300680</t>
  </si>
  <si>
    <t>130068</t>
  </si>
  <si>
    <t>Boa Vista do Ramos</t>
  </si>
  <si>
    <t>1300706</t>
  </si>
  <si>
    <t>130070</t>
  </si>
  <si>
    <t>Boca do Acre</t>
  </si>
  <si>
    <t>13006</t>
  </si>
  <si>
    <t>Regional Purus</t>
  </si>
  <si>
    <t>1300805</t>
  </si>
  <si>
    <t>130080</t>
  </si>
  <si>
    <t>Borba</t>
  </si>
  <si>
    <t>1300839</t>
  </si>
  <si>
    <t>130083</t>
  </si>
  <si>
    <t>Caapiranga</t>
  </si>
  <si>
    <t>1300904</t>
  </si>
  <si>
    <t>130090</t>
  </si>
  <si>
    <t>Canutama</t>
  </si>
  <si>
    <t>1301001</t>
  </si>
  <si>
    <t>130100</t>
  </si>
  <si>
    <t>Carauari</t>
  </si>
  <si>
    <t>13007</t>
  </si>
  <si>
    <t>Regional Juruá</t>
  </si>
  <si>
    <t>1301100</t>
  </si>
  <si>
    <t>130110</t>
  </si>
  <si>
    <t>Careiro</t>
  </si>
  <si>
    <t>1301159</t>
  </si>
  <si>
    <t>130115</t>
  </si>
  <si>
    <t>Careiro da Várzea</t>
  </si>
  <si>
    <t>1301209</t>
  </si>
  <si>
    <t>130120</t>
  </si>
  <si>
    <t>Coari</t>
  </si>
  <si>
    <t>1301308</t>
  </si>
  <si>
    <t>130130</t>
  </si>
  <si>
    <t>Codajás</t>
  </si>
  <si>
    <t>1301407</t>
  </si>
  <si>
    <t>130140</t>
  </si>
  <si>
    <t>Eirunepé</t>
  </si>
  <si>
    <t>4 moradores pegam remédio de pressão ou diabetes de graça na Farmácia Popular</t>
  </si>
  <si>
    <t>1301506</t>
  </si>
  <si>
    <t>130150</t>
  </si>
  <si>
    <t>Envira</t>
  </si>
  <si>
    <t>1301605</t>
  </si>
  <si>
    <t>130160</t>
  </si>
  <si>
    <t>Fonte Boa</t>
  </si>
  <si>
    <t>1301654</t>
  </si>
  <si>
    <t>130165</t>
  </si>
  <si>
    <t>Guajará</t>
  </si>
  <si>
    <t>1301704</t>
  </si>
  <si>
    <t>130170</t>
  </si>
  <si>
    <t>Humaitá</t>
  </si>
  <si>
    <t>755 moradores pegam remédio de pressão ou diabetes de graça na Farmácia Popular</t>
  </si>
  <si>
    <t>Sem o programa, gastariam pelo menos R$ 301 mil por ano</t>
  </si>
  <si>
    <t>1301803</t>
  </si>
  <si>
    <t>130180</t>
  </si>
  <si>
    <t>Ipixuna</t>
  </si>
  <si>
    <t>1301852</t>
  </si>
  <si>
    <t>130185</t>
  </si>
  <si>
    <t>Iranduba</t>
  </si>
  <si>
    <t>1301902</t>
  </si>
  <si>
    <t>130190</t>
  </si>
  <si>
    <t>Itacoatiara</t>
  </si>
  <si>
    <t>13004</t>
  </si>
  <si>
    <t>Médio Amazonas</t>
  </si>
  <si>
    <t>1301951</t>
  </si>
  <si>
    <t>130195</t>
  </si>
  <si>
    <t>Itamarati</t>
  </si>
  <si>
    <t>1302009</t>
  </si>
  <si>
    <t>130200</t>
  </si>
  <si>
    <t>Itapiranga</t>
  </si>
  <si>
    <t>1302108</t>
  </si>
  <si>
    <t>130210</t>
  </si>
  <si>
    <t>Japurá</t>
  </si>
  <si>
    <t>1302207</t>
  </si>
  <si>
    <t>130220</t>
  </si>
  <si>
    <t>Juruá</t>
  </si>
  <si>
    <t>1302306</t>
  </si>
  <si>
    <t>130230</t>
  </si>
  <si>
    <t>Jutaí</t>
  </si>
  <si>
    <t>1302405</t>
  </si>
  <si>
    <t>130240</t>
  </si>
  <si>
    <t>Lábrea</t>
  </si>
  <si>
    <t>730 moradores pegam remédio de pressão ou diabetes de graça na Farmácia Popular</t>
  </si>
  <si>
    <t>Sem o programa, gastariam pelo menos R$ 243 mil por ano</t>
  </si>
  <si>
    <t>1302504</t>
  </si>
  <si>
    <t>130250</t>
  </si>
  <si>
    <t>Manacapuru</t>
  </si>
  <si>
    <t>322 moradores pegam remédio de pressão ou diabetes de graça na Farmácia Popular</t>
  </si>
  <si>
    <t>Sem o programa, gastariam pelo menos R$ 213 mil por ano</t>
  </si>
  <si>
    <t>1302553</t>
  </si>
  <si>
    <t>130255</t>
  </si>
  <si>
    <t>Manaquiri</t>
  </si>
  <si>
    <t>1302603</t>
  </si>
  <si>
    <t>130260</t>
  </si>
  <si>
    <t>Manaus</t>
  </si>
  <si>
    <t>6.091 moradores pegam remédio de pressão ou diabetes de graça na Farmácia Popular</t>
  </si>
  <si>
    <t>Sem o programa, gastariam pelo menos R$ 3,0 milhões por ano</t>
  </si>
  <si>
    <t>1302702</t>
  </si>
  <si>
    <t>130270</t>
  </si>
  <si>
    <t>Manicoré</t>
  </si>
  <si>
    <t>1302801</t>
  </si>
  <si>
    <t>130280</t>
  </si>
  <si>
    <t>Maraã</t>
  </si>
  <si>
    <t>1302900</t>
  </si>
  <si>
    <t>130290</t>
  </si>
  <si>
    <t>Maués</t>
  </si>
  <si>
    <t>1303007</t>
  </si>
  <si>
    <t>130300</t>
  </si>
  <si>
    <t>Nhamundá</t>
  </si>
  <si>
    <t>1303106</t>
  </si>
  <si>
    <t>130310</t>
  </si>
  <si>
    <t>Nova Olinda do Norte</t>
  </si>
  <si>
    <t>1303205</t>
  </si>
  <si>
    <t>130320</t>
  </si>
  <si>
    <t>Novo Airão</t>
  </si>
  <si>
    <t>1303304</t>
  </si>
  <si>
    <t>130330</t>
  </si>
  <si>
    <t>Novo Aripuanã</t>
  </si>
  <si>
    <t>1303403</t>
  </si>
  <si>
    <t>130340</t>
  </si>
  <si>
    <t>Parintins</t>
  </si>
  <si>
    <t>1303502</t>
  </si>
  <si>
    <t>130350</t>
  </si>
  <si>
    <t>Pauini</t>
  </si>
  <si>
    <t>1303536</t>
  </si>
  <si>
    <t>130353</t>
  </si>
  <si>
    <t>Presidente Figueiredo</t>
  </si>
  <si>
    <t>1303569</t>
  </si>
  <si>
    <t>130356</t>
  </si>
  <si>
    <t>Rio Preto da Eva</t>
  </si>
  <si>
    <t>1303601</t>
  </si>
  <si>
    <t>130360</t>
  </si>
  <si>
    <t>Santa Isabel do Rio Negro</t>
  </si>
  <si>
    <t>1303700</t>
  </si>
  <si>
    <t>130370</t>
  </si>
  <si>
    <t>Santo Antônio do Içá</t>
  </si>
  <si>
    <t>1303809</t>
  </si>
  <si>
    <t>130380</t>
  </si>
  <si>
    <t>São Gabriel da Cachoeira</t>
  </si>
  <si>
    <t>6 moradores pegam remédio de pressão ou diabetes de graça na Farmácia Popular</t>
  </si>
  <si>
    <t>1303908</t>
  </si>
  <si>
    <t>130390</t>
  </si>
  <si>
    <t>São Paulo de Olivença</t>
  </si>
  <si>
    <t>1303957</t>
  </si>
  <si>
    <t>130395</t>
  </si>
  <si>
    <t>São Sebastião do Uatumã</t>
  </si>
  <si>
    <t>1304005</t>
  </si>
  <si>
    <t>130400</t>
  </si>
  <si>
    <t>Silves</t>
  </si>
  <si>
    <t>1304062</t>
  </si>
  <si>
    <t>130406</t>
  </si>
  <si>
    <t>Tabatinga</t>
  </si>
  <si>
    <t>425 moradores pegam remédio de pressão ou diabetes de graça na Farmácia Popular</t>
  </si>
  <si>
    <t>1304104</t>
  </si>
  <si>
    <t>130410</t>
  </si>
  <si>
    <t>Tapauá</t>
  </si>
  <si>
    <t>1304203</t>
  </si>
  <si>
    <t>130420</t>
  </si>
  <si>
    <t>Tefé</t>
  </si>
  <si>
    <t>1304237</t>
  </si>
  <si>
    <t>130423</t>
  </si>
  <si>
    <t>Tonantins</t>
  </si>
  <si>
    <t>1304260</t>
  </si>
  <si>
    <t>130426</t>
  </si>
  <si>
    <t>Uarini</t>
  </si>
  <si>
    <t>1304302</t>
  </si>
  <si>
    <t>130430</t>
  </si>
  <si>
    <t>Urucará</t>
  </si>
  <si>
    <t>1304401</t>
  </si>
  <si>
    <t>130440</t>
  </si>
  <si>
    <t>Urucurituba</t>
  </si>
  <si>
    <t>1400027</t>
  </si>
  <si>
    <t>140002</t>
  </si>
  <si>
    <t>Amajari</t>
  </si>
  <si>
    <t>RR</t>
  </si>
  <si>
    <t>14001</t>
  </si>
  <si>
    <t>Centro Norte</t>
  </si>
  <si>
    <t>99 moradores pegam remédio de pressão ou diabetes de graça na Farmácia Popular</t>
  </si>
  <si>
    <t>Sem o programa, gastariam pelo menos R$ 30 mil por ano</t>
  </si>
  <si>
    <t>1400050</t>
  </si>
  <si>
    <t>140005</t>
  </si>
  <si>
    <t>Alto Alegre</t>
  </si>
  <si>
    <t>126 moradores pegam remédio de pressão ou diabetes de graça na Farmácia Popular</t>
  </si>
  <si>
    <t>Sem o programa, gastariam pelo menos R$ 31 mil por ano</t>
  </si>
  <si>
    <t>1400100</t>
  </si>
  <si>
    <t>140010</t>
  </si>
  <si>
    <t>Boa Vista</t>
  </si>
  <si>
    <t>2.310 moradores pegam remédio de pressão ou diabetes de graça na Farmácia Popular</t>
  </si>
  <si>
    <t>1400159</t>
  </si>
  <si>
    <t>140015</t>
  </si>
  <si>
    <t>Bonfim</t>
  </si>
  <si>
    <t>1400175</t>
  </si>
  <si>
    <t>140017</t>
  </si>
  <si>
    <t>Cantá</t>
  </si>
  <si>
    <t>1400209</t>
  </si>
  <si>
    <t>140020</t>
  </si>
  <si>
    <t>Caracaraí</t>
  </si>
  <si>
    <t>14002</t>
  </si>
  <si>
    <t>Sul</t>
  </si>
  <si>
    <t>1400233</t>
  </si>
  <si>
    <t>140023</t>
  </si>
  <si>
    <t>Caroebe</t>
  </si>
  <si>
    <t>1400282</t>
  </si>
  <si>
    <t>140028</t>
  </si>
  <si>
    <t>Iracema</t>
  </si>
  <si>
    <t>1400308</t>
  </si>
  <si>
    <t>140030</t>
  </si>
  <si>
    <t>Mucajaí</t>
  </si>
  <si>
    <t>1400407</t>
  </si>
  <si>
    <t>140040</t>
  </si>
  <si>
    <t>Normandia</t>
  </si>
  <si>
    <t>1400456</t>
  </si>
  <si>
    <t>140045</t>
  </si>
  <si>
    <t>Pacaraima</t>
  </si>
  <si>
    <t>1400472</t>
  </si>
  <si>
    <t>140047</t>
  </si>
  <si>
    <t>Rorainópolis</t>
  </si>
  <si>
    <t>1400506</t>
  </si>
  <si>
    <t>140050</t>
  </si>
  <si>
    <t>São João da Baliza</t>
  </si>
  <si>
    <t>1400605</t>
  </si>
  <si>
    <t>140060</t>
  </si>
  <si>
    <t>São Luiz</t>
  </si>
  <si>
    <t>1400704</t>
  </si>
  <si>
    <t>140070</t>
  </si>
  <si>
    <t>Uiramutã</t>
  </si>
  <si>
    <t>1500107</t>
  </si>
  <si>
    <t>150010</t>
  </si>
  <si>
    <t>Abaetetuba</t>
  </si>
  <si>
    <t>PA</t>
  </si>
  <si>
    <t>15011</t>
  </si>
  <si>
    <t>Tocantins</t>
  </si>
  <si>
    <t>3.081 moradores pegam remédio de pressão ou diabetes de graça na Farmácia Popular</t>
  </si>
  <si>
    <t>Sem o programa, gastariam pelo menos R$ 1,4 milhões por ano</t>
  </si>
  <si>
    <t>1500131</t>
  </si>
  <si>
    <t>150013</t>
  </si>
  <si>
    <t>Abel Figueiredo</t>
  </si>
  <si>
    <t>15003</t>
  </si>
  <si>
    <t>Carajás</t>
  </si>
  <si>
    <t>101 moradores pegam remédio de pressão ou diabetes de graça na Farmácia Popular</t>
  </si>
  <si>
    <t>Sem o programa, gastariam pelo menos R$ 37 mil por ano</t>
  </si>
  <si>
    <t>1500206</t>
  </si>
  <si>
    <t>150020</t>
  </si>
  <si>
    <t>Acará</t>
  </si>
  <si>
    <t>15007</t>
  </si>
  <si>
    <t>Metropolitana II</t>
  </si>
  <si>
    <t>1500305</t>
  </si>
  <si>
    <t>150030</t>
  </si>
  <si>
    <t>Afuá</t>
  </si>
  <si>
    <t>15013</t>
  </si>
  <si>
    <t>Marajó I</t>
  </si>
  <si>
    <t>1500347</t>
  </si>
  <si>
    <t>150034</t>
  </si>
  <si>
    <t>Água Azul do Norte</t>
  </si>
  <si>
    <t>15001</t>
  </si>
  <si>
    <t>Araguaia</t>
  </si>
  <si>
    <t>5 moradores pegam remédio de pressão ou diabetes de graça na Farmácia Popular</t>
  </si>
  <si>
    <t>1500404</t>
  </si>
  <si>
    <t>150040</t>
  </si>
  <si>
    <t>Alenquer</t>
  </si>
  <si>
    <t>15002</t>
  </si>
  <si>
    <t>1500503</t>
  </si>
  <si>
    <t>150050</t>
  </si>
  <si>
    <t>Almeirim</t>
  </si>
  <si>
    <t>1500602</t>
  </si>
  <si>
    <t>150060</t>
  </si>
  <si>
    <t>Altamira</t>
  </si>
  <si>
    <t>15012</t>
  </si>
  <si>
    <t>Xingu</t>
  </si>
  <si>
    <t>487 moradores pegam remédio de pressão ou diabetes de graça na Farmácia Popular</t>
  </si>
  <si>
    <t>Sem o programa, gastariam pelo menos R$ 224 mil por ano</t>
  </si>
  <si>
    <t>1500701</t>
  </si>
  <si>
    <t>150070</t>
  </si>
  <si>
    <t>Anajás</t>
  </si>
  <si>
    <t>15014</t>
  </si>
  <si>
    <t>Marajó II</t>
  </si>
  <si>
    <t>1500800</t>
  </si>
  <si>
    <t>150080</t>
  </si>
  <si>
    <t>Ananindeua</t>
  </si>
  <si>
    <t>15006</t>
  </si>
  <si>
    <t>Metropolitana I</t>
  </si>
  <si>
    <t>15.928 moradores pegam remédio de pressão ou diabetes de graça na Farmácia Popular</t>
  </si>
  <si>
    <t>Sem o programa, gastariam pelo menos R$ 7,6 milhões por ano</t>
  </si>
  <si>
    <t>1500859</t>
  </si>
  <si>
    <t>150085</t>
  </si>
  <si>
    <t>Anapu</t>
  </si>
  <si>
    <t>1500909</t>
  </si>
  <si>
    <t>150090</t>
  </si>
  <si>
    <t>Augusto Corrêa</t>
  </si>
  <si>
    <t>15009</t>
  </si>
  <si>
    <t>Rio Caetés</t>
  </si>
  <si>
    <t>238 moradores pegam remédio de pressão ou diabetes de graça na Farmácia Popular</t>
  </si>
  <si>
    <t>Sem o programa, gastariam pelo menos R$ 120 mil por ano</t>
  </si>
  <si>
    <t>1500958</t>
  </si>
  <si>
    <t>150095</t>
  </si>
  <si>
    <t>Aurora do Pará</t>
  </si>
  <si>
    <t>15008</t>
  </si>
  <si>
    <t xml:space="preserve">Metropolitana III </t>
  </si>
  <si>
    <t>254 moradores pegam remédio de pressão ou diabetes de graça na Farmácia Popular</t>
  </si>
  <si>
    <t>1501006</t>
  </si>
  <si>
    <t>150100</t>
  </si>
  <si>
    <t>Aveiro</t>
  </si>
  <si>
    <t>15010</t>
  </si>
  <si>
    <t>Tapajós</t>
  </si>
  <si>
    <t>1501105</t>
  </si>
  <si>
    <t>150110</t>
  </si>
  <si>
    <t>Bagre</t>
  </si>
  <si>
    <t>1501204</t>
  </si>
  <si>
    <t>150120</t>
  </si>
  <si>
    <t>Baião</t>
  </si>
  <si>
    <t>141 moradores pegam remédio de pressão ou diabetes de graça na Farmácia Popular</t>
  </si>
  <si>
    <t>1501253</t>
  </si>
  <si>
    <t>150125</t>
  </si>
  <si>
    <t>Bannach</t>
  </si>
  <si>
    <t>1501303</t>
  </si>
  <si>
    <t>150130</t>
  </si>
  <si>
    <t>Barcarena</t>
  </si>
  <si>
    <t>1501402</t>
  </si>
  <si>
    <t>150140</t>
  </si>
  <si>
    <t>Belém</t>
  </si>
  <si>
    <t>61.089 moradores pegam remédio de pressão ou diabetes de graça na Farmácia Popular</t>
  </si>
  <si>
    <t>Sem o programa, gastariam pelo menos R$ 29,5 milhões por ano</t>
  </si>
  <si>
    <t>1501451</t>
  </si>
  <si>
    <t>150145</t>
  </si>
  <si>
    <t>Belterra</t>
  </si>
  <si>
    <t>Sem o programa, gastariam pelo menos R$ 46 mil por ano</t>
  </si>
  <si>
    <t>1501501</t>
  </si>
  <si>
    <t>150150</t>
  </si>
  <si>
    <t>Benevides</t>
  </si>
  <si>
    <t>1.825 moradores pegam remédio de pressão ou diabetes de graça na Farmácia Popular</t>
  </si>
  <si>
    <t>Sem o programa, gastariam pelo menos R$ 920 mil por ano</t>
  </si>
  <si>
    <t>1501576</t>
  </si>
  <si>
    <t>150157</t>
  </si>
  <si>
    <t>Bom Jesus do Tocantins</t>
  </si>
  <si>
    <t>516 moradores pegam remédio de pressão ou diabetes de graça na Farmácia Popular</t>
  </si>
  <si>
    <t>Sem o programa, gastariam pelo menos R$ 207 mil por ano</t>
  </si>
  <si>
    <t>1501600</t>
  </si>
  <si>
    <t>150160</t>
  </si>
  <si>
    <t>Bonito</t>
  </si>
  <si>
    <t>1501709</t>
  </si>
  <si>
    <t>150170</t>
  </si>
  <si>
    <t>Bragança</t>
  </si>
  <si>
    <t>1.674 moradores pegam remédio de pressão ou diabetes de graça na Farmácia Popular</t>
  </si>
  <si>
    <t>Sem o programa, gastariam pelo menos R$ 898 mil por ano</t>
  </si>
  <si>
    <t>1501725</t>
  </si>
  <si>
    <t>150172</t>
  </si>
  <si>
    <t>Brasil Novo</t>
  </si>
  <si>
    <t>1501758</t>
  </si>
  <si>
    <t>150175</t>
  </si>
  <si>
    <t>Brejo Grande do Araguaia</t>
  </si>
  <si>
    <t>1501782</t>
  </si>
  <si>
    <t>150178</t>
  </si>
  <si>
    <t>Breu Branco</t>
  </si>
  <si>
    <t>15004</t>
  </si>
  <si>
    <t>Lago de Tucuruí</t>
  </si>
  <si>
    <t>68 moradores pegam remédio de pressão ou diabetes de graça na Farmácia Popular</t>
  </si>
  <si>
    <t>1501808</t>
  </si>
  <si>
    <t>150180</t>
  </si>
  <si>
    <t>Breves</t>
  </si>
  <si>
    <t>1501907</t>
  </si>
  <si>
    <t>150190</t>
  </si>
  <si>
    <t>Bujaru</t>
  </si>
  <si>
    <t>795 moradores pegam remédio de pressão ou diabetes de graça na Farmácia Popular</t>
  </si>
  <si>
    <t>Sem o programa, gastariam pelo menos R$ 329 mil por ano</t>
  </si>
  <si>
    <t>1501956</t>
  </si>
  <si>
    <t>150195</t>
  </si>
  <si>
    <t>Cachoeira do Piriá</t>
  </si>
  <si>
    <t>1502004</t>
  </si>
  <si>
    <t>150200</t>
  </si>
  <si>
    <t>Cachoeira do Arari</t>
  </si>
  <si>
    <t>Sem o programa, gastariam pelo menos R$ 21 mil por ano</t>
  </si>
  <si>
    <t>1502103</t>
  </si>
  <si>
    <t>150210</t>
  </si>
  <si>
    <t>Cametá</t>
  </si>
  <si>
    <t>1502152</t>
  </si>
  <si>
    <t>150215</t>
  </si>
  <si>
    <t>Canaã dos Carajás</t>
  </si>
  <si>
    <t>1502202</t>
  </si>
  <si>
    <t>150220</t>
  </si>
  <si>
    <t>Capanema</t>
  </si>
  <si>
    <t>2.902 moradores pegam remédio de pressão ou diabetes de graça na Farmácia Popular</t>
  </si>
  <si>
    <t>Sem o programa, gastariam pelo menos R$ 1,5 milhões por ano</t>
  </si>
  <si>
    <t>1502301</t>
  </si>
  <si>
    <t>150230</t>
  </si>
  <si>
    <t>Capitão Poço</t>
  </si>
  <si>
    <t>1.439 moradores pegam remédio de pressão ou diabetes de graça na Farmácia Popular</t>
  </si>
  <si>
    <t>Sem o programa, gastariam pelo menos R$ 675 mil por ano</t>
  </si>
  <si>
    <t>1502400</t>
  </si>
  <si>
    <t>150240</t>
  </si>
  <si>
    <t>Castanhal</t>
  </si>
  <si>
    <t>3.306 moradores pegam remédio de pressão ou diabetes de graça na Farmácia Popular</t>
  </si>
  <si>
    <t>Sem o programa, gastariam pelo menos R$ 1,9 milhões por ano</t>
  </si>
  <si>
    <t>1502509</t>
  </si>
  <si>
    <t>150250</t>
  </si>
  <si>
    <t>Chaves</t>
  </si>
  <si>
    <t>80 moradores pegam remédio de pressão ou diabetes de graça na Farmácia Popular</t>
  </si>
  <si>
    <t>Sem o programa, gastariam pelo menos R$ 35 mil por ano</t>
  </si>
  <si>
    <t>1502608</t>
  </si>
  <si>
    <t>150260</t>
  </si>
  <si>
    <t>Colares</t>
  </si>
  <si>
    <t>1502707</t>
  </si>
  <si>
    <t>150270</t>
  </si>
  <si>
    <t>Conceição do Araguaia</t>
  </si>
  <si>
    <t>1502756</t>
  </si>
  <si>
    <t>150275</t>
  </si>
  <si>
    <t>Concórdia do Pará</t>
  </si>
  <si>
    <t>1502764</t>
  </si>
  <si>
    <t>150276</t>
  </si>
  <si>
    <t>Cumaru do Norte</t>
  </si>
  <si>
    <t>1502772</t>
  </si>
  <si>
    <t>150277</t>
  </si>
  <si>
    <t>Curionópolis</t>
  </si>
  <si>
    <t>18 moradores pegam remédio de pressão ou diabetes de graça na Farmácia Popular</t>
  </si>
  <si>
    <t>Sem o programa, gastariam pelo menos R$ 8 mil por ano</t>
  </si>
  <si>
    <t>1502806</t>
  </si>
  <si>
    <t>150280</t>
  </si>
  <si>
    <t>Curralinho</t>
  </si>
  <si>
    <t>400 moradores pegam remédio de pressão ou diabetes de graça na Farmácia Popular</t>
  </si>
  <si>
    <t>Sem o programa, gastariam pelo menos R$ 147 mil por ano</t>
  </si>
  <si>
    <t>1502855</t>
  </si>
  <si>
    <t>150285</t>
  </si>
  <si>
    <t>Curuá</t>
  </si>
  <si>
    <t>1502905</t>
  </si>
  <si>
    <t>150290</t>
  </si>
  <si>
    <t>Curuçá</t>
  </si>
  <si>
    <t>682 moradores pegam remédio de pressão ou diabetes de graça na Farmácia Popular</t>
  </si>
  <si>
    <t>Sem o programa, gastariam pelo menos R$ 337 mil por ano</t>
  </si>
  <si>
    <t>1502939</t>
  </si>
  <si>
    <t>150293</t>
  </si>
  <si>
    <t>Dom Eliseu</t>
  </si>
  <si>
    <t>1502954</t>
  </si>
  <si>
    <t>150295</t>
  </si>
  <si>
    <t>Eldorado do Carajás</t>
  </si>
  <si>
    <t>1503002</t>
  </si>
  <si>
    <t>150300</t>
  </si>
  <si>
    <t>Faro</t>
  </si>
  <si>
    <t>1503044</t>
  </si>
  <si>
    <t>150304</t>
  </si>
  <si>
    <t>Floresta do Araguaia</t>
  </si>
  <si>
    <t>1503077</t>
  </si>
  <si>
    <t>150307</t>
  </si>
  <si>
    <t>Garrafão do Norte</t>
  </si>
  <si>
    <t>124 moradores pegam remédio de pressão ou diabetes de graça na Farmácia Popular</t>
  </si>
  <si>
    <t>1503093</t>
  </si>
  <si>
    <t>150309</t>
  </si>
  <si>
    <t>Goianésia do Pará</t>
  </si>
  <si>
    <t>623 moradores pegam remédio de pressão ou diabetes de graça na Farmácia Popular</t>
  </si>
  <si>
    <t>Sem o programa, gastariam pelo menos R$ 248 mil por ano</t>
  </si>
  <si>
    <t>1503101</t>
  </si>
  <si>
    <t>150310</t>
  </si>
  <si>
    <t>Gurupá</t>
  </si>
  <si>
    <t>1503200</t>
  </si>
  <si>
    <t>150320</t>
  </si>
  <si>
    <t>Igarapé-Açu</t>
  </si>
  <si>
    <t>75 moradores pegam remédio de pressão ou diabetes de graça na Farmácia Popular</t>
  </si>
  <si>
    <t>1503309</t>
  </si>
  <si>
    <t>150330</t>
  </si>
  <si>
    <t>Igarapé-Miri</t>
  </si>
  <si>
    <t>1503408</t>
  </si>
  <si>
    <t>150340</t>
  </si>
  <si>
    <t>Inhangapi</t>
  </si>
  <si>
    <t>1503457</t>
  </si>
  <si>
    <t>150345</t>
  </si>
  <si>
    <t>Ipixuna do Pará</t>
  </si>
  <si>
    <t>1503507</t>
  </si>
  <si>
    <t>150350</t>
  </si>
  <si>
    <t>Irituia</t>
  </si>
  <si>
    <t>206 moradores pegam remédio de pressão ou diabetes de graça na Farmácia Popular</t>
  </si>
  <si>
    <t>1503606</t>
  </si>
  <si>
    <t>150360</t>
  </si>
  <si>
    <t>Itaituba</t>
  </si>
  <si>
    <t>1503705</t>
  </si>
  <si>
    <t>150370</t>
  </si>
  <si>
    <t>Itupiranga</t>
  </si>
  <si>
    <t>1503754</t>
  </si>
  <si>
    <t>150375</t>
  </si>
  <si>
    <t>Jacareacanga</t>
  </si>
  <si>
    <t>1503804</t>
  </si>
  <si>
    <t>150380</t>
  </si>
  <si>
    <t>Jacundá</t>
  </si>
  <si>
    <t>1.230 moradores pegam remédio de pressão ou diabetes de graça na Farmácia Popular</t>
  </si>
  <si>
    <t>Sem o programa, gastariam pelo menos R$ 488 mil por ano</t>
  </si>
  <si>
    <t>1503903</t>
  </si>
  <si>
    <t>150390</t>
  </si>
  <si>
    <t>Juruti</t>
  </si>
  <si>
    <t>1504000</t>
  </si>
  <si>
    <t>150400</t>
  </si>
  <si>
    <t>Limoeiro do Ajuru</t>
  </si>
  <si>
    <t>1504059</t>
  </si>
  <si>
    <t>150405</t>
  </si>
  <si>
    <t>Mãe do Rio</t>
  </si>
  <si>
    <t>770 moradores pegam remédio de pressão ou diabetes de graça na Farmácia Popular</t>
  </si>
  <si>
    <t>Sem o programa, gastariam pelo menos R$ 320 mil por ano</t>
  </si>
  <si>
    <t>1504109</t>
  </si>
  <si>
    <t>150410</t>
  </si>
  <si>
    <t>Magalhães Barata</t>
  </si>
  <si>
    <t>1504208</t>
  </si>
  <si>
    <t>150420</t>
  </si>
  <si>
    <t>Marabá</t>
  </si>
  <si>
    <t>2.764 moradores pegam remédio de pressão ou diabetes de graça na Farmácia Popular</t>
  </si>
  <si>
    <t>Sem o programa, gastariam pelo menos R$ 1,3 milhões por ano</t>
  </si>
  <si>
    <t>1504307</t>
  </si>
  <si>
    <t>150430</t>
  </si>
  <si>
    <t>Maracanã</t>
  </si>
  <si>
    <t>1504406</t>
  </si>
  <si>
    <t>150440</t>
  </si>
  <si>
    <t>Marapanim</t>
  </si>
  <si>
    <t>12 moradores pegam remédio de pressão ou diabetes de graça na Farmácia Popular</t>
  </si>
  <si>
    <t>1504422</t>
  </si>
  <si>
    <t>150442</t>
  </si>
  <si>
    <t>Marituba</t>
  </si>
  <si>
    <t>3.321 moradores pegam remédio de pressão ou diabetes de graça na Farmácia Popular</t>
  </si>
  <si>
    <t>1504455</t>
  </si>
  <si>
    <t>150445</t>
  </si>
  <si>
    <t>Medicilândia</t>
  </si>
  <si>
    <t>462 moradores pegam remédio de pressão ou diabetes de graça na Farmácia Popular</t>
  </si>
  <si>
    <t>Sem o programa, gastariam pelo menos R$ 173 mil por ano</t>
  </si>
  <si>
    <t>1504505</t>
  </si>
  <si>
    <t>150450</t>
  </si>
  <si>
    <t>Melgaço</t>
  </si>
  <si>
    <t>27 moradores pegam remédio de pressão ou diabetes de graça na Farmácia Popular</t>
  </si>
  <si>
    <t>Sem o programa, gastariam pelo menos R$ 10 mil por ano</t>
  </si>
  <si>
    <t>1504604</t>
  </si>
  <si>
    <t>150460</t>
  </si>
  <si>
    <t>Mocajuba</t>
  </si>
  <si>
    <t>1504703</t>
  </si>
  <si>
    <t>150470</t>
  </si>
  <si>
    <t>Moju</t>
  </si>
  <si>
    <t>974 moradores pegam remédio de pressão ou diabetes de graça na Farmácia Popular</t>
  </si>
  <si>
    <t>Sem o programa, gastariam pelo menos R$ 471 mil por ano</t>
  </si>
  <si>
    <t>1504752</t>
  </si>
  <si>
    <t>150475</t>
  </si>
  <si>
    <t>Mojuí dos Campos</t>
  </si>
  <si>
    <t>1504802</t>
  </si>
  <si>
    <t>150480</t>
  </si>
  <si>
    <t>Monte Alegre</t>
  </si>
  <si>
    <t>1504901</t>
  </si>
  <si>
    <t>150490</t>
  </si>
  <si>
    <t>Muaná</t>
  </si>
  <si>
    <t>32 moradores pegam remédio de pressão ou diabetes de graça na Farmácia Popular</t>
  </si>
  <si>
    <t>Sem o programa, gastariam pelo menos R$ 14 mil por ano</t>
  </si>
  <si>
    <t>1504950</t>
  </si>
  <si>
    <t>150495</t>
  </si>
  <si>
    <t>Nova Esperança do Piriá</t>
  </si>
  <si>
    <t>228 moradores pegam remédio de pressão ou diabetes de graça na Farmácia Popular</t>
  </si>
  <si>
    <t>Sem o programa, gastariam pelo menos R$ 110 mil por ano</t>
  </si>
  <si>
    <t>1504976</t>
  </si>
  <si>
    <t>150497</t>
  </si>
  <si>
    <t>Nova Ipixuna</t>
  </si>
  <si>
    <t>177 moradores pegam remédio de pressão ou diabetes de graça na Farmácia Popular</t>
  </si>
  <si>
    <t>Sem o programa, gastariam pelo menos R$ 84 mil por ano</t>
  </si>
  <si>
    <t>1505007</t>
  </si>
  <si>
    <t>150500</t>
  </si>
  <si>
    <t>Nova Timboteua</t>
  </si>
  <si>
    <t>36 moradores pegam remédio de pressão ou diabetes de graça na Farmácia Popular</t>
  </si>
  <si>
    <t>Sem o programa, gastariam pelo menos R$ 18 mil por ano</t>
  </si>
  <si>
    <t>1505031</t>
  </si>
  <si>
    <t>150503</t>
  </si>
  <si>
    <t>Novo Progresso</t>
  </si>
  <si>
    <t>1505064</t>
  </si>
  <si>
    <t>150506</t>
  </si>
  <si>
    <t>Novo Repartimento</t>
  </si>
  <si>
    <t>1505106</t>
  </si>
  <si>
    <t>150510</t>
  </si>
  <si>
    <t>Óbidos</t>
  </si>
  <si>
    <t>1505205</t>
  </si>
  <si>
    <t>150520</t>
  </si>
  <si>
    <t>Oeiras do Pará</t>
  </si>
  <si>
    <t>1505304</t>
  </si>
  <si>
    <t>150530</t>
  </si>
  <si>
    <t>Oriximiná</t>
  </si>
  <si>
    <t>1505403</t>
  </si>
  <si>
    <t>150540</t>
  </si>
  <si>
    <t>Ourém</t>
  </si>
  <si>
    <t>645 moradores pegam remédio de pressão ou diabetes de graça na Farmácia Popular</t>
  </si>
  <si>
    <t>1505437</t>
  </si>
  <si>
    <t>150543</t>
  </si>
  <si>
    <t>Ourilândia do Norte</t>
  </si>
  <si>
    <t>351 moradores pegam remédio de pressão ou diabetes de graça na Farmácia Popular</t>
  </si>
  <si>
    <t>Sem o programa, gastariam pelo menos R$ 145 mil por ano</t>
  </si>
  <si>
    <t>1505486</t>
  </si>
  <si>
    <t>150548</t>
  </si>
  <si>
    <t>Pacajá</t>
  </si>
  <si>
    <t>15 moradores pegam remédio de pressão ou diabetes de graça na Farmácia Popular</t>
  </si>
  <si>
    <t>Sem o programa, gastariam pelo menos R$ 5 mil por ano</t>
  </si>
  <si>
    <t>1505494</t>
  </si>
  <si>
    <t>150549</t>
  </si>
  <si>
    <t>Palestina do Pará</t>
  </si>
  <si>
    <t>1505502</t>
  </si>
  <si>
    <t>150550</t>
  </si>
  <si>
    <t>Paragominas</t>
  </si>
  <si>
    <t>1.402 moradores pegam remédio de pressão ou diabetes de graça na Farmácia Popular</t>
  </si>
  <si>
    <t>Sem o programa, gastariam pelo menos R$ 703 mil por ano</t>
  </si>
  <si>
    <t>1505536</t>
  </si>
  <si>
    <t>150553</t>
  </si>
  <si>
    <t>Parauapebas</t>
  </si>
  <si>
    <t>89 moradores pegam remédio de pressão ou diabetes de graça na Farmácia Popular</t>
  </si>
  <si>
    <t>Sem o programa, gastariam pelo menos R$ 40 mil por ano</t>
  </si>
  <si>
    <t>1505551</t>
  </si>
  <si>
    <t>150555</t>
  </si>
  <si>
    <t>Pau D'Arco</t>
  </si>
  <si>
    <t>1505601</t>
  </si>
  <si>
    <t>150560</t>
  </si>
  <si>
    <t>Peixe-Boi</t>
  </si>
  <si>
    <t>1505635</t>
  </si>
  <si>
    <t>150563</t>
  </si>
  <si>
    <t>Piçarra</t>
  </si>
  <si>
    <t>51 moradores pegam remédio de pressão ou diabetes de graça na Farmácia Popular</t>
  </si>
  <si>
    <t>Sem o programa, gastariam pelo menos R$ 24 mil por ano</t>
  </si>
  <si>
    <t>1505650</t>
  </si>
  <si>
    <t>150565</t>
  </si>
  <si>
    <t>Placas</t>
  </si>
  <si>
    <t>288 moradores pegam remédio de pressão ou diabetes de graça na Farmácia Popular</t>
  </si>
  <si>
    <t>Sem o programa, gastariam pelo menos R$ 119 mil por ano</t>
  </si>
  <si>
    <t>1505700</t>
  </si>
  <si>
    <t>150570</t>
  </si>
  <si>
    <t>Ponta de Pedras</t>
  </si>
  <si>
    <t>1505809</t>
  </si>
  <si>
    <t>150580</t>
  </si>
  <si>
    <t>Portel</t>
  </si>
  <si>
    <t>1505908</t>
  </si>
  <si>
    <t>150590</t>
  </si>
  <si>
    <t>Porto de Moz</t>
  </si>
  <si>
    <t>1506005</t>
  </si>
  <si>
    <t>150600</t>
  </si>
  <si>
    <t>Prainha</t>
  </si>
  <si>
    <t>1506104</t>
  </si>
  <si>
    <t>150610</t>
  </si>
  <si>
    <t>Primavera</t>
  </si>
  <si>
    <t>1506112</t>
  </si>
  <si>
    <t>150611</t>
  </si>
  <si>
    <t>Quatipuru</t>
  </si>
  <si>
    <t>344 moradores pegam remédio de pressão ou diabetes de graça na Farmácia Popular</t>
  </si>
  <si>
    <t>Sem o programa, gastariam pelo menos R$ 161 mil por ano</t>
  </si>
  <si>
    <t>1506138</t>
  </si>
  <si>
    <t>150613</t>
  </si>
  <si>
    <t>Redenção</t>
  </si>
  <si>
    <t>467 moradores pegam remédio de pressão ou diabetes de graça na Farmácia Popular</t>
  </si>
  <si>
    <t>Sem o programa, gastariam pelo menos R$ 169 mil por ano</t>
  </si>
  <si>
    <t>1506161</t>
  </si>
  <si>
    <t>150616</t>
  </si>
  <si>
    <t>Rio Maria</t>
  </si>
  <si>
    <t>536 moradores pegam remédio de pressão ou diabetes de graça na Farmácia Popular</t>
  </si>
  <si>
    <t>Sem o programa, gastariam pelo menos R$ 180 mil por ano</t>
  </si>
  <si>
    <t>1506187</t>
  </si>
  <si>
    <t>150618</t>
  </si>
  <si>
    <t>Rondon do Pará</t>
  </si>
  <si>
    <t>902 moradores pegam remédio de pressão ou diabetes de graça na Farmácia Popular</t>
  </si>
  <si>
    <t>Sem o programa, gastariam pelo menos R$ 355 mil por ano</t>
  </si>
  <si>
    <t>1506195</t>
  </si>
  <si>
    <t>150619</t>
  </si>
  <si>
    <t>Rurópolis</t>
  </si>
  <si>
    <t>94 moradores pegam remédio de pressão ou diabetes de graça na Farmácia Popular</t>
  </si>
  <si>
    <t>1506203</t>
  </si>
  <si>
    <t>150620</t>
  </si>
  <si>
    <t>Salinópolis</t>
  </si>
  <si>
    <t>1.285 moradores pegam remédio de pressão ou diabetes de graça na Farmácia Popular</t>
  </si>
  <si>
    <t>1506302</t>
  </si>
  <si>
    <t>150630</t>
  </si>
  <si>
    <t>Salvaterra</t>
  </si>
  <si>
    <t>271 moradores pegam remédio de pressão ou diabetes de graça na Farmácia Popular</t>
  </si>
  <si>
    <t>Sem o programa, gastariam pelo menos R$ 113 mil por ano</t>
  </si>
  <si>
    <t>1506351</t>
  </si>
  <si>
    <t>150635</t>
  </si>
  <si>
    <t>Santa Bárbara do Pará</t>
  </si>
  <si>
    <t>648 moradores pegam remédio de pressão ou diabetes de graça na Farmácia Popular</t>
  </si>
  <si>
    <t>Sem o programa, gastariam pelo menos R$ 305 mil por ano</t>
  </si>
  <si>
    <t>1506401</t>
  </si>
  <si>
    <t>150640</t>
  </si>
  <si>
    <t>Santa Cruz do Arari</t>
  </si>
  <si>
    <t>1506500</t>
  </si>
  <si>
    <t>150650</t>
  </si>
  <si>
    <t>Santa Izabel do Pará</t>
  </si>
  <si>
    <t>949 moradores pegam remédio de pressão ou diabetes de graça na Farmácia Popular</t>
  </si>
  <si>
    <t>Sem o programa, gastariam pelo menos R$ 494 mil por ano</t>
  </si>
  <si>
    <t>1506559</t>
  </si>
  <si>
    <t>150655</t>
  </si>
  <si>
    <t>Santa Luzia do Pará</t>
  </si>
  <si>
    <t>1506583</t>
  </si>
  <si>
    <t>150658</t>
  </si>
  <si>
    <t>Santa Maria das Barreiras</t>
  </si>
  <si>
    <t>88 moradores pegam remédio de pressão ou diabetes de graça na Farmácia Popular</t>
  </si>
  <si>
    <t>Sem o programa, gastariam pelo menos R$ 29 mil por ano</t>
  </si>
  <si>
    <t>1506609</t>
  </si>
  <si>
    <t>150660</t>
  </si>
  <si>
    <t>Santa Maria do Pará</t>
  </si>
  <si>
    <t>Sem o programa, gastariam pelo menos R$ 185 mil por ano</t>
  </si>
  <si>
    <t>1506708</t>
  </si>
  <si>
    <t>150670</t>
  </si>
  <si>
    <t>Santana do Araguaia</t>
  </si>
  <si>
    <t>1506807</t>
  </si>
  <si>
    <t>150680</t>
  </si>
  <si>
    <t>Santarém</t>
  </si>
  <si>
    <t>2.245 moradores pegam remédio de pressão ou diabetes de graça na Farmácia Popular</t>
  </si>
  <si>
    <t>1506906</t>
  </si>
  <si>
    <t>150690</t>
  </si>
  <si>
    <t>Santarém Novo</t>
  </si>
  <si>
    <t>1507003</t>
  </si>
  <si>
    <t>150700</t>
  </si>
  <si>
    <t>Santo Antônio do Tauá</t>
  </si>
  <si>
    <t>280 moradores pegam remédio de pressão ou diabetes de graça na Farmácia Popular</t>
  </si>
  <si>
    <t>Sem o programa, gastariam pelo menos R$ 159 mil por ano</t>
  </si>
  <si>
    <t>1507102</t>
  </si>
  <si>
    <t>150710</t>
  </si>
  <si>
    <t>São Caetano de Odivelas</t>
  </si>
  <si>
    <t>123 moradores pegam remédio de pressão ou diabetes de graça na Farmácia Popular</t>
  </si>
  <si>
    <t>Sem o programa, gastariam pelo menos R$ 47 mil por ano</t>
  </si>
  <si>
    <t>1507151</t>
  </si>
  <si>
    <t>150715</t>
  </si>
  <si>
    <t>São Domingos do Araguaia</t>
  </si>
  <si>
    <t>710 moradores pegam remédio de pressão ou diabetes de graça na Farmácia Popular</t>
  </si>
  <si>
    <t>Sem o programa, gastariam pelo menos R$ 258 mil por ano</t>
  </si>
  <si>
    <t>1507201</t>
  </si>
  <si>
    <t>150720</t>
  </si>
  <si>
    <t>São Domingos do Capim</t>
  </si>
  <si>
    <t>1507300</t>
  </si>
  <si>
    <t>150730</t>
  </si>
  <si>
    <t>São Félix do Xingu</t>
  </si>
  <si>
    <t>110 moradores pegam remédio de pressão ou diabetes de graça na Farmácia Popular</t>
  </si>
  <si>
    <t>1507409</t>
  </si>
  <si>
    <t>150740</t>
  </si>
  <si>
    <t>São Francisco do Pará</t>
  </si>
  <si>
    <t>1507458</t>
  </si>
  <si>
    <t>150745</t>
  </si>
  <si>
    <t>São Geraldo do Araguaia</t>
  </si>
  <si>
    <t>225 moradores pegam remédio de pressão ou diabetes de graça na Farmácia Popular</t>
  </si>
  <si>
    <t>1507466</t>
  </si>
  <si>
    <t>150746</t>
  </si>
  <si>
    <t>São João da Ponta</t>
  </si>
  <si>
    <t>1507474</t>
  </si>
  <si>
    <t>150747</t>
  </si>
  <si>
    <t>São João de Pirabas</t>
  </si>
  <si>
    <t>1507508</t>
  </si>
  <si>
    <t>150750</t>
  </si>
  <si>
    <t>São João do Araguaia</t>
  </si>
  <si>
    <t>1507607</t>
  </si>
  <si>
    <t>150760</t>
  </si>
  <si>
    <t>São Miguel do Guamá</t>
  </si>
  <si>
    <t>1507706</t>
  </si>
  <si>
    <t>150770</t>
  </si>
  <si>
    <t>São Sebastião da Boa Vista</t>
  </si>
  <si>
    <t>1507755</t>
  </si>
  <si>
    <t>150775</t>
  </si>
  <si>
    <t>Sapucaia</t>
  </si>
  <si>
    <t>1507805</t>
  </si>
  <si>
    <t>150780</t>
  </si>
  <si>
    <t>Senador José Porfírio</t>
  </si>
  <si>
    <t>1507904</t>
  </si>
  <si>
    <t>150790</t>
  </si>
  <si>
    <t>Soure</t>
  </si>
  <si>
    <t>269 moradores pegam remédio de pressão ou diabetes de graça na Farmácia Popular</t>
  </si>
  <si>
    <t>1507953</t>
  </si>
  <si>
    <t>150795</t>
  </si>
  <si>
    <t>Tailândia</t>
  </si>
  <si>
    <t>204 moradores pegam remédio de pressão ou diabetes de graça na Farmácia Popular</t>
  </si>
  <si>
    <t>Sem o programa, gastariam pelo menos R$ 122 mil por ano</t>
  </si>
  <si>
    <t>1507961</t>
  </si>
  <si>
    <t>150796</t>
  </si>
  <si>
    <t>Terra Alta</t>
  </si>
  <si>
    <t>17 moradores pegam remédio de pressão ou diabetes de graça na Farmácia Popular</t>
  </si>
  <si>
    <t>1507979</t>
  </si>
  <si>
    <t>150797</t>
  </si>
  <si>
    <t>Terra Santa</t>
  </si>
  <si>
    <t>1508001</t>
  </si>
  <si>
    <t>150800</t>
  </si>
  <si>
    <t>Tomé-Açu</t>
  </si>
  <si>
    <t>1508035</t>
  </si>
  <si>
    <t>150803</t>
  </si>
  <si>
    <t>Tracuateua</t>
  </si>
  <si>
    <t>1508050</t>
  </si>
  <si>
    <t>150805</t>
  </si>
  <si>
    <t>Trairão</t>
  </si>
  <si>
    <t>1508084</t>
  </si>
  <si>
    <t>150808</t>
  </si>
  <si>
    <t>Tucumã</t>
  </si>
  <si>
    <t>37 moradores pegam remédio de pressão ou diabetes de graça na Farmácia Popular</t>
  </si>
  <si>
    <t>Sem o programa, gastariam pelo menos R$ 12 mil por ano</t>
  </si>
  <si>
    <t>1508100</t>
  </si>
  <si>
    <t>150810</t>
  </si>
  <si>
    <t>Tucuruí</t>
  </si>
  <si>
    <t>1.085 moradores pegam remédio de pressão ou diabetes de graça na Farmácia Popular</t>
  </si>
  <si>
    <t>Sem o programa, gastariam pelo menos R$ 486 mil por ano</t>
  </si>
  <si>
    <t>1508126</t>
  </si>
  <si>
    <t>150812</t>
  </si>
  <si>
    <t>Ulianópolis</t>
  </si>
  <si>
    <t>515 moradores pegam remédio de pressão ou diabetes de graça na Farmácia Popular</t>
  </si>
  <si>
    <t>Sem o programa, gastariam pelo menos R$ 194 mil por ano</t>
  </si>
  <si>
    <t>1508159</t>
  </si>
  <si>
    <t>150815</t>
  </si>
  <si>
    <t>Uruará</t>
  </si>
  <si>
    <t>599 moradores pegam remédio de pressão ou diabetes de graça na Farmácia Popular</t>
  </si>
  <si>
    <t>Sem o programa, gastariam pelo menos R$ 252 mil por ano</t>
  </si>
  <si>
    <t>1508209</t>
  </si>
  <si>
    <t>150820</t>
  </si>
  <si>
    <t>Vigia</t>
  </si>
  <si>
    <t>362 moradores pegam remédio de pressão ou diabetes de graça na Farmácia Popular</t>
  </si>
  <si>
    <t>Sem o programa, gastariam pelo menos R$ 184 mil por ano</t>
  </si>
  <si>
    <t>1508308</t>
  </si>
  <si>
    <t>150830</t>
  </si>
  <si>
    <t>Viseu</t>
  </si>
  <si>
    <t>1508357</t>
  </si>
  <si>
    <t>150835</t>
  </si>
  <si>
    <t>Vitória do Xingu</t>
  </si>
  <si>
    <t>1508407</t>
  </si>
  <si>
    <t>150840</t>
  </si>
  <si>
    <t>Xinguara</t>
  </si>
  <si>
    <t>247 moradores pegam remédio de pressão ou diabetes de graça na Farmácia Popular</t>
  </si>
  <si>
    <t>Sem o programa, gastariam pelo menos R$ 74 mil por ano</t>
  </si>
  <si>
    <t>1600055</t>
  </si>
  <si>
    <t>160005</t>
  </si>
  <si>
    <t>Serra do Navio</t>
  </si>
  <si>
    <t>AP</t>
  </si>
  <si>
    <t>16001</t>
  </si>
  <si>
    <t>Área Central</t>
  </si>
  <si>
    <t>1600105</t>
  </si>
  <si>
    <t>160010</t>
  </si>
  <si>
    <t>Amapá</t>
  </si>
  <si>
    <t>16002</t>
  </si>
  <si>
    <t>Área Norte</t>
  </si>
  <si>
    <t>1600154</t>
  </si>
  <si>
    <t>160015</t>
  </si>
  <si>
    <t>Pedra Branca do Amapari</t>
  </si>
  <si>
    <t>1600204</t>
  </si>
  <si>
    <t>160020</t>
  </si>
  <si>
    <t>Calçoene</t>
  </si>
  <si>
    <t>1600212</t>
  </si>
  <si>
    <t>160021</t>
  </si>
  <si>
    <t>Cutias</t>
  </si>
  <si>
    <t>1600238</t>
  </si>
  <si>
    <t>160023</t>
  </si>
  <si>
    <t>Ferreira Gomes</t>
  </si>
  <si>
    <t>1600253</t>
  </si>
  <si>
    <t>160025</t>
  </si>
  <si>
    <t>Itaubal</t>
  </si>
  <si>
    <t>1600279</t>
  </si>
  <si>
    <t>160027</t>
  </si>
  <si>
    <t>Laranjal do Jari</t>
  </si>
  <si>
    <t>16003</t>
  </si>
  <si>
    <t>Área Sudoeste</t>
  </si>
  <si>
    <t>1600303</t>
  </si>
  <si>
    <t>160030</t>
  </si>
  <si>
    <t>Macapá</t>
  </si>
  <si>
    <t>2.474 moradores pegam remédio de pressão ou diabetes de graça na Farmácia Popular</t>
  </si>
  <si>
    <t>1600402</t>
  </si>
  <si>
    <t>160040</t>
  </si>
  <si>
    <t>Mazagão</t>
  </si>
  <si>
    <t>1600501</t>
  </si>
  <si>
    <t>160050</t>
  </si>
  <si>
    <t>Oiapoque</t>
  </si>
  <si>
    <t>1600535</t>
  </si>
  <si>
    <t>160053</t>
  </si>
  <si>
    <t>Porto Grande</t>
  </si>
  <si>
    <t>1600550</t>
  </si>
  <si>
    <t>160055</t>
  </si>
  <si>
    <t>Pracuúba</t>
  </si>
  <si>
    <t>1600600</t>
  </si>
  <si>
    <t>160060</t>
  </si>
  <si>
    <t>Santana</t>
  </si>
  <si>
    <t>877 moradores pegam remédio de pressão ou diabetes de graça na Farmácia Popular</t>
  </si>
  <si>
    <t>Sem o programa, gastariam pelo menos R$ 438 mil por ano</t>
  </si>
  <si>
    <t>1600709</t>
  </si>
  <si>
    <t>160070</t>
  </si>
  <si>
    <t>Tartarugalzinho</t>
  </si>
  <si>
    <t>1600808</t>
  </si>
  <si>
    <t>160080</t>
  </si>
  <si>
    <t>Vitória do Jari</t>
  </si>
  <si>
    <t>1700251</t>
  </si>
  <si>
    <t>170025</t>
  </si>
  <si>
    <t>Abreulândia</t>
  </si>
  <si>
    <t>TO</t>
  </si>
  <si>
    <t>17007</t>
  </si>
  <si>
    <t>Cantão</t>
  </si>
  <si>
    <t>1700301</t>
  </si>
  <si>
    <t>170030</t>
  </si>
  <si>
    <t>Aguiarnópolis</t>
  </si>
  <si>
    <t>17002</t>
  </si>
  <si>
    <t>Bico do Papagaio</t>
  </si>
  <si>
    <t>1700350</t>
  </si>
  <si>
    <t>170035</t>
  </si>
  <si>
    <t>Aliança do Tocantins</t>
  </si>
  <si>
    <t>17005</t>
  </si>
  <si>
    <t>Ilha do Bananal</t>
  </si>
  <si>
    <t>139 moradores pegam remédio de pressão ou diabetes de graça na Farmácia Popular</t>
  </si>
  <si>
    <t>1700400</t>
  </si>
  <si>
    <t>170040</t>
  </si>
  <si>
    <t>Almas</t>
  </si>
  <si>
    <t>17003</t>
  </si>
  <si>
    <t>Sudeste</t>
  </si>
  <si>
    <t>116 moradores pegam remédio de pressão ou diabetes de graça na Farmácia Popular</t>
  </si>
  <si>
    <t>Sem o programa, gastariam pelo menos R$ 27 mil por ano</t>
  </si>
  <si>
    <t>1700707</t>
  </si>
  <si>
    <t>170070</t>
  </si>
  <si>
    <t>Alvorada</t>
  </si>
  <si>
    <t>165 moradores pegam remédio de pressão ou diabetes de graça na Farmácia Popular</t>
  </si>
  <si>
    <t>Sem o programa, gastariam pelo menos R$ 53 mil por ano</t>
  </si>
  <si>
    <t>1701002</t>
  </si>
  <si>
    <t>170100</t>
  </si>
  <si>
    <t>Ananás</t>
  </si>
  <si>
    <t>31 moradores pegam remédio de pressão ou diabetes de graça na Farmácia Popular</t>
  </si>
  <si>
    <t>1701051</t>
  </si>
  <si>
    <t>170105</t>
  </si>
  <si>
    <t>Angico</t>
  </si>
  <si>
    <t>1701101</t>
  </si>
  <si>
    <t>170110</t>
  </si>
  <si>
    <t>Aparecida do Rio Negro</t>
  </si>
  <si>
    <t>17006</t>
  </si>
  <si>
    <t>Capim Dourado</t>
  </si>
  <si>
    <t>127 moradores pegam remédio de pressão ou diabetes de graça na Farmácia Popular</t>
  </si>
  <si>
    <t>1701309</t>
  </si>
  <si>
    <t>170130</t>
  </si>
  <si>
    <t>Aragominas</t>
  </si>
  <si>
    <t>17001</t>
  </si>
  <si>
    <t>Médio Norte Araguaia</t>
  </si>
  <si>
    <t>1701903</t>
  </si>
  <si>
    <t>170190</t>
  </si>
  <si>
    <t>Araguacema</t>
  </si>
  <si>
    <t>105 moradores pegam remédio de pressão ou diabetes de graça na Farmácia Popular</t>
  </si>
  <si>
    <t>1702000</t>
  </si>
  <si>
    <t>170200</t>
  </si>
  <si>
    <t>Araguaçu</t>
  </si>
  <si>
    <t>285 moradores pegam remédio de pressão ou diabetes de graça na Farmácia Popular</t>
  </si>
  <si>
    <t>Sem o programa, gastariam pelo menos R$ 100 mil por ano</t>
  </si>
  <si>
    <t>1702109</t>
  </si>
  <si>
    <t>170210</t>
  </si>
  <si>
    <t>Araguaína</t>
  </si>
  <si>
    <t>3.402 moradores pegam remédio de pressão ou diabetes de graça na Farmácia Popular</t>
  </si>
  <si>
    <t>1702158</t>
  </si>
  <si>
    <t>170215</t>
  </si>
  <si>
    <t>Araguanã</t>
  </si>
  <si>
    <t>1702208</t>
  </si>
  <si>
    <t>170220</t>
  </si>
  <si>
    <t>Araguatins</t>
  </si>
  <si>
    <t>1702307</t>
  </si>
  <si>
    <t>170230</t>
  </si>
  <si>
    <t>Arapoema</t>
  </si>
  <si>
    <t>17004</t>
  </si>
  <si>
    <t>Cerrado Tocantins Araguaia</t>
  </si>
  <si>
    <t>41 moradores pegam remédio de pressão ou diabetes de graça na Farmácia Popular</t>
  </si>
  <si>
    <t>1702406</t>
  </si>
  <si>
    <t>170240</t>
  </si>
  <si>
    <t>Arraias</t>
  </si>
  <si>
    <t>375 moradores pegam remédio de pressão ou diabetes de graça na Farmácia Popular</t>
  </si>
  <si>
    <t>1702554</t>
  </si>
  <si>
    <t>170255</t>
  </si>
  <si>
    <t>Augustinópolis</t>
  </si>
  <si>
    <t>1702703</t>
  </si>
  <si>
    <t>170270</t>
  </si>
  <si>
    <t>Aurora do Tocantins</t>
  </si>
  <si>
    <t>9 moradores pegam remédio de pressão ou diabetes de graça na Farmácia Popular</t>
  </si>
  <si>
    <t>1702901</t>
  </si>
  <si>
    <t>170290</t>
  </si>
  <si>
    <t>Axixá do Tocantins</t>
  </si>
  <si>
    <t>45 moradores pegam remédio de pressão ou diabetes de graça na Farmácia Popular</t>
  </si>
  <si>
    <t>Sem o programa, gastariam pelo menos R$ 16 mil por ano</t>
  </si>
  <si>
    <t>1703008</t>
  </si>
  <si>
    <t>170300</t>
  </si>
  <si>
    <t>Babaçulândia</t>
  </si>
  <si>
    <t>1703057</t>
  </si>
  <si>
    <t>170305</t>
  </si>
  <si>
    <t>Bandeirantes do Tocantins</t>
  </si>
  <si>
    <t>1703073</t>
  </si>
  <si>
    <t>170307</t>
  </si>
  <si>
    <t>Barra do Ouro</t>
  </si>
  <si>
    <t>1703107</t>
  </si>
  <si>
    <t>170310</t>
  </si>
  <si>
    <t>Barrolândia</t>
  </si>
  <si>
    <t>1703206</t>
  </si>
  <si>
    <t>170320</t>
  </si>
  <si>
    <t>Bernardo Sayão</t>
  </si>
  <si>
    <t>1703305</t>
  </si>
  <si>
    <t>170330</t>
  </si>
  <si>
    <t>1703602</t>
  </si>
  <si>
    <t>170360</t>
  </si>
  <si>
    <t>Brasilândia do Tocantins</t>
  </si>
  <si>
    <t>1703701</t>
  </si>
  <si>
    <t>170370</t>
  </si>
  <si>
    <t>Brejinho de Nazaré</t>
  </si>
  <si>
    <t>17008</t>
  </si>
  <si>
    <t>Amor Perfeito</t>
  </si>
  <si>
    <t>251 moradores pegam remédio de pressão ou diabetes de graça na Farmácia Popular</t>
  </si>
  <si>
    <t>Sem o programa, gastariam pelo menos R$ 54 mil por ano</t>
  </si>
  <si>
    <t>1703800</t>
  </si>
  <si>
    <t>170380</t>
  </si>
  <si>
    <t>Buriti do Tocantins</t>
  </si>
  <si>
    <t>1703826</t>
  </si>
  <si>
    <t>170382</t>
  </si>
  <si>
    <t>Cachoeirinha</t>
  </si>
  <si>
    <t>1703842</t>
  </si>
  <si>
    <t>170384</t>
  </si>
  <si>
    <t>Campos Lindos</t>
  </si>
  <si>
    <t>201 moradores pegam remédio de pressão ou diabetes de graça na Farmácia Popular</t>
  </si>
  <si>
    <t>Sem o programa, gastariam pelo menos R$ 72 mil por ano</t>
  </si>
  <si>
    <t>1703867</t>
  </si>
  <si>
    <t>170386</t>
  </si>
  <si>
    <t>Cariri do Tocantins</t>
  </si>
  <si>
    <t>1703883</t>
  </si>
  <si>
    <t>170388</t>
  </si>
  <si>
    <t>Carmolândia</t>
  </si>
  <si>
    <t>1703891</t>
  </si>
  <si>
    <t>170389</t>
  </si>
  <si>
    <t>Carrasco Bonito</t>
  </si>
  <si>
    <t>1703909</t>
  </si>
  <si>
    <t>170390</t>
  </si>
  <si>
    <t>Caseara</t>
  </si>
  <si>
    <t>268 moradores pegam remédio de pressão ou diabetes de graça na Farmácia Popular</t>
  </si>
  <si>
    <t>1704105</t>
  </si>
  <si>
    <t>170410</t>
  </si>
  <si>
    <t>Centenário</t>
  </si>
  <si>
    <t>1704600</t>
  </si>
  <si>
    <t>170460</t>
  </si>
  <si>
    <t>Chapada de Areia</t>
  </si>
  <si>
    <t>1705102</t>
  </si>
  <si>
    <t>170510</t>
  </si>
  <si>
    <t>Chapada da Natividade</t>
  </si>
  <si>
    <t>1705508</t>
  </si>
  <si>
    <t>170550</t>
  </si>
  <si>
    <t>Colinas do Tocantins</t>
  </si>
  <si>
    <t>616 moradores pegam remédio de pressão ou diabetes de graça na Farmácia Popular</t>
  </si>
  <si>
    <t>Sem o programa, gastariam pelo menos R$ 256 mil por ano</t>
  </si>
  <si>
    <t>1705557</t>
  </si>
  <si>
    <t>170555</t>
  </si>
  <si>
    <t>Combinado</t>
  </si>
  <si>
    <t>816 moradores pegam remédio de pressão ou diabetes de graça na Farmácia Popular</t>
  </si>
  <si>
    <t>Sem o programa, gastariam pelo menos R$ 237 mil por ano</t>
  </si>
  <si>
    <t>1705607</t>
  </si>
  <si>
    <t>170560</t>
  </si>
  <si>
    <t>Conceição do Tocantins</t>
  </si>
  <si>
    <t>1706001</t>
  </si>
  <si>
    <t>170600</t>
  </si>
  <si>
    <t>Couto Magalhães</t>
  </si>
  <si>
    <t>63 moradores pegam remédio de pressão ou diabetes de graça na Farmácia Popular</t>
  </si>
  <si>
    <t>Sem o programa, gastariam pelo menos R$ 25 mil por ano</t>
  </si>
  <si>
    <t>1706100</t>
  </si>
  <si>
    <t>170610</t>
  </si>
  <si>
    <t>Cristalândia</t>
  </si>
  <si>
    <t>150 moradores pegam remédio de pressão ou diabetes de graça na Farmácia Popular</t>
  </si>
  <si>
    <t>Sem o programa, gastariam pelo menos R$ 52 mil por ano</t>
  </si>
  <si>
    <t>1706258</t>
  </si>
  <si>
    <t>170625</t>
  </si>
  <si>
    <t>Crixás do Tocantins</t>
  </si>
  <si>
    <t>1706506</t>
  </si>
  <si>
    <t>170650</t>
  </si>
  <si>
    <t>Darcinópolis</t>
  </si>
  <si>
    <t>1707009</t>
  </si>
  <si>
    <t>170700</t>
  </si>
  <si>
    <t>Dianópolis</t>
  </si>
  <si>
    <t>38 moradores pegam remédio de pressão ou diabetes de graça na Farmácia Popular</t>
  </si>
  <si>
    <t>Sem o programa, gastariam pelo menos R$ 13 mil por ano</t>
  </si>
  <si>
    <t>1707108</t>
  </si>
  <si>
    <t>170710</t>
  </si>
  <si>
    <t>Divinópolis do Tocantins</t>
  </si>
  <si>
    <t>284 moradores pegam remédio de pressão ou diabetes de graça na Farmácia Popular</t>
  </si>
  <si>
    <t>1707207</t>
  </si>
  <si>
    <t>170720</t>
  </si>
  <si>
    <t>Dois Irmãos do Tocantins</t>
  </si>
  <si>
    <t>1707306</t>
  </si>
  <si>
    <t>170730</t>
  </si>
  <si>
    <t>Dueré</t>
  </si>
  <si>
    <t>1707405</t>
  </si>
  <si>
    <t>170740</t>
  </si>
  <si>
    <t>Esperantina</t>
  </si>
  <si>
    <t>1707553</t>
  </si>
  <si>
    <t>170755</t>
  </si>
  <si>
    <t>Fátima</t>
  </si>
  <si>
    <t>1707652</t>
  </si>
  <si>
    <t>170765</t>
  </si>
  <si>
    <t>Figueirópolis</t>
  </si>
  <si>
    <t>1707702</t>
  </si>
  <si>
    <t>170770</t>
  </si>
  <si>
    <t>Filadélfia</t>
  </si>
  <si>
    <t>Sem o programa, gastariam pelo menos R$ 99 mil por ano</t>
  </si>
  <si>
    <t>1708205</t>
  </si>
  <si>
    <t>170820</t>
  </si>
  <si>
    <t>Formoso do Araguaia</t>
  </si>
  <si>
    <t>1708254</t>
  </si>
  <si>
    <t>170825</t>
  </si>
  <si>
    <t>Tabocão</t>
  </si>
  <si>
    <t>1708304</t>
  </si>
  <si>
    <t>170830</t>
  </si>
  <si>
    <t>Goianorte</t>
  </si>
  <si>
    <t>314 moradores pegam remédio de pressão ou diabetes de graça na Farmácia Popular</t>
  </si>
  <si>
    <t>Sem o programa, gastariam pelo menos R$ 96 mil por ano</t>
  </si>
  <si>
    <t>1709005</t>
  </si>
  <si>
    <t>170900</t>
  </si>
  <si>
    <t>Goiatins</t>
  </si>
  <si>
    <t>235 moradores pegam remédio de pressão ou diabetes de graça na Farmácia Popular</t>
  </si>
  <si>
    <t>Sem o programa, gastariam pelo menos R$ 79 mil por ano</t>
  </si>
  <si>
    <t>1709302</t>
  </si>
  <si>
    <t>170930</t>
  </si>
  <si>
    <t>Guaraí</t>
  </si>
  <si>
    <t>574 moradores pegam remédio de pressão ou diabetes de graça na Farmácia Popular</t>
  </si>
  <si>
    <t>Sem o programa, gastariam pelo menos R$ 255 mil por ano</t>
  </si>
  <si>
    <t>1709500</t>
  </si>
  <si>
    <t>170950</t>
  </si>
  <si>
    <t>Gurupi</t>
  </si>
  <si>
    <t>1.247 moradores pegam remédio de pressão ou diabetes de graça na Farmácia Popular</t>
  </si>
  <si>
    <t>Sem o programa, gastariam pelo menos R$ 515 mil por ano</t>
  </si>
  <si>
    <t>1709807</t>
  </si>
  <si>
    <t>170980</t>
  </si>
  <si>
    <t>Ipueiras</t>
  </si>
  <si>
    <t>1710508</t>
  </si>
  <si>
    <t>171050</t>
  </si>
  <si>
    <t>Itacajá</t>
  </si>
  <si>
    <t>151 moradores pegam remédio de pressão ou diabetes de graça na Farmácia Popular</t>
  </si>
  <si>
    <t>Sem o programa, gastariam pelo menos R$ 41 mil por ano</t>
  </si>
  <si>
    <t>1710706</t>
  </si>
  <si>
    <t>171070</t>
  </si>
  <si>
    <t>Itaguatins</t>
  </si>
  <si>
    <t>1710904</t>
  </si>
  <si>
    <t>171090</t>
  </si>
  <si>
    <t>Itapiratins</t>
  </si>
  <si>
    <t>1711100</t>
  </si>
  <si>
    <t>171110</t>
  </si>
  <si>
    <t>Itaporã do Tocantins</t>
  </si>
  <si>
    <t>1711506</t>
  </si>
  <si>
    <t>171150</t>
  </si>
  <si>
    <t>Jaú do Tocantins</t>
  </si>
  <si>
    <t>108 moradores pegam remédio de pressão ou diabetes de graça na Farmácia Popular</t>
  </si>
  <si>
    <t>1711803</t>
  </si>
  <si>
    <t>171180</t>
  </si>
  <si>
    <t>Juarina</t>
  </si>
  <si>
    <t>1711902</t>
  </si>
  <si>
    <t>171190</t>
  </si>
  <si>
    <t>Lagoa da Confusão</t>
  </si>
  <si>
    <t>423 moradores pegam remédio de pressão ou diabetes de graça na Farmácia Popular</t>
  </si>
  <si>
    <t>Sem o programa, gastariam pelo menos R$ 217 mil por ano</t>
  </si>
  <si>
    <t>1711951</t>
  </si>
  <si>
    <t>171195</t>
  </si>
  <si>
    <t>Lagoa do Tocantins</t>
  </si>
  <si>
    <t>1712009</t>
  </si>
  <si>
    <t>171200</t>
  </si>
  <si>
    <t>Lajeado</t>
  </si>
  <si>
    <t>1712157</t>
  </si>
  <si>
    <t>171215</t>
  </si>
  <si>
    <t>Lavandeira</t>
  </si>
  <si>
    <t>1712405</t>
  </si>
  <si>
    <t>171240</t>
  </si>
  <si>
    <t>Lizarda</t>
  </si>
  <si>
    <t>1712454</t>
  </si>
  <si>
    <t>171245</t>
  </si>
  <si>
    <t>Luzinópolis</t>
  </si>
  <si>
    <t>1712504</t>
  </si>
  <si>
    <t>171250</t>
  </si>
  <si>
    <t>Marianópolis do Tocantins</t>
  </si>
  <si>
    <t>219 moradores pegam remédio de pressão ou diabetes de graça na Farmácia Popular</t>
  </si>
  <si>
    <t>Sem o programa, gastariam pelo menos R$ 67 mil por ano</t>
  </si>
  <si>
    <t>1712702</t>
  </si>
  <si>
    <t>171270</t>
  </si>
  <si>
    <t>Mateiros</t>
  </si>
  <si>
    <t>1712801</t>
  </si>
  <si>
    <t>171280</t>
  </si>
  <si>
    <t>Maurilândia do Tocantins</t>
  </si>
  <si>
    <t>91 moradores pegam remédio de pressão ou diabetes de graça na Farmácia Popular</t>
  </si>
  <si>
    <t>1713205</t>
  </si>
  <si>
    <t>171320</t>
  </si>
  <si>
    <t>Miracema do Tocantins</t>
  </si>
  <si>
    <t>520 moradores pegam remédio de pressão ou diabetes de graça na Farmácia Popular</t>
  </si>
  <si>
    <t>Sem o programa, gastariam pelo menos R$ 183 mil por ano</t>
  </si>
  <si>
    <t>1713304</t>
  </si>
  <si>
    <t>171330</t>
  </si>
  <si>
    <t>Miranorte</t>
  </si>
  <si>
    <t>144 moradores pegam remédio de pressão ou diabetes de graça na Farmácia Popular</t>
  </si>
  <si>
    <t>1713601</t>
  </si>
  <si>
    <t>171360</t>
  </si>
  <si>
    <t>Monte do Carmo</t>
  </si>
  <si>
    <t>1713700</t>
  </si>
  <si>
    <t>171370</t>
  </si>
  <si>
    <t>Monte Santo do Tocantins</t>
  </si>
  <si>
    <t>1713809</t>
  </si>
  <si>
    <t>171380</t>
  </si>
  <si>
    <t>Palmeiras do Tocantins</t>
  </si>
  <si>
    <t>1713957</t>
  </si>
  <si>
    <t>171395</t>
  </si>
  <si>
    <t>Muricilândia</t>
  </si>
  <si>
    <t>1714203</t>
  </si>
  <si>
    <t>171420</t>
  </si>
  <si>
    <t>Natividade</t>
  </si>
  <si>
    <t>576 moradores pegam remédio de pressão ou diabetes de graça na Farmácia Popular</t>
  </si>
  <si>
    <t>1714302</t>
  </si>
  <si>
    <t>171430</t>
  </si>
  <si>
    <t>Nazaré</t>
  </si>
  <si>
    <t>1714880</t>
  </si>
  <si>
    <t>171488</t>
  </si>
  <si>
    <t>Nova Olinda</t>
  </si>
  <si>
    <t>1715002</t>
  </si>
  <si>
    <t>171500</t>
  </si>
  <si>
    <t>Nova Rosalândia</t>
  </si>
  <si>
    <t>24 moradores pegam remédio de pressão ou diabetes de graça na Farmácia Popular</t>
  </si>
  <si>
    <t>1715101</t>
  </si>
  <si>
    <t>171510</t>
  </si>
  <si>
    <t>Novo Acordo</t>
  </si>
  <si>
    <t>272 moradores pegam remédio de pressão ou diabetes de graça na Farmácia Popular</t>
  </si>
  <si>
    <t>1715150</t>
  </si>
  <si>
    <t>171515</t>
  </si>
  <si>
    <t>Novo Alegre</t>
  </si>
  <si>
    <t>1715259</t>
  </si>
  <si>
    <t>171525</t>
  </si>
  <si>
    <t>Novo Jardim</t>
  </si>
  <si>
    <t>1715507</t>
  </si>
  <si>
    <t>171550</t>
  </si>
  <si>
    <t>Oliveira de Fátima</t>
  </si>
  <si>
    <t>1715705</t>
  </si>
  <si>
    <t>171570</t>
  </si>
  <si>
    <t>Palmeirante</t>
  </si>
  <si>
    <t>187 moradores pegam remédio de pressão ou diabetes de graça na Farmácia Popular</t>
  </si>
  <si>
    <t>Sem o programa, gastariam pelo menos R$ 114 mil por ano</t>
  </si>
  <si>
    <t>1715754</t>
  </si>
  <si>
    <t>171575</t>
  </si>
  <si>
    <t>Palmeirópolis</t>
  </si>
  <si>
    <t>Sem o programa, gastariam pelo menos R$ 209 mil por ano</t>
  </si>
  <si>
    <t>1716109</t>
  </si>
  <si>
    <t>171610</t>
  </si>
  <si>
    <t>Paraíso do Tocantins</t>
  </si>
  <si>
    <t>1716208</t>
  </si>
  <si>
    <t>171620</t>
  </si>
  <si>
    <t>Paranã</t>
  </si>
  <si>
    <t>559 moradores pegam remédio de pressão ou diabetes de graça na Farmácia Popular</t>
  </si>
  <si>
    <t>1716307</t>
  </si>
  <si>
    <t>171630</t>
  </si>
  <si>
    <t>1716505</t>
  </si>
  <si>
    <t>171650</t>
  </si>
  <si>
    <t>Pedro Afonso</t>
  </si>
  <si>
    <t>410 moradores pegam remédio de pressão ou diabetes de graça na Farmácia Popular</t>
  </si>
  <si>
    <t>Sem o programa, gastariam pelo menos R$ 144 mil por ano</t>
  </si>
  <si>
    <t>1716604</t>
  </si>
  <si>
    <t>171660</t>
  </si>
  <si>
    <t>Peixe</t>
  </si>
  <si>
    <t>481 moradores pegam remédio de pressão ou diabetes de graça na Farmácia Popular</t>
  </si>
  <si>
    <t>Sem o programa, gastariam pelo menos R$ 168 mil por ano</t>
  </si>
  <si>
    <t>1716653</t>
  </si>
  <si>
    <t>171665</t>
  </si>
  <si>
    <t>Pequizeiro</t>
  </si>
  <si>
    <t>614 moradores pegam remédio de pressão ou diabetes de graça na Farmácia Popular</t>
  </si>
  <si>
    <t>Sem o programa, gastariam pelo menos R$ 233 mil por ano</t>
  </si>
  <si>
    <t>1716703</t>
  </si>
  <si>
    <t>171670</t>
  </si>
  <si>
    <t>Colméia</t>
  </si>
  <si>
    <t>406 moradores pegam remédio de pressão ou diabetes de graça na Farmácia Popular</t>
  </si>
  <si>
    <t>Sem o programa, gastariam pelo menos R$ 107 mil por ano</t>
  </si>
  <si>
    <t>1717008</t>
  </si>
  <si>
    <t>171700</t>
  </si>
  <si>
    <t>Pindorama do Tocantins</t>
  </si>
  <si>
    <t>1717206</t>
  </si>
  <si>
    <t>171720</t>
  </si>
  <si>
    <t>Piraquê</t>
  </si>
  <si>
    <t>1717503</t>
  </si>
  <si>
    <t>171750</t>
  </si>
  <si>
    <t>Pium</t>
  </si>
  <si>
    <t>1717800</t>
  </si>
  <si>
    <t>171780</t>
  </si>
  <si>
    <t>Ponte Alta do Bom Jesus</t>
  </si>
  <si>
    <t>28 moradores pegam remédio de pressão ou diabetes de graça na Farmácia Popular</t>
  </si>
  <si>
    <t>Sem o programa, gastariam pelo menos R$ 6 mil por ano</t>
  </si>
  <si>
    <t>1717909</t>
  </si>
  <si>
    <t>171790</t>
  </si>
  <si>
    <t>Ponte Alta do Tocantins</t>
  </si>
  <si>
    <t>1718006</t>
  </si>
  <si>
    <t>171800</t>
  </si>
  <si>
    <t>Porto Alegre do Tocantins</t>
  </si>
  <si>
    <t>1718204</t>
  </si>
  <si>
    <t>171820</t>
  </si>
  <si>
    <t>Porto Nacional</t>
  </si>
  <si>
    <t>Sem o programa, gastariam pelo menos R$ 92 mil por ano</t>
  </si>
  <si>
    <t>1718303</t>
  </si>
  <si>
    <t>171830</t>
  </si>
  <si>
    <t>Praia Norte</t>
  </si>
  <si>
    <t>1718402</t>
  </si>
  <si>
    <t>171840</t>
  </si>
  <si>
    <t>Presidente Kennedy</t>
  </si>
  <si>
    <t>1718451</t>
  </si>
  <si>
    <t>171845</t>
  </si>
  <si>
    <t>Pugmil</t>
  </si>
  <si>
    <t>1718501</t>
  </si>
  <si>
    <t>171850</t>
  </si>
  <si>
    <t>Recursolândia</t>
  </si>
  <si>
    <t>1718550</t>
  </si>
  <si>
    <t>171855</t>
  </si>
  <si>
    <t>Riachinho</t>
  </si>
  <si>
    <t>1718659</t>
  </si>
  <si>
    <t>171865</t>
  </si>
  <si>
    <t>Rio da Conceição</t>
  </si>
  <si>
    <t>1718709</t>
  </si>
  <si>
    <t>171870</t>
  </si>
  <si>
    <t>Rio dos Bois</t>
  </si>
  <si>
    <t>1718758</t>
  </si>
  <si>
    <t>171875</t>
  </si>
  <si>
    <t>Rio Sono</t>
  </si>
  <si>
    <t>1718808</t>
  </si>
  <si>
    <t>171880</t>
  </si>
  <si>
    <t>Sampaio</t>
  </si>
  <si>
    <t>1718840</t>
  </si>
  <si>
    <t>171884</t>
  </si>
  <si>
    <t>Sandolândia</t>
  </si>
  <si>
    <t>136 moradores pegam remédio de pressão ou diabetes de graça na Farmácia Popular</t>
  </si>
  <si>
    <t>1718865</t>
  </si>
  <si>
    <t>171886</t>
  </si>
  <si>
    <t>Santa Fé do Araguaia</t>
  </si>
  <si>
    <t>1718881</t>
  </si>
  <si>
    <t>171888</t>
  </si>
  <si>
    <t>Santa Maria do Tocantins</t>
  </si>
  <si>
    <t>1718899</t>
  </si>
  <si>
    <t>171889</t>
  </si>
  <si>
    <t>Santa Rita do Tocantins</t>
  </si>
  <si>
    <t>1718907</t>
  </si>
  <si>
    <t>171890</t>
  </si>
  <si>
    <t>Santa Rosa do Tocantins</t>
  </si>
  <si>
    <t>1719004</t>
  </si>
  <si>
    <t>171900</t>
  </si>
  <si>
    <t>Santa Tereza do Tocantins</t>
  </si>
  <si>
    <t>1720002</t>
  </si>
  <si>
    <t>172000</t>
  </si>
  <si>
    <t>Santa Terezinha do Tocantins</t>
  </si>
  <si>
    <t>1720101</t>
  </si>
  <si>
    <t>172010</t>
  </si>
  <si>
    <t>São Bento do Tocantins</t>
  </si>
  <si>
    <t>1720150</t>
  </si>
  <si>
    <t>172015</t>
  </si>
  <si>
    <t>São Félix do Tocantins</t>
  </si>
  <si>
    <t>1720200</t>
  </si>
  <si>
    <t>172020</t>
  </si>
  <si>
    <t>São Miguel do Tocantins</t>
  </si>
  <si>
    <t>1720259</t>
  </si>
  <si>
    <t>172025</t>
  </si>
  <si>
    <t>São Salvador do Tocantins</t>
  </si>
  <si>
    <t>1720309</t>
  </si>
  <si>
    <t>172030</t>
  </si>
  <si>
    <t>São Sebastião do Tocantins</t>
  </si>
  <si>
    <t>1720499</t>
  </si>
  <si>
    <t>172049</t>
  </si>
  <si>
    <t>São Valério</t>
  </si>
  <si>
    <t>1720655</t>
  </si>
  <si>
    <t>172065</t>
  </si>
  <si>
    <t>Silvanópolis</t>
  </si>
  <si>
    <t>1720804</t>
  </si>
  <si>
    <t>172080</t>
  </si>
  <si>
    <t>Sítio Novo do Tocantins</t>
  </si>
  <si>
    <t>1720853</t>
  </si>
  <si>
    <t>172085</t>
  </si>
  <si>
    <t>Sucupira</t>
  </si>
  <si>
    <t>1720903</t>
  </si>
  <si>
    <t>172090</t>
  </si>
  <si>
    <t>Taguatinga</t>
  </si>
  <si>
    <t>823 moradores pegam remédio de pressão ou diabetes de graça na Farmácia Popular</t>
  </si>
  <si>
    <t>Sem o programa, gastariam pelo menos R$ 208 mil por ano</t>
  </si>
  <si>
    <t>1720937</t>
  </si>
  <si>
    <t>172093</t>
  </si>
  <si>
    <t>Taipas do Tocantins</t>
  </si>
  <si>
    <t>1720978</t>
  </si>
  <si>
    <t>172097</t>
  </si>
  <si>
    <t>Talismã</t>
  </si>
  <si>
    <t>1721000</t>
  </si>
  <si>
    <t>172100</t>
  </si>
  <si>
    <t>Palmas</t>
  </si>
  <si>
    <t>6.864 moradores pegam remédio de pressão ou diabetes de graça na Farmácia Popular</t>
  </si>
  <si>
    <t>Sem o programa, gastariam pelo menos R$ 3,1 milhões por ano</t>
  </si>
  <si>
    <t>1721109</t>
  </si>
  <si>
    <t>172110</t>
  </si>
  <si>
    <t>Tocantínia</t>
  </si>
  <si>
    <t>1721208</t>
  </si>
  <si>
    <t>172120</t>
  </si>
  <si>
    <t>Tocantinópolis</t>
  </si>
  <si>
    <t>762 moradores pegam remédio de pressão ou diabetes de graça na Farmácia Popular</t>
  </si>
  <si>
    <t>Sem o programa, gastariam pelo menos R$ 260 mil por ano</t>
  </si>
  <si>
    <t>1721257</t>
  </si>
  <si>
    <t>172125</t>
  </si>
  <si>
    <t>Tupirama</t>
  </si>
  <si>
    <t>1721307</t>
  </si>
  <si>
    <t>172130</t>
  </si>
  <si>
    <t>Tupiratins</t>
  </si>
  <si>
    <t>1722081</t>
  </si>
  <si>
    <t>172208</t>
  </si>
  <si>
    <t>Wanderlândia</t>
  </si>
  <si>
    <t>1722107</t>
  </si>
  <si>
    <t>172210</t>
  </si>
  <si>
    <t>Xambioá</t>
  </si>
  <si>
    <t>2100055</t>
  </si>
  <si>
    <t>210005</t>
  </si>
  <si>
    <t>Açailândia</t>
  </si>
  <si>
    <t>MA</t>
  </si>
  <si>
    <t>21001</t>
  </si>
  <si>
    <t>2.081 moradores pegam remédio de pressão ou diabetes de graça na Farmácia Popular</t>
  </si>
  <si>
    <t>Sem o programa, gastariam pelo menos R$ 894 mil por ano</t>
  </si>
  <si>
    <t>2100105</t>
  </si>
  <si>
    <t>210010</t>
  </si>
  <si>
    <t>Afonso Cunha</t>
  </si>
  <si>
    <t>21005</t>
  </si>
  <si>
    <t>Caxias</t>
  </si>
  <si>
    <t>Sem o programa, gastariam pelo menos R$ 43 mil por ano</t>
  </si>
  <si>
    <t>2100154</t>
  </si>
  <si>
    <t>210015</t>
  </si>
  <si>
    <t>Água Doce do Maranhão</t>
  </si>
  <si>
    <t>21006</t>
  </si>
  <si>
    <t>Chapadinha</t>
  </si>
  <si>
    <t>85 moradores pegam remédio de pressão ou diabetes de graça na Farmácia Popular</t>
  </si>
  <si>
    <t>Sem o programa, gastariam pelo menos R$ 39 mil por ano</t>
  </si>
  <si>
    <t>2100204</t>
  </si>
  <si>
    <t>210020</t>
  </si>
  <si>
    <t>Alcântara</t>
  </si>
  <si>
    <t>21016</t>
  </si>
  <si>
    <t>São Luís</t>
  </si>
  <si>
    <t>2100303</t>
  </si>
  <si>
    <t>210030</t>
  </si>
  <si>
    <t>Aldeias Altas</t>
  </si>
  <si>
    <t>555 moradores pegam remédio de pressão ou diabetes de graça na Farmácia Popular</t>
  </si>
  <si>
    <t>Sem o programa, gastariam pelo menos R$ 187 mil por ano</t>
  </si>
  <si>
    <t>2100402</t>
  </si>
  <si>
    <t>210040</t>
  </si>
  <si>
    <t>Altamira do Maranhão</t>
  </si>
  <si>
    <t>21002</t>
  </si>
  <si>
    <t>Bacabal</t>
  </si>
  <si>
    <t>2100436</t>
  </si>
  <si>
    <t>210043</t>
  </si>
  <si>
    <t>Alto Alegre do Maranhão</t>
  </si>
  <si>
    <t>21007</t>
  </si>
  <si>
    <t>Codó</t>
  </si>
  <si>
    <t>2100477</t>
  </si>
  <si>
    <t>210047</t>
  </si>
  <si>
    <t>Alto Alegre do Pindaré</t>
  </si>
  <si>
    <t>21014</t>
  </si>
  <si>
    <t>Santa Inês</t>
  </si>
  <si>
    <t>2100501</t>
  </si>
  <si>
    <t>210050</t>
  </si>
  <si>
    <t>Alto Parnaíba</t>
  </si>
  <si>
    <t>21003</t>
  </si>
  <si>
    <t>Balsas</t>
  </si>
  <si>
    <t>58 moradores pegam remédio de pressão ou diabetes de graça na Farmácia Popular</t>
  </si>
  <si>
    <t>2100550</t>
  </si>
  <si>
    <t>210055</t>
  </si>
  <si>
    <t>Amapá do Maranhão</t>
  </si>
  <si>
    <t>21019</t>
  </si>
  <si>
    <t>Zé Doca</t>
  </si>
  <si>
    <t>2100600</t>
  </si>
  <si>
    <t>210060</t>
  </si>
  <si>
    <t>Amarante do Maranhão</t>
  </si>
  <si>
    <t>21008</t>
  </si>
  <si>
    <t>Imperatriz</t>
  </si>
  <si>
    <t>514 moradores pegam remédio de pressão ou diabetes de graça na Farmácia Popular</t>
  </si>
  <si>
    <t>Sem o programa, gastariam pelo menos R$ 125 mil por ano</t>
  </si>
  <si>
    <t>2100709</t>
  </si>
  <si>
    <t>210070</t>
  </si>
  <si>
    <t>Anajatuba</t>
  </si>
  <si>
    <t>21009</t>
  </si>
  <si>
    <t>Itapecuru Mirim</t>
  </si>
  <si>
    <t>2100808</t>
  </si>
  <si>
    <t>210080</t>
  </si>
  <si>
    <t>Anapurus</t>
  </si>
  <si>
    <t>103 moradores pegam remédio de pressão ou diabetes de graça na Farmácia Popular</t>
  </si>
  <si>
    <t>2100832</t>
  </si>
  <si>
    <t>210083</t>
  </si>
  <si>
    <t>Apicum-Açu</t>
  </si>
  <si>
    <t>21011</t>
  </si>
  <si>
    <t>Pinheiro</t>
  </si>
  <si>
    <t>Sem o programa, gastariam pelo menos R$ 34 mil por ano</t>
  </si>
  <si>
    <t>2100873</t>
  </si>
  <si>
    <t>210087</t>
  </si>
  <si>
    <t>2100907</t>
  </si>
  <si>
    <t>210090</t>
  </si>
  <si>
    <t>Araioses</t>
  </si>
  <si>
    <t>22 moradores pegam remédio de pressão ou diabetes de graça na Farmácia Popular</t>
  </si>
  <si>
    <t>2100956</t>
  </si>
  <si>
    <t>210095</t>
  </si>
  <si>
    <t>Arame</t>
  </si>
  <si>
    <t>21004</t>
  </si>
  <si>
    <t>Barra do Corda</t>
  </si>
  <si>
    <t>2101004</t>
  </si>
  <si>
    <t>210100</t>
  </si>
  <si>
    <t>Arari</t>
  </si>
  <si>
    <t>311 moradores pegam remédio de pressão ou diabetes de graça na Farmácia Popular</t>
  </si>
  <si>
    <t>Sem o programa, gastariam pelo menos R$ 148 mil por ano</t>
  </si>
  <si>
    <t>2101103</t>
  </si>
  <si>
    <t>210110</t>
  </si>
  <si>
    <t>Axixá</t>
  </si>
  <si>
    <t>21013</t>
  </si>
  <si>
    <t>Rosário</t>
  </si>
  <si>
    <t>2101202</t>
  </si>
  <si>
    <t>210120</t>
  </si>
  <si>
    <t>980 moradores pegam remédio de pressão ou diabetes de graça na Farmácia Popular</t>
  </si>
  <si>
    <t>Sem o programa, gastariam pelo menos R$ 441 mil por ano</t>
  </si>
  <si>
    <t>2101251</t>
  </si>
  <si>
    <t>210125</t>
  </si>
  <si>
    <t>Bacabeira</t>
  </si>
  <si>
    <t>2101301</t>
  </si>
  <si>
    <t>210130</t>
  </si>
  <si>
    <t>Bacuri</t>
  </si>
  <si>
    <t>2101350</t>
  </si>
  <si>
    <t>210135</t>
  </si>
  <si>
    <t>Bacurituba</t>
  </si>
  <si>
    <t>21018</t>
  </si>
  <si>
    <t>Viana</t>
  </si>
  <si>
    <t>2101400</t>
  </si>
  <si>
    <t>210140</t>
  </si>
  <si>
    <t>657 moradores pegam remédio de pressão ou diabetes de graça na Farmácia Popular</t>
  </si>
  <si>
    <t>Sem o programa, gastariam pelo menos R$ 263 mil por ano</t>
  </si>
  <si>
    <t>2101509</t>
  </si>
  <si>
    <t>210150</t>
  </si>
  <si>
    <t>Barão de Grajaú</t>
  </si>
  <si>
    <t>21015</t>
  </si>
  <si>
    <t>São João dos Patos</t>
  </si>
  <si>
    <t>35 moradores pegam remédio de pressão ou diabetes de graça na Farmácia Popular</t>
  </si>
  <si>
    <t>2101608</t>
  </si>
  <si>
    <t>210160</t>
  </si>
  <si>
    <t>1.320 moradores pegam remédio de pressão ou diabetes de graça na Farmácia Popular</t>
  </si>
  <si>
    <t>Sem o programa, gastariam pelo menos R$ 511 mil por ano</t>
  </si>
  <si>
    <t>2101707</t>
  </si>
  <si>
    <t>210170</t>
  </si>
  <si>
    <t>Barreirinhas</t>
  </si>
  <si>
    <t>2101731</t>
  </si>
  <si>
    <t>210173</t>
  </si>
  <si>
    <t>Belágua</t>
  </si>
  <si>
    <t>2101772</t>
  </si>
  <si>
    <t>210177</t>
  </si>
  <si>
    <t>Bela Vista do Maranhão</t>
  </si>
  <si>
    <t>121 moradores pegam remédio de pressão ou diabetes de graça na Farmácia Popular</t>
  </si>
  <si>
    <t>2101806</t>
  </si>
  <si>
    <t>210180</t>
  </si>
  <si>
    <t>Benedito Leite</t>
  </si>
  <si>
    <t>2101905</t>
  </si>
  <si>
    <t>210190</t>
  </si>
  <si>
    <t>Bequimão</t>
  </si>
  <si>
    <t>61 moradores pegam remédio de pressão ou diabetes de graça na Farmácia Popular</t>
  </si>
  <si>
    <t>2101939</t>
  </si>
  <si>
    <t>210193</t>
  </si>
  <si>
    <t>Bernardo do Mearim</t>
  </si>
  <si>
    <t>21010</t>
  </si>
  <si>
    <t>Pedreiras</t>
  </si>
  <si>
    <t>2101970</t>
  </si>
  <si>
    <t>210197</t>
  </si>
  <si>
    <t>Boa Vista do Gurupi</t>
  </si>
  <si>
    <t>2102002</t>
  </si>
  <si>
    <t>210200</t>
  </si>
  <si>
    <t>Bom Jardim</t>
  </si>
  <si>
    <t>159 moradores pegam remédio de pressão ou diabetes de graça na Farmácia Popular</t>
  </si>
  <si>
    <t>Sem o programa, gastariam pelo menos R$ 70 mil por ano</t>
  </si>
  <si>
    <t>2102036</t>
  </si>
  <si>
    <t>210203</t>
  </si>
  <si>
    <t>Bom Jesus das Selvas</t>
  </si>
  <si>
    <t>82 moradores pegam remédio de pressão ou diabetes de graça na Farmácia Popular</t>
  </si>
  <si>
    <t>2102077</t>
  </si>
  <si>
    <t>210207</t>
  </si>
  <si>
    <t>Bom Lugar</t>
  </si>
  <si>
    <t>2102101</t>
  </si>
  <si>
    <t>210210</t>
  </si>
  <si>
    <t>Brejo</t>
  </si>
  <si>
    <t>900 moradores pegam remédio de pressão ou diabetes de graça na Farmácia Popular</t>
  </si>
  <si>
    <t>Sem o programa, gastariam pelo menos R$ 326 mil por ano</t>
  </si>
  <si>
    <t>2102150</t>
  </si>
  <si>
    <t>210215</t>
  </si>
  <si>
    <t>Brejo de Areia</t>
  </si>
  <si>
    <t>2102200</t>
  </si>
  <si>
    <t>210220</t>
  </si>
  <si>
    <t>Buriti</t>
  </si>
  <si>
    <t>605 moradores pegam remédio de pressão ou diabetes de graça na Farmácia Popular</t>
  </si>
  <si>
    <t>Sem o programa, gastariam pelo menos R$ 261 mil por ano</t>
  </si>
  <si>
    <t>2102309</t>
  </si>
  <si>
    <t>210230</t>
  </si>
  <si>
    <t>Buriti Bravo</t>
  </si>
  <si>
    <t>2102325</t>
  </si>
  <si>
    <t>210232</t>
  </si>
  <si>
    <t>Buriticupu</t>
  </si>
  <si>
    <t>2102358</t>
  </si>
  <si>
    <t>210235</t>
  </si>
  <si>
    <t>Buritirana</t>
  </si>
  <si>
    <t>2102374</t>
  </si>
  <si>
    <t>210237</t>
  </si>
  <si>
    <t>Cachoeira Grande</t>
  </si>
  <si>
    <t>2102408</t>
  </si>
  <si>
    <t>210240</t>
  </si>
  <si>
    <t>Cajapió</t>
  </si>
  <si>
    <t>2102507</t>
  </si>
  <si>
    <t>210250</t>
  </si>
  <si>
    <t>Cajari</t>
  </si>
  <si>
    <t>29 moradores pegam remédio de pressão ou diabetes de graça na Farmácia Popular</t>
  </si>
  <si>
    <t>2102556</t>
  </si>
  <si>
    <t>210255</t>
  </si>
  <si>
    <t>Campestre do Maranhão</t>
  </si>
  <si>
    <t>2102606</t>
  </si>
  <si>
    <t>210260</t>
  </si>
  <si>
    <t>Cândido Mendes</t>
  </si>
  <si>
    <t>2102705</t>
  </si>
  <si>
    <t>210270</t>
  </si>
  <si>
    <t>Cantanhede</t>
  </si>
  <si>
    <t>830 moradores pegam remédio de pressão ou diabetes de graça na Farmácia Popular</t>
  </si>
  <si>
    <t>Sem o programa, gastariam pelo menos R$ 300 mil por ano</t>
  </si>
  <si>
    <t>2102754</t>
  </si>
  <si>
    <t>210275</t>
  </si>
  <si>
    <t>Capinzal do Norte</t>
  </si>
  <si>
    <t>21012</t>
  </si>
  <si>
    <t>Presidente Dutra</t>
  </si>
  <si>
    <t>2102804</t>
  </si>
  <si>
    <t>210280</t>
  </si>
  <si>
    <t>Carolina</t>
  </si>
  <si>
    <t>Sem o programa, gastariam pelo menos R$ 280 mil por ano</t>
  </si>
  <si>
    <t>2102903</t>
  </si>
  <si>
    <t>210290</t>
  </si>
  <si>
    <t>Carutapera</t>
  </si>
  <si>
    <t>2103000</t>
  </si>
  <si>
    <t>210300</t>
  </si>
  <si>
    <t>3.540 moradores pegam remédio de pressão ou diabetes de graça na Farmácia Popular</t>
  </si>
  <si>
    <t>2103109</t>
  </si>
  <si>
    <t>210310</t>
  </si>
  <si>
    <t>Cedral</t>
  </si>
  <si>
    <t>2103125</t>
  </si>
  <si>
    <t>210312</t>
  </si>
  <si>
    <t>Central do Maranhão</t>
  </si>
  <si>
    <t>2103158</t>
  </si>
  <si>
    <t>210315</t>
  </si>
  <si>
    <t>Centro do Guilherme</t>
  </si>
  <si>
    <t>2103174</t>
  </si>
  <si>
    <t>210317</t>
  </si>
  <si>
    <t>Centro Novo do Maranhão</t>
  </si>
  <si>
    <t>2103208</t>
  </si>
  <si>
    <t>210320</t>
  </si>
  <si>
    <t>1.165 moradores pegam remédio de pressão ou diabetes de graça na Farmácia Popular</t>
  </si>
  <si>
    <t>Sem o programa, gastariam pelo menos R$ 577 mil por ano</t>
  </si>
  <si>
    <t>2103257</t>
  </si>
  <si>
    <t>210325</t>
  </si>
  <si>
    <t>Cidelândia</t>
  </si>
  <si>
    <t>190 moradores pegam remédio de pressão ou diabetes de graça na Farmácia Popular</t>
  </si>
  <si>
    <t>Sem o programa, gastariam pelo menos R$ 80 mil por ano</t>
  </si>
  <si>
    <t>2103307</t>
  </si>
  <si>
    <t>210330</t>
  </si>
  <si>
    <t>2.912 moradores pegam remédio de pressão ou diabetes de graça na Farmácia Popular</t>
  </si>
  <si>
    <t>2103406</t>
  </si>
  <si>
    <t>210340</t>
  </si>
  <si>
    <t>Coelho Neto</t>
  </si>
  <si>
    <t>1.720 moradores pegam remédio de pressão ou diabetes de graça na Farmácia Popular</t>
  </si>
  <si>
    <t>Sem o programa, gastariam pelo menos R$ 783 mil por ano</t>
  </si>
  <si>
    <t>2103505</t>
  </si>
  <si>
    <t>210350</t>
  </si>
  <si>
    <t>Colinas</t>
  </si>
  <si>
    <t>2103554</t>
  </si>
  <si>
    <t>210355</t>
  </si>
  <si>
    <t>Conceição do Lago-Açu</t>
  </si>
  <si>
    <t>2103604</t>
  </si>
  <si>
    <t>210360</t>
  </si>
  <si>
    <t>Coroatá</t>
  </si>
  <si>
    <t>2103703</t>
  </si>
  <si>
    <t>210370</t>
  </si>
  <si>
    <t>Cururupu</t>
  </si>
  <si>
    <t>2103752</t>
  </si>
  <si>
    <t>210375</t>
  </si>
  <si>
    <t>Davinópolis</t>
  </si>
  <si>
    <t>169 moradores pegam remédio de pressão ou diabetes de graça na Farmácia Popular</t>
  </si>
  <si>
    <t>Sem o programa, gastariam pelo menos R$ 66 mil por ano</t>
  </si>
  <si>
    <t>2103802</t>
  </si>
  <si>
    <t>210380</t>
  </si>
  <si>
    <t>Dom Pedro</t>
  </si>
  <si>
    <t>819 moradores pegam remédio de pressão ou diabetes de graça na Farmácia Popular</t>
  </si>
  <si>
    <t>2103901</t>
  </si>
  <si>
    <t>210390</t>
  </si>
  <si>
    <t>Duque Bacelar</t>
  </si>
  <si>
    <t>2104008</t>
  </si>
  <si>
    <t>210400</t>
  </si>
  <si>
    <t>Esperantinópolis</t>
  </si>
  <si>
    <t>656 moradores pegam remédio de pressão ou diabetes de graça na Farmácia Popular</t>
  </si>
  <si>
    <t>2104057</t>
  </si>
  <si>
    <t>210405</t>
  </si>
  <si>
    <t>Estreito</t>
  </si>
  <si>
    <t>2104073</t>
  </si>
  <si>
    <t>210407</t>
  </si>
  <si>
    <t>Feira Nova do Maranhão</t>
  </si>
  <si>
    <t>2104081</t>
  </si>
  <si>
    <t>210408</t>
  </si>
  <si>
    <t>Fernando Falcão</t>
  </si>
  <si>
    <t>95 moradores pegam remédio de pressão ou diabetes de graça na Farmácia Popular</t>
  </si>
  <si>
    <t>Sem o programa, gastariam pelo menos R$ 23 mil por ano</t>
  </si>
  <si>
    <t>2104099</t>
  </si>
  <si>
    <t>210409</t>
  </si>
  <si>
    <t>Formosa da Serra Negra</t>
  </si>
  <si>
    <t>2104107</t>
  </si>
  <si>
    <t>210410</t>
  </si>
  <si>
    <t>Fortaleza dos Nogueiras</t>
  </si>
  <si>
    <t>240 moradores pegam remédio de pressão ou diabetes de graça na Farmácia Popular</t>
  </si>
  <si>
    <t>2104206</t>
  </si>
  <si>
    <t>210420</t>
  </si>
  <si>
    <t>Fortuna</t>
  </si>
  <si>
    <t>2104305</t>
  </si>
  <si>
    <t>210430</t>
  </si>
  <si>
    <t>Godofredo Viana</t>
  </si>
  <si>
    <t>2104404</t>
  </si>
  <si>
    <t>210440</t>
  </si>
  <si>
    <t>Gonçalves Dias</t>
  </si>
  <si>
    <t>906 moradores pegam remédio de pressão ou diabetes de graça na Farmácia Popular</t>
  </si>
  <si>
    <t>Sem o programa, gastariam pelo menos R$ 220 mil por ano</t>
  </si>
  <si>
    <t>2104503</t>
  </si>
  <si>
    <t>210450</t>
  </si>
  <si>
    <t>Governador Archer</t>
  </si>
  <si>
    <t>30 moradores pegam remédio de pressão ou diabetes de graça na Farmácia Popular</t>
  </si>
  <si>
    <t>2104552</t>
  </si>
  <si>
    <t>210455</t>
  </si>
  <si>
    <t>Governador Edison Lobão</t>
  </si>
  <si>
    <t>2104602</t>
  </si>
  <si>
    <t>210460</t>
  </si>
  <si>
    <t>Governador Eugênio Barros</t>
  </si>
  <si>
    <t>3 moradores pegam remédio de pressão ou diabetes de graça na Farmácia Popular</t>
  </si>
  <si>
    <t>2104628</t>
  </si>
  <si>
    <t>210462</t>
  </si>
  <si>
    <t>Governador Luiz Rocha</t>
  </si>
  <si>
    <t>20 moradores pegam remédio de pressão ou diabetes de graça na Farmácia Popular</t>
  </si>
  <si>
    <t>2104651</t>
  </si>
  <si>
    <t>210465</t>
  </si>
  <si>
    <t>Governador Newton Bello</t>
  </si>
  <si>
    <t>2104677</t>
  </si>
  <si>
    <t>210467</t>
  </si>
  <si>
    <t>Governador Nunes Freire</t>
  </si>
  <si>
    <t>2104701</t>
  </si>
  <si>
    <t>210470</t>
  </si>
  <si>
    <t>Graça Aranha</t>
  </si>
  <si>
    <t>2104800</t>
  </si>
  <si>
    <t>210480</t>
  </si>
  <si>
    <t>Grajaú</t>
  </si>
  <si>
    <t>530 moradores pegam remédio de pressão ou diabetes de graça na Farmácia Popular</t>
  </si>
  <si>
    <t>Sem o programa, gastariam pelo menos R$ 200 mil por ano</t>
  </si>
  <si>
    <t>2104909</t>
  </si>
  <si>
    <t>210490</t>
  </si>
  <si>
    <t>Guimarães</t>
  </si>
  <si>
    <t>2105005</t>
  </si>
  <si>
    <t>210500</t>
  </si>
  <si>
    <t>Humberto de Campos</t>
  </si>
  <si>
    <t>2105104</t>
  </si>
  <si>
    <t>210510</t>
  </si>
  <si>
    <t>Icatu</t>
  </si>
  <si>
    <t>2105153</t>
  </si>
  <si>
    <t>210515</t>
  </si>
  <si>
    <t>Igarapé do Meio</t>
  </si>
  <si>
    <t>2105203</t>
  </si>
  <si>
    <t>210520</t>
  </si>
  <si>
    <t>Igarapé Grande</t>
  </si>
  <si>
    <t>226 moradores pegam remédio de pressão ou diabetes de graça na Farmácia Popular</t>
  </si>
  <si>
    <t>2105302</t>
  </si>
  <si>
    <t>210530</t>
  </si>
  <si>
    <t>5.993 moradores pegam remédio de pressão ou diabetes de graça na Farmácia Popular</t>
  </si>
  <si>
    <t>2105351</t>
  </si>
  <si>
    <t>210535</t>
  </si>
  <si>
    <t>Itaipava do Grajaú</t>
  </si>
  <si>
    <t>2105401</t>
  </si>
  <si>
    <t>210540</t>
  </si>
  <si>
    <t>2105427</t>
  </si>
  <si>
    <t>210542</t>
  </si>
  <si>
    <t>Itinga do Maranhão</t>
  </si>
  <si>
    <t>Sem o programa, gastariam pelo menos R$ 210 mil por ano</t>
  </si>
  <si>
    <t>2105450</t>
  </si>
  <si>
    <t>210545</t>
  </si>
  <si>
    <t>Jatobá</t>
  </si>
  <si>
    <t>2105476</t>
  </si>
  <si>
    <t>210547</t>
  </si>
  <si>
    <t>Jenipapo dos Vieiras</t>
  </si>
  <si>
    <t>2105500</t>
  </si>
  <si>
    <t>210550</t>
  </si>
  <si>
    <t>João Lisboa</t>
  </si>
  <si>
    <t>Sem o programa, gastariam pelo menos R$ 73 mil por ano</t>
  </si>
  <si>
    <t>2105609</t>
  </si>
  <si>
    <t>210560</t>
  </si>
  <si>
    <t>Joselândia</t>
  </si>
  <si>
    <t>2105658</t>
  </si>
  <si>
    <t>210565</t>
  </si>
  <si>
    <t>Junco do Maranhão</t>
  </si>
  <si>
    <t>2105708</t>
  </si>
  <si>
    <t>210570</t>
  </si>
  <si>
    <t>Lago da Pedra</t>
  </si>
  <si>
    <t>267 moradores pegam remédio de pressão ou diabetes de graça na Farmácia Popular</t>
  </si>
  <si>
    <t>Sem o programa, gastariam pelo menos R$ 121 mil por ano</t>
  </si>
  <si>
    <t>2105807</t>
  </si>
  <si>
    <t>210580</t>
  </si>
  <si>
    <t>Lago do Junco</t>
  </si>
  <si>
    <t>2105906</t>
  </si>
  <si>
    <t>210590</t>
  </si>
  <si>
    <t>Lago Verde</t>
  </si>
  <si>
    <t>2105922</t>
  </si>
  <si>
    <t>210592</t>
  </si>
  <si>
    <t>Lagoa do Mato</t>
  </si>
  <si>
    <t>2105948</t>
  </si>
  <si>
    <t>210594</t>
  </si>
  <si>
    <t>Lago dos Rodrigues</t>
  </si>
  <si>
    <t>2105963</t>
  </si>
  <si>
    <t>210596</t>
  </si>
  <si>
    <t>Lagoa Grande do Maranhão</t>
  </si>
  <si>
    <t>2105989</t>
  </si>
  <si>
    <t>210598</t>
  </si>
  <si>
    <t>Lajeado Novo</t>
  </si>
  <si>
    <t>2106003</t>
  </si>
  <si>
    <t>210600</t>
  </si>
  <si>
    <t>Lima Campos</t>
  </si>
  <si>
    <t>138 moradores pegam remédio de pressão ou diabetes de graça na Farmácia Popular</t>
  </si>
  <si>
    <t>2106102</t>
  </si>
  <si>
    <t>210610</t>
  </si>
  <si>
    <t>Loreto</t>
  </si>
  <si>
    <t>2106201</t>
  </si>
  <si>
    <t>210620</t>
  </si>
  <si>
    <t>Luís Domingues</t>
  </si>
  <si>
    <t>2106300</t>
  </si>
  <si>
    <t>210630</t>
  </si>
  <si>
    <t>Magalhães de Almeida</t>
  </si>
  <si>
    <t>Sem o programa, gastariam pelo menos R$ 193 mil por ano</t>
  </si>
  <si>
    <t>2106326</t>
  </si>
  <si>
    <t>210632</t>
  </si>
  <si>
    <t>Maracaçumé</t>
  </si>
  <si>
    <t>2106359</t>
  </si>
  <si>
    <t>210635</t>
  </si>
  <si>
    <t>Marajá do Sena</t>
  </si>
  <si>
    <t>2106375</t>
  </si>
  <si>
    <t>210637</t>
  </si>
  <si>
    <t>Maranhãozinho</t>
  </si>
  <si>
    <t>2106409</t>
  </si>
  <si>
    <t>210640</t>
  </si>
  <si>
    <t>Mata Roma</t>
  </si>
  <si>
    <t>198 moradores pegam remédio de pressão ou diabetes de graça na Farmácia Popular</t>
  </si>
  <si>
    <t>Sem o programa, gastariam pelo menos R$ 56 mil por ano</t>
  </si>
  <si>
    <t>2106508</t>
  </si>
  <si>
    <t>210650</t>
  </si>
  <si>
    <t>Matinha</t>
  </si>
  <si>
    <t>788 moradores pegam remédio de pressão ou diabetes de graça na Farmácia Popular</t>
  </si>
  <si>
    <t>2106607</t>
  </si>
  <si>
    <t>210660</t>
  </si>
  <si>
    <t>Matões</t>
  </si>
  <si>
    <t>21017</t>
  </si>
  <si>
    <t>Timon</t>
  </si>
  <si>
    <t>403 moradores pegam remédio de pressão ou diabetes de graça na Farmácia Popular</t>
  </si>
  <si>
    <t>Sem o programa, gastariam pelo menos R$ 126 mil por ano</t>
  </si>
  <si>
    <t>2106631</t>
  </si>
  <si>
    <t>210663</t>
  </si>
  <si>
    <t>Matões do Norte</t>
  </si>
  <si>
    <t>2106672</t>
  </si>
  <si>
    <t>210667</t>
  </si>
  <si>
    <t>Milagres do Maranhão</t>
  </si>
  <si>
    <t>69 moradores pegam remédio de pressão ou diabetes de graça na Farmácia Popular</t>
  </si>
  <si>
    <t>2106706</t>
  </si>
  <si>
    <t>210670</t>
  </si>
  <si>
    <t>Mirador</t>
  </si>
  <si>
    <t>386 moradores pegam remédio de pressão ou diabetes de graça na Farmácia Popular</t>
  </si>
  <si>
    <t>Sem o programa, gastariam pelo menos R$ 158 mil por ano</t>
  </si>
  <si>
    <t>2106755</t>
  </si>
  <si>
    <t>210675</t>
  </si>
  <si>
    <t>Miranda do Norte</t>
  </si>
  <si>
    <t>431 moradores pegam remédio de pressão ou diabetes de graça na Farmácia Popular</t>
  </si>
  <si>
    <t>Sem o programa, gastariam pelo menos R$ 196 mil por ano</t>
  </si>
  <si>
    <t>2106805</t>
  </si>
  <si>
    <t>210680</t>
  </si>
  <si>
    <t>Mirinzal</t>
  </si>
  <si>
    <t>2106904</t>
  </si>
  <si>
    <t>210690</t>
  </si>
  <si>
    <t>Monção</t>
  </si>
  <si>
    <t>25 moradores pegam remédio de pressão ou diabetes de graça na Farmácia Popular</t>
  </si>
  <si>
    <t>2107001</t>
  </si>
  <si>
    <t>210700</t>
  </si>
  <si>
    <t>Montes Altos</t>
  </si>
  <si>
    <t>2107100</t>
  </si>
  <si>
    <t>210710</t>
  </si>
  <si>
    <t>Morros</t>
  </si>
  <si>
    <t>2107209</t>
  </si>
  <si>
    <t>210720</t>
  </si>
  <si>
    <t>Nina Rodrigues</t>
  </si>
  <si>
    <t>2107258</t>
  </si>
  <si>
    <t>210725</t>
  </si>
  <si>
    <t>Nova Colinas</t>
  </si>
  <si>
    <t>2107308</t>
  </si>
  <si>
    <t>210730</t>
  </si>
  <si>
    <t>Nova Iorque</t>
  </si>
  <si>
    <t>2107357</t>
  </si>
  <si>
    <t>210735</t>
  </si>
  <si>
    <t>Nova Olinda do Maranhão</t>
  </si>
  <si>
    <t>2107407</t>
  </si>
  <si>
    <t>210740</t>
  </si>
  <si>
    <t>Olho d'Água das Cunhãs</t>
  </si>
  <si>
    <t>2107456</t>
  </si>
  <si>
    <t>210745</t>
  </si>
  <si>
    <t>Olinda Nova do Maranhão</t>
  </si>
  <si>
    <t>Sem o programa, gastariam pelo menos R$ 65 mil por ano</t>
  </si>
  <si>
    <t>2107506</t>
  </si>
  <si>
    <t>210750</t>
  </si>
  <si>
    <t>Paço do Lumiar</t>
  </si>
  <si>
    <t>839 moradores pegam remédio de pressão ou diabetes de graça na Farmácia Popular</t>
  </si>
  <si>
    <t>Sem o programa, gastariam pelo menos R$ 391 mil por ano</t>
  </si>
  <si>
    <t>2107605</t>
  </si>
  <si>
    <t>210760</t>
  </si>
  <si>
    <t>Palmeirândia</t>
  </si>
  <si>
    <t>2107704</t>
  </si>
  <si>
    <t>210770</t>
  </si>
  <si>
    <t>Paraibano</t>
  </si>
  <si>
    <t>Sem o programa, gastariam pelo menos R$ 340 mil por ano</t>
  </si>
  <si>
    <t>2107803</t>
  </si>
  <si>
    <t>210780</t>
  </si>
  <si>
    <t>Parnarama</t>
  </si>
  <si>
    <t>498 moradores pegam remédio de pressão ou diabetes de graça na Farmácia Popular</t>
  </si>
  <si>
    <t>Sem o programa, gastariam pelo menos R$ 132 mil por ano</t>
  </si>
  <si>
    <t>2107902</t>
  </si>
  <si>
    <t>210790</t>
  </si>
  <si>
    <t>Passagem Franca</t>
  </si>
  <si>
    <t>2108009</t>
  </si>
  <si>
    <t>210800</t>
  </si>
  <si>
    <t>Pastos Bons</t>
  </si>
  <si>
    <t>255 moradores pegam remédio de pressão ou diabetes de graça na Farmácia Popular</t>
  </si>
  <si>
    <t>2108058</t>
  </si>
  <si>
    <t>210805</t>
  </si>
  <si>
    <t>Paulino Neves</t>
  </si>
  <si>
    <t>211 moradores pegam remédio de pressão ou diabetes de graça na Farmácia Popular</t>
  </si>
  <si>
    <t>2108108</t>
  </si>
  <si>
    <t>210810</t>
  </si>
  <si>
    <t>Paulo Ramos</t>
  </si>
  <si>
    <t>2108207</t>
  </si>
  <si>
    <t>210820</t>
  </si>
  <si>
    <t>3.727 moradores pegam remédio de pressão ou diabetes de graça na Farmácia Popular</t>
  </si>
  <si>
    <t>2108256</t>
  </si>
  <si>
    <t>210825</t>
  </si>
  <si>
    <t>Pedro do Rosário</t>
  </si>
  <si>
    <t>2108306</t>
  </si>
  <si>
    <t>210830</t>
  </si>
  <si>
    <t>Penalva</t>
  </si>
  <si>
    <t>241 moradores pegam remédio de pressão ou diabetes de graça na Farmácia Popular</t>
  </si>
  <si>
    <t>Sem o programa, gastariam pelo menos R$ 94 mil por ano</t>
  </si>
  <si>
    <t>2108405</t>
  </si>
  <si>
    <t>210840</t>
  </si>
  <si>
    <t>Peri Mirim</t>
  </si>
  <si>
    <t>92 moradores pegam remédio de pressão ou diabetes de graça na Farmácia Popular</t>
  </si>
  <si>
    <t>Sem o programa, gastariam pelo menos R$ 45 mil por ano</t>
  </si>
  <si>
    <t>2108454</t>
  </si>
  <si>
    <t>210845</t>
  </si>
  <si>
    <t>Peritoró</t>
  </si>
  <si>
    <t>2108504</t>
  </si>
  <si>
    <t>210850</t>
  </si>
  <si>
    <t>Pindaré-Mirim</t>
  </si>
  <si>
    <t>59 moradores pegam remédio de pressão ou diabetes de graça na Farmácia Popular</t>
  </si>
  <si>
    <t>Sem o programa, gastariam pelo menos R$ 19 mil por ano</t>
  </si>
  <si>
    <t>2108603</t>
  </si>
  <si>
    <t>210860</t>
  </si>
  <si>
    <t>1.647 moradores pegam remédio de pressão ou diabetes de graça na Farmácia Popular</t>
  </si>
  <si>
    <t>Sem o programa, gastariam pelo menos R$ 777 mil por ano</t>
  </si>
  <si>
    <t>2108702</t>
  </si>
  <si>
    <t>210870</t>
  </si>
  <si>
    <t>Pio XII</t>
  </si>
  <si>
    <t>2108801</t>
  </si>
  <si>
    <t>210880</t>
  </si>
  <si>
    <t>Pirapemas</t>
  </si>
  <si>
    <t>429 moradores pegam remédio de pressão ou diabetes de graça na Farmácia Popular</t>
  </si>
  <si>
    <t>2108900</t>
  </si>
  <si>
    <t>210890</t>
  </si>
  <si>
    <t>Poção de Pedras</t>
  </si>
  <si>
    <t>2109007</t>
  </si>
  <si>
    <t>210900</t>
  </si>
  <si>
    <t>Porto Franco</t>
  </si>
  <si>
    <t>2109056</t>
  </si>
  <si>
    <t>210905</t>
  </si>
  <si>
    <t>Porto Rico do Maranhão</t>
  </si>
  <si>
    <t>2109106</t>
  </si>
  <si>
    <t>210910</t>
  </si>
  <si>
    <t>2109205</t>
  </si>
  <si>
    <t>210920</t>
  </si>
  <si>
    <t>Presidente Juscelino</t>
  </si>
  <si>
    <t>2109239</t>
  </si>
  <si>
    <t>210923</t>
  </si>
  <si>
    <t>2109270</t>
  </si>
  <si>
    <t>210927</t>
  </si>
  <si>
    <t>Presidente Sarney</t>
  </si>
  <si>
    <t>2109304</t>
  </si>
  <si>
    <t>210930</t>
  </si>
  <si>
    <t>Presidente Vargas</t>
  </si>
  <si>
    <t>2109403</t>
  </si>
  <si>
    <t>210940</t>
  </si>
  <si>
    <t>Primeira Cruz</t>
  </si>
  <si>
    <t>2109452</t>
  </si>
  <si>
    <t>210945</t>
  </si>
  <si>
    <t>Raposa</t>
  </si>
  <si>
    <t>Sem o programa, gastariam pelo menos R$ 78 mil por ano</t>
  </si>
  <si>
    <t>2109502</t>
  </si>
  <si>
    <t>210950</t>
  </si>
  <si>
    <t>Riachão</t>
  </si>
  <si>
    <t>2109551</t>
  </si>
  <si>
    <t>210955</t>
  </si>
  <si>
    <t>Ribamar Fiquene</t>
  </si>
  <si>
    <t>2109601</t>
  </si>
  <si>
    <t>210960</t>
  </si>
  <si>
    <t>2109700</t>
  </si>
  <si>
    <t>210970</t>
  </si>
  <si>
    <t>Sambaíba</t>
  </si>
  <si>
    <t>52 moradores pegam remédio de pressão ou diabetes de graça na Farmácia Popular</t>
  </si>
  <si>
    <t>2109759</t>
  </si>
  <si>
    <t>210975</t>
  </si>
  <si>
    <t>Santa Filomena do Maranhão</t>
  </si>
  <si>
    <t>2109809</t>
  </si>
  <si>
    <t>210980</t>
  </si>
  <si>
    <t>Santa Helena</t>
  </si>
  <si>
    <t>2109908</t>
  </si>
  <si>
    <t>210990</t>
  </si>
  <si>
    <t>1.340 moradores pegam remédio de pressão ou diabetes de graça na Farmácia Popular</t>
  </si>
  <si>
    <t>Sem o programa, gastariam pelo menos R$ 639 mil por ano</t>
  </si>
  <si>
    <t>2110005</t>
  </si>
  <si>
    <t>211000</t>
  </si>
  <si>
    <t>Santa Luzia</t>
  </si>
  <si>
    <t>435 moradores pegam remédio de pressão ou diabetes de graça na Farmácia Popular</t>
  </si>
  <si>
    <t>Sem o programa, gastariam pelo menos R$ 179 mil por ano</t>
  </si>
  <si>
    <t>2110039</t>
  </si>
  <si>
    <t>211003</t>
  </si>
  <si>
    <t>Santa Luzia do Paruá</t>
  </si>
  <si>
    <t>2110104</t>
  </si>
  <si>
    <t>211010</t>
  </si>
  <si>
    <t>Santa Quitéria do Maranhão</t>
  </si>
  <si>
    <t>376 moradores pegam remédio de pressão ou diabetes de graça na Farmácia Popular</t>
  </si>
  <si>
    <t>2110203</t>
  </si>
  <si>
    <t>211020</t>
  </si>
  <si>
    <t>Santa Rita</t>
  </si>
  <si>
    <t>71 moradores pegam remédio de pressão ou diabetes de graça na Farmácia Popular</t>
  </si>
  <si>
    <t>2110237</t>
  </si>
  <si>
    <t>211023</t>
  </si>
  <si>
    <t>Santana do Maranhão</t>
  </si>
  <si>
    <t>2110278</t>
  </si>
  <si>
    <t>211027</t>
  </si>
  <si>
    <t>Santo Amaro do Maranhão</t>
  </si>
  <si>
    <t>Sem o programa, gastariam pelo menos R$ 44 mil por ano</t>
  </si>
  <si>
    <t>2110302</t>
  </si>
  <si>
    <t>211030</t>
  </si>
  <si>
    <t>Santo Antônio dos Lopes</t>
  </si>
  <si>
    <t>Sem o programa, gastariam pelo menos R$ 33 mil por ano</t>
  </si>
  <si>
    <t>2110401</t>
  </si>
  <si>
    <t>211040</t>
  </si>
  <si>
    <t>São Benedito do Rio Preto</t>
  </si>
  <si>
    <t>2110500</t>
  </si>
  <si>
    <t>211050</t>
  </si>
  <si>
    <t>São Bento</t>
  </si>
  <si>
    <t>2110609</t>
  </si>
  <si>
    <t>211060</t>
  </si>
  <si>
    <t>São Bernardo</t>
  </si>
  <si>
    <t>62 moradores pegam remédio de pressão ou diabetes de graça na Farmácia Popular</t>
  </si>
  <si>
    <t>2110658</t>
  </si>
  <si>
    <t>211065</t>
  </si>
  <si>
    <t>São Domingos do Azeitão</t>
  </si>
  <si>
    <t>119 moradores pegam remédio de pressão ou diabetes de graça na Farmácia Popular</t>
  </si>
  <si>
    <t>2110708</t>
  </si>
  <si>
    <t>211070</t>
  </si>
  <si>
    <t>São Domingos do Maranhão</t>
  </si>
  <si>
    <t>371 moradores pegam remédio de pressão ou diabetes de graça na Farmácia Popular</t>
  </si>
  <si>
    <t>Sem o programa, gastariam pelo menos R$ 163 mil por ano</t>
  </si>
  <si>
    <t>2110807</t>
  </si>
  <si>
    <t>211080</t>
  </si>
  <si>
    <t>São Félix de Balsas</t>
  </si>
  <si>
    <t>2110856</t>
  </si>
  <si>
    <t>211085</t>
  </si>
  <si>
    <t>São Francisco do Brejão</t>
  </si>
  <si>
    <t>2110906</t>
  </si>
  <si>
    <t>211090</t>
  </si>
  <si>
    <t>São Francisco do Maranhão</t>
  </si>
  <si>
    <t>2111003</t>
  </si>
  <si>
    <t>211100</t>
  </si>
  <si>
    <t>São João Batista</t>
  </si>
  <si>
    <t>315 moradores pegam remédio de pressão ou diabetes de graça na Farmácia Popular</t>
  </si>
  <si>
    <t>Sem o programa, gastariam pelo menos R$ 135 mil por ano</t>
  </si>
  <si>
    <t>2111029</t>
  </si>
  <si>
    <t>211102</t>
  </si>
  <si>
    <t>São João do Carú</t>
  </si>
  <si>
    <t>76 moradores pegam remédio de pressão ou diabetes de graça na Farmácia Popular</t>
  </si>
  <si>
    <t>2111052</t>
  </si>
  <si>
    <t>211105</t>
  </si>
  <si>
    <t>São João do Paraíso</t>
  </si>
  <si>
    <t>2111078</t>
  </si>
  <si>
    <t>211107</t>
  </si>
  <si>
    <t>São João do Soter</t>
  </si>
  <si>
    <t>2111102</t>
  </si>
  <si>
    <t>211110</t>
  </si>
  <si>
    <t>2111201</t>
  </si>
  <si>
    <t>211120</t>
  </si>
  <si>
    <t>São José de Ribamar</t>
  </si>
  <si>
    <t>1.952 moradores pegam remédio de pressão ou diabetes de graça na Farmácia Popular</t>
  </si>
  <si>
    <t>Sem o programa, gastariam pelo menos R$ 1,0 milhões por ano</t>
  </si>
  <si>
    <t>2111250</t>
  </si>
  <si>
    <t>211125</t>
  </si>
  <si>
    <t>São José dos Basílios</t>
  </si>
  <si>
    <t>161 moradores pegam remédio de pressão ou diabetes de graça na Farmácia Popular</t>
  </si>
  <si>
    <t>Sem o programa, gastariam pelo menos R$ 60 mil por ano</t>
  </si>
  <si>
    <t>2111300</t>
  </si>
  <si>
    <t>211130</t>
  </si>
  <si>
    <t>39.732 moradores pegam remédio de pressão ou diabetes de graça na Farmácia Popular</t>
  </si>
  <si>
    <t>Sem o programa, gastariam pelo menos R$ 20,0 milhões por ano</t>
  </si>
  <si>
    <t>2111409</t>
  </si>
  <si>
    <t>211140</t>
  </si>
  <si>
    <t>São Luís Gonzaga do Maranhão</t>
  </si>
  <si>
    <t>2111508</t>
  </si>
  <si>
    <t>211150</t>
  </si>
  <si>
    <t>São Mateus do Maranhão</t>
  </si>
  <si>
    <t>803 moradores pegam remédio de pressão ou diabetes de graça na Farmácia Popular</t>
  </si>
  <si>
    <t>Sem o programa, gastariam pelo menos R$ 358 mil por ano</t>
  </si>
  <si>
    <t>2111532</t>
  </si>
  <si>
    <t>211153</t>
  </si>
  <si>
    <t>São Pedro da Água Branca</t>
  </si>
  <si>
    <t>Sem o programa, gastariam pelo menos R$ 101 mil por ano</t>
  </si>
  <si>
    <t>2111573</t>
  </si>
  <si>
    <t>211157</t>
  </si>
  <si>
    <t>São Pedro dos Crentes</t>
  </si>
  <si>
    <t>2111607</t>
  </si>
  <si>
    <t>211160</t>
  </si>
  <si>
    <t>São Raimundo das Mangabeiras</t>
  </si>
  <si>
    <t>Sem o programa, gastariam pelo menos R$ 48 mil por ano</t>
  </si>
  <si>
    <t>2111631</t>
  </si>
  <si>
    <t>211163</t>
  </si>
  <si>
    <t>São Raimundo do Doca Bezerra</t>
  </si>
  <si>
    <t>2111672</t>
  </si>
  <si>
    <t>211167</t>
  </si>
  <si>
    <t>São Roberto</t>
  </si>
  <si>
    <t>2111706</t>
  </si>
  <si>
    <t>211170</t>
  </si>
  <si>
    <t>São Vicente Ferrer</t>
  </si>
  <si>
    <t>171 moradores pegam remédio de pressão ou diabetes de graça na Farmácia Popular</t>
  </si>
  <si>
    <t>2111722</t>
  </si>
  <si>
    <t>211172</t>
  </si>
  <si>
    <t>Satubinha</t>
  </si>
  <si>
    <t>48 moradores pegam remédio de pressão ou diabetes de graça na Farmácia Popular</t>
  </si>
  <si>
    <t>2111748</t>
  </si>
  <si>
    <t>211174</t>
  </si>
  <si>
    <t>Senador Alexandre Costa</t>
  </si>
  <si>
    <t>2111763</t>
  </si>
  <si>
    <t>211176</t>
  </si>
  <si>
    <t>Senador La Rocque</t>
  </si>
  <si>
    <t>303 moradores pegam remédio de pressão ou diabetes de graça na Farmácia Popular</t>
  </si>
  <si>
    <t>Sem o programa, gastariam pelo menos R$ 108 mil por ano</t>
  </si>
  <si>
    <t>2111789</t>
  </si>
  <si>
    <t>211178</t>
  </si>
  <si>
    <t>Serrano do Maranhão</t>
  </si>
  <si>
    <t>130 moradores pegam remédio de pressão ou diabetes de graça na Farmácia Popular</t>
  </si>
  <si>
    <t>Sem o programa, gastariam pelo menos R$ 55 mil por ano</t>
  </si>
  <si>
    <t>2111805</t>
  </si>
  <si>
    <t>211180</t>
  </si>
  <si>
    <t>Sítio Novo</t>
  </si>
  <si>
    <t>Sem o programa, gastariam pelo menos R$ 11 mil por ano</t>
  </si>
  <si>
    <t>2111904</t>
  </si>
  <si>
    <t>211190</t>
  </si>
  <si>
    <t>Sucupira do Norte</t>
  </si>
  <si>
    <t>2111953</t>
  </si>
  <si>
    <t>211195</t>
  </si>
  <si>
    <t>Sucupira do Riachão</t>
  </si>
  <si>
    <t>33 moradores pegam remédio de pressão ou diabetes de graça na Farmácia Popular</t>
  </si>
  <si>
    <t>2112001</t>
  </si>
  <si>
    <t>211200</t>
  </si>
  <si>
    <t>Tasso Fragoso</t>
  </si>
  <si>
    <t>2112100</t>
  </si>
  <si>
    <t>211210</t>
  </si>
  <si>
    <t>Timbiras</t>
  </si>
  <si>
    <t>505 moradores pegam remédio de pressão ou diabetes de graça na Farmácia Popular</t>
  </si>
  <si>
    <t>Sem o programa, gastariam pelo menos R$ 197 mil por ano</t>
  </si>
  <si>
    <t>2112209</t>
  </si>
  <si>
    <t>211220</t>
  </si>
  <si>
    <t>5.701 moradores pegam remédio de pressão ou diabetes de graça na Farmácia Popular</t>
  </si>
  <si>
    <t>Sem o programa, gastariam pelo menos R$ 2,7 milhões por ano</t>
  </si>
  <si>
    <t>2112233</t>
  </si>
  <si>
    <t>211223</t>
  </si>
  <si>
    <t>Trizidela do Vale</t>
  </si>
  <si>
    <t>60 moradores pegam remédio de pressão ou diabetes de graça na Farmácia Popular</t>
  </si>
  <si>
    <t>2112274</t>
  </si>
  <si>
    <t>211227</t>
  </si>
  <si>
    <t>Tufilândia</t>
  </si>
  <si>
    <t>2112308</t>
  </si>
  <si>
    <t>211230</t>
  </si>
  <si>
    <t>Tuntum</t>
  </si>
  <si>
    <t>1.655 moradores pegam remédio de pressão ou diabetes de graça na Farmácia Popular</t>
  </si>
  <si>
    <t>Sem o programa, gastariam pelo menos R$ 762 mil por ano</t>
  </si>
  <si>
    <t>2112407</t>
  </si>
  <si>
    <t>211240</t>
  </si>
  <si>
    <t>Turiaçu</t>
  </si>
  <si>
    <t>2112456</t>
  </si>
  <si>
    <t>211245</t>
  </si>
  <si>
    <t>Turilândia</t>
  </si>
  <si>
    <t>2112506</t>
  </si>
  <si>
    <t>211250</t>
  </si>
  <si>
    <t>Tutóia</t>
  </si>
  <si>
    <t>689 moradores pegam remédio de pressão ou diabetes de graça na Farmácia Popular</t>
  </si>
  <si>
    <t>2112605</t>
  </si>
  <si>
    <t>211260</t>
  </si>
  <si>
    <t>Urbano Santos</t>
  </si>
  <si>
    <t>1.103 moradores pegam remédio de pressão ou diabetes de graça na Farmácia Popular</t>
  </si>
  <si>
    <t>Sem o programa, gastariam pelo menos R$ 439 mil por ano</t>
  </si>
  <si>
    <t>2112704</t>
  </si>
  <si>
    <t>211270</t>
  </si>
  <si>
    <t>Vargem Grande</t>
  </si>
  <si>
    <t>477 moradores pegam remédio de pressão ou diabetes de graça na Farmácia Popular</t>
  </si>
  <si>
    <t>Sem o programa, gastariam pelo menos R$ 214 mil por ano</t>
  </si>
  <si>
    <t>2112803</t>
  </si>
  <si>
    <t>211280</t>
  </si>
  <si>
    <t>2112852</t>
  </si>
  <si>
    <t>211285</t>
  </si>
  <si>
    <t>Vila Nova dos Martírios</t>
  </si>
  <si>
    <t>319 moradores pegam remédio de pressão ou diabetes de graça na Farmácia Popular</t>
  </si>
  <si>
    <t>Sem o programa, gastariam pelo menos R$ 130 mil por ano</t>
  </si>
  <si>
    <t>2112902</t>
  </si>
  <si>
    <t>211290</t>
  </si>
  <si>
    <t>Vitória do Mearim</t>
  </si>
  <si>
    <t>2113009</t>
  </si>
  <si>
    <t>211300</t>
  </si>
  <si>
    <t>Vitorino Freire</t>
  </si>
  <si>
    <t>2114007</t>
  </si>
  <si>
    <t>211400</t>
  </si>
  <si>
    <t>259 moradores pegam remédio de pressão ou diabetes de graça na Farmácia Popular</t>
  </si>
  <si>
    <t>Sem o programa, gastariam pelo menos R$ 115 mil por ano</t>
  </si>
  <si>
    <t>2200053</t>
  </si>
  <si>
    <t>220005</t>
  </si>
  <si>
    <t>Acauã</t>
  </si>
  <si>
    <t>PI</t>
  </si>
  <si>
    <t>22012</t>
  </si>
  <si>
    <t>Chapada Vale do Rio Itaim</t>
  </si>
  <si>
    <t>199 moradores pegam remédio de pressão ou diabetes de graça na Farmácia Popular</t>
  </si>
  <si>
    <t>2200103</t>
  </si>
  <si>
    <t>220010</t>
  </si>
  <si>
    <t>Agricolândia</t>
  </si>
  <si>
    <t>22004</t>
  </si>
  <si>
    <t>Entre Rios</t>
  </si>
  <si>
    <t>2200202</t>
  </si>
  <si>
    <t>220020</t>
  </si>
  <si>
    <t>Água Branca</t>
  </si>
  <si>
    <t>1.891 moradores pegam remédio de pressão ou diabetes de graça na Farmácia Popular</t>
  </si>
  <si>
    <t>Sem o programa, gastariam pelo menos R$ 707 mil por ano</t>
  </si>
  <si>
    <t>2200251</t>
  </si>
  <si>
    <t>220025</t>
  </si>
  <si>
    <t>Alagoinha do Piauí</t>
  </si>
  <si>
    <t>22009</t>
  </si>
  <si>
    <t>Vale do Rio Guaribas</t>
  </si>
  <si>
    <t>2200277</t>
  </si>
  <si>
    <t>220027</t>
  </si>
  <si>
    <t>Alegrete do Piauí</t>
  </si>
  <si>
    <t>16 moradores pegam remédio de pressão ou diabetes de graça na Farmácia Popular</t>
  </si>
  <si>
    <t>Sem o programa, gastariam pelo menos R$ 7 mil por ano</t>
  </si>
  <si>
    <t>2200301</t>
  </si>
  <si>
    <t>220030</t>
  </si>
  <si>
    <t>Alto Longá</t>
  </si>
  <si>
    <t>2200400</t>
  </si>
  <si>
    <t>220040</t>
  </si>
  <si>
    <t>Altos</t>
  </si>
  <si>
    <t>3.789 moradores pegam remédio de pressão ou diabetes de graça na Farmácia Popular</t>
  </si>
  <si>
    <t>2200459</t>
  </si>
  <si>
    <t>220045</t>
  </si>
  <si>
    <t>Alvorada do Gurguéia</t>
  </si>
  <si>
    <t>22002</t>
  </si>
  <si>
    <t>Chapada das Mangabeiras</t>
  </si>
  <si>
    <t>2200509</t>
  </si>
  <si>
    <t>220050</t>
  </si>
  <si>
    <t>Amarante</t>
  </si>
  <si>
    <t>1.296 moradores pegam remédio de pressão ou diabetes de graça na Farmácia Popular</t>
  </si>
  <si>
    <t>Sem o programa, gastariam pelo menos R$ 457 mil por ano</t>
  </si>
  <si>
    <t>2200608</t>
  </si>
  <si>
    <t>220060</t>
  </si>
  <si>
    <t>Angical do Piauí</t>
  </si>
  <si>
    <t>572 moradores pegam remédio de pressão ou diabetes de graça na Farmácia Popular</t>
  </si>
  <si>
    <t>Sem o programa, gastariam pelo menos R$ 232 mil por ano</t>
  </si>
  <si>
    <t>2200707</t>
  </si>
  <si>
    <t>220070</t>
  </si>
  <si>
    <t>Anísio de Abreu</t>
  </si>
  <si>
    <t>22006</t>
  </si>
  <si>
    <t>Serra da Capivara</t>
  </si>
  <si>
    <t>2200806</t>
  </si>
  <si>
    <t>220080</t>
  </si>
  <si>
    <t>Antônio Almeida</t>
  </si>
  <si>
    <t>22007</t>
  </si>
  <si>
    <t>Tabuleiros do Alto Parnaíba</t>
  </si>
  <si>
    <t>53 moradores pegam remédio de pressão ou diabetes de graça na Farmácia Popular</t>
  </si>
  <si>
    <t>2200905</t>
  </si>
  <si>
    <t>220090</t>
  </si>
  <si>
    <t>Aroazes</t>
  </si>
  <si>
    <t>22010</t>
  </si>
  <si>
    <t>Vale do Sambito</t>
  </si>
  <si>
    <t>791 moradores pegam remédio de pressão ou diabetes de graça na Farmácia Popular</t>
  </si>
  <si>
    <t>Sem o programa, gastariam pelo menos R$ 269 mil por ano</t>
  </si>
  <si>
    <t>2200954</t>
  </si>
  <si>
    <t>220095</t>
  </si>
  <si>
    <t>Aroeiras do Itaim</t>
  </si>
  <si>
    <t>2201002</t>
  </si>
  <si>
    <t>220100</t>
  </si>
  <si>
    <t>Arraial</t>
  </si>
  <si>
    <t>22011</t>
  </si>
  <si>
    <t>Vale dos Rios Piauí e Itaueiras</t>
  </si>
  <si>
    <t>2201051</t>
  </si>
  <si>
    <t>220105</t>
  </si>
  <si>
    <t>Assunção do Piauí</t>
  </si>
  <si>
    <t>22001</t>
  </si>
  <si>
    <t>Carnaubais</t>
  </si>
  <si>
    <t>184 moradores pegam remédio de pressão ou diabetes de graça na Farmácia Popular</t>
  </si>
  <si>
    <t>2201101</t>
  </si>
  <si>
    <t>220110</t>
  </si>
  <si>
    <t>Avelino Lopes</t>
  </si>
  <si>
    <t>2201150</t>
  </si>
  <si>
    <t>220115</t>
  </si>
  <si>
    <t>Baixa Grande do Ribeiro</t>
  </si>
  <si>
    <t>333 moradores pegam remédio de pressão ou diabetes de graça na Farmácia Popular</t>
  </si>
  <si>
    <t>2201176</t>
  </si>
  <si>
    <t>220117</t>
  </si>
  <si>
    <t>Barra D'Alcântara</t>
  </si>
  <si>
    <t>392 moradores pegam remédio de pressão ou diabetes de graça na Farmácia Popular</t>
  </si>
  <si>
    <t>Sem o programa, gastariam pelo menos R$ 141 mil por ano</t>
  </si>
  <si>
    <t>2201200</t>
  </si>
  <si>
    <t>220120</t>
  </si>
  <si>
    <t>Barras</t>
  </si>
  <si>
    <t>22003</t>
  </si>
  <si>
    <t>Cocais</t>
  </si>
  <si>
    <t>735 moradores pegam remédio de pressão ou diabetes de graça na Farmácia Popular</t>
  </si>
  <si>
    <t>2201309</t>
  </si>
  <si>
    <t>220130</t>
  </si>
  <si>
    <t>Barreiras do Piauí</t>
  </si>
  <si>
    <t>2201408</t>
  </si>
  <si>
    <t>220140</t>
  </si>
  <si>
    <t>Barro Duro</t>
  </si>
  <si>
    <t>13 moradores pegam remédio de pressão ou diabetes de graça na Farmácia Popular</t>
  </si>
  <si>
    <t>2201507</t>
  </si>
  <si>
    <t>220150</t>
  </si>
  <si>
    <t>Batalha</t>
  </si>
  <si>
    <t>1.973 moradores pegam remédio de pressão ou diabetes de graça na Farmácia Popular</t>
  </si>
  <si>
    <t>Sem o programa, gastariam pelo menos R$ 747 mil por ano</t>
  </si>
  <si>
    <t>2201556</t>
  </si>
  <si>
    <t>220155</t>
  </si>
  <si>
    <t>Bela Vista do Piauí</t>
  </si>
  <si>
    <t>22008</t>
  </si>
  <si>
    <t>Vale do Canindé</t>
  </si>
  <si>
    <t>2201572</t>
  </si>
  <si>
    <t>220157</t>
  </si>
  <si>
    <t>Belém do Piauí</t>
  </si>
  <si>
    <t>117 moradores pegam remédio de pressão ou diabetes de graça na Farmácia Popular</t>
  </si>
  <si>
    <t>2201606</t>
  </si>
  <si>
    <t>220160</t>
  </si>
  <si>
    <t>Beneditinos</t>
  </si>
  <si>
    <t>740 moradores pegam remédio de pressão ou diabetes de graça na Farmácia Popular</t>
  </si>
  <si>
    <t>Sem o programa, gastariam pelo menos R$ 278 mil por ano</t>
  </si>
  <si>
    <t>2201705</t>
  </si>
  <si>
    <t>220170</t>
  </si>
  <si>
    <t>Bertolínia</t>
  </si>
  <si>
    <t>147 moradores pegam remédio de pressão ou diabetes de graça na Farmácia Popular</t>
  </si>
  <si>
    <t>2201739</t>
  </si>
  <si>
    <t>220173</t>
  </si>
  <si>
    <t>Betânia do Piauí</t>
  </si>
  <si>
    <t>2201770</t>
  </si>
  <si>
    <t>220177</t>
  </si>
  <si>
    <t>Boa Hora</t>
  </si>
  <si>
    <t>2201804</t>
  </si>
  <si>
    <t>220180</t>
  </si>
  <si>
    <t>Bocaina</t>
  </si>
  <si>
    <t>Sem o programa, gastariam pelo menos R$ 15 mil por ano</t>
  </si>
  <si>
    <t>2201903</t>
  </si>
  <si>
    <t>220190</t>
  </si>
  <si>
    <t>Bom Jesus</t>
  </si>
  <si>
    <t>1.116 moradores pegam remédio de pressão ou diabetes de graça na Farmácia Popular</t>
  </si>
  <si>
    <t>Sem o programa, gastariam pelo menos R$ 418 mil por ano</t>
  </si>
  <si>
    <t>2201919</t>
  </si>
  <si>
    <t>220191</t>
  </si>
  <si>
    <t>Bom Princípio do Piauí</t>
  </si>
  <si>
    <t>22005</t>
  </si>
  <si>
    <t>Planície Litorânea</t>
  </si>
  <si>
    <t>2201929</t>
  </si>
  <si>
    <t>220192</t>
  </si>
  <si>
    <t>Bonfim do Piauí</t>
  </si>
  <si>
    <t>368 moradores pegam remédio de pressão ou diabetes de graça na Farmácia Popular</t>
  </si>
  <si>
    <t>2201945</t>
  </si>
  <si>
    <t>220194</t>
  </si>
  <si>
    <t>Boqueirão do Piauí</t>
  </si>
  <si>
    <t>2201960</t>
  </si>
  <si>
    <t>220196</t>
  </si>
  <si>
    <t>Brasileira</t>
  </si>
  <si>
    <t>2201988</t>
  </si>
  <si>
    <t>220198</t>
  </si>
  <si>
    <t>Brejo do Piauí</t>
  </si>
  <si>
    <t>2202000</t>
  </si>
  <si>
    <t>220200</t>
  </si>
  <si>
    <t>Buriti dos Lopes</t>
  </si>
  <si>
    <t>2202026</t>
  </si>
  <si>
    <t>220202</t>
  </si>
  <si>
    <t>Buriti dos Montes</t>
  </si>
  <si>
    <t>621 moradores pegam remédio de pressão ou diabetes de graça na Farmácia Popular</t>
  </si>
  <si>
    <t>Sem o programa, gastariam pelo menos R$ 249 mil por ano</t>
  </si>
  <si>
    <t>2202059</t>
  </si>
  <si>
    <t>220205</t>
  </si>
  <si>
    <t>Cabeceiras do Piauí</t>
  </si>
  <si>
    <t>172 moradores pegam remédio de pressão ou diabetes de graça na Farmácia Popular</t>
  </si>
  <si>
    <t>2202075</t>
  </si>
  <si>
    <t>220207</t>
  </si>
  <si>
    <t>Cajazeiras do Piauí</t>
  </si>
  <si>
    <t>2202083</t>
  </si>
  <si>
    <t>220208</t>
  </si>
  <si>
    <t>Cajueiro da Praia</t>
  </si>
  <si>
    <t>2202091</t>
  </si>
  <si>
    <t>220209</t>
  </si>
  <si>
    <t>Caldeirão Grande do Piauí</t>
  </si>
  <si>
    <t>2202109</t>
  </si>
  <si>
    <t>220210</t>
  </si>
  <si>
    <t>Campinas do Piauí</t>
  </si>
  <si>
    <t>Sem o programa, gastariam pelo menos R$ 102 mil por ano</t>
  </si>
  <si>
    <t>2202117</t>
  </si>
  <si>
    <t>220211</t>
  </si>
  <si>
    <t>Campo Alegre do Fidalgo</t>
  </si>
  <si>
    <t>2202133</t>
  </si>
  <si>
    <t>220213</t>
  </si>
  <si>
    <t>Campo Grande do Piauí</t>
  </si>
  <si>
    <t>513 moradores pegam remédio de pressão ou diabetes de graça na Farmácia Popular</t>
  </si>
  <si>
    <t>2202174</t>
  </si>
  <si>
    <t>220217</t>
  </si>
  <si>
    <t>Campo Largo do Piauí</t>
  </si>
  <si>
    <t>84 moradores pegam remédio de pressão ou diabetes de graça na Farmácia Popular</t>
  </si>
  <si>
    <t>2202208</t>
  </si>
  <si>
    <t>220220</t>
  </si>
  <si>
    <t>Campo Maior</t>
  </si>
  <si>
    <t>2.351 moradores pegam remédio de pressão ou diabetes de graça na Farmácia Popular</t>
  </si>
  <si>
    <t>Sem o programa, gastariam pelo menos R$ 918 mil por ano</t>
  </si>
  <si>
    <t>2202251</t>
  </si>
  <si>
    <t>220225</t>
  </si>
  <si>
    <t>Canavieira</t>
  </si>
  <si>
    <t>2202307</t>
  </si>
  <si>
    <t>220230</t>
  </si>
  <si>
    <t>Canto do Buriti</t>
  </si>
  <si>
    <t>901 moradores pegam remédio de pressão ou diabetes de graça na Farmácia Popular</t>
  </si>
  <si>
    <t>Sem o programa, gastariam pelo menos R$ 298 mil por ano</t>
  </si>
  <si>
    <t>2202406</t>
  </si>
  <si>
    <t>220240</t>
  </si>
  <si>
    <t>Capitão de Campos</t>
  </si>
  <si>
    <t>2202455</t>
  </si>
  <si>
    <t>220245</t>
  </si>
  <si>
    <t>Capitão Gervásio Oliveira</t>
  </si>
  <si>
    <t>175 moradores pegam remédio de pressão ou diabetes de graça na Farmácia Popular</t>
  </si>
  <si>
    <t>2202505</t>
  </si>
  <si>
    <t>220250</t>
  </si>
  <si>
    <t>Caracol</t>
  </si>
  <si>
    <t>2202539</t>
  </si>
  <si>
    <t>220253</t>
  </si>
  <si>
    <t>Caraúbas do Piauí</t>
  </si>
  <si>
    <t>214 moradores pegam remédio de pressão ou diabetes de graça na Farmácia Popular</t>
  </si>
  <si>
    <t>Sem o programa, gastariam pelo menos R$ 95 mil por ano</t>
  </si>
  <si>
    <t>2202554</t>
  </si>
  <si>
    <t>220255</t>
  </si>
  <si>
    <t>Caridade do Piauí</t>
  </si>
  <si>
    <t>39 moradores pegam remédio de pressão ou diabetes de graça na Farmácia Popular</t>
  </si>
  <si>
    <t>2202604</t>
  </si>
  <si>
    <t>220260</t>
  </si>
  <si>
    <t>Castelo do Piauí</t>
  </si>
  <si>
    <t>1.282 moradores pegam remédio de pressão ou diabetes de graça na Farmácia Popular</t>
  </si>
  <si>
    <t>Sem o programa, gastariam pelo menos R$ 364 mil por ano</t>
  </si>
  <si>
    <t>2202653</t>
  </si>
  <si>
    <t>220265</t>
  </si>
  <si>
    <t>Caxingó</t>
  </si>
  <si>
    <t>2202703</t>
  </si>
  <si>
    <t>220270</t>
  </si>
  <si>
    <t>Cocal</t>
  </si>
  <si>
    <t>2202711</t>
  </si>
  <si>
    <t>220271</t>
  </si>
  <si>
    <t>Cocal de Telha</t>
  </si>
  <si>
    <t>Sem o programa, gastariam pelo menos R$ 58 mil por ano</t>
  </si>
  <si>
    <t>2202729</t>
  </si>
  <si>
    <t>220272</t>
  </si>
  <si>
    <t>Cocal dos Alves</t>
  </si>
  <si>
    <t>2202737</t>
  </si>
  <si>
    <t>220273</t>
  </si>
  <si>
    <t>Coivaras</t>
  </si>
  <si>
    <t>143 moradores pegam remédio de pressão ou diabetes de graça na Farmácia Popular</t>
  </si>
  <si>
    <t>Sem o programa, gastariam pelo menos R$ 49 mil por ano</t>
  </si>
  <si>
    <t>2202752</t>
  </si>
  <si>
    <t>220275</t>
  </si>
  <si>
    <t>Colônia do Gurguéia</t>
  </si>
  <si>
    <t>378 moradores pegam remédio de pressão ou diabetes de graça na Farmácia Popular</t>
  </si>
  <si>
    <t>2202778</t>
  </si>
  <si>
    <t>220277</t>
  </si>
  <si>
    <t>Colônia do Piauí</t>
  </si>
  <si>
    <t>2202802</t>
  </si>
  <si>
    <t>220280</t>
  </si>
  <si>
    <t>Conceição do Canindé</t>
  </si>
  <si>
    <t>2202851</t>
  </si>
  <si>
    <t>220285</t>
  </si>
  <si>
    <t>Coronel José Dias</t>
  </si>
  <si>
    <t>2202901</t>
  </si>
  <si>
    <t>220290</t>
  </si>
  <si>
    <t>Corrente</t>
  </si>
  <si>
    <t>2203008</t>
  </si>
  <si>
    <t>220300</t>
  </si>
  <si>
    <t>Cristalândia do Piauí</t>
  </si>
  <si>
    <t>2203107</t>
  </si>
  <si>
    <t>220310</t>
  </si>
  <si>
    <t>Cristino Castro</t>
  </si>
  <si>
    <t>2203206</t>
  </si>
  <si>
    <t>220320</t>
  </si>
  <si>
    <t>Curimatá</t>
  </si>
  <si>
    <t>Sem o programa, gastariam pelo menos R$ 157 mil por ano</t>
  </si>
  <si>
    <t>2203230</t>
  </si>
  <si>
    <t>220323</t>
  </si>
  <si>
    <t>Currais</t>
  </si>
  <si>
    <t>2203255</t>
  </si>
  <si>
    <t>220325</t>
  </si>
  <si>
    <t>Curralinhos</t>
  </si>
  <si>
    <t>2203271</t>
  </si>
  <si>
    <t>220327</t>
  </si>
  <si>
    <t>Curral Novo do Piauí</t>
  </si>
  <si>
    <t>2203305</t>
  </si>
  <si>
    <t>220330</t>
  </si>
  <si>
    <t>Demerval Lobão</t>
  </si>
  <si>
    <t>2203354</t>
  </si>
  <si>
    <t>220335</t>
  </si>
  <si>
    <t>Dirceu Arcoverde</t>
  </si>
  <si>
    <t>213 moradores pegam remédio de pressão ou diabetes de graça na Farmácia Popular</t>
  </si>
  <si>
    <t>2203404</t>
  </si>
  <si>
    <t>220340</t>
  </si>
  <si>
    <t>Dom Expedito Lopes</t>
  </si>
  <si>
    <t>2203420</t>
  </si>
  <si>
    <t>220342</t>
  </si>
  <si>
    <t>Domingos Mourão</t>
  </si>
  <si>
    <t>2203453</t>
  </si>
  <si>
    <t>220345</t>
  </si>
  <si>
    <t>Dom Inocêncio</t>
  </si>
  <si>
    <t>2203503</t>
  </si>
  <si>
    <t>220350</t>
  </si>
  <si>
    <t>Elesbão Veloso</t>
  </si>
  <si>
    <t>1.435 moradores pegam remédio de pressão ou diabetes de graça na Farmácia Popular</t>
  </si>
  <si>
    <t>Sem o programa, gastariam pelo menos R$ 543 mil por ano</t>
  </si>
  <si>
    <t>2203602</t>
  </si>
  <si>
    <t>220360</t>
  </si>
  <si>
    <t>Eliseu Martins</t>
  </si>
  <si>
    <t>698 moradores pegam remédio de pressão ou diabetes de graça na Farmácia Popular</t>
  </si>
  <si>
    <t>Sem o programa, gastariam pelo menos R$ 230 mil por ano</t>
  </si>
  <si>
    <t>2203701</t>
  </si>
  <si>
    <t>220370</t>
  </si>
  <si>
    <t>1.920 moradores pegam remédio de pressão ou diabetes de graça na Farmácia Popular</t>
  </si>
  <si>
    <t>Sem o programa, gastariam pelo menos R$ 760 mil por ano</t>
  </si>
  <si>
    <t>2203750</t>
  </si>
  <si>
    <t>220375</t>
  </si>
  <si>
    <t>Fartura do Piauí</t>
  </si>
  <si>
    <t>2203800</t>
  </si>
  <si>
    <t>220380</t>
  </si>
  <si>
    <t>Flores do Piauí</t>
  </si>
  <si>
    <t>2203859</t>
  </si>
  <si>
    <t>220385</t>
  </si>
  <si>
    <t>Floresta do Piauí</t>
  </si>
  <si>
    <t>26 moradores pegam remédio de pressão ou diabetes de graça na Farmácia Popular</t>
  </si>
  <si>
    <t>2203909</t>
  </si>
  <si>
    <t>220390</t>
  </si>
  <si>
    <t>Floriano</t>
  </si>
  <si>
    <t>2.968 moradores pegam remédio de pressão ou diabetes de graça na Farmácia Popular</t>
  </si>
  <si>
    <t>2204006</t>
  </si>
  <si>
    <t>220400</t>
  </si>
  <si>
    <t>Francinópolis</t>
  </si>
  <si>
    <t>2204105</t>
  </si>
  <si>
    <t>220410</t>
  </si>
  <si>
    <t>Francisco Ayres</t>
  </si>
  <si>
    <t>2204154</t>
  </si>
  <si>
    <t>220415</t>
  </si>
  <si>
    <t>Francisco Macedo</t>
  </si>
  <si>
    <t>2204204</t>
  </si>
  <si>
    <t>220420</t>
  </si>
  <si>
    <t>Francisco Santos</t>
  </si>
  <si>
    <t>2204303</t>
  </si>
  <si>
    <t>220430</t>
  </si>
  <si>
    <t>Fronteiras</t>
  </si>
  <si>
    <t>2204352</t>
  </si>
  <si>
    <t>220435</t>
  </si>
  <si>
    <t>Geminiano</t>
  </si>
  <si>
    <t>2204402</t>
  </si>
  <si>
    <t>220440</t>
  </si>
  <si>
    <t>Gilbués</t>
  </si>
  <si>
    <t>2204501</t>
  </si>
  <si>
    <t>220450</t>
  </si>
  <si>
    <t>Guadalupe</t>
  </si>
  <si>
    <t>253 moradores pegam remédio de pressão ou diabetes de graça na Farmácia Popular</t>
  </si>
  <si>
    <t>2204550</t>
  </si>
  <si>
    <t>220455</t>
  </si>
  <si>
    <t>Guaribas</t>
  </si>
  <si>
    <t>2204600</t>
  </si>
  <si>
    <t>220460</t>
  </si>
  <si>
    <t>Hugo Napoleão</t>
  </si>
  <si>
    <t>2204659</t>
  </si>
  <si>
    <t>220465</t>
  </si>
  <si>
    <t>Ilha Grande</t>
  </si>
  <si>
    <t>2204709</t>
  </si>
  <si>
    <t>220470</t>
  </si>
  <si>
    <t>Inhuma</t>
  </si>
  <si>
    <t>Sem o programa, gastariam pelo menos R$ 496 mil por ano</t>
  </si>
  <si>
    <t>2204808</t>
  </si>
  <si>
    <t>220480</t>
  </si>
  <si>
    <t>Ipiranga do Piauí</t>
  </si>
  <si>
    <t>223 moradores pegam remédio de pressão ou diabetes de graça na Farmácia Popular</t>
  </si>
  <si>
    <t>2204907</t>
  </si>
  <si>
    <t>220490</t>
  </si>
  <si>
    <t>Isaías Coelho</t>
  </si>
  <si>
    <t>2205003</t>
  </si>
  <si>
    <t>220500</t>
  </si>
  <si>
    <t>Itainópolis</t>
  </si>
  <si>
    <t>Sem o programa, gastariam pelo menos R$ 222 mil por ano</t>
  </si>
  <si>
    <t>2205102</t>
  </si>
  <si>
    <t>220510</t>
  </si>
  <si>
    <t>Itaueira</t>
  </si>
  <si>
    <t>2205151</t>
  </si>
  <si>
    <t>220515</t>
  </si>
  <si>
    <t>Jacobina do Piauí</t>
  </si>
  <si>
    <t>2205201</t>
  </si>
  <si>
    <t>220520</t>
  </si>
  <si>
    <t>Jaicós</t>
  </si>
  <si>
    <t>Sem o programa, gastariam pelo menos R$ 238 mil por ano</t>
  </si>
  <si>
    <t>2205250</t>
  </si>
  <si>
    <t>220525</t>
  </si>
  <si>
    <t>Jardim do Mulato</t>
  </si>
  <si>
    <t>182 moradores pegam remédio de pressão ou diabetes de graça na Farmácia Popular</t>
  </si>
  <si>
    <t>2205276</t>
  </si>
  <si>
    <t>220527</t>
  </si>
  <si>
    <t>Jatobá do Piauí</t>
  </si>
  <si>
    <t>2205300</t>
  </si>
  <si>
    <t>220530</t>
  </si>
  <si>
    <t>Jerumenha</t>
  </si>
  <si>
    <t>2205359</t>
  </si>
  <si>
    <t>220535</t>
  </si>
  <si>
    <t>João Costa</t>
  </si>
  <si>
    <t>2205409</t>
  </si>
  <si>
    <t>220540</t>
  </si>
  <si>
    <t>Joaquim Pires</t>
  </si>
  <si>
    <t>112 moradores pegam remédio de pressão ou diabetes de graça na Farmácia Popular</t>
  </si>
  <si>
    <t>2205458</t>
  </si>
  <si>
    <t>220545</t>
  </si>
  <si>
    <t>Joca Marques</t>
  </si>
  <si>
    <t>2205508</t>
  </si>
  <si>
    <t>220550</t>
  </si>
  <si>
    <t>José de Freitas</t>
  </si>
  <si>
    <t>2.328 moradores pegam remédio de pressão ou diabetes de graça na Farmácia Popular</t>
  </si>
  <si>
    <t>Sem o programa, gastariam pelo menos R$ 966 mil por ano</t>
  </si>
  <si>
    <t>2205516</t>
  </si>
  <si>
    <t>220551</t>
  </si>
  <si>
    <t>Juazeiro do Piauí</t>
  </si>
  <si>
    <t>334 moradores pegam remédio de pressão ou diabetes de graça na Farmácia Popular</t>
  </si>
  <si>
    <t>2205524</t>
  </si>
  <si>
    <t>220552</t>
  </si>
  <si>
    <t>Júlio Borges</t>
  </si>
  <si>
    <t>2205532</t>
  </si>
  <si>
    <t>220553</t>
  </si>
  <si>
    <t>Jurema</t>
  </si>
  <si>
    <t>2205540</t>
  </si>
  <si>
    <t>220554</t>
  </si>
  <si>
    <t>Lagoinha do Piauí</t>
  </si>
  <si>
    <t>2205557</t>
  </si>
  <si>
    <t>220555</t>
  </si>
  <si>
    <t>Lagoa Alegre</t>
  </si>
  <si>
    <t>2205565</t>
  </si>
  <si>
    <t>220556</t>
  </si>
  <si>
    <t>Lagoa do Barro do Piauí</t>
  </si>
  <si>
    <t>279 moradores pegam remédio de pressão ou diabetes de graça na Farmácia Popular</t>
  </si>
  <si>
    <t>2205573</t>
  </si>
  <si>
    <t>220557</t>
  </si>
  <si>
    <t>Lagoa de São Francisco</t>
  </si>
  <si>
    <t>2205581</t>
  </si>
  <si>
    <t>220558</t>
  </si>
  <si>
    <t>Lagoa do Piauí</t>
  </si>
  <si>
    <t>2205599</t>
  </si>
  <si>
    <t>220559</t>
  </si>
  <si>
    <t>Lagoa do Sítio</t>
  </si>
  <si>
    <t>2205607</t>
  </si>
  <si>
    <t>220560</t>
  </si>
  <si>
    <t>Landri Sales</t>
  </si>
  <si>
    <t>500 moradores pegam remédio de pressão ou diabetes de graça na Farmácia Popular</t>
  </si>
  <si>
    <t>2205706</t>
  </si>
  <si>
    <t>220570</t>
  </si>
  <si>
    <t>Luís Correia</t>
  </si>
  <si>
    <t>2205805</t>
  </si>
  <si>
    <t>220580</t>
  </si>
  <si>
    <t>Luzilândia</t>
  </si>
  <si>
    <t>1.690 moradores pegam remédio de pressão ou diabetes de graça na Farmácia Popular</t>
  </si>
  <si>
    <t>Sem o programa, gastariam pelo menos R$ 708 mil por ano</t>
  </si>
  <si>
    <t>2205854</t>
  </si>
  <si>
    <t>220585</t>
  </si>
  <si>
    <t>Madeiro</t>
  </si>
  <si>
    <t>2205904</t>
  </si>
  <si>
    <t>220590</t>
  </si>
  <si>
    <t>Manoel Emídio</t>
  </si>
  <si>
    <t>2205953</t>
  </si>
  <si>
    <t>220595</t>
  </si>
  <si>
    <t>Marcolândia</t>
  </si>
  <si>
    <t>2206001</t>
  </si>
  <si>
    <t>220600</t>
  </si>
  <si>
    <t>Marcos Parente</t>
  </si>
  <si>
    <t>585 moradores pegam remédio de pressão ou diabetes de graça na Farmácia Popular</t>
  </si>
  <si>
    <t>Sem o programa, gastariam pelo menos R$ 190 mil por ano</t>
  </si>
  <si>
    <t>2206050</t>
  </si>
  <si>
    <t>220605</t>
  </si>
  <si>
    <t>Massapê do Piauí</t>
  </si>
  <si>
    <t>2206100</t>
  </si>
  <si>
    <t>220610</t>
  </si>
  <si>
    <t>Matias Olímpio</t>
  </si>
  <si>
    <t>822 moradores pegam remédio de pressão ou diabetes de graça na Farmácia Popular</t>
  </si>
  <si>
    <t>Sem o programa, gastariam pelo menos R$ 341 mil por ano</t>
  </si>
  <si>
    <t>2206209</t>
  </si>
  <si>
    <t>220620</t>
  </si>
  <si>
    <t>Miguel Alves</t>
  </si>
  <si>
    <t>2.334 moradores pegam remédio de pressão ou diabetes de graça na Farmácia Popular</t>
  </si>
  <si>
    <t>Sem o programa, gastariam pelo menos R$ 861 mil por ano</t>
  </si>
  <si>
    <t>2206308</t>
  </si>
  <si>
    <t>220630</t>
  </si>
  <si>
    <t>Miguel Leão</t>
  </si>
  <si>
    <t>2206357</t>
  </si>
  <si>
    <t>220635</t>
  </si>
  <si>
    <t>Milton Brandão</t>
  </si>
  <si>
    <t>2206407</t>
  </si>
  <si>
    <t>220640</t>
  </si>
  <si>
    <t>Monsenhor Gil</t>
  </si>
  <si>
    <t>1.220 moradores pegam remédio de pressão ou diabetes de graça na Farmácia Popular</t>
  </si>
  <si>
    <t>2206506</t>
  </si>
  <si>
    <t>220650</t>
  </si>
  <si>
    <t>Monsenhor Hipólito</t>
  </si>
  <si>
    <t>2206605</t>
  </si>
  <si>
    <t>220660</t>
  </si>
  <si>
    <t>Monte Alegre do Piauí</t>
  </si>
  <si>
    <t>2206654</t>
  </si>
  <si>
    <t>220665</t>
  </si>
  <si>
    <t>Morro Cabeça no Tempo</t>
  </si>
  <si>
    <t>305 moradores pegam remédio de pressão ou diabetes de graça na Farmácia Popular</t>
  </si>
  <si>
    <t>Sem o programa, gastariam pelo menos R$ 89 mil por ano</t>
  </si>
  <si>
    <t>2206670</t>
  </si>
  <si>
    <t>220667</t>
  </si>
  <si>
    <t>Morro do Chapéu do Piauí</t>
  </si>
  <si>
    <t>318 moradores pegam remédio de pressão ou diabetes de graça na Farmácia Popular</t>
  </si>
  <si>
    <t>2206696</t>
  </si>
  <si>
    <t>220669</t>
  </si>
  <si>
    <t>Murici dos Portelas</t>
  </si>
  <si>
    <t>2206704</t>
  </si>
  <si>
    <t>220670</t>
  </si>
  <si>
    <t>Nazaré do Piauí</t>
  </si>
  <si>
    <t>170 moradores pegam remédio de pressão ou diabetes de graça na Farmácia Popular</t>
  </si>
  <si>
    <t>2206720</t>
  </si>
  <si>
    <t>220672</t>
  </si>
  <si>
    <t>Nazária</t>
  </si>
  <si>
    <t>2206753</t>
  </si>
  <si>
    <t>220675</t>
  </si>
  <si>
    <t>Nossa Senhora de Nazaré</t>
  </si>
  <si>
    <t>155 moradores pegam remédio de pressão ou diabetes de graça na Farmácia Popular</t>
  </si>
  <si>
    <t>2206803</t>
  </si>
  <si>
    <t>220680</t>
  </si>
  <si>
    <t>Nossa Senhora dos Remédios</t>
  </si>
  <si>
    <t>716 moradores pegam remédio de pressão ou diabetes de graça na Farmácia Popular</t>
  </si>
  <si>
    <t>Sem o programa, gastariam pelo menos R$ 228 mil por ano</t>
  </si>
  <si>
    <t>2206902</t>
  </si>
  <si>
    <t>220690</t>
  </si>
  <si>
    <t>Novo Oriente do Piauí</t>
  </si>
  <si>
    <t>583 moradores pegam remédio de pressão ou diabetes de graça na Farmácia Popular</t>
  </si>
  <si>
    <t>2206951</t>
  </si>
  <si>
    <t>220695</t>
  </si>
  <si>
    <t>Novo Santo Antônio</t>
  </si>
  <si>
    <t>2207009</t>
  </si>
  <si>
    <t>220700</t>
  </si>
  <si>
    <t>Oeiras</t>
  </si>
  <si>
    <t>1.906 moradores pegam remédio de pressão ou diabetes de graça na Farmácia Popular</t>
  </si>
  <si>
    <t>Sem o programa, gastariam pelo menos R$ 768 mil por ano</t>
  </si>
  <si>
    <t>2207108</t>
  </si>
  <si>
    <t>220710</t>
  </si>
  <si>
    <t>Olho D'Água do Piauí</t>
  </si>
  <si>
    <t>56 moradores pegam remédio de pressão ou diabetes de graça na Farmácia Popular</t>
  </si>
  <si>
    <t>2207207</t>
  </si>
  <si>
    <t>220720</t>
  </si>
  <si>
    <t>Padre Marcos</t>
  </si>
  <si>
    <t>2207306</t>
  </si>
  <si>
    <t>220730</t>
  </si>
  <si>
    <t>Paes Landim</t>
  </si>
  <si>
    <t>66 moradores pegam remédio de pressão ou diabetes de graça na Farmácia Popular</t>
  </si>
  <si>
    <t>2207355</t>
  </si>
  <si>
    <t>220735</t>
  </si>
  <si>
    <t>Pajeú do Piauí</t>
  </si>
  <si>
    <t>2207405</t>
  </si>
  <si>
    <t>220740</t>
  </si>
  <si>
    <t>Palmeira do Piauí</t>
  </si>
  <si>
    <t>34 moradores pegam remédio de pressão ou diabetes de graça na Farmácia Popular</t>
  </si>
  <si>
    <t>2207504</t>
  </si>
  <si>
    <t>220750</t>
  </si>
  <si>
    <t>Palmeirais</t>
  </si>
  <si>
    <t>2207553</t>
  </si>
  <si>
    <t>220755</t>
  </si>
  <si>
    <t>Paquetá</t>
  </si>
  <si>
    <t>2207603</t>
  </si>
  <si>
    <t>220760</t>
  </si>
  <si>
    <t>Parnaguá</t>
  </si>
  <si>
    <t>2207702</t>
  </si>
  <si>
    <t>220770</t>
  </si>
  <si>
    <t>Parnaíba</t>
  </si>
  <si>
    <t>4.316 moradores pegam remédio de pressão ou diabetes de graça na Farmácia Popular</t>
  </si>
  <si>
    <t>Sem o programa, gastariam pelo menos R$ 2,2 milhões por ano</t>
  </si>
  <si>
    <t>2207751</t>
  </si>
  <si>
    <t>220775</t>
  </si>
  <si>
    <t>Passagem Franca do Piauí</t>
  </si>
  <si>
    <t>2207777</t>
  </si>
  <si>
    <t>220777</t>
  </si>
  <si>
    <t>Patos do Piauí</t>
  </si>
  <si>
    <t>2207793</t>
  </si>
  <si>
    <t>220779</t>
  </si>
  <si>
    <t>Pau D'Arco do Piauí</t>
  </si>
  <si>
    <t>2207801</t>
  </si>
  <si>
    <t>220780</t>
  </si>
  <si>
    <t>Paulistana</t>
  </si>
  <si>
    <t>Sem o programa, gastariam pelo menos R$ 9 mil por ano</t>
  </si>
  <si>
    <t>2207850</t>
  </si>
  <si>
    <t>220785</t>
  </si>
  <si>
    <t>Pavussu</t>
  </si>
  <si>
    <t>181 moradores pegam remédio de pressão ou diabetes de graça na Farmácia Popular</t>
  </si>
  <si>
    <t>2207900</t>
  </si>
  <si>
    <t>220790</t>
  </si>
  <si>
    <t>Pedro II</t>
  </si>
  <si>
    <t>2.401 moradores pegam remédio de pressão ou diabetes de graça na Farmácia Popular</t>
  </si>
  <si>
    <t>Sem o programa, gastariam pelo menos R$ 943 mil por ano</t>
  </si>
  <si>
    <t>2207934</t>
  </si>
  <si>
    <t>220793</t>
  </si>
  <si>
    <t>Pedro Laurentino</t>
  </si>
  <si>
    <t>2207959</t>
  </si>
  <si>
    <t>220795</t>
  </si>
  <si>
    <t>Nova Santa Rita</t>
  </si>
  <si>
    <t>2208007</t>
  </si>
  <si>
    <t>220800</t>
  </si>
  <si>
    <t>Picos</t>
  </si>
  <si>
    <t>3.517 moradores pegam remédio de pressão ou diabetes de graça na Farmácia Popular</t>
  </si>
  <si>
    <t>2208106</t>
  </si>
  <si>
    <t>220810</t>
  </si>
  <si>
    <t>Pimenteiras</t>
  </si>
  <si>
    <t>340 moradores pegam remédio de pressão ou diabetes de graça na Farmácia Popular</t>
  </si>
  <si>
    <t>2208205</t>
  </si>
  <si>
    <t>220820</t>
  </si>
  <si>
    <t>Pio IX</t>
  </si>
  <si>
    <t>475 moradores pegam remédio de pressão ou diabetes de graça na Farmácia Popular</t>
  </si>
  <si>
    <t>Sem o programa, gastariam pelo menos R$ 182 mil por ano</t>
  </si>
  <si>
    <t>2208304</t>
  </si>
  <si>
    <t>220830</t>
  </si>
  <si>
    <t>Piracuruca</t>
  </si>
  <si>
    <t>694 moradores pegam remédio de pressão ou diabetes de graça na Farmácia Popular</t>
  </si>
  <si>
    <t>Sem o programa, gastariam pelo menos R$ 296 mil por ano</t>
  </si>
  <si>
    <t>2208403</t>
  </si>
  <si>
    <t>220840</t>
  </si>
  <si>
    <t>Piripiri</t>
  </si>
  <si>
    <t>3.368 moradores pegam remédio de pressão ou diabetes de graça na Farmácia Popular</t>
  </si>
  <si>
    <t>2208502</t>
  </si>
  <si>
    <t>220850</t>
  </si>
  <si>
    <t>Porto</t>
  </si>
  <si>
    <t>2208551</t>
  </si>
  <si>
    <t>220855</t>
  </si>
  <si>
    <t>Porto Alegre do Piauí</t>
  </si>
  <si>
    <t>2208601</t>
  </si>
  <si>
    <t>220860</t>
  </si>
  <si>
    <t>Prata do Piauí</t>
  </si>
  <si>
    <t>2208650</t>
  </si>
  <si>
    <t>220865</t>
  </si>
  <si>
    <t>Queimada Nova</t>
  </si>
  <si>
    <t>106 moradores pegam remédio de pressão ou diabetes de graça na Farmácia Popular</t>
  </si>
  <si>
    <t>2208700</t>
  </si>
  <si>
    <t>220870</t>
  </si>
  <si>
    <t>Redenção do Gurguéia</t>
  </si>
  <si>
    <t>2208809</t>
  </si>
  <si>
    <t>220880</t>
  </si>
  <si>
    <t>Regeneração</t>
  </si>
  <si>
    <t>597 moradores pegam remédio de pressão ou diabetes de graça na Farmácia Popular</t>
  </si>
  <si>
    <t>Sem o programa, gastariam pelo menos R$ 234 mil por ano</t>
  </si>
  <si>
    <t>2208858</t>
  </si>
  <si>
    <t>220885</t>
  </si>
  <si>
    <t>Riacho Frio</t>
  </si>
  <si>
    <t>2208874</t>
  </si>
  <si>
    <t>220887</t>
  </si>
  <si>
    <t>Ribeira do Piauí</t>
  </si>
  <si>
    <t>2208908</t>
  </si>
  <si>
    <t>220890</t>
  </si>
  <si>
    <t>Ribeiro Gonçalves</t>
  </si>
  <si>
    <t>104 moradores pegam remédio de pressão ou diabetes de graça na Farmácia Popular</t>
  </si>
  <si>
    <t>2209005</t>
  </si>
  <si>
    <t>220900</t>
  </si>
  <si>
    <t>Rio Grande do Piauí</t>
  </si>
  <si>
    <t>Sem o programa, gastariam pelo menos R$ 191 mil por ano</t>
  </si>
  <si>
    <t>2209104</t>
  </si>
  <si>
    <t>220910</t>
  </si>
  <si>
    <t>Santa Cruz do Piauí</t>
  </si>
  <si>
    <t>635 moradores pegam remédio de pressão ou diabetes de graça na Farmácia Popular</t>
  </si>
  <si>
    <t>Sem o programa, gastariam pelo menos R$ 246 mil por ano</t>
  </si>
  <si>
    <t>2209153</t>
  </si>
  <si>
    <t>220915</t>
  </si>
  <si>
    <t>Santa Cruz dos Milagres</t>
  </si>
  <si>
    <t>44 moradores pegam remédio de pressão ou diabetes de graça na Farmácia Popular</t>
  </si>
  <si>
    <t>2209203</t>
  </si>
  <si>
    <t>220920</t>
  </si>
  <si>
    <t>Santa Filomena</t>
  </si>
  <si>
    <t>2209302</t>
  </si>
  <si>
    <t>220930</t>
  </si>
  <si>
    <t>Santa Luz</t>
  </si>
  <si>
    <t>145 moradores pegam remédio de pressão ou diabetes de graça na Farmácia Popular</t>
  </si>
  <si>
    <t>2209351</t>
  </si>
  <si>
    <t>220935</t>
  </si>
  <si>
    <t>Santana do Piauí</t>
  </si>
  <si>
    <t>2209377</t>
  </si>
  <si>
    <t>220937</t>
  </si>
  <si>
    <t>Santa Rosa do Piauí</t>
  </si>
  <si>
    <t>2209401</t>
  </si>
  <si>
    <t>220940</t>
  </si>
  <si>
    <t>Santo Antônio de Lisboa</t>
  </si>
  <si>
    <t>2209450</t>
  </si>
  <si>
    <t>220945</t>
  </si>
  <si>
    <t>Santo Antônio dos Milagres</t>
  </si>
  <si>
    <t>2209500</t>
  </si>
  <si>
    <t>220950</t>
  </si>
  <si>
    <t>Santo Inácio do Piauí</t>
  </si>
  <si>
    <t>2209559</t>
  </si>
  <si>
    <t>220955</t>
  </si>
  <si>
    <t>São Braz do Piauí</t>
  </si>
  <si>
    <t>397 moradores pegam remédio de pressão ou diabetes de graça na Farmácia Popular</t>
  </si>
  <si>
    <t>Sem o programa, gastariam pelo menos R$ 139 mil por ano</t>
  </si>
  <si>
    <t>2209609</t>
  </si>
  <si>
    <t>220960</t>
  </si>
  <si>
    <t>São Félix do Piauí</t>
  </si>
  <si>
    <t>2209658</t>
  </si>
  <si>
    <t>220965</t>
  </si>
  <si>
    <t>São Francisco de Assis do Piauí</t>
  </si>
  <si>
    <t>46 moradores pegam remédio de pressão ou diabetes de graça na Farmácia Popular</t>
  </si>
  <si>
    <t>2209708</t>
  </si>
  <si>
    <t>220970</t>
  </si>
  <si>
    <t>São Francisco do Piauí</t>
  </si>
  <si>
    <t>349 moradores pegam remédio de pressão ou diabetes de graça na Farmácia Popular</t>
  </si>
  <si>
    <t>2209757</t>
  </si>
  <si>
    <t>220975</t>
  </si>
  <si>
    <t>São Gonçalo do Gurguéia</t>
  </si>
  <si>
    <t>2209807</t>
  </si>
  <si>
    <t>220980</t>
  </si>
  <si>
    <t>São Gonçalo do Piauí</t>
  </si>
  <si>
    <t>2209856</t>
  </si>
  <si>
    <t>220985</t>
  </si>
  <si>
    <t>São João da Canabrava</t>
  </si>
  <si>
    <t>2209872</t>
  </si>
  <si>
    <t>220987</t>
  </si>
  <si>
    <t>São João da Fronteira</t>
  </si>
  <si>
    <t>2209906</t>
  </si>
  <si>
    <t>220990</t>
  </si>
  <si>
    <t>São João da Serra</t>
  </si>
  <si>
    <t>244 moradores pegam remédio de pressão ou diabetes de graça na Farmácia Popular</t>
  </si>
  <si>
    <t>Sem o programa, gastariam pelo menos R$ 98 mil por ano</t>
  </si>
  <si>
    <t>2209955</t>
  </si>
  <si>
    <t>220995</t>
  </si>
  <si>
    <t>São João da Varjota</t>
  </si>
  <si>
    <t>2209971</t>
  </si>
  <si>
    <t>220997</t>
  </si>
  <si>
    <t>São João do Arraial</t>
  </si>
  <si>
    <t>734 moradores pegam remédio de pressão ou diabetes de graça na Farmácia Popular</t>
  </si>
  <si>
    <t>Sem o programa, gastariam pelo menos R$ 328 mil por ano</t>
  </si>
  <si>
    <t>2210003</t>
  </si>
  <si>
    <t>221000</t>
  </si>
  <si>
    <t>São João do Piauí</t>
  </si>
  <si>
    <t>1.189 moradores pegam remédio de pressão ou diabetes de graça na Farmácia Popular</t>
  </si>
  <si>
    <t>2210052</t>
  </si>
  <si>
    <t>221005</t>
  </si>
  <si>
    <t>São José do Divino</t>
  </si>
  <si>
    <t>2210102</t>
  </si>
  <si>
    <t>221010</t>
  </si>
  <si>
    <t>São José do Peixe</t>
  </si>
  <si>
    <t>2210201</t>
  </si>
  <si>
    <t>221020</t>
  </si>
  <si>
    <t>São José do Piauí</t>
  </si>
  <si>
    <t>2210300</t>
  </si>
  <si>
    <t>221030</t>
  </si>
  <si>
    <t>São Julião</t>
  </si>
  <si>
    <t>2210359</t>
  </si>
  <si>
    <t>221035</t>
  </si>
  <si>
    <t>São Lourenço do Piauí</t>
  </si>
  <si>
    <t>258 moradores pegam remédio de pressão ou diabetes de graça na Farmácia Popular</t>
  </si>
  <si>
    <t>2210375</t>
  </si>
  <si>
    <t>221037</t>
  </si>
  <si>
    <t>São Luis do Piauí</t>
  </si>
  <si>
    <t>2210383</t>
  </si>
  <si>
    <t>221038</t>
  </si>
  <si>
    <t>São Miguel da Baixa Grande</t>
  </si>
  <si>
    <t>2210391</t>
  </si>
  <si>
    <t>221039</t>
  </si>
  <si>
    <t>São Miguel do Fidalgo</t>
  </si>
  <si>
    <t>2210409</t>
  </si>
  <si>
    <t>221040</t>
  </si>
  <si>
    <t>São Miguel do Tapuio</t>
  </si>
  <si>
    <t>Sem o programa, gastariam pelo menos R$ 164 mil por ano</t>
  </si>
  <si>
    <t>2210508</t>
  </si>
  <si>
    <t>221050</t>
  </si>
  <si>
    <t>São Pedro do Piauí</t>
  </si>
  <si>
    <t>233 moradores pegam remédio de pressão ou diabetes de graça na Farmácia Popular</t>
  </si>
  <si>
    <t>2210607</t>
  </si>
  <si>
    <t>221060</t>
  </si>
  <si>
    <t>São Raimundo Nonato</t>
  </si>
  <si>
    <t>292 moradores pegam remédio de pressão ou diabetes de graça na Farmácia Popular</t>
  </si>
  <si>
    <t>2210623</t>
  </si>
  <si>
    <t>221062</t>
  </si>
  <si>
    <t>Sebastião Barros</t>
  </si>
  <si>
    <t>2210631</t>
  </si>
  <si>
    <t>221063</t>
  </si>
  <si>
    <t>Sebastião Leal</t>
  </si>
  <si>
    <t>509 moradores pegam remédio de pressão ou diabetes de graça na Farmácia Popular</t>
  </si>
  <si>
    <t>Sem o programa, gastariam pelo menos R$ 155 mil por ano</t>
  </si>
  <si>
    <t>2210656</t>
  </si>
  <si>
    <t>221065</t>
  </si>
  <si>
    <t>Sigefredo Pacheco</t>
  </si>
  <si>
    <t>83 moradores pegam remédio de pressão ou diabetes de graça na Farmácia Popular</t>
  </si>
  <si>
    <t>2210706</t>
  </si>
  <si>
    <t>221070</t>
  </si>
  <si>
    <t>Simões</t>
  </si>
  <si>
    <t>2210805</t>
  </si>
  <si>
    <t>221080</t>
  </si>
  <si>
    <t>Simplício Mendes</t>
  </si>
  <si>
    <t>2210904</t>
  </si>
  <si>
    <t>221090</t>
  </si>
  <si>
    <t>Socorro do Piauí</t>
  </si>
  <si>
    <t>2210938</t>
  </si>
  <si>
    <t>221093</t>
  </si>
  <si>
    <t>Sussuapara</t>
  </si>
  <si>
    <t>2210953</t>
  </si>
  <si>
    <t>221095</t>
  </si>
  <si>
    <t>Tamboril do Piauí</t>
  </si>
  <si>
    <t>2210979</t>
  </si>
  <si>
    <t>221097</t>
  </si>
  <si>
    <t>Tanque do Piauí</t>
  </si>
  <si>
    <t>2211001</t>
  </si>
  <si>
    <t>221100</t>
  </si>
  <si>
    <t>Teresina</t>
  </si>
  <si>
    <t>36.108 moradores pegam remédio de pressão ou diabetes de graça na Farmácia Popular</t>
  </si>
  <si>
    <t>Sem o programa, gastariam pelo menos R$ 17,0 milhões por ano</t>
  </si>
  <si>
    <t>2211100</t>
  </si>
  <si>
    <t>221110</t>
  </si>
  <si>
    <t>União</t>
  </si>
  <si>
    <t>2.603 moradores pegam remédio de pressão ou diabetes de graça na Farmácia Popular</t>
  </si>
  <si>
    <t>Sem o programa, gastariam pelo menos R$ 963 mil por ano</t>
  </si>
  <si>
    <t>2211209</t>
  </si>
  <si>
    <t>221120</t>
  </si>
  <si>
    <t>Uruçuí</t>
  </si>
  <si>
    <t>590 moradores pegam remédio de pressão ou diabetes de graça na Farmácia Popular</t>
  </si>
  <si>
    <t>Sem o programa, gastariam pelo menos R$ 199 mil por ano</t>
  </si>
  <si>
    <t>2211308</t>
  </si>
  <si>
    <t>221130</t>
  </si>
  <si>
    <t>Valença do Piauí</t>
  </si>
  <si>
    <t>2.553 moradores pegam remédio de pressão ou diabetes de graça na Farmácia Popular</t>
  </si>
  <si>
    <t>2211357</t>
  </si>
  <si>
    <t>221135</t>
  </si>
  <si>
    <t>Várzea Branca</t>
  </si>
  <si>
    <t>2211407</t>
  </si>
  <si>
    <t>221140</t>
  </si>
  <si>
    <t>Várzea Grande</t>
  </si>
  <si>
    <t>738 moradores pegam remédio de pressão ou diabetes de graça na Farmácia Popular</t>
  </si>
  <si>
    <t>Sem o programa, gastariam pelo menos R$ 257 mil por ano</t>
  </si>
  <si>
    <t>2211506</t>
  </si>
  <si>
    <t>221150</t>
  </si>
  <si>
    <t>Vera Mendes</t>
  </si>
  <si>
    <t>2211605</t>
  </si>
  <si>
    <t>221160</t>
  </si>
  <si>
    <t>Vila Nova do Piauí</t>
  </si>
  <si>
    <t>2211704</t>
  </si>
  <si>
    <t>221170</t>
  </si>
  <si>
    <t>Wall Ferraz</t>
  </si>
  <si>
    <t>2300101</t>
  </si>
  <si>
    <t>230010</t>
  </si>
  <si>
    <t>Abaiara</t>
  </si>
  <si>
    <t>CE</t>
  </si>
  <si>
    <t>23023</t>
  </si>
  <si>
    <t>2ª RS Cariri</t>
  </si>
  <si>
    <t>209 moradores pegam remédio de pressão ou diabetes de graça na Farmácia Popular</t>
  </si>
  <si>
    <t>2300150</t>
  </si>
  <si>
    <t>230015</t>
  </si>
  <si>
    <t>Acarape</t>
  </si>
  <si>
    <t>23001</t>
  </si>
  <si>
    <t>1ª RS Fortaleza</t>
  </si>
  <si>
    <t>709 moradores pegam remédio de pressão ou diabetes de graça na Farmácia Popular</t>
  </si>
  <si>
    <t>Sem o programa, gastariam pelo menos R$ 353 mil por ano</t>
  </si>
  <si>
    <t>2300200</t>
  </si>
  <si>
    <t>230020</t>
  </si>
  <si>
    <t>Acaraú</t>
  </si>
  <si>
    <t>23011</t>
  </si>
  <si>
    <t>5ª RS Sobral</t>
  </si>
  <si>
    <t>665 moradores pegam remédio de pressão ou diabetes de graça na Farmácia Popular</t>
  </si>
  <si>
    <t>Sem o programa, gastariam pelo menos R$ 352 mil por ano</t>
  </si>
  <si>
    <t>2300309</t>
  </si>
  <si>
    <t>230030</t>
  </si>
  <si>
    <t>Acopiara</t>
  </si>
  <si>
    <t>1.404 moradores pegam remédio de pressão ou diabetes de graça na Farmácia Popular</t>
  </si>
  <si>
    <t>Sem o programa, gastariam pelo menos R$ 651 mil por ano</t>
  </si>
  <si>
    <t>2300408</t>
  </si>
  <si>
    <t>230040</t>
  </si>
  <si>
    <t>Aiuaba</t>
  </si>
  <si>
    <t>23024</t>
  </si>
  <si>
    <t>3ª RS Sertão Central</t>
  </si>
  <si>
    <t>2300507</t>
  </si>
  <si>
    <t>230050</t>
  </si>
  <si>
    <t>Alcântaras</t>
  </si>
  <si>
    <t>871 moradores pegam remédio de pressão ou diabetes de graça na Farmácia Popular</t>
  </si>
  <si>
    <t>Sem o programa, gastariam pelo menos R$ 372 mil por ano</t>
  </si>
  <si>
    <t>2300606</t>
  </si>
  <si>
    <t>230060</t>
  </si>
  <si>
    <t>Altaneira</t>
  </si>
  <si>
    <t>2300705</t>
  </si>
  <si>
    <t>230070</t>
  </si>
  <si>
    <t>Alto Santo</t>
  </si>
  <si>
    <t>23025</t>
  </si>
  <si>
    <t>4ª RS Litoral Leste/Jaguaribe</t>
  </si>
  <si>
    <t>1.064 moradores pegam remédio de pressão ou diabetes de graça na Farmácia Popular</t>
  </si>
  <si>
    <t>Sem o programa, gastariam pelo menos R$ 422 mil por ano</t>
  </si>
  <si>
    <t>2300754</t>
  </si>
  <si>
    <t>230075</t>
  </si>
  <si>
    <t>Amontada</t>
  </si>
  <si>
    <t>2300804</t>
  </si>
  <si>
    <t>230080</t>
  </si>
  <si>
    <t>Antonina do Norte</t>
  </si>
  <si>
    <t>2300903</t>
  </si>
  <si>
    <t>230090</t>
  </si>
  <si>
    <t>Apuiarés</t>
  </si>
  <si>
    <t>2301000</t>
  </si>
  <si>
    <t>230100</t>
  </si>
  <si>
    <t>Aquiraz</t>
  </si>
  <si>
    <t>2301109</t>
  </si>
  <si>
    <t>230110</t>
  </si>
  <si>
    <t>Aracati</t>
  </si>
  <si>
    <t>3.623 moradores pegam remédio de pressão ou diabetes de graça na Farmácia Popular</t>
  </si>
  <si>
    <t>2301208</t>
  </si>
  <si>
    <t>230120</t>
  </si>
  <si>
    <t>Aracoiaba</t>
  </si>
  <si>
    <t>2301257</t>
  </si>
  <si>
    <t>230125</t>
  </si>
  <si>
    <t>Ararendá</t>
  </si>
  <si>
    <t>257 moradores pegam remédio de pressão ou diabetes de graça na Farmácia Popular</t>
  </si>
  <si>
    <t>Sem o programa, gastariam pelo menos R$ 117 mil por ano</t>
  </si>
  <si>
    <t>2301307</t>
  </si>
  <si>
    <t>230130</t>
  </si>
  <si>
    <t>Araripe</t>
  </si>
  <si>
    <t>774 moradores pegam remédio de pressão ou diabetes de graça na Farmácia Popular</t>
  </si>
  <si>
    <t>Sem o programa, gastariam pelo menos R$ 376 mil por ano</t>
  </si>
  <si>
    <t>2301406</t>
  </si>
  <si>
    <t>230140</t>
  </si>
  <si>
    <t>Aratuba</t>
  </si>
  <si>
    <t>146 moradores pegam remédio de pressão ou diabetes de graça na Farmácia Popular</t>
  </si>
  <si>
    <t>2301505</t>
  </si>
  <si>
    <t>230150</t>
  </si>
  <si>
    <t>Arneiroz</t>
  </si>
  <si>
    <t>2301604</t>
  </si>
  <si>
    <t>230160</t>
  </si>
  <si>
    <t>Assaré</t>
  </si>
  <si>
    <t>721 moradores pegam remédio de pressão ou diabetes de graça na Farmácia Popular</t>
  </si>
  <si>
    <t>2301703</t>
  </si>
  <si>
    <t>230170</t>
  </si>
  <si>
    <t>Aurora</t>
  </si>
  <si>
    <t>824 moradores pegam remédio de pressão ou diabetes de graça na Farmácia Popular</t>
  </si>
  <si>
    <t>Sem o programa, gastariam pelo menos R$ 270 mil por ano</t>
  </si>
  <si>
    <t>2301802</t>
  </si>
  <si>
    <t>230180</t>
  </si>
  <si>
    <t>Baixio</t>
  </si>
  <si>
    <t>194 moradores pegam remédio de pressão ou diabetes de graça na Farmácia Popular</t>
  </si>
  <si>
    <t>Sem o programa, gastariam pelo menos R$ 93 mil por ano</t>
  </si>
  <si>
    <t>2301851</t>
  </si>
  <si>
    <t>230185</t>
  </si>
  <si>
    <t>Banabuiú</t>
  </si>
  <si>
    <t>2301901</t>
  </si>
  <si>
    <t>230190</t>
  </si>
  <si>
    <t>Barbalha</t>
  </si>
  <si>
    <t>2.552 moradores pegam remédio de pressão ou diabetes de graça na Farmácia Popular</t>
  </si>
  <si>
    <t>2301950</t>
  </si>
  <si>
    <t>230195</t>
  </si>
  <si>
    <t>Barreira</t>
  </si>
  <si>
    <t>Sem o programa, gastariam pelo menos R$ 421 mil por ano</t>
  </si>
  <si>
    <t>2302008</t>
  </si>
  <si>
    <t>230200</t>
  </si>
  <si>
    <t>Barro</t>
  </si>
  <si>
    <t>611 moradores pegam remédio de pressão ou diabetes de graça na Farmácia Popular</t>
  </si>
  <si>
    <t>2302057</t>
  </si>
  <si>
    <t>230205</t>
  </si>
  <si>
    <t>Barroquinha</t>
  </si>
  <si>
    <t>2302107</t>
  </si>
  <si>
    <t>230210</t>
  </si>
  <si>
    <t>Baturité</t>
  </si>
  <si>
    <t>Sem o programa, gastariam pelo menos R$ 821 mil por ano</t>
  </si>
  <si>
    <t>2302206</t>
  </si>
  <si>
    <t>230220</t>
  </si>
  <si>
    <t>Beberibe</t>
  </si>
  <si>
    <t>Sem o programa, gastariam pelo menos R$ 485 mil por ano</t>
  </si>
  <si>
    <t>2302305</t>
  </si>
  <si>
    <t>230230</t>
  </si>
  <si>
    <t>Bela Cruz</t>
  </si>
  <si>
    <t>637 moradores pegam remédio de pressão ou diabetes de graça na Farmácia Popular</t>
  </si>
  <si>
    <t>Sem o programa, gastariam pelo menos R$ 303 mil por ano</t>
  </si>
  <si>
    <t>2302404</t>
  </si>
  <si>
    <t>230240</t>
  </si>
  <si>
    <t>Boa Viagem</t>
  </si>
  <si>
    <t>Sem o programa, gastariam pelo menos R$ 682 mil por ano</t>
  </si>
  <si>
    <t>2302503</t>
  </si>
  <si>
    <t>230250</t>
  </si>
  <si>
    <t>Brejo Santo</t>
  </si>
  <si>
    <t>1.691 moradores pegam remédio de pressão ou diabetes de graça na Farmácia Popular</t>
  </si>
  <si>
    <t>Sem o programa, gastariam pelo menos R$ 792 mil por ano</t>
  </si>
  <si>
    <t>2302602</t>
  </si>
  <si>
    <t>230260</t>
  </si>
  <si>
    <t>Camocim</t>
  </si>
  <si>
    <t>1.879 moradores pegam remédio de pressão ou diabetes de graça na Farmácia Popular</t>
  </si>
  <si>
    <t>2302701</t>
  </si>
  <si>
    <t>230270</t>
  </si>
  <si>
    <t>Campos Sales</t>
  </si>
  <si>
    <t>2302800</t>
  </si>
  <si>
    <t>230280</t>
  </si>
  <si>
    <t>Canindé</t>
  </si>
  <si>
    <t>2.404 moradores pegam remédio de pressão ou diabetes de graça na Farmácia Popular</t>
  </si>
  <si>
    <t>2302909</t>
  </si>
  <si>
    <t>230290</t>
  </si>
  <si>
    <t>Capistrano</t>
  </si>
  <si>
    <t>424 moradores pegam remédio de pressão ou diabetes de graça na Farmácia Popular</t>
  </si>
  <si>
    <t>2303006</t>
  </si>
  <si>
    <t>230300</t>
  </si>
  <si>
    <t>Caridade</t>
  </si>
  <si>
    <t>2303105</t>
  </si>
  <si>
    <t>230310</t>
  </si>
  <si>
    <t>Cariré</t>
  </si>
  <si>
    <t>252 moradores pegam remédio de pressão ou diabetes de graça na Farmácia Popular</t>
  </si>
  <si>
    <t>2303204</t>
  </si>
  <si>
    <t>230320</t>
  </si>
  <si>
    <t>Caririaçu</t>
  </si>
  <si>
    <t>563 moradores pegam remédio de pressão ou diabetes de graça na Farmácia Popular</t>
  </si>
  <si>
    <t>Sem o programa, gastariam pelo menos R$ 319 mil por ano</t>
  </si>
  <si>
    <t>2303303</t>
  </si>
  <si>
    <t>230330</t>
  </si>
  <si>
    <t>Cariús</t>
  </si>
  <si>
    <t>283 moradores pegam remédio de pressão ou diabetes de graça na Farmácia Popular</t>
  </si>
  <si>
    <t>Sem o programa, gastariam pelo menos R$ 123 mil por ano</t>
  </si>
  <si>
    <t>2303402</t>
  </si>
  <si>
    <t>230340</t>
  </si>
  <si>
    <t>Carnaubal</t>
  </si>
  <si>
    <t>1.154 moradores pegam remédio de pressão ou diabetes de graça na Farmácia Popular</t>
  </si>
  <si>
    <t>Sem o programa, gastariam pelo menos R$ 475 mil por ano</t>
  </si>
  <si>
    <t>2303501</t>
  </si>
  <si>
    <t>230350</t>
  </si>
  <si>
    <t>Cascavel</t>
  </si>
  <si>
    <t>2.346 moradores pegam remédio de pressão ou diabetes de graça na Farmácia Popular</t>
  </si>
  <si>
    <t>2303600</t>
  </si>
  <si>
    <t>230360</t>
  </si>
  <si>
    <t>Catarina</t>
  </si>
  <si>
    <t>2303659</t>
  </si>
  <si>
    <t>230365</t>
  </si>
  <si>
    <t>Catunda</t>
  </si>
  <si>
    <t>860 moradores pegam remédio de pressão ou diabetes de graça na Farmácia Popular</t>
  </si>
  <si>
    <t>Sem o programa, gastariam pelo menos R$ 365 mil por ano</t>
  </si>
  <si>
    <t>2303709</t>
  </si>
  <si>
    <t>230370</t>
  </si>
  <si>
    <t>Caucaia</t>
  </si>
  <si>
    <t>9.065 moradores pegam remédio de pressão ou diabetes de graça na Farmácia Popular</t>
  </si>
  <si>
    <t>Sem o programa, gastariam pelo menos R$ 5,0 milhões por ano</t>
  </si>
  <si>
    <t>2303808</t>
  </si>
  <si>
    <t>230380</t>
  </si>
  <si>
    <t>Cedro</t>
  </si>
  <si>
    <t>Sem o programa, gastariam pelo menos R$ 151 mil por ano</t>
  </si>
  <si>
    <t>2303907</t>
  </si>
  <si>
    <t>230390</t>
  </si>
  <si>
    <t>Chaval</t>
  </si>
  <si>
    <t>350 moradores pegam remédio de pressão ou diabetes de graça na Farmácia Popular</t>
  </si>
  <si>
    <t>Sem o programa, gastariam pelo menos R$ 254 mil por ano</t>
  </si>
  <si>
    <t>2303931</t>
  </si>
  <si>
    <t>230393</t>
  </si>
  <si>
    <t>Choró</t>
  </si>
  <si>
    <t>426 moradores pegam remédio de pressão ou diabetes de graça na Farmácia Popular</t>
  </si>
  <si>
    <t>Sem o programa, gastariam pelo menos R$ 212 mil por ano</t>
  </si>
  <si>
    <t>2303956</t>
  </si>
  <si>
    <t>230395</t>
  </si>
  <si>
    <t>Chorozinho</t>
  </si>
  <si>
    <t>693 moradores pegam remédio de pressão ou diabetes de graça na Farmácia Popular</t>
  </si>
  <si>
    <t>Sem o programa, gastariam pelo menos R$ 389 mil por ano</t>
  </si>
  <si>
    <t>2304004</t>
  </si>
  <si>
    <t>230400</t>
  </si>
  <si>
    <t>Coreaú</t>
  </si>
  <si>
    <t>Sem o programa, gastariam pelo menos R$ 124 mil por ano</t>
  </si>
  <si>
    <t>2304103</t>
  </si>
  <si>
    <t>230410</t>
  </si>
  <si>
    <t>Crateús</t>
  </si>
  <si>
    <t>2.218 moradores pegam remédio de pressão ou diabetes de graça na Farmácia Popular</t>
  </si>
  <si>
    <t>2304202</t>
  </si>
  <si>
    <t>230420</t>
  </si>
  <si>
    <t>Crato</t>
  </si>
  <si>
    <t>5.657 moradores pegam remédio de pressão ou diabetes de graça na Farmácia Popular</t>
  </si>
  <si>
    <t>2304236</t>
  </si>
  <si>
    <t>230423</t>
  </si>
  <si>
    <t>Croatá</t>
  </si>
  <si>
    <t>1.253 moradores pegam remédio de pressão ou diabetes de graça na Farmácia Popular</t>
  </si>
  <si>
    <t>Sem o programa, gastariam pelo menos R$ 567 mil por ano</t>
  </si>
  <si>
    <t>2304251</t>
  </si>
  <si>
    <t>230425</t>
  </si>
  <si>
    <t>Cruz</t>
  </si>
  <si>
    <t>296 moradores pegam remédio de pressão ou diabetes de graça na Farmácia Popular</t>
  </si>
  <si>
    <t>2304269</t>
  </si>
  <si>
    <t>230426</t>
  </si>
  <si>
    <t>Deputado Irapuan Pinheiro</t>
  </si>
  <si>
    <t>331 moradores pegam remédio de pressão ou diabetes de graça na Farmácia Popular</t>
  </si>
  <si>
    <t>2304277</t>
  </si>
  <si>
    <t>230427</t>
  </si>
  <si>
    <t>Ereré</t>
  </si>
  <si>
    <t>2304285</t>
  </si>
  <si>
    <t>230428</t>
  </si>
  <si>
    <t>Eusébio</t>
  </si>
  <si>
    <t>2304301</t>
  </si>
  <si>
    <t>230430</t>
  </si>
  <si>
    <t>Farias Brito</t>
  </si>
  <si>
    <t>2304350</t>
  </si>
  <si>
    <t>230435</t>
  </si>
  <si>
    <t>Forquilha</t>
  </si>
  <si>
    <t>Sem o programa, gastariam pelo menos R$ 621 mil por ano</t>
  </si>
  <si>
    <t>2304400</t>
  </si>
  <si>
    <t>230440</t>
  </si>
  <si>
    <t>Fortaleza</t>
  </si>
  <si>
    <t>104.743 moradores pegam remédio de pressão ou diabetes de graça na Farmácia Popular</t>
  </si>
  <si>
    <t>Sem o programa, gastariam pelo menos R$ 54,7 milhões por ano</t>
  </si>
  <si>
    <t>2304459</t>
  </si>
  <si>
    <t>230445</t>
  </si>
  <si>
    <t>Fortim</t>
  </si>
  <si>
    <t>556 moradores pegam remédio de pressão ou diabetes de graça na Farmácia Popular</t>
  </si>
  <si>
    <t>Sem o programa, gastariam pelo menos R$ 276 mil por ano</t>
  </si>
  <si>
    <t>2304509</t>
  </si>
  <si>
    <t>230450</t>
  </si>
  <si>
    <t>Frecheirinha</t>
  </si>
  <si>
    <t>2304608</t>
  </si>
  <si>
    <t>230460</t>
  </si>
  <si>
    <t>General Sampaio</t>
  </si>
  <si>
    <t>2304657</t>
  </si>
  <si>
    <t>230465</t>
  </si>
  <si>
    <t>Graça</t>
  </si>
  <si>
    <t>564 moradores pegam remédio de pressão ou diabetes de graça na Farmácia Popular</t>
  </si>
  <si>
    <t>Sem o programa, gastariam pelo menos R$ 286 mil por ano</t>
  </si>
  <si>
    <t>2304707</t>
  </si>
  <si>
    <t>230470</t>
  </si>
  <si>
    <t>Granja</t>
  </si>
  <si>
    <t>2304806</t>
  </si>
  <si>
    <t>230480</t>
  </si>
  <si>
    <t>Granjeiro</t>
  </si>
  <si>
    <t>2304905</t>
  </si>
  <si>
    <t>230490</t>
  </si>
  <si>
    <t>Groaíras</t>
  </si>
  <si>
    <t>387 moradores pegam remédio de pressão ou diabetes de graça na Farmácia Popular</t>
  </si>
  <si>
    <t>Sem o programa, gastariam pelo menos R$ 174 mil por ano</t>
  </si>
  <si>
    <t>2304954</t>
  </si>
  <si>
    <t>230495</t>
  </si>
  <si>
    <t>Guaiúba</t>
  </si>
  <si>
    <t>836 moradores pegam remédio de pressão ou diabetes de graça na Farmácia Popular</t>
  </si>
  <si>
    <t>Sem o programa, gastariam pelo menos R$ 461 mil por ano</t>
  </si>
  <si>
    <t>2305001</t>
  </si>
  <si>
    <t>230500</t>
  </si>
  <si>
    <t>Guaraciaba do Norte</t>
  </si>
  <si>
    <t>1.301 moradores pegam remédio de pressão ou diabetes de graça na Farmácia Popular</t>
  </si>
  <si>
    <t>Sem o programa, gastariam pelo menos R$ 685 mil por ano</t>
  </si>
  <si>
    <t>2305100</t>
  </si>
  <si>
    <t>230510</t>
  </si>
  <si>
    <t>Guaramiranga</t>
  </si>
  <si>
    <t>2305209</t>
  </si>
  <si>
    <t>230520</t>
  </si>
  <si>
    <t>Hidrolândia</t>
  </si>
  <si>
    <t>1.667 moradores pegam remédio de pressão ou diabetes de graça na Farmácia Popular</t>
  </si>
  <si>
    <t>Sem o programa, gastariam pelo menos R$ 740 mil por ano</t>
  </si>
  <si>
    <t>2305233</t>
  </si>
  <si>
    <t>230523</t>
  </si>
  <si>
    <t>Horizonte</t>
  </si>
  <si>
    <t>2.955 moradores pegam remédio de pressão ou diabetes de graça na Farmácia Popular</t>
  </si>
  <si>
    <t>Sem o programa, gastariam pelo menos R$ 1,7 milhões por ano</t>
  </si>
  <si>
    <t>2305266</t>
  </si>
  <si>
    <t>230526</t>
  </si>
  <si>
    <t>Ibaretama</t>
  </si>
  <si>
    <t>414 moradores pegam remédio de pressão ou diabetes de graça na Farmácia Popular</t>
  </si>
  <si>
    <t>Sem o programa, gastariam pelo menos R$ 218 mil por ano</t>
  </si>
  <si>
    <t>2305308</t>
  </si>
  <si>
    <t>230530</t>
  </si>
  <si>
    <t>Ibiapina</t>
  </si>
  <si>
    <t>2305332</t>
  </si>
  <si>
    <t>230533</t>
  </si>
  <si>
    <t>Ibicuitinga</t>
  </si>
  <si>
    <t>384 moradores pegam remédio de pressão ou diabetes de graça na Farmácia Popular</t>
  </si>
  <si>
    <t>2305357</t>
  </si>
  <si>
    <t>230535</t>
  </si>
  <si>
    <t>Icapuí</t>
  </si>
  <si>
    <t>250 moradores pegam remédio de pressão ou diabetes de graça na Farmácia Popular</t>
  </si>
  <si>
    <t>2305407</t>
  </si>
  <si>
    <t>230540</t>
  </si>
  <si>
    <t>Icó</t>
  </si>
  <si>
    <t>2.110 moradores pegam remédio de pressão ou diabetes de graça na Farmácia Popular</t>
  </si>
  <si>
    <t>2305506</t>
  </si>
  <si>
    <t>230550</t>
  </si>
  <si>
    <t>Iguatu</t>
  </si>
  <si>
    <t>4.763 moradores pegam remédio de pressão ou diabetes de graça na Farmácia Popular</t>
  </si>
  <si>
    <t>Sem o programa, gastariam pelo menos R$ 2,4 milhões por ano</t>
  </si>
  <si>
    <t>2305605</t>
  </si>
  <si>
    <t>230560</t>
  </si>
  <si>
    <t>Independência</t>
  </si>
  <si>
    <t>Sem o programa, gastariam pelo menos R$ 292 mil por ano</t>
  </si>
  <si>
    <t>2305654</t>
  </si>
  <si>
    <t>230565</t>
  </si>
  <si>
    <t>Ipaporanga</t>
  </si>
  <si>
    <t>78 moradores pegam remédio de pressão ou diabetes de graça na Farmácia Popular</t>
  </si>
  <si>
    <t>2305704</t>
  </si>
  <si>
    <t>230570</t>
  </si>
  <si>
    <t>Ipaumirim</t>
  </si>
  <si>
    <t>619 moradores pegam remédio de pressão ou diabetes de graça na Farmácia Popular</t>
  </si>
  <si>
    <t>Sem o programa, gastariam pelo menos R$ 282 mil por ano</t>
  </si>
  <si>
    <t>2305803</t>
  </si>
  <si>
    <t>230580</t>
  </si>
  <si>
    <t>Ipu</t>
  </si>
  <si>
    <t>1.530 moradores pegam remédio de pressão ou diabetes de graça na Farmácia Popular</t>
  </si>
  <si>
    <t>Sem o programa, gastariam pelo menos R$ 579 mil por ano</t>
  </si>
  <si>
    <t>2305902</t>
  </si>
  <si>
    <t>230590</t>
  </si>
  <si>
    <t>2306009</t>
  </si>
  <si>
    <t>230600</t>
  </si>
  <si>
    <t>442 moradores pegam remédio de pressão ou diabetes de graça na Farmácia Popular</t>
  </si>
  <si>
    <t>Sem o programa, gastariam pelo menos R$ 195 mil por ano</t>
  </si>
  <si>
    <t>2306108</t>
  </si>
  <si>
    <t>230610</t>
  </si>
  <si>
    <t>Irauçuba</t>
  </si>
  <si>
    <t>239 moradores pegam remédio de pressão ou diabetes de graça na Farmácia Popular</t>
  </si>
  <si>
    <t>2306207</t>
  </si>
  <si>
    <t>230620</t>
  </si>
  <si>
    <t>Itaiçaba</t>
  </si>
  <si>
    <t>2306256</t>
  </si>
  <si>
    <t>230625</t>
  </si>
  <si>
    <t>Itaitinga</t>
  </si>
  <si>
    <t>1.164 moradores pegam remédio de pressão ou diabetes de graça na Farmácia Popular</t>
  </si>
  <si>
    <t>Sem o programa, gastariam pelo menos R$ 665 mil por ano</t>
  </si>
  <si>
    <t>2306306</t>
  </si>
  <si>
    <t>230630</t>
  </si>
  <si>
    <t>Itapajé</t>
  </si>
  <si>
    <t>1.523 moradores pegam remédio de pressão ou diabetes de graça na Farmácia Popular</t>
  </si>
  <si>
    <t>Sem o programa, gastariam pelo menos R$ 825 mil por ano</t>
  </si>
  <si>
    <t>2306405</t>
  </si>
  <si>
    <t>230640</t>
  </si>
  <si>
    <t>Itapipoca</t>
  </si>
  <si>
    <t>3.370 moradores pegam remédio de pressão ou diabetes de graça na Farmácia Popular</t>
  </si>
  <si>
    <t>Sem o programa, gastariam pelo menos R$ 1,8 milhões por ano</t>
  </si>
  <si>
    <t>2306504</t>
  </si>
  <si>
    <t>230650</t>
  </si>
  <si>
    <t>Itapiúna</t>
  </si>
  <si>
    <t>415 moradores pegam remédio de pressão ou diabetes de graça na Farmácia Popular</t>
  </si>
  <si>
    <t>2306553</t>
  </si>
  <si>
    <t>230655</t>
  </si>
  <si>
    <t>Itarema</t>
  </si>
  <si>
    <t>297 moradores pegam remédio de pressão ou diabetes de graça na Farmácia Popular</t>
  </si>
  <si>
    <t>2306603</t>
  </si>
  <si>
    <t>230660</t>
  </si>
  <si>
    <t>Itatira</t>
  </si>
  <si>
    <t>420 moradores pegam remédio de pressão ou diabetes de graça na Farmácia Popular</t>
  </si>
  <si>
    <t>2306702</t>
  </si>
  <si>
    <t>230670</t>
  </si>
  <si>
    <t>Jaguaretama</t>
  </si>
  <si>
    <t>1.606 moradores pegam remédio de pressão ou diabetes de graça na Farmácia Popular</t>
  </si>
  <si>
    <t>Sem o programa, gastariam pelo menos R$ 663 mil por ano</t>
  </si>
  <si>
    <t>2306801</t>
  </si>
  <si>
    <t>230680</t>
  </si>
  <si>
    <t>Jaguaribara</t>
  </si>
  <si>
    <t>1.071 moradores pegam remédio de pressão ou diabetes de graça na Farmácia Popular</t>
  </si>
  <si>
    <t>Sem o programa, gastariam pelo menos R$ 433 mil por ano</t>
  </si>
  <si>
    <t>2306900</t>
  </si>
  <si>
    <t>230690</t>
  </si>
  <si>
    <t>Jaguaribe</t>
  </si>
  <si>
    <t>1.911 moradores pegam remédio de pressão ou diabetes de graça na Farmácia Popular</t>
  </si>
  <si>
    <t>Sem o programa, gastariam pelo menos R$ 839 mil por ano</t>
  </si>
  <si>
    <t>2307007</t>
  </si>
  <si>
    <t>230700</t>
  </si>
  <si>
    <t>Jaguaruana</t>
  </si>
  <si>
    <t>Sem o programa, gastariam pelo menos R$ 104 mil por ano</t>
  </si>
  <si>
    <t>2307106</t>
  </si>
  <si>
    <t>230710</t>
  </si>
  <si>
    <t>Jardim</t>
  </si>
  <si>
    <t>817 moradores pegam remédio de pressão ou diabetes de graça na Farmácia Popular</t>
  </si>
  <si>
    <t>2307205</t>
  </si>
  <si>
    <t>230720</t>
  </si>
  <si>
    <t>Jati</t>
  </si>
  <si>
    <t>2307254</t>
  </si>
  <si>
    <t>230725</t>
  </si>
  <si>
    <t>Jijoca de Jericoacoara</t>
  </si>
  <si>
    <t>Sem o programa, gastariam pelo menos R$ 50 mil por ano</t>
  </si>
  <si>
    <t>2307304</t>
  </si>
  <si>
    <t>230730</t>
  </si>
  <si>
    <t>Juazeiro do Norte</t>
  </si>
  <si>
    <t>9.208 moradores pegam remédio de pressão ou diabetes de graça na Farmácia Popular</t>
  </si>
  <si>
    <t>Sem o programa, gastariam pelo menos R$ 4,8 milhões por ano</t>
  </si>
  <si>
    <t>2307403</t>
  </si>
  <si>
    <t>230740</t>
  </si>
  <si>
    <t>Jucás</t>
  </si>
  <si>
    <t>845 moradores pegam remédio de pressão ou diabetes de graça na Farmácia Popular</t>
  </si>
  <si>
    <t>Sem o programa, gastariam pelo menos R$ 409 mil por ano</t>
  </si>
  <si>
    <t>2307502</t>
  </si>
  <si>
    <t>230750</t>
  </si>
  <si>
    <t>Lavras da Mangabeira</t>
  </si>
  <si>
    <t>281 moradores pegam remédio de pressão ou diabetes de graça na Farmácia Popular</t>
  </si>
  <si>
    <t>2307601</t>
  </si>
  <si>
    <t>230760</t>
  </si>
  <si>
    <t>Limoeiro do Norte</t>
  </si>
  <si>
    <t>5.328 moradores pegam remédio de pressão ou diabetes de graça na Farmácia Popular</t>
  </si>
  <si>
    <t>Sem o programa, gastariam pelo menos R$ 2,3 milhões por ano</t>
  </si>
  <si>
    <t>2307635</t>
  </si>
  <si>
    <t>230763</t>
  </si>
  <si>
    <t>Madalena</t>
  </si>
  <si>
    <t>1.035 moradores pegam remédio de pressão ou diabetes de graça na Farmácia Popular</t>
  </si>
  <si>
    <t>Sem o programa, gastariam pelo menos R$ 429 mil por ano</t>
  </si>
  <si>
    <t>2307650</t>
  </si>
  <si>
    <t>230765</t>
  </si>
  <si>
    <t>Maracanaú</t>
  </si>
  <si>
    <t>8.586 moradores pegam remédio de pressão ou diabetes de graça na Farmácia Popular</t>
  </si>
  <si>
    <t>2307700</t>
  </si>
  <si>
    <t>230770</t>
  </si>
  <si>
    <t>Maranguape</t>
  </si>
  <si>
    <t>3.734 moradores pegam remédio de pressão ou diabetes de graça na Farmácia Popular</t>
  </si>
  <si>
    <t>Sem o programa, gastariam pelo menos R$ 2,1 milhões por ano</t>
  </si>
  <si>
    <t>2307809</t>
  </si>
  <si>
    <t>230780</t>
  </si>
  <si>
    <t>Marco</t>
  </si>
  <si>
    <t>2307908</t>
  </si>
  <si>
    <t>230790</t>
  </si>
  <si>
    <t>Martinópole</t>
  </si>
  <si>
    <t>2308005</t>
  </si>
  <si>
    <t>230800</t>
  </si>
  <si>
    <t>Massapê</t>
  </si>
  <si>
    <t>2308104</t>
  </si>
  <si>
    <t>230810</t>
  </si>
  <si>
    <t>Mauriti</t>
  </si>
  <si>
    <t>1.471 moradores pegam remédio de pressão ou diabetes de graça na Farmácia Popular</t>
  </si>
  <si>
    <t>Sem o programa, gastariam pelo menos R$ 710 mil por ano</t>
  </si>
  <si>
    <t>2308203</t>
  </si>
  <si>
    <t>230820</t>
  </si>
  <si>
    <t>Meruoca</t>
  </si>
  <si>
    <t>2308302</t>
  </si>
  <si>
    <t>230830</t>
  </si>
  <si>
    <t>Milagres</t>
  </si>
  <si>
    <t>1.409 moradores pegam remédio de pressão ou diabetes de graça na Farmácia Popular</t>
  </si>
  <si>
    <t>Sem o programa, gastariam pelo menos R$ 566 mil por ano</t>
  </si>
  <si>
    <t>2308351</t>
  </si>
  <si>
    <t>230835</t>
  </si>
  <si>
    <t>Milhã</t>
  </si>
  <si>
    <t>Sem o programa, gastariam pelo menos R$ 175 mil por ano</t>
  </si>
  <si>
    <t>2308377</t>
  </si>
  <si>
    <t>230837</t>
  </si>
  <si>
    <t>Miraíma</t>
  </si>
  <si>
    <t>118 moradores pegam remédio de pressão ou diabetes de graça na Farmácia Popular</t>
  </si>
  <si>
    <t>2308401</t>
  </si>
  <si>
    <t>230840</t>
  </si>
  <si>
    <t>Missão Velha</t>
  </si>
  <si>
    <t>1.462 moradores pegam remédio de pressão ou diabetes de graça na Farmácia Popular</t>
  </si>
  <si>
    <t>Sem o programa, gastariam pelo menos R$ 706 mil por ano</t>
  </si>
  <si>
    <t>2308500</t>
  </si>
  <si>
    <t>230850</t>
  </si>
  <si>
    <t>Mombaça</t>
  </si>
  <si>
    <t>1.498 moradores pegam remédio de pressão ou diabetes de graça na Farmácia Popular</t>
  </si>
  <si>
    <t>2308609</t>
  </si>
  <si>
    <t>230860</t>
  </si>
  <si>
    <t>Monsenhor Tabosa</t>
  </si>
  <si>
    <t>1.418 moradores pegam remédio de pressão ou diabetes de graça na Farmácia Popular</t>
  </si>
  <si>
    <t>Sem o programa, gastariam pelo menos R$ 547 mil por ano</t>
  </si>
  <si>
    <t>2308708</t>
  </si>
  <si>
    <t>230870</t>
  </si>
  <si>
    <t>Morada Nova</t>
  </si>
  <si>
    <t>2308807</t>
  </si>
  <si>
    <t>230880</t>
  </si>
  <si>
    <t>Moraújo</t>
  </si>
  <si>
    <t>2308906</t>
  </si>
  <si>
    <t>230890</t>
  </si>
  <si>
    <t>Morrinhos</t>
  </si>
  <si>
    <t>2309003</t>
  </si>
  <si>
    <t>230900</t>
  </si>
  <si>
    <t>Mucambo</t>
  </si>
  <si>
    <t>486 moradores pegam remédio de pressão ou diabetes de graça na Farmácia Popular</t>
  </si>
  <si>
    <t>Sem o programa, gastariam pelo menos R$ 242 mil por ano</t>
  </si>
  <si>
    <t>2309102</t>
  </si>
  <si>
    <t>230910</t>
  </si>
  <si>
    <t>Mulungu</t>
  </si>
  <si>
    <t>512 moradores pegam remédio de pressão ou diabetes de graça na Farmácia Popular</t>
  </si>
  <si>
    <t>2309201</t>
  </si>
  <si>
    <t>230920</t>
  </si>
  <si>
    <t>2309300</t>
  </si>
  <si>
    <t>230930</t>
  </si>
  <si>
    <t>Nova Russas</t>
  </si>
  <si>
    <t>1.239 moradores pegam remédio de pressão ou diabetes de graça na Farmácia Popular</t>
  </si>
  <si>
    <t>Sem o programa, gastariam pelo menos R$ 569 mil por ano</t>
  </si>
  <si>
    <t>2309409</t>
  </si>
  <si>
    <t>230940</t>
  </si>
  <si>
    <t>Novo Oriente</t>
  </si>
  <si>
    <t>249 moradores pegam remédio de pressão ou diabetes de graça na Farmácia Popular</t>
  </si>
  <si>
    <t>Sem o programa, gastariam pelo menos R$ 112 mil por ano</t>
  </si>
  <si>
    <t>2309458</t>
  </si>
  <si>
    <t>230945</t>
  </si>
  <si>
    <t>Ocara</t>
  </si>
  <si>
    <t>529 moradores pegam remédio de pressão ou diabetes de graça na Farmácia Popular</t>
  </si>
  <si>
    <t>2309508</t>
  </si>
  <si>
    <t>230950</t>
  </si>
  <si>
    <t>Orós</t>
  </si>
  <si>
    <t>Sem o programa, gastariam pelo menos R$ 241 mil por ano</t>
  </si>
  <si>
    <t>2309607</t>
  </si>
  <si>
    <t>230960</t>
  </si>
  <si>
    <t>Pacajus</t>
  </si>
  <si>
    <t>2.949 moradores pegam remédio de pressão ou diabetes de graça na Farmácia Popular</t>
  </si>
  <si>
    <t>2309706</t>
  </si>
  <si>
    <t>230970</t>
  </si>
  <si>
    <t>Pacatuba</t>
  </si>
  <si>
    <t>670 moradores pegam remédio de pressão ou diabetes de graça na Farmácia Popular</t>
  </si>
  <si>
    <t>Sem o programa, gastariam pelo menos R$ 368 mil por ano</t>
  </si>
  <si>
    <t>2309805</t>
  </si>
  <si>
    <t>230980</t>
  </si>
  <si>
    <t>Pacoti</t>
  </si>
  <si>
    <t>149 moradores pegam remédio de pressão ou diabetes de graça na Farmácia Popular</t>
  </si>
  <si>
    <t>Sem o programa, gastariam pelo menos R$ 76 mil por ano</t>
  </si>
  <si>
    <t>2309904</t>
  </si>
  <si>
    <t>230990</t>
  </si>
  <si>
    <t>Pacujá</t>
  </si>
  <si>
    <t>287 moradores pegam remédio de pressão ou diabetes de graça na Farmácia Popular</t>
  </si>
  <si>
    <t>2310001</t>
  </si>
  <si>
    <t>231000</t>
  </si>
  <si>
    <t>Palhano</t>
  </si>
  <si>
    <t>2310100</t>
  </si>
  <si>
    <t>231010</t>
  </si>
  <si>
    <t>Palmácia</t>
  </si>
  <si>
    <t>606 moradores pegam remédio de pressão ou diabetes de graça na Farmácia Popular</t>
  </si>
  <si>
    <t>Sem o programa, gastariam pelo menos R$ 309 mil por ano</t>
  </si>
  <si>
    <t>2310209</t>
  </si>
  <si>
    <t>231020</t>
  </si>
  <si>
    <t>Paracuru</t>
  </si>
  <si>
    <t>1.086 moradores pegam remédio de pressão ou diabetes de graça na Farmácia Popular</t>
  </si>
  <si>
    <t>Sem o programa, gastariam pelo menos R$ 591 mil por ano</t>
  </si>
  <si>
    <t>2310258</t>
  </si>
  <si>
    <t>231025</t>
  </si>
  <si>
    <t>Paraipaba</t>
  </si>
  <si>
    <t>954 moradores pegam remédio de pressão ou diabetes de graça na Farmácia Popular</t>
  </si>
  <si>
    <t>Sem o programa, gastariam pelo menos R$ 551 mil por ano</t>
  </si>
  <si>
    <t>2310308</t>
  </si>
  <si>
    <t>231030</t>
  </si>
  <si>
    <t>Parambu</t>
  </si>
  <si>
    <t>490 moradores pegam remédio de pressão ou diabetes de graça na Farmácia Popular</t>
  </si>
  <si>
    <t>Sem o programa, gastariam pelo menos R$ 205 mil por ano</t>
  </si>
  <si>
    <t>2310407</t>
  </si>
  <si>
    <t>231040</t>
  </si>
  <si>
    <t>Paramoti</t>
  </si>
  <si>
    <t>2310506</t>
  </si>
  <si>
    <t>231050</t>
  </si>
  <si>
    <t>Pedra Branca</t>
  </si>
  <si>
    <t>1.015 moradores pegam remédio de pressão ou diabetes de graça na Farmácia Popular</t>
  </si>
  <si>
    <t>Sem o programa, gastariam pelo menos R$ 477 mil por ano</t>
  </si>
  <si>
    <t>2310605</t>
  </si>
  <si>
    <t>231060</t>
  </si>
  <si>
    <t>Penaforte</t>
  </si>
  <si>
    <t>157 moradores pegam remédio de pressão ou diabetes de graça na Farmácia Popular</t>
  </si>
  <si>
    <t>2310704</t>
  </si>
  <si>
    <t>231070</t>
  </si>
  <si>
    <t>Pentecoste</t>
  </si>
  <si>
    <t>870 moradores pegam remédio de pressão ou diabetes de graça na Farmácia Popular</t>
  </si>
  <si>
    <t>2310803</t>
  </si>
  <si>
    <t>231080</t>
  </si>
  <si>
    <t>Pereiro</t>
  </si>
  <si>
    <t>2310852</t>
  </si>
  <si>
    <t>231085</t>
  </si>
  <si>
    <t>Pindoretama</t>
  </si>
  <si>
    <t>1.127 moradores pegam remédio de pressão ou diabetes de graça na Farmácia Popular</t>
  </si>
  <si>
    <t>Sem o programa, gastariam pelo menos R$ 659 mil por ano</t>
  </si>
  <si>
    <t>2310902</t>
  </si>
  <si>
    <t>231090</t>
  </si>
  <si>
    <t>Piquet Carneiro</t>
  </si>
  <si>
    <t>807 moradores pegam remédio de pressão ou diabetes de graça na Farmácia Popular</t>
  </si>
  <si>
    <t>2310951</t>
  </si>
  <si>
    <t>231095</t>
  </si>
  <si>
    <t>Pires Ferreira</t>
  </si>
  <si>
    <t>2311009</t>
  </si>
  <si>
    <t>231100</t>
  </si>
  <si>
    <t>Poranga</t>
  </si>
  <si>
    <t>2311108</t>
  </si>
  <si>
    <t>231110</t>
  </si>
  <si>
    <t>Porteiras</t>
  </si>
  <si>
    <t>278 moradores pegam remédio de pressão ou diabetes de graça na Farmácia Popular</t>
  </si>
  <si>
    <t>Sem o programa, gastariam pelo menos R$ 129 mil por ano</t>
  </si>
  <si>
    <t>2311207</t>
  </si>
  <si>
    <t>231120</t>
  </si>
  <si>
    <t>Potengi</t>
  </si>
  <si>
    <t>848 moradores pegam remédio de pressão ou diabetes de graça na Farmácia Popular</t>
  </si>
  <si>
    <t>2311231</t>
  </si>
  <si>
    <t>231123</t>
  </si>
  <si>
    <t>Potiretama</t>
  </si>
  <si>
    <t>2311264</t>
  </si>
  <si>
    <t>231126</t>
  </si>
  <si>
    <t>Quiterianópolis</t>
  </si>
  <si>
    <t>113 moradores pegam remédio de pressão ou diabetes de graça na Farmácia Popular</t>
  </si>
  <si>
    <t>2311306</t>
  </si>
  <si>
    <t>231130</t>
  </si>
  <si>
    <t>Quixadá</t>
  </si>
  <si>
    <t>3.360 moradores pegam remédio de pressão ou diabetes de graça na Farmácia Popular</t>
  </si>
  <si>
    <t>2311355</t>
  </si>
  <si>
    <t>231135</t>
  </si>
  <si>
    <t>Quixelô</t>
  </si>
  <si>
    <t>2311405</t>
  </si>
  <si>
    <t>231140</t>
  </si>
  <si>
    <t>Quixeramobim</t>
  </si>
  <si>
    <t>2.946 moradores pegam remédio de pressão ou diabetes de graça na Farmácia Popular</t>
  </si>
  <si>
    <t>2311504</t>
  </si>
  <si>
    <t>231150</t>
  </si>
  <si>
    <t>Quixeré</t>
  </si>
  <si>
    <t>582 moradores pegam remédio de pressão ou diabetes de graça na Farmácia Popular</t>
  </si>
  <si>
    <t>Sem o programa, gastariam pelo menos R$ 244 mil por ano</t>
  </si>
  <si>
    <t>2311603</t>
  </si>
  <si>
    <t>231160</t>
  </si>
  <si>
    <t>483 moradores pegam remédio de pressão ou diabetes de graça na Farmácia Popular</t>
  </si>
  <si>
    <t>Sem o programa, gastariam pelo menos R$ 271 mil por ano</t>
  </si>
  <si>
    <t>2311702</t>
  </si>
  <si>
    <t>231170</t>
  </si>
  <si>
    <t>Reriutaba</t>
  </si>
  <si>
    <t>1.110 moradores pegam remédio de pressão ou diabetes de graça na Farmácia Popular</t>
  </si>
  <si>
    <t>Sem o programa, gastariam pelo menos R$ 505 mil por ano</t>
  </si>
  <si>
    <t>2311801</t>
  </si>
  <si>
    <t>231180</t>
  </si>
  <si>
    <t>Russas</t>
  </si>
  <si>
    <t>2.432 moradores pegam remédio de pressão ou diabetes de graça na Farmácia Popular</t>
  </si>
  <si>
    <t>2311900</t>
  </si>
  <si>
    <t>231190</t>
  </si>
  <si>
    <t>Saboeiro</t>
  </si>
  <si>
    <t>432 moradores pegam remédio de pressão ou diabetes de graça na Farmácia Popular</t>
  </si>
  <si>
    <t>2311959</t>
  </si>
  <si>
    <t>231195</t>
  </si>
  <si>
    <t>Salitre</t>
  </si>
  <si>
    <t>2312007</t>
  </si>
  <si>
    <t>231200</t>
  </si>
  <si>
    <t>Santana do Acaraú</t>
  </si>
  <si>
    <t>2312106</t>
  </si>
  <si>
    <t>231210</t>
  </si>
  <si>
    <t>Santana do Cariri</t>
  </si>
  <si>
    <t>192 moradores pegam remédio de pressão ou diabetes de graça na Farmácia Popular</t>
  </si>
  <si>
    <t>2312205</t>
  </si>
  <si>
    <t>231220</t>
  </si>
  <si>
    <t>Santa Quitéria</t>
  </si>
  <si>
    <t>2.125 moradores pegam remédio de pressão ou diabetes de graça na Farmácia Popular</t>
  </si>
  <si>
    <t>Sem o programa, gastariam pelo menos R$ 849 mil por ano</t>
  </si>
  <si>
    <t>2312304</t>
  </si>
  <si>
    <t>231230</t>
  </si>
  <si>
    <t>São Benedito</t>
  </si>
  <si>
    <t>1.397 moradores pegam remédio de pressão ou diabetes de graça na Farmácia Popular</t>
  </si>
  <si>
    <t>Sem o programa, gastariam pelo menos R$ 678 mil por ano</t>
  </si>
  <si>
    <t>2312403</t>
  </si>
  <si>
    <t>231240</t>
  </si>
  <si>
    <t>São Gonçalo do Amarante</t>
  </si>
  <si>
    <t>1.180 moradores pegam remédio de pressão ou diabetes de graça na Farmácia Popular</t>
  </si>
  <si>
    <t>Sem o programa, gastariam pelo menos R$ 617 mil por ano</t>
  </si>
  <si>
    <t>2312502</t>
  </si>
  <si>
    <t>231250</t>
  </si>
  <si>
    <t>São João do Jaguaribe</t>
  </si>
  <si>
    <t>2312601</t>
  </si>
  <si>
    <t>231260</t>
  </si>
  <si>
    <t>São Luís do Curu</t>
  </si>
  <si>
    <t>2312700</t>
  </si>
  <si>
    <t>231270</t>
  </si>
  <si>
    <t>Senador Pompeu</t>
  </si>
  <si>
    <t>1.634 moradores pegam remédio de pressão ou diabetes de graça na Farmácia Popular</t>
  </si>
  <si>
    <t>Sem o programa, gastariam pelo menos R$ 773 mil por ano</t>
  </si>
  <si>
    <t>2312809</t>
  </si>
  <si>
    <t>231280</t>
  </si>
  <si>
    <t>Senador Sá</t>
  </si>
  <si>
    <t>128 moradores pegam remédio de pressão ou diabetes de graça na Farmácia Popular</t>
  </si>
  <si>
    <t>2312908</t>
  </si>
  <si>
    <t>231290</t>
  </si>
  <si>
    <t>Sobral</t>
  </si>
  <si>
    <t>6.530 moradores pegam remédio de pressão ou diabetes de graça na Farmácia Popular</t>
  </si>
  <si>
    <t>Sem o programa, gastariam pelo menos R$ 3,5 milhões por ano</t>
  </si>
  <si>
    <t>2313005</t>
  </si>
  <si>
    <t>231300</t>
  </si>
  <si>
    <t>Solonópole</t>
  </si>
  <si>
    <t>537 moradores pegam remédio de pressão ou diabetes de graça na Farmácia Popular</t>
  </si>
  <si>
    <t>Sem o programa, gastariam pelo menos R$ 253 mil por ano</t>
  </si>
  <si>
    <t>2313104</t>
  </si>
  <si>
    <t>231310</t>
  </si>
  <si>
    <t>Tabuleiro do Norte</t>
  </si>
  <si>
    <t>1.598 moradores pegam remédio de pressão ou diabetes de graça na Farmácia Popular</t>
  </si>
  <si>
    <t>2313203</t>
  </si>
  <si>
    <t>231320</t>
  </si>
  <si>
    <t>Tamboril</t>
  </si>
  <si>
    <t>482 moradores pegam remédio de pressão ou diabetes de graça na Farmácia Popular</t>
  </si>
  <si>
    <t>2313252</t>
  </si>
  <si>
    <t>231325</t>
  </si>
  <si>
    <t>Tarrafas</t>
  </si>
  <si>
    <t>2313302</t>
  </si>
  <si>
    <t>231330</t>
  </si>
  <si>
    <t>Tauá</t>
  </si>
  <si>
    <t>1.629 moradores pegam remédio de pressão ou diabetes de graça na Farmácia Popular</t>
  </si>
  <si>
    <t>Sem o programa, gastariam pelo menos R$ 817 mil por ano</t>
  </si>
  <si>
    <t>2313351</t>
  </si>
  <si>
    <t>231335</t>
  </si>
  <si>
    <t>Tejuçuoca</t>
  </si>
  <si>
    <t>153 moradores pegam remédio de pressão ou diabetes de graça na Farmácia Popular</t>
  </si>
  <si>
    <t>2313401</t>
  </si>
  <si>
    <t>231340</t>
  </si>
  <si>
    <t>Tianguá</t>
  </si>
  <si>
    <t>1.625 moradores pegam remédio de pressão ou diabetes de graça na Farmácia Popular</t>
  </si>
  <si>
    <t>Sem o programa, gastariam pelo menos R$ 945 mil por ano</t>
  </si>
  <si>
    <t>2313500</t>
  </si>
  <si>
    <t>231350</t>
  </si>
  <si>
    <t>Trairi</t>
  </si>
  <si>
    <t>Sem o programa, gastariam pelo menos R$ 632 mil por ano</t>
  </si>
  <si>
    <t>2313559</t>
  </si>
  <si>
    <t>231355</t>
  </si>
  <si>
    <t>Tururu</t>
  </si>
  <si>
    <t>Sem o programa, gastariam pelo menos R$ 26 mil por ano</t>
  </si>
  <si>
    <t>2313609</t>
  </si>
  <si>
    <t>231360</t>
  </si>
  <si>
    <t>Ubajara</t>
  </si>
  <si>
    <t>391 moradores pegam remédio de pressão ou diabetes de graça na Farmácia Popular</t>
  </si>
  <si>
    <t>2313708</t>
  </si>
  <si>
    <t>231370</t>
  </si>
  <si>
    <t>Umari</t>
  </si>
  <si>
    <t>2313757</t>
  </si>
  <si>
    <t>231375</t>
  </si>
  <si>
    <t>Umirim</t>
  </si>
  <si>
    <t>54 moradores pegam remédio de pressão ou diabetes de graça na Farmácia Popular</t>
  </si>
  <si>
    <t>2313807</t>
  </si>
  <si>
    <t>231380</t>
  </si>
  <si>
    <t>Uruburetama</t>
  </si>
  <si>
    <t>609 moradores pegam remédio de pressão ou diabetes de graça na Farmácia Popular</t>
  </si>
  <si>
    <t>Sem o programa, gastariam pelo menos R$ 343 mil por ano</t>
  </si>
  <si>
    <t>2313906</t>
  </si>
  <si>
    <t>231390</t>
  </si>
  <si>
    <t>Uruoca</t>
  </si>
  <si>
    <t>2313955</t>
  </si>
  <si>
    <t>231395</t>
  </si>
  <si>
    <t>Varjota</t>
  </si>
  <si>
    <t>Sem o programa, gastariam pelo menos R$ 166 mil por ano</t>
  </si>
  <si>
    <t>2314003</t>
  </si>
  <si>
    <t>231400</t>
  </si>
  <si>
    <t>Várzea Alegre</t>
  </si>
  <si>
    <t>393 moradores pegam remédio de pressão ou diabetes de graça na Farmácia Popular</t>
  </si>
  <si>
    <t>2314102</t>
  </si>
  <si>
    <t>231410</t>
  </si>
  <si>
    <t>Viçosa do Ceará</t>
  </si>
  <si>
    <t>328 moradores pegam remédio de pressão ou diabetes de graça na Farmácia Popular</t>
  </si>
  <si>
    <t>Sem o programa, gastariam pelo menos R$ 176 mil por ano</t>
  </si>
  <si>
    <t>2400109</t>
  </si>
  <si>
    <t>240010</t>
  </si>
  <si>
    <t>Acari</t>
  </si>
  <si>
    <t>RN</t>
  </si>
  <si>
    <t>24004</t>
  </si>
  <si>
    <t>4ª Região de Saúde - Caicó</t>
  </si>
  <si>
    <t>2400208</t>
  </si>
  <si>
    <t>240020</t>
  </si>
  <si>
    <t>Açu</t>
  </si>
  <si>
    <t>24008</t>
  </si>
  <si>
    <t>8ª Região de Saúde - Açu</t>
  </si>
  <si>
    <t>4.071 moradores pegam remédio de pressão ou diabetes de graça na Farmácia Popular</t>
  </si>
  <si>
    <t>2400307</t>
  </si>
  <si>
    <t>240030</t>
  </si>
  <si>
    <t>Afonso Bezerra</t>
  </si>
  <si>
    <t>24003</t>
  </si>
  <si>
    <t>3ª Região de Saúde - João Câmara</t>
  </si>
  <si>
    <t>758 moradores pegam remédio de pressão ou diabetes de graça na Farmácia Popular</t>
  </si>
  <si>
    <t>2400406</t>
  </si>
  <si>
    <t>240040</t>
  </si>
  <si>
    <t>Água Nova</t>
  </si>
  <si>
    <t>24006</t>
  </si>
  <si>
    <t>6ª Região de Saúde - Pau dos Ferros</t>
  </si>
  <si>
    <t>2400505</t>
  </si>
  <si>
    <t>240050</t>
  </si>
  <si>
    <t>Alexandria</t>
  </si>
  <si>
    <t>855 moradores pegam remédio de pressão ou diabetes de graça na Farmácia Popular</t>
  </si>
  <si>
    <t>Sem o programa, gastariam pelo menos R$ 375 mil por ano</t>
  </si>
  <si>
    <t>2400604</t>
  </si>
  <si>
    <t>240060</t>
  </si>
  <si>
    <t>Almino Afonso</t>
  </si>
  <si>
    <t>2400703</t>
  </si>
  <si>
    <t>240070</t>
  </si>
  <si>
    <t>Alto do Rodrigues</t>
  </si>
  <si>
    <t>579 moradores pegam remédio de pressão ou diabetes de graça na Farmácia Popular</t>
  </si>
  <si>
    <t>2400802</t>
  </si>
  <si>
    <t>240080</t>
  </si>
  <si>
    <t>Angicos</t>
  </si>
  <si>
    <t>1.274 moradores pegam remédio de pressão ou diabetes de graça na Farmácia Popular</t>
  </si>
  <si>
    <t>Sem o programa, gastariam pelo menos R$ 532 mil por ano</t>
  </si>
  <si>
    <t>2400901</t>
  </si>
  <si>
    <t>240090</t>
  </si>
  <si>
    <t>Antônio Martins</t>
  </si>
  <si>
    <t>Sem o programa, gastariam pelo menos R$ 61 mil por ano</t>
  </si>
  <si>
    <t>2401008</t>
  </si>
  <si>
    <t>240100</t>
  </si>
  <si>
    <t>Apodi</t>
  </si>
  <si>
    <t>24002</t>
  </si>
  <si>
    <t>2ª Região de Saúde - Mossoró</t>
  </si>
  <si>
    <t>2.959 moradores pegam remédio de pressão ou diabetes de graça na Farmácia Popular</t>
  </si>
  <si>
    <t>2401107</t>
  </si>
  <si>
    <t>240110</t>
  </si>
  <si>
    <t>Areia Branca</t>
  </si>
  <si>
    <t>2.049 moradores pegam remédio de pressão ou diabetes de graça na Farmácia Popular</t>
  </si>
  <si>
    <t>Sem o programa, gastariam pelo menos R$ 909 mil por ano</t>
  </si>
  <si>
    <t>2401206</t>
  </si>
  <si>
    <t>240120</t>
  </si>
  <si>
    <t>Arês</t>
  </si>
  <si>
    <t>24001</t>
  </si>
  <si>
    <t>1ª Região de Saúde - São José de Mipibu</t>
  </si>
  <si>
    <t>2401305</t>
  </si>
  <si>
    <t>240130</t>
  </si>
  <si>
    <t>Campo Grande</t>
  </si>
  <si>
    <t>541 moradores pegam remédio de pressão ou diabetes de graça na Farmácia Popular</t>
  </si>
  <si>
    <t>Sem o programa, gastariam pelo menos R$ 240 mil por ano</t>
  </si>
  <si>
    <t>2401404</t>
  </si>
  <si>
    <t>240140</t>
  </si>
  <si>
    <t>Baía Formosa</t>
  </si>
  <si>
    <t>1.118 moradores pegam remédio de pressão ou diabetes de graça na Farmácia Popular</t>
  </si>
  <si>
    <t>Sem o programa, gastariam pelo menos R$ 537 mil por ano</t>
  </si>
  <si>
    <t>2401453</t>
  </si>
  <si>
    <t>240145</t>
  </si>
  <si>
    <t>Baraúna</t>
  </si>
  <si>
    <t>2.221 moradores pegam remédio de pressão ou diabetes de graça na Farmácia Popular</t>
  </si>
  <si>
    <t>Sem o programa, gastariam pelo menos R$ 960 mil por ano</t>
  </si>
  <si>
    <t>2401503</t>
  </si>
  <si>
    <t>240150</t>
  </si>
  <si>
    <t>Barcelona</t>
  </si>
  <si>
    <t>24005</t>
  </si>
  <si>
    <t>5ª Região de Saúde - Santa Cruz</t>
  </si>
  <si>
    <t>2401602</t>
  </si>
  <si>
    <t>240160</t>
  </si>
  <si>
    <t>Bento Fernandes</t>
  </si>
  <si>
    <t>2401651</t>
  </si>
  <si>
    <t>240165</t>
  </si>
  <si>
    <t>Bodó</t>
  </si>
  <si>
    <t>2401701</t>
  </si>
  <si>
    <t>240170</t>
  </si>
  <si>
    <t>1.478 moradores pegam remédio de pressão ou diabetes de graça na Farmácia Popular</t>
  </si>
  <si>
    <t>Sem o programa, gastariam pelo menos R$ 655 mil por ano</t>
  </si>
  <si>
    <t>2401800</t>
  </si>
  <si>
    <t>240180</t>
  </si>
  <si>
    <t>Brejinho</t>
  </si>
  <si>
    <t>1.041 moradores pegam remédio de pressão ou diabetes de graça na Farmácia Popular</t>
  </si>
  <si>
    <t>Sem o programa, gastariam pelo menos R$ 490 mil por ano</t>
  </si>
  <si>
    <t>2401859</t>
  </si>
  <si>
    <t>240185</t>
  </si>
  <si>
    <t>Caiçara do Norte</t>
  </si>
  <si>
    <t>188 moradores pegam remédio de pressão ou diabetes de graça na Farmácia Popular</t>
  </si>
  <si>
    <t>2401909</t>
  </si>
  <si>
    <t>240190</t>
  </si>
  <si>
    <t>Caiçara do Rio do Vento</t>
  </si>
  <si>
    <t>2402006</t>
  </si>
  <si>
    <t>240200</t>
  </si>
  <si>
    <t>Caicó</t>
  </si>
  <si>
    <t>3.391 moradores pegam remédio de pressão ou diabetes de graça na Farmácia Popular</t>
  </si>
  <si>
    <t>2402105</t>
  </si>
  <si>
    <t>240210</t>
  </si>
  <si>
    <t>Campo Redondo</t>
  </si>
  <si>
    <t>2402204</t>
  </si>
  <si>
    <t>240220</t>
  </si>
  <si>
    <t>Canguaretama</t>
  </si>
  <si>
    <t>1.931 moradores pegam remédio de pressão ou diabetes de graça na Farmácia Popular</t>
  </si>
  <si>
    <t>Sem o programa, gastariam pelo menos R$ 865 mil por ano</t>
  </si>
  <si>
    <t>2402303</t>
  </si>
  <si>
    <t>240230</t>
  </si>
  <si>
    <t>Caraúbas</t>
  </si>
  <si>
    <t>931 moradores pegam remédio de pressão ou diabetes de graça na Farmácia Popular</t>
  </si>
  <si>
    <t>Sem o programa, gastariam pelo menos R$ 430 mil por ano</t>
  </si>
  <si>
    <t>2402402</t>
  </si>
  <si>
    <t>240240</t>
  </si>
  <si>
    <t>Carnaúba dos Dantas</t>
  </si>
  <si>
    <t>Sem o programa, gastariam pelo menos R$ 283 mil por ano</t>
  </si>
  <si>
    <t>2402501</t>
  </si>
  <si>
    <t>240250</t>
  </si>
  <si>
    <t>917 moradores pegam remédio de pressão ou diabetes de graça na Farmácia Popular</t>
  </si>
  <si>
    <t>Sem o programa, gastariam pelo menos R$ 387 mil por ano</t>
  </si>
  <si>
    <t>2402600</t>
  </si>
  <si>
    <t>240260</t>
  </si>
  <si>
    <t>Ceará-Mirim</t>
  </si>
  <si>
    <t>5.449 moradores pegam remédio de pressão ou diabetes de graça na Farmácia Popular</t>
  </si>
  <si>
    <t>Sem o programa, gastariam pelo menos R$ 2,6 milhões por ano</t>
  </si>
  <si>
    <t>2402709</t>
  </si>
  <si>
    <t>240270</t>
  </si>
  <si>
    <t>Cerro Corá</t>
  </si>
  <si>
    <t>1.363 moradores pegam remédio de pressão ou diabetes de graça na Farmácia Popular</t>
  </si>
  <si>
    <t>Sem o programa, gastariam pelo menos R$ 549 mil por ano</t>
  </si>
  <si>
    <t>2402808</t>
  </si>
  <si>
    <t>240280</t>
  </si>
  <si>
    <t>Coronel Ezequiel</t>
  </si>
  <si>
    <t>452 moradores pegam remédio de pressão ou diabetes de graça na Farmácia Popular</t>
  </si>
  <si>
    <t>Sem o programa, gastariam pelo menos R$ 189 mil por ano</t>
  </si>
  <si>
    <t>2402907</t>
  </si>
  <si>
    <t>240290</t>
  </si>
  <si>
    <t>Coronel João Pessoa</t>
  </si>
  <si>
    <t>2403004</t>
  </si>
  <si>
    <t>240300</t>
  </si>
  <si>
    <t>Cruzeta</t>
  </si>
  <si>
    <t>2403103</t>
  </si>
  <si>
    <t>240310</t>
  </si>
  <si>
    <t>Currais Novos</t>
  </si>
  <si>
    <t>3.791 moradores pegam remédio de pressão ou diabetes de graça na Farmácia Popular</t>
  </si>
  <si>
    <t>2403202</t>
  </si>
  <si>
    <t>240320</t>
  </si>
  <si>
    <t>Doutor Severiano</t>
  </si>
  <si>
    <t>2403251</t>
  </si>
  <si>
    <t>240325</t>
  </si>
  <si>
    <t>Parnamirim</t>
  </si>
  <si>
    <t>24007</t>
  </si>
  <si>
    <t>7ª Região de Saúde - Metropolitana</t>
  </si>
  <si>
    <t>11.500 moradores pegam remédio de pressão ou diabetes de graça na Farmácia Popular</t>
  </si>
  <si>
    <t>Sem o programa, gastariam pelo menos R$ 5,8 milhões por ano</t>
  </si>
  <si>
    <t>2403301</t>
  </si>
  <si>
    <t>240330</t>
  </si>
  <si>
    <t>Encanto</t>
  </si>
  <si>
    <t>2403400</t>
  </si>
  <si>
    <t>240340</t>
  </si>
  <si>
    <t>Equador</t>
  </si>
  <si>
    <t>Sem o programa, gastariam pelo menos R$ 170 mil por ano</t>
  </si>
  <si>
    <t>2403509</t>
  </si>
  <si>
    <t>240350</t>
  </si>
  <si>
    <t>Espírito Santo</t>
  </si>
  <si>
    <t>1.287 moradores pegam remédio de pressão ou diabetes de graça na Farmácia Popular</t>
  </si>
  <si>
    <t>Sem o programa, gastariam pelo menos R$ 523 mil por ano</t>
  </si>
  <si>
    <t>2403608</t>
  </si>
  <si>
    <t>240360</t>
  </si>
  <si>
    <t>Extremoz</t>
  </si>
  <si>
    <t>2.887 moradores pegam remédio de pressão ou diabetes de graça na Farmácia Popular</t>
  </si>
  <si>
    <t>2403707</t>
  </si>
  <si>
    <t>240370</t>
  </si>
  <si>
    <t>Felipe Guerra</t>
  </si>
  <si>
    <t>210 moradores pegam remédio de pressão ou diabetes de graça na Farmácia Popular</t>
  </si>
  <si>
    <t>2403756</t>
  </si>
  <si>
    <t>240375</t>
  </si>
  <si>
    <t>Fernando Pedroza</t>
  </si>
  <si>
    <t>337 moradores pegam remédio de pressão ou diabetes de graça na Farmácia Popular</t>
  </si>
  <si>
    <t>Sem o programa, gastariam pelo menos R$ 134 mil por ano</t>
  </si>
  <si>
    <t>2403806</t>
  </si>
  <si>
    <t>240380</t>
  </si>
  <si>
    <t>Florânia</t>
  </si>
  <si>
    <t>Sem o programa, gastariam pelo menos R$ 311 mil por ano</t>
  </si>
  <si>
    <t>2403905</t>
  </si>
  <si>
    <t>240390</t>
  </si>
  <si>
    <t>Francisco Dantas</t>
  </si>
  <si>
    <t>373 moradores pegam remédio de pressão ou diabetes de graça na Farmácia Popular</t>
  </si>
  <si>
    <t>2404002</t>
  </si>
  <si>
    <t>240400</t>
  </si>
  <si>
    <t>Frutuoso Gomes</t>
  </si>
  <si>
    <t>407 moradores pegam remédio de pressão ou diabetes de graça na Farmácia Popular</t>
  </si>
  <si>
    <t>2404101</t>
  </si>
  <si>
    <t>240410</t>
  </si>
  <si>
    <t>Galinhos</t>
  </si>
  <si>
    <t>2404200</t>
  </si>
  <si>
    <t>240420</t>
  </si>
  <si>
    <t>Goianinha</t>
  </si>
  <si>
    <t>2.709 moradores pegam remédio de pressão ou diabetes de graça na Farmácia Popular</t>
  </si>
  <si>
    <t>2404309</t>
  </si>
  <si>
    <t>240430</t>
  </si>
  <si>
    <t>Governador Dix-Sept Rosado</t>
  </si>
  <si>
    <t>2404408</t>
  </si>
  <si>
    <t>240440</t>
  </si>
  <si>
    <t>Grossos</t>
  </si>
  <si>
    <t>434 moradores pegam remédio de pressão ou diabetes de graça na Farmácia Popular</t>
  </si>
  <si>
    <t>2404507</t>
  </si>
  <si>
    <t>240450</t>
  </si>
  <si>
    <t>Guamaré</t>
  </si>
  <si>
    <t>2404606</t>
  </si>
  <si>
    <t>240460</t>
  </si>
  <si>
    <t>Ielmo Marinho</t>
  </si>
  <si>
    <t>234 moradores pegam remédio de pressão ou diabetes de graça na Farmácia Popular</t>
  </si>
  <si>
    <t>2404705</t>
  </si>
  <si>
    <t>240470</t>
  </si>
  <si>
    <t>Ipanguaçu</t>
  </si>
  <si>
    <t>936 moradores pegam remédio de pressão ou diabetes de graça na Farmácia Popular</t>
  </si>
  <si>
    <t>Sem o programa, gastariam pelo menos R$ 399 mil por ano</t>
  </si>
  <si>
    <t>2404804</t>
  </si>
  <si>
    <t>240480</t>
  </si>
  <si>
    <t>Ipueira</t>
  </si>
  <si>
    <t>2404853</t>
  </si>
  <si>
    <t>240485</t>
  </si>
  <si>
    <t>Itajá</t>
  </si>
  <si>
    <t>628 moradores pegam remédio de pressão ou diabetes de graça na Farmácia Popular</t>
  </si>
  <si>
    <t>2404903</t>
  </si>
  <si>
    <t>240490</t>
  </si>
  <si>
    <t>Itaú</t>
  </si>
  <si>
    <t>476 moradores pegam remédio de pressão ou diabetes de graça na Farmácia Popular</t>
  </si>
  <si>
    <t>Sem o programa, gastariam pelo menos R$ 181 mil por ano</t>
  </si>
  <si>
    <t>2405009</t>
  </si>
  <si>
    <t>240500</t>
  </si>
  <si>
    <t>Jaçanã</t>
  </si>
  <si>
    <t>632 moradores pegam remédio de pressão ou diabetes de graça na Farmácia Popular</t>
  </si>
  <si>
    <t>Sem o programa, gastariam pelo menos R$ 202 mil por ano</t>
  </si>
  <si>
    <t>2405108</t>
  </si>
  <si>
    <t>240510</t>
  </si>
  <si>
    <t>Jandaíra</t>
  </si>
  <si>
    <t>727 moradores pegam remédio de pressão ou diabetes de graça na Farmácia Popular</t>
  </si>
  <si>
    <t>2405207</t>
  </si>
  <si>
    <t>240520</t>
  </si>
  <si>
    <t>Janduís</t>
  </si>
  <si>
    <t>2405306</t>
  </si>
  <si>
    <t>240530</t>
  </si>
  <si>
    <t>Januário Cicco</t>
  </si>
  <si>
    <t>760 moradores pegam remédio de pressão ou diabetes de graça na Farmácia Popular</t>
  </si>
  <si>
    <t>Sem o programa, gastariam pelo menos R$ 347 mil por ano</t>
  </si>
  <si>
    <t>2405405</t>
  </si>
  <si>
    <t>240540</t>
  </si>
  <si>
    <t>Japi</t>
  </si>
  <si>
    <t>Sem o programa, gastariam pelo menos R$ 128 mil por ano</t>
  </si>
  <si>
    <t>2405504</t>
  </si>
  <si>
    <t>240550</t>
  </si>
  <si>
    <t>Jardim de Angicos</t>
  </si>
  <si>
    <t>2405603</t>
  </si>
  <si>
    <t>240560</t>
  </si>
  <si>
    <t>Jardim de Piranhas</t>
  </si>
  <si>
    <t>Sem o programa, gastariam pelo menos R$ 272 mil por ano</t>
  </si>
  <si>
    <t>2405702</t>
  </si>
  <si>
    <t>240570</t>
  </si>
  <si>
    <t>Jardim do Seridó</t>
  </si>
  <si>
    <t>2405801</t>
  </si>
  <si>
    <t>240580</t>
  </si>
  <si>
    <t>João Câmara</t>
  </si>
  <si>
    <t>3.279 moradores pegam remédio de pressão ou diabetes de graça na Farmácia Popular</t>
  </si>
  <si>
    <t>2405900</t>
  </si>
  <si>
    <t>240590</t>
  </si>
  <si>
    <t>João Dias</t>
  </si>
  <si>
    <t>2406007</t>
  </si>
  <si>
    <t>240600</t>
  </si>
  <si>
    <t>José da Penha</t>
  </si>
  <si>
    <t>2406106</t>
  </si>
  <si>
    <t>240610</t>
  </si>
  <si>
    <t>Jucurutu</t>
  </si>
  <si>
    <t>1.788 moradores pegam remédio de pressão ou diabetes de graça na Farmácia Popular</t>
  </si>
  <si>
    <t>2406155</t>
  </si>
  <si>
    <t>240615</t>
  </si>
  <si>
    <t>Jundiá</t>
  </si>
  <si>
    <t>2406205</t>
  </si>
  <si>
    <t>240620</t>
  </si>
  <si>
    <t>Lagoa d'Anta</t>
  </si>
  <si>
    <t>589 moradores pegam remédio de pressão ou diabetes de graça na Farmácia Popular</t>
  </si>
  <si>
    <t>2406304</t>
  </si>
  <si>
    <t>240630</t>
  </si>
  <si>
    <t>Lagoa de Pedras</t>
  </si>
  <si>
    <t>780 moradores pegam remédio de pressão ou diabetes de graça na Farmácia Popular</t>
  </si>
  <si>
    <t>Sem o programa, gastariam pelo menos R$ 369 mil por ano</t>
  </si>
  <si>
    <t>2406403</t>
  </si>
  <si>
    <t>240640</t>
  </si>
  <si>
    <t>Lagoa de Velhos</t>
  </si>
  <si>
    <t>2406502</t>
  </si>
  <si>
    <t>240650</t>
  </si>
  <si>
    <t>Lagoa Nova</t>
  </si>
  <si>
    <t>1.176 moradores pegam remédio de pressão ou diabetes de graça na Farmácia Popular</t>
  </si>
  <si>
    <t>Sem o programa, gastariam pelo menos R$ 474 mil por ano</t>
  </si>
  <si>
    <t>2406601</t>
  </si>
  <si>
    <t>240660</t>
  </si>
  <si>
    <t>Lagoa Salgada</t>
  </si>
  <si>
    <t>Sem o programa, gastariam pelo menos R$ 201 mil por ano</t>
  </si>
  <si>
    <t>2406700</t>
  </si>
  <si>
    <t>240670</t>
  </si>
  <si>
    <t>Lajes</t>
  </si>
  <si>
    <t>586 moradores pegam remédio de pressão ou diabetes de graça na Farmácia Popular</t>
  </si>
  <si>
    <t>Sem o programa, gastariam pelo menos R$ 262 mil por ano</t>
  </si>
  <si>
    <t>2406809</t>
  </si>
  <si>
    <t>240680</t>
  </si>
  <si>
    <t>Lajes Pintadas</t>
  </si>
  <si>
    <t>Sem o programa, gastariam pelo menos R$ 204 mil por ano</t>
  </si>
  <si>
    <t>2406908</t>
  </si>
  <si>
    <t>240690</t>
  </si>
  <si>
    <t>Lucrécia</t>
  </si>
  <si>
    <t>2407005</t>
  </si>
  <si>
    <t>240700</t>
  </si>
  <si>
    <t>Luís Gomes</t>
  </si>
  <si>
    <t>717 moradores pegam remédio de pressão ou diabetes de graça na Farmácia Popular</t>
  </si>
  <si>
    <t>2407104</t>
  </si>
  <si>
    <t>240710</t>
  </si>
  <si>
    <t>Macaíba</t>
  </si>
  <si>
    <t>5.310 moradores pegam remédio de pressão ou diabetes de graça na Farmácia Popular</t>
  </si>
  <si>
    <t>2407203</t>
  </si>
  <si>
    <t>240720</t>
  </si>
  <si>
    <t>Macau</t>
  </si>
  <si>
    <t>1.956 moradores pegam remédio de pressão ou diabetes de graça na Farmácia Popular</t>
  </si>
  <si>
    <t>Sem o programa, gastariam pelo menos R$ 901 mil por ano</t>
  </si>
  <si>
    <t>2407252</t>
  </si>
  <si>
    <t>240725</t>
  </si>
  <si>
    <t>Major Sales</t>
  </si>
  <si>
    <t>2407302</t>
  </si>
  <si>
    <t>240730</t>
  </si>
  <si>
    <t>Marcelino Vieira</t>
  </si>
  <si>
    <t>478 moradores pegam remédio de pressão ou diabetes de graça na Farmácia Popular</t>
  </si>
  <si>
    <t>2407401</t>
  </si>
  <si>
    <t>240740</t>
  </si>
  <si>
    <t>Martins</t>
  </si>
  <si>
    <t>899 moradores pegam remédio de pressão ou diabetes de graça na Farmácia Popular</t>
  </si>
  <si>
    <t>Sem o programa, gastariam pelo menos R$ 331 mil por ano</t>
  </si>
  <si>
    <t>2407500</t>
  </si>
  <si>
    <t>240750</t>
  </si>
  <si>
    <t>Maxaranguape</t>
  </si>
  <si>
    <t>518 moradores pegam remédio de pressão ou diabetes de graça na Farmácia Popular</t>
  </si>
  <si>
    <t>2407609</t>
  </si>
  <si>
    <t>240760</t>
  </si>
  <si>
    <t>Messias Targino</t>
  </si>
  <si>
    <t>2407708</t>
  </si>
  <si>
    <t>240770</t>
  </si>
  <si>
    <t>Montanhas</t>
  </si>
  <si>
    <t>2407807</t>
  </si>
  <si>
    <t>240780</t>
  </si>
  <si>
    <t>1.344 moradores pegam remédio de pressão ou diabetes de graça na Farmácia Popular</t>
  </si>
  <si>
    <t>2407906</t>
  </si>
  <si>
    <t>240790</t>
  </si>
  <si>
    <t>Monte das Gameleiras</t>
  </si>
  <si>
    <t>2408003</t>
  </si>
  <si>
    <t>240800</t>
  </si>
  <si>
    <t>Mossoró</t>
  </si>
  <si>
    <t>15.037 moradores pegam remédio de pressão ou diabetes de graça na Farmácia Popular</t>
  </si>
  <si>
    <t>Sem o programa, gastariam pelo menos R$ 7,1 milhões por ano</t>
  </si>
  <si>
    <t>2408102</t>
  </si>
  <si>
    <t>240810</t>
  </si>
  <si>
    <t>Natal</t>
  </si>
  <si>
    <t>74.004 moradores pegam remédio de pressão ou diabetes de graça na Farmácia Popular</t>
  </si>
  <si>
    <t>Sem o programa, gastariam pelo menos R$ 36,7 milhões por ano</t>
  </si>
  <si>
    <t>2408201</t>
  </si>
  <si>
    <t>240820</t>
  </si>
  <si>
    <t>Nísia Floresta</t>
  </si>
  <si>
    <t>955 moradores pegam remédio de pressão ou diabetes de graça na Farmácia Popular</t>
  </si>
  <si>
    <t>2408300</t>
  </si>
  <si>
    <t>240830</t>
  </si>
  <si>
    <t>Nova Cruz</t>
  </si>
  <si>
    <t>1.236 moradores pegam remédio de pressão ou diabetes de graça na Farmácia Popular</t>
  </si>
  <si>
    <t>Sem o programa, gastariam pelo menos R$ 600 mil por ano</t>
  </si>
  <si>
    <t>2408409</t>
  </si>
  <si>
    <t>240840</t>
  </si>
  <si>
    <t>Olho d'Água do Borges</t>
  </si>
  <si>
    <t>2408508</t>
  </si>
  <si>
    <t>240850</t>
  </si>
  <si>
    <t>Ouro Branco</t>
  </si>
  <si>
    <t>2408607</t>
  </si>
  <si>
    <t>240860</t>
  </si>
  <si>
    <t>Paraná</t>
  </si>
  <si>
    <t>405 moradores pegam remédio de pressão ou diabetes de graça na Farmácia Popular</t>
  </si>
  <si>
    <t>2408706</t>
  </si>
  <si>
    <t>240870</t>
  </si>
  <si>
    <t>Paraú</t>
  </si>
  <si>
    <t>2408805</t>
  </si>
  <si>
    <t>240880</t>
  </si>
  <si>
    <t>Parazinho</t>
  </si>
  <si>
    <t>2408904</t>
  </si>
  <si>
    <t>240890</t>
  </si>
  <si>
    <t>Parelhas</t>
  </si>
  <si>
    <t>1.324 moradores pegam remédio de pressão ou diabetes de graça na Farmácia Popular</t>
  </si>
  <si>
    <t>Sem o programa, gastariam pelo menos R$ 573 mil por ano</t>
  </si>
  <si>
    <t>2408953</t>
  </si>
  <si>
    <t>240895</t>
  </si>
  <si>
    <t>Rio do Fogo</t>
  </si>
  <si>
    <t>419 moradores pegam remédio de pressão ou diabetes de graça na Farmácia Popular</t>
  </si>
  <si>
    <t>2409100</t>
  </si>
  <si>
    <t>240910</t>
  </si>
  <si>
    <t>Passa e Fica</t>
  </si>
  <si>
    <t>1.008 moradores pegam remédio de pressão ou diabetes de graça na Farmácia Popular</t>
  </si>
  <si>
    <t>Sem o programa, gastariam pelo menos R$ 455 mil por ano</t>
  </si>
  <si>
    <t>2409209</t>
  </si>
  <si>
    <t>240920</t>
  </si>
  <si>
    <t>Passagem</t>
  </si>
  <si>
    <t>266 moradores pegam remédio de pressão ou diabetes de graça na Farmácia Popular</t>
  </si>
  <si>
    <t>2409308</t>
  </si>
  <si>
    <t>240930</t>
  </si>
  <si>
    <t>Patu</t>
  </si>
  <si>
    <t>2409332</t>
  </si>
  <si>
    <t>240933</t>
  </si>
  <si>
    <t>Santa Maria</t>
  </si>
  <si>
    <t>777 moradores pegam remédio de pressão ou diabetes de graça na Farmácia Popular</t>
  </si>
  <si>
    <t>Sem o programa, gastariam pelo menos R$ 335 mil por ano</t>
  </si>
  <si>
    <t>2409407</t>
  </si>
  <si>
    <t>240940</t>
  </si>
  <si>
    <t>Pau dos Ferros</t>
  </si>
  <si>
    <t>756 moradores pegam remédio de pressão ou diabetes de graça na Farmácia Popular</t>
  </si>
  <si>
    <t>Sem o programa, gastariam pelo menos R$ 333 mil por ano</t>
  </si>
  <si>
    <t>2409506</t>
  </si>
  <si>
    <t>240950</t>
  </si>
  <si>
    <t>Pedra Grande</t>
  </si>
  <si>
    <t>162 moradores pegam remédio de pressão ou diabetes de graça na Farmácia Popular</t>
  </si>
  <si>
    <t>2409605</t>
  </si>
  <si>
    <t>240960</t>
  </si>
  <si>
    <t>Pedra Preta</t>
  </si>
  <si>
    <t>2409704</t>
  </si>
  <si>
    <t>240970</t>
  </si>
  <si>
    <t>Pedro Avelino</t>
  </si>
  <si>
    <t>2409803</t>
  </si>
  <si>
    <t>240980</t>
  </si>
  <si>
    <t>Pedro Velho</t>
  </si>
  <si>
    <t>663 moradores pegam remédio de pressão ou diabetes de graça na Farmácia Popular</t>
  </si>
  <si>
    <t>Sem o programa, gastariam pelo menos R$ 325 mil por ano</t>
  </si>
  <si>
    <t>2409902</t>
  </si>
  <si>
    <t>240990</t>
  </si>
  <si>
    <t>Pendências</t>
  </si>
  <si>
    <t>Sem o programa, gastariam pelo menos R$ 464 mil por ano</t>
  </si>
  <si>
    <t>2410009</t>
  </si>
  <si>
    <t>241000</t>
  </si>
  <si>
    <t>Pilões</t>
  </si>
  <si>
    <t>2410108</t>
  </si>
  <si>
    <t>241010</t>
  </si>
  <si>
    <t>Poço Branco</t>
  </si>
  <si>
    <t>751 moradores pegam remédio de pressão ou diabetes de graça na Farmácia Popular</t>
  </si>
  <si>
    <t>Sem o programa, gastariam pelo menos R$ 351 mil por ano</t>
  </si>
  <si>
    <t>2410207</t>
  </si>
  <si>
    <t>241020</t>
  </si>
  <si>
    <t>Portalegre</t>
  </si>
  <si>
    <t>820 moradores pegam remédio de pressão ou diabetes de graça na Farmácia Popular</t>
  </si>
  <si>
    <t>Sem o programa, gastariam pelo menos R$ 336 mil por ano</t>
  </si>
  <si>
    <t>2410256</t>
  </si>
  <si>
    <t>241025</t>
  </si>
  <si>
    <t>Porto do Mangue</t>
  </si>
  <si>
    <t>2410306</t>
  </si>
  <si>
    <t>241030</t>
  </si>
  <si>
    <t>Serra Caiada</t>
  </si>
  <si>
    <t>Sem o programa, gastariam pelo menos R$ 411 mil por ano</t>
  </si>
  <si>
    <t>2410405</t>
  </si>
  <si>
    <t>241040</t>
  </si>
  <si>
    <t>Pureza</t>
  </si>
  <si>
    <t>Sem o programa, gastariam pelo menos R$ 381 mil por ano</t>
  </si>
  <si>
    <t>2410504</t>
  </si>
  <si>
    <t>241050</t>
  </si>
  <si>
    <t>Rafael Fernandes</t>
  </si>
  <si>
    <t>2410603</t>
  </si>
  <si>
    <t>241060</t>
  </si>
  <si>
    <t>Rafael Godeiro</t>
  </si>
  <si>
    <t>Sem o programa, gastariam pelo menos R$ 138 mil por ano</t>
  </si>
  <si>
    <t>2410702</t>
  </si>
  <si>
    <t>241070</t>
  </si>
  <si>
    <t>Riacho da Cruz</t>
  </si>
  <si>
    <t>154 moradores pegam remédio de pressão ou diabetes de graça na Farmácia Popular</t>
  </si>
  <si>
    <t>2410801</t>
  </si>
  <si>
    <t>241080</t>
  </si>
  <si>
    <t>Riacho de Santana</t>
  </si>
  <si>
    <t>301 moradores pegam remédio de pressão ou diabetes de graça na Farmácia Popular</t>
  </si>
  <si>
    <t>2410900</t>
  </si>
  <si>
    <t>241090</t>
  </si>
  <si>
    <t>Riachuelo</t>
  </si>
  <si>
    <t>308 moradores pegam remédio de pressão ou diabetes de graça na Farmácia Popular</t>
  </si>
  <si>
    <t>Sem o programa, gastariam pelo menos R$ 82 mil por ano</t>
  </si>
  <si>
    <t>2411007</t>
  </si>
  <si>
    <t>241100</t>
  </si>
  <si>
    <t>Rodolfo Fernandes</t>
  </si>
  <si>
    <t>2411056</t>
  </si>
  <si>
    <t>241105</t>
  </si>
  <si>
    <t>Tibau</t>
  </si>
  <si>
    <t>2411106</t>
  </si>
  <si>
    <t>241110</t>
  </si>
  <si>
    <t>Ruy Barbosa</t>
  </si>
  <si>
    <t>2411205</t>
  </si>
  <si>
    <t>241120</t>
  </si>
  <si>
    <t>Santa Cruz</t>
  </si>
  <si>
    <t>3.110 moradores pegam remédio de pressão ou diabetes de graça na Farmácia Popular</t>
  </si>
  <si>
    <t>2411403</t>
  </si>
  <si>
    <t>241140</t>
  </si>
  <si>
    <t>Santana do Matos</t>
  </si>
  <si>
    <t>1.020 moradores pegam remédio de pressão ou diabetes de graça na Farmácia Popular</t>
  </si>
  <si>
    <t>Sem o programa, gastariam pelo menos R$ 406 mil por ano</t>
  </si>
  <si>
    <t>2411429</t>
  </si>
  <si>
    <t>241142</t>
  </si>
  <si>
    <t>Santana do Seridó</t>
  </si>
  <si>
    <t>2411502</t>
  </si>
  <si>
    <t>241150</t>
  </si>
  <si>
    <t>Santo Antônio</t>
  </si>
  <si>
    <t>2.266 moradores pegam remédio de pressão ou diabetes de graça na Farmácia Popular</t>
  </si>
  <si>
    <t>2411601</t>
  </si>
  <si>
    <t>241160</t>
  </si>
  <si>
    <t>São Bento do Norte</t>
  </si>
  <si>
    <t>2411700</t>
  </si>
  <si>
    <t>241170</t>
  </si>
  <si>
    <t>São Bento do Trairí</t>
  </si>
  <si>
    <t>2411809</t>
  </si>
  <si>
    <t>241180</t>
  </si>
  <si>
    <t>São Fernando</t>
  </si>
  <si>
    <t>Sem o programa, gastariam pelo menos R$ 57 mil por ano</t>
  </si>
  <si>
    <t>2411908</t>
  </si>
  <si>
    <t>241190</t>
  </si>
  <si>
    <t>São Francisco do Oeste</t>
  </si>
  <si>
    <t>2412005</t>
  </si>
  <si>
    <t>241200</t>
  </si>
  <si>
    <t>5.556 moradores pegam remédio de pressão ou diabetes de graça na Farmácia Popular</t>
  </si>
  <si>
    <t>2412104</t>
  </si>
  <si>
    <t>241210</t>
  </si>
  <si>
    <t>São João do Sabugi</t>
  </si>
  <si>
    <t>2412203</t>
  </si>
  <si>
    <t>241220</t>
  </si>
  <si>
    <t>São José de Mipibu</t>
  </si>
  <si>
    <t>Sem o programa, gastariam pelo menos R$ 90 mil por ano</t>
  </si>
  <si>
    <t>2412302</t>
  </si>
  <si>
    <t>241230</t>
  </si>
  <si>
    <t>São José do Campestre</t>
  </si>
  <si>
    <t>1.029 moradores pegam remédio de pressão ou diabetes de graça na Farmácia Popular</t>
  </si>
  <si>
    <t>2412401</t>
  </si>
  <si>
    <t>241240</t>
  </si>
  <si>
    <t>São José do Seridó</t>
  </si>
  <si>
    <t>2412500</t>
  </si>
  <si>
    <t>241250</t>
  </si>
  <si>
    <t>São Miguel</t>
  </si>
  <si>
    <t>759 moradores pegam remédio de pressão ou diabetes de graça na Farmácia Popular</t>
  </si>
  <si>
    <t>Sem o programa, gastariam pelo menos R$ 363 mil por ano</t>
  </si>
  <si>
    <t>2412559</t>
  </si>
  <si>
    <t>241255</t>
  </si>
  <si>
    <t>São Miguel do Gostoso</t>
  </si>
  <si>
    <t>903 moradores pegam remédio de pressão ou diabetes de graça na Farmácia Popular</t>
  </si>
  <si>
    <t>Sem o programa, gastariam pelo menos R$ 401 mil por ano</t>
  </si>
  <si>
    <t>2412609</t>
  </si>
  <si>
    <t>241260</t>
  </si>
  <si>
    <t>São Paulo do Potengi</t>
  </si>
  <si>
    <t>2.705 moradores pegam remédio de pressão ou diabetes de graça na Farmácia Popular</t>
  </si>
  <si>
    <t>2412708</t>
  </si>
  <si>
    <t>241270</t>
  </si>
  <si>
    <t>São Pedro</t>
  </si>
  <si>
    <t>1.054 moradores pegam remédio de pressão ou diabetes de graça na Farmácia Popular</t>
  </si>
  <si>
    <t>Sem o programa, gastariam pelo menos R$ 476 mil por ano</t>
  </si>
  <si>
    <t>2412807</t>
  </si>
  <si>
    <t>241280</t>
  </si>
  <si>
    <t>São Rafael</t>
  </si>
  <si>
    <t>358 moradores pegam remédio de pressão ou diabetes de graça na Farmácia Popular</t>
  </si>
  <si>
    <t>Sem o programa, gastariam pelo menos R$ 150 mil por ano</t>
  </si>
  <si>
    <t>2412906</t>
  </si>
  <si>
    <t>241290</t>
  </si>
  <si>
    <t>São Tomé</t>
  </si>
  <si>
    <t>1.440 moradores pegam remédio de pressão ou diabetes de graça na Farmácia Popular</t>
  </si>
  <si>
    <t>2413003</t>
  </si>
  <si>
    <t>241300</t>
  </si>
  <si>
    <t>São Vicente</t>
  </si>
  <si>
    <t>2413102</t>
  </si>
  <si>
    <t>241310</t>
  </si>
  <si>
    <t>Senador Elói de Souza</t>
  </si>
  <si>
    <t>2413201</t>
  </si>
  <si>
    <t>241320</t>
  </si>
  <si>
    <t>Senador Georgino Avelino</t>
  </si>
  <si>
    <t>2413300</t>
  </si>
  <si>
    <t>241330</t>
  </si>
  <si>
    <t>Serra de São Bento</t>
  </si>
  <si>
    <t>2413359</t>
  </si>
  <si>
    <t>241335</t>
  </si>
  <si>
    <t>Serra do Mel</t>
  </si>
  <si>
    <t>1.023 moradores pegam remédio de pressão ou diabetes de graça na Farmácia Popular</t>
  </si>
  <si>
    <t>Sem o programa, gastariam pelo menos R$ 419 mil por ano</t>
  </si>
  <si>
    <t>2413409</t>
  </si>
  <si>
    <t>241340</t>
  </si>
  <si>
    <t>Serra Negra do Norte</t>
  </si>
  <si>
    <t>2413508</t>
  </si>
  <si>
    <t>241350</t>
  </si>
  <si>
    <t>Serrinha</t>
  </si>
  <si>
    <t>448 moradores pegam remédio de pressão ou diabetes de graça na Farmácia Popular</t>
  </si>
  <si>
    <t>2413557</t>
  </si>
  <si>
    <t>241355</t>
  </si>
  <si>
    <t>Serrinha dos Pintos</t>
  </si>
  <si>
    <t>794 moradores pegam remédio de pressão ou diabetes de graça na Farmácia Popular</t>
  </si>
  <si>
    <t>2413607</t>
  </si>
  <si>
    <t>241360</t>
  </si>
  <si>
    <t>Severiano Melo</t>
  </si>
  <si>
    <t>2413706</t>
  </si>
  <si>
    <t>241370</t>
  </si>
  <si>
    <t>2413805</t>
  </si>
  <si>
    <t>241380</t>
  </si>
  <si>
    <t>Taboleiro Grande</t>
  </si>
  <si>
    <t>2413904</t>
  </si>
  <si>
    <t>241390</t>
  </si>
  <si>
    <t>Taipu</t>
  </si>
  <si>
    <t>1.241 moradores pegam remédio de pressão ou diabetes de graça na Farmácia Popular</t>
  </si>
  <si>
    <t>Sem o programa, gastariam pelo menos R$ 565 mil por ano</t>
  </si>
  <si>
    <t>2414001</t>
  </si>
  <si>
    <t>241400</t>
  </si>
  <si>
    <t>Tangará</t>
  </si>
  <si>
    <t>1.427 moradores pegam remédio de pressão ou diabetes de graça na Farmácia Popular</t>
  </si>
  <si>
    <t>Sem o programa, gastariam pelo menos R$ 629 mil por ano</t>
  </si>
  <si>
    <t>2414100</t>
  </si>
  <si>
    <t>241410</t>
  </si>
  <si>
    <t>Tenente Ananias</t>
  </si>
  <si>
    <t>2414159</t>
  </si>
  <si>
    <t>241415</t>
  </si>
  <si>
    <t>Tenente Laurentino Cruz</t>
  </si>
  <si>
    <t>2414209</t>
  </si>
  <si>
    <t>241420</t>
  </si>
  <si>
    <t>Tibau do Sul</t>
  </si>
  <si>
    <t>485 moradores pegam remédio de pressão ou diabetes de graça na Farmácia Popular</t>
  </si>
  <si>
    <t>Sem o programa, gastariam pelo menos R$ 223 mil por ano</t>
  </si>
  <si>
    <t>2414308</t>
  </si>
  <si>
    <t>241430</t>
  </si>
  <si>
    <t>Timbaúba dos Batistas</t>
  </si>
  <si>
    <t>40 moradores pegam remédio de pressão ou diabetes de graça na Farmácia Popular</t>
  </si>
  <si>
    <t>2414407</t>
  </si>
  <si>
    <t>241440</t>
  </si>
  <si>
    <t>Touros</t>
  </si>
  <si>
    <t>2.092 moradores pegam remédio de pressão ou diabetes de graça na Farmácia Popular</t>
  </si>
  <si>
    <t>2414456</t>
  </si>
  <si>
    <t>241445</t>
  </si>
  <si>
    <t>Triunfo Potiguar</t>
  </si>
  <si>
    <t>2414506</t>
  </si>
  <si>
    <t>241450</t>
  </si>
  <si>
    <t>Umarizal</t>
  </si>
  <si>
    <t>Sem o programa, gastariam pelo menos R$ 508 mil por ano</t>
  </si>
  <si>
    <t>2414605</t>
  </si>
  <si>
    <t>241460</t>
  </si>
  <si>
    <t>Upanema</t>
  </si>
  <si>
    <t>2414704</t>
  </si>
  <si>
    <t>241470</t>
  </si>
  <si>
    <t>Várzea</t>
  </si>
  <si>
    <t>Sem o programa, gastariam pelo menos R$ 178 mil por ano</t>
  </si>
  <si>
    <t>2414753</t>
  </si>
  <si>
    <t>241475</t>
  </si>
  <si>
    <t>Venha-Ver</t>
  </si>
  <si>
    <t>158 moradores pegam remédio de pressão ou diabetes de graça na Farmácia Popular</t>
  </si>
  <si>
    <t>2414803</t>
  </si>
  <si>
    <t>241480</t>
  </si>
  <si>
    <t>Vera Cruz</t>
  </si>
  <si>
    <t>662 moradores pegam remédio de pressão ou diabetes de graça na Farmácia Popular</t>
  </si>
  <si>
    <t>Sem o programa, gastariam pelo menos R$ 211 mil por ano</t>
  </si>
  <si>
    <t>2414902</t>
  </si>
  <si>
    <t>241490</t>
  </si>
  <si>
    <t>Viçosa</t>
  </si>
  <si>
    <t>2415008</t>
  </si>
  <si>
    <t>241500</t>
  </si>
  <si>
    <t>Vila Flor</t>
  </si>
  <si>
    <t>98 moradores pegam remédio de pressão ou diabetes de graça na Farmácia Popular</t>
  </si>
  <si>
    <t>2500106</t>
  </si>
  <si>
    <t>250010</t>
  </si>
  <si>
    <t>PB</t>
  </si>
  <si>
    <t>25011</t>
  </si>
  <si>
    <t>11ª Região</t>
  </si>
  <si>
    <t>Sem o programa, gastariam pelo menos R$ 236 mil por ano</t>
  </si>
  <si>
    <t>2500205</t>
  </si>
  <si>
    <t>250020</t>
  </si>
  <si>
    <t>Aguiar</t>
  </si>
  <si>
    <t>25007</t>
  </si>
  <si>
    <t>7ª Região</t>
  </si>
  <si>
    <t>275 moradores pegam remédio de pressão ou diabetes de graça na Farmácia Popular</t>
  </si>
  <si>
    <t>2500304</t>
  </si>
  <si>
    <t>250030</t>
  </si>
  <si>
    <t>Alagoa Grande</t>
  </si>
  <si>
    <t>25003</t>
  </si>
  <si>
    <t>3ª Região</t>
  </si>
  <si>
    <t>2500403</t>
  </si>
  <si>
    <t>250040</t>
  </si>
  <si>
    <t>Alagoa Nova</t>
  </si>
  <si>
    <t>2500502</t>
  </si>
  <si>
    <t>250050</t>
  </si>
  <si>
    <t>Alagoinha</t>
  </si>
  <si>
    <t>25002</t>
  </si>
  <si>
    <t>2ª Região</t>
  </si>
  <si>
    <t>Sem o programa, gastariam pelo menos R$ 386 mil por ano</t>
  </si>
  <si>
    <t>2500536</t>
  </si>
  <si>
    <t>250053</t>
  </si>
  <si>
    <t>Alcantil</t>
  </si>
  <si>
    <t>25015</t>
  </si>
  <si>
    <t>15ª Região</t>
  </si>
  <si>
    <t>2500577</t>
  </si>
  <si>
    <t>250057</t>
  </si>
  <si>
    <t>Algodão de Jandaíra</t>
  </si>
  <si>
    <t>202 moradores pegam remédio de pressão ou diabetes de graça na Farmácia Popular</t>
  </si>
  <si>
    <t>2500601</t>
  </si>
  <si>
    <t>250060</t>
  </si>
  <si>
    <t>Alhandra</t>
  </si>
  <si>
    <t>25001</t>
  </si>
  <si>
    <t>1ª Região Mata Atlântica</t>
  </si>
  <si>
    <t>1.139 moradores pegam remédio de pressão ou diabetes de graça na Farmácia Popular</t>
  </si>
  <si>
    <t>Sem o programa, gastariam pelo menos R$ 533 mil por ano</t>
  </si>
  <si>
    <t>2500700</t>
  </si>
  <si>
    <t>250070</t>
  </si>
  <si>
    <t>São João do Rio do Peixe</t>
  </si>
  <si>
    <t>25009</t>
  </si>
  <si>
    <t>9ª Região</t>
  </si>
  <si>
    <t>1.044 moradores pegam remédio de pressão ou diabetes de graça na Farmácia Popular</t>
  </si>
  <si>
    <t>Sem o programa, gastariam pelo menos R$ 446 mil por ano</t>
  </si>
  <si>
    <t>2500734</t>
  </si>
  <si>
    <t>250073</t>
  </si>
  <si>
    <t>Amparo</t>
  </si>
  <si>
    <t>25005</t>
  </si>
  <si>
    <t>5ª Região</t>
  </si>
  <si>
    <t>Sem o programa, gastariam pelo menos R$ 83 mil por ano</t>
  </si>
  <si>
    <t>2500775</t>
  </si>
  <si>
    <t>250077</t>
  </si>
  <si>
    <t>Aparecida</t>
  </si>
  <si>
    <t>25010</t>
  </si>
  <si>
    <t>10ª Região</t>
  </si>
  <si>
    <t>2500809</t>
  </si>
  <si>
    <t>250080</t>
  </si>
  <si>
    <t>Araçagi</t>
  </si>
  <si>
    <t>1.010 moradores pegam remédio de pressão ou diabetes de graça na Farmácia Popular</t>
  </si>
  <si>
    <t>Sem o programa, gastariam pelo menos R$ 416 mil por ano</t>
  </si>
  <si>
    <t>2500908</t>
  </si>
  <si>
    <t>250090</t>
  </si>
  <si>
    <t>Arara</t>
  </si>
  <si>
    <t>527 moradores pegam remédio de pressão ou diabetes de graça na Farmácia Popular</t>
  </si>
  <si>
    <t>2501005</t>
  </si>
  <si>
    <t>250100</t>
  </si>
  <si>
    <t>Araruna</t>
  </si>
  <si>
    <t>1.364 moradores pegam remédio de pressão ou diabetes de graça na Farmácia Popular</t>
  </si>
  <si>
    <t>Sem o programa, gastariam pelo menos R$ 602 mil por ano</t>
  </si>
  <si>
    <t>2501104</t>
  </si>
  <si>
    <t>250110</t>
  </si>
  <si>
    <t>Areia</t>
  </si>
  <si>
    <t>2501153</t>
  </si>
  <si>
    <t>250115</t>
  </si>
  <si>
    <t>Areia de Baraúnas</t>
  </si>
  <si>
    <t>25006</t>
  </si>
  <si>
    <t>6ª Região</t>
  </si>
  <si>
    <t>2501203</t>
  </si>
  <si>
    <t>250120</t>
  </si>
  <si>
    <t>Areial</t>
  </si>
  <si>
    <t>2501302</t>
  </si>
  <si>
    <t>250130</t>
  </si>
  <si>
    <t>Aroeiras</t>
  </si>
  <si>
    <t>1.069 moradores pegam remédio de pressão ou diabetes de graça na Farmácia Popular</t>
  </si>
  <si>
    <t>Sem o programa, gastariam pelo menos R$ 450 mil por ano</t>
  </si>
  <si>
    <t>2501351</t>
  </si>
  <si>
    <t>250135</t>
  </si>
  <si>
    <t>Assunção</t>
  </si>
  <si>
    <t>25016</t>
  </si>
  <si>
    <t>16ª Região</t>
  </si>
  <si>
    <t>2501401</t>
  </si>
  <si>
    <t>250140</t>
  </si>
  <si>
    <t>Baía da Traição</t>
  </si>
  <si>
    <t>25014</t>
  </si>
  <si>
    <t>14ª Região</t>
  </si>
  <si>
    <t>578 moradores pegam remédio de pressão ou diabetes de graça na Farmácia Popular</t>
  </si>
  <si>
    <t>2501500</t>
  </si>
  <si>
    <t>250150</t>
  </si>
  <si>
    <t>Bananeiras</t>
  </si>
  <si>
    <t>510 moradores pegam remédio de pressão ou diabetes de graça na Farmácia Popular</t>
  </si>
  <si>
    <t>2501534</t>
  </si>
  <si>
    <t>250153</t>
  </si>
  <si>
    <t>25004</t>
  </si>
  <si>
    <t>4ª Região</t>
  </si>
  <si>
    <t>542 moradores pegam remédio de pressão ou diabetes de graça na Farmácia Popular</t>
  </si>
  <si>
    <t>2501575</t>
  </si>
  <si>
    <t>250157</t>
  </si>
  <si>
    <t>Barra de Santana</t>
  </si>
  <si>
    <t>2501609</t>
  </si>
  <si>
    <t>250160</t>
  </si>
  <si>
    <t>Barra de Santa Rosa</t>
  </si>
  <si>
    <t>1.212 moradores pegam remédio de pressão ou diabetes de graça na Farmácia Popular</t>
  </si>
  <si>
    <t>2501708</t>
  </si>
  <si>
    <t>250170</t>
  </si>
  <si>
    <t>Barra de São Miguel</t>
  </si>
  <si>
    <t>120 moradores pegam remédio de pressão ou diabetes de graça na Farmácia Popular</t>
  </si>
  <si>
    <t>2501807</t>
  </si>
  <si>
    <t>250180</t>
  </si>
  <si>
    <t>Bayeux</t>
  </si>
  <si>
    <t>5.158 moradores pegam remédio de pressão ou diabetes de graça na Farmácia Popular</t>
  </si>
  <si>
    <t>2501906</t>
  </si>
  <si>
    <t>250190</t>
  </si>
  <si>
    <t>1.555 moradores pegam remédio de pressão ou diabetes de graça na Farmácia Popular</t>
  </si>
  <si>
    <t>Sem o programa, gastariam pelo menos R$ 702 mil por ano</t>
  </si>
  <si>
    <t>2502003</t>
  </si>
  <si>
    <t>250200</t>
  </si>
  <si>
    <t>Belém do Brejo do Cruz</t>
  </si>
  <si>
    <t>25008</t>
  </si>
  <si>
    <t>8ª Região</t>
  </si>
  <si>
    <t>793 moradores pegam remédio de pressão ou diabetes de graça na Farmácia Popular</t>
  </si>
  <si>
    <t>2502052</t>
  </si>
  <si>
    <t>250205</t>
  </si>
  <si>
    <t>Bernardino Batista</t>
  </si>
  <si>
    <t>2502102</t>
  </si>
  <si>
    <t>250210</t>
  </si>
  <si>
    <t>Boa Ventura</t>
  </si>
  <si>
    <t>Sem o programa, gastariam pelo menos R$ 225 mil por ano</t>
  </si>
  <si>
    <t>2502151</t>
  </si>
  <si>
    <t>250215</t>
  </si>
  <si>
    <t>2502201</t>
  </si>
  <si>
    <t>250220</t>
  </si>
  <si>
    <t>148 moradores pegam remédio de pressão ou diabetes de graça na Farmácia Popular</t>
  </si>
  <si>
    <t>2502300</t>
  </si>
  <si>
    <t>250230</t>
  </si>
  <si>
    <t>Bom Sucesso</t>
  </si>
  <si>
    <t>2502409</t>
  </si>
  <si>
    <t>250240</t>
  </si>
  <si>
    <t>Bonito de Santa Fé</t>
  </si>
  <si>
    <t>2502508</t>
  </si>
  <si>
    <t>250250</t>
  </si>
  <si>
    <t>Boqueirão</t>
  </si>
  <si>
    <t>1.795 moradores pegam remédio de pressão ou diabetes de graça na Farmácia Popular</t>
  </si>
  <si>
    <t>Sem o programa, gastariam pelo menos R$ 757 mil por ano</t>
  </si>
  <si>
    <t>2502607</t>
  </si>
  <si>
    <t>250260</t>
  </si>
  <si>
    <t>Igaracy</t>
  </si>
  <si>
    <t>2502706</t>
  </si>
  <si>
    <t>250270</t>
  </si>
  <si>
    <t>Borborema</t>
  </si>
  <si>
    <t>2502805</t>
  </si>
  <si>
    <t>250280</t>
  </si>
  <si>
    <t>Brejo do Cruz</t>
  </si>
  <si>
    <t>672 moradores pegam remédio de pressão ou diabetes de graça na Farmácia Popular</t>
  </si>
  <si>
    <t>2502904</t>
  </si>
  <si>
    <t>250290</t>
  </si>
  <si>
    <t>Brejo dos Santos</t>
  </si>
  <si>
    <t>534 moradores pegam remédio de pressão ou diabetes de graça na Farmácia Popular</t>
  </si>
  <si>
    <t>2503001</t>
  </si>
  <si>
    <t>250300</t>
  </si>
  <si>
    <t>Caaporã</t>
  </si>
  <si>
    <t>965 moradores pegam remédio de pressão ou diabetes de graça na Farmácia Popular</t>
  </si>
  <si>
    <t>Sem o programa, gastariam pelo menos R$ 451 mil por ano</t>
  </si>
  <si>
    <t>2503100</t>
  </si>
  <si>
    <t>250310</t>
  </si>
  <si>
    <t>Cabaceiras</t>
  </si>
  <si>
    <t>2503209</t>
  </si>
  <si>
    <t>250320</t>
  </si>
  <si>
    <t>Cabedelo</t>
  </si>
  <si>
    <t>3.810 moradores pegam remédio de pressão ou diabetes de graça na Farmácia Popular</t>
  </si>
  <si>
    <t>2503308</t>
  </si>
  <si>
    <t>250330</t>
  </si>
  <si>
    <t>Cachoeira dos Índios</t>
  </si>
  <si>
    <t>492 moradores pegam remédio de pressão ou diabetes de graça na Farmácia Popular</t>
  </si>
  <si>
    <t>Sem o programa, gastariam pelo menos R$ 227 mil por ano</t>
  </si>
  <si>
    <t>2503407</t>
  </si>
  <si>
    <t>250340</t>
  </si>
  <si>
    <t>Cacimba de Areia</t>
  </si>
  <si>
    <t>224 moradores pegam remédio de pressão ou diabetes de graça na Farmácia Popular</t>
  </si>
  <si>
    <t>2503506</t>
  </si>
  <si>
    <t>250350</t>
  </si>
  <si>
    <t>Cacimba de Dentro</t>
  </si>
  <si>
    <t>1.161 moradores pegam remédio de pressão ou diabetes de graça na Farmácia Popular</t>
  </si>
  <si>
    <t>Sem o programa, gastariam pelo menos R$ 472 mil por ano</t>
  </si>
  <si>
    <t>2503555</t>
  </si>
  <si>
    <t>250355</t>
  </si>
  <si>
    <t>Cacimbas</t>
  </si>
  <si>
    <t>2503605</t>
  </si>
  <si>
    <t>250360</t>
  </si>
  <si>
    <t>Caiçara</t>
  </si>
  <si>
    <t>2503704</t>
  </si>
  <si>
    <t>250370</t>
  </si>
  <si>
    <t>Cajazeiras</t>
  </si>
  <si>
    <t>4.831 moradores pegam remédio de pressão ou diabetes de graça na Farmácia Popular</t>
  </si>
  <si>
    <t>2503753</t>
  </si>
  <si>
    <t>250375</t>
  </si>
  <si>
    <t>Cajazeirinhas</t>
  </si>
  <si>
    <t>25013</t>
  </si>
  <si>
    <t>13ª Região</t>
  </si>
  <si>
    <t>2503803</t>
  </si>
  <si>
    <t>250380</t>
  </si>
  <si>
    <t>Caldas Brandão</t>
  </si>
  <si>
    <t>25012</t>
  </si>
  <si>
    <t>12ª Região</t>
  </si>
  <si>
    <t>2503902</t>
  </si>
  <si>
    <t>250390</t>
  </si>
  <si>
    <t>Camalaú</t>
  </si>
  <si>
    <t>2504009</t>
  </si>
  <si>
    <t>250400</t>
  </si>
  <si>
    <t>Campina Grande</t>
  </si>
  <si>
    <t>27.852 moradores pegam remédio de pressão ou diabetes de graça na Farmácia Popular</t>
  </si>
  <si>
    <t>Sem o programa, gastariam pelo menos R$ 14,2 milhões por ano</t>
  </si>
  <si>
    <t>2504033</t>
  </si>
  <si>
    <t>250403</t>
  </si>
  <si>
    <t>Capim</t>
  </si>
  <si>
    <t>152 moradores pegam remédio de pressão ou diabetes de graça na Farmácia Popular</t>
  </si>
  <si>
    <t>2504074</t>
  </si>
  <si>
    <t>250407</t>
  </si>
  <si>
    <t>396 moradores pegam remédio de pressão ou diabetes de graça na Farmácia Popular</t>
  </si>
  <si>
    <t>2504108</t>
  </si>
  <si>
    <t>250410</t>
  </si>
  <si>
    <t>Carrapateira</t>
  </si>
  <si>
    <t>2504157</t>
  </si>
  <si>
    <t>250415</t>
  </si>
  <si>
    <t>Casserengue</t>
  </si>
  <si>
    <t>2504207</t>
  </si>
  <si>
    <t>250420</t>
  </si>
  <si>
    <t>Catingueira</t>
  </si>
  <si>
    <t>2504306</t>
  </si>
  <si>
    <t>250430</t>
  </si>
  <si>
    <t>Catolé do Rocha</t>
  </si>
  <si>
    <t>1.782 moradores pegam remédio de pressão ou diabetes de graça na Farmácia Popular</t>
  </si>
  <si>
    <t>Sem o programa, gastariam pelo menos R$ 736 mil por ano</t>
  </si>
  <si>
    <t>2504355</t>
  </si>
  <si>
    <t>250435</t>
  </si>
  <si>
    <t>Caturité</t>
  </si>
  <si>
    <t>604 moradores pegam remédio de pressão ou diabetes de graça na Farmácia Popular</t>
  </si>
  <si>
    <t>Sem o programa, gastariam pelo menos R$ 267 mil por ano</t>
  </si>
  <si>
    <t>2504405</t>
  </si>
  <si>
    <t>250440</t>
  </si>
  <si>
    <t>Conceição</t>
  </si>
  <si>
    <t>1.830 moradores pegam remédio de pressão ou diabetes de graça na Farmácia Popular</t>
  </si>
  <si>
    <t>Sem o programa, gastariam pelo menos R$ 709 mil por ano</t>
  </si>
  <si>
    <t>2504504</t>
  </si>
  <si>
    <t>250450</t>
  </si>
  <si>
    <t>Condado</t>
  </si>
  <si>
    <t>2504603</t>
  </si>
  <si>
    <t>250460</t>
  </si>
  <si>
    <t>Conde</t>
  </si>
  <si>
    <t>927 moradores pegam remédio de pressão ou diabetes de graça na Farmácia Popular</t>
  </si>
  <si>
    <t>Sem o programa, gastariam pelo menos R$ 465 mil por ano</t>
  </si>
  <si>
    <t>2504702</t>
  </si>
  <si>
    <t>250470</t>
  </si>
  <si>
    <t>Congo</t>
  </si>
  <si>
    <t>792 moradores pegam remédio de pressão ou diabetes de graça na Farmácia Popular</t>
  </si>
  <si>
    <t>2504801</t>
  </si>
  <si>
    <t>250480</t>
  </si>
  <si>
    <t>Coremas</t>
  </si>
  <si>
    <t>1.257 moradores pegam remédio de pressão ou diabetes de graça na Farmácia Popular</t>
  </si>
  <si>
    <t>Sem o programa, gastariam pelo menos R$ 481 mil por ano</t>
  </si>
  <si>
    <t>2504850</t>
  </si>
  <si>
    <t>250485</t>
  </si>
  <si>
    <t>Coxixola</t>
  </si>
  <si>
    <t>81 moradores pegam remédio de pressão ou diabetes de graça na Farmácia Popular</t>
  </si>
  <si>
    <t>2504900</t>
  </si>
  <si>
    <t>250490</t>
  </si>
  <si>
    <t>Cruz do Espírito Santo</t>
  </si>
  <si>
    <t>631 moradores pegam remédio de pressão ou diabetes de graça na Farmácia Popular</t>
  </si>
  <si>
    <t>2505006</t>
  </si>
  <si>
    <t>250500</t>
  </si>
  <si>
    <t>Cubati</t>
  </si>
  <si>
    <t>858 moradores pegam remédio de pressão ou diabetes de graça na Farmácia Popular</t>
  </si>
  <si>
    <t>2505105</t>
  </si>
  <si>
    <t>250510</t>
  </si>
  <si>
    <t>Cuité</t>
  </si>
  <si>
    <t>1.466 moradores pegam remédio de pressão ou diabetes de graça na Farmácia Popular</t>
  </si>
  <si>
    <t>Sem o programa, gastariam pelo menos R$ 637 mil por ano</t>
  </si>
  <si>
    <t>2505204</t>
  </si>
  <si>
    <t>250520</t>
  </si>
  <si>
    <t>Cuitegi</t>
  </si>
  <si>
    <t>565 moradores pegam remédio de pressão ou diabetes de graça na Farmácia Popular</t>
  </si>
  <si>
    <t>Sem o programa, gastariam pelo menos R$ 235 mil por ano</t>
  </si>
  <si>
    <t>2505238</t>
  </si>
  <si>
    <t>250523</t>
  </si>
  <si>
    <t>Cuité de Mamanguape</t>
  </si>
  <si>
    <t>295 moradores pegam remédio de pressão ou diabetes de graça na Farmácia Popular</t>
  </si>
  <si>
    <t>2505279</t>
  </si>
  <si>
    <t>250527</t>
  </si>
  <si>
    <t>Curral de Cima</t>
  </si>
  <si>
    <t>2505303</t>
  </si>
  <si>
    <t>250530</t>
  </si>
  <si>
    <t>Curral Velho</t>
  </si>
  <si>
    <t>2505352</t>
  </si>
  <si>
    <t>250535</t>
  </si>
  <si>
    <t>Damião</t>
  </si>
  <si>
    <t>466 moradores pegam remédio de pressão ou diabetes de graça na Farmácia Popular</t>
  </si>
  <si>
    <t>Sem o programa, gastariam pelo menos R$ 177 mil por ano</t>
  </si>
  <si>
    <t>2505402</t>
  </si>
  <si>
    <t>250540</t>
  </si>
  <si>
    <t>Desterro</t>
  </si>
  <si>
    <t>390 moradores pegam remédio de pressão ou diabetes de graça na Farmácia Popular</t>
  </si>
  <si>
    <t>2505501</t>
  </si>
  <si>
    <t>250550</t>
  </si>
  <si>
    <t>Vista Serrana</t>
  </si>
  <si>
    <t>2505600</t>
  </si>
  <si>
    <t>250560</t>
  </si>
  <si>
    <t>Diamante</t>
  </si>
  <si>
    <t>329 moradores pegam remédio de pressão ou diabetes de graça na Farmácia Popular</t>
  </si>
  <si>
    <t>Sem o programa, gastariam pelo menos R$ 127 mil por ano</t>
  </si>
  <si>
    <t>2505709</t>
  </si>
  <si>
    <t>250570</t>
  </si>
  <si>
    <t>Dona Inês</t>
  </si>
  <si>
    <t>2505808</t>
  </si>
  <si>
    <t>250580</t>
  </si>
  <si>
    <t>Duas Estradas</t>
  </si>
  <si>
    <t>2505907</t>
  </si>
  <si>
    <t>250590</t>
  </si>
  <si>
    <t>Emas</t>
  </si>
  <si>
    <t>2506004</t>
  </si>
  <si>
    <t>250600</t>
  </si>
  <si>
    <t>Esperança</t>
  </si>
  <si>
    <t>2.387 moradores pegam remédio de pressão ou diabetes de graça na Farmácia Popular</t>
  </si>
  <si>
    <t>2506103</t>
  </si>
  <si>
    <t>250610</t>
  </si>
  <si>
    <t>Fagundes</t>
  </si>
  <si>
    <t>863 moradores pegam remédio de pressão ou diabetes de graça na Farmácia Popular</t>
  </si>
  <si>
    <t>Sem o programa, gastariam pelo menos R$ 382 mil por ano</t>
  </si>
  <si>
    <t>2506202</t>
  </si>
  <si>
    <t>250620</t>
  </si>
  <si>
    <t>Frei Martinho</t>
  </si>
  <si>
    <t>306 moradores pegam remédio de pressão ou diabetes de graça na Farmácia Popular</t>
  </si>
  <si>
    <t>2506251</t>
  </si>
  <si>
    <t>250625</t>
  </si>
  <si>
    <t>Gado Bravo</t>
  </si>
  <si>
    <t>502 moradores pegam remédio de pressão ou diabetes de graça na Farmácia Popular</t>
  </si>
  <si>
    <t>Sem o programa, gastariam pelo menos R$ 219 mil por ano</t>
  </si>
  <si>
    <t>2506301</t>
  </si>
  <si>
    <t>250630</t>
  </si>
  <si>
    <t>Guarabira</t>
  </si>
  <si>
    <t>2.013 moradores pegam remédio de pressão ou diabetes de graça na Farmácia Popular</t>
  </si>
  <si>
    <t>Sem o programa, gastariam pelo menos R$ 968 mil por ano</t>
  </si>
  <si>
    <t>2506400</t>
  </si>
  <si>
    <t>250640</t>
  </si>
  <si>
    <t>Gurinhém</t>
  </si>
  <si>
    <t>2506509</t>
  </si>
  <si>
    <t>250650</t>
  </si>
  <si>
    <t>Gurjão</t>
  </si>
  <si>
    <t>385 moradores pegam remédio de pressão ou diabetes de graça na Farmácia Popular</t>
  </si>
  <si>
    <t>Sem o programa, gastariam pelo menos R$ 154 mil por ano</t>
  </si>
  <si>
    <t>2506608</t>
  </si>
  <si>
    <t>250660</t>
  </si>
  <si>
    <t>Ibiara</t>
  </si>
  <si>
    <t>2506707</t>
  </si>
  <si>
    <t>250670</t>
  </si>
  <si>
    <t>Imaculada</t>
  </si>
  <si>
    <t>2506806</t>
  </si>
  <si>
    <t>250680</t>
  </si>
  <si>
    <t>Ingá</t>
  </si>
  <si>
    <t>Sem o programa, gastariam pelo menos R$ 775 mil por ano</t>
  </si>
  <si>
    <t>2506905</t>
  </si>
  <si>
    <t>250690</t>
  </si>
  <si>
    <t>Itabaiana</t>
  </si>
  <si>
    <t>1.673 moradores pegam remédio de pressão ou diabetes de graça na Farmácia Popular</t>
  </si>
  <si>
    <t>Sem o programa, gastariam pelo menos R$ 803 mil por ano</t>
  </si>
  <si>
    <t>2507002</t>
  </si>
  <si>
    <t>250700</t>
  </si>
  <si>
    <t>Itaporanga</t>
  </si>
  <si>
    <t>Sem o programa, gastariam pelo menos R$ 798 mil por ano</t>
  </si>
  <si>
    <t>2507101</t>
  </si>
  <si>
    <t>250710</t>
  </si>
  <si>
    <t>Itapororoca</t>
  </si>
  <si>
    <t>1.067 moradores pegam remédio de pressão ou diabetes de graça na Farmácia Popular</t>
  </si>
  <si>
    <t>Sem o programa, gastariam pelo menos R$ 489 mil por ano</t>
  </si>
  <si>
    <t>2507200</t>
  </si>
  <si>
    <t>250720</t>
  </si>
  <si>
    <t>Itatuba</t>
  </si>
  <si>
    <t>2507309</t>
  </si>
  <si>
    <t>250730</t>
  </si>
  <si>
    <t>Jacaraú</t>
  </si>
  <si>
    <t>938 moradores pegam remédio de pressão ou diabetes de graça na Farmácia Popular</t>
  </si>
  <si>
    <t>Sem o programa, gastariam pelo menos R$ 431 mil por ano</t>
  </si>
  <si>
    <t>2507408</t>
  </si>
  <si>
    <t>250740</t>
  </si>
  <si>
    <t>Jericó</t>
  </si>
  <si>
    <t>2507507</t>
  </si>
  <si>
    <t>250750</t>
  </si>
  <si>
    <t>João Pessoa</t>
  </si>
  <si>
    <t>54.504 moradores pegam remédio de pressão ou diabetes de graça na Farmácia Popular</t>
  </si>
  <si>
    <t>Sem o programa, gastariam pelo menos R$ 26,8 milhões por ano</t>
  </si>
  <si>
    <t>2507606</t>
  </si>
  <si>
    <t>250760</t>
  </si>
  <si>
    <t>Juarez Távora</t>
  </si>
  <si>
    <t>372 moradores pegam remédio de pressão ou diabetes de graça na Farmácia Popular</t>
  </si>
  <si>
    <t>2507705</t>
  </si>
  <si>
    <t>250770</t>
  </si>
  <si>
    <t>Juazeirinho</t>
  </si>
  <si>
    <t>1.522 moradores pegam remédio de pressão ou diabetes de graça na Farmácia Popular</t>
  </si>
  <si>
    <t>Sem o programa, gastariam pelo menos R$ 633 mil por ano</t>
  </si>
  <si>
    <t>2507804</t>
  </si>
  <si>
    <t>250780</t>
  </si>
  <si>
    <t>Junco do Seridó</t>
  </si>
  <si>
    <t>508 moradores pegam remédio de pressão ou diabetes de graça na Farmácia Popular</t>
  </si>
  <si>
    <t>2507903</t>
  </si>
  <si>
    <t>250790</t>
  </si>
  <si>
    <t>Juripiranga</t>
  </si>
  <si>
    <t>1.652 moradores pegam remédio de pressão ou diabetes de graça na Farmácia Popular</t>
  </si>
  <si>
    <t>Sem o programa, gastariam pelo menos R$ 735 mil por ano</t>
  </si>
  <si>
    <t>2508000</t>
  </si>
  <si>
    <t>250800</t>
  </si>
  <si>
    <t>Juru</t>
  </si>
  <si>
    <t>Sem o programa, gastariam pelo menos R$ 356 mil por ano</t>
  </si>
  <si>
    <t>2508109</t>
  </si>
  <si>
    <t>250810</t>
  </si>
  <si>
    <t>Lagoa</t>
  </si>
  <si>
    <t>2508208</t>
  </si>
  <si>
    <t>250820</t>
  </si>
  <si>
    <t>Lagoa de Dentro</t>
  </si>
  <si>
    <t>702 moradores pegam remédio de pressão ou diabetes de graça na Farmácia Popular</t>
  </si>
  <si>
    <t>Sem o programa, gastariam pelo menos R$ 288 mil por ano</t>
  </si>
  <si>
    <t>2508307</t>
  </si>
  <si>
    <t>250830</t>
  </si>
  <si>
    <t>Lagoa Seca</t>
  </si>
  <si>
    <t>956 moradores pegam remédio de pressão ou diabetes de graça na Farmácia Popular</t>
  </si>
  <si>
    <t>2508406</t>
  </si>
  <si>
    <t>250840</t>
  </si>
  <si>
    <t>Lastro</t>
  </si>
  <si>
    <t>2508505</t>
  </si>
  <si>
    <t>250850</t>
  </si>
  <si>
    <t>Livramento</t>
  </si>
  <si>
    <t>2508554</t>
  </si>
  <si>
    <t>250855</t>
  </si>
  <si>
    <t>Logradouro</t>
  </si>
  <si>
    <t>2508604</t>
  </si>
  <si>
    <t>250860</t>
  </si>
  <si>
    <t>Lucena</t>
  </si>
  <si>
    <t>2508703</t>
  </si>
  <si>
    <t>250870</t>
  </si>
  <si>
    <t>Mãe d'Água</t>
  </si>
  <si>
    <t>2508802</t>
  </si>
  <si>
    <t>250880</t>
  </si>
  <si>
    <t>Malta</t>
  </si>
  <si>
    <t>2508901</t>
  </si>
  <si>
    <t>250890</t>
  </si>
  <si>
    <t>Mamanguape</t>
  </si>
  <si>
    <t>2.679 moradores pegam remédio de pressão ou diabetes de graça na Farmácia Popular</t>
  </si>
  <si>
    <t>2509008</t>
  </si>
  <si>
    <t>250900</t>
  </si>
  <si>
    <t>Manaíra</t>
  </si>
  <si>
    <t>1.036 moradores pegam remédio de pressão ou diabetes de graça na Farmácia Popular</t>
  </si>
  <si>
    <t>Sem o programa, gastariam pelo menos R$ 414 mil por ano</t>
  </si>
  <si>
    <t>2509057</t>
  </si>
  <si>
    <t>250905</t>
  </si>
  <si>
    <t>Marcação</t>
  </si>
  <si>
    <t>77 moradores pegam remédio de pressão ou diabetes de graça na Farmácia Popular</t>
  </si>
  <si>
    <t>2509107</t>
  </si>
  <si>
    <t>250910</t>
  </si>
  <si>
    <t>Mari</t>
  </si>
  <si>
    <t>1.000 moradores pegam remédio de pressão ou diabetes de graça na Farmácia Popular</t>
  </si>
  <si>
    <t>Sem o programa, gastariam pelo menos R$ 423 mil por ano</t>
  </si>
  <si>
    <t>2509156</t>
  </si>
  <si>
    <t>250915</t>
  </si>
  <si>
    <t>Marizópolis</t>
  </si>
  <si>
    <t>732 moradores pegam remédio de pressão ou diabetes de graça na Farmácia Popular</t>
  </si>
  <si>
    <t>Sem o programa, gastariam pelo menos R$ 310 mil por ano</t>
  </si>
  <si>
    <t>2509206</t>
  </si>
  <si>
    <t>250920</t>
  </si>
  <si>
    <t>Massaranduba</t>
  </si>
  <si>
    <t>2509305</t>
  </si>
  <si>
    <t>250930</t>
  </si>
  <si>
    <t>Mataraca</t>
  </si>
  <si>
    <t>2509339</t>
  </si>
  <si>
    <t>250933</t>
  </si>
  <si>
    <t>Matinhas</t>
  </si>
  <si>
    <t>2509370</t>
  </si>
  <si>
    <t>250937</t>
  </si>
  <si>
    <t>Mato Grosso</t>
  </si>
  <si>
    <t>137 moradores pegam remédio de pressão ou diabetes de graça na Farmácia Popular</t>
  </si>
  <si>
    <t>2509396</t>
  </si>
  <si>
    <t>250939</t>
  </si>
  <si>
    <t>Maturéia</t>
  </si>
  <si>
    <t>2509404</t>
  </si>
  <si>
    <t>250940</t>
  </si>
  <si>
    <t>Mogeiro</t>
  </si>
  <si>
    <t>765 moradores pegam remédio de pressão ou diabetes de graça na Farmácia Popular</t>
  </si>
  <si>
    <t>2509503</t>
  </si>
  <si>
    <t>250950</t>
  </si>
  <si>
    <t>Montadas</t>
  </si>
  <si>
    <t>699 moradores pegam remédio de pressão ou diabetes de graça na Farmácia Popular</t>
  </si>
  <si>
    <t>Sem o programa, gastariam pelo menos R$ 307 mil por ano</t>
  </si>
  <si>
    <t>2509602</t>
  </si>
  <si>
    <t>250960</t>
  </si>
  <si>
    <t>Monte Horebe</t>
  </si>
  <si>
    <t>2509701</t>
  </si>
  <si>
    <t>250970</t>
  </si>
  <si>
    <t>Monteiro</t>
  </si>
  <si>
    <t>2.753 moradores pegam remédio de pressão ou diabetes de graça na Farmácia Popular</t>
  </si>
  <si>
    <t>2509800</t>
  </si>
  <si>
    <t>250980</t>
  </si>
  <si>
    <t>361 moradores pegam remédio de pressão ou diabetes de graça na Farmácia Popular</t>
  </si>
  <si>
    <t>2509909</t>
  </si>
  <si>
    <t>250990</t>
  </si>
  <si>
    <t>Natuba</t>
  </si>
  <si>
    <t>2510006</t>
  </si>
  <si>
    <t>251000</t>
  </si>
  <si>
    <t>Nazarezinho</t>
  </si>
  <si>
    <t>Sem o programa, gastariam pelo menos R$ 302 mil por ano</t>
  </si>
  <si>
    <t>2510105</t>
  </si>
  <si>
    <t>251010</t>
  </si>
  <si>
    <t>Nova Floresta</t>
  </si>
  <si>
    <t>783 moradores pegam remédio de pressão ou diabetes de graça na Farmácia Popular</t>
  </si>
  <si>
    <t>Sem o programa, gastariam pelo menos R$ 339 mil por ano</t>
  </si>
  <si>
    <t>2510204</t>
  </si>
  <si>
    <t>251020</t>
  </si>
  <si>
    <t>625 moradores pegam remédio de pressão ou diabetes de graça na Farmácia Popular</t>
  </si>
  <si>
    <t>2510303</t>
  </si>
  <si>
    <t>251030</t>
  </si>
  <si>
    <t>Nova Palmeira</t>
  </si>
  <si>
    <t>2510402</t>
  </si>
  <si>
    <t>251040</t>
  </si>
  <si>
    <t>Olho d'Água</t>
  </si>
  <si>
    <t>222 moradores pegam remédio de pressão ou diabetes de graça na Farmácia Popular</t>
  </si>
  <si>
    <t>2510501</t>
  </si>
  <si>
    <t>251050</t>
  </si>
  <si>
    <t>Olivedos</t>
  </si>
  <si>
    <t>359 moradores pegam remédio de pressão ou diabetes de graça na Farmácia Popular</t>
  </si>
  <si>
    <t>2510600</t>
  </si>
  <si>
    <t>251060</t>
  </si>
  <si>
    <t>Ouro Velho</t>
  </si>
  <si>
    <t>389 moradores pegam remédio de pressão ou diabetes de graça na Farmácia Popular</t>
  </si>
  <si>
    <t>2510659</t>
  </si>
  <si>
    <t>251065</t>
  </si>
  <si>
    <t>Parari</t>
  </si>
  <si>
    <t>2510709</t>
  </si>
  <si>
    <t>251070</t>
  </si>
  <si>
    <t>70 moradores pegam remédio de pressão ou diabetes de graça na Farmácia Popular</t>
  </si>
  <si>
    <t>2510808</t>
  </si>
  <si>
    <t>251080</t>
  </si>
  <si>
    <t>Patos</t>
  </si>
  <si>
    <t>6.021 moradores pegam remédio de pressão ou diabetes de graça na Farmácia Popular</t>
  </si>
  <si>
    <t>Sem o programa, gastariam pelo menos R$ 2,5 milhões por ano</t>
  </si>
  <si>
    <t>2510907</t>
  </si>
  <si>
    <t>251090</t>
  </si>
  <si>
    <t>Paulista</t>
  </si>
  <si>
    <t>19 moradores pegam remédio de pressão ou diabetes de graça na Farmácia Popular</t>
  </si>
  <si>
    <t>2511004</t>
  </si>
  <si>
    <t>251100</t>
  </si>
  <si>
    <t>2511103</t>
  </si>
  <si>
    <t>251110</t>
  </si>
  <si>
    <t>Pedra Lavrada</t>
  </si>
  <si>
    <t>591 moradores pegam remédio de pressão ou diabetes de graça na Farmácia Popular</t>
  </si>
  <si>
    <t>Sem o programa, gastariam pelo menos R$ 264 mil por ano</t>
  </si>
  <si>
    <t>2511202</t>
  </si>
  <si>
    <t>251120</t>
  </si>
  <si>
    <t>Pedras de Fogo</t>
  </si>
  <si>
    <t>2.801 moradores pegam remédio de pressão ou diabetes de graça na Farmácia Popular</t>
  </si>
  <si>
    <t>2511301</t>
  </si>
  <si>
    <t>251130</t>
  </si>
  <si>
    <t>Piancó</t>
  </si>
  <si>
    <t>1.839 moradores pegam remédio de pressão ou diabetes de graça na Farmácia Popular</t>
  </si>
  <si>
    <t>Sem o programa, gastariam pelo menos R$ 728 mil por ano</t>
  </si>
  <si>
    <t>2511400</t>
  </si>
  <si>
    <t>251140</t>
  </si>
  <si>
    <t>Picuí</t>
  </si>
  <si>
    <t>2.119 moradores pegam remédio de pressão ou diabetes de graça na Farmácia Popular</t>
  </si>
  <si>
    <t>Sem o programa, gastariam pelo menos R$ 917 mil por ano</t>
  </si>
  <si>
    <t>2511509</t>
  </si>
  <si>
    <t>251150</t>
  </si>
  <si>
    <t>Pilar</t>
  </si>
  <si>
    <t>661 moradores pegam remédio de pressão ou diabetes de graça na Farmácia Popular</t>
  </si>
  <si>
    <t>2511608</t>
  </si>
  <si>
    <t>251160</t>
  </si>
  <si>
    <t>2511707</t>
  </si>
  <si>
    <t>251170</t>
  </si>
  <si>
    <t>Pilõezinhos</t>
  </si>
  <si>
    <t>Sem o programa, gastariam pelo menos R$ 317 mil por ano</t>
  </si>
  <si>
    <t>2511806</t>
  </si>
  <si>
    <t>251180</t>
  </si>
  <si>
    <t>Pirpirituba</t>
  </si>
  <si>
    <t>660 moradores pegam remédio de pressão ou diabetes de graça na Farmácia Popular</t>
  </si>
  <si>
    <t>Sem o programa, gastariam pelo menos R$ 308 mil por ano</t>
  </si>
  <si>
    <t>2511905</t>
  </si>
  <si>
    <t>251190</t>
  </si>
  <si>
    <t>Pitimbu</t>
  </si>
  <si>
    <t>2512002</t>
  </si>
  <si>
    <t>251200</t>
  </si>
  <si>
    <t>Pocinhos</t>
  </si>
  <si>
    <t>1.574 moradores pegam remédio de pressão ou diabetes de graça na Farmácia Popular</t>
  </si>
  <si>
    <t>Sem o programa, gastariam pelo menos R$ 679 mil por ano</t>
  </si>
  <si>
    <t>2512036</t>
  </si>
  <si>
    <t>251203</t>
  </si>
  <si>
    <t>Poço Dantas</t>
  </si>
  <si>
    <t>610 moradores pegam remédio de pressão ou diabetes de graça na Farmácia Popular</t>
  </si>
  <si>
    <t>Sem o programa, gastariam pelo menos R$ 229 mil por ano</t>
  </si>
  <si>
    <t>2512077</t>
  </si>
  <si>
    <t>251207</t>
  </si>
  <si>
    <t>Poço de José de Moura</t>
  </si>
  <si>
    <t>2512101</t>
  </si>
  <si>
    <t>251210</t>
  </si>
  <si>
    <t>Pombal</t>
  </si>
  <si>
    <t>1.688 moradores pegam remédio de pressão ou diabetes de graça na Farmácia Popular</t>
  </si>
  <si>
    <t>Sem o programa, gastariam pelo menos R$ 649 mil por ano</t>
  </si>
  <si>
    <t>2512200</t>
  </si>
  <si>
    <t>251220</t>
  </si>
  <si>
    <t>Prata</t>
  </si>
  <si>
    <t>Sem o programa, gastariam pelo menos R$ 153 mil por ano</t>
  </si>
  <si>
    <t>2512309</t>
  </si>
  <si>
    <t>251230</t>
  </si>
  <si>
    <t>Princesa Isabel</t>
  </si>
  <si>
    <t>1.863 moradores pegam remédio de pressão ou diabetes de graça na Farmácia Popular</t>
  </si>
  <si>
    <t>Sem o programa, gastariam pelo menos R$ 744 mil por ano</t>
  </si>
  <si>
    <t>2512408</t>
  </si>
  <si>
    <t>251240</t>
  </si>
  <si>
    <t>Puxinanã</t>
  </si>
  <si>
    <t>Sem o programa, gastariam pelo menos R$ 826 mil por ano</t>
  </si>
  <si>
    <t>2512507</t>
  </si>
  <si>
    <t>251250</t>
  </si>
  <si>
    <t>Queimadas</t>
  </si>
  <si>
    <t>2512606</t>
  </si>
  <si>
    <t>251260</t>
  </si>
  <si>
    <t>Quixaba</t>
  </si>
  <si>
    <t>2512705</t>
  </si>
  <si>
    <t>251270</t>
  </si>
  <si>
    <t>Remígio</t>
  </si>
  <si>
    <t>1.416 moradores pegam remédio de pressão ou diabetes de graça na Farmácia Popular</t>
  </si>
  <si>
    <t>Sem o programa, gastariam pelo menos R$ 609 mil por ano</t>
  </si>
  <si>
    <t>2512721</t>
  </si>
  <si>
    <t>251272</t>
  </si>
  <si>
    <t>Pedro Régis</t>
  </si>
  <si>
    <t>2512747</t>
  </si>
  <si>
    <t>251274</t>
  </si>
  <si>
    <t>2512754</t>
  </si>
  <si>
    <t>251275</t>
  </si>
  <si>
    <t>Riachão do Bacamarte</t>
  </si>
  <si>
    <t>2512762</t>
  </si>
  <si>
    <t>251276</t>
  </si>
  <si>
    <t>Riachão do Poço</t>
  </si>
  <si>
    <t>2512788</t>
  </si>
  <si>
    <t>251278</t>
  </si>
  <si>
    <t>Riacho de Santo Antônio</t>
  </si>
  <si>
    <t>2512804</t>
  </si>
  <si>
    <t>251280</t>
  </si>
  <si>
    <t>Riacho dos Cavalos</t>
  </si>
  <si>
    <t>658 moradores pegam remédio de pressão ou diabetes de graça na Farmácia Popular</t>
  </si>
  <si>
    <t>Sem o programa, gastariam pelo menos R$ 281 mil por ano</t>
  </si>
  <si>
    <t>2512903</t>
  </si>
  <si>
    <t>251290</t>
  </si>
  <si>
    <t>Rio Tinto</t>
  </si>
  <si>
    <t>568 moradores pegam remédio de pressão ou diabetes de graça na Farmácia Popular</t>
  </si>
  <si>
    <t>Sem o programa, gastariam pelo menos R$ 239 mil por ano</t>
  </si>
  <si>
    <t>2513000</t>
  </si>
  <si>
    <t>251300</t>
  </si>
  <si>
    <t>Salgadinho</t>
  </si>
  <si>
    <t>2513109</t>
  </si>
  <si>
    <t>251310</t>
  </si>
  <si>
    <t>Salgado de São Félix</t>
  </si>
  <si>
    <t>2513158</t>
  </si>
  <si>
    <t>251315</t>
  </si>
  <si>
    <t>Santa Cecília</t>
  </si>
  <si>
    <t>2513208</t>
  </si>
  <si>
    <t>251320</t>
  </si>
  <si>
    <t>Sem o programa, gastariam pelo menos R$ 268 mil por ano</t>
  </si>
  <si>
    <t>2513307</t>
  </si>
  <si>
    <t>251330</t>
  </si>
  <si>
    <t>2513356</t>
  </si>
  <si>
    <t>251335</t>
  </si>
  <si>
    <t>2513406</t>
  </si>
  <si>
    <t>251340</t>
  </si>
  <si>
    <t>1.631 moradores pegam remédio de pressão ou diabetes de graça na Farmácia Popular</t>
  </si>
  <si>
    <t>Sem o programa, gastariam pelo menos R$ 635 mil por ano</t>
  </si>
  <si>
    <t>2513505</t>
  </si>
  <si>
    <t>251350</t>
  </si>
  <si>
    <t>Santana de Mangueira</t>
  </si>
  <si>
    <t>2513604</t>
  </si>
  <si>
    <t>251360</t>
  </si>
  <si>
    <t>Santana dos Garrotes</t>
  </si>
  <si>
    <t>111 moradores pegam remédio de pressão ou diabetes de graça na Farmácia Popular</t>
  </si>
  <si>
    <t>2513653</t>
  </si>
  <si>
    <t>251365</t>
  </si>
  <si>
    <t>Joca Claudino</t>
  </si>
  <si>
    <t>325 moradores pegam remédio de pressão ou diabetes de graça na Farmácia Popular</t>
  </si>
  <si>
    <t>2513703</t>
  </si>
  <si>
    <t>251370</t>
  </si>
  <si>
    <t>9.982 moradores pegam remédio de pressão ou diabetes de graça na Farmácia Popular</t>
  </si>
  <si>
    <t>2513802</t>
  </si>
  <si>
    <t>251380</t>
  </si>
  <si>
    <t>Santa Teresinha</t>
  </si>
  <si>
    <t>2513851</t>
  </si>
  <si>
    <t>251385</t>
  </si>
  <si>
    <t>Santo André</t>
  </si>
  <si>
    <t>Sem o programa, gastariam pelo menos R$ 221 mil por ano</t>
  </si>
  <si>
    <t>2513901</t>
  </si>
  <si>
    <t>251390</t>
  </si>
  <si>
    <t>2513927</t>
  </si>
  <si>
    <t>251392</t>
  </si>
  <si>
    <t>São Bentinho</t>
  </si>
  <si>
    <t>418 moradores pegam remédio de pressão ou diabetes de graça na Farmácia Popular</t>
  </si>
  <si>
    <t>Sem o programa, gastariam pelo menos R$ 143 mil por ano</t>
  </si>
  <si>
    <t>2513943</t>
  </si>
  <si>
    <t>251394</t>
  </si>
  <si>
    <t>São Domingos do Cariri</t>
  </si>
  <si>
    <t>2513968</t>
  </si>
  <si>
    <t>251396</t>
  </si>
  <si>
    <t>São Domingos</t>
  </si>
  <si>
    <t>2513984</t>
  </si>
  <si>
    <t>251398</t>
  </si>
  <si>
    <t>São Francisco</t>
  </si>
  <si>
    <t>2514008</t>
  </si>
  <si>
    <t>251400</t>
  </si>
  <si>
    <t>São João do Cariri</t>
  </si>
  <si>
    <t>343 moradores pegam remédio de pressão ou diabetes de graça na Farmácia Popular</t>
  </si>
  <si>
    <t>Sem o programa, gastariam pelo menos R$ 133 mil por ano</t>
  </si>
  <si>
    <t>2514107</t>
  </si>
  <si>
    <t>251410</t>
  </si>
  <si>
    <t>São João do Tigre</t>
  </si>
  <si>
    <t>2514206</t>
  </si>
  <si>
    <t>251420</t>
  </si>
  <si>
    <t>São José da Lagoa Tapada</t>
  </si>
  <si>
    <t>857 moradores pegam remédio de pressão ou diabetes de graça na Farmácia Popular</t>
  </si>
  <si>
    <t>Sem o programa, gastariam pelo menos R$ 346 mil por ano</t>
  </si>
  <si>
    <t>2514305</t>
  </si>
  <si>
    <t>251430</t>
  </si>
  <si>
    <t>São José de Caiana</t>
  </si>
  <si>
    <t>2514404</t>
  </si>
  <si>
    <t>251440</t>
  </si>
  <si>
    <t>São José de Espinharas</t>
  </si>
  <si>
    <t>2514453</t>
  </si>
  <si>
    <t>251445</t>
  </si>
  <si>
    <t>São José dos Ramos</t>
  </si>
  <si>
    <t>2514503</t>
  </si>
  <si>
    <t>251450</t>
  </si>
  <si>
    <t>São José de Piranhas</t>
  </si>
  <si>
    <t>446 moradores pegam remédio de pressão ou diabetes de graça na Farmácia Popular</t>
  </si>
  <si>
    <t>2514552</t>
  </si>
  <si>
    <t>251455</t>
  </si>
  <si>
    <t>São José de Princesa</t>
  </si>
  <si>
    <t>2514602</t>
  </si>
  <si>
    <t>251460</t>
  </si>
  <si>
    <t>São José do Bonfim</t>
  </si>
  <si>
    <t>2514651</t>
  </si>
  <si>
    <t>251465</t>
  </si>
  <si>
    <t>São José do Brejo do Cruz</t>
  </si>
  <si>
    <t>2514701</t>
  </si>
  <si>
    <t>251470</t>
  </si>
  <si>
    <t>São José do Sabugi</t>
  </si>
  <si>
    <t>216 moradores pegam remédio de pressão ou diabetes de graça na Farmácia Popular</t>
  </si>
  <si>
    <t>2514800</t>
  </si>
  <si>
    <t>251480</t>
  </si>
  <si>
    <t>São José dos Cordeiros</t>
  </si>
  <si>
    <t>2514909</t>
  </si>
  <si>
    <t>251490</t>
  </si>
  <si>
    <t>São Mamede</t>
  </si>
  <si>
    <t>313 moradores pegam remédio de pressão ou diabetes de graça na Farmácia Popular</t>
  </si>
  <si>
    <t>2515005</t>
  </si>
  <si>
    <t>251500</t>
  </si>
  <si>
    <t>São Miguel de Taipu</t>
  </si>
  <si>
    <t>321 moradores pegam remédio de pressão ou diabetes de graça na Farmácia Popular</t>
  </si>
  <si>
    <t>Sem o programa, gastariam pelo menos R$ 156 mil por ano</t>
  </si>
  <si>
    <t>2515104</t>
  </si>
  <si>
    <t>251510</t>
  </si>
  <si>
    <t>São Sebastião de Lagoa de Roça</t>
  </si>
  <si>
    <t>673 moradores pegam remédio de pressão ou diabetes de graça na Farmácia Popular</t>
  </si>
  <si>
    <t>2515203</t>
  </si>
  <si>
    <t>251520</t>
  </si>
  <si>
    <t>São Sebastião do Umbuzeiro</t>
  </si>
  <si>
    <t>342 moradores pegam remédio de pressão ou diabetes de graça na Farmácia Popular</t>
  </si>
  <si>
    <t>2515302</t>
  </si>
  <si>
    <t>251530</t>
  </si>
  <si>
    <t>Sapé</t>
  </si>
  <si>
    <t>3.591 moradores pegam remédio de pressão ou diabetes de graça na Farmácia Popular</t>
  </si>
  <si>
    <t>2515401</t>
  </si>
  <si>
    <t>251540</t>
  </si>
  <si>
    <t>São Vicente do Seridó</t>
  </si>
  <si>
    <t>2515500</t>
  </si>
  <si>
    <t>251550</t>
  </si>
  <si>
    <t>Serra Branca</t>
  </si>
  <si>
    <t>1.205 moradores pegam remédio de pressão ou diabetes de graça na Farmácia Popular</t>
  </si>
  <si>
    <t>2515609</t>
  </si>
  <si>
    <t>251560</t>
  </si>
  <si>
    <t>Serra da Raiz</t>
  </si>
  <si>
    <t>193 moradores pegam remédio de pressão ou diabetes de graça na Farmácia Popular</t>
  </si>
  <si>
    <t>Sem o programa, gastariam pelo menos R$ 111 mil por ano</t>
  </si>
  <si>
    <t>2515708</t>
  </si>
  <si>
    <t>251570</t>
  </si>
  <si>
    <t>Serra Grande</t>
  </si>
  <si>
    <t>2515807</t>
  </si>
  <si>
    <t>251580</t>
  </si>
  <si>
    <t>Serra Redonda</t>
  </si>
  <si>
    <t>380 moradores pegam remédio de pressão ou diabetes de graça na Farmácia Popular</t>
  </si>
  <si>
    <t>2515906</t>
  </si>
  <si>
    <t>251590</t>
  </si>
  <si>
    <t>Serraria</t>
  </si>
  <si>
    <t>557 moradores pegam remédio de pressão ou diabetes de graça na Farmácia Popular</t>
  </si>
  <si>
    <t>Sem o programa, gastariam pelo menos R$ 198 mil por ano</t>
  </si>
  <si>
    <t>2515930</t>
  </si>
  <si>
    <t>251593</t>
  </si>
  <si>
    <t>Sertãozinho</t>
  </si>
  <si>
    <t>2515971</t>
  </si>
  <si>
    <t>251597</t>
  </si>
  <si>
    <t>Sobrado</t>
  </si>
  <si>
    <t>2516003</t>
  </si>
  <si>
    <t>251600</t>
  </si>
  <si>
    <t>Solânea</t>
  </si>
  <si>
    <t>677 moradores pegam remédio de pressão ou diabetes de graça na Farmácia Popular</t>
  </si>
  <si>
    <t>2516102</t>
  </si>
  <si>
    <t>251610</t>
  </si>
  <si>
    <t>Soledade</t>
  </si>
  <si>
    <t>2516151</t>
  </si>
  <si>
    <t>251615</t>
  </si>
  <si>
    <t>Sossêgo</t>
  </si>
  <si>
    <t>Sem o programa, gastariam pelo menos R$ 109 mil por ano</t>
  </si>
  <si>
    <t>2516201</t>
  </si>
  <si>
    <t>251620</t>
  </si>
  <si>
    <t>Sousa</t>
  </si>
  <si>
    <t>6.206 moradores pegam remédio de pressão ou diabetes de graça na Farmácia Popular</t>
  </si>
  <si>
    <t>2516300</t>
  </si>
  <si>
    <t>251630</t>
  </si>
  <si>
    <t>Sumé</t>
  </si>
  <si>
    <t>2516409</t>
  </si>
  <si>
    <t>251640</t>
  </si>
  <si>
    <t>Tacima</t>
  </si>
  <si>
    <t>Sem o programa, gastariam pelo menos R$ 192 mil por ano</t>
  </si>
  <si>
    <t>2516508</t>
  </si>
  <si>
    <t>251650</t>
  </si>
  <si>
    <t>Taperoá</t>
  </si>
  <si>
    <t>Sem o programa, gastariam pelo menos R$ 561 mil por ano</t>
  </si>
  <si>
    <t>2516607</t>
  </si>
  <si>
    <t>251660</t>
  </si>
  <si>
    <t>Tavares</t>
  </si>
  <si>
    <t>1.624 moradores pegam remédio de pressão ou diabetes de graça na Farmácia Popular</t>
  </si>
  <si>
    <t>Sem o programa, gastariam pelo menos R$ 568 mil por ano</t>
  </si>
  <si>
    <t>2516706</t>
  </si>
  <si>
    <t>251670</t>
  </si>
  <si>
    <t>Teixeira</t>
  </si>
  <si>
    <t>2516755</t>
  </si>
  <si>
    <t>251675</t>
  </si>
  <si>
    <t>Tenório</t>
  </si>
  <si>
    <t>2516805</t>
  </si>
  <si>
    <t>251680</t>
  </si>
  <si>
    <t>Triunfo</t>
  </si>
  <si>
    <t>2516904</t>
  </si>
  <si>
    <t>251690</t>
  </si>
  <si>
    <t>Uiraúna</t>
  </si>
  <si>
    <t>1.496 moradores pegam remédio de pressão ou diabetes de graça na Farmácia Popular</t>
  </si>
  <si>
    <t>2517001</t>
  </si>
  <si>
    <t>251700</t>
  </si>
  <si>
    <t>Umbuzeiro</t>
  </si>
  <si>
    <t>205 moradores pegam remédio de pressão ou diabetes de graça na Farmácia Popular</t>
  </si>
  <si>
    <t>2517100</t>
  </si>
  <si>
    <t>251710</t>
  </si>
  <si>
    <t>2517209</t>
  </si>
  <si>
    <t>251720</t>
  </si>
  <si>
    <t>Vieirópolis</t>
  </si>
  <si>
    <t>102 moradores pegam remédio de pressão ou diabetes de graça na Farmácia Popular</t>
  </si>
  <si>
    <t>2517407</t>
  </si>
  <si>
    <t>251740</t>
  </si>
  <si>
    <t>Zabelê</t>
  </si>
  <si>
    <t>2600054</t>
  </si>
  <si>
    <t>260005</t>
  </si>
  <si>
    <t>Abreu e Lima</t>
  </si>
  <si>
    <t>PE</t>
  </si>
  <si>
    <t>26010</t>
  </si>
  <si>
    <t>I Região de Saúde</t>
  </si>
  <si>
    <t>5.687 moradores pegam remédio de pressão ou diabetes de graça na Farmácia Popular</t>
  </si>
  <si>
    <t>Sem o programa, gastariam pelo menos R$ 2,9 milhões por ano</t>
  </si>
  <si>
    <t>2600104</t>
  </si>
  <si>
    <t>260010</t>
  </si>
  <si>
    <t>Afogados da Ingazeira</t>
  </si>
  <si>
    <t>26001</t>
  </si>
  <si>
    <t>X Região de Saúde</t>
  </si>
  <si>
    <t>1.316 moradores pegam remédio de pressão ou diabetes de graça na Farmácia Popular</t>
  </si>
  <si>
    <t>Sem o programa, gastariam pelo menos R$ 589 mil por ano</t>
  </si>
  <si>
    <t>2600203</t>
  </si>
  <si>
    <t>260020</t>
  </si>
  <si>
    <t>Afrânio</t>
  </si>
  <si>
    <t>26009</t>
  </si>
  <si>
    <t>VIII Região de Saúde</t>
  </si>
  <si>
    <t>2600302</t>
  </si>
  <si>
    <t>260030</t>
  </si>
  <si>
    <t>Agrestina</t>
  </si>
  <si>
    <t>26003</t>
  </si>
  <si>
    <t>IV Região de Saúde</t>
  </si>
  <si>
    <t>1.654 moradores pegam remédio de pressão ou diabetes de graça na Farmácia Popular</t>
  </si>
  <si>
    <t>Sem o programa, gastariam pelo menos R$ 807 mil por ano</t>
  </si>
  <si>
    <t>2600401</t>
  </si>
  <si>
    <t>260040</t>
  </si>
  <si>
    <t>Água Preta</t>
  </si>
  <si>
    <t>26008</t>
  </si>
  <si>
    <t>III Região de Saúde</t>
  </si>
  <si>
    <t>2600500</t>
  </si>
  <si>
    <t>260050</t>
  </si>
  <si>
    <t>Águas Belas</t>
  </si>
  <si>
    <t>26004</t>
  </si>
  <si>
    <t>V Região de Saúde</t>
  </si>
  <si>
    <t>1.273 moradores pegam remédio de pressão ou diabetes de graça na Farmácia Popular</t>
  </si>
  <si>
    <t>Sem o programa, gastariam pelo menos R$ 598 mil por ano</t>
  </si>
  <si>
    <t>2600609</t>
  </si>
  <si>
    <t>260060</t>
  </si>
  <si>
    <t>2600708</t>
  </si>
  <si>
    <t>260070</t>
  </si>
  <si>
    <t>Aliança</t>
  </si>
  <si>
    <t>26005</t>
  </si>
  <si>
    <t>XII Região de Saúde</t>
  </si>
  <si>
    <t>539 moradores pegam remédio de pressão ou diabetes de graça na Farmácia Popular</t>
  </si>
  <si>
    <t>2600807</t>
  </si>
  <si>
    <t>260080</t>
  </si>
  <si>
    <t>Altinho</t>
  </si>
  <si>
    <t>1.349 moradores pegam remédio de pressão ou diabetes de graça na Farmácia Popular</t>
  </si>
  <si>
    <t>2600906</t>
  </si>
  <si>
    <t>260090</t>
  </si>
  <si>
    <t>Amaraji</t>
  </si>
  <si>
    <t>2601003</t>
  </si>
  <si>
    <t>260100</t>
  </si>
  <si>
    <t>Angelim</t>
  </si>
  <si>
    <t>754 moradores pegam remédio de pressão ou diabetes de graça na Farmácia Popular</t>
  </si>
  <si>
    <t>2601052</t>
  </si>
  <si>
    <t>260105</t>
  </si>
  <si>
    <t>Araçoiaba</t>
  </si>
  <si>
    <t>2601102</t>
  </si>
  <si>
    <t>260110</t>
  </si>
  <si>
    <t>Araripina</t>
  </si>
  <si>
    <t>26007</t>
  </si>
  <si>
    <t>IX Região de Saúde</t>
  </si>
  <si>
    <t>1.352 moradores pegam remédio de pressão ou diabetes de graça na Farmácia Popular</t>
  </si>
  <si>
    <t>2601201</t>
  </si>
  <si>
    <t>260120</t>
  </si>
  <si>
    <t>Arcoverde</t>
  </si>
  <si>
    <t>26002</t>
  </si>
  <si>
    <t>VI Região de Saúde</t>
  </si>
  <si>
    <t>5.046 moradores pegam remédio de pressão ou diabetes de graça na Farmácia Popular</t>
  </si>
  <si>
    <t>2601300</t>
  </si>
  <si>
    <t>260130</t>
  </si>
  <si>
    <t>Barra de Guabiraba</t>
  </si>
  <si>
    <t>2601409</t>
  </si>
  <si>
    <t>260140</t>
  </si>
  <si>
    <t>Barreiros</t>
  </si>
  <si>
    <t>2.058 moradores pegam remédio de pressão ou diabetes de graça na Farmácia Popular</t>
  </si>
  <si>
    <t>Sem o programa, gastariam pelo menos R$ 872 mil por ano</t>
  </si>
  <si>
    <t>2601508</t>
  </si>
  <si>
    <t>260150</t>
  </si>
  <si>
    <t>Belém de Maria</t>
  </si>
  <si>
    <t>451 moradores pegam remédio de pressão ou diabetes de graça na Farmácia Popular</t>
  </si>
  <si>
    <t>2601607</t>
  </si>
  <si>
    <t>260160</t>
  </si>
  <si>
    <t>Belém do São Francisco</t>
  </si>
  <si>
    <t>26011</t>
  </si>
  <si>
    <t>VII Região de Saúde</t>
  </si>
  <si>
    <t>1.459 moradores pegam remédio de pressão ou diabetes de graça na Farmácia Popular</t>
  </si>
  <si>
    <t>2601706</t>
  </si>
  <si>
    <t>260170</t>
  </si>
  <si>
    <t>Belo Jardim</t>
  </si>
  <si>
    <t>4.505 moradores pegam remédio de pressão ou diabetes de graça na Farmácia Popular</t>
  </si>
  <si>
    <t>2601805</t>
  </si>
  <si>
    <t>260180</t>
  </si>
  <si>
    <t>Betânia</t>
  </si>
  <si>
    <t>26012</t>
  </si>
  <si>
    <t>XI Região de Saúde</t>
  </si>
  <si>
    <t>2601904</t>
  </si>
  <si>
    <t>260190</t>
  </si>
  <si>
    <t>Bezerros</t>
  </si>
  <si>
    <t>3.969 moradores pegam remédio de pressão ou diabetes de graça na Farmácia Popular</t>
  </si>
  <si>
    <t>Sem o programa, gastariam pelo menos R$ 2,0 milhões por ano</t>
  </si>
  <si>
    <t>2602001</t>
  </si>
  <si>
    <t>260200</t>
  </si>
  <si>
    <t>Bodocó</t>
  </si>
  <si>
    <t>2602100</t>
  </si>
  <si>
    <t>260210</t>
  </si>
  <si>
    <t>Bom Conselho</t>
  </si>
  <si>
    <t>2.340 moradores pegam remédio de pressão ou diabetes de graça na Farmácia Popular</t>
  </si>
  <si>
    <t>2602209</t>
  </si>
  <si>
    <t>260220</t>
  </si>
  <si>
    <t>26006</t>
  </si>
  <si>
    <t>II Região de Saúde</t>
  </si>
  <si>
    <t>2602308</t>
  </si>
  <si>
    <t>260230</t>
  </si>
  <si>
    <t>Sem o programa, gastariam pelo menos R$ 459 mil por ano</t>
  </si>
  <si>
    <t>2602407</t>
  </si>
  <si>
    <t>260240</t>
  </si>
  <si>
    <t>Brejão</t>
  </si>
  <si>
    <t>2602506</t>
  </si>
  <si>
    <t>260250</t>
  </si>
  <si>
    <t>2602605</t>
  </si>
  <si>
    <t>260260</t>
  </si>
  <si>
    <t>Brejo da Madre de Deus</t>
  </si>
  <si>
    <t>1.032 moradores pegam remédio de pressão ou diabetes de graça na Farmácia Popular</t>
  </si>
  <si>
    <t>Sem o programa, gastariam pelo menos R$ 541 mil por ano</t>
  </si>
  <si>
    <t>2602704</t>
  </si>
  <si>
    <t>260270</t>
  </si>
  <si>
    <t>Buenos Aires</t>
  </si>
  <si>
    <t>100 moradores pegam remédio de pressão ou diabetes de graça na Farmácia Popular</t>
  </si>
  <si>
    <t>2602803</t>
  </si>
  <si>
    <t>260280</t>
  </si>
  <si>
    <t>Buíque</t>
  </si>
  <si>
    <t>2602902</t>
  </si>
  <si>
    <t>260290</t>
  </si>
  <si>
    <t>Cabo de Santo Agostinho</t>
  </si>
  <si>
    <t>8.602 moradores pegam remédio de pressão ou diabetes de graça na Farmácia Popular</t>
  </si>
  <si>
    <t>Sem o programa, gastariam pelo menos R$ 4,7 milhões por ano</t>
  </si>
  <si>
    <t>2603009</t>
  </si>
  <si>
    <t>260300</t>
  </si>
  <si>
    <t>Cabrobó</t>
  </si>
  <si>
    <t>1.114 moradores pegam remédio de pressão ou diabetes de graça na Farmácia Popular</t>
  </si>
  <si>
    <t>2603108</t>
  </si>
  <si>
    <t>260310</t>
  </si>
  <si>
    <t>454 moradores pegam remédio de pressão ou diabetes de graça na Farmácia Popular</t>
  </si>
  <si>
    <t>2603207</t>
  </si>
  <si>
    <t>260320</t>
  </si>
  <si>
    <t>Caetés</t>
  </si>
  <si>
    <t>809 moradores pegam remédio de pressão ou diabetes de graça na Farmácia Popular</t>
  </si>
  <si>
    <t>2603306</t>
  </si>
  <si>
    <t>260330</t>
  </si>
  <si>
    <t>Calçado</t>
  </si>
  <si>
    <t>2603405</t>
  </si>
  <si>
    <t>260340</t>
  </si>
  <si>
    <t>Calumbi</t>
  </si>
  <si>
    <t>2603454</t>
  </si>
  <si>
    <t>260345</t>
  </si>
  <si>
    <t>Camaragibe</t>
  </si>
  <si>
    <t>4.776 moradores pegam remédio de pressão ou diabetes de graça na Farmácia Popular</t>
  </si>
  <si>
    <t>2603504</t>
  </si>
  <si>
    <t>260350</t>
  </si>
  <si>
    <t>Camocim de São Félix</t>
  </si>
  <si>
    <t>1.859 moradores pegam remédio de pressão ou diabetes de graça na Farmácia Popular</t>
  </si>
  <si>
    <t>Sem o programa, gastariam pelo menos R$ 975 mil por ano</t>
  </si>
  <si>
    <t>2603603</t>
  </si>
  <si>
    <t>260360</t>
  </si>
  <si>
    <t>Camutanga</t>
  </si>
  <si>
    <t>2603702</t>
  </si>
  <si>
    <t>260370</t>
  </si>
  <si>
    <t>Canhotinho</t>
  </si>
  <si>
    <t>725 moradores pegam remédio de pressão ou diabetes de graça na Farmácia Popular</t>
  </si>
  <si>
    <t>Sem o programa, gastariam pelo menos R$ 334 mil por ano</t>
  </si>
  <si>
    <t>2603801</t>
  </si>
  <si>
    <t>260380</t>
  </si>
  <si>
    <t>Capoeiras</t>
  </si>
  <si>
    <t>584 moradores pegam remédio de pressão ou diabetes de graça na Farmácia Popular</t>
  </si>
  <si>
    <t>2603900</t>
  </si>
  <si>
    <t>260390</t>
  </si>
  <si>
    <t>Carnaíba</t>
  </si>
  <si>
    <t>2603926</t>
  </si>
  <si>
    <t>260392</t>
  </si>
  <si>
    <t>Carnaubeira da Penha</t>
  </si>
  <si>
    <t>2604007</t>
  </si>
  <si>
    <t>260400</t>
  </si>
  <si>
    <t>Carpina</t>
  </si>
  <si>
    <t>3.685 moradores pegam remédio de pressão ou diabetes de graça na Farmácia Popular</t>
  </si>
  <si>
    <t>2604106</t>
  </si>
  <si>
    <t>260410</t>
  </si>
  <si>
    <t>Caruaru</t>
  </si>
  <si>
    <t>13.708 moradores pegam remédio de pressão ou diabetes de graça na Farmácia Popular</t>
  </si>
  <si>
    <t>Sem o programa, gastariam pelo menos R$ 7,2 milhões por ano</t>
  </si>
  <si>
    <t>2604155</t>
  </si>
  <si>
    <t>260415</t>
  </si>
  <si>
    <t>Casinhas</t>
  </si>
  <si>
    <t>2604205</t>
  </si>
  <si>
    <t>260420</t>
  </si>
  <si>
    <t>Catende</t>
  </si>
  <si>
    <t>2604304</t>
  </si>
  <si>
    <t>260430</t>
  </si>
  <si>
    <t>2604403</t>
  </si>
  <si>
    <t>260440</t>
  </si>
  <si>
    <t>Chã de Alegria</t>
  </si>
  <si>
    <t>2604502</t>
  </si>
  <si>
    <t>260450</t>
  </si>
  <si>
    <t>Chã Grande</t>
  </si>
  <si>
    <t>692 moradores pegam remédio de pressão ou diabetes de graça na Farmácia Popular</t>
  </si>
  <si>
    <t>Sem o programa, gastariam pelo menos R$ 370 mil por ano</t>
  </si>
  <si>
    <t>2604601</t>
  </si>
  <si>
    <t>260460</t>
  </si>
  <si>
    <t>1.827 moradores pegam remédio de pressão ou diabetes de graça na Farmácia Popular</t>
  </si>
  <si>
    <t>Sem o programa, gastariam pelo menos R$ 833 mil por ano</t>
  </si>
  <si>
    <t>2604700</t>
  </si>
  <si>
    <t>260470</t>
  </si>
  <si>
    <t>Correntes</t>
  </si>
  <si>
    <t>815 moradores pegam remédio de pressão ou diabetes de graça na Farmácia Popular</t>
  </si>
  <si>
    <t>Sem o programa, gastariam pelo menos R$ 378 mil por ano</t>
  </si>
  <si>
    <t>2604809</t>
  </si>
  <si>
    <t>260480</t>
  </si>
  <si>
    <t>Cortês</t>
  </si>
  <si>
    <t>2604908</t>
  </si>
  <si>
    <t>260490</t>
  </si>
  <si>
    <t>Cumaru</t>
  </si>
  <si>
    <t>23 moradores pegam remédio de pressão ou diabetes de graça na Farmácia Popular</t>
  </si>
  <si>
    <t>2605004</t>
  </si>
  <si>
    <t>260500</t>
  </si>
  <si>
    <t>Cupira</t>
  </si>
  <si>
    <t>2605103</t>
  </si>
  <si>
    <t>260510</t>
  </si>
  <si>
    <t>Custódia</t>
  </si>
  <si>
    <t>912 moradores pegam remédio de pressão ou diabetes de graça na Farmácia Popular</t>
  </si>
  <si>
    <t>Sem o programa, gastariam pelo menos R$ 449 mil por ano</t>
  </si>
  <si>
    <t>2605152</t>
  </si>
  <si>
    <t>260515</t>
  </si>
  <si>
    <t>Dormentes</t>
  </si>
  <si>
    <t>2605202</t>
  </si>
  <si>
    <t>260520</t>
  </si>
  <si>
    <t>Escada</t>
  </si>
  <si>
    <t>2605301</t>
  </si>
  <si>
    <t>260530</t>
  </si>
  <si>
    <t>Exu</t>
  </si>
  <si>
    <t>2605400</t>
  </si>
  <si>
    <t>260540</t>
  </si>
  <si>
    <t>Feira Nova</t>
  </si>
  <si>
    <t>2605459</t>
  </si>
  <si>
    <t>260545</t>
  </si>
  <si>
    <t>Fernando de Noronha</t>
  </si>
  <si>
    <t>2605509</t>
  </si>
  <si>
    <t>260550</t>
  </si>
  <si>
    <t>Ferreiros</t>
  </si>
  <si>
    <t>2605608</t>
  </si>
  <si>
    <t>260560</t>
  </si>
  <si>
    <t>Flores</t>
  </si>
  <si>
    <t>2605707</t>
  </si>
  <si>
    <t>260570</t>
  </si>
  <si>
    <t>Floresta</t>
  </si>
  <si>
    <t>Sem o programa, gastariam pelo menos R$ 456 mil por ano</t>
  </si>
  <si>
    <t>2605806</t>
  </si>
  <si>
    <t>260580</t>
  </si>
  <si>
    <t>Frei Miguelinho</t>
  </si>
  <si>
    <t>496 moradores pegam remédio de pressão ou diabetes de graça na Farmácia Popular</t>
  </si>
  <si>
    <t>2605905</t>
  </si>
  <si>
    <t>260590</t>
  </si>
  <si>
    <t>Gameleira</t>
  </si>
  <si>
    <t>2606002</t>
  </si>
  <si>
    <t>260600</t>
  </si>
  <si>
    <t>Garanhuns</t>
  </si>
  <si>
    <t>7.157 moradores pegam remédio de pressão ou diabetes de graça na Farmácia Popular</t>
  </si>
  <si>
    <t>2606101</t>
  </si>
  <si>
    <t>260610</t>
  </si>
  <si>
    <t>Glória do Goitá</t>
  </si>
  <si>
    <t>Sem o programa, gastariam pelo menos R$ 448 mil por ano</t>
  </si>
  <si>
    <t>2606200</t>
  </si>
  <si>
    <t>260620</t>
  </si>
  <si>
    <t>Goiana</t>
  </si>
  <si>
    <t>3.114 moradores pegam remédio de pressão ou diabetes de graça na Farmácia Popular</t>
  </si>
  <si>
    <t>2606309</t>
  </si>
  <si>
    <t>260630</t>
  </si>
  <si>
    <t>Granito</t>
  </si>
  <si>
    <t>2606408</t>
  </si>
  <si>
    <t>260640</t>
  </si>
  <si>
    <t>Gravatá</t>
  </si>
  <si>
    <t>3.847 moradores pegam remédio de pressão ou diabetes de graça na Farmácia Popular</t>
  </si>
  <si>
    <t>2606507</t>
  </si>
  <si>
    <t>260650</t>
  </si>
  <si>
    <t>Iati</t>
  </si>
  <si>
    <t>1.149 moradores pegam remédio de pressão ou diabetes de graça na Farmácia Popular</t>
  </si>
  <si>
    <t>Sem o programa, gastariam pelo menos R$ 542 mil por ano</t>
  </si>
  <si>
    <t>2606606</t>
  </si>
  <si>
    <t>260660</t>
  </si>
  <si>
    <t>Ibimirim</t>
  </si>
  <si>
    <t>607 moradores pegam remédio de pressão ou diabetes de graça na Farmácia Popular</t>
  </si>
  <si>
    <t>2606705</t>
  </si>
  <si>
    <t>260670</t>
  </si>
  <si>
    <t>Ibirajuba</t>
  </si>
  <si>
    <t>654 moradores pegam remédio de pressão ou diabetes de graça na Farmácia Popular</t>
  </si>
  <si>
    <t>Sem o programa, gastariam pelo menos R$ 315 mil por ano</t>
  </si>
  <si>
    <t>2606804</t>
  </si>
  <si>
    <t>260680</t>
  </si>
  <si>
    <t>Igarassu</t>
  </si>
  <si>
    <t>5.566 moradores pegam remédio de pressão ou diabetes de graça na Farmácia Popular</t>
  </si>
  <si>
    <t>Sem o programa, gastariam pelo menos R$ 2,8 milhões por ano</t>
  </si>
  <si>
    <t>2606903</t>
  </si>
  <si>
    <t>260690</t>
  </si>
  <si>
    <t>Iguaracy</t>
  </si>
  <si>
    <t>2607000</t>
  </si>
  <si>
    <t>260700</t>
  </si>
  <si>
    <t>Inajá</t>
  </si>
  <si>
    <t>2607109</t>
  </si>
  <si>
    <t>260710</t>
  </si>
  <si>
    <t>Ingazeira</t>
  </si>
  <si>
    <t>2607208</t>
  </si>
  <si>
    <t>260720</t>
  </si>
  <si>
    <t>Ipojuca</t>
  </si>
  <si>
    <t>Sem o programa, gastariam pelo menos R$ 650 mil por ano</t>
  </si>
  <si>
    <t>2607307</t>
  </si>
  <si>
    <t>260730</t>
  </si>
  <si>
    <t>Ipubi</t>
  </si>
  <si>
    <t>2607406</t>
  </si>
  <si>
    <t>260740</t>
  </si>
  <si>
    <t>Itacuruba</t>
  </si>
  <si>
    <t>2607505</t>
  </si>
  <si>
    <t>260750</t>
  </si>
  <si>
    <t>Itaíba</t>
  </si>
  <si>
    <t>2607604</t>
  </si>
  <si>
    <t>260760</t>
  </si>
  <si>
    <t>Ilha de Itamaracá</t>
  </si>
  <si>
    <t>1.217 moradores pegam remédio de pressão ou diabetes de graça na Farmácia Popular</t>
  </si>
  <si>
    <t>Sem o programa, gastariam pelo menos R$ 611 mil por ano</t>
  </si>
  <si>
    <t>2607653</t>
  </si>
  <si>
    <t>260765</t>
  </si>
  <si>
    <t>Itambé</t>
  </si>
  <si>
    <t>156 moradores pegam remédio de pressão ou diabetes de graça na Farmácia Popular</t>
  </si>
  <si>
    <t>2607703</t>
  </si>
  <si>
    <t>260770</t>
  </si>
  <si>
    <t>Itapetim</t>
  </si>
  <si>
    <t>2607752</t>
  </si>
  <si>
    <t>260775</t>
  </si>
  <si>
    <t>Itapissuma</t>
  </si>
  <si>
    <t>1.190 moradores pegam remédio de pressão ou diabetes de graça na Farmácia Popular</t>
  </si>
  <si>
    <t>Sem o programa, gastariam pelo menos R$ 614 mil por ano</t>
  </si>
  <si>
    <t>2607802</t>
  </si>
  <si>
    <t>260780</t>
  </si>
  <si>
    <t>Itaquitinga</t>
  </si>
  <si>
    <t>Sem o programa, gastariam pelo menos R$ 546 mil por ano</t>
  </si>
  <si>
    <t>2607901</t>
  </si>
  <si>
    <t>260790</t>
  </si>
  <si>
    <t>Jaboatão dos Guararapes</t>
  </si>
  <si>
    <t>18.931 moradores pegam remédio de pressão ou diabetes de graça na Farmácia Popular</t>
  </si>
  <si>
    <t>Sem o programa, gastariam pelo menos R$ 10,1 milhões por ano</t>
  </si>
  <si>
    <t>2607950</t>
  </si>
  <si>
    <t>260795</t>
  </si>
  <si>
    <t>Jaqueira</t>
  </si>
  <si>
    <t>2608008</t>
  </si>
  <si>
    <t>260800</t>
  </si>
  <si>
    <t>Jataúba</t>
  </si>
  <si>
    <t>2608057</t>
  </si>
  <si>
    <t>260805</t>
  </si>
  <si>
    <t>1.074 moradores pegam remédio de pressão ou diabetes de graça na Farmácia Popular</t>
  </si>
  <si>
    <t>Sem o programa, gastariam pelo menos R$ 468 mil por ano</t>
  </si>
  <si>
    <t>2608107</t>
  </si>
  <si>
    <t>260810</t>
  </si>
  <si>
    <t>João Alfredo</t>
  </si>
  <si>
    <t>2.027 moradores pegam remédio de pressão ou diabetes de graça na Farmácia Popular</t>
  </si>
  <si>
    <t>Sem o programa, gastariam pelo menos R$ 874 mil por ano</t>
  </si>
  <si>
    <t>2608206</t>
  </si>
  <si>
    <t>260820</t>
  </si>
  <si>
    <t>Joaquim Nabuco</t>
  </si>
  <si>
    <t>2608255</t>
  </si>
  <si>
    <t>260825</t>
  </si>
  <si>
    <t>Jucati</t>
  </si>
  <si>
    <t>93 moradores pegam remédio de pressão ou diabetes de graça na Farmácia Popular</t>
  </si>
  <si>
    <t>2608305</t>
  </si>
  <si>
    <t>260830</t>
  </si>
  <si>
    <t>Jupi</t>
  </si>
  <si>
    <t>2608404</t>
  </si>
  <si>
    <t>260840</t>
  </si>
  <si>
    <t>495 moradores pegam remédio de pressão ou diabetes de graça na Farmácia Popular</t>
  </si>
  <si>
    <t>Sem o programa, gastariam pelo menos R$ 186 mil por ano</t>
  </si>
  <si>
    <t>2608453</t>
  </si>
  <si>
    <t>260845</t>
  </si>
  <si>
    <t>Lagoa do Carro</t>
  </si>
  <si>
    <t>2608503</t>
  </si>
  <si>
    <t>260850</t>
  </si>
  <si>
    <t>Lagoa de Itaenga</t>
  </si>
  <si>
    <t>812 moradores pegam remédio de pressão ou diabetes de graça na Farmácia Popular</t>
  </si>
  <si>
    <t>2608602</t>
  </si>
  <si>
    <t>260860</t>
  </si>
  <si>
    <t>Lagoa do Ouro</t>
  </si>
  <si>
    <t>1.333 moradores pegam remédio de pressão ou diabetes de graça na Farmácia Popular</t>
  </si>
  <si>
    <t>Sem o programa, gastariam pelo menos R$ 514 mil por ano</t>
  </si>
  <si>
    <t>2608701</t>
  </si>
  <si>
    <t>260870</t>
  </si>
  <si>
    <t>Lagoa dos Gatos</t>
  </si>
  <si>
    <t>2608750</t>
  </si>
  <si>
    <t>260875</t>
  </si>
  <si>
    <t>Lagoa Grande</t>
  </si>
  <si>
    <t>2608800</t>
  </si>
  <si>
    <t>260880</t>
  </si>
  <si>
    <t>Lajedo</t>
  </si>
  <si>
    <t>1.356 moradores pegam remédio de pressão ou diabetes de graça na Farmácia Popular</t>
  </si>
  <si>
    <t>2608909</t>
  </si>
  <si>
    <t>260890</t>
  </si>
  <si>
    <t>Limoeiro</t>
  </si>
  <si>
    <t>2.302 moradores pegam remédio de pressão ou diabetes de graça na Farmácia Popular</t>
  </si>
  <si>
    <t>Sem o programa, gastariam pelo menos R$ 954 mil por ano</t>
  </si>
  <si>
    <t>2609006</t>
  </si>
  <si>
    <t>260900</t>
  </si>
  <si>
    <t>Macaparana</t>
  </si>
  <si>
    <t>2.112 moradores pegam remédio de pressão ou diabetes de graça na Farmácia Popular</t>
  </si>
  <si>
    <t>2609105</t>
  </si>
  <si>
    <t>260910</t>
  </si>
  <si>
    <t>Machados</t>
  </si>
  <si>
    <t>2609154</t>
  </si>
  <si>
    <t>260915</t>
  </si>
  <si>
    <t>Manari</t>
  </si>
  <si>
    <t>277 moradores pegam remédio de pressão ou diabetes de graça na Farmácia Popular</t>
  </si>
  <si>
    <t>2609204</t>
  </si>
  <si>
    <t>260920</t>
  </si>
  <si>
    <t>Maraial</t>
  </si>
  <si>
    <t>2609303</t>
  </si>
  <si>
    <t>260930</t>
  </si>
  <si>
    <t>Mirandiba</t>
  </si>
  <si>
    <t>2609402</t>
  </si>
  <si>
    <t>260940</t>
  </si>
  <si>
    <t>Moreno</t>
  </si>
  <si>
    <t>2.406 moradores pegam remédio de pressão ou diabetes de graça na Farmácia Popular</t>
  </si>
  <si>
    <t>2609501</t>
  </si>
  <si>
    <t>260950</t>
  </si>
  <si>
    <t>Nazaré da Mata</t>
  </si>
  <si>
    <t>2609600</t>
  </si>
  <si>
    <t>260960</t>
  </si>
  <si>
    <t>Olinda</t>
  </si>
  <si>
    <t>18.064 moradores pegam remédio de pressão ou diabetes de graça na Farmácia Popular</t>
  </si>
  <si>
    <t>Sem o programa, gastariam pelo menos R$ 9,2 milhões por ano</t>
  </si>
  <si>
    <t>2609709</t>
  </si>
  <si>
    <t>260970</t>
  </si>
  <si>
    <t>Orobó</t>
  </si>
  <si>
    <t>316 moradores pegam remédio de pressão ou diabetes de graça na Farmácia Popular</t>
  </si>
  <si>
    <t>2609808</t>
  </si>
  <si>
    <t>260980</t>
  </si>
  <si>
    <t>Orocó</t>
  </si>
  <si>
    <t>2609907</t>
  </si>
  <si>
    <t>260990</t>
  </si>
  <si>
    <t>Ouricuri</t>
  </si>
  <si>
    <t>Sem o programa, gastariam pelo menos R$ 694 mil por ano</t>
  </si>
  <si>
    <t>2610004</t>
  </si>
  <si>
    <t>261000</t>
  </si>
  <si>
    <t>Palmares</t>
  </si>
  <si>
    <t>2.304 moradores pegam remédio de pressão ou diabetes de graça na Farmácia Popular</t>
  </si>
  <si>
    <t>2610103</t>
  </si>
  <si>
    <t>261010</t>
  </si>
  <si>
    <t>Palmeirina</t>
  </si>
  <si>
    <t>540 moradores pegam remédio de pressão ou diabetes de graça na Farmácia Popular</t>
  </si>
  <si>
    <t>2610202</t>
  </si>
  <si>
    <t>261020</t>
  </si>
  <si>
    <t>Panelas</t>
  </si>
  <si>
    <t>2610301</t>
  </si>
  <si>
    <t>261030</t>
  </si>
  <si>
    <t>Paranatama</t>
  </si>
  <si>
    <t>Sem o programa, gastariam pelo menos R$ 348 mil por ano</t>
  </si>
  <si>
    <t>2610400</t>
  </si>
  <si>
    <t>261040</t>
  </si>
  <si>
    <t>2610509</t>
  </si>
  <si>
    <t>261050</t>
  </si>
  <si>
    <t>Passira</t>
  </si>
  <si>
    <t>1.579 moradores pegam remédio de pressão ou diabetes de graça na Farmácia Popular</t>
  </si>
  <si>
    <t>2610608</t>
  </si>
  <si>
    <t>261060</t>
  </si>
  <si>
    <t>Paudalho</t>
  </si>
  <si>
    <t>1.038 moradores pegam remédio de pressão ou diabetes de graça na Farmácia Popular</t>
  </si>
  <si>
    <t>Sem o programa, gastariam pelo menos R$ 366 mil por ano</t>
  </si>
  <si>
    <t>2610707</t>
  </si>
  <si>
    <t>261070</t>
  </si>
  <si>
    <t>15.145 moradores pegam remédio de pressão ou diabetes de graça na Farmácia Popular</t>
  </si>
  <si>
    <t>Sem o programa, gastariam pelo menos R$ 7,9 milhões por ano</t>
  </si>
  <si>
    <t>2610806</t>
  </si>
  <si>
    <t>261080</t>
  </si>
  <si>
    <t>Pedra</t>
  </si>
  <si>
    <t>571 moradores pegam remédio de pressão ou diabetes de graça na Farmácia Popular</t>
  </si>
  <si>
    <t>2610905</t>
  </si>
  <si>
    <t>261090</t>
  </si>
  <si>
    <t>Pesqueira</t>
  </si>
  <si>
    <t>2.134 moradores pegam remédio de pressão ou diabetes de graça na Farmácia Popular</t>
  </si>
  <si>
    <t>2611002</t>
  </si>
  <si>
    <t>261100</t>
  </si>
  <si>
    <t>Petrolândia</t>
  </si>
  <si>
    <t>3.025 moradores pegam remédio de pressão ou diabetes de graça na Farmácia Popular</t>
  </si>
  <si>
    <t>2611101</t>
  </si>
  <si>
    <t>261110</t>
  </si>
  <si>
    <t>Petrolina</t>
  </si>
  <si>
    <t>9.333 moradores pegam remédio de pressão ou diabetes de graça na Farmácia Popular</t>
  </si>
  <si>
    <t>2611200</t>
  </si>
  <si>
    <t>261120</t>
  </si>
  <si>
    <t>Poção</t>
  </si>
  <si>
    <t>905 moradores pegam remédio de pressão ou diabetes de graça na Farmácia Popular</t>
  </si>
  <si>
    <t>Sem o programa, gastariam pelo menos R$ 394 mil por ano</t>
  </si>
  <si>
    <t>2611309</t>
  </si>
  <si>
    <t>261130</t>
  </si>
  <si>
    <t>Pombos</t>
  </si>
  <si>
    <t>2611408</t>
  </si>
  <si>
    <t>261140</t>
  </si>
  <si>
    <t>805 moradores pegam remédio de pressão ou diabetes de graça na Farmácia Popular</t>
  </si>
  <si>
    <t>2611507</t>
  </si>
  <si>
    <t>261150</t>
  </si>
  <si>
    <t>Quipapá</t>
  </si>
  <si>
    <t>1.260 moradores pegam remédio de pressão ou diabetes de graça na Farmácia Popular</t>
  </si>
  <si>
    <t>2611533</t>
  </si>
  <si>
    <t>261153</t>
  </si>
  <si>
    <t>2611606</t>
  </si>
  <si>
    <t>261160</t>
  </si>
  <si>
    <t>Recife</t>
  </si>
  <si>
    <t>73.147 moradores pegam remédio de pressão ou diabetes de graça na Farmácia Popular</t>
  </si>
  <si>
    <t>Sem o programa, gastariam pelo menos R$ 38,8 milhões por ano</t>
  </si>
  <si>
    <t>2611705</t>
  </si>
  <si>
    <t>261170</t>
  </si>
  <si>
    <t>Riacho das Almas</t>
  </si>
  <si>
    <t>2611804</t>
  </si>
  <si>
    <t>261180</t>
  </si>
  <si>
    <t>Ribeirão</t>
  </si>
  <si>
    <t>3.453 moradores pegam remédio de pressão ou diabetes de graça na Farmácia Popular</t>
  </si>
  <si>
    <t>2611903</t>
  </si>
  <si>
    <t>261190</t>
  </si>
  <si>
    <t>Rio Formoso</t>
  </si>
  <si>
    <t>2612000</t>
  </si>
  <si>
    <t>261200</t>
  </si>
  <si>
    <t>Sairé</t>
  </si>
  <si>
    <t>966 moradores pegam remédio de pressão ou diabetes de graça na Farmácia Popular</t>
  </si>
  <si>
    <t>Sem o programa, gastariam pelo menos R$ 413 mil por ano</t>
  </si>
  <si>
    <t>2612109</t>
  </si>
  <si>
    <t>261210</t>
  </si>
  <si>
    <t>2612208</t>
  </si>
  <si>
    <t>261220</t>
  </si>
  <si>
    <t>Salgueiro</t>
  </si>
  <si>
    <t>1.021 moradores pegam remédio de pressão ou diabetes de graça na Farmácia Popular</t>
  </si>
  <si>
    <t>2612307</t>
  </si>
  <si>
    <t>261230</t>
  </si>
  <si>
    <t>Saloá</t>
  </si>
  <si>
    <t>135 moradores pegam remédio de pressão ou diabetes de graça na Farmácia Popular</t>
  </si>
  <si>
    <t>Sem o programa, gastariam pelo menos R$ 69 mil por ano</t>
  </si>
  <si>
    <t>2612406</t>
  </si>
  <si>
    <t>261240</t>
  </si>
  <si>
    <t>Sanharó</t>
  </si>
  <si>
    <t>302 moradores pegam remédio de pressão ou diabetes de graça na Farmácia Popular</t>
  </si>
  <si>
    <t>2612455</t>
  </si>
  <si>
    <t>261245</t>
  </si>
  <si>
    <t>2612471</t>
  </si>
  <si>
    <t>261247</t>
  </si>
  <si>
    <t>Santa Cruz da Baixa Verde</t>
  </si>
  <si>
    <t>2612505</t>
  </si>
  <si>
    <t>261250</t>
  </si>
  <si>
    <t>Santa Cruz do Capibaribe</t>
  </si>
  <si>
    <t>Sem o programa, gastariam pelo menos R$ 850 mil por ano</t>
  </si>
  <si>
    <t>2612554</t>
  </si>
  <si>
    <t>261255</t>
  </si>
  <si>
    <t>2612604</t>
  </si>
  <si>
    <t>261260</t>
  </si>
  <si>
    <t>Santa Maria da Boa Vista</t>
  </si>
  <si>
    <t>2612703</t>
  </si>
  <si>
    <t>261270</t>
  </si>
  <si>
    <t>Santa Maria do Cambucá</t>
  </si>
  <si>
    <t>2612802</t>
  </si>
  <si>
    <t>261280</t>
  </si>
  <si>
    <t>Santa Terezinha</t>
  </si>
  <si>
    <t>2612901</t>
  </si>
  <si>
    <t>261290</t>
  </si>
  <si>
    <t>São Benedito do Sul</t>
  </si>
  <si>
    <t>472 moradores pegam remédio de pressão ou diabetes de graça na Farmácia Popular</t>
  </si>
  <si>
    <t>2613008</t>
  </si>
  <si>
    <t>261300</t>
  </si>
  <si>
    <t>São Bento do Una</t>
  </si>
  <si>
    <t>1.286 moradores pegam remédio de pressão ou diabetes de graça na Farmácia Popular</t>
  </si>
  <si>
    <t>Sem o programa, gastariam pelo menos R$ 726 mil por ano</t>
  </si>
  <si>
    <t>2613107</t>
  </si>
  <si>
    <t>261310</t>
  </si>
  <si>
    <t>São Caitano</t>
  </si>
  <si>
    <t>1.444 moradores pegam remédio de pressão ou diabetes de graça na Farmácia Popular</t>
  </si>
  <si>
    <t>Sem o programa, gastariam pelo menos R$ 767 mil por ano</t>
  </si>
  <si>
    <t>2613206</t>
  </si>
  <si>
    <t>261320</t>
  </si>
  <si>
    <t>São João</t>
  </si>
  <si>
    <t>826 moradores pegam remédio de pressão ou diabetes de graça na Farmácia Popular</t>
  </si>
  <si>
    <t>Sem o programa, gastariam pelo menos R$ 410 mil por ano</t>
  </si>
  <si>
    <t>2613305</t>
  </si>
  <si>
    <t>261330</t>
  </si>
  <si>
    <t>São Joaquim do Monte</t>
  </si>
  <si>
    <t>2613404</t>
  </si>
  <si>
    <t>261340</t>
  </si>
  <si>
    <t>São José da Coroa Grande</t>
  </si>
  <si>
    <t>2613503</t>
  </si>
  <si>
    <t>261350</t>
  </si>
  <si>
    <t>São José do Belmonte</t>
  </si>
  <si>
    <t>Sem o programa, gastariam pelo menos R$ 188 mil por ano</t>
  </si>
  <si>
    <t>2613602</t>
  </si>
  <si>
    <t>261360</t>
  </si>
  <si>
    <t>São José do Egito</t>
  </si>
  <si>
    <t>2613701</t>
  </si>
  <si>
    <t>261370</t>
  </si>
  <si>
    <t>São Lourenço da Mata</t>
  </si>
  <si>
    <t>2613800</t>
  </si>
  <si>
    <t>261380</t>
  </si>
  <si>
    <t>São Vicente Férrer</t>
  </si>
  <si>
    <t>2613909</t>
  </si>
  <si>
    <t>261390</t>
  </si>
  <si>
    <t>Serra Talhada</t>
  </si>
  <si>
    <t>208 moradores pegam remédio de pressão ou diabetes de graça na Farmácia Popular</t>
  </si>
  <si>
    <t>2614006</t>
  </si>
  <si>
    <t>261400</t>
  </si>
  <si>
    <t>Serrita</t>
  </si>
  <si>
    <t>231 moradores pegam remédio de pressão ou diabetes de graça na Farmácia Popular</t>
  </si>
  <si>
    <t>2614105</t>
  </si>
  <si>
    <t>261410</t>
  </si>
  <si>
    <t>Sertânia</t>
  </si>
  <si>
    <t>2614204</t>
  </si>
  <si>
    <t>261420</t>
  </si>
  <si>
    <t>Sirinhaém</t>
  </si>
  <si>
    <t>2614303</t>
  </si>
  <si>
    <t>261430</t>
  </si>
  <si>
    <t>Moreilândia</t>
  </si>
  <si>
    <t>326 moradores pegam remédio de pressão ou diabetes de graça na Farmácia Popular</t>
  </si>
  <si>
    <t>2614402</t>
  </si>
  <si>
    <t>261440</t>
  </si>
  <si>
    <t>Solidão</t>
  </si>
  <si>
    <t>2614501</t>
  </si>
  <si>
    <t>261450</t>
  </si>
  <si>
    <t>Surubim</t>
  </si>
  <si>
    <t>2614600</t>
  </si>
  <si>
    <t>261460</t>
  </si>
  <si>
    <t>Tabira</t>
  </si>
  <si>
    <t>2614709</t>
  </si>
  <si>
    <t>261470</t>
  </si>
  <si>
    <t>Tacaimbó</t>
  </si>
  <si>
    <t>2614808</t>
  </si>
  <si>
    <t>261480</t>
  </si>
  <si>
    <t>Tacaratu</t>
  </si>
  <si>
    <t>2614857</t>
  </si>
  <si>
    <t>261485</t>
  </si>
  <si>
    <t>Tamandaré</t>
  </si>
  <si>
    <t>2615003</t>
  </si>
  <si>
    <t>261500</t>
  </si>
  <si>
    <t>Taquaritinga do Norte</t>
  </si>
  <si>
    <t>Sem o programa, gastariam pelo menos R$ 81 mil por ano</t>
  </si>
  <si>
    <t>2615102</t>
  </si>
  <si>
    <t>261510</t>
  </si>
  <si>
    <t>Terezinha</t>
  </si>
  <si>
    <t>627 moradores pegam remédio de pressão ou diabetes de graça na Farmácia Popular</t>
  </si>
  <si>
    <t>2615201</t>
  </si>
  <si>
    <t>261520</t>
  </si>
  <si>
    <t>Terra Nova</t>
  </si>
  <si>
    <t>2615300</t>
  </si>
  <si>
    <t>261530</t>
  </si>
  <si>
    <t>Timbaúba</t>
  </si>
  <si>
    <t>2.187 moradores pegam remédio de pressão ou diabetes de graça na Farmácia Popular</t>
  </si>
  <si>
    <t>2615409</t>
  </si>
  <si>
    <t>261540</t>
  </si>
  <si>
    <t>Toritama</t>
  </si>
  <si>
    <t>866 moradores pegam remédio de pressão ou diabetes de graça na Farmácia Popular</t>
  </si>
  <si>
    <t>Sem o programa, gastariam pelo menos R$ 539 mil por ano</t>
  </si>
  <si>
    <t>2615508</t>
  </si>
  <si>
    <t>261550</t>
  </si>
  <si>
    <t>Tracunhaém</t>
  </si>
  <si>
    <t>459 moradores pegam remédio de pressão ou diabetes de graça na Farmácia Popular</t>
  </si>
  <si>
    <t>2615607</t>
  </si>
  <si>
    <t>261560</t>
  </si>
  <si>
    <t>Trindade</t>
  </si>
  <si>
    <t>1.233 moradores pegam remédio de pressão ou diabetes de graça na Farmácia Popular</t>
  </si>
  <si>
    <t>2615706</t>
  </si>
  <si>
    <t>261570</t>
  </si>
  <si>
    <t>2615805</t>
  </si>
  <si>
    <t>261580</t>
  </si>
  <si>
    <t>Tupanatinga</t>
  </si>
  <si>
    <t>2615904</t>
  </si>
  <si>
    <t>261590</t>
  </si>
  <si>
    <t>Tuparetama</t>
  </si>
  <si>
    <t>2616001</t>
  </si>
  <si>
    <t>261600</t>
  </si>
  <si>
    <t>Venturosa</t>
  </si>
  <si>
    <t>430 moradores pegam remédio de pressão ou diabetes de graça na Farmácia Popular</t>
  </si>
  <si>
    <t>2616100</t>
  </si>
  <si>
    <t>261610</t>
  </si>
  <si>
    <t>Verdejante</t>
  </si>
  <si>
    <t>2616183</t>
  </si>
  <si>
    <t>261618</t>
  </si>
  <si>
    <t>Vertente do Lério</t>
  </si>
  <si>
    <t>200 moradores pegam remédio de pressão ou diabetes de graça na Farmácia Popular</t>
  </si>
  <si>
    <t>2616209</t>
  </si>
  <si>
    <t>261620</t>
  </si>
  <si>
    <t>Vertentes</t>
  </si>
  <si>
    <t>Sem o programa, gastariam pelo menos R$ 215 mil por ano</t>
  </si>
  <si>
    <t>2616308</t>
  </si>
  <si>
    <t>261630</t>
  </si>
  <si>
    <t>Vicência</t>
  </si>
  <si>
    <t>1.568 moradores pegam remédio de pressão ou diabetes de graça na Farmácia Popular</t>
  </si>
  <si>
    <t>2616407</t>
  </si>
  <si>
    <t>261640</t>
  </si>
  <si>
    <t>Vitória de Santo Antão</t>
  </si>
  <si>
    <t>7.767 moradores pegam remédio de pressão ou diabetes de graça na Farmácia Popular</t>
  </si>
  <si>
    <t>Sem o programa, gastariam pelo menos R$ 4,2 milhões por ano</t>
  </si>
  <si>
    <t>2616506</t>
  </si>
  <si>
    <t>261650</t>
  </si>
  <si>
    <t>Xexéu</t>
  </si>
  <si>
    <t>Sem o programa, gastariam pelo menos R$ 250 mil por ano</t>
  </si>
  <si>
    <t>2700102</t>
  </si>
  <si>
    <t>270010</t>
  </si>
  <si>
    <t>AL</t>
  </si>
  <si>
    <t>27010</t>
  </si>
  <si>
    <t>10ª Região de Saúde</t>
  </si>
  <si>
    <t>2700201</t>
  </si>
  <si>
    <t>270020</t>
  </si>
  <si>
    <t>Anadia</t>
  </si>
  <si>
    <t>27005</t>
  </si>
  <si>
    <t>5ª Região de Saúde</t>
  </si>
  <si>
    <t>2700300</t>
  </si>
  <si>
    <t>270030</t>
  </si>
  <si>
    <t>Arapiraca</t>
  </si>
  <si>
    <t>27007</t>
  </si>
  <si>
    <t>7ª Região de Saúde</t>
  </si>
  <si>
    <t>6.544 moradores pegam remédio de pressão ou diabetes de graça na Farmácia Popular</t>
  </si>
  <si>
    <t>2700409</t>
  </si>
  <si>
    <t>270040</t>
  </si>
  <si>
    <t>Atalaia</t>
  </si>
  <si>
    <t>27004</t>
  </si>
  <si>
    <t>4ª Região de Saúde</t>
  </si>
  <si>
    <t>2700508</t>
  </si>
  <si>
    <t>270050</t>
  </si>
  <si>
    <t>Barra de Santo Antônio</t>
  </si>
  <si>
    <t>27001</t>
  </si>
  <si>
    <t>1ª Região de Saúde</t>
  </si>
  <si>
    <t>2700607</t>
  </si>
  <si>
    <t>270060</t>
  </si>
  <si>
    <t>2700706</t>
  </si>
  <si>
    <t>270070</t>
  </si>
  <si>
    <t>523 moradores pegam remédio de pressão ou diabetes de graça na Farmácia Popular</t>
  </si>
  <si>
    <t>2700805</t>
  </si>
  <si>
    <t>270080</t>
  </si>
  <si>
    <t>27008</t>
  </si>
  <si>
    <t>8ª Região de Saúde</t>
  </si>
  <si>
    <t>2700904</t>
  </si>
  <si>
    <t>270090</t>
  </si>
  <si>
    <t>Belo Monte</t>
  </si>
  <si>
    <t>2701001</t>
  </si>
  <si>
    <t>270100</t>
  </si>
  <si>
    <t>Boca da Mata</t>
  </si>
  <si>
    <t>Sem o programa, gastariam pelo menos R$ 284 mil por ano</t>
  </si>
  <si>
    <t>2701100</t>
  </si>
  <si>
    <t>270110</t>
  </si>
  <si>
    <t>Branquinha</t>
  </si>
  <si>
    <t>27003</t>
  </si>
  <si>
    <t>3ª Região de Saúde</t>
  </si>
  <si>
    <t>2701209</t>
  </si>
  <si>
    <t>270120</t>
  </si>
  <si>
    <t>Cacimbinhas</t>
  </si>
  <si>
    <t>2701308</t>
  </si>
  <si>
    <t>270130</t>
  </si>
  <si>
    <t>Cajueiro</t>
  </si>
  <si>
    <t>951 moradores pegam remédio de pressão ou diabetes de graça na Farmácia Popular</t>
  </si>
  <si>
    <t>2701357</t>
  </si>
  <si>
    <t>270135</t>
  </si>
  <si>
    <t>Campestre</t>
  </si>
  <si>
    <t>2701407</t>
  </si>
  <si>
    <t>270140</t>
  </si>
  <si>
    <t>Campo Alegre</t>
  </si>
  <si>
    <t>1.288 moradores pegam remédio de pressão ou diabetes de graça na Farmácia Popular</t>
  </si>
  <si>
    <t>2701506</t>
  </si>
  <si>
    <t>270150</t>
  </si>
  <si>
    <t>323 moradores pegam remédio de pressão ou diabetes de graça na Farmácia Popular</t>
  </si>
  <si>
    <t>2701605</t>
  </si>
  <si>
    <t>270160</t>
  </si>
  <si>
    <t>Canapi</t>
  </si>
  <si>
    <t>27009</t>
  </si>
  <si>
    <t>9ª Região de Saúde</t>
  </si>
  <si>
    <t>2701704</t>
  </si>
  <si>
    <t>270170</t>
  </si>
  <si>
    <t>Capela</t>
  </si>
  <si>
    <t>2701803</t>
  </si>
  <si>
    <t>270180</t>
  </si>
  <si>
    <t>Carneiros</t>
  </si>
  <si>
    <t>2701902</t>
  </si>
  <si>
    <t>270190</t>
  </si>
  <si>
    <t>Chã Preta</t>
  </si>
  <si>
    <t>2702009</t>
  </si>
  <si>
    <t>270200</t>
  </si>
  <si>
    <t>Coité do Nóia</t>
  </si>
  <si>
    <t>2702108</t>
  </si>
  <si>
    <t>270210</t>
  </si>
  <si>
    <t>Colônia Leopoldina</t>
  </si>
  <si>
    <t>Sem o programa, gastariam pelo menos R$ 447 mil por ano</t>
  </si>
  <si>
    <t>2702207</t>
  </si>
  <si>
    <t>270220</t>
  </si>
  <si>
    <t>Coqueiro Seco</t>
  </si>
  <si>
    <t>2702306</t>
  </si>
  <si>
    <t>270230</t>
  </si>
  <si>
    <t>Coruripe</t>
  </si>
  <si>
    <t>27006</t>
  </si>
  <si>
    <t>6ª Região de Saúde</t>
  </si>
  <si>
    <t>669 moradores pegam remédio de pressão ou diabetes de graça na Farmácia Popular</t>
  </si>
  <si>
    <t>2702355</t>
  </si>
  <si>
    <t>270235</t>
  </si>
  <si>
    <t>Craíbas</t>
  </si>
  <si>
    <t>1.644 moradores pegam remédio de pressão ou diabetes de graça na Farmácia Popular</t>
  </si>
  <si>
    <t>Sem o programa, gastariam pelo menos R$ 683 mil por ano</t>
  </si>
  <si>
    <t>2702405</t>
  </si>
  <si>
    <t>270240</t>
  </si>
  <si>
    <t>Delmiro Gouveia</t>
  </si>
  <si>
    <t>1.422 moradores pegam remédio de pressão ou diabetes de graça na Farmácia Popular</t>
  </si>
  <si>
    <t>Sem o programa, gastariam pelo menos R$ 700 mil por ano</t>
  </si>
  <si>
    <t>2702504</t>
  </si>
  <si>
    <t>270250</t>
  </si>
  <si>
    <t>Dois Riachos</t>
  </si>
  <si>
    <t>2702553</t>
  </si>
  <si>
    <t>270255</t>
  </si>
  <si>
    <t>Estrela de Alagoas</t>
  </si>
  <si>
    <t>428 moradores pegam remédio de pressão ou diabetes de graça na Farmácia Popular</t>
  </si>
  <si>
    <t>2702603</t>
  </si>
  <si>
    <t>270260</t>
  </si>
  <si>
    <t>Feira Grande</t>
  </si>
  <si>
    <t>2702702</t>
  </si>
  <si>
    <t>270270</t>
  </si>
  <si>
    <t>Feliz Deserto</t>
  </si>
  <si>
    <t>2702801</t>
  </si>
  <si>
    <t>270280</t>
  </si>
  <si>
    <t>Flexeiras</t>
  </si>
  <si>
    <t>2702900</t>
  </si>
  <si>
    <t>270290</t>
  </si>
  <si>
    <t>Girau do Ponciano</t>
  </si>
  <si>
    <t>Sem o programa, gastariam pelo menos R$ 116 mil por ano</t>
  </si>
  <si>
    <t>2703007</t>
  </si>
  <si>
    <t>270300</t>
  </si>
  <si>
    <t>Ibateguara</t>
  </si>
  <si>
    <t>2703106</t>
  </si>
  <si>
    <t>270310</t>
  </si>
  <si>
    <t>Igaci</t>
  </si>
  <si>
    <t>2703205</t>
  </si>
  <si>
    <t>270320</t>
  </si>
  <si>
    <t>Igreja Nova</t>
  </si>
  <si>
    <t>Sem o programa, gastariam pelo menos R$ 291 mil por ano</t>
  </si>
  <si>
    <t>2703304</t>
  </si>
  <si>
    <t>270330</t>
  </si>
  <si>
    <t>Inhapi</t>
  </si>
  <si>
    <t>2703403</t>
  </si>
  <si>
    <t>270340</t>
  </si>
  <si>
    <t>Jacaré dos Homens</t>
  </si>
  <si>
    <t>2703502</t>
  </si>
  <si>
    <t>270350</t>
  </si>
  <si>
    <t>Jacuípe</t>
  </si>
  <si>
    <t>27002</t>
  </si>
  <si>
    <t>2ª Região de Saúde</t>
  </si>
  <si>
    <t>2703601</t>
  </si>
  <si>
    <t>270360</t>
  </si>
  <si>
    <t>Japaratinga</t>
  </si>
  <si>
    <t>2703700</t>
  </si>
  <si>
    <t>270370</t>
  </si>
  <si>
    <t>Jaramataia</t>
  </si>
  <si>
    <t>640 moradores pegam remédio de pressão ou diabetes de graça na Farmácia Popular</t>
  </si>
  <si>
    <t>Sem o programa, gastariam pelo menos R$ 293 mil por ano</t>
  </si>
  <si>
    <t>2703759</t>
  </si>
  <si>
    <t>270375</t>
  </si>
  <si>
    <t>Jequiá da Praia</t>
  </si>
  <si>
    <t>166 moradores pegam remédio de pressão ou diabetes de graça na Farmácia Popular</t>
  </si>
  <si>
    <t>2703809</t>
  </si>
  <si>
    <t>270380</t>
  </si>
  <si>
    <t>Joaquim Gomes</t>
  </si>
  <si>
    <t>2703908</t>
  </si>
  <si>
    <t>270390</t>
  </si>
  <si>
    <t>2704005</t>
  </si>
  <si>
    <t>270400</t>
  </si>
  <si>
    <t>Junqueiro</t>
  </si>
  <si>
    <t>2.076 moradores pegam remédio de pressão ou diabetes de graça na Farmácia Popular</t>
  </si>
  <si>
    <t>Sem o programa, gastariam pelo menos R$ 932 mil por ano</t>
  </si>
  <si>
    <t>2704104</t>
  </si>
  <si>
    <t>270410</t>
  </si>
  <si>
    <t>Lagoa da Canoa</t>
  </si>
  <si>
    <t>517 moradores pegam remédio de pressão ou diabetes de graça na Farmácia Popular</t>
  </si>
  <si>
    <t>2704203</t>
  </si>
  <si>
    <t>270420</t>
  </si>
  <si>
    <t>Limoeiro de Anadia</t>
  </si>
  <si>
    <t>Sem o programa, gastariam pelo menos R$ 140 mil por ano</t>
  </si>
  <si>
    <t>2704302</t>
  </si>
  <si>
    <t>270430</t>
  </si>
  <si>
    <t>Maceió</t>
  </si>
  <si>
    <t>40.218 moradores pegam remédio de pressão ou diabetes de graça na Farmácia Popular</t>
  </si>
  <si>
    <t>Sem o programa, gastariam pelo menos R$ 20,5 milhões por ano</t>
  </si>
  <si>
    <t>2704401</t>
  </si>
  <si>
    <t>270440</t>
  </si>
  <si>
    <t>Major Isidoro</t>
  </si>
  <si>
    <t>2704500</t>
  </si>
  <si>
    <t>270450</t>
  </si>
  <si>
    <t>Maragogi</t>
  </si>
  <si>
    <t>2704609</t>
  </si>
  <si>
    <t>270460</t>
  </si>
  <si>
    <t>Maravilha</t>
  </si>
  <si>
    <t>Sem o programa, gastariam pelo menos R$ 77 mil por ano</t>
  </si>
  <si>
    <t>2704708</t>
  </si>
  <si>
    <t>270470</t>
  </si>
  <si>
    <t>Marechal Deodoro</t>
  </si>
  <si>
    <t>2704807</t>
  </si>
  <si>
    <t>270480</t>
  </si>
  <si>
    <t>Maribondo</t>
  </si>
  <si>
    <t>2704906</t>
  </si>
  <si>
    <t>270490</t>
  </si>
  <si>
    <t>Mar Vermelho</t>
  </si>
  <si>
    <t>2705002</t>
  </si>
  <si>
    <t>270500</t>
  </si>
  <si>
    <t>Mata Grande</t>
  </si>
  <si>
    <t>395 moradores pegam remédio de pressão ou diabetes de graça na Farmácia Popular</t>
  </si>
  <si>
    <t>2705101</t>
  </si>
  <si>
    <t>270510</t>
  </si>
  <si>
    <t>Matriz de Camaragibe</t>
  </si>
  <si>
    <t>168 moradores pegam remédio de pressão ou diabetes de graça na Farmácia Popular</t>
  </si>
  <si>
    <t>2705200</t>
  </si>
  <si>
    <t>270520</t>
  </si>
  <si>
    <t>Messias</t>
  </si>
  <si>
    <t>Sem o programa, gastariam pelo menos R$ 359 mil por ano</t>
  </si>
  <si>
    <t>2705309</t>
  </si>
  <si>
    <t>270530</t>
  </si>
  <si>
    <t>Minador do Negrão</t>
  </si>
  <si>
    <t>2705408</t>
  </si>
  <si>
    <t>270540</t>
  </si>
  <si>
    <t>Monteirópolis</t>
  </si>
  <si>
    <t>2705507</t>
  </si>
  <si>
    <t>270550</t>
  </si>
  <si>
    <t>Murici</t>
  </si>
  <si>
    <t>1.310 moradores pegam remédio de pressão ou diabetes de graça na Farmácia Popular</t>
  </si>
  <si>
    <t>Sem o programa, gastariam pelo menos R$ 554 mil por ano</t>
  </si>
  <si>
    <t>2705606</t>
  </si>
  <si>
    <t>270560</t>
  </si>
  <si>
    <t>Novo Lino</t>
  </si>
  <si>
    <t>2705705</t>
  </si>
  <si>
    <t>270570</t>
  </si>
  <si>
    <t>Olho d'Água das Flores</t>
  </si>
  <si>
    <t>2705804</t>
  </si>
  <si>
    <t>270580</t>
  </si>
  <si>
    <t>Olho d'Água do Casado</t>
  </si>
  <si>
    <t>2705903</t>
  </si>
  <si>
    <t>270590</t>
  </si>
  <si>
    <t>Olho d'Água Grande</t>
  </si>
  <si>
    <t>2706000</t>
  </si>
  <si>
    <t>270600</t>
  </si>
  <si>
    <t>Olivença</t>
  </si>
  <si>
    <t>2706109</t>
  </si>
  <si>
    <t>270610</t>
  </si>
  <si>
    <t>2706208</t>
  </si>
  <si>
    <t>270620</t>
  </si>
  <si>
    <t>Palestina</t>
  </si>
  <si>
    <t>2706307</t>
  </si>
  <si>
    <t>270630</t>
  </si>
  <si>
    <t>Palmeira dos Índios</t>
  </si>
  <si>
    <t>1.221 moradores pegam remédio de pressão ou diabetes de graça na Farmácia Popular</t>
  </si>
  <si>
    <t>2706406</t>
  </si>
  <si>
    <t>270640</t>
  </si>
  <si>
    <t>Pão de Açúcar</t>
  </si>
  <si>
    <t>2706422</t>
  </si>
  <si>
    <t>270642</t>
  </si>
  <si>
    <t>Pariconha</t>
  </si>
  <si>
    <t>2706448</t>
  </si>
  <si>
    <t>270644</t>
  </si>
  <si>
    <t>Paripueira</t>
  </si>
  <si>
    <t>526 moradores pegam remédio de pressão ou diabetes de graça na Farmácia Popular</t>
  </si>
  <si>
    <t>Sem o programa, gastariam pelo menos R$ 274 mil por ano</t>
  </si>
  <si>
    <t>2706505</t>
  </si>
  <si>
    <t>270650</t>
  </si>
  <si>
    <t>Passo de Camaragibe</t>
  </si>
  <si>
    <t>2706604</t>
  </si>
  <si>
    <t>270660</t>
  </si>
  <si>
    <t>Paulo Jacinto</t>
  </si>
  <si>
    <t>2706703</t>
  </si>
  <si>
    <t>270670</t>
  </si>
  <si>
    <t>Penedo</t>
  </si>
  <si>
    <t>1.262 moradores pegam remédio de pressão ou diabetes de graça na Farmácia Popular</t>
  </si>
  <si>
    <t>2706802</t>
  </si>
  <si>
    <t>270680</t>
  </si>
  <si>
    <t>Piaçabuçu</t>
  </si>
  <si>
    <t>2706901</t>
  </si>
  <si>
    <t>270690</t>
  </si>
  <si>
    <t>2707008</t>
  </si>
  <si>
    <t>270700</t>
  </si>
  <si>
    <t>Pindoba</t>
  </si>
  <si>
    <t>2707107</t>
  </si>
  <si>
    <t>270710</t>
  </si>
  <si>
    <t>Piranhas</t>
  </si>
  <si>
    <t>2707206</t>
  </si>
  <si>
    <t>270720</t>
  </si>
  <si>
    <t>Poço das Trincheiras</t>
  </si>
  <si>
    <t>10 moradores pegam remédio de pressão ou diabetes de graça na Farmácia Popular</t>
  </si>
  <si>
    <t>2707305</t>
  </si>
  <si>
    <t>270730</t>
  </si>
  <si>
    <t>Porto Calvo</t>
  </si>
  <si>
    <t>2707404</t>
  </si>
  <si>
    <t>270740</t>
  </si>
  <si>
    <t>Porto de Pedras</t>
  </si>
  <si>
    <t>50 moradores pegam remédio de pressão ou diabetes de graça na Farmácia Popular</t>
  </si>
  <si>
    <t>2707503</t>
  </si>
  <si>
    <t>270750</t>
  </si>
  <si>
    <t>Porto Real do Colégio</t>
  </si>
  <si>
    <t>2707602</t>
  </si>
  <si>
    <t>270760</t>
  </si>
  <si>
    <t>Quebrangulo</t>
  </si>
  <si>
    <t>2707701</t>
  </si>
  <si>
    <t>270770</t>
  </si>
  <si>
    <t>Rio Largo</t>
  </si>
  <si>
    <t>3.714 moradores pegam remédio de pressão ou diabetes de graça na Farmácia Popular</t>
  </si>
  <si>
    <t>2707800</t>
  </si>
  <si>
    <t>270780</t>
  </si>
  <si>
    <t>Roteiro</t>
  </si>
  <si>
    <t>2707909</t>
  </si>
  <si>
    <t>270790</t>
  </si>
  <si>
    <t>Santa Luzia do Norte</t>
  </si>
  <si>
    <t>602 moradores pegam remédio de pressão ou diabetes de graça na Farmácia Popular</t>
  </si>
  <si>
    <t>Sem o programa, gastariam pelo menos R$ 299 mil por ano</t>
  </si>
  <si>
    <t>2708006</t>
  </si>
  <si>
    <t>270800</t>
  </si>
  <si>
    <t>Santana do Ipanema</t>
  </si>
  <si>
    <t>701 moradores pegam remédio de pressão ou diabetes de graça na Farmácia Popular</t>
  </si>
  <si>
    <t>Sem o programa, gastariam pelo menos R$ 388 mil por ano</t>
  </si>
  <si>
    <t>2708105</t>
  </si>
  <si>
    <t>270810</t>
  </si>
  <si>
    <t>Santana do Mundaú</t>
  </si>
  <si>
    <t>2708204</t>
  </si>
  <si>
    <t>270820</t>
  </si>
  <si>
    <t>São Brás</t>
  </si>
  <si>
    <t>2708303</t>
  </si>
  <si>
    <t>270830</t>
  </si>
  <si>
    <t>São José da Laje</t>
  </si>
  <si>
    <t>2708402</t>
  </si>
  <si>
    <t>270840</t>
  </si>
  <si>
    <t>São José da Tapera</t>
  </si>
  <si>
    <t>2708501</t>
  </si>
  <si>
    <t>270850</t>
  </si>
  <si>
    <t>São Luís do Quitunde</t>
  </si>
  <si>
    <t>2708600</t>
  </si>
  <si>
    <t>270860</t>
  </si>
  <si>
    <t>São Miguel dos Campos</t>
  </si>
  <si>
    <t>1.306 moradores pegam remédio de pressão ou diabetes de graça na Farmácia Popular</t>
  </si>
  <si>
    <t>2708709</t>
  </si>
  <si>
    <t>270870</t>
  </si>
  <si>
    <t>São Miguel dos Milagres</t>
  </si>
  <si>
    <t>2708808</t>
  </si>
  <si>
    <t>270880</t>
  </si>
  <si>
    <t>São Sebastião</t>
  </si>
  <si>
    <t>983 moradores pegam remédio de pressão ou diabetes de graça na Farmácia Popular</t>
  </si>
  <si>
    <t>2708907</t>
  </si>
  <si>
    <t>270890</t>
  </si>
  <si>
    <t>Satuba</t>
  </si>
  <si>
    <t>2708956</t>
  </si>
  <si>
    <t>270895</t>
  </si>
  <si>
    <t>Senador Rui Palmeira</t>
  </si>
  <si>
    <t>2709004</t>
  </si>
  <si>
    <t>270900</t>
  </si>
  <si>
    <t>Tanque d'Arca</t>
  </si>
  <si>
    <t>2709103</t>
  </si>
  <si>
    <t>270910</t>
  </si>
  <si>
    <t>Taquarana</t>
  </si>
  <si>
    <t>2709152</t>
  </si>
  <si>
    <t>270915</t>
  </si>
  <si>
    <t>Teotônio Vilela</t>
  </si>
  <si>
    <t>1.576 moradores pegam remédio de pressão ou diabetes de graça na Farmácia Popular</t>
  </si>
  <si>
    <t>Sem o programa, gastariam pelo menos R$ 855 mil por ano</t>
  </si>
  <si>
    <t>2709202</t>
  </si>
  <si>
    <t>270920</t>
  </si>
  <si>
    <t>Traipu</t>
  </si>
  <si>
    <t>230 moradores pegam remédio de pressão ou diabetes de graça na Farmácia Popular</t>
  </si>
  <si>
    <t>2709301</t>
  </si>
  <si>
    <t>270930</t>
  </si>
  <si>
    <t>União dos Palmares</t>
  </si>
  <si>
    <t>1.959 moradores pegam remédio de pressão ou diabetes de graça na Farmácia Popular</t>
  </si>
  <si>
    <t>Sem o programa, gastariam pelo menos R$ 992 mil por ano</t>
  </si>
  <si>
    <t>2709400</t>
  </si>
  <si>
    <t>270940</t>
  </si>
  <si>
    <t>2800100</t>
  </si>
  <si>
    <t>280010</t>
  </si>
  <si>
    <t>Amparo do São Francisco</t>
  </si>
  <si>
    <t>SE</t>
  </si>
  <si>
    <t>28007</t>
  </si>
  <si>
    <t>Propriá</t>
  </si>
  <si>
    <t>2800209</t>
  </si>
  <si>
    <t>280020</t>
  </si>
  <si>
    <t>Aquidabã</t>
  </si>
  <si>
    <t>963 moradores pegam remédio de pressão ou diabetes de graça na Farmácia Popular</t>
  </si>
  <si>
    <t>2800308</t>
  </si>
  <si>
    <t>280030</t>
  </si>
  <si>
    <t>Aracaju</t>
  </si>
  <si>
    <t>28001</t>
  </si>
  <si>
    <t>27.468 moradores pegam remédio de pressão ou diabetes de graça na Farmácia Popular</t>
  </si>
  <si>
    <t>Sem o programa, gastariam pelo menos R$ 13,1 milhões por ano</t>
  </si>
  <si>
    <t>2800407</t>
  </si>
  <si>
    <t>280040</t>
  </si>
  <si>
    <t>Arauá</t>
  </si>
  <si>
    <t>28002</t>
  </si>
  <si>
    <t>Estância</t>
  </si>
  <si>
    <t>2800506</t>
  </si>
  <si>
    <t>280050</t>
  </si>
  <si>
    <t>28003</t>
  </si>
  <si>
    <t>408 moradores pegam remédio de pressão ou diabetes de graça na Farmácia Popular</t>
  </si>
  <si>
    <t>2800605</t>
  </si>
  <si>
    <t>280060</t>
  </si>
  <si>
    <t>Barra dos Coqueiros</t>
  </si>
  <si>
    <t>2800670</t>
  </si>
  <si>
    <t>280067</t>
  </si>
  <si>
    <t>Boquim</t>
  </si>
  <si>
    <t>2800704</t>
  </si>
  <si>
    <t>280070</t>
  </si>
  <si>
    <t>Brejo Grande</t>
  </si>
  <si>
    <t>2801009</t>
  </si>
  <si>
    <t>280100</t>
  </si>
  <si>
    <t>Campo do Brito</t>
  </si>
  <si>
    <t>2801108</t>
  </si>
  <si>
    <t>280110</t>
  </si>
  <si>
    <t>Canhoba</t>
  </si>
  <si>
    <t>2801207</t>
  </si>
  <si>
    <t>280120</t>
  </si>
  <si>
    <t>Canindé de São Francisco</t>
  </si>
  <si>
    <t>28005</t>
  </si>
  <si>
    <t>Nossa Senhora da Glória</t>
  </si>
  <si>
    <t>2801306</t>
  </si>
  <si>
    <t>280130</t>
  </si>
  <si>
    <t>28006</t>
  </si>
  <si>
    <t>Nossa Senhora do Socorro</t>
  </si>
  <si>
    <t>2801405</t>
  </si>
  <si>
    <t>280140</t>
  </si>
  <si>
    <t>Carira</t>
  </si>
  <si>
    <t>979 moradores pegam remédio de pressão ou diabetes de graça na Farmácia Popular</t>
  </si>
  <si>
    <t>Sem o programa, gastariam pelo menos R$ 424 mil por ano</t>
  </si>
  <si>
    <t>2801504</t>
  </si>
  <si>
    <t>280150</t>
  </si>
  <si>
    <t>Carmópolis</t>
  </si>
  <si>
    <t>904 moradores pegam remédio de pressão ou diabetes de graça na Farmácia Popular</t>
  </si>
  <si>
    <t>Sem o programa, gastariam pelo menos R$ 405 mil por ano</t>
  </si>
  <si>
    <t>2801603</t>
  </si>
  <si>
    <t>280160</t>
  </si>
  <si>
    <t>Cedro de São João</t>
  </si>
  <si>
    <t>220 moradores pegam remédio de pressão ou diabetes de graça na Farmácia Popular</t>
  </si>
  <si>
    <t>2801702</t>
  </si>
  <si>
    <t>280170</t>
  </si>
  <si>
    <t>Cristinápolis</t>
  </si>
  <si>
    <t>2801900</t>
  </si>
  <si>
    <t>280190</t>
  </si>
  <si>
    <t>Cumbe</t>
  </si>
  <si>
    <t>2802007</t>
  </si>
  <si>
    <t>280200</t>
  </si>
  <si>
    <t>Divina Pastora</t>
  </si>
  <si>
    <t>2802106</t>
  </si>
  <si>
    <t>280210</t>
  </si>
  <si>
    <t>5.016 moradores pegam remédio de pressão ou diabetes de graça na Farmácia Popular</t>
  </si>
  <si>
    <t>2802205</t>
  </si>
  <si>
    <t>280220</t>
  </si>
  <si>
    <t>2802304</t>
  </si>
  <si>
    <t>280230</t>
  </si>
  <si>
    <t>Frei Paulo</t>
  </si>
  <si>
    <t>528 moradores pegam remédio de pressão ou diabetes de graça na Farmácia Popular</t>
  </si>
  <si>
    <t>2802403</t>
  </si>
  <si>
    <t>280240</t>
  </si>
  <si>
    <t>Gararu</t>
  </si>
  <si>
    <t>2802502</t>
  </si>
  <si>
    <t>280250</t>
  </si>
  <si>
    <t>General Maynard</t>
  </si>
  <si>
    <t>2802601</t>
  </si>
  <si>
    <t>280260</t>
  </si>
  <si>
    <t>Gracho Cardoso</t>
  </si>
  <si>
    <t>189 moradores pegam remédio de pressão ou diabetes de graça na Farmácia Popular</t>
  </si>
  <si>
    <t>2802700</t>
  </si>
  <si>
    <t>280270</t>
  </si>
  <si>
    <t>Ilha das Flores</t>
  </si>
  <si>
    <t>2802809</t>
  </si>
  <si>
    <t>280280</t>
  </si>
  <si>
    <t>Indiaroba</t>
  </si>
  <si>
    <t>2802908</t>
  </si>
  <si>
    <t>280290</t>
  </si>
  <si>
    <t>2.733 moradores pegam remédio de pressão ou diabetes de graça na Farmácia Popular</t>
  </si>
  <si>
    <t>2803005</t>
  </si>
  <si>
    <t>280300</t>
  </si>
  <si>
    <t>Itabaianinha</t>
  </si>
  <si>
    <t>1.051 moradores pegam remédio de pressão ou diabetes de graça na Farmácia Popular</t>
  </si>
  <si>
    <t>2803104</t>
  </si>
  <si>
    <t>280310</t>
  </si>
  <si>
    <t>Itabi</t>
  </si>
  <si>
    <t>180 moradores pegam remédio de pressão ou diabetes de graça na Farmácia Popular</t>
  </si>
  <si>
    <t>2803203</t>
  </si>
  <si>
    <t>280320</t>
  </si>
  <si>
    <t>Itaporanga d'Ajuda</t>
  </si>
  <si>
    <t>2803302</t>
  </si>
  <si>
    <t>280330</t>
  </si>
  <si>
    <t>Japaratuba</t>
  </si>
  <si>
    <t>2803401</t>
  </si>
  <si>
    <t>280340</t>
  </si>
  <si>
    <t>Japoatã</t>
  </si>
  <si>
    <t>2803500</t>
  </si>
  <si>
    <t>280350</t>
  </si>
  <si>
    <t>Lagarto</t>
  </si>
  <si>
    <t>28004</t>
  </si>
  <si>
    <t>4.112 moradores pegam remédio de pressão ou diabetes de graça na Farmácia Popular</t>
  </si>
  <si>
    <t>2803609</t>
  </si>
  <si>
    <t>280360</t>
  </si>
  <si>
    <t>Laranjeiras</t>
  </si>
  <si>
    <t>2803708</t>
  </si>
  <si>
    <t>280370</t>
  </si>
  <si>
    <t>Macambira</t>
  </si>
  <si>
    <t>64 moradores pegam remédio de pressão ou diabetes de graça na Farmácia Popular</t>
  </si>
  <si>
    <t>2803807</t>
  </si>
  <si>
    <t>280380</t>
  </si>
  <si>
    <t>Malhada dos Bois</t>
  </si>
  <si>
    <t>2803906</t>
  </si>
  <si>
    <t>280390</t>
  </si>
  <si>
    <t>Malhador</t>
  </si>
  <si>
    <t>2804003</t>
  </si>
  <si>
    <t>280400</t>
  </si>
  <si>
    <t>Maruim</t>
  </si>
  <si>
    <t>2804102</t>
  </si>
  <si>
    <t>280410</t>
  </si>
  <si>
    <t>Moita Bonita</t>
  </si>
  <si>
    <t>2804201</t>
  </si>
  <si>
    <t>280420</t>
  </si>
  <si>
    <t>Monte Alegre de Sergipe</t>
  </si>
  <si>
    <t>2804300</t>
  </si>
  <si>
    <t>280430</t>
  </si>
  <si>
    <t>Muribeca</t>
  </si>
  <si>
    <t>2804409</t>
  </si>
  <si>
    <t>280440</t>
  </si>
  <si>
    <t>Neópolis</t>
  </si>
  <si>
    <t>2804458</t>
  </si>
  <si>
    <t>280445</t>
  </si>
  <si>
    <t>Nossa Senhora Aparecida</t>
  </si>
  <si>
    <t>73 moradores pegam remédio de pressão ou diabetes de graça na Farmácia Popular</t>
  </si>
  <si>
    <t>2804508</t>
  </si>
  <si>
    <t>280450</t>
  </si>
  <si>
    <t>2804607</t>
  </si>
  <si>
    <t>280460</t>
  </si>
  <si>
    <t>Nossa Senhora das Dores</t>
  </si>
  <si>
    <t>2804706</t>
  </si>
  <si>
    <t>280470</t>
  </si>
  <si>
    <t>Nossa Senhora de Lourdes</t>
  </si>
  <si>
    <t>346 moradores pegam remédio de pressão ou diabetes de graça na Farmácia Popular</t>
  </si>
  <si>
    <t>2804805</t>
  </si>
  <si>
    <t>280480</t>
  </si>
  <si>
    <t>4.481 moradores pegam remédio de pressão ou diabetes de graça na Farmácia Popular</t>
  </si>
  <si>
    <t>2804904</t>
  </si>
  <si>
    <t>280490</t>
  </si>
  <si>
    <t>2805000</t>
  </si>
  <si>
    <t>280500</t>
  </si>
  <si>
    <t>Pedra Mole</t>
  </si>
  <si>
    <t>2805109</t>
  </si>
  <si>
    <t>280510</t>
  </si>
  <si>
    <t>Pedrinhas</t>
  </si>
  <si>
    <t>497 moradores pegam remédio de pressão ou diabetes de graça na Farmácia Popular</t>
  </si>
  <si>
    <t>2805208</t>
  </si>
  <si>
    <t>280520</t>
  </si>
  <si>
    <t>Pinhão</t>
  </si>
  <si>
    <t>2805307</t>
  </si>
  <si>
    <t>280530</t>
  </si>
  <si>
    <t>Pirambu</t>
  </si>
  <si>
    <t>2805406</t>
  </si>
  <si>
    <t>280540</t>
  </si>
  <si>
    <t>Poço Redondo</t>
  </si>
  <si>
    <t>2805505</t>
  </si>
  <si>
    <t>280550</t>
  </si>
  <si>
    <t>Poço Verde</t>
  </si>
  <si>
    <t>Sem o programa, gastariam pelo menos R$ 656 mil por ano</t>
  </si>
  <si>
    <t>2805604</t>
  </si>
  <si>
    <t>280560</t>
  </si>
  <si>
    <t>Porto da Folha</t>
  </si>
  <si>
    <t>2805703</t>
  </si>
  <si>
    <t>280570</t>
  </si>
  <si>
    <t>1.798 moradores pegam remédio de pressão ou diabetes de graça na Farmácia Popular</t>
  </si>
  <si>
    <t>Sem o programa, gastariam pelo menos R$ 913 mil por ano</t>
  </si>
  <si>
    <t>2805802</t>
  </si>
  <si>
    <t>280580</t>
  </si>
  <si>
    <t>Riachão do Dantas</t>
  </si>
  <si>
    <t>2805901</t>
  </si>
  <si>
    <t>280590</t>
  </si>
  <si>
    <t>2806008</t>
  </si>
  <si>
    <t>280600</t>
  </si>
  <si>
    <t>Ribeirópolis</t>
  </si>
  <si>
    <t>2806107</t>
  </si>
  <si>
    <t>280610</t>
  </si>
  <si>
    <t>Rosário do Catete</t>
  </si>
  <si>
    <t>2806206</t>
  </si>
  <si>
    <t>280620</t>
  </si>
  <si>
    <t>Salgado</t>
  </si>
  <si>
    <t>2806305</t>
  </si>
  <si>
    <t>280630</t>
  </si>
  <si>
    <t>Santa Luzia do Itanhy</t>
  </si>
  <si>
    <t>2806404</t>
  </si>
  <si>
    <t>280640</t>
  </si>
  <si>
    <t>Santana do São Francisco</t>
  </si>
  <si>
    <t>2806503</t>
  </si>
  <si>
    <t>280650</t>
  </si>
  <si>
    <t>Santa Rosa de Lima</t>
  </si>
  <si>
    <t>2806602</t>
  </si>
  <si>
    <t>280660</t>
  </si>
  <si>
    <t>Santo Amaro das Brotas</t>
  </si>
  <si>
    <t>2806701</t>
  </si>
  <si>
    <t>280670</t>
  </si>
  <si>
    <t>São Cristóvão</t>
  </si>
  <si>
    <t>2.041 moradores pegam remédio de pressão ou diabetes de graça na Farmácia Popular</t>
  </si>
  <si>
    <t>2806800</t>
  </si>
  <si>
    <t>280680</t>
  </si>
  <si>
    <t>2806909</t>
  </si>
  <si>
    <t>280690</t>
  </si>
  <si>
    <t>2807006</t>
  </si>
  <si>
    <t>280700</t>
  </si>
  <si>
    <t>São Miguel do Aleixo</t>
  </si>
  <si>
    <t>2807105</t>
  </si>
  <si>
    <t>280710</t>
  </si>
  <si>
    <t>Simão Dias</t>
  </si>
  <si>
    <t>Sem o programa, gastariam pelo menos R$ 383 mil por ano</t>
  </si>
  <si>
    <t>2807204</t>
  </si>
  <si>
    <t>280720</t>
  </si>
  <si>
    <t>Siriri</t>
  </si>
  <si>
    <t>2807303</t>
  </si>
  <si>
    <t>280730</t>
  </si>
  <si>
    <t>Telha</t>
  </si>
  <si>
    <t>2807402</t>
  </si>
  <si>
    <t>280740</t>
  </si>
  <si>
    <t>Tobias Barreto</t>
  </si>
  <si>
    <t>923 moradores pegam remédio de pressão ou diabetes de graça na Farmácia Popular</t>
  </si>
  <si>
    <t>2807501</t>
  </si>
  <si>
    <t>280750</t>
  </si>
  <si>
    <t>Tomar do Geru</t>
  </si>
  <si>
    <t>191 moradores pegam remédio de pressão ou diabetes de graça na Farmácia Popular</t>
  </si>
  <si>
    <t>2807600</t>
  </si>
  <si>
    <t>280760</t>
  </si>
  <si>
    <t>Umbaúba</t>
  </si>
  <si>
    <t>2900108</t>
  </si>
  <si>
    <t>290010</t>
  </si>
  <si>
    <t>Abaíra</t>
  </si>
  <si>
    <t>BA</t>
  </si>
  <si>
    <t>29023</t>
  </si>
  <si>
    <t>Seabra</t>
  </si>
  <si>
    <t>2900207</t>
  </si>
  <si>
    <t>290020</t>
  </si>
  <si>
    <t>Abaré</t>
  </si>
  <si>
    <t>29017</t>
  </si>
  <si>
    <t>Paulo Afonso</t>
  </si>
  <si>
    <t>2900306</t>
  </si>
  <si>
    <t>290030</t>
  </si>
  <si>
    <t>Acajutiba</t>
  </si>
  <si>
    <t>29001</t>
  </si>
  <si>
    <t>Alagoinhas</t>
  </si>
  <si>
    <t>465 moradores pegam remédio de pressão ou diabetes de graça na Farmácia Popular</t>
  </si>
  <si>
    <t>Sem o programa, gastariam pelo menos R$ 216 mil por ano</t>
  </si>
  <si>
    <t>2900355</t>
  </si>
  <si>
    <t>290035</t>
  </si>
  <si>
    <t>Adustina</t>
  </si>
  <si>
    <t>29019</t>
  </si>
  <si>
    <t>Ribeira do Pombal</t>
  </si>
  <si>
    <t>2900405</t>
  </si>
  <si>
    <t>290040</t>
  </si>
  <si>
    <t>Água Fria</t>
  </si>
  <si>
    <t>29025</t>
  </si>
  <si>
    <t>74 moradores pegam remédio de pressão ou diabetes de graça na Farmácia Popular</t>
  </si>
  <si>
    <t>2900504</t>
  </si>
  <si>
    <t>290050</t>
  </si>
  <si>
    <t>Érico Cardoso</t>
  </si>
  <si>
    <t>29003</t>
  </si>
  <si>
    <t>Brumado</t>
  </si>
  <si>
    <t>962 moradores pegam remédio de pressão ou diabetes de graça na Farmácia Popular</t>
  </si>
  <si>
    <t>2900603</t>
  </si>
  <si>
    <t>290060</t>
  </si>
  <si>
    <t>Aiquara</t>
  </si>
  <si>
    <t>29015</t>
  </si>
  <si>
    <t>Jequié</t>
  </si>
  <si>
    <t>167 moradores pegam remédio de pressão ou diabetes de graça na Farmácia Popular</t>
  </si>
  <si>
    <t>2900702</t>
  </si>
  <si>
    <t>290070</t>
  </si>
  <si>
    <t>3.484 moradores pegam remédio de pressão ou diabetes de graça na Farmácia Popular</t>
  </si>
  <si>
    <t>2900801</t>
  </si>
  <si>
    <t>290080</t>
  </si>
  <si>
    <t>Alcobaça</t>
  </si>
  <si>
    <t>29026</t>
  </si>
  <si>
    <t>Teixeira de Freitas</t>
  </si>
  <si>
    <t>399 moradores pegam remédio de pressão ou diabetes de graça na Farmácia Popular</t>
  </si>
  <si>
    <t>2900900</t>
  </si>
  <si>
    <t>290090</t>
  </si>
  <si>
    <t>Almadina</t>
  </si>
  <si>
    <t>29012</t>
  </si>
  <si>
    <t>Itabuna</t>
  </si>
  <si>
    <t>2901007</t>
  </si>
  <si>
    <t>290100</t>
  </si>
  <si>
    <t>Amargosa</t>
  </si>
  <si>
    <t>29022</t>
  </si>
  <si>
    <t>Santo Antônio de Jesus</t>
  </si>
  <si>
    <t>1.354 moradores pegam remédio de pressão ou diabetes de graça na Farmácia Popular</t>
  </si>
  <si>
    <t>2901106</t>
  </si>
  <si>
    <t>290110</t>
  </si>
  <si>
    <t>Amélia Rodrigues</t>
  </si>
  <si>
    <t>29006</t>
  </si>
  <si>
    <t>Feira de Santana</t>
  </si>
  <si>
    <t>2901155</t>
  </si>
  <si>
    <t>290115</t>
  </si>
  <si>
    <t>América Dourada</t>
  </si>
  <si>
    <t>29010</t>
  </si>
  <si>
    <t>Irecê</t>
  </si>
  <si>
    <t>79 moradores pegam remédio de pressão ou diabetes de graça na Farmácia Popular</t>
  </si>
  <si>
    <t>2901205</t>
  </si>
  <si>
    <t>290120</t>
  </si>
  <si>
    <t>Anagé</t>
  </si>
  <si>
    <t>29028</t>
  </si>
  <si>
    <t>Vitória da Conquista</t>
  </si>
  <si>
    <t>2901304</t>
  </si>
  <si>
    <t>290130</t>
  </si>
  <si>
    <t>Andaraí</t>
  </si>
  <si>
    <t>29011</t>
  </si>
  <si>
    <t>Itaberaba</t>
  </si>
  <si>
    <t>2901353</t>
  </si>
  <si>
    <t>290135</t>
  </si>
  <si>
    <t>Andorinha</t>
  </si>
  <si>
    <t>29024</t>
  </si>
  <si>
    <t>Senhor do Bonfim</t>
  </si>
  <si>
    <t>2901403</t>
  </si>
  <si>
    <t>290140</t>
  </si>
  <si>
    <t>Angical</t>
  </si>
  <si>
    <t>29002</t>
  </si>
  <si>
    <t>Barreiras</t>
  </si>
  <si>
    <t>2901502</t>
  </si>
  <si>
    <t>290150</t>
  </si>
  <si>
    <t>Anguera</t>
  </si>
  <si>
    <t>2901601</t>
  </si>
  <si>
    <t>290160</t>
  </si>
  <si>
    <t>Antas</t>
  </si>
  <si>
    <t>2901700</t>
  </si>
  <si>
    <t>290170</t>
  </si>
  <si>
    <t>Antônio Cardoso</t>
  </si>
  <si>
    <t>2901809</t>
  </si>
  <si>
    <t>290180</t>
  </si>
  <si>
    <t>Antônio Gonçalves</t>
  </si>
  <si>
    <t>263 moradores pegam remédio de pressão ou diabetes de graça na Farmácia Popular</t>
  </si>
  <si>
    <t>2901908</t>
  </si>
  <si>
    <t>290190</t>
  </si>
  <si>
    <t>Aporá</t>
  </si>
  <si>
    <t>Sem o programa, gastariam pelo menos R$ 226 mil por ano</t>
  </si>
  <si>
    <t>2901957</t>
  </si>
  <si>
    <t>290195</t>
  </si>
  <si>
    <t>Apuarema</t>
  </si>
  <si>
    <t>2902005</t>
  </si>
  <si>
    <t>290200</t>
  </si>
  <si>
    <t>Aracatu</t>
  </si>
  <si>
    <t>644 moradores pegam remédio de pressão ou diabetes de graça na Farmácia Popular</t>
  </si>
  <si>
    <t>2902054</t>
  </si>
  <si>
    <t>290205</t>
  </si>
  <si>
    <t>Araçás</t>
  </si>
  <si>
    <t>2902104</t>
  </si>
  <si>
    <t>290210</t>
  </si>
  <si>
    <t>Araci</t>
  </si>
  <si>
    <t>Sem o programa, gastariam pelo menos R$ 420 mil por ano</t>
  </si>
  <si>
    <t>2902203</t>
  </si>
  <si>
    <t>290220</t>
  </si>
  <si>
    <t>Aramari</t>
  </si>
  <si>
    <t>2902252</t>
  </si>
  <si>
    <t>290225</t>
  </si>
  <si>
    <t>Arataca</t>
  </si>
  <si>
    <t>29009</t>
  </si>
  <si>
    <t>Ilhéus</t>
  </si>
  <si>
    <t>2902302</t>
  </si>
  <si>
    <t>290230</t>
  </si>
  <si>
    <t>Aratuípe</t>
  </si>
  <si>
    <t>2902401</t>
  </si>
  <si>
    <t>290240</t>
  </si>
  <si>
    <t>Aurelino Leal</t>
  </si>
  <si>
    <t>2902500</t>
  </si>
  <si>
    <t>290250</t>
  </si>
  <si>
    <t>Baianópolis</t>
  </si>
  <si>
    <t>2902609</t>
  </si>
  <si>
    <t>290260</t>
  </si>
  <si>
    <t>Baixa Grande</t>
  </si>
  <si>
    <t>714 moradores pegam remédio de pressão ou diabetes de graça na Farmácia Popular</t>
  </si>
  <si>
    <t>2902658</t>
  </si>
  <si>
    <t>290265</t>
  </si>
  <si>
    <t>Banzaê</t>
  </si>
  <si>
    <t>2902708</t>
  </si>
  <si>
    <t>290270</t>
  </si>
  <si>
    <t>Barra</t>
  </si>
  <si>
    <t>29008</t>
  </si>
  <si>
    <t>Ibotirama</t>
  </si>
  <si>
    <t>2902807</t>
  </si>
  <si>
    <t>290280</t>
  </si>
  <si>
    <t>Barra da Estiva</t>
  </si>
  <si>
    <t>1.727 moradores pegam remédio de pressão ou diabetes de graça na Farmácia Popular</t>
  </si>
  <si>
    <t>Sem o programa, gastariam pelo menos R$ 661 mil por ano</t>
  </si>
  <si>
    <t>2902906</t>
  </si>
  <si>
    <t>290290</t>
  </si>
  <si>
    <t>Barra do Choça</t>
  </si>
  <si>
    <t>1.265 moradores pegam remédio de pressão ou diabetes de graça na Farmácia Popular</t>
  </si>
  <si>
    <t>2903003</t>
  </si>
  <si>
    <t>290300</t>
  </si>
  <si>
    <t>Barra do Mendes</t>
  </si>
  <si>
    <t>2903102</t>
  </si>
  <si>
    <t>290310</t>
  </si>
  <si>
    <t>Barra do Rocha</t>
  </si>
  <si>
    <t>2903201</t>
  </si>
  <si>
    <t>290320</t>
  </si>
  <si>
    <t>2903235</t>
  </si>
  <si>
    <t>290323</t>
  </si>
  <si>
    <t>Barro Alto</t>
  </si>
  <si>
    <t>2903276</t>
  </si>
  <si>
    <t>290327</t>
  </si>
  <si>
    <t>Barrocas</t>
  </si>
  <si>
    <t>2903300</t>
  </si>
  <si>
    <t>290330</t>
  </si>
  <si>
    <t>Barro Preto</t>
  </si>
  <si>
    <t>134 moradores pegam remédio de pressão ou diabetes de graça na Farmácia Popular</t>
  </si>
  <si>
    <t>2903409</t>
  </si>
  <si>
    <t>290340</t>
  </si>
  <si>
    <t>Belmonte</t>
  </si>
  <si>
    <t>29018</t>
  </si>
  <si>
    <t>Porto Seguro</t>
  </si>
  <si>
    <t>719 moradores pegam remédio de pressão ou diabetes de graça na Farmácia Popular</t>
  </si>
  <si>
    <t>2903508</t>
  </si>
  <si>
    <t>290350</t>
  </si>
  <si>
    <t>Belo Campo</t>
  </si>
  <si>
    <t>1.791 moradores pegam remédio de pressão ou diabetes de graça na Farmácia Popular</t>
  </si>
  <si>
    <t>Sem o programa, gastariam pelo menos R$ 732 mil por ano</t>
  </si>
  <si>
    <t>2903607</t>
  </si>
  <si>
    <t>290360</t>
  </si>
  <si>
    <t>Biritinga</t>
  </si>
  <si>
    <t>634 moradores pegam remédio de pressão ou diabetes de graça na Farmácia Popular</t>
  </si>
  <si>
    <t>Sem o programa, gastariam pelo menos R$ 295 mil por ano</t>
  </si>
  <si>
    <t>2903706</t>
  </si>
  <si>
    <t>290370</t>
  </si>
  <si>
    <t>Boa Nova</t>
  </si>
  <si>
    <t>2903805</t>
  </si>
  <si>
    <t>290380</t>
  </si>
  <si>
    <t>Boa Vista do Tupim</t>
  </si>
  <si>
    <t>2903904</t>
  </si>
  <si>
    <t>290390</t>
  </si>
  <si>
    <t>Bom Jesus da Lapa</t>
  </si>
  <si>
    <t>29021</t>
  </si>
  <si>
    <t>Santa Maria da Vitória</t>
  </si>
  <si>
    <t>1.599 moradores pegam remédio de pressão ou diabetes de graça na Farmácia Popular</t>
  </si>
  <si>
    <t>2903953</t>
  </si>
  <si>
    <t>290395</t>
  </si>
  <si>
    <t>Bom Jesus da Serra</t>
  </si>
  <si>
    <t>2904001</t>
  </si>
  <si>
    <t>290400</t>
  </si>
  <si>
    <t>Boninal</t>
  </si>
  <si>
    <t>2904050</t>
  </si>
  <si>
    <t>290405</t>
  </si>
  <si>
    <t>2904100</t>
  </si>
  <si>
    <t>290410</t>
  </si>
  <si>
    <t>Boquira</t>
  </si>
  <si>
    <t>2904209</t>
  </si>
  <si>
    <t>290420</t>
  </si>
  <si>
    <t>Botuporã</t>
  </si>
  <si>
    <t>29007</t>
  </si>
  <si>
    <t>Guanambi</t>
  </si>
  <si>
    <t>982 moradores pegam remédio de pressão ou diabetes de graça na Farmácia Popular</t>
  </si>
  <si>
    <t>2904308</t>
  </si>
  <si>
    <t>290430</t>
  </si>
  <si>
    <t>Brejões</t>
  </si>
  <si>
    <t>2904407</t>
  </si>
  <si>
    <t>290440</t>
  </si>
  <si>
    <t>Brejolândia</t>
  </si>
  <si>
    <t>553 moradores pegam remédio de pressão ou diabetes de graça na Farmácia Popular</t>
  </si>
  <si>
    <t>2904506</t>
  </si>
  <si>
    <t>290450</t>
  </si>
  <si>
    <t>Brotas de Macaúbas</t>
  </si>
  <si>
    <t>2904605</t>
  </si>
  <si>
    <t>290460</t>
  </si>
  <si>
    <t>544 moradores pegam remédio de pressão ou diabetes de graça na Farmácia Popular</t>
  </si>
  <si>
    <t>Sem o programa, gastariam pelo menos R$ 279 mil por ano</t>
  </si>
  <si>
    <t>2904704</t>
  </si>
  <si>
    <t>290470</t>
  </si>
  <si>
    <t>Buerarema</t>
  </si>
  <si>
    <t>2904753</t>
  </si>
  <si>
    <t>290475</t>
  </si>
  <si>
    <t>Buritirama</t>
  </si>
  <si>
    <t>2904803</t>
  </si>
  <si>
    <t>290480</t>
  </si>
  <si>
    <t>Caatiba</t>
  </si>
  <si>
    <t>29013</t>
  </si>
  <si>
    <t>Itapetinga</t>
  </si>
  <si>
    <t>2904852</t>
  </si>
  <si>
    <t>290485</t>
  </si>
  <si>
    <t>Cabaceiras do Paraguaçu</t>
  </si>
  <si>
    <t>29005</t>
  </si>
  <si>
    <t>Cruz das Almas</t>
  </si>
  <si>
    <t>622 moradores pegam remédio de pressão ou diabetes de graça na Farmácia Popular</t>
  </si>
  <si>
    <t>2904902</t>
  </si>
  <si>
    <t>290490</t>
  </si>
  <si>
    <t>Cachoeira</t>
  </si>
  <si>
    <t>282 moradores pegam remédio de pressão ou diabetes de graça na Farmácia Popular</t>
  </si>
  <si>
    <t>2905008</t>
  </si>
  <si>
    <t>290500</t>
  </si>
  <si>
    <t>Caculé</t>
  </si>
  <si>
    <t>2905107</t>
  </si>
  <si>
    <t>290510</t>
  </si>
  <si>
    <t>Caém</t>
  </si>
  <si>
    <t>29014</t>
  </si>
  <si>
    <t>Jacobina</t>
  </si>
  <si>
    <t>2905156</t>
  </si>
  <si>
    <t>290515</t>
  </si>
  <si>
    <t>Caetanos</t>
  </si>
  <si>
    <t>2905206</t>
  </si>
  <si>
    <t>290520</t>
  </si>
  <si>
    <t>Caetité</t>
  </si>
  <si>
    <t>1.055 moradores pegam remédio de pressão ou diabetes de graça na Farmácia Popular</t>
  </si>
  <si>
    <t>2905305</t>
  </si>
  <si>
    <t>290530</t>
  </si>
  <si>
    <t>Cafarnaum</t>
  </si>
  <si>
    <t>2905404</t>
  </si>
  <si>
    <t>290540</t>
  </si>
  <si>
    <t>Cairu</t>
  </si>
  <si>
    <t>29027</t>
  </si>
  <si>
    <t>Valença</t>
  </si>
  <si>
    <t>2905503</t>
  </si>
  <si>
    <t>290550</t>
  </si>
  <si>
    <t>Caldeirão Grande</t>
  </si>
  <si>
    <t>2905602</t>
  </si>
  <si>
    <t>290560</t>
  </si>
  <si>
    <t>Camacan</t>
  </si>
  <si>
    <t>2905701</t>
  </si>
  <si>
    <t>290570</t>
  </si>
  <si>
    <t>Camaçari</t>
  </si>
  <si>
    <t>29004</t>
  </si>
  <si>
    <t>5.797 moradores pegam remédio de pressão ou diabetes de graça na Farmácia Popular</t>
  </si>
  <si>
    <t>2905800</t>
  </si>
  <si>
    <t>290580</t>
  </si>
  <si>
    <t>Camamu</t>
  </si>
  <si>
    <t>2905909</t>
  </si>
  <si>
    <t>290590</t>
  </si>
  <si>
    <t>Campo Alegre de Lourdes</t>
  </si>
  <si>
    <t>29016</t>
  </si>
  <si>
    <t>Juazeiro</t>
  </si>
  <si>
    <t>2906006</t>
  </si>
  <si>
    <t>290600</t>
  </si>
  <si>
    <t>Campo Formoso</t>
  </si>
  <si>
    <t>2906105</t>
  </si>
  <si>
    <t>290610</t>
  </si>
  <si>
    <t>Canápolis</t>
  </si>
  <si>
    <t>2906204</t>
  </si>
  <si>
    <t>290620</t>
  </si>
  <si>
    <t>Canarana</t>
  </si>
  <si>
    <t>2906303</t>
  </si>
  <si>
    <t>290630</t>
  </si>
  <si>
    <t>Canavieiras</t>
  </si>
  <si>
    <t>1.616 moradores pegam remédio de pressão ou diabetes de graça na Farmácia Popular</t>
  </si>
  <si>
    <t>Sem o programa, gastariam pelo menos R$ 693 mil por ano</t>
  </si>
  <si>
    <t>2906402</t>
  </si>
  <si>
    <t>290640</t>
  </si>
  <si>
    <t>Candeal</t>
  </si>
  <si>
    <t>2906501</t>
  </si>
  <si>
    <t>290650</t>
  </si>
  <si>
    <t>Candeias</t>
  </si>
  <si>
    <t>29020</t>
  </si>
  <si>
    <t>Salvador</t>
  </si>
  <si>
    <t>2.363 moradores pegam remédio de pressão ou diabetes de graça na Farmácia Popular</t>
  </si>
  <si>
    <t>2906600</t>
  </si>
  <si>
    <t>290660</t>
  </si>
  <si>
    <t>Candiba</t>
  </si>
  <si>
    <t>887 moradores pegam remédio de pressão ou diabetes de graça na Farmácia Popular</t>
  </si>
  <si>
    <t>Sem o programa, gastariam pelo menos R$ 287 mil por ano</t>
  </si>
  <si>
    <t>2906709</t>
  </si>
  <si>
    <t>290670</t>
  </si>
  <si>
    <t>Cândido Sales</t>
  </si>
  <si>
    <t>2906808</t>
  </si>
  <si>
    <t>290680</t>
  </si>
  <si>
    <t>Cansanção</t>
  </si>
  <si>
    <t>729 moradores pegam remédio de pressão ou diabetes de graça na Farmácia Popular</t>
  </si>
  <si>
    <t>2906824</t>
  </si>
  <si>
    <t>290682</t>
  </si>
  <si>
    <t>Canudos</t>
  </si>
  <si>
    <t>456 moradores pegam remédio de pressão ou diabetes de graça na Farmácia Popular</t>
  </si>
  <si>
    <t>2906857</t>
  </si>
  <si>
    <t>290685</t>
  </si>
  <si>
    <t>Capela do Alto Alegre</t>
  </si>
  <si>
    <t>2906873</t>
  </si>
  <si>
    <t>290687</t>
  </si>
  <si>
    <t>Capim Grosso</t>
  </si>
  <si>
    <t>742 moradores pegam remédio de pressão ou diabetes de graça na Farmácia Popular</t>
  </si>
  <si>
    <t>2906899</t>
  </si>
  <si>
    <t>290689</t>
  </si>
  <si>
    <t>Caraíbas</t>
  </si>
  <si>
    <t>2906907</t>
  </si>
  <si>
    <t>290690</t>
  </si>
  <si>
    <t>Caravelas</t>
  </si>
  <si>
    <t>2907004</t>
  </si>
  <si>
    <t>290700</t>
  </si>
  <si>
    <t>Cardeal da Silva</t>
  </si>
  <si>
    <t>2907103</t>
  </si>
  <si>
    <t>290710</t>
  </si>
  <si>
    <t>Carinhanha</t>
  </si>
  <si>
    <t>2907202</t>
  </si>
  <si>
    <t>290720</t>
  </si>
  <si>
    <t>Casa Nova</t>
  </si>
  <si>
    <t>1.738 moradores pegam remédio de pressão ou diabetes de graça na Farmácia Popular</t>
  </si>
  <si>
    <t>Sem o programa, gastariam pelo menos R$ 596 mil por ano</t>
  </si>
  <si>
    <t>2907301</t>
  </si>
  <si>
    <t>290730</t>
  </si>
  <si>
    <t>Castro Alves</t>
  </si>
  <si>
    <t>1.448 moradores pegam remédio de pressão ou diabetes de graça na Farmácia Popular</t>
  </si>
  <si>
    <t>2907400</t>
  </si>
  <si>
    <t>290740</t>
  </si>
  <si>
    <t>Catolândia</t>
  </si>
  <si>
    <t>2907509</t>
  </si>
  <si>
    <t>290750</t>
  </si>
  <si>
    <t>Catu</t>
  </si>
  <si>
    <t>2907558</t>
  </si>
  <si>
    <t>290755</t>
  </si>
  <si>
    <t>Caturama</t>
  </si>
  <si>
    <t>2907608</t>
  </si>
  <si>
    <t>290760</t>
  </si>
  <si>
    <t>2907707</t>
  </si>
  <si>
    <t>290770</t>
  </si>
  <si>
    <t>Chorrochó</t>
  </si>
  <si>
    <t>2907806</t>
  </si>
  <si>
    <t>290780</t>
  </si>
  <si>
    <t>Cícero Dantas</t>
  </si>
  <si>
    <t>Sem o programa, gastariam pelo menos R$ 466 mil por ano</t>
  </si>
  <si>
    <t>2907905</t>
  </si>
  <si>
    <t>290790</t>
  </si>
  <si>
    <t>Cipó</t>
  </si>
  <si>
    <t>2908002</t>
  </si>
  <si>
    <t>290800</t>
  </si>
  <si>
    <t>Coaraci</t>
  </si>
  <si>
    <t>2908101</t>
  </si>
  <si>
    <t>290810</t>
  </si>
  <si>
    <t>Cocos</t>
  </si>
  <si>
    <t>847 moradores pegam remédio de pressão ou diabetes de graça na Farmácia Popular</t>
  </si>
  <si>
    <t>Sem o programa, gastariam pelo menos R$ 304 mil por ano</t>
  </si>
  <si>
    <t>2908200</t>
  </si>
  <si>
    <t>290820</t>
  </si>
  <si>
    <t>Conceição da Feira</t>
  </si>
  <si>
    <t>2908309</t>
  </si>
  <si>
    <t>290830</t>
  </si>
  <si>
    <t>Conceição do Almeida</t>
  </si>
  <si>
    <t>633 moradores pegam remédio de pressão ou diabetes de graça na Farmácia Popular</t>
  </si>
  <si>
    <t>2908408</t>
  </si>
  <si>
    <t>290840</t>
  </si>
  <si>
    <t>Conceição do Coité</t>
  </si>
  <si>
    <t>Sem o programa, gastariam pelo menos R$ 469 mil por ano</t>
  </si>
  <si>
    <t>2908507</t>
  </si>
  <si>
    <t>290850</t>
  </si>
  <si>
    <t>Conceição do Jacuípe</t>
  </si>
  <si>
    <t>2908606</t>
  </si>
  <si>
    <t>290860</t>
  </si>
  <si>
    <t>587 moradores pegam remédio de pressão ou diabetes de graça na Farmácia Popular</t>
  </si>
  <si>
    <t>2908705</t>
  </si>
  <si>
    <t>290870</t>
  </si>
  <si>
    <t>Condeúba</t>
  </si>
  <si>
    <t>1.711 moradores pegam remédio de pressão ou diabetes de graça na Farmácia Popular</t>
  </si>
  <si>
    <t>2908804</t>
  </si>
  <si>
    <t>290880</t>
  </si>
  <si>
    <t>Contendas do Sincorá</t>
  </si>
  <si>
    <t>2908903</t>
  </si>
  <si>
    <t>290890</t>
  </si>
  <si>
    <t>Coração de Maria</t>
  </si>
  <si>
    <t>1.293 moradores pegam remédio de pressão ou diabetes de graça na Farmácia Popular</t>
  </si>
  <si>
    <t>2909000</t>
  </si>
  <si>
    <t>290900</t>
  </si>
  <si>
    <t>Cordeiros</t>
  </si>
  <si>
    <t>704 moradores pegam remédio de pressão ou diabetes de graça na Farmácia Popular</t>
  </si>
  <si>
    <t>2909109</t>
  </si>
  <si>
    <t>290910</t>
  </si>
  <si>
    <t>Coribe</t>
  </si>
  <si>
    <t>581 moradores pegam remédio de pressão ou diabetes de graça na Farmácia Popular</t>
  </si>
  <si>
    <t>2909208</t>
  </si>
  <si>
    <t>290920</t>
  </si>
  <si>
    <t>Coronel João Sá</t>
  </si>
  <si>
    <t>Sem o programa, gastariam pelo menos R$ 160 mil por ano</t>
  </si>
  <si>
    <t>2909307</t>
  </si>
  <si>
    <t>290930</t>
  </si>
  <si>
    <t>Correntina</t>
  </si>
  <si>
    <t>455 moradores pegam remédio de pressão ou diabetes de graça na Farmácia Popular</t>
  </si>
  <si>
    <t>2909406</t>
  </si>
  <si>
    <t>290940</t>
  </si>
  <si>
    <t>Cotegipe</t>
  </si>
  <si>
    <t>2909505</t>
  </si>
  <si>
    <t>290950</t>
  </si>
  <si>
    <t>Cravolândia</t>
  </si>
  <si>
    <t>2909604</t>
  </si>
  <si>
    <t>290960</t>
  </si>
  <si>
    <t>Crisópolis</t>
  </si>
  <si>
    <t>2909703</t>
  </si>
  <si>
    <t>290970</t>
  </si>
  <si>
    <t>Cristópolis</t>
  </si>
  <si>
    <t>2909802</t>
  </si>
  <si>
    <t>290980</t>
  </si>
  <si>
    <t>2.080 moradores pegam remédio de pressão ou diabetes de graça na Farmácia Popular</t>
  </si>
  <si>
    <t>Sem o programa, gastariam pelo menos R$ 970 mil por ano</t>
  </si>
  <si>
    <t>2909901</t>
  </si>
  <si>
    <t>290990</t>
  </si>
  <si>
    <t>Curaçá</t>
  </si>
  <si>
    <t>561 moradores pegam remédio de pressão ou diabetes de graça na Farmácia Popular</t>
  </si>
  <si>
    <t>2910008</t>
  </si>
  <si>
    <t>291000</t>
  </si>
  <si>
    <t>Dário Meira</t>
  </si>
  <si>
    <t>2910057</t>
  </si>
  <si>
    <t>291005</t>
  </si>
  <si>
    <t>Dias d'Ávila</t>
  </si>
  <si>
    <t>1.399 moradores pegam remédio de pressão ou diabetes de graça na Farmácia Popular</t>
  </si>
  <si>
    <t>2910107</t>
  </si>
  <si>
    <t>291010</t>
  </si>
  <si>
    <t>Dom Basílio</t>
  </si>
  <si>
    <t>2910206</t>
  </si>
  <si>
    <t>291020</t>
  </si>
  <si>
    <t>Dom Macedo Costa</t>
  </si>
  <si>
    <t>2910305</t>
  </si>
  <si>
    <t>291030</t>
  </si>
  <si>
    <t>Elísio Medrado</t>
  </si>
  <si>
    <t>2910404</t>
  </si>
  <si>
    <t>291040</t>
  </si>
  <si>
    <t>Encruzilhada</t>
  </si>
  <si>
    <t>832 moradores pegam remédio de pressão ou diabetes de graça na Farmácia Popular</t>
  </si>
  <si>
    <t>2910503</t>
  </si>
  <si>
    <t>291050</t>
  </si>
  <si>
    <t>2910602</t>
  </si>
  <si>
    <t>291060</t>
  </si>
  <si>
    <t>Esplanada</t>
  </si>
  <si>
    <t>1.112 moradores pegam remédio de pressão ou diabetes de graça na Farmácia Popular</t>
  </si>
  <si>
    <t>2910701</t>
  </si>
  <si>
    <t>291070</t>
  </si>
  <si>
    <t>Euclides da Cunha</t>
  </si>
  <si>
    <t>309 moradores pegam remédio de pressão ou diabetes de graça na Farmácia Popular</t>
  </si>
  <si>
    <t>2910727</t>
  </si>
  <si>
    <t>291072</t>
  </si>
  <si>
    <t>Eunápolis</t>
  </si>
  <si>
    <t>1.764 moradores pegam remédio de pressão ou diabetes de graça na Farmácia Popular</t>
  </si>
  <si>
    <t>Sem o programa, gastariam pelo menos R$ 832 mil por ano</t>
  </si>
  <si>
    <t>2910750</t>
  </si>
  <si>
    <t>291075</t>
  </si>
  <si>
    <t>2910776</t>
  </si>
  <si>
    <t>291077</t>
  </si>
  <si>
    <t>Feira da Mata</t>
  </si>
  <si>
    <t>2910800</t>
  </si>
  <si>
    <t>291080</t>
  </si>
  <si>
    <t>16.284 moradores pegam remédio de pressão ou diabetes de graça na Farmácia Popular</t>
  </si>
  <si>
    <t>Sem o programa, gastariam pelo menos R$ 8,4 milhões por ano</t>
  </si>
  <si>
    <t>2910859</t>
  </si>
  <si>
    <t>291085</t>
  </si>
  <si>
    <t>Sem o programa, gastariam pelo menos R$ 332 mil por ano</t>
  </si>
  <si>
    <t>2910909</t>
  </si>
  <si>
    <t>291090</t>
  </si>
  <si>
    <t>Firmino Alves</t>
  </si>
  <si>
    <t>2911006</t>
  </si>
  <si>
    <t>291100</t>
  </si>
  <si>
    <t>Floresta Azul</t>
  </si>
  <si>
    <t>2911105</t>
  </si>
  <si>
    <t>291110</t>
  </si>
  <si>
    <t>Formosa do Rio Preto</t>
  </si>
  <si>
    <t>307 moradores pegam remédio de pressão ou diabetes de graça na Farmácia Popular</t>
  </si>
  <si>
    <t>2911204</t>
  </si>
  <si>
    <t>291120</t>
  </si>
  <si>
    <t>Gandu</t>
  </si>
  <si>
    <t>596 moradores pegam remédio de pressão ou diabetes de graça na Farmácia Popular</t>
  </si>
  <si>
    <t>2911253</t>
  </si>
  <si>
    <t>291125</t>
  </si>
  <si>
    <t>Gavião</t>
  </si>
  <si>
    <t>2911303</t>
  </si>
  <si>
    <t>291130</t>
  </si>
  <si>
    <t>Gentio do Ouro</t>
  </si>
  <si>
    <t>2911402</t>
  </si>
  <si>
    <t>291140</t>
  </si>
  <si>
    <t>Glória</t>
  </si>
  <si>
    <t>2911501</t>
  </si>
  <si>
    <t>291150</t>
  </si>
  <si>
    <t>Gongogi</t>
  </si>
  <si>
    <t>212 moradores pegam remédio de pressão ou diabetes de graça na Farmácia Popular</t>
  </si>
  <si>
    <t>Sem o programa, gastariam pelo menos R$ 88 mil por ano</t>
  </si>
  <si>
    <t>2911600</t>
  </si>
  <si>
    <t>291160</t>
  </si>
  <si>
    <t>Governador Mangabeira</t>
  </si>
  <si>
    <t>2911659</t>
  </si>
  <si>
    <t>291165</t>
  </si>
  <si>
    <t>Guajeru</t>
  </si>
  <si>
    <t>646 moradores pegam remédio de pressão ou diabetes de graça na Farmácia Popular</t>
  </si>
  <si>
    <t>Sem o programa, gastariam pelo menos R$ 273 mil por ano</t>
  </si>
  <si>
    <t>2911709</t>
  </si>
  <si>
    <t>291170</t>
  </si>
  <si>
    <t>2.341 moradores pegam remédio de pressão ou diabetes de graça na Farmácia Popular</t>
  </si>
  <si>
    <t>Sem o programa, gastariam pelo menos R$ 949 mil por ano</t>
  </si>
  <si>
    <t>2911808</t>
  </si>
  <si>
    <t>291180</t>
  </si>
  <si>
    <t>Guaratinga</t>
  </si>
  <si>
    <t>317 moradores pegam remédio de pressão ou diabetes de graça na Farmácia Popular</t>
  </si>
  <si>
    <t>Sem o programa, gastariam pelo menos R$ 136 mil por ano</t>
  </si>
  <si>
    <t>2911857</t>
  </si>
  <si>
    <t>291185</t>
  </si>
  <si>
    <t>Heliópolis</t>
  </si>
  <si>
    <t>2911907</t>
  </si>
  <si>
    <t>291190</t>
  </si>
  <si>
    <t>Iaçu</t>
  </si>
  <si>
    <t>2912004</t>
  </si>
  <si>
    <t>291200</t>
  </si>
  <si>
    <t>Ibiassucê</t>
  </si>
  <si>
    <t>879 moradores pegam remédio de pressão ou diabetes de graça na Farmácia Popular</t>
  </si>
  <si>
    <t>2912103</t>
  </si>
  <si>
    <t>291210</t>
  </si>
  <si>
    <t>Ibicaraí</t>
  </si>
  <si>
    <t>1.350 moradores pegam remédio de pressão ou diabetes de graça na Farmácia Popular</t>
  </si>
  <si>
    <t>Sem o programa, gastariam pelo menos R$ 493 mil por ano</t>
  </si>
  <si>
    <t>2912202</t>
  </si>
  <si>
    <t>291220</t>
  </si>
  <si>
    <t>Ibicoara</t>
  </si>
  <si>
    <t>2912301</t>
  </si>
  <si>
    <t>291230</t>
  </si>
  <si>
    <t>Ibicuí</t>
  </si>
  <si>
    <t>286 moradores pegam remédio de pressão ou diabetes de graça na Farmácia Popular</t>
  </si>
  <si>
    <t>2912400</t>
  </si>
  <si>
    <t>291240</t>
  </si>
  <si>
    <t>Ibipeba</t>
  </si>
  <si>
    <t>2912509</t>
  </si>
  <si>
    <t>291250</t>
  </si>
  <si>
    <t>Ibipitanga</t>
  </si>
  <si>
    <t>664 moradores pegam remédio de pressão ou diabetes de graça na Farmácia Popular</t>
  </si>
  <si>
    <t>2912608</t>
  </si>
  <si>
    <t>291260</t>
  </si>
  <si>
    <t>Ibiquera</t>
  </si>
  <si>
    <t>2912707</t>
  </si>
  <si>
    <t>291270</t>
  </si>
  <si>
    <t>Ibirapitanga</t>
  </si>
  <si>
    <t>2912806</t>
  </si>
  <si>
    <t>291280</t>
  </si>
  <si>
    <t>Ibirapuã</t>
  </si>
  <si>
    <t>2912905</t>
  </si>
  <si>
    <t>291290</t>
  </si>
  <si>
    <t>Ibirataia</t>
  </si>
  <si>
    <t>2913002</t>
  </si>
  <si>
    <t>291300</t>
  </si>
  <si>
    <t>Ibitiara</t>
  </si>
  <si>
    <t>2913101</t>
  </si>
  <si>
    <t>291310</t>
  </si>
  <si>
    <t>Ibititá</t>
  </si>
  <si>
    <t>2913200</t>
  </si>
  <si>
    <t>291320</t>
  </si>
  <si>
    <t>Sem o programa, gastariam pelo menos R$ 251 mil por ano</t>
  </si>
  <si>
    <t>2913309</t>
  </si>
  <si>
    <t>291330</t>
  </si>
  <si>
    <t>Ichu</t>
  </si>
  <si>
    <t>2913408</t>
  </si>
  <si>
    <t>291340</t>
  </si>
  <si>
    <t>Igaporã</t>
  </si>
  <si>
    <t>1.841 moradores pegam remédio de pressão ou diabetes de graça na Farmácia Popular</t>
  </si>
  <si>
    <t>Sem o programa, gastariam pelo menos R$ 575 mil por ano</t>
  </si>
  <si>
    <t>2913457</t>
  </si>
  <si>
    <t>291345</t>
  </si>
  <si>
    <t>Igrapiúna</t>
  </si>
  <si>
    <t>2913507</t>
  </si>
  <si>
    <t>291350</t>
  </si>
  <si>
    <t>Iguaí</t>
  </si>
  <si>
    <t>1.024 moradores pegam remédio de pressão ou diabetes de graça na Farmácia Popular</t>
  </si>
  <si>
    <t>Sem o programa, gastariam pelo menos R$ 393 mil por ano</t>
  </si>
  <si>
    <t>2913606</t>
  </si>
  <si>
    <t>291360</t>
  </si>
  <si>
    <t>799 moradores pegam remédio de pressão ou diabetes de graça na Farmácia Popular</t>
  </si>
  <si>
    <t>Sem o programa, gastariam pelo menos R$ 361 mil por ano</t>
  </si>
  <si>
    <t>2913705</t>
  </si>
  <si>
    <t>291370</t>
  </si>
  <si>
    <t>Inhambupe</t>
  </si>
  <si>
    <t>2913804</t>
  </si>
  <si>
    <t>291380</t>
  </si>
  <si>
    <t>Ipecaetá</t>
  </si>
  <si>
    <t>2913903</t>
  </si>
  <si>
    <t>291390</t>
  </si>
  <si>
    <t>Ipiaú</t>
  </si>
  <si>
    <t>1.947 moradores pegam remédio de pressão ou diabetes de graça na Farmácia Popular</t>
  </si>
  <si>
    <t>Sem o programa, gastariam pelo menos R$ 912 mil por ano</t>
  </si>
  <si>
    <t>2914000</t>
  </si>
  <si>
    <t>291400</t>
  </si>
  <si>
    <t>Ipirá</t>
  </si>
  <si>
    <t>1.330 moradores pegam remédio de pressão ou diabetes de graça na Farmácia Popular</t>
  </si>
  <si>
    <t>Sem o programa, gastariam pelo menos R$ 592 mil por ano</t>
  </si>
  <si>
    <t>2914109</t>
  </si>
  <si>
    <t>291410</t>
  </si>
  <si>
    <t>Ipupiara</t>
  </si>
  <si>
    <t>2914208</t>
  </si>
  <si>
    <t>291420</t>
  </si>
  <si>
    <t>Irajuba</t>
  </si>
  <si>
    <t>2914307</t>
  </si>
  <si>
    <t>291430</t>
  </si>
  <si>
    <t>Iramaia</t>
  </si>
  <si>
    <t>2914406</t>
  </si>
  <si>
    <t>291440</t>
  </si>
  <si>
    <t>Iraquara</t>
  </si>
  <si>
    <t>2914505</t>
  </si>
  <si>
    <t>291450</t>
  </si>
  <si>
    <t>Irará</t>
  </si>
  <si>
    <t>2914604</t>
  </si>
  <si>
    <t>291460</t>
  </si>
  <si>
    <t>890 moradores pegam remédio de pressão ou diabetes de graça na Farmácia Popular</t>
  </si>
  <si>
    <t>2914653</t>
  </si>
  <si>
    <t>291465</t>
  </si>
  <si>
    <t>Itabela</t>
  </si>
  <si>
    <t>1.365 moradores pegam remédio de pressão ou diabetes de graça na Farmácia Popular</t>
  </si>
  <si>
    <t>2914703</t>
  </si>
  <si>
    <t>291470</t>
  </si>
  <si>
    <t>2.075 moradores pegam remédio de pressão ou diabetes de graça na Farmácia Popular</t>
  </si>
  <si>
    <t>Sem o programa, gastariam pelo menos R$ 882 mil por ano</t>
  </si>
  <si>
    <t>2914802</t>
  </si>
  <si>
    <t>291480</t>
  </si>
  <si>
    <t>7.847 moradores pegam remédio de pressão ou diabetes de graça na Farmácia Popular</t>
  </si>
  <si>
    <t>Sem o programa, gastariam pelo menos R$ 3,7 milhões por ano</t>
  </si>
  <si>
    <t>2914901</t>
  </si>
  <si>
    <t>291490</t>
  </si>
  <si>
    <t>Itacaré</t>
  </si>
  <si>
    <t>2915007</t>
  </si>
  <si>
    <t>291500</t>
  </si>
  <si>
    <t>Itaeté</t>
  </si>
  <si>
    <t>2915106</t>
  </si>
  <si>
    <t>291510</t>
  </si>
  <si>
    <t>Itagi</t>
  </si>
  <si>
    <t>2915205</t>
  </si>
  <si>
    <t>291520</t>
  </si>
  <si>
    <t>Itagibá</t>
  </si>
  <si>
    <t>2915304</t>
  </si>
  <si>
    <t>291530</t>
  </si>
  <si>
    <t>Itagimirim</t>
  </si>
  <si>
    <t>2915353</t>
  </si>
  <si>
    <t>291535</t>
  </si>
  <si>
    <t>Itaguaçu da Bahia</t>
  </si>
  <si>
    <t>2915403</t>
  </si>
  <si>
    <t>291540</t>
  </si>
  <si>
    <t>Itaju do Colônia</t>
  </si>
  <si>
    <t>2915502</t>
  </si>
  <si>
    <t>291550</t>
  </si>
  <si>
    <t>Itajuípe</t>
  </si>
  <si>
    <t>2915601</t>
  </si>
  <si>
    <t>291560</t>
  </si>
  <si>
    <t>Itamaraju</t>
  </si>
  <si>
    <t>2.431 moradores pegam remédio de pressão ou diabetes de graça na Farmácia Popular</t>
  </si>
  <si>
    <t>2915700</t>
  </si>
  <si>
    <t>291570</t>
  </si>
  <si>
    <t>Itamari</t>
  </si>
  <si>
    <t>336 moradores pegam remédio de pressão ou diabetes de graça na Farmácia Popular</t>
  </si>
  <si>
    <t>2915809</t>
  </si>
  <si>
    <t>291580</t>
  </si>
  <si>
    <t>2915908</t>
  </si>
  <si>
    <t>291590</t>
  </si>
  <si>
    <t>Itanagra</t>
  </si>
  <si>
    <t>2916005</t>
  </si>
  <si>
    <t>291600</t>
  </si>
  <si>
    <t>Itanhém</t>
  </si>
  <si>
    <t>2916104</t>
  </si>
  <si>
    <t>291610</t>
  </si>
  <si>
    <t>Itaparica</t>
  </si>
  <si>
    <t>2916203</t>
  </si>
  <si>
    <t>291620</t>
  </si>
  <si>
    <t>Itapé</t>
  </si>
  <si>
    <t>2916302</t>
  </si>
  <si>
    <t>291630</t>
  </si>
  <si>
    <t>Itapebi</t>
  </si>
  <si>
    <t>2916401</t>
  </si>
  <si>
    <t>291640</t>
  </si>
  <si>
    <t>1.198 moradores pegam remédio de pressão ou diabetes de graça na Farmácia Popular</t>
  </si>
  <si>
    <t>Sem o programa, gastariam pelo menos R$ 588 mil por ano</t>
  </si>
  <si>
    <t>2916500</t>
  </si>
  <si>
    <t>291650</t>
  </si>
  <si>
    <t>Itapicuru</t>
  </si>
  <si>
    <t>2916609</t>
  </si>
  <si>
    <t>291660</t>
  </si>
  <si>
    <t>Itapitanga</t>
  </si>
  <si>
    <t>2916708</t>
  </si>
  <si>
    <t>291670</t>
  </si>
  <si>
    <t>Itaquara</t>
  </si>
  <si>
    <t>2916807</t>
  </si>
  <si>
    <t>291680</t>
  </si>
  <si>
    <t>Itarantim</t>
  </si>
  <si>
    <t>841 moradores pegam remédio de pressão ou diabetes de graça na Farmácia Popular</t>
  </si>
  <si>
    <t>Sem o programa, gastariam pelo menos R$ 323 mil por ano</t>
  </si>
  <si>
    <t>2916856</t>
  </si>
  <si>
    <t>291685</t>
  </si>
  <si>
    <t>Itatim</t>
  </si>
  <si>
    <t>320 moradores pegam remédio de pressão ou diabetes de graça na Farmácia Popular</t>
  </si>
  <si>
    <t>2916906</t>
  </si>
  <si>
    <t>291690</t>
  </si>
  <si>
    <t>Itiruçu</t>
  </si>
  <si>
    <t>595 moradores pegam remédio de pressão ou diabetes de graça na Farmácia Popular</t>
  </si>
  <si>
    <t>2917003</t>
  </si>
  <si>
    <t>291700</t>
  </si>
  <si>
    <t>Itiúba</t>
  </si>
  <si>
    <t>989 moradores pegam remédio de pressão ou diabetes de graça na Farmácia Popular</t>
  </si>
  <si>
    <t>2917102</t>
  </si>
  <si>
    <t>291710</t>
  </si>
  <si>
    <t>Itororó</t>
  </si>
  <si>
    <t>2917201</t>
  </si>
  <si>
    <t>291720</t>
  </si>
  <si>
    <t>Ituaçu</t>
  </si>
  <si>
    <t>2917300</t>
  </si>
  <si>
    <t>291730</t>
  </si>
  <si>
    <t>Ituberá</t>
  </si>
  <si>
    <t>850 moradores pegam remédio de pressão ou diabetes de graça na Farmácia Popular</t>
  </si>
  <si>
    <t>Sem o programa, gastariam pelo menos R$ 345 mil por ano</t>
  </si>
  <si>
    <t>2917334</t>
  </si>
  <si>
    <t>291733</t>
  </si>
  <si>
    <t>Iuiu</t>
  </si>
  <si>
    <t>310 moradores pegam remédio de pressão ou diabetes de graça na Farmácia Popular</t>
  </si>
  <si>
    <t>2917359</t>
  </si>
  <si>
    <t>291735</t>
  </si>
  <si>
    <t>Jaborandi</t>
  </si>
  <si>
    <t>2917409</t>
  </si>
  <si>
    <t>291740</t>
  </si>
  <si>
    <t>Jacaraci</t>
  </si>
  <si>
    <t>630 moradores pegam remédio de pressão ou diabetes de graça na Farmácia Popular</t>
  </si>
  <si>
    <t>2917508</t>
  </si>
  <si>
    <t>291750</t>
  </si>
  <si>
    <t>2917607</t>
  </si>
  <si>
    <t>291760</t>
  </si>
  <si>
    <t>Jaguaquara</t>
  </si>
  <si>
    <t>2917706</t>
  </si>
  <si>
    <t>291770</t>
  </si>
  <si>
    <t>Jaguarari</t>
  </si>
  <si>
    <t>2917805</t>
  </si>
  <si>
    <t>291780</t>
  </si>
  <si>
    <t>Jaguaripe</t>
  </si>
  <si>
    <t>2917904</t>
  </si>
  <si>
    <t>291790</t>
  </si>
  <si>
    <t>2918001</t>
  </si>
  <si>
    <t>291800</t>
  </si>
  <si>
    <t>8.142 moradores pegam remédio de pressão ou diabetes de graça na Farmácia Popular</t>
  </si>
  <si>
    <t>Sem o programa, gastariam pelo menos R$ 3,9 milhões por ano</t>
  </si>
  <si>
    <t>2918100</t>
  </si>
  <si>
    <t>291810</t>
  </si>
  <si>
    <t>Jeremoabo</t>
  </si>
  <si>
    <t>1.289 moradores pegam remédio de pressão ou diabetes de graça na Farmácia Popular</t>
  </si>
  <si>
    <t>Sem o programa, gastariam pelo menos R$ 509 mil por ano</t>
  </si>
  <si>
    <t>2918209</t>
  </si>
  <si>
    <t>291820</t>
  </si>
  <si>
    <t>Jiquiriçá</t>
  </si>
  <si>
    <t>2918308</t>
  </si>
  <si>
    <t>291830</t>
  </si>
  <si>
    <t>Jitaúna</t>
  </si>
  <si>
    <t>1.120 moradores pegam remédio de pressão ou diabetes de graça na Farmácia Popular</t>
  </si>
  <si>
    <t>2918357</t>
  </si>
  <si>
    <t>291835</t>
  </si>
  <si>
    <t>João Dourado</t>
  </si>
  <si>
    <t>2918407</t>
  </si>
  <si>
    <t>291840</t>
  </si>
  <si>
    <t>5.678 moradores pegam remédio de pressão ou diabetes de graça na Farmácia Popular</t>
  </si>
  <si>
    <t>2918456</t>
  </si>
  <si>
    <t>291845</t>
  </si>
  <si>
    <t>Jucuruçu</t>
  </si>
  <si>
    <t>2918506</t>
  </si>
  <si>
    <t>291850</t>
  </si>
  <si>
    <t>Jussara</t>
  </si>
  <si>
    <t>2918555</t>
  </si>
  <si>
    <t>291855</t>
  </si>
  <si>
    <t>Jussari</t>
  </si>
  <si>
    <t>2918605</t>
  </si>
  <si>
    <t>291860</t>
  </si>
  <si>
    <t>Jussiape</t>
  </si>
  <si>
    <t>2918704</t>
  </si>
  <si>
    <t>291870</t>
  </si>
  <si>
    <t>Lafaiete Coutinho</t>
  </si>
  <si>
    <t>2918753</t>
  </si>
  <si>
    <t>291875</t>
  </si>
  <si>
    <t>Lagoa Real</t>
  </si>
  <si>
    <t>2918803</t>
  </si>
  <si>
    <t>291880</t>
  </si>
  <si>
    <t>Laje</t>
  </si>
  <si>
    <t>538 moradores pegam remédio de pressão ou diabetes de graça na Farmácia Popular</t>
  </si>
  <si>
    <t>2918902</t>
  </si>
  <si>
    <t>291890</t>
  </si>
  <si>
    <t>Lajedão</t>
  </si>
  <si>
    <t>2919009</t>
  </si>
  <si>
    <t>291900</t>
  </si>
  <si>
    <t>Lajedinho</t>
  </si>
  <si>
    <t>2919058</t>
  </si>
  <si>
    <t>291905</t>
  </si>
  <si>
    <t>Lajedo do Tabocal</t>
  </si>
  <si>
    <t>160 moradores pegam remédio de pressão ou diabetes de graça na Farmácia Popular</t>
  </si>
  <si>
    <t>2919108</t>
  </si>
  <si>
    <t>291910</t>
  </si>
  <si>
    <t>Lamarão</t>
  </si>
  <si>
    <t>2919157</t>
  </si>
  <si>
    <t>291915</t>
  </si>
  <si>
    <t>Lapão</t>
  </si>
  <si>
    <t>2919207</t>
  </si>
  <si>
    <t>291920</t>
  </si>
  <si>
    <t>Lauro de Freitas</t>
  </si>
  <si>
    <t>7.316 moradores pegam remédio de pressão ou diabetes de graça na Farmácia Popular</t>
  </si>
  <si>
    <t>2919306</t>
  </si>
  <si>
    <t>291930</t>
  </si>
  <si>
    <t>Lençóis</t>
  </si>
  <si>
    <t>2919405</t>
  </si>
  <si>
    <t>291940</t>
  </si>
  <si>
    <t>Licínio de Almeida</t>
  </si>
  <si>
    <t>300 moradores pegam remédio de pressão ou diabetes de graça na Farmácia Popular</t>
  </si>
  <si>
    <t>2919504</t>
  </si>
  <si>
    <t>291950</t>
  </si>
  <si>
    <t>Livramento de Nossa Senhora</t>
  </si>
  <si>
    <t>728 moradores pegam remédio de pressão ou diabetes de graça na Farmácia Popular</t>
  </si>
  <si>
    <t>2919553</t>
  </si>
  <si>
    <t>291955</t>
  </si>
  <si>
    <t>Luís Eduardo Magalhães</t>
  </si>
  <si>
    <t>2919603</t>
  </si>
  <si>
    <t>291960</t>
  </si>
  <si>
    <t>Macajuba</t>
  </si>
  <si>
    <t>217 moradores pegam remédio de pressão ou diabetes de graça na Farmácia Popular</t>
  </si>
  <si>
    <t>2919702</t>
  </si>
  <si>
    <t>291970</t>
  </si>
  <si>
    <t>Macarani</t>
  </si>
  <si>
    <t>1.083 moradores pegam remédio de pressão ou diabetes de graça na Farmácia Popular</t>
  </si>
  <si>
    <t>2919801</t>
  </si>
  <si>
    <t>291980</t>
  </si>
  <si>
    <t>Macaúbas</t>
  </si>
  <si>
    <t>2.779 moradores pegam remédio de pressão ou diabetes de graça na Farmácia Popular</t>
  </si>
  <si>
    <t>2919900</t>
  </si>
  <si>
    <t>291990</t>
  </si>
  <si>
    <t>Macururé</t>
  </si>
  <si>
    <t>2919926</t>
  </si>
  <si>
    <t>291992</t>
  </si>
  <si>
    <t>Madre de Deus</t>
  </si>
  <si>
    <t>2919959</t>
  </si>
  <si>
    <t>291995</t>
  </si>
  <si>
    <t>Maetinga</t>
  </si>
  <si>
    <t>775 moradores pegam remédio de pressão ou diabetes de graça na Farmácia Popular</t>
  </si>
  <si>
    <t>2920007</t>
  </si>
  <si>
    <t>292000</t>
  </si>
  <si>
    <t>Maiquinique</t>
  </si>
  <si>
    <t>2920106</t>
  </si>
  <si>
    <t>292010</t>
  </si>
  <si>
    <t>Mairi</t>
  </si>
  <si>
    <t>2920205</t>
  </si>
  <si>
    <t>292020</t>
  </si>
  <si>
    <t>Malhada</t>
  </si>
  <si>
    <t>2920304</t>
  </si>
  <si>
    <t>292030</t>
  </si>
  <si>
    <t>Malhada de Pedras</t>
  </si>
  <si>
    <t>2920403</t>
  </si>
  <si>
    <t>292040</t>
  </si>
  <si>
    <t>Manoel Vitorino</t>
  </si>
  <si>
    <t>2920452</t>
  </si>
  <si>
    <t>292045</t>
  </si>
  <si>
    <t>Mansidão</t>
  </si>
  <si>
    <t>2920502</t>
  </si>
  <si>
    <t>292050</t>
  </si>
  <si>
    <t>Maracás</t>
  </si>
  <si>
    <t>1.182 moradores pegam remédio de pressão ou diabetes de graça na Farmácia Popular</t>
  </si>
  <si>
    <t>2920601</t>
  </si>
  <si>
    <t>292060</t>
  </si>
  <si>
    <t>Maragogipe</t>
  </si>
  <si>
    <t>674 moradores pegam remédio de pressão ou diabetes de graça na Farmácia Popular</t>
  </si>
  <si>
    <t>Sem o programa, gastariam pelo menos R$ 314 mil por ano</t>
  </si>
  <si>
    <t>2920700</t>
  </si>
  <si>
    <t>292070</t>
  </si>
  <si>
    <t>Maraú</t>
  </si>
  <si>
    <t>2920809</t>
  </si>
  <si>
    <t>292080</t>
  </si>
  <si>
    <t>Marcionílio Souza</t>
  </si>
  <si>
    <t>335 moradores pegam remédio de pressão ou diabetes de graça na Farmácia Popular</t>
  </si>
  <si>
    <t>2920908</t>
  </si>
  <si>
    <t>292090</t>
  </si>
  <si>
    <t>Mascote</t>
  </si>
  <si>
    <t>2921005</t>
  </si>
  <si>
    <t>292100</t>
  </si>
  <si>
    <t>Mata de São João</t>
  </si>
  <si>
    <t>2921054</t>
  </si>
  <si>
    <t>292105</t>
  </si>
  <si>
    <t>Matina</t>
  </si>
  <si>
    <t>652 moradores pegam remédio de pressão ou diabetes de graça na Farmácia Popular</t>
  </si>
  <si>
    <t>2921104</t>
  </si>
  <si>
    <t>292110</t>
  </si>
  <si>
    <t>Medeiros Neto</t>
  </si>
  <si>
    <t>2921203</t>
  </si>
  <si>
    <t>292120</t>
  </si>
  <si>
    <t>Miguel Calmon</t>
  </si>
  <si>
    <t>2921302</t>
  </si>
  <si>
    <t>292130</t>
  </si>
  <si>
    <t>683 moradores pegam remédio de pressão ou diabetes de graça na Farmácia Popular</t>
  </si>
  <si>
    <t>2921401</t>
  </si>
  <si>
    <t>292140</t>
  </si>
  <si>
    <t>Mirangaba</t>
  </si>
  <si>
    <t>2921450</t>
  </si>
  <si>
    <t>292145</t>
  </si>
  <si>
    <t>Mirante</t>
  </si>
  <si>
    <t>697 moradores pegam remédio de pressão ou diabetes de graça na Farmácia Popular</t>
  </si>
  <si>
    <t>2921500</t>
  </si>
  <si>
    <t>292150</t>
  </si>
  <si>
    <t>Monte Santo</t>
  </si>
  <si>
    <t>96 moradores pegam remédio de pressão ou diabetes de graça na Farmácia Popular</t>
  </si>
  <si>
    <t>2921609</t>
  </si>
  <si>
    <t>292160</t>
  </si>
  <si>
    <t>Morpará</t>
  </si>
  <si>
    <t>2921708</t>
  </si>
  <si>
    <t>292170</t>
  </si>
  <si>
    <t>Morro do Chapéu</t>
  </si>
  <si>
    <t>2921807</t>
  </si>
  <si>
    <t>292180</t>
  </si>
  <si>
    <t>Mortugaba</t>
  </si>
  <si>
    <t>1.283 moradores pegam remédio de pressão ou diabetes de graça na Farmácia Popular</t>
  </si>
  <si>
    <t>Sem o programa, gastariam pelo menos R$ 473 mil por ano</t>
  </si>
  <si>
    <t>2921906</t>
  </si>
  <si>
    <t>292190</t>
  </si>
  <si>
    <t>Mucugê</t>
  </si>
  <si>
    <t>2922003</t>
  </si>
  <si>
    <t>292200</t>
  </si>
  <si>
    <t>Mucuri</t>
  </si>
  <si>
    <t>731 moradores pegam remédio de pressão ou diabetes de graça na Farmácia Popular</t>
  </si>
  <si>
    <t>Sem o programa, gastariam pelo menos R$ 380 mil por ano</t>
  </si>
  <si>
    <t>2922052</t>
  </si>
  <si>
    <t>292205</t>
  </si>
  <si>
    <t>Mulungu do Morro</t>
  </si>
  <si>
    <t>2922102</t>
  </si>
  <si>
    <t>292210</t>
  </si>
  <si>
    <t>Mundo Novo</t>
  </si>
  <si>
    <t>920 moradores pegam remédio de pressão ou diabetes de graça na Farmácia Popular</t>
  </si>
  <si>
    <t>2922201</t>
  </si>
  <si>
    <t>292220</t>
  </si>
  <si>
    <t>Muniz Ferreira</t>
  </si>
  <si>
    <t>2922250</t>
  </si>
  <si>
    <t>292225</t>
  </si>
  <si>
    <t>Muquém do São Francisco</t>
  </si>
  <si>
    <t>2922300</t>
  </si>
  <si>
    <t>292230</t>
  </si>
  <si>
    <t>Muritiba</t>
  </si>
  <si>
    <t>1.393 moradores pegam remédio de pressão ou diabetes de graça na Farmácia Popular</t>
  </si>
  <si>
    <t>Sem o programa, gastariam pelo menos R$ 583 mil por ano</t>
  </si>
  <si>
    <t>2922409</t>
  </si>
  <si>
    <t>292240</t>
  </si>
  <si>
    <t>Mutuípe</t>
  </si>
  <si>
    <t>2922508</t>
  </si>
  <si>
    <t>292250</t>
  </si>
  <si>
    <t>2922607</t>
  </si>
  <si>
    <t>292260</t>
  </si>
  <si>
    <t>Nilo Peçanha</t>
  </si>
  <si>
    <t>2922656</t>
  </si>
  <si>
    <t>292265</t>
  </si>
  <si>
    <t>Nordestina</t>
  </si>
  <si>
    <t>2922706</t>
  </si>
  <si>
    <t>292270</t>
  </si>
  <si>
    <t>Nova Canaã</t>
  </si>
  <si>
    <t>409 moradores pegam remédio de pressão ou diabetes de graça na Farmácia Popular</t>
  </si>
  <si>
    <t>2922730</t>
  </si>
  <si>
    <t>292273</t>
  </si>
  <si>
    <t>Nova Fátima</t>
  </si>
  <si>
    <t>680 moradores pegam remédio de pressão ou diabetes de graça na Farmácia Popular</t>
  </si>
  <si>
    <t>Sem o programa, gastariam pelo menos R$ 265 mil por ano</t>
  </si>
  <si>
    <t>2922755</t>
  </si>
  <si>
    <t>292275</t>
  </si>
  <si>
    <t>Nova Ibiá</t>
  </si>
  <si>
    <t>2922805</t>
  </si>
  <si>
    <t>292280</t>
  </si>
  <si>
    <t>Nova Itarana</t>
  </si>
  <si>
    <t>2922854</t>
  </si>
  <si>
    <t>292285</t>
  </si>
  <si>
    <t>Nova Redenção</t>
  </si>
  <si>
    <t>2922904</t>
  </si>
  <si>
    <t>292290</t>
  </si>
  <si>
    <t>Nova Soure</t>
  </si>
  <si>
    <t>2923001</t>
  </si>
  <si>
    <t>292300</t>
  </si>
  <si>
    <t>Nova Viçosa</t>
  </si>
  <si>
    <t>1.367 moradores pegam remédio de pressão ou diabetes de graça na Farmácia Popular</t>
  </si>
  <si>
    <t>2923035</t>
  </si>
  <si>
    <t>292303</t>
  </si>
  <si>
    <t>Novo Horizonte</t>
  </si>
  <si>
    <t>2923050</t>
  </si>
  <si>
    <t>292305</t>
  </si>
  <si>
    <t>Novo Triunfo</t>
  </si>
  <si>
    <t>107 moradores pegam remédio de pressão ou diabetes de graça na Farmácia Popular</t>
  </si>
  <si>
    <t>2923100</t>
  </si>
  <si>
    <t>292310</t>
  </si>
  <si>
    <t>Olindina</t>
  </si>
  <si>
    <t>Sem o programa, gastariam pelo menos R$ 425 mil por ano</t>
  </si>
  <si>
    <t>2923209</t>
  </si>
  <si>
    <t>292320</t>
  </si>
  <si>
    <t>Oliveira dos Brejinhos</t>
  </si>
  <si>
    <t>2923308</t>
  </si>
  <si>
    <t>292330</t>
  </si>
  <si>
    <t>Ouriçangas</t>
  </si>
  <si>
    <t>2923357</t>
  </si>
  <si>
    <t>292335</t>
  </si>
  <si>
    <t>Ourolândia</t>
  </si>
  <si>
    <t>246 moradores pegam remédio de pressão ou diabetes de graça na Farmácia Popular</t>
  </si>
  <si>
    <t>Sem o programa, gastariam pelo menos R$ 103 mil por ano</t>
  </si>
  <si>
    <t>2923407</t>
  </si>
  <si>
    <t>292340</t>
  </si>
  <si>
    <t>Palmas de Monte Alto</t>
  </si>
  <si>
    <t>787 moradores pegam remédio de pressão ou diabetes de graça na Farmácia Popular</t>
  </si>
  <si>
    <t>2923506</t>
  </si>
  <si>
    <t>292350</t>
  </si>
  <si>
    <t>Palmeiras</t>
  </si>
  <si>
    <t>2923605</t>
  </si>
  <si>
    <t>292360</t>
  </si>
  <si>
    <t>Paramirim</t>
  </si>
  <si>
    <t>935 moradores pegam remédio de pressão ou diabetes de graça na Farmácia Popular</t>
  </si>
  <si>
    <t>2923704</t>
  </si>
  <si>
    <t>292370</t>
  </si>
  <si>
    <t>Paratinga</t>
  </si>
  <si>
    <t>2923803</t>
  </si>
  <si>
    <t>292380</t>
  </si>
  <si>
    <t>Paripiranga</t>
  </si>
  <si>
    <t>1.033 moradores pegam remédio de pressão ou diabetes de graça na Farmácia Popular</t>
  </si>
  <si>
    <t>Sem o programa, gastariam pelo menos R$ 463 mil por ano</t>
  </si>
  <si>
    <t>2923902</t>
  </si>
  <si>
    <t>292390</t>
  </si>
  <si>
    <t>Pau Brasil</t>
  </si>
  <si>
    <t>2924009</t>
  </si>
  <si>
    <t>292400</t>
  </si>
  <si>
    <t>7.750 moradores pegam remédio de pressão ou diabetes de graça na Farmácia Popular</t>
  </si>
  <si>
    <t>2924058</t>
  </si>
  <si>
    <t>292405</t>
  </si>
  <si>
    <t>Pé de Serra</t>
  </si>
  <si>
    <t>2924108</t>
  </si>
  <si>
    <t>292410</t>
  </si>
  <si>
    <t>Pedrão</t>
  </si>
  <si>
    <t>2924207</t>
  </si>
  <si>
    <t>292420</t>
  </si>
  <si>
    <t>Pedro Alexandre</t>
  </si>
  <si>
    <t>2924306</t>
  </si>
  <si>
    <t>292430</t>
  </si>
  <si>
    <t>Piatã</t>
  </si>
  <si>
    <t>695 moradores pegam remédio de pressão ou diabetes de graça na Farmácia Popular</t>
  </si>
  <si>
    <t>2924405</t>
  </si>
  <si>
    <t>292440</t>
  </si>
  <si>
    <t>Pilão Arcado</t>
  </si>
  <si>
    <t>2924504</t>
  </si>
  <si>
    <t>292450</t>
  </si>
  <si>
    <t>Pindaí</t>
  </si>
  <si>
    <t>2924603</t>
  </si>
  <si>
    <t>292460</t>
  </si>
  <si>
    <t>Pindobaçu</t>
  </si>
  <si>
    <t>97 moradores pegam remédio de pressão ou diabetes de graça na Farmácia Popular</t>
  </si>
  <si>
    <t>2924652</t>
  </si>
  <si>
    <t>292465</t>
  </si>
  <si>
    <t>Pintadas</t>
  </si>
  <si>
    <t>413 moradores pegam remédio de pressão ou diabetes de graça na Farmácia Popular</t>
  </si>
  <si>
    <t>2924678</t>
  </si>
  <si>
    <t>292467</t>
  </si>
  <si>
    <t>Piraí do Norte</t>
  </si>
  <si>
    <t>2924702</t>
  </si>
  <si>
    <t>292470</t>
  </si>
  <si>
    <t>Piripá</t>
  </si>
  <si>
    <t>1.703 moradores pegam remédio de pressão ou diabetes de graça na Farmácia Popular</t>
  </si>
  <si>
    <t>Sem o programa, gastariam pelo menos R$ 676 mil por ano</t>
  </si>
  <si>
    <t>2924801</t>
  </si>
  <si>
    <t>292480</t>
  </si>
  <si>
    <t>Piritiba</t>
  </si>
  <si>
    <t>1.053 moradores pegam remédio de pressão ou diabetes de graça na Farmácia Popular</t>
  </si>
  <si>
    <t>Sem o programa, gastariam pelo menos R$ 397 mil por ano</t>
  </si>
  <si>
    <t>2924900</t>
  </si>
  <si>
    <t>292490</t>
  </si>
  <si>
    <t>Planaltino</t>
  </si>
  <si>
    <t>2925006</t>
  </si>
  <si>
    <t>292500</t>
  </si>
  <si>
    <t>Planalto</t>
  </si>
  <si>
    <t>1.314 moradores pegam remédio de pressão ou diabetes de graça na Farmácia Popular</t>
  </si>
  <si>
    <t>Sem o programa, gastariam pelo menos R$ 564 mil por ano</t>
  </si>
  <si>
    <t>2925105</t>
  </si>
  <si>
    <t>292510</t>
  </si>
  <si>
    <t>Poções</t>
  </si>
  <si>
    <t>4.663 moradores pegam remédio de pressão ou diabetes de graça na Farmácia Popular</t>
  </si>
  <si>
    <t>2925204</t>
  </si>
  <si>
    <t>292520</t>
  </si>
  <si>
    <t>Pojuca</t>
  </si>
  <si>
    <t>312 moradores pegam remédio de pressão ou diabetes de graça na Farmácia Popular</t>
  </si>
  <si>
    <t>2925253</t>
  </si>
  <si>
    <t>292525</t>
  </si>
  <si>
    <t>Ponto Novo</t>
  </si>
  <si>
    <t>2925303</t>
  </si>
  <si>
    <t>292530</t>
  </si>
  <si>
    <t>2.639 moradores pegam remédio de pressão ou diabetes de graça na Farmácia Popular</t>
  </si>
  <si>
    <t>2925402</t>
  </si>
  <si>
    <t>292540</t>
  </si>
  <si>
    <t>Potiraguá</t>
  </si>
  <si>
    <t>2925501</t>
  </si>
  <si>
    <t>292550</t>
  </si>
  <si>
    <t>Prado</t>
  </si>
  <si>
    <t>2925600</t>
  </si>
  <si>
    <t>292560</t>
  </si>
  <si>
    <t>2925709</t>
  </si>
  <si>
    <t>292570</t>
  </si>
  <si>
    <t>Presidente Jânio Quadros</t>
  </si>
  <si>
    <t>2925758</t>
  </si>
  <si>
    <t>292575</t>
  </si>
  <si>
    <t>Presidente Tancredo Neves</t>
  </si>
  <si>
    <t>2925808</t>
  </si>
  <si>
    <t>292580</t>
  </si>
  <si>
    <t>771 moradores pegam remédio de pressão ou diabetes de graça na Farmácia Popular</t>
  </si>
  <si>
    <t>Sem o programa, gastariam pelo menos R$ 344 mil por ano</t>
  </si>
  <si>
    <t>2925907</t>
  </si>
  <si>
    <t>292590</t>
  </si>
  <si>
    <t>Quijingue</t>
  </si>
  <si>
    <t>2925931</t>
  </si>
  <si>
    <t>292593</t>
  </si>
  <si>
    <t>Quixabeira</t>
  </si>
  <si>
    <t>2925956</t>
  </si>
  <si>
    <t>292595</t>
  </si>
  <si>
    <t>Rafael Jambeiro</t>
  </si>
  <si>
    <t>2926004</t>
  </si>
  <si>
    <t>292600</t>
  </si>
  <si>
    <t>Remanso</t>
  </si>
  <si>
    <t>1.108 moradores pegam remédio de pressão ou diabetes de graça na Farmácia Popular</t>
  </si>
  <si>
    <t>2926103</t>
  </si>
  <si>
    <t>292610</t>
  </si>
  <si>
    <t>Retirolândia</t>
  </si>
  <si>
    <t>2926202</t>
  </si>
  <si>
    <t>292620</t>
  </si>
  <si>
    <t>Riachão das Neves</t>
  </si>
  <si>
    <t>2926301</t>
  </si>
  <si>
    <t>292630</t>
  </si>
  <si>
    <t>Riachão do Jacuípe</t>
  </si>
  <si>
    <t>2926400</t>
  </si>
  <si>
    <t>292640</t>
  </si>
  <si>
    <t>1.037 moradores pegam remédio de pressão ou diabetes de graça na Farmácia Popular</t>
  </si>
  <si>
    <t>Sem o programa, gastariam pelo menos R$ 367 mil por ano</t>
  </si>
  <si>
    <t>2926509</t>
  </si>
  <si>
    <t>292650</t>
  </si>
  <si>
    <t>Ribeira do Amparo</t>
  </si>
  <si>
    <t>2926608</t>
  </si>
  <si>
    <t>292660</t>
  </si>
  <si>
    <t>2926657</t>
  </si>
  <si>
    <t>292665</t>
  </si>
  <si>
    <t>Ribeirão do Largo</t>
  </si>
  <si>
    <t>2926707</t>
  </si>
  <si>
    <t>292670</t>
  </si>
  <si>
    <t>Rio de Contas</t>
  </si>
  <si>
    <t>549 moradores pegam remédio de pressão ou diabetes de graça na Farmácia Popular</t>
  </si>
  <si>
    <t>2926806</t>
  </si>
  <si>
    <t>292680</t>
  </si>
  <si>
    <t>Rio do Antônio</t>
  </si>
  <si>
    <t>2926905</t>
  </si>
  <si>
    <t>292690</t>
  </si>
  <si>
    <t>Rio do Pires</t>
  </si>
  <si>
    <t>341 moradores pegam remédio de pressão ou diabetes de graça na Farmácia Popular</t>
  </si>
  <si>
    <t>2927002</t>
  </si>
  <si>
    <t>292700</t>
  </si>
  <si>
    <t>Rio Real</t>
  </si>
  <si>
    <t>1.030 moradores pegam remédio de pressão ou diabetes de graça na Farmácia Popular</t>
  </si>
  <si>
    <t>Sem o programa, gastariam pelo menos R$ 482 mil por ano</t>
  </si>
  <si>
    <t>2927101</t>
  </si>
  <si>
    <t>292710</t>
  </si>
  <si>
    <t>Rodelas</t>
  </si>
  <si>
    <t>2927200</t>
  </si>
  <si>
    <t>292720</t>
  </si>
  <si>
    <t>573 moradores pegam remédio de pressão ou diabetes de graça na Farmácia Popular</t>
  </si>
  <si>
    <t>2927309</t>
  </si>
  <si>
    <t>292730</t>
  </si>
  <si>
    <t>Salinas da Margarida</t>
  </si>
  <si>
    <t>2927408</t>
  </si>
  <si>
    <t>292740</t>
  </si>
  <si>
    <t>93.135 moradores pegam remédio de pressão ou diabetes de graça na Farmácia Popular</t>
  </si>
  <si>
    <t>Sem o programa, gastariam pelo menos R$ 46,7 milhões por ano</t>
  </si>
  <si>
    <t>2927507</t>
  </si>
  <si>
    <t>292750</t>
  </si>
  <si>
    <t>Santa Bárbara</t>
  </si>
  <si>
    <t>Sem o programa, gastariam pelo menos R$ 247 mil por ano</t>
  </si>
  <si>
    <t>2927606</t>
  </si>
  <si>
    <t>292760</t>
  </si>
  <si>
    <t>Santa Brígida</t>
  </si>
  <si>
    <t>2927705</t>
  </si>
  <si>
    <t>292770</t>
  </si>
  <si>
    <t>Santa Cruz Cabrália</t>
  </si>
  <si>
    <t>2927804</t>
  </si>
  <si>
    <t>292780</t>
  </si>
  <si>
    <t>Santa Cruz da Vitória</t>
  </si>
  <si>
    <t>2927903</t>
  </si>
  <si>
    <t>292790</t>
  </si>
  <si>
    <t>2928000</t>
  </si>
  <si>
    <t>292800</t>
  </si>
  <si>
    <t>Santaluz</t>
  </si>
  <si>
    <t>2928059</t>
  </si>
  <si>
    <t>292805</t>
  </si>
  <si>
    <t>276 moradores pegam remédio de pressão ou diabetes de graça na Farmácia Popular</t>
  </si>
  <si>
    <t>2928109</t>
  </si>
  <si>
    <t>292810</t>
  </si>
  <si>
    <t>1.195 moradores pegam remédio de pressão ou diabetes de graça na Farmácia Popular</t>
  </si>
  <si>
    <t>2928208</t>
  </si>
  <si>
    <t>292820</t>
  </si>
  <si>
    <t>854 moradores pegam remédio de pressão ou diabetes de graça na Farmácia Popular</t>
  </si>
  <si>
    <t>Sem o programa, gastariam pelo menos R$ 342 mil por ano</t>
  </si>
  <si>
    <t>2928307</t>
  </si>
  <si>
    <t>292830</t>
  </si>
  <si>
    <t>Santanópolis</t>
  </si>
  <si>
    <t>2928406</t>
  </si>
  <si>
    <t>292840</t>
  </si>
  <si>
    <t>Santa Rita de Cássia</t>
  </si>
  <si>
    <t>381 moradores pegam remédio de pressão ou diabetes de graça na Farmácia Popular</t>
  </si>
  <si>
    <t>2928505</t>
  </si>
  <si>
    <t>292850</t>
  </si>
  <si>
    <t>388 moradores pegam remédio de pressão ou diabetes de graça na Farmácia Popular</t>
  </si>
  <si>
    <t>2928604</t>
  </si>
  <si>
    <t>292860</t>
  </si>
  <si>
    <t>Santo Amaro</t>
  </si>
  <si>
    <t>2928703</t>
  </si>
  <si>
    <t>292870</t>
  </si>
  <si>
    <t>2.684 moradores pegam remédio de pressão ou diabetes de graça na Farmácia Popular</t>
  </si>
  <si>
    <t>2928802</t>
  </si>
  <si>
    <t>292880</t>
  </si>
  <si>
    <t>Santo Estêvão</t>
  </si>
  <si>
    <t>1.159 moradores pegam remédio de pressão ou diabetes de graça na Farmácia Popular</t>
  </si>
  <si>
    <t>Sem o programa, gastariam pelo menos R$ 593 mil por ano</t>
  </si>
  <si>
    <t>2928901</t>
  </si>
  <si>
    <t>292890</t>
  </si>
  <si>
    <t>São Desidério</t>
  </si>
  <si>
    <t>382 moradores pegam remédio de pressão ou diabetes de graça na Farmácia Popular</t>
  </si>
  <si>
    <t>2928950</t>
  </si>
  <si>
    <t>292895</t>
  </si>
  <si>
    <t>2929008</t>
  </si>
  <si>
    <t>292900</t>
  </si>
  <si>
    <t>São Félix</t>
  </si>
  <si>
    <t>122 moradores pegam remédio de pressão ou diabetes de graça na Farmácia Popular</t>
  </si>
  <si>
    <t>2929057</t>
  </si>
  <si>
    <t>292905</t>
  </si>
  <si>
    <t>São Félix do Coribe</t>
  </si>
  <si>
    <t>2929107</t>
  </si>
  <si>
    <t>292910</t>
  </si>
  <si>
    <t>São Felipe</t>
  </si>
  <si>
    <t>1.366 moradores pegam remédio de pressão ou diabetes de graça na Farmácia Popular</t>
  </si>
  <si>
    <t>2929206</t>
  </si>
  <si>
    <t>292920</t>
  </si>
  <si>
    <t>São Francisco do Conde</t>
  </si>
  <si>
    <t>2929255</t>
  </si>
  <si>
    <t>292925</t>
  </si>
  <si>
    <t>São Gabriel</t>
  </si>
  <si>
    <t>2929305</t>
  </si>
  <si>
    <t>292930</t>
  </si>
  <si>
    <t>São Gonçalo dos Campos</t>
  </si>
  <si>
    <t>2929354</t>
  </si>
  <si>
    <t>292935</t>
  </si>
  <si>
    <t>São José da Vitória</t>
  </si>
  <si>
    <t>2929370</t>
  </si>
  <si>
    <t>292937</t>
  </si>
  <si>
    <t>São José do Jacuípe</t>
  </si>
  <si>
    <t>2929404</t>
  </si>
  <si>
    <t>292940</t>
  </si>
  <si>
    <t>São Miguel das Matas</t>
  </si>
  <si>
    <t>2929503</t>
  </si>
  <si>
    <t>292950</t>
  </si>
  <si>
    <t>São Sebastião do Passé</t>
  </si>
  <si>
    <t>Sem o programa, gastariam pelo menos R$ 384 mil por ano</t>
  </si>
  <si>
    <t>2929602</t>
  </si>
  <si>
    <t>292960</t>
  </si>
  <si>
    <t>Sapeaçu</t>
  </si>
  <si>
    <t>2929701</t>
  </si>
  <si>
    <t>292970</t>
  </si>
  <si>
    <t>Sátiro Dias</t>
  </si>
  <si>
    <t>2929750</t>
  </si>
  <si>
    <t>292975</t>
  </si>
  <si>
    <t>Saubara</t>
  </si>
  <si>
    <t>2929800</t>
  </si>
  <si>
    <t>292980</t>
  </si>
  <si>
    <t>Saúde</t>
  </si>
  <si>
    <t>2929909</t>
  </si>
  <si>
    <t>292990</t>
  </si>
  <si>
    <t>2930006</t>
  </si>
  <si>
    <t>293000</t>
  </si>
  <si>
    <t>Sebastião Laranjeiras</t>
  </si>
  <si>
    <t>2930105</t>
  </si>
  <si>
    <t>293010</t>
  </si>
  <si>
    <t>2.166 moradores pegam remédio de pressão ou diabetes de graça na Farmácia Popular</t>
  </si>
  <si>
    <t>Sem o programa, gastariam pelo menos R$ 973 mil por ano</t>
  </si>
  <si>
    <t>2930154</t>
  </si>
  <si>
    <t>293015</t>
  </si>
  <si>
    <t>Serra do Ramalho</t>
  </si>
  <si>
    <t>999 moradores pegam remédio de pressão ou diabetes de graça na Farmácia Popular</t>
  </si>
  <si>
    <t>Sem o programa, gastariam pelo menos R$ 398 mil por ano</t>
  </si>
  <si>
    <t>2930204</t>
  </si>
  <si>
    <t>293020</t>
  </si>
  <si>
    <t>Sento Sé</t>
  </si>
  <si>
    <t>545 moradores pegam remédio de pressão ou diabetes de graça na Farmácia Popular</t>
  </si>
  <si>
    <t>2930303</t>
  </si>
  <si>
    <t>293030</t>
  </si>
  <si>
    <t>Serra Dourada</t>
  </si>
  <si>
    <t>2930402</t>
  </si>
  <si>
    <t>293040</t>
  </si>
  <si>
    <t>Serra Preta</t>
  </si>
  <si>
    <t>2930501</t>
  </si>
  <si>
    <t>293050</t>
  </si>
  <si>
    <t>3.845 moradores pegam remédio de pressão ou diabetes de graça na Farmácia Popular</t>
  </si>
  <si>
    <t>2930600</t>
  </si>
  <si>
    <t>293060</t>
  </si>
  <si>
    <t>Serrolândia</t>
  </si>
  <si>
    <t>2930709</t>
  </si>
  <si>
    <t>293070</t>
  </si>
  <si>
    <t>Simões Filho</t>
  </si>
  <si>
    <t>2.084 moradores pegam remédio de pressão ou diabetes de graça na Farmácia Popular</t>
  </si>
  <si>
    <t>2930758</t>
  </si>
  <si>
    <t>293075</t>
  </si>
  <si>
    <t>Sítio do Mato</t>
  </si>
  <si>
    <t>2930766</t>
  </si>
  <si>
    <t>293076</t>
  </si>
  <si>
    <t>Sítio do Quinto</t>
  </si>
  <si>
    <t>2930774</t>
  </si>
  <si>
    <t>293077</t>
  </si>
  <si>
    <t>Sobradinho</t>
  </si>
  <si>
    <t>2930808</t>
  </si>
  <si>
    <t>293080</t>
  </si>
  <si>
    <t>Souto Soares</t>
  </si>
  <si>
    <t>2930907</t>
  </si>
  <si>
    <t>293090</t>
  </si>
  <si>
    <t>Tabocas do Brejo Velho</t>
  </si>
  <si>
    <t>600 moradores pegam remédio de pressão ou diabetes de graça na Farmácia Popular</t>
  </si>
  <si>
    <t>2931004</t>
  </si>
  <si>
    <t>293100</t>
  </si>
  <si>
    <t>Tanhaçu</t>
  </si>
  <si>
    <t>1.117 moradores pegam remédio de pressão ou diabetes de graça na Farmácia Popular</t>
  </si>
  <si>
    <t>Sem o programa, gastariam pelo menos R$ 403 mil por ano</t>
  </si>
  <si>
    <t>2931053</t>
  </si>
  <si>
    <t>293105</t>
  </si>
  <si>
    <t>Tanque Novo</t>
  </si>
  <si>
    <t>353 moradores pegam remédio de pressão ou diabetes de graça na Farmácia Popular</t>
  </si>
  <si>
    <t>2931103</t>
  </si>
  <si>
    <t>293110</t>
  </si>
  <si>
    <t>Tanquinho</t>
  </si>
  <si>
    <t>2931202</t>
  </si>
  <si>
    <t>293120</t>
  </si>
  <si>
    <t>2931301</t>
  </si>
  <si>
    <t>293130</t>
  </si>
  <si>
    <t>Tapiramutá</t>
  </si>
  <si>
    <t>2931350</t>
  </si>
  <si>
    <t>293135</t>
  </si>
  <si>
    <t>7.381 moradores pegam remédio de pressão ou diabetes de graça na Farmácia Popular</t>
  </si>
  <si>
    <t>Sem o programa, gastariam pelo menos R$ 3,4 milhões por ano</t>
  </si>
  <si>
    <t>2931400</t>
  </si>
  <si>
    <t>293140</t>
  </si>
  <si>
    <t>Teodoro Sampaio</t>
  </si>
  <si>
    <t>2931509</t>
  </si>
  <si>
    <t>293150</t>
  </si>
  <si>
    <t>Teofilândia</t>
  </si>
  <si>
    <t>2931608</t>
  </si>
  <si>
    <t>293160</t>
  </si>
  <si>
    <t>Teolândia</t>
  </si>
  <si>
    <t>2931707</t>
  </si>
  <si>
    <t>293170</t>
  </si>
  <si>
    <t>2931806</t>
  </si>
  <si>
    <t>293180</t>
  </si>
  <si>
    <t>Tremedal</t>
  </si>
  <si>
    <t>1.953 moradores pegam remédio de pressão ou diabetes de graça na Farmácia Popular</t>
  </si>
  <si>
    <t>2931905</t>
  </si>
  <si>
    <t>293190</t>
  </si>
  <si>
    <t>Tucano</t>
  </si>
  <si>
    <t>Sem o programa, gastariam pelo menos R$ 497 mil por ano</t>
  </si>
  <si>
    <t>2932002</t>
  </si>
  <si>
    <t>293200</t>
  </si>
  <si>
    <t>Uauá</t>
  </si>
  <si>
    <t>2932101</t>
  </si>
  <si>
    <t>293210</t>
  </si>
  <si>
    <t>Ubaíra</t>
  </si>
  <si>
    <t>2932200</t>
  </si>
  <si>
    <t>293220</t>
  </si>
  <si>
    <t>Ubaitaba</t>
  </si>
  <si>
    <t>2932309</t>
  </si>
  <si>
    <t>293230</t>
  </si>
  <si>
    <t>Ubatã</t>
  </si>
  <si>
    <t>636 moradores pegam remédio de pressão ou diabetes de graça na Farmácia Popular</t>
  </si>
  <si>
    <t>2932408</t>
  </si>
  <si>
    <t>293240</t>
  </si>
  <si>
    <t>Uibaí</t>
  </si>
  <si>
    <t>Sem o programa, gastariam pelo menos R$ 165 mil por ano</t>
  </si>
  <si>
    <t>2932457</t>
  </si>
  <si>
    <t>293245</t>
  </si>
  <si>
    <t>Umburanas</t>
  </si>
  <si>
    <t>2932507</t>
  </si>
  <si>
    <t>293250</t>
  </si>
  <si>
    <t>Una</t>
  </si>
  <si>
    <t>2932606</t>
  </si>
  <si>
    <t>293260</t>
  </si>
  <si>
    <t>Urandi</t>
  </si>
  <si>
    <t>2932705</t>
  </si>
  <si>
    <t>293270</t>
  </si>
  <si>
    <t>Uruçuca</t>
  </si>
  <si>
    <t>2932804</t>
  </si>
  <si>
    <t>293280</t>
  </si>
  <si>
    <t>Utinga</t>
  </si>
  <si>
    <t>2932903</t>
  </si>
  <si>
    <t>293290</t>
  </si>
  <si>
    <t>3.434 moradores pegam remédio de pressão ou diabetes de graça na Farmácia Popular</t>
  </si>
  <si>
    <t>2933000</t>
  </si>
  <si>
    <t>293300</t>
  </si>
  <si>
    <t>Valente</t>
  </si>
  <si>
    <t>2933059</t>
  </si>
  <si>
    <t>293305</t>
  </si>
  <si>
    <t>Várzea da Roça</t>
  </si>
  <si>
    <t>2933109</t>
  </si>
  <si>
    <t>293310</t>
  </si>
  <si>
    <t>Várzea do Poço</t>
  </si>
  <si>
    <t>2933158</t>
  </si>
  <si>
    <t>293315</t>
  </si>
  <si>
    <t>Várzea Nova</t>
  </si>
  <si>
    <t>2933174</t>
  </si>
  <si>
    <t>293317</t>
  </si>
  <si>
    <t>Varzedo</t>
  </si>
  <si>
    <t>2933208</t>
  </si>
  <si>
    <t>293320</t>
  </si>
  <si>
    <t>1.586 moradores pegam remédio de pressão ou diabetes de graça na Farmácia Popular</t>
  </si>
  <si>
    <t>Sem o programa, gastariam pelo menos R$ 761 mil por ano</t>
  </si>
  <si>
    <t>2933257</t>
  </si>
  <si>
    <t>293325</t>
  </si>
  <si>
    <t>Vereda</t>
  </si>
  <si>
    <t>2933307</t>
  </si>
  <si>
    <t>293330</t>
  </si>
  <si>
    <t>13.308 moradores pegam remédio de pressão ou diabetes de graça na Farmácia Popular</t>
  </si>
  <si>
    <t>Sem o programa, gastariam pelo menos R$ 6,0 milhões por ano</t>
  </si>
  <si>
    <t>2933406</t>
  </si>
  <si>
    <t>293340</t>
  </si>
  <si>
    <t>Wagner</t>
  </si>
  <si>
    <t>2933455</t>
  </si>
  <si>
    <t>293345</t>
  </si>
  <si>
    <t>Wanderley</t>
  </si>
  <si>
    <t>2933505</t>
  </si>
  <si>
    <t>293350</t>
  </si>
  <si>
    <t>Wenceslau Guimarães</t>
  </si>
  <si>
    <t>2933604</t>
  </si>
  <si>
    <t>293360</t>
  </si>
  <si>
    <t>Xique-Xique</t>
  </si>
  <si>
    <t>Sem o programa, gastariam pelo menos R$ 162 mil por ano</t>
  </si>
  <si>
    <t>3100104</t>
  </si>
  <si>
    <t>310010</t>
  </si>
  <si>
    <t>Abadia dos Dourados</t>
  </si>
  <si>
    <t>MG</t>
  </si>
  <si>
    <t>31074</t>
  </si>
  <si>
    <t>Patrocínio/Monte Carmelo</t>
  </si>
  <si>
    <t>3100203</t>
  </si>
  <si>
    <t>310020</t>
  </si>
  <si>
    <t>Abaeté</t>
  </si>
  <si>
    <t>31024</t>
  </si>
  <si>
    <t>Sete Lagoas</t>
  </si>
  <si>
    <t>3.157 moradores pegam remédio de pressão ou diabetes de graça na Farmácia Popular</t>
  </si>
  <si>
    <t>3100302</t>
  </si>
  <si>
    <t>310030</t>
  </si>
  <si>
    <t>Abre Campo</t>
  </si>
  <si>
    <t>31059</t>
  </si>
  <si>
    <t>Manhuaçu</t>
  </si>
  <si>
    <t>3100401</t>
  </si>
  <si>
    <t>310040</t>
  </si>
  <si>
    <t>Acaiaca</t>
  </si>
  <si>
    <t>31060</t>
  </si>
  <si>
    <t>Ponte Nova</t>
  </si>
  <si>
    <t>3100500</t>
  </si>
  <si>
    <t>310050</t>
  </si>
  <si>
    <t>Açucena</t>
  </si>
  <si>
    <t>31037</t>
  </si>
  <si>
    <t>Ipatinga</t>
  </si>
  <si>
    <t>3100609</t>
  </si>
  <si>
    <t>310060</t>
  </si>
  <si>
    <t>Água Boa</t>
  </si>
  <si>
    <t>31102</t>
  </si>
  <si>
    <t>Peçanha/São João Evangelista/Santa Maria do Suaçuí</t>
  </si>
  <si>
    <t>132 moradores pegam remédio de pressão ou diabetes de graça na Farmácia Popular</t>
  </si>
  <si>
    <t>3100708</t>
  </si>
  <si>
    <t>310070</t>
  </si>
  <si>
    <t>Água Comprida</t>
  </si>
  <si>
    <t>31072</t>
  </si>
  <si>
    <t>Uberaba</t>
  </si>
  <si>
    <t>3100807</t>
  </si>
  <si>
    <t>310080</t>
  </si>
  <si>
    <t>Aguanil</t>
  </si>
  <si>
    <t>31089</t>
  </si>
  <si>
    <t>Campo Belo</t>
  </si>
  <si>
    <t>360 moradores pegam remédio de pressão ou diabetes de graça na Farmácia Popular</t>
  </si>
  <si>
    <t>3100906</t>
  </si>
  <si>
    <t>310090</t>
  </si>
  <si>
    <t>Águas Formosas</t>
  </si>
  <si>
    <t>31062</t>
  </si>
  <si>
    <t>1.455 moradores pegam remédio de pressão ou diabetes de graça na Farmácia Popular</t>
  </si>
  <si>
    <t>Sem o programa, gastariam pelo menos R$ 534 mil por ano</t>
  </si>
  <si>
    <t>3101003</t>
  </si>
  <si>
    <t>310100</t>
  </si>
  <si>
    <t>Águas Vermelhas</t>
  </si>
  <si>
    <t>31068</t>
  </si>
  <si>
    <t>Pedra azul</t>
  </si>
  <si>
    <t>1.597 moradores pegam remédio de pressão ou diabetes de graça na Farmácia Popular</t>
  </si>
  <si>
    <t>Sem o programa, gastariam pelo menos R$ 524 mil por ano</t>
  </si>
  <si>
    <t>3101102</t>
  </si>
  <si>
    <t>310110</t>
  </si>
  <si>
    <t>Aimorés</t>
  </si>
  <si>
    <t>31040</t>
  </si>
  <si>
    <t>Resplendor</t>
  </si>
  <si>
    <t>3101201</t>
  </si>
  <si>
    <t>310120</t>
  </si>
  <si>
    <t>Aiuruoca</t>
  </si>
  <si>
    <t>31008</t>
  </si>
  <si>
    <t>São Lourenço</t>
  </si>
  <si>
    <t>248 moradores pegam remédio de pressão ou diabetes de graça na Farmácia Popular</t>
  </si>
  <si>
    <t>3101300</t>
  </si>
  <si>
    <t>310130</t>
  </si>
  <si>
    <t>Alagoa</t>
  </si>
  <si>
    <t>3101409</t>
  </si>
  <si>
    <t>310140</t>
  </si>
  <si>
    <t>Albertina</t>
  </si>
  <si>
    <t>31006</t>
  </si>
  <si>
    <t>Poços de Caldas</t>
  </si>
  <si>
    <t>3101508</t>
  </si>
  <si>
    <t>310150</t>
  </si>
  <si>
    <t>Além Paraíba</t>
  </si>
  <si>
    <t>31041</t>
  </si>
  <si>
    <t>1.854 moradores pegam remédio de pressão ou diabetes de graça na Farmácia Popular</t>
  </si>
  <si>
    <t>Sem o programa, gastariam pelo menos R$ 883 mil por ano</t>
  </si>
  <si>
    <t>3101607</t>
  </si>
  <si>
    <t>310160</t>
  </si>
  <si>
    <t>Alfenas</t>
  </si>
  <si>
    <t>31001</t>
  </si>
  <si>
    <t>Alfenas/Machado</t>
  </si>
  <si>
    <t>6.573 moradores pegam remédio de pressão ou diabetes de graça na Farmácia Popular</t>
  </si>
  <si>
    <t>3101631</t>
  </si>
  <si>
    <t>310163</t>
  </si>
  <si>
    <t>Alfredo Vasconcelos</t>
  </si>
  <si>
    <t>31013</t>
  </si>
  <si>
    <t>Barbacena</t>
  </si>
  <si>
    <t>3101706</t>
  </si>
  <si>
    <t>310170</t>
  </si>
  <si>
    <t>Almenara</t>
  </si>
  <si>
    <t>31094</t>
  </si>
  <si>
    <t>Almenara/Jacinto</t>
  </si>
  <si>
    <t>2.734 moradores pegam remédio de pressão ou diabetes de graça na Farmácia Popular</t>
  </si>
  <si>
    <t>3101805</t>
  </si>
  <si>
    <t>310180</t>
  </si>
  <si>
    <t>Alpercata</t>
  </si>
  <si>
    <t>31036</t>
  </si>
  <si>
    <t>Governador Valadares</t>
  </si>
  <si>
    <t>570 moradores pegam remédio de pressão ou diabetes de graça na Farmácia Popular</t>
  </si>
  <si>
    <t>3101904</t>
  </si>
  <si>
    <t>310190</t>
  </si>
  <si>
    <t>Alpinópolis</t>
  </si>
  <si>
    <t>31092</t>
  </si>
  <si>
    <t>Passos</t>
  </si>
  <si>
    <t>1.762 moradores pegam remédio de pressão ou diabetes de graça na Farmácia Popular</t>
  </si>
  <si>
    <t>3102001</t>
  </si>
  <si>
    <t>310200</t>
  </si>
  <si>
    <t>Alterosa</t>
  </si>
  <si>
    <t>Sem o programa, gastariam pelo menos R$ 627 mil por ano</t>
  </si>
  <si>
    <t>3102050</t>
  </si>
  <si>
    <t>310205</t>
  </si>
  <si>
    <t>Alto Caparaó</t>
  </si>
  <si>
    <t>3102100</t>
  </si>
  <si>
    <t>310210</t>
  </si>
  <si>
    <t>Alto Rio Doce</t>
  </si>
  <si>
    <t>3102209</t>
  </si>
  <si>
    <t>310220</t>
  </si>
  <si>
    <t>Alvarenga</t>
  </si>
  <si>
    <t>440 moradores pegam remédio de pressão ou diabetes de graça na Farmácia Popular</t>
  </si>
  <si>
    <t>3102308</t>
  </si>
  <si>
    <t>310230</t>
  </si>
  <si>
    <t>Alvinópolis</t>
  </si>
  <si>
    <t>1.185 moradores pegam remédio de pressão ou diabetes de graça na Farmácia Popular</t>
  </si>
  <si>
    <t>3102407</t>
  </si>
  <si>
    <t>310240</t>
  </si>
  <si>
    <t>Alvorada de Minas</t>
  </si>
  <si>
    <t>31095</t>
  </si>
  <si>
    <t>Serro</t>
  </si>
  <si>
    <t>3102506</t>
  </si>
  <si>
    <t>310250</t>
  </si>
  <si>
    <t>Amparo do Serra</t>
  </si>
  <si>
    <t>3102605</t>
  </si>
  <si>
    <t>310260</t>
  </si>
  <si>
    <t>Andradas</t>
  </si>
  <si>
    <t>3.374 moradores pegam remédio de pressão ou diabetes de graça na Farmácia Popular</t>
  </si>
  <si>
    <t>3102704</t>
  </si>
  <si>
    <t>310270</t>
  </si>
  <si>
    <t>Cachoeira de Pajeú</t>
  </si>
  <si>
    <t>3102803</t>
  </si>
  <si>
    <t>310280</t>
  </si>
  <si>
    <t>Andrelândia</t>
  </si>
  <si>
    <t>31090</t>
  </si>
  <si>
    <t>Lima Duarte</t>
  </si>
  <si>
    <t>3102852</t>
  </si>
  <si>
    <t>310285</t>
  </si>
  <si>
    <t>Angelândia</t>
  </si>
  <si>
    <t>31099</t>
  </si>
  <si>
    <t>Teófilo Otoni/Malacacheta</t>
  </si>
  <si>
    <t>3102902</t>
  </si>
  <si>
    <t>310290</t>
  </si>
  <si>
    <t>Antônio Carlos</t>
  </si>
  <si>
    <t>1.057 moradores pegam remédio de pressão ou diabetes de graça na Farmácia Popular</t>
  </si>
  <si>
    <t>Sem o programa, gastariam pelo menos R$ 500 mil por ano</t>
  </si>
  <si>
    <t>3103009</t>
  </si>
  <si>
    <t>310300</t>
  </si>
  <si>
    <t>Antônio Dias</t>
  </si>
  <si>
    <t>31035</t>
  </si>
  <si>
    <t>Coronel Fabriciano/Timóteo</t>
  </si>
  <si>
    <t>3103108</t>
  </si>
  <si>
    <t>310310</t>
  </si>
  <si>
    <t>Antônio Prado de Minas</t>
  </si>
  <si>
    <t>31045</t>
  </si>
  <si>
    <t>Muriaé</t>
  </si>
  <si>
    <t>3103207</t>
  </si>
  <si>
    <t>310320</t>
  </si>
  <si>
    <t>Araçaí</t>
  </si>
  <si>
    <t>3103306</t>
  </si>
  <si>
    <t>310330</t>
  </si>
  <si>
    <t>Aracitaba</t>
  </si>
  <si>
    <t>31046</t>
  </si>
  <si>
    <t>Santos Dumont</t>
  </si>
  <si>
    <t>3103405</t>
  </si>
  <si>
    <t>310340</t>
  </si>
  <si>
    <t>Araçuaí</t>
  </si>
  <si>
    <t>31064</t>
  </si>
  <si>
    <t>3103504</t>
  </si>
  <si>
    <t>310350</t>
  </si>
  <si>
    <t>Araguari</t>
  </si>
  <si>
    <t>31075</t>
  </si>
  <si>
    <t>Uberlândia/Araguari</t>
  </si>
  <si>
    <t>7.448 moradores pegam remédio de pressão ou diabetes de graça na Farmácia Popular</t>
  </si>
  <si>
    <t>3103603</t>
  </si>
  <si>
    <t>310360</t>
  </si>
  <si>
    <t>Arantina</t>
  </si>
  <si>
    <t>3103702</t>
  </si>
  <si>
    <t>310370</t>
  </si>
  <si>
    <t>Araponga</t>
  </si>
  <si>
    <t>31061</t>
  </si>
  <si>
    <t>3103751</t>
  </si>
  <si>
    <t>310375</t>
  </si>
  <si>
    <t>Araporã</t>
  </si>
  <si>
    <t>3103801</t>
  </si>
  <si>
    <t>310380</t>
  </si>
  <si>
    <t>Arapuá</t>
  </si>
  <si>
    <t>31082</t>
  </si>
  <si>
    <t>São Gotardo</t>
  </si>
  <si>
    <t>3103900</t>
  </si>
  <si>
    <t>310390</t>
  </si>
  <si>
    <t>Araújos</t>
  </si>
  <si>
    <t>31086</t>
  </si>
  <si>
    <t>Divinópolis</t>
  </si>
  <si>
    <t>3104007</t>
  </si>
  <si>
    <t>310400</t>
  </si>
  <si>
    <t>Araxá</t>
  </si>
  <si>
    <t>31070</t>
  </si>
  <si>
    <t>5.659 moradores pegam remédio de pressão ou diabetes de graça na Farmácia Popular</t>
  </si>
  <si>
    <t>3104106</t>
  </si>
  <si>
    <t>310410</t>
  </si>
  <si>
    <t>Arceburgo</t>
  </si>
  <si>
    <t>31002</t>
  </si>
  <si>
    <t>Guaxupé</t>
  </si>
  <si>
    <t>1.046 moradores pegam remédio de pressão ou diabetes de graça na Farmácia Popular</t>
  </si>
  <si>
    <t>3104205</t>
  </si>
  <si>
    <t>310420</t>
  </si>
  <si>
    <t>Arcos</t>
  </si>
  <si>
    <t>31087</t>
  </si>
  <si>
    <t>Lagoa da Prata/Santo Antônio do Monte</t>
  </si>
  <si>
    <t>3.115 moradores pegam remédio de pressão ou diabetes de graça na Farmácia Popular</t>
  </si>
  <si>
    <t>3104304</t>
  </si>
  <si>
    <t>310430</t>
  </si>
  <si>
    <t>Areado</t>
  </si>
  <si>
    <t>3104403</t>
  </si>
  <si>
    <t>310440</t>
  </si>
  <si>
    <t>Argirita</t>
  </si>
  <si>
    <t>31044</t>
  </si>
  <si>
    <t>Leopoldina/Cataguases</t>
  </si>
  <si>
    <t>3104452</t>
  </si>
  <si>
    <t>310445</t>
  </si>
  <si>
    <t>Aricanduva</t>
  </si>
  <si>
    <t>31027</t>
  </si>
  <si>
    <t>Turmalina/Minas Novas/Capelinha</t>
  </si>
  <si>
    <t>3104502</t>
  </si>
  <si>
    <t>310450</t>
  </si>
  <si>
    <t>Arinos</t>
  </si>
  <si>
    <t>31058</t>
  </si>
  <si>
    <t>Unaí/Paracatu</t>
  </si>
  <si>
    <t>1.018 moradores pegam remédio de pressão ou diabetes de graça na Farmácia Popular</t>
  </si>
  <si>
    <t>Sem o programa, gastariam pelo menos R$ 408 mil por ano</t>
  </si>
  <si>
    <t>3104601</t>
  </si>
  <si>
    <t>310460</t>
  </si>
  <si>
    <t>Astolfo Dutra</t>
  </si>
  <si>
    <t>1.800 moradores pegam remédio de pressão ou diabetes de graça na Farmácia Popular</t>
  </si>
  <si>
    <t>Sem o programa, gastariam pelo menos R$ 796 mil por ano</t>
  </si>
  <si>
    <t>3104700</t>
  </si>
  <si>
    <t>310470</t>
  </si>
  <si>
    <t>Ataléia</t>
  </si>
  <si>
    <t>3104809</t>
  </si>
  <si>
    <t>310480</t>
  </si>
  <si>
    <t>Augusto de Lima</t>
  </si>
  <si>
    <t>31019</t>
  </si>
  <si>
    <t>Curvelo</t>
  </si>
  <si>
    <t>3104908</t>
  </si>
  <si>
    <t>310490</t>
  </si>
  <si>
    <t>Baependi</t>
  </si>
  <si>
    <t>1.617 moradores pegam remédio de pressão ou diabetes de graça na Farmácia Popular</t>
  </si>
  <si>
    <t>Sem o programa, gastariam pelo menos R$ 771 mil por ano</t>
  </si>
  <si>
    <t>3105004</t>
  </si>
  <si>
    <t>310500</t>
  </si>
  <si>
    <t>Baldim</t>
  </si>
  <si>
    <t>800 moradores pegam remédio de pressão ou diabetes de graça na Farmácia Popular</t>
  </si>
  <si>
    <t>Sem o programa, gastariam pelo menos R$ 362 mil por ano</t>
  </si>
  <si>
    <t>3105103</t>
  </si>
  <si>
    <t>310510</t>
  </si>
  <si>
    <t>Bambuí</t>
  </si>
  <si>
    <t>31030</t>
  </si>
  <si>
    <t>Formiga</t>
  </si>
  <si>
    <t>3105202</t>
  </si>
  <si>
    <t>310520</t>
  </si>
  <si>
    <t>Bandeira</t>
  </si>
  <si>
    <t>3105301</t>
  </si>
  <si>
    <t>310530</t>
  </si>
  <si>
    <t>Bandeira do Sul</t>
  </si>
  <si>
    <t>3105400</t>
  </si>
  <si>
    <t>310540</t>
  </si>
  <si>
    <t>Barão de Cocais</t>
  </si>
  <si>
    <t>31021</t>
  </si>
  <si>
    <t>Itabira</t>
  </si>
  <si>
    <t>2.298 moradores pegam remédio de pressão ou diabetes de graça na Farmácia Popular</t>
  </si>
  <si>
    <t>3105509</t>
  </si>
  <si>
    <t>310550</t>
  </si>
  <si>
    <t>Barão do Monte Alto</t>
  </si>
  <si>
    <t>752 moradores pegam remédio de pressão ou diabetes de graça na Farmácia Popular</t>
  </si>
  <si>
    <t>3105608</t>
  </si>
  <si>
    <t>310560</t>
  </si>
  <si>
    <t>9.694 moradores pegam remédio de pressão ou diabetes de graça na Farmácia Popular</t>
  </si>
  <si>
    <t>Sem o programa, gastariam pelo menos R$ 4,6 milhões por ano</t>
  </si>
  <si>
    <t>3105707</t>
  </si>
  <si>
    <t>310570</t>
  </si>
  <si>
    <t>Barra Longa</t>
  </si>
  <si>
    <t>3105905</t>
  </si>
  <si>
    <t>310590</t>
  </si>
  <si>
    <t>Barroso</t>
  </si>
  <si>
    <t>31015</t>
  </si>
  <si>
    <t>São João Del Rei</t>
  </si>
  <si>
    <t>3.009 moradores pegam remédio de pressão ou diabetes de graça na Farmácia Popular</t>
  </si>
  <si>
    <t>3106002</t>
  </si>
  <si>
    <t>310600</t>
  </si>
  <si>
    <t>Bela Vista de Minas</t>
  </si>
  <si>
    <t>31023</t>
  </si>
  <si>
    <t>João Monlevade</t>
  </si>
  <si>
    <t>3106101</t>
  </si>
  <si>
    <t>310610</t>
  </si>
  <si>
    <t>Belmiro Braga</t>
  </si>
  <si>
    <t>31097</t>
  </si>
  <si>
    <t>Juiz de Fora</t>
  </si>
  <si>
    <t>3106200</t>
  </si>
  <si>
    <t>310620</t>
  </si>
  <si>
    <t>Belo Horizonte</t>
  </si>
  <si>
    <t>31016</t>
  </si>
  <si>
    <t xml:space="preserve">Belo Horizonte/Nova Lima/Santa Luzia </t>
  </si>
  <si>
    <t>164.278 moradores pegam remédio de pressão ou diabetes de graça na Farmácia Popular</t>
  </si>
  <si>
    <t>Sem o programa, gastariam pelo menos R$ 78,5 milhões por ano</t>
  </si>
  <si>
    <t>3106309</t>
  </si>
  <si>
    <t>310630</t>
  </si>
  <si>
    <t>Belo Oriente</t>
  </si>
  <si>
    <t>2.829 moradores pegam remédio de pressão ou diabetes de graça na Farmácia Popular</t>
  </si>
  <si>
    <t>3106408</t>
  </si>
  <si>
    <t>310640</t>
  </si>
  <si>
    <t>Belo Vale</t>
  </si>
  <si>
    <t>937 moradores pegam remédio de pressão ou diabetes de graça na Farmácia Popular</t>
  </si>
  <si>
    <t>3106507</t>
  </si>
  <si>
    <t>310650</t>
  </si>
  <si>
    <t>Berilo</t>
  </si>
  <si>
    <t>493 moradores pegam remédio de pressão ou diabetes de graça na Farmácia Popular</t>
  </si>
  <si>
    <t>3106606</t>
  </si>
  <si>
    <t>310660</t>
  </si>
  <si>
    <t>Bertópolis</t>
  </si>
  <si>
    <t>3106655</t>
  </si>
  <si>
    <t>310665</t>
  </si>
  <si>
    <t>Berizal</t>
  </si>
  <si>
    <t>31085</t>
  </si>
  <si>
    <t>Taiobeiras</t>
  </si>
  <si>
    <t>3106705</t>
  </si>
  <si>
    <t>310670</t>
  </si>
  <si>
    <t>Betim</t>
  </si>
  <si>
    <t>31017</t>
  </si>
  <si>
    <t>17.077 moradores pegam remédio de pressão ou diabetes de graça na Farmácia Popular</t>
  </si>
  <si>
    <t>Sem o programa, gastariam pelo menos R$ 8,6 milhões por ano</t>
  </si>
  <si>
    <t>3106804</t>
  </si>
  <si>
    <t>310680</t>
  </si>
  <si>
    <t>Bias Fortes</t>
  </si>
  <si>
    <t>3106903</t>
  </si>
  <si>
    <t>310690</t>
  </si>
  <si>
    <t>Bicas</t>
  </si>
  <si>
    <t>31047</t>
  </si>
  <si>
    <t>São João Nepomuceno/Bicas</t>
  </si>
  <si>
    <t>1.998 moradores pegam remédio de pressão ou diabetes de graça na Farmácia Popular</t>
  </si>
  <si>
    <t>Sem o programa, gastariam pelo menos R$ 953 mil por ano</t>
  </si>
  <si>
    <t>3107000</t>
  </si>
  <si>
    <t>310700</t>
  </si>
  <si>
    <t>Biquinhas</t>
  </si>
  <si>
    <t>3107109</t>
  </si>
  <si>
    <t>310710</t>
  </si>
  <si>
    <t>Boa Esperança</t>
  </si>
  <si>
    <t>31011</t>
  </si>
  <si>
    <t>Três Pontas</t>
  </si>
  <si>
    <t>2.014 moradores pegam remédio de pressão ou diabetes de graça na Farmácia Popular</t>
  </si>
  <si>
    <t>Sem o programa, gastariam pelo menos R$ 974 mil por ano</t>
  </si>
  <si>
    <t>3107208</t>
  </si>
  <si>
    <t>310720</t>
  </si>
  <si>
    <t>Bocaina de Minas</t>
  </si>
  <si>
    <t>3107307</t>
  </si>
  <si>
    <t>310730</t>
  </si>
  <si>
    <t>Bocaiúva</t>
  </si>
  <si>
    <t>31083</t>
  </si>
  <si>
    <t>2.812 moradores pegam remédio de pressão ou diabetes de graça na Farmácia Popular</t>
  </si>
  <si>
    <t>3107406</t>
  </si>
  <si>
    <t>310740</t>
  </si>
  <si>
    <t>Bom Despacho</t>
  </si>
  <si>
    <t>31028</t>
  </si>
  <si>
    <t>3.254 moradores pegam remédio de pressão ou diabetes de graça na Farmácia Popular</t>
  </si>
  <si>
    <t>3107505</t>
  </si>
  <si>
    <t>310750</t>
  </si>
  <si>
    <t>Bom Jardim de Minas</t>
  </si>
  <si>
    <t>Sem o programa, gastariam pelo menos R$ 453 mil por ano</t>
  </si>
  <si>
    <t>3107604</t>
  </si>
  <si>
    <t>310760</t>
  </si>
  <si>
    <t>Bom Jesus da Penha</t>
  </si>
  <si>
    <t>3107703</t>
  </si>
  <si>
    <t>310770</t>
  </si>
  <si>
    <t>Bom Jesus do Amparo</t>
  </si>
  <si>
    <t>3107802</t>
  </si>
  <si>
    <t>310780</t>
  </si>
  <si>
    <t>Bom Jesus do Galho</t>
  </si>
  <si>
    <t>31034</t>
  </si>
  <si>
    <t>Caratinga</t>
  </si>
  <si>
    <t>3107901</t>
  </si>
  <si>
    <t>310790</t>
  </si>
  <si>
    <t>Bom Repouso</t>
  </si>
  <si>
    <t>31007</t>
  </si>
  <si>
    <t>Pouso Alegre</t>
  </si>
  <si>
    <t>Sem o programa, gastariam pelo menos R$ 677 mil por ano</t>
  </si>
  <si>
    <t>3108008</t>
  </si>
  <si>
    <t>310800</t>
  </si>
  <si>
    <t>2.158 moradores pegam remédio de pressão ou diabetes de graça na Farmácia Popular</t>
  </si>
  <si>
    <t>Sem o programa, gastariam pelo menos R$ 977 mil por ano</t>
  </si>
  <si>
    <t>3108107</t>
  </si>
  <si>
    <t>310810</t>
  </si>
  <si>
    <t>1.145 moradores pegam remédio de pressão ou diabetes de graça na Farmácia Popular</t>
  </si>
  <si>
    <t>3108206</t>
  </si>
  <si>
    <t>310820</t>
  </si>
  <si>
    <t>Bonfinópolis de Minas</t>
  </si>
  <si>
    <t>3108255</t>
  </si>
  <si>
    <t>310825</t>
  </si>
  <si>
    <t>Bonito de Minas</t>
  </si>
  <si>
    <t>31053</t>
  </si>
  <si>
    <t>Januária</t>
  </si>
  <si>
    <t>3108305</t>
  </si>
  <si>
    <t>310830</t>
  </si>
  <si>
    <t>Borda da Mata</t>
  </si>
  <si>
    <t>Sem o programa, gastariam pelo menos R$ 743 mil por ano</t>
  </si>
  <si>
    <t>3108404</t>
  </si>
  <si>
    <t>310840</t>
  </si>
  <si>
    <t>Botelhos</t>
  </si>
  <si>
    <t>1.229 moradores pegam remédio de pressão ou diabetes de graça na Farmácia Popular</t>
  </si>
  <si>
    <t>3108503</t>
  </si>
  <si>
    <t>310850</t>
  </si>
  <si>
    <t>Botumirim</t>
  </si>
  <si>
    <t>31051</t>
  </si>
  <si>
    <t>Francisco Sá</t>
  </si>
  <si>
    <t>649 moradores pegam remédio de pressão ou diabetes de graça na Farmácia Popular</t>
  </si>
  <si>
    <t>3108552</t>
  </si>
  <si>
    <t>310855</t>
  </si>
  <si>
    <t>Brasilândia de Minas</t>
  </si>
  <si>
    <t>31077</t>
  </si>
  <si>
    <t>João Pinheiro</t>
  </si>
  <si>
    <t>3108602</t>
  </si>
  <si>
    <t>310860</t>
  </si>
  <si>
    <t>Brasília de Minas</t>
  </si>
  <si>
    <t>31101</t>
  </si>
  <si>
    <t>3108701</t>
  </si>
  <si>
    <t>310870</t>
  </si>
  <si>
    <t>Brás Pires</t>
  </si>
  <si>
    <t>31048</t>
  </si>
  <si>
    <t>Ubá</t>
  </si>
  <si>
    <t>550 moradores pegam remédio de pressão ou diabetes de graça na Farmácia Popular</t>
  </si>
  <si>
    <t>Sem o programa, gastariam pelo menos R$ 231 mil por ano</t>
  </si>
  <si>
    <t>3108800</t>
  </si>
  <si>
    <t>310880</t>
  </si>
  <si>
    <t>Braúnas</t>
  </si>
  <si>
    <t>3108909</t>
  </si>
  <si>
    <t>310890</t>
  </si>
  <si>
    <t>Brazópolis</t>
  </si>
  <si>
    <t>31003</t>
  </si>
  <si>
    <t>Itajubá</t>
  </si>
  <si>
    <t>891 moradores pegam remédio de pressão ou diabetes de graça na Farmácia Popular</t>
  </si>
  <si>
    <t>3109006</t>
  </si>
  <si>
    <t>310900</t>
  </si>
  <si>
    <t>Brumadinho</t>
  </si>
  <si>
    <t>3109105</t>
  </si>
  <si>
    <t>310910</t>
  </si>
  <si>
    <t>Bueno Brandão</t>
  </si>
  <si>
    <t>686 moradores pegam remédio de pressão ou diabetes de graça na Farmácia Popular</t>
  </si>
  <si>
    <t>Sem o programa, gastariam pelo menos R$ 330 mil por ano</t>
  </si>
  <si>
    <t>3109204</t>
  </si>
  <si>
    <t>310920</t>
  </si>
  <si>
    <t>Buenópolis</t>
  </si>
  <si>
    <t>3109253</t>
  </si>
  <si>
    <t>310925</t>
  </si>
  <si>
    <t>Bugre</t>
  </si>
  <si>
    <t>243 moradores pegam remédio de pressão ou diabetes de graça na Farmácia Popular</t>
  </si>
  <si>
    <t>3109303</t>
  </si>
  <si>
    <t>310930</t>
  </si>
  <si>
    <t>3109402</t>
  </si>
  <si>
    <t>310940</t>
  </si>
  <si>
    <t>Buritizeiro</t>
  </si>
  <si>
    <t>31055</t>
  </si>
  <si>
    <t>Pirapora</t>
  </si>
  <si>
    <t>1.633 moradores pegam remédio de pressão ou diabetes de graça na Farmácia Popular</t>
  </si>
  <si>
    <t>3109451</t>
  </si>
  <si>
    <t>310945</t>
  </si>
  <si>
    <t>Cabeceira Grande</t>
  </si>
  <si>
    <t>3109501</t>
  </si>
  <si>
    <t>310950</t>
  </si>
  <si>
    <t>Cabo Verde</t>
  </si>
  <si>
    <t>546 moradores pegam remédio de pressão ou diabetes de graça na Farmácia Popular</t>
  </si>
  <si>
    <t>3109600</t>
  </si>
  <si>
    <t>310960</t>
  </si>
  <si>
    <t>Cachoeira da Prata</t>
  </si>
  <si>
    <t>3109709</t>
  </si>
  <si>
    <t>310970</t>
  </si>
  <si>
    <t>Cachoeira de Minas</t>
  </si>
  <si>
    <t>1.377 moradores pegam remédio de pressão ou diabetes de graça na Farmácia Popular</t>
  </si>
  <si>
    <t>Sem o programa, gastariam pelo menos R$ 624 mil por ano</t>
  </si>
  <si>
    <t>3109808</t>
  </si>
  <si>
    <t>310980</t>
  </si>
  <si>
    <t>Cachoeira Dourada</t>
  </si>
  <si>
    <t>31073</t>
  </si>
  <si>
    <t>Ituiutaba</t>
  </si>
  <si>
    <t>3109907</t>
  </si>
  <si>
    <t>310990</t>
  </si>
  <si>
    <t>Caetanópolis</t>
  </si>
  <si>
    <t>1.006 moradores pegam remédio de pressão ou diabetes de graça na Farmácia Popular</t>
  </si>
  <si>
    <t>3110004</t>
  </si>
  <si>
    <t>311000</t>
  </si>
  <si>
    <t>Caeté</t>
  </si>
  <si>
    <t>1.232 moradores pegam remédio de pressão ou diabetes de graça na Farmácia Popular</t>
  </si>
  <si>
    <t>Sem o programa, gastariam pelo menos R$ 576 mil por ano</t>
  </si>
  <si>
    <t>3110103</t>
  </si>
  <si>
    <t>311010</t>
  </si>
  <si>
    <t>Caiana</t>
  </si>
  <si>
    <t>31042</t>
  </si>
  <si>
    <t>Carangola</t>
  </si>
  <si>
    <t>394 moradores pegam remédio de pressão ou diabetes de graça na Farmácia Popular</t>
  </si>
  <si>
    <t>3110202</t>
  </si>
  <si>
    <t>311020</t>
  </si>
  <si>
    <t>Cajuri</t>
  </si>
  <si>
    <t>449 moradores pegam remédio de pressão ou diabetes de graça na Farmácia Popular</t>
  </si>
  <si>
    <t>3110301</t>
  </si>
  <si>
    <t>311030</t>
  </si>
  <si>
    <t>Caldas</t>
  </si>
  <si>
    <t>3110400</t>
  </si>
  <si>
    <t>311040</t>
  </si>
  <si>
    <t>Camacho</t>
  </si>
  <si>
    <t>3110509</t>
  </si>
  <si>
    <t>311050</t>
  </si>
  <si>
    <t>Camanducaia</t>
  </si>
  <si>
    <t>3110608</t>
  </si>
  <si>
    <t>311060</t>
  </si>
  <si>
    <t>Cambuí</t>
  </si>
  <si>
    <t>3.041 moradores pegam remédio de pressão ou diabetes de graça na Farmácia Popular</t>
  </si>
  <si>
    <t>3110707</t>
  </si>
  <si>
    <t>311070</t>
  </si>
  <si>
    <t>Cambuquira</t>
  </si>
  <si>
    <t>31010</t>
  </si>
  <si>
    <t>Três Corações</t>
  </si>
  <si>
    <t>1.406 moradores pegam remédio de pressão ou diabetes de graça na Farmácia Popular</t>
  </si>
  <si>
    <t>Sem o programa, gastariam pelo menos R$ 720 mil por ano</t>
  </si>
  <si>
    <t>3110806</t>
  </si>
  <si>
    <t>311080</t>
  </si>
  <si>
    <t>Campanário</t>
  </si>
  <si>
    <t>31096</t>
  </si>
  <si>
    <t>Itambacuri</t>
  </si>
  <si>
    <t>3110905</t>
  </si>
  <si>
    <t>311090</t>
  </si>
  <si>
    <t>Campanha</t>
  </si>
  <si>
    <t>31012</t>
  </si>
  <si>
    <t xml:space="preserve">Varginha </t>
  </si>
  <si>
    <t>1.538 moradores pegam remédio de pressão ou diabetes de graça na Farmácia Popular</t>
  </si>
  <si>
    <t>3111002</t>
  </si>
  <si>
    <t>311100</t>
  </si>
  <si>
    <t>1.627 moradores pegam remédio de pressão ou diabetes de graça na Farmácia Popular</t>
  </si>
  <si>
    <t>Sem o programa, gastariam pelo menos R$ 641 mil por ano</t>
  </si>
  <si>
    <t>3111101</t>
  </si>
  <si>
    <t>311110</t>
  </si>
  <si>
    <t>Campina Verde</t>
  </si>
  <si>
    <t>1.196 moradores pegam remédio de pressão ou diabetes de graça na Farmácia Popular</t>
  </si>
  <si>
    <t>3111150</t>
  </si>
  <si>
    <t>311115</t>
  </si>
  <si>
    <t>Campo Azul</t>
  </si>
  <si>
    <t>3111200</t>
  </si>
  <si>
    <t>311120</t>
  </si>
  <si>
    <t>5.630 moradores pegam remédio de pressão ou diabetes de graça na Farmácia Popular</t>
  </si>
  <si>
    <t>3111309</t>
  </si>
  <si>
    <t>311130</t>
  </si>
  <si>
    <t>Campo do Meio</t>
  </si>
  <si>
    <t>3111408</t>
  </si>
  <si>
    <t>311140</t>
  </si>
  <si>
    <t>Campo Florido</t>
  </si>
  <si>
    <t>3111507</t>
  </si>
  <si>
    <t>311150</t>
  </si>
  <si>
    <t>Campos Altos</t>
  </si>
  <si>
    <t>1.489 moradores pegam remédio de pressão ou diabetes de graça na Farmácia Popular</t>
  </si>
  <si>
    <t>3111606</t>
  </si>
  <si>
    <t>311160</t>
  </si>
  <si>
    <t>Campos Gerais</t>
  </si>
  <si>
    <t>1.785 moradores pegam remédio de pressão ou diabetes de graça na Farmácia Popular</t>
  </si>
  <si>
    <t>Sem o programa, gastariam pelo menos R$ 878 mil por ano</t>
  </si>
  <si>
    <t>3111705</t>
  </si>
  <si>
    <t>311170</t>
  </si>
  <si>
    <t>Canaã</t>
  </si>
  <si>
    <t>237 moradores pegam remédio de pressão ou diabetes de graça na Farmácia Popular</t>
  </si>
  <si>
    <t>3111804</t>
  </si>
  <si>
    <t>311180</t>
  </si>
  <si>
    <t>Sem o programa, gastariam pelo menos R$ 595 mil por ano</t>
  </si>
  <si>
    <t>3111903</t>
  </si>
  <si>
    <t>311190</t>
  </si>
  <si>
    <t>Cana Verde</t>
  </si>
  <si>
    <t>667 moradores pegam remédio de pressão ou diabetes de graça na Farmácia Popular</t>
  </si>
  <si>
    <t>Sem o programa, gastariam pelo menos R$ 321 mil por ano</t>
  </si>
  <si>
    <t>3112000</t>
  </si>
  <si>
    <t>311200</t>
  </si>
  <si>
    <t>3112059</t>
  </si>
  <si>
    <t>311205</t>
  </si>
  <si>
    <t>Cantagalo</t>
  </si>
  <si>
    <t>3112109</t>
  </si>
  <si>
    <t>311210</t>
  </si>
  <si>
    <t>Caparaó</t>
  </si>
  <si>
    <t>3112208</t>
  </si>
  <si>
    <t>311220</t>
  </si>
  <si>
    <t>Capela Nova</t>
  </si>
  <si>
    <t>3112307</t>
  </si>
  <si>
    <t>311230</t>
  </si>
  <si>
    <t>Capelinha</t>
  </si>
  <si>
    <t>2.539 moradores pegam remédio de pressão ou diabetes de graça na Farmácia Popular</t>
  </si>
  <si>
    <t>3112406</t>
  </si>
  <si>
    <t>311240</t>
  </si>
  <si>
    <t>Capetinga</t>
  </si>
  <si>
    <t>31091</t>
  </si>
  <si>
    <t>Cássia</t>
  </si>
  <si>
    <t>511 moradores pegam remédio de pressão ou diabetes de graça na Farmácia Popular</t>
  </si>
  <si>
    <t>3112505</t>
  </si>
  <si>
    <t>311250</t>
  </si>
  <si>
    <t>Capim Branco</t>
  </si>
  <si>
    <t>Sem o programa, gastariam pelo menos R$ 371 mil por ano</t>
  </si>
  <si>
    <t>3112604</t>
  </si>
  <si>
    <t>311260</t>
  </si>
  <si>
    <t>Capinópolis</t>
  </si>
  <si>
    <t>1.545 moradores pegam remédio de pressão ou diabetes de graça na Farmácia Popular</t>
  </si>
  <si>
    <t>3112653</t>
  </si>
  <si>
    <t>311265</t>
  </si>
  <si>
    <t>Capitão Andrade</t>
  </si>
  <si>
    <t>3112703</t>
  </si>
  <si>
    <t>311270</t>
  </si>
  <si>
    <t>Capitão Enéas</t>
  </si>
  <si>
    <t>499 moradores pegam remédio de pressão ou diabetes de graça na Farmácia Popular</t>
  </si>
  <si>
    <t>3112802</t>
  </si>
  <si>
    <t>311280</t>
  </si>
  <si>
    <t>Capitólio</t>
  </si>
  <si>
    <t>31093</t>
  </si>
  <si>
    <t>Piumhi</t>
  </si>
  <si>
    <t>1.019 moradores pegam remédio de pressão ou diabetes de graça na Farmácia Popular</t>
  </si>
  <si>
    <t>Sem o programa, gastariam pelo menos R$ 443 mil por ano</t>
  </si>
  <si>
    <t>3112901</t>
  </si>
  <si>
    <t>311290</t>
  </si>
  <si>
    <t>Caputira</t>
  </si>
  <si>
    <t>868 moradores pegam remédio de pressão ou diabetes de graça na Farmácia Popular</t>
  </si>
  <si>
    <t>Sem o programa, gastariam pelo menos R$ 407 mil por ano</t>
  </si>
  <si>
    <t>3113008</t>
  </si>
  <si>
    <t>311300</t>
  </si>
  <si>
    <t>Caraí</t>
  </si>
  <si>
    <t>31067</t>
  </si>
  <si>
    <t>Padre Paraíso</t>
  </si>
  <si>
    <t>3113107</t>
  </si>
  <si>
    <t>311310</t>
  </si>
  <si>
    <t>Caranaíba</t>
  </si>
  <si>
    <t>31079</t>
  </si>
  <si>
    <t>Conselheiro Lafaiete</t>
  </si>
  <si>
    <t>3113206</t>
  </si>
  <si>
    <t>311320</t>
  </si>
  <si>
    <t>Carandaí</t>
  </si>
  <si>
    <t>2.140 moradores pegam remédio de pressão ou diabetes de graça na Farmácia Popular</t>
  </si>
  <si>
    <t>3113305</t>
  </si>
  <si>
    <t>311330</t>
  </si>
  <si>
    <t>3.202 moradores pegam remédio de pressão ou diabetes de graça na Farmácia Popular</t>
  </si>
  <si>
    <t>3113404</t>
  </si>
  <si>
    <t>311340</t>
  </si>
  <si>
    <t>7.430 moradores pegam remédio de pressão ou diabetes de graça na Farmácia Popular</t>
  </si>
  <si>
    <t>Sem o programa, gastariam pelo menos R$ 3,3 milhões por ano</t>
  </si>
  <si>
    <t>3113503</t>
  </si>
  <si>
    <t>311350</t>
  </si>
  <si>
    <t>Carbonita</t>
  </si>
  <si>
    <t>31026</t>
  </si>
  <si>
    <t>Diamantina/Itamarandiba</t>
  </si>
  <si>
    <t>3113602</t>
  </si>
  <si>
    <t>311360</t>
  </si>
  <si>
    <t>Careaçu</t>
  </si>
  <si>
    <t>681 moradores pegam remédio de pressão ou diabetes de graça na Farmácia Popular</t>
  </si>
  <si>
    <t>3113701</t>
  </si>
  <si>
    <t>311370</t>
  </si>
  <si>
    <t>Carlos Chagas</t>
  </si>
  <si>
    <t>31066</t>
  </si>
  <si>
    <t>Nanuque</t>
  </si>
  <si>
    <t>1.297 moradores pegam remédio de pressão ou diabetes de graça na Farmácia Popular</t>
  </si>
  <si>
    <t>3113800</t>
  </si>
  <si>
    <t>311380</t>
  </si>
  <si>
    <t>Carmésia</t>
  </si>
  <si>
    <t>31020</t>
  </si>
  <si>
    <t>Guanhães</t>
  </si>
  <si>
    <t>3113909</t>
  </si>
  <si>
    <t>311390</t>
  </si>
  <si>
    <t>Carmo da Cachoeira</t>
  </si>
  <si>
    <t>3114006</t>
  </si>
  <si>
    <t>311400</t>
  </si>
  <si>
    <t>Carmo da Mata</t>
  </si>
  <si>
    <t>31088</t>
  </si>
  <si>
    <t>Oliveira/Santo Antônio do Amparo</t>
  </si>
  <si>
    <t>1.536 moradores pegam remédio de pressão ou diabetes de graça na Farmácia Popular</t>
  </si>
  <si>
    <t>3114105</t>
  </si>
  <si>
    <t>311410</t>
  </si>
  <si>
    <t>Carmo de Minas</t>
  </si>
  <si>
    <t>895 moradores pegam remédio de pressão ou diabetes de graça na Farmácia Popular</t>
  </si>
  <si>
    <t>3114204</t>
  </si>
  <si>
    <t>311420</t>
  </si>
  <si>
    <t>Carmo do Cajuru</t>
  </si>
  <si>
    <t>2.624 moradores pegam remédio de pressão ou diabetes de graça na Farmácia Popular</t>
  </si>
  <si>
    <t>3114303</t>
  </si>
  <si>
    <t>311430</t>
  </si>
  <si>
    <t>Carmo do Paranaíba</t>
  </si>
  <si>
    <t>3.793 moradores pegam remédio de pressão ou diabetes de graça na Farmácia Popular</t>
  </si>
  <si>
    <t>3114402</t>
  </si>
  <si>
    <t>311440</t>
  </si>
  <si>
    <t>Carmo do Rio Claro</t>
  </si>
  <si>
    <t>2.239 moradores pegam remédio de pressão ou diabetes de graça na Farmácia Popular</t>
  </si>
  <si>
    <t>3114501</t>
  </si>
  <si>
    <t>311450</t>
  </si>
  <si>
    <t>Carmópolis de Minas</t>
  </si>
  <si>
    <t>Sem o programa, gastariam pelo menos R$ 857 mil por ano</t>
  </si>
  <si>
    <t>3114550</t>
  </si>
  <si>
    <t>311455</t>
  </si>
  <si>
    <t>Carneirinho</t>
  </si>
  <si>
    <t>31071</t>
  </si>
  <si>
    <t>Frutal/Iturama</t>
  </si>
  <si>
    <t>3114600</t>
  </si>
  <si>
    <t>311460</t>
  </si>
  <si>
    <t>Carrancas</t>
  </si>
  <si>
    <t>31004</t>
  </si>
  <si>
    <t>Lavras</t>
  </si>
  <si>
    <t>3114709</t>
  </si>
  <si>
    <t>311470</t>
  </si>
  <si>
    <t>Carvalhópolis</t>
  </si>
  <si>
    <t>3114808</t>
  </si>
  <si>
    <t>311480</t>
  </si>
  <si>
    <t>Carvalhos</t>
  </si>
  <si>
    <t>3114907</t>
  </si>
  <si>
    <t>311490</t>
  </si>
  <si>
    <t>Casa Grande</t>
  </si>
  <si>
    <t>3115003</t>
  </si>
  <si>
    <t>311500</t>
  </si>
  <si>
    <t>Cascalho Rico</t>
  </si>
  <si>
    <t>3115102</t>
  </si>
  <si>
    <t>311510</t>
  </si>
  <si>
    <t>2.353 moradores pegam remédio de pressão ou diabetes de graça na Farmácia Popular</t>
  </si>
  <si>
    <t>3115201</t>
  </si>
  <si>
    <t>311520</t>
  </si>
  <si>
    <t>Conceição da Barra de Minas</t>
  </si>
  <si>
    <t>3115300</t>
  </si>
  <si>
    <t>311530</t>
  </si>
  <si>
    <t>Cataguases</t>
  </si>
  <si>
    <t>7.682 moradores pegam remédio de pressão ou diabetes de graça na Farmácia Popular</t>
  </si>
  <si>
    <t>3115359</t>
  </si>
  <si>
    <t>311535</t>
  </si>
  <si>
    <t>Catas Altas</t>
  </si>
  <si>
    <t>3115409</t>
  </si>
  <si>
    <t>311540</t>
  </si>
  <si>
    <t>Catas Altas da Noruega</t>
  </si>
  <si>
    <t>3115458</t>
  </si>
  <si>
    <t>311545</t>
  </si>
  <si>
    <t>Catuji</t>
  </si>
  <si>
    <t>3115474</t>
  </si>
  <si>
    <t>311547</t>
  </si>
  <si>
    <t>Catuti</t>
  </si>
  <si>
    <t>31052</t>
  </si>
  <si>
    <t>Janaúba/Monte Azul</t>
  </si>
  <si>
    <t>3115508</t>
  </si>
  <si>
    <t>311550</t>
  </si>
  <si>
    <t>Caxambu</t>
  </si>
  <si>
    <t>1.714 moradores pegam remédio de pressão ou diabetes de graça na Farmácia Popular</t>
  </si>
  <si>
    <t>Sem o programa, gastariam pelo menos R$ 793 mil por ano</t>
  </si>
  <si>
    <t>3115607</t>
  </si>
  <si>
    <t>311560</t>
  </si>
  <si>
    <t>Cedro do Abaeté</t>
  </si>
  <si>
    <t>3115706</t>
  </si>
  <si>
    <t>311570</t>
  </si>
  <si>
    <t>Central de Minas</t>
  </si>
  <si>
    <t>31038</t>
  </si>
  <si>
    <t>Mantena</t>
  </si>
  <si>
    <t>3115805</t>
  </si>
  <si>
    <t>311580</t>
  </si>
  <si>
    <t>Centralina</t>
  </si>
  <si>
    <t>3115904</t>
  </si>
  <si>
    <t>311590</t>
  </si>
  <si>
    <t>Chácara</t>
  </si>
  <si>
    <t>3116001</t>
  </si>
  <si>
    <t>311600</t>
  </si>
  <si>
    <t>Chalé</t>
  </si>
  <si>
    <t>3116100</t>
  </si>
  <si>
    <t>311610</t>
  </si>
  <si>
    <t>Chapada do Norte</t>
  </si>
  <si>
    <t>3116159</t>
  </si>
  <si>
    <t>311615</t>
  </si>
  <si>
    <t>Chapada Gaúcha</t>
  </si>
  <si>
    <t>3116209</t>
  </si>
  <si>
    <t>311620</t>
  </si>
  <si>
    <t>Chiador</t>
  </si>
  <si>
    <t>3116308</t>
  </si>
  <si>
    <t>311630</t>
  </si>
  <si>
    <t>Cipotânea</t>
  </si>
  <si>
    <t>412 moradores pegam remédio de pressão ou diabetes de graça na Farmácia Popular</t>
  </si>
  <si>
    <t>3116407</t>
  </si>
  <si>
    <t>311640</t>
  </si>
  <si>
    <t>Claraval</t>
  </si>
  <si>
    <t>338 moradores pegam remédio de pressão ou diabetes de graça na Farmácia Popular</t>
  </si>
  <si>
    <t>3116506</t>
  </si>
  <si>
    <t>311650</t>
  </si>
  <si>
    <t>Claro dos Poções</t>
  </si>
  <si>
    <t>31084</t>
  </si>
  <si>
    <t xml:space="preserve">Montes Claros </t>
  </si>
  <si>
    <t>3116605</t>
  </si>
  <si>
    <t>311660</t>
  </si>
  <si>
    <t>Cláudio</t>
  </si>
  <si>
    <t>1.822 moradores pegam remédio de pressão ou diabetes de graça na Farmácia Popular</t>
  </si>
  <si>
    <t>Sem o programa, gastariam pelo menos R$ 853 mil por ano</t>
  </si>
  <si>
    <t>3116704</t>
  </si>
  <si>
    <t>311670</t>
  </si>
  <si>
    <t>Coimbra</t>
  </si>
  <si>
    <t>3116803</t>
  </si>
  <si>
    <t>311680</t>
  </si>
  <si>
    <t>869 moradores pegam remédio de pressão ou diabetes de graça na Farmácia Popular</t>
  </si>
  <si>
    <t>3116902</t>
  </si>
  <si>
    <t>311690</t>
  </si>
  <si>
    <t>Comendador Gomes</t>
  </si>
  <si>
    <t>3117009</t>
  </si>
  <si>
    <t>311700</t>
  </si>
  <si>
    <t>Comercinho</t>
  </si>
  <si>
    <t>31065</t>
  </si>
  <si>
    <t>Itaobim</t>
  </si>
  <si>
    <t>813 moradores pegam remédio de pressão ou diabetes de graça na Farmácia Popular</t>
  </si>
  <si>
    <t>3117108</t>
  </si>
  <si>
    <t>311710</t>
  </si>
  <si>
    <t>Conceição da Aparecida</t>
  </si>
  <si>
    <t>1.088 moradores pegam remédio de pressão ou diabetes de graça na Farmácia Popular</t>
  </si>
  <si>
    <t>3117207</t>
  </si>
  <si>
    <t>311720</t>
  </si>
  <si>
    <t>Conceição das Pedras</t>
  </si>
  <si>
    <t>3117306</t>
  </si>
  <si>
    <t>311730</t>
  </si>
  <si>
    <t>Conceição das Alagoas</t>
  </si>
  <si>
    <t>2.165 moradores pegam remédio de pressão ou diabetes de graça na Farmácia Popular</t>
  </si>
  <si>
    <t>3117405</t>
  </si>
  <si>
    <t>311740</t>
  </si>
  <si>
    <t>Conceição de Ipanema</t>
  </si>
  <si>
    <t>195 moradores pegam remédio de pressão ou diabetes de graça na Farmácia Popular</t>
  </si>
  <si>
    <t>3117504</t>
  </si>
  <si>
    <t>311750</t>
  </si>
  <si>
    <t>Conceição do Mato Dentro</t>
  </si>
  <si>
    <t>676 moradores pegam remédio de pressão ou diabetes de graça na Farmácia Popular</t>
  </si>
  <si>
    <t>3117603</t>
  </si>
  <si>
    <t>311760</t>
  </si>
  <si>
    <t>Conceição do Pará</t>
  </si>
  <si>
    <t>31032</t>
  </si>
  <si>
    <t>Pará de Minas/Nova Serrana</t>
  </si>
  <si>
    <t>588 moradores pegam remédio de pressão ou diabetes de graça na Farmácia Popular</t>
  </si>
  <si>
    <t>3117702</t>
  </si>
  <si>
    <t>311770</t>
  </si>
  <si>
    <t>Conceição do Rio Verde</t>
  </si>
  <si>
    <t>3117801</t>
  </si>
  <si>
    <t>311780</t>
  </si>
  <si>
    <t>Conceição dos Ouros</t>
  </si>
  <si>
    <t>3117836</t>
  </si>
  <si>
    <t>311783</t>
  </si>
  <si>
    <t>Cônego Marinho</t>
  </si>
  <si>
    <t>203 moradores pegam remédio de pressão ou diabetes de graça na Farmácia Popular</t>
  </si>
  <si>
    <t>3117876</t>
  </si>
  <si>
    <t>311787</t>
  </si>
  <si>
    <t>Confins</t>
  </si>
  <si>
    <t>31025</t>
  </si>
  <si>
    <t>Vespasiano/Lagoa Santa</t>
  </si>
  <si>
    <t>3117900</t>
  </si>
  <si>
    <t>311790</t>
  </si>
  <si>
    <t>Congonhal</t>
  </si>
  <si>
    <t>3118007</t>
  </si>
  <si>
    <t>311800</t>
  </si>
  <si>
    <t>Congonhas</t>
  </si>
  <si>
    <t>31078</t>
  </si>
  <si>
    <t>1.609 moradores pegam remédio de pressão ou diabetes de graça na Farmácia Popular</t>
  </si>
  <si>
    <t>Sem o programa, gastariam pelo menos R$ 869 mil por ano</t>
  </si>
  <si>
    <t>3118106</t>
  </si>
  <si>
    <t>311810</t>
  </si>
  <si>
    <t>Congonhas do Norte</t>
  </si>
  <si>
    <t>3118205</t>
  </si>
  <si>
    <t>311820</t>
  </si>
  <si>
    <t>Conquista</t>
  </si>
  <si>
    <t>Sem o programa, gastariam pelo menos R$ 327 mil por ano</t>
  </si>
  <si>
    <t>3118304</t>
  </si>
  <si>
    <t>311830</t>
  </si>
  <si>
    <t>6.975 moradores pegam remédio de pressão ou diabetes de graça na Farmácia Popular</t>
  </si>
  <si>
    <t>3118403</t>
  </si>
  <si>
    <t>311840</t>
  </si>
  <si>
    <t>Conselheiro Pena</t>
  </si>
  <si>
    <t>1.102 moradores pegam remédio de pressão ou diabetes de graça na Farmácia Popular</t>
  </si>
  <si>
    <t>3118502</t>
  </si>
  <si>
    <t>311850</t>
  </si>
  <si>
    <t>Consolação</t>
  </si>
  <si>
    <t>3118601</t>
  </si>
  <si>
    <t>311860</t>
  </si>
  <si>
    <t>Contagem</t>
  </si>
  <si>
    <t>31018</t>
  </si>
  <si>
    <t>47.759 moradores pegam remédio de pressão ou diabetes de graça na Farmácia Popular</t>
  </si>
  <si>
    <t>Sem o programa, gastariam pelo menos R$ 23,4 milhões por ano</t>
  </si>
  <si>
    <t>3118700</t>
  </si>
  <si>
    <t>311870</t>
  </si>
  <si>
    <t>Coqueiral</t>
  </si>
  <si>
    <t>1.111 moradores pegam remédio de pressão ou diabetes de graça na Farmácia Popular</t>
  </si>
  <si>
    <t>Sem o programa, gastariam pelo menos R$ 531 mil por ano</t>
  </si>
  <si>
    <t>3118809</t>
  </si>
  <si>
    <t>311880</t>
  </si>
  <si>
    <t>Coração de Jesus</t>
  </si>
  <si>
    <t>31050</t>
  </si>
  <si>
    <t>Sem o programa, gastariam pelo menos R$ 555 mil por ano</t>
  </si>
  <si>
    <t>3118908</t>
  </si>
  <si>
    <t>311890</t>
  </si>
  <si>
    <t>Cordisburgo</t>
  </si>
  <si>
    <t>3119005</t>
  </si>
  <si>
    <t>311900</t>
  </si>
  <si>
    <t>Cordislândia</t>
  </si>
  <si>
    <t>3119104</t>
  </si>
  <si>
    <t>311910</t>
  </si>
  <si>
    <t>Corinto</t>
  </si>
  <si>
    <t>2.096 moradores pegam remédio de pressão ou diabetes de graça na Farmácia Popular</t>
  </si>
  <si>
    <t>Sem o programa, gastariam pelo menos R$ 896 mil por ano</t>
  </si>
  <si>
    <t>3119203</t>
  </si>
  <si>
    <t>311920</t>
  </si>
  <si>
    <t>Coroaci</t>
  </si>
  <si>
    <t>3119302</t>
  </si>
  <si>
    <t>311930</t>
  </si>
  <si>
    <t>Coromandel</t>
  </si>
  <si>
    <t>3119401</t>
  </si>
  <si>
    <t>311940</t>
  </si>
  <si>
    <t>Coronel Fabriciano</t>
  </si>
  <si>
    <t>6.754 moradores pegam remédio de pressão ou diabetes de graça na Farmácia Popular</t>
  </si>
  <si>
    <t>3119500</t>
  </si>
  <si>
    <t>311950</t>
  </si>
  <si>
    <t>Coronel Murta</t>
  </si>
  <si>
    <t>968 moradores pegam remédio de pressão ou diabetes de graça na Farmácia Popular</t>
  </si>
  <si>
    <t>3119609</t>
  </si>
  <si>
    <t>311960</t>
  </si>
  <si>
    <t>Coronel Pacheco</t>
  </si>
  <si>
    <t>3119708</t>
  </si>
  <si>
    <t>311970</t>
  </si>
  <si>
    <t>Coronel Xavier Chaves</t>
  </si>
  <si>
    <t>439 moradores pegam remédio de pressão ou diabetes de graça na Farmácia Popular</t>
  </si>
  <si>
    <t>3119807</t>
  </si>
  <si>
    <t>311980</t>
  </si>
  <si>
    <t>Córrego Danta</t>
  </si>
  <si>
    <t>3119906</t>
  </si>
  <si>
    <t>311990</t>
  </si>
  <si>
    <t>Córrego do Bom Jesus</t>
  </si>
  <si>
    <t>3119955</t>
  </si>
  <si>
    <t>311995</t>
  </si>
  <si>
    <t>Córrego Fundo</t>
  </si>
  <si>
    <t>3120003</t>
  </si>
  <si>
    <t>312000</t>
  </si>
  <si>
    <t>Córrego Novo</t>
  </si>
  <si>
    <t>3120102</t>
  </si>
  <si>
    <t>312010</t>
  </si>
  <si>
    <t>Couto de Magalhães de Minas</t>
  </si>
  <si>
    <t>3120151</t>
  </si>
  <si>
    <t>312015</t>
  </si>
  <si>
    <t>Crisólita</t>
  </si>
  <si>
    <t>3120201</t>
  </si>
  <si>
    <t>312020</t>
  </si>
  <si>
    <t>Cristais</t>
  </si>
  <si>
    <t>971 moradores pegam remédio de pressão ou diabetes de graça na Farmácia Popular</t>
  </si>
  <si>
    <t>Sem o programa, gastariam pelo menos R$ 495 mil por ano</t>
  </si>
  <si>
    <t>3120300</t>
  </si>
  <si>
    <t>312030</t>
  </si>
  <si>
    <t>Cristália</t>
  </si>
  <si>
    <t>1.341 moradores pegam remédio de pressão ou diabetes de graça na Farmácia Popular</t>
  </si>
  <si>
    <t>Sem o programa, gastariam pelo menos R$ 506 mil por ano</t>
  </si>
  <si>
    <t>3120409</t>
  </si>
  <si>
    <t>312040</t>
  </si>
  <si>
    <t>Cristiano Otoni</t>
  </si>
  <si>
    <t>3120508</t>
  </si>
  <si>
    <t>312050</t>
  </si>
  <si>
    <t>Cristina</t>
  </si>
  <si>
    <t>3120607</t>
  </si>
  <si>
    <t>312060</t>
  </si>
  <si>
    <t>Crucilândia</t>
  </si>
  <si>
    <t>369 moradores pegam remédio de pressão ou diabetes de graça na Farmácia Popular</t>
  </si>
  <si>
    <t>3120706</t>
  </si>
  <si>
    <t>312070</t>
  </si>
  <si>
    <t>Cruzeiro da Fortaleza</t>
  </si>
  <si>
    <t>31057</t>
  </si>
  <si>
    <t>Patos de Minas</t>
  </si>
  <si>
    <t>298 moradores pegam remédio de pressão ou diabetes de graça na Farmácia Popular</t>
  </si>
  <si>
    <t>3120805</t>
  </si>
  <si>
    <t>312080</t>
  </si>
  <si>
    <t>Cruzília</t>
  </si>
  <si>
    <t>2.015 moradores pegam remédio de pressão ou diabetes de graça na Farmácia Popular</t>
  </si>
  <si>
    <t>Sem o programa, gastariam pelo menos R$ 885 mil por ano</t>
  </si>
  <si>
    <t>3120839</t>
  </si>
  <si>
    <t>312083</t>
  </si>
  <si>
    <t>Cuparaque</t>
  </si>
  <si>
    <t>356 moradores pegam remédio de pressão ou diabetes de graça na Farmácia Popular</t>
  </si>
  <si>
    <t>3120870</t>
  </si>
  <si>
    <t>312087</t>
  </si>
  <si>
    <t>Curral de Dentro</t>
  </si>
  <si>
    <t>947 moradores pegam remédio de pressão ou diabetes de graça na Farmácia Popular</t>
  </si>
  <si>
    <t>3120904</t>
  </si>
  <si>
    <t>312090</t>
  </si>
  <si>
    <t>6.429 moradores pegam remédio de pressão ou diabetes de graça na Farmácia Popular</t>
  </si>
  <si>
    <t>3121001</t>
  </si>
  <si>
    <t>312100</t>
  </si>
  <si>
    <t>Datas</t>
  </si>
  <si>
    <t>215 moradores pegam remédio de pressão ou diabetes de graça na Farmácia Popular</t>
  </si>
  <si>
    <t>3121100</t>
  </si>
  <si>
    <t>312110</t>
  </si>
  <si>
    <t>Delfim Moreira</t>
  </si>
  <si>
    <t>3121209</t>
  </si>
  <si>
    <t>312120</t>
  </si>
  <si>
    <t>Delfinópolis</t>
  </si>
  <si>
    <t>746 moradores pegam remédio de pressão ou diabetes de graça na Farmácia Popular</t>
  </si>
  <si>
    <t>3121258</t>
  </si>
  <si>
    <t>312125</t>
  </si>
  <si>
    <t>Delta</t>
  </si>
  <si>
    <t>3121308</t>
  </si>
  <si>
    <t>312130</t>
  </si>
  <si>
    <t>Descoberto</t>
  </si>
  <si>
    <t>3121407</t>
  </si>
  <si>
    <t>312140</t>
  </si>
  <si>
    <t>Desterro de Entre Rios</t>
  </si>
  <si>
    <t>1.559 moradores pegam remédio de pressão ou diabetes de graça na Farmácia Popular</t>
  </si>
  <si>
    <t>Sem o programa, gastariam pelo menos R$ 765 mil por ano</t>
  </si>
  <si>
    <t>3121506</t>
  </si>
  <si>
    <t>312150</t>
  </si>
  <si>
    <t>Desterro do Melo</t>
  </si>
  <si>
    <t>3121605</t>
  </si>
  <si>
    <t>312160</t>
  </si>
  <si>
    <t>Diamantina</t>
  </si>
  <si>
    <t>2.127 moradores pegam remédio de pressão ou diabetes de graça na Farmácia Popular</t>
  </si>
  <si>
    <t>3121704</t>
  </si>
  <si>
    <t>312170</t>
  </si>
  <si>
    <t>Diogo de Vasconcelos</t>
  </si>
  <si>
    <t>3121803</t>
  </si>
  <si>
    <t>312180</t>
  </si>
  <si>
    <t>Dionísio</t>
  </si>
  <si>
    <t>3121902</t>
  </si>
  <si>
    <t>312190</t>
  </si>
  <si>
    <t>Divinésia</t>
  </si>
  <si>
    <t>3122009</t>
  </si>
  <si>
    <t>312200</t>
  </si>
  <si>
    <t>Divino</t>
  </si>
  <si>
    <t>1.113 moradores pegam remédio de pressão ou diabetes de graça na Farmácia Popular</t>
  </si>
  <si>
    <t>3122108</t>
  </si>
  <si>
    <t>312210</t>
  </si>
  <si>
    <t>Divino das Laranjeiras</t>
  </si>
  <si>
    <t>3122207</t>
  </si>
  <si>
    <t>312220</t>
  </si>
  <si>
    <t>Divinolândia de Minas</t>
  </si>
  <si>
    <t>3122306</t>
  </si>
  <si>
    <t>312230</t>
  </si>
  <si>
    <t>20.109 moradores pegam remédio de pressão ou diabetes de graça na Farmácia Popular</t>
  </si>
  <si>
    <t>Sem o programa, gastariam pelo menos R$ 9,8 milhões por ano</t>
  </si>
  <si>
    <t>3122355</t>
  </si>
  <si>
    <t>312235</t>
  </si>
  <si>
    <t>Divisa Alegre</t>
  </si>
  <si>
    <t>3122405</t>
  </si>
  <si>
    <t>312240</t>
  </si>
  <si>
    <t>Divisa Nova</t>
  </si>
  <si>
    <t>569 moradores pegam remédio de pressão ou diabetes de graça na Farmácia Popular</t>
  </si>
  <si>
    <t>3122454</t>
  </si>
  <si>
    <t>312245</t>
  </si>
  <si>
    <t>Divisópolis</t>
  </si>
  <si>
    <t>3122470</t>
  </si>
  <si>
    <t>312247</t>
  </si>
  <si>
    <t>Dom Bosco</t>
  </si>
  <si>
    <t>3122504</t>
  </si>
  <si>
    <t>312250</t>
  </si>
  <si>
    <t>Dom Cavati</t>
  </si>
  <si>
    <t>543 moradores pegam remédio de pressão ou diabetes de graça na Farmácia Popular</t>
  </si>
  <si>
    <t>3122603</t>
  </si>
  <si>
    <t>312260</t>
  </si>
  <si>
    <t>Dom Joaquim</t>
  </si>
  <si>
    <t>57 moradores pegam remédio de pressão ou diabetes de graça na Farmácia Popular</t>
  </si>
  <si>
    <t>3122702</t>
  </si>
  <si>
    <t>312270</t>
  </si>
  <si>
    <t>Dom Silvério</t>
  </si>
  <si>
    <t>3122801</t>
  </si>
  <si>
    <t>312280</t>
  </si>
  <si>
    <t>Dom Viçoso</t>
  </si>
  <si>
    <t>3122900</t>
  </si>
  <si>
    <t>312290</t>
  </si>
  <si>
    <t>Dona Euzébia</t>
  </si>
  <si>
    <t>852 moradores pegam remédio de pressão ou diabetes de graça na Farmácia Popular</t>
  </si>
  <si>
    <t>Sem o programa, gastariam pelo menos R$ 349 mil por ano</t>
  </si>
  <si>
    <t>3123007</t>
  </si>
  <si>
    <t>312300</t>
  </si>
  <si>
    <t>Dores de Campos</t>
  </si>
  <si>
    <t>Sem o programa, gastariam pelo menos R$ 681 mil por ano</t>
  </si>
  <si>
    <t>3123106</t>
  </si>
  <si>
    <t>312310</t>
  </si>
  <si>
    <t>Dores de Guanhães</t>
  </si>
  <si>
    <t>3123205</t>
  </si>
  <si>
    <t>312320</t>
  </si>
  <si>
    <t>Dores do Indaiá</t>
  </si>
  <si>
    <t>1.715 moradores pegam remédio de pressão ou diabetes de graça na Farmácia Popular</t>
  </si>
  <si>
    <t>3123304</t>
  </si>
  <si>
    <t>312330</t>
  </si>
  <si>
    <t>Dores do Turvo</t>
  </si>
  <si>
    <t>993 moradores pegam remédio de pressão ou diabetes de graça na Farmácia Popular</t>
  </si>
  <si>
    <t>3123403</t>
  </si>
  <si>
    <t>312340</t>
  </si>
  <si>
    <t>Doresópolis</t>
  </si>
  <si>
    <t>3123502</t>
  </si>
  <si>
    <t>312350</t>
  </si>
  <si>
    <t>Douradoquara</t>
  </si>
  <si>
    <t>3123528</t>
  </si>
  <si>
    <t>312352</t>
  </si>
  <si>
    <t>Durandé</t>
  </si>
  <si>
    <t>3123601</t>
  </si>
  <si>
    <t>312360</t>
  </si>
  <si>
    <t>Elói Mendes</t>
  </si>
  <si>
    <t>Sem o programa, gastariam pelo menos R$ 944 mil por ano</t>
  </si>
  <si>
    <t>3123700</t>
  </si>
  <si>
    <t>312370</t>
  </si>
  <si>
    <t>Engenheiro Caldas</t>
  </si>
  <si>
    <t>Sem o programa, gastariam pelo menos R$ 392 mil por ano</t>
  </si>
  <si>
    <t>3123809</t>
  </si>
  <si>
    <t>312380</t>
  </si>
  <si>
    <t>Engenheiro Navarro</t>
  </si>
  <si>
    <t>3123858</t>
  </si>
  <si>
    <t>312385</t>
  </si>
  <si>
    <t>Entre Folhas</t>
  </si>
  <si>
    <t>690 moradores pegam remédio de pressão ou diabetes de graça na Farmácia Popular</t>
  </si>
  <si>
    <t>3123908</t>
  </si>
  <si>
    <t>312390</t>
  </si>
  <si>
    <t>Entre Rios de Minas</t>
  </si>
  <si>
    <t>958 moradores pegam remédio de pressão ou diabetes de graça na Farmácia Popular</t>
  </si>
  <si>
    <t>Sem o programa, gastariam pelo menos R$ 437 mil por ano</t>
  </si>
  <si>
    <t>3124005</t>
  </si>
  <si>
    <t>312400</t>
  </si>
  <si>
    <t>Ervália</t>
  </si>
  <si>
    <t>Sem o programa, gastariam pelo menos R$ 727 mil por ano</t>
  </si>
  <si>
    <t>3124104</t>
  </si>
  <si>
    <t>312410</t>
  </si>
  <si>
    <t>Esmeraldas</t>
  </si>
  <si>
    <t>3.347 moradores pegam remédio de pressão ou diabetes de graça na Farmácia Popular</t>
  </si>
  <si>
    <t>3124203</t>
  </si>
  <si>
    <t>312420</t>
  </si>
  <si>
    <t>Espera Feliz</t>
  </si>
  <si>
    <t>2.082 moradores pegam remédio de pressão ou diabetes de graça na Farmácia Popular</t>
  </si>
  <si>
    <t>Sem o programa, gastariam pelo menos R$ 837 mil por ano</t>
  </si>
  <si>
    <t>3124302</t>
  </si>
  <si>
    <t>312430</t>
  </si>
  <si>
    <t>Espinosa</t>
  </si>
  <si>
    <t>2.565 moradores pegam remédio de pressão ou diabetes de graça na Farmácia Popular</t>
  </si>
  <si>
    <t>3124401</t>
  </si>
  <si>
    <t>312440</t>
  </si>
  <si>
    <t>Espírito Santo do Dourado</t>
  </si>
  <si>
    <t>3124500</t>
  </si>
  <si>
    <t>312450</t>
  </si>
  <si>
    <t>Estiva</t>
  </si>
  <si>
    <t>3124609</t>
  </si>
  <si>
    <t>312460</t>
  </si>
  <si>
    <t>Estrela Dalva</t>
  </si>
  <si>
    <t>3124708</t>
  </si>
  <si>
    <t>312470</t>
  </si>
  <si>
    <t>Estrela do Indaiá</t>
  </si>
  <si>
    <t>3124807</t>
  </si>
  <si>
    <t>312480</t>
  </si>
  <si>
    <t>Estrela do Sul</t>
  </si>
  <si>
    <t>Sem o programa, gastariam pelo menos R$ 203 mil por ano</t>
  </si>
  <si>
    <t>3124906</t>
  </si>
  <si>
    <t>312490</t>
  </si>
  <si>
    <t>Eugenópolis</t>
  </si>
  <si>
    <t>3125002</t>
  </si>
  <si>
    <t>312500</t>
  </si>
  <si>
    <t>Ewbank da Câmara</t>
  </si>
  <si>
    <t>3125101</t>
  </si>
  <si>
    <t>312510</t>
  </si>
  <si>
    <t>Extrema</t>
  </si>
  <si>
    <t>3125200</t>
  </si>
  <si>
    <t>312520</t>
  </si>
  <si>
    <t>Fama</t>
  </si>
  <si>
    <t>327 moradores pegam remédio de pressão ou diabetes de graça na Farmácia Popular</t>
  </si>
  <si>
    <t>3125309</t>
  </si>
  <si>
    <t>312530</t>
  </si>
  <si>
    <t>Faria Lemos</t>
  </si>
  <si>
    <t>3125408</t>
  </si>
  <si>
    <t>312540</t>
  </si>
  <si>
    <t>Felício dos Santos</t>
  </si>
  <si>
    <t>3125507</t>
  </si>
  <si>
    <t>312550</t>
  </si>
  <si>
    <t>São Gonçalo do Rio Preto</t>
  </si>
  <si>
    <t>140 moradores pegam remédio de pressão ou diabetes de graça na Farmácia Popular</t>
  </si>
  <si>
    <t>3125606</t>
  </si>
  <si>
    <t>312560</t>
  </si>
  <si>
    <t>Felisburgo</t>
  </si>
  <si>
    <t>3125705</t>
  </si>
  <si>
    <t>312570</t>
  </si>
  <si>
    <t>Felixlândia</t>
  </si>
  <si>
    <t>3125804</t>
  </si>
  <si>
    <t>312580</t>
  </si>
  <si>
    <t>Fernandes Tourinho</t>
  </si>
  <si>
    <t>3125903</t>
  </si>
  <si>
    <t>312590</t>
  </si>
  <si>
    <t>Ferros</t>
  </si>
  <si>
    <t>1.835 moradores pegam remédio de pressão ou diabetes de graça na Farmácia Popular</t>
  </si>
  <si>
    <t>Sem o programa, gastariam pelo menos R$ 770 mil por ano</t>
  </si>
  <si>
    <t>3125952</t>
  </si>
  <si>
    <t>312595</t>
  </si>
  <si>
    <t>Fervedouro</t>
  </si>
  <si>
    <t>779 moradores pegam remédio de pressão ou diabetes de graça na Farmácia Popular</t>
  </si>
  <si>
    <t>3126000</t>
  </si>
  <si>
    <t>312600</t>
  </si>
  <si>
    <t>Florestal</t>
  </si>
  <si>
    <t>772 moradores pegam remédio de pressão ou diabetes de graça na Farmácia Popular</t>
  </si>
  <si>
    <t>3126109</t>
  </si>
  <si>
    <t>312610</t>
  </si>
  <si>
    <t>6.532 moradores pegam remédio de pressão ou diabetes de graça na Farmácia Popular</t>
  </si>
  <si>
    <t>3126208</t>
  </si>
  <si>
    <t>312620</t>
  </si>
  <si>
    <t>Formoso</t>
  </si>
  <si>
    <t>3126307</t>
  </si>
  <si>
    <t>312630</t>
  </si>
  <si>
    <t>Fortaleza de Minas</t>
  </si>
  <si>
    <t>3126406</t>
  </si>
  <si>
    <t>312640</t>
  </si>
  <si>
    <t>Fortuna de Minas</t>
  </si>
  <si>
    <t>3126505</t>
  </si>
  <si>
    <t>312650</t>
  </si>
  <si>
    <t>Francisco Badaró</t>
  </si>
  <si>
    <t>3126604</t>
  </si>
  <si>
    <t>312660</t>
  </si>
  <si>
    <t>Francisco Dumont</t>
  </si>
  <si>
    <t>3126703</t>
  </si>
  <si>
    <t>312670</t>
  </si>
  <si>
    <t>3126752</t>
  </si>
  <si>
    <t>312675</t>
  </si>
  <si>
    <t>Franciscópolis</t>
  </si>
  <si>
    <t>3126802</t>
  </si>
  <si>
    <t>312680</t>
  </si>
  <si>
    <t>Frei Gaspar</t>
  </si>
  <si>
    <t>131 moradores pegam remédio de pressão ou diabetes de graça na Farmácia Popular</t>
  </si>
  <si>
    <t>3126901</t>
  </si>
  <si>
    <t>312690</t>
  </si>
  <si>
    <t>Frei Inocêncio</t>
  </si>
  <si>
    <t>3126950</t>
  </si>
  <si>
    <t>312695</t>
  </si>
  <si>
    <t>Frei Lagonegro</t>
  </si>
  <si>
    <t>3127008</t>
  </si>
  <si>
    <t>312700</t>
  </si>
  <si>
    <t>Fronteira</t>
  </si>
  <si>
    <t>Sem o programa, gastariam pelo menos R$ 545 mil por ano</t>
  </si>
  <si>
    <t>3127057</t>
  </si>
  <si>
    <t>312705</t>
  </si>
  <si>
    <t>Fronteira dos Vales</t>
  </si>
  <si>
    <t>3127073</t>
  </si>
  <si>
    <t>312707</t>
  </si>
  <si>
    <t>Fruta de Leite</t>
  </si>
  <si>
    <t>31098</t>
  </si>
  <si>
    <t>Salinas</t>
  </si>
  <si>
    <t>3127107</t>
  </si>
  <si>
    <t>312710</t>
  </si>
  <si>
    <t>Frutal</t>
  </si>
  <si>
    <t>3.569 moradores pegam remédio de pressão ou diabetes de graça na Farmácia Popular</t>
  </si>
  <si>
    <t>3127206</t>
  </si>
  <si>
    <t>312720</t>
  </si>
  <si>
    <t>Funilândia</t>
  </si>
  <si>
    <t>3127305</t>
  </si>
  <si>
    <t>312730</t>
  </si>
  <si>
    <t>Galiléia</t>
  </si>
  <si>
    <t>3127339</t>
  </si>
  <si>
    <t>312733</t>
  </si>
  <si>
    <t>Gameleiras</t>
  </si>
  <si>
    <t>3127354</t>
  </si>
  <si>
    <t>312735</t>
  </si>
  <si>
    <t>Glaucilândia</t>
  </si>
  <si>
    <t>3127370</t>
  </si>
  <si>
    <t>312737</t>
  </si>
  <si>
    <t>Goiabeira</t>
  </si>
  <si>
    <t>3127388</t>
  </si>
  <si>
    <t>312738</t>
  </si>
  <si>
    <t>Goianá</t>
  </si>
  <si>
    <t>639 moradores pegam remédio de pressão ou diabetes de graça na Farmácia Popular</t>
  </si>
  <si>
    <t>3127404</t>
  </si>
  <si>
    <t>312740</t>
  </si>
  <si>
    <t>Gonçalves</t>
  </si>
  <si>
    <t>3127503</t>
  </si>
  <si>
    <t>312750</t>
  </si>
  <si>
    <t>Gonzaga</t>
  </si>
  <si>
    <t>613 moradores pegam remédio de pressão ou diabetes de graça na Farmácia Popular</t>
  </si>
  <si>
    <t>3127602</t>
  </si>
  <si>
    <t>312760</t>
  </si>
  <si>
    <t>Gouveia</t>
  </si>
  <si>
    <t>829 moradores pegam remédio de pressão ou diabetes de graça na Farmácia Popular</t>
  </si>
  <si>
    <t>3127701</t>
  </si>
  <si>
    <t>312770</t>
  </si>
  <si>
    <t>17.874 moradores pegam remédio de pressão ou diabetes de graça na Farmácia Popular</t>
  </si>
  <si>
    <t>Sem o programa, gastariam pelo menos R$ 8,1 milhões por ano</t>
  </si>
  <si>
    <t>3127800</t>
  </si>
  <si>
    <t>312780</t>
  </si>
  <si>
    <t>Grão Mogol</t>
  </si>
  <si>
    <t>3127909</t>
  </si>
  <si>
    <t>312790</t>
  </si>
  <si>
    <t>Grupiara</t>
  </si>
  <si>
    <t>3128006</t>
  </si>
  <si>
    <t>312800</t>
  </si>
  <si>
    <t>4.216 moradores pegam remédio de pressão ou diabetes de graça na Farmácia Popular</t>
  </si>
  <si>
    <t>3128105</t>
  </si>
  <si>
    <t>312810</t>
  </si>
  <si>
    <t>Guapé</t>
  </si>
  <si>
    <t>3128204</t>
  </si>
  <si>
    <t>312820</t>
  </si>
  <si>
    <t>Guaraciaba</t>
  </si>
  <si>
    <t>3128253</t>
  </si>
  <si>
    <t>312825</t>
  </si>
  <si>
    <t>Guaraciama</t>
  </si>
  <si>
    <t>3128303</t>
  </si>
  <si>
    <t>312830</t>
  </si>
  <si>
    <t>Guaranésia</t>
  </si>
  <si>
    <t>2.623 moradores pegam remédio de pressão ou diabetes de graça na Farmácia Popular</t>
  </si>
  <si>
    <t>3128402</t>
  </si>
  <si>
    <t>312840</t>
  </si>
  <si>
    <t>Guarani</t>
  </si>
  <si>
    <t>398 moradores pegam remédio de pressão ou diabetes de graça na Farmácia Popular</t>
  </si>
  <si>
    <t>3128501</t>
  </si>
  <si>
    <t>312850</t>
  </si>
  <si>
    <t>Guarará</t>
  </si>
  <si>
    <t>3128600</t>
  </si>
  <si>
    <t>312860</t>
  </si>
  <si>
    <t>Guarda-Mor</t>
  </si>
  <si>
    <t>3128709</t>
  </si>
  <si>
    <t>312870</t>
  </si>
  <si>
    <t>5.548 moradores pegam remédio de pressão ou diabetes de graça na Farmácia Popular</t>
  </si>
  <si>
    <t>3128808</t>
  </si>
  <si>
    <t>312880</t>
  </si>
  <si>
    <t>Guidoval</t>
  </si>
  <si>
    <t>1.084 moradores pegam remédio de pressão ou diabetes de graça na Farmácia Popular</t>
  </si>
  <si>
    <t>3128907</t>
  </si>
  <si>
    <t>312890</t>
  </si>
  <si>
    <t>Guimarânia</t>
  </si>
  <si>
    <t>918 moradores pegam remédio de pressão ou diabetes de graça na Farmácia Popular</t>
  </si>
  <si>
    <t>Sem o programa, gastariam pelo menos R$ 379 mil por ano</t>
  </si>
  <si>
    <t>3129004</t>
  </si>
  <si>
    <t>312900</t>
  </si>
  <si>
    <t>Guiricema</t>
  </si>
  <si>
    <t>3129103</t>
  </si>
  <si>
    <t>312910</t>
  </si>
  <si>
    <t>Gurinhatã</t>
  </si>
  <si>
    <t>3129202</t>
  </si>
  <si>
    <t>312920</t>
  </si>
  <si>
    <t>Heliodora</t>
  </si>
  <si>
    <t>3129301</t>
  </si>
  <si>
    <t>312930</t>
  </si>
  <si>
    <t>Iapu</t>
  </si>
  <si>
    <t>1.256 moradores pegam remédio de pressão ou diabetes de graça na Farmácia Popular</t>
  </si>
  <si>
    <t>Sem o programa, gastariam pelo menos R$ 560 mil por ano</t>
  </si>
  <si>
    <t>3129400</t>
  </si>
  <si>
    <t>312940</t>
  </si>
  <si>
    <t>Ibertioga</t>
  </si>
  <si>
    <t>3129509</t>
  </si>
  <si>
    <t>312950</t>
  </si>
  <si>
    <t>Ibiá</t>
  </si>
  <si>
    <t>1.013 moradores pegam remédio de pressão ou diabetes de graça na Farmácia Popular</t>
  </si>
  <si>
    <t>3129608</t>
  </si>
  <si>
    <t>312960</t>
  </si>
  <si>
    <t>Ibiaí</t>
  </si>
  <si>
    <t>488 moradores pegam remédio de pressão ou diabetes de graça na Farmácia Popular</t>
  </si>
  <si>
    <t>3129657</t>
  </si>
  <si>
    <t>312965</t>
  </si>
  <si>
    <t>Ibiracatu</t>
  </si>
  <si>
    <t>3129707</t>
  </si>
  <si>
    <t>312970</t>
  </si>
  <si>
    <t>Ibiraci</t>
  </si>
  <si>
    <t>3129806</t>
  </si>
  <si>
    <t>312980</t>
  </si>
  <si>
    <t>Ibirité</t>
  </si>
  <si>
    <t>9.781 moradores pegam remédio de pressão ou diabetes de graça na Farmácia Popular</t>
  </si>
  <si>
    <t>Sem o programa, gastariam pelo menos R$ 5,1 milhões por ano</t>
  </si>
  <si>
    <t>3129905</t>
  </si>
  <si>
    <t>312990</t>
  </si>
  <si>
    <t>Ibitiúra de Minas</t>
  </si>
  <si>
    <t>3130002</t>
  </si>
  <si>
    <t>313000</t>
  </si>
  <si>
    <t>Ibituruna</t>
  </si>
  <si>
    <t>3130051</t>
  </si>
  <si>
    <t>313005</t>
  </si>
  <si>
    <t>Icaraí de Minas</t>
  </si>
  <si>
    <t>31100</t>
  </si>
  <si>
    <t>21 moradores pegam remédio de pressão ou diabetes de graça na Farmácia Popular</t>
  </si>
  <si>
    <t>3130101</t>
  </si>
  <si>
    <t>313010</t>
  </si>
  <si>
    <t>Igarapé</t>
  </si>
  <si>
    <t>3.503 moradores pegam remédio de pressão ou diabetes de graça na Farmácia Popular</t>
  </si>
  <si>
    <t>3130200</t>
  </si>
  <si>
    <t>313020</t>
  </si>
  <si>
    <t>Igaratinga</t>
  </si>
  <si>
    <t>Sem o programa, gastariam pelo menos R$ 458 mil por ano</t>
  </si>
  <si>
    <t>3130309</t>
  </si>
  <si>
    <t>313030</t>
  </si>
  <si>
    <t>Iguatama</t>
  </si>
  <si>
    <t>1.204 moradores pegam remédio de pressão ou diabetes de graça na Farmácia Popular</t>
  </si>
  <si>
    <t>Sem o programa, gastariam pelo menos R$ 521 mil por ano</t>
  </si>
  <si>
    <t>3130408</t>
  </si>
  <si>
    <t>313040</t>
  </si>
  <si>
    <t>Ijaci</t>
  </si>
  <si>
    <t>Sem o programa, gastariam pelo menos R$ 467 mil por ano</t>
  </si>
  <si>
    <t>3130507</t>
  </si>
  <si>
    <t>313050</t>
  </si>
  <si>
    <t>Ilicínea</t>
  </si>
  <si>
    <t>3130556</t>
  </si>
  <si>
    <t>313055</t>
  </si>
  <si>
    <t>Imbé de Minas</t>
  </si>
  <si>
    <t>3130606</t>
  </si>
  <si>
    <t>313060</t>
  </si>
  <si>
    <t>Inconfidentes</t>
  </si>
  <si>
    <t>3130655</t>
  </si>
  <si>
    <t>313065</t>
  </si>
  <si>
    <t>Indaiabira</t>
  </si>
  <si>
    <t>3130705</t>
  </si>
  <si>
    <t>313070</t>
  </si>
  <si>
    <t>Indianópolis</t>
  </si>
  <si>
    <t>3130804</t>
  </si>
  <si>
    <t>313080</t>
  </si>
  <si>
    <t>Ingaí</t>
  </si>
  <si>
    <t>417 moradores pegam remédio de pressão ou diabetes de graça na Farmácia Popular</t>
  </si>
  <si>
    <t>3130903</t>
  </si>
  <si>
    <t>313090</t>
  </si>
  <si>
    <t>Inhapim</t>
  </si>
  <si>
    <t>2.161 moradores pegam remédio de pressão ou diabetes de graça na Farmácia Popular</t>
  </si>
  <si>
    <t>3131000</t>
  </si>
  <si>
    <t>313100</t>
  </si>
  <si>
    <t>Inhaúma</t>
  </si>
  <si>
    <t>489 moradores pegam remédio de pressão ou diabetes de graça na Farmácia Popular</t>
  </si>
  <si>
    <t>3131109</t>
  </si>
  <si>
    <t>313110</t>
  </si>
  <si>
    <t>Inimutaba</t>
  </si>
  <si>
    <t>270 moradores pegam remédio de pressão ou diabetes de graça na Farmácia Popular</t>
  </si>
  <si>
    <t>3131158</t>
  </si>
  <si>
    <t>313115</t>
  </si>
  <si>
    <t>Ipaba</t>
  </si>
  <si>
    <t>1.763 moradores pegam remédio de pressão ou diabetes de graça na Farmácia Popular</t>
  </si>
  <si>
    <t>Sem o programa, gastariam pelo menos R$ 795 mil por ano</t>
  </si>
  <si>
    <t>3131208</t>
  </si>
  <si>
    <t>313120</t>
  </si>
  <si>
    <t>Ipanema</t>
  </si>
  <si>
    <t>1.346 moradores pegam remédio de pressão ou diabetes de graça na Farmácia Popular</t>
  </si>
  <si>
    <t>Sem o programa, gastariam pelo menos R$ 590 mil por ano</t>
  </si>
  <si>
    <t>3131307</t>
  </si>
  <si>
    <t>313130</t>
  </si>
  <si>
    <t>18.763 moradores pegam remédio de pressão ou diabetes de graça na Farmácia Popular</t>
  </si>
  <si>
    <t>Sem o programa, gastariam pelo menos R$ 9,0 milhões por ano</t>
  </si>
  <si>
    <t>3131406</t>
  </si>
  <si>
    <t>313140</t>
  </si>
  <si>
    <t>Ipiaçu</t>
  </si>
  <si>
    <t>3131505</t>
  </si>
  <si>
    <t>313150</t>
  </si>
  <si>
    <t>Ipuiúna</t>
  </si>
  <si>
    <t>950 moradores pegam remédio de pressão ou diabetes de graça na Farmácia Popular</t>
  </si>
  <si>
    <t>3131604</t>
  </si>
  <si>
    <t>313160</t>
  </si>
  <si>
    <t>Iraí de Minas</t>
  </si>
  <si>
    <t>3131703</t>
  </si>
  <si>
    <t>313170</t>
  </si>
  <si>
    <t>6.115 moradores pegam remédio de pressão ou diabetes de graça na Farmácia Popular</t>
  </si>
  <si>
    <t>3131802</t>
  </si>
  <si>
    <t>313180</t>
  </si>
  <si>
    <t>Itabirinha</t>
  </si>
  <si>
    <t>207 moradores pegam remédio de pressão ou diabetes de graça na Farmácia Popular</t>
  </si>
  <si>
    <t>3131901</t>
  </si>
  <si>
    <t>313190</t>
  </si>
  <si>
    <t>Itabirito</t>
  </si>
  <si>
    <t>31022</t>
  </si>
  <si>
    <t>Ouro Preto</t>
  </si>
  <si>
    <t>2.464 moradores pegam remédio de pressão ou diabetes de graça na Farmácia Popular</t>
  </si>
  <si>
    <t>3132008</t>
  </si>
  <si>
    <t>313200</t>
  </si>
  <si>
    <t>Itacambira</t>
  </si>
  <si>
    <t>3132107</t>
  </si>
  <si>
    <t>313210</t>
  </si>
  <si>
    <t>Itacarambi</t>
  </si>
  <si>
    <t>1.209 moradores pegam remédio de pressão ou diabetes de graça na Farmácia Popular</t>
  </si>
  <si>
    <t>Sem o programa, gastariam pelo menos R$ 454 mil por ano</t>
  </si>
  <si>
    <t>3132206</t>
  </si>
  <si>
    <t>313220</t>
  </si>
  <si>
    <t>Itaguara</t>
  </si>
  <si>
    <t>31031</t>
  </si>
  <si>
    <t>Itaúna</t>
  </si>
  <si>
    <t>Sem o programa, gastariam pelo menos R$ 599 mil por ano</t>
  </si>
  <si>
    <t>3132305</t>
  </si>
  <si>
    <t>313230</t>
  </si>
  <si>
    <t>Itaipé</t>
  </si>
  <si>
    <t>3132404</t>
  </si>
  <si>
    <t>313240</t>
  </si>
  <si>
    <t>10.939 moradores pegam remédio de pressão ou diabetes de graça na Farmácia Popular</t>
  </si>
  <si>
    <t>3132503</t>
  </si>
  <si>
    <t>313250</t>
  </si>
  <si>
    <t>Itamarandiba</t>
  </si>
  <si>
    <t>3.508 moradores pegam remédio de pressão ou diabetes de graça na Farmácia Popular</t>
  </si>
  <si>
    <t>3132602</t>
  </si>
  <si>
    <t>313260</t>
  </si>
  <si>
    <t>Itamarati de Minas</t>
  </si>
  <si>
    <t>3132701</t>
  </si>
  <si>
    <t>313270</t>
  </si>
  <si>
    <t>3132800</t>
  </si>
  <si>
    <t>313280</t>
  </si>
  <si>
    <t>Itambé do Mato Dentro</t>
  </si>
  <si>
    <t>3132909</t>
  </si>
  <si>
    <t>313290</t>
  </si>
  <si>
    <t>Itamogi</t>
  </si>
  <si>
    <t>31009</t>
  </si>
  <si>
    <t>São Sebastião do Paraíso</t>
  </si>
  <si>
    <t>3133006</t>
  </si>
  <si>
    <t>313300</t>
  </si>
  <si>
    <t>Itamonte</t>
  </si>
  <si>
    <t>Sem o programa, gastariam pelo menos R$ 619 mil por ano</t>
  </si>
  <si>
    <t>3133105</t>
  </si>
  <si>
    <t>313310</t>
  </si>
  <si>
    <t>Itanhandu</t>
  </si>
  <si>
    <t>1.844 moradores pegam remédio de pressão ou diabetes de graça na Farmácia Popular</t>
  </si>
  <si>
    <t>Sem o programa, gastariam pelo menos R$ 787 mil por ano</t>
  </si>
  <si>
    <t>3133204</t>
  </si>
  <si>
    <t>313320</t>
  </si>
  <si>
    <t>Itanhomi</t>
  </si>
  <si>
    <t>1.376 moradores pegam remédio de pressão ou diabetes de graça na Farmácia Popular</t>
  </si>
  <si>
    <t>3133303</t>
  </si>
  <si>
    <t>313330</t>
  </si>
  <si>
    <t>Sem o programa, gastariam pelo menos R$ 836 mil por ano</t>
  </si>
  <si>
    <t>3133402</t>
  </si>
  <si>
    <t>313340</t>
  </si>
  <si>
    <t>Itapagipe</t>
  </si>
  <si>
    <t>3133501</t>
  </si>
  <si>
    <t>313350</t>
  </si>
  <si>
    <t>Itapecerica</t>
  </si>
  <si>
    <t>2.276 moradores pegam remédio de pressão ou diabetes de graça na Farmácia Popular</t>
  </si>
  <si>
    <t>3133600</t>
  </si>
  <si>
    <t>313360</t>
  </si>
  <si>
    <t>Itapeva</t>
  </si>
  <si>
    <t>3133709</t>
  </si>
  <si>
    <t>313370</t>
  </si>
  <si>
    <t>Itatiaiuçu</t>
  </si>
  <si>
    <t>86 moradores pegam remédio de pressão ou diabetes de graça na Farmácia Popular</t>
  </si>
  <si>
    <t>3133758</t>
  </si>
  <si>
    <t>313375</t>
  </si>
  <si>
    <t>Itaú de Minas</t>
  </si>
  <si>
    <t>1.615 moradores pegam remédio de pressão ou diabetes de graça na Farmácia Popular</t>
  </si>
  <si>
    <t>Sem o programa, gastariam pelo menos R$ 738 mil por ano</t>
  </si>
  <si>
    <t>3133808</t>
  </si>
  <si>
    <t>313380</t>
  </si>
  <si>
    <t>6.642 moradores pegam remédio de pressão ou diabetes de graça na Farmácia Popular</t>
  </si>
  <si>
    <t>3133907</t>
  </si>
  <si>
    <t>313390</t>
  </si>
  <si>
    <t>Itaverava</t>
  </si>
  <si>
    <t>3134004</t>
  </si>
  <si>
    <t>313400</t>
  </si>
  <si>
    <t>Itinga</t>
  </si>
  <si>
    <t>668 moradores pegam remédio de pressão ou diabetes de graça na Farmácia Popular</t>
  </si>
  <si>
    <t>3134103</t>
  </si>
  <si>
    <t>313410</t>
  </si>
  <si>
    <t>Itueta</t>
  </si>
  <si>
    <t>3134202</t>
  </si>
  <si>
    <t>313420</t>
  </si>
  <si>
    <t>8.686 moradores pegam remédio de pressão ou diabetes de graça na Farmácia Popular</t>
  </si>
  <si>
    <t>3134301</t>
  </si>
  <si>
    <t>313430</t>
  </si>
  <si>
    <t>Itumirim</t>
  </si>
  <si>
    <t>679 moradores pegam remédio de pressão ou diabetes de graça na Farmácia Popular</t>
  </si>
  <si>
    <t>3134400</t>
  </si>
  <si>
    <t>313440</t>
  </si>
  <si>
    <t>Iturama</t>
  </si>
  <si>
    <t>2.930 moradores pegam remédio de pressão ou diabetes de graça na Farmácia Popular</t>
  </si>
  <si>
    <t>3134509</t>
  </si>
  <si>
    <t>313450</t>
  </si>
  <si>
    <t>Itutinga</t>
  </si>
  <si>
    <t>3134608</t>
  </si>
  <si>
    <t>313460</t>
  </si>
  <si>
    <t>Jaboticatubas</t>
  </si>
  <si>
    <t>1.565 moradores pegam remédio de pressão ou diabetes de graça na Farmácia Popular</t>
  </si>
  <si>
    <t>Sem o programa, gastariam pelo menos R$ 724 mil por ano</t>
  </si>
  <si>
    <t>3134707</t>
  </si>
  <si>
    <t>313470</t>
  </si>
  <si>
    <t>Jacinto</t>
  </si>
  <si>
    <t>688 moradores pegam remédio de pressão ou diabetes de graça na Farmácia Popular</t>
  </si>
  <si>
    <t>3134806</t>
  </si>
  <si>
    <t>313480</t>
  </si>
  <si>
    <t>Jacuí</t>
  </si>
  <si>
    <t>3134905</t>
  </si>
  <si>
    <t>313490</t>
  </si>
  <si>
    <t>Jacutinga</t>
  </si>
  <si>
    <t>1.874 moradores pegam remédio de pressão ou diabetes de graça na Farmácia Popular</t>
  </si>
  <si>
    <t>Sem o programa, gastariam pelo menos R$ 842 mil por ano</t>
  </si>
  <si>
    <t>3135001</t>
  </si>
  <si>
    <t>313500</t>
  </si>
  <si>
    <t>Jaguaraçu</t>
  </si>
  <si>
    <t>3135050</t>
  </si>
  <si>
    <t>313505</t>
  </si>
  <si>
    <t>Jaíba</t>
  </si>
  <si>
    <t>3135076</t>
  </si>
  <si>
    <t>313507</t>
  </si>
  <si>
    <t>Jampruca</t>
  </si>
  <si>
    <t>3135100</t>
  </si>
  <si>
    <t>313510</t>
  </si>
  <si>
    <t>Janaúba</t>
  </si>
  <si>
    <t>4.336 moradores pegam remédio de pressão ou diabetes de graça na Farmácia Popular</t>
  </si>
  <si>
    <t>3135209</t>
  </si>
  <si>
    <t>313520</t>
  </si>
  <si>
    <t>2.512 moradores pegam remédio de pressão ou diabetes de graça na Farmácia Popular</t>
  </si>
  <si>
    <t>3135308</t>
  </si>
  <si>
    <t>313530</t>
  </si>
  <si>
    <t>Japaraíba</t>
  </si>
  <si>
    <t>3135357</t>
  </si>
  <si>
    <t>313535</t>
  </si>
  <si>
    <t>Japonvar</t>
  </si>
  <si>
    <t>304 moradores pegam remédio de pressão ou diabetes de graça na Farmácia Popular</t>
  </si>
  <si>
    <t>3135407</t>
  </si>
  <si>
    <t>313540</t>
  </si>
  <si>
    <t>Jeceaba</t>
  </si>
  <si>
    <t>3135456</t>
  </si>
  <si>
    <t>313545</t>
  </si>
  <si>
    <t>Jenipapo de Minas</t>
  </si>
  <si>
    <t>3135506</t>
  </si>
  <si>
    <t>313550</t>
  </si>
  <si>
    <t>Jequeri</t>
  </si>
  <si>
    <t>1.126 moradores pegam remédio de pressão ou diabetes de graça na Farmácia Popular</t>
  </si>
  <si>
    <t>3135605</t>
  </si>
  <si>
    <t>313560</t>
  </si>
  <si>
    <t>Jequitaí</t>
  </si>
  <si>
    <t>3135704</t>
  </si>
  <si>
    <t>313570</t>
  </si>
  <si>
    <t>Jequitibá</t>
  </si>
  <si>
    <t>3135803</t>
  </si>
  <si>
    <t>313580</t>
  </si>
  <si>
    <t>Jequitinhonha</t>
  </si>
  <si>
    <t>2.407 moradores pegam remédio de pressão ou diabetes de graça na Farmácia Popular</t>
  </si>
  <si>
    <t>Sem o programa, gastariam pelo menos R$ 978 mil por ano</t>
  </si>
  <si>
    <t>3135902</t>
  </si>
  <si>
    <t>313590</t>
  </si>
  <si>
    <t>Jesuânia</t>
  </si>
  <si>
    <t>552 moradores pegam remédio de pressão ou diabetes de graça na Farmácia Popular</t>
  </si>
  <si>
    <t>3136009</t>
  </si>
  <si>
    <t>313600</t>
  </si>
  <si>
    <t>Joaíma</t>
  </si>
  <si>
    <t>3136108</t>
  </si>
  <si>
    <t>313610</t>
  </si>
  <si>
    <t>Joanésia</t>
  </si>
  <si>
    <t>1.040 moradores pegam remédio de pressão ou diabetes de graça na Farmácia Popular</t>
  </si>
  <si>
    <t>3136207</t>
  </si>
  <si>
    <t>313620</t>
  </si>
  <si>
    <t>6.761 moradores pegam remédio de pressão ou diabetes de graça na Farmácia Popular</t>
  </si>
  <si>
    <t>Sem o programa, gastariam pelo menos R$ 3,2 milhões por ano</t>
  </si>
  <si>
    <t>3136306</t>
  </si>
  <si>
    <t>313630</t>
  </si>
  <si>
    <t>1.875 moradores pegam remédio de pressão ou diabetes de graça na Farmácia Popular</t>
  </si>
  <si>
    <t>Sem o programa, gastariam pelo menos R$ 690 mil por ano</t>
  </si>
  <si>
    <t>3136405</t>
  </si>
  <si>
    <t>313640</t>
  </si>
  <si>
    <t>Joaquim Felício</t>
  </si>
  <si>
    <t>3136504</t>
  </si>
  <si>
    <t>313650</t>
  </si>
  <si>
    <t>Jordânia</t>
  </si>
  <si>
    <t>525 moradores pegam remédio de pressão ou diabetes de graça na Farmácia Popular</t>
  </si>
  <si>
    <t>3136520</t>
  </si>
  <si>
    <t>313652</t>
  </si>
  <si>
    <t>José Gonçalves de Minas</t>
  </si>
  <si>
    <t>3136553</t>
  </si>
  <si>
    <t>313655</t>
  </si>
  <si>
    <t>José Raydan</t>
  </si>
  <si>
    <t>3136579</t>
  </si>
  <si>
    <t>313657</t>
  </si>
  <si>
    <t>Josenópolis</t>
  </si>
  <si>
    <t>179 moradores pegam remédio de pressão ou diabetes de graça na Farmácia Popular</t>
  </si>
  <si>
    <t>3136603</t>
  </si>
  <si>
    <t>313660</t>
  </si>
  <si>
    <t>Sem o programa, gastariam pelo menos R$ 396 mil por ano</t>
  </si>
  <si>
    <t>3136652</t>
  </si>
  <si>
    <t>313665</t>
  </si>
  <si>
    <t>Juatuba</t>
  </si>
  <si>
    <t>2.402 moradores pegam remédio de pressão ou diabetes de graça na Farmácia Popular</t>
  </si>
  <si>
    <t>3136702</t>
  </si>
  <si>
    <t>313670</t>
  </si>
  <si>
    <t>53.574 moradores pegam remédio de pressão ou diabetes de graça na Farmácia Popular</t>
  </si>
  <si>
    <t>Sem o programa, gastariam pelo menos R$ 26,4 milhões por ano</t>
  </si>
  <si>
    <t>3136801</t>
  </si>
  <si>
    <t>313680</t>
  </si>
  <si>
    <t>Juramento</t>
  </si>
  <si>
    <t>3136900</t>
  </si>
  <si>
    <t>313690</t>
  </si>
  <si>
    <t>Juruaia</t>
  </si>
  <si>
    <t>790 moradores pegam remédio de pressão ou diabetes de graça na Farmácia Popular</t>
  </si>
  <si>
    <t>3136959</t>
  </si>
  <si>
    <t>313695</t>
  </si>
  <si>
    <t>Juvenília</t>
  </si>
  <si>
    <t>31076</t>
  </si>
  <si>
    <t>Manga</t>
  </si>
  <si>
    <t>3137007</t>
  </si>
  <si>
    <t>313700</t>
  </si>
  <si>
    <t>Ladainha</t>
  </si>
  <si>
    <t>696 moradores pegam remédio de pressão ou diabetes de graça na Farmácia Popular</t>
  </si>
  <si>
    <t>3137106</t>
  </si>
  <si>
    <t>313710</t>
  </si>
  <si>
    <t>Lagamar</t>
  </si>
  <si>
    <t>3137205</t>
  </si>
  <si>
    <t>313720</t>
  </si>
  <si>
    <t>Lagoa da Prata</t>
  </si>
  <si>
    <t>3.889 moradores pegam remédio de pressão ou diabetes de graça na Farmácia Popular</t>
  </si>
  <si>
    <t>3137304</t>
  </si>
  <si>
    <t>313730</t>
  </si>
  <si>
    <t>Lagoa dos Patos</t>
  </si>
  <si>
    <t>3137403</t>
  </si>
  <si>
    <t>313740</t>
  </si>
  <si>
    <t>Lagoa Dourada</t>
  </si>
  <si>
    <t>1.470 moradores pegam remédio de pressão ou diabetes de graça na Farmácia Popular</t>
  </si>
  <si>
    <t>3137502</t>
  </si>
  <si>
    <t>313750</t>
  </si>
  <si>
    <t>Lagoa Formosa</t>
  </si>
  <si>
    <t>1.532 moradores pegam remédio de pressão ou diabetes de graça na Farmácia Popular</t>
  </si>
  <si>
    <t>Sem o programa, gastariam pelo menos R$ 643 mil por ano</t>
  </si>
  <si>
    <t>3137536</t>
  </si>
  <si>
    <t>313753</t>
  </si>
  <si>
    <t>881 moradores pegam remédio de pressão ou diabetes de graça na Farmácia Popular</t>
  </si>
  <si>
    <t>Sem o programa, gastariam pelo menos R$ 354 mil por ano</t>
  </si>
  <si>
    <t>3137601</t>
  </si>
  <si>
    <t>313760</t>
  </si>
  <si>
    <t>Lagoa Santa</t>
  </si>
  <si>
    <t>3.841 moradores pegam remédio de pressão ou diabetes de graça na Farmácia Popular</t>
  </si>
  <si>
    <t>3137700</t>
  </si>
  <si>
    <t>313770</t>
  </si>
  <si>
    <t>Lajinha</t>
  </si>
  <si>
    <t>626 moradores pegam remédio de pressão ou diabetes de graça na Farmácia Popular</t>
  </si>
  <si>
    <t>Sem o programa, gastariam pelo menos R$ 275 mil por ano</t>
  </si>
  <si>
    <t>3137809</t>
  </si>
  <si>
    <t>313780</t>
  </si>
  <si>
    <t>Lambari</t>
  </si>
  <si>
    <t>Sem o programa, gastariam pelo menos R$ 390 mil por ano</t>
  </si>
  <si>
    <t>3137908</t>
  </si>
  <si>
    <t>313790</t>
  </si>
  <si>
    <t>Lamim</t>
  </si>
  <si>
    <t>3138005</t>
  </si>
  <si>
    <t>313800</t>
  </si>
  <si>
    <t>Laranjal</t>
  </si>
  <si>
    <t>1.140 moradores pegam remédio de pressão ou diabetes de graça na Farmácia Popular</t>
  </si>
  <si>
    <t>3138104</t>
  </si>
  <si>
    <t>313810</t>
  </si>
  <si>
    <t>Lassance</t>
  </si>
  <si>
    <t>3138203</t>
  </si>
  <si>
    <t>313820</t>
  </si>
  <si>
    <t>11.824 moradores pegam remédio de pressão ou diabetes de graça na Farmácia Popular</t>
  </si>
  <si>
    <t>3138302</t>
  </si>
  <si>
    <t>313830</t>
  </si>
  <si>
    <t>Leandro Ferreira</t>
  </si>
  <si>
    <t>3138351</t>
  </si>
  <si>
    <t>313835</t>
  </si>
  <si>
    <t>Leme do Prado</t>
  </si>
  <si>
    <t>3138401</t>
  </si>
  <si>
    <t>313840</t>
  </si>
  <si>
    <t>Leopoldina</t>
  </si>
  <si>
    <t>5.821 moradores pegam remédio de pressão ou diabetes de graça na Farmácia Popular</t>
  </si>
  <si>
    <t>3138500</t>
  </si>
  <si>
    <t>313850</t>
  </si>
  <si>
    <t>Liberdade</t>
  </si>
  <si>
    <t>3138609</t>
  </si>
  <si>
    <t>313860</t>
  </si>
  <si>
    <t>1.988 moradores pegam remédio de pressão ou diabetes de graça na Farmácia Popular</t>
  </si>
  <si>
    <t>Sem o programa, gastariam pelo menos R$ 933 mil por ano</t>
  </si>
  <si>
    <t>3138625</t>
  </si>
  <si>
    <t>313862</t>
  </si>
  <si>
    <t>Limeira do Oeste</t>
  </si>
  <si>
    <t>3138658</t>
  </si>
  <si>
    <t>313865</t>
  </si>
  <si>
    <t>Lontra</t>
  </si>
  <si>
    <t>3138674</t>
  </si>
  <si>
    <t>313867</t>
  </si>
  <si>
    <t>Luisburgo</t>
  </si>
  <si>
    <t>3138682</t>
  </si>
  <si>
    <t>313868</t>
  </si>
  <si>
    <t>Luislândia</t>
  </si>
  <si>
    <t>3138708</t>
  </si>
  <si>
    <t>313870</t>
  </si>
  <si>
    <t>Luminárias</t>
  </si>
  <si>
    <t>691 moradores pegam remédio de pressão ou diabetes de graça na Farmácia Popular</t>
  </si>
  <si>
    <t>3138807</t>
  </si>
  <si>
    <t>313880</t>
  </si>
  <si>
    <t>Luz</t>
  </si>
  <si>
    <t>2.070 moradores pegam remédio de pressão ou diabetes de graça na Farmácia Popular</t>
  </si>
  <si>
    <t>3138906</t>
  </si>
  <si>
    <t>313890</t>
  </si>
  <si>
    <t>Machacalis</t>
  </si>
  <si>
    <t>580 moradores pegam remédio de pressão ou diabetes de graça na Farmácia Popular</t>
  </si>
  <si>
    <t>3139003</t>
  </si>
  <si>
    <t>313900</t>
  </si>
  <si>
    <t>Machado</t>
  </si>
  <si>
    <t>3.495 moradores pegam remédio de pressão ou diabetes de graça na Farmácia Popular</t>
  </si>
  <si>
    <t>3139102</t>
  </si>
  <si>
    <t>313910</t>
  </si>
  <si>
    <t>Madre de Deus de Minas</t>
  </si>
  <si>
    <t>3139201</t>
  </si>
  <si>
    <t>313920</t>
  </si>
  <si>
    <t>Malacacheta</t>
  </si>
  <si>
    <t>3139250</t>
  </si>
  <si>
    <t>313925</t>
  </si>
  <si>
    <t>Mamonas</t>
  </si>
  <si>
    <t>3139300</t>
  </si>
  <si>
    <t>313930</t>
  </si>
  <si>
    <t>3139409</t>
  </si>
  <si>
    <t>313940</t>
  </si>
  <si>
    <t>2.792 moradores pegam remédio de pressão ou diabetes de graça na Farmácia Popular</t>
  </si>
  <si>
    <t>3139508</t>
  </si>
  <si>
    <t>313950</t>
  </si>
  <si>
    <t>Manhumirim</t>
  </si>
  <si>
    <t>1.298 moradores pegam remédio de pressão ou diabetes de graça na Farmácia Popular</t>
  </si>
  <si>
    <t>Sem o programa, gastariam pelo menos R$ 574 mil por ano</t>
  </si>
  <si>
    <t>3139607</t>
  </si>
  <si>
    <t>313960</t>
  </si>
  <si>
    <t>786 moradores pegam remédio de pressão ou diabetes de graça na Farmácia Popular</t>
  </si>
  <si>
    <t>3139706</t>
  </si>
  <si>
    <t>313970</t>
  </si>
  <si>
    <t>Maravilhas</t>
  </si>
  <si>
    <t>521 moradores pegam remédio de pressão ou diabetes de graça na Farmácia Popular</t>
  </si>
  <si>
    <t>3139805</t>
  </si>
  <si>
    <t>313980</t>
  </si>
  <si>
    <t>Mar de Espanha</t>
  </si>
  <si>
    <t>975 moradores pegam remédio de pressão ou diabetes de graça na Farmácia Popular</t>
  </si>
  <si>
    <t>3139904</t>
  </si>
  <si>
    <t>313990</t>
  </si>
  <si>
    <t>Maria da Fé</t>
  </si>
  <si>
    <t>3140001</t>
  </si>
  <si>
    <t>314000</t>
  </si>
  <si>
    <t>Mariana</t>
  </si>
  <si>
    <t>2.167 moradores pegam remédio de pressão ou diabetes de graça na Farmácia Popular</t>
  </si>
  <si>
    <t>3140100</t>
  </si>
  <si>
    <t>314010</t>
  </si>
  <si>
    <t>Marilac</t>
  </si>
  <si>
    <t>3140159</t>
  </si>
  <si>
    <t>314015</t>
  </si>
  <si>
    <t>Mário Campos</t>
  </si>
  <si>
    <t>864 moradores pegam remédio de pressão ou diabetes de graça na Farmácia Popular</t>
  </si>
  <si>
    <t>3140209</t>
  </si>
  <si>
    <t>314020</t>
  </si>
  <si>
    <t>Maripá de Minas</t>
  </si>
  <si>
    <t>3140308</t>
  </si>
  <si>
    <t>314030</t>
  </si>
  <si>
    <t>Marliéria</t>
  </si>
  <si>
    <t>3140407</t>
  </si>
  <si>
    <t>314040</t>
  </si>
  <si>
    <t>Marmelópolis</t>
  </si>
  <si>
    <t>3140506</t>
  </si>
  <si>
    <t>314050</t>
  </si>
  <si>
    <t>Martinho Campos</t>
  </si>
  <si>
    <t>3140530</t>
  </si>
  <si>
    <t>314053</t>
  </si>
  <si>
    <t>Martins Soares</t>
  </si>
  <si>
    <t>3140555</t>
  </si>
  <si>
    <t>314055</t>
  </si>
  <si>
    <t>Mata Verde</t>
  </si>
  <si>
    <t>773 moradores pegam remédio de pressão ou diabetes de graça na Farmácia Popular</t>
  </si>
  <si>
    <t>3140605</t>
  </si>
  <si>
    <t>314060</t>
  </si>
  <si>
    <t>Materlândia</t>
  </si>
  <si>
    <t>3140704</t>
  </si>
  <si>
    <t>314070</t>
  </si>
  <si>
    <t>Mateus Leme</t>
  </si>
  <si>
    <t>2.172 moradores pegam remédio de pressão ou diabetes de graça na Farmácia Popular</t>
  </si>
  <si>
    <t>3140803</t>
  </si>
  <si>
    <t>314080</t>
  </si>
  <si>
    <t>Matias Barbosa</t>
  </si>
  <si>
    <t>1.477 moradores pegam remédio de pressão ou diabetes de graça na Farmácia Popular</t>
  </si>
  <si>
    <t>Sem o programa, gastariam pelo menos R$ 704 mil por ano</t>
  </si>
  <si>
    <t>3140852</t>
  </si>
  <si>
    <t>314085</t>
  </si>
  <si>
    <t>Matias Cardoso</t>
  </si>
  <si>
    <t>3140902</t>
  </si>
  <si>
    <t>314090</t>
  </si>
  <si>
    <t>Matipó</t>
  </si>
  <si>
    <t>3141009</t>
  </si>
  <si>
    <t>314100</t>
  </si>
  <si>
    <t>Mato Verde</t>
  </si>
  <si>
    <t>3141108</t>
  </si>
  <si>
    <t>314110</t>
  </si>
  <si>
    <t>Matozinhos</t>
  </si>
  <si>
    <t>1.968 moradores pegam remédio de pressão ou diabetes de graça na Farmácia Popular</t>
  </si>
  <si>
    <t>3141207</t>
  </si>
  <si>
    <t>314120</t>
  </si>
  <si>
    <t>Matutina</t>
  </si>
  <si>
    <t>659 moradores pegam remédio de pressão ou diabetes de graça na Farmácia Popular</t>
  </si>
  <si>
    <t>3141306</t>
  </si>
  <si>
    <t>314130</t>
  </si>
  <si>
    <t>Medeiros</t>
  </si>
  <si>
    <t>3141405</t>
  </si>
  <si>
    <t>314140</t>
  </si>
  <si>
    <t>Medina</t>
  </si>
  <si>
    <t>2.344 moradores pegam remédio de pressão ou diabetes de graça na Farmácia Popular</t>
  </si>
  <si>
    <t>Sem o programa, gastariam pelo menos R$ 838 mil por ano</t>
  </si>
  <si>
    <t>3141504</t>
  </si>
  <si>
    <t>314150</t>
  </si>
  <si>
    <t>Mendes Pimentel</t>
  </si>
  <si>
    <t>3141603</t>
  </si>
  <si>
    <t>314160</t>
  </si>
  <si>
    <t>Mercês</t>
  </si>
  <si>
    <t>3141702</t>
  </si>
  <si>
    <t>314170</t>
  </si>
  <si>
    <t>Mesquita</t>
  </si>
  <si>
    <t>3141801</t>
  </si>
  <si>
    <t>314180</t>
  </si>
  <si>
    <t>Minas Novas</t>
  </si>
  <si>
    <t>Sem o programa, gastariam pelo menos R$ 688 mil por ano</t>
  </si>
  <si>
    <t>3141900</t>
  </si>
  <si>
    <t>314190</t>
  </si>
  <si>
    <t>Minduri</t>
  </si>
  <si>
    <t>3142007</t>
  </si>
  <si>
    <t>314200</t>
  </si>
  <si>
    <t>Mirabela</t>
  </si>
  <si>
    <t>961 moradores pegam remédio de pressão ou diabetes de graça na Farmácia Popular</t>
  </si>
  <si>
    <t>3142106</t>
  </si>
  <si>
    <t>314210</t>
  </si>
  <si>
    <t>Miradouro</t>
  </si>
  <si>
    <t>894 moradores pegam remédio de pressão ou diabetes de graça na Farmácia Popular</t>
  </si>
  <si>
    <t>3142205</t>
  </si>
  <si>
    <t>314220</t>
  </si>
  <si>
    <t>Miraí</t>
  </si>
  <si>
    <t>3142254</t>
  </si>
  <si>
    <t>314225</t>
  </si>
  <si>
    <t>Miravânia</t>
  </si>
  <si>
    <t>3142304</t>
  </si>
  <si>
    <t>314230</t>
  </si>
  <si>
    <t>Moeda</t>
  </si>
  <si>
    <t>3142403</t>
  </si>
  <si>
    <t>314240</t>
  </si>
  <si>
    <t>Moema</t>
  </si>
  <si>
    <t>723 moradores pegam remédio de pressão ou diabetes de graça na Farmácia Popular</t>
  </si>
  <si>
    <t>3142502</t>
  </si>
  <si>
    <t>314250</t>
  </si>
  <si>
    <t>Monjolos</t>
  </si>
  <si>
    <t>3142601</t>
  </si>
  <si>
    <t>314260</t>
  </si>
  <si>
    <t>Monsenhor Paulo</t>
  </si>
  <si>
    <t>3142700</t>
  </si>
  <si>
    <t>314270</t>
  </si>
  <si>
    <t>Montalvânia</t>
  </si>
  <si>
    <t>3142809</t>
  </si>
  <si>
    <t>314280</t>
  </si>
  <si>
    <t>Monte Alegre de Minas</t>
  </si>
  <si>
    <t>2.133 moradores pegam remédio de pressão ou diabetes de graça na Farmácia Popular</t>
  </si>
  <si>
    <t>3142908</t>
  </si>
  <si>
    <t>314290</t>
  </si>
  <si>
    <t>Monte Azul</t>
  </si>
  <si>
    <t>1.566 moradores pegam remédio de pressão ou diabetes de graça na Farmácia Popular</t>
  </si>
  <si>
    <t>3143005</t>
  </si>
  <si>
    <t>314300</t>
  </si>
  <si>
    <t>Monte Belo</t>
  </si>
  <si>
    <t>1.254 moradores pegam remédio de pressão ou diabetes de graça na Farmácia Popular</t>
  </si>
  <si>
    <t>Sem o programa, gastariam pelo menos R$ 606 mil por ano</t>
  </si>
  <si>
    <t>3143104</t>
  </si>
  <si>
    <t>314310</t>
  </si>
  <si>
    <t>Monte Carmelo</t>
  </si>
  <si>
    <t>4.528 moradores pegam remédio de pressão ou diabetes de graça na Farmácia Popular</t>
  </si>
  <si>
    <t>3143153</t>
  </si>
  <si>
    <t>314315</t>
  </si>
  <si>
    <t>Monte Formoso</t>
  </si>
  <si>
    <t>3143203</t>
  </si>
  <si>
    <t>314320</t>
  </si>
  <si>
    <t>Monte Santo de Minas</t>
  </si>
  <si>
    <t>2.835 moradores pegam remédio de pressão ou diabetes de graça na Farmácia Popular</t>
  </si>
  <si>
    <t>3143302</t>
  </si>
  <si>
    <t>314330</t>
  </si>
  <si>
    <t>Montes Claros</t>
  </si>
  <si>
    <t>27.428 moradores pegam remédio de pressão ou diabetes de graça na Farmácia Popular</t>
  </si>
  <si>
    <t>Sem o programa, gastariam pelo menos R$ 12,5 milhões por ano</t>
  </si>
  <si>
    <t>3143401</t>
  </si>
  <si>
    <t>314340</t>
  </si>
  <si>
    <t>Monte Sião</t>
  </si>
  <si>
    <t>842 moradores pegam remédio de pressão ou diabetes de graça na Farmácia Popular</t>
  </si>
  <si>
    <t>Sem o programa, gastariam pelo menos R$ 374 mil por ano</t>
  </si>
  <si>
    <t>3143450</t>
  </si>
  <si>
    <t>314345</t>
  </si>
  <si>
    <t>Montezuma</t>
  </si>
  <si>
    <t>3143500</t>
  </si>
  <si>
    <t>314350</t>
  </si>
  <si>
    <t>Morada Nova de Minas</t>
  </si>
  <si>
    <t>764 moradores pegam remédio de pressão ou diabetes de graça na Farmácia Popular</t>
  </si>
  <si>
    <t>3143609</t>
  </si>
  <si>
    <t>314360</t>
  </si>
  <si>
    <t>Morro da Garça</t>
  </si>
  <si>
    <t>3143708</t>
  </si>
  <si>
    <t>314370</t>
  </si>
  <si>
    <t>Morro do Pilar</t>
  </si>
  <si>
    <t>3143807</t>
  </si>
  <si>
    <t>314380</t>
  </si>
  <si>
    <t>Munhoz</t>
  </si>
  <si>
    <t>3143906</t>
  </si>
  <si>
    <t>314390</t>
  </si>
  <si>
    <t>8.432 moradores pegam remédio de pressão ou diabetes de graça na Farmácia Popular</t>
  </si>
  <si>
    <t>3144003</t>
  </si>
  <si>
    <t>314400</t>
  </si>
  <si>
    <t>Mutum</t>
  </si>
  <si>
    <t>450 moradores pegam remédio de pressão ou diabetes de graça na Farmácia Popular</t>
  </si>
  <si>
    <t>3144102</t>
  </si>
  <si>
    <t>314410</t>
  </si>
  <si>
    <t>Muzambinho</t>
  </si>
  <si>
    <t>Sem o programa, gastariam pelo menos R$ 916 mil por ano</t>
  </si>
  <si>
    <t>3144201</t>
  </si>
  <si>
    <t>314420</t>
  </si>
  <si>
    <t>Nacip Raydan</t>
  </si>
  <si>
    <t>3144300</t>
  </si>
  <si>
    <t>314430</t>
  </si>
  <si>
    <t>3.101 moradores pegam remédio de pressão ou diabetes de graça na Farmácia Popular</t>
  </si>
  <si>
    <t>3144359</t>
  </si>
  <si>
    <t>314435</t>
  </si>
  <si>
    <t>Naque</t>
  </si>
  <si>
    <t>Sem o programa, gastariam pelo menos R$ 442 mil por ano</t>
  </si>
  <si>
    <t>3144375</t>
  </si>
  <si>
    <t>314437</t>
  </si>
  <si>
    <t>Natalândia</t>
  </si>
  <si>
    <t>3144409</t>
  </si>
  <si>
    <t>314440</t>
  </si>
  <si>
    <t>Natércia</t>
  </si>
  <si>
    <t>3144508</t>
  </si>
  <si>
    <t>314450</t>
  </si>
  <si>
    <t>Nazareno</t>
  </si>
  <si>
    <t>651 moradores pegam remédio de pressão ou diabetes de graça na Farmácia Popular</t>
  </si>
  <si>
    <t>Sem o programa, gastariam pelo menos R$ 312 mil por ano</t>
  </si>
  <si>
    <t>3144607</t>
  </si>
  <si>
    <t>314460</t>
  </si>
  <si>
    <t>Nepomuceno</t>
  </si>
  <si>
    <t>2.199 moradores pegam remédio de pressão ou diabetes de graça na Farmácia Popular</t>
  </si>
  <si>
    <t>3144656</t>
  </si>
  <si>
    <t>314465</t>
  </si>
  <si>
    <t>Ninheira</t>
  </si>
  <si>
    <t>1.783 moradores pegam remédio de pressão ou diabetes de graça na Farmácia Popular</t>
  </si>
  <si>
    <t>Sem o programa, gastariam pelo menos R$ 626 mil por ano</t>
  </si>
  <si>
    <t>3144672</t>
  </si>
  <si>
    <t>314467</t>
  </si>
  <si>
    <t>Nova Belém</t>
  </si>
  <si>
    <t>3144706</t>
  </si>
  <si>
    <t>314470</t>
  </si>
  <si>
    <t>Nova Era</t>
  </si>
  <si>
    <t>2.055 moradores pegam remédio de pressão ou diabetes de graça na Farmácia Popular</t>
  </si>
  <si>
    <t>Sem o programa, gastariam pelo menos R$ 845 mil por ano</t>
  </si>
  <si>
    <t>3144805</t>
  </si>
  <si>
    <t>314480</t>
  </si>
  <si>
    <t>Nova Lima</t>
  </si>
  <si>
    <t>5.987 moradores pegam remédio de pressão ou diabetes de graça na Farmácia Popular</t>
  </si>
  <si>
    <t>3144904</t>
  </si>
  <si>
    <t>314490</t>
  </si>
  <si>
    <t>Nova Módica</t>
  </si>
  <si>
    <t>3145000</t>
  </si>
  <si>
    <t>314500</t>
  </si>
  <si>
    <t>Nova Ponte</t>
  </si>
  <si>
    <t>1.237 moradores pegam remédio de pressão ou diabetes de graça na Farmácia Popular</t>
  </si>
  <si>
    <t>Sem o programa, gastariam pelo menos R$ 580 mil por ano</t>
  </si>
  <si>
    <t>3145059</t>
  </si>
  <si>
    <t>314505</t>
  </si>
  <si>
    <t>Nova Porteirinha</t>
  </si>
  <si>
    <t>367 moradores pegam remédio de pressão ou diabetes de graça na Farmácia Popular</t>
  </si>
  <si>
    <t>3145109</t>
  </si>
  <si>
    <t>314510</t>
  </si>
  <si>
    <t>Nova Resende</t>
  </si>
  <si>
    <t>1.437 moradores pegam remédio de pressão ou diabetes de graça na Farmácia Popular</t>
  </si>
  <si>
    <t>Sem o programa, gastariam pelo menos R$ 646 mil por ano</t>
  </si>
  <si>
    <t>3145208</t>
  </si>
  <si>
    <t>314520</t>
  </si>
  <si>
    <t>Nova Serrana</t>
  </si>
  <si>
    <t>2.492 moradores pegam remédio de pressão ou diabetes de graça na Farmácia Popular</t>
  </si>
  <si>
    <t>3145307</t>
  </si>
  <si>
    <t>314530</t>
  </si>
  <si>
    <t>Novo Cruzeiro</t>
  </si>
  <si>
    <t>1.215 moradores pegam remédio de pressão ou diabetes de graça na Farmácia Popular</t>
  </si>
  <si>
    <t>Sem o programa, gastariam pelo menos R$ 530 mil por ano</t>
  </si>
  <si>
    <t>3145356</t>
  </si>
  <si>
    <t>314535</t>
  </si>
  <si>
    <t>Novo Oriente de Minas</t>
  </si>
  <si>
    <t>3145372</t>
  </si>
  <si>
    <t>314537</t>
  </si>
  <si>
    <t>Novorizonte</t>
  </si>
  <si>
    <t>3145406</t>
  </si>
  <si>
    <t>314540</t>
  </si>
  <si>
    <t>Olaria</t>
  </si>
  <si>
    <t>3145455</t>
  </si>
  <si>
    <t>314545</t>
  </si>
  <si>
    <t>Olhos-d'Água</t>
  </si>
  <si>
    <t>3145505</t>
  </si>
  <si>
    <t>314550</t>
  </si>
  <si>
    <t>Olímpio Noronha</t>
  </si>
  <si>
    <t>3145604</t>
  </si>
  <si>
    <t>314560</t>
  </si>
  <si>
    <t>Oliveira</t>
  </si>
  <si>
    <t>5.592 moradores pegam remédio de pressão ou diabetes de graça na Farmácia Popular</t>
  </si>
  <si>
    <t>3145703</t>
  </si>
  <si>
    <t>314570</t>
  </si>
  <si>
    <t>Oliveira Fortes</t>
  </si>
  <si>
    <t>3145802</t>
  </si>
  <si>
    <t>314580</t>
  </si>
  <si>
    <t>Onça de Pitangui</t>
  </si>
  <si>
    <t>3145851</t>
  </si>
  <si>
    <t>314585</t>
  </si>
  <si>
    <t>Oratórios</t>
  </si>
  <si>
    <t>3145877</t>
  </si>
  <si>
    <t>314587</t>
  </si>
  <si>
    <t>Orizânia</t>
  </si>
  <si>
    <t>3145901</t>
  </si>
  <si>
    <t>314590</t>
  </si>
  <si>
    <t>3.859 moradores pegam remédio de pressão ou diabetes de graça na Farmácia Popular</t>
  </si>
  <si>
    <t>3146008</t>
  </si>
  <si>
    <t>314600</t>
  </si>
  <si>
    <t>Ouro Fino</t>
  </si>
  <si>
    <t>3146107</t>
  </si>
  <si>
    <t>314610</t>
  </si>
  <si>
    <t>3146206</t>
  </si>
  <si>
    <t>314620</t>
  </si>
  <si>
    <t>Ouro Verde de Minas</t>
  </si>
  <si>
    <t>3146255</t>
  </si>
  <si>
    <t>314625</t>
  </si>
  <si>
    <t>Padre Carvalho</t>
  </si>
  <si>
    <t>3146305</t>
  </si>
  <si>
    <t>314630</t>
  </si>
  <si>
    <t>3146404</t>
  </si>
  <si>
    <t>314640</t>
  </si>
  <si>
    <t>Paineiras</t>
  </si>
  <si>
    <t>Sem o programa, gastariam pelo menos R$ 426 mil por ano</t>
  </si>
  <si>
    <t>3146503</t>
  </si>
  <si>
    <t>314650</t>
  </si>
  <si>
    <t>Pains</t>
  </si>
  <si>
    <t>3146552</t>
  </si>
  <si>
    <t>314655</t>
  </si>
  <si>
    <t>Pai Pedro</t>
  </si>
  <si>
    <t>3146602</t>
  </si>
  <si>
    <t>314660</t>
  </si>
  <si>
    <t>Paiva</t>
  </si>
  <si>
    <t>3146701</t>
  </si>
  <si>
    <t>314670</t>
  </si>
  <si>
    <t>Palma</t>
  </si>
  <si>
    <t>3146750</t>
  </si>
  <si>
    <t>314675</t>
  </si>
  <si>
    <t>Palmópolis</t>
  </si>
  <si>
    <t>290 moradores pegam remédio de pressão ou diabetes de graça na Farmácia Popular</t>
  </si>
  <si>
    <t>3146909</t>
  </si>
  <si>
    <t>314690</t>
  </si>
  <si>
    <t>Papagaios</t>
  </si>
  <si>
    <t>3147006</t>
  </si>
  <si>
    <t>314700</t>
  </si>
  <si>
    <t>Paracatu</t>
  </si>
  <si>
    <t>3.556 moradores pegam remédio de pressão ou diabetes de graça na Farmácia Popular</t>
  </si>
  <si>
    <t>3147105</t>
  </si>
  <si>
    <t>314710</t>
  </si>
  <si>
    <t>Pará de Minas</t>
  </si>
  <si>
    <t>8.601 moradores pegam remédio de pressão ou diabetes de graça na Farmácia Popular</t>
  </si>
  <si>
    <t>Sem o programa, gastariam pelo menos R$ 4,1 milhões por ano</t>
  </si>
  <si>
    <t>3147204</t>
  </si>
  <si>
    <t>314720</t>
  </si>
  <si>
    <t>Paraguaçu</t>
  </si>
  <si>
    <t>1.824 moradores pegam remédio de pressão ou diabetes de graça na Farmácia Popular</t>
  </si>
  <si>
    <t>Sem o programa, gastariam pelo menos R$ 893 mil por ano</t>
  </si>
  <si>
    <t>3147303</t>
  </si>
  <si>
    <t>314730</t>
  </si>
  <si>
    <t>Paraisópolis</t>
  </si>
  <si>
    <t>1.590 moradores pegam remédio de pressão ou diabetes de graça na Farmácia Popular</t>
  </si>
  <si>
    <t>3147402</t>
  </si>
  <si>
    <t>314740</t>
  </si>
  <si>
    <t>Paraopeba</t>
  </si>
  <si>
    <t>2.885 moradores pegam remédio de pressão ou diabetes de graça na Farmácia Popular</t>
  </si>
  <si>
    <t>3147501</t>
  </si>
  <si>
    <t>314750</t>
  </si>
  <si>
    <t>Passabém</t>
  </si>
  <si>
    <t>3147600</t>
  </si>
  <si>
    <t>314760</t>
  </si>
  <si>
    <t>Passa Quatro</t>
  </si>
  <si>
    <t>1.268 moradores pegam remédio de pressão ou diabetes de graça na Farmácia Popular</t>
  </si>
  <si>
    <t>3147709</t>
  </si>
  <si>
    <t>314770</t>
  </si>
  <si>
    <t>Passa Tempo</t>
  </si>
  <si>
    <t>Sem o programa, gastariam pelo menos R$ 605 mil por ano</t>
  </si>
  <si>
    <t>3147808</t>
  </si>
  <si>
    <t>314780</t>
  </si>
  <si>
    <t>Passa Vinte</t>
  </si>
  <si>
    <t>3147907</t>
  </si>
  <si>
    <t>314790</t>
  </si>
  <si>
    <t>12.316 moradores pegam remédio de pressão ou diabetes de graça na Farmácia Popular</t>
  </si>
  <si>
    <t>3147956</t>
  </si>
  <si>
    <t>314795</t>
  </si>
  <si>
    <t>Patis</t>
  </si>
  <si>
    <t>3148004</t>
  </si>
  <si>
    <t>314800</t>
  </si>
  <si>
    <t>11.860 moradores pegam remédio de pressão ou diabetes de graça na Farmácia Popular</t>
  </si>
  <si>
    <t>Sem o programa, gastariam pelo menos R$ 5,3 milhões por ano</t>
  </si>
  <si>
    <t>3148103</t>
  </si>
  <si>
    <t>314810</t>
  </si>
  <si>
    <t>Patrocínio</t>
  </si>
  <si>
    <t>6.043 moradores pegam remédio de pressão ou diabetes de graça na Farmácia Popular</t>
  </si>
  <si>
    <t>3148202</t>
  </si>
  <si>
    <t>314820</t>
  </si>
  <si>
    <t>Patrocínio do Muriaé</t>
  </si>
  <si>
    <t>3148301</t>
  </si>
  <si>
    <t>314830</t>
  </si>
  <si>
    <t>Paula Cândido</t>
  </si>
  <si>
    <t>3148400</t>
  </si>
  <si>
    <t>314840</t>
  </si>
  <si>
    <t>Paulistas</t>
  </si>
  <si>
    <t>3148509</t>
  </si>
  <si>
    <t>314850</t>
  </si>
  <si>
    <t>Pavão</t>
  </si>
  <si>
    <t>3148608</t>
  </si>
  <si>
    <t>314860</t>
  </si>
  <si>
    <t>Peçanha</t>
  </si>
  <si>
    <t>851 moradores pegam remédio de pressão ou diabetes de graça na Farmácia Popular</t>
  </si>
  <si>
    <t>3148707</t>
  </si>
  <si>
    <t>314870</t>
  </si>
  <si>
    <t>Pedra Azul</t>
  </si>
  <si>
    <t>2.260 moradores pegam remédio de pressão ou diabetes de graça na Farmácia Popular</t>
  </si>
  <si>
    <t>3148756</t>
  </si>
  <si>
    <t>314875</t>
  </si>
  <si>
    <t>Pedra Bonita</t>
  </si>
  <si>
    <t>3148806</t>
  </si>
  <si>
    <t>314880</t>
  </si>
  <si>
    <t>Pedra do Anta</t>
  </si>
  <si>
    <t>3148905</t>
  </si>
  <si>
    <t>314890</t>
  </si>
  <si>
    <t>Pedra do Indaiá</t>
  </si>
  <si>
    <t>3149002</t>
  </si>
  <si>
    <t>314900</t>
  </si>
  <si>
    <t>Pedra Dourada</t>
  </si>
  <si>
    <t>3149101</t>
  </si>
  <si>
    <t>314910</t>
  </si>
  <si>
    <t>Pedralva</t>
  </si>
  <si>
    <t>3149150</t>
  </si>
  <si>
    <t>314915</t>
  </si>
  <si>
    <t>Pedras de Maria da Cruz</t>
  </si>
  <si>
    <t>3149200</t>
  </si>
  <si>
    <t>314920</t>
  </si>
  <si>
    <t>Pedrinópolis</t>
  </si>
  <si>
    <t>3149309</t>
  </si>
  <si>
    <t>314930</t>
  </si>
  <si>
    <t>Pedro Leopoldo</t>
  </si>
  <si>
    <t>6.311 moradores pegam remédio de pressão ou diabetes de graça na Farmácia Popular</t>
  </si>
  <si>
    <t>3149408</t>
  </si>
  <si>
    <t>314940</t>
  </si>
  <si>
    <t>Pedro Teixeira</t>
  </si>
  <si>
    <t>3149507</t>
  </si>
  <si>
    <t>314950</t>
  </si>
  <si>
    <t>Pequeri</t>
  </si>
  <si>
    <t>3149606</t>
  </si>
  <si>
    <t>314960</t>
  </si>
  <si>
    <t>Pequi</t>
  </si>
  <si>
    <t>533 moradores pegam remédio de pressão ou diabetes de graça na Farmácia Popular</t>
  </si>
  <si>
    <t>3149705</t>
  </si>
  <si>
    <t>314970</t>
  </si>
  <si>
    <t>Perdigão</t>
  </si>
  <si>
    <t>844 moradores pegam remédio de pressão ou diabetes de graça na Farmácia Popular</t>
  </si>
  <si>
    <t>3149804</t>
  </si>
  <si>
    <t>314980</t>
  </si>
  <si>
    <t>Perdizes</t>
  </si>
  <si>
    <t>749 moradores pegam remédio de pressão ou diabetes de graça na Farmácia Popular</t>
  </si>
  <si>
    <t>3149903</t>
  </si>
  <si>
    <t>314990</t>
  </si>
  <si>
    <t>Perdões</t>
  </si>
  <si>
    <t>1.855 moradores pegam remédio de pressão ou diabetes de graça na Farmácia Popular</t>
  </si>
  <si>
    <t>Sem o programa, gastariam pelo menos R$ 930 mil por ano</t>
  </si>
  <si>
    <t>3149952</t>
  </si>
  <si>
    <t>314995</t>
  </si>
  <si>
    <t>Periquito</t>
  </si>
  <si>
    <t>655 moradores pegam remédio de pressão ou diabetes de graça na Farmácia Popular</t>
  </si>
  <si>
    <t>3150000</t>
  </si>
  <si>
    <t>315000</t>
  </si>
  <si>
    <t>Pescador</t>
  </si>
  <si>
    <t>3150109</t>
  </si>
  <si>
    <t>315010</t>
  </si>
  <si>
    <t>Piau</t>
  </si>
  <si>
    <t>3150158</t>
  </si>
  <si>
    <t>315015</t>
  </si>
  <si>
    <t>Piedade de Caratinga</t>
  </si>
  <si>
    <t>3150208</t>
  </si>
  <si>
    <t>315020</t>
  </si>
  <si>
    <t>Piedade de Ponte Nova</t>
  </si>
  <si>
    <t>Sem o programa, gastariam pelo menos R$ 313 mil por ano</t>
  </si>
  <si>
    <t>3150307</t>
  </si>
  <si>
    <t>315030</t>
  </si>
  <si>
    <t>Piedade do Rio Grande</t>
  </si>
  <si>
    <t>3150406</t>
  </si>
  <si>
    <t>315040</t>
  </si>
  <si>
    <t>Piedade dos Gerais</t>
  </si>
  <si>
    <t>617 moradores pegam remédio de pressão ou diabetes de graça na Farmácia Popular</t>
  </si>
  <si>
    <t>3150505</t>
  </si>
  <si>
    <t>315050</t>
  </si>
  <si>
    <t>Pimenta</t>
  </si>
  <si>
    <t>834 moradores pegam remédio de pressão ou diabetes de graça na Farmácia Popular</t>
  </si>
  <si>
    <t>3150539</t>
  </si>
  <si>
    <t>315053</t>
  </si>
  <si>
    <t>Pingo-d'Água</t>
  </si>
  <si>
    <t>3150570</t>
  </si>
  <si>
    <t>315057</t>
  </si>
  <si>
    <t>Pintópolis</t>
  </si>
  <si>
    <t>3150604</t>
  </si>
  <si>
    <t>315060</t>
  </si>
  <si>
    <t>Piracema</t>
  </si>
  <si>
    <t>3150703</t>
  </si>
  <si>
    <t>315070</t>
  </si>
  <si>
    <t>Pirajuba</t>
  </si>
  <si>
    <t>3150802</t>
  </si>
  <si>
    <t>315080</t>
  </si>
  <si>
    <t>Piranga</t>
  </si>
  <si>
    <t>1.754 moradores pegam remédio de pressão ou diabetes de graça na Farmácia Popular</t>
  </si>
  <si>
    <t>Sem o programa, gastariam pelo menos R$ 800 mil por ano</t>
  </si>
  <si>
    <t>3150901</t>
  </si>
  <si>
    <t>315090</t>
  </si>
  <si>
    <t>Piranguçu</t>
  </si>
  <si>
    <t>261 moradores pegam remédio de pressão ou diabetes de graça na Farmácia Popular</t>
  </si>
  <si>
    <t>3151008</t>
  </si>
  <si>
    <t>315100</t>
  </si>
  <si>
    <t>Piranguinho</t>
  </si>
  <si>
    <t>3151107</t>
  </si>
  <si>
    <t>315110</t>
  </si>
  <si>
    <t>Pirapetinga</t>
  </si>
  <si>
    <t>Sem o programa, gastariam pelo menos R$ 171 mil por ano</t>
  </si>
  <si>
    <t>3151206</t>
  </si>
  <si>
    <t>315120</t>
  </si>
  <si>
    <t>3.354 moradores pegam remédio de pressão ou diabetes de graça na Farmácia Popular</t>
  </si>
  <si>
    <t>3151305</t>
  </si>
  <si>
    <t>315130</t>
  </si>
  <si>
    <t>Piraúba</t>
  </si>
  <si>
    <t>1.488 moradores pegam remédio de pressão ou diabetes de graça na Farmácia Popular</t>
  </si>
  <si>
    <t>3151404</t>
  </si>
  <si>
    <t>315140</t>
  </si>
  <si>
    <t>Pitangui</t>
  </si>
  <si>
    <t>2.307 moradores pegam remédio de pressão ou diabetes de graça na Farmácia Popular</t>
  </si>
  <si>
    <t>3151503</t>
  </si>
  <si>
    <t>315150</t>
  </si>
  <si>
    <t>3.257 moradores pegam remédio de pressão ou diabetes de graça na Farmácia Popular</t>
  </si>
  <si>
    <t>3151602</t>
  </si>
  <si>
    <t>315160</t>
  </si>
  <si>
    <t>Planura</t>
  </si>
  <si>
    <t>3151701</t>
  </si>
  <si>
    <t>315170</t>
  </si>
  <si>
    <t>Poço Fundo</t>
  </si>
  <si>
    <t>1.977 moradores pegam remédio de pressão ou diabetes de graça na Farmácia Popular</t>
  </si>
  <si>
    <t>Sem o programa, gastariam pelo menos R$ 936 mil por ano</t>
  </si>
  <si>
    <t>3151800</t>
  </si>
  <si>
    <t>315180</t>
  </si>
  <si>
    <t>14.249 moradores pegam remédio de pressão ou diabetes de graça na Farmácia Popular</t>
  </si>
  <si>
    <t>Sem o programa, gastariam pelo menos R$ 6,5 milhões por ano</t>
  </si>
  <si>
    <t>3151909</t>
  </si>
  <si>
    <t>315190</t>
  </si>
  <si>
    <t>Pocrane</t>
  </si>
  <si>
    <t>3152006</t>
  </si>
  <si>
    <t>315200</t>
  </si>
  <si>
    <t>Pompéu</t>
  </si>
  <si>
    <t>2.116 moradores pegam remédio de pressão ou diabetes de graça na Farmácia Popular</t>
  </si>
  <si>
    <t>Sem o programa, gastariam pelo menos R$ 995 mil por ano</t>
  </si>
  <si>
    <t>3152105</t>
  </si>
  <si>
    <t>315210</t>
  </si>
  <si>
    <t>2.870 moradores pegam remédio de pressão ou diabetes de graça na Farmácia Popular</t>
  </si>
  <si>
    <t>3152131</t>
  </si>
  <si>
    <t>315213</t>
  </si>
  <si>
    <t>Ponto Chique</t>
  </si>
  <si>
    <t>3152170</t>
  </si>
  <si>
    <t>315217</t>
  </si>
  <si>
    <t>Ponto dos Volantes</t>
  </si>
  <si>
    <t>3152204</t>
  </si>
  <si>
    <t>315220</t>
  </si>
  <si>
    <t>Porteirinha</t>
  </si>
  <si>
    <t>2.640 moradores pegam remédio de pressão ou diabetes de graça na Farmácia Popular</t>
  </si>
  <si>
    <t>Sem o programa, gastariam pelo menos R$ 955 mil por ano</t>
  </si>
  <si>
    <t>3152303</t>
  </si>
  <si>
    <t>315230</t>
  </si>
  <si>
    <t>Porto Firme</t>
  </si>
  <si>
    <t>3152402</t>
  </si>
  <si>
    <t>315240</t>
  </si>
  <si>
    <t>Poté</t>
  </si>
  <si>
    <t>1.415 moradores pegam remédio de pressão ou diabetes de graça na Farmácia Popular</t>
  </si>
  <si>
    <t>3152501</t>
  </si>
  <si>
    <t>315250</t>
  </si>
  <si>
    <t>11.442 moradores pegam remédio de pressão ou diabetes de graça na Farmácia Popular</t>
  </si>
  <si>
    <t>3152600</t>
  </si>
  <si>
    <t>315260</t>
  </si>
  <si>
    <t>Pouso Alto</t>
  </si>
  <si>
    <t>3152709</t>
  </si>
  <si>
    <t>315270</t>
  </si>
  <si>
    <t>Prados</t>
  </si>
  <si>
    <t>3152808</t>
  </si>
  <si>
    <t>315280</t>
  </si>
  <si>
    <t>3.197 moradores pegam remédio de pressão ou diabetes de graça na Farmácia Popular</t>
  </si>
  <si>
    <t>3152907</t>
  </si>
  <si>
    <t>315290</t>
  </si>
  <si>
    <t>Pratápolis</t>
  </si>
  <si>
    <t>1.181 moradores pegam remédio de pressão ou diabetes de graça na Farmácia Popular</t>
  </si>
  <si>
    <t>3153004</t>
  </si>
  <si>
    <t>315300</t>
  </si>
  <si>
    <t>Pratinha</t>
  </si>
  <si>
    <t>3153103</t>
  </si>
  <si>
    <t>315310</t>
  </si>
  <si>
    <t>Presidente Bernardes</t>
  </si>
  <si>
    <t>3153202</t>
  </si>
  <si>
    <t>315320</t>
  </si>
  <si>
    <t>3153301</t>
  </si>
  <si>
    <t>315330</t>
  </si>
  <si>
    <t>Presidente Kubitschek</t>
  </si>
  <si>
    <t>3153400</t>
  </si>
  <si>
    <t>315340</t>
  </si>
  <si>
    <t>Presidente Olegário</t>
  </si>
  <si>
    <t>3153509</t>
  </si>
  <si>
    <t>315350</t>
  </si>
  <si>
    <t>Alto Jequitibá</t>
  </si>
  <si>
    <t>1.063 moradores pegam remédio de pressão ou diabetes de graça na Farmácia Popular</t>
  </si>
  <si>
    <t>3153608</t>
  </si>
  <si>
    <t>315360</t>
  </si>
  <si>
    <t>Prudente de Morais</t>
  </si>
  <si>
    <t>3153707</t>
  </si>
  <si>
    <t>315370</t>
  </si>
  <si>
    <t>Quartel Geral</t>
  </si>
  <si>
    <t>3153806</t>
  </si>
  <si>
    <t>315380</t>
  </si>
  <si>
    <t>Queluzito</t>
  </si>
  <si>
    <t>3153905</t>
  </si>
  <si>
    <t>315390</t>
  </si>
  <si>
    <t>Raposos</t>
  </si>
  <si>
    <t>3154002</t>
  </si>
  <si>
    <t>315400</t>
  </si>
  <si>
    <t>Raul Soares</t>
  </si>
  <si>
    <t>2.065 moradores pegam remédio de pressão ou diabetes de graça na Farmácia Popular</t>
  </si>
  <si>
    <t>3154101</t>
  </si>
  <si>
    <t>315410</t>
  </si>
  <si>
    <t>Recreio</t>
  </si>
  <si>
    <t>3154150</t>
  </si>
  <si>
    <t>315415</t>
  </si>
  <si>
    <t>Reduto</t>
  </si>
  <si>
    <t>558 moradores pegam remédio de pressão ou diabetes de graça na Farmácia Popular</t>
  </si>
  <si>
    <t>3154200</t>
  </si>
  <si>
    <t>315420</t>
  </si>
  <si>
    <t>Resende Costa</t>
  </si>
  <si>
    <t>1.726 moradores pegam remédio de pressão ou diabetes de graça na Farmácia Popular</t>
  </si>
  <si>
    <t>Sem o programa, gastariam pelo menos R$ 776 mil por ano</t>
  </si>
  <si>
    <t>3154309</t>
  </si>
  <si>
    <t>315430</t>
  </si>
  <si>
    <t>776 moradores pegam remédio de pressão ou diabetes de graça na Farmácia Popular</t>
  </si>
  <si>
    <t>3154408</t>
  </si>
  <si>
    <t>315440</t>
  </si>
  <si>
    <t>Ressaquinha</t>
  </si>
  <si>
    <t>3154457</t>
  </si>
  <si>
    <t>315445</t>
  </si>
  <si>
    <t>3154507</t>
  </si>
  <si>
    <t>315450</t>
  </si>
  <si>
    <t>Riacho dos Machados</t>
  </si>
  <si>
    <t>3154606</t>
  </si>
  <si>
    <t>315460</t>
  </si>
  <si>
    <t>Ribeirão das Neves</t>
  </si>
  <si>
    <t>13.637 moradores pegam remédio de pressão ou diabetes de graça na Farmácia Popular</t>
  </si>
  <si>
    <t>Sem o programa, gastariam pelo menos R$ 7,0 milhões por ano</t>
  </si>
  <si>
    <t>3154705</t>
  </si>
  <si>
    <t>315470</t>
  </si>
  <si>
    <t>Ribeirão Vermelho</t>
  </si>
  <si>
    <t>3154804</t>
  </si>
  <si>
    <t>315480</t>
  </si>
  <si>
    <t>Rio Acima</t>
  </si>
  <si>
    <t>3154903</t>
  </si>
  <si>
    <t>315490</t>
  </si>
  <si>
    <t>Rio Casca</t>
  </si>
  <si>
    <t>2.001 moradores pegam remédio de pressão ou diabetes de graça na Farmácia Popular</t>
  </si>
  <si>
    <t>Sem o programa, gastariam pelo menos R$ 902 mil por ano</t>
  </si>
  <si>
    <t>3155009</t>
  </si>
  <si>
    <t>315500</t>
  </si>
  <si>
    <t>Rio Doce</t>
  </si>
  <si>
    <t>3155108</t>
  </si>
  <si>
    <t>315510</t>
  </si>
  <si>
    <t>Rio do Prado</t>
  </si>
  <si>
    <t>404 moradores pegam remédio de pressão ou diabetes de graça na Farmácia Popular</t>
  </si>
  <si>
    <t>3155207</t>
  </si>
  <si>
    <t>315520</t>
  </si>
  <si>
    <t>Rio Espera</t>
  </si>
  <si>
    <t>3155306</t>
  </si>
  <si>
    <t>315530</t>
  </si>
  <si>
    <t>Rio Manso</t>
  </si>
  <si>
    <t>3155405</t>
  </si>
  <si>
    <t>315540</t>
  </si>
  <si>
    <t>Rio Novo</t>
  </si>
  <si>
    <t>1.141 moradores pegam remédio de pressão ou diabetes de graça na Farmácia Popular</t>
  </si>
  <si>
    <t>Sem o programa, gastariam pelo menos R$ 540 mil por ano</t>
  </si>
  <si>
    <t>3155504</t>
  </si>
  <si>
    <t>315550</t>
  </si>
  <si>
    <t>Rio Paranaíba</t>
  </si>
  <si>
    <t>1.078 moradores pegam remédio de pressão ou diabetes de graça na Farmácia Popular</t>
  </si>
  <si>
    <t>3155603</t>
  </si>
  <si>
    <t>315560</t>
  </si>
  <si>
    <t>Rio Pardo de Minas</t>
  </si>
  <si>
    <t>473 moradores pegam remédio de pressão ou diabetes de graça na Farmácia Popular</t>
  </si>
  <si>
    <t>3155702</t>
  </si>
  <si>
    <t>315570</t>
  </si>
  <si>
    <t>Rio Piracicaba</t>
  </si>
  <si>
    <t>3155801</t>
  </si>
  <si>
    <t>315580</t>
  </si>
  <si>
    <t>Rio Pomba</t>
  </si>
  <si>
    <t>1.860 moradores pegam remédio de pressão ou diabetes de graça na Farmácia Popular</t>
  </si>
  <si>
    <t>Sem o programa, gastariam pelo menos R$ 860 mil por ano</t>
  </si>
  <si>
    <t>3155900</t>
  </si>
  <si>
    <t>315590</t>
  </si>
  <si>
    <t>Rio Preto</t>
  </si>
  <si>
    <t>3156007</t>
  </si>
  <si>
    <t>315600</t>
  </si>
  <si>
    <t>Rio Vermelho</t>
  </si>
  <si>
    <t>3156106</t>
  </si>
  <si>
    <t>315610</t>
  </si>
  <si>
    <t>Ritápolis</t>
  </si>
  <si>
    <t>3156205</t>
  </si>
  <si>
    <t>315620</t>
  </si>
  <si>
    <t>Rochedo de Minas</t>
  </si>
  <si>
    <t>3156304</t>
  </si>
  <si>
    <t>315630</t>
  </si>
  <si>
    <t>Rodeiro</t>
  </si>
  <si>
    <t>3156403</t>
  </si>
  <si>
    <t>315640</t>
  </si>
  <si>
    <t>Romaria</t>
  </si>
  <si>
    <t>494 moradores pegam remédio de pressão ou diabetes de graça na Farmácia Popular</t>
  </si>
  <si>
    <t>3156452</t>
  </si>
  <si>
    <t>315645</t>
  </si>
  <si>
    <t>Rosário da Limeira</t>
  </si>
  <si>
    <t>3156502</t>
  </si>
  <si>
    <t>315650</t>
  </si>
  <si>
    <t>Rubelita</t>
  </si>
  <si>
    <t>3156601</t>
  </si>
  <si>
    <t>315660</t>
  </si>
  <si>
    <t>Rubim</t>
  </si>
  <si>
    <t>3156700</t>
  </si>
  <si>
    <t>315670</t>
  </si>
  <si>
    <t>Sabará</t>
  </si>
  <si>
    <t>10.608 moradores pegam remédio de pressão ou diabetes de graça na Farmácia Popular</t>
  </si>
  <si>
    <t>3156809</t>
  </si>
  <si>
    <t>315680</t>
  </si>
  <si>
    <t>Sabinópolis</t>
  </si>
  <si>
    <t>2.184 moradores pegam remédio de pressão ou diabetes de graça na Farmácia Popular</t>
  </si>
  <si>
    <t>Sem o programa, gastariam pelo menos R$ 846 mil por ano</t>
  </si>
  <si>
    <t>3156908</t>
  </si>
  <si>
    <t>315690</t>
  </si>
  <si>
    <t>Sacramento</t>
  </si>
  <si>
    <t>2.452 moradores pegam remédio de pressão ou diabetes de graça na Farmácia Popular</t>
  </si>
  <si>
    <t>3157005</t>
  </si>
  <si>
    <t>315700</t>
  </si>
  <si>
    <t>2.660 moradores pegam remédio de pressão ou diabetes de graça na Farmácia Popular</t>
  </si>
  <si>
    <t>3157104</t>
  </si>
  <si>
    <t>315710</t>
  </si>
  <si>
    <t>Salto da Divisa</t>
  </si>
  <si>
    <t>3157203</t>
  </si>
  <si>
    <t>315720</t>
  </si>
  <si>
    <t>1.676 moradores pegam remédio de pressão ou diabetes de graça na Farmácia Popular</t>
  </si>
  <si>
    <t>3157252</t>
  </si>
  <si>
    <t>315725</t>
  </si>
  <si>
    <t>Santa Bárbara do Leste</t>
  </si>
  <si>
    <t>562 moradores pegam remédio de pressão ou diabetes de graça na Farmácia Popular</t>
  </si>
  <si>
    <t>3157278</t>
  </si>
  <si>
    <t>315727</t>
  </si>
  <si>
    <t>Santa Bárbara do Monte Verde</t>
  </si>
  <si>
    <t>3157302</t>
  </si>
  <si>
    <t>315730</t>
  </si>
  <si>
    <t>Santa Bárbara do Tugúrio</t>
  </si>
  <si>
    <t>3157336</t>
  </si>
  <si>
    <t>315733</t>
  </si>
  <si>
    <t>Santa Cruz de Minas</t>
  </si>
  <si>
    <t>3157377</t>
  </si>
  <si>
    <t>315737</t>
  </si>
  <si>
    <t>Santa Cruz de Salinas</t>
  </si>
  <si>
    <t>3157401</t>
  </si>
  <si>
    <t>315740</t>
  </si>
  <si>
    <t>Santa Cruz do Escalvado</t>
  </si>
  <si>
    <t>3157500</t>
  </si>
  <si>
    <t>315750</t>
  </si>
  <si>
    <t>Santa Efigênia de Minas</t>
  </si>
  <si>
    <t>3157609</t>
  </si>
  <si>
    <t>315760</t>
  </si>
  <si>
    <t>Santa Fé de Minas</t>
  </si>
  <si>
    <t>3157658</t>
  </si>
  <si>
    <t>315765</t>
  </si>
  <si>
    <t>Santa Helena de Minas</t>
  </si>
  <si>
    <t>736 moradores pegam remédio de pressão ou diabetes de graça na Farmácia Popular</t>
  </si>
  <si>
    <t>3157708</t>
  </si>
  <si>
    <t>315770</t>
  </si>
  <si>
    <t>Santa Juliana</t>
  </si>
  <si>
    <t>970 moradores pegam remédio de pressão ou diabetes de graça na Farmácia Popular</t>
  </si>
  <si>
    <t>Sem o programa, gastariam pelo menos R$ 402 mil por ano</t>
  </si>
  <si>
    <t>3157807</t>
  </si>
  <si>
    <t>315780</t>
  </si>
  <si>
    <t>16.728 moradores pegam remédio de pressão ou diabetes de graça na Farmácia Popular</t>
  </si>
  <si>
    <t>Sem o programa, gastariam pelo menos R$ 8,0 milhões por ano</t>
  </si>
  <si>
    <t>3157906</t>
  </si>
  <si>
    <t>315790</t>
  </si>
  <si>
    <t>Santa Margarida</t>
  </si>
  <si>
    <t>3158003</t>
  </si>
  <si>
    <t>315800</t>
  </si>
  <si>
    <t>Santa Maria de Itabira</t>
  </si>
  <si>
    <t>712 moradores pegam remédio de pressão ou diabetes de graça na Farmácia Popular</t>
  </si>
  <si>
    <t>3158102</t>
  </si>
  <si>
    <t>315810</t>
  </si>
  <si>
    <t>Santa Maria do Salto</t>
  </si>
  <si>
    <t>3158201</t>
  </si>
  <si>
    <t>315820</t>
  </si>
  <si>
    <t>Santa Maria do Suaçuí</t>
  </si>
  <si>
    <t>988 moradores pegam remédio de pressão ou diabetes de graça na Farmácia Popular</t>
  </si>
  <si>
    <t>3158300</t>
  </si>
  <si>
    <t>315830</t>
  </si>
  <si>
    <t>Santana da Vargem</t>
  </si>
  <si>
    <t>837 moradores pegam remédio de pressão ou diabetes de graça na Farmácia Popular</t>
  </si>
  <si>
    <t>3158409</t>
  </si>
  <si>
    <t>315840</t>
  </si>
  <si>
    <t>Santana de Cataguases</t>
  </si>
  <si>
    <t>3158508</t>
  </si>
  <si>
    <t>315850</t>
  </si>
  <si>
    <t>Santana de Pirapama</t>
  </si>
  <si>
    <t>245 moradores pegam remédio de pressão ou diabetes de graça na Farmácia Popular</t>
  </si>
  <si>
    <t>3158607</t>
  </si>
  <si>
    <t>315860</t>
  </si>
  <si>
    <t>Santana do Deserto</t>
  </si>
  <si>
    <t>3158706</t>
  </si>
  <si>
    <t>315870</t>
  </si>
  <si>
    <t>Santana do Garambéu</t>
  </si>
  <si>
    <t>3158805</t>
  </si>
  <si>
    <t>315880</t>
  </si>
  <si>
    <t>Santana do Jacaré</t>
  </si>
  <si>
    <t>3158904</t>
  </si>
  <si>
    <t>315890</t>
  </si>
  <si>
    <t>Santana do Manhuaçu</t>
  </si>
  <si>
    <t>3158953</t>
  </si>
  <si>
    <t>315895</t>
  </si>
  <si>
    <t>Santana do Paraíso</t>
  </si>
  <si>
    <t>2.028 moradores pegam remédio de pressão ou diabetes de graça na Farmácia Popular</t>
  </si>
  <si>
    <t>Sem o programa, gastariam pelo menos R$ 903 mil por ano</t>
  </si>
  <si>
    <t>3159001</t>
  </si>
  <si>
    <t>315900</t>
  </si>
  <si>
    <t>Santana do Riacho</t>
  </si>
  <si>
    <t>3159100</t>
  </si>
  <si>
    <t>315910</t>
  </si>
  <si>
    <t>Santana dos Montes</t>
  </si>
  <si>
    <t>3159209</t>
  </si>
  <si>
    <t>315920</t>
  </si>
  <si>
    <t>Santa Rita de Caldas</t>
  </si>
  <si>
    <t>293 moradores pegam remédio de pressão ou diabetes de graça na Farmácia Popular</t>
  </si>
  <si>
    <t>3159308</t>
  </si>
  <si>
    <t>315930</t>
  </si>
  <si>
    <t>Santa Rita de Jacutinga</t>
  </si>
  <si>
    <t>3159357</t>
  </si>
  <si>
    <t>315935</t>
  </si>
  <si>
    <t>Santa Rita de Minas</t>
  </si>
  <si>
    <t>608 moradores pegam remédio de pressão ou diabetes de graça na Farmácia Popular</t>
  </si>
  <si>
    <t>3159407</t>
  </si>
  <si>
    <t>315940</t>
  </si>
  <si>
    <t>Santa Rita de Ibitipoca</t>
  </si>
  <si>
    <t>3159506</t>
  </si>
  <si>
    <t>315950</t>
  </si>
  <si>
    <t>Santa Rita do Itueto</t>
  </si>
  <si>
    <t>3159605</t>
  </si>
  <si>
    <t>315960</t>
  </si>
  <si>
    <t>Santa Rita do Sapucaí</t>
  </si>
  <si>
    <t>2.875 moradores pegam remédio de pressão ou diabetes de graça na Farmácia Popular</t>
  </si>
  <si>
    <t>3159704</t>
  </si>
  <si>
    <t>315970</t>
  </si>
  <si>
    <t>Santa Rosa da Serra</t>
  </si>
  <si>
    <t>3159803</t>
  </si>
  <si>
    <t>315980</t>
  </si>
  <si>
    <t>Santa Vitória</t>
  </si>
  <si>
    <t>1.851 moradores pegam remédio de pressão ou diabetes de graça na Farmácia Popular</t>
  </si>
  <si>
    <t>3159902</t>
  </si>
  <si>
    <t>315990</t>
  </si>
  <si>
    <t>Santo Antônio do Amparo</t>
  </si>
  <si>
    <t>2.169 moradores pegam remédio de pressão ou diabetes de graça na Farmácia Popular</t>
  </si>
  <si>
    <t>Sem o programa, gastariam pelo menos R$ 961 mil por ano</t>
  </si>
  <si>
    <t>3160009</t>
  </si>
  <si>
    <t>316000</t>
  </si>
  <si>
    <t>Santo Antônio do Aventureiro</t>
  </si>
  <si>
    <t>Sem o programa, gastariam pelo menos R$ 297 mil por ano</t>
  </si>
  <si>
    <t>3160108</t>
  </si>
  <si>
    <t>316010</t>
  </si>
  <si>
    <t>Santo Antônio do Grama</t>
  </si>
  <si>
    <t>3160207</t>
  </si>
  <si>
    <t>316020</t>
  </si>
  <si>
    <t>Santo Antônio do Itambé</t>
  </si>
  <si>
    <t>3160306</t>
  </si>
  <si>
    <t>316030</t>
  </si>
  <si>
    <t>Santo Antônio do Jacinto</t>
  </si>
  <si>
    <t>1.280 moradores pegam remédio de pressão ou diabetes de graça na Farmácia Popular</t>
  </si>
  <si>
    <t>3160405</t>
  </si>
  <si>
    <t>316040</t>
  </si>
  <si>
    <t>Santo Antônio do Monte</t>
  </si>
  <si>
    <t>3.699 moradores pegam remédio de pressão ou diabetes de graça na Farmácia Popular</t>
  </si>
  <si>
    <t>3160454</t>
  </si>
  <si>
    <t>316045</t>
  </si>
  <si>
    <t>Santo Antônio do Retiro</t>
  </si>
  <si>
    <t>3160504</t>
  </si>
  <si>
    <t>316050</t>
  </si>
  <si>
    <t>Santo Antônio do Rio Abaixo</t>
  </si>
  <si>
    <t>3160603</t>
  </si>
  <si>
    <t>316060</t>
  </si>
  <si>
    <t>Santo Hipólito</t>
  </si>
  <si>
    <t>3160702</t>
  </si>
  <si>
    <t>316070</t>
  </si>
  <si>
    <t>5.271 moradores pegam remédio de pressão ou diabetes de graça na Farmácia Popular</t>
  </si>
  <si>
    <t>3160801</t>
  </si>
  <si>
    <t>316080</t>
  </si>
  <si>
    <t>São Bento Abade</t>
  </si>
  <si>
    <t>3160900</t>
  </si>
  <si>
    <t>316090</t>
  </si>
  <si>
    <t>São Brás do Suaçuí</t>
  </si>
  <si>
    <t>3160959</t>
  </si>
  <si>
    <t>316095</t>
  </si>
  <si>
    <t>São Domingos das Dores</t>
  </si>
  <si>
    <t>3161007</t>
  </si>
  <si>
    <t>316100</t>
  </si>
  <si>
    <t>São Domingos do Prata</t>
  </si>
  <si>
    <t>2.482 moradores pegam remédio de pressão ou diabetes de graça na Farmácia Popular</t>
  </si>
  <si>
    <t>3161056</t>
  </si>
  <si>
    <t>316105</t>
  </si>
  <si>
    <t>São Félix de Minas</t>
  </si>
  <si>
    <t>3161106</t>
  </si>
  <si>
    <t>316110</t>
  </si>
  <si>
    <t>1.902 moradores pegam remédio de pressão ou diabetes de graça na Farmácia Popular</t>
  </si>
  <si>
    <t>Sem o programa, gastariam pelo menos R$ 672 mil por ano</t>
  </si>
  <si>
    <t>3161205</t>
  </si>
  <si>
    <t>316120</t>
  </si>
  <si>
    <t>São Francisco de Paula</t>
  </si>
  <si>
    <t>1.042 moradores pegam remédio de pressão ou diabetes de graça na Farmácia Popular</t>
  </si>
  <si>
    <t>3161304</t>
  </si>
  <si>
    <t>316130</t>
  </si>
  <si>
    <t>São Francisco de Sales</t>
  </si>
  <si>
    <t>3161403</t>
  </si>
  <si>
    <t>316140</t>
  </si>
  <si>
    <t>São Francisco do Glória</t>
  </si>
  <si>
    <t>3161502</t>
  </si>
  <si>
    <t>316150</t>
  </si>
  <si>
    <t>São Geraldo</t>
  </si>
  <si>
    <t>991 moradores pegam remédio de pressão ou diabetes de graça na Farmácia Popular</t>
  </si>
  <si>
    <t>Sem o programa, gastariam pelo menos R$ 400 mil por ano</t>
  </si>
  <si>
    <t>3161601</t>
  </si>
  <si>
    <t>316160</t>
  </si>
  <si>
    <t>São Geraldo da Piedade</t>
  </si>
  <si>
    <t>3161650</t>
  </si>
  <si>
    <t>316165</t>
  </si>
  <si>
    <t>São Geraldo do Baixio</t>
  </si>
  <si>
    <t>3161700</t>
  </si>
  <si>
    <t>316170</t>
  </si>
  <si>
    <t>São Gonçalo do Abaeté</t>
  </si>
  <si>
    <t>3161809</t>
  </si>
  <si>
    <t>316180</t>
  </si>
  <si>
    <t>São Gonçalo do Pará</t>
  </si>
  <si>
    <t>1.413 moradores pegam remédio de pressão ou diabetes de graça na Farmácia Popular</t>
  </si>
  <si>
    <t>3161908</t>
  </si>
  <si>
    <t>316190</t>
  </si>
  <si>
    <t>São Gonçalo do Rio Abaixo</t>
  </si>
  <si>
    <t>3162005</t>
  </si>
  <si>
    <t>316200</t>
  </si>
  <si>
    <t>São Gonçalo do Sapucaí</t>
  </si>
  <si>
    <t>1.944 moradores pegam remédio de pressão ou diabetes de graça na Farmácia Popular</t>
  </si>
  <si>
    <t>3162104</t>
  </si>
  <si>
    <t>316210</t>
  </si>
  <si>
    <t>2.282 moradores pegam remédio de pressão ou diabetes de graça na Farmácia Popular</t>
  </si>
  <si>
    <t>3162203</t>
  </si>
  <si>
    <t>316220</t>
  </si>
  <si>
    <t>São João Batista do Glória</t>
  </si>
  <si>
    <t>3162252</t>
  </si>
  <si>
    <t>316225</t>
  </si>
  <si>
    <t>São João da Lagoa</t>
  </si>
  <si>
    <t>3162302</t>
  </si>
  <si>
    <t>316230</t>
  </si>
  <si>
    <t>São João da Mata</t>
  </si>
  <si>
    <t>3162401</t>
  </si>
  <si>
    <t>316240</t>
  </si>
  <si>
    <t>São João da Ponte</t>
  </si>
  <si>
    <t>3162450</t>
  </si>
  <si>
    <t>316245</t>
  </si>
  <si>
    <t>São João das Missões</t>
  </si>
  <si>
    <t>3162500</t>
  </si>
  <si>
    <t>316250</t>
  </si>
  <si>
    <t>São João del Rei</t>
  </si>
  <si>
    <t>9.308 moradores pegam remédio de pressão ou diabetes de graça na Farmácia Popular</t>
  </si>
  <si>
    <t>Sem o programa, gastariam pelo menos R$ 4,5 milhões por ano</t>
  </si>
  <si>
    <t>3162559</t>
  </si>
  <si>
    <t>316255</t>
  </si>
  <si>
    <t>São João do Manhuaçu</t>
  </si>
  <si>
    <t>3162575</t>
  </si>
  <si>
    <t>316257</t>
  </si>
  <si>
    <t>São João do Manteninha</t>
  </si>
  <si>
    <t>3162609</t>
  </si>
  <si>
    <t>316260</t>
  </si>
  <si>
    <t>São João do Oriente</t>
  </si>
  <si>
    <t>1.174 moradores pegam remédio de pressão ou diabetes de graça na Farmácia Popular</t>
  </si>
  <si>
    <t>3162658</t>
  </si>
  <si>
    <t>316265</t>
  </si>
  <si>
    <t>São João do Pacuí</t>
  </si>
  <si>
    <t>3162708</t>
  </si>
  <si>
    <t>316270</t>
  </si>
  <si>
    <t>2.050 moradores pegam remédio de pressão ou diabetes de graça na Farmácia Popular</t>
  </si>
  <si>
    <t>Sem o programa, gastariam pelo menos R$ 697 mil por ano</t>
  </si>
  <si>
    <t>3162807</t>
  </si>
  <si>
    <t>316280</t>
  </si>
  <si>
    <t>São João Evangelista</t>
  </si>
  <si>
    <t>1.910 moradores pegam remédio de pressão ou diabetes de graça na Farmácia Popular</t>
  </si>
  <si>
    <t>Sem o programa, gastariam pelo menos R$ 799 mil por ano</t>
  </si>
  <si>
    <t>3162906</t>
  </si>
  <si>
    <t>316290</t>
  </si>
  <si>
    <t>São João Nepomuceno</t>
  </si>
  <si>
    <t>3.272 moradores pegam remédio de pressão ou diabetes de graça na Farmácia Popular</t>
  </si>
  <si>
    <t>3162922</t>
  </si>
  <si>
    <t>316292</t>
  </si>
  <si>
    <t>São Joaquim de Bicas</t>
  </si>
  <si>
    <t>1.208 moradores pegam remédio de pressão ou diabetes de graça na Farmácia Popular</t>
  </si>
  <si>
    <t>Sem o programa, gastariam pelo menos R$ 631 mil por ano</t>
  </si>
  <si>
    <t>3162948</t>
  </si>
  <si>
    <t>316294</t>
  </si>
  <si>
    <t>São José da Barra</t>
  </si>
  <si>
    <t>Sem o programa, gastariam pelo menos R$ 357 mil por ano</t>
  </si>
  <si>
    <t>3162955</t>
  </si>
  <si>
    <t>316295</t>
  </si>
  <si>
    <t>São José da Lapa</t>
  </si>
  <si>
    <t>374 moradores pegam remédio de pressão ou diabetes de graça na Farmácia Popular</t>
  </si>
  <si>
    <t>3163003</t>
  </si>
  <si>
    <t>316300</t>
  </si>
  <si>
    <t>São José da Safira</t>
  </si>
  <si>
    <t>3163102</t>
  </si>
  <si>
    <t>316310</t>
  </si>
  <si>
    <t>São José da Varginha</t>
  </si>
  <si>
    <t>3163201</t>
  </si>
  <si>
    <t>316320</t>
  </si>
  <si>
    <t>São José do Alegre</t>
  </si>
  <si>
    <t>3163300</t>
  </si>
  <si>
    <t>316330</t>
  </si>
  <si>
    <t>3163409</t>
  </si>
  <si>
    <t>316340</t>
  </si>
  <si>
    <t>São José do Goiabal</t>
  </si>
  <si>
    <t>984 moradores pegam remédio de pressão ou diabetes de graça na Farmácia Popular</t>
  </si>
  <si>
    <t>3163508</t>
  </si>
  <si>
    <t>316350</t>
  </si>
  <si>
    <t>São José do Jacuri</t>
  </si>
  <si>
    <t>3163607</t>
  </si>
  <si>
    <t>316360</t>
  </si>
  <si>
    <t>São José do Mantimento</t>
  </si>
  <si>
    <t>3163706</t>
  </si>
  <si>
    <t>316370</t>
  </si>
  <si>
    <t>2.811 moradores pegam remédio de pressão ou diabetes de graça na Farmácia Popular</t>
  </si>
  <si>
    <t>3163805</t>
  </si>
  <si>
    <t>316380</t>
  </si>
  <si>
    <t>São Miguel do Anta</t>
  </si>
  <si>
    <t>705 moradores pegam remédio de pressão ou diabetes de graça na Farmácia Popular</t>
  </si>
  <si>
    <t>3163904</t>
  </si>
  <si>
    <t>316390</t>
  </si>
  <si>
    <t>São Pedro da União</t>
  </si>
  <si>
    <t>3164001</t>
  </si>
  <si>
    <t>316400</t>
  </si>
  <si>
    <t>São Pedro dos Ferros</t>
  </si>
  <si>
    <t>3164100</t>
  </si>
  <si>
    <t>316410</t>
  </si>
  <si>
    <t>São Pedro do Suaçuí</t>
  </si>
  <si>
    <t>3164209</t>
  </si>
  <si>
    <t>316420</t>
  </si>
  <si>
    <t>São Romão</t>
  </si>
  <si>
    <t>3164308</t>
  </si>
  <si>
    <t>316430</t>
  </si>
  <si>
    <t>São Roque de Minas</t>
  </si>
  <si>
    <t>3164407</t>
  </si>
  <si>
    <t>316440</t>
  </si>
  <si>
    <t>São Sebastião da Bela Vista</t>
  </si>
  <si>
    <t>3164431</t>
  </si>
  <si>
    <t>316443</t>
  </si>
  <si>
    <t>São Sebastião da Vargem Alegre</t>
  </si>
  <si>
    <t>3164472</t>
  </si>
  <si>
    <t>316447</t>
  </si>
  <si>
    <t>São Sebastião do Anta</t>
  </si>
  <si>
    <t>3164506</t>
  </si>
  <si>
    <t>316450</t>
  </si>
  <si>
    <t>São Sebastião do Maranhão</t>
  </si>
  <si>
    <t>3164605</t>
  </si>
  <si>
    <t>316460</t>
  </si>
  <si>
    <t>São Sebastião do Oeste</t>
  </si>
  <si>
    <t>843 moradores pegam remédio de pressão ou diabetes de graça na Farmácia Popular</t>
  </si>
  <si>
    <t>3164704</t>
  </si>
  <si>
    <t>316470</t>
  </si>
  <si>
    <t>7.578 moradores pegam remédio de pressão ou diabetes de graça na Farmácia Popular</t>
  </si>
  <si>
    <t>3164803</t>
  </si>
  <si>
    <t>316480</t>
  </si>
  <si>
    <t>São Sebastião do Rio Preto</t>
  </si>
  <si>
    <t>3164902</t>
  </si>
  <si>
    <t>316490</t>
  </si>
  <si>
    <t>São Sebastião do Rio Verde</t>
  </si>
  <si>
    <t>3165008</t>
  </si>
  <si>
    <t>316500</t>
  </si>
  <si>
    <t>São Tiago</t>
  </si>
  <si>
    <t>1.243 moradores pegam remédio de pressão ou diabetes de graça na Farmácia Popular</t>
  </si>
  <si>
    <t>Sem o programa, gastariam pelo menos R$ 587 mil por ano</t>
  </si>
  <si>
    <t>3165107</t>
  </si>
  <si>
    <t>316510</t>
  </si>
  <si>
    <t>São Tomás de Aquino</t>
  </si>
  <si>
    <t>3165206</t>
  </si>
  <si>
    <t>316520</t>
  </si>
  <si>
    <t>São Tomé das Letras</t>
  </si>
  <si>
    <t>471 moradores pegam remédio de pressão ou diabetes de graça na Farmácia Popular</t>
  </si>
  <si>
    <t>3165305</t>
  </si>
  <si>
    <t>316530</t>
  </si>
  <si>
    <t>São Vicente de Minas</t>
  </si>
  <si>
    <t>744 moradores pegam remédio de pressão ou diabetes de graça na Farmácia Popular</t>
  </si>
  <si>
    <t>3165404</t>
  </si>
  <si>
    <t>316540</t>
  </si>
  <si>
    <t>Sapucaí-Mirim</t>
  </si>
  <si>
    <t>3165503</t>
  </si>
  <si>
    <t>316550</t>
  </si>
  <si>
    <t>Sardoá</t>
  </si>
  <si>
    <t>3165537</t>
  </si>
  <si>
    <t>316553</t>
  </si>
  <si>
    <t>Sarzedo</t>
  </si>
  <si>
    <t>Sem o programa, gastariam pelo menos R$ 941 mil por ano</t>
  </si>
  <si>
    <t>3165552</t>
  </si>
  <si>
    <t>316555</t>
  </si>
  <si>
    <t>Setubinha</t>
  </si>
  <si>
    <t>3165560</t>
  </si>
  <si>
    <t>316556</t>
  </si>
  <si>
    <t>Sem-Peixe</t>
  </si>
  <si>
    <t>3165578</t>
  </si>
  <si>
    <t>316557</t>
  </si>
  <si>
    <t>Senador Amaral</t>
  </si>
  <si>
    <t>3165602</t>
  </si>
  <si>
    <t>316560</t>
  </si>
  <si>
    <t>Senador Cortes</t>
  </si>
  <si>
    <t>3165701</t>
  </si>
  <si>
    <t>316570</t>
  </si>
  <si>
    <t>Senador Firmino</t>
  </si>
  <si>
    <t>3165800</t>
  </si>
  <si>
    <t>316580</t>
  </si>
  <si>
    <t>Senador José Bento</t>
  </si>
  <si>
    <t>3165909</t>
  </si>
  <si>
    <t>316590</t>
  </si>
  <si>
    <t>Senador Modestino Gonçalves</t>
  </si>
  <si>
    <t>3166006</t>
  </si>
  <si>
    <t>316600</t>
  </si>
  <si>
    <t>Senhora de Oliveira</t>
  </si>
  <si>
    <t>Sem o programa, gastariam pelo menos R$ 322 mil por ano</t>
  </si>
  <si>
    <t>3166105</t>
  </si>
  <si>
    <t>316610</t>
  </si>
  <si>
    <t>Senhora do Porto</t>
  </si>
  <si>
    <t>3166204</t>
  </si>
  <si>
    <t>316620</t>
  </si>
  <si>
    <t>Senhora dos Remédios</t>
  </si>
  <si>
    <t>3166303</t>
  </si>
  <si>
    <t>316630</t>
  </si>
  <si>
    <t>Sericita</t>
  </si>
  <si>
    <t>441 moradores pegam remédio de pressão ou diabetes de graça na Farmácia Popular</t>
  </si>
  <si>
    <t>3166402</t>
  </si>
  <si>
    <t>316640</t>
  </si>
  <si>
    <t>Seritinga</t>
  </si>
  <si>
    <t>3166501</t>
  </si>
  <si>
    <t>316650</t>
  </si>
  <si>
    <t>Serra Azul de Minas</t>
  </si>
  <si>
    <t>3166600</t>
  </si>
  <si>
    <t>316660</t>
  </si>
  <si>
    <t>Serra da Saudade</t>
  </si>
  <si>
    <t>3166709</t>
  </si>
  <si>
    <t>316670</t>
  </si>
  <si>
    <t>Serra dos Aimorés</t>
  </si>
  <si>
    <t>3166808</t>
  </si>
  <si>
    <t>316680</t>
  </si>
  <si>
    <t>Serra do Salitre</t>
  </si>
  <si>
    <t>3166907</t>
  </si>
  <si>
    <t>316690</t>
  </si>
  <si>
    <t>Serrania</t>
  </si>
  <si>
    <t>3166956</t>
  </si>
  <si>
    <t>316695</t>
  </si>
  <si>
    <t>Serranópolis de Minas</t>
  </si>
  <si>
    <t>3167004</t>
  </si>
  <si>
    <t>316700</t>
  </si>
  <si>
    <t>Serranos</t>
  </si>
  <si>
    <t>3167103</t>
  </si>
  <si>
    <t>316710</t>
  </si>
  <si>
    <t>3167202</t>
  </si>
  <si>
    <t>316720</t>
  </si>
  <si>
    <t>16.275 moradores pegam remédio de pressão ou diabetes de graça na Farmácia Popular</t>
  </si>
  <si>
    <t>3167301</t>
  </si>
  <si>
    <t>316730</t>
  </si>
  <si>
    <t>Silveirânia</t>
  </si>
  <si>
    <t>3167400</t>
  </si>
  <si>
    <t>316740</t>
  </si>
  <si>
    <t>Silvianópolis</t>
  </si>
  <si>
    <t>3167509</t>
  </si>
  <si>
    <t>316750</t>
  </si>
  <si>
    <t>Simão Pereira</t>
  </si>
  <si>
    <t>3167608</t>
  </si>
  <si>
    <t>316760</t>
  </si>
  <si>
    <t>Simonésia</t>
  </si>
  <si>
    <t>1.368 moradores pegam remédio de pressão ou diabetes de graça na Farmácia Popular</t>
  </si>
  <si>
    <t>Sem o programa, gastariam pelo menos R$ 644 mil por ano</t>
  </si>
  <si>
    <t>3167707</t>
  </si>
  <si>
    <t>316770</t>
  </si>
  <si>
    <t>Sobrália</t>
  </si>
  <si>
    <t>3167806</t>
  </si>
  <si>
    <t>316780</t>
  </si>
  <si>
    <t>Soledade de Minas</t>
  </si>
  <si>
    <t>3167905</t>
  </si>
  <si>
    <t>316790</t>
  </si>
  <si>
    <t>Tabuleiro</t>
  </si>
  <si>
    <t>3168002</t>
  </si>
  <si>
    <t>316800</t>
  </si>
  <si>
    <t>3168051</t>
  </si>
  <si>
    <t>316805</t>
  </si>
  <si>
    <t>Taparuba</t>
  </si>
  <si>
    <t>3168101</t>
  </si>
  <si>
    <t>316810</t>
  </si>
  <si>
    <t>Tapira</t>
  </si>
  <si>
    <t>3168200</t>
  </si>
  <si>
    <t>316820</t>
  </si>
  <si>
    <t>Tapiraí</t>
  </si>
  <si>
    <t>3168309</t>
  </si>
  <si>
    <t>316830</t>
  </si>
  <si>
    <t>Taquaraçu de Minas</t>
  </si>
  <si>
    <t>3168408</t>
  </si>
  <si>
    <t>316840</t>
  </si>
  <si>
    <t>Tarumirim</t>
  </si>
  <si>
    <t>357 moradores pegam remédio de pressão ou diabetes de graça na Farmácia Popular</t>
  </si>
  <si>
    <t>3168507</t>
  </si>
  <si>
    <t>316850</t>
  </si>
  <si>
    <t>Teixeiras</t>
  </si>
  <si>
    <t>3168606</t>
  </si>
  <si>
    <t>316860</t>
  </si>
  <si>
    <t>Teófilo Otoni</t>
  </si>
  <si>
    <t>9.223 moradores pegam remédio de pressão ou diabetes de graça na Farmácia Popular</t>
  </si>
  <si>
    <t>Sem o programa, gastariam pelo menos R$ 4,0 milhões por ano</t>
  </si>
  <si>
    <t>3168705</t>
  </si>
  <si>
    <t>316870</t>
  </si>
  <si>
    <t>Timóteo</t>
  </si>
  <si>
    <t>5.559 moradores pegam remédio de pressão ou diabetes de graça na Farmácia Popular</t>
  </si>
  <si>
    <t>3168804</t>
  </si>
  <si>
    <t>316880</t>
  </si>
  <si>
    <t>Tiradentes</t>
  </si>
  <si>
    <t>3168903</t>
  </si>
  <si>
    <t>316890</t>
  </si>
  <si>
    <t>Tiros</t>
  </si>
  <si>
    <t>856 moradores pegam remédio de pressão ou diabetes de graça na Farmácia Popular</t>
  </si>
  <si>
    <t>3169000</t>
  </si>
  <si>
    <t>316900</t>
  </si>
  <si>
    <t>Sem o programa, gastariam pelo menos R$ 512 mil por ano</t>
  </si>
  <si>
    <t>3169059</t>
  </si>
  <si>
    <t>316905</t>
  </si>
  <si>
    <t>Tocos do Moji</t>
  </si>
  <si>
    <t>3169109</t>
  </si>
  <si>
    <t>316910</t>
  </si>
  <si>
    <t>Toledo</t>
  </si>
  <si>
    <t>3169208</t>
  </si>
  <si>
    <t>316920</t>
  </si>
  <si>
    <t>Tombos</t>
  </si>
  <si>
    <t>3169307</t>
  </si>
  <si>
    <t>316930</t>
  </si>
  <si>
    <t>4.704 moradores pegam remédio de pressão ou diabetes de graça na Farmácia Popular</t>
  </si>
  <si>
    <t>3169356</t>
  </si>
  <si>
    <t>316935</t>
  </si>
  <si>
    <t>Três Marias</t>
  </si>
  <si>
    <t>2.124 moradores pegam remédio de pressão ou diabetes de graça na Farmácia Popular</t>
  </si>
  <si>
    <t>Sem o programa, gastariam pelo menos R$ 971 mil por ano</t>
  </si>
  <si>
    <t>3169406</t>
  </si>
  <si>
    <t>316940</t>
  </si>
  <si>
    <t>5.932 moradores pegam remédio de pressão ou diabetes de graça na Farmácia Popular</t>
  </si>
  <si>
    <t>3169505</t>
  </si>
  <si>
    <t>316950</t>
  </si>
  <si>
    <t>Tumiritinga</t>
  </si>
  <si>
    <t>3169604</t>
  </si>
  <si>
    <t>316960</t>
  </si>
  <si>
    <t>Tupaciguara</t>
  </si>
  <si>
    <t>3.213 moradores pegam remédio de pressão ou diabetes de graça na Farmácia Popular</t>
  </si>
  <si>
    <t>3169703</t>
  </si>
  <si>
    <t>316970</t>
  </si>
  <si>
    <t>Turmalina</t>
  </si>
  <si>
    <t>1.312 moradores pegam remédio de pressão ou diabetes de graça na Farmácia Popular</t>
  </si>
  <si>
    <t>3169802</t>
  </si>
  <si>
    <t>316980</t>
  </si>
  <si>
    <t>Turvolândia</t>
  </si>
  <si>
    <t>865 moradores pegam remédio de pressão ou diabetes de graça na Farmácia Popular</t>
  </si>
  <si>
    <t>3169901</t>
  </si>
  <si>
    <t>316990</t>
  </si>
  <si>
    <t>6.144 moradores pegam remédio de pressão ou diabetes de graça na Farmácia Popular</t>
  </si>
  <si>
    <t>3170008</t>
  </si>
  <si>
    <t>317000</t>
  </si>
  <si>
    <t>Ubaí</t>
  </si>
  <si>
    <t>3170057</t>
  </si>
  <si>
    <t>317005</t>
  </si>
  <si>
    <t>Ubaporanga</t>
  </si>
  <si>
    <t>1.382 moradores pegam remédio de pressão ou diabetes de graça na Farmácia Popular</t>
  </si>
  <si>
    <t>3170107</t>
  </si>
  <si>
    <t>317010</t>
  </si>
  <si>
    <t>25.897 moradores pegam remédio de pressão ou diabetes de graça na Farmácia Popular</t>
  </si>
  <si>
    <t>Sem o programa, gastariam pelo menos R$ 11,8 milhões por ano</t>
  </si>
  <si>
    <t>3170206</t>
  </si>
  <si>
    <t>317020</t>
  </si>
  <si>
    <t>Uberlândia</t>
  </si>
  <si>
    <t>39.936 moradores pegam remédio de pressão ou diabetes de graça na Farmácia Popular</t>
  </si>
  <si>
    <t>Sem o programa, gastariam pelo menos R$ 20,8 milhões por ano</t>
  </si>
  <si>
    <t>3170305</t>
  </si>
  <si>
    <t>317030</t>
  </si>
  <si>
    <t>Umburatiba</t>
  </si>
  <si>
    <t>3170404</t>
  </si>
  <si>
    <t>317040</t>
  </si>
  <si>
    <t>Unaí</t>
  </si>
  <si>
    <t>1.671 moradores pegam remédio de pressão ou diabetes de graça na Farmácia Popular</t>
  </si>
  <si>
    <t>Sem o programa, gastariam pelo menos R$ 789 mil por ano</t>
  </si>
  <si>
    <t>3170438</t>
  </si>
  <si>
    <t>317043</t>
  </si>
  <si>
    <t>União de Minas</t>
  </si>
  <si>
    <t>3170479</t>
  </si>
  <si>
    <t>317047</t>
  </si>
  <si>
    <t>Uruana de Minas</t>
  </si>
  <si>
    <t>3170503</t>
  </si>
  <si>
    <t>317050</t>
  </si>
  <si>
    <t>Urucânia</t>
  </si>
  <si>
    <t>3170529</t>
  </si>
  <si>
    <t>317052</t>
  </si>
  <si>
    <t>Urucuia</t>
  </si>
  <si>
    <t>3170578</t>
  </si>
  <si>
    <t>317057</t>
  </si>
  <si>
    <t>Vargem Alegre</t>
  </si>
  <si>
    <t>724 moradores pegam remédio de pressão ou diabetes de graça na Farmácia Popular</t>
  </si>
  <si>
    <t>3170602</t>
  </si>
  <si>
    <t>317060</t>
  </si>
  <si>
    <t>Vargem Bonita</t>
  </si>
  <si>
    <t>3170651</t>
  </si>
  <si>
    <t>317065</t>
  </si>
  <si>
    <t>Vargem Grande do Rio Pardo</t>
  </si>
  <si>
    <t>3170701</t>
  </si>
  <si>
    <t>317070</t>
  </si>
  <si>
    <t>Varginha</t>
  </si>
  <si>
    <t>6.514 moradores pegam remédio de pressão ou diabetes de graça na Farmácia Popular</t>
  </si>
  <si>
    <t>3170750</t>
  </si>
  <si>
    <t>317075</t>
  </si>
  <si>
    <t>Varjão de Minas</t>
  </si>
  <si>
    <t>647 moradores pegam remédio de pressão ou diabetes de graça na Farmácia Popular</t>
  </si>
  <si>
    <t>3170800</t>
  </si>
  <si>
    <t>317080</t>
  </si>
  <si>
    <t>Várzea da Palma</t>
  </si>
  <si>
    <t>Sem o programa, gastariam pelo menos R$ 526 mil por ano</t>
  </si>
  <si>
    <t>3170909</t>
  </si>
  <si>
    <t>317090</t>
  </si>
  <si>
    <t>Varzelândia</t>
  </si>
  <si>
    <t>3171006</t>
  </si>
  <si>
    <t>317100</t>
  </si>
  <si>
    <t>Vazante</t>
  </si>
  <si>
    <t>1.386 moradores pegam remédio de pressão ou diabetes de graça na Farmácia Popular</t>
  </si>
  <si>
    <t>3171030</t>
  </si>
  <si>
    <t>317103</t>
  </si>
  <si>
    <t>Verdelândia</t>
  </si>
  <si>
    <t>3171071</t>
  </si>
  <si>
    <t>317107</t>
  </si>
  <si>
    <t>Veredinha</t>
  </si>
  <si>
    <t>3171105</t>
  </si>
  <si>
    <t>317110</t>
  </si>
  <si>
    <t>Veríssimo</t>
  </si>
  <si>
    <t>3171154</t>
  </si>
  <si>
    <t>317115</t>
  </si>
  <si>
    <t>Vermelho Novo</t>
  </si>
  <si>
    <t>469 moradores pegam remédio de pressão ou diabetes de graça na Farmácia Popular</t>
  </si>
  <si>
    <t>3171204</t>
  </si>
  <si>
    <t>317120</t>
  </si>
  <si>
    <t>Vespasiano</t>
  </si>
  <si>
    <t>6.767 moradores pegam remédio de pressão ou diabetes de graça na Farmácia Popular</t>
  </si>
  <si>
    <t>Sem o programa, gastariam pelo menos R$ 3,6 milhões por ano</t>
  </si>
  <si>
    <t>3171303</t>
  </si>
  <si>
    <t>317130</t>
  </si>
  <si>
    <t>6.859 moradores pegam remédio de pressão ou diabetes de graça na Farmácia Popular</t>
  </si>
  <si>
    <t>3171402</t>
  </si>
  <si>
    <t>317140</t>
  </si>
  <si>
    <t>Vieiras</t>
  </si>
  <si>
    <t>3171501</t>
  </si>
  <si>
    <t>317150</t>
  </si>
  <si>
    <t>Mathias Lobato</t>
  </si>
  <si>
    <t>3171600</t>
  </si>
  <si>
    <t>317160</t>
  </si>
  <si>
    <t>Virgem da Lapa</t>
  </si>
  <si>
    <t>3171709</t>
  </si>
  <si>
    <t>317170</t>
  </si>
  <si>
    <t>Virgínia</t>
  </si>
  <si>
    <t>3171808</t>
  </si>
  <si>
    <t>317180</t>
  </si>
  <si>
    <t>Virginópolis</t>
  </si>
  <si>
    <t>1.061 moradores pegam remédio de pressão ou diabetes de graça na Farmácia Popular</t>
  </si>
  <si>
    <t>3171907</t>
  </si>
  <si>
    <t>317190</t>
  </si>
  <si>
    <t>Virgolândia</t>
  </si>
  <si>
    <t>3172004</t>
  </si>
  <si>
    <t>317200</t>
  </si>
  <si>
    <t>Visconde do Rio Branco</t>
  </si>
  <si>
    <t>4.010 moradores pegam remédio de pressão ou diabetes de graça na Farmácia Popular</t>
  </si>
  <si>
    <t>3172103</t>
  </si>
  <si>
    <t>317210</t>
  </si>
  <si>
    <t>Volta Grande</t>
  </si>
  <si>
    <t>3172202</t>
  </si>
  <si>
    <t>317220</t>
  </si>
  <si>
    <t>Wenceslau Braz</t>
  </si>
  <si>
    <t>3200102</t>
  </si>
  <si>
    <t>320010</t>
  </si>
  <si>
    <t>Afonso Cláudio</t>
  </si>
  <si>
    <t>ES</t>
  </si>
  <si>
    <t>32002</t>
  </si>
  <si>
    <t>Metropolitana</t>
  </si>
  <si>
    <t>1.097 moradores pegam remédio de pressão ou diabetes de graça na Farmácia Popular</t>
  </si>
  <si>
    <t>3200136</t>
  </si>
  <si>
    <t>320013</t>
  </si>
  <si>
    <t>Águia Branca</t>
  </si>
  <si>
    <t>32001</t>
  </si>
  <si>
    <t>3200169</t>
  </si>
  <si>
    <t>320016</t>
  </si>
  <si>
    <t>Água Doce do Norte</t>
  </si>
  <si>
    <t>32003</t>
  </si>
  <si>
    <t>Norte</t>
  </si>
  <si>
    <t>3200201</t>
  </si>
  <si>
    <t>320020</t>
  </si>
  <si>
    <t>Alegre</t>
  </si>
  <si>
    <t>32004</t>
  </si>
  <si>
    <t>3200300</t>
  </si>
  <si>
    <t>320030</t>
  </si>
  <si>
    <t>Alfredo Chaves</t>
  </si>
  <si>
    <t>3200359</t>
  </si>
  <si>
    <t>320035</t>
  </si>
  <si>
    <t>Alto Rio Novo</t>
  </si>
  <si>
    <t>3200409</t>
  </si>
  <si>
    <t>320040</t>
  </si>
  <si>
    <t>Anchieta</t>
  </si>
  <si>
    <t>3200508</t>
  </si>
  <si>
    <t>320050</t>
  </si>
  <si>
    <t>Apiacá</t>
  </si>
  <si>
    <t>3200607</t>
  </si>
  <si>
    <t>320060</t>
  </si>
  <si>
    <t>Aracruz</t>
  </si>
  <si>
    <t>3.560 moradores pegam remédio de pressão ou diabetes de graça na Farmácia Popular</t>
  </si>
  <si>
    <t>3200706</t>
  </si>
  <si>
    <t>320070</t>
  </si>
  <si>
    <t>Atílio Vivácqua</t>
  </si>
  <si>
    <t>3200805</t>
  </si>
  <si>
    <t>320080</t>
  </si>
  <si>
    <t>Baixo Guandu</t>
  </si>
  <si>
    <t>1.130 moradores pegam remédio de pressão ou diabetes de graça na Farmácia Popular</t>
  </si>
  <si>
    <t>3200904</t>
  </si>
  <si>
    <t>320090</t>
  </si>
  <si>
    <t>Barra de São Francisco</t>
  </si>
  <si>
    <t>985 moradores pegam remédio de pressão ou diabetes de graça na Farmácia Popular</t>
  </si>
  <si>
    <t>3201001</t>
  </si>
  <si>
    <t>320100</t>
  </si>
  <si>
    <t>491 moradores pegam remédio de pressão ou diabetes de graça na Farmácia Popular</t>
  </si>
  <si>
    <t>3201100</t>
  </si>
  <si>
    <t>320110</t>
  </si>
  <si>
    <t>Bom Jesus do Norte</t>
  </si>
  <si>
    <t>3201159</t>
  </si>
  <si>
    <t>320115</t>
  </si>
  <si>
    <t>Brejetuba</t>
  </si>
  <si>
    <t>921 moradores pegam remédio de pressão ou diabetes de graça na Farmácia Popular</t>
  </si>
  <si>
    <t>3201209</t>
  </si>
  <si>
    <t>320120</t>
  </si>
  <si>
    <t>Cachoeiro de Itapemirim</t>
  </si>
  <si>
    <t>12.529 moradores pegam remédio de pressão ou diabetes de graça na Farmácia Popular</t>
  </si>
  <si>
    <t>Sem o programa, gastariam pelo menos R$ 5,7 milhões por ano</t>
  </si>
  <si>
    <t>3201308</t>
  </si>
  <si>
    <t>320130</t>
  </si>
  <si>
    <t>Cariacica</t>
  </si>
  <si>
    <t>18.090 moradores pegam remédio de pressão ou diabetes de graça na Farmácia Popular</t>
  </si>
  <si>
    <t>Sem o programa, gastariam pelo menos R$ 8,9 milhões por ano</t>
  </si>
  <si>
    <t>3201407</t>
  </si>
  <si>
    <t>320140</t>
  </si>
  <si>
    <t>Castelo</t>
  </si>
  <si>
    <t>3.631 moradores pegam remédio de pressão ou diabetes de graça na Farmácia Popular</t>
  </si>
  <si>
    <t>3201506</t>
  </si>
  <si>
    <t>320150</t>
  </si>
  <si>
    <t>Colatina</t>
  </si>
  <si>
    <t>12.062 moradores pegam remédio de pressão ou diabetes de graça na Farmácia Popular</t>
  </si>
  <si>
    <t>Sem o programa, gastariam pelo menos R$ 5,6 milhões por ano</t>
  </si>
  <si>
    <t>3201605</t>
  </si>
  <si>
    <t>320160</t>
  </si>
  <si>
    <t>Conceição da Barra</t>
  </si>
  <si>
    <t>3201704</t>
  </si>
  <si>
    <t>320170</t>
  </si>
  <si>
    <t>Conceição do Castelo</t>
  </si>
  <si>
    <t>Sem o programa, gastariam pelo menos R$ 628 mil por ano</t>
  </si>
  <si>
    <t>3201803</t>
  </si>
  <si>
    <t>320180</t>
  </si>
  <si>
    <t>Divino de São Lourenço</t>
  </si>
  <si>
    <t>3201902</t>
  </si>
  <si>
    <t>320190</t>
  </si>
  <si>
    <t>Domingos Martins</t>
  </si>
  <si>
    <t>1.049 moradores pegam remédio de pressão ou diabetes de graça na Farmácia Popular</t>
  </si>
  <si>
    <t>3202009</t>
  </si>
  <si>
    <t>320200</t>
  </si>
  <si>
    <t>Dores do Rio Preto</t>
  </si>
  <si>
    <t>3202108</t>
  </si>
  <si>
    <t>320210</t>
  </si>
  <si>
    <t>Ecoporanga</t>
  </si>
  <si>
    <t>3202207</t>
  </si>
  <si>
    <t>320220</t>
  </si>
  <si>
    <t>Fundão</t>
  </si>
  <si>
    <t>3202256</t>
  </si>
  <si>
    <t>320225</t>
  </si>
  <si>
    <t>Governador Lindenberg</t>
  </si>
  <si>
    <t>743 moradores pegam remédio de pressão ou diabetes de graça na Farmácia Popular</t>
  </si>
  <si>
    <t>3202306</t>
  </si>
  <si>
    <t>320230</t>
  </si>
  <si>
    <t>Guaçuí</t>
  </si>
  <si>
    <t>4.008 moradores pegam remédio de pressão ou diabetes de graça na Farmácia Popular</t>
  </si>
  <si>
    <t>3202405</t>
  </si>
  <si>
    <t>320240</t>
  </si>
  <si>
    <t>Guarapari</t>
  </si>
  <si>
    <t>6.455 moradores pegam remédio de pressão ou diabetes de graça na Farmácia Popular</t>
  </si>
  <si>
    <t>3202454</t>
  </si>
  <si>
    <t>320245</t>
  </si>
  <si>
    <t>Ibatiba</t>
  </si>
  <si>
    <t>1.939 moradores pegam remédio de pressão ou diabetes de graça na Farmácia Popular</t>
  </si>
  <si>
    <t>Sem o programa, gastariam pelo menos R$ 899 mil por ano</t>
  </si>
  <si>
    <t>3202504</t>
  </si>
  <si>
    <t>320250</t>
  </si>
  <si>
    <t>Ibiraçu</t>
  </si>
  <si>
    <t>3202553</t>
  </si>
  <si>
    <t>320255</t>
  </si>
  <si>
    <t>Ibitirama</t>
  </si>
  <si>
    <t>641 moradores pegam remédio de pressão ou diabetes de graça na Farmácia Popular</t>
  </si>
  <si>
    <t>3202603</t>
  </si>
  <si>
    <t>320260</t>
  </si>
  <si>
    <t>Iconha</t>
  </si>
  <si>
    <t>1.275 moradores pegam remédio de pressão ou diabetes de graça na Farmácia Popular</t>
  </si>
  <si>
    <t>3202652</t>
  </si>
  <si>
    <t>320265</t>
  </si>
  <si>
    <t>Irupi</t>
  </si>
  <si>
    <t>363 moradores pegam remédio de pressão ou diabetes de graça na Farmácia Popular</t>
  </si>
  <si>
    <t>3202702</t>
  </si>
  <si>
    <t>320270</t>
  </si>
  <si>
    <t>Itaguaçu</t>
  </si>
  <si>
    <t>3202801</t>
  </si>
  <si>
    <t>320280</t>
  </si>
  <si>
    <t>Itapemirim</t>
  </si>
  <si>
    <t>3202900</t>
  </si>
  <si>
    <t>320290</t>
  </si>
  <si>
    <t>Itarana</t>
  </si>
  <si>
    <t>893 moradores pegam remédio de pressão ou diabetes de graça na Farmácia Popular</t>
  </si>
  <si>
    <t>3203007</t>
  </si>
  <si>
    <t>320300</t>
  </si>
  <si>
    <t>Iúna</t>
  </si>
  <si>
    <t>3203056</t>
  </si>
  <si>
    <t>320305</t>
  </si>
  <si>
    <t>Jaguaré</t>
  </si>
  <si>
    <t>3203106</t>
  </si>
  <si>
    <t>320310</t>
  </si>
  <si>
    <t>Jerônimo Monteiro</t>
  </si>
  <si>
    <t>3203130</t>
  </si>
  <si>
    <t>320313</t>
  </si>
  <si>
    <t>João Neiva</t>
  </si>
  <si>
    <t>3203163</t>
  </si>
  <si>
    <t>320316</t>
  </si>
  <si>
    <t>Laranja da Terra</t>
  </si>
  <si>
    <t>3203205</t>
  </si>
  <si>
    <t>320320</t>
  </si>
  <si>
    <t>Linhares</t>
  </si>
  <si>
    <t>6.019 moradores pegam remédio de pressão ou diabetes de graça na Farmácia Popular</t>
  </si>
  <si>
    <t>3203304</t>
  </si>
  <si>
    <t>320330</t>
  </si>
  <si>
    <t>Mantenópolis</t>
  </si>
  <si>
    <t>996 moradores pegam remédio de pressão ou diabetes de graça na Farmácia Popular</t>
  </si>
  <si>
    <t>3203320</t>
  </si>
  <si>
    <t>320332</t>
  </si>
  <si>
    <t>Marataízes</t>
  </si>
  <si>
    <t>1.628 moradores pegam remédio de pressão ou diabetes de graça na Farmácia Popular</t>
  </si>
  <si>
    <t>Sem o programa, gastariam pelo menos R$ 864 mil por ano</t>
  </si>
  <si>
    <t>3203346</t>
  </si>
  <si>
    <t>320334</t>
  </si>
  <si>
    <t>Marechal Floriano</t>
  </si>
  <si>
    <t>1.492 moradores pegam remédio de pressão ou diabetes de graça na Farmácia Popular</t>
  </si>
  <si>
    <t>3203353</t>
  </si>
  <si>
    <t>320335</t>
  </si>
  <si>
    <t>Marilândia</t>
  </si>
  <si>
    <t>1.056 moradores pegam remédio de pressão ou diabetes de graça na Farmácia Popular</t>
  </si>
  <si>
    <t>Sem o programa, gastariam pelo menos R$ 434 mil por ano</t>
  </si>
  <si>
    <t>3203403</t>
  </si>
  <si>
    <t>320340</t>
  </si>
  <si>
    <t>Mimoso do Sul</t>
  </si>
  <si>
    <t>1.323 moradores pegam remédio de pressão ou diabetes de graça na Farmácia Popular</t>
  </si>
  <si>
    <t>3203502</t>
  </si>
  <si>
    <t>320350</t>
  </si>
  <si>
    <t>Montanha</t>
  </si>
  <si>
    <t>846 moradores pegam remédio de pressão ou diabetes de graça na Farmácia Popular</t>
  </si>
  <si>
    <t>3203601</t>
  </si>
  <si>
    <t>320360</t>
  </si>
  <si>
    <t>Mucurici</t>
  </si>
  <si>
    <t>3203700</t>
  </si>
  <si>
    <t>320370</t>
  </si>
  <si>
    <t>Muniz Freire</t>
  </si>
  <si>
    <t>1.353 moradores pegam remédio de pressão ou diabetes de graça na Farmácia Popular</t>
  </si>
  <si>
    <t>Sem o programa, gastariam pelo menos R$ 538 mil por ano</t>
  </si>
  <si>
    <t>3203809</t>
  </si>
  <si>
    <t>320380</t>
  </si>
  <si>
    <t>Muqui</t>
  </si>
  <si>
    <t>1.460 moradores pegam remédio de pressão ou diabetes de graça na Farmácia Popular</t>
  </si>
  <si>
    <t>3203908</t>
  </si>
  <si>
    <t>320390</t>
  </si>
  <si>
    <t>Nova Venécia</t>
  </si>
  <si>
    <t>1.294 moradores pegam remédio de pressão ou diabetes de graça na Farmácia Popular</t>
  </si>
  <si>
    <t>Sem o programa, gastariam pelo menos R$ 519 mil por ano</t>
  </si>
  <si>
    <t>3204005</t>
  </si>
  <si>
    <t>320400</t>
  </si>
  <si>
    <t>Pancas</t>
  </si>
  <si>
    <t>3204054</t>
  </si>
  <si>
    <t>320405</t>
  </si>
  <si>
    <t>Pedro Canário</t>
  </si>
  <si>
    <t>3204104</t>
  </si>
  <si>
    <t>320410</t>
  </si>
  <si>
    <t>Pinheiros</t>
  </si>
  <si>
    <t>3204203</t>
  </si>
  <si>
    <t>320420</t>
  </si>
  <si>
    <t>Piúma</t>
  </si>
  <si>
    <t>Sem o programa, gastariam pelo menos R$ 377 mil por ano</t>
  </si>
  <si>
    <t>3204252</t>
  </si>
  <si>
    <t>320425</t>
  </si>
  <si>
    <t>Ponto Belo</t>
  </si>
  <si>
    <t>3204302</t>
  </si>
  <si>
    <t>320430</t>
  </si>
  <si>
    <t>3204351</t>
  </si>
  <si>
    <t>320435</t>
  </si>
  <si>
    <t>Rio Bananal</t>
  </si>
  <si>
    <t>3204401</t>
  </si>
  <si>
    <t>320440</t>
  </si>
  <si>
    <t>Rio Novo do Sul</t>
  </si>
  <si>
    <t>3204500</t>
  </si>
  <si>
    <t>320450</t>
  </si>
  <si>
    <t>Santa Leopoldina</t>
  </si>
  <si>
    <t>3204559</t>
  </si>
  <si>
    <t>320455</t>
  </si>
  <si>
    <t>Santa Maria de Jetibá</t>
  </si>
  <si>
    <t>3204609</t>
  </si>
  <si>
    <t>320460</t>
  </si>
  <si>
    <t>Santa Teresa</t>
  </si>
  <si>
    <t>1.401 moradores pegam remédio de pressão ou diabetes de graça na Farmácia Popular</t>
  </si>
  <si>
    <t>Sem o programa, gastariam pelo menos R$ 662 mil por ano</t>
  </si>
  <si>
    <t>3204658</t>
  </si>
  <si>
    <t>320465</t>
  </si>
  <si>
    <t>São Domingos do Norte</t>
  </si>
  <si>
    <t>3204708</t>
  </si>
  <si>
    <t>320470</t>
  </si>
  <si>
    <t>São Gabriel da Palha</t>
  </si>
  <si>
    <t>3204807</t>
  </si>
  <si>
    <t>320480</t>
  </si>
  <si>
    <t>São José do Calçado</t>
  </si>
  <si>
    <t>3204906</t>
  </si>
  <si>
    <t>320490</t>
  </si>
  <si>
    <t>São Mateus</t>
  </si>
  <si>
    <t>3204955</t>
  </si>
  <si>
    <t>320495</t>
  </si>
  <si>
    <t>São Roque do Canaã</t>
  </si>
  <si>
    <t>3205002</t>
  </si>
  <si>
    <t>320500</t>
  </si>
  <si>
    <t>Serra</t>
  </si>
  <si>
    <t>17.480 moradores pegam remédio de pressão ou diabetes de graça na Farmácia Popular</t>
  </si>
  <si>
    <t>Sem o programa, gastariam pelo menos R$ 8,8 milhões por ano</t>
  </si>
  <si>
    <t>3205010</t>
  </si>
  <si>
    <t>320501</t>
  </si>
  <si>
    <t>Sooretama</t>
  </si>
  <si>
    <t>3205036</t>
  </si>
  <si>
    <t>320503</t>
  </si>
  <si>
    <t>Vargem Alta</t>
  </si>
  <si>
    <t>3205069</t>
  </si>
  <si>
    <t>320506</t>
  </si>
  <si>
    <t>Venda Nova do Imigrante</t>
  </si>
  <si>
    <t>1.222 moradores pegam remédio de pressão ou diabetes de graça na Farmácia Popular</t>
  </si>
  <si>
    <t>3205101</t>
  </si>
  <si>
    <t>320510</t>
  </si>
  <si>
    <t>1.793 moradores pegam remédio de pressão ou diabetes de graça na Farmácia Popular</t>
  </si>
  <si>
    <t>3205150</t>
  </si>
  <si>
    <t>320515</t>
  </si>
  <si>
    <t>Vila Pavão</t>
  </si>
  <si>
    <t>3205176</t>
  </si>
  <si>
    <t>320517</t>
  </si>
  <si>
    <t>Vila Valério</t>
  </si>
  <si>
    <t>3205200</t>
  </si>
  <si>
    <t>320520</t>
  </si>
  <si>
    <t>Vila Velha</t>
  </si>
  <si>
    <t>25.660 moradores pegam remédio de pressão ou diabetes de graça na Farmácia Popular</t>
  </si>
  <si>
    <t>Sem o programa, gastariam pelo menos R$ 12,6 milhões por ano</t>
  </si>
  <si>
    <t>3205309</t>
  </si>
  <si>
    <t>320530</t>
  </si>
  <si>
    <t>Vitória</t>
  </si>
  <si>
    <t>15.740 moradores pegam remédio de pressão ou diabetes de graça na Farmácia Popular</t>
  </si>
  <si>
    <t>Sem o programa, gastariam pelo menos R$ 7,8 milhões por ano</t>
  </si>
  <si>
    <t>3300100</t>
  </si>
  <si>
    <t>330010</t>
  </si>
  <si>
    <t>Angra dos Reis</t>
  </si>
  <si>
    <t>RJ</t>
  </si>
  <si>
    <t>33001</t>
  </si>
  <si>
    <t>Baia da Ilha Grande</t>
  </si>
  <si>
    <t>5.218 moradores pegam remédio de pressão ou diabetes de graça na Farmácia Popular</t>
  </si>
  <si>
    <t>3300159</t>
  </si>
  <si>
    <t>330015</t>
  </si>
  <si>
    <t>Aperibé</t>
  </si>
  <si>
    <t>33007</t>
  </si>
  <si>
    <t>Noroeste</t>
  </si>
  <si>
    <t>Sem o programa, gastariam pelo menos R$ 385 mil por ano</t>
  </si>
  <si>
    <t>3300209</t>
  </si>
  <si>
    <t>330020</t>
  </si>
  <si>
    <t>Araruama</t>
  </si>
  <si>
    <t>33002</t>
  </si>
  <si>
    <t>Baixada Litorânea</t>
  </si>
  <si>
    <t>8.951 moradores pegam remédio de pressão ou diabetes de graça na Farmácia Popular</t>
  </si>
  <si>
    <t>3300225</t>
  </si>
  <si>
    <t>330022</t>
  </si>
  <si>
    <t>Areal</t>
  </si>
  <si>
    <t>33003</t>
  </si>
  <si>
    <t>Centro-Sul</t>
  </si>
  <si>
    <t>1.277 moradores pegam remédio de pressão ou diabetes de graça na Farmácia Popular</t>
  </si>
  <si>
    <t>3300233</t>
  </si>
  <si>
    <t>330023</t>
  </si>
  <si>
    <t>Armação dos Búzios</t>
  </si>
  <si>
    <t>1.317 moradores pegam remédio de pressão ou diabetes de graça na Farmácia Popular</t>
  </si>
  <si>
    <t>Sem o programa, gastariam pelo menos R$ 759 mil por ano</t>
  </si>
  <si>
    <t>3300258</t>
  </si>
  <si>
    <t>330025</t>
  </si>
  <si>
    <t>Arraial do Cabo</t>
  </si>
  <si>
    <t>Sem o programa, gastariam pelo menos R$ 462 mil por ano</t>
  </si>
  <si>
    <t>3300308</t>
  </si>
  <si>
    <t>330030</t>
  </si>
  <si>
    <t>Barra do Piraí</t>
  </si>
  <si>
    <t>33004</t>
  </si>
  <si>
    <t>Médio Paraíba</t>
  </si>
  <si>
    <t>4.850 moradores pegam remédio de pressão ou diabetes de graça na Farmácia Popular</t>
  </si>
  <si>
    <t>3300407</t>
  </si>
  <si>
    <t>330040</t>
  </si>
  <si>
    <t>Barra Mansa</t>
  </si>
  <si>
    <t>11.877 moradores pegam remédio de pressão ou diabetes de graça na Farmácia Popular</t>
  </si>
  <si>
    <t>3300456</t>
  </si>
  <si>
    <t>330045</t>
  </si>
  <si>
    <t>Belford Roxo</t>
  </si>
  <si>
    <t>33005</t>
  </si>
  <si>
    <t>29.260 moradores pegam remédio de pressão ou diabetes de graça na Farmácia Popular</t>
  </si>
  <si>
    <t>Sem o programa, gastariam pelo menos R$ 14,0 milhões por ano</t>
  </si>
  <si>
    <t>3300506</t>
  </si>
  <si>
    <t>330050</t>
  </si>
  <si>
    <t>33009</t>
  </si>
  <si>
    <t>Serrana</t>
  </si>
  <si>
    <t>1.552 moradores pegam remédio de pressão ou diabetes de graça na Farmácia Popular</t>
  </si>
  <si>
    <t>3300605</t>
  </si>
  <si>
    <t>330060</t>
  </si>
  <si>
    <t>Bom Jesus do Itabapoana</t>
  </si>
  <si>
    <t>3.716 moradores pegam remédio de pressão ou diabetes de graça na Farmácia Popular</t>
  </si>
  <si>
    <t>3300704</t>
  </si>
  <si>
    <t>330070</t>
  </si>
  <si>
    <t>Cabo Frio</t>
  </si>
  <si>
    <t>9.514 moradores pegam remédio de pressão ou diabetes de graça na Farmácia Popular</t>
  </si>
  <si>
    <t>3300803</t>
  </si>
  <si>
    <t>330080</t>
  </si>
  <si>
    <t>Cachoeiras de Macacu</t>
  </si>
  <si>
    <t>2.470 moradores pegam remédio de pressão ou diabetes de graça na Farmácia Popular</t>
  </si>
  <si>
    <t>3300902</t>
  </si>
  <si>
    <t>330090</t>
  </si>
  <si>
    <t>Cambuci</t>
  </si>
  <si>
    <t>3300936</t>
  </si>
  <si>
    <t>330093</t>
  </si>
  <si>
    <t>Carapebus</t>
  </si>
  <si>
    <t>33008</t>
  </si>
  <si>
    <t>3300951</t>
  </si>
  <si>
    <t>330095</t>
  </si>
  <si>
    <t>Comendador Levy Gasparian</t>
  </si>
  <si>
    <t>1.011 moradores pegam remédio de pressão ou diabetes de graça na Farmácia Popular</t>
  </si>
  <si>
    <t>3301009</t>
  </si>
  <si>
    <t>330100</t>
  </si>
  <si>
    <t>Campos dos Goytacazes</t>
  </si>
  <si>
    <t>27.719 moradores pegam remédio de pressão ou diabetes de graça na Farmácia Popular</t>
  </si>
  <si>
    <t>3301108</t>
  </si>
  <si>
    <t>330110</t>
  </si>
  <si>
    <t>522 moradores pegam remédio de pressão ou diabetes de graça na Farmácia Popular</t>
  </si>
  <si>
    <t>3301157</t>
  </si>
  <si>
    <t>330115</t>
  </si>
  <si>
    <t>Cardoso Moreira</t>
  </si>
  <si>
    <t>3301207</t>
  </si>
  <si>
    <t>330120</t>
  </si>
  <si>
    <t>Carmo</t>
  </si>
  <si>
    <t>827 moradores pegam remédio de pressão ou diabetes de graça na Farmácia Popular</t>
  </si>
  <si>
    <t>Sem o programa, gastariam pelo menos R$ 338 mil por ano</t>
  </si>
  <si>
    <t>3301306</t>
  </si>
  <si>
    <t>330130</t>
  </si>
  <si>
    <t>Casimiro de Abreu</t>
  </si>
  <si>
    <t>3.968 moradores pegam remédio de pressão ou diabetes de graça na Farmácia Popular</t>
  </si>
  <si>
    <t>3301405</t>
  </si>
  <si>
    <t>330140</t>
  </si>
  <si>
    <t>Conceição de Macabu</t>
  </si>
  <si>
    <t>1.542 moradores pegam remédio de pressão ou diabetes de graça na Farmácia Popular</t>
  </si>
  <si>
    <t>3301504</t>
  </si>
  <si>
    <t>330150</t>
  </si>
  <si>
    <t>Cordeiro</t>
  </si>
  <si>
    <t>2.326 moradores pegam remédio de pressão ou diabetes de graça na Farmácia Popular</t>
  </si>
  <si>
    <t>3301603</t>
  </si>
  <si>
    <t>330160</t>
  </si>
  <si>
    <t>Duas Barras</t>
  </si>
  <si>
    <t>3301702</t>
  </si>
  <si>
    <t>330170</t>
  </si>
  <si>
    <t>Duque de Caxias</t>
  </si>
  <si>
    <t>51.953 moradores pegam remédio de pressão ou diabetes de graça na Farmácia Popular</t>
  </si>
  <si>
    <t>Sem o programa, gastariam pelo menos R$ 24,9 milhões por ano</t>
  </si>
  <si>
    <t>3301801</t>
  </si>
  <si>
    <t>330180</t>
  </si>
  <si>
    <t>Engenheiro Paulo de Frontin</t>
  </si>
  <si>
    <t>3301850</t>
  </si>
  <si>
    <t>330185</t>
  </si>
  <si>
    <t>Guapimirim</t>
  </si>
  <si>
    <t>2.826 moradores pegam remédio de pressão ou diabetes de graça na Farmácia Popular</t>
  </si>
  <si>
    <t>3301876</t>
  </si>
  <si>
    <t>330187</t>
  </si>
  <si>
    <t>Iguaba Grande</t>
  </si>
  <si>
    <t>Sem o programa, gastariam pelo menos R$ 245 mil por ano</t>
  </si>
  <si>
    <t>3301900</t>
  </si>
  <si>
    <t>330190</t>
  </si>
  <si>
    <t>Itaboraí</t>
  </si>
  <si>
    <t>33006</t>
  </si>
  <si>
    <t>16.966 moradores pegam remédio de pressão ou diabetes de graça na Farmácia Popular</t>
  </si>
  <si>
    <t>3302007</t>
  </si>
  <si>
    <t>330200</t>
  </si>
  <si>
    <t>Itaguaí</t>
  </si>
  <si>
    <t>9.209 moradores pegam remédio de pressão ou diabetes de graça na Farmácia Popular</t>
  </si>
  <si>
    <t>3302056</t>
  </si>
  <si>
    <t>330205</t>
  </si>
  <si>
    <t>Italva</t>
  </si>
  <si>
    <t>3302106</t>
  </si>
  <si>
    <t>330210</t>
  </si>
  <si>
    <t>Itaocara</t>
  </si>
  <si>
    <t>3302205</t>
  </si>
  <si>
    <t>330220</t>
  </si>
  <si>
    <t>Itaperuna</t>
  </si>
  <si>
    <t>8.796 moradores pegam remédio de pressão ou diabetes de graça na Farmácia Popular</t>
  </si>
  <si>
    <t>3302254</t>
  </si>
  <si>
    <t>330225</t>
  </si>
  <si>
    <t>Itatiaia</t>
  </si>
  <si>
    <t>178 moradores pegam remédio de pressão ou diabetes de graça na Farmácia Popular</t>
  </si>
  <si>
    <t>3302270</t>
  </si>
  <si>
    <t>330227</t>
  </si>
  <si>
    <t>Japeri</t>
  </si>
  <si>
    <t>1.499 moradores pegam remédio de pressão ou diabetes de graça na Farmácia Popular</t>
  </si>
  <si>
    <t>3302304</t>
  </si>
  <si>
    <t>330230</t>
  </si>
  <si>
    <t>Laje do Muriaé</t>
  </si>
  <si>
    <t>3302403</t>
  </si>
  <si>
    <t>330240</t>
  </si>
  <si>
    <t>Macaé</t>
  </si>
  <si>
    <t>7.566 moradores pegam remédio de pressão ou diabetes de graça na Farmácia Popular</t>
  </si>
  <si>
    <t>3302452</t>
  </si>
  <si>
    <t>330245</t>
  </si>
  <si>
    <t>Macuco</t>
  </si>
  <si>
    <t>867 moradores pegam remédio de pressão ou diabetes de graça na Farmácia Popular</t>
  </si>
  <si>
    <t>3302502</t>
  </si>
  <si>
    <t>330250</t>
  </si>
  <si>
    <t>Magé</t>
  </si>
  <si>
    <t>10.923 moradores pegam remédio de pressão ou diabetes de graça na Farmácia Popular</t>
  </si>
  <si>
    <t>3302601</t>
  </si>
  <si>
    <t>330260</t>
  </si>
  <si>
    <t>Mangaratiba</t>
  </si>
  <si>
    <t>3302700</t>
  </si>
  <si>
    <t>330270</t>
  </si>
  <si>
    <t>Maricá</t>
  </si>
  <si>
    <t>11.806 moradores pegam remédio de pressão ou diabetes de graça na Farmácia Popular</t>
  </si>
  <si>
    <t>3302809</t>
  </si>
  <si>
    <t>330280</t>
  </si>
  <si>
    <t>Mendes</t>
  </si>
  <si>
    <t>1.989 moradores pegam remédio de pressão ou diabetes de graça na Farmácia Popular</t>
  </si>
  <si>
    <t>3302858</t>
  </si>
  <si>
    <t>330285</t>
  </si>
  <si>
    <t>1.796 moradores pegam remédio de pressão ou diabetes de graça na Farmácia Popular</t>
  </si>
  <si>
    <t>Sem o programa, gastariam pelo menos R$ 904 mil por ano</t>
  </si>
  <si>
    <t>3302908</t>
  </si>
  <si>
    <t>330290</t>
  </si>
  <si>
    <t>Miguel Pereira</t>
  </si>
  <si>
    <t>1.987 moradores pegam remédio de pressão ou diabetes de graça na Farmácia Popular</t>
  </si>
  <si>
    <t>Sem o programa, gastariam pelo menos R$ 951 mil por ano</t>
  </si>
  <si>
    <t>3303005</t>
  </si>
  <si>
    <t>330300</t>
  </si>
  <si>
    <t>Miracema</t>
  </si>
  <si>
    <t>2.399 moradores pegam remédio de pressão ou diabetes de graça na Farmácia Popular</t>
  </si>
  <si>
    <t>3303104</t>
  </si>
  <si>
    <t>330310</t>
  </si>
  <si>
    <t>1.519 moradores pegam remédio de pressão ou diabetes de graça na Farmácia Popular</t>
  </si>
  <si>
    <t>3303203</t>
  </si>
  <si>
    <t>330320</t>
  </si>
  <si>
    <t>Nilópolis</t>
  </si>
  <si>
    <t>16.116 moradores pegam remédio de pressão ou diabetes de graça na Farmácia Popular</t>
  </si>
  <si>
    <t>Sem o programa, gastariam pelo menos R$ 7,7 milhões por ano</t>
  </si>
  <si>
    <t>3303302</t>
  </si>
  <si>
    <t>330330</t>
  </si>
  <si>
    <t>Niterói</t>
  </si>
  <si>
    <t>48.452 moradores pegam remédio de pressão ou diabetes de graça na Farmácia Popular</t>
  </si>
  <si>
    <t>Sem o programa, gastariam pelo menos R$ 23,2 milhões por ano</t>
  </si>
  <si>
    <t>3303401</t>
  </si>
  <si>
    <t>330340</t>
  </si>
  <si>
    <t>Nova Friburgo</t>
  </si>
  <si>
    <t>10.686 moradores pegam remédio de pressão ou diabetes de graça na Farmácia Popular</t>
  </si>
  <si>
    <t>3303500</t>
  </si>
  <si>
    <t>330350</t>
  </si>
  <si>
    <t>Nova Iguaçu</t>
  </si>
  <si>
    <t>54.013 moradores pegam remédio de pressão ou diabetes de graça na Farmácia Popular</t>
  </si>
  <si>
    <t>Sem o programa, gastariam pelo menos R$ 26,3 milhões por ano</t>
  </si>
  <si>
    <t>3303609</t>
  </si>
  <si>
    <t>330360</t>
  </si>
  <si>
    <t>Paracambi</t>
  </si>
  <si>
    <t>4.487 moradores pegam remédio de pressão ou diabetes de graça na Farmácia Popular</t>
  </si>
  <si>
    <t>3303708</t>
  </si>
  <si>
    <t>330370</t>
  </si>
  <si>
    <t>Paraíba do Sul</t>
  </si>
  <si>
    <t>2.919 moradores pegam remédio de pressão ou diabetes de graça na Farmácia Popular</t>
  </si>
  <si>
    <t>3303807</t>
  </si>
  <si>
    <t>330380</t>
  </si>
  <si>
    <t>Paraty</t>
  </si>
  <si>
    <t>3303856</t>
  </si>
  <si>
    <t>330385</t>
  </si>
  <si>
    <t>Paty do Alferes</t>
  </si>
  <si>
    <t>2.105 moradores pegam remédio de pressão ou diabetes de graça na Farmácia Popular</t>
  </si>
  <si>
    <t>3303906</t>
  </si>
  <si>
    <t>330390</t>
  </si>
  <si>
    <t>Petrópolis</t>
  </si>
  <si>
    <t>24.145 moradores pegam remédio de pressão ou diabetes de graça na Farmácia Popular</t>
  </si>
  <si>
    <t>Sem o programa, gastariam pelo menos R$ 12,0 milhões por ano</t>
  </si>
  <si>
    <t>3303955</t>
  </si>
  <si>
    <t>330395</t>
  </si>
  <si>
    <t>Pinheiral</t>
  </si>
  <si>
    <t>3304003</t>
  </si>
  <si>
    <t>330400</t>
  </si>
  <si>
    <t>Piraí</t>
  </si>
  <si>
    <t>3304102</t>
  </si>
  <si>
    <t>330410</t>
  </si>
  <si>
    <t>Porciúncula</t>
  </si>
  <si>
    <t>1.971 moradores pegam remédio de pressão ou diabetes de graça na Farmácia Popular</t>
  </si>
  <si>
    <t>Sem o programa, gastariam pelo menos R$ 854 mil por ano</t>
  </si>
  <si>
    <t>3304110</t>
  </si>
  <si>
    <t>330411</t>
  </si>
  <si>
    <t>Porto Real</t>
  </si>
  <si>
    <t>3304128</t>
  </si>
  <si>
    <t>330412</t>
  </si>
  <si>
    <t>Quatis</t>
  </si>
  <si>
    <t>3304144</t>
  </si>
  <si>
    <t>330414</t>
  </si>
  <si>
    <t>Queimados</t>
  </si>
  <si>
    <t>8.670 moradores pegam remédio de pressão ou diabetes de graça na Farmácia Popular</t>
  </si>
  <si>
    <t>3304151</t>
  </si>
  <si>
    <t>330415</t>
  </si>
  <si>
    <t>Quissamã</t>
  </si>
  <si>
    <t>3304201</t>
  </si>
  <si>
    <t>330420</t>
  </si>
  <si>
    <t>Resende</t>
  </si>
  <si>
    <t>9.334 moradores pegam remédio de pressão ou diabetes de graça na Farmácia Popular</t>
  </si>
  <si>
    <t>3304300</t>
  </si>
  <si>
    <t>330430</t>
  </si>
  <si>
    <t>Rio Bonito</t>
  </si>
  <si>
    <t>5.555 moradores pegam remédio de pressão ou diabetes de graça na Farmácia Popular</t>
  </si>
  <si>
    <t>3304409</t>
  </si>
  <si>
    <t>330440</t>
  </si>
  <si>
    <t>Rio Claro</t>
  </si>
  <si>
    <t>260 moradores pegam remédio de pressão ou diabetes de graça na Farmácia Popular</t>
  </si>
  <si>
    <t>3304508</t>
  </si>
  <si>
    <t>330450</t>
  </si>
  <si>
    <t>Rio das Flores</t>
  </si>
  <si>
    <t>3304524</t>
  </si>
  <si>
    <t>330452</t>
  </si>
  <si>
    <t>Rio das Ostras</t>
  </si>
  <si>
    <t>7.410 moradores pegam remédio de pressão ou diabetes de graça na Farmácia Popular</t>
  </si>
  <si>
    <t>3304557</t>
  </si>
  <si>
    <t>330455</t>
  </si>
  <si>
    <t>Rio de Janeiro</t>
  </si>
  <si>
    <t>388.431 moradores pegam remédio de pressão ou diabetes de graça na Farmácia Popular</t>
  </si>
  <si>
    <t>Sem o programa, gastariam pelo menos R$ 184,9 milhões por ano</t>
  </si>
  <si>
    <t>3304607</t>
  </si>
  <si>
    <t>330460</t>
  </si>
  <si>
    <t>Santa Maria Madalena</t>
  </si>
  <si>
    <t>3304706</t>
  </si>
  <si>
    <t>330470</t>
  </si>
  <si>
    <t>Santo Antônio de Pádua</t>
  </si>
  <si>
    <t>4.350 moradores pegam remédio de pressão ou diabetes de graça na Farmácia Popular</t>
  </si>
  <si>
    <t>3304755</t>
  </si>
  <si>
    <t>330475</t>
  </si>
  <si>
    <t>São Francisco de Itabapoana</t>
  </si>
  <si>
    <t>2.515 moradores pegam remédio de pressão ou diabetes de graça na Farmácia Popular</t>
  </si>
  <si>
    <t>3304805</t>
  </si>
  <si>
    <t>330480</t>
  </si>
  <si>
    <t>São Fidélis</t>
  </si>
  <si>
    <t>Sem o programa, gastariam pelo menos R$ 910 mil por ano</t>
  </si>
  <si>
    <t>3304904</t>
  </si>
  <si>
    <t>330490</t>
  </si>
  <si>
    <t>São Gonçalo</t>
  </si>
  <si>
    <t>58.788 moradores pegam remédio de pressão ou diabetes de graça na Farmácia Popular</t>
  </si>
  <si>
    <t>Sem o programa, gastariam pelo menos R$ 28,1 milhões por ano</t>
  </si>
  <si>
    <t>3305000</t>
  </si>
  <si>
    <t>330500</t>
  </si>
  <si>
    <t>São João da Barra</t>
  </si>
  <si>
    <t>1.657 moradores pegam remédio de pressão ou diabetes de graça na Farmácia Popular</t>
  </si>
  <si>
    <t>Sem o programa, gastariam pelo menos R$ 862 mil por ano</t>
  </si>
  <si>
    <t>3305109</t>
  </si>
  <si>
    <t>330510</t>
  </si>
  <si>
    <t>São João de Meriti</t>
  </si>
  <si>
    <t>24.099 moradores pegam remédio de pressão ou diabetes de graça na Farmácia Popular</t>
  </si>
  <si>
    <t>Sem o programa, gastariam pelo menos R$ 11,6 milhões por ano</t>
  </si>
  <si>
    <t>3305133</t>
  </si>
  <si>
    <t>330513</t>
  </si>
  <si>
    <t>São José de Ubá</t>
  </si>
  <si>
    <t>3305158</t>
  </si>
  <si>
    <t>330515</t>
  </si>
  <si>
    <t>São José do Vale do Rio Preto</t>
  </si>
  <si>
    <t>1.766 moradores pegam remédio de pressão ou diabetes de graça na Farmácia Popular</t>
  </si>
  <si>
    <t>3305208</t>
  </si>
  <si>
    <t>330520</t>
  </si>
  <si>
    <t>São Pedro da Aldeia</t>
  </si>
  <si>
    <t>5.370 moradores pegam remédio de pressão ou diabetes de graça na Farmácia Popular</t>
  </si>
  <si>
    <t>3305307</t>
  </si>
  <si>
    <t>330530</t>
  </si>
  <si>
    <t>São Sebastião do Alto</t>
  </si>
  <si>
    <t>3305406</t>
  </si>
  <si>
    <t>330540</t>
  </si>
  <si>
    <t>1.077 moradores pegam remédio de pressão ou diabetes de graça na Farmácia Popular</t>
  </si>
  <si>
    <t>3305505</t>
  </si>
  <si>
    <t>330550</t>
  </si>
  <si>
    <t>Saquarema</t>
  </si>
  <si>
    <t>4.315 moradores pegam remédio de pressão ou diabetes de graça na Farmácia Popular</t>
  </si>
  <si>
    <t>3305554</t>
  </si>
  <si>
    <t>330555</t>
  </si>
  <si>
    <t>Seropédica</t>
  </si>
  <si>
    <t>Sem o programa, gastariam pelo menos R$ 483 mil por ano</t>
  </si>
  <si>
    <t>3305604</t>
  </si>
  <si>
    <t>330560</t>
  </si>
  <si>
    <t>Silva Jardim</t>
  </si>
  <si>
    <t>3305703</t>
  </si>
  <si>
    <t>330570</t>
  </si>
  <si>
    <t>Sumidouro</t>
  </si>
  <si>
    <t>3305752</t>
  </si>
  <si>
    <t>330575</t>
  </si>
  <si>
    <t>Tanguá</t>
  </si>
  <si>
    <t>2.473 moradores pegam remédio de pressão ou diabetes de graça na Farmácia Popular</t>
  </si>
  <si>
    <t>3305802</t>
  </si>
  <si>
    <t>330580</t>
  </si>
  <si>
    <t>Teresópolis</t>
  </si>
  <si>
    <t>13.828 moradores pegam remédio de pressão ou diabetes de graça na Farmácia Popular</t>
  </si>
  <si>
    <t>Sem o programa, gastariam pelo menos R$ 6,9 milhões por ano</t>
  </si>
  <si>
    <t>3305901</t>
  </si>
  <si>
    <t>330590</t>
  </si>
  <si>
    <t>Trajano de Moraes</t>
  </si>
  <si>
    <t>3306008</t>
  </si>
  <si>
    <t>330600</t>
  </si>
  <si>
    <t>Três Rios</t>
  </si>
  <si>
    <t>6.732 moradores pegam remédio de pressão ou diabetes de graça na Farmácia Popular</t>
  </si>
  <si>
    <t>3306107</t>
  </si>
  <si>
    <t>330610</t>
  </si>
  <si>
    <t>5.899 moradores pegam remédio de pressão ou diabetes de graça na Farmácia Popular</t>
  </si>
  <si>
    <t>3306156</t>
  </si>
  <si>
    <t>330615</t>
  </si>
  <si>
    <t>Varre-Sai</t>
  </si>
  <si>
    <t>Sem o programa, gastariam pelo menos R$ 404 mil por ano</t>
  </si>
  <si>
    <t>3306206</t>
  </si>
  <si>
    <t>330620</t>
  </si>
  <si>
    <t>Vassouras</t>
  </si>
  <si>
    <t>3.587 moradores pegam remédio de pressão ou diabetes de graça na Farmácia Popular</t>
  </si>
  <si>
    <t>3306305</t>
  </si>
  <si>
    <t>330630</t>
  </si>
  <si>
    <t>Volta Redonda</t>
  </si>
  <si>
    <t>16.454 moradores pegam remédio de pressão ou diabetes de graça na Farmácia Popular</t>
  </si>
  <si>
    <t>3500105</t>
  </si>
  <si>
    <t>350010</t>
  </si>
  <si>
    <t>Adamantina</t>
  </si>
  <si>
    <t>SP</t>
  </si>
  <si>
    <t>35091</t>
  </si>
  <si>
    <t>3.771 moradores pegam remédio de pressão ou diabetes de graça na Farmácia Popular</t>
  </si>
  <si>
    <t>3500204</t>
  </si>
  <si>
    <t>350020</t>
  </si>
  <si>
    <t>Adolfo</t>
  </si>
  <si>
    <t>35156</t>
  </si>
  <si>
    <t>José Bonifácio</t>
  </si>
  <si>
    <t>3500303</t>
  </si>
  <si>
    <t>350030</t>
  </si>
  <si>
    <t>Aguaí</t>
  </si>
  <si>
    <t>35142</t>
  </si>
  <si>
    <t>Mantiqueira</t>
  </si>
  <si>
    <t>2.292 moradores pegam remédio de pressão ou diabetes de graça na Farmácia Popular</t>
  </si>
  <si>
    <t>3500402</t>
  </si>
  <si>
    <t>350040</t>
  </si>
  <si>
    <t>Águas da Prata</t>
  </si>
  <si>
    <t>3500501</t>
  </si>
  <si>
    <t>350050</t>
  </si>
  <si>
    <t>Águas de Lindóia</t>
  </si>
  <si>
    <t>35074</t>
  </si>
  <si>
    <t>Circuito das Águas</t>
  </si>
  <si>
    <t>1.926 moradores pegam remédio de pressão ou diabetes de graça na Farmácia Popular</t>
  </si>
  <si>
    <t>Sem o programa, gastariam pelo menos R$ 750 mil por ano</t>
  </si>
  <si>
    <t>3500550</t>
  </si>
  <si>
    <t>350055</t>
  </si>
  <si>
    <t>Águas de Santa Bárbara</t>
  </si>
  <si>
    <t>35061</t>
  </si>
  <si>
    <t>Vale do Jurumirim</t>
  </si>
  <si>
    <t>3500600</t>
  </si>
  <si>
    <t>350060</t>
  </si>
  <si>
    <t>Águas de São Pedro</t>
  </si>
  <si>
    <t>35103</t>
  </si>
  <si>
    <t>Piracicaba</t>
  </si>
  <si>
    <t>142 moradores pegam remédio de pressão ou diabetes de graça na Farmácia Popular</t>
  </si>
  <si>
    <t>3500709</t>
  </si>
  <si>
    <t>350070</t>
  </si>
  <si>
    <t>Agudos</t>
  </si>
  <si>
    <t>35062</t>
  </si>
  <si>
    <t>Bauru</t>
  </si>
  <si>
    <t>3.912 moradores pegam remédio de pressão ou diabetes de graça na Farmácia Popular</t>
  </si>
  <si>
    <t>3500758</t>
  </si>
  <si>
    <t>350075</t>
  </si>
  <si>
    <t>Alambari</t>
  </si>
  <si>
    <t>35161</t>
  </si>
  <si>
    <t>Itapetininga</t>
  </si>
  <si>
    <t>3500808</t>
  </si>
  <si>
    <t>350080</t>
  </si>
  <si>
    <t>Alfredo Marcondes</t>
  </si>
  <si>
    <t>35112</t>
  </si>
  <si>
    <t>Alta Sorocabana</t>
  </si>
  <si>
    <t>3500907</t>
  </si>
  <si>
    <t>350090</t>
  </si>
  <si>
    <t>Altair</t>
  </si>
  <si>
    <t>35051</t>
  </si>
  <si>
    <t>Norte - Barretos</t>
  </si>
  <si>
    <t>3501004</t>
  </si>
  <si>
    <t>350100</t>
  </si>
  <si>
    <t>Altinópolis</t>
  </si>
  <si>
    <t>35133</t>
  </si>
  <si>
    <t>Vale das Cachoeiras</t>
  </si>
  <si>
    <t>2.077 moradores pegam remédio de pressão ou diabetes de graça na Farmácia Popular</t>
  </si>
  <si>
    <t>Sem o programa, gastariam pelo menos R$ 924 mil por ano</t>
  </si>
  <si>
    <t>3501103</t>
  </si>
  <si>
    <t>350110</t>
  </si>
  <si>
    <t>35023</t>
  </si>
  <si>
    <t>Consórcios do DRS II</t>
  </si>
  <si>
    <t>718 moradores pegam remédio de pressão ou diabetes de graça na Farmácia Popular</t>
  </si>
  <si>
    <t>3501152</t>
  </si>
  <si>
    <t>350115</t>
  </si>
  <si>
    <t>Alumínio</t>
  </si>
  <si>
    <t>35163</t>
  </si>
  <si>
    <t>Sorocaba</t>
  </si>
  <si>
    <t>1.387 moradores pegam remédio de pressão ou diabetes de graça na Farmácia Popular</t>
  </si>
  <si>
    <t>3501202</t>
  </si>
  <si>
    <t>350120</t>
  </si>
  <si>
    <t>Álvares Florence</t>
  </si>
  <si>
    <t>35157</t>
  </si>
  <si>
    <t>Votuporanga</t>
  </si>
  <si>
    <t>3501301</t>
  </si>
  <si>
    <t>350130</t>
  </si>
  <si>
    <t>Álvares Machado</t>
  </si>
  <si>
    <t>1.723 moradores pegam remédio de pressão ou diabetes de graça na Farmácia Popular</t>
  </si>
  <si>
    <t>Sem o programa, gastariam pelo menos R$ 717 mil por ano</t>
  </si>
  <si>
    <t>3501400</t>
  </si>
  <si>
    <t>350140</t>
  </si>
  <si>
    <t>Álvaro de Carvalho</t>
  </si>
  <si>
    <t>35093</t>
  </si>
  <si>
    <t>Marília</t>
  </si>
  <si>
    <t>3501509</t>
  </si>
  <si>
    <t>350150</t>
  </si>
  <si>
    <t>Alvinlândia</t>
  </si>
  <si>
    <t>366 moradores pegam remédio de pressão ou diabetes de graça na Farmácia Popular</t>
  </si>
  <si>
    <t>3501608</t>
  </si>
  <si>
    <t>350160</t>
  </si>
  <si>
    <t>Americana</t>
  </si>
  <si>
    <t>35072</t>
  </si>
  <si>
    <t>Região Metropolitana de Campinas</t>
  </si>
  <si>
    <t>18.430 moradores pegam remédio de pressão ou diabetes de graça na Farmácia Popular</t>
  </si>
  <si>
    <t>Sem o programa, gastariam pelo menos R$ 8,3 milhões por ano</t>
  </si>
  <si>
    <t>3501707</t>
  </si>
  <si>
    <t>350170</t>
  </si>
  <si>
    <t>Américo Brasiliense</t>
  </si>
  <si>
    <t>35031</t>
  </si>
  <si>
    <t xml:space="preserve">Central do DRS III </t>
  </si>
  <si>
    <t>3.286 moradores pegam remédio de pressão ou diabetes de graça na Farmácia Popular</t>
  </si>
  <si>
    <t>3501806</t>
  </si>
  <si>
    <t>350180</t>
  </si>
  <si>
    <t>Américo de Campos</t>
  </si>
  <si>
    <t>1.065 moradores pegam remédio de pressão ou diabetes de graça na Farmácia Popular</t>
  </si>
  <si>
    <t>3501905</t>
  </si>
  <si>
    <t>350190</t>
  </si>
  <si>
    <t>2.940 moradores pegam remédio de pressão ou diabetes de graça na Farmácia Popular</t>
  </si>
  <si>
    <t>3502002</t>
  </si>
  <si>
    <t>350200</t>
  </si>
  <si>
    <t>Analândia</t>
  </si>
  <si>
    <t>35104</t>
  </si>
  <si>
    <t>3502101</t>
  </si>
  <si>
    <t>350210</t>
  </si>
  <si>
    <t>Andradina</t>
  </si>
  <si>
    <t>35022</t>
  </si>
  <si>
    <t>Lagos do DRS II</t>
  </si>
  <si>
    <t>5.397 moradores pegam remédio de pressão ou diabetes de graça na Farmácia Popular</t>
  </si>
  <si>
    <t>3502200</t>
  </si>
  <si>
    <t>350220</t>
  </si>
  <si>
    <t>Angatuba</t>
  </si>
  <si>
    <t>1.430 moradores pegam remédio de pressão ou diabetes de graça na Farmácia Popular</t>
  </si>
  <si>
    <t>Sem o programa, gastariam pelo menos R$ 696 mil por ano</t>
  </si>
  <si>
    <t>3502309</t>
  </si>
  <si>
    <t>350230</t>
  </si>
  <si>
    <t>Anhembi</t>
  </si>
  <si>
    <t>35063</t>
  </si>
  <si>
    <t>Polo Cuesta</t>
  </si>
  <si>
    <t>3502408</t>
  </si>
  <si>
    <t>350240</t>
  </si>
  <si>
    <t>Anhumas</t>
  </si>
  <si>
    <t>3502507</t>
  </si>
  <si>
    <t>350250</t>
  </si>
  <si>
    <t>35172</t>
  </si>
  <si>
    <t>Circuito da Fé e Vale Histórico</t>
  </si>
  <si>
    <t>1.371 moradores pegam remédio de pressão ou diabetes de graça na Farmácia Popular</t>
  </si>
  <si>
    <t>3502606</t>
  </si>
  <si>
    <t>350260</t>
  </si>
  <si>
    <t>Aparecida d'Oeste</t>
  </si>
  <si>
    <t>35153</t>
  </si>
  <si>
    <t>Jales</t>
  </si>
  <si>
    <t>Sem o programa, gastariam pelo menos R$ 277 mil por ano</t>
  </si>
  <si>
    <t>3502705</t>
  </si>
  <si>
    <t>350270</t>
  </si>
  <si>
    <t>Apiaí</t>
  </si>
  <si>
    <t>35162</t>
  </si>
  <si>
    <t>1.836 moradores pegam remédio de pressão ou diabetes de graça na Farmácia Popular</t>
  </si>
  <si>
    <t>Sem o programa, gastariam pelo menos R$ 830 mil por ano</t>
  </si>
  <si>
    <t>3502754</t>
  </si>
  <si>
    <t>350275</t>
  </si>
  <si>
    <t>Araçariguama</t>
  </si>
  <si>
    <t>3502804</t>
  </si>
  <si>
    <t>350280</t>
  </si>
  <si>
    <t>Araçatuba</t>
  </si>
  <si>
    <t>35021</t>
  </si>
  <si>
    <t>Central do DRS II</t>
  </si>
  <si>
    <t>11.167 moradores pegam remédio de pressão ou diabetes de graça na Farmácia Popular</t>
  </si>
  <si>
    <t>Sem o programa, gastariam pelo menos R$ 5,2 milhões por ano</t>
  </si>
  <si>
    <t>3502903</t>
  </si>
  <si>
    <t>350290</t>
  </si>
  <si>
    <t>Araçoiaba da Serra</t>
  </si>
  <si>
    <t>3.152 moradores pegam remédio de pressão ou diabetes de graça na Farmácia Popular</t>
  </si>
  <si>
    <t>3503000</t>
  </si>
  <si>
    <t>350300</t>
  </si>
  <si>
    <t>Aramina</t>
  </si>
  <si>
    <t>35083</t>
  </si>
  <si>
    <t>Alta Mogiana</t>
  </si>
  <si>
    <t>3503109</t>
  </si>
  <si>
    <t>350310</t>
  </si>
  <si>
    <t>Arandu</t>
  </si>
  <si>
    <t>748 moradores pegam remédio de pressão ou diabetes de graça na Farmácia Popular</t>
  </si>
  <si>
    <t>Sem o programa, gastariam pelo menos R$ 350 mil por ano</t>
  </si>
  <si>
    <t>3503158</t>
  </si>
  <si>
    <t>350315</t>
  </si>
  <si>
    <t>Arapeí</t>
  </si>
  <si>
    <t>3503208</t>
  </si>
  <si>
    <t>350320</t>
  </si>
  <si>
    <t>Araraquara</t>
  </si>
  <si>
    <t>20.990 moradores pegam remédio de pressão ou diabetes de graça na Farmácia Popular</t>
  </si>
  <si>
    <t>Sem o programa, gastariam pelo menos R$ 9,9 milhões por ano</t>
  </si>
  <si>
    <t>3503307</t>
  </si>
  <si>
    <t>350330</t>
  </si>
  <si>
    <t>Araras</t>
  </si>
  <si>
    <t>35101</t>
  </si>
  <si>
    <t>12.551 moradores pegam remédio de pressão ou diabetes de graça na Farmácia Popular</t>
  </si>
  <si>
    <t>3503356</t>
  </si>
  <si>
    <t>350335</t>
  </si>
  <si>
    <t>Arco-Íris</t>
  </si>
  <si>
    <t>35095</t>
  </si>
  <si>
    <t>Tupã</t>
  </si>
  <si>
    <t>3503406</t>
  </si>
  <si>
    <t>350340</t>
  </si>
  <si>
    <t>Arealva</t>
  </si>
  <si>
    <t>3503505</t>
  </si>
  <si>
    <t>350350</t>
  </si>
  <si>
    <t>Areias</t>
  </si>
  <si>
    <t>3503604</t>
  </si>
  <si>
    <t>350360</t>
  </si>
  <si>
    <t>Areiópolis</t>
  </si>
  <si>
    <t>3503703</t>
  </si>
  <si>
    <t>350370</t>
  </si>
  <si>
    <t>Ariranha</t>
  </si>
  <si>
    <t>35151</t>
  </si>
  <si>
    <t>Catanduva</t>
  </si>
  <si>
    <t>3503802</t>
  </si>
  <si>
    <t>350380</t>
  </si>
  <si>
    <t>Artur Nogueira</t>
  </si>
  <si>
    <t>4.674 moradores pegam remédio de pressão ou diabetes de graça na Farmácia Popular</t>
  </si>
  <si>
    <t>3503901</t>
  </si>
  <si>
    <t>350390</t>
  </si>
  <si>
    <t>Arujá</t>
  </si>
  <si>
    <t>35011</t>
  </si>
  <si>
    <t>Alto do Tietê</t>
  </si>
  <si>
    <t>3.435 moradores pegam remédio de pressão ou diabetes de graça na Farmácia Popular</t>
  </si>
  <si>
    <t>3503950</t>
  </si>
  <si>
    <t>350395</t>
  </si>
  <si>
    <t>Aspásia</t>
  </si>
  <si>
    <t>3504008</t>
  </si>
  <si>
    <t>350400</t>
  </si>
  <si>
    <t>Assis</t>
  </si>
  <si>
    <t>35092</t>
  </si>
  <si>
    <t>6.215 moradores pegam remédio de pressão ou diabetes de graça na Farmácia Popular</t>
  </si>
  <si>
    <t>3504107</t>
  </si>
  <si>
    <t>350410</t>
  </si>
  <si>
    <t>Atibaia</t>
  </si>
  <si>
    <t>35071</t>
  </si>
  <si>
    <t>7.743 moradores pegam remédio de pressão ou diabetes de graça na Farmácia Popular</t>
  </si>
  <si>
    <t>3504206</t>
  </si>
  <si>
    <t>350420</t>
  </si>
  <si>
    <t>Auriflama</t>
  </si>
  <si>
    <t>1.981 moradores pegam remédio de pressão ou diabetes de graça na Farmácia Popular</t>
  </si>
  <si>
    <t>3504305</t>
  </si>
  <si>
    <t>350430</t>
  </si>
  <si>
    <t>Avaí</t>
  </si>
  <si>
    <t>3504404</t>
  </si>
  <si>
    <t>350440</t>
  </si>
  <si>
    <t>Avanhandava</t>
  </si>
  <si>
    <t>3504503</t>
  </si>
  <si>
    <t>350450</t>
  </si>
  <si>
    <t>Avaré</t>
  </si>
  <si>
    <t>7.805 moradores pegam remédio de pressão ou diabetes de graça na Farmácia Popular</t>
  </si>
  <si>
    <t>Sem o programa, gastariam pelo menos R$ 3,8 milhões por ano</t>
  </si>
  <si>
    <t>3504602</t>
  </si>
  <si>
    <t>350460</t>
  </si>
  <si>
    <t>Bady Bassitt</t>
  </si>
  <si>
    <t>35155</t>
  </si>
  <si>
    <t>São José do Rio Preto</t>
  </si>
  <si>
    <t>3504701</t>
  </si>
  <si>
    <t>350470</t>
  </si>
  <si>
    <t>Balbinos</t>
  </si>
  <si>
    <t>3504800</t>
  </si>
  <si>
    <t>350480</t>
  </si>
  <si>
    <t>Bálsamo</t>
  </si>
  <si>
    <t>1.334 moradores pegam remédio de pressão ou diabetes de graça na Farmácia Popular</t>
  </si>
  <si>
    <t>Sem o programa, gastariam pelo menos R$ 613 mil por ano</t>
  </si>
  <si>
    <t>3504909</t>
  </si>
  <si>
    <t>350490</t>
  </si>
  <si>
    <t>Bananal</t>
  </si>
  <si>
    <t>678 moradores pegam remédio de pressão ou diabetes de graça na Farmácia Popular</t>
  </si>
  <si>
    <t>3505005</t>
  </si>
  <si>
    <t>350500</t>
  </si>
  <si>
    <t>Barão de Antonina</t>
  </si>
  <si>
    <t>3505104</t>
  </si>
  <si>
    <t>350510</t>
  </si>
  <si>
    <t>Barbosa</t>
  </si>
  <si>
    <t>3505203</t>
  </si>
  <si>
    <t>350520</t>
  </si>
  <si>
    <t>Bariri</t>
  </si>
  <si>
    <t>35064</t>
  </si>
  <si>
    <t>Jaú</t>
  </si>
  <si>
    <t>3.020 moradores pegam remédio de pressão ou diabetes de graça na Farmácia Popular</t>
  </si>
  <si>
    <t>3505302</t>
  </si>
  <si>
    <t>350530</t>
  </si>
  <si>
    <t>Barra Bonita</t>
  </si>
  <si>
    <t>2.409 moradores pegam remédio de pressão ou diabetes de graça na Farmácia Popular</t>
  </si>
  <si>
    <t>3505351</t>
  </si>
  <si>
    <t>350535</t>
  </si>
  <si>
    <t>Barra do Chapéu</t>
  </si>
  <si>
    <t>3505401</t>
  </si>
  <si>
    <t>350540</t>
  </si>
  <si>
    <t>Barra do Turvo</t>
  </si>
  <si>
    <t>35121</t>
  </si>
  <si>
    <t>Vale do Ribeira</t>
  </si>
  <si>
    <t>3505500</t>
  </si>
  <si>
    <t>350550</t>
  </si>
  <si>
    <t>Barretos</t>
  </si>
  <si>
    <t>10.072 moradores pegam remédio de pressão ou diabetes de graça na Farmácia Popular</t>
  </si>
  <si>
    <t>3505609</t>
  </si>
  <si>
    <t>350560</t>
  </si>
  <si>
    <t>Barrinha</t>
  </si>
  <si>
    <t>35131</t>
  </si>
  <si>
    <t>Horizonte Verde</t>
  </si>
  <si>
    <t>2.349 moradores pegam remédio de pressão ou diabetes de graça na Farmácia Popular</t>
  </si>
  <si>
    <t>3505708</t>
  </si>
  <si>
    <t>350570</t>
  </si>
  <si>
    <t>Barueri</t>
  </si>
  <si>
    <t>35014</t>
  </si>
  <si>
    <t>Rota dos Bandeirantes</t>
  </si>
  <si>
    <t>12.122 moradores pegam remédio de pressão ou diabetes de graça na Farmácia Popular</t>
  </si>
  <si>
    <t>3505807</t>
  </si>
  <si>
    <t>350580</t>
  </si>
  <si>
    <t>Bastos</t>
  </si>
  <si>
    <t>2.004 moradores pegam remédio de pressão ou diabetes de graça na Farmácia Popular</t>
  </si>
  <si>
    <t>Sem o programa, gastariam pelo menos R$ 867 mil por ano</t>
  </si>
  <si>
    <t>3505906</t>
  </si>
  <si>
    <t>350590</t>
  </si>
  <si>
    <t>Batatais</t>
  </si>
  <si>
    <t>6.428 moradores pegam remédio de pressão ou diabetes de graça na Farmácia Popular</t>
  </si>
  <si>
    <t>3506003</t>
  </si>
  <si>
    <t>350600</t>
  </si>
  <si>
    <t>20.643 moradores pegam remédio de pressão ou diabetes de graça na Farmácia Popular</t>
  </si>
  <si>
    <t>3506102</t>
  </si>
  <si>
    <t>350610</t>
  </si>
  <si>
    <t>Bebedouro</t>
  </si>
  <si>
    <t>35052</t>
  </si>
  <si>
    <t>Sul - Barretos</t>
  </si>
  <si>
    <t>8.435 moradores pegam remédio de pressão ou diabetes de graça na Farmácia Popular</t>
  </si>
  <si>
    <t>3506201</t>
  </si>
  <si>
    <t>350620</t>
  </si>
  <si>
    <t>Bento de Abreu</t>
  </si>
  <si>
    <t>186 moradores pegam remédio de pressão ou diabetes de graça na Farmácia Popular</t>
  </si>
  <si>
    <t>3506300</t>
  </si>
  <si>
    <t>350630</t>
  </si>
  <si>
    <t>Bernardino de Campos</t>
  </si>
  <si>
    <t>35094</t>
  </si>
  <si>
    <t>Ourinhos</t>
  </si>
  <si>
    <t>1.244 moradores pegam remédio de pressão ou diabetes de graça na Farmácia Popular</t>
  </si>
  <si>
    <t>Sem o programa, gastariam pelo menos R$ 529 mil por ano</t>
  </si>
  <si>
    <t>3506359</t>
  </si>
  <si>
    <t>350635</t>
  </si>
  <si>
    <t>Bertioga</t>
  </si>
  <si>
    <t>35041</t>
  </si>
  <si>
    <t>Baixada Santista</t>
  </si>
  <si>
    <t>1.405 moradores pegam remédio de pressão ou diabetes de graça na Farmácia Popular</t>
  </si>
  <si>
    <t>Sem o programa, gastariam pelo menos R$ 691 mil por ano</t>
  </si>
  <si>
    <t>3506409</t>
  </si>
  <si>
    <t>350640</t>
  </si>
  <si>
    <t>Bilac</t>
  </si>
  <si>
    <t>3506508</t>
  </si>
  <si>
    <t>350650</t>
  </si>
  <si>
    <t>Birigui</t>
  </si>
  <si>
    <t>11.359 moradores pegam remédio de pressão ou diabetes de graça na Farmácia Popular</t>
  </si>
  <si>
    <t>3506607</t>
  </si>
  <si>
    <t>350660</t>
  </si>
  <si>
    <t>Biritiba Mirim</t>
  </si>
  <si>
    <t>1.838 moradores pegam remédio de pressão ou diabetes de graça na Farmácia Popular</t>
  </si>
  <si>
    <t>3506706</t>
  </si>
  <si>
    <t>350670</t>
  </si>
  <si>
    <t>Boa Esperança do Sul</t>
  </si>
  <si>
    <t>1.695 moradores pegam remédio de pressão ou diabetes de graça na Farmácia Popular</t>
  </si>
  <si>
    <t>3506805</t>
  </si>
  <si>
    <t>350680</t>
  </si>
  <si>
    <t>3506904</t>
  </si>
  <si>
    <t>350690</t>
  </si>
  <si>
    <t>Bofete</t>
  </si>
  <si>
    <t>3507001</t>
  </si>
  <si>
    <t>350700</t>
  </si>
  <si>
    <t>Boituva</t>
  </si>
  <si>
    <t>4.865 moradores pegam remédio de pressão ou diabetes de graça na Farmácia Popular</t>
  </si>
  <si>
    <t>3507100</t>
  </si>
  <si>
    <t>350710</t>
  </si>
  <si>
    <t>Bom Jesus dos Perdões</t>
  </si>
  <si>
    <t>3507159</t>
  </si>
  <si>
    <t>350715</t>
  </si>
  <si>
    <t>Bom Sucesso de Itararé</t>
  </si>
  <si>
    <t>3507209</t>
  </si>
  <si>
    <t>350720</t>
  </si>
  <si>
    <t>Borá</t>
  </si>
  <si>
    <t>3507308</t>
  </si>
  <si>
    <t>350730</t>
  </si>
  <si>
    <t>Boracéia</t>
  </si>
  <si>
    <t>3507407</t>
  </si>
  <si>
    <t>350740</t>
  </si>
  <si>
    <t>35033</t>
  </si>
  <si>
    <t xml:space="preserve">Noroeste do DRS III </t>
  </si>
  <si>
    <t>1.853 moradores pegam remédio de pressão ou diabetes de graça na Farmácia Popular</t>
  </si>
  <si>
    <t>Sem o programa, gastariam pelo menos R$ 824 mil por ano</t>
  </si>
  <si>
    <t>3507456</t>
  </si>
  <si>
    <t>350745</t>
  </si>
  <si>
    <t>Borebi</t>
  </si>
  <si>
    <t>3507506</t>
  </si>
  <si>
    <t>350750</t>
  </si>
  <si>
    <t>Botucatu</t>
  </si>
  <si>
    <t>5.673 moradores pegam remédio de pressão ou diabetes de graça na Farmácia Popular</t>
  </si>
  <si>
    <t>3507605</t>
  </si>
  <si>
    <t>350760</t>
  </si>
  <si>
    <t>Bragança Paulista</t>
  </si>
  <si>
    <t>7.199 moradores pegam remédio de pressão ou diabetes de graça na Farmácia Popular</t>
  </si>
  <si>
    <t>3507704</t>
  </si>
  <si>
    <t>350770</t>
  </si>
  <si>
    <t>Braúna</t>
  </si>
  <si>
    <t>Sem o programa, gastariam pelo menos R$ 318 mil por ano</t>
  </si>
  <si>
    <t>3507753</t>
  </si>
  <si>
    <t>350775</t>
  </si>
  <si>
    <t>Brejo Alegre</t>
  </si>
  <si>
    <t>3507803</t>
  </si>
  <si>
    <t>350780</t>
  </si>
  <si>
    <t>Brodowski</t>
  </si>
  <si>
    <t>3507902</t>
  </si>
  <si>
    <t>350790</t>
  </si>
  <si>
    <t>Brotas</t>
  </si>
  <si>
    <t>Sem o programa, gastariam pelo menos R$ 931 mil por ano</t>
  </si>
  <si>
    <t>3508009</t>
  </si>
  <si>
    <t>350800</t>
  </si>
  <si>
    <t>Buri</t>
  </si>
  <si>
    <t>1.362 moradores pegam remédio de pressão ou diabetes de graça na Farmácia Popular</t>
  </si>
  <si>
    <t>3508108</t>
  </si>
  <si>
    <t>350810</t>
  </si>
  <si>
    <t>Buritama</t>
  </si>
  <si>
    <t>3508207</t>
  </si>
  <si>
    <t>350820</t>
  </si>
  <si>
    <t>Buritizal</t>
  </si>
  <si>
    <t>687 moradores pegam remédio de pressão ou diabetes de graça na Farmácia Popular</t>
  </si>
  <si>
    <t>3508306</t>
  </si>
  <si>
    <t>350830</t>
  </si>
  <si>
    <t>Cabrália Paulista</t>
  </si>
  <si>
    <t>3508405</t>
  </si>
  <si>
    <t>350840</t>
  </si>
  <si>
    <t>Cabreúva</t>
  </si>
  <si>
    <t>35073</t>
  </si>
  <si>
    <t>Jundiaí</t>
  </si>
  <si>
    <t>3508504</t>
  </si>
  <si>
    <t>350850</t>
  </si>
  <si>
    <t>Caçapava</t>
  </si>
  <si>
    <t>35171</t>
  </si>
  <si>
    <t>Alto Vale do Paraíba</t>
  </si>
  <si>
    <t>8.080 moradores pegam remédio de pressão ou diabetes de graça na Farmácia Popular</t>
  </si>
  <si>
    <t>3508603</t>
  </si>
  <si>
    <t>350860</t>
  </si>
  <si>
    <t>Cachoeira Paulista</t>
  </si>
  <si>
    <t>2.675 moradores pegam remédio de pressão ou diabetes de graça na Farmácia Popular</t>
  </si>
  <si>
    <t>3508702</t>
  </si>
  <si>
    <t>350870</t>
  </si>
  <si>
    <t>Caconde</t>
  </si>
  <si>
    <t>35143</t>
  </si>
  <si>
    <t>Rio Pardo</t>
  </si>
  <si>
    <t>Sem o programa, gastariam pelo menos R$ 808 mil por ano</t>
  </si>
  <si>
    <t>3508801</t>
  </si>
  <si>
    <t>350880</t>
  </si>
  <si>
    <t>Cafelândia</t>
  </si>
  <si>
    <t>35065</t>
  </si>
  <si>
    <t>Lins</t>
  </si>
  <si>
    <t>3508900</t>
  </si>
  <si>
    <t>350890</t>
  </si>
  <si>
    <t>Caiabu</t>
  </si>
  <si>
    <t>3509007</t>
  </si>
  <si>
    <t>350900</t>
  </si>
  <si>
    <t>Caieiras</t>
  </si>
  <si>
    <t>35012</t>
  </si>
  <si>
    <t>Franco da Rocha</t>
  </si>
  <si>
    <t>3.232 moradores pegam remédio de pressão ou diabetes de graça na Farmácia Popular</t>
  </si>
  <si>
    <t>3509106</t>
  </si>
  <si>
    <t>350910</t>
  </si>
  <si>
    <t>Caiuá</t>
  </si>
  <si>
    <t>35114</t>
  </si>
  <si>
    <t>Extremo Oeste Paulista</t>
  </si>
  <si>
    <t>227 moradores pegam remédio de pressão ou diabetes de graça na Farmácia Popular</t>
  </si>
  <si>
    <t>3509205</t>
  </si>
  <si>
    <t>350920</t>
  </si>
  <si>
    <t>Cajamar</t>
  </si>
  <si>
    <t>2.447 moradores pegam remédio de pressão ou diabetes de graça na Farmácia Popular</t>
  </si>
  <si>
    <t>3509254</t>
  </si>
  <si>
    <t>350925</t>
  </si>
  <si>
    <t>Cajati</t>
  </si>
  <si>
    <t>3509304</t>
  </si>
  <si>
    <t>350930</t>
  </si>
  <si>
    <t>Cajobi</t>
  </si>
  <si>
    <t>3509403</t>
  </si>
  <si>
    <t>350940</t>
  </si>
  <si>
    <t>Cajuru</t>
  </si>
  <si>
    <t>2.581 moradores pegam remédio de pressão ou diabetes de graça na Farmácia Popular</t>
  </si>
  <si>
    <t>3509452</t>
  </si>
  <si>
    <t>350945</t>
  </si>
  <si>
    <t>Campina do Monte Alegre</t>
  </si>
  <si>
    <t>3509502</t>
  </si>
  <si>
    <t>350950</t>
  </si>
  <si>
    <t>Campinas</t>
  </si>
  <si>
    <t>51.961 moradores pegam remédio de pressão ou diabetes de graça na Farmácia Popular</t>
  </si>
  <si>
    <t>Sem o programa, gastariam pelo menos R$ 22,3 milhões por ano</t>
  </si>
  <si>
    <t>3509601</t>
  </si>
  <si>
    <t>350960</t>
  </si>
  <si>
    <t>Campo Limpo Paulista</t>
  </si>
  <si>
    <t>3.748 moradores pegam remédio de pressão ou diabetes de graça na Farmácia Popular</t>
  </si>
  <si>
    <t>3509700</t>
  </si>
  <si>
    <t>350970</t>
  </si>
  <si>
    <t>Campos do Jordão</t>
  </si>
  <si>
    <t>35174</t>
  </si>
  <si>
    <t>Vale do Paraíba/Região Serrana</t>
  </si>
  <si>
    <t>3.431 moradores pegam remédio de pressão ou diabetes de graça na Farmácia Popular</t>
  </si>
  <si>
    <t>3509809</t>
  </si>
  <si>
    <t>350980</t>
  </si>
  <si>
    <t>Campos Novos Paulista</t>
  </si>
  <si>
    <t>3509908</t>
  </si>
  <si>
    <t>350990</t>
  </si>
  <si>
    <t>Cananéia</t>
  </si>
  <si>
    <t>1.213 moradores pegam remédio de pressão ou diabetes de graça na Farmácia Popular</t>
  </si>
  <si>
    <t>Sem o programa, gastariam pelo menos R$ 520 mil por ano</t>
  </si>
  <si>
    <t>3509957</t>
  </si>
  <si>
    <t>350995</t>
  </si>
  <si>
    <t>Canas</t>
  </si>
  <si>
    <t>3510005</t>
  </si>
  <si>
    <t>351000</t>
  </si>
  <si>
    <t>Cândido Mota</t>
  </si>
  <si>
    <t>2.398 moradores pegam remédio de pressão ou diabetes de graça na Farmácia Popular</t>
  </si>
  <si>
    <t>3510104</t>
  </si>
  <si>
    <t>351010</t>
  </si>
  <si>
    <t>Cândido Rodrigues</t>
  </si>
  <si>
    <t>3510153</t>
  </si>
  <si>
    <t>351015</t>
  </si>
  <si>
    <t>Canitar</t>
  </si>
  <si>
    <t>3510203</t>
  </si>
  <si>
    <t>351020</t>
  </si>
  <si>
    <t>Capão Bonito</t>
  </si>
  <si>
    <t>2.731 moradores pegam remédio de pressão ou diabetes de graça na Farmácia Popular</t>
  </si>
  <si>
    <t>3510302</t>
  </si>
  <si>
    <t>351030</t>
  </si>
  <si>
    <t>Capela do Alto</t>
  </si>
  <si>
    <t>1.842 moradores pegam remédio de pressão ou diabetes de graça na Farmácia Popular</t>
  </si>
  <si>
    <t>Sem o programa, gastariam pelo menos R$ 937 mil por ano</t>
  </si>
  <si>
    <t>3510401</t>
  </si>
  <si>
    <t>351040</t>
  </si>
  <si>
    <t>Capivari</t>
  </si>
  <si>
    <t>3.663 moradores pegam remédio de pressão ou diabetes de graça na Farmácia Popular</t>
  </si>
  <si>
    <t>3510500</t>
  </si>
  <si>
    <t>351050</t>
  </si>
  <si>
    <t>Caraguatatuba</t>
  </si>
  <si>
    <t>35173</t>
  </si>
  <si>
    <t>Litoral Norte</t>
  </si>
  <si>
    <t>10.823 moradores pegam remédio de pressão ou diabetes de graça na Farmácia Popular</t>
  </si>
  <si>
    <t>3510609</t>
  </si>
  <si>
    <t>351060</t>
  </si>
  <si>
    <t>Carapicuíba</t>
  </si>
  <si>
    <t>10.474 moradores pegam remédio de pressão ou diabetes de graça na Farmácia Popular</t>
  </si>
  <si>
    <t>3510708</t>
  </si>
  <si>
    <t>351070</t>
  </si>
  <si>
    <t>Cardoso</t>
  </si>
  <si>
    <t>1.990 moradores pegam remédio de pressão ou diabetes de graça na Farmácia Popular</t>
  </si>
  <si>
    <t>Sem o programa, gastariam pelo menos R$ 843 mil por ano</t>
  </si>
  <si>
    <t>3510807</t>
  </si>
  <si>
    <t>351080</t>
  </si>
  <si>
    <t>Casa Branca</t>
  </si>
  <si>
    <t>3510906</t>
  </si>
  <si>
    <t>351090</t>
  </si>
  <si>
    <t>Cássia dos Coqueiros</t>
  </si>
  <si>
    <t>3511003</t>
  </si>
  <si>
    <t>351100</t>
  </si>
  <si>
    <t>Castilho</t>
  </si>
  <si>
    <t>1.678 moradores pegam remédio de pressão ou diabetes de graça na Farmácia Popular</t>
  </si>
  <si>
    <t>3511102</t>
  </si>
  <si>
    <t>351110</t>
  </si>
  <si>
    <t>8.665 moradores pegam remédio de pressão ou diabetes de graça na Farmácia Popular</t>
  </si>
  <si>
    <t>3511201</t>
  </si>
  <si>
    <t>351120</t>
  </si>
  <si>
    <t>Catiguá</t>
  </si>
  <si>
    <t>880 moradores pegam remédio de pressão ou diabetes de graça na Farmácia Popular</t>
  </si>
  <si>
    <t>3511300</t>
  </si>
  <si>
    <t>351130</t>
  </si>
  <si>
    <t>1.636 moradores pegam remédio de pressão ou diabetes de graça na Farmácia Popular</t>
  </si>
  <si>
    <t>3511409</t>
  </si>
  <si>
    <t>351140</t>
  </si>
  <si>
    <t>Cerqueira César</t>
  </si>
  <si>
    <t>3511508</t>
  </si>
  <si>
    <t>351150</t>
  </si>
  <si>
    <t>Cerquilho</t>
  </si>
  <si>
    <t>2.190 moradores pegam remédio de pressão ou diabetes de graça na Farmácia Popular</t>
  </si>
  <si>
    <t>3511607</t>
  </si>
  <si>
    <t>351160</t>
  </si>
  <si>
    <t>Cesário Lange</t>
  </si>
  <si>
    <t>Sem o programa, gastariam pelo menos R$ 415 mil por ano</t>
  </si>
  <si>
    <t>3511706</t>
  </si>
  <si>
    <t>351170</t>
  </si>
  <si>
    <t>Charqueada</t>
  </si>
  <si>
    <t>3511904</t>
  </si>
  <si>
    <t>351190</t>
  </si>
  <si>
    <t>Clementina</t>
  </si>
  <si>
    <t>987 moradores pegam remédio de pressão ou diabetes de graça na Farmácia Popular</t>
  </si>
  <si>
    <t>3512001</t>
  </si>
  <si>
    <t>351200</t>
  </si>
  <si>
    <t>Colina</t>
  </si>
  <si>
    <t>1.425 moradores pegam remédio de pressão ou diabetes de graça na Farmácia Popular</t>
  </si>
  <si>
    <t>Sem o programa, gastariam pelo menos R$ 699 mil por ano</t>
  </si>
  <si>
    <t>3512100</t>
  </si>
  <si>
    <t>351210</t>
  </si>
  <si>
    <t>Colômbia</t>
  </si>
  <si>
    <t>3512209</t>
  </si>
  <si>
    <t>351220</t>
  </si>
  <si>
    <t>Conchal</t>
  </si>
  <si>
    <t>2.830 moradores pegam remédio de pressão ou diabetes de graça na Farmácia Popular</t>
  </si>
  <si>
    <t>3512308</t>
  </si>
  <si>
    <t>351230</t>
  </si>
  <si>
    <t>Conchas</t>
  </si>
  <si>
    <t>1.924 moradores pegam remédio de pressão ou diabetes de graça na Farmácia Popular</t>
  </si>
  <si>
    <t>3512407</t>
  </si>
  <si>
    <t>351240</t>
  </si>
  <si>
    <t>Cordeirópolis</t>
  </si>
  <si>
    <t>35102</t>
  </si>
  <si>
    <t>Limeira</t>
  </si>
  <si>
    <t>2.007 moradores pegam remédio de pressão ou diabetes de graça na Farmácia Popular</t>
  </si>
  <si>
    <t>Sem o programa, gastariam pelo menos R$ 890 mil por ano</t>
  </si>
  <si>
    <t>3512506</t>
  </si>
  <si>
    <t>351250</t>
  </si>
  <si>
    <t>Coroados</t>
  </si>
  <si>
    <t>3512605</t>
  </si>
  <si>
    <t>351260</t>
  </si>
  <si>
    <t>Coronel Macedo</t>
  </si>
  <si>
    <t>3512704</t>
  </si>
  <si>
    <t>351270</t>
  </si>
  <si>
    <t>Corumbataí</t>
  </si>
  <si>
    <t>3512803</t>
  </si>
  <si>
    <t>351280</t>
  </si>
  <si>
    <t>Cosmópolis</t>
  </si>
  <si>
    <t>5.235 moradores pegam remédio de pressão ou diabetes de graça na Farmácia Popular</t>
  </si>
  <si>
    <t>3512902</t>
  </si>
  <si>
    <t>351290</t>
  </si>
  <si>
    <t>Cosmorama</t>
  </si>
  <si>
    <t>3513009</t>
  </si>
  <si>
    <t>351300</t>
  </si>
  <si>
    <t>Cotia</t>
  </si>
  <si>
    <t>35013</t>
  </si>
  <si>
    <t>Mananciais</t>
  </si>
  <si>
    <t>11.493 moradores pegam remédio de pressão ou diabetes de graça na Farmácia Popular</t>
  </si>
  <si>
    <t>3513108</t>
  </si>
  <si>
    <t>351310</t>
  </si>
  <si>
    <t>Cravinhos</t>
  </si>
  <si>
    <t>35132</t>
  </si>
  <si>
    <t>Aquífero Guarani</t>
  </si>
  <si>
    <t>2.098 moradores pegam remédio de pressão ou diabetes de graça na Farmácia Popular</t>
  </si>
  <si>
    <t>3513207</t>
  </si>
  <si>
    <t>351320</t>
  </si>
  <si>
    <t>Cristais Paulista</t>
  </si>
  <si>
    <t>35081</t>
  </si>
  <si>
    <t>Três Colinas</t>
  </si>
  <si>
    <t>1.123 moradores pegam remédio de pressão ou diabetes de graça na Farmácia Popular</t>
  </si>
  <si>
    <t>3513306</t>
  </si>
  <si>
    <t>351330</t>
  </si>
  <si>
    <t>Cruzália</t>
  </si>
  <si>
    <t>183 moradores pegam remédio de pressão ou diabetes de graça na Farmácia Popular</t>
  </si>
  <si>
    <t>3513405</t>
  </si>
  <si>
    <t>351340</t>
  </si>
  <si>
    <t>Cruzeiro</t>
  </si>
  <si>
    <t>7.427 moradores pegam remédio de pressão ou diabetes de graça na Farmácia Popular</t>
  </si>
  <si>
    <t>3513504</t>
  </si>
  <si>
    <t>351350</t>
  </si>
  <si>
    <t>Cubatão</t>
  </si>
  <si>
    <t>7.556 moradores pegam remédio de pressão ou diabetes de graça na Farmácia Popular</t>
  </si>
  <si>
    <t>3513603</t>
  </si>
  <si>
    <t>351360</t>
  </si>
  <si>
    <t>Cunha</t>
  </si>
  <si>
    <t>2.523 moradores pegam remédio de pressão ou diabetes de graça na Farmácia Popular</t>
  </si>
  <si>
    <t>3513702</t>
  </si>
  <si>
    <t>351370</t>
  </si>
  <si>
    <t>Descalvado</t>
  </si>
  <si>
    <t>35032</t>
  </si>
  <si>
    <t xml:space="preserve">Coração do DRS III </t>
  </si>
  <si>
    <t>2.628 moradores pegam remédio de pressão ou diabetes de graça na Farmácia Popular</t>
  </si>
  <si>
    <t>3513801</t>
  </si>
  <si>
    <t>351380</t>
  </si>
  <si>
    <t>Diadema</t>
  </si>
  <si>
    <t>35015</t>
  </si>
  <si>
    <t>Grande ABC</t>
  </si>
  <si>
    <t>25.921 moradores pegam remédio de pressão ou diabetes de graça na Farmácia Popular</t>
  </si>
  <si>
    <t>Sem o programa, gastariam pelo menos R$ 12,1 milhões por ano</t>
  </si>
  <si>
    <t>3513850</t>
  </si>
  <si>
    <t>351385</t>
  </si>
  <si>
    <t>Dirce Reis</t>
  </si>
  <si>
    <t>3513900</t>
  </si>
  <si>
    <t>351390</t>
  </si>
  <si>
    <t>Divinolândia</t>
  </si>
  <si>
    <t>3514007</t>
  </si>
  <si>
    <t>351400</t>
  </si>
  <si>
    <t>Dobrada</t>
  </si>
  <si>
    <t>3514106</t>
  </si>
  <si>
    <t>351410</t>
  </si>
  <si>
    <t>Dois Córregos</t>
  </si>
  <si>
    <t>2.587 moradores pegam remédio de pressão ou diabetes de graça na Farmácia Popular</t>
  </si>
  <si>
    <t>3514205</t>
  </si>
  <si>
    <t>351420</t>
  </si>
  <si>
    <t>Dolcinópolis</t>
  </si>
  <si>
    <t>3514304</t>
  </si>
  <si>
    <t>351430</t>
  </si>
  <si>
    <t>Dourado</t>
  </si>
  <si>
    <t>3514403</t>
  </si>
  <si>
    <t>351440</t>
  </si>
  <si>
    <t>Dracena</t>
  </si>
  <si>
    <t>35111</t>
  </si>
  <si>
    <t>Alta Paulista</t>
  </si>
  <si>
    <t>4.049 moradores pegam remédio de pressão ou diabetes de graça na Farmácia Popular</t>
  </si>
  <si>
    <t>3514502</t>
  </si>
  <si>
    <t>351450</t>
  </si>
  <si>
    <t>Duartina</t>
  </si>
  <si>
    <t>Sem o programa, gastariam pelo menos R$ 907 mil por ano</t>
  </si>
  <si>
    <t>3514601</t>
  </si>
  <si>
    <t>351460</t>
  </si>
  <si>
    <t>Dumont</t>
  </si>
  <si>
    <t>3514700</t>
  </si>
  <si>
    <t>351470</t>
  </si>
  <si>
    <t>Echaporã</t>
  </si>
  <si>
    <t>3514809</t>
  </si>
  <si>
    <t>351480</t>
  </si>
  <si>
    <t>Eldorado</t>
  </si>
  <si>
    <t>1.014 moradores pegam remédio de pressão ou diabetes de graça na Farmácia Popular</t>
  </si>
  <si>
    <t>3514908</t>
  </si>
  <si>
    <t>351490</t>
  </si>
  <si>
    <t>Elias Fausto</t>
  </si>
  <si>
    <t>1.577 moradores pegam remédio de pressão ou diabetes de graça na Farmácia Popular</t>
  </si>
  <si>
    <t>3514924</t>
  </si>
  <si>
    <t>351492</t>
  </si>
  <si>
    <t>Elisiário</t>
  </si>
  <si>
    <t>3514957</t>
  </si>
  <si>
    <t>351495</t>
  </si>
  <si>
    <t>Embaúba</t>
  </si>
  <si>
    <t>3515004</t>
  </si>
  <si>
    <t>351500</t>
  </si>
  <si>
    <t>Embu das Artes</t>
  </si>
  <si>
    <t>10.010 moradores pegam remédio de pressão ou diabetes de graça na Farmácia Popular</t>
  </si>
  <si>
    <t>3515103</t>
  </si>
  <si>
    <t>351510</t>
  </si>
  <si>
    <t>Embu-Guaçu</t>
  </si>
  <si>
    <t>4.143 moradores pegam remédio de pressão ou diabetes de graça na Farmácia Popular</t>
  </si>
  <si>
    <t>3515129</t>
  </si>
  <si>
    <t>351512</t>
  </si>
  <si>
    <t>Emilianópolis</t>
  </si>
  <si>
    <t>3515152</t>
  </si>
  <si>
    <t>351515</t>
  </si>
  <si>
    <t>Engenheiro Coelho</t>
  </si>
  <si>
    <t>922 moradores pegam remédio de pressão ou diabetes de graça na Farmácia Popular</t>
  </si>
  <si>
    <t>3515186</t>
  </si>
  <si>
    <t>351518</t>
  </si>
  <si>
    <t>Espírito Santo do Pinhal</t>
  </si>
  <si>
    <t>2.487 moradores pegam remédio de pressão ou diabetes de graça na Farmácia Popular</t>
  </si>
  <si>
    <t>3515194</t>
  </si>
  <si>
    <t>351519</t>
  </si>
  <si>
    <t>Espírito Santo do Turvo</t>
  </si>
  <si>
    <t>3515202</t>
  </si>
  <si>
    <t>351520</t>
  </si>
  <si>
    <t>Estrela d'Oeste</t>
  </si>
  <si>
    <t>35154</t>
  </si>
  <si>
    <t>Fernandópolis</t>
  </si>
  <si>
    <t>1.580 moradores pegam remédio de pressão ou diabetes de graça na Farmácia Popular</t>
  </si>
  <si>
    <t>Sem o programa, gastariam pelo menos R$ 686 mil por ano</t>
  </si>
  <si>
    <t>3515301</t>
  </si>
  <si>
    <t>351530</t>
  </si>
  <si>
    <t>Estrela do Norte</t>
  </si>
  <si>
    <t>3515350</t>
  </si>
  <si>
    <t>351535</t>
  </si>
  <si>
    <t>Euclides da Cunha Paulista</t>
  </si>
  <si>
    <t>35115</t>
  </si>
  <si>
    <t>Pontal do Paranapanema</t>
  </si>
  <si>
    <t>3515400</t>
  </si>
  <si>
    <t>351540</t>
  </si>
  <si>
    <t>Fartura</t>
  </si>
  <si>
    <t>2.038 moradores pegam remédio de pressão ou diabetes de graça na Farmácia Popular</t>
  </si>
  <si>
    <t>Sem o programa, gastariam pelo menos R$ 780 mil por ano</t>
  </si>
  <si>
    <t>3515509</t>
  </si>
  <si>
    <t>351550</t>
  </si>
  <si>
    <t>5.890 moradores pegam remédio de pressão ou diabetes de graça na Farmácia Popular</t>
  </si>
  <si>
    <t>3515608</t>
  </si>
  <si>
    <t>351560</t>
  </si>
  <si>
    <t>Fernando Prestes</t>
  </si>
  <si>
    <t>1.186 moradores pegam remédio de pressão ou diabetes de graça na Farmácia Popular</t>
  </si>
  <si>
    <t>3515657</t>
  </si>
  <si>
    <t>351565</t>
  </si>
  <si>
    <t>Fernão</t>
  </si>
  <si>
    <t>3515707</t>
  </si>
  <si>
    <t>351570</t>
  </si>
  <si>
    <t>Ferraz de Vasconcelos</t>
  </si>
  <si>
    <t>8.050 moradores pegam remédio de pressão ou diabetes de graça na Farmácia Popular</t>
  </si>
  <si>
    <t>3515806</t>
  </si>
  <si>
    <t>351580</t>
  </si>
  <si>
    <t>Flora Rica</t>
  </si>
  <si>
    <t>3515905</t>
  </si>
  <si>
    <t>351590</t>
  </si>
  <si>
    <t>Floreal</t>
  </si>
  <si>
    <t>3516002</t>
  </si>
  <si>
    <t>351600</t>
  </si>
  <si>
    <t>Flórida Paulista</t>
  </si>
  <si>
    <t>1.028 moradores pegam remédio de pressão ou diabetes de graça na Farmácia Popular</t>
  </si>
  <si>
    <t>3516101</t>
  </si>
  <si>
    <t>351610</t>
  </si>
  <si>
    <t>Florínea</t>
  </si>
  <si>
    <t>3516200</t>
  </si>
  <si>
    <t>351620</t>
  </si>
  <si>
    <t>Franca</t>
  </si>
  <si>
    <t>33.378 moradores pegam remédio de pressão ou diabetes de graça na Farmácia Popular</t>
  </si>
  <si>
    <t>Sem o programa, gastariam pelo menos R$ 14,9 milhões por ano</t>
  </si>
  <si>
    <t>3516309</t>
  </si>
  <si>
    <t>351630</t>
  </si>
  <si>
    <t>Francisco Morato</t>
  </si>
  <si>
    <t>3516408</t>
  </si>
  <si>
    <t>351640</t>
  </si>
  <si>
    <t>3.979 moradores pegam remédio de pressão ou diabetes de graça na Farmácia Popular</t>
  </si>
  <si>
    <t>3516507</t>
  </si>
  <si>
    <t>351650</t>
  </si>
  <si>
    <t>Gabriel Monteiro</t>
  </si>
  <si>
    <t>3516606</t>
  </si>
  <si>
    <t>351660</t>
  </si>
  <si>
    <t>Gália</t>
  </si>
  <si>
    <t>1.132 moradores pegam remédio de pressão ou diabetes de graça na Farmácia Popular</t>
  </si>
  <si>
    <t>3516705</t>
  </si>
  <si>
    <t>351670</t>
  </si>
  <si>
    <t>Garça</t>
  </si>
  <si>
    <t>5.481 moradores pegam remédio de pressão ou diabetes de graça na Farmácia Popular</t>
  </si>
  <si>
    <t>3516804</t>
  </si>
  <si>
    <t>351680</t>
  </si>
  <si>
    <t>Gastão Vidigal</t>
  </si>
  <si>
    <t>3516853</t>
  </si>
  <si>
    <t>351685</t>
  </si>
  <si>
    <t>Gavião Peixoto</t>
  </si>
  <si>
    <t>3516903</t>
  </si>
  <si>
    <t>351690</t>
  </si>
  <si>
    <t>General Salgado</t>
  </si>
  <si>
    <t>1.550 moradores pegam remédio de pressão ou diabetes de graça na Farmácia Popular</t>
  </si>
  <si>
    <t>Sem o programa, gastariam pelo menos R$ 601 mil por ano</t>
  </si>
  <si>
    <t>3517000</t>
  </si>
  <si>
    <t>351700</t>
  </si>
  <si>
    <t>Getulina</t>
  </si>
  <si>
    <t>601 moradores pegam remédio de pressão ou diabetes de graça na Farmácia Popular</t>
  </si>
  <si>
    <t>3517109</t>
  </si>
  <si>
    <t>351710</t>
  </si>
  <si>
    <t>Glicério</t>
  </si>
  <si>
    <t>3517208</t>
  </si>
  <si>
    <t>351720</t>
  </si>
  <si>
    <t>Guaiçara</t>
  </si>
  <si>
    <t>3517307</t>
  </si>
  <si>
    <t>351730</t>
  </si>
  <si>
    <t>Guaimbê</t>
  </si>
  <si>
    <t>3517406</t>
  </si>
  <si>
    <t>351740</t>
  </si>
  <si>
    <t>Guaíra</t>
  </si>
  <si>
    <t>3.910 moradores pegam remédio de pressão ou diabetes de graça na Farmácia Popular</t>
  </si>
  <si>
    <t>3517505</t>
  </si>
  <si>
    <t>351750</t>
  </si>
  <si>
    <t>Guapiaçu</t>
  </si>
  <si>
    <t>2.574 moradores pegam remédio de pressão ou diabetes de graça na Farmácia Popular</t>
  </si>
  <si>
    <t>3517604</t>
  </si>
  <si>
    <t>351760</t>
  </si>
  <si>
    <t>Guapiara</t>
  </si>
  <si>
    <t>1.664 moradores pegam remédio de pressão ou diabetes de graça na Farmácia Popular</t>
  </si>
  <si>
    <t>3517703</t>
  </si>
  <si>
    <t>351770</t>
  </si>
  <si>
    <t>Guará</t>
  </si>
  <si>
    <t>3517802</t>
  </si>
  <si>
    <t>351780</t>
  </si>
  <si>
    <t>Guaraçaí</t>
  </si>
  <si>
    <t>964 moradores pegam remédio de pressão ou diabetes de graça na Farmácia Popular</t>
  </si>
  <si>
    <t>Sem o programa, gastariam pelo menos R$ 444 mil por ano</t>
  </si>
  <si>
    <t>3517901</t>
  </si>
  <si>
    <t>351790</t>
  </si>
  <si>
    <t>Guaraci</t>
  </si>
  <si>
    <t>3518008</t>
  </si>
  <si>
    <t>351800</t>
  </si>
  <si>
    <t>Guarani d'Oeste</t>
  </si>
  <si>
    <t>3518107</t>
  </si>
  <si>
    <t>351810</t>
  </si>
  <si>
    <t>Guarantã</t>
  </si>
  <si>
    <t>3518206</t>
  </si>
  <si>
    <t>351820</t>
  </si>
  <si>
    <t>Guararapes</t>
  </si>
  <si>
    <t>2.858 moradores pegam remédio de pressão ou diabetes de graça na Farmácia Popular</t>
  </si>
  <si>
    <t>3518305</t>
  </si>
  <si>
    <t>351830</t>
  </si>
  <si>
    <t>Guararema</t>
  </si>
  <si>
    <t>3518404</t>
  </si>
  <si>
    <t>351840</t>
  </si>
  <si>
    <t>Guaratinguetá</t>
  </si>
  <si>
    <t>9.557 moradores pegam remédio de pressão ou diabetes de graça na Farmácia Popular</t>
  </si>
  <si>
    <t>3518503</t>
  </si>
  <si>
    <t>351850</t>
  </si>
  <si>
    <t>Guareí</t>
  </si>
  <si>
    <t>685 moradores pegam remédio de pressão ou diabetes de graça na Farmácia Popular</t>
  </si>
  <si>
    <t>3518602</t>
  </si>
  <si>
    <t>351860</t>
  </si>
  <si>
    <t>Guariba</t>
  </si>
  <si>
    <t>3.223 moradores pegam remédio de pressão ou diabetes de graça na Farmácia Popular</t>
  </si>
  <si>
    <t>3518701</t>
  </si>
  <si>
    <t>351870</t>
  </si>
  <si>
    <t>Guarujá</t>
  </si>
  <si>
    <t>23.035 moradores pegam remédio de pressão ou diabetes de graça na Farmácia Popular</t>
  </si>
  <si>
    <t>Sem o programa, gastariam pelo menos R$ 10,9 milhões por ano</t>
  </si>
  <si>
    <t>3518800</t>
  </si>
  <si>
    <t>351880</t>
  </si>
  <si>
    <t>Guarulhos</t>
  </si>
  <si>
    <t>51.549 moradores pegam remédio de pressão ou diabetes de graça na Farmácia Popular</t>
  </si>
  <si>
    <t>Sem o programa, gastariam pelo menos R$ 25,3 milhões por ano</t>
  </si>
  <si>
    <t>3518859</t>
  </si>
  <si>
    <t>351885</t>
  </si>
  <si>
    <t>Guatapará</t>
  </si>
  <si>
    <t>3518909</t>
  </si>
  <si>
    <t>351890</t>
  </si>
  <si>
    <t>Guzolândia</t>
  </si>
  <si>
    <t>3519006</t>
  </si>
  <si>
    <t>351900</t>
  </si>
  <si>
    <t>Herculândia</t>
  </si>
  <si>
    <t>3519055</t>
  </si>
  <si>
    <t>351905</t>
  </si>
  <si>
    <t>Holambra</t>
  </si>
  <si>
    <t>3519071</t>
  </si>
  <si>
    <t>351907</t>
  </si>
  <si>
    <t>Hortolândia</t>
  </si>
  <si>
    <t>9.154 moradores pegam remédio de pressão ou diabetes de graça na Farmácia Popular</t>
  </si>
  <si>
    <t>3519105</t>
  </si>
  <si>
    <t>351910</t>
  </si>
  <si>
    <t>Iacanga</t>
  </si>
  <si>
    <t>3519204</t>
  </si>
  <si>
    <t>351920</t>
  </si>
  <si>
    <t>Iacri</t>
  </si>
  <si>
    <t>3519253</t>
  </si>
  <si>
    <t>351925</t>
  </si>
  <si>
    <t>Iaras</t>
  </si>
  <si>
    <t>3519303</t>
  </si>
  <si>
    <t>351930</t>
  </si>
  <si>
    <t>Ibaté</t>
  </si>
  <si>
    <t>2.862 moradores pegam remédio de pressão ou diabetes de graça na Farmácia Popular</t>
  </si>
  <si>
    <t>3519402</t>
  </si>
  <si>
    <t>351940</t>
  </si>
  <si>
    <t>Ibirá</t>
  </si>
  <si>
    <t>1.883 moradores pegam remédio de pressão ou diabetes de graça na Farmácia Popular</t>
  </si>
  <si>
    <t>Sem o programa, gastariam pelo menos R$ 879 mil por ano</t>
  </si>
  <si>
    <t>3519501</t>
  </si>
  <si>
    <t>351950</t>
  </si>
  <si>
    <t>Ibirarema</t>
  </si>
  <si>
    <t>3519600</t>
  </si>
  <si>
    <t>351960</t>
  </si>
  <si>
    <t>Ibitinga</t>
  </si>
  <si>
    <t>4.084 moradores pegam remédio de pressão ou diabetes de graça na Farmácia Popular</t>
  </si>
  <si>
    <t>3519709</t>
  </si>
  <si>
    <t>351970</t>
  </si>
  <si>
    <t>Ibiúna</t>
  </si>
  <si>
    <t>5.665 moradores pegam remédio de pressão ou diabetes de graça na Farmácia Popular</t>
  </si>
  <si>
    <t>3519808</t>
  </si>
  <si>
    <t>351980</t>
  </si>
  <si>
    <t>Icém</t>
  </si>
  <si>
    <t>1.250 moradores pegam remédio de pressão ou diabetes de graça na Farmácia Popular</t>
  </si>
  <si>
    <t>3519907</t>
  </si>
  <si>
    <t>351990</t>
  </si>
  <si>
    <t>Iepê</t>
  </si>
  <si>
    <t>35113</t>
  </si>
  <si>
    <t>Alto Capivari</t>
  </si>
  <si>
    <t>1.066 moradores pegam remédio de pressão ou diabetes de graça na Farmácia Popular</t>
  </si>
  <si>
    <t>3520004</t>
  </si>
  <si>
    <t>352000</t>
  </si>
  <si>
    <t>Igaraçu do Tietê</t>
  </si>
  <si>
    <t>1.429 moradores pegam remédio de pressão ou diabetes de graça na Farmácia Popular</t>
  </si>
  <si>
    <t>3520103</t>
  </si>
  <si>
    <t>352010</t>
  </si>
  <si>
    <t>Igarapava</t>
  </si>
  <si>
    <t>3520202</t>
  </si>
  <si>
    <t>352020</t>
  </si>
  <si>
    <t>Igaratá</t>
  </si>
  <si>
    <t>3520301</t>
  </si>
  <si>
    <t>352030</t>
  </si>
  <si>
    <t>Iguape</t>
  </si>
  <si>
    <t>1.302 moradores pegam remédio de pressão ou diabetes de graça na Farmácia Popular</t>
  </si>
  <si>
    <t>3520400</t>
  </si>
  <si>
    <t>352040</t>
  </si>
  <si>
    <t>Ilhabela</t>
  </si>
  <si>
    <t>3520426</t>
  </si>
  <si>
    <t>352042</t>
  </si>
  <si>
    <t>Ilha Comprida</t>
  </si>
  <si>
    <t>3520442</t>
  </si>
  <si>
    <t>352044</t>
  </si>
  <si>
    <t>Ilha Solteira</t>
  </si>
  <si>
    <t>2.425 moradores pegam remédio de pressão ou diabetes de graça na Farmácia Popular</t>
  </si>
  <si>
    <t>3520509</t>
  </si>
  <si>
    <t>352050</t>
  </si>
  <si>
    <t>Indaiatuba</t>
  </si>
  <si>
    <t>16.587 moradores pegam remédio de pressão ou diabetes de graça na Farmácia Popular</t>
  </si>
  <si>
    <t>Sem o programa, gastariam pelo menos R$ 7,5 milhões por ano</t>
  </si>
  <si>
    <t>3520608</t>
  </si>
  <si>
    <t>352060</t>
  </si>
  <si>
    <t>Indiana</t>
  </si>
  <si>
    <t>3520707</t>
  </si>
  <si>
    <t>352070</t>
  </si>
  <si>
    <t>Indiaporã</t>
  </si>
  <si>
    <t>3520806</t>
  </si>
  <si>
    <t>352080</t>
  </si>
  <si>
    <t>Inúbia Paulista</t>
  </si>
  <si>
    <t>3520905</t>
  </si>
  <si>
    <t>352090</t>
  </si>
  <si>
    <t>Ipaussu</t>
  </si>
  <si>
    <t>1.584 moradores pegam remédio de pressão ou diabetes de graça na Farmácia Popular</t>
  </si>
  <si>
    <t>Sem o programa, gastariam pelo menos R$ 674 mil por ano</t>
  </si>
  <si>
    <t>3521002</t>
  </si>
  <si>
    <t>352100</t>
  </si>
  <si>
    <t>Iperó</t>
  </si>
  <si>
    <t>1.202 moradores pegam remédio de pressão ou diabetes de graça na Farmácia Popular</t>
  </si>
  <si>
    <t>3521101</t>
  </si>
  <si>
    <t>352110</t>
  </si>
  <si>
    <t>Ipeúna</t>
  </si>
  <si>
    <t>3521150</t>
  </si>
  <si>
    <t>352115</t>
  </si>
  <si>
    <t>Ipiguá</t>
  </si>
  <si>
    <t>821 moradores pegam remédio de pressão ou diabetes de graça na Farmácia Popular</t>
  </si>
  <si>
    <t>3521200</t>
  </si>
  <si>
    <t>352120</t>
  </si>
  <si>
    <t>Iporanga</t>
  </si>
  <si>
    <t>3521309</t>
  </si>
  <si>
    <t>352130</t>
  </si>
  <si>
    <t>Ipuã</t>
  </si>
  <si>
    <t>35082</t>
  </si>
  <si>
    <t>Alta Anhanguera</t>
  </si>
  <si>
    <t>1.610 moradores pegam remédio de pressão ou diabetes de graça na Farmácia Popular</t>
  </si>
  <si>
    <t>3521408</t>
  </si>
  <si>
    <t>352140</t>
  </si>
  <si>
    <t>Iracemápolis</t>
  </si>
  <si>
    <t>2.155 moradores pegam remédio de pressão ou diabetes de graça na Farmácia Popular</t>
  </si>
  <si>
    <t>3521507</t>
  </si>
  <si>
    <t>352150</t>
  </si>
  <si>
    <t>Irapuã</t>
  </si>
  <si>
    <t>3521606</t>
  </si>
  <si>
    <t>352160</t>
  </si>
  <si>
    <t>Irapuru</t>
  </si>
  <si>
    <t>3521705</t>
  </si>
  <si>
    <t>352170</t>
  </si>
  <si>
    <t>Itaberá</t>
  </si>
  <si>
    <t>1.876 moradores pegam remédio de pressão ou diabetes de graça na Farmácia Popular</t>
  </si>
  <si>
    <t>3521804</t>
  </si>
  <si>
    <t>352180</t>
  </si>
  <si>
    <t>Itaí</t>
  </si>
  <si>
    <t>1.016 moradores pegam remédio de pressão ou diabetes de graça na Farmácia Popular</t>
  </si>
  <si>
    <t>3521903</t>
  </si>
  <si>
    <t>352190</t>
  </si>
  <si>
    <t>Itajobi</t>
  </si>
  <si>
    <t>2.117 moradores pegam remédio de pressão ou diabetes de graça na Farmácia Popular</t>
  </si>
  <si>
    <t>3522000</t>
  </si>
  <si>
    <t>352200</t>
  </si>
  <si>
    <t>Itaju</t>
  </si>
  <si>
    <t>3522109</t>
  </si>
  <si>
    <t>352210</t>
  </si>
  <si>
    <t>Itanhaém</t>
  </si>
  <si>
    <t>12.427 moradores pegam remédio de pressão ou diabetes de graça na Farmácia Popular</t>
  </si>
  <si>
    <t>3522158</t>
  </si>
  <si>
    <t>352215</t>
  </si>
  <si>
    <t>Itaoca</t>
  </si>
  <si>
    <t>3522208</t>
  </si>
  <si>
    <t>352220</t>
  </si>
  <si>
    <t>Itapecerica da Serra</t>
  </si>
  <si>
    <t>5.407 moradores pegam remédio de pressão ou diabetes de graça na Farmácia Popular</t>
  </si>
  <si>
    <t>3522307</t>
  </si>
  <si>
    <t>352230</t>
  </si>
  <si>
    <t>11.756 moradores pegam remédio de pressão ou diabetes de graça na Farmácia Popular</t>
  </si>
  <si>
    <t>Sem o programa, gastariam pelo menos R$ 6,1 milhões por ano</t>
  </si>
  <si>
    <t>3522406</t>
  </si>
  <si>
    <t>352240</t>
  </si>
  <si>
    <t>2.951 moradores pegam remédio de pressão ou diabetes de graça na Farmácia Popular</t>
  </si>
  <si>
    <t>3522505</t>
  </si>
  <si>
    <t>352250</t>
  </si>
  <si>
    <t>Itapevi</t>
  </si>
  <si>
    <t>7.731 moradores pegam remédio de pressão ou diabetes de graça na Farmácia Popular</t>
  </si>
  <si>
    <t>3522604</t>
  </si>
  <si>
    <t>352260</t>
  </si>
  <si>
    <t>Itapira</t>
  </si>
  <si>
    <t>35141</t>
  </si>
  <si>
    <t>Baixa Mogiana</t>
  </si>
  <si>
    <t>7.509 moradores pegam remédio de pressão ou diabetes de graça na Farmácia Popular</t>
  </si>
  <si>
    <t>3522653</t>
  </si>
  <si>
    <t>352265</t>
  </si>
  <si>
    <t>Itapirapuã Paulista</t>
  </si>
  <si>
    <t>3522703</t>
  </si>
  <si>
    <t>352270</t>
  </si>
  <si>
    <t>Itápolis</t>
  </si>
  <si>
    <t>2.828 moradores pegam remédio de pressão ou diabetes de graça na Farmácia Popular</t>
  </si>
  <si>
    <t>3522802</t>
  </si>
  <si>
    <t>352280</t>
  </si>
  <si>
    <t>1.332 moradores pegam remédio de pressão ou diabetes de graça na Farmácia Popular</t>
  </si>
  <si>
    <t>3522901</t>
  </si>
  <si>
    <t>352290</t>
  </si>
  <si>
    <t>Itapuí</t>
  </si>
  <si>
    <t>1.626 moradores pegam remédio de pressão ou diabetes de graça na Farmácia Popular</t>
  </si>
  <si>
    <t>3523008</t>
  </si>
  <si>
    <t>352300</t>
  </si>
  <si>
    <t>Itapura</t>
  </si>
  <si>
    <t>339 moradores pegam remédio de pressão ou diabetes de graça na Farmácia Popular</t>
  </si>
  <si>
    <t>3523107</t>
  </si>
  <si>
    <t>352310</t>
  </si>
  <si>
    <t>Itaquaquecetuba</t>
  </si>
  <si>
    <t>9.349 moradores pegam remédio de pressão ou diabetes de graça na Farmácia Popular</t>
  </si>
  <si>
    <t>Sem o programa, gastariam pelo menos R$ 4,9 milhões por ano</t>
  </si>
  <si>
    <t>3523206</t>
  </si>
  <si>
    <t>352320</t>
  </si>
  <si>
    <t>Itararé</t>
  </si>
  <si>
    <t>3.531 moradores pegam remédio de pressão ou diabetes de graça na Farmácia Popular</t>
  </si>
  <si>
    <t>3523305</t>
  </si>
  <si>
    <t>352330</t>
  </si>
  <si>
    <t>Itariri</t>
  </si>
  <si>
    <t>1.039 moradores pegam remédio de pressão ou diabetes de graça na Farmácia Popular</t>
  </si>
  <si>
    <t>Sem o programa, gastariam pelo menos R$ 452 mil por ano</t>
  </si>
  <si>
    <t>3523404</t>
  </si>
  <si>
    <t>352340</t>
  </si>
  <si>
    <t>Itatiba</t>
  </si>
  <si>
    <t>7.363 moradores pegam remédio de pressão ou diabetes de graça na Farmácia Popular</t>
  </si>
  <si>
    <t>3523503</t>
  </si>
  <si>
    <t>352350</t>
  </si>
  <si>
    <t>Itatinga</t>
  </si>
  <si>
    <t>1.407 moradores pegam remédio de pressão ou diabetes de graça na Farmácia Popular</t>
  </si>
  <si>
    <t>Sem o programa, gastariam pelo menos R$ 715 mil por ano</t>
  </si>
  <si>
    <t>3523602</t>
  </si>
  <si>
    <t>352360</t>
  </si>
  <si>
    <t>Itirapina</t>
  </si>
  <si>
    <t>612 moradores pegam remédio de pressão ou diabetes de graça na Farmácia Popular</t>
  </si>
  <si>
    <t>3523701</t>
  </si>
  <si>
    <t>352370</t>
  </si>
  <si>
    <t>Itirapuã</t>
  </si>
  <si>
    <t>3523800</t>
  </si>
  <si>
    <t>352380</t>
  </si>
  <si>
    <t>Itobi</t>
  </si>
  <si>
    <t>3523909</t>
  </si>
  <si>
    <t>352390</t>
  </si>
  <si>
    <t>Itu</t>
  </si>
  <si>
    <t>14.024 moradores pegam remédio de pressão ou diabetes de graça na Farmácia Popular</t>
  </si>
  <si>
    <t>Sem o programa, gastariam pelo menos R$ 6,7 milhões por ano</t>
  </si>
  <si>
    <t>3524006</t>
  </si>
  <si>
    <t>352400</t>
  </si>
  <si>
    <t>Itupeva</t>
  </si>
  <si>
    <t>4.296 moradores pegam remédio de pressão ou diabetes de graça na Farmácia Popular</t>
  </si>
  <si>
    <t>3524105</t>
  </si>
  <si>
    <t>352410</t>
  </si>
  <si>
    <t>Ituverava</t>
  </si>
  <si>
    <t>3.972 moradores pegam remédio de pressão ou diabetes de graça na Farmácia Popular</t>
  </si>
  <si>
    <t>3524204</t>
  </si>
  <si>
    <t>352420</t>
  </si>
  <si>
    <t>3524303</t>
  </si>
  <si>
    <t>352430</t>
  </si>
  <si>
    <t>Jaboticabal</t>
  </si>
  <si>
    <t>7.447 moradores pegam remédio de pressão ou diabetes de graça na Farmácia Popular</t>
  </si>
  <si>
    <t>3524402</t>
  </si>
  <si>
    <t>352440</t>
  </si>
  <si>
    <t>Jacareí</t>
  </si>
  <si>
    <t>14.490 moradores pegam remédio de pressão ou diabetes de graça na Farmácia Popular</t>
  </si>
  <si>
    <t>3524501</t>
  </si>
  <si>
    <t>352450</t>
  </si>
  <si>
    <t>Jaci</t>
  </si>
  <si>
    <t>3524600</t>
  </si>
  <si>
    <t>352460</t>
  </si>
  <si>
    <t>Jacupiranga</t>
  </si>
  <si>
    <t>3524709</t>
  </si>
  <si>
    <t>352470</t>
  </si>
  <si>
    <t>Jaguariúna</t>
  </si>
  <si>
    <t>3.112 moradores pegam remédio de pressão ou diabetes de graça na Farmácia Popular</t>
  </si>
  <si>
    <t>3524808</t>
  </si>
  <si>
    <t>352480</t>
  </si>
  <si>
    <t>5.636 moradores pegam remédio de pressão ou diabetes de graça na Farmácia Popular</t>
  </si>
  <si>
    <t>3524907</t>
  </si>
  <si>
    <t>352490</t>
  </si>
  <si>
    <t>Jambeiro</t>
  </si>
  <si>
    <t>3525003</t>
  </si>
  <si>
    <t>352500</t>
  </si>
  <si>
    <t>Jandira</t>
  </si>
  <si>
    <t>3.140 moradores pegam remédio de pressão ou diabetes de graça na Farmácia Popular</t>
  </si>
  <si>
    <t>3525102</t>
  </si>
  <si>
    <t>352510</t>
  </si>
  <si>
    <t>Jardinópolis</t>
  </si>
  <si>
    <t>1.313 moradores pegam remédio de pressão ou diabetes de graça na Farmácia Popular</t>
  </si>
  <si>
    <t>3525201</t>
  </si>
  <si>
    <t>352520</t>
  </si>
  <si>
    <t>Jarinu</t>
  </si>
  <si>
    <t>Sem o programa, gastariam pelo menos R$ 548 mil por ano</t>
  </si>
  <si>
    <t>3525300</t>
  </si>
  <si>
    <t>352530</t>
  </si>
  <si>
    <t>10.635 moradores pegam remédio de pressão ou diabetes de graça na Farmácia Popular</t>
  </si>
  <si>
    <t>3525409</t>
  </si>
  <si>
    <t>352540</t>
  </si>
  <si>
    <t>Jeriquara</t>
  </si>
  <si>
    <t>3525508</t>
  </si>
  <si>
    <t>352550</t>
  </si>
  <si>
    <t>Joanópolis</t>
  </si>
  <si>
    <t>1.630 moradores pegam remédio de pressão ou diabetes de graça na Farmácia Popular</t>
  </si>
  <si>
    <t>3525607</t>
  </si>
  <si>
    <t>352560</t>
  </si>
  <si>
    <t>João Ramalho</t>
  </si>
  <si>
    <t>474 moradores pegam remédio de pressão ou diabetes de graça na Farmácia Popular</t>
  </si>
  <si>
    <t>3525706</t>
  </si>
  <si>
    <t>352570</t>
  </si>
  <si>
    <t>1.662 moradores pegam remédio de pressão ou diabetes de graça na Farmácia Popular</t>
  </si>
  <si>
    <t>Sem o programa, gastariam pelo menos R$ 831 mil por ano</t>
  </si>
  <si>
    <t>3525805</t>
  </si>
  <si>
    <t>352580</t>
  </si>
  <si>
    <t>Júlio Mesquita</t>
  </si>
  <si>
    <t>3525854</t>
  </si>
  <si>
    <t>352585</t>
  </si>
  <si>
    <t>Jumirim</t>
  </si>
  <si>
    <t>3525904</t>
  </si>
  <si>
    <t>352590</t>
  </si>
  <si>
    <t>17.782 moradores pegam remédio de pressão ou diabetes de graça na Farmácia Popular</t>
  </si>
  <si>
    <t>3526001</t>
  </si>
  <si>
    <t>352600</t>
  </si>
  <si>
    <t>Junqueirópolis</t>
  </si>
  <si>
    <t>3526100</t>
  </si>
  <si>
    <t>352610</t>
  </si>
  <si>
    <t>Juquiá</t>
  </si>
  <si>
    <t>3526209</t>
  </si>
  <si>
    <t>352620</t>
  </si>
  <si>
    <t>Juquitiba</t>
  </si>
  <si>
    <t>1.419 moradores pegam remédio de pressão ou diabetes de graça na Farmácia Popular</t>
  </si>
  <si>
    <t>Sem o programa, gastariam pelo menos R$ 716 mil por ano</t>
  </si>
  <si>
    <t>3526308</t>
  </si>
  <si>
    <t>352630</t>
  </si>
  <si>
    <t>Lagoinha</t>
  </si>
  <si>
    <t>3526407</t>
  </si>
  <si>
    <t>352640</t>
  </si>
  <si>
    <t>Laranjal Paulista</t>
  </si>
  <si>
    <t>2.331 moradores pegam remédio de pressão ou diabetes de graça na Farmácia Popular</t>
  </si>
  <si>
    <t>3526506</t>
  </si>
  <si>
    <t>352650</t>
  </si>
  <si>
    <t>Lavínia</t>
  </si>
  <si>
    <t>3526605</t>
  </si>
  <si>
    <t>352660</t>
  </si>
  <si>
    <t>Lavrinhas</t>
  </si>
  <si>
    <t>3526704</t>
  </si>
  <si>
    <t>352670</t>
  </si>
  <si>
    <t>Leme</t>
  </si>
  <si>
    <t>8.076 moradores pegam remédio de pressão ou diabetes de graça na Farmácia Popular</t>
  </si>
  <si>
    <t>3526803</t>
  </si>
  <si>
    <t>352680</t>
  </si>
  <si>
    <t>Lençóis Paulista</t>
  </si>
  <si>
    <t>6.878 moradores pegam remédio de pressão ou diabetes de graça na Farmácia Popular</t>
  </si>
  <si>
    <t>3526902</t>
  </si>
  <si>
    <t>352690</t>
  </si>
  <si>
    <t>23.486 moradores pegam remédio de pressão ou diabetes de graça na Farmácia Popular</t>
  </si>
  <si>
    <t>Sem o programa, gastariam pelo menos R$ 11,0 milhões por ano</t>
  </si>
  <si>
    <t>3527009</t>
  </si>
  <si>
    <t>352700</t>
  </si>
  <si>
    <t>Lindóia</t>
  </si>
  <si>
    <t>3527108</t>
  </si>
  <si>
    <t>352710</t>
  </si>
  <si>
    <t>6.424 moradores pegam remédio de pressão ou diabetes de graça na Farmácia Popular</t>
  </si>
  <si>
    <t>3527207</t>
  </si>
  <si>
    <t>352720</t>
  </si>
  <si>
    <t>Lorena</t>
  </si>
  <si>
    <t>5.480 moradores pegam remédio de pressão ou diabetes de graça na Farmácia Popular</t>
  </si>
  <si>
    <t>3527256</t>
  </si>
  <si>
    <t>352725</t>
  </si>
  <si>
    <t>Lourdes</t>
  </si>
  <si>
    <t>3527306</t>
  </si>
  <si>
    <t>352730</t>
  </si>
  <si>
    <t>Louveira</t>
  </si>
  <si>
    <t>2.390 moradores pegam remédio de pressão ou diabetes de graça na Farmácia Popular</t>
  </si>
  <si>
    <t>3527405</t>
  </si>
  <si>
    <t>352740</t>
  </si>
  <si>
    <t>Lucélia</t>
  </si>
  <si>
    <t>1.572 moradores pegam remédio de pressão ou diabetes de graça na Farmácia Popular</t>
  </si>
  <si>
    <t>Sem o programa, gastariam pelo menos R$ 667 mil por ano</t>
  </si>
  <si>
    <t>3527504</t>
  </si>
  <si>
    <t>352750</t>
  </si>
  <si>
    <t>Lucianópolis</t>
  </si>
  <si>
    <t>3527603</t>
  </si>
  <si>
    <t>352760</t>
  </si>
  <si>
    <t>Luís Antônio</t>
  </si>
  <si>
    <t>3527702</t>
  </si>
  <si>
    <t>352770</t>
  </si>
  <si>
    <t>Luiziânia</t>
  </si>
  <si>
    <t>3527801</t>
  </si>
  <si>
    <t>352780</t>
  </si>
  <si>
    <t>Lupércio</t>
  </si>
  <si>
    <t>707 moradores pegam remédio de pressão ou diabetes de graça na Farmácia Popular</t>
  </si>
  <si>
    <t>3527900</t>
  </si>
  <si>
    <t>352790</t>
  </si>
  <si>
    <t>Lutécia</t>
  </si>
  <si>
    <t>3528007</t>
  </si>
  <si>
    <t>352800</t>
  </si>
  <si>
    <t>Macatuba</t>
  </si>
  <si>
    <t>2.202 moradores pegam remédio de pressão ou diabetes de graça na Farmácia Popular</t>
  </si>
  <si>
    <t>3528106</t>
  </si>
  <si>
    <t>352810</t>
  </si>
  <si>
    <t>Macaubal</t>
  </si>
  <si>
    <t>3528205</t>
  </si>
  <si>
    <t>352820</t>
  </si>
  <si>
    <t>Macedônia</t>
  </si>
  <si>
    <t>3528304</t>
  </si>
  <si>
    <t>352830</t>
  </si>
  <si>
    <t>Magda</t>
  </si>
  <si>
    <t>3528403</t>
  </si>
  <si>
    <t>352840</t>
  </si>
  <si>
    <t>Mairinque</t>
  </si>
  <si>
    <t>1.787 moradores pegam remédio de pressão ou diabetes de graça na Farmácia Popular</t>
  </si>
  <si>
    <t>Sem o programa, gastariam pelo menos R$ 946 mil por ano</t>
  </si>
  <si>
    <t>3528502</t>
  </si>
  <si>
    <t>352850</t>
  </si>
  <si>
    <t>Mairiporã</t>
  </si>
  <si>
    <t>2.101 moradores pegam remédio de pressão ou diabetes de graça na Farmácia Popular</t>
  </si>
  <si>
    <t>Sem o programa, gastariam pelo menos R$ 989 mil por ano</t>
  </si>
  <si>
    <t>3528601</t>
  </si>
  <si>
    <t>352860</t>
  </si>
  <si>
    <t>Manduri</t>
  </si>
  <si>
    <t>1.272 moradores pegam remédio de pressão ou diabetes de graça na Farmácia Popular</t>
  </si>
  <si>
    <t>3528700</t>
  </si>
  <si>
    <t>352870</t>
  </si>
  <si>
    <t>Marabá Paulista</t>
  </si>
  <si>
    <t>460 moradores pegam remédio de pressão ou diabetes de graça na Farmácia Popular</t>
  </si>
  <si>
    <t>3528809</t>
  </si>
  <si>
    <t>352880</t>
  </si>
  <si>
    <t>Maracaí</t>
  </si>
  <si>
    <t>3528858</t>
  </si>
  <si>
    <t>352885</t>
  </si>
  <si>
    <t>Marapoama</t>
  </si>
  <si>
    <t>3528908</t>
  </si>
  <si>
    <t>352890</t>
  </si>
  <si>
    <t>Mariápolis</t>
  </si>
  <si>
    <t>3529005</t>
  </si>
  <si>
    <t>352900</t>
  </si>
  <si>
    <t>17.502 moradores pegam remédio de pressão ou diabetes de graça na Farmácia Popular</t>
  </si>
  <si>
    <t>3529104</t>
  </si>
  <si>
    <t>352910</t>
  </si>
  <si>
    <t>Marinópolis</t>
  </si>
  <si>
    <t>3529203</t>
  </si>
  <si>
    <t>352920</t>
  </si>
  <si>
    <t>Martinópolis</t>
  </si>
  <si>
    <t>2.918 moradores pegam remédio de pressão ou diabetes de graça na Farmácia Popular</t>
  </si>
  <si>
    <t>3529302</t>
  </si>
  <si>
    <t>352930</t>
  </si>
  <si>
    <t>Matão</t>
  </si>
  <si>
    <t>7.952 moradores pegam remédio de pressão ou diabetes de graça na Farmácia Popular</t>
  </si>
  <si>
    <t>3529401</t>
  </si>
  <si>
    <t>352940</t>
  </si>
  <si>
    <t>Mauá</t>
  </si>
  <si>
    <t>24.201 moradores pegam remédio de pressão ou diabetes de graça na Farmácia Popular</t>
  </si>
  <si>
    <t>3529500</t>
  </si>
  <si>
    <t>352950</t>
  </si>
  <si>
    <t>Mendonça</t>
  </si>
  <si>
    <t>504 moradores pegam remédio de pressão ou diabetes de graça na Farmácia Popular</t>
  </si>
  <si>
    <t>3529609</t>
  </si>
  <si>
    <t>352960</t>
  </si>
  <si>
    <t>Meridiano</t>
  </si>
  <si>
    <t>3529658</t>
  </si>
  <si>
    <t>352965</t>
  </si>
  <si>
    <t>Mesópolis</t>
  </si>
  <si>
    <t>332 moradores pegam remédio de pressão ou diabetes de graça na Farmácia Popular</t>
  </si>
  <si>
    <t>3529708</t>
  </si>
  <si>
    <t>352970</t>
  </si>
  <si>
    <t>Miguelópolis</t>
  </si>
  <si>
    <t>1.134 moradores pegam remédio de pressão ou diabetes de graça na Farmácia Popular</t>
  </si>
  <si>
    <t>3529807</t>
  </si>
  <si>
    <t>352980</t>
  </si>
  <si>
    <t>Mineiros do Tietê</t>
  </si>
  <si>
    <t>3529906</t>
  </si>
  <si>
    <t>352990</t>
  </si>
  <si>
    <t>Miracatu</t>
  </si>
  <si>
    <t>1.748 moradores pegam remédio de pressão ou diabetes de graça na Farmácia Popular</t>
  </si>
  <si>
    <t>3530003</t>
  </si>
  <si>
    <t>353000</t>
  </si>
  <si>
    <t>Mira Estrela</t>
  </si>
  <si>
    <t>3530102</t>
  </si>
  <si>
    <t>353010</t>
  </si>
  <si>
    <t>Mirandópolis</t>
  </si>
  <si>
    <t>3530201</t>
  </si>
  <si>
    <t>353020</t>
  </si>
  <si>
    <t>Mirante do Paranapanema</t>
  </si>
  <si>
    <t>3530300</t>
  </si>
  <si>
    <t>353030</t>
  </si>
  <si>
    <t>Mirassol</t>
  </si>
  <si>
    <t>6.297 moradores pegam remédio de pressão ou diabetes de graça na Farmácia Popular</t>
  </si>
  <si>
    <t>3530409</t>
  </si>
  <si>
    <t>353040</t>
  </si>
  <si>
    <t>Mirassolândia</t>
  </si>
  <si>
    <t>763 moradores pegam remédio de pressão ou diabetes de graça na Farmácia Popular</t>
  </si>
  <si>
    <t>3530508</t>
  </si>
  <si>
    <t>353050</t>
  </si>
  <si>
    <t>Mococa</t>
  </si>
  <si>
    <t>6.327 moradores pegam remédio de pressão ou diabetes de graça na Farmácia Popular</t>
  </si>
  <si>
    <t>3530607</t>
  </si>
  <si>
    <t>353060</t>
  </si>
  <si>
    <t>Mogi das Cruzes</t>
  </si>
  <si>
    <t>25.486 moradores pegam remédio de pressão ou diabetes de graça na Farmácia Popular</t>
  </si>
  <si>
    <t>Sem o programa, gastariam pelo menos R$ 12,2 milhões por ano</t>
  </si>
  <si>
    <t>3530706</t>
  </si>
  <si>
    <t>353070</t>
  </si>
  <si>
    <t>Mogi Guaçu</t>
  </si>
  <si>
    <t>12.201 moradores pegam remédio de pressão ou diabetes de graça na Farmácia Popular</t>
  </si>
  <si>
    <t>3530805</t>
  </si>
  <si>
    <t>353080</t>
  </si>
  <si>
    <t>Mogi Mirim</t>
  </si>
  <si>
    <t>4.755 moradores pegam remédio de pressão ou diabetes de graça na Farmácia Popular</t>
  </si>
  <si>
    <t>3530904</t>
  </si>
  <si>
    <t>353090</t>
  </si>
  <si>
    <t>Mombuca</t>
  </si>
  <si>
    <t>3531001</t>
  </si>
  <si>
    <t>353100</t>
  </si>
  <si>
    <t>Monções</t>
  </si>
  <si>
    <t>3531100</t>
  </si>
  <si>
    <t>353110</t>
  </si>
  <si>
    <t>Mongaguá</t>
  </si>
  <si>
    <t>2.225 moradores pegam remédio de pressão ou diabetes de graça na Farmácia Popular</t>
  </si>
  <si>
    <t>3531209</t>
  </si>
  <si>
    <t>353120</t>
  </si>
  <si>
    <t>Monte Alegre do Sul</t>
  </si>
  <si>
    <t>3531308</t>
  </si>
  <si>
    <t>353130</t>
  </si>
  <si>
    <t>Monte Alto</t>
  </si>
  <si>
    <t>6.233 moradores pegam remédio de pressão ou diabetes de graça na Farmácia Popular</t>
  </si>
  <si>
    <t>3531407</t>
  </si>
  <si>
    <t>353140</t>
  </si>
  <si>
    <t>Monte Aprazível</t>
  </si>
  <si>
    <t>2.091 moradores pegam remédio de pressão ou diabetes de graça na Farmácia Popular</t>
  </si>
  <si>
    <t>3531506</t>
  </si>
  <si>
    <t>353150</t>
  </si>
  <si>
    <t>Monte Azul Paulista</t>
  </si>
  <si>
    <t>1.969 moradores pegam remédio de pressão ou diabetes de graça na Farmácia Popular</t>
  </si>
  <si>
    <t>Sem o programa, gastariam pelo menos R$ 900 mil por ano</t>
  </si>
  <si>
    <t>3531605</t>
  </si>
  <si>
    <t>353160</t>
  </si>
  <si>
    <t>Monte Castelo</t>
  </si>
  <si>
    <t>3531704</t>
  </si>
  <si>
    <t>353170</t>
  </si>
  <si>
    <t>Monteiro Lobato</t>
  </si>
  <si>
    <t>3531803</t>
  </si>
  <si>
    <t>353180</t>
  </si>
  <si>
    <t>Monte Mor</t>
  </si>
  <si>
    <t>4.003 moradores pegam remédio de pressão ou diabetes de graça na Farmácia Popular</t>
  </si>
  <si>
    <t>3531902</t>
  </si>
  <si>
    <t>353190</t>
  </si>
  <si>
    <t>Morro Agudo</t>
  </si>
  <si>
    <t>3532009</t>
  </si>
  <si>
    <t>353200</t>
  </si>
  <si>
    <t>Morungaba</t>
  </si>
  <si>
    <t>3532058</t>
  </si>
  <si>
    <t>353205</t>
  </si>
  <si>
    <t>Motuca</t>
  </si>
  <si>
    <t>524 moradores pegam remédio de pressão ou diabetes de graça na Farmácia Popular</t>
  </si>
  <si>
    <t>3532108</t>
  </si>
  <si>
    <t>353210</t>
  </si>
  <si>
    <t>Murutinga do Sul</t>
  </si>
  <si>
    <t>3532157</t>
  </si>
  <si>
    <t>353215</t>
  </si>
  <si>
    <t>Nantes</t>
  </si>
  <si>
    <t>3532207</t>
  </si>
  <si>
    <t>353220</t>
  </si>
  <si>
    <t>Narandiba</t>
  </si>
  <si>
    <t>3532306</t>
  </si>
  <si>
    <t>353230</t>
  </si>
  <si>
    <t>Natividade da Serra</t>
  </si>
  <si>
    <t>3532405</t>
  </si>
  <si>
    <t>353240</t>
  </si>
  <si>
    <t>Nazaré Paulista</t>
  </si>
  <si>
    <t>1.658 moradores pegam remédio de pressão ou diabetes de graça na Farmácia Popular</t>
  </si>
  <si>
    <t>Sem o programa, gastariam pelo menos R$ 801 mil por ano</t>
  </si>
  <si>
    <t>3532504</t>
  </si>
  <si>
    <t>353250</t>
  </si>
  <si>
    <t>Neves Paulista</t>
  </si>
  <si>
    <t>3532603</t>
  </si>
  <si>
    <t>353260</t>
  </si>
  <si>
    <t>Nhandeara</t>
  </si>
  <si>
    <t>1.163 moradores pegam remédio de pressão ou diabetes de graça na Farmácia Popular</t>
  </si>
  <si>
    <t>3532702</t>
  </si>
  <si>
    <t>353270</t>
  </si>
  <si>
    <t>Nipoã</t>
  </si>
  <si>
    <t>3532801</t>
  </si>
  <si>
    <t>353280</t>
  </si>
  <si>
    <t>Nova Aliança</t>
  </si>
  <si>
    <t>1.005 moradores pegam remédio de pressão ou diabetes de graça na Farmácia Popular</t>
  </si>
  <si>
    <t>3532827</t>
  </si>
  <si>
    <t>353282</t>
  </si>
  <si>
    <t>Nova Campina</t>
  </si>
  <si>
    <t>3532843</t>
  </si>
  <si>
    <t>353284</t>
  </si>
  <si>
    <t>Nova Canaã Paulista</t>
  </si>
  <si>
    <t>35152</t>
  </si>
  <si>
    <t>Santa Fé do Sul</t>
  </si>
  <si>
    <t>3532868</t>
  </si>
  <si>
    <t>353286</t>
  </si>
  <si>
    <t>Nova Castilho</t>
  </si>
  <si>
    <t>3532900</t>
  </si>
  <si>
    <t>353290</t>
  </si>
  <si>
    <t>Nova Europa</t>
  </si>
  <si>
    <t>3533007</t>
  </si>
  <si>
    <t>353300</t>
  </si>
  <si>
    <t>Nova Granada</t>
  </si>
  <si>
    <t>Sem o programa, gastariam pelo menos R$ 891 mil por ano</t>
  </si>
  <si>
    <t>3533106</t>
  </si>
  <si>
    <t>353310</t>
  </si>
  <si>
    <t>Nova Guataporanga</t>
  </si>
  <si>
    <t>3533205</t>
  </si>
  <si>
    <t>353320</t>
  </si>
  <si>
    <t>Nova Independência</t>
  </si>
  <si>
    <t>3533254</t>
  </si>
  <si>
    <t>353325</t>
  </si>
  <si>
    <t>Novais</t>
  </si>
  <si>
    <t>3533304</t>
  </si>
  <si>
    <t>353330</t>
  </si>
  <si>
    <t>Nova Luzitânia</t>
  </si>
  <si>
    <t>3533403</t>
  </si>
  <si>
    <t>353340</t>
  </si>
  <si>
    <t>Nova Odessa</t>
  </si>
  <si>
    <t>3.109 moradores pegam remédio de pressão ou diabetes de graça na Farmácia Popular</t>
  </si>
  <si>
    <t>3533502</t>
  </si>
  <si>
    <t>353350</t>
  </si>
  <si>
    <t>3.046 moradores pegam remédio de pressão ou diabetes de graça na Farmácia Popular</t>
  </si>
  <si>
    <t>3533601</t>
  </si>
  <si>
    <t>353360</t>
  </si>
  <si>
    <t>Nuporanga</t>
  </si>
  <si>
    <t>928 moradores pegam remédio de pressão ou diabetes de graça na Farmácia Popular</t>
  </si>
  <si>
    <t>3533700</t>
  </si>
  <si>
    <t>353370</t>
  </si>
  <si>
    <t>Ocauçu</t>
  </si>
  <si>
    <t>3533809</t>
  </si>
  <si>
    <t>353380</t>
  </si>
  <si>
    <t>Óleo</t>
  </si>
  <si>
    <t>3533908</t>
  </si>
  <si>
    <t>353390</t>
  </si>
  <si>
    <t>Olímpia</t>
  </si>
  <si>
    <t>6.082 moradores pegam remédio de pressão ou diabetes de graça na Farmácia Popular</t>
  </si>
  <si>
    <t>3534005</t>
  </si>
  <si>
    <t>353400</t>
  </si>
  <si>
    <t>Onda Verde</t>
  </si>
  <si>
    <t>3534104</t>
  </si>
  <si>
    <t>353410</t>
  </si>
  <si>
    <t>Oriente</t>
  </si>
  <si>
    <t>3534203</t>
  </si>
  <si>
    <t>353420</t>
  </si>
  <si>
    <t>Orindiúva</t>
  </si>
  <si>
    <t>713 moradores pegam remédio de pressão ou diabetes de graça na Farmácia Popular</t>
  </si>
  <si>
    <t>3534302</t>
  </si>
  <si>
    <t>353430</t>
  </si>
  <si>
    <t>Orlândia</t>
  </si>
  <si>
    <t>2.673 moradores pegam remédio de pressão ou diabetes de graça na Farmácia Popular</t>
  </si>
  <si>
    <t>3534401</t>
  </si>
  <si>
    <t>353440</t>
  </si>
  <si>
    <t>Osasco</t>
  </si>
  <si>
    <t>27.592 moradores pegam remédio de pressão ou diabetes de graça na Farmácia Popular</t>
  </si>
  <si>
    <t>Sem o programa, gastariam pelo menos R$ 13,8 milhões por ano</t>
  </si>
  <si>
    <t>3534500</t>
  </si>
  <si>
    <t>353450</t>
  </si>
  <si>
    <t>Oscar Bressane</t>
  </si>
  <si>
    <t>3534609</t>
  </si>
  <si>
    <t>353460</t>
  </si>
  <si>
    <t>Osvaldo Cruz</t>
  </si>
  <si>
    <t>3.427 moradores pegam remédio de pressão ou diabetes de graça na Farmácia Popular</t>
  </si>
  <si>
    <t>3534708</t>
  </si>
  <si>
    <t>353470</t>
  </si>
  <si>
    <t>8.666 moradores pegam remédio de pressão ou diabetes de graça na Farmácia Popular</t>
  </si>
  <si>
    <t>3534757</t>
  </si>
  <si>
    <t>353475</t>
  </si>
  <si>
    <t>Ouroeste</t>
  </si>
  <si>
    <t>1.779 moradores pegam remédio de pressão ou diabetes de graça na Farmácia Popular</t>
  </si>
  <si>
    <t>Sem o programa, gastariam pelo menos R$ 786 mil por ano</t>
  </si>
  <si>
    <t>3534807</t>
  </si>
  <si>
    <t>353480</t>
  </si>
  <si>
    <t>Ouro Verde</t>
  </si>
  <si>
    <t>3534906</t>
  </si>
  <si>
    <t>353490</t>
  </si>
  <si>
    <t>Pacaembu</t>
  </si>
  <si>
    <t>3535002</t>
  </si>
  <si>
    <t>353500</t>
  </si>
  <si>
    <t>3535101</t>
  </si>
  <si>
    <t>353510</t>
  </si>
  <si>
    <t>Palmares Paulista</t>
  </si>
  <si>
    <t>1.167 moradores pegam remédio de pressão ou diabetes de graça na Farmácia Popular</t>
  </si>
  <si>
    <t>3535200</t>
  </si>
  <si>
    <t>353520</t>
  </si>
  <si>
    <t>Palmeira d'Oeste</t>
  </si>
  <si>
    <t>3535309</t>
  </si>
  <si>
    <t>353530</t>
  </si>
  <si>
    <t>Palmital</t>
  </si>
  <si>
    <t>2.238 moradores pegam remédio de pressão ou diabetes de graça na Farmácia Popular</t>
  </si>
  <si>
    <t>Sem o programa, gastariam pelo menos R$ 990 mil por ano</t>
  </si>
  <si>
    <t>3535408</t>
  </si>
  <si>
    <t>353540</t>
  </si>
  <si>
    <t>Panorama</t>
  </si>
  <si>
    <t>3535507</t>
  </si>
  <si>
    <t>353550</t>
  </si>
  <si>
    <t>Paraguaçu Paulista</t>
  </si>
  <si>
    <t>1.820 moradores pegam remédio de pressão ou diabetes de graça na Farmácia Popular</t>
  </si>
  <si>
    <t>Sem o programa, gastariam pelo menos R$ 959 mil por ano</t>
  </si>
  <si>
    <t>3535606</t>
  </si>
  <si>
    <t>353560</t>
  </si>
  <si>
    <t>Paraibuna</t>
  </si>
  <si>
    <t>3535705</t>
  </si>
  <si>
    <t>353570</t>
  </si>
  <si>
    <t>Paraíso</t>
  </si>
  <si>
    <t>1.027 moradores pegam remédio de pressão ou diabetes de graça na Farmácia Popular</t>
  </si>
  <si>
    <t>Sem o programa, gastariam pelo menos R$ 460 mil por ano</t>
  </si>
  <si>
    <t>3535804</t>
  </si>
  <si>
    <t>353580</t>
  </si>
  <si>
    <t>Paranapanema</t>
  </si>
  <si>
    <t>Sem o programa, gastariam pelo menos R$ 470 mil por ano</t>
  </si>
  <si>
    <t>3535903</t>
  </si>
  <si>
    <t>353590</t>
  </si>
  <si>
    <t>Paranapuã</t>
  </si>
  <si>
    <t>3536000</t>
  </si>
  <si>
    <t>353600</t>
  </si>
  <si>
    <t>Parapuã</t>
  </si>
  <si>
    <t>1.050 moradores pegam remédio de pressão ou diabetes de graça na Farmácia Popular</t>
  </si>
  <si>
    <t>Sem o programa, gastariam pelo menos R$ 440 mil por ano</t>
  </si>
  <si>
    <t>3536109</t>
  </si>
  <si>
    <t>353610</t>
  </si>
  <si>
    <t>Pardinho</t>
  </si>
  <si>
    <t>3536208</t>
  </si>
  <si>
    <t>353620</t>
  </si>
  <si>
    <t>Pariquera-Açu</t>
  </si>
  <si>
    <t>2.040 moradores pegam remédio de pressão ou diabetes de graça na Farmácia Popular</t>
  </si>
  <si>
    <t>3536257</t>
  </si>
  <si>
    <t>353625</t>
  </si>
  <si>
    <t>Parisi</t>
  </si>
  <si>
    <t>3536307</t>
  </si>
  <si>
    <t>353630</t>
  </si>
  <si>
    <t>Patrocínio Paulista</t>
  </si>
  <si>
    <t>1.423 moradores pegam remédio de pressão ou diabetes de graça na Farmácia Popular</t>
  </si>
  <si>
    <t>3536406</t>
  </si>
  <si>
    <t>353640</t>
  </si>
  <si>
    <t>Paulicéia</t>
  </si>
  <si>
    <t>706 moradores pegam remédio de pressão ou diabetes de graça na Farmácia Popular</t>
  </si>
  <si>
    <t>3536505</t>
  </si>
  <si>
    <t>353650</t>
  </si>
  <si>
    <t>Paulínia</t>
  </si>
  <si>
    <t>6.673 moradores pegam remédio de pressão ou diabetes de graça na Farmácia Popular</t>
  </si>
  <si>
    <t>3536570</t>
  </si>
  <si>
    <t>353657</t>
  </si>
  <si>
    <t>Paulistânia</t>
  </si>
  <si>
    <t>3536604</t>
  </si>
  <si>
    <t>353660</t>
  </si>
  <si>
    <t>Paulo de Faria</t>
  </si>
  <si>
    <t>3536703</t>
  </si>
  <si>
    <t>353670</t>
  </si>
  <si>
    <t>Pederneiras</t>
  </si>
  <si>
    <t>4.421 moradores pegam remédio de pressão ou diabetes de graça na Farmácia Popular</t>
  </si>
  <si>
    <t>3536802</t>
  </si>
  <si>
    <t>353680</t>
  </si>
  <si>
    <t>Pedra Bela</t>
  </si>
  <si>
    <t>3536901</t>
  </si>
  <si>
    <t>353690</t>
  </si>
  <si>
    <t>Pedranópolis</t>
  </si>
  <si>
    <t>953 moradores pegam remédio de pressão ou diabetes de graça na Farmácia Popular</t>
  </si>
  <si>
    <t>3537008</t>
  </si>
  <si>
    <t>353700</t>
  </si>
  <si>
    <t>Pedregulho</t>
  </si>
  <si>
    <t>1.347 moradores pegam remédio de pressão ou diabetes de graça na Farmácia Popular</t>
  </si>
  <si>
    <t>3537107</t>
  </si>
  <si>
    <t>353710</t>
  </si>
  <si>
    <t>Pedreira</t>
  </si>
  <si>
    <t>3537156</t>
  </si>
  <si>
    <t>353715</t>
  </si>
  <si>
    <t>Pedrinhas Paulista</t>
  </si>
  <si>
    <t>3537206</t>
  </si>
  <si>
    <t>353720</t>
  </si>
  <si>
    <t>Pedro de Toledo</t>
  </si>
  <si>
    <t>3537305</t>
  </si>
  <si>
    <t>353730</t>
  </si>
  <si>
    <t>Penápolis</t>
  </si>
  <si>
    <t>7.008 moradores pegam remédio de pressão ou diabetes de graça na Farmácia Popular</t>
  </si>
  <si>
    <t>3537404</t>
  </si>
  <si>
    <t>353740</t>
  </si>
  <si>
    <t>Pereira Barreto</t>
  </si>
  <si>
    <t>3.138 moradores pegam remédio de pressão ou diabetes de graça na Farmácia Popular</t>
  </si>
  <si>
    <t>3537503</t>
  </si>
  <si>
    <t>353750</t>
  </si>
  <si>
    <t>Pereiras</t>
  </si>
  <si>
    <t>Sem o programa, gastariam pelo menos R$ 501 mil por ano</t>
  </si>
  <si>
    <t>3537602</t>
  </si>
  <si>
    <t>353760</t>
  </si>
  <si>
    <t>Peruíbe</t>
  </si>
  <si>
    <t>6.483 moradores pegam remédio de pressão ou diabetes de graça na Farmácia Popular</t>
  </si>
  <si>
    <t>3537701</t>
  </si>
  <si>
    <t>353770</t>
  </si>
  <si>
    <t>Piacatu</t>
  </si>
  <si>
    <t>3537800</t>
  </si>
  <si>
    <t>353780</t>
  </si>
  <si>
    <t>Piedade</t>
  </si>
  <si>
    <t>324 moradores pegam remédio de pressão ou diabetes de graça na Farmácia Popular</t>
  </si>
  <si>
    <t>3537909</t>
  </si>
  <si>
    <t>353790</t>
  </si>
  <si>
    <t>Pilar do Sul</t>
  </si>
  <si>
    <t>2.145 moradores pegam remédio de pressão ou diabetes de graça na Farmácia Popular</t>
  </si>
  <si>
    <t>3538006</t>
  </si>
  <si>
    <t>353800</t>
  </si>
  <si>
    <t>Pindamonhangaba</t>
  </si>
  <si>
    <t>7.879 moradores pegam remédio de pressão ou diabetes de graça na Farmácia Popular</t>
  </si>
  <si>
    <t>Sem o programa, gastariam pelo menos R$ 4,4 milhões por ano</t>
  </si>
  <si>
    <t>3538105</t>
  </si>
  <si>
    <t>353810</t>
  </si>
  <si>
    <t>Pindorama</t>
  </si>
  <si>
    <t>1.461 moradores pegam remédio de pressão ou diabetes de graça na Farmácia Popular</t>
  </si>
  <si>
    <t>3538204</t>
  </si>
  <si>
    <t>353820</t>
  </si>
  <si>
    <t>Pinhalzinho</t>
  </si>
  <si>
    <t>2.186 moradores pegam remédio de pressão ou diabetes de graça na Farmácia Popular</t>
  </si>
  <si>
    <t>3538303</t>
  </si>
  <si>
    <t>353830</t>
  </si>
  <si>
    <t>Piquerobi</t>
  </si>
  <si>
    <t>3538501</t>
  </si>
  <si>
    <t>353850</t>
  </si>
  <si>
    <t>Piquete</t>
  </si>
  <si>
    <t>1.162 moradores pegam remédio de pressão ou diabetes de graça na Farmácia Popular</t>
  </si>
  <si>
    <t>3538600</t>
  </si>
  <si>
    <t>353860</t>
  </si>
  <si>
    <t>Piracaia</t>
  </si>
  <si>
    <t>1.898 moradores pegam remédio de pressão ou diabetes de graça na Farmácia Popular</t>
  </si>
  <si>
    <t>3538709</t>
  </si>
  <si>
    <t>353870</t>
  </si>
  <si>
    <t>24.202 moradores pegam remédio de pressão ou diabetes de graça na Farmácia Popular</t>
  </si>
  <si>
    <t>3538808</t>
  </si>
  <si>
    <t>353880</t>
  </si>
  <si>
    <t>Piraju</t>
  </si>
  <si>
    <t>2.686 moradores pegam remédio de pressão ou diabetes de graça na Farmácia Popular</t>
  </si>
  <si>
    <t>3538907</t>
  </si>
  <si>
    <t>353890</t>
  </si>
  <si>
    <t>Pirajuí</t>
  </si>
  <si>
    <t>2.477 moradores pegam remédio de pressão ou diabetes de graça na Farmácia Popular</t>
  </si>
  <si>
    <t>3539004</t>
  </si>
  <si>
    <t>353900</t>
  </si>
  <si>
    <t>Pirangi</t>
  </si>
  <si>
    <t>1.206 moradores pegam remédio de pressão ou diabetes de graça na Farmácia Popular</t>
  </si>
  <si>
    <t>Sem o programa, gastariam pelo menos R$ 527 mil por ano</t>
  </si>
  <si>
    <t>3539103</t>
  </si>
  <si>
    <t>353910</t>
  </si>
  <si>
    <t>Pirapora do Bom Jesus</t>
  </si>
  <si>
    <t>3539202</t>
  </si>
  <si>
    <t>353920</t>
  </si>
  <si>
    <t>Pirapozinho</t>
  </si>
  <si>
    <t>2.657 moradores pegam remédio de pressão ou diabetes de graça na Farmácia Popular</t>
  </si>
  <si>
    <t>3539301</t>
  </si>
  <si>
    <t>353930</t>
  </si>
  <si>
    <t>Pirassununga</t>
  </si>
  <si>
    <t>7.057 moradores pegam remédio de pressão ou diabetes de graça na Farmácia Popular</t>
  </si>
  <si>
    <t>3539400</t>
  </si>
  <si>
    <t>353940</t>
  </si>
  <si>
    <t>Piratininga</t>
  </si>
  <si>
    <t>3539509</t>
  </si>
  <si>
    <t>353950</t>
  </si>
  <si>
    <t>Pitangueiras</t>
  </si>
  <si>
    <t>3.019 moradores pegam remédio de pressão ou diabetes de graça na Farmácia Popular</t>
  </si>
  <si>
    <t>3539608</t>
  </si>
  <si>
    <t>353960</t>
  </si>
  <si>
    <t>3539707</t>
  </si>
  <si>
    <t>353970</t>
  </si>
  <si>
    <t>Platina</t>
  </si>
  <si>
    <t>3539806</t>
  </si>
  <si>
    <t>353980</t>
  </si>
  <si>
    <t>Poá</t>
  </si>
  <si>
    <t>Sem o programa, gastariam pelo menos R$ 848 mil por ano</t>
  </si>
  <si>
    <t>3539905</t>
  </si>
  <si>
    <t>353990</t>
  </si>
  <si>
    <t>Poloni</t>
  </si>
  <si>
    <t>3540002</t>
  </si>
  <si>
    <t>354000</t>
  </si>
  <si>
    <t>Pompéia</t>
  </si>
  <si>
    <t>1.794 moradores pegam remédio de pressão ou diabetes de graça na Farmácia Popular</t>
  </si>
  <si>
    <t>3540101</t>
  </si>
  <si>
    <t>354010</t>
  </si>
  <si>
    <t>Pongaí</t>
  </si>
  <si>
    <t>3540200</t>
  </si>
  <si>
    <t>354020</t>
  </si>
  <si>
    <t>Pontal</t>
  </si>
  <si>
    <t>3.743 moradores pegam remédio de pressão ou diabetes de graça na Farmácia Popular</t>
  </si>
  <si>
    <t>3540259</t>
  </si>
  <si>
    <t>354025</t>
  </si>
  <si>
    <t>Pontalinda</t>
  </si>
  <si>
    <t>3540309</t>
  </si>
  <si>
    <t>354030</t>
  </si>
  <si>
    <t>Pontes Gestal</t>
  </si>
  <si>
    <t>3540408</t>
  </si>
  <si>
    <t>354040</t>
  </si>
  <si>
    <t>Populina</t>
  </si>
  <si>
    <t>939 moradores pegam remédio de pressão ou diabetes de graça na Farmácia Popular</t>
  </si>
  <si>
    <t>3540507</t>
  </si>
  <si>
    <t>354050</t>
  </si>
  <si>
    <t>Porangaba</t>
  </si>
  <si>
    <t>3540606</t>
  </si>
  <si>
    <t>354060</t>
  </si>
  <si>
    <t>Porto Feliz</t>
  </si>
  <si>
    <t>2.498 moradores pegam remédio de pressão ou diabetes de graça na Farmácia Popular</t>
  </si>
  <si>
    <t>3540705</t>
  </si>
  <si>
    <t>354070</t>
  </si>
  <si>
    <t>Porto Ferreira</t>
  </si>
  <si>
    <t>5.336 moradores pegam remédio de pressão ou diabetes de graça na Farmácia Popular</t>
  </si>
  <si>
    <t>3540754</t>
  </si>
  <si>
    <t>354075</t>
  </si>
  <si>
    <t>Potim</t>
  </si>
  <si>
    <t>3540804</t>
  </si>
  <si>
    <t>354080</t>
  </si>
  <si>
    <t>Potirendaba</t>
  </si>
  <si>
    <t>2.374 moradores pegam remédio de pressão ou diabetes de graça na Farmácia Popular</t>
  </si>
  <si>
    <t>3540853</t>
  </si>
  <si>
    <t>354085</t>
  </si>
  <si>
    <t>Pracinha</t>
  </si>
  <si>
    <t>3540903</t>
  </si>
  <si>
    <t>354090</t>
  </si>
  <si>
    <t>Pradópolis</t>
  </si>
  <si>
    <t>Sem o programa, gastariam pelo menos R$ 510 mil por ano</t>
  </si>
  <si>
    <t>3541000</t>
  </si>
  <si>
    <t>354100</t>
  </si>
  <si>
    <t>Praia Grande</t>
  </si>
  <si>
    <t>30.577 moradores pegam remédio de pressão ou diabetes de graça na Farmácia Popular</t>
  </si>
  <si>
    <t>Sem o programa, gastariam pelo menos R$ 14,6 milhões por ano</t>
  </si>
  <si>
    <t>3541059</t>
  </si>
  <si>
    <t>354105</t>
  </si>
  <si>
    <t>Pratânia</t>
  </si>
  <si>
    <t>348 moradores pegam remédio de pressão ou diabetes de graça na Farmácia Popular</t>
  </si>
  <si>
    <t>3541109</t>
  </si>
  <si>
    <t>354110</t>
  </si>
  <si>
    <t>Presidente Alves</t>
  </si>
  <si>
    <t>501 moradores pegam remédio de pressão ou diabetes de graça na Farmácia Popular</t>
  </si>
  <si>
    <t>3541208</t>
  </si>
  <si>
    <t>354120</t>
  </si>
  <si>
    <t>941 moradores pegam remédio de pressão ou diabetes de graça na Farmácia Popular</t>
  </si>
  <si>
    <t>3541307</t>
  </si>
  <si>
    <t>354130</t>
  </si>
  <si>
    <t>Presidente Epitácio</t>
  </si>
  <si>
    <t>4.154 moradores pegam remédio de pressão ou diabetes de graça na Farmácia Popular</t>
  </si>
  <si>
    <t>3541406</t>
  </si>
  <si>
    <t>354140</t>
  </si>
  <si>
    <t>Presidente Prudente</t>
  </si>
  <si>
    <t>13.778 moradores pegam remédio de pressão ou diabetes de graça na Farmácia Popular</t>
  </si>
  <si>
    <t>3541505</t>
  </si>
  <si>
    <t>354150</t>
  </si>
  <si>
    <t>Presidente Venceslau</t>
  </si>
  <si>
    <t>3.416 moradores pegam remédio de pressão ou diabetes de graça na Farmácia Popular</t>
  </si>
  <si>
    <t>3541604</t>
  </si>
  <si>
    <t>354160</t>
  </si>
  <si>
    <t>Promissão</t>
  </si>
  <si>
    <t>3.309 moradores pegam remédio de pressão ou diabetes de graça na Farmácia Popular</t>
  </si>
  <si>
    <t>3541653</t>
  </si>
  <si>
    <t>354165</t>
  </si>
  <si>
    <t>Quadra</t>
  </si>
  <si>
    <t>3541703</t>
  </si>
  <si>
    <t>354170</t>
  </si>
  <si>
    <t>Quatá</t>
  </si>
  <si>
    <t>Sem o programa, gastariam pelo menos R$ 432 mil por ano</t>
  </si>
  <si>
    <t>3541802</t>
  </si>
  <si>
    <t>354180</t>
  </si>
  <si>
    <t>Queiroz</t>
  </si>
  <si>
    <t>3541901</t>
  </si>
  <si>
    <t>354190</t>
  </si>
  <si>
    <t>Queluz</t>
  </si>
  <si>
    <t>3542008</t>
  </si>
  <si>
    <t>354200</t>
  </si>
  <si>
    <t>Quintana</t>
  </si>
  <si>
    <t>3542107</t>
  </si>
  <si>
    <t>354210</t>
  </si>
  <si>
    <t>Rafard</t>
  </si>
  <si>
    <t>3542206</t>
  </si>
  <si>
    <t>354220</t>
  </si>
  <si>
    <t>Rancharia</t>
  </si>
  <si>
    <t>2.908 moradores pegam remédio de pressão ou diabetes de graça na Farmácia Popular</t>
  </si>
  <si>
    <t>3542305</t>
  </si>
  <si>
    <t>354230</t>
  </si>
  <si>
    <t>Redenção da Serra</t>
  </si>
  <si>
    <t>3542404</t>
  </si>
  <si>
    <t>354240</t>
  </si>
  <si>
    <t>Regente Feijó</t>
  </si>
  <si>
    <t>1.479 moradores pegam remédio de pressão ou diabetes de graça na Farmácia Popular</t>
  </si>
  <si>
    <t>Sem o programa, gastariam pelo menos R$ 653 mil por ano</t>
  </si>
  <si>
    <t>3542503</t>
  </si>
  <si>
    <t>354250</t>
  </si>
  <si>
    <t>Reginópolis</t>
  </si>
  <si>
    <t>986 moradores pegam remédio de pressão ou diabetes de graça na Farmácia Popular</t>
  </si>
  <si>
    <t>3542602</t>
  </si>
  <si>
    <t>354260</t>
  </si>
  <si>
    <t>Registro</t>
  </si>
  <si>
    <t>3.085 moradores pegam remédio de pressão ou diabetes de graça na Farmácia Popular</t>
  </si>
  <si>
    <t>3542701</t>
  </si>
  <si>
    <t>354270</t>
  </si>
  <si>
    <t>Restinga</t>
  </si>
  <si>
    <t>3542800</t>
  </si>
  <si>
    <t>354280</t>
  </si>
  <si>
    <t>Ribeira</t>
  </si>
  <si>
    <t>3542909</t>
  </si>
  <si>
    <t>354290</t>
  </si>
  <si>
    <t>Ribeirão Bonito</t>
  </si>
  <si>
    <t>Sem o programa, gastariam pelo menos R$ 741 mil por ano</t>
  </si>
  <si>
    <t>3543006</t>
  </si>
  <si>
    <t>354300</t>
  </si>
  <si>
    <t>Ribeirão Branco</t>
  </si>
  <si>
    <t>3543105</t>
  </si>
  <si>
    <t>354310</t>
  </si>
  <si>
    <t>Ribeirão Corrente</t>
  </si>
  <si>
    <t>3543204</t>
  </si>
  <si>
    <t>354320</t>
  </si>
  <si>
    <t>Ribeirão do Sul</t>
  </si>
  <si>
    <t>825 moradores pegam remédio de pressão ou diabetes de graça na Farmácia Popular</t>
  </si>
  <si>
    <t>3543238</t>
  </si>
  <si>
    <t>354323</t>
  </si>
  <si>
    <t>Ribeirão dos Índios</t>
  </si>
  <si>
    <t>3543253</t>
  </si>
  <si>
    <t>354325</t>
  </si>
  <si>
    <t>Ribeirão Grande</t>
  </si>
  <si>
    <t>3543303</t>
  </si>
  <si>
    <t>354330</t>
  </si>
  <si>
    <t>Ribeirão Pires</t>
  </si>
  <si>
    <t>11.536 moradores pegam remédio de pressão ou diabetes de graça na Farmácia Popular</t>
  </si>
  <si>
    <t>Sem o programa, gastariam pelo menos R$ 5,4 milhões por ano</t>
  </si>
  <si>
    <t>3543402</t>
  </si>
  <si>
    <t>354340</t>
  </si>
  <si>
    <t>Ribeirão Preto</t>
  </si>
  <si>
    <t>26.969 moradores pegam remédio de pressão ou diabetes de graça na Farmácia Popular</t>
  </si>
  <si>
    <t>Sem o programa, gastariam pelo menos R$ 13,6 milhões por ano</t>
  </si>
  <si>
    <t>3543501</t>
  </si>
  <si>
    <t>354350</t>
  </si>
  <si>
    <t>Riversul</t>
  </si>
  <si>
    <t>3543600</t>
  </si>
  <si>
    <t>354360</t>
  </si>
  <si>
    <t>Rifaina</t>
  </si>
  <si>
    <t>3543709</t>
  </si>
  <si>
    <t>354370</t>
  </si>
  <si>
    <t>Rincão</t>
  </si>
  <si>
    <t>3543808</t>
  </si>
  <si>
    <t>354380</t>
  </si>
  <si>
    <t>Rinópolis</t>
  </si>
  <si>
    <t>1.311 moradores pegam remédio de pressão ou diabetes de graça na Farmácia Popular</t>
  </si>
  <si>
    <t>3543907</t>
  </si>
  <si>
    <t>354390</t>
  </si>
  <si>
    <t>18.808 moradores pegam remédio de pressão ou diabetes de graça na Farmácia Popular</t>
  </si>
  <si>
    <t>3544004</t>
  </si>
  <si>
    <t>354400</t>
  </si>
  <si>
    <t>Rio das Pedras</t>
  </si>
  <si>
    <t>1.933 moradores pegam remédio de pressão ou diabetes de graça na Farmácia Popular</t>
  </si>
  <si>
    <t>Sem o programa, gastariam pelo menos R$ 856 mil por ano</t>
  </si>
  <si>
    <t>3544103</t>
  </si>
  <si>
    <t>354410</t>
  </si>
  <si>
    <t>Rio Grande da Serra</t>
  </si>
  <si>
    <t>2.485 moradores pegam remédio de pressão ou diabetes de graça na Farmácia Popular</t>
  </si>
  <si>
    <t>3544202</t>
  </si>
  <si>
    <t>354420</t>
  </si>
  <si>
    <t>Riolândia</t>
  </si>
  <si>
    <t>109 moradores pegam remédio de pressão ou diabetes de graça na Farmácia Popular</t>
  </si>
  <si>
    <t>3544251</t>
  </si>
  <si>
    <t>354425</t>
  </si>
  <si>
    <t>Rosana</t>
  </si>
  <si>
    <t>Sem o programa, gastariam pelo menos R$ 811 mil por ano</t>
  </si>
  <si>
    <t>3544301</t>
  </si>
  <si>
    <t>354430</t>
  </si>
  <si>
    <t>Roseira</t>
  </si>
  <si>
    <t>3544400</t>
  </si>
  <si>
    <t>354440</t>
  </si>
  <si>
    <t>Rubiácea</t>
  </si>
  <si>
    <t>345 moradores pegam remédio de pressão ou diabetes de graça na Farmácia Popular</t>
  </si>
  <si>
    <t>3544509</t>
  </si>
  <si>
    <t>354450</t>
  </si>
  <si>
    <t>Rubinéia</t>
  </si>
  <si>
    <t>3544608</t>
  </si>
  <si>
    <t>354460</t>
  </si>
  <si>
    <t>Sabino</t>
  </si>
  <si>
    <t>65 moradores pegam remédio de pressão ou diabetes de graça na Farmácia Popular</t>
  </si>
  <si>
    <t>3544707</t>
  </si>
  <si>
    <t>354470</t>
  </si>
  <si>
    <t>Sagres</t>
  </si>
  <si>
    <t>3544806</t>
  </si>
  <si>
    <t>354480</t>
  </si>
  <si>
    <t>Sales</t>
  </si>
  <si>
    <t>3544905</t>
  </si>
  <si>
    <t>354490</t>
  </si>
  <si>
    <t>Sales Oliveira</t>
  </si>
  <si>
    <t>1.476 moradores pegam remédio de pressão ou diabetes de graça na Farmácia Popular</t>
  </si>
  <si>
    <t>3545001</t>
  </si>
  <si>
    <t>354500</t>
  </si>
  <si>
    <t>Salesópolis</t>
  </si>
  <si>
    <t>1.099 moradores pegam remédio de pressão ou diabetes de graça na Farmácia Popular</t>
  </si>
  <si>
    <t>3545100</t>
  </si>
  <si>
    <t>354510</t>
  </si>
  <si>
    <t>Salmourão</t>
  </si>
  <si>
    <t>3545159</t>
  </si>
  <si>
    <t>354515</t>
  </si>
  <si>
    <t>Saltinho</t>
  </si>
  <si>
    <t>3545209</t>
  </si>
  <si>
    <t>354520</t>
  </si>
  <si>
    <t>Salto</t>
  </si>
  <si>
    <t>10.376 moradores pegam remédio de pressão ou diabetes de graça na Farmácia Popular</t>
  </si>
  <si>
    <t>3545308</t>
  </si>
  <si>
    <t>354530</t>
  </si>
  <si>
    <t>Salto de Pirapora</t>
  </si>
  <si>
    <t>3.914 moradores pegam remédio de pressão ou diabetes de graça na Farmácia Popular</t>
  </si>
  <si>
    <t>3545407</t>
  </si>
  <si>
    <t>354540</t>
  </si>
  <si>
    <t>Salto Grande</t>
  </si>
  <si>
    <t>1.372 moradores pegam remédio de pressão ou diabetes de graça na Farmácia Popular</t>
  </si>
  <si>
    <t>Sem o programa, gastariam pelo menos R$ 634 mil por ano</t>
  </si>
  <si>
    <t>3545506</t>
  </si>
  <si>
    <t>354550</t>
  </si>
  <si>
    <t>Sandovalina</t>
  </si>
  <si>
    <t>3545605</t>
  </si>
  <si>
    <t>354560</t>
  </si>
  <si>
    <t>Santa Adélia</t>
  </si>
  <si>
    <t>1.271 moradores pegam remédio de pressão ou diabetes de graça na Farmácia Popular</t>
  </si>
  <si>
    <t>Sem o programa, gastariam pelo menos R$ 640 mil por ano</t>
  </si>
  <si>
    <t>3545704</t>
  </si>
  <si>
    <t>354570</t>
  </si>
  <si>
    <t>Santa Albertina</t>
  </si>
  <si>
    <t>3545803</t>
  </si>
  <si>
    <t>354580</t>
  </si>
  <si>
    <t>Santa Bárbara d'Oeste</t>
  </si>
  <si>
    <t>13.903 moradores pegam remédio de pressão ou diabetes de graça na Farmácia Popular</t>
  </si>
  <si>
    <t>Sem o programa, gastariam pelo menos R$ 6,3 milhões por ano</t>
  </si>
  <si>
    <t>3546009</t>
  </si>
  <si>
    <t>354600</t>
  </si>
  <si>
    <t>Santa Branca</t>
  </si>
  <si>
    <t>1.339 moradores pegam remédio de pressão ou diabetes de graça na Farmácia Popular</t>
  </si>
  <si>
    <t>3546108</t>
  </si>
  <si>
    <t>354610</t>
  </si>
  <si>
    <t>Santa Clara d'Oeste</t>
  </si>
  <si>
    <t>3546207</t>
  </si>
  <si>
    <t>354620</t>
  </si>
  <si>
    <t>Santa Cruz da Conceição</t>
  </si>
  <si>
    <t>624 moradores pegam remédio de pressão ou diabetes de graça na Farmácia Popular</t>
  </si>
  <si>
    <t>3546256</t>
  </si>
  <si>
    <t>354625</t>
  </si>
  <si>
    <t>Santa Cruz da Esperança</t>
  </si>
  <si>
    <t>3546306</t>
  </si>
  <si>
    <t>354630</t>
  </si>
  <si>
    <t>Santa Cruz das Palmeiras</t>
  </si>
  <si>
    <t>3.551 moradores pegam remédio de pressão ou diabetes de graça na Farmácia Popular</t>
  </si>
  <si>
    <t>3546405</t>
  </si>
  <si>
    <t>354640</t>
  </si>
  <si>
    <t>Santa Cruz do Rio Pardo</t>
  </si>
  <si>
    <t>5.020 moradores pegam remédio de pressão ou diabetes de graça na Farmácia Popular</t>
  </si>
  <si>
    <t>3546504</t>
  </si>
  <si>
    <t>354650</t>
  </si>
  <si>
    <t>Santa Ernestina</t>
  </si>
  <si>
    <t>3546603</t>
  </si>
  <si>
    <t>354660</t>
  </si>
  <si>
    <t>2.062 moradores pegam remédio de pressão ou diabetes de graça na Farmácia Popular</t>
  </si>
  <si>
    <t>3546702</t>
  </si>
  <si>
    <t>354670</t>
  </si>
  <si>
    <t>Santa Gertrudes</t>
  </si>
  <si>
    <t>3546801</t>
  </si>
  <si>
    <t>354680</t>
  </si>
  <si>
    <t>Santa Isabel</t>
  </si>
  <si>
    <t>4.108 moradores pegam remédio de pressão ou diabetes de graça na Farmácia Popular</t>
  </si>
  <si>
    <t>3546900</t>
  </si>
  <si>
    <t>354690</t>
  </si>
  <si>
    <t>Santa Lúcia</t>
  </si>
  <si>
    <t>3547007</t>
  </si>
  <si>
    <t>354700</t>
  </si>
  <si>
    <t>Santa Maria da Serra</t>
  </si>
  <si>
    <t>547 moradores pegam remédio de pressão ou diabetes de graça na Farmácia Popular</t>
  </si>
  <si>
    <t>3547106</t>
  </si>
  <si>
    <t>354710</t>
  </si>
  <si>
    <t>Santa Mercedes</t>
  </si>
  <si>
    <t>3547205</t>
  </si>
  <si>
    <t>354720</t>
  </si>
  <si>
    <t>Santana da Ponte Pensa</t>
  </si>
  <si>
    <t>3547304</t>
  </si>
  <si>
    <t>354730</t>
  </si>
  <si>
    <t>Santana de Parnaíba</t>
  </si>
  <si>
    <t>3.642 moradores pegam remédio de pressão ou diabetes de graça na Farmácia Popular</t>
  </si>
  <si>
    <t>3547403</t>
  </si>
  <si>
    <t>354740</t>
  </si>
  <si>
    <t>Santa Rita d'Oeste</t>
  </si>
  <si>
    <t>3547502</t>
  </si>
  <si>
    <t>354750</t>
  </si>
  <si>
    <t>Santa Rita do Passa Quatro</t>
  </si>
  <si>
    <t>3547601</t>
  </si>
  <si>
    <t>354760</t>
  </si>
  <si>
    <t>Santa Rosa de Viterbo</t>
  </si>
  <si>
    <t>Sem o programa, gastariam pelo menos R$ 657 mil por ano</t>
  </si>
  <si>
    <t>3547650</t>
  </si>
  <si>
    <t>354765</t>
  </si>
  <si>
    <t>Santa Salete</t>
  </si>
  <si>
    <t>3547700</t>
  </si>
  <si>
    <t>354770</t>
  </si>
  <si>
    <t>Santo Anastácio</t>
  </si>
  <si>
    <t>1.742 moradores pegam remédio de pressão ou diabetes de graça na Farmácia Popular</t>
  </si>
  <si>
    <t>3547809</t>
  </si>
  <si>
    <t>354780</t>
  </si>
  <si>
    <t>47.306 moradores pegam remédio de pressão ou diabetes de graça na Farmácia Popular</t>
  </si>
  <si>
    <t>Sem o programa, gastariam pelo menos R$ 22,1 milhões por ano</t>
  </si>
  <si>
    <t>3547908</t>
  </si>
  <si>
    <t>354790</t>
  </si>
  <si>
    <t>Santo Antônio da Alegria</t>
  </si>
  <si>
    <t>3548005</t>
  </si>
  <si>
    <t>354800</t>
  </si>
  <si>
    <t>Santo Antônio de Posse</t>
  </si>
  <si>
    <t>3548054</t>
  </si>
  <si>
    <t>354805</t>
  </si>
  <si>
    <t>Santo Antônio do Aracanguá</t>
  </si>
  <si>
    <t>3548104</t>
  </si>
  <si>
    <t>354810</t>
  </si>
  <si>
    <t>Santo Antônio do Jardim</t>
  </si>
  <si>
    <t>3548203</t>
  </si>
  <si>
    <t>354820</t>
  </si>
  <si>
    <t>Santo Antônio do Pinhal</t>
  </si>
  <si>
    <t>835 moradores pegam remédio de pressão ou diabetes de graça na Farmácia Popular</t>
  </si>
  <si>
    <t>3548302</t>
  </si>
  <si>
    <t>354830</t>
  </si>
  <si>
    <t>Santo Expedito</t>
  </si>
  <si>
    <t>3548401</t>
  </si>
  <si>
    <t>354840</t>
  </si>
  <si>
    <t>Santópolis do Aguapeí</t>
  </si>
  <si>
    <t>3548500</t>
  </si>
  <si>
    <t>354850</t>
  </si>
  <si>
    <t>Santos</t>
  </si>
  <si>
    <t>31.007 moradores pegam remédio de pressão ou diabetes de graça na Farmácia Popular</t>
  </si>
  <si>
    <t>Sem o programa, gastariam pelo menos R$ 14,3 milhões por ano</t>
  </si>
  <si>
    <t>3548609</t>
  </si>
  <si>
    <t>354860</t>
  </si>
  <si>
    <t>São Bento do Sapucaí</t>
  </si>
  <si>
    <t>3548708</t>
  </si>
  <si>
    <t>354870</t>
  </si>
  <si>
    <t>São Bernardo do Campo</t>
  </si>
  <si>
    <t>43.189 moradores pegam remédio de pressão ou diabetes de graça na Farmácia Popular</t>
  </si>
  <si>
    <t>Sem o programa, gastariam pelo menos R$ 22,2 milhões por ano</t>
  </si>
  <si>
    <t>3548807</t>
  </si>
  <si>
    <t>354880</t>
  </si>
  <si>
    <t>São Caetano do Sul</t>
  </si>
  <si>
    <t>14.439 moradores pegam remédio de pressão ou diabetes de graça na Farmácia Popular</t>
  </si>
  <si>
    <t>Sem o programa, gastariam pelo menos R$ 6,8 milhões por ano</t>
  </si>
  <si>
    <t>3548906</t>
  </si>
  <si>
    <t>354890</t>
  </si>
  <si>
    <t>São Carlos</t>
  </si>
  <si>
    <t>25.395 moradores pegam remédio de pressão ou diabetes de graça na Farmácia Popular</t>
  </si>
  <si>
    <t>3549003</t>
  </si>
  <si>
    <t>354900</t>
  </si>
  <si>
    <t>3549102</t>
  </si>
  <si>
    <t>354910</t>
  </si>
  <si>
    <t>São João da Boa Vista</t>
  </si>
  <si>
    <t>5.462 moradores pegam remédio de pressão ou diabetes de graça na Farmácia Popular</t>
  </si>
  <si>
    <t>3549201</t>
  </si>
  <si>
    <t>354920</t>
  </si>
  <si>
    <t>São João das Duas Pontes</t>
  </si>
  <si>
    <t>3549250</t>
  </si>
  <si>
    <t>354925</t>
  </si>
  <si>
    <t>São João de Iracema</t>
  </si>
  <si>
    <t>3549300</t>
  </si>
  <si>
    <t>354930</t>
  </si>
  <si>
    <t>São João do Pau d'Alho</t>
  </si>
  <si>
    <t>3549409</t>
  </si>
  <si>
    <t>354940</t>
  </si>
  <si>
    <t>São Joaquim da Barra</t>
  </si>
  <si>
    <t>4.856 moradores pegam remédio de pressão ou diabetes de graça na Farmácia Popular</t>
  </si>
  <si>
    <t>3549508</t>
  </si>
  <si>
    <t>354950</t>
  </si>
  <si>
    <t>São José da Bela Vista</t>
  </si>
  <si>
    <t>914 moradores pegam remédio de pressão ou diabetes de graça na Farmácia Popular</t>
  </si>
  <si>
    <t>3549607</t>
  </si>
  <si>
    <t>354960</t>
  </si>
  <si>
    <t>São José do Barreiro</t>
  </si>
  <si>
    <t>445 moradores pegam remédio de pressão ou diabetes de graça na Farmácia Popular</t>
  </si>
  <si>
    <t>3549706</t>
  </si>
  <si>
    <t>354970</t>
  </si>
  <si>
    <t>São José do Rio Pardo</t>
  </si>
  <si>
    <t>6.089 moradores pegam remédio de pressão ou diabetes de graça na Farmácia Popular</t>
  </si>
  <si>
    <t>3549805</t>
  </si>
  <si>
    <t>354980</t>
  </si>
  <si>
    <t>25.323 moradores pegam remédio de pressão ou diabetes de graça na Farmácia Popular</t>
  </si>
  <si>
    <t>3549904</t>
  </si>
  <si>
    <t>354990</t>
  </si>
  <si>
    <t>São José dos Campos</t>
  </si>
  <si>
    <t>35.461 moradores pegam remédio de pressão ou diabetes de graça na Farmácia Popular</t>
  </si>
  <si>
    <t>Sem o programa, gastariam pelo menos R$ 17,7 milhões por ano</t>
  </si>
  <si>
    <t>3549953</t>
  </si>
  <si>
    <t>354995</t>
  </si>
  <si>
    <t>São Lourenço da Serra</t>
  </si>
  <si>
    <t>889 moradores pegam remédio de pressão ou diabetes de graça na Farmácia Popular</t>
  </si>
  <si>
    <t>3550001</t>
  </si>
  <si>
    <t>355000</t>
  </si>
  <si>
    <t>São Luiz do Paraitinga</t>
  </si>
  <si>
    <t>810 moradores pegam remédio de pressão ou diabetes de graça na Farmácia Popular</t>
  </si>
  <si>
    <t>3550100</t>
  </si>
  <si>
    <t>355010</t>
  </si>
  <si>
    <t>São Manuel</t>
  </si>
  <si>
    <t>3.755 moradores pegam remédio de pressão ou diabetes de graça na Farmácia Popular</t>
  </si>
  <si>
    <t>3550209</t>
  </si>
  <si>
    <t>355020</t>
  </si>
  <si>
    <t>São Miguel Arcanjo</t>
  </si>
  <si>
    <t>1.445 moradores pegam remédio de pressão ou diabetes de graça na Farmácia Popular</t>
  </si>
  <si>
    <t>3550308</t>
  </si>
  <si>
    <t>355030</t>
  </si>
  <si>
    <t>São Paulo</t>
  </si>
  <si>
    <t>35016</t>
  </si>
  <si>
    <t>441.746 moradores pegam remédio de pressão ou diabetes de graça na Farmácia Popular</t>
  </si>
  <si>
    <t>Sem o programa, gastariam pelo menos R$ 210,7 milhões por ano</t>
  </si>
  <si>
    <t>3550407</t>
  </si>
  <si>
    <t>355040</t>
  </si>
  <si>
    <t>2.157 moradores pegam remédio de pressão ou diabetes de graça na Farmácia Popular</t>
  </si>
  <si>
    <t>3550506</t>
  </si>
  <si>
    <t>355050</t>
  </si>
  <si>
    <t>São Pedro do Turvo</t>
  </si>
  <si>
    <t>3550605</t>
  </si>
  <si>
    <t>355060</t>
  </si>
  <si>
    <t>São Roque</t>
  </si>
  <si>
    <t>3550704</t>
  </si>
  <si>
    <t>355070</t>
  </si>
  <si>
    <t>2.511 moradores pegam remédio de pressão ou diabetes de graça na Farmácia Popular</t>
  </si>
  <si>
    <t>3550803</t>
  </si>
  <si>
    <t>355080</t>
  </si>
  <si>
    <t>São Sebastião da Grama</t>
  </si>
  <si>
    <t>3550902</t>
  </si>
  <si>
    <t>355090</t>
  </si>
  <si>
    <t>São Simão</t>
  </si>
  <si>
    <t>1.596 moradores pegam remédio de pressão ou diabetes de graça na Farmácia Popular</t>
  </si>
  <si>
    <t>3551009</t>
  </si>
  <si>
    <t>355100</t>
  </si>
  <si>
    <t>19.772 moradores pegam remédio de pressão ou diabetes de graça na Farmácia Popular</t>
  </si>
  <si>
    <t>Sem o programa, gastariam pelo menos R$ 9,5 milhões por ano</t>
  </si>
  <si>
    <t>3551108</t>
  </si>
  <si>
    <t>355110</t>
  </si>
  <si>
    <t>Sarapuí</t>
  </si>
  <si>
    <t>3551207</t>
  </si>
  <si>
    <t>355120</t>
  </si>
  <si>
    <t>Sarutaiá</t>
  </si>
  <si>
    <t>3551306</t>
  </si>
  <si>
    <t>355130</t>
  </si>
  <si>
    <t>Sebastianópolis do Sul</t>
  </si>
  <si>
    <t>3551405</t>
  </si>
  <si>
    <t>355140</t>
  </si>
  <si>
    <t>Serra Azul</t>
  </si>
  <si>
    <t>942 moradores pegam remédio de pressão ou diabetes de graça na Farmácia Popular</t>
  </si>
  <si>
    <t>3551504</t>
  </si>
  <si>
    <t>355150</t>
  </si>
  <si>
    <t>3.759 moradores pegam remédio de pressão ou diabetes de graça na Farmácia Popular</t>
  </si>
  <si>
    <t>3551603</t>
  </si>
  <si>
    <t>355160</t>
  </si>
  <si>
    <t>Serra Negra</t>
  </si>
  <si>
    <t>1.949 moradores pegam remédio de pressão ou diabetes de graça na Farmácia Popular</t>
  </si>
  <si>
    <t>Sem o programa, gastariam pelo menos R$ 841 mil por ano</t>
  </si>
  <si>
    <t>3551702</t>
  </si>
  <si>
    <t>355170</t>
  </si>
  <si>
    <t>12.954 moradores pegam remédio de pressão ou diabetes de graça na Farmácia Popular</t>
  </si>
  <si>
    <t>Sem o programa, gastariam pelo menos R$ 6,4 milhões por ano</t>
  </si>
  <si>
    <t>3551801</t>
  </si>
  <si>
    <t>355180</t>
  </si>
  <si>
    <t>Sete Barras</t>
  </si>
  <si>
    <t>3551900</t>
  </si>
  <si>
    <t>355190</t>
  </si>
  <si>
    <t>Severínia</t>
  </si>
  <si>
    <t>1.307 moradores pegam remédio de pressão ou diabetes de graça na Farmácia Popular</t>
  </si>
  <si>
    <t>3552007</t>
  </si>
  <si>
    <t>355200</t>
  </si>
  <si>
    <t>Silveiras</t>
  </si>
  <si>
    <t>3552106</t>
  </si>
  <si>
    <t>355210</t>
  </si>
  <si>
    <t>Socorro</t>
  </si>
  <si>
    <t>3.233 moradores pegam remédio de pressão ou diabetes de graça na Farmácia Popular</t>
  </si>
  <si>
    <t>3552205</t>
  </si>
  <si>
    <t>355220</t>
  </si>
  <si>
    <t>57.724 moradores pegam remédio de pressão ou diabetes de graça na Farmácia Popular</t>
  </si>
  <si>
    <t>Sem o programa, gastariam pelo menos R$ 28,7 milhões por ano</t>
  </si>
  <si>
    <t>3552304</t>
  </si>
  <si>
    <t>355230</t>
  </si>
  <si>
    <t>Sud Mennucci</t>
  </si>
  <si>
    <t>642 moradores pegam remédio de pressão ou diabetes de graça na Farmácia Popular</t>
  </si>
  <si>
    <t>3552403</t>
  </si>
  <si>
    <t>355240</t>
  </si>
  <si>
    <t>Sumaré</t>
  </si>
  <si>
    <t>14.786 moradores pegam remédio de pressão ou diabetes de graça na Farmácia Popular</t>
  </si>
  <si>
    <t>Sem o programa, gastariam pelo menos R$ 7,3 milhões por ano</t>
  </si>
  <si>
    <t>3552502</t>
  </si>
  <si>
    <t>355250</t>
  </si>
  <si>
    <t>Suzano</t>
  </si>
  <si>
    <t>13.211 moradores pegam remédio de pressão ou diabetes de graça na Farmácia Popular</t>
  </si>
  <si>
    <t>3552551</t>
  </si>
  <si>
    <t>355255</t>
  </si>
  <si>
    <t>Suzanápolis</t>
  </si>
  <si>
    <t>3552601</t>
  </si>
  <si>
    <t>355260</t>
  </si>
  <si>
    <t>Tabapuã</t>
  </si>
  <si>
    <t>1.547 moradores pegam remédio de pressão ou diabetes de graça na Farmácia Popular</t>
  </si>
  <si>
    <t>Sem o programa, gastariam pelo menos R$ 647 mil por ano</t>
  </si>
  <si>
    <t>3552700</t>
  </si>
  <si>
    <t>355270</t>
  </si>
  <si>
    <t>3552809</t>
  </si>
  <si>
    <t>355280</t>
  </si>
  <si>
    <t>Taboão da Serra</t>
  </si>
  <si>
    <t>15.424 moradores pegam remédio de pressão ou diabetes de graça na Farmácia Popular</t>
  </si>
  <si>
    <t>3552908</t>
  </si>
  <si>
    <t>355290</t>
  </si>
  <si>
    <t>Taciba</t>
  </si>
  <si>
    <t>3553005</t>
  </si>
  <si>
    <t>355300</t>
  </si>
  <si>
    <t>Taguaí</t>
  </si>
  <si>
    <t>3553104</t>
  </si>
  <si>
    <t>355310</t>
  </si>
  <si>
    <t>Taiaçu</t>
  </si>
  <si>
    <t>Sem o programa, gastariam pelo menos R$ 324 mil por ano</t>
  </si>
  <si>
    <t>3553203</t>
  </si>
  <si>
    <t>355320</t>
  </si>
  <si>
    <t>Taiúva</t>
  </si>
  <si>
    <t>1.249 moradores pegam remédio de pressão ou diabetes de graça na Farmácia Popular</t>
  </si>
  <si>
    <t>Sem o programa, gastariam pelo menos R$ 503 mil por ano</t>
  </si>
  <si>
    <t>3553302</t>
  </si>
  <si>
    <t>355330</t>
  </si>
  <si>
    <t>Tambaú</t>
  </si>
  <si>
    <t>1.468 moradores pegam remédio de pressão ou diabetes de graça na Farmácia Popular</t>
  </si>
  <si>
    <t>3553401</t>
  </si>
  <si>
    <t>355340</t>
  </si>
  <si>
    <t>Tanabi</t>
  </si>
  <si>
    <t>3.552 moradores pegam remédio de pressão ou diabetes de graça na Farmácia Popular</t>
  </si>
  <si>
    <t>3553500</t>
  </si>
  <si>
    <t>355350</t>
  </si>
  <si>
    <t>3553609</t>
  </si>
  <si>
    <t>355360</t>
  </si>
  <si>
    <t>Tapiratiba</t>
  </si>
  <si>
    <t>1.689 moradores pegam remédio de pressão ou diabetes de graça na Farmácia Popular</t>
  </si>
  <si>
    <t>Sem o programa, gastariam pelo menos R$ 769 mil por ano</t>
  </si>
  <si>
    <t>3553658</t>
  </si>
  <si>
    <t>355365</t>
  </si>
  <si>
    <t>Taquaral</t>
  </si>
  <si>
    <t>3553708</t>
  </si>
  <si>
    <t>355370</t>
  </si>
  <si>
    <t>Taquaritinga</t>
  </si>
  <si>
    <t>5.122 moradores pegam remédio de pressão ou diabetes de graça na Farmácia Popular</t>
  </si>
  <si>
    <t>3553807</t>
  </si>
  <si>
    <t>355380</t>
  </si>
  <si>
    <t>Taquarituba</t>
  </si>
  <si>
    <t>859 moradores pegam remédio de pressão ou diabetes de graça na Farmácia Popular</t>
  </si>
  <si>
    <t>3553856</t>
  </si>
  <si>
    <t>355385</t>
  </si>
  <si>
    <t>Taquarivaí</t>
  </si>
  <si>
    <t>3553906</t>
  </si>
  <si>
    <t>355390</t>
  </si>
  <si>
    <t>Tarabai</t>
  </si>
  <si>
    <t>3553955</t>
  </si>
  <si>
    <t>355395</t>
  </si>
  <si>
    <t>Tarumã</t>
  </si>
  <si>
    <t>3554003</t>
  </si>
  <si>
    <t>355400</t>
  </si>
  <si>
    <t>Tatuí</t>
  </si>
  <si>
    <t>10.728 moradores pegam remédio de pressão ou diabetes de graça na Farmácia Popular</t>
  </si>
  <si>
    <t>3554102</t>
  </si>
  <si>
    <t>355410</t>
  </si>
  <si>
    <t>Taubaté</t>
  </si>
  <si>
    <t>17.367 moradores pegam remédio de pressão ou diabetes de graça na Farmácia Popular</t>
  </si>
  <si>
    <t>3554201</t>
  </si>
  <si>
    <t>355420</t>
  </si>
  <si>
    <t>Tejupá</t>
  </si>
  <si>
    <t>3554300</t>
  </si>
  <si>
    <t>355430</t>
  </si>
  <si>
    <t>2.362 moradores pegam remédio de pressão ou diabetes de graça na Farmácia Popular</t>
  </si>
  <si>
    <t>Sem o programa, gastariam pelo menos R$ 985 mil por ano</t>
  </si>
  <si>
    <t>3554409</t>
  </si>
  <si>
    <t>355440</t>
  </si>
  <si>
    <t>Terra Roxa</t>
  </si>
  <si>
    <t>1.240 moradores pegam remédio de pressão ou diabetes de graça na Farmácia Popular</t>
  </si>
  <si>
    <t>Sem o programa, gastariam pelo menos R$ 536 mil por ano</t>
  </si>
  <si>
    <t>3554508</t>
  </si>
  <si>
    <t>355450</t>
  </si>
  <si>
    <t>Tietê</t>
  </si>
  <si>
    <t>2.716 moradores pegam remédio de pressão ou diabetes de graça na Farmácia Popular</t>
  </si>
  <si>
    <t>3554607</t>
  </si>
  <si>
    <t>355460</t>
  </si>
  <si>
    <t>Timburi</t>
  </si>
  <si>
    <t>3554656</t>
  </si>
  <si>
    <t>355465</t>
  </si>
  <si>
    <t>Torre de Pedra</t>
  </si>
  <si>
    <t>3554706</t>
  </si>
  <si>
    <t>355470</t>
  </si>
  <si>
    <t>Torrinha</t>
  </si>
  <si>
    <t>1.107 moradores pegam remédio de pressão ou diabetes de graça na Farmácia Popular</t>
  </si>
  <si>
    <t>3554755</t>
  </si>
  <si>
    <t>355475</t>
  </si>
  <si>
    <t>Trabiju</t>
  </si>
  <si>
    <t>3554805</t>
  </si>
  <si>
    <t>355480</t>
  </si>
  <si>
    <t>Tremembé</t>
  </si>
  <si>
    <t>3554904</t>
  </si>
  <si>
    <t>355490</t>
  </si>
  <si>
    <t>Três Fronteiras</t>
  </si>
  <si>
    <t>739 moradores pegam remédio de pressão ou diabetes de graça na Farmácia Popular</t>
  </si>
  <si>
    <t>3554953</t>
  </si>
  <si>
    <t>355495</t>
  </si>
  <si>
    <t>Tuiuti</t>
  </si>
  <si>
    <t>3555000</t>
  </si>
  <si>
    <t>355500</t>
  </si>
  <si>
    <t>6.277 moradores pegam remédio de pressão ou diabetes de graça na Farmácia Popular</t>
  </si>
  <si>
    <t>3555109</t>
  </si>
  <si>
    <t>355510</t>
  </si>
  <si>
    <t>Tupi Paulista</t>
  </si>
  <si>
    <t>1.421 moradores pegam remédio de pressão ou diabetes de graça na Farmácia Popular</t>
  </si>
  <si>
    <t>3555208</t>
  </si>
  <si>
    <t>355520</t>
  </si>
  <si>
    <t>Turiúba</t>
  </si>
  <si>
    <t>3555307</t>
  </si>
  <si>
    <t>355530</t>
  </si>
  <si>
    <t>3555356</t>
  </si>
  <si>
    <t>355535</t>
  </si>
  <si>
    <t>Ubarana</t>
  </si>
  <si>
    <t>3555406</t>
  </si>
  <si>
    <t>355540</t>
  </si>
  <si>
    <t>Ubatuba</t>
  </si>
  <si>
    <t>3.395 moradores pegam remédio de pressão ou diabetes de graça na Farmácia Popular</t>
  </si>
  <si>
    <t>3555505</t>
  </si>
  <si>
    <t>355550</t>
  </si>
  <si>
    <t>Ubirajara</t>
  </si>
  <si>
    <t>3555604</t>
  </si>
  <si>
    <t>355560</t>
  </si>
  <si>
    <t>Uchoa</t>
  </si>
  <si>
    <t>1.805 moradores pegam remédio de pressão ou diabetes de graça na Farmácia Popular</t>
  </si>
  <si>
    <t>3555703</t>
  </si>
  <si>
    <t>355570</t>
  </si>
  <si>
    <t>União Paulista</t>
  </si>
  <si>
    <t>3555802</t>
  </si>
  <si>
    <t>355580</t>
  </si>
  <si>
    <t>Urânia</t>
  </si>
  <si>
    <t>3555901</t>
  </si>
  <si>
    <t>355590</t>
  </si>
  <si>
    <t>Uru</t>
  </si>
  <si>
    <t>3556008</t>
  </si>
  <si>
    <t>355600</t>
  </si>
  <si>
    <t>Urupês</t>
  </si>
  <si>
    <t>2.397 moradores pegam remédio de pressão ou diabetes de graça na Farmácia Popular</t>
  </si>
  <si>
    <t>3556107</t>
  </si>
  <si>
    <t>355610</t>
  </si>
  <si>
    <t>Valentim Gentil</t>
  </si>
  <si>
    <t>3556206</t>
  </si>
  <si>
    <t>355620</t>
  </si>
  <si>
    <t>Valinhos</t>
  </si>
  <si>
    <t>3556305</t>
  </si>
  <si>
    <t>355630</t>
  </si>
  <si>
    <t>Valparaíso</t>
  </si>
  <si>
    <t>1.431 moradores pegam remédio de pressão ou diabetes de graça na Farmácia Popular</t>
  </si>
  <si>
    <t>3556354</t>
  </si>
  <si>
    <t>355635</t>
  </si>
  <si>
    <t>Vargem</t>
  </si>
  <si>
    <t>3556404</t>
  </si>
  <si>
    <t>355640</t>
  </si>
  <si>
    <t>Vargem Grande do Sul</t>
  </si>
  <si>
    <t>4.206 moradores pegam remédio de pressão ou diabetes de graça na Farmácia Popular</t>
  </si>
  <si>
    <t>3556453</t>
  </si>
  <si>
    <t>355645</t>
  </si>
  <si>
    <t>Vargem Grande Paulista</t>
  </si>
  <si>
    <t>1.070 moradores pegam remédio de pressão ou diabetes de graça na Farmácia Popular</t>
  </si>
  <si>
    <t>3556503</t>
  </si>
  <si>
    <t>355650</t>
  </si>
  <si>
    <t>Várzea Paulista</t>
  </si>
  <si>
    <t>6.670 moradores pegam remédio de pressão ou diabetes de graça na Farmácia Popular</t>
  </si>
  <si>
    <t>3556602</t>
  </si>
  <si>
    <t>355660</t>
  </si>
  <si>
    <t>3556701</t>
  </si>
  <si>
    <t>355670</t>
  </si>
  <si>
    <t>Vinhedo</t>
  </si>
  <si>
    <t>6.419 moradores pegam remédio de pressão ou diabetes de graça na Farmácia Popular</t>
  </si>
  <si>
    <t>3556800</t>
  </si>
  <si>
    <t>355680</t>
  </si>
  <si>
    <t>Viradouro</t>
  </si>
  <si>
    <t>2.067 moradores pegam remédio de pressão ou diabetes de graça na Farmácia Popular</t>
  </si>
  <si>
    <t>Sem o programa, gastariam pelo menos R$ 926 mil por ano</t>
  </si>
  <si>
    <t>3556909</t>
  </si>
  <si>
    <t>355690</t>
  </si>
  <si>
    <t>Vista Alegre do Alto</t>
  </si>
  <si>
    <t>1.045 moradores pegam remédio de pressão ou diabetes de graça na Farmácia Popular</t>
  </si>
  <si>
    <t>Sem o programa, gastariam pelo menos R$ 412 mil por ano</t>
  </si>
  <si>
    <t>3556958</t>
  </si>
  <si>
    <t>355695</t>
  </si>
  <si>
    <t>Vitória Brasil</t>
  </si>
  <si>
    <t>3557006</t>
  </si>
  <si>
    <t>355700</t>
  </si>
  <si>
    <t>Votorantim</t>
  </si>
  <si>
    <t>10.345 moradores pegam remédio de pressão ou diabetes de graça na Farmácia Popular</t>
  </si>
  <si>
    <t>3557105</t>
  </si>
  <si>
    <t>355710</t>
  </si>
  <si>
    <t>5.838 moradores pegam remédio de pressão ou diabetes de graça na Farmácia Popular</t>
  </si>
  <si>
    <t>3557154</t>
  </si>
  <si>
    <t>355715</t>
  </si>
  <si>
    <t>Zacarias</t>
  </si>
  <si>
    <t>3557204</t>
  </si>
  <si>
    <t>355720</t>
  </si>
  <si>
    <t>Chavantes</t>
  </si>
  <si>
    <t>1.343 moradores pegam remédio de pressão ou diabetes de graça na Farmácia Popular</t>
  </si>
  <si>
    <t>Sem o programa, gastariam pelo menos R$ 642 mil por ano</t>
  </si>
  <si>
    <t>3557303</t>
  </si>
  <si>
    <t>355730</t>
  </si>
  <si>
    <t>Estiva Gerbi</t>
  </si>
  <si>
    <t>4100103</t>
  </si>
  <si>
    <t>410010</t>
  </si>
  <si>
    <t>Abatiá</t>
  </si>
  <si>
    <t>PR</t>
  </si>
  <si>
    <t>41018</t>
  </si>
  <si>
    <t>18ª RS Cornélio Procópio</t>
  </si>
  <si>
    <t>1.002 moradores pegam remédio de pressão ou diabetes de graça na Farmácia Popular</t>
  </si>
  <si>
    <t>4100202</t>
  </si>
  <si>
    <t>410020</t>
  </si>
  <si>
    <t>Adrianópolis</t>
  </si>
  <si>
    <t>41002</t>
  </si>
  <si>
    <t>2ª RS Metropolitana</t>
  </si>
  <si>
    <t>4100301</t>
  </si>
  <si>
    <t>410030</t>
  </si>
  <si>
    <t>Agudos do Sul</t>
  </si>
  <si>
    <t>4100400</t>
  </si>
  <si>
    <t>410040</t>
  </si>
  <si>
    <t>Almirante Tamandaré</t>
  </si>
  <si>
    <t>5.820 moradores pegam remédio de pressão ou diabetes de graça na Farmácia Popular</t>
  </si>
  <si>
    <t>4100459</t>
  </si>
  <si>
    <t>410045</t>
  </si>
  <si>
    <t>Altamira do Paraná</t>
  </si>
  <si>
    <t>41011</t>
  </si>
  <si>
    <t>11ª RS Campo Mourão</t>
  </si>
  <si>
    <t>618 moradores pegam remédio de pressão ou diabetes de graça na Farmácia Popular</t>
  </si>
  <si>
    <t>4100509</t>
  </si>
  <si>
    <t>410050</t>
  </si>
  <si>
    <t>Altônia</t>
  </si>
  <si>
    <t>41012</t>
  </si>
  <si>
    <t>12ª RS Umuarama</t>
  </si>
  <si>
    <t>Sem o programa, gastariam pelo menos R$ 822 mil por ano</t>
  </si>
  <si>
    <t>4100608</t>
  </si>
  <si>
    <t>410060</t>
  </si>
  <si>
    <t>Alto Paraná</t>
  </si>
  <si>
    <t>41014</t>
  </si>
  <si>
    <t>14ª RS Paranavaí</t>
  </si>
  <si>
    <t>4100707</t>
  </si>
  <si>
    <t>410070</t>
  </si>
  <si>
    <t>Alto Piquiri</t>
  </si>
  <si>
    <t>4100806</t>
  </si>
  <si>
    <t>410080</t>
  </si>
  <si>
    <t>Alvorada do Sul</t>
  </si>
  <si>
    <t>41017</t>
  </si>
  <si>
    <t>17ª RS Londrina</t>
  </si>
  <si>
    <t>4100905</t>
  </si>
  <si>
    <t>410090</t>
  </si>
  <si>
    <t>Amaporã</t>
  </si>
  <si>
    <t>4101002</t>
  </si>
  <si>
    <t>410100</t>
  </si>
  <si>
    <t>Ampére</t>
  </si>
  <si>
    <t>41008</t>
  </si>
  <si>
    <t>8ª RS Francisco Beltrão</t>
  </si>
  <si>
    <t>2.700 moradores pegam remédio de pressão ou diabetes de graça na Farmácia Popular</t>
  </si>
  <si>
    <t>Sem o programa, gastariam pelo menos R$ 983 mil por ano</t>
  </si>
  <si>
    <t>4101051</t>
  </si>
  <si>
    <t>410105</t>
  </si>
  <si>
    <t>Anahy</t>
  </si>
  <si>
    <t>41010</t>
  </si>
  <si>
    <t>10ª RS Cascavel</t>
  </si>
  <si>
    <t>4101101</t>
  </si>
  <si>
    <t>410110</t>
  </si>
  <si>
    <t>Andirá</t>
  </si>
  <si>
    <t>1.937 moradores pegam remédio de pressão ou diabetes de graça na Farmácia Popular</t>
  </si>
  <si>
    <t>4101150</t>
  </si>
  <si>
    <t>410115</t>
  </si>
  <si>
    <t>Ângulo</t>
  </si>
  <si>
    <t>41015</t>
  </si>
  <si>
    <t>15ª RS Maringá</t>
  </si>
  <si>
    <t>4101200</t>
  </si>
  <si>
    <t>410120</t>
  </si>
  <si>
    <t>Antonina</t>
  </si>
  <si>
    <t>41001</t>
  </si>
  <si>
    <t>1ª RS Paranaguá</t>
  </si>
  <si>
    <t>4101309</t>
  </si>
  <si>
    <t>410130</t>
  </si>
  <si>
    <t>Antônio Olinto</t>
  </si>
  <si>
    <t>41006</t>
  </si>
  <si>
    <t>6ª RS União da Vitória</t>
  </si>
  <si>
    <t>4101408</t>
  </si>
  <si>
    <t>410140</t>
  </si>
  <si>
    <t>Apucarana</t>
  </si>
  <si>
    <t>41016</t>
  </si>
  <si>
    <t>16ª RS Apucarana</t>
  </si>
  <si>
    <t>5.398 moradores pegam remédio de pressão ou diabetes de graça na Farmácia Popular</t>
  </si>
  <si>
    <t>4101507</t>
  </si>
  <si>
    <t>410150</t>
  </si>
  <si>
    <t>Arapongas</t>
  </si>
  <si>
    <t>11.674 moradores pegam remédio de pressão ou diabetes de graça na Farmácia Popular</t>
  </si>
  <si>
    <t>4101606</t>
  </si>
  <si>
    <t>410160</t>
  </si>
  <si>
    <t>Arapoti</t>
  </si>
  <si>
    <t>41003</t>
  </si>
  <si>
    <t>3ª RS Ponta Grossa</t>
  </si>
  <si>
    <t>1.336 moradores pegam remédio de pressão ou diabetes de graça na Farmácia Popular</t>
  </si>
  <si>
    <t>Sem o programa, gastariam pelo menos R$ 585 mil por ano</t>
  </si>
  <si>
    <t>4101655</t>
  </si>
  <si>
    <t>410165</t>
  </si>
  <si>
    <t>Arapuã</t>
  </si>
  <si>
    <t>41022</t>
  </si>
  <si>
    <t>22ª RS IV aiporã</t>
  </si>
  <si>
    <t>4101705</t>
  </si>
  <si>
    <t>410170</t>
  </si>
  <si>
    <t>1.767 moradores pegam remédio de pressão ou diabetes de graça na Farmácia Popular</t>
  </si>
  <si>
    <t>4101804</t>
  </si>
  <si>
    <t>410180</t>
  </si>
  <si>
    <t>Araucária</t>
  </si>
  <si>
    <t>3.698 moradores pegam remédio de pressão ou diabetes de graça na Farmácia Popular</t>
  </si>
  <si>
    <t>4101853</t>
  </si>
  <si>
    <t>410185</t>
  </si>
  <si>
    <t>Ariranha do Ivaí</t>
  </si>
  <si>
    <t>4101903</t>
  </si>
  <si>
    <t>410190</t>
  </si>
  <si>
    <t>Assaí</t>
  </si>
  <si>
    <t>1.299 moradores pegam remédio de pressão ou diabetes de graça na Farmácia Popular</t>
  </si>
  <si>
    <t>4102000</t>
  </si>
  <si>
    <t>410200</t>
  </si>
  <si>
    <t>Assis Chateaubriand</t>
  </si>
  <si>
    <t>41020</t>
  </si>
  <si>
    <t>20ª RS Toledo</t>
  </si>
  <si>
    <t>3.984 moradores pegam remédio de pressão ou diabetes de graça na Farmácia Popular</t>
  </si>
  <si>
    <t>4102109</t>
  </si>
  <si>
    <t>410210</t>
  </si>
  <si>
    <t>Astorga</t>
  </si>
  <si>
    <t>1.172 moradores pegam remédio de pressão ou diabetes de graça na Farmácia Popular</t>
  </si>
  <si>
    <t>Sem o programa, gastariam pelo menos R$ 572 mil por ano</t>
  </si>
  <si>
    <t>4102208</t>
  </si>
  <si>
    <t>410220</t>
  </si>
  <si>
    <t>4102307</t>
  </si>
  <si>
    <t>410230</t>
  </si>
  <si>
    <t>Balsa Nova</t>
  </si>
  <si>
    <t>4102406</t>
  </si>
  <si>
    <t>410240</t>
  </si>
  <si>
    <t>Bandeirantes</t>
  </si>
  <si>
    <t>4102505</t>
  </si>
  <si>
    <t>410250</t>
  </si>
  <si>
    <t>Barbosa Ferraz</t>
  </si>
  <si>
    <t>897 moradores pegam remédio de pressão ou diabetes de graça na Farmácia Popular</t>
  </si>
  <si>
    <t>4102604</t>
  </si>
  <si>
    <t>410260</t>
  </si>
  <si>
    <t>Barracão</t>
  </si>
  <si>
    <t>4102703</t>
  </si>
  <si>
    <t>410270</t>
  </si>
  <si>
    <t>Barra do Jacaré</t>
  </si>
  <si>
    <t>41019</t>
  </si>
  <si>
    <t>19ª RS Jacarezinho</t>
  </si>
  <si>
    <t>4102752</t>
  </si>
  <si>
    <t>410275</t>
  </si>
  <si>
    <t>Bela Vista da Caroba</t>
  </si>
  <si>
    <t>4102802</t>
  </si>
  <si>
    <t>410280</t>
  </si>
  <si>
    <t>Bela Vista do Paraíso</t>
  </si>
  <si>
    <t>2.324 moradores pegam remédio de pressão ou diabetes de graça na Farmácia Popular</t>
  </si>
  <si>
    <t>4102901</t>
  </si>
  <si>
    <t>410290</t>
  </si>
  <si>
    <t>Bituruna</t>
  </si>
  <si>
    <t>1.642 moradores pegam remédio de pressão ou diabetes de graça na Farmácia Popular</t>
  </si>
  <si>
    <t>4103008</t>
  </si>
  <si>
    <t>410300</t>
  </si>
  <si>
    <t>4103024</t>
  </si>
  <si>
    <t>410302</t>
  </si>
  <si>
    <t>Boa Esperança do Iguaçu</t>
  </si>
  <si>
    <t>4103040</t>
  </si>
  <si>
    <t>410304</t>
  </si>
  <si>
    <t>Boa Ventura de São Roque</t>
  </si>
  <si>
    <t>41005</t>
  </si>
  <si>
    <t>5ª RS Guarapuava</t>
  </si>
  <si>
    <t>4103057</t>
  </si>
  <si>
    <t>410305</t>
  </si>
  <si>
    <t>Boa Vista da Aparecida</t>
  </si>
  <si>
    <t>4103107</t>
  </si>
  <si>
    <t>410310</t>
  </si>
  <si>
    <t>Bocaiúva do Sul</t>
  </si>
  <si>
    <t>1.258 moradores pegam remédio de pressão ou diabetes de graça na Farmácia Popular</t>
  </si>
  <si>
    <t>4103156</t>
  </si>
  <si>
    <t>410315</t>
  </si>
  <si>
    <t>Bom Jesus do Sul</t>
  </si>
  <si>
    <t>4103206</t>
  </si>
  <si>
    <t>410320</t>
  </si>
  <si>
    <t>4103222</t>
  </si>
  <si>
    <t>410322</t>
  </si>
  <si>
    <t>Bom Sucesso do Sul</t>
  </si>
  <si>
    <t>41007</t>
  </si>
  <si>
    <t>7ª RS Pato Branco</t>
  </si>
  <si>
    <t>4103305</t>
  </si>
  <si>
    <t>410330</t>
  </si>
  <si>
    <t>Borrazópolis</t>
  </si>
  <si>
    <t>1.096 moradores pegam remédio de pressão ou diabetes de graça na Farmácia Popular</t>
  </si>
  <si>
    <t>4103354</t>
  </si>
  <si>
    <t>410335</t>
  </si>
  <si>
    <t>Braganey</t>
  </si>
  <si>
    <t>4103370</t>
  </si>
  <si>
    <t>410337</t>
  </si>
  <si>
    <t>Brasilândia do Sul</t>
  </si>
  <si>
    <t>4103404</t>
  </si>
  <si>
    <t>410340</t>
  </si>
  <si>
    <t>Cafeara</t>
  </si>
  <si>
    <t>4103453</t>
  </si>
  <si>
    <t>410345</t>
  </si>
  <si>
    <t>4103479</t>
  </si>
  <si>
    <t>410347</t>
  </si>
  <si>
    <t>Cafezal do Sul</t>
  </si>
  <si>
    <t>4103503</t>
  </si>
  <si>
    <t>410350</t>
  </si>
  <si>
    <t>Califórnia</t>
  </si>
  <si>
    <t>1.218 moradores pegam remédio de pressão ou diabetes de graça na Farmácia Popular</t>
  </si>
  <si>
    <t>4103602</t>
  </si>
  <si>
    <t>410360</t>
  </si>
  <si>
    <t>Cambará</t>
  </si>
  <si>
    <t>2.699 moradores pegam remédio de pressão ou diabetes de graça na Farmácia Popular</t>
  </si>
  <si>
    <t>4103701</t>
  </si>
  <si>
    <t>410370</t>
  </si>
  <si>
    <t>Cambé</t>
  </si>
  <si>
    <t>12.573 moradores pegam remédio de pressão ou diabetes de graça na Farmácia Popular</t>
  </si>
  <si>
    <t>4103800</t>
  </si>
  <si>
    <t>410380</t>
  </si>
  <si>
    <t>Cambira</t>
  </si>
  <si>
    <t>4103909</t>
  </si>
  <si>
    <t>410390</t>
  </si>
  <si>
    <t>Campina da Lagoa</t>
  </si>
  <si>
    <t>2.057 moradores pegam remédio de pressão ou diabetes de graça na Farmácia Popular</t>
  </si>
  <si>
    <t>Sem o programa, gastariam pelo menos R$ 871 mil por ano</t>
  </si>
  <si>
    <t>4103958</t>
  </si>
  <si>
    <t>410395</t>
  </si>
  <si>
    <t>Campina do Simão</t>
  </si>
  <si>
    <t>4104006</t>
  </si>
  <si>
    <t>410400</t>
  </si>
  <si>
    <t>Campina Grande do Sul</t>
  </si>
  <si>
    <t>3.096 moradores pegam remédio de pressão ou diabetes de graça na Farmácia Popular</t>
  </si>
  <si>
    <t>4104055</t>
  </si>
  <si>
    <t>410405</t>
  </si>
  <si>
    <t>Campo Bonito</t>
  </si>
  <si>
    <t>4104105</t>
  </si>
  <si>
    <t>410410</t>
  </si>
  <si>
    <t>Campo do Tenente</t>
  </si>
  <si>
    <t>4104204</t>
  </si>
  <si>
    <t>410420</t>
  </si>
  <si>
    <t>Campo Largo</t>
  </si>
  <si>
    <t>4.982 moradores pegam remédio de pressão ou diabetes de graça na Farmácia Popular</t>
  </si>
  <si>
    <t>4104253</t>
  </si>
  <si>
    <t>410425</t>
  </si>
  <si>
    <t>Campo Magro</t>
  </si>
  <si>
    <t>4104303</t>
  </si>
  <si>
    <t>410430</t>
  </si>
  <si>
    <t>Campo Mourão</t>
  </si>
  <si>
    <t>3.346 moradores pegam remédio de pressão ou diabetes de graça na Farmácia Popular</t>
  </si>
  <si>
    <t>4104402</t>
  </si>
  <si>
    <t>410440</t>
  </si>
  <si>
    <t>Cândido de Abreu</t>
  </si>
  <si>
    <t>1.089 moradores pegam remédio de pressão ou diabetes de graça na Farmácia Popular</t>
  </si>
  <si>
    <t>4104428</t>
  </si>
  <si>
    <t>410442</t>
  </si>
  <si>
    <t>Candói</t>
  </si>
  <si>
    <t>833 moradores pegam remédio de pressão ou diabetes de graça na Farmácia Popular</t>
  </si>
  <si>
    <t>4104451</t>
  </si>
  <si>
    <t>410445</t>
  </si>
  <si>
    <t>4104501</t>
  </si>
  <si>
    <t>410450</t>
  </si>
  <si>
    <t>Sem o programa, gastariam pelo menos R$ 658 mil por ano</t>
  </si>
  <si>
    <t>4104600</t>
  </si>
  <si>
    <t>410460</t>
  </si>
  <si>
    <t>Capitão Leônidas Marques</t>
  </si>
  <si>
    <t>4104659</t>
  </si>
  <si>
    <t>410465</t>
  </si>
  <si>
    <t>Carambeí</t>
  </si>
  <si>
    <t>4104709</t>
  </si>
  <si>
    <t>410470</t>
  </si>
  <si>
    <t>Carlópolis</t>
  </si>
  <si>
    <t>1.604 moradores pegam remédio de pressão ou diabetes de graça na Farmácia Popular</t>
  </si>
  <si>
    <t>4104808</t>
  </si>
  <si>
    <t>410480</t>
  </si>
  <si>
    <t>29.673 moradores pegam remédio de pressão ou diabetes de graça na Farmácia Popular</t>
  </si>
  <si>
    <t>Sem o programa, gastariam pelo menos R$ 13,9 milhões por ano</t>
  </si>
  <si>
    <t>4104907</t>
  </si>
  <si>
    <t>410490</t>
  </si>
  <si>
    <t>Castro</t>
  </si>
  <si>
    <t>1.385 moradores pegam remédio de pressão ou diabetes de graça na Farmácia Popular</t>
  </si>
  <si>
    <t>4105003</t>
  </si>
  <si>
    <t>410500</t>
  </si>
  <si>
    <t>Catanduvas</t>
  </si>
  <si>
    <t>4105102</t>
  </si>
  <si>
    <t>410510</t>
  </si>
  <si>
    <t>Centenário do Sul</t>
  </si>
  <si>
    <t>4105201</t>
  </si>
  <si>
    <t>410520</t>
  </si>
  <si>
    <t>Cerro Azul</t>
  </si>
  <si>
    <t>4105300</t>
  </si>
  <si>
    <t>410530</t>
  </si>
  <si>
    <t>Céu Azul</t>
  </si>
  <si>
    <t>1.369 moradores pegam remédio de pressão ou diabetes de graça na Farmácia Popular</t>
  </si>
  <si>
    <t>Sem o programa, gastariam pelo menos R$ 553 mil por ano</t>
  </si>
  <si>
    <t>4105409</t>
  </si>
  <si>
    <t>410540</t>
  </si>
  <si>
    <t>Chopinzinho</t>
  </si>
  <si>
    <t>2.711 moradores pegam remédio de pressão ou diabetes de graça na Farmácia Popular</t>
  </si>
  <si>
    <t>4105508</t>
  </si>
  <si>
    <t>410550</t>
  </si>
  <si>
    <t>Cianorte</t>
  </si>
  <si>
    <t>41013</t>
  </si>
  <si>
    <t>13ª RS Cianorte</t>
  </si>
  <si>
    <t>8.737 moradores pegam remédio de pressão ou diabetes de graça na Farmácia Popular</t>
  </si>
  <si>
    <t>4105607</t>
  </si>
  <si>
    <t>410560</t>
  </si>
  <si>
    <t>Cidade Gaúcha</t>
  </si>
  <si>
    <t>1.355 moradores pegam remédio de pressão ou diabetes de graça na Farmácia Popular</t>
  </si>
  <si>
    <t>4105706</t>
  </si>
  <si>
    <t>410570</t>
  </si>
  <si>
    <t>Clevelândia</t>
  </si>
  <si>
    <t>1.792 moradores pegam remédio de pressão ou diabetes de graça na Farmácia Popular</t>
  </si>
  <si>
    <t>4105805</t>
  </si>
  <si>
    <t>410580</t>
  </si>
  <si>
    <t>Colombo</t>
  </si>
  <si>
    <t>7.104 moradores pegam remédio de pressão ou diabetes de graça na Farmácia Popular</t>
  </si>
  <si>
    <t>4105904</t>
  </si>
  <si>
    <t>410590</t>
  </si>
  <si>
    <t>Colorado</t>
  </si>
  <si>
    <t>2.412 moradores pegam remédio de pressão ou diabetes de graça na Farmácia Popular</t>
  </si>
  <si>
    <t>4106001</t>
  </si>
  <si>
    <t>410600</t>
  </si>
  <si>
    <t>Congonhinhas</t>
  </si>
  <si>
    <t>4106100</t>
  </si>
  <si>
    <t>410610</t>
  </si>
  <si>
    <t>Conselheiro Mairinck</t>
  </si>
  <si>
    <t>4106209</t>
  </si>
  <si>
    <t>410620</t>
  </si>
  <si>
    <t>Contenda</t>
  </si>
  <si>
    <t>4106308</t>
  </si>
  <si>
    <t>410630</t>
  </si>
  <si>
    <t>Corbélia</t>
  </si>
  <si>
    <t>2.518 moradores pegam remédio de pressão ou diabetes de graça na Farmácia Popular</t>
  </si>
  <si>
    <t>4106407</t>
  </si>
  <si>
    <t>410640</t>
  </si>
  <si>
    <t>Cornélio Procópio</t>
  </si>
  <si>
    <t>2.942 moradores pegam remédio de pressão ou diabetes de graça na Farmácia Popular</t>
  </si>
  <si>
    <t>4106456</t>
  </si>
  <si>
    <t>410645</t>
  </si>
  <si>
    <t>Coronel Domingos Soares</t>
  </si>
  <si>
    <t>4106506</t>
  </si>
  <si>
    <t>410650</t>
  </si>
  <si>
    <t>Coronel Vivida</t>
  </si>
  <si>
    <t>2.403 moradores pegam remédio de pressão ou diabetes de graça na Farmácia Popular</t>
  </si>
  <si>
    <t>Sem o programa, gastariam pelo menos R$ 965 mil por ano</t>
  </si>
  <si>
    <t>4106555</t>
  </si>
  <si>
    <t>410655</t>
  </si>
  <si>
    <t>Corumbataí do Sul</t>
  </si>
  <si>
    <t>4106571</t>
  </si>
  <si>
    <t>410657</t>
  </si>
  <si>
    <t>Cruzeiro do Iguaçu</t>
  </si>
  <si>
    <t>4106605</t>
  </si>
  <si>
    <t>410660</t>
  </si>
  <si>
    <t>Cruzeiro do Oeste</t>
  </si>
  <si>
    <t>1.922 moradores pegam remédio de pressão ou diabetes de graça na Farmácia Popular</t>
  </si>
  <si>
    <t>4106704</t>
  </si>
  <si>
    <t>410670</t>
  </si>
  <si>
    <t>4106803</t>
  </si>
  <si>
    <t>410680</t>
  </si>
  <si>
    <t>Cruz Machado</t>
  </si>
  <si>
    <t>4106852</t>
  </si>
  <si>
    <t>410685</t>
  </si>
  <si>
    <t>Cruzmaltina</t>
  </si>
  <si>
    <t>4106902</t>
  </si>
  <si>
    <t>410690</t>
  </si>
  <si>
    <t>Curitiba</t>
  </si>
  <si>
    <t>113.764 moradores pegam remédio de pressão ou diabetes de graça na Farmácia Popular</t>
  </si>
  <si>
    <t>Sem o programa, gastariam pelo menos R$ 53,4 milhões por ano</t>
  </si>
  <si>
    <t>4107009</t>
  </si>
  <si>
    <t>410700</t>
  </si>
  <si>
    <t>Curiúva</t>
  </si>
  <si>
    <t>41021</t>
  </si>
  <si>
    <t>21ª RS Telêmaco Borba</t>
  </si>
  <si>
    <t>4107108</t>
  </si>
  <si>
    <t>410710</t>
  </si>
  <si>
    <t>Diamante do Norte</t>
  </si>
  <si>
    <t>4107124</t>
  </si>
  <si>
    <t>410712</t>
  </si>
  <si>
    <t>Diamante do Sul</t>
  </si>
  <si>
    <t>4107157</t>
  </si>
  <si>
    <t>410715</t>
  </si>
  <si>
    <t>Diamante D'Oeste</t>
  </si>
  <si>
    <t>4107207</t>
  </si>
  <si>
    <t>410720</t>
  </si>
  <si>
    <t>Dois Vizinhos</t>
  </si>
  <si>
    <t>4.694 moradores pegam remédio de pressão ou diabetes de graça na Farmácia Popular</t>
  </si>
  <si>
    <t>4107256</t>
  </si>
  <si>
    <t>410725</t>
  </si>
  <si>
    <t>Douradina</t>
  </si>
  <si>
    <t>1.075 moradores pegam remédio de pressão ou diabetes de graça na Farmácia Popular</t>
  </si>
  <si>
    <t>4107306</t>
  </si>
  <si>
    <t>410730</t>
  </si>
  <si>
    <t>Doutor Camargo</t>
  </si>
  <si>
    <t>4107405</t>
  </si>
  <si>
    <t>410740</t>
  </si>
  <si>
    <t>Enéas Marques</t>
  </si>
  <si>
    <t>4107504</t>
  </si>
  <si>
    <t>410750</t>
  </si>
  <si>
    <t>Engenheiro Beltrão</t>
  </si>
  <si>
    <t>437 moradores pegam remédio de pressão ou diabetes de graça na Farmácia Popular</t>
  </si>
  <si>
    <t>4107520</t>
  </si>
  <si>
    <t>410752</t>
  </si>
  <si>
    <t>Esperança Nova</t>
  </si>
  <si>
    <t>4107538</t>
  </si>
  <si>
    <t>410753</t>
  </si>
  <si>
    <t>Entre Rios do Oeste</t>
  </si>
  <si>
    <t>4107546</t>
  </si>
  <si>
    <t>410754</t>
  </si>
  <si>
    <t>Espigão Alto do Iguaçu</t>
  </si>
  <si>
    <t>4107553</t>
  </si>
  <si>
    <t>410755</t>
  </si>
  <si>
    <t>Farol</t>
  </si>
  <si>
    <t>4107603</t>
  </si>
  <si>
    <t>410760</t>
  </si>
  <si>
    <t>Faxinal</t>
  </si>
  <si>
    <t>1.733 moradores pegam remédio de pressão ou diabetes de graça na Farmácia Popular</t>
  </si>
  <si>
    <t>4107652</t>
  </si>
  <si>
    <t>410765</t>
  </si>
  <si>
    <t>Fazenda Rio Grande</t>
  </si>
  <si>
    <t>5.060 moradores pegam remédio de pressão ou diabetes de graça na Farmácia Popular</t>
  </si>
  <si>
    <t>4107702</t>
  </si>
  <si>
    <t>410770</t>
  </si>
  <si>
    <t>Fênix</t>
  </si>
  <si>
    <t>4107736</t>
  </si>
  <si>
    <t>410773</t>
  </si>
  <si>
    <t>Fernandes Pinheiro</t>
  </si>
  <si>
    <t>41004</t>
  </si>
  <si>
    <t>4ª RS Irati</t>
  </si>
  <si>
    <t>4107751</t>
  </si>
  <si>
    <t>410775</t>
  </si>
  <si>
    <t>Figueira</t>
  </si>
  <si>
    <t>4107801</t>
  </si>
  <si>
    <t>410780</t>
  </si>
  <si>
    <t>Floraí</t>
  </si>
  <si>
    <t>4107850</t>
  </si>
  <si>
    <t>410785</t>
  </si>
  <si>
    <t>Flor da Serra do Sul</t>
  </si>
  <si>
    <t>4107900</t>
  </si>
  <si>
    <t>410790</t>
  </si>
  <si>
    <t>4108007</t>
  </si>
  <si>
    <t>410800</t>
  </si>
  <si>
    <t>Florestópolis</t>
  </si>
  <si>
    <t>1.725 moradores pegam remédio de pressão ou diabetes de graça na Farmácia Popular</t>
  </si>
  <si>
    <t>4108106</t>
  </si>
  <si>
    <t>410810</t>
  </si>
  <si>
    <t>Flórida</t>
  </si>
  <si>
    <t>4108205</t>
  </si>
  <si>
    <t>410820</t>
  </si>
  <si>
    <t>Formosa do Oeste</t>
  </si>
  <si>
    <t>1.191 moradores pegam remédio de pressão ou diabetes de graça na Farmácia Popular</t>
  </si>
  <si>
    <t>4108304</t>
  </si>
  <si>
    <t>410830</t>
  </si>
  <si>
    <t>Foz do Iguaçu</t>
  </si>
  <si>
    <t>41009</t>
  </si>
  <si>
    <t>9ª RS Foz do Iguaçu</t>
  </si>
  <si>
    <t>23.899 moradores pegam remédio de pressão ou diabetes de graça na Farmácia Popular</t>
  </si>
  <si>
    <t>Sem o programa, gastariam pelo menos R$ 11,7 milhões por ano</t>
  </si>
  <si>
    <t>4108320</t>
  </si>
  <si>
    <t>410832</t>
  </si>
  <si>
    <t>Francisco Alves</t>
  </si>
  <si>
    <t>886 moradores pegam remédio de pressão ou diabetes de graça na Farmácia Popular</t>
  </si>
  <si>
    <t>4108403</t>
  </si>
  <si>
    <t>410840</t>
  </si>
  <si>
    <t>Francisco Beltrão</t>
  </si>
  <si>
    <t>4108452</t>
  </si>
  <si>
    <t>410845</t>
  </si>
  <si>
    <t>Foz do Jordão</t>
  </si>
  <si>
    <t>4108502</t>
  </si>
  <si>
    <t>410850</t>
  </si>
  <si>
    <t>General Carneiro</t>
  </si>
  <si>
    <t>4108551</t>
  </si>
  <si>
    <t>410855</t>
  </si>
  <si>
    <t>Godoy Moreira</t>
  </si>
  <si>
    <t>4108601</t>
  </si>
  <si>
    <t>410860</t>
  </si>
  <si>
    <t>Goioerê</t>
  </si>
  <si>
    <t>4108650</t>
  </si>
  <si>
    <t>410865</t>
  </si>
  <si>
    <t>Goioxim</t>
  </si>
  <si>
    <t>4108700</t>
  </si>
  <si>
    <t>410870</t>
  </si>
  <si>
    <t>Grandes Rios</t>
  </si>
  <si>
    <t>4108809</t>
  </si>
  <si>
    <t>410880</t>
  </si>
  <si>
    <t>4108908</t>
  </si>
  <si>
    <t>410890</t>
  </si>
  <si>
    <t>Guairaçá</t>
  </si>
  <si>
    <t>4108957</t>
  </si>
  <si>
    <t>410895</t>
  </si>
  <si>
    <t>Guamiranga</t>
  </si>
  <si>
    <t>4109005</t>
  </si>
  <si>
    <t>410900</t>
  </si>
  <si>
    <t>Guapirama</t>
  </si>
  <si>
    <t>4109104</t>
  </si>
  <si>
    <t>410910</t>
  </si>
  <si>
    <t>Guaporema</t>
  </si>
  <si>
    <t>4109203</t>
  </si>
  <si>
    <t>410920</t>
  </si>
  <si>
    <t>4109302</t>
  </si>
  <si>
    <t>410930</t>
  </si>
  <si>
    <t>Guaraniaçu</t>
  </si>
  <si>
    <t>1.893 moradores pegam remédio de pressão ou diabetes de graça na Farmácia Popular</t>
  </si>
  <si>
    <t>Sem o programa, gastariam pelo menos R$ 779 mil por ano</t>
  </si>
  <si>
    <t>4109401</t>
  </si>
  <si>
    <t>410940</t>
  </si>
  <si>
    <t>Guarapuava</t>
  </si>
  <si>
    <t>6.508 moradores pegam remédio de pressão ou diabetes de graça na Farmácia Popular</t>
  </si>
  <si>
    <t>4109500</t>
  </si>
  <si>
    <t>410950</t>
  </si>
  <si>
    <t>Guaraqueçaba</t>
  </si>
  <si>
    <t>4109609</t>
  </si>
  <si>
    <t>410960</t>
  </si>
  <si>
    <t>Guaratuba</t>
  </si>
  <si>
    <t>4.387 moradores pegam remédio de pressão ou diabetes de graça na Farmácia Popular</t>
  </si>
  <si>
    <t>4109658</t>
  </si>
  <si>
    <t>410965</t>
  </si>
  <si>
    <t>Honório Serpa</t>
  </si>
  <si>
    <t>532 moradores pegam remédio de pressão ou diabetes de graça na Farmácia Popular</t>
  </si>
  <si>
    <t>4109708</t>
  </si>
  <si>
    <t>410970</t>
  </si>
  <si>
    <t>Ibaiti</t>
  </si>
  <si>
    <t>2.520 moradores pegam remédio de pressão ou diabetes de graça na Farmácia Popular</t>
  </si>
  <si>
    <t>4109757</t>
  </si>
  <si>
    <t>410975</t>
  </si>
  <si>
    <t>Ibema</t>
  </si>
  <si>
    <t>4109807</t>
  </si>
  <si>
    <t>410980</t>
  </si>
  <si>
    <t>Ibiporã</t>
  </si>
  <si>
    <t>5.550 moradores pegam remédio de pressão ou diabetes de graça na Farmácia Popular</t>
  </si>
  <si>
    <t>4109906</t>
  </si>
  <si>
    <t>410990</t>
  </si>
  <si>
    <t>Icaraíma</t>
  </si>
  <si>
    <t>1.121 moradores pegam remédio de pressão ou diabetes de graça na Farmácia Popular</t>
  </si>
  <si>
    <t>4110003</t>
  </si>
  <si>
    <t>411000</t>
  </si>
  <si>
    <t>Iguaraçu</t>
  </si>
  <si>
    <t>4110052</t>
  </si>
  <si>
    <t>411005</t>
  </si>
  <si>
    <t>4110078</t>
  </si>
  <si>
    <t>411007</t>
  </si>
  <si>
    <t>Imbaú</t>
  </si>
  <si>
    <t>1.166 moradores pegam remédio de pressão ou diabetes de graça na Farmácia Popular</t>
  </si>
  <si>
    <t>4110102</t>
  </si>
  <si>
    <t>411010</t>
  </si>
  <si>
    <t>Imbituva</t>
  </si>
  <si>
    <t>4110201</t>
  </si>
  <si>
    <t>411020</t>
  </si>
  <si>
    <t>Inácio Martins</t>
  </si>
  <si>
    <t>4110300</t>
  </si>
  <si>
    <t>411030</t>
  </si>
  <si>
    <t>4110409</t>
  </si>
  <si>
    <t>411040</t>
  </si>
  <si>
    <t>4110508</t>
  </si>
  <si>
    <t>411050</t>
  </si>
  <si>
    <t>Ipiranga</t>
  </si>
  <si>
    <t>4110607</t>
  </si>
  <si>
    <t>411060</t>
  </si>
  <si>
    <t>Iporã</t>
  </si>
  <si>
    <t>1.964 moradores pegam remédio de pressão ou diabetes de graça na Farmácia Popular</t>
  </si>
  <si>
    <t>Sem o programa, gastariam pelo menos R$ 844 mil por ano</t>
  </si>
  <si>
    <t>4110656</t>
  </si>
  <si>
    <t>411065</t>
  </si>
  <si>
    <t>Iracema do Oeste</t>
  </si>
  <si>
    <t>4110706</t>
  </si>
  <si>
    <t>411070</t>
  </si>
  <si>
    <t>Irati</t>
  </si>
  <si>
    <t>4.930 moradores pegam remédio de pressão ou diabetes de graça na Farmácia Popular</t>
  </si>
  <si>
    <t>4110805</t>
  </si>
  <si>
    <t>411080</t>
  </si>
  <si>
    <t>Iretama</t>
  </si>
  <si>
    <t>4110904</t>
  </si>
  <si>
    <t>411090</t>
  </si>
  <si>
    <t>Itaguajé</t>
  </si>
  <si>
    <t>4110953</t>
  </si>
  <si>
    <t>411095</t>
  </si>
  <si>
    <t>Itaipulândia</t>
  </si>
  <si>
    <t>1.472 moradores pegam remédio de pressão ou diabetes de graça na Farmácia Popular</t>
  </si>
  <si>
    <t>Sem o programa, gastariam pelo menos R$ 603 mil por ano</t>
  </si>
  <si>
    <t>4111001</t>
  </si>
  <si>
    <t>411100</t>
  </si>
  <si>
    <t>Itambaracá</t>
  </si>
  <si>
    <t>4111100</t>
  </si>
  <si>
    <t>411110</t>
  </si>
  <si>
    <t>4111209</t>
  </si>
  <si>
    <t>411120</t>
  </si>
  <si>
    <t>Itapejara d'Oeste</t>
  </si>
  <si>
    <t>1.648 moradores pegam remédio de pressão ou diabetes de graça na Farmácia Popular</t>
  </si>
  <si>
    <t>4111258</t>
  </si>
  <si>
    <t>411125</t>
  </si>
  <si>
    <t>Itaperuçu</t>
  </si>
  <si>
    <t>2.522 moradores pegam remédio de pressão ou diabetes de graça na Farmácia Popular</t>
  </si>
  <si>
    <t>4111308</t>
  </si>
  <si>
    <t>411130</t>
  </si>
  <si>
    <t>Itaúna do Sul</t>
  </si>
  <si>
    <t>4111407</t>
  </si>
  <si>
    <t>411140</t>
  </si>
  <si>
    <t>Ivaí</t>
  </si>
  <si>
    <t>4111506</t>
  </si>
  <si>
    <t>411150</t>
  </si>
  <si>
    <t>Ivaiporã</t>
  </si>
  <si>
    <t>3.535 moradores pegam remédio de pressão ou diabetes de graça na Farmácia Popular</t>
  </si>
  <si>
    <t>4111555</t>
  </si>
  <si>
    <t>411155</t>
  </si>
  <si>
    <t>Ivaté</t>
  </si>
  <si>
    <t>4111605</t>
  </si>
  <si>
    <t>411160</t>
  </si>
  <si>
    <t>Ivatuba</t>
  </si>
  <si>
    <t>4111704</t>
  </si>
  <si>
    <t>411170</t>
  </si>
  <si>
    <t>Jaboti</t>
  </si>
  <si>
    <t>4111803</t>
  </si>
  <si>
    <t>411180</t>
  </si>
  <si>
    <t>Jacarezinho</t>
  </si>
  <si>
    <t>4.086 moradores pegam remédio de pressão ou diabetes de graça na Farmácia Popular</t>
  </si>
  <si>
    <t>4111902</t>
  </si>
  <si>
    <t>411190</t>
  </si>
  <si>
    <t>Jaguapitã</t>
  </si>
  <si>
    <t>1.775 moradores pegam remédio de pressão ou diabetes de graça na Farmácia Popular</t>
  </si>
  <si>
    <t>Sem o programa, gastariam pelo menos R$ 858 mil por ano</t>
  </si>
  <si>
    <t>4112009</t>
  </si>
  <si>
    <t>411200</t>
  </si>
  <si>
    <t>Jaguariaíva</t>
  </si>
  <si>
    <t>2.571 moradores pegam remédio de pressão ou diabetes de graça na Farmácia Popular</t>
  </si>
  <si>
    <t>4112108</t>
  </si>
  <si>
    <t>411210</t>
  </si>
  <si>
    <t>Jandaia do Sul</t>
  </si>
  <si>
    <t>2.652 moradores pegam remédio de pressão ou diabetes de graça na Farmácia Popular</t>
  </si>
  <si>
    <t>4112207</t>
  </si>
  <si>
    <t>411220</t>
  </si>
  <si>
    <t>Janiópolis</t>
  </si>
  <si>
    <t>4112306</t>
  </si>
  <si>
    <t>411230</t>
  </si>
  <si>
    <t>Japira</t>
  </si>
  <si>
    <t>4112405</t>
  </si>
  <si>
    <t>411240</t>
  </si>
  <si>
    <t>4112504</t>
  </si>
  <si>
    <t>411250</t>
  </si>
  <si>
    <t>Jardim Alegre</t>
  </si>
  <si>
    <t>4112603</t>
  </si>
  <si>
    <t>411260</t>
  </si>
  <si>
    <t>Jardim Olinda</t>
  </si>
  <si>
    <t>4112702</t>
  </si>
  <si>
    <t>411270</t>
  </si>
  <si>
    <t>Jataizinho</t>
  </si>
  <si>
    <t>1.072 moradores pegam remédio de pressão ou diabetes de graça na Farmácia Popular</t>
  </si>
  <si>
    <t>4112751</t>
  </si>
  <si>
    <t>411275</t>
  </si>
  <si>
    <t>Jesuítas</t>
  </si>
  <si>
    <t>4112801</t>
  </si>
  <si>
    <t>411280</t>
  </si>
  <si>
    <t>Joaquim Távora</t>
  </si>
  <si>
    <t>1.829 moradores pegam remédio de pressão ou diabetes de graça na Farmácia Popular</t>
  </si>
  <si>
    <t>Sem o programa, gastariam pelo menos R$ 695 mil por ano</t>
  </si>
  <si>
    <t>4112900</t>
  </si>
  <si>
    <t>411290</t>
  </si>
  <si>
    <t>Jundiaí do Sul</t>
  </si>
  <si>
    <t>4112959</t>
  </si>
  <si>
    <t>411295</t>
  </si>
  <si>
    <t>Juranda</t>
  </si>
  <si>
    <t>1.194 moradores pegam remédio de pressão ou diabetes de graça na Farmácia Popular</t>
  </si>
  <si>
    <t>4113007</t>
  </si>
  <si>
    <t>411300</t>
  </si>
  <si>
    <t>4113106</t>
  </si>
  <si>
    <t>411310</t>
  </si>
  <si>
    <t>Kaloré</t>
  </si>
  <si>
    <t>808 moradores pegam remédio de pressão ou diabetes de graça na Farmácia Popular</t>
  </si>
  <si>
    <t>4113205</t>
  </si>
  <si>
    <t>411320</t>
  </si>
  <si>
    <t>Lapa</t>
  </si>
  <si>
    <t>4113254</t>
  </si>
  <si>
    <t>411325</t>
  </si>
  <si>
    <t>4113304</t>
  </si>
  <si>
    <t>411330</t>
  </si>
  <si>
    <t>Laranjeiras do Sul</t>
  </si>
  <si>
    <t>3.273 moradores pegam remédio de pressão ou diabetes de graça na Farmácia Popular</t>
  </si>
  <si>
    <t>4113403</t>
  </si>
  <si>
    <t>411340</t>
  </si>
  <si>
    <t>Leópolis</t>
  </si>
  <si>
    <t>4113429</t>
  </si>
  <si>
    <t>411342</t>
  </si>
  <si>
    <t>Lidianópolis</t>
  </si>
  <si>
    <t>4113452</t>
  </si>
  <si>
    <t>411345</t>
  </si>
  <si>
    <t>Lindoeste</t>
  </si>
  <si>
    <t>4113502</t>
  </si>
  <si>
    <t>411350</t>
  </si>
  <si>
    <t>Loanda</t>
  </si>
  <si>
    <t>2.499 moradores pegam remédio de pressão ou diabetes de graça na Farmácia Popular</t>
  </si>
  <si>
    <t>4113601</t>
  </si>
  <si>
    <t>411360</t>
  </si>
  <si>
    <t>Lobato</t>
  </si>
  <si>
    <t>4113700</t>
  </si>
  <si>
    <t>411370</t>
  </si>
  <si>
    <t>Londrina</t>
  </si>
  <si>
    <t>29.313 moradores pegam remédio de pressão ou diabetes de graça na Farmácia Popular</t>
  </si>
  <si>
    <t>Sem o programa, gastariam pelo menos R$ 14,8 milhões por ano</t>
  </si>
  <si>
    <t>4113734</t>
  </si>
  <si>
    <t>411373</t>
  </si>
  <si>
    <t>Luiziana</t>
  </si>
  <si>
    <t>853 moradores pegam remédio de pressão ou diabetes de graça na Farmácia Popular</t>
  </si>
  <si>
    <t>4113759</t>
  </si>
  <si>
    <t>411375</t>
  </si>
  <si>
    <t>Lunardelli</t>
  </si>
  <si>
    <t>840 moradores pegam remédio de pressão ou diabetes de graça na Farmácia Popular</t>
  </si>
  <si>
    <t>4113809</t>
  </si>
  <si>
    <t>411380</t>
  </si>
  <si>
    <t>Lupionópolis</t>
  </si>
  <si>
    <t>4113908</t>
  </si>
  <si>
    <t>411390</t>
  </si>
  <si>
    <t>Mallet</t>
  </si>
  <si>
    <t>1.106 moradores pegam remédio de pressão ou diabetes de graça na Farmácia Popular</t>
  </si>
  <si>
    <t>4114005</t>
  </si>
  <si>
    <t>411400</t>
  </si>
  <si>
    <t>Mamborê</t>
  </si>
  <si>
    <t>4114104</t>
  </si>
  <si>
    <t>411410</t>
  </si>
  <si>
    <t>Mandaguaçu</t>
  </si>
  <si>
    <t>4114203</t>
  </si>
  <si>
    <t>411420</t>
  </si>
  <si>
    <t>Mandaguari</t>
  </si>
  <si>
    <t>3.614 moradores pegam remédio de pressão ou diabetes de graça na Farmácia Popular</t>
  </si>
  <si>
    <t>4114302</t>
  </si>
  <si>
    <t>411430</t>
  </si>
  <si>
    <t>Mandirituba</t>
  </si>
  <si>
    <t>2.103 moradores pegam remédio de pressão ou diabetes de graça na Farmácia Popular</t>
  </si>
  <si>
    <t>4114351</t>
  </si>
  <si>
    <t>411435</t>
  </si>
  <si>
    <t>Manfrinópolis</t>
  </si>
  <si>
    <t>4114401</t>
  </si>
  <si>
    <t>411440</t>
  </si>
  <si>
    <t>Mangueirinha</t>
  </si>
  <si>
    <t>Sem o programa, gastariam pelo menos R$ 427 mil por ano</t>
  </si>
  <si>
    <t>4114500</t>
  </si>
  <si>
    <t>411450</t>
  </si>
  <si>
    <t>Manoel Ribas</t>
  </si>
  <si>
    <t>4114609</t>
  </si>
  <si>
    <t>411460</t>
  </si>
  <si>
    <t>Marechal Cândido Rondon</t>
  </si>
  <si>
    <t>3.736 moradores pegam remédio de pressão ou diabetes de graça na Farmácia Popular</t>
  </si>
  <si>
    <t>4114708</t>
  </si>
  <si>
    <t>411470</t>
  </si>
  <si>
    <t>Maria Helena</t>
  </si>
  <si>
    <t>883 moradores pegam remédio de pressão ou diabetes de graça na Farmácia Popular</t>
  </si>
  <si>
    <t>4114807</t>
  </si>
  <si>
    <t>411480</t>
  </si>
  <si>
    <t>Marialva</t>
  </si>
  <si>
    <t>4114906</t>
  </si>
  <si>
    <t>411490</t>
  </si>
  <si>
    <t>Marilândia do Sul</t>
  </si>
  <si>
    <t>1.143 moradores pegam remédio de pressão ou diabetes de graça na Farmácia Popular</t>
  </si>
  <si>
    <t>4115002</t>
  </si>
  <si>
    <t>411500</t>
  </si>
  <si>
    <t>Marilena</t>
  </si>
  <si>
    <t>Sem o programa, gastariam pelo menos R$ 513 mil por ano</t>
  </si>
  <si>
    <t>4115101</t>
  </si>
  <si>
    <t>411510</t>
  </si>
  <si>
    <t>Mariluz</t>
  </si>
  <si>
    <t>4115200</t>
  </si>
  <si>
    <t>411520</t>
  </si>
  <si>
    <t>Maringá</t>
  </si>
  <si>
    <t>16.071 moradores pegam remédio de pressão ou diabetes de graça na Farmácia Popular</t>
  </si>
  <si>
    <t>4115309</t>
  </si>
  <si>
    <t>411530</t>
  </si>
  <si>
    <t>Mariópolis</t>
  </si>
  <si>
    <t>4115358</t>
  </si>
  <si>
    <t>411535</t>
  </si>
  <si>
    <t>Maripá</t>
  </si>
  <si>
    <t>4115408</t>
  </si>
  <si>
    <t>411540</t>
  </si>
  <si>
    <t>Marmeleiro</t>
  </si>
  <si>
    <t>377 moradores pegam remédio de pressão ou diabetes de graça na Farmácia Popular</t>
  </si>
  <si>
    <t>4115457</t>
  </si>
  <si>
    <t>411545</t>
  </si>
  <si>
    <t>Marquinho</t>
  </si>
  <si>
    <t>4115507</t>
  </si>
  <si>
    <t>411550</t>
  </si>
  <si>
    <t>Marumbi</t>
  </si>
  <si>
    <t>4115606</t>
  </si>
  <si>
    <t>411560</t>
  </si>
  <si>
    <t>Matelândia</t>
  </si>
  <si>
    <t>Sem o programa, gastariam pelo menos R$ 892 mil por ano</t>
  </si>
  <si>
    <t>4115705</t>
  </si>
  <si>
    <t>411570</t>
  </si>
  <si>
    <t>Matinhos</t>
  </si>
  <si>
    <t>3.612 moradores pegam remédio de pressão ou diabetes de graça na Farmácia Popular</t>
  </si>
  <si>
    <t>4115739</t>
  </si>
  <si>
    <t>411573</t>
  </si>
  <si>
    <t>Mato Rico</t>
  </si>
  <si>
    <t>4115754</t>
  </si>
  <si>
    <t>411575</t>
  </si>
  <si>
    <t>Mauá da Serra</t>
  </si>
  <si>
    <t>924 moradores pegam remédio de pressão ou diabetes de graça na Farmácia Popular</t>
  </si>
  <si>
    <t>4115804</t>
  </si>
  <si>
    <t>411580</t>
  </si>
  <si>
    <t>Medianeira</t>
  </si>
  <si>
    <t>5.404 moradores pegam remédio de pressão ou diabetes de graça na Farmácia Popular</t>
  </si>
  <si>
    <t>4115853</t>
  </si>
  <si>
    <t>411585</t>
  </si>
  <si>
    <t>Mercedes</t>
  </si>
  <si>
    <t>4115903</t>
  </si>
  <si>
    <t>411590</t>
  </si>
  <si>
    <t>4116000</t>
  </si>
  <si>
    <t>411600</t>
  </si>
  <si>
    <t>Miraselva</t>
  </si>
  <si>
    <t>4116059</t>
  </si>
  <si>
    <t>411605</t>
  </si>
  <si>
    <t>Missal</t>
  </si>
  <si>
    <t>1.882 moradores pegam remédio de pressão ou diabetes de graça na Farmácia Popular</t>
  </si>
  <si>
    <t>Sem o programa, gastariam pelo menos R$ 730 mil por ano</t>
  </si>
  <si>
    <t>4116109</t>
  </si>
  <si>
    <t>411610</t>
  </si>
  <si>
    <t>Moreira Sales</t>
  </si>
  <si>
    <t>1.957 moradores pegam remédio de pressão ou diabetes de graça na Farmácia Popular</t>
  </si>
  <si>
    <t>4116208</t>
  </si>
  <si>
    <t>411620</t>
  </si>
  <si>
    <t>Morretes</t>
  </si>
  <si>
    <t>4116307</t>
  </si>
  <si>
    <t>411630</t>
  </si>
  <si>
    <t>Munhoz de Melo</t>
  </si>
  <si>
    <t>4116406</t>
  </si>
  <si>
    <t>411640</t>
  </si>
  <si>
    <t>Nossa Senhora das Graças</t>
  </si>
  <si>
    <t>519 moradores pegam remédio de pressão ou diabetes de graça na Farmácia Popular</t>
  </si>
  <si>
    <t>4116505</t>
  </si>
  <si>
    <t>411650</t>
  </si>
  <si>
    <t>Nova Aliança do Ivaí</t>
  </si>
  <si>
    <t>4116604</t>
  </si>
  <si>
    <t>411660</t>
  </si>
  <si>
    <t>Nova América da Colina</t>
  </si>
  <si>
    <t>4116703</t>
  </si>
  <si>
    <t>411670</t>
  </si>
  <si>
    <t>Nova Aurora</t>
  </si>
  <si>
    <t>4116802</t>
  </si>
  <si>
    <t>411680</t>
  </si>
  <si>
    <t>Nova Cantu</t>
  </si>
  <si>
    <t>4116901</t>
  </si>
  <si>
    <t>411690</t>
  </si>
  <si>
    <t>Nova Esperança</t>
  </si>
  <si>
    <t>1.994 moradores pegam remédio de pressão ou diabetes de graça na Farmácia Popular</t>
  </si>
  <si>
    <t>4116950</t>
  </si>
  <si>
    <t>411695</t>
  </si>
  <si>
    <t>Nova Esperança do Sudoeste</t>
  </si>
  <si>
    <t>4117008</t>
  </si>
  <si>
    <t>411700</t>
  </si>
  <si>
    <t>4117057</t>
  </si>
  <si>
    <t>411705</t>
  </si>
  <si>
    <t>Nova Laranjeiras</t>
  </si>
  <si>
    <t>4117107</t>
  </si>
  <si>
    <t>411710</t>
  </si>
  <si>
    <t>Nova Londrina</t>
  </si>
  <si>
    <t>1.207 moradores pegam remédio de pressão ou diabetes de graça na Farmácia Popular</t>
  </si>
  <si>
    <t>4117206</t>
  </si>
  <si>
    <t>411720</t>
  </si>
  <si>
    <t>Nova Olímpia</t>
  </si>
  <si>
    <t>4117214</t>
  </si>
  <si>
    <t>411721</t>
  </si>
  <si>
    <t>Nova Santa Bárbara</t>
  </si>
  <si>
    <t>4117222</t>
  </si>
  <si>
    <t>411722</t>
  </si>
  <si>
    <t>Nova Santa Rosa</t>
  </si>
  <si>
    <t>873 moradores pegam remédio de pressão ou diabetes de graça na Farmácia Popular</t>
  </si>
  <si>
    <t>4117255</t>
  </si>
  <si>
    <t>411725</t>
  </si>
  <si>
    <t>Nova Prata do Iguaçu</t>
  </si>
  <si>
    <t>4117271</t>
  </si>
  <si>
    <t>411727</t>
  </si>
  <si>
    <t>Nova Tebas</t>
  </si>
  <si>
    <t>4117297</t>
  </si>
  <si>
    <t>411729</t>
  </si>
  <si>
    <t>Novo Itacolomi</t>
  </si>
  <si>
    <t>4117305</t>
  </si>
  <si>
    <t>411730</t>
  </si>
  <si>
    <t>Ortigueira</t>
  </si>
  <si>
    <t>535 moradores pegam remédio de pressão ou diabetes de graça na Farmácia Popular</t>
  </si>
  <si>
    <t>4117404</t>
  </si>
  <si>
    <t>411740</t>
  </si>
  <si>
    <t>Ourizona</t>
  </si>
  <si>
    <t>4117453</t>
  </si>
  <si>
    <t>411745</t>
  </si>
  <si>
    <t>Ouro Verde do Oeste</t>
  </si>
  <si>
    <t>4117503</t>
  </si>
  <si>
    <t>411750</t>
  </si>
  <si>
    <t>Paiçandu</t>
  </si>
  <si>
    <t>4.100 moradores pegam remédio de pressão ou diabetes de graça na Farmácia Popular</t>
  </si>
  <si>
    <t>4117602</t>
  </si>
  <si>
    <t>411760</t>
  </si>
  <si>
    <t>3.283 moradores pegam remédio de pressão ou diabetes de graça na Farmácia Popular</t>
  </si>
  <si>
    <t>4117701</t>
  </si>
  <si>
    <t>411770</t>
  </si>
  <si>
    <t>Palmeira</t>
  </si>
  <si>
    <t>3.187 moradores pegam remédio de pressão ou diabetes de graça na Farmácia Popular</t>
  </si>
  <si>
    <t>4117800</t>
  </si>
  <si>
    <t>411780</t>
  </si>
  <si>
    <t>4117909</t>
  </si>
  <si>
    <t>411790</t>
  </si>
  <si>
    <t>Palotina</t>
  </si>
  <si>
    <t>Sem o programa, gastariam pelo menos R$ 722 mil por ano</t>
  </si>
  <si>
    <t>4118006</t>
  </si>
  <si>
    <t>411800</t>
  </si>
  <si>
    <t>Paraíso do Norte</t>
  </si>
  <si>
    <t>1.828 moradores pegam remédio de pressão ou diabetes de graça na Farmácia Popular</t>
  </si>
  <si>
    <t>4118105</t>
  </si>
  <si>
    <t>411810</t>
  </si>
  <si>
    <t>Paranacity</t>
  </si>
  <si>
    <t>453 moradores pegam remédio de pressão ou diabetes de graça na Farmácia Popular</t>
  </si>
  <si>
    <t>4118204</t>
  </si>
  <si>
    <t>411820</t>
  </si>
  <si>
    <t>Paranaguá</t>
  </si>
  <si>
    <t>5.844 moradores pegam remédio de pressão ou diabetes de graça na Farmácia Popular</t>
  </si>
  <si>
    <t>4118303</t>
  </si>
  <si>
    <t>411830</t>
  </si>
  <si>
    <t>Paranapoema</t>
  </si>
  <si>
    <t>4118402</t>
  </si>
  <si>
    <t>411840</t>
  </si>
  <si>
    <t>Paranavaí</t>
  </si>
  <si>
    <t>4.666 moradores pegam remédio de pressão ou diabetes de graça na Farmácia Popular</t>
  </si>
  <si>
    <t>4118451</t>
  </si>
  <si>
    <t>411845</t>
  </si>
  <si>
    <t>Pato Bragado</t>
  </si>
  <si>
    <t>4118501</t>
  </si>
  <si>
    <t>411850</t>
  </si>
  <si>
    <t>Pato Branco</t>
  </si>
  <si>
    <t>7.441 moradores pegam remédio de pressão ou diabetes de graça na Farmácia Popular</t>
  </si>
  <si>
    <t>4118600</t>
  </si>
  <si>
    <t>411860</t>
  </si>
  <si>
    <t>Paula Freitas</t>
  </si>
  <si>
    <t>4118709</t>
  </si>
  <si>
    <t>411870</t>
  </si>
  <si>
    <t>Paulo Frontin</t>
  </si>
  <si>
    <t>4118808</t>
  </si>
  <si>
    <t>411880</t>
  </si>
  <si>
    <t>Peabiru</t>
  </si>
  <si>
    <t>4118857</t>
  </si>
  <si>
    <t>411885</t>
  </si>
  <si>
    <t>Perobal</t>
  </si>
  <si>
    <t>4118907</t>
  </si>
  <si>
    <t>411890</t>
  </si>
  <si>
    <t>Pérola</t>
  </si>
  <si>
    <t>1.157 moradores pegam remédio de pressão ou diabetes de graça na Farmácia Popular</t>
  </si>
  <si>
    <t>4119004</t>
  </si>
  <si>
    <t>411900</t>
  </si>
  <si>
    <t>Pérola d'Oeste</t>
  </si>
  <si>
    <t>4119103</t>
  </si>
  <si>
    <t>411910</t>
  </si>
  <si>
    <t>Piên</t>
  </si>
  <si>
    <t>Sem o programa, gastariam pelo menos R$ 528 mil por ano</t>
  </si>
  <si>
    <t>4119152</t>
  </si>
  <si>
    <t>411915</t>
  </si>
  <si>
    <t>Pinhais</t>
  </si>
  <si>
    <t>6.171 moradores pegam remédio de pressão ou diabetes de graça na Farmácia Popular</t>
  </si>
  <si>
    <t>4119202</t>
  </si>
  <si>
    <t>411920</t>
  </si>
  <si>
    <t>Pinhalão</t>
  </si>
  <si>
    <t>4119251</t>
  </si>
  <si>
    <t>411925</t>
  </si>
  <si>
    <t>Pinhal de São Bento</t>
  </si>
  <si>
    <t>4119301</t>
  </si>
  <si>
    <t>411930</t>
  </si>
  <si>
    <t>4119400</t>
  </si>
  <si>
    <t>411940</t>
  </si>
  <si>
    <t>Piraí do Sul</t>
  </si>
  <si>
    <t>4119509</t>
  </si>
  <si>
    <t>411950</t>
  </si>
  <si>
    <t>Piraquara</t>
  </si>
  <si>
    <t>3.869 moradores pegam remédio de pressão ou diabetes de graça na Farmácia Popular</t>
  </si>
  <si>
    <t>4119608</t>
  </si>
  <si>
    <t>411960</t>
  </si>
  <si>
    <t>Pitanga</t>
  </si>
  <si>
    <t>4119657</t>
  </si>
  <si>
    <t>411965</t>
  </si>
  <si>
    <t>4119707</t>
  </si>
  <si>
    <t>411970</t>
  </si>
  <si>
    <t>Planaltina do Paraná</t>
  </si>
  <si>
    <t>4119806</t>
  </si>
  <si>
    <t>411980</t>
  </si>
  <si>
    <t>1.980 moradores pegam remédio de pressão ou diabetes de graça na Farmácia Popular</t>
  </si>
  <si>
    <t>Sem o programa, gastariam pelo menos R$ 670 mil por ano</t>
  </si>
  <si>
    <t>4119905</t>
  </si>
  <si>
    <t>411990</t>
  </si>
  <si>
    <t>Ponta Grossa</t>
  </si>
  <si>
    <t>15.997 moradores pegam remédio de pressão ou diabetes de graça na Farmácia Popular</t>
  </si>
  <si>
    <t>4119954</t>
  </si>
  <si>
    <t>411995</t>
  </si>
  <si>
    <t>Pontal do Paraná</t>
  </si>
  <si>
    <t>4120002</t>
  </si>
  <si>
    <t>412000</t>
  </si>
  <si>
    <t>Porecatu</t>
  </si>
  <si>
    <t>Sem o programa, gastariam pelo menos R$ 607 mil por ano</t>
  </si>
  <si>
    <t>4120101</t>
  </si>
  <si>
    <t>412010</t>
  </si>
  <si>
    <t>Porto Amazonas</t>
  </si>
  <si>
    <t>4120150</t>
  </si>
  <si>
    <t>412015</t>
  </si>
  <si>
    <t>Porto Barreiro</t>
  </si>
  <si>
    <t>4120200</t>
  </si>
  <si>
    <t>412020</t>
  </si>
  <si>
    <t>Porto Rico</t>
  </si>
  <si>
    <t>4120309</t>
  </si>
  <si>
    <t>412030</t>
  </si>
  <si>
    <t>Porto Vitória</t>
  </si>
  <si>
    <t>4120333</t>
  </si>
  <si>
    <t>412033</t>
  </si>
  <si>
    <t>Prado Ferreira</t>
  </si>
  <si>
    <t>629 moradores pegam remédio de pressão ou diabetes de graça na Farmácia Popular</t>
  </si>
  <si>
    <t>4120358</t>
  </si>
  <si>
    <t>412035</t>
  </si>
  <si>
    <t>Pranchita</t>
  </si>
  <si>
    <t>4120408</t>
  </si>
  <si>
    <t>412040</t>
  </si>
  <si>
    <t>Presidente Castelo Branco</t>
  </si>
  <si>
    <t>4120507</t>
  </si>
  <si>
    <t>412050</t>
  </si>
  <si>
    <t>Primeiro de Maio</t>
  </si>
  <si>
    <t>1.515 moradores pegam remédio de pressão ou diabetes de graça na Farmácia Popular</t>
  </si>
  <si>
    <t>4120606</t>
  </si>
  <si>
    <t>412060</t>
  </si>
  <si>
    <t>Prudentópolis</t>
  </si>
  <si>
    <t>1.267 moradores pegam remédio de pressão ou diabetes de graça na Farmácia Popular</t>
  </si>
  <si>
    <t>4120655</t>
  </si>
  <si>
    <t>412065</t>
  </si>
  <si>
    <t>Quarto Centenário</t>
  </si>
  <si>
    <t>4120705</t>
  </si>
  <si>
    <t>412070</t>
  </si>
  <si>
    <t>Quatiguá</t>
  </si>
  <si>
    <t>Sem o programa, gastariam pelo menos R$ 618 mil por ano</t>
  </si>
  <si>
    <t>4120804</t>
  </si>
  <si>
    <t>412080</t>
  </si>
  <si>
    <t>Quatro Barras</t>
  </si>
  <si>
    <t>4120853</t>
  </si>
  <si>
    <t>412085</t>
  </si>
  <si>
    <t>Quatro Pontes</t>
  </si>
  <si>
    <t>4120903</t>
  </si>
  <si>
    <t>412090</t>
  </si>
  <si>
    <t>Quedas do Iguaçu</t>
  </si>
  <si>
    <t>3.607 moradores pegam remédio de pressão ou diabetes de graça na Farmácia Popular</t>
  </si>
  <si>
    <t>4121000</t>
  </si>
  <si>
    <t>412100</t>
  </si>
  <si>
    <t>Querência do Norte</t>
  </si>
  <si>
    <t>Sem o programa, gastariam pelo menos R$ 504 mil por ano</t>
  </si>
  <si>
    <t>4121109</t>
  </si>
  <si>
    <t>412110</t>
  </si>
  <si>
    <t>Quinta do Sol</t>
  </si>
  <si>
    <t>4121208</t>
  </si>
  <si>
    <t>412120</t>
  </si>
  <si>
    <t>Quitandinha</t>
  </si>
  <si>
    <t>4121257</t>
  </si>
  <si>
    <t>412125</t>
  </si>
  <si>
    <t>Ramilândia</t>
  </si>
  <si>
    <t>615 moradores pegam remédio de pressão ou diabetes de graça na Farmácia Popular</t>
  </si>
  <si>
    <t>4121307</t>
  </si>
  <si>
    <t>412130</t>
  </si>
  <si>
    <t>Rancho Alegre</t>
  </si>
  <si>
    <t>4121356</t>
  </si>
  <si>
    <t>412135</t>
  </si>
  <si>
    <t>Rancho Alegre D'Oeste</t>
  </si>
  <si>
    <t>4121406</t>
  </si>
  <si>
    <t>412140</t>
  </si>
  <si>
    <t>Realeza</t>
  </si>
  <si>
    <t>4121505</t>
  </si>
  <si>
    <t>412150</t>
  </si>
  <si>
    <t>Rebouças</t>
  </si>
  <si>
    <t>Sem o programa, gastariam pelo menos R$ 701 mil por ano</t>
  </si>
  <si>
    <t>4121604</t>
  </si>
  <si>
    <t>412160</t>
  </si>
  <si>
    <t>Renascença</t>
  </si>
  <si>
    <t>4121703</t>
  </si>
  <si>
    <t>412170</t>
  </si>
  <si>
    <t>Reserva</t>
  </si>
  <si>
    <t>4121752</t>
  </si>
  <si>
    <t>412175</t>
  </si>
  <si>
    <t>Reserva do Iguaçu</t>
  </si>
  <si>
    <t>4121802</t>
  </si>
  <si>
    <t>412180</t>
  </si>
  <si>
    <t>Ribeirão Claro</t>
  </si>
  <si>
    <t>1.513 moradores pegam remédio de pressão ou diabetes de graça na Farmácia Popular</t>
  </si>
  <si>
    <t>4121901</t>
  </si>
  <si>
    <t>412190</t>
  </si>
  <si>
    <t>Ribeirão do Pinhal</t>
  </si>
  <si>
    <t>4122008</t>
  </si>
  <si>
    <t>412200</t>
  </si>
  <si>
    <t>Rio Azul</t>
  </si>
  <si>
    <t>1.745 moradores pegam remédio de pressão ou diabetes de graça na Farmácia Popular</t>
  </si>
  <si>
    <t>4122107</t>
  </si>
  <si>
    <t>412210</t>
  </si>
  <si>
    <t>Rio Bom</t>
  </si>
  <si>
    <t>289 moradores pegam remédio de pressão ou diabetes de graça na Farmácia Popular</t>
  </si>
  <si>
    <t>4122156</t>
  </si>
  <si>
    <t>412215</t>
  </si>
  <si>
    <t>Rio Bonito do Iguaçu</t>
  </si>
  <si>
    <t>4122172</t>
  </si>
  <si>
    <t>412217</t>
  </si>
  <si>
    <t>Rio Branco do Ivaí</t>
  </si>
  <si>
    <t>4122206</t>
  </si>
  <si>
    <t>412220</t>
  </si>
  <si>
    <t>Rio Branco do Sul</t>
  </si>
  <si>
    <t>2.743 moradores pegam remédio de pressão ou diabetes de graça na Farmácia Popular</t>
  </si>
  <si>
    <t>4122305</t>
  </si>
  <si>
    <t>412230</t>
  </si>
  <si>
    <t>Rio Negro</t>
  </si>
  <si>
    <t>3.627 moradores pegam remédio de pressão ou diabetes de graça na Farmácia Popular</t>
  </si>
  <si>
    <t>4122404</t>
  </si>
  <si>
    <t>412240</t>
  </si>
  <si>
    <t>Rolândia</t>
  </si>
  <si>
    <t>6.344 moradores pegam remédio de pressão ou diabetes de graça na Farmácia Popular</t>
  </si>
  <si>
    <t>4122503</t>
  </si>
  <si>
    <t>412250</t>
  </si>
  <si>
    <t>Roncador</t>
  </si>
  <si>
    <t>4122602</t>
  </si>
  <si>
    <t>412260</t>
  </si>
  <si>
    <t>Rondon</t>
  </si>
  <si>
    <t>1.022 moradores pegam remédio de pressão ou diabetes de graça na Farmácia Popular</t>
  </si>
  <si>
    <t>4122651</t>
  </si>
  <si>
    <t>412265</t>
  </si>
  <si>
    <t>Rosário do Ivaí</t>
  </si>
  <si>
    <t>4122701</t>
  </si>
  <si>
    <t>412270</t>
  </si>
  <si>
    <t>Sabáudia</t>
  </si>
  <si>
    <t>4122800</t>
  </si>
  <si>
    <t>412280</t>
  </si>
  <si>
    <t>Salgado Filho</t>
  </si>
  <si>
    <t>4122909</t>
  </si>
  <si>
    <t>412290</t>
  </si>
  <si>
    <t>Salto do Itararé</t>
  </si>
  <si>
    <t>4123006</t>
  </si>
  <si>
    <t>412300</t>
  </si>
  <si>
    <t>Salto do Lontra</t>
  </si>
  <si>
    <t>4123105</t>
  </si>
  <si>
    <t>412310</t>
  </si>
  <si>
    <t>Santa Amélia</t>
  </si>
  <si>
    <t>4123204</t>
  </si>
  <si>
    <t>412320</t>
  </si>
  <si>
    <t>Santa Cecília do Pavão</t>
  </si>
  <si>
    <t>4123303</t>
  </si>
  <si>
    <t>412330</t>
  </si>
  <si>
    <t>Santa Cruz de Monte Castelo</t>
  </si>
  <si>
    <t>4123402</t>
  </si>
  <si>
    <t>412340</t>
  </si>
  <si>
    <t>Santa Fé</t>
  </si>
  <si>
    <t>4123501</t>
  </si>
  <si>
    <t>412350</t>
  </si>
  <si>
    <t>2.980 moradores pegam remédio de pressão ou diabetes de graça na Farmácia Popular</t>
  </si>
  <si>
    <t>4123600</t>
  </si>
  <si>
    <t>412360</t>
  </si>
  <si>
    <t>4123709</t>
  </si>
  <si>
    <t>412370</t>
  </si>
  <si>
    <t>Santa Isabel do Ivaí</t>
  </si>
  <si>
    <t>4123808</t>
  </si>
  <si>
    <t>412380</t>
  </si>
  <si>
    <t>Santa Izabel do Oeste</t>
  </si>
  <si>
    <t>4123824</t>
  </si>
  <si>
    <t>412382</t>
  </si>
  <si>
    <t>4123857</t>
  </si>
  <si>
    <t>412385</t>
  </si>
  <si>
    <t>Santa Maria do Oeste</t>
  </si>
  <si>
    <t>503 moradores pegam remédio de pressão ou diabetes de graça na Farmácia Popular</t>
  </si>
  <si>
    <t>4123907</t>
  </si>
  <si>
    <t>412390</t>
  </si>
  <si>
    <t>Santa Mariana</t>
  </si>
  <si>
    <t>4123956</t>
  </si>
  <si>
    <t>412395</t>
  </si>
  <si>
    <t>Santa Mônica</t>
  </si>
  <si>
    <t>4124004</t>
  </si>
  <si>
    <t>412400</t>
  </si>
  <si>
    <t>Santana do Itararé</t>
  </si>
  <si>
    <t>4124020</t>
  </si>
  <si>
    <t>412402</t>
  </si>
  <si>
    <t>Santa Tereza do Oeste</t>
  </si>
  <si>
    <t>1.877 moradores pegam remédio de pressão ou diabetes de graça na Farmácia Popular</t>
  </si>
  <si>
    <t>Sem o programa, gastariam pelo menos R$ 812 mil por ano</t>
  </si>
  <si>
    <t>4124053</t>
  </si>
  <si>
    <t>412405</t>
  </si>
  <si>
    <t>Santa Terezinha de Itaipu</t>
  </si>
  <si>
    <t>4124103</t>
  </si>
  <si>
    <t>412410</t>
  </si>
  <si>
    <t>Santo Antônio da Platina</t>
  </si>
  <si>
    <t>4.537 moradores pegam remédio de pressão ou diabetes de graça na Farmácia Popular</t>
  </si>
  <si>
    <t>4124202</t>
  </si>
  <si>
    <t>412420</t>
  </si>
  <si>
    <t>Santo Antônio do Caiuá</t>
  </si>
  <si>
    <t>4124301</t>
  </si>
  <si>
    <t>412430</t>
  </si>
  <si>
    <t>Santo Antônio do Paraíso</t>
  </si>
  <si>
    <t>4124400</t>
  </si>
  <si>
    <t>412440</t>
  </si>
  <si>
    <t>Santo Antônio do Sudoeste</t>
  </si>
  <si>
    <t>2.822 moradores pegam remédio de pressão ou diabetes de graça na Farmácia Popular</t>
  </si>
  <si>
    <t>4124509</t>
  </si>
  <si>
    <t>412450</t>
  </si>
  <si>
    <t>Santo Inácio</t>
  </si>
  <si>
    <t>4124608</t>
  </si>
  <si>
    <t>412460</t>
  </si>
  <si>
    <t>São Carlos do Ivaí</t>
  </si>
  <si>
    <t>4124707</t>
  </si>
  <si>
    <t>412470</t>
  </si>
  <si>
    <t>São Jerônimo da Serra</t>
  </si>
  <si>
    <t>4124806</t>
  </si>
  <si>
    <t>412480</t>
  </si>
  <si>
    <t>1.305 moradores pegam remédio de pressão ou diabetes de graça na Farmácia Popular</t>
  </si>
  <si>
    <t>Sem o programa, gastariam pelo menos R$ 498 mil por ano</t>
  </si>
  <si>
    <t>4124905</t>
  </si>
  <si>
    <t>412490</t>
  </si>
  <si>
    <t>São João do Caiuá</t>
  </si>
  <si>
    <t>4125001</t>
  </si>
  <si>
    <t>412500</t>
  </si>
  <si>
    <t>São João do Ivaí</t>
  </si>
  <si>
    <t>Sem o programa, gastariam pelo menos R$ 687 mil por ano</t>
  </si>
  <si>
    <t>4125100</t>
  </si>
  <si>
    <t>412510</t>
  </si>
  <si>
    <t>São João do Triunfo</t>
  </si>
  <si>
    <t>1.635 moradores pegam remédio de pressão ou diabetes de graça na Farmácia Popular</t>
  </si>
  <si>
    <t>4125209</t>
  </si>
  <si>
    <t>412520</t>
  </si>
  <si>
    <t>São Jorge d'Oeste</t>
  </si>
  <si>
    <t>4125308</t>
  </si>
  <si>
    <t>412530</t>
  </si>
  <si>
    <t>São Jorge do Ivaí</t>
  </si>
  <si>
    <t>4125357</t>
  </si>
  <si>
    <t>412535</t>
  </si>
  <si>
    <t>São Jorge do Patrocínio</t>
  </si>
  <si>
    <t>4125407</t>
  </si>
  <si>
    <t>412540</t>
  </si>
  <si>
    <t>São José da Boa Vista</t>
  </si>
  <si>
    <t>782 moradores pegam remédio de pressão ou diabetes de graça na Farmácia Popular</t>
  </si>
  <si>
    <t>4125456</t>
  </si>
  <si>
    <t>412545</t>
  </si>
  <si>
    <t>São José das Palmeiras</t>
  </si>
  <si>
    <t>4125506</t>
  </si>
  <si>
    <t>412550</t>
  </si>
  <si>
    <t>São José dos Pinhais</t>
  </si>
  <si>
    <t>11.181 moradores pegam remédio de pressão ou diabetes de graça na Farmácia Popular</t>
  </si>
  <si>
    <t>Sem o programa, gastariam pelo menos R$ 5,5 milhões por ano</t>
  </si>
  <si>
    <t>4125555</t>
  </si>
  <si>
    <t>412555</t>
  </si>
  <si>
    <t>São Manoel do Paraná</t>
  </si>
  <si>
    <t>4125605</t>
  </si>
  <si>
    <t>412560</t>
  </si>
  <si>
    <t>São Mateus do Sul</t>
  </si>
  <si>
    <t>1.871 moradores pegam remédio de pressão ou diabetes de graça na Farmácia Popular</t>
  </si>
  <si>
    <t>Sem o programa, gastariam pelo menos R$ 863 mil por ano</t>
  </si>
  <si>
    <t>4125704</t>
  </si>
  <si>
    <t>412570</t>
  </si>
  <si>
    <t>São Miguel do Iguaçu</t>
  </si>
  <si>
    <t>3.613 moradores pegam remédio de pressão ou diabetes de graça na Farmácia Popular</t>
  </si>
  <si>
    <t>4125753</t>
  </si>
  <si>
    <t>412575</t>
  </si>
  <si>
    <t>São Pedro do Iguaçu</t>
  </si>
  <si>
    <t>4125803</t>
  </si>
  <si>
    <t>412580</t>
  </si>
  <si>
    <t>São Pedro do Ivaí</t>
  </si>
  <si>
    <t>1.119 moradores pegam remédio de pressão ou diabetes de graça na Farmácia Popular</t>
  </si>
  <si>
    <t>Sem o programa, gastariam pelo menos R$ 484 mil por ano</t>
  </si>
  <si>
    <t>4125902</t>
  </si>
  <si>
    <t>412590</t>
  </si>
  <si>
    <t>São Pedro do Paraná</t>
  </si>
  <si>
    <t>4126009</t>
  </si>
  <si>
    <t>412600</t>
  </si>
  <si>
    <t>São Sebastião da Amoreira</t>
  </si>
  <si>
    <t>1.326 moradores pegam remédio de pressão ou diabetes de graça na Farmácia Popular</t>
  </si>
  <si>
    <t>Sem o programa, gastariam pelo menos R$ 630 mil por ano</t>
  </si>
  <si>
    <t>4126108</t>
  </si>
  <si>
    <t>412610</t>
  </si>
  <si>
    <t>4126207</t>
  </si>
  <si>
    <t>412620</t>
  </si>
  <si>
    <t>Sapopema</t>
  </si>
  <si>
    <t>750 moradores pegam remédio de pressão ou diabetes de graça na Farmácia Popular</t>
  </si>
  <si>
    <t>4126256</t>
  </si>
  <si>
    <t>412625</t>
  </si>
  <si>
    <t>Sarandi</t>
  </si>
  <si>
    <t>4.693 moradores pegam remédio de pressão ou diabetes de graça na Farmácia Popular</t>
  </si>
  <si>
    <t>4126272</t>
  </si>
  <si>
    <t>412627</t>
  </si>
  <si>
    <t>Saudade do Iguaçu</t>
  </si>
  <si>
    <t>4126306</t>
  </si>
  <si>
    <t>412630</t>
  </si>
  <si>
    <t>Sengés</t>
  </si>
  <si>
    <t>1.894 moradores pegam remédio de pressão ou diabetes de graça na Farmácia Popular</t>
  </si>
  <si>
    <t>Sem o programa, gastariam pelo menos R$ 886 mil por ano</t>
  </si>
  <si>
    <t>4126355</t>
  </si>
  <si>
    <t>412635</t>
  </si>
  <si>
    <t>Serranópolis do Iguaçu</t>
  </si>
  <si>
    <t>4126405</t>
  </si>
  <si>
    <t>412640</t>
  </si>
  <si>
    <t>Sertaneja</t>
  </si>
  <si>
    <t>4126504</t>
  </si>
  <si>
    <t>412650</t>
  </si>
  <si>
    <t>Sertanópolis</t>
  </si>
  <si>
    <t>4126603</t>
  </si>
  <si>
    <t>412660</t>
  </si>
  <si>
    <t>Siqueira Campos</t>
  </si>
  <si>
    <t>4126652</t>
  </si>
  <si>
    <t>412665</t>
  </si>
  <si>
    <t>Sulina</t>
  </si>
  <si>
    <t>4126678</t>
  </si>
  <si>
    <t>412667</t>
  </si>
  <si>
    <t>Tamarana</t>
  </si>
  <si>
    <t>Sem o programa, gastariam pelo menos R$ 518 mil por ano</t>
  </si>
  <si>
    <t>4126702</t>
  </si>
  <si>
    <t>412670</t>
  </si>
  <si>
    <t>Tamboara</t>
  </si>
  <si>
    <t>4126801</t>
  </si>
  <si>
    <t>412680</t>
  </si>
  <si>
    <t>Tapejara</t>
  </si>
  <si>
    <t>1.813 moradores pegam remédio de pressão ou diabetes de graça na Farmácia Popular</t>
  </si>
  <si>
    <t>Sem o programa, gastariam pelo menos R$ 733 mil por ano</t>
  </si>
  <si>
    <t>4126900</t>
  </si>
  <si>
    <t>412690</t>
  </si>
  <si>
    <t>4127007</t>
  </si>
  <si>
    <t>412700</t>
  </si>
  <si>
    <t>Teixeira Soares</t>
  </si>
  <si>
    <t>4127106</t>
  </si>
  <si>
    <t>412710</t>
  </si>
  <si>
    <t>Telêmaco Borba</t>
  </si>
  <si>
    <t>2.458 moradores pegam remédio de pressão ou diabetes de graça na Farmácia Popular</t>
  </si>
  <si>
    <t>4127205</t>
  </si>
  <si>
    <t>412720</t>
  </si>
  <si>
    <t>Terra Boa</t>
  </si>
  <si>
    <t>4127304</t>
  </si>
  <si>
    <t>412730</t>
  </si>
  <si>
    <t>Terra Rica</t>
  </si>
  <si>
    <t>2.233 moradores pegam remédio de pressão ou diabetes de graça na Farmácia Popular</t>
  </si>
  <si>
    <t>4127403</t>
  </si>
  <si>
    <t>412740</t>
  </si>
  <si>
    <t>4127502</t>
  </si>
  <si>
    <t>412750</t>
  </si>
  <si>
    <t>Tibagi</t>
  </si>
  <si>
    <t>1.534 moradores pegam remédio de pressão ou diabetes de graça na Farmácia Popular</t>
  </si>
  <si>
    <t>4127601</t>
  </si>
  <si>
    <t>412760</t>
  </si>
  <si>
    <t>Tijucas do Sul</t>
  </si>
  <si>
    <t>4127700</t>
  </si>
  <si>
    <t>412770</t>
  </si>
  <si>
    <t>6.524 moradores pegam remédio de pressão ou diabetes de graça na Farmácia Popular</t>
  </si>
  <si>
    <t>4127809</t>
  </si>
  <si>
    <t>412780</t>
  </si>
  <si>
    <t>Tomazina</t>
  </si>
  <si>
    <t>4127858</t>
  </si>
  <si>
    <t>412785</t>
  </si>
  <si>
    <t>Três Barras do Paraná</t>
  </si>
  <si>
    <t>4127882</t>
  </si>
  <si>
    <t>412788</t>
  </si>
  <si>
    <t>Tunas do Paraná</t>
  </si>
  <si>
    <t>4127908</t>
  </si>
  <si>
    <t>412790</t>
  </si>
  <si>
    <t>Tuneiras do Oeste</t>
  </si>
  <si>
    <t>811 moradores pegam remédio de pressão ou diabetes de graça na Farmácia Popular</t>
  </si>
  <si>
    <t>4127957</t>
  </si>
  <si>
    <t>412795</t>
  </si>
  <si>
    <t>Tupãssi</t>
  </si>
  <si>
    <t>1.178 moradores pegam remédio de pressão ou diabetes de graça na Farmácia Popular</t>
  </si>
  <si>
    <t>4127965</t>
  </si>
  <si>
    <t>412796</t>
  </si>
  <si>
    <t>Turvo</t>
  </si>
  <si>
    <t>4128005</t>
  </si>
  <si>
    <t>412800</t>
  </si>
  <si>
    <t>Ubiratã</t>
  </si>
  <si>
    <t>3.533 moradores pegam remédio de pressão ou diabetes de graça na Farmácia Popular</t>
  </si>
  <si>
    <t>4128104</t>
  </si>
  <si>
    <t>412810</t>
  </si>
  <si>
    <t>Umuarama</t>
  </si>
  <si>
    <t>8.837 moradores pegam remédio de pressão ou diabetes de graça na Farmácia Popular</t>
  </si>
  <si>
    <t>4128203</t>
  </si>
  <si>
    <t>412820</t>
  </si>
  <si>
    <t>União da Vitória</t>
  </si>
  <si>
    <t>4.265 moradores pegam remédio de pressão ou diabetes de graça na Farmácia Popular</t>
  </si>
  <si>
    <t>4128302</t>
  </si>
  <si>
    <t>412830</t>
  </si>
  <si>
    <t>Uniflor</t>
  </si>
  <si>
    <t>4128401</t>
  </si>
  <si>
    <t>412840</t>
  </si>
  <si>
    <t>Uraí</t>
  </si>
  <si>
    <t>4128500</t>
  </si>
  <si>
    <t>412850</t>
  </si>
  <si>
    <t>2.545 moradores pegam remédio de pressão ou diabetes de graça na Farmácia Popular</t>
  </si>
  <si>
    <t>4128534</t>
  </si>
  <si>
    <t>412853</t>
  </si>
  <si>
    <t>Ventania</t>
  </si>
  <si>
    <t>4128559</t>
  </si>
  <si>
    <t>412855</t>
  </si>
  <si>
    <t>Vera Cruz do Oeste</t>
  </si>
  <si>
    <t>1.632 moradores pegam remédio de pressão ou diabetes de graça na Farmácia Popular</t>
  </si>
  <si>
    <t>4128609</t>
  </si>
  <si>
    <t>412860</t>
  </si>
  <si>
    <t>Verê</t>
  </si>
  <si>
    <t>4128625</t>
  </si>
  <si>
    <t>412862</t>
  </si>
  <si>
    <t>4128633</t>
  </si>
  <si>
    <t>412863</t>
  </si>
  <si>
    <t>Doutor Ulysses</t>
  </si>
  <si>
    <t>4128658</t>
  </si>
  <si>
    <t>412865</t>
  </si>
  <si>
    <t>Virmond</t>
  </si>
  <si>
    <t>4128708</t>
  </si>
  <si>
    <t>412870</t>
  </si>
  <si>
    <t>Vitorino</t>
  </si>
  <si>
    <t>4128807</t>
  </si>
  <si>
    <t>412880</t>
  </si>
  <si>
    <t>Xambrê</t>
  </si>
  <si>
    <t>4200051</t>
  </si>
  <si>
    <t>420005</t>
  </si>
  <si>
    <t>Abdon Batista</t>
  </si>
  <si>
    <t>SC</t>
  </si>
  <si>
    <t>42008</t>
  </si>
  <si>
    <t>Meio Oeste</t>
  </si>
  <si>
    <t>507 moradores pegam remédio de pressão ou diabetes de graça na Farmácia Popular</t>
  </si>
  <si>
    <t>4200101</t>
  </si>
  <si>
    <t>420010</t>
  </si>
  <si>
    <t>Abelardo Luz</t>
  </si>
  <si>
    <t>42003</t>
  </si>
  <si>
    <t>Xanxerê</t>
  </si>
  <si>
    <t>Sem o programa, gastariam pelo menos R$ 645 mil por ano</t>
  </si>
  <si>
    <t>4200200</t>
  </si>
  <si>
    <t>420020</t>
  </si>
  <si>
    <t>Agrolândia</t>
  </si>
  <si>
    <t>42004</t>
  </si>
  <si>
    <t>Alto Vale do Itajaí</t>
  </si>
  <si>
    <t>4200309</t>
  </si>
  <si>
    <t>420030</t>
  </si>
  <si>
    <t>Agronômica</t>
  </si>
  <si>
    <t>4200408</t>
  </si>
  <si>
    <t>420040</t>
  </si>
  <si>
    <t>Água Doce</t>
  </si>
  <si>
    <t>4200507</t>
  </si>
  <si>
    <t>420050</t>
  </si>
  <si>
    <t>Águas de Chapecó</t>
  </si>
  <si>
    <t>42002</t>
  </si>
  <si>
    <t>Oeste</t>
  </si>
  <si>
    <t>4200556</t>
  </si>
  <si>
    <t>420055</t>
  </si>
  <si>
    <t>Águas Frias</t>
  </si>
  <si>
    <t>4200606</t>
  </si>
  <si>
    <t>420060</t>
  </si>
  <si>
    <t>Águas Mornas</t>
  </si>
  <si>
    <t>42007</t>
  </si>
  <si>
    <t>Grande Florianópolis</t>
  </si>
  <si>
    <t>4200705</t>
  </si>
  <si>
    <t>420070</t>
  </si>
  <si>
    <t>Alfredo Wagner</t>
  </si>
  <si>
    <t>4200754</t>
  </si>
  <si>
    <t>420075</t>
  </si>
  <si>
    <t>Alto Bela Vista</t>
  </si>
  <si>
    <t>42010</t>
  </si>
  <si>
    <t>Alto Uruguai Catarinense</t>
  </si>
  <si>
    <t>4200804</t>
  </si>
  <si>
    <t>420080</t>
  </si>
  <si>
    <t>42001</t>
  </si>
  <si>
    <t>Extremo Oeste</t>
  </si>
  <si>
    <t>4200903</t>
  </si>
  <si>
    <t>420090</t>
  </si>
  <si>
    <t>Angelina</t>
  </si>
  <si>
    <t>577 moradores pegam remédio de pressão ou diabetes de graça na Farmácia Popular</t>
  </si>
  <si>
    <t>4201000</t>
  </si>
  <si>
    <t>420100</t>
  </si>
  <si>
    <t>Anita Garibaldi</t>
  </si>
  <si>
    <t>42013</t>
  </si>
  <si>
    <t>Serra Catarinense</t>
  </si>
  <si>
    <t>4201109</t>
  </si>
  <si>
    <t>420110</t>
  </si>
  <si>
    <t>Anitápolis</t>
  </si>
  <si>
    <t>4201208</t>
  </si>
  <si>
    <t>420120</t>
  </si>
  <si>
    <t>4201257</t>
  </si>
  <si>
    <t>420125</t>
  </si>
  <si>
    <t>Apiúna</t>
  </si>
  <si>
    <t>42006</t>
  </si>
  <si>
    <t>Médio Vale do Itajaí</t>
  </si>
  <si>
    <t>4201273</t>
  </si>
  <si>
    <t>420127</t>
  </si>
  <si>
    <t>Arabutã</t>
  </si>
  <si>
    <t>4201307</t>
  </si>
  <si>
    <t>420130</t>
  </si>
  <si>
    <t>Araquari</t>
  </si>
  <si>
    <t>42011</t>
  </si>
  <si>
    <t>Nordeste</t>
  </si>
  <si>
    <t>4201406</t>
  </si>
  <si>
    <t>420140</t>
  </si>
  <si>
    <t>Araranguá</t>
  </si>
  <si>
    <t>42014</t>
  </si>
  <si>
    <t>Extremo Sul Catarinense</t>
  </si>
  <si>
    <t>6.931 moradores pegam remédio de pressão ou diabetes de graça na Farmácia Popular</t>
  </si>
  <si>
    <t>4201505</t>
  </si>
  <si>
    <t>420150</t>
  </si>
  <si>
    <t>Armazém</t>
  </si>
  <si>
    <t>42016</t>
  </si>
  <si>
    <t>Laguna</t>
  </si>
  <si>
    <t>1.093 moradores pegam remédio de pressão ou diabetes de graça na Farmácia Popular</t>
  </si>
  <si>
    <t>4201604</t>
  </si>
  <si>
    <t>420160</t>
  </si>
  <si>
    <t>Arroio Trinta</t>
  </si>
  <si>
    <t>42009</t>
  </si>
  <si>
    <t>Alto Vale do Rio do Peixe</t>
  </si>
  <si>
    <t>4201653</t>
  </si>
  <si>
    <t>420165</t>
  </si>
  <si>
    <t>Arvoredo</t>
  </si>
  <si>
    <t>4201703</t>
  </si>
  <si>
    <t>420170</t>
  </si>
  <si>
    <t>Ascurra</t>
  </si>
  <si>
    <t>4201802</t>
  </si>
  <si>
    <t>420180</t>
  </si>
  <si>
    <t>Atalanta</t>
  </si>
  <si>
    <t>4201901</t>
  </si>
  <si>
    <t>420190</t>
  </si>
  <si>
    <t>4201950</t>
  </si>
  <si>
    <t>420195</t>
  </si>
  <si>
    <t>Balneário Arroio do Silva</t>
  </si>
  <si>
    <t>4202008</t>
  </si>
  <si>
    <t>420200</t>
  </si>
  <si>
    <t>Balneário Camboriú</t>
  </si>
  <si>
    <t>42005</t>
  </si>
  <si>
    <t>Foz do Rio Itajaí</t>
  </si>
  <si>
    <t>4202057</t>
  </si>
  <si>
    <t>420205</t>
  </si>
  <si>
    <t>Balneário Barra do Sul</t>
  </si>
  <si>
    <t>4202073</t>
  </si>
  <si>
    <t>420207</t>
  </si>
  <si>
    <t>Balneário Gaivota</t>
  </si>
  <si>
    <t>4202081</t>
  </si>
  <si>
    <t>420208</t>
  </si>
  <si>
    <t>Bandeirante</t>
  </si>
  <si>
    <t>4202099</t>
  </si>
  <si>
    <t>420209</t>
  </si>
  <si>
    <t>4202107</t>
  </si>
  <si>
    <t>420210</t>
  </si>
  <si>
    <t>Barra Velha</t>
  </si>
  <si>
    <t>42017</t>
  </si>
  <si>
    <t>Vale do Itapocú</t>
  </si>
  <si>
    <t>4202131</t>
  </si>
  <si>
    <t>420213</t>
  </si>
  <si>
    <t>Bela Vista do Toldo</t>
  </si>
  <si>
    <t>42012</t>
  </si>
  <si>
    <t>Planalto Norte</t>
  </si>
  <si>
    <t>4202156</t>
  </si>
  <si>
    <t>420215</t>
  </si>
  <si>
    <t>4202206</t>
  </si>
  <si>
    <t>420220</t>
  </si>
  <si>
    <t>Benedito Novo</t>
  </si>
  <si>
    <t>4202305</t>
  </si>
  <si>
    <t>420230</t>
  </si>
  <si>
    <t>Biguaçu</t>
  </si>
  <si>
    <t>3.571 moradores pegam remédio de pressão ou diabetes de graça na Farmácia Popular</t>
  </si>
  <si>
    <t>4202404</t>
  </si>
  <si>
    <t>420240</t>
  </si>
  <si>
    <t>Blumenau</t>
  </si>
  <si>
    <t>16.664 moradores pegam remédio de pressão ou diabetes de graça na Farmácia Popular</t>
  </si>
  <si>
    <t>4202438</t>
  </si>
  <si>
    <t>420243</t>
  </si>
  <si>
    <t>Bocaina do Sul</t>
  </si>
  <si>
    <t>4202453</t>
  </si>
  <si>
    <t>420245</t>
  </si>
  <si>
    <t>Bombinhas</t>
  </si>
  <si>
    <t>1.687 moradores pegam remédio de pressão ou diabetes de graça na Farmácia Popular</t>
  </si>
  <si>
    <t>4202503</t>
  </si>
  <si>
    <t>420250</t>
  </si>
  <si>
    <t>Bom Jardim da Serra</t>
  </si>
  <si>
    <t>4202537</t>
  </si>
  <si>
    <t>420253</t>
  </si>
  <si>
    <t>4202578</t>
  </si>
  <si>
    <t>420257</t>
  </si>
  <si>
    <t>Bom Jesus do Oeste</t>
  </si>
  <si>
    <t>4202602</t>
  </si>
  <si>
    <t>420260</t>
  </si>
  <si>
    <t>Bom Retiro</t>
  </si>
  <si>
    <t>593 moradores pegam remédio de pressão ou diabetes de graça na Farmácia Popular</t>
  </si>
  <si>
    <t>4202701</t>
  </si>
  <si>
    <t>420270</t>
  </si>
  <si>
    <t>Botuverá</t>
  </si>
  <si>
    <t>4202800</t>
  </si>
  <si>
    <t>420280</t>
  </si>
  <si>
    <t>Braço do Norte</t>
  </si>
  <si>
    <t>3.070 moradores pegam remédio de pressão ou diabetes de graça na Farmácia Popular</t>
  </si>
  <si>
    <t>4202859</t>
  </si>
  <si>
    <t>420285</t>
  </si>
  <si>
    <t>Braço do Trombudo</t>
  </si>
  <si>
    <t>4202875</t>
  </si>
  <si>
    <t>420287</t>
  </si>
  <si>
    <t>Brunópolis</t>
  </si>
  <si>
    <t>4202909</t>
  </si>
  <si>
    <t>420290</t>
  </si>
  <si>
    <t>Brusque</t>
  </si>
  <si>
    <t>5.601 moradores pegam remédio de pressão ou diabetes de graça na Farmácia Popular</t>
  </si>
  <si>
    <t>4203006</t>
  </si>
  <si>
    <t>420300</t>
  </si>
  <si>
    <t>Caçador</t>
  </si>
  <si>
    <t>3.601 moradores pegam remédio de pressão ou diabetes de graça na Farmácia Popular</t>
  </si>
  <si>
    <t>4203105</t>
  </si>
  <si>
    <t>420310</t>
  </si>
  <si>
    <t>Caibi</t>
  </si>
  <si>
    <t>882 moradores pegam remédio de pressão ou diabetes de graça na Farmácia Popular</t>
  </si>
  <si>
    <t>4203154</t>
  </si>
  <si>
    <t>420315</t>
  </si>
  <si>
    <t>Calmon</t>
  </si>
  <si>
    <t>4203204</t>
  </si>
  <si>
    <t>420320</t>
  </si>
  <si>
    <t>Camboriú</t>
  </si>
  <si>
    <t>5.603 moradores pegam remédio de pressão ou diabetes de graça na Farmácia Popular</t>
  </si>
  <si>
    <t>4203253</t>
  </si>
  <si>
    <t>420325</t>
  </si>
  <si>
    <t>Capão Alto</t>
  </si>
  <si>
    <t>4203303</t>
  </si>
  <si>
    <t>420330</t>
  </si>
  <si>
    <t>4203402</t>
  </si>
  <si>
    <t>420340</t>
  </si>
  <si>
    <t>Campo Belo do Sul</t>
  </si>
  <si>
    <t>1.101 moradores pegam remédio de pressão ou diabetes de graça na Farmácia Popular</t>
  </si>
  <si>
    <t>Sem o programa, gastariam pelo menos R$ 480 mil por ano</t>
  </si>
  <si>
    <t>4203501</t>
  </si>
  <si>
    <t>420350</t>
  </si>
  <si>
    <t>Campo Erê</t>
  </si>
  <si>
    <t>4203600</t>
  </si>
  <si>
    <t>420360</t>
  </si>
  <si>
    <t>Campos Novos</t>
  </si>
  <si>
    <t>957 moradores pegam remédio de pressão ou diabetes de graça na Farmácia Popular</t>
  </si>
  <si>
    <t>4203709</t>
  </si>
  <si>
    <t>420370</t>
  </si>
  <si>
    <t>Canelinha</t>
  </si>
  <si>
    <t>4203808</t>
  </si>
  <si>
    <t>420380</t>
  </si>
  <si>
    <t>Canoinhas</t>
  </si>
  <si>
    <t>5.952 moradores pegam remédio de pressão ou diabetes de graça na Farmácia Popular</t>
  </si>
  <si>
    <t>4203907</t>
  </si>
  <si>
    <t>420390</t>
  </si>
  <si>
    <t>Capinzal</t>
  </si>
  <si>
    <t>4203956</t>
  </si>
  <si>
    <t>420395</t>
  </si>
  <si>
    <t>Capivari de Baixo</t>
  </si>
  <si>
    <t>2.905 moradores pegam remédio de pressão ou diabetes de graça na Farmácia Popular</t>
  </si>
  <si>
    <t>4204004</t>
  </si>
  <si>
    <t>420400</t>
  </si>
  <si>
    <t>4204103</t>
  </si>
  <si>
    <t>420410</t>
  </si>
  <si>
    <t>Caxambu do Sul</t>
  </si>
  <si>
    <t>4204152</t>
  </si>
  <si>
    <t>420415</t>
  </si>
  <si>
    <t>Celso Ramos</t>
  </si>
  <si>
    <t>4204178</t>
  </si>
  <si>
    <t>420417</t>
  </si>
  <si>
    <t>Cerro Negro</t>
  </si>
  <si>
    <t>4204194</t>
  </si>
  <si>
    <t>420419</t>
  </si>
  <si>
    <t>Chapadão do Lageado</t>
  </si>
  <si>
    <t>4204202</t>
  </si>
  <si>
    <t>420420</t>
  </si>
  <si>
    <t>Chapecó</t>
  </si>
  <si>
    <t>8.915 moradores pegam remédio de pressão ou diabetes de graça na Farmácia Popular</t>
  </si>
  <si>
    <t>Sem o programa, gastariam pelo menos R$ 4,3 milhões por ano</t>
  </si>
  <si>
    <t>4204251</t>
  </si>
  <si>
    <t>420425</t>
  </si>
  <si>
    <t>Cocal do Sul</t>
  </si>
  <si>
    <t>42015</t>
  </si>
  <si>
    <t>Carbonífera</t>
  </si>
  <si>
    <t>1.936 moradores pegam remédio de pressão ou diabetes de graça na Farmácia Popular</t>
  </si>
  <si>
    <t>Sem o programa, gastariam pelo menos R$ 877 mil por ano</t>
  </si>
  <si>
    <t>4204301</t>
  </si>
  <si>
    <t>420430</t>
  </si>
  <si>
    <t>Concórdia</t>
  </si>
  <si>
    <t>2.964 moradores pegam remédio de pressão ou diabetes de graça na Farmácia Popular</t>
  </si>
  <si>
    <t>4204350</t>
  </si>
  <si>
    <t>420435</t>
  </si>
  <si>
    <t>Cordilheira Alta</t>
  </si>
  <si>
    <t>4204400</t>
  </si>
  <si>
    <t>420440</t>
  </si>
  <si>
    <t>Coronel Freitas</t>
  </si>
  <si>
    <t>4204459</t>
  </si>
  <si>
    <t>420445</t>
  </si>
  <si>
    <t>Coronel Martins</t>
  </si>
  <si>
    <t>4204509</t>
  </si>
  <si>
    <t>420450</t>
  </si>
  <si>
    <t>Corupá</t>
  </si>
  <si>
    <t>1.211 moradores pegam remédio de pressão ou diabetes de graça na Farmácia Popular</t>
  </si>
  <si>
    <t>4204558</t>
  </si>
  <si>
    <t>420455</t>
  </si>
  <si>
    <t>Correia Pinto</t>
  </si>
  <si>
    <t>4204608</t>
  </si>
  <si>
    <t>420460</t>
  </si>
  <si>
    <t>Criciúma</t>
  </si>
  <si>
    <t>9.481 moradores pegam remédio de pressão ou diabetes de graça na Farmácia Popular</t>
  </si>
  <si>
    <t>4204707</t>
  </si>
  <si>
    <t>420470</t>
  </si>
  <si>
    <t>Cunha Porã</t>
  </si>
  <si>
    <t>4204756</t>
  </si>
  <si>
    <t>420475</t>
  </si>
  <si>
    <t>Cunhataí</t>
  </si>
  <si>
    <t>4204806</t>
  </si>
  <si>
    <t>420480</t>
  </si>
  <si>
    <t>Curitibanos</t>
  </si>
  <si>
    <t>3.805 moradores pegam remédio de pressão ou diabetes de graça na Farmácia Popular</t>
  </si>
  <si>
    <t>4204905</t>
  </si>
  <si>
    <t>420490</t>
  </si>
  <si>
    <t>Descanso</t>
  </si>
  <si>
    <t>4205001</t>
  </si>
  <si>
    <t>420500</t>
  </si>
  <si>
    <t>Dionísio Cerqueira</t>
  </si>
  <si>
    <t>598 moradores pegam remédio de pressão ou diabetes de graça na Farmácia Popular</t>
  </si>
  <si>
    <t>4205100</t>
  </si>
  <si>
    <t>420510</t>
  </si>
  <si>
    <t>Dona Emma</t>
  </si>
  <si>
    <t>4205159</t>
  </si>
  <si>
    <t>420515</t>
  </si>
  <si>
    <t>Doutor Pedrinho</t>
  </si>
  <si>
    <t>4205175</t>
  </si>
  <si>
    <t>420517</t>
  </si>
  <si>
    <t>4205191</t>
  </si>
  <si>
    <t>420519</t>
  </si>
  <si>
    <t>Ermo</t>
  </si>
  <si>
    <t>4205209</t>
  </si>
  <si>
    <t>420520</t>
  </si>
  <si>
    <t>Erval Velho</t>
  </si>
  <si>
    <t>4205308</t>
  </si>
  <si>
    <t>420530</t>
  </si>
  <si>
    <t>Faxinal dos Guedes</t>
  </si>
  <si>
    <t>1.338 moradores pegam remédio de pressão ou diabetes de graça na Farmácia Popular</t>
  </si>
  <si>
    <t>Sem o programa, gastariam pelo menos R$ 563 mil por ano</t>
  </si>
  <si>
    <t>4205357</t>
  </si>
  <si>
    <t>420535</t>
  </si>
  <si>
    <t>Flor do Sertão</t>
  </si>
  <si>
    <t>4205407</t>
  </si>
  <si>
    <t>420540</t>
  </si>
  <si>
    <t>Florianópolis</t>
  </si>
  <si>
    <t>19.673 moradores pegam remédio de pressão ou diabetes de graça na Farmácia Popular</t>
  </si>
  <si>
    <t>Sem o programa, gastariam pelo menos R$ 9,7 milhões por ano</t>
  </si>
  <si>
    <t>4205431</t>
  </si>
  <si>
    <t>420543</t>
  </si>
  <si>
    <t>Formosa do Sul</t>
  </si>
  <si>
    <t>4205456</t>
  </si>
  <si>
    <t>420545</t>
  </si>
  <si>
    <t>Forquilhinha</t>
  </si>
  <si>
    <t>1.156 moradores pegam remédio de pressão ou diabetes de graça na Farmácia Popular</t>
  </si>
  <si>
    <t>4205506</t>
  </si>
  <si>
    <t>420550</t>
  </si>
  <si>
    <t>Fraiburgo</t>
  </si>
  <si>
    <t>3.726 moradores pegam remédio de pressão ou diabetes de graça na Farmácia Popular</t>
  </si>
  <si>
    <t>4205555</t>
  </si>
  <si>
    <t>420555</t>
  </si>
  <si>
    <t>Frei Rogério</t>
  </si>
  <si>
    <t>4205605</t>
  </si>
  <si>
    <t>420560</t>
  </si>
  <si>
    <t>Galvão</t>
  </si>
  <si>
    <t>4205704</t>
  </si>
  <si>
    <t>420570</t>
  </si>
  <si>
    <t>Garopaba</t>
  </si>
  <si>
    <t>2.181 moradores pegam remédio de pressão ou diabetes de graça na Farmácia Popular</t>
  </si>
  <si>
    <t>4205803</t>
  </si>
  <si>
    <t>420580</t>
  </si>
  <si>
    <t>Garuva</t>
  </si>
  <si>
    <t>4205902</t>
  </si>
  <si>
    <t>420590</t>
  </si>
  <si>
    <t>Gaspar</t>
  </si>
  <si>
    <t>2.019 moradores pegam remédio de pressão ou diabetes de graça na Farmácia Popular</t>
  </si>
  <si>
    <t>Sem o programa, gastariam pelo menos R$ 922 mil por ano</t>
  </si>
  <si>
    <t>4206009</t>
  </si>
  <si>
    <t>420600</t>
  </si>
  <si>
    <t>Governador Celso Ramos</t>
  </si>
  <si>
    <t>4206108</t>
  </si>
  <si>
    <t>420610</t>
  </si>
  <si>
    <t>Grão-Pará</t>
  </si>
  <si>
    <t>4206207</t>
  </si>
  <si>
    <t>420620</t>
  </si>
  <si>
    <t>Gravatal</t>
  </si>
  <si>
    <t>4206306</t>
  </si>
  <si>
    <t>420630</t>
  </si>
  <si>
    <t>Guabiruba</t>
  </si>
  <si>
    <t>4206405</t>
  </si>
  <si>
    <t>420640</t>
  </si>
  <si>
    <t>4206504</t>
  </si>
  <si>
    <t>420650</t>
  </si>
  <si>
    <t>Guaramirim</t>
  </si>
  <si>
    <t>Sem o programa, gastariam pelo menos R$ 516 mil por ano</t>
  </si>
  <si>
    <t>4206603</t>
  </si>
  <si>
    <t>420660</t>
  </si>
  <si>
    <t>Guarujá do Sul</t>
  </si>
  <si>
    <t>4206652</t>
  </si>
  <si>
    <t>420665</t>
  </si>
  <si>
    <t>Guatambú</t>
  </si>
  <si>
    <t>4206702</t>
  </si>
  <si>
    <t>420670</t>
  </si>
  <si>
    <t>Herval d'Oeste</t>
  </si>
  <si>
    <t>1.755 moradores pegam remédio de pressão ou diabetes de graça na Farmácia Popular</t>
  </si>
  <si>
    <t>Sem o programa, gastariam pelo menos R$ 755 mil por ano</t>
  </si>
  <si>
    <t>4206751</t>
  </si>
  <si>
    <t>420675</t>
  </si>
  <si>
    <t>Ibiam</t>
  </si>
  <si>
    <t>4206801</t>
  </si>
  <si>
    <t>420680</t>
  </si>
  <si>
    <t>Ibicaré</t>
  </si>
  <si>
    <t>401 moradores pegam remédio de pressão ou diabetes de graça na Farmácia Popular</t>
  </si>
  <si>
    <t>4206900</t>
  </si>
  <si>
    <t>420690</t>
  </si>
  <si>
    <t>Ibirama</t>
  </si>
  <si>
    <t>4207007</t>
  </si>
  <si>
    <t>420700</t>
  </si>
  <si>
    <t>Içara</t>
  </si>
  <si>
    <t>4.893 moradores pegam remédio de pressão ou diabetes de graça na Farmácia Popular</t>
  </si>
  <si>
    <t>4207106</t>
  </si>
  <si>
    <t>420710</t>
  </si>
  <si>
    <t>Ilhota</t>
  </si>
  <si>
    <t>1.345 moradores pegam remédio de pressão ou diabetes de graça na Farmácia Popular</t>
  </si>
  <si>
    <t>4207205</t>
  </si>
  <si>
    <t>420720</t>
  </si>
  <si>
    <t>Imaruí</t>
  </si>
  <si>
    <t>4207304</t>
  </si>
  <si>
    <t>420730</t>
  </si>
  <si>
    <t>Imbituba</t>
  </si>
  <si>
    <t>5.741 moradores pegam remédio de pressão ou diabetes de graça na Farmácia Popular</t>
  </si>
  <si>
    <t>4207403</t>
  </si>
  <si>
    <t>420740</t>
  </si>
  <si>
    <t>Imbuia</t>
  </si>
  <si>
    <t>4207502</t>
  </si>
  <si>
    <t>420750</t>
  </si>
  <si>
    <t>Indaial</t>
  </si>
  <si>
    <t>2.194 moradores pegam remédio de pressão ou diabetes de graça na Farmácia Popular</t>
  </si>
  <si>
    <t>4207577</t>
  </si>
  <si>
    <t>420757</t>
  </si>
  <si>
    <t>Iomerê</t>
  </si>
  <si>
    <t>4207601</t>
  </si>
  <si>
    <t>420760</t>
  </si>
  <si>
    <t>Ipira</t>
  </si>
  <si>
    <t>4207650</t>
  </si>
  <si>
    <t>420765</t>
  </si>
  <si>
    <t>Iporã do Oeste</t>
  </si>
  <si>
    <t>4207684</t>
  </si>
  <si>
    <t>420768</t>
  </si>
  <si>
    <t>Ipuaçu</t>
  </si>
  <si>
    <t>4207700</t>
  </si>
  <si>
    <t>420770</t>
  </si>
  <si>
    <t>Ipumirim</t>
  </si>
  <si>
    <t>874 moradores pegam remédio de pressão ou diabetes de graça na Farmácia Popular</t>
  </si>
  <si>
    <t>4207759</t>
  </si>
  <si>
    <t>420775</t>
  </si>
  <si>
    <t>Iraceminha</t>
  </si>
  <si>
    <t>4207809</t>
  </si>
  <si>
    <t>420780</t>
  </si>
  <si>
    <t>Irani</t>
  </si>
  <si>
    <t>1.131 moradores pegam remédio de pressão ou diabetes de graça na Farmácia Popular</t>
  </si>
  <si>
    <t>4207858</t>
  </si>
  <si>
    <t>420785</t>
  </si>
  <si>
    <t>4207908</t>
  </si>
  <si>
    <t>420790</t>
  </si>
  <si>
    <t>Irineópolis</t>
  </si>
  <si>
    <t>4208005</t>
  </si>
  <si>
    <t>420800</t>
  </si>
  <si>
    <t>Itá</t>
  </si>
  <si>
    <t>4208104</t>
  </si>
  <si>
    <t>420810</t>
  </si>
  <si>
    <t>Itaiópolis</t>
  </si>
  <si>
    <t>1.685 moradores pegam remédio de pressão ou diabetes de graça na Farmácia Popular</t>
  </si>
  <si>
    <t>4208203</t>
  </si>
  <si>
    <t>420820</t>
  </si>
  <si>
    <t>Itajaí</t>
  </si>
  <si>
    <t>6.420 moradores pegam remédio de pressão ou diabetes de graça na Farmácia Popular</t>
  </si>
  <si>
    <t>4208302</t>
  </si>
  <si>
    <t>420830</t>
  </si>
  <si>
    <t>Itapema</t>
  </si>
  <si>
    <t>5.709 moradores pegam remédio de pressão ou diabetes de graça na Farmácia Popular</t>
  </si>
  <si>
    <t>4208401</t>
  </si>
  <si>
    <t>420840</t>
  </si>
  <si>
    <t>4208450</t>
  </si>
  <si>
    <t>420845</t>
  </si>
  <si>
    <t>Itapoá</t>
  </si>
  <si>
    <t>4208500</t>
  </si>
  <si>
    <t>420850</t>
  </si>
  <si>
    <t>Ituporanga</t>
  </si>
  <si>
    <t>4208609</t>
  </si>
  <si>
    <t>420860</t>
  </si>
  <si>
    <t>Jaborá</t>
  </si>
  <si>
    <t>4208708</t>
  </si>
  <si>
    <t>420870</t>
  </si>
  <si>
    <t>Jacinto Machado</t>
  </si>
  <si>
    <t>4208807</t>
  </si>
  <si>
    <t>420880</t>
  </si>
  <si>
    <t>Jaguaruna</t>
  </si>
  <si>
    <t>1.929 moradores pegam remédio de pressão ou diabetes de graça na Farmácia Popular</t>
  </si>
  <si>
    <t>4208906</t>
  </si>
  <si>
    <t>420890</t>
  </si>
  <si>
    <t>Jaraguá do Sul</t>
  </si>
  <si>
    <t>4.660 moradores pegam remédio de pressão ou diabetes de graça na Farmácia Popular</t>
  </si>
  <si>
    <t>4208955</t>
  </si>
  <si>
    <t>420895</t>
  </si>
  <si>
    <t>4209003</t>
  </si>
  <si>
    <t>420900</t>
  </si>
  <si>
    <t>Joaçaba</t>
  </si>
  <si>
    <t>2.739 moradores pegam remédio de pressão ou diabetes de graça na Farmácia Popular</t>
  </si>
  <si>
    <t>4209102</t>
  </si>
  <si>
    <t>420910</t>
  </si>
  <si>
    <t>Joinville</t>
  </si>
  <si>
    <t>31.227 moradores pegam remédio de pressão ou diabetes de graça na Farmácia Popular</t>
  </si>
  <si>
    <t>Sem o programa, gastariam pelo menos R$ 13,5 milhões por ano</t>
  </si>
  <si>
    <t>4209151</t>
  </si>
  <si>
    <t>420915</t>
  </si>
  <si>
    <t>José Boiteux</t>
  </si>
  <si>
    <t>4209177</t>
  </si>
  <si>
    <t>420917</t>
  </si>
  <si>
    <t>Jupiá</t>
  </si>
  <si>
    <t>4209201</t>
  </si>
  <si>
    <t>420920</t>
  </si>
  <si>
    <t>Lacerdópolis</t>
  </si>
  <si>
    <t>4209300</t>
  </si>
  <si>
    <t>420930</t>
  </si>
  <si>
    <t>Lages</t>
  </si>
  <si>
    <t>16.167 moradores pegam remédio de pressão ou diabetes de graça na Farmácia Popular</t>
  </si>
  <si>
    <t>4209409</t>
  </si>
  <si>
    <t>420940</t>
  </si>
  <si>
    <t>3.459 moradores pegam remédio de pressão ou diabetes de graça na Farmácia Popular</t>
  </si>
  <si>
    <t>4209458</t>
  </si>
  <si>
    <t>420945</t>
  </si>
  <si>
    <t>Lajeado Grande</t>
  </si>
  <si>
    <t>4209508</t>
  </si>
  <si>
    <t>420950</t>
  </si>
  <si>
    <t>Laurentino</t>
  </si>
  <si>
    <t>4209607</t>
  </si>
  <si>
    <t>420960</t>
  </si>
  <si>
    <t>Lauro Müller</t>
  </si>
  <si>
    <t>Sem o programa, gastariam pelo menos R$ 692 mil por ano</t>
  </si>
  <si>
    <t>4209706</t>
  </si>
  <si>
    <t>420970</t>
  </si>
  <si>
    <t>Lebon Régis</t>
  </si>
  <si>
    <t>4209805</t>
  </si>
  <si>
    <t>420980</t>
  </si>
  <si>
    <t>Leoberto Leal</t>
  </si>
  <si>
    <t>4209854</t>
  </si>
  <si>
    <t>420985</t>
  </si>
  <si>
    <t>Lindóia do Sul</t>
  </si>
  <si>
    <t>4209904</t>
  </si>
  <si>
    <t>420990</t>
  </si>
  <si>
    <t>Lontras</t>
  </si>
  <si>
    <t>4210001</t>
  </si>
  <si>
    <t>421000</t>
  </si>
  <si>
    <t>Luiz Alves</t>
  </si>
  <si>
    <t>4210035</t>
  </si>
  <si>
    <t>421003</t>
  </si>
  <si>
    <t>Luzerna</t>
  </si>
  <si>
    <t>4210050</t>
  </si>
  <si>
    <t>421005</t>
  </si>
  <si>
    <t>Macieira</t>
  </si>
  <si>
    <t>4210100</t>
  </si>
  <si>
    <t>421010</t>
  </si>
  <si>
    <t>Mafra</t>
  </si>
  <si>
    <t>4.638 moradores pegam remédio de pressão ou diabetes de graça na Farmácia Popular</t>
  </si>
  <si>
    <t>4210209</t>
  </si>
  <si>
    <t>421020</t>
  </si>
  <si>
    <t>Major Gercino</t>
  </si>
  <si>
    <t>4210308</t>
  </si>
  <si>
    <t>421030</t>
  </si>
  <si>
    <t>Major Vieira</t>
  </si>
  <si>
    <t>4210407</t>
  </si>
  <si>
    <t>421040</t>
  </si>
  <si>
    <t>Maracajá</t>
  </si>
  <si>
    <t>767 moradores pegam remédio de pressão ou diabetes de graça na Farmácia Popular</t>
  </si>
  <si>
    <t>4210506</t>
  </si>
  <si>
    <t>421050</t>
  </si>
  <si>
    <t>4210555</t>
  </si>
  <si>
    <t>421055</t>
  </si>
  <si>
    <t>Marema</t>
  </si>
  <si>
    <t>4210605</t>
  </si>
  <si>
    <t>421060</t>
  </si>
  <si>
    <t>4210704</t>
  </si>
  <si>
    <t>421070</t>
  </si>
  <si>
    <t>Matos Costa</t>
  </si>
  <si>
    <t>4210803</t>
  </si>
  <si>
    <t>421080</t>
  </si>
  <si>
    <t>Meleiro</t>
  </si>
  <si>
    <t>4210852</t>
  </si>
  <si>
    <t>421085</t>
  </si>
  <si>
    <t>Mirim Doce</t>
  </si>
  <si>
    <t>4210902</t>
  </si>
  <si>
    <t>421090</t>
  </si>
  <si>
    <t>Modelo</t>
  </si>
  <si>
    <t>4211009</t>
  </si>
  <si>
    <t>421100</t>
  </si>
  <si>
    <t>Mondaí</t>
  </si>
  <si>
    <t>4211058</t>
  </si>
  <si>
    <t>421105</t>
  </si>
  <si>
    <t>Monte Carlo</t>
  </si>
  <si>
    <t>4211108</t>
  </si>
  <si>
    <t>421110</t>
  </si>
  <si>
    <t>4211207</t>
  </si>
  <si>
    <t>421120</t>
  </si>
  <si>
    <t>Morro da Fumaça</t>
  </si>
  <si>
    <t>2.021 moradores pegam remédio de pressão ou diabetes de graça na Farmácia Popular</t>
  </si>
  <si>
    <t>4211256</t>
  </si>
  <si>
    <t>421125</t>
  </si>
  <si>
    <t>Morro Grande</t>
  </si>
  <si>
    <t>4211306</t>
  </si>
  <si>
    <t>421130</t>
  </si>
  <si>
    <t>Navegantes</t>
  </si>
  <si>
    <t>6.331 moradores pegam remédio de pressão ou diabetes de graça na Farmácia Popular</t>
  </si>
  <si>
    <t>4211405</t>
  </si>
  <si>
    <t>421140</t>
  </si>
  <si>
    <t>Nova Erechim</t>
  </si>
  <si>
    <t>4211454</t>
  </si>
  <si>
    <t>421145</t>
  </si>
  <si>
    <t>Nova Itaberaba</t>
  </si>
  <si>
    <t>4211504</t>
  </si>
  <si>
    <t>421150</t>
  </si>
  <si>
    <t>Nova Trento</t>
  </si>
  <si>
    <t>4211603</t>
  </si>
  <si>
    <t>421160</t>
  </si>
  <si>
    <t>Nova Veneza</t>
  </si>
  <si>
    <t>4211652</t>
  </si>
  <si>
    <t>421165</t>
  </si>
  <si>
    <t>4211702</t>
  </si>
  <si>
    <t>421170</t>
  </si>
  <si>
    <t>Orleans</t>
  </si>
  <si>
    <t>4211751</t>
  </si>
  <si>
    <t>421175</t>
  </si>
  <si>
    <t>Otacílio Costa</t>
  </si>
  <si>
    <t>1.541 moradores pegam remédio de pressão ou diabetes de graça na Farmácia Popular</t>
  </si>
  <si>
    <t>4211801</t>
  </si>
  <si>
    <t>421180</t>
  </si>
  <si>
    <t>Ouro</t>
  </si>
  <si>
    <t>4211850</t>
  </si>
  <si>
    <t>421185</t>
  </si>
  <si>
    <t>4211876</t>
  </si>
  <si>
    <t>421187</t>
  </si>
  <si>
    <t>Paial</t>
  </si>
  <si>
    <t>4211892</t>
  </si>
  <si>
    <t>421189</t>
  </si>
  <si>
    <t>Painel</t>
  </si>
  <si>
    <t>4211900</t>
  </si>
  <si>
    <t>421190</t>
  </si>
  <si>
    <t>Palhoça</t>
  </si>
  <si>
    <t>17.018 moradores pegam remédio de pressão ou diabetes de graça na Farmácia Popular</t>
  </si>
  <si>
    <t>4212007</t>
  </si>
  <si>
    <t>421200</t>
  </si>
  <si>
    <t>Palma Sola</t>
  </si>
  <si>
    <t>885 moradores pegam remédio de pressão ou diabetes de graça na Farmácia Popular</t>
  </si>
  <si>
    <t>Sem o programa, gastariam pelo menos R$ 360 mil por ano</t>
  </si>
  <si>
    <t>4212056</t>
  </si>
  <si>
    <t>421205</t>
  </si>
  <si>
    <t>4212106</t>
  </si>
  <si>
    <t>421210</t>
  </si>
  <si>
    <t>Palmitos</t>
  </si>
  <si>
    <t>4212205</t>
  </si>
  <si>
    <t>421220</t>
  </si>
  <si>
    <t>Papanduva</t>
  </si>
  <si>
    <t>4212239</t>
  </si>
  <si>
    <t>421223</t>
  </si>
  <si>
    <t>4212254</t>
  </si>
  <si>
    <t>421225</t>
  </si>
  <si>
    <t>Passo de Torres</t>
  </si>
  <si>
    <t>Sem o programa, gastariam pelo menos R$ 604 mil por ano</t>
  </si>
  <si>
    <t>4212270</t>
  </si>
  <si>
    <t>421227</t>
  </si>
  <si>
    <t>Passos Maia</t>
  </si>
  <si>
    <t>4212304</t>
  </si>
  <si>
    <t>421230</t>
  </si>
  <si>
    <t>Paulo Lopes</t>
  </si>
  <si>
    <t>4212403</t>
  </si>
  <si>
    <t>421240</t>
  </si>
  <si>
    <t>Pedras Grandes</t>
  </si>
  <si>
    <t>4212502</t>
  </si>
  <si>
    <t>421250</t>
  </si>
  <si>
    <t>Penha</t>
  </si>
  <si>
    <t>1.388 moradores pegam remédio de pressão ou diabetes de graça na Farmácia Popular</t>
  </si>
  <si>
    <t>4212601</t>
  </si>
  <si>
    <t>421260</t>
  </si>
  <si>
    <t>Peritiba</t>
  </si>
  <si>
    <t>4212650</t>
  </si>
  <si>
    <t>421265</t>
  </si>
  <si>
    <t>Pescaria Brava</t>
  </si>
  <si>
    <t>4212700</t>
  </si>
  <si>
    <t>421270</t>
  </si>
  <si>
    <t>4212809</t>
  </si>
  <si>
    <t>421280</t>
  </si>
  <si>
    <t>Balneário Piçarras</t>
  </si>
  <si>
    <t>1.291 moradores pegam remédio de pressão ou diabetes de graça na Farmácia Popular</t>
  </si>
  <si>
    <t>4212908</t>
  </si>
  <si>
    <t>421290</t>
  </si>
  <si>
    <t>2.271 moradores pegam remédio de pressão ou diabetes de graça na Farmácia Popular</t>
  </si>
  <si>
    <t>4213005</t>
  </si>
  <si>
    <t>421300</t>
  </si>
  <si>
    <t>Pinheiro Preto</t>
  </si>
  <si>
    <t>4213104</t>
  </si>
  <si>
    <t>421310</t>
  </si>
  <si>
    <t>Piratuba</t>
  </si>
  <si>
    <t>4213153</t>
  </si>
  <si>
    <t>421315</t>
  </si>
  <si>
    <t>Planalto Alegre</t>
  </si>
  <si>
    <t>4213203</t>
  </si>
  <si>
    <t>421320</t>
  </si>
  <si>
    <t>Pomerode</t>
  </si>
  <si>
    <t>4213302</t>
  </si>
  <si>
    <t>421330</t>
  </si>
  <si>
    <t>Ponte Alta</t>
  </si>
  <si>
    <t>4213351</t>
  </si>
  <si>
    <t>421335</t>
  </si>
  <si>
    <t>Ponte Alta do Norte</t>
  </si>
  <si>
    <t>4213401</t>
  </si>
  <si>
    <t>421340</t>
  </si>
  <si>
    <t>Ponte Serrada</t>
  </si>
  <si>
    <t>4213500</t>
  </si>
  <si>
    <t>421350</t>
  </si>
  <si>
    <t>Porto Belo</t>
  </si>
  <si>
    <t>4213609</t>
  </si>
  <si>
    <t>421360</t>
  </si>
  <si>
    <t>Porto União</t>
  </si>
  <si>
    <t>3.003 moradores pegam remédio de pressão ou diabetes de graça na Farmácia Popular</t>
  </si>
  <si>
    <t>4213708</t>
  </si>
  <si>
    <t>421370</t>
  </si>
  <si>
    <t>Pouso Redondo</t>
  </si>
  <si>
    <t>4213807</t>
  </si>
  <si>
    <t>421380</t>
  </si>
  <si>
    <t>4213906</t>
  </si>
  <si>
    <t>421390</t>
  </si>
  <si>
    <t>Presidente Castello Branco</t>
  </si>
  <si>
    <t>4214003</t>
  </si>
  <si>
    <t>421400</t>
  </si>
  <si>
    <t>Presidente Getúlio</t>
  </si>
  <si>
    <t>4214102</t>
  </si>
  <si>
    <t>421410</t>
  </si>
  <si>
    <t>Presidente Nereu</t>
  </si>
  <si>
    <t>4214151</t>
  </si>
  <si>
    <t>421415</t>
  </si>
  <si>
    <t>Princesa</t>
  </si>
  <si>
    <t>4214201</t>
  </si>
  <si>
    <t>421420</t>
  </si>
  <si>
    <t>Quilombo</t>
  </si>
  <si>
    <t>1.390 moradores pegam remédio de pressão ou diabetes de graça na Farmácia Popular</t>
  </si>
  <si>
    <t>4214300</t>
  </si>
  <si>
    <t>421430</t>
  </si>
  <si>
    <t>Rancho Queimado</t>
  </si>
  <si>
    <t>355 moradores pegam remédio de pressão ou diabetes de graça na Farmácia Popular</t>
  </si>
  <si>
    <t>4214409</t>
  </si>
  <si>
    <t>421440</t>
  </si>
  <si>
    <t>Rio das Antas</t>
  </si>
  <si>
    <t>4214508</t>
  </si>
  <si>
    <t>421450</t>
  </si>
  <si>
    <t>Rio do Campo</t>
  </si>
  <si>
    <t>4214607</t>
  </si>
  <si>
    <t>421460</t>
  </si>
  <si>
    <t>Rio do Oeste</t>
  </si>
  <si>
    <t>4214706</t>
  </si>
  <si>
    <t>421470</t>
  </si>
  <si>
    <t>Rio dos Cedros</t>
  </si>
  <si>
    <t>4214805</t>
  </si>
  <si>
    <t>421480</t>
  </si>
  <si>
    <t>Rio do Sul</t>
  </si>
  <si>
    <t>7.387 moradores pegam remédio de pressão ou diabetes de graça na Farmácia Popular</t>
  </si>
  <si>
    <t>4214904</t>
  </si>
  <si>
    <t>421490</t>
  </si>
  <si>
    <t>Rio Fortuna</t>
  </si>
  <si>
    <t>4215000</t>
  </si>
  <si>
    <t>421500</t>
  </si>
  <si>
    <t>Rio Negrinho</t>
  </si>
  <si>
    <t>4.017 moradores pegam remédio de pressão ou diabetes de graça na Farmácia Popular</t>
  </si>
  <si>
    <t>4215059</t>
  </si>
  <si>
    <t>421505</t>
  </si>
  <si>
    <t>Rio Rufino</t>
  </si>
  <si>
    <t>4215075</t>
  </si>
  <si>
    <t>421507</t>
  </si>
  <si>
    <t>Riqueza</t>
  </si>
  <si>
    <t>4215109</t>
  </si>
  <si>
    <t>421510</t>
  </si>
  <si>
    <t>Rodeio</t>
  </si>
  <si>
    <t>4215208</t>
  </si>
  <si>
    <t>421520</t>
  </si>
  <si>
    <t>Romelândia</t>
  </si>
  <si>
    <t>4215307</t>
  </si>
  <si>
    <t>421530</t>
  </si>
  <si>
    <t>Salete</t>
  </si>
  <si>
    <t>1.235 moradores pegam remédio de pressão ou diabetes de graça na Farmácia Popular</t>
  </si>
  <si>
    <t>4215356</t>
  </si>
  <si>
    <t>421535</t>
  </si>
  <si>
    <t>4215406</t>
  </si>
  <si>
    <t>421540</t>
  </si>
  <si>
    <t>Salto Veloso</t>
  </si>
  <si>
    <t>4215455</t>
  </si>
  <si>
    <t>421545</t>
  </si>
  <si>
    <t>Sangão</t>
  </si>
  <si>
    <t>4215505</t>
  </si>
  <si>
    <t>421550</t>
  </si>
  <si>
    <t>1.361 moradores pegam remédio de pressão ou diabetes de graça na Farmácia Popular</t>
  </si>
  <si>
    <t>4215554</t>
  </si>
  <si>
    <t>421555</t>
  </si>
  <si>
    <t>4215604</t>
  </si>
  <si>
    <t>421560</t>
  </si>
  <si>
    <t>4215653</t>
  </si>
  <si>
    <t>421565</t>
  </si>
  <si>
    <t>Santa Rosa do Sul</t>
  </si>
  <si>
    <t>1.197 moradores pegam remédio de pressão ou diabetes de graça na Farmácia Popular</t>
  </si>
  <si>
    <t>4215679</t>
  </si>
  <si>
    <t>421567</t>
  </si>
  <si>
    <t>945 moradores pegam remédio de pressão ou diabetes de graça na Farmácia Popular</t>
  </si>
  <si>
    <t>4215687</t>
  </si>
  <si>
    <t>421568</t>
  </si>
  <si>
    <t>Santa Terezinha do Progresso</t>
  </si>
  <si>
    <t>4215695</t>
  </si>
  <si>
    <t>421569</t>
  </si>
  <si>
    <t>Santiago do Sul</t>
  </si>
  <si>
    <t>4215703</t>
  </si>
  <si>
    <t>421570</t>
  </si>
  <si>
    <t>Santo Amaro da Imperatriz</t>
  </si>
  <si>
    <t>2.069 moradores pegam remédio de pressão ou diabetes de graça na Farmácia Popular</t>
  </si>
  <si>
    <t>4215752</t>
  </si>
  <si>
    <t>421575</t>
  </si>
  <si>
    <t>São Bernardino</t>
  </si>
  <si>
    <t>464 moradores pegam remédio de pressão ou diabetes de graça na Farmácia Popular</t>
  </si>
  <si>
    <t>4215802</t>
  </si>
  <si>
    <t>421580</t>
  </si>
  <si>
    <t>São Bento do Sul</t>
  </si>
  <si>
    <t>3.860 moradores pegam remédio de pressão ou diabetes de graça na Farmácia Popular</t>
  </si>
  <si>
    <t>4215901</t>
  </si>
  <si>
    <t>421590</t>
  </si>
  <si>
    <t>São Bonifácio</t>
  </si>
  <si>
    <t>4216008</t>
  </si>
  <si>
    <t>421600</t>
  </si>
  <si>
    <t>1.025 moradores pegam remédio de pressão ou diabetes de graça na Farmácia Popular</t>
  </si>
  <si>
    <t>4216057</t>
  </si>
  <si>
    <t>421605</t>
  </si>
  <si>
    <t>São Cristóvão do Sul</t>
  </si>
  <si>
    <t>4216107</t>
  </si>
  <si>
    <t>421610</t>
  </si>
  <si>
    <t>4216206</t>
  </si>
  <si>
    <t>421620</t>
  </si>
  <si>
    <t>São Francisco do Sul</t>
  </si>
  <si>
    <t>3.958 moradores pegam remédio de pressão ou diabetes de graça na Farmácia Popular</t>
  </si>
  <si>
    <t>4216255</t>
  </si>
  <si>
    <t>421625</t>
  </si>
  <si>
    <t>São João do Oeste</t>
  </si>
  <si>
    <t>4216305</t>
  </si>
  <si>
    <t>421630</t>
  </si>
  <si>
    <t>4216354</t>
  </si>
  <si>
    <t>421635</t>
  </si>
  <si>
    <t>São João do Itaperiú</t>
  </si>
  <si>
    <t>4216404</t>
  </si>
  <si>
    <t>421640</t>
  </si>
  <si>
    <t>São João do Sul</t>
  </si>
  <si>
    <t>4216503</t>
  </si>
  <si>
    <t>421650</t>
  </si>
  <si>
    <t>São Joaquim</t>
  </si>
  <si>
    <t>2.469 moradores pegam remédio de pressão ou diabetes de graça na Farmácia Popular</t>
  </si>
  <si>
    <t>4216602</t>
  </si>
  <si>
    <t>421660</t>
  </si>
  <si>
    <t>São José</t>
  </si>
  <si>
    <t>11.751 moradores pegam remédio de pressão ou diabetes de graça na Farmácia Popular</t>
  </si>
  <si>
    <t>4216701</t>
  </si>
  <si>
    <t>421670</t>
  </si>
  <si>
    <t>São José do Cedro</t>
  </si>
  <si>
    <t>Sem o programa, gastariam pelo menos R$ 712 mil por ano</t>
  </si>
  <si>
    <t>4216800</t>
  </si>
  <si>
    <t>421680</t>
  </si>
  <si>
    <t>São José do Cerrito</t>
  </si>
  <si>
    <t>1.184 moradores pegam remédio de pressão ou diabetes de graça na Farmácia Popular</t>
  </si>
  <si>
    <t>4216909</t>
  </si>
  <si>
    <t>421690</t>
  </si>
  <si>
    <t>São Lourenço do Oeste</t>
  </si>
  <si>
    <t>4217006</t>
  </si>
  <si>
    <t>421700</t>
  </si>
  <si>
    <t>São Ludgero</t>
  </si>
  <si>
    <t>Sem o programa, gastariam pelo menos R$ 290 mil por ano</t>
  </si>
  <si>
    <t>4217105</t>
  </si>
  <si>
    <t>421710</t>
  </si>
  <si>
    <t>São Martinho</t>
  </si>
  <si>
    <t>229 moradores pegam remédio de pressão ou diabetes de graça na Farmácia Popular</t>
  </si>
  <si>
    <t>4217154</t>
  </si>
  <si>
    <t>421715</t>
  </si>
  <si>
    <t>São Miguel da Boa Vista</t>
  </si>
  <si>
    <t>4217204</t>
  </si>
  <si>
    <t>421720</t>
  </si>
  <si>
    <t>São Miguel do Oeste</t>
  </si>
  <si>
    <t>4217253</t>
  </si>
  <si>
    <t>421725</t>
  </si>
  <si>
    <t>São Pedro de Alcântara</t>
  </si>
  <si>
    <t>4217303</t>
  </si>
  <si>
    <t>421730</t>
  </si>
  <si>
    <t>Saudades</t>
  </si>
  <si>
    <t>1.358 moradores pegam remédio de pressão ou diabetes de graça na Farmácia Popular</t>
  </si>
  <si>
    <t>4217402</t>
  </si>
  <si>
    <t>421740</t>
  </si>
  <si>
    <t>Schroeder</t>
  </si>
  <si>
    <t>Sem o programa, gastariam pelo menos R$ 544 mil por ano</t>
  </si>
  <si>
    <t>4217501</t>
  </si>
  <si>
    <t>421750</t>
  </si>
  <si>
    <t>Seara</t>
  </si>
  <si>
    <t>4217550</t>
  </si>
  <si>
    <t>421755</t>
  </si>
  <si>
    <t>Serra Alta</t>
  </si>
  <si>
    <t>4217600</t>
  </si>
  <si>
    <t>421760</t>
  </si>
  <si>
    <t>Siderópolis</t>
  </si>
  <si>
    <t>4217709</t>
  </si>
  <si>
    <t>421770</t>
  </si>
  <si>
    <t>Sombrio</t>
  </si>
  <si>
    <t>3.191 moradores pegam remédio de pressão ou diabetes de graça na Farmácia Popular</t>
  </si>
  <si>
    <t>4217758</t>
  </si>
  <si>
    <t>421775</t>
  </si>
  <si>
    <t>Sul Brasil</t>
  </si>
  <si>
    <t>4217808</t>
  </si>
  <si>
    <t>421780</t>
  </si>
  <si>
    <t>Taió</t>
  </si>
  <si>
    <t>3.001 moradores pegam remédio de pressão ou diabetes de graça na Farmácia Popular</t>
  </si>
  <si>
    <t>4217907</t>
  </si>
  <si>
    <t>421790</t>
  </si>
  <si>
    <t>4217956</t>
  </si>
  <si>
    <t>421795</t>
  </si>
  <si>
    <t>Tigrinhos</t>
  </si>
  <si>
    <t>173 moradores pegam remédio de pressão ou diabetes de graça na Farmácia Popular</t>
  </si>
  <si>
    <t>4218004</t>
  </si>
  <si>
    <t>421800</t>
  </si>
  <si>
    <t>Tijucas</t>
  </si>
  <si>
    <t>4218103</t>
  </si>
  <si>
    <t>421810</t>
  </si>
  <si>
    <t>Timbé do Sul</t>
  </si>
  <si>
    <t>4218202</t>
  </si>
  <si>
    <t>421820</t>
  </si>
  <si>
    <t>Timbó</t>
  </si>
  <si>
    <t>2.288 moradores pegam remédio de pressão ou diabetes de graça na Farmácia Popular</t>
  </si>
  <si>
    <t>4218251</t>
  </si>
  <si>
    <t>421825</t>
  </si>
  <si>
    <t>Timbó Grande</t>
  </si>
  <si>
    <t>4218301</t>
  </si>
  <si>
    <t>421830</t>
  </si>
  <si>
    <t>Três Barras</t>
  </si>
  <si>
    <t>1.845 moradores pegam remédio de pressão ou diabetes de graça na Farmácia Popular</t>
  </si>
  <si>
    <t>4218350</t>
  </si>
  <si>
    <t>421835</t>
  </si>
  <si>
    <t>Treviso</t>
  </si>
  <si>
    <t>4218400</t>
  </si>
  <si>
    <t>421840</t>
  </si>
  <si>
    <t>Treze de Maio</t>
  </si>
  <si>
    <t>4218509</t>
  </si>
  <si>
    <t>421850</t>
  </si>
  <si>
    <t>Treze Tílias</t>
  </si>
  <si>
    <t>4218608</t>
  </si>
  <si>
    <t>421860</t>
  </si>
  <si>
    <t>Trombudo Central</t>
  </si>
  <si>
    <t>4218707</t>
  </si>
  <si>
    <t>421870</t>
  </si>
  <si>
    <t>Tubarão</t>
  </si>
  <si>
    <t>4218756</t>
  </si>
  <si>
    <t>421875</t>
  </si>
  <si>
    <t>Tunápolis</t>
  </si>
  <si>
    <t>4218806</t>
  </si>
  <si>
    <t>421880</t>
  </si>
  <si>
    <t>4218855</t>
  </si>
  <si>
    <t>421885</t>
  </si>
  <si>
    <t>União do Oeste</t>
  </si>
  <si>
    <t>4218905</t>
  </si>
  <si>
    <t>421890</t>
  </si>
  <si>
    <t>Urubici</t>
  </si>
  <si>
    <t>4218954</t>
  </si>
  <si>
    <t>421895</t>
  </si>
  <si>
    <t>Urupema</t>
  </si>
  <si>
    <t>4219002</t>
  </si>
  <si>
    <t>421900</t>
  </si>
  <si>
    <t>Urussanga</t>
  </si>
  <si>
    <t>2.142 moradores pegam remédio de pressão ou diabetes de graça na Farmácia Popular</t>
  </si>
  <si>
    <t>4219101</t>
  </si>
  <si>
    <t>421910</t>
  </si>
  <si>
    <t>Vargeão</t>
  </si>
  <si>
    <t>4219150</t>
  </si>
  <si>
    <t>421915</t>
  </si>
  <si>
    <t>4219176</t>
  </si>
  <si>
    <t>421917</t>
  </si>
  <si>
    <t>4219200</t>
  </si>
  <si>
    <t>421920</t>
  </si>
  <si>
    <t>Vidal Ramos</t>
  </si>
  <si>
    <t>4219309</t>
  </si>
  <si>
    <t>421930</t>
  </si>
  <si>
    <t>Videira</t>
  </si>
  <si>
    <t>1.214 moradores pegam remédio de pressão ou diabetes de graça na Farmácia Popular</t>
  </si>
  <si>
    <t>4219358</t>
  </si>
  <si>
    <t>421935</t>
  </si>
  <si>
    <t>Vitor Meireles</t>
  </si>
  <si>
    <t>4219408</t>
  </si>
  <si>
    <t>421940</t>
  </si>
  <si>
    <t>Witmarsum</t>
  </si>
  <si>
    <t>4219507</t>
  </si>
  <si>
    <t>421950</t>
  </si>
  <si>
    <t>4219606</t>
  </si>
  <si>
    <t>421960</t>
  </si>
  <si>
    <t>Xavantina</t>
  </si>
  <si>
    <t>4219705</t>
  </si>
  <si>
    <t>421970</t>
  </si>
  <si>
    <t>Xaxim</t>
  </si>
  <si>
    <t>3.074 moradores pegam remédio de pressão ou diabetes de graça na Farmácia Popular</t>
  </si>
  <si>
    <t>4219853</t>
  </si>
  <si>
    <t>421985</t>
  </si>
  <si>
    <t>Zortéa</t>
  </si>
  <si>
    <t>4220000</t>
  </si>
  <si>
    <t>422000</t>
  </si>
  <si>
    <t>Balneário Rincão</t>
  </si>
  <si>
    <t>1.142 moradores pegam remédio de pressão ou diabetes de graça na Farmácia Popular</t>
  </si>
  <si>
    <t>Sem o programa, gastariam pelo menos R$ 562 mil por ano</t>
  </si>
  <si>
    <t>4300034</t>
  </si>
  <si>
    <t>430003</t>
  </si>
  <si>
    <t>Aceguá</t>
  </si>
  <si>
    <t>RS</t>
  </si>
  <si>
    <t>43022</t>
  </si>
  <si>
    <t>Região 22 - Pampa</t>
  </si>
  <si>
    <t>4300059</t>
  </si>
  <si>
    <t>430005</t>
  </si>
  <si>
    <t>Água Santa</t>
  </si>
  <si>
    <t>43018</t>
  </si>
  <si>
    <t>Região 18 - Araucárias</t>
  </si>
  <si>
    <t>4300109</t>
  </si>
  <si>
    <t>430010</t>
  </si>
  <si>
    <t>Agudo</t>
  </si>
  <si>
    <t>43001</t>
  </si>
  <si>
    <t>Região 01 - Verdes Campos</t>
  </si>
  <si>
    <t>4300208</t>
  </si>
  <si>
    <t>430020</t>
  </si>
  <si>
    <t>Ajuricaba</t>
  </si>
  <si>
    <t>43013</t>
  </si>
  <si>
    <t>Região 13 - Diversidade</t>
  </si>
  <si>
    <t>4300307</t>
  </si>
  <si>
    <t>430030</t>
  </si>
  <si>
    <t>Alecrim</t>
  </si>
  <si>
    <t>43014</t>
  </si>
  <si>
    <t>Região 14 - Fronteira Noroeste</t>
  </si>
  <si>
    <t>4300406</t>
  </si>
  <si>
    <t>430040</t>
  </si>
  <si>
    <t>Alegrete</t>
  </si>
  <si>
    <t>43003</t>
  </si>
  <si>
    <t>Região 03 - Fronteira Oeste</t>
  </si>
  <si>
    <t>8.926 moradores pegam remédio de pressão ou diabetes de graça na Farmácia Popular</t>
  </si>
  <si>
    <t>4300455</t>
  </si>
  <si>
    <t>430045</t>
  </si>
  <si>
    <t>Alegria</t>
  </si>
  <si>
    <t>4300471</t>
  </si>
  <si>
    <t>430047</t>
  </si>
  <si>
    <t>Almirante Tamandaré do Sul</t>
  </si>
  <si>
    <t>43017</t>
  </si>
  <si>
    <t>Região 17 - Planalto</t>
  </si>
  <si>
    <t>Sem o programa, gastariam pelo menos R$ 118 mil por ano</t>
  </si>
  <si>
    <t>4300505</t>
  </si>
  <si>
    <t>430050</t>
  </si>
  <si>
    <t>Alpestre</t>
  </si>
  <si>
    <t>43015</t>
  </si>
  <si>
    <t>Região 15 - Caminho das Águas</t>
  </si>
  <si>
    <t>1.031 moradores pegam remédio de pressão ou diabetes de graça na Farmácia Popular</t>
  </si>
  <si>
    <t>4300554</t>
  </si>
  <si>
    <t>430055</t>
  </si>
  <si>
    <t>43019</t>
  </si>
  <si>
    <t>Região 19 - Botucaraí</t>
  </si>
  <si>
    <t>4300570</t>
  </si>
  <si>
    <t>430057</t>
  </si>
  <si>
    <t>Alto Feliz</t>
  </si>
  <si>
    <t>43026</t>
  </si>
  <si>
    <t>Região 26 - Uva Vale</t>
  </si>
  <si>
    <t>4300604</t>
  </si>
  <si>
    <t>430060</t>
  </si>
  <si>
    <t>43010</t>
  </si>
  <si>
    <t>Região 10 - Capital e Vale do Gravataí</t>
  </si>
  <si>
    <t>14.330 moradores pegam remédio de pressão ou diabetes de graça na Farmácia Popular</t>
  </si>
  <si>
    <t>Sem o programa, gastariam pelo menos R$ 7,4 milhões por ano</t>
  </si>
  <si>
    <t>4300638</t>
  </si>
  <si>
    <t>430063</t>
  </si>
  <si>
    <t>Amaral Ferrador</t>
  </si>
  <si>
    <t>43021</t>
  </si>
  <si>
    <t>Região 21 - Sul</t>
  </si>
  <si>
    <t>4300646</t>
  </si>
  <si>
    <t>430064</t>
  </si>
  <si>
    <t>Ametista do Sul</t>
  </si>
  <si>
    <t>4300661</t>
  </si>
  <si>
    <t>430066</t>
  </si>
  <si>
    <t>André da Rocha</t>
  </si>
  <si>
    <t>4300703</t>
  </si>
  <si>
    <t>430070</t>
  </si>
  <si>
    <t>Anta Gorda</t>
  </si>
  <si>
    <t>43029</t>
  </si>
  <si>
    <t>Região 29 - Vales e Montanhas</t>
  </si>
  <si>
    <t>4300802</t>
  </si>
  <si>
    <t>430080</t>
  </si>
  <si>
    <t>Antônio Prado</t>
  </si>
  <si>
    <t>4300851</t>
  </si>
  <si>
    <t>430085</t>
  </si>
  <si>
    <t>Arambaré</t>
  </si>
  <si>
    <t>43009</t>
  </si>
  <si>
    <t>Região 09 - Carbonífera/Costa Doce</t>
  </si>
  <si>
    <t>4300877</t>
  </si>
  <si>
    <t>430087</t>
  </si>
  <si>
    <t>Araricá</t>
  </si>
  <si>
    <t>43007</t>
  </si>
  <si>
    <t>Região 07 - Vale dos Sinos</t>
  </si>
  <si>
    <t>4300901</t>
  </si>
  <si>
    <t>430090</t>
  </si>
  <si>
    <t>Aratiba</t>
  </si>
  <si>
    <t>43016</t>
  </si>
  <si>
    <t>Região 16 - Alto Uruguai Gaúcho</t>
  </si>
  <si>
    <t>4301008</t>
  </si>
  <si>
    <t>430100</t>
  </si>
  <si>
    <t>Arroio do Meio</t>
  </si>
  <si>
    <t>1.588 moradores pegam remédio de pressão ou diabetes de graça na Farmácia Popular</t>
  </si>
  <si>
    <t>4301057</t>
  </si>
  <si>
    <t>430105</t>
  </si>
  <si>
    <t>Arroio do Sal</t>
  </si>
  <si>
    <t>43004</t>
  </si>
  <si>
    <t>Região 04 - Belas Praias</t>
  </si>
  <si>
    <t>4301073</t>
  </si>
  <si>
    <t>430107</t>
  </si>
  <si>
    <t>Arroio do Padre</t>
  </si>
  <si>
    <t>4301107</t>
  </si>
  <si>
    <t>430110</t>
  </si>
  <si>
    <t>Arroio dos Ratos</t>
  </si>
  <si>
    <t>1.806 moradores pegam remédio de pressão ou diabetes de graça na Farmácia Popular</t>
  </si>
  <si>
    <t>Sem o programa, gastariam pelo menos R$ 809 mil por ano</t>
  </si>
  <si>
    <t>4301206</t>
  </si>
  <si>
    <t>430120</t>
  </si>
  <si>
    <t>Arroio do Tigre</t>
  </si>
  <si>
    <t>43027</t>
  </si>
  <si>
    <t>Região 27 - Jacuí Centro</t>
  </si>
  <si>
    <t>4301305</t>
  </si>
  <si>
    <t>430130</t>
  </si>
  <si>
    <t>Arroio Grande</t>
  </si>
  <si>
    <t>2.763 moradores pegam remédio de pressão ou diabetes de graça na Farmácia Popular</t>
  </si>
  <si>
    <t>4301404</t>
  </si>
  <si>
    <t>430140</t>
  </si>
  <si>
    <t>Arvorezinha</t>
  </si>
  <si>
    <t>1.744 moradores pegam remédio de pressão ou diabetes de graça na Farmácia Popular</t>
  </si>
  <si>
    <t>4301503</t>
  </si>
  <si>
    <t>430150</t>
  </si>
  <si>
    <t>Augusto Pestana</t>
  </si>
  <si>
    <t>1.357 moradores pegam remédio de pressão ou diabetes de graça na Farmácia Popular</t>
  </si>
  <si>
    <t>4301552</t>
  </si>
  <si>
    <t>430155</t>
  </si>
  <si>
    <t>Áurea</t>
  </si>
  <si>
    <t>4301602</t>
  </si>
  <si>
    <t>430160</t>
  </si>
  <si>
    <t>Bagé</t>
  </si>
  <si>
    <t>11.519 moradores pegam remédio de pressão ou diabetes de graça na Farmácia Popular</t>
  </si>
  <si>
    <t>4301636</t>
  </si>
  <si>
    <t>430163</t>
  </si>
  <si>
    <t>Balneário Pinhal</t>
  </si>
  <si>
    <t>43005</t>
  </si>
  <si>
    <t>Região 05 - Bons Ventos</t>
  </si>
  <si>
    <t>2.319 moradores pegam remédio de pressão ou diabetes de graça na Farmácia Popular</t>
  </si>
  <si>
    <t>4301651</t>
  </si>
  <si>
    <t>430165</t>
  </si>
  <si>
    <t>Barão</t>
  </si>
  <si>
    <t>43008</t>
  </si>
  <si>
    <t>Região 08 - Vale do Caí e Metropolitana</t>
  </si>
  <si>
    <t>4301701</t>
  </si>
  <si>
    <t>430170</t>
  </si>
  <si>
    <t>Barão de Cotegipe</t>
  </si>
  <si>
    <t>4301750</t>
  </si>
  <si>
    <t>430175</t>
  </si>
  <si>
    <t>Barão do Triunfo</t>
  </si>
  <si>
    <t>4301800</t>
  </si>
  <si>
    <t>430180</t>
  </si>
  <si>
    <t>4301859</t>
  </si>
  <si>
    <t>430185</t>
  </si>
  <si>
    <t>Barra do Guarita</t>
  </si>
  <si>
    <t>4301875</t>
  </si>
  <si>
    <t>430187</t>
  </si>
  <si>
    <t>Barra do Quaraí</t>
  </si>
  <si>
    <t>4301909</t>
  </si>
  <si>
    <t>430190</t>
  </si>
  <si>
    <t>Barra do Ribeiro</t>
  </si>
  <si>
    <t>Sem o programa, gastariam pelo menos R$ 535 mil por ano</t>
  </si>
  <si>
    <t>4301925</t>
  </si>
  <si>
    <t>430192</t>
  </si>
  <si>
    <t>Barra do Rio Azul</t>
  </si>
  <si>
    <t>4301958</t>
  </si>
  <si>
    <t>430195</t>
  </si>
  <si>
    <t>Barra Funda</t>
  </si>
  <si>
    <t>43020</t>
  </si>
  <si>
    <t>Região 20 - Rota da Produção</t>
  </si>
  <si>
    <t>4302006</t>
  </si>
  <si>
    <t>430200</t>
  </si>
  <si>
    <t>Barros Cassal</t>
  </si>
  <si>
    <t>4302055</t>
  </si>
  <si>
    <t>430205</t>
  </si>
  <si>
    <t>Benjamin Constant do Sul</t>
  </si>
  <si>
    <t>4302105</t>
  </si>
  <si>
    <t>430210</t>
  </si>
  <si>
    <t>Bento Gonçalves</t>
  </si>
  <si>
    <t>43025</t>
  </si>
  <si>
    <t>Região 25 - Vinhedos e Basalto</t>
  </si>
  <si>
    <t>8.367 moradores pegam remédio de pressão ou diabetes de graça na Farmácia Popular</t>
  </si>
  <si>
    <t>4302154</t>
  </si>
  <si>
    <t>430215</t>
  </si>
  <si>
    <t>Boa Vista das Missões</t>
  </si>
  <si>
    <t>4302204</t>
  </si>
  <si>
    <t>430220</t>
  </si>
  <si>
    <t>Boa Vista do Buricá</t>
  </si>
  <si>
    <t>4302220</t>
  </si>
  <si>
    <t>430222</t>
  </si>
  <si>
    <t>Boa Vista do Cadeado</t>
  </si>
  <si>
    <t>43012</t>
  </si>
  <si>
    <t>Região 12 - Portal das Missões</t>
  </si>
  <si>
    <t>4302238</t>
  </si>
  <si>
    <t>430223</t>
  </si>
  <si>
    <t>Boa Vista do Incra</t>
  </si>
  <si>
    <t>4302253</t>
  </si>
  <si>
    <t>430225</t>
  </si>
  <si>
    <t>Boa Vista do Sul</t>
  </si>
  <si>
    <t>4302303</t>
  </si>
  <si>
    <t>430230</t>
  </si>
  <si>
    <t>43024</t>
  </si>
  <si>
    <t>Região 24 - Campos de Cima da Serra</t>
  </si>
  <si>
    <t>4302352</t>
  </si>
  <si>
    <t>430235</t>
  </si>
  <si>
    <t>Bom Princípio</t>
  </si>
  <si>
    <t>898 moradores pegam remédio de pressão ou diabetes de graça na Farmácia Popular</t>
  </si>
  <si>
    <t>4302378</t>
  </si>
  <si>
    <t>430237</t>
  </si>
  <si>
    <t>Bom Progresso</t>
  </si>
  <si>
    <t>4302402</t>
  </si>
  <si>
    <t>430240</t>
  </si>
  <si>
    <t>Bom Retiro do Sul</t>
  </si>
  <si>
    <t>43030</t>
  </si>
  <si>
    <t>Região 30 - Vale da Luz</t>
  </si>
  <si>
    <t>Sem o programa, gastariam pelo menos R$ 615 mil por ano</t>
  </si>
  <si>
    <t>4302451</t>
  </si>
  <si>
    <t>430245</t>
  </si>
  <si>
    <t>Boqueirão do Leão</t>
  </si>
  <si>
    <t>4302501</t>
  </si>
  <si>
    <t>430250</t>
  </si>
  <si>
    <t>Bossoroca</t>
  </si>
  <si>
    <t>43011</t>
  </si>
  <si>
    <t>Região 11 - Sete Povos das Missões</t>
  </si>
  <si>
    <t>4302584</t>
  </si>
  <si>
    <t>430258</t>
  </si>
  <si>
    <t>Bozano</t>
  </si>
  <si>
    <t>4302600</t>
  </si>
  <si>
    <t>430260</t>
  </si>
  <si>
    <t>Braga</t>
  </si>
  <si>
    <t>4302659</t>
  </si>
  <si>
    <t>430265</t>
  </si>
  <si>
    <t>Brochier</t>
  </si>
  <si>
    <t>4302709</t>
  </si>
  <si>
    <t>430270</t>
  </si>
  <si>
    <t>Butiá</t>
  </si>
  <si>
    <t>1.889 moradores pegam remédio de pressão ou diabetes de graça na Farmácia Popular</t>
  </si>
  <si>
    <t>4302808</t>
  </si>
  <si>
    <t>430280</t>
  </si>
  <si>
    <t>Caçapava do Sul</t>
  </si>
  <si>
    <t>4.753 moradores pegam remédio de pressão ou diabetes de graça na Farmácia Popular</t>
  </si>
  <si>
    <t>4302907</t>
  </si>
  <si>
    <t>430290</t>
  </si>
  <si>
    <t>Cacequi</t>
  </si>
  <si>
    <t>43002</t>
  </si>
  <si>
    <t>Região 02 - Entre Rios</t>
  </si>
  <si>
    <t>1.375 moradores pegam remédio de pressão ou diabetes de graça na Farmácia Popular</t>
  </si>
  <si>
    <t>4303004</t>
  </si>
  <si>
    <t>430300</t>
  </si>
  <si>
    <t>Cachoeira do Sul</t>
  </si>
  <si>
    <t>8.947 moradores pegam remédio de pressão ou diabetes de graça na Farmácia Popular</t>
  </si>
  <si>
    <t>4303103</t>
  </si>
  <si>
    <t>430310</t>
  </si>
  <si>
    <t>11.821 moradores pegam remédio de pressão ou diabetes de graça na Farmácia Popular</t>
  </si>
  <si>
    <t>4303202</t>
  </si>
  <si>
    <t>430320</t>
  </si>
  <si>
    <t>Cacique Doble</t>
  </si>
  <si>
    <t>4303301</t>
  </si>
  <si>
    <t>430330</t>
  </si>
  <si>
    <t>Caibaté</t>
  </si>
  <si>
    <t>4303400</t>
  </si>
  <si>
    <t>430340</t>
  </si>
  <si>
    <t>934 moradores pegam remédio de pressão ou diabetes de graça na Farmácia Popular</t>
  </si>
  <si>
    <t>4303509</t>
  </si>
  <si>
    <t>430350</t>
  </si>
  <si>
    <t>Camaquã</t>
  </si>
  <si>
    <t>7.677 moradores pegam remédio de pressão ou diabetes de graça na Farmácia Popular</t>
  </si>
  <si>
    <t>4303558</t>
  </si>
  <si>
    <t>430355</t>
  </si>
  <si>
    <t>Camargo</t>
  </si>
  <si>
    <t>4303608</t>
  </si>
  <si>
    <t>430360</t>
  </si>
  <si>
    <t>Cambará do Sul</t>
  </si>
  <si>
    <t>43006</t>
  </si>
  <si>
    <t>Região 06 - Vale do Paranhana e Costa Serra</t>
  </si>
  <si>
    <t>4303673</t>
  </si>
  <si>
    <t>430367</t>
  </si>
  <si>
    <t>Campestre da Serra</t>
  </si>
  <si>
    <t>4303707</t>
  </si>
  <si>
    <t>430370</t>
  </si>
  <si>
    <t>Campina das Missões</t>
  </si>
  <si>
    <t>1.090 moradores pegam remédio de pressão ou diabetes de graça na Farmácia Popular</t>
  </si>
  <si>
    <t>4303806</t>
  </si>
  <si>
    <t>430380</t>
  </si>
  <si>
    <t>Campinas do Sul</t>
  </si>
  <si>
    <t>4303905</t>
  </si>
  <si>
    <t>430390</t>
  </si>
  <si>
    <t>Campo Bom</t>
  </si>
  <si>
    <t>7.416 moradores pegam remédio de pressão ou diabetes de graça na Farmácia Popular</t>
  </si>
  <si>
    <t>4304002</t>
  </si>
  <si>
    <t>430400</t>
  </si>
  <si>
    <t>Campo Novo</t>
  </si>
  <si>
    <t>4304101</t>
  </si>
  <si>
    <t>430410</t>
  </si>
  <si>
    <t>Campos Borges</t>
  </si>
  <si>
    <t>4304200</t>
  </si>
  <si>
    <t>430420</t>
  </si>
  <si>
    <t>Candelária</t>
  </si>
  <si>
    <t>43028</t>
  </si>
  <si>
    <t>Região 28 - Vinte e Oito</t>
  </si>
  <si>
    <t>3.907 moradores pegam remédio de pressão ou diabetes de graça na Farmácia Popular</t>
  </si>
  <si>
    <t>4304309</t>
  </si>
  <si>
    <t>430430</t>
  </si>
  <si>
    <t>Cândido Godói</t>
  </si>
  <si>
    <t>4304358</t>
  </si>
  <si>
    <t>430435</t>
  </si>
  <si>
    <t>Candiota</t>
  </si>
  <si>
    <t>4304408</t>
  </si>
  <si>
    <t>430440</t>
  </si>
  <si>
    <t>Canela</t>
  </si>
  <si>
    <t>43023</t>
  </si>
  <si>
    <t>Região 23 - Caxias e Hortênsias</t>
  </si>
  <si>
    <t>1.869 moradores pegam remédio de pressão ou diabetes de graça na Farmácia Popular</t>
  </si>
  <si>
    <t>4304507</t>
  </si>
  <si>
    <t>430450</t>
  </si>
  <si>
    <t>Canguçu</t>
  </si>
  <si>
    <t>6.458 moradores pegam remédio de pressão ou diabetes de graça na Farmácia Popular</t>
  </si>
  <si>
    <t>4304606</t>
  </si>
  <si>
    <t>430460</t>
  </si>
  <si>
    <t>Canoas</t>
  </si>
  <si>
    <t>22.247 moradores pegam remédio de pressão ou diabetes de graça na Farmácia Popular</t>
  </si>
  <si>
    <t>4304614</t>
  </si>
  <si>
    <t>430461</t>
  </si>
  <si>
    <t>Canudos do Vale</t>
  </si>
  <si>
    <t>4304622</t>
  </si>
  <si>
    <t>430462</t>
  </si>
  <si>
    <t>Capão Bonito do Sul</t>
  </si>
  <si>
    <t>4304630</t>
  </si>
  <si>
    <t>430463</t>
  </si>
  <si>
    <t>Capão da Canoa</t>
  </si>
  <si>
    <t>6.861 moradores pegam remédio de pressão ou diabetes de graça na Farmácia Popular</t>
  </si>
  <si>
    <t>4304655</t>
  </si>
  <si>
    <t>430465</t>
  </si>
  <si>
    <t>Capão do Cipó</t>
  </si>
  <si>
    <t>4304663</t>
  </si>
  <si>
    <t>430466</t>
  </si>
  <si>
    <t>Capão do Leão</t>
  </si>
  <si>
    <t>2.960 moradores pegam remédio de pressão ou diabetes de graça na Farmácia Popular</t>
  </si>
  <si>
    <t>4304671</t>
  </si>
  <si>
    <t>430467</t>
  </si>
  <si>
    <t>Capivari do Sul</t>
  </si>
  <si>
    <t>4304689</t>
  </si>
  <si>
    <t>430468</t>
  </si>
  <si>
    <t>Capela de Santana</t>
  </si>
  <si>
    <t>1.216 moradores pegam remédio de pressão ou diabetes de graça na Farmácia Popular</t>
  </si>
  <si>
    <t>4304697</t>
  </si>
  <si>
    <t>430469</t>
  </si>
  <si>
    <t>Capitão</t>
  </si>
  <si>
    <t>4304705</t>
  </si>
  <si>
    <t>430470</t>
  </si>
  <si>
    <t>Carazinho</t>
  </si>
  <si>
    <t>4304713</t>
  </si>
  <si>
    <t>430471</t>
  </si>
  <si>
    <t>Caraá</t>
  </si>
  <si>
    <t>4304804</t>
  </si>
  <si>
    <t>430480</t>
  </si>
  <si>
    <t>Carlos Barbosa</t>
  </si>
  <si>
    <t>4304853</t>
  </si>
  <si>
    <t>430485</t>
  </si>
  <si>
    <t>Carlos Gomes</t>
  </si>
  <si>
    <t>4304903</t>
  </si>
  <si>
    <t>430490</t>
  </si>
  <si>
    <t>Casca</t>
  </si>
  <si>
    <t>4304952</t>
  </si>
  <si>
    <t>430495</t>
  </si>
  <si>
    <t>Caseiros</t>
  </si>
  <si>
    <t>4305009</t>
  </si>
  <si>
    <t>430500</t>
  </si>
  <si>
    <t>Catuípe</t>
  </si>
  <si>
    <t>4305108</t>
  </si>
  <si>
    <t>430510</t>
  </si>
  <si>
    <t>Caxias do Sul</t>
  </si>
  <si>
    <t>27.482 moradores pegam remédio de pressão ou diabetes de graça na Farmácia Popular</t>
  </si>
  <si>
    <t>Sem o programa, gastariam pelo menos R$ 13,7 milhões por ano</t>
  </si>
  <si>
    <t>4305116</t>
  </si>
  <si>
    <t>430511</t>
  </si>
  <si>
    <t>4305124</t>
  </si>
  <si>
    <t>430512</t>
  </si>
  <si>
    <t>Cerrito</t>
  </si>
  <si>
    <t>675 moradores pegam remédio de pressão ou diabetes de graça na Farmácia Popular</t>
  </si>
  <si>
    <t>4305132</t>
  </si>
  <si>
    <t>430513</t>
  </si>
  <si>
    <t>Cerro Branco</t>
  </si>
  <si>
    <t>849 moradores pegam remédio de pressão ou diabetes de graça na Farmácia Popular</t>
  </si>
  <si>
    <t>4305157</t>
  </si>
  <si>
    <t>430515</t>
  </si>
  <si>
    <t>Cerro Grande</t>
  </si>
  <si>
    <t>4305173</t>
  </si>
  <si>
    <t>430517</t>
  </si>
  <si>
    <t>Cerro Grande do Sul</t>
  </si>
  <si>
    <t>4305207</t>
  </si>
  <si>
    <t>430520</t>
  </si>
  <si>
    <t>Cerro Largo</t>
  </si>
  <si>
    <t>1.847 moradores pegam remédio de pressão ou diabetes de graça na Farmácia Popular</t>
  </si>
  <si>
    <t>Sem o programa, gastariam pelo menos R$ 671 mil por ano</t>
  </si>
  <si>
    <t>4305306</t>
  </si>
  <si>
    <t>430530</t>
  </si>
  <si>
    <t>Chapada</t>
  </si>
  <si>
    <t>1.704 moradores pegam remédio de pressão ou diabetes de graça na Farmácia Popular</t>
  </si>
  <si>
    <t>Sem o programa, gastariam pelo menos R$ 625 mil por ano</t>
  </si>
  <si>
    <t>4305355</t>
  </si>
  <si>
    <t>430535</t>
  </si>
  <si>
    <t>Charqueadas</t>
  </si>
  <si>
    <t>5.110 moradores pegam remédio de pressão ou diabetes de graça na Farmácia Popular</t>
  </si>
  <si>
    <t>4305371</t>
  </si>
  <si>
    <t>430537</t>
  </si>
  <si>
    <t>Charrua</t>
  </si>
  <si>
    <t>4305405</t>
  </si>
  <si>
    <t>430540</t>
  </si>
  <si>
    <t>Chiapetta</t>
  </si>
  <si>
    <t>4305439</t>
  </si>
  <si>
    <t>430543</t>
  </si>
  <si>
    <t>Chuí</t>
  </si>
  <si>
    <t>4305447</t>
  </si>
  <si>
    <t>430544</t>
  </si>
  <si>
    <t>Chuvisca</t>
  </si>
  <si>
    <t>4305454</t>
  </si>
  <si>
    <t>430545</t>
  </si>
  <si>
    <t>Cidreira</t>
  </si>
  <si>
    <t>3.362 moradores pegam remédio de pressão ou diabetes de graça na Farmácia Popular</t>
  </si>
  <si>
    <t>4305504</t>
  </si>
  <si>
    <t>430550</t>
  </si>
  <si>
    <t>Ciríaco</t>
  </si>
  <si>
    <t>4305587</t>
  </si>
  <si>
    <t>430558</t>
  </si>
  <si>
    <t>4305603</t>
  </si>
  <si>
    <t>430560</t>
  </si>
  <si>
    <t>4305702</t>
  </si>
  <si>
    <t>430570</t>
  </si>
  <si>
    <t>Condor</t>
  </si>
  <si>
    <t>4305801</t>
  </si>
  <si>
    <t>430580</t>
  </si>
  <si>
    <t>Constantina</t>
  </si>
  <si>
    <t>4305835</t>
  </si>
  <si>
    <t>430583</t>
  </si>
  <si>
    <t>Coqueiro Baixo</t>
  </si>
  <si>
    <t>4305850</t>
  </si>
  <si>
    <t>430585</t>
  </si>
  <si>
    <t>Coqueiros do Sul</t>
  </si>
  <si>
    <t>4305871</t>
  </si>
  <si>
    <t>430587</t>
  </si>
  <si>
    <t>Coronel Barros</t>
  </si>
  <si>
    <t>4305900</t>
  </si>
  <si>
    <t>430590</t>
  </si>
  <si>
    <t>Coronel Bicaco</t>
  </si>
  <si>
    <t>4305934</t>
  </si>
  <si>
    <t>430593</t>
  </si>
  <si>
    <t>Coronel Pilar</t>
  </si>
  <si>
    <t>4305959</t>
  </si>
  <si>
    <t>430595</t>
  </si>
  <si>
    <t>Cotiporã</t>
  </si>
  <si>
    <t>4305975</t>
  </si>
  <si>
    <t>430597</t>
  </si>
  <si>
    <t>Coxilha</t>
  </si>
  <si>
    <t>4306007</t>
  </si>
  <si>
    <t>430600</t>
  </si>
  <si>
    <t>Crissiumal</t>
  </si>
  <si>
    <t>2.059 moradores pegam remédio de pressão ou diabetes de graça na Farmácia Popular</t>
  </si>
  <si>
    <t>4306056</t>
  </si>
  <si>
    <t>430605</t>
  </si>
  <si>
    <t>Cristal</t>
  </si>
  <si>
    <t>4306072</t>
  </si>
  <si>
    <t>430607</t>
  </si>
  <si>
    <t>Cristal do Sul</t>
  </si>
  <si>
    <t>4306106</t>
  </si>
  <si>
    <t>430610</t>
  </si>
  <si>
    <t>Cruz Alta</t>
  </si>
  <si>
    <t>2.010 moradores pegam remédio de pressão ou diabetes de graça na Farmácia Popular</t>
  </si>
  <si>
    <t>4306130</t>
  </si>
  <si>
    <t>430613</t>
  </si>
  <si>
    <t>Cruzaltense</t>
  </si>
  <si>
    <t>4306205</t>
  </si>
  <si>
    <t>430620</t>
  </si>
  <si>
    <t>4306304</t>
  </si>
  <si>
    <t>430630</t>
  </si>
  <si>
    <t>David Canabarro</t>
  </si>
  <si>
    <t>4306320</t>
  </si>
  <si>
    <t>430632</t>
  </si>
  <si>
    <t>Derrubadas</t>
  </si>
  <si>
    <t>4306353</t>
  </si>
  <si>
    <t>430635</t>
  </si>
  <si>
    <t>Dezesseis de Novembro</t>
  </si>
  <si>
    <t>4306379</t>
  </si>
  <si>
    <t>430637</t>
  </si>
  <si>
    <t>Dilermando de Aguiar</t>
  </si>
  <si>
    <t>4306403</t>
  </si>
  <si>
    <t>430640</t>
  </si>
  <si>
    <t>Dois Irmãos</t>
  </si>
  <si>
    <t>3.873 moradores pegam remédio de pressão ou diabetes de graça na Farmácia Popular</t>
  </si>
  <si>
    <t>4306429</t>
  </si>
  <si>
    <t>430642</t>
  </si>
  <si>
    <t>Dois Irmãos das Missões</t>
  </si>
  <si>
    <t>4306452</t>
  </si>
  <si>
    <t>430645</t>
  </si>
  <si>
    <t>Dois Lajeados</t>
  </si>
  <si>
    <t>4306502</t>
  </si>
  <si>
    <t>430650</t>
  </si>
  <si>
    <t>Dom Feliciano</t>
  </si>
  <si>
    <t>1.623 moradores pegam remédio de pressão ou diabetes de graça na Farmácia Popular</t>
  </si>
  <si>
    <t>4306551</t>
  </si>
  <si>
    <t>430655</t>
  </si>
  <si>
    <t>Dom Pedro de Alcântara</t>
  </si>
  <si>
    <t>4306601</t>
  </si>
  <si>
    <t>430660</t>
  </si>
  <si>
    <t>Dom Pedrito</t>
  </si>
  <si>
    <t>2.883 moradores pegam remédio de pressão ou diabetes de graça na Farmácia Popular</t>
  </si>
  <si>
    <t>4306700</t>
  </si>
  <si>
    <t>430670</t>
  </si>
  <si>
    <t>Dona Francisca</t>
  </si>
  <si>
    <t>506 moradores pegam remédio de pressão ou diabetes de graça na Farmácia Popular</t>
  </si>
  <si>
    <t>4306734</t>
  </si>
  <si>
    <t>430673</t>
  </si>
  <si>
    <t>Doutor Maurício Cardoso</t>
  </si>
  <si>
    <t>4306759</t>
  </si>
  <si>
    <t>430675</t>
  </si>
  <si>
    <t>Doutor Ricardo</t>
  </si>
  <si>
    <t>4306767</t>
  </si>
  <si>
    <t>430676</t>
  </si>
  <si>
    <t>Eldorado do Sul</t>
  </si>
  <si>
    <t>3.832 moradores pegam remédio de pressão ou diabetes de graça na Farmácia Popular</t>
  </si>
  <si>
    <t>4306809</t>
  </si>
  <si>
    <t>430680</t>
  </si>
  <si>
    <t>Encantado</t>
  </si>
  <si>
    <t>Sem o programa, gastariam pelo menos R$ 594 mil por ano</t>
  </si>
  <si>
    <t>4306908</t>
  </si>
  <si>
    <t>430690</t>
  </si>
  <si>
    <t>Encruzilhada do Sul</t>
  </si>
  <si>
    <t>3.403 moradores pegam remédio de pressão ou diabetes de graça na Farmácia Popular</t>
  </si>
  <si>
    <t>4306924</t>
  </si>
  <si>
    <t>430692</t>
  </si>
  <si>
    <t>Engenho Velho</t>
  </si>
  <si>
    <t>4306932</t>
  </si>
  <si>
    <t>430693</t>
  </si>
  <si>
    <t>Entre-Ijuís</t>
  </si>
  <si>
    <t>4306957</t>
  </si>
  <si>
    <t>430695</t>
  </si>
  <si>
    <t>Entre Rios do Sul</t>
  </si>
  <si>
    <t>4306973</t>
  </si>
  <si>
    <t>430697</t>
  </si>
  <si>
    <t>Erebango</t>
  </si>
  <si>
    <t>4307005</t>
  </si>
  <si>
    <t>430700</t>
  </si>
  <si>
    <t>Erechim</t>
  </si>
  <si>
    <t>3.050 moradores pegam remédio de pressão ou diabetes de graça na Farmácia Popular</t>
  </si>
  <si>
    <t>4307054</t>
  </si>
  <si>
    <t>430705</t>
  </si>
  <si>
    <t>Ernestina</t>
  </si>
  <si>
    <t>566 moradores pegam remédio de pressão ou diabetes de graça na Farmácia Popular</t>
  </si>
  <si>
    <t>4307104</t>
  </si>
  <si>
    <t>430710</t>
  </si>
  <si>
    <t>Herval</t>
  </si>
  <si>
    <t>4307203</t>
  </si>
  <si>
    <t>430720</t>
  </si>
  <si>
    <t>Erval Grande</t>
  </si>
  <si>
    <t>4307302</t>
  </si>
  <si>
    <t>430730</t>
  </si>
  <si>
    <t>Erval Seco</t>
  </si>
  <si>
    <t>1.105 moradores pegam remédio de pressão ou diabetes de graça na Farmácia Popular</t>
  </si>
  <si>
    <t>4307401</t>
  </si>
  <si>
    <t>430740</t>
  </si>
  <si>
    <t>Esmeralda</t>
  </si>
  <si>
    <t>4307450</t>
  </si>
  <si>
    <t>430745</t>
  </si>
  <si>
    <t>Esperança do Sul</t>
  </si>
  <si>
    <t>4307500</t>
  </si>
  <si>
    <t>430750</t>
  </si>
  <si>
    <t>Espumoso</t>
  </si>
  <si>
    <t>4307559</t>
  </si>
  <si>
    <t>430755</t>
  </si>
  <si>
    <t>Estação</t>
  </si>
  <si>
    <t>4307609</t>
  </si>
  <si>
    <t>430760</t>
  </si>
  <si>
    <t>Estância Velha</t>
  </si>
  <si>
    <t>4.353 moradores pegam remédio de pressão ou diabetes de graça na Farmácia Popular</t>
  </si>
  <si>
    <t>4307708</t>
  </si>
  <si>
    <t>430770</t>
  </si>
  <si>
    <t>Esteio</t>
  </si>
  <si>
    <t>6.529 moradores pegam remédio de pressão ou diabetes de graça na Farmácia Popular</t>
  </si>
  <si>
    <t>4307807</t>
  </si>
  <si>
    <t>430780</t>
  </si>
  <si>
    <t>Estrela</t>
  </si>
  <si>
    <t>1.790 moradores pegam remédio de pressão ou diabetes de graça na Farmácia Popular</t>
  </si>
  <si>
    <t>4307815</t>
  </si>
  <si>
    <t>430781</t>
  </si>
  <si>
    <t>Estrela Velha</t>
  </si>
  <si>
    <t>4307831</t>
  </si>
  <si>
    <t>430783</t>
  </si>
  <si>
    <t>Eugênio de Castro</t>
  </si>
  <si>
    <t>4307864</t>
  </si>
  <si>
    <t>430786</t>
  </si>
  <si>
    <t>Fagundes Varela</t>
  </si>
  <si>
    <t>4307906</t>
  </si>
  <si>
    <t>430790</t>
  </si>
  <si>
    <t>Farroupilha</t>
  </si>
  <si>
    <t>7.514 moradores pegam remédio de pressão ou diabetes de graça na Farmácia Popular</t>
  </si>
  <si>
    <t>4308003</t>
  </si>
  <si>
    <t>430800</t>
  </si>
  <si>
    <t>Faxinal do Soturno</t>
  </si>
  <si>
    <t>1.073 moradores pegam remédio de pressão ou diabetes de graça na Farmácia Popular</t>
  </si>
  <si>
    <t>4308052</t>
  </si>
  <si>
    <t>430805</t>
  </si>
  <si>
    <t>Faxinalzinho</t>
  </si>
  <si>
    <t>4308078</t>
  </si>
  <si>
    <t>430807</t>
  </si>
  <si>
    <t>Fazenda Vilanova</t>
  </si>
  <si>
    <t>4308102</t>
  </si>
  <si>
    <t>430810</t>
  </si>
  <si>
    <t>Feliz</t>
  </si>
  <si>
    <t>Sem o programa, gastariam pelo menos R$ 723 mil por ano</t>
  </si>
  <si>
    <t>4308201</t>
  </si>
  <si>
    <t>430820</t>
  </si>
  <si>
    <t>Flores da Cunha</t>
  </si>
  <si>
    <t>1.531 moradores pegam remédio de pressão ou diabetes de graça na Farmácia Popular</t>
  </si>
  <si>
    <t>Sem o programa, gastariam pelo menos R$ 718 mil por ano</t>
  </si>
  <si>
    <t>4308250</t>
  </si>
  <si>
    <t>430825</t>
  </si>
  <si>
    <t>Floriano Peixoto</t>
  </si>
  <si>
    <t>4308300</t>
  </si>
  <si>
    <t>430830</t>
  </si>
  <si>
    <t>Fontoura Xavier</t>
  </si>
  <si>
    <t>1.578 moradores pegam remédio de pressão ou diabetes de graça na Farmácia Popular</t>
  </si>
  <si>
    <t>4308409</t>
  </si>
  <si>
    <t>430840</t>
  </si>
  <si>
    <t>Formigueiro</t>
  </si>
  <si>
    <t>4308433</t>
  </si>
  <si>
    <t>430843</t>
  </si>
  <si>
    <t>Forquetinha</t>
  </si>
  <si>
    <t>4308458</t>
  </si>
  <si>
    <t>430845</t>
  </si>
  <si>
    <t>Fortaleza dos Valos</t>
  </si>
  <si>
    <t>4308508</t>
  </si>
  <si>
    <t>430850</t>
  </si>
  <si>
    <t>Frederico Westphalen</t>
  </si>
  <si>
    <t>3.327 moradores pegam remédio de pressão ou diabetes de graça na Farmácia Popular</t>
  </si>
  <si>
    <t>4308607</t>
  </si>
  <si>
    <t>430860</t>
  </si>
  <si>
    <t>Garibaldi</t>
  </si>
  <si>
    <t>4308656</t>
  </si>
  <si>
    <t>430865</t>
  </si>
  <si>
    <t>Garruchos</t>
  </si>
  <si>
    <t>4308706</t>
  </si>
  <si>
    <t>430870</t>
  </si>
  <si>
    <t>Gaurama</t>
  </si>
  <si>
    <t>929 moradores pegam remédio de pressão ou diabetes de graça na Farmácia Popular</t>
  </si>
  <si>
    <t>4308805</t>
  </si>
  <si>
    <t>430880</t>
  </si>
  <si>
    <t>General Câmara</t>
  </si>
  <si>
    <t>4308854</t>
  </si>
  <si>
    <t>430885</t>
  </si>
  <si>
    <t>Gentil</t>
  </si>
  <si>
    <t>4308904</t>
  </si>
  <si>
    <t>430890</t>
  </si>
  <si>
    <t>Getúlio Vargas</t>
  </si>
  <si>
    <t>2.136 moradores pegam remédio de pressão ou diabetes de graça na Farmácia Popular</t>
  </si>
  <si>
    <t>4309001</t>
  </si>
  <si>
    <t>430900</t>
  </si>
  <si>
    <t>Giruá</t>
  </si>
  <si>
    <t>2.427 moradores pegam remédio de pressão ou diabetes de graça na Farmácia Popular</t>
  </si>
  <si>
    <t>Sem o programa, gastariam pelo menos R$ 957 mil por ano</t>
  </si>
  <si>
    <t>4309050</t>
  </si>
  <si>
    <t>430905</t>
  </si>
  <si>
    <t>Glorinha</t>
  </si>
  <si>
    <t>4309100</t>
  </si>
  <si>
    <t>430910</t>
  </si>
  <si>
    <t>Gramado</t>
  </si>
  <si>
    <t>2.735 moradores pegam remédio de pressão ou diabetes de graça na Farmácia Popular</t>
  </si>
  <si>
    <t>4309126</t>
  </si>
  <si>
    <t>430912</t>
  </si>
  <si>
    <t>Gramado dos Loureiros</t>
  </si>
  <si>
    <t>4309159</t>
  </si>
  <si>
    <t>430915</t>
  </si>
  <si>
    <t>Gramado Xavier</t>
  </si>
  <si>
    <t>4309209</t>
  </si>
  <si>
    <t>430920</t>
  </si>
  <si>
    <t>Gravataí</t>
  </si>
  <si>
    <t>25.911 moradores pegam remédio de pressão ou diabetes de graça na Farmácia Popular</t>
  </si>
  <si>
    <t>Sem o programa, gastariam pelo menos R$ 12,9 milhões por ano</t>
  </si>
  <si>
    <t>4309258</t>
  </si>
  <si>
    <t>430925</t>
  </si>
  <si>
    <t>Guabiju</t>
  </si>
  <si>
    <t>4309308</t>
  </si>
  <si>
    <t>430930</t>
  </si>
  <si>
    <t>Guaíba</t>
  </si>
  <si>
    <t>9.383 moradores pegam remédio de pressão ou diabetes de graça na Farmácia Popular</t>
  </si>
  <si>
    <t>4309407</t>
  </si>
  <si>
    <t>430940</t>
  </si>
  <si>
    <t>Guaporé</t>
  </si>
  <si>
    <t>Sem o programa, gastariam pelo menos R$ 582 mil por ano</t>
  </si>
  <si>
    <t>4309506</t>
  </si>
  <si>
    <t>430950</t>
  </si>
  <si>
    <t>Guarani das Missões</t>
  </si>
  <si>
    <t>747 moradores pegam remédio de pressão ou diabetes de graça na Farmácia Popular</t>
  </si>
  <si>
    <t>4309555</t>
  </si>
  <si>
    <t>430955</t>
  </si>
  <si>
    <t>Harmonia</t>
  </si>
  <si>
    <t>4309571</t>
  </si>
  <si>
    <t>430957</t>
  </si>
  <si>
    <t>Herveiras</t>
  </si>
  <si>
    <t>4309605</t>
  </si>
  <si>
    <t>430960</t>
  </si>
  <si>
    <t>Horizontina</t>
  </si>
  <si>
    <t>2.160 moradores pegam remédio de pressão ou diabetes de graça na Farmácia Popular</t>
  </si>
  <si>
    <t>4309654</t>
  </si>
  <si>
    <t>430965</t>
  </si>
  <si>
    <t>Hulha Negra</t>
  </si>
  <si>
    <t>4309704</t>
  </si>
  <si>
    <t>430970</t>
  </si>
  <si>
    <t>4309753</t>
  </si>
  <si>
    <t>430975</t>
  </si>
  <si>
    <t>Ibarama</t>
  </si>
  <si>
    <t>4309803</t>
  </si>
  <si>
    <t>430980</t>
  </si>
  <si>
    <t>Ibiaçá</t>
  </si>
  <si>
    <t>554 moradores pegam remédio de pressão ou diabetes de graça na Farmácia Popular</t>
  </si>
  <si>
    <t>4309902</t>
  </si>
  <si>
    <t>430990</t>
  </si>
  <si>
    <t>Ibiraiaras</t>
  </si>
  <si>
    <t>4309951</t>
  </si>
  <si>
    <t>430995</t>
  </si>
  <si>
    <t>Ibirapuitã</t>
  </si>
  <si>
    <t>4310009</t>
  </si>
  <si>
    <t>431000</t>
  </si>
  <si>
    <t>Ibirubá</t>
  </si>
  <si>
    <t>4310108</t>
  </si>
  <si>
    <t>431010</t>
  </si>
  <si>
    <t>Igrejinha</t>
  </si>
  <si>
    <t>3.572 moradores pegam remédio de pressão ou diabetes de graça na Farmácia Popular</t>
  </si>
  <si>
    <t>4310207</t>
  </si>
  <si>
    <t>431020</t>
  </si>
  <si>
    <t>Ijuí</t>
  </si>
  <si>
    <t>9.559 moradores pegam remédio de pressão ou diabetes de graça na Farmácia Popular</t>
  </si>
  <si>
    <t>4310306</t>
  </si>
  <si>
    <t>431030</t>
  </si>
  <si>
    <t>Ilópolis</t>
  </si>
  <si>
    <t>4310330</t>
  </si>
  <si>
    <t>431033</t>
  </si>
  <si>
    <t>Imbé</t>
  </si>
  <si>
    <t>4310363</t>
  </si>
  <si>
    <t>431036</t>
  </si>
  <si>
    <t>Imigrante</t>
  </si>
  <si>
    <t>4310405</t>
  </si>
  <si>
    <t>431040</t>
  </si>
  <si>
    <t>4310413</t>
  </si>
  <si>
    <t>431041</t>
  </si>
  <si>
    <t>Inhacorá</t>
  </si>
  <si>
    <t>43 moradores pegam remédio de pressão ou diabetes de graça na Farmácia Popular</t>
  </si>
  <si>
    <t>4310439</t>
  </si>
  <si>
    <t>431043</t>
  </si>
  <si>
    <t>Ipê</t>
  </si>
  <si>
    <t>4310462</t>
  </si>
  <si>
    <t>431046</t>
  </si>
  <si>
    <t>Ipiranga do Sul</t>
  </si>
  <si>
    <t>4310504</t>
  </si>
  <si>
    <t>431050</t>
  </si>
  <si>
    <t>Iraí</t>
  </si>
  <si>
    <t>4310538</t>
  </si>
  <si>
    <t>431053</t>
  </si>
  <si>
    <t>Itaara</t>
  </si>
  <si>
    <t>4310553</t>
  </si>
  <si>
    <t>431055</t>
  </si>
  <si>
    <t>Itacurubi</t>
  </si>
  <si>
    <t>4310579</t>
  </si>
  <si>
    <t>431057</t>
  </si>
  <si>
    <t>Itapuca</t>
  </si>
  <si>
    <t>4310603</t>
  </si>
  <si>
    <t>431060</t>
  </si>
  <si>
    <t>Itaqui</t>
  </si>
  <si>
    <t>2.917 moradores pegam remédio de pressão ou diabetes de graça na Farmácia Popular</t>
  </si>
  <si>
    <t>4310652</t>
  </si>
  <si>
    <t>431065</t>
  </si>
  <si>
    <t>Itati</t>
  </si>
  <si>
    <t>4310702</t>
  </si>
  <si>
    <t>431070</t>
  </si>
  <si>
    <t>Itatiba do Sul</t>
  </si>
  <si>
    <t>4310751</t>
  </si>
  <si>
    <t>431075</t>
  </si>
  <si>
    <t>Ivorá</t>
  </si>
  <si>
    <t>4310801</t>
  </si>
  <si>
    <t>431080</t>
  </si>
  <si>
    <t>Ivoti</t>
  </si>
  <si>
    <t>2.927 moradores pegam remédio de pressão ou diabetes de graça na Farmácia Popular</t>
  </si>
  <si>
    <t>4310850</t>
  </si>
  <si>
    <t>431085</t>
  </si>
  <si>
    <t>Jaboticaba</t>
  </si>
  <si>
    <t>4310876</t>
  </si>
  <si>
    <t>431087</t>
  </si>
  <si>
    <t>Jacuizinho</t>
  </si>
  <si>
    <t>4310900</t>
  </si>
  <si>
    <t>431090</t>
  </si>
  <si>
    <t>4311007</t>
  </si>
  <si>
    <t>431100</t>
  </si>
  <si>
    <t>Jaguarão</t>
  </si>
  <si>
    <t>3.188 moradores pegam remédio de pressão ou diabetes de graça na Farmácia Popular</t>
  </si>
  <si>
    <t>4311106</t>
  </si>
  <si>
    <t>431110</t>
  </si>
  <si>
    <t>Jaguari</t>
  </si>
  <si>
    <t>4311122</t>
  </si>
  <si>
    <t>431112</t>
  </si>
  <si>
    <t>Jaquirana</t>
  </si>
  <si>
    <t>4311130</t>
  </si>
  <si>
    <t>431113</t>
  </si>
  <si>
    <t>Jari</t>
  </si>
  <si>
    <t>4311155</t>
  </si>
  <si>
    <t>431115</t>
  </si>
  <si>
    <t>Jóia</t>
  </si>
  <si>
    <t>757 moradores pegam remédio de pressão ou diabetes de graça na Farmácia Popular</t>
  </si>
  <si>
    <t>4311205</t>
  </si>
  <si>
    <t>431120</t>
  </si>
  <si>
    <t>Júlio de Castilhos</t>
  </si>
  <si>
    <t>1.475 moradores pegam remédio de pressão ou diabetes de graça na Farmácia Popular</t>
  </si>
  <si>
    <t>4311239</t>
  </si>
  <si>
    <t>431123</t>
  </si>
  <si>
    <t>Lagoa Bonita do Sul</t>
  </si>
  <si>
    <t>4311254</t>
  </si>
  <si>
    <t>431125</t>
  </si>
  <si>
    <t>Lagoão</t>
  </si>
  <si>
    <t>4311270</t>
  </si>
  <si>
    <t>431127</t>
  </si>
  <si>
    <t>Lagoa dos Três Cantos</t>
  </si>
  <si>
    <t>4311304</t>
  </si>
  <si>
    <t>431130</t>
  </si>
  <si>
    <t>Lagoa Vermelha</t>
  </si>
  <si>
    <t>3.317 moradores pegam remédio de pressão ou diabetes de graça na Farmácia Popular</t>
  </si>
  <si>
    <t>4311403</t>
  </si>
  <si>
    <t>431140</t>
  </si>
  <si>
    <t>4.787 moradores pegam remédio de pressão ou diabetes de graça na Farmácia Popular</t>
  </si>
  <si>
    <t>4311429</t>
  </si>
  <si>
    <t>431142</t>
  </si>
  <si>
    <t>Lajeado do Bugre</t>
  </si>
  <si>
    <t>4311502</t>
  </si>
  <si>
    <t>431150</t>
  </si>
  <si>
    <t>Lavras do Sul</t>
  </si>
  <si>
    <t>4311601</t>
  </si>
  <si>
    <t>431160</t>
  </si>
  <si>
    <t>Liberato Salzano</t>
  </si>
  <si>
    <t>4311627</t>
  </si>
  <si>
    <t>431162</t>
  </si>
  <si>
    <t>Lindolfo Collor</t>
  </si>
  <si>
    <t>4311643</t>
  </si>
  <si>
    <t>431164</t>
  </si>
  <si>
    <t>Linha Nova</t>
  </si>
  <si>
    <t>4311700</t>
  </si>
  <si>
    <t>431170</t>
  </si>
  <si>
    <t>Machadinho</t>
  </si>
  <si>
    <t>4311718</t>
  </si>
  <si>
    <t>431171</t>
  </si>
  <si>
    <t>Maçambará</t>
  </si>
  <si>
    <t>4311734</t>
  </si>
  <si>
    <t>431173</t>
  </si>
  <si>
    <t>Mampituba</t>
  </si>
  <si>
    <t>4311759</t>
  </si>
  <si>
    <t>431175</t>
  </si>
  <si>
    <t>Manoel Viana</t>
  </si>
  <si>
    <t>4311775</t>
  </si>
  <si>
    <t>431177</t>
  </si>
  <si>
    <t>Maquiné</t>
  </si>
  <si>
    <t>4311791</t>
  </si>
  <si>
    <t>431179</t>
  </si>
  <si>
    <t>Maratá</t>
  </si>
  <si>
    <t>4311809</t>
  </si>
  <si>
    <t>431180</t>
  </si>
  <si>
    <t>Marau</t>
  </si>
  <si>
    <t>2.071 moradores pegam remédio de pressão ou diabetes de graça na Farmácia Popular</t>
  </si>
  <si>
    <t>Sem o programa, gastariam pelo menos R$ 906 mil por ano</t>
  </si>
  <si>
    <t>4311908</t>
  </si>
  <si>
    <t>431190</t>
  </si>
  <si>
    <t>Marcelino Ramos</t>
  </si>
  <si>
    <t>4311981</t>
  </si>
  <si>
    <t>431198</t>
  </si>
  <si>
    <t>Mariana Pimentel</t>
  </si>
  <si>
    <t>4312005</t>
  </si>
  <si>
    <t>431200</t>
  </si>
  <si>
    <t>Mariano Moro</t>
  </si>
  <si>
    <t>4312054</t>
  </si>
  <si>
    <t>431205</t>
  </si>
  <si>
    <t>Marques de Souza</t>
  </si>
  <si>
    <t>4312104</t>
  </si>
  <si>
    <t>431210</t>
  </si>
  <si>
    <t>Mata</t>
  </si>
  <si>
    <t>4312138</t>
  </si>
  <si>
    <t>431213</t>
  </si>
  <si>
    <t>Mato Castelhano</t>
  </si>
  <si>
    <t>4312153</t>
  </si>
  <si>
    <t>431215</t>
  </si>
  <si>
    <t>Mato Leitão</t>
  </si>
  <si>
    <t>4312179</t>
  </si>
  <si>
    <t>431217</t>
  </si>
  <si>
    <t>Mato Queimado</t>
  </si>
  <si>
    <t>4312203</t>
  </si>
  <si>
    <t>431220</t>
  </si>
  <si>
    <t>Maximiliano de Almeida</t>
  </si>
  <si>
    <t>4312252</t>
  </si>
  <si>
    <t>431225</t>
  </si>
  <si>
    <t>Minas do Leão</t>
  </si>
  <si>
    <t>4312302</t>
  </si>
  <si>
    <t>431230</t>
  </si>
  <si>
    <t>Miraguaí</t>
  </si>
  <si>
    <t>4312351</t>
  </si>
  <si>
    <t>431235</t>
  </si>
  <si>
    <t>Montauri</t>
  </si>
  <si>
    <t>4312377</t>
  </si>
  <si>
    <t>431237</t>
  </si>
  <si>
    <t>Monte Alegre dos Campos</t>
  </si>
  <si>
    <t>4312385</t>
  </si>
  <si>
    <t>431238</t>
  </si>
  <si>
    <t>Monte Belo do Sul</t>
  </si>
  <si>
    <t>4312401</t>
  </si>
  <si>
    <t>431240</t>
  </si>
  <si>
    <t>Montenegro</t>
  </si>
  <si>
    <t>5.916 moradores pegam remédio de pressão ou diabetes de graça na Farmácia Popular</t>
  </si>
  <si>
    <t>4312427</t>
  </si>
  <si>
    <t>431242</t>
  </si>
  <si>
    <t>Mormaço</t>
  </si>
  <si>
    <t>4312443</t>
  </si>
  <si>
    <t>431244</t>
  </si>
  <si>
    <t>Morrinhos do Sul</t>
  </si>
  <si>
    <t>4312450</t>
  </si>
  <si>
    <t>431245</t>
  </si>
  <si>
    <t>Morro Redondo</t>
  </si>
  <si>
    <t>1.148 moradores pegam remédio de pressão ou diabetes de graça na Farmácia Popular</t>
  </si>
  <si>
    <t>4312476</t>
  </si>
  <si>
    <t>431247</t>
  </si>
  <si>
    <t>Morro Reuter</t>
  </si>
  <si>
    <t>4312500</t>
  </si>
  <si>
    <t>431250</t>
  </si>
  <si>
    <t>Mostardas</t>
  </si>
  <si>
    <t>4312609</t>
  </si>
  <si>
    <t>431260</t>
  </si>
  <si>
    <t>Muçum</t>
  </si>
  <si>
    <t>4312617</t>
  </si>
  <si>
    <t>431261</t>
  </si>
  <si>
    <t>Muitos Capões</t>
  </si>
  <si>
    <t>4312625</t>
  </si>
  <si>
    <t>431262</t>
  </si>
  <si>
    <t>Muliterno</t>
  </si>
  <si>
    <t>4312658</t>
  </si>
  <si>
    <t>431265</t>
  </si>
  <si>
    <t>Não-Me-Toque</t>
  </si>
  <si>
    <t>4312674</t>
  </si>
  <si>
    <t>431267</t>
  </si>
  <si>
    <t>Nicolau Vergueiro</t>
  </si>
  <si>
    <t>4312708</t>
  </si>
  <si>
    <t>431270</t>
  </si>
  <si>
    <t>Nonoai</t>
  </si>
  <si>
    <t>4312757</t>
  </si>
  <si>
    <t>431275</t>
  </si>
  <si>
    <t>Nova Alvorada</t>
  </si>
  <si>
    <t>4312807</t>
  </si>
  <si>
    <t>431280</t>
  </si>
  <si>
    <t>Nova Araçá</t>
  </si>
  <si>
    <t>4312906</t>
  </si>
  <si>
    <t>431290</t>
  </si>
  <si>
    <t>Nova Bassano</t>
  </si>
  <si>
    <t>4312955</t>
  </si>
  <si>
    <t>431295</t>
  </si>
  <si>
    <t>Nova Boa Vista</t>
  </si>
  <si>
    <t>4313003</t>
  </si>
  <si>
    <t>431300</t>
  </si>
  <si>
    <t>Nova Bréscia</t>
  </si>
  <si>
    <t>4313011</t>
  </si>
  <si>
    <t>431301</t>
  </si>
  <si>
    <t>Nova Candelária</t>
  </si>
  <si>
    <t>592 moradores pegam remédio de pressão ou diabetes de graça na Farmácia Popular</t>
  </si>
  <si>
    <t>4313037</t>
  </si>
  <si>
    <t>431303</t>
  </si>
  <si>
    <t>Nova Esperança do Sul</t>
  </si>
  <si>
    <t>4313060</t>
  </si>
  <si>
    <t>431306</t>
  </si>
  <si>
    <t>Nova Hartz</t>
  </si>
  <si>
    <t>2.754 moradores pegam remédio de pressão ou diabetes de graça na Farmácia Popular</t>
  </si>
  <si>
    <t>4313086</t>
  </si>
  <si>
    <t>431308</t>
  </si>
  <si>
    <t>Nova Pádua</t>
  </si>
  <si>
    <t>4313102</t>
  </si>
  <si>
    <t>431310</t>
  </si>
  <si>
    <t>Nova Palma</t>
  </si>
  <si>
    <t>768 moradores pegam remédio de pressão ou diabetes de graça na Farmácia Popular</t>
  </si>
  <si>
    <t>4313201</t>
  </si>
  <si>
    <t>431320</t>
  </si>
  <si>
    <t>Nova Petrópolis</t>
  </si>
  <si>
    <t>4.018 moradores pegam remédio de pressão ou diabetes de graça na Farmácia Popular</t>
  </si>
  <si>
    <t>4313300</t>
  </si>
  <si>
    <t>431330</t>
  </si>
  <si>
    <t>Nova Prata</t>
  </si>
  <si>
    <t>2.742 moradores pegam remédio de pressão ou diabetes de graça na Farmácia Popular</t>
  </si>
  <si>
    <t>4313334</t>
  </si>
  <si>
    <t>431333</t>
  </si>
  <si>
    <t>Nova Ramada</t>
  </si>
  <si>
    <t>4313359</t>
  </si>
  <si>
    <t>431335</t>
  </si>
  <si>
    <t>Nova Roma do Sul</t>
  </si>
  <si>
    <t>4313375</t>
  </si>
  <si>
    <t>431337</t>
  </si>
  <si>
    <t>2.093 moradores pegam remédio de pressão ou diabetes de graça na Farmácia Popular</t>
  </si>
  <si>
    <t>4313391</t>
  </si>
  <si>
    <t>431339</t>
  </si>
  <si>
    <t>Novo Cabrais</t>
  </si>
  <si>
    <t>733 moradores pegam remédio de pressão ou diabetes de graça na Farmácia Popular</t>
  </si>
  <si>
    <t>4313409</t>
  </si>
  <si>
    <t>431340</t>
  </si>
  <si>
    <t>Novo Hamburgo</t>
  </si>
  <si>
    <t>18.385 moradores pegam remédio de pressão ou diabetes de graça na Farmácia Popular</t>
  </si>
  <si>
    <t>Sem o programa, gastariam pelo menos R$ 8,2 milhões por ano</t>
  </si>
  <si>
    <t>4313425</t>
  </si>
  <si>
    <t>431342</t>
  </si>
  <si>
    <t>Novo Machado</t>
  </si>
  <si>
    <t>4313441</t>
  </si>
  <si>
    <t>431344</t>
  </si>
  <si>
    <t>Novo Tiradentes</t>
  </si>
  <si>
    <t>4313466</t>
  </si>
  <si>
    <t>431346</t>
  </si>
  <si>
    <t>Novo Xingu</t>
  </si>
  <si>
    <t>4313490</t>
  </si>
  <si>
    <t>431349</t>
  </si>
  <si>
    <t>Novo Barreiro</t>
  </si>
  <si>
    <t>1.004 moradores pegam remédio de pressão ou diabetes de graça na Farmácia Popular</t>
  </si>
  <si>
    <t>Sem o programa, gastariam pelo menos R$ 487 mil por ano</t>
  </si>
  <si>
    <t>4313508</t>
  </si>
  <si>
    <t>431350</t>
  </si>
  <si>
    <t>Osório</t>
  </si>
  <si>
    <t>3.217 moradores pegam remédio de pressão ou diabetes de graça na Farmácia Popular</t>
  </si>
  <si>
    <t>4313607</t>
  </si>
  <si>
    <t>431360</t>
  </si>
  <si>
    <t>Paim Filho</t>
  </si>
  <si>
    <t>4313656</t>
  </si>
  <si>
    <t>431365</t>
  </si>
  <si>
    <t>Palmares do Sul</t>
  </si>
  <si>
    <t>2.634 moradores pegam remédio de pressão ou diabetes de graça na Farmácia Popular</t>
  </si>
  <si>
    <t>4313706</t>
  </si>
  <si>
    <t>431370</t>
  </si>
  <si>
    <t>Palmeira das Missões</t>
  </si>
  <si>
    <t>4.415 moradores pegam remédio de pressão ou diabetes de graça na Farmácia Popular</t>
  </si>
  <si>
    <t>4313805</t>
  </si>
  <si>
    <t>431380</t>
  </si>
  <si>
    <t>Palmitinho</t>
  </si>
  <si>
    <t>4313904</t>
  </si>
  <si>
    <t>431390</t>
  </si>
  <si>
    <t>Panambi</t>
  </si>
  <si>
    <t>2.737 moradores pegam remédio de pressão ou diabetes de graça na Farmácia Popular</t>
  </si>
  <si>
    <t>4313953</t>
  </si>
  <si>
    <t>431395</t>
  </si>
  <si>
    <t>Pantano Grande</t>
  </si>
  <si>
    <t>4314001</t>
  </si>
  <si>
    <t>431400</t>
  </si>
  <si>
    <t>Paraí</t>
  </si>
  <si>
    <t>4314027</t>
  </si>
  <si>
    <t>431402</t>
  </si>
  <si>
    <t>Paraíso do Sul</t>
  </si>
  <si>
    <t>4314035</t>
  </si>
  <si>
    <t>431403</t>
  </si>
  <si>
    <t>Pareci Novo</t>
  </si>
  <si>
    <t>468 moradores pegam remédio de pressão ou diabetes de graça na Farmácia Popular</t>
  </si>
  <si>
    <t>4314050</t>
  </si>
  <si>
    <t>431405</t>
  </si>
  <si>
    <t>Parobé</t>
  </si>
  <si>
    <t>7.075 moradores pegam remédio de pressão ou diabetes de graça na Farmácia Popular</t>
  </si>
  <si>
    <t>4314068</t>
  </si>
  <si>
    <t>431406</t>
  </si>
  <si>
    <t>Passa Sete</t>
  </si>
  <si>
    <t>4314076</t>
  </si>
  <si>
    <t>431407</t>
  </si>
  <si>
    <t>Passo do Sobrado</t>
  </si>
  <si>
    <t>4314100</t>
  </si>
  <si>
    <t>431410</t>
  </si>
  <si>
    <t>Passo Fundo</t>
  </si>
  <si>
    <t>18.005 moradores pegam remédio de pressão ou diabetes de graça na Farmácia Popular</t>
  </si>
  <si>
    <t>4314134</t>
  </si>
  <si>
    <t>431413</t>
  </si>
  <si>
    <t>Paulo Bento</t>
  </si>
  <si>
    <t>4314159</t>
  </si>
  <si>
    <t>431415</t>
  </si>
  <si>
    <t>Paverama</t>
  </si>
  <si>
    <t>1.059 moradores pegam remédio de pressão ou diabetes de graça na Farmácia Popular</t>
  </si>
  <si>
    <t>4314175</t>
  </si>
  <si>
    <t>431417</t>
  </si>
  <si>
    <t>Pedras Altas</t>
  </si>
  <si>
    <t>4314209</t>
  </si>
  <si>
    <t>431420</t>
  </si>
  <si>
    <t>Pedro Osório</t>
  </si>
  <si>
    <t>1.292 moradores pegam remédio de pressão ou diabetes de graça na Farmácia Popular</t>
  </si>
  <si>
    <t>Sem o programa, gastariam pelo menos R$ 570 mil por ano</t>
  </si>
  <si>
    <t>4314308</t>
  </si>
  <si>
    <t>431430</t>
  </si>
  <si>
    <t>Pejuçara</t>
  </si>
  <si>
    <t>4314407</t>
  </si>
  <si>
    <t>431440</t>
  </si>
  <si>
    <t>Pelotas</t>
  </si>
  <si>
    <t>38.921 moradores pegam remédio de pressão ou diabetes de graça na Farmácia Popular</t>
  </si>
  <si>
    <t>Sem o programa, gastariam pelo menos R$ 17,8 milhões por ano</t>
  </si>
  <si>
    <t>4314423</t>
  </si>
  <si>
    <t>431442</t>
  </si>
  <si>
    <t>Picada Café</t>
  </si>
  <si>
    <t>4314456</t>
  </si>
  <si>
    <t>431445</t>
  </si>
  <si>
    <t>Pinhal</t>
  </si>
  <si>
    <t>4314464</t>
  </si>
  <si>
    <t>431446</t>
  </si>
  <si>
    <t>Pinhal da Serra</t>
  </si>
  <si>
    <t>4314472</t>
  </si>
  <si>
    <t>431447</t>
  </si>
  <si>
    <t>Pinhal Grande</t>
  </si>
  <si>
    <t>4314498</t>
  </si>
  <si>
    <t>431449</t>
  </si>
  <si>
    <t>Pinheirinho do Vale</t>
  </si>
  <si>
    <t>4314506</t>
  </si>
  <si>
    <t>431450</t>
  </si>
  <si>
    <t>Pinheiro Machado</t>
  </si>
  <si>
    <t>4314548</t>
  </si>
  <si>
    <t>431454</t>
  </si>
  <si>
    <t>Pinto Bandeira</t>
  </si>
  <si>
    <t>4314555</t>
  </si>
  <si>
    <t>431455</t>
  </si>
  <si>
    <t>Pirapó</t>
  </si>
  <si>
    <t>4314605</t>
  </si>
  <si>
    <t>431460</t>
  </si>
  <si>
    <t>Piratini</t>
  </si>
  <si>
    <t>2.419 moradores pegam remédio de pressão ou diabetes de graça na Farmácia Popular</t>
  </si>
  <si>
    <t>4314704</t>
  </si>
  <si>
    <t>431470</t>
  </si>
  <si>
    <t>1.300 moradores pegam remédio de pressão ou diabetes de graça na Farmácia Popular</t>
  </si>
  <si>
    <t>4314753</t>
  </si>
  <si>
    <t>431475</t>
  </si>
  <si>
    <t>Poço das Antas</t>
  </si>
  <si>
    <t>4314779</t>
  </si>
  <si>
    <t>431477</t>
  </si>
  <si>
    <t>Pontão</t>
  </si>
  <si>
    <t>4314787</t>
  </si>
  <si>
    <t>431478</t>
  </si>
  <si>
    <t>Ponte Preta</t>
  </si>
  <si>
    <t>4314803</t>
  </si>
  <si>
    <t>431480</t>
  </si>
  <si>
    <t>Portão</t>
  </si>
  <si>
    <t>4314902</t>
  </si>
  <si>
    <t>431490</t>
  </si>
  <si>
    <t>Porto Alegre</t>
  </si>
  <si>
    <t>78.799 moradores pegam remédio de pressão ou diabetes de graça na Farmácia Popular</t>
  </si>
  <si>
    <t>Sem o programa, gastariam pelo menos R$ 39,2 milhões por ano</t>
  </si>
  <si>
    <t>4315008</t>
  </si>
  <si>
    <t>431500</t>
  </si>
  <si>
    <t>Porto Lucena</t>
  </si>
  <si>
    <t>4315057</t>
  </si>
  <si>
    <t>431505</t>
  </si>
  <si>
    <t>Porto Mauá</t>
  </si>
  <si>
    <t>4315073</t>
  </si>
  <si>
    <t>431507</t>
  </si>
  <si>
    <t>Porto Vera Cruz</t>
  </si>
  <si>
    <t>4315107</t>
  </si>
  <si>
    <t>431510</t>
  </si>
  <si>
    <t>Porto Xavier</t>
  </si>
  <si>
    <t>4315131</t>
  </si>
  <si>
    <t>431513</t>
  </si>
  <si>
    <t>Pouso Novo</t>
  </si>
  <si>
    <t>4315149</t>
  </si>
  <si>
    <t>431514</t>
  </si>
  <si>
    <t>Presidente Lucena</t>
  </si>
  <si>
    <t>4315156</t>
  </si>
  <si>
    <t>431515</t>
  </si>
  <si>
    <t>Progresso</t>
  </si>
  <si>
    <t>4315172</t>
  </si>
  <si>
    <t>431517</t>
  </si>
  <si>
    <t>Protásio Alves</t>
  </si>
  <si>
    <t>4315206</t>
  </si>
  <si>
    <t>431520</t>
  </si>
  <si>
    <t>Putinga</t>
  </si>
  <si>
    <t>4315305</t>
  </si>
  <si>
    <t>431530</t>
  </si>
  <si>
    <t>Quaraí</t>
  </si>
  <si>
    <t>2.740 moradores pegam remédio de pressão ou diabetes de graça na Farmácia Popular</t>
  </si>
  <si>
    <t>4315313</t>
  </si>
  <si>
    <t>431531</t>
  </si>
  <si>
    <t>Quatro Irmãos</t>
  </si>
  <si>
    <t>4315321</t>
  </si>
  <si>
    <t>431532</t>
  </si>
  <si>
    <t>Quevedos</t>
  </si>
  <si>
    <t>4315354</t>
  </si>
  <si>
    <t>431535</t>
  </si>
  <si>
    <t>Quinze de Novembro</t>
  </si>
  <si>
    <t>4315404</t>
  </si>
  <si>
    <t>431540</t>
  </si>
  <si>
    <t>Redentora</t>
  </si>
  <si>
    <t>365 moradores pegam remédio de pressão ou diabetes de graça na Farmácia Popular</t>
  </si>
  <si>
    <t>4315453</t>
  </si>
  <si>
    <t>431545</t>
  </si>
  <si>
    <t>Relvado</t>
  </si>
  <si>
    <t>4315503</t>
  </si>
  <si>
    <t>431550</t>
  </si>
  <si>
    <t>Restinga Sêca</t>
  </si>
  <si>
    <t>2.573 moradores pegam remédio de pressão ou diabetes de graça na Farmácia Popular</t>
  </si>
  <si>
    <t>4315552</t>
  </si>
  <si>
    <t>431555</t>
  </si>
  <si>
    <t>Rio dos Índios</t>
  </si>
  <si>
    <t>4315602</t>
  </si>
  <si>
    <t>431560</t>
  </si>
  <si>
    <t>Rio Grande</t>
  </si>
  <si>
    <t>18.500 moradores pegam remédio de pressão ou diabetes de graça na Farmácia Popular</t>
  </si>
  <si>
    <t>4315701</t>
  </si>
  <si>
    <t>431570</t>
  </si>
  <si>
    <t>4.064 moradores pegam remédio de pressão ou diabetes de graça na Farmácia Popular</t>
  </si>
  <si>
    <t>4315750</t>
  </si>
  <si>
    <t>431575</t>
  </si>
  <si>
    <t>Riozinho</t>
  </si>
  <si>
    <t>4315800</t>
  </si>
  <si>
    <t>431580</t>
  </si>
  <si>
    <t>Roca Sales</t>
  </si>
  <si>
    <t>4315909</t>
  </si>
  <si>
    <t>431590</t>
  </si>
  <si>
    <t>Rodeio Bonito</t>
  </si>
  <si>
    <t>4315958</t>
  </si>
  <si>
    <t>431595</t>
  </si>
  <si>
    <t>Rolador</t>
  </si>
  <si>
    <t>4316006</t>
  </si>
  <si>
    <t>431600</t>
  </si>
  <si>
    <t>Rolante</t>
  </si>
  <si>
    <t>3.449 moradores pegam remédio de pressão ou diabetes de graça na Farmácia Popular</t>
  </si>
  <si>
    <t>4316105</t>
  </si>
  <si>
    <t>431610</t>
  </si>
  <si>
    <t>Ronda Alta</t>
  </si>
  <si>
    <t>1.718 moradores pegam remédio de pressão ou diabetes de graça na Farmácia Popular</t>
  </si>
  <si>
    <t>4316204</t>
  </si>
  <si>
    <t>431620</t>
  </si>
  <si>
    <t>Rondinha</t>
  </si>
  <si>
    <t>4316303</t>
  </si>
  <si>
    <t>431630</t>
  </si>
  <si>
    <t>Roque Gonzales</t>
  </si>
  <si>
    <t>4316402</t>
  </si>
  <si>
    <t>431640</t>
  </si>
  <si>
    <t>Rosário do Sul</t>
  </si>
  <si>
    <t>4.551 moradores pegam remédio de pressão ou diabetes de graça na Farmácia Popular</t>
  </si>
  <si>
    <t>4316428</t>
  </si>
  <si>
    <t>431642</t>
  </si>
  <si>
    <t>Sagrada Família</t>
  </si>
  <si>
    <t>4316436</t>
  </si>
  <si>
    <t>431643</t>
  </si>
  <si>
    <t>Saldanha Marinho</t>
  </si>
  <si>
    <t>4316451</t>
  </si>
  <si>
    <t>431645</t>
  </si>
  <si>
    <t>Salto do Jacuí</t>
  </si>
  <si>
    <t>4316477</t>
  </si>
  <si>
    <t>431647</t>
  </si>
  <si>
    <t>Salvador das Missões</t>
  </si>
  <si>
    <t>4316501</t>
  </si>
  <si>
    <t>431650</t>
  </si>
  <si>
    <t>Salvador do Sul</t>
  </si>
  <si>
    <t>4316600</t>
  </si>
  <si>
    <t>431660</t>
  </si>
  <si>
    <t>Sananduva</t>
  </si>
  <si>
    <t>2.317 moradores pegam remédio de pressão ou diabetes de graça na Farmácia Popular</t>
  </si>
  <si>
    <t>4316709</t>
  </si>
  <si>
    <t>431670</t>
  </si>
  <si>
    <t>Santa Bárbara do Sul</t>
  </si>
  <si>
    <t>4316733</t>
  </si>
  <si>
    <t>431673</t>
  </si>
  <si>
    <t>Santa Cecília do Sul</t>
  </si>
  <si>
    <t>4316758</t>
  </si>
  <si>
    <t>431675</t>
  </si>
  <si>
    <t>Santa Clara do Sul</t>
  </si>
  <si>
    <t>4316808</t>
  </si>
  <si>
    <t>431680</t>
  </si>
  <si>
    <t>Santa Cruz do Sul</t>
  </si>
  <si>
    <t>11.521 moradores pegam remédio de pressão ou diabetes de graça na Farmácia Popular</t>
  </si>
  <si>
    <t>4316907</t>
  </si>
  <si>
    <t>431690</t>
  </si>
  <si>
    <t>23.534 moradores pegam remédio de pressão ou diabetes de graça na Farmácia Popular</t>
  </si>
  <si>
    <t>4316956</t>
  </si>
  <si>
    <t>431695</t>
  </si>
  <si>
    <t>Santa Maria do Herval</t>
  </si>
  <si>
    <t>1.003 moradores pegam remédio de pressão ou diabetes de graça na Farmácia Popular</t>
  </si>
  <si>
    <t>4316972</t>
  </si>
  <si>
    <t>431697</t>
  </si>
  <si>
    <t>Santa Margarida do Sul</t>
  </si>
  <si>
    <t>4317004</t>
  </si>
  <si>
    <t>431700</t>
  </si>
  <si>
    <t>Santana da Boa Vista</t>
  </si>
  <si>
    <t>4317103</t>
  </si>
  <si>
    <t>431710</t>
  </si>
  <si>
    <t>Sant'Ana do Livramento</t>
  </si>
  <si>
    <t>4317202</t>
  </si>
  <si>
    <t>431720</t>
  </si>
  <si>
    <t>Santa Rosa</t>
  </si>
  <si>
    <t>10.002 moradores pegam remédio de pressão ou diabetes de graça na Farmácia Popular</t>
  </si>
  <si>
    <t>4317251</t>
  </si>
  <si>
    <t>431725</t>
  </si>
  <si>
    <t>Santa Tereza</t>
  </si>
  <si>
    <t>4317301</t>
  </si>
  <si>
    <t>431730</t>
  </si>
  <si>
    <t>Santa Vitória do Palmar</t>
  </si>
  <si>
    <t>2.656 moradores pegam remédio de pressão ou diabetes de graça na Farmácia Popular</t>
  </si>
  <si>
    <t>4317400</t>
  </si>
  <si>
    <t>431740</t>
  </si>
  <si>
    <t>Santiago</t>
  </si>
  <si>
    <t>6.637 moradores pegam remédio de pressão ou diabetes de graça na Farmácia Popular</t>
  </si>
  <si>
    <t>4317509</t>
  </si>
  <si>
    <t>431750</t>
  </si>
  <si>
    <t>Santo Ângelo</t>
  </si>
  <si>
    <t>8.457 moradores pegam remédio de pressão ou diabetes de graça na Farmácia Popular</t>
  </si>
  <si>
    <t>4317558</t>
  </si>
  <si>
    <t>431755</t>
  </si>
  <si>
    <t>Santo Antônio do Palma</t>
  </si>
  <si>
    <t>4317608</t>
  </si>
  <si>
    <t>431760</t>
  </si>
  <si>
    <t>Santo Antônio da Patrulha</t>
  </si>
  <si>
    <t>4.475 moradores pegam remédio de pressão ou diabetes de graça na Farmácia Popular</t>
  </si>
  <si>
    <t>4317707</t>
  </si>
  <si>
    <t>431770</t>
  </si>
  <si>
    <t>Santo Antônio das Missões</t>
  </si>
  <si>
    <t>4317756</t>
  </si>
  <si>
    <t>431775</t>
  </si>
  <si>
    <t>Santo Antônio do Planalto</t>
  </si>
  <si>
    <t>4317806</t>
  </si>
  <si>
    <t>431780</t>
  </si>
  <si>
    <t>Santo Augusto</t>
  </si>
  <si>
    <t>1.560 moradores pegam remédio de pressão ou diabetes de graça na Farmácia Popular</t>
  </si>
  <si>
    <t>4317905</t>
  </si>
  <si>
    <t>431790</t>
  </si>
  <si>
    <t>Santo Cristo</t>
  </si>
  <si>
    <t>2.642 moradores pegam remédio de pressão ou diabetes de graça na Farmácia Popular</t>
  </si>
  <si>
    <t>Sem o programa, gastariam pelo menos R$ 925 mil por ano</t>
  </si>
  <si>
    <t>4317954</t>
  </si>
  <si>
    <t>431795</t>
  </si>
  <si>
    <t>Santo Expedito do Sul</t>
  </si>
  <si>
    <t>4318002</t>
  </si>
  <si>
    <t>431800</t>
  </si>
  <si>
    <t>São Borja</t>
  </si>
  <si>
    <t>6.934 moradores pegam remédio de pressão ou diabetes de graça na Farmácia Popular</t>
  </si>
  <si>
    <t>4318051</t>
  </si>
  <si>
    <t>431805</t>
  </si>
  <si>
    <t>São Domingos do Sul</t>
  </si>
  <si>
    <t>620 moradores pegam remédio de pressão ou diabetes de graça na Farmácia Popular</t>
  </si>
  <si>
    <t>4318101</t>
  </si>
  <si>
    <t>431810</t>
  </si>
  <si>
    <t>São Francisco de Assis</t>
  </si>
  <si>
    <t>2.613 moradores pegam remédio de pressão ou diabetes de graça na Farmácia Popular</t>
  </si>
  <si>
    <t>4318200</t>
  </si>
  <si>
    <t>431820</t>
  </si>
  <si>
    <t>4318309</t>
  </si>
  <si>
    <t>431830</t>
  </si>
  <si>
    <t>4.814 moradores pegam remédio de pressão ou diabetes de graça na Farmácia Popular</t>
  </si>
  <si>
    <t>4318408</t>
  </si>
  <si>
    <t>431840</t>
  </si>
  <si>
    <t>São Jerônimo</t>
  </si>
  <si>
    <t>4318424</t>
  </si>
  <si>
    <t>431842</t>
  </si>
  <si>
    <t>São João da Urtiga</t>
  </si>
  <si>
    <t>814 moradores pegam remédio de pressão ou diabetes de graça na Farmácia Popular</t>
  </si>
  <si>
    <t>4318432</t>
  </si>
  <si>
    <t>431843</t>
  </si>
  <si>
    <t>São João do Polêsine</t>
  </si>
  <si>
    <t>352 moradores pegam remédio de pressão ou diabetes de graça na Farmácia Popular</t>
  </si>
  <si>
    <t>4318440</t>
  </si>
  <si>
    <t>431844</t>
  </si>
  <si>
    <t>São Jorge</t>
  </si>
  <si>
    <t>4318457</t>
  </si>
  <si>
    <t>431845</t>
  </si>
  <si>
    <t>São José das Missões</t>
  </si>
  <si>
    <t>4318465</t>
  </si>
  <si>
    <t>431846</t>
  </si>
  <si>
    <t>São José do Herval</t>
  </si>
  <si>
    <t>4318481</t>
  </si>
  <si>
    <t>431848</t>
  </si>
  <si>
    <t>São José do Hortêncio</t>
  </si>
  <si>
    <t>4318499</t>
  </si>
  <si>
    <t>431849</t>
  </si>
  <si>
    <t>São José do Inhacorá</t>
  </si>
  <si>
    <t>461 moradores pegam remédio de pressão ou diabetes de graça na Farmácia Popular</t>
  </si>
  <si>
    <t>4318507</t>
  </si>
  <si>
    <t>431850</t>
  </si>
  <si>
    <t>São José do Norte</t>
  </si>
  <si>
    <t>3.341 moradores pegam remédio de pressão ou diabetes de graça na Farmácia Popular</t>
  </si>
  <si>
    <t>4318606</t>
  </si>
  <si>
    <t>431860</t>
  </si>
  <si>
    <t>São José do Ouro</t>
  </si>
  <si>
    <t>4318614</t>
  </si>
  <si>
    <t>431861</t>
  </si>
  <si>
    <t>São José do Sul</t>
  </si>
  <si>
    <t>4318622</t>
  </si>
  <si>
    <t>431862</t>
  </si>
  <si>
    <t>São José dos Ausentes</t>
  </si>
  <si>
    <t>4318705</t>
  </si>
  <si>
    <t>431870</t>
  </si>
  <si>
    <t>São Leopoldo</t>
  </si>
  <si>
    <t>19.203 moradores pegam remédio de pressão ou diabetes de graça na Farmácia Popular</t>
  </si>
  <si>
    <t>4318804</t>
  </si>
  <si>
    <t>431880</t>
  </si>
  <si>
    <t>São Lourenço do Sul</t>
  </si>
  <si>
    <t>4.093 moradores pegam remédio de pressão ou diabetes de graça na Farmácia Popular</t>
  </si>
  <si>
    <t>4318903</t>
  </si>
  <si>
    <t>431890</t>
  </si>
  <si>
    <t>São Luiz Gonzaga</t>
  </si>
  <si>
    <t>2.945 moradores pegam remédio de pressão ou diabetes de graça na Farmácia Popular</t>
  </si>
  <si>
    <t>4319000</t>
  </si>
  <si>
    <t>431900</t>
  </si>
  <si>
    <t>São Marcos</t>
  </si>
  <si>
    <t>Sem o programa, gastariam pelo menos R$ 810 mil por ano</t>
  </si>
  <si>
    <t>4319109</t>
  </si>
  <si>
    <t>431910</t>
  </si>
  <si>
    <t>4319125</t>
  </si>
  <si>
    <t>431912</t>
  </si>
  <si>
    <t>São Martinho da Serra</t>
  </si>
  <si>
    <t>4319158</t>
  </si>
  <si>
    <t>431915</t>
  </si>
  <si>
    <t>São Miguel das Missões</t>
  </si>
  <si>
    <t>4319208</t>
  </si>
  <si>
    <t>431920</t>
  </si>
  <si>
    <t>São Nicolau</t>
  </si>
  <si>
    <t>4319307</t>
  </si>
  <si>
    <t>431930</t>
  </si>
  <si>
    <t>São Paulo das Missões</t>
  </si>
  <si>
    <t>4319356</t>
  </si>
  <si>
    <t>431935</t>
  </si>
  <si>
    <t>São Pedro da Serra</t>
  </si>
  <si>
    <t>4319364</t>
  </si>
  <si>
    <t>431936</t>
  </si>
  <si>
    <t>São Pedro das Missões</t>
  </si>
  <si>
    <t>4319372</t>
  </si>
  <si>
    <t>431937</t>
  </si>
  <si>
    <t>São Pedro do Butiá</t>
  </si>
  <si>
    <t>4319406</t>
  </si>
  <si>
    <t>431940</t>
  </si>
  <si>
    <t>São Pedro do Sul</t>
  </si>
  <si>
    <t>1.846 moradores pegam remédio de pressão ou diabetes de graça na Farmácia Popular</t>
  </si>
  <si>
    <t>4319505</t>
  </si>
  <si>
    <t>431950</t>
  </si>
  <si>
    <t>São Sebastião do Caí</t>
  </si>
  <si>
    <t>2.611 moradores pegam remédio de pressão ou diabetes de graça na Farmácia Popular</t>
  </si>
  <si>
    <t>4319604</t>
  </si>
  <si>
    <t>431960</t>
  </si>
  <si>
    <t>São Sepé</t>
  </si>
  <si>
    <t>2.312 moradores pegam remédio de pressão ou diabetes de graça na Farmácia Popular</t>
  </si>
  <si>
    <t>4319703</t>
  </si>
  <si>
    <t>431970</t>
  </si>
  <si>
    <t>São Valentim</t>
  </si>
  <si>
    <t>4319711</t>
  </si>
  <si>
    <t>431971</t>
  </si>
  <si>
    <t>São Valentim do Sul</t>
  </si>
  <si>
    <t>4319737</t>
  </si>
  <si>
    <t>431973</t>
  </si>
  <si>
    <t>São Valério do Sul</t>
  </si>
  <si>
    <t>4319752</t>
  </si>
  <si>
    <t>431975</t>
  </si>
  <si>
    <t>São Vendelino</t>
  </si>
  <si>
    <t>4319802</t>
  </si>
  <si>
    <t>431980</t>
  </si>
  <si>
    <t>São Vicente do Sul</t>
  </si>
  <si>
    <t>973 moradores pegam remédio de pressão ou diabetes de graça na Farmácia Popular</t>
  </si>
  <si>
    <t>4319901</t>
  </si>
  <si>
    <t>431990</t>
  </si>
  <si>
    <t>Sapiranga</t>
  </si>
  <si>
    <t>9.168 moradores pegam remédio de pressão ou diabetes de graça na Farmácia Popular</t>
  </si>
  <si>
    <t>4320008</t>
  </si>
  <si>
    <t>432000</t>
  </si>
  <si>
    <t>Sapucaia do Sul</t>
  </si>
  <si>
    <t>13.657 moradores pegam remédio de pressão ou diabetes de graça na Farmácia Popular</t>
  </si>
  <si>
    <t>4320107</t>
  </si>
  <si>
    <t>432010</t>
  </si>
  <si>
    <t>2.216 moradores pegam remédio de pressão ou diabetes de graça na Farmácia Popular</t>
  </si>
  <si>
    <t>Sem o programa, gastariam pelo menos R$ 958 mil por ano</t>
  </si>
  <si>
    <t>4320206</t>
  </si>
  <si>
    <t>432020</t>
  </si>
  <si>
    <t>Seberi</t>
  </si>
  <si>
    <t>Sem o programa, gastariam pelo menos R$ 435 mil por ano</t>
  </si>
  <si>
    <t>4320230</t>
  </si>
  <si>
    <t>432023</t>
  </si>
  <si>
    <t>Sede Nova</t>
  </si>
  <si>
    <t>4320263</t>
  </si>
  <si>
    <t>432026</t>
  </si>
  <si>
    <t>Segredo</t>
  </si>
  <si>
    <t>4320305</t>
  </si>
  <si>
    <t>432030</t>
  </si>
  <si>
    <t>Selbach</t>
  </si>
  <si>
    <t>4320321</t>
  </si>
  <si>
    <t>432032</t>
  </si>
  <si>
    <t>Senador Salgado Filho</t>
  </si>
  <si>
    <t>4320354</t>
  </si>
  <si>
    <t>432035</t>
  </si>
  <si>
    <t>Sentinela do Sul</t>
  </si>
  <si>
    <t>4320404</t>
  </si>
  <si>
    <t>432040</t>
  </si>
  <si>
    <t>Serafina Corrêa</t>
  </si>
  <si>
    <t>1.128 moradores pegam remédio de pressão ou diabetes de graça na Farmácia Popular</t>
  </si>
  <si>
    <t>4320453</t>
  </si>
  <si>
    <t>432045</t>
  </si>
  <si>
    <t>Sério</t>
  </si>
  <si>
    <t>4320503</t>
  </si>
  <si>
    <t>432050</t>
  </si>
  <si>
    <t>Sertão</t>
  </si>
  <si>
    <t>4320552</t>
  </si>
  <si>
    <t>432055</t>
  </si>
  <si>
    <t>Sertão Santana</t>
  </si>
  <si>
    <t>4320578</t>
  </si>
  <si>
    <t>432057</t>
  </si>
  <si>
    <t>Sete de Setembro</t>
  </si>
  <si>
    <t>4320602</t>
  </si>
  <si>
    <t>432060</t>
  </si>
  <si>
    <t>Severiano de Almeida</t>
  </si>
  <si>
    <t>4320651</t>
  </si>
  <si>
    <t>432065</t>
  </si>
  <si>
    <t>Silveira Martins</t>
  </si>
  <si>
    <t>4320677</t>
  </si>
  <si>
    <t>432067</t>
  </si>
  <si>
    <t>Sinimbu</t>
  </si>
  <si>
    <t>4320701</t>
  </si>
  <si>
    <t>432070</t>
  </si>
  <si>
    <t>1.809 moradores pegam remédio de pressão ou diabetes de graça na Farmácia Popular</t>
  </si>
  <si>
    <t>Sem o programa, gastariam pelo menos R$ 721 mil por ano</t>
  </si>
  <si>
    <t>4320800</t>
  </si>
  <si>
    <t>432080</t>
  </si>
  <si>
    <t>3.107 moradores pegam remédio de pressão ou diabetes de graça na Farmácia Popular</t>
  </si>
  <si>
    <t>4320859</t>
  </si>
  <si>
    <t>432085</t>
  </si>
  <si>
    <t>Tabaí</t>
  </si>
  <si>
    <t>4320909</t>
  </si>
  <si>
    <t>432090</t>
  </si>
  <si>
    <t>2.921 moradores pegam remédio de pressão ou diabetes de graça na Farmácia Popular</t>
  </si>
  <si>
    <t>4321006</t>
  </si>
  <si>
    <t>432100</t>
  </si>
  <si>
    <t>Tapera</t>
  </si>
  <si>
    <t>4321105</t>
  </si>
  <si>
    <t>432110</t>
  </si>
  <si>
    <t>Tapes</t>
  </si>
  <si>
    <t>2.519 moradores pegam remédio de pressão ou diabetes de graça na Farmácia Popular</t>
  </si>
  <si>
    <t>4321204</t>
  </si>
  <si>
    <t>432120</t>
  </si>
  <si>
    <t>Taquara</t>
  </si>
  <si>
    <t>6.167 moradores pegam remédio de pressão ou diabetes de graça na Farmácia Popular</t>
  </si>
  <si>
    <t>4321303</t>
  </si>
  <si>
    <t>432130</t>
  </si>
  <si>
    <t>Taquari</t>
  </si>
  <si>
    <t>3.266 moradores pegam remédio de pressão ou diabetes de graça na Farmácia Popular</t>
  </si>
  <si>
    <t>4321329</t>
  </si>
  <si>
    <t>432132</t>
  </si>
  <si>
    <t>Taquaruçu do Sul</t>
  </si>
  <si>
    <t>4321352</t>
  </si>
  <si>
    <t>432135</t>
  </si>
  <si>
    <t>4321402</t>
  </si>
  <si>
    <t>432140</t>
  </si>
  <si>
    <t>Tenente Portela</t>
  </si>
  <si>
    <t>4321436</t>
  </si>
  <si>
    <t>432143</t>
  </si>
  <si>
    <t>Terra de Areia</t>
  </si>
  <si>
    <t>1.784 moradores pegam remédio de pressão ou diabetes de graça na Farmácia Popular</t>
  </si>
  <si>
    <t>Sem o programa, gastariam pelo menos R$ 814 mil por ano</t>
  </si>
  <si>
    <t>4321451</t>
  </si>
  <si>
    <t>432145</t>
  </si>
  <si>
    <t>Teutônia</t>
  </si>
  <si>
    <t>2.837 moradores pegam remédio de pressão ou diabetes de graça na Farmácia Popular</t>
  </si>
  <si>
    <t>4321469</t>
  </si>
  <si>
    <t>432146</t>
  </si>
  <si>
    <t>Tio Hugo</t>
  </si>
  <si>
    <t>4321477</t>
  </si>
  <si>
    <t>432147</t>
  </si>
  <si>
    <t>Tiradentes do Sul</t>
  </si>
  <si>
    <t>4321493</t>
  </si>
  <si>
    <t>432149</t>
  </si>
  <si>
    <t>Toropi</t>
  </si>
  <si>
    <t>4321501</t>
  </si>
  <si>
    <t>432150</t>
  </si>
  <si>
    <t>Torres</t>
  </si>
  <si>
    <t>5.447 moradores pegam remédio de pressão ou diabetes de graça na Farmácia Popular</t>
  </si>
  <si>
    <t>4321600</t>
  </si>
  <si>
    <t>432160</t>
  </si>
  <si>
    <t>Tramandaí</t>
  </si>
  <si>
    <t>7.395 moradores pegam remédio de pressão ou diabetes de graça na Farmácia Popular</t>
  </si>
  <si>
    <t>4321626</t>
  </si>
  <si>
    <t>432162</t>
  </si>
  <si>
    <t>Travesseiro</t>
  </si>
  <si>
    <t>42 moradores pegam remédio de pressão ou diabetes de graça na Farmácia Popular</t>
  </si>
  <si>
    <t>4321634</t>
  </si>
  <si>
    <t>432163</t>
  </si>
  <si>
    <t>Três Arroios</t>
  </si>
  <si>
    <t>4321667</t>
  </si>
  <si>
    <t>432166</t>
  </si>
  <si>
    <t>Três Cachoeiras</t>
  </si>
  <si>
    <t>1.502 moradores pegam remédio de pressão ou diabetes de graça na Farmácia Popular</t>
  </si>
  <si>
    <t>4321709</t>
  </si>
  <si>
    <t>432170</t>
  </si>
  <si>
    <t>Três Coroas</t>
  </si>
  <si>
    <t>2.411 moradores pegam remédio de pressão ou diabetes de graça na Farmácia Popular</t>
  </si>
  <si>
    <t>4321808</t>
  </si>
  <si>
    <t>432180</t>
  </si>
  <si>
    <t>Três de Maio</t>
  </si>
  <si>
    <t>3.049 moradores pegam remédio de pressão ou diabetes de graça na Farmácia Popular</t>
  </si>
  <si>
    <t>4321832</t>
  </si>
  <si>
    <t>432183</t>
  </si>
  <si>
    <t>Três Forquilhas</t>
  </si>
  <si>
    <t>4321857</t>
  </si>
  <si>
    <t>432185</t>
  </si>
  <si>
    <t>Três Palmeiras</t>
  </si>
  <si>
    <t>4321907</t>
  </si>
  <si>
    <t>432190</t>
  </si>
  <si>
    <t>Três Passos</t>
  </si>
  <si>
    <t>3.212 moradores pegam remédio de pressão ou diabetes de graça na Farmácia Popular</t>
  </si>
  <si>
    <t>4321956</t>
  </si>
  <si>
    <t>432195</t>
  </si>
  <si>
    <t>Trindade do Sul</t>
  </si>
  <si>
    <t>1.137 moradores pegam remédio de pressão ou diabetes de graça na Farmácia Popular</t>
  </si>
  <si>
    <t>Sem o programa, gastariam pelo menos R$ 478 mil por ano</t>
  </si>
  <si>
    <t>4322004</t>
  </si>
  <si>
    <t>432200</t>
  </si>
  <si>
    <t>2.637 moradores pegam remédio de pressão ou diabetes de graça na Farmácia Popular</t>
  </si>
  <si>
    <t>4322103</t>
  </si>
  <si>
    <t>432210</t>
  </si>
  <si>
    <t>Tucunduva</t>
  </si>
  <si>
    <t>4322152</t>
  </si>
  <si>
    <t>432215</t>
  </si>
  <si>
    <t>Tunas</t>
  </si>
  <si>
    <t>741 moradores pegam remédio de pressão ou diabetes de graça na Farmácia Popular</t>
  </si>
  <si>
    <t>4322186</t>
  </si>
  <si>
    <t>432218</t>
  </si>
  <si>
    <t>Tupanci do Sul</t>
  </si>
  <si>
    <t>4322202</t>
  </si>
  <si>
    <t>432220</t>
  </si>
  <si>
    <t>Tupanciretã</t>
  </si>
  <si>
    <t>4322251</t>
  </si>
  <si>
    <t>432225</t>
  </si>
  <si>
    <t>Tupandi</t>
  </si>
  <si>
    <t>4322301</t>
  </si>
  <si>
    <t>432230</t>
  </si>
  <si>
    <t>Tuparendi</t>
  </si>
  <si>
    <t>4322327</t>
  </si>
  <si>
    <t>432232</t>
  </si>
  <si>
    <t>Turuçu</t>
  </si>
  <si>
    <t>4322343</t>
  </si>
  <si>
    <t>432234</t>
  </si>
  <si>
    <t>Ubiretama</t>
  </si>
  <si>
    <t>4322350</t>
  </si>
  <si>
    <t>432235</t>
  </si>
  <si>
    <t>União da Serra</t>
  </si>
  <si>
    <t>4322376</t>
  </si>
  <si>
    <t>432237</t>
  </si>
  <si>
    <t>Unistalda</t>
  </si>
  <si>
    <t>4322400</t>
  </si>
  <si>
    <t>432240</t>
  </si>
  <si>
    <t>Uruguaiana</t>
  </si>
  <si>
    <t>10.400 moradores pegam remédio de pressão ou diabetes de graça na Farmácia Popular</t>
  </si>
  <si>
    <t>4322509</t>
  </si>
  <si>
    <t>432250</t>
  </si>
  <si>
    <t>Vacaria</t>
  </si>
  <si>
    <t>3.426 moradores pegam remédio de pressão ou diabetes de graça na Farmácia Popular</t>
  </si>
  <si>
    <t>4322525</t>
  </si>
  <si>
    <t>432252</t>
  </si>
  <si>
    <t>Vale Verde</t>
  </si>
  <si>
    <t>4322533</t>
  </si>
  <si>
    <t>432253</t>
  </si>
  <si>
    <t>Vale do Sol</t>
  </si>
  <si>
    <t>4322541</t>
  </si>
  <si>
    <t>432254</t>
  </si>
  <si>
    <t>Vale Real</t>
  </si>
  <si>
    <t>4322558</t>
  </si>
  <si>
    <t>432255</t>
  </si>
  <si>
    <t>Vanini</t>
  </si>
  <si>
    <t>4322608</t>
  </si>
  <si>
    <t>432260</t>
  </si>
  <si>
    <t>Venâncio Aires</t>
  </si>
  <si>
    <t>9.264 moradores pegam remédio de pressão ou diabetes de graça na Farmácia Popular</t>
  </si>
  <si>
    <t>4322707</t>
  </si>
  <si>
    <t>432270</t>
  </si>
  <si>
    <t>4322806</t>
  </si>
  <si>
    <t>432280</t>
  </si>
  <si>
    <t>Veranópolis</t>
  </si>
  <si>
    <t>1.643 moradores pegam remédio de pressão ou diabetes de graça na Farmácia Popular</t>
  </si>
  <si>
    <t>Sem o programa, gastariam pelo menos R$ 713 mil por ano</t>
  </si>
  <si>
    <t>4322855</t>
  </si>
  <si>
    <t>432285</t>
  </si>
  <si>
    <t>Vespasiano Corrêa</t>
  </si>
  <si>
    <t>4322905</t>
  </si>
  <si>
    <t>432290</t>
  </si>
  <si>
    <t>Viadutos</t>
  </si>
  <si>
    <t>4323002</t>
  </si>
  <si>
    <t>432300</t>
  </si>
  <si>
    <t>Viamão</t>
  </si>
  <si>
    <t>15.078 moradores pegam remédio de pressão ou diabetes de graça na Farmácia Popular</t>
  </si>
  <si>
    <t>4323101</t>
  </si>
  <si>
    <t>432310</t>
  </si>
  <si>
    <t>Vicente Dutra</t>
  </si>
  <si>
    <t>4323200</t>
  </si>
  <si>
    <t>432320</t>
  </si>
  <si>
    <t>Victor Graeff</t>
  </si>
  <si>
    <t>4323309</t>
  </si>
  <si>
    <t>432330</t>
  </si>
  <si>
    <t>Vila Flores</t>
  </si>
  <si>
    <t>4323358</t>
  </si>
  <si>
    <t>432335</t>
  </si>
  <si>
    <t>Vila Lângaro</t>
  </si>
  <si>
    <t>4323408</t>
  </si>
  <si>
    <t>432340</t>
  </si>
  <si>
    <t>Vila Maria</t>
  </si>
  <si>
    <t>4323457</t>
  </si>
  <si>
    <t>432345</t>
  </si>
  <si>
    <t>Vila Nova do Sul</t>
  </si>
  <si>
    <t>638 moradores pegam remédio de pressão ou diabetes de graça na Farmácia Popular</t>
  </si>
  <si>
    <t>4323507</t>
  </si>
  <si>
    <t>432350</t>
  </si>
  <si>
    <t>Vista Alegre</t>
  </si>
  <si>
    <t>4323606</t>
  </si>
  <si>
    <t>432360</t>
  </si>
  <si>
    <t>Vista Alegre do Prata</t>
  </si>
  <si>
    <t>4323705</t>
  </si>
  <si>
    <t>432370</t>
  </si>
  <si>
    <t>Vista Gaúcha</t>
  </si>
  <si>
    <t>4323754</t>
  </si>
  <si>
    <t>432375</t>
  </si>
  <si>
    <t>Vitória das Missões</t>
  </si>
  <si>
    <t>4323770</t>
  </si>
  <si>
    <t>432377</t>
  </si>
  <si>
    <t>Westfália</t>
  </si>
  <si>
    <t>4323804</t>
  </si>
  <si>
    <t>432380</t>
  </si>
  <si>
    <t>Xangri-lá</t>
  </si>
  <si>
    <t>5000203</t>
  </si>
  <si>
    <t>500020</t>
  </si>
  <si>
    <t>Água Clara</t>
  </si>
  <si>
    <t>MS</t>
  </si>
  <si>
    <t>50013</t>
  </si>
  <si>
    <t>Leste</t>
  </si>
  <si>
    <t>5000252</t>
  </si>
  <si>
    <t>500025</t>
  </si>
  <si>
    <t>Alcinópolis</t>
  </si>
  <si>
    <t>50015</t>
  </si>
  <si>
    <t>5000609</t>
  </si>
  <si>
    <t>500060</t>
  </si>
  <si>
    <t>Amambai</t>
  </si>
  <si>
    <t>50017</t>
  </si>
  <si>
    <t>Sul Fronteira</t>
  </si>
  <si>
    <t>1.603 moradores pegam remédio de pressão ou diabetes de graça na Farmácia Popular</t>
  </si>
  <si>
    <t>Sem o programa, gastariam pelo menos R$ 581 mil por ano</t>
  </si>
  <si>
    <t>5000708</t>
  </si>
  <si>
    <t>500070</t>
  </si>
  <si>
    <t>Anastácio</t>
  </si>
  <si>
    <t>50009</t>
  </si>
  <si>
    <t>Baixo Pantanal</t>
  </si>
  <si>
    <t>5000807</t>
  </si>
  <si>
    <t>500080</t>
  </si>
  <si>
    <t>Anaurilândia</t>
  </si>
  <si>
    <t>50016</t>
  </si>
  <si>
    <t>5000856</t>
  </si>
  <si>
    <t>500085</t>
  </si>
  <si>
    <t>Angélica</t>
  </si>
  <si>
    <t>5000906</t>
  </si>
  <si>
    <t>500090</t>
  </si>
  <si>
    <t>Antônio João</t>
  </si>
  <si>
    <t>5001003</t>
  </si>
  <si>
    <t>500100</t>
  </si>
  <si>
    <t>Aparecida do Taboado</t>
  </si>
  <si>
    <t>50014</t>
  </si>
  <si>
    <t>1.848 moradores pegam remédio de pressão ou diabetes de graça na Farmácia Popular</t>
  </si>
  <si>
    <t>Sem o programa, gastariam pelo menos R$ 752 mil por ano</t>
  </si>
  <si>
    <t>5001102</t>
  </si>
  <si>
    <t>500110</t>
  </si>
  <si>
    <t>Aquidauana</t>
  </si>
  <si>
    <t>5001243</t>
  </si>
  <si>
    <t>500124</t>
  </si>
  <si>
    <t>Aral Moreira</t>
  </si>
  <si>
    <t>5001508</t>
  </si>
  <si>
    <t>500150</t>
  </si>
  <si>
    <t>50011</t>
  </si>
  <si>
    <t>Centro</t>
  </si>
  <si>
    <t>5001904</t>
  </si>
  <si>
    <t>500190</t>
  </si>
  <si>
    <t>Bataguassu</t>
  </si>
  <si>
    <t>5002001</t>
  </si>
  <si>
    <t>500200</t>
  </si>
  <si>
    <t>Batayporã</t>
  </si>
  <si>
    <t>5002100</t>
  </si>
  <si>
    <t>500210</t>
  </si>
  <si>
    <t>Bela Vista</t>
  </si>
  <si>
    <t>5002159</t>
  </si>
  <si>
    <t>500215</t>
  </si>
  <si>
    <t>Bodoquena</t>
  </si>
  <si>
    <t>5002209</t>
  </si>
  <si>
    <t>500220</t>
  </si>
  <si>
    <t>5002308</t>
  </si>
  <si>
    <t>500230</t>
  </si>
  <si>
    <t>Brasilândia</t>
  </si>
  <si>
    <t>5002407</t>
  </si>
  <si>
    <t>500240</t>
  </si>
  <si>
    <t>Caarapó</t>
  </si>
  <si>
    <t>50012</t>
  </si>
  <si>
    <t>Centro Sul</t>
  </si>
  <si>
    <t>5002605</t>
  </si>
  <si>
    <t>500260</t>
  </si>
  <si>
    <t>Camapuã</t>
  </si>
  <si>
    <t>5002704</t>
  </si>
  <si>
    <t>500270</t>
  </si>
  <si>
    <t>37.087 moradores pegam remédio de pressão ou diabetes de graça na Farmácia Popular</t>
  </si>
  <si>
    <t>Sem o programa, gastariam pelo menos R$ 16,1 milhões por ano</t>
  </si>
  <si>
    <t>5002803</t>
  </si>
  <si>
    <t>500280</t>
  </si>
  <si>
    <t>5002902</t>
  </si>
  <si>
    <t>500290</t>
  </si>
  <si>
    <t>Cassilândia</t>
  </si>
  <si>
    <t>5002951</t>
  </si>
  <si>
    <t>500295</t>
  </si>
  <si>
    <t>Chapadão do Sul</t>
  </si>
  <si>
    <t>5003108</t>
  </si>
  <si>
    <t>500310</t>
  </si>
  <si>
    <t>Corguinho</t>
  </si>
  <si>
    <t>5003157</t>
  </si>
  <si>
    <t>500315</t>
  </si>
  <si>
    <t>Coronel Sapucaia</t>
  </si>
  <si>
    <t>5003207</t>
  </si>
  <si>
    <t>500320</t>
  </si>
  <si>
    <t>Corumbá</t>
  </si>
  <si>
    <t>50010</t>
  </si>
  <si>
    <t>Pantanal</t>
  </si>
  <si>
    <t>5003256</t>
  </si>
  <si>
    <t>500325</t>
  </si>
  <si>
    <t>Costa Rica</t>
  </si>
  <si>
    <t>5003306</t>
  </si>
  <si>
    <t>500330</t>
  </si>
  <si>
    <t>Coxim</t>
  </si>
  <si>
    <t>5003454</t>
  </si>
  <si>
    <t>500345</t>
  </si>
  <si>
    <t>Deodápolis</t>
  </si>
  <si>
    <t>5003488</t>
  </si>
  <si>
    <t>500348</t>
  </si>
  <si>
    <t>Dois Irmãos do Buriti</t>
  </si>
  <si>
    <t>5003504</t>
  </si>
  <si>
    <t>500350</t>
  </si>
  <si>
    <t>5003702</t>
  </si>
  <si>
    <t>500370</t>
  </si>
  <si>
    <t>Dourados</t>
  </si>
  <si>
    <t>4.800 moradores pegam remédio de pressão ou diabetes de graça na Farmácia Popular</t>
  </si>
  <si>
    <t>5003751</t>
  </si>
  <si>
    <t>500375</t>
  </si>
  <si>
    <t>5003801</t>
  </si>
  <si>
    <t>500380</t>
  </si>
  <si>
    <t>Fátima do Sul</t>
  </si>
  <si>
    <t>Sem o programa, gastariam pelo menos R$ 778 mil por ano</t>
  </si>
  <si>
    <t>5003900</t>
  </si>
  <si>
    <t>500390</t>
  </si>
  <si>
    <t>Figueirão</t>
  </si>
  <si>
    <t>5004007</t>
  </si>
  <si>
    <t>500400</t>
  </si>
  <si>
    <t>Glória de Dourados</t>
  </si>
  <si>
    <t>5004106</t>
  </si>
  <si>
    <t>500410</t>
  </si>
  <si>
    <t>Guia Lopes da Laguna</t>
  </si>
  <si>
    <t>5004304</t>
  </si>
  <si>
    <t>500430</t>
  </si>
  <si>
    <t>Iguatemi</t>
  </si>
  <si>
    <t>5004403</t>
  </si>
  <si>
    <t>500440</t>
  </si>
  <si>
    <t>Inocência</t>
  </si>
  <si>
    <t>5004502</t>
  </si>
  <si>
    <t>500450</t>
  </si>
  <si>
    <t>Itaporã</t>
  </si>
  <si>
    <t>5004601</t>
  </si>
  <si>
    <t>500460</t>
  </si>
  <si>
    <t>Itaquiraí</t>
  </si>
  <si>
    <t>5004700</t>
  </si>
  <si>
    <t>500470</t>
  </si>
  <si>
    <t>Ivinhema</t>
  </si>
  <si>
    <t>470 moradores pegam remédio de pressão ou diabetes de graça na Farmácia Popular</t>
  </si>
  <si>
    <t>5004809</t>
  </si>
  <si>
    <t>500480</t>
  </si>
  <si>
    <t>Japorã</t>
  </si>
  <si>
    <t>5004908</t>
  </si>
  <si>
    <t>500490</t>
  </si>
  <si>
    <t>Jaraguari</t>
  </si>
  <si>
    <t>5005004</t>
  </si>
  <si>
    <t>500500</t>
  </si>
  <si>
    <t>5005103</t>
  </si>
  <si>
    <t>500510</t>
  </si>
  <si>
    <t>Jateí</t>
  </si>
  <si>
    <t>5005152</t>
  </si>
  <si>
    <t>500515</t>
  </si>
  <si>
    <t>Juti</t>
  </si>
  <si>
    <t>5005202</t>
  </si>
  <si>
    <t>500520</t>
  </si>
  <si>
    <t>Ladário</t>
  </si>
  <si>
    <t>5005251</t>
  </si>
  <si>
    <t>500525</t>
  </si>
  <si>
    <t>Laguna Carapã</t>
  </si>
  <si>
    <t>5005400</t>
  </si>
  <si>
    <t>500540</t>
  </si>
  <si>
    <t>Maracaju</t>
  </si>
  <si>
    <t>5005608</t>
  </si>
  <si>
    <t>500560</t>
  </si>
  <si>
    <t>Miranda</t>
  </si>
  <si>
    <t>1.570 moradores pegam remédio de pressão ou diabetes de graça na Farmácia Popular</t>
  </si>
  <si>
    <t>5005681</t>
  </si>
  <si>
    <t>500568</t>
  </si>
  <si>
    <t>5005707</t>
  </si>
  <si>
    <t>500570</t>
  </si>
  <si>
    <t>Naviraí</t>
  </si>
  <si>
    <t>5005806</t>
  </si>
  <si>
    <t>500580</t>
  </si>
  <si>
    <t>Nioaque</t>
  </si>
  <si>
    <t>5006002</t>
  </si>
  <si>
    <t>500600</t>
  </si>
  <si>
    <t>Nova Alvorada do Sul</t>
  </si>
  <si>
    <t>5006200</t>
  </si>
  <si>
    <t>500620</t>
  </si>
  <si>
    <t>Nova Andradina</t>
  </si>
  <si>
    <t>1.058 moradores pegam remédio de pressão ou diabetes de graça na Farmácia Popular</t>
  </si>
  <si>
    <t>5006259</t>
  </si>
  <si>
    <t>500625</t>
  </si>
  <si>
    <t>Novo Horizonte do Sul</t>
  </si>
  <si>
    <t>5006275</t>
  </si>
  <si>
    <t>500627</t>
  </si>
  <si>
    <t>Paraíso das Águas</t>
  </si>
  <si>
    <t>5006309</t>
  </si>
  <si>
    <t>500630</t>
  </si>
  <si>
    <t>Paranaíba</t>
  </si>
  <si>
    <t>5006358</t>
  </si>
  <si>
    <t>500635</t>
  </si>
  <si>
    <t>Paranhos</t>
  </si>
  <si>
    <t>5006408</t>
  </si>
  <si>
    <t>500640</t>
  </si>
  <si>
    <t>Pedro Gomes</t>
  </si>
  <si>
    <t>5006606</t>
  </si>
  <si>
    <t>500660</t>
  </si>
  <si>
    <t>Ponta Porã</t>
  </si>
  <si>
    <t>5006903</t>
  </si>
  <si>
    <t>500690</t>
  </si>
  <si>
    <t>Porto Murtinho</t>
  </si>
  <si>
    <t>5007109</t>
  </si>
  <si>
    <t>500710</t>
  </si>
  <si>
    <t>Ribas do Rio Pardo</t>
  </si>
  <si>
    <t>5007208</t>
  </si>
  <si>
    <t>500720</t>
  </si>
  <si>
    <t>Rio Brilhante</t>
  </si>
  <si>
    <t>5007307</t>
  </si>
  <si>
    <t>500730</t>
  </si>
  <si>
    <t>5007406</t>
  </si>
  <si>
    <t>500740</t>
  </si>
  <si>
    <t>Rio Verde de Mato Grosso</t>
  </si>
  <si>
    <t>1.480 moradores pegam remédio de pressão ou diabetes de graça na Farmácia Popular</t>
  </si>
  <si>
    <t>Sem o programa, gastariam pelo menos R$ 552 mil por ano</t>
  </si>
  <si>
    <t>5007505</t>
  </si>
  <si>
    <t>500750</t>
  </si>
  <si>
    <t>Rochedo</t>
  </si>
  <si>
    <t>5007554</t>
  </si>
  <si>
    <t>500755</t>
  </si>
  <si>
    <t>Santa Rita do Pardo</t>
  </si>
  <si>
    <t>5007695</t>
  </si>
  <si>
    <t>500769</t>
  </si>
  <si>
    <t>São Gabriel do Oeste</t>
  </si>
  <si>
    <t>5007703</t>
  </si>
  <si>
    <t>500770</t>
  </si>
  <si>
    <t>Sete Quedas</t>
  </si>
  <si>
    <t>5007802</t>
  </si>
  <si>
    <t>500780</t>
  </si>
  <si>
    <t>Selvíria</t>
  </si>
  <si>
    <t>5007901</t>
  </si>
  <si>
    <t>500790</t>
  </si>
  <si>
    <t>Sidrolândia</t>
  </si>
  <si>
    <t>1.575 moradores pegam remédio de pressão ou diabetes de graça na Farmácia Popular</t>
  </si>
  <si>
    <t>5007935</t>
  </si>
  <si>
    <t>500793</t>
  </si>
  <si>
    <t>Sonora</t>
  </si>
  <si>
    <t>5007950</t>
  </si>
  <si>
    <t>500795</t>
  </si>
  <si>
    <t>Tacuru</t>
  </si>
  <si>
    <t>5007976</t>
  </si>
  <si>
    <t>500797</t>
  </si>
  <si>
    <t>Taquarussu</t>
  </si>
  <si>
    <t>5008008</t>
  </si>
  <si>
    <t>500800</t>
  </si>
  <si>
    <t>Terenos</t>
  </si>
  <si>
    <t>5008305</t>
  </si>
  <si>
    <t>500830</t>
  </si>
  <si>
    <t>Três Lagoas</t>
  </si>
  <si>
    <t>5008404</t>
  </si>
  <si>
    <t>500840</t>
  </si>
  <si>
    <t>Vicentina</t>
  </si>
  <si>
    <t>5100102</t>
  </si>
  <si>
    <t>510010</t>
  </si>
  <si>
    <t>Acorizal</t>
  </si>
  <si>
    <t>MT</t>
  </si>
  <si>
    <t>51002</t>
  </si>
  <si>
    <t>Baixada Cuiabana</t>
  </si>
  <si>
    <t>5100201</t>
  </si>
  <si>
    <t>510020</t>
  </si>
  <si>
    <t>51006</t>
  </si>
  <si>
    <t>Médio Araguaia</t>
  </si>
  <si>
    <t>5100250</t>
  </si>
  <si>
    <t>510025</t>
  </si>
  <si>
    <t>Alta Floresta</t>
  </si>
  <si>
    <t>51001</t>
  </si>
  <si>
    <t>Alto Tapajós</t>
  </si>
  <si>
    <t>5100300</t>
  </si>
  <si>
    <t>510030</t>
  </si>
  <si>
    <t>Alto Araguaia</t>
  </si>
  <si>
    <t>51013</t>
  </si>
  <si>
    <t>Sul Matogrossense</t>
  </si>
  <si>
    <t>5100359</t>
  </si>
  <si>
    <t>510035</t>
  </si>
  <si>
    <t>Alto Boa Vista</t>
  </si>
  <si>
    <t>51009</t>
  </si>
  <si>
    <t>Norte Araguaia Karajá</t>
  </si>
  <si>
    <t>5100409</t>
  </si>
  <si>
    <t>510040</t>
  </si>
  <si>
    <t>Alto Garças</t>
  </si>
  <si>
    <t>5100508</t>
  </si>
  <si>
    <t>510050</t>
  </si>
  <si>
    <t>Alto Paraguai</t>
  </si>
  <si>
    <t>51004</t>
  </si>
  <si>
    <t>5100607</t>
  </si>
  <si>
    <t>510060</t>
  </si>
  <si>
    <t>Alto Taquari</t>
  </si>
  <si>
    <t>5100805</t>
  </si>
  <si>
    <t>510080</t>
  </si>
  <si>
    <t>Apiacás</t>
  </si>
  <si>
    <t>5101001</t>
  </si>
  <si>
    <t>510100</t>
  </si>
  <si>
    <t>Araguaiana</t>
  </si>
  <si>
    <t>51005</t>
  </si>
  <si>
    <t>Garças Araguaia</t>
  </si>
  <si>
    <t>5101209</t>
  </si>
  <si>
    <t>510120</t>
  </si>
  <si>
    <t>Araguainha</t>
  </si>
  <si>
    <t>5101258</t>
  </si>
  <si>
    <t>510125</t>
  </si>
  <si>
    <t>Araputanga</t>
  </si>
  <si>
    <t>51011</t>
  </si>
  <si>
    <t>Oeste Matogrossense</t>
  </si>
  <si>
    <t>5101308</t>
  </si>
  <si>
    <t>510130</t>
  </si>
  <si>
    <t>Arenápolis</t>
  </si>
  <si>
    <t>51007</t>
  </si>
  <si>
    <t>Médio Norte Matogrossense</t>
  </si>
  <si>
    <t>5101407</t>
  </si>
  <si>
    <t>510140</t>
  </si>
  <si>
    <t>Aripuanã</t>
  </si>
  <si>
    <t>51008</t>
  </si>
  <si>
    <t>Noroeste Matogrossense</t>
  </si>
  <si>
    <t>5101605</t>
  </si>
  <si>
    <t>510160</t>
  </si>
  <si>
    <t>Barão de Melgaço</t>
  </si>
  <si>
    <t>5101704</t>
  </si>
  <si>
    <t>510170</t>
  </si>
  <si>
    <t>Barra do Bugres</t>
  </si>
  <si>
    <t>5101803</t>
  </si>
  <si>
    <t>510180</t>
  </si>
  <si>
    <t>Barra do Garças</t>
  </si>
  <si>
    <t>5101837</t>
  </si>
  <si>
    <t>510183</t>
  </si>
  <si>
    <t>Boa Esperança do Norte</t>
  </si>
  <si>
    <t>51014</t>
  </si>
  <si>
    <t>Teles Pires</t>
  </si>
  <si>
    <t>5101852</t>
  </si>
  <si>
    <t>510185</t>
  </si>
  <si>
    <t>Bom Jesus do Araguaia</t>
  </si>
  <si>
    <t>5101902</t>
  </si>
  <si>
    <t>510190</t>
  </si>
  <si>
    <t>Brasnorte</t>
  </si>
  <si>
    <t>5102504</t>
  </si>
  <si>
    <t>510250</t>
  </si>
  <si>
    <t>Cáceres</t>
  </si>
  <si>
    <t>5102603</t>
  </si>
  <si>
    <t>510260</t>
  </si>
  <si>
    <t>Campinápolis</t>
  </si>
  <si>
    <t>5102637</t>
  </si>
  <si>
    <t>510263</t>
  </si>
  <si>
    <t>Campo Novo do Parecis</t>
  </si>
  <si>
    <t>5102678</t>
  </si>
  <si>
    <t>510267</t>
  </si>
  <si>
    <t>Campo Verde</t>
  </si>
  <si>
    <t>5102686</t>
  </si>
  <si>
    <t>510268</t>
  </si>
  <si>
    <t>Campos de Júlio</t>
  </si>
  <si>
    <t>51012</t>
  </si>
  <si>
    <t>Sudoeste Matogrossense</t>
  </si>
  <si>
    <t>5102694</t>
  </si>
  <si>
    <t>510269</t>
  </si>
  <si>
    <t>Canabrava do Norte</t>
  </si>
  <si>
    <t>51003</t>
  </si>
  <si>
    <t>Araguaia Xingu</t>
  </si>
  <si>
    <t>5102702</t>
  </si>
  <si>
    <t>510270</t>
  </si>
  <si>
    <t>5102793</t>
  </si>
  <si>
    <t>510279</t>
  </si>
  <si>
    <t>Carlinda</t>
  </si>
  <si>
    <t>5102850</t>
  </si>
  <si>
    <t>510285</t>
  </si>
  <si>
    <t>Castanheira</t>
  </si>
  <si>
    <t>5103007</t>
  </si>
  <si>
    <t>510300</t>
  </si>
  <si>
    <t>Chapada dos Guimarães</t>
  </si>
  <si>
    <t>5103056</t>
  </si>
  <si>
    <t>510305</t>
  </si>
  <si>
    <t>Cláudia</t>
  </si>
  <si>
    <t>5103106</t>
  </si>
  <si>
    <t>510310</t>
  </si>
  <si>
    <t>Cocalinho</t>
  </si>
  <si>
    <t>5103205</t>
  </si>
  <si>
    <t>510320</t>
  </si>
  <si>
    <t>Colíder</t>
  </si>
  <si>
    <t>51010</t>
  </si>
  <si>
    <t>Norte Matogrossense</t>
  </si>
  <si>
    <t>5103254</t>
  </si>
  <si>
    <t>510325</t>
  </si>
  <si>
    <t>Colniza</t>
  </si>
  <si>
    <t>5103304</t>
  </si>
  <si>
    <t>510330</t>
  </si>
  <si>
    <t>Comodoro</t>
  </si>
  <si>
    <t>5103353</t>
  </si>
  <si>
    <t>510335</t>
  </si>
  <si>
    <t>Confresa</t>
  </si>
  <si>
    <t>5103361</t>
  </si>
  <si>
    <t>510336</t>
  </si>
  <si>
    <t>Conquista D'Oeste</t>
  </si>
  <si>
    <t>5103379</t>
  </si>
  <si>
    <t>510337</t>
  </si>
  <si>
    <t>Cotriguaçu</t>
  </si>
  <si>
    <t>5103403</t>
  </si>
  <si>
    <t>510340</t>
  </si>
  <si>
    <t>Cuiabá</t>
  </si>
  <si>
    <t>12.915 moradores pegam remédio de pressão ou diabetes de graça na Farmácia Popular</t>
  </si>
  <si>
    <t>Sem o programa, gastariam pelo menos R$ 6,2 milhões por ano</t>
  </si>
  <si>
    <t>5103437</t>
  </si>
  <si>
    <t>510343</t>
  </si>
  <si>
    <t>Curvelândia</t>
  </si>
  <si>
    <t>5103452</t>
  </si>
  <si>
    <t>510345</t>
  </si>
  <si>
    <t>Denise</t>
  </si>
  <si>
    <t>5103502</t>
  </si>
  <si>
    <t>510350</t>
  </si>
  <si>
    <t>Diamantino</t>
  </si>
  <si>
    <t>5103601</t>
  </si>
  <si>
    <t>510360</t>
  </si>
  <si>
    <t>Dom Aquino</t>
  </si>
  <si>
    <t>5103700</t>
  </si>
  <si>
    <t>510370</t>
  </si>
  <si>
    <t>Feliz Natal</t>
  </si>
  <si>
    <t>5103809</t>
  </si>
  <si>
    <t>510380</t>
  </si>
  <si>
    <t>Figueirópolis D'Oeste</t>
  </si>
  <si>
    <t>5103858</t>
  </si>
  <si>
    <t>510385</t>
  </si>
  <si>
    <t>Gaúcha do Norte</t>
  </si>
  <si>
    <t>5103908</t>
  </si>
  <si>
    <t>510390</t>
  </si>
  <si>
    <t>5103957</t>
  </si>
  <si>
    <t>510395</t>
  </si>
  <si>
    <t>Glória D'Oeste</t>
  </si>
  <si>
    <t>5104104</t>
  </si>
  <si>
    <t>510410</t>
  </si>
  <si>
    <t>Guarantã do Norte</t>
  </si>
  <si>
    <t>51015</t>
  </si>
  <si>
    <t>Vale do Peixoto</t>
  </si>
  <si>
    <t>5104203</t>
  </si>
  <si>
    <t>510420</t>
  </si>
  <si>
    <t>Guiratinga</t>
  </si>
  <si>
    <t>5104500</t>
  </si>
  <si>
    <t>510450</t>
  </si>
  <si>
    <t>Indiavaí</t>
  </si>
  <si>
    <t>5104526</t>
  </si>
  <si>
    <t>510452</t>
  </si>
  <si>
    <t>Ipiranga do Norte</t>
  </si>
  <si>
    <t>5104542</t>
  </si>
  <si>
    <t>510454</t>
  </si>
  <si>
    <t>Itanhangá</t>
  </si>
  <si>
    <t>5104559</t>
  </si>
  <si>
    <t>510455</t>
  </si>
  <si>
    <t>Itaúba</t>
  </si>
  <si>
    <t>5104609</t>
  </si>
  <si>
    <t>510460</t>
  </si>
  <si>
    <t>Itiquira</t>
  </si>
  <si>
    <t>5104807</t>
  </si>
  <si>
    <t>510480</t>
  </si>
  <si>
    <t>Jaciara</t>
  </si>
  <si>
    <t>5104906</t>
  </si>
  <si>
    <t>510490</t>
  </si>
  <si>
    <t>Jangada</t>
  </si>
  <si>
    <t>5105002</t>
  </si>
  <si>
    <t>510500</t>
  </si>
  <si>
    <t>Jauru</t>
  </si>
  <si>
    <t>5105101</t>
  </si>
  <si>
    <t>510510</t>
  </si>
  <si>
    <t>Juara</t>
  </si>
  <si>
    <t>51016</t>
  </si>
  <si>
    <t>Vale dos Arinos</t>
  </si>
  <si>
    <t>5105150</t>
  </si>
  <si>
    <t>510515</t>
  </si>
  <si>
    <t>Juína</t>
  </si>
  <si>
    <t>5105176</t>
  </si>
  <si>
    <t>510517</t>
  </si>
  <si>
    <t>Juruena</t>
  </si>
  <si>
    <t>5105200</t>
  </si>
  <si>
    <t>510520</t>
  </si>
  <si>
    <t>Juscimeira</t>
  </si>
  <si>
    <t>5105234</t>
  </si>
  <si>
    <t>510523</t>
  </si>
  <si>
    <t>Lambari D'Oeste</t>
  </si>
  <si>
    <t>5105259</t>
  </si>
  <si>
    <t>510525</t>
  </si>
  <si>
    <t>Lucas do Rio Verde</t>
  </si>
  <si>
    <t>5105309</t>
  </si>
  <si>
    <t>510530</t>
  </si>
  <si>
    <t>Luciara</t>
  </si>
  <si>
    <t>5105507</t>
  </si>
  <si>
    <t>510550</t>
  </si>
  <si>
    <t>Vila Bela da Santíssima Trindade</t>
  </si>
  <si>
    <t>5105580</t>
  </si>
  <si>
    <t>510558</t>
  </si>
  <si>
    <t>Marcelândia</t>
  </si>
  <si>
    <t>5105606</t>
  </si>
  <si>
    <t>510560</t>
  </si>
  <si>
    <t>Matupá</t>
  </si>
  <si>
    <t>5105622</t>
  </si>
  <si>
    <t>510562</t>
  </si>
  <si>
    <t>Mirassol d'Oeste</t>
  </si>
  <si>
    <t>5105903</t>
  </si>
  <si>
    <t>510590</t>
  </si>
  <si>
    <t>Nobres</t>
  </si>
  <si>
    <t>5106000</t>
  </si>
  <si>
    <t>510600</t>
  </si>
  <si>
    <t>Nortelândia</t>
  </si>
  <si>
    <t>5106109</t>
  </si>
  <si>
    <t>510610</t>
  </si>
  <si>
    <t>Nossa Senhora do Livramento</t>
  </si>
  <si>
    <t>5106158</t>
  </si>
  <si>
    <t>510615</t>
  </si>
  <si>
    <t>Nova Bandeirantes</t>
  </si>
  <si>
    <t>5106174</t>
  </si>
  <si>
    <t>510617</t>
  </si>
  <si>
    <t>Nova Nazaré</t>
  </si>
  <si>
    <t>5106182</t>
  </si>
  <si>
    <t>510618</t>
  </si>
  <si>
    <t>Nova Lacerda</t>
  </si>
  <si>
    <t>5106190</t>
  </si>
  <si>
    <t>510619</t>
  </si>
  <si>
    <t>Nova Santa Helena</t>
  </si>
  <si>
    <t>5106208</t>
  </si>
  <si>
    <t>510620</t>
  </si>
  <si>
    <t>Nova Brasilândia</t>
  </si>
  <si>
    <t>5106216</t>
  </si>
  <si>
    <t>510621</t>
  </si>
  <si>
    <t>Nova Canaã do Norte</t>
  </si>
  <si>
    <t>5106224</t>
  </si>
  <si>
    <t>510622</t>
  </si>
  <si>
    <t>Nova Mutum</t>
  </si>
  <si>
    <t>5106232</t>
  </si>
  <si>
    <t>510623</t>
  </si>
  <si>
    <t>5106240</t>
  </si>
  <si>
    <t>510624</t>
  </si>
  <si>
    <t>Nova Ubiratã</t>
  </si>
  <si>
    <t>5106257</t>
  </si>
  <si>
    <t>510625</t>
  </si>
  <si>
    <t>Nova Xavantina</t>
  </si>
  <si>
    <t>5106265</t>
  </si>
  <si>
    <t>510626</t>
  </si>
  <si>
    <t>Novo Mundo</t>
  </si>
  <si>
    <t>5106273</t>
  </si>
  <si>
    <t>510627</t>
  </si>
  <si>
    <t>Novo Horizonte do Norte</t>
  </si>
  <si>
    <t>5106281</t>
  </si>
  <si>
    <t>510628</t>
  </si>
  <si>
    <t>Novo São Joaquim</t>
  </si>
  <si>
    <t>5106299</t>
  </si>
  <si>
    <t>510629</t>
  </si>
  <si>
    <t>Paranaíta</t>
  </si>
  <si>
    <t>5106307</t>
  </si>
  <si>
    <t>510630</t>
  </si>
  <si>
    <t>Paranatinga</t>
  </si>
  <si>
    <t>5106315</t>
  </si>
  <si>
    <t>510631</t>
  </si>
  <si>
    <t>5106372</t>
  </si>
  <si>
    <t>510637</t>
  </si>
  <si>
    <t>737 moradores pegam remédio de pressão ou diabetes de graça na Farmácia Popular</t>
  </si>
  <si>
    <t>5106422</t>
  </si>
  <si>
    <t>510642</t>
  </si>
  <si>
    <t>Peixoto de Azevedo</t>
  </si>
  <si>
    <t>5106455</t>
  </si>
  <si>
    <t>510645</t>
  </si>
  <si>
    <t>Planalto da Serra</t>
  </si>
  <si>
    <t>5106505</t>
  </si>
  <si>
    <t>510650</t>
  </si>
  <si>
    <t>Poconé</t>
  </si>
  <si>
    <t>5106653</t>
  </si>
  <si>
    <t>510665</t>
  </si>
  <si>
    <t>Pontal do Araguaia</t>
  </si>
  <si>
    <t>5106703</t>
  </si>
  <si>
    <t>510670</t>
  </si>
  <si>
    <t>Ponte Branca</t>
  </si>
  <si>
    <t>5106752</t>
  </si>
  <si>
    <t>510675</t>
  </si>
  <si>
    <t>Pontes e Lacerda</t>
  </si>
  <si>
    <t>5106778</t>
  </si>
  <si>
    <t>510677</t>
  </si>
  <si>
    <t>Porto Alegre do Norte</t>
  </si>
  <si>
    <t>5106802</t>
  </si>
  <si>
    <t>510680</t>
  </si>
  <si>
    <t>Porto dos Gaúchos</t>
  </si>
  <si>
    <t>5106828</t>
  </si>
  <si>
    <t>510682</t>
  </si>
  <si>
    <t>Porto Esperidião</t>
  </si>
  <si>
    <t>5106851</t>
  </si>
  <si>
    <t>510685</t>
  </si>
  <si>
    <t>Porto Estrela</t>
  </si>
  <si>
    <t>5107008</t>
  </si>
  <si>
    <t>510700</t>
  </si>
  <si>
    <t>Poxoréu</t>
  </si>
  <si>
    <t>5107040</t>
  </si>
  <si>
    <t>510704</t>
  </si>
  <si>
    <t>Primavera do Leste</t>
  </si>
  <si>
    <t>5107065</t>
  </si>
  <si>
    <t>510706</t>
  </si>
  <si>
    <t>Querência</t>
  </si>
  <si>
    <t>5107107</t>
  </si>
  <si>
    <t>510710</t>
  </si>
  <si>
    <t>São José dos Quatro Marcos</t>
  </si>
  <si>
    <t>5107156</t>
  </si>
  <si>
    <t>510715</t>
  </si>
  <si>
    <t>Reserva do Cabaçal</t>
  </si>
  <si>
    <t>5107180</t>
  </si>
  <si>
    <t>510718</t>
  </si>
  <si>
    <t>Ribeirão Cascalheira</t>
  </si>
  <si>
    <t>5107198</t>
  </si>
  <si>
    <t>510719</t>
  </si>
  <si>
    <t>Ribeirãozinho</t>
  </si>
  <si>
    <t>5107206</t>
  </si>
  <si>
    <t>510720</t>
  </si>
  <si>
    <t>5107248</t>
  </si>
  <si>
    <t>510724</t>
  </si>
  <si>
    <t>Santa Carmem</t>
  </si>
  <si>
    <t>5107263</t>
  </si>
  <si>
    <t>510726</t>
  </si>
  <si>
    <t>Santo Afonso</t>
  </si>
  <si>
    <t>5107297</t>
  </si>
  <si>
    <t>510729</t>
  </si>
  <si>
    <t>São José do Povo</t>
  </si>
  <si>
    <t>422 moradores pegam remédio de pressão ou diabetes de graça na Farmácia Popular</t>
  </si>
  <si>
    <t>5107305</t>
  </si>
  <si>
    <t>510730</t>
  </si>
  <si>
    <t>São José do Rio Claro</t>
  </si>
  <si>
    <t>5107354</t>
  </si>
  <si>
    <t>510735</t>
  </si>
  <si>
    <t>São José do Xingu</t>
  </si>
  <si>
    <t>5107404</t>
  </si>
  <si>
    <t>510740</t>
  </si>
  <si>
    <t>São Pedro da Cipa</t>
  </si>
  <si>
    <t>5107578</t>
  </si>
  <si>
    <t>510757</t>
  </si>
  <si>
    <t>Rondolândia</t>
  </si>
  <si>
    <t>5107602</t>
  </si>
  <si>
    <t>510760</t>
  </si>
  <si>
    <t>Rondonópolis</t>
  </si>
  <si>
    <t>9.527 moradores pegam remédio de pressão ou diabetes de graça na Farmácia Popular</t>
  </si>
  <si>
    <t>5107701</t>
  </si>
  <si>
    <t>510770</t>
  </si>
  <si>
    <t>Rosário Oeste</t>
  </si>
  <si>
    <t>5107743</t>
  </si>
  <si>
    <t>510774</t>
  </si>
  <si>
    <t>Santa Cruz do Xingu</t>
  </si>
  <si>
    <t>5107750</t>
  </si>
  <si>
    <t>510775</t>
  </si>
  <si>
    <t>Salto do Céu</t>
  </si>
  <si>
    <t>5107768</t>
  </si>
  <si>
    <t>510776</t>
  </si>
  <si>
    <t>Santa Rita do Trivelato</t>
  </si>
  <si>
    <t>5107776</t>
  </si>
  <si>
    <t>510777</t>
  </si>
  <si>
    <t>5107792</t>
  </si>
  <si>
    <t>510779</t>
  </si>
  <si>
    <t>Santo Antônio do Leste</t>
  </si>
  <si>
    <t>5107800</t>
  </si>
  <si>
    <t>510780</t>
  </si>
  <si>
    <t>Santo Antônio de Leverger</t>
  </si>
  <si>
    <t>5107859</t>
  </si>
  <si>
    <t>510785</t>
  </si>
  <si>
    <t>São Félix do Araguaia</t>
  </si>
  <si>
    <t>5107875</t>
  </si>
  <si>
    <t>510787</t>
  </si>
  <si>
    <t>Sapezal</t>
  </si>
  <si>
    <t>5107883</t>
  </si>
  <si>
    <t>510788</t>
  </si>
  <si>
    <t>Serra Nova Dourada</t>
  </si>
  <si>
    <t>5107909</t>
  </si>
  <si>
    <t>510790</t>
  </si>
  <si>
    <t>Sinop</t>
  </si>
  <si>
    <t>5107925</t>
  </si>
  <si>
    <t>510792</t>
  </si>
  <si>
    <t>Sorriso</t>
  </si>
  <si>
    <t>5107941</t>
  </si>
  <si>
    <t>510794</t>
  </si>
  <si>
    <t>Tabaporã</t>
  </si>
  <si>
    <t>5107958</t>
  </si>
  <si>
    <t>510795</t>
  </si>
  <si>
    <t>Tangará da Serra</t>
  </si>
  <si>
    <t>5108006</t>
  </si>
  <si>
    <t>510800</t>
  </si>
  <si>
    <t>Tapurah</t>
  </si>
  <si>
    <t>5108055</t>
  </si>
  <si>
    <t>510805</t>
  </si>
  <si>
    <t>Terra Nova do Norte</t>
  </si>
  <si>
    <t>5108105</t>
  </si>
  <si>
    <t>510810</t>
  </si>
  <si>
    <t>Tesouro</t>
  </si>
  <si>
    <t>5108204</t>
  </si>
  <si>
    <t>510820</t>
  </si>
  <si>
    <t>Torixoréu</t>
  </si>
  <si>
    <t>5108303</t>
  </si>
  <si>
    <t>510830</t>
  </si>
  <si>
    <t>União do Sul</t>
  </si>
  <si>
    <t>5108352</t>
  </si>
  <si>
    <t>510835</t>
  </si>
  <si>
    <t>Vale de São Domingos</t>
  </si>
  <si>
    <t>5108402</t>
  </si>
  <si>
    <t>510840</t>
  </si>
  <si>
    <t>4.639 moradores pegam remédio de pressão ou diabetes de graça na Farmácia Popular</t>
  </si>
  <si>
    <t>5108501</t>
  </si>
  <si>
    <t>510850</t>
  </si>
  <si>
    <t>Vera</t>
  </si>
  <si>
    <t>5108600</t>
  </si>
  <si>
    <t>510860</t>
  </si>
  <si>
    <t>Vila Rica</t>
  </si>
  <si>
    <t>5108808</t>
  </si>
  <si>
    <t>510880</t>
  </si>
  <si>
    <t>Nova Guarita</t>
  </si>
  <si>
    <t>5108857</t>
  </si>
  <si>
    <t>510885</t>
  </si>
  <si>
    <t>Nova Marilândia</t>
  </si>
  <si>
    <t>5108907</t>
  </si>
  <si>
    <t>510890</t>
  </si>
  <si>
    <t>Nova Maringá</t>
  </si>
  <si>
    <t>5108956</t>
  </si>
  <si>
    <t>510895</t>
  </si>
  <si>
    <t>Nova Monte Verde</t>
  </si>
  <si>
    <t>5200050</t>
  </si>
  <si>
    <t>520005</t>
  </si>
  <si>
    <t>Abadia de Goiás</t>
  </si>
  <si>
    <t>GO</t>
  </si>
  <si>
    <t>52001</t>
  </si>
  <si>
    <t>Sem o programa, gastariam pelo menos R$ 428 mil por ano</t>
  </si>
  <si>
    <t>5200100</t>
  </si>
  <si>
    <t>520010</t>
  </si>
  <si>
    <t>Abadiânia</t>
  </si>
  <si>
    <t>52011</t>
  </si>
  <si>
    <t>Pirineus</t>
  </si>
  <si>
    <t>5200134</t>
  </si>
  <si>
    <t>520013</t>
  </si>
  <si>
    <t>Acreúna</t>
  </si>
  <si>
    <t>52015</t>
  </si>
  <si>
    <t>Sudoeste I</t>
  </si>
  <si>
    <t>1.533 moradores pegam remédio de pressão ou diabetes de graça na Farmácia Popular</t>
  </si>
  <si>
    <t>5200159</t>
  </si>
  <si>
    <t>520015</t>
  </si>
  <si>
    <t>Adelândia</t>
  </si>
  <si>
    <t>52010</t>
  </si>
  <si>
    <t>Oeste II</t>
  </si>
  <si>
    <t>5200175</t>
  </si>
  <si>
    <t>520017</t>
  </si>
  <si>
    <t>Água Fria de Goiás</t>
  </si>
  <si>
    <t>52003</t>
  </si>
  <si>
    <t>Entorno Norte</t>
  </si>
  <si>
    <t>5200209</t>
  </si>
  <si>
    <t>520020</t>
  </si>
  <si>
    <t>Água Limpa</t>
  </si>
  <si>
    <t>52017</t>
  </si>
  <si>
    <t>5200258</t>
  </si>
  <si>
    <t>520025</t>
  </si>
  <si>
    <t>Águas Lindas de Goiás</t>
  </si>
  <si>
    <t>52004</t>
  </si>
  <si>
    <t>Entorno Sul</t>
  </si>
  <si>
    <t>8.009 moradores pegam remédio de pressão ou diabetes de graça na Farmácia Popular</t>
  </si>
  <si>
    <t>5200308</t>
  </si>
  <si>
    <t>520030</t>
  </si>
  <si>
    <t>Alexânia</t>
  </si>
  <si>
    <t>Sem o programa, gastariam pelo menos R$ 997 mil por ano</t>
  </si>
  <si>
    <t>5200506</t>
  </si>
  <si>
    <t>520050</t>
  </si>
  <si>
    <t>Aloândia</t>
  </si>
  <si>
    <t>5200555</t>
  </si>
  <si>
    <t>520055</t>
  </si>
  <si>
    <t>Alto Horizonte</t>
  </si>
  <si>
    <t>52014</t>
  </si>
  <si>
    <t>Serra da Mesa</t>
  </si>
  <si>
    <t>5200605</t>
  </si>
  <si>
    <t>520060</t>
  </si>
  <si>
    <t>Alto Paraíso de Goiás</t>
  </si>
  <si>
    <t>5200803</t>
  </si>
  <si>
    <t>520080</t>
  </si>
  <si>
    <t>Alvorada do Norte</t>
  </si>
  <si>
    <t>52007</t>
  </si>
  <si>
    <t>Nordeste II</t>
  </si>
  <si>
    <t>5200829</t>
  </si>
  <si>
    <t>520082</t>
  </si>
  <si>
    <t>Amaralina</t>
  </si>
  <si>
    <t>5200852</t>
  </si>
  <si>
    <t>520085</t>
  </si>
  <si>
    <t>Americano do Brasil</t>
  </si>
  <si>
    <t>52012</t>
  </si>
  <si>
    <t>5200902</t>
  </si>
  <si>
    <t>520090</t>
  </si>
  <si>
    <t>Amorinópolis</t>
  </si>
  <si>
    <t>52009</t>
  </si>
  <si>
    <t>Oeste I</t>
  </si>
  <si>
    <t>5201108</t>
  </si>
  <si>
    <t>520110</t>
  </si>
  <si>
    <t>Anápolis</t>
  </si>
  <si>
    <t>23.019 moradores pegam remédio de pressão ou diabetes de graça na Farmácia Popular</t>
  </si>
  <si>
    <t>Sem o programa, gastariam pelo menos R$ 10,2 milhões por ano</t>
  </si>
  <si>
    <t>5201207</t>
  </si>
  <si>
    <t>520120</t>
  </si>
  <si>
    <t>Anhanguera</t>
  </si>
  <si>
    <t>52005</t>
  </si>
  <si>
    <t>Estrada de Ferro</t>
  </si>
  <si>
    <t>5201306</t>
  </si>
  <si>
    <t>520130</t>
  </si>
  <si>
    <t>Anicuns</t>
  </si>
  <si>
    <t>Sem o programa, gastariam pelo menos R$ 698 mil por ano</t>
  </si>
  <si>
    <t>5201405</t>
  </si>
  <si>
    <t>520140</t>
  </si>
  <si>
    <t>Aparecida de Goiânia</t>
  </si>
  <si>
    <t>52002</t>
  </si>
  <si>
    <t>23.063 moradores pegam remédio de pressão ou diabetes de graça na Farmácia Popular</t>
  </si>
  <si>
    <t>Sem o programa, gastariam pelo menos R$ 10,7 milhões por ano</t>
  </si>
  <si>
    <t>5201454</t>
  </si>
  <si>
    <t>520145</t>
  </si>
  <si>
    <t>Aparecida do Rio Doce</t>
  </si>
  <si>
    <t>5201504</t>
  </si>
  <si>
    <t>520150</t>
  </si>
  <si>
    <t>Aporé</t>
  </si>
  <si>
    <t>52016</t>
  </si>
  <si>
    <t>Sudoeste II</t>
  </si>
  <si>
    <t>5201603</t>
  </si>
  <si>
    <t>520160</t>
  </si>
  <si>
    <t>Araçu</t>
  </si>
  <si>
    <t>5201702</t>
  </si>
  <si>
    <t>520170</t>
  </si>
  <si>
    <t>Aragarças</t>
  </si>
  <si>
    <t>5201801</t>
  </si>
  <si>
    <t>520180</t>
  </si>
  <si>
    <t>Aragoiânia</t>
  </si>
  <si>
    <t>5202155</t>
  </si>
  <si>
    <t>520215</t>
  </si>
  <si>
    <t>Araguapaz</t>
  </si>
  <si>
    <t>5202353</t>
  </si>
  <si>
    <t>520235</t>
  </si>
  <si>
    <t>Arenópolis</t>
  </si>
  <si>
    <t>5202502</t>
  </si>
  <si>
    <t>520250</t>
  </si>
  <si>
    <t>Aruanã</t>
  </si>
  <si>
    <t>5202601</t>
  </si>
  <si>
    <t>520260</t>
  </si>
  <si>
    <t>Aurilândia</t>
  </si>
  <si>
    <t>5202809</t>
  </si>
  <si>
    <t>520280</t>
  </si>
  <si>
    <t>Avelinópolis</t>
  </si>
  <si>
    <t>5203104</t>
  </si>
  <si>
    <t>520310</t>
  </si>
  <si>
    <t>Baliza</t>
  </si>
  <si>
    <t>5203203</t>
  </si>
  <si>
    <t>520320</t>
  </si>
  <si>
    <t>52018</t>
  </si>
  <si>
    <t>São Patrício II</t>
  </si>
  <si>
    <t>5203302</t>
  </si>
  <si>
    <t>520330</t>
  </si>
  <si>
    <t>Bela Vista de Goiás</t>
  </si>
  <si>
    <t>2.808 moradores pegam remédio de pressão ou diabetes de graça na Farmácia Popular</t>
  </si>
  <si>
    <t>5203401</t>
  </si>
  <si>
    <t>520340</t>
  </si>
  <si>
    <t>Bom Jardim de Goiás</t>
  </si>
  <si>
    <t>5203500</t>
  </si>
  <si>
    <t>520350</t>
  </si>
  <si>
    <t>Bom Jesus de Goiás</t>
  </si>
  <si>
    <t>5203559</t>
  </si>
  <si>
    <t>520355</t>
  </si>
  <si>
    <t>Bonfinópolis</t>
  </si>
  <si>
    <t>5203575</t>
  </si>
  <si>
    <t>520357</t>
  </si>
  <si>
    <t>Bonópolis</t>
  </si>
  <si>
    <t>52008</t>
  </si>
  <si>
    <t>5203609</t>
  </si>
  <si>
    <t>520360</t>
  </si>
  <si>
    <t>Brazabrantes</t>
  </si>
  <si>
    <t>5203807</t>
  </si>
  <si>
    <t>520380</t>
  </si>
  <si>
    <t>Britânia</t>
  </si>
  <si>
    <t>5203906</t>
  </si>
  <si>
    <t>520390</t>
  </si>
  <si>
    <t>Buriti Alegre</t>
  </si>
  <si>
    <t>5203939</t>
  </si>
  <si>
    <t>520393</t>
  </si>
  <si>
    <t>Buriti de Goiás</t>
  </si>
  <si>
    <t>5203962</t>
  </si>
  <si>
    <t>520396</t>
  </si>
  <si>
    <t>Buritinópolis</t>
  </si>
  <si>
    <t>5204003</t>
  </si>
  <si>
    <t>520400</t>
  </si>
  <si>
    <t>Cabeceiras</t>
  </si>
  <si>
    <t>5204102</t>
  </si>
  <si>
    <t>520410</t>
  </si>
  <si>
    <t>Cachoeira Alta</t>
  </si>
  <si>
    <t>5204201</t>
  </si>
  <si>
    <t>520420</t>
  </si>
  <si>
    <t>Cachoeira de Goiás</t>
  </si>
  <si>
    <t>5204250</t>
  </si>
  <si>
    <t>520425</t>
  </si>
  <si>
    <t>5204300</t>
  </si>
  <si>
    <t>520430</t>
  </si>
  <si>
    <t>Caçu</t>
  </si>
  <si>
    <t>997 moradores pegam remédio de pressão ou diabetes de graça na Farmácia Popular</t>
  </si>
  <si>
    <t>5204409</t>
  </si>
  <si>
    <t>520440</t>
  </si>
  <si>
    <t>Caiapônia</t>
  </si>
  <si>
    <t>5204508</t>
  </si>
  <si>
    <t>520450</t>
  </si>
  <si>
    <t>Caldas Novas</t>
  </si>
  <si>
    <t>3.133 moradores pegam remédio de pressão ou diabetes de graça na Farmácia Popular</t>
  </si>
  <si>
    <t>5204557</t>
  </si>
  <si>
    <t>520455</t>
  </si>
  <si>
    <t>Caldazinha</t>
  </si>
  <si>
    <t>5204607</t>
  </si>
  <si>
    <t>520460</t>
  </si>
  <si>
    <t>Campestre de Goiás</t>
  </si>
  <si>
    <t>5204656</t>
  </si>
  <si>
    <t>520465</t>
  </si>
  <si>
    <t>Campinaçu</t>
  </si>
  <si>
    <t>5204706</t>
  </si>
  <si>
    <t>520470</t>
  </si>
  <si>
    <t>Campinorte</t>
  </si>
  <si>
    <t>5204805</t>
  </si>
  <si>
    <t>520480</t>
  </si>
  <si>
    <t>Campo Alegre de Goiás</t>
  </si>
  <si>
    <t>5204854</t>
  </si>
  <si>
    <t>520485</t>
  </si>
  <si>
    <t>Campo Limpo de Goiás</t>
  </si>
  <si>
    <t>5204904</t>
  </si>
  <si>
    <t>520490</t>
  </si>
  <si>
    <t>Campos Belos</t>
  </si>
  <si>
    <t>52006</t>
  </si>
  <si>
    <t>Nordeste I</t>
  </si>
  <si>
    <t>5204953</t>
  </si>
  <si>
    <t>520495</t>
  </si>
  <si>
    <t>Campos Verdes</t>
  </si>
  <si>
    <t>52013</t>
  </si>
  <si>
    <t>São Patrício I</t>
  </si>
  <si>
    <t>5205000</t>
  </si>
  <si>
    <t>520500</t>
  </si>
  <si>
    <t>Carmo do Rio Verde</t>
  </si>
  <si>
    <t>5205059</t>
  </si>
  <si>
    <t>520505</t>
  </si>
  <si>
    <t>Castelândia</t>
  </si>
  <si>
    <t>5205109</t>
  </si>
  <si>
    <t>520510</t>
  </si>
  <si>
    <t>Catalão</t>
  </si>
  <si>
    <t>7.955 moradores pegam remédio de pressão ou diabetes de graça na Farmácia Popular</t>
  </si>
  <si>
    <t>5205208</t>
  </si>
  <si>
    <t>520520</t>
  </si>
  <si>
    <t>Caturaí</t>
  </si>
  <si>
    <t>5205307</t>
  </si>
  <si>
    <t>520530</t>
  </si>
  <si>
    <t>Cavalcante</t>
  </si>
  <si>
    <t>5205406</t>
  </si>
  <si>
    <t>520540</t>
  </si>
  <si>
    <t>Ceres</t>
  </si>
  <si>
    <t>5205455</t>
  </si>
  <si>
    <t>520545</t>
  </si>
  <si>
    <t>Cezarina</t>
  </si>
  <si>
    <t>5205471</t>
  </si>
  <si>
    <t>520547</t>
  </si>
  <si>
    <t>Chapadão do Céu</t>
  </si>
  <si>
    <t>5205497</t>
  </si>
  <si>
    <t>520549</t>
  </si>
  <si>
    <t>Cidade Ocidental</t>
  </si>
  <si>
    <t>2.904 moradores pegam remédio de pressão ou diabetes de graça na Farmácia Popular</t>
  </si>
  <si>
    <t>5205513</t>
  </si>
  <si>
    <t>520551</t>
  </si>
  <si>
    <t>Cocalzinho de Goiás</t>
  </si>
  <si>
    <t>5205521</t>
  </si>
  <si>
    <t>520552</t>
  </si>
  <si>
    <t>Colinas do Sul</t>
  </si>
  <si>
    <t>5205703</t>
  </si>
  <si>
    <t>520570</t>
  </si>
  <si>
    <t>Córrego do Ouro</t>
  </si>
  <si>
    <t>5205802</t>
  </si>
  <si>
    <t>520580</t>
  </si>
  <si>
    <t>Corumbá de Goiás</t>
  </si>
  <si>
    <t>5205901</t>
  </si>
  <si>
    <t>520590</t>
  </si>
  <si>
    <t>Corumbaíba</t>
  </si>
  <si>
    <t>5206206</t>
  </si>
  <si>
    <t>520620</t>
  </si>
  <si>
    <t>Cristalina</t>
  </si>
  <si>
    <t>3.258 moradores pegam remédio de pressão ou diabetes de graça na Farmácia Popular</t>
  </si>
  <si>
    <t>5206305</t>
  </si>
  <si>
    <t>520630</t>
  </si>
  <si>
    <t>Cristianópolis</t>
  </si>
  <si>
    <t>5206404</t>
  </si>
  <si>
    <t>520640</t>
  </si>
  <si>
    <t>Crixás</t>
  </si>
  <si>
    <t>5206503</t>
  </si>
  <si>
    <t>520650</t>
  </si>
  <si>
    <t>Cromínia</t>
  </si>
  <si>
    <t>5206602</t>
  </si>
  <si>
    <t>520660</t>
  </si>
  <si>
    <t>Cumari</t>
  </si>
  <si>
    <t>5206701</t>
  </si>
  <si>
    <t>520670</t>
  </si>
  <si>
    <t>Damianópolis</t>
  </si>
  <si>
    <t>5206800</t>
  </si>
  <si>
    <t>520680</t>
  </si>
  <si>
    <t>Damolândia</t>
  </si>
  <si>
    <t>5206909</t>
  </si>
  <si>
    <t>520690</t>
  </si>
  <si>
    <t>5207105</t>
  </si>
  <si>
    <t>520710</t>
  </si>
  <si>
    <t>Diorama</t>
  </si>
  <si>
    <t>5207253</t>
  </si>
  <si>
    <t>520725</t>
  </si>
  <si>
    <t>Doverlândia</t>
  </si>
  <si>
    <t>5207352</t>
  </si>
  <si>
    <t>520735</t>
  </si>
  <si>
    <t>Edealina</t>
  </si>
  <si>
    <t>5207402</t>
  </si>
  <si>
    <t>520740</t>
  </si>
  <si>
    <t>Edéia</t>
  </si>
  <si>
    <t>5207501</t>
  </si>
  <si>
    <t>520750</t>
  </si>
  <si>
    <t>5207535</t>
  </si>
  <si>
    <t>520753</t>
  </si>
  <si>
    <t>Faina</t>
  </si>
  <si>
    <t>330 moradores pegam remédio de pressão ou diabetes de graça na Farmácia Popular</t>
  </si>
  <si>
    <t>5207600</t>
  </si>
  <si>
    <t>520760</t>
  </si>
  <si>
    <t>Fazenda Nova</t>
  </si>
  <si>
    <t>5207808</t>
  </si>
  <si>
    <t>520780</t>
  </si>
  <si>
    <t>Firminópolis</t>
  </si>
  <si>
    <t>5207907</t>
  </si>
  <si>
    <t>520790</t>
  </si>
  <si>
    <t>Flores de Goiás</t>
  </si>
  <si>
    <t>5208004</t>
  </si>
  <si>
    <t>520800</t>
  </si>
  <si>
    <t>Formosa</t>
  </si>
  <si>
    <t>3.418 moradores pegam remédio de pressão ou diabetes de graça na Farmácia Popular</t>
  </si>
  <si>
    <t>5208103</t>
  </si>
  <si>
    <t>520810</t>
  </si>
  <si>
    <t>5208152</t>
  </si>
  <si>
    <t>520815</t>
  </si>
  <si>
    <t>Gameleira de Goiás</t>
  </si>
  <si>
    <t>5208301</t>
  </si>
  <si>
    <t>520830</t>
  </si>
  <si>
    <t>Divinópolis de Goiás</t>
  </si>
  <si>
    <t>5208400</t>
  </si>
  <si>
    <t>520840</t>
  </si>
  <si>
    <t>Goianápolis</t>
  </si>
  <si>
    <t>5208509</t>
  </si>
  <si>
    <t>520850</t>
  </si>
  <si>
    <t>Goiandira</t>
  </si>
  <si>
    <t>5208608</t>
  </si>
  <si>
    <t>520860</t>
  </si>
  <si>
    <t>Goianésia</t>
  </si>
  <si>
    <t>2.910 moradores pegam remédio de pressão ou diabetes de graça na Farmácia Popular</t>
  </si>
  <si>
    <t>5208707</t>
  </si>
  <si>
    <t>520870</t>
  </si>
  <si>
    <t>Goiânia</t>
  </si>
  <si>
    <t>70.610 moradores pegam remédio de pressão ou diabetes de graça na Farmácia Popular</t>
  </si>
  <si>
    <t>Sem o programa, gastariam pelo menos R$ 31,8 milhões por ano</t>
  </si>
  <si>
    <t>5208806</t>
  </si>
  <si>
    <t>520880</t>
  </si>
  <si>
    <t>Goianira</t>
  </si>
  <si>
    <t>5208905</t>
  </si>
  <si>
    <t>520890</t>
  </si>
  <si>
    <t>Goiás</t>
  </si>
  <si>
    <t>2.141 moradores pegam remédio de pressão ou diabetes de graça na Farmácia Popular</t>
  </si>
  <si>
    <t>Sem o programa, gastariam pelo menos R$ 859 mil por ano</t>
  </si>
  <si>
    <t>5209101</t>
  </si>
  <si>
    <t>520910</t>
  </si>
  <si>
    <t>Goiatuba</t>
  </si>
  <si>
    <t>5209150</t>
  </si>
  <si>
    <t>520915</t>
  </si>
  <si>
    <t>Gouvelândia</t>
  </si>
  <si>
    <t>5209200</t>
  </si>
  <si>
    <t>520920</t>
  </si>
  <si>
    <t>Guapó</t>
  </si>
  <si>
    <t>1.562 moradores pegam remédio de pressão ou diabetes de graça na Farmácia Popular</t>
  </si>
  <si>
    <t>5209291</t>
  </si>
  <si>
    <t>520929</t>
  </si>
  <si>
    <t>Guaraíta</t>
  </si>
  <si>
    <t>5209408</t>
  </si>
  <si>
    <t>520940</t>
  </si>
  <si>
    <t>Guarani de Goiás</t>
  </si>
  <si>
    <t>5209457</t>
  </si>
  <si>
    <t>520945</t>
  </si>
  <si>
    <t>Guarinos</t>
  </si>
  <si>
    <t>5209606</t>
  </si>
  <si>
    <t>520960</t>
  </si>
  <si>
    <t>Heitoraí</t>
  </si>
  <si>
    <t>5209705</t>
  </si>
  <si>
    <t>520970</t>
  </si>
  <si>
    <t>5209804</t>
  </si>
  <si>
    <t>520980</t>
  </si>
  <si>
    <t>Hidrolina</t>
  </si>
  <si>
    <t>5209903</t>
  </si>
  <si>
    <t>520990</t>
  </si>
  <si>
    <t>Iaciara</t>
  </si>
  <si>
    <t>5209937</t>
  </si>
  <si>
    <t>520993</t>
  </si>
  <si>
    <t>Inaciolândia</t>
  </si>
  <si>
    <t>5209952</t>
  </si>
  <si>
    <t>520995</t>
  </si>
  <si>
    <t>Indiara</t>
  </si>
  <si>
    <t>5210000</t>
  </si>
  <si>
    <t>521000</t>
  </si>
  <si>
    <t>Inhumas</t>
  </si>
  <si>
    <t>5210109</t>
  </si>
  <si>
    <t>521010</t>
  </si>
  <si>
    <t>Ipameri</t>
  </si>
  <si>
    <t>5210158</t>
  </si>
  <si>
    <t>521015</t>
  </si>
  <si>
    <t>Ipiranga de Goiás</t>
  </si>
  <si>
    <t>5210208</t>
  </si>
  <si>
    <t>521020</t>
  </si>
  <si>
    <t>Iporá</t>
  </si>
  <si>
    <t>3.276 moradores pegam remédio de pressão ou diabetes de graça na Farmácia Popular</t>
  </si>
  <si>
    <t>5210307</t>
  </si>
  <si>
    <t>521030</t>
  </si>
  <si>
    <t>Israelândia</t>
  </si>
  <si>
    <t>5210406</t>
  </si>
  <si>
    <t>521040</t>
  </si>
  <si>
    <t>Itaberaí</t>
  </si>
  <si>
    <t>3.335 moradores pegam remédio de pressão ou diabetes de graça na Farmácia Popular</t>
  </si>
  <si>
    <t>5210562</t>
  </si>
  <si>
    <t>521056</t>
  </si>
  <si>
    <t>Itaguari</t>
  </si>
  <si>
    <t>5210604</t>
  </si>
  <si>
    <t>521060</t>
  </si>
  <si>
    <t>Itaguaru</t>
  </si>
  <si>
    <t>5210802</t>
  </si>
  <si>
    <t>521080</t>
  </si>
  <si>
    <t>5210901</t>
  </si>
  <si>
    <t>521090</t>
  </si>
  <si>
    <t>Itapaci</t>
  </si>
  <si>
    <t>1.962 moradores pegam remédio de pressão ou diabetes de graça na Farmácia Popular</t>
  </si>
  <si>
    <t>5211008</t>
  </si>
  <si>
    <t>521100</t>
  </si>
  <si>
    <t>Itapirapuã</t>
  </si>
  <si>
    <t>5211206</t>
  </si>
  <si>
    <t>521120</t>
  </si>
  <si>
    <t>Itapuranga</t>
  </si>
  <si>
    <t>2.722 moradores pegam remédio de pressão ou diabetes de graça na Farmácia Popular</t>
  </si>
  <si>
    <t>5211305</t>
  </si>
  <si>
    <t>521130</t>
  </si>
  <si>
    <t>Itarumã</t>
  </si>
  <si>
    <t>5211404</t>
  </si>
  <si>
    <t>521140</t>
  </si>
  <si>
    <t>Itauçu</t>
  </si>
  <si>
    <t>784 moradores pegam remédio de pressão ou diabetes de graça na Farmácia Popular</t>
  </si>
  <si>
    <t>5211503</t>
  </si>
  <si>
    <t>521150</t>
  </si>
  <si>
    <t>Itumbiara</t>
  </si>
  <si>
    <t>5.507 moradores pegam remédio de pressão ou diabetes de graça na Farmácia Popular</t>
  </si>
  <si>
    <t>5211602</t>
  </si>
  <si>
    <t>521160</t>
  </si>
  <si>
    <t>Ivolândia</t>
  </si>
  <si>
    <t>5211701</t>
  </si>
  <si>
    <t>521170</t>
  </si>
  <si>
    <t>Jandaia</t>
  </si>
  <si>
    <t>5211800</t>
  </si>
  <si>
    <t>521180</t>
  </si>
  <si>
    <t>Jaraguá</t>
  </si>
  <si>
    <t>5211909</t>
  </si>
  <si>
    <t>521190</t>
  </si>
  <si>
    <t>Jataí</t>
  </si>
  <si>
    <t>4.125 moradores pegam remédio de pressão ou diabetes de graça na Farmácia Popular</t>
  </si>
  <si>
    <t>5212006</t>
  </si>
  <si>
    <t>521200</t>
  </si>
  <si>
    <t>Jaupaci</t>
  </si>
  <si>
    <t>5212055</t>
  </si>
  <si>
    <t>521205</t>
  </si>
  <si>
    <t>Jesúpolis</t>
  </si>
  <si>
    <t>5212105</t>
  </si>
  <si>
    <t>521210</t>
  </si>
  <si>
    <t>Joviânia</t>
  </si>
  <si>
    <t>221 moradores pegam remédio de pressão ou diabetes de graça na Farmácia Popular</t>
  </si>
  <si>
    <t>5212204</t>
  </si>
  <si>
    <t>521220</t>
  </si>
  <si>
    <t>1.719 moradores pegam remédio de pressão ou diabetes de graça na Farmácia Popular</t>
  </si>
  <si>
    <t>5212253</t>
  </si>
  <si>
    <t>521225</t>
  </si>
  <si>
    <t>5212303</t>
  </si>
  <si>
    <t>521230</t>
  </si>
  <si>
    <t>Leopoldo de Bulhões</t>
  </si>
  <si>
    <t>5212501</t>
  </si>
  <si>
    <t>521250</t>
  </si>
  <si>
    <t>Luziânia</t>
  </si>
  <si>
    <t>4.633 moradores pegam remédio de pressão ou diabetes de graça na Farmácia Popular</t>
  </si>
  <si>
    <t>5212600</t>
  </si>
  <si>
    <t>521260</t>
  </si>
  <si>
    <t>Mairipotaba</t>
  </si>
  <si>
    <t>5212709</t>
  </si>
  <si>
    <t>521270</t>
  </si>
  <si>
    <t>Mambaí</t>
  </si>
  <si>
    <t>5212808</t>
  </si>
  <si>
    <t>521280</t>
  </si>
  <si>
    <t>Mara Rosa</t>
  </si>
  <si>
    <t>5212907</t>
  </si>
  <si>
    <t>521290</t>
  </si>
  <si>
    <t>Marzagão</t>
  </si>
  <si>
    <t>5212956</t>
  </si>
  <si>
    <t>521295</t>
  </si>
  <si>
    <t>Matrinchã</t>
  </si>
  <si>
    <t>5213004</t>
  </si>
  <si>
    <t>521300</t>
  </si>
  <si>
    <t>Maurilândia</t>
  </si>
  <si>
    <t>5213053</t>
  </si>
  <si>
    <t>521305</t>
  </si>
  <si>
    <t>Mimoso de Goiás</t>
  </si>
  <si>
    <t>5213087</t>
  </si>
  <si>
    <t>521308</t>
  </si>
  <si>
    <t>Minaçu</t>
  </si>
  <si>
    <t>2.029 moradores pegam remédio de pressão ou diabetes de graça na Farmácia Popular</t>
  </si>
  <si>
    <t>5213103</t>
  </si>
  <si>
    <t>521310</t>
  </si>
  <si>
    <t>Mineiros</t>
  </si>
  <si>
    <t>2.832 moradores pegam remédio de pressão ou diabetes de graça na Farmácia Popular</t>
  </si>
  <si>
    <t>5213400</t>
  </si>
  <si>
    <t>521340</t>
  </si>
  <si>
    <t>Moiporá</t>
  </si>
  <si>
    <t>5213509</t>
  </si>
  <si>
    <t>521350</t>
  </si>
  <si>
    <t>Monte Alegre de Goiás</t>
  </si>
  <si>
    <t>5213707</t>
  </si>
  <si>
    <t>521370</t>
  </si>
  <si>
    <t>Montes Claros de Goiás</t>
  </si>
  <si>
    <t>5213756</t>
  </si>
  <si>
    <t>521375</t>
  </si>
  <si>
    <t>Montividiu</t>
  </si>
  <si>
    <t>5213772</t>
  </si>
  <si>
    <t>521377</t>
  </si>
  <si>
    <t>Montividiu do Norte</t>
  </si>
  <si>
    <t>5213806</t>
  </si>
  <si>
    <t>521380</t>
  </si>
  <si>
    <t>4.193 moradores pegam remédio de pressão ou diabetes de graça na Farmácia Popular</t>
  </si>
  <si>
    <t>5213855</t>
  </si>
  <si>
    <t>521385</t>
  </si>
  <si>
    <t>Morro Agudo de Goiás</t>
  </si>
  <si>
    <t>5213905</t>
  </si>
  <si>
    <t>521390</t>
  </si>
  <si>
    <t>Mossâmedes</t>
  </si>
  <si>
    <t>5214002</t>
  </si>
  <si>
    <t>521400</t>
  </si>
  <si>
    <t>Mozarlândia</t>
  </si>
  <si>
    <t>5214051</t>
  </si>
  <si>
    <t>521405</t>
  </si>
  <si>
    <t>5214101</t>
  </si>
  <si>
    <t>521410</t>
  </si>
  <si>
    <t>Mutunópolis</t>
  </si>
  <si>
    <t>5214408</t>
  </si>
  <si>
    <t>521440</t>
  </si>
  <si>
    <t>Nazário</t>
  </si>
  <si>
    <t>5214507</t>
  </si>
  <si>
    <t>521450</t>
  </si>
  <si>
    <t>Nerópolis</t>
  </si>
  <si>
    <t>1.391 moradores pegam remédio de pressão ou diabetes de graça na Farmácia Popular</t>
  </si>
  <si>
    <t>5214606</t>
  </si>
  <si>
    <t>521460</t>
  </si>
  <si>
    <t>Niquelândia</t>
  </si>
  <si>
    <t>5214705</t>
  </si>
  <si>
    <t>521470</t>
  </si>
  <si>
    <t>Nova América</t>
  </si>
  <si>
    <t>5214804</t>
  </si>
  <si>
    <t>521480</t>
  </si>
  <si>
    <t>5214838</t>
  </si>
  <si>
    <t>521483</t>
  </si>
  <si>
    <t>Nova Crixás</t>
  </si>
  <si>
    <t>5214861</t>
  </si>
  <si>
    <t>521486</t>
  </si>
  <si>
    <t>Nova Glória</t>
  </si>
  <si>
    <t>5214879</t>
  </si>
  <si>
    <t>521487</t>
  </si>
  <si>
    <t>Nova Iguaçu de Goiás</t>
  </si>
  <si>
    <t>5214903</t>
  </si>
  <si>
    <t>521490</t>
  </si>
  <si>
    <t>Nova Roma</t>
  </si>
  <si>
    <t>5215009</t>
  </si>
  <si>
    <t>521500</t>
  </si>
  <si>
    <t>5215207</t>
  </si>
  <si>
    <t>521520</t>
  </si>
  <si>
    <t>Novo Brasil</t>
  </si>
  <si>
    <t>5215231</t>
  </si>
  <si>
    <t>521523</t>
  </si>
  <si>
    <t>Novo Gama</t>
  </si>
  <si>
    <t>3.128 moradores pegam remédio de pressão ou diabetes de graça na Farmácia Popular</t>
  </si>
  <si>
    <t>5215256</t>
  </si>
  <si>
    <t>521525</t>
  </si>
  <si>
    <t>Novo Planalto</t>
  </si>
  <si>
    <t>5215306</t>
  </si>
  <si>
    <t>521530</t>
  </si>
  <si>
    <t>Orizona</t>
  </si>
  <si>
    <t>5215405</t>
  </si>
  <si>
    <t>521540</t>
  </si>
  <si>
    <t>Ouro Verde de Goiás</t>
  </si>
  <si>
    <t>5215504</t>
  </si>
  <si>
    <t>521550</t>
  </si>
  <si>
    <t>Ouvidor</t>
  </si>
  <si>
    <t>5215603</t>
  </si>
  <si>
    <t>521560</t>
  </si>
  <si>
    <t>Padre Bernardo</t>
  </si>
  <si>
    <t>5215652</t>
  </si>
  <si>
    <t>521565</t>
  </si>
  <si>
    <t>Palestina de Goiás</t>
  </si>
  <si>
    <t>5215702</t>
  </si>
  <si>
    <t>521570</t>
  </si>
  <si>
    <t>Palmeiras de Goiás</t>
  </si>
  <si>
    <t>1.928 moradores pegam remédio de pressão ou diabetes de graça na Farmácia Popular</t>
  </si>
  <si>
    <t>5215801</t>
  </si>
  <si>
    <t>521580</t>
  </si>
  <si>
    <t>Palmelo</t>
  </si>
  <si>
    <t>5215900</t>
  </si>
  <si>
    <t>521590</t>
  </si>
  <si>
    <t>Palminópolis</t>
  </si>
  <si>
    <t>5216007</t>
  </si>
  <si>
    <t>521600</t>
  </si>
  <si>
    <t>Panamá</t>
  </si>
  <si>
    <t>5216304</t>
  </si>
  <si>
    <t>521630</t>
  </si>
  <si>
    <t>Paranaiguara</t>
  </si>
  <si>
    <t>5216403</t>
  </si>
  <si>
    <t>521640</t>
  </si>
  <si>
    <t>Paraúna</t>
  </si>
  <si>
    <t>1.200 moradores pegam remédio de pressão ou diabetes de graça na Farmácia Popular</t>
  </si>
  <si>
    <t>5216452</t>
  </si>
  <si>
    <t>521645</t>
  </si>
  <si>
    <t>Perolândia</t>
  </si>
  <si>
    <t>5216809</t>
  </si>
  <si>
    <t>521680</t>
  </si>
  <si>
    <t>Petrolina de Goiás</t>
  </si>
  <si>
    <t>5216908</t>
  </si>
  <si>
    <t>521690</t>
  </si>
  <si>
    <t>Pilar de Goiás</t>
  </si>
  <si>
    <t>5217104</t>
  </si>
  <si>
    <t>521710</t>
  </si>
  <si>
    <t>Piracanjuba</t>
  </si>
  <si>
    <t>1.452 moradores pegam remédio de pressão ou diabetes de graça na Farmácia Popular</t>
  </si>
  <si>
    <t>5217203</t>
  </si>
  <si>
    <t>521720</t>
  </si>
  <si>
    <t>5217302</t>
  </si>
  <si>
    <t>521730</t>
  </si>
  <si>
    <t>Pirenópolis</t>
  </si>
  <si>
    <t>5217401</t>
  </si>
  <si>
    <t>521740</t>
  </si>
  <si>
    <t>Pires do Rio</t>
  </si>
  <si>
    <t>2.227 moradores pegam remédio de pressão ou diabetes de graça na Farmácia Popular</t>
  </si>
  <si>
    <t>5217609</t>
  </si>
  <si>
    <t>521760</t>
  </si>
  <si>
    <t>Planaltina</t>
  </si>
  <si>
    <t>5217708</t>
  </si>
  <si>
    <t>521770</t>
  </si>
  <si>
    <t>Pontalina</t>
  </si>
  <si>
    <t>5218003</t>
  </si>
  <si>
    <t>521800</t>
  </si>
  <si>
    <t>Porangatu</t>
  </si>
  <si>
    <t>1.608 moradores pegam remédio de pressão ou diabetes de graça na Farmácia Popular</t>
  </si>
  <si>
    <t>Sem o programa, gastariam pelo menos R$ 558 mil por ano</t>
  </si>
  <si>
    <t>5218052</t>
  </si>
  <si>
    <t>521805</t>
  </si>
  <si>
    <t>Porteirão</t>
  </si>
  <si>
    <t>5218102</t>
  </si>
  <si>
    <t>521810</t>
  </si>
  <si>
    <t>Portelândia</t>
  </si>
  <si>
    <t>5218300</t>
  </si>
  <si>
    <t>521830</t>
  </si>
  <si>
    <t>Posse</t>
  </si>
  <si>
    <t>5218391</t>
  </si>
  <si>
    <t>521839</t>
  </si>
  <si>
    <t>Professor Jamil</t>
  </si>
  <si>
    <t>5218508</t>
  </si>
  <si>
    <t>521850</t>
  </si>
  <si>
    <t>Quirinópolis</t>
  </si>
  <si>
    <t>1.819 moradores pegam remédio de pressão ou diabetes de graça na Farmácia Popular</t>
  </si>
  <si>
    <t>5218607</t>
  </si>
  <si>
    <t>521860</t>
  </si>
  <si>
    <t>Rialma</t>
  </si>
  <si>
    <t>5218706</t>
  </si>
  <si>
    <t>521870</t>
  </si>
  <si>
    <t>Rianápolis</t>
  </si>
  <si>
    <t>5218789</t>
  </si>
  <si>
    <t>521878</t>
  </si>
  <si>
    <t>Rio Quente</t>
  </si>
  <si>
    <t>5218805</t>
  </si>
  <si>
    <t>521880</t>
  </si>
  <si>
    <t>Rio Verde</t>
  </si>
  <si>
    <t>5.935 moradores pegam remédio de pressão ou diabetes de graça na Farmácia Popular</t>
  </si>
  <si>
    <t>5218904</t>
  </si>
  <si>
    <t>521890</t>
  </si>
  <si>
    <t>Rubiataba</t>
  </si>
  <si>
    <t>5219001</t>
  </si>
  <si>
    <t>521900</t>
  </si>
  <si>
    <t>Sanclerlândia</t>
  </si>
  <si>
    <t>872 moradores pegam remédio de pressão ou diabetes de graça na Farmácia Popular</t>
  </si>
  <si>
    <t>5219100</t>
  </si>
  <si>
    <t>521910</t>
  </si>
  <si>
    <t>Santa Bárbara de Goiás</t>
  </si>
  <si>
    <t>5219209</t>
  </si>
  <si>
    <t>521920</t>
  </si>
  <si>
    <t>Santa Cruz de Goiás</t>
  </si>
  <si>
    <t>5219258</t>
  </si>
  <si>
    <t>521925</t>
  </si>
  <si>
    <t>Santa Fé de Goiás</t>
  </si>
  <si>
    <t>5219308</t>
  </si>
  <si>
    <t>521930</t>
  </si>
  <si>
    <t>Santa Helena de Goiás</t>
  </si>
  <si>
    <t>2.147 moradores pegam remédio de pressão ou diabetes de graça na Farmácia Popular</t>
  </si>
  <si>
    <t>Sem o programa, gastariam pelo menos R$ 927 mil por ano</t>
  </si>
  <si>
    <t>5219357</t>
  </si>
  <si>
    <t>521935</t>
  </si>
  <si>
    <t>5219407</t>
  </si>
  <si>
    <t>521940</t>
  </si>
  <si>
    <t>Santa Rita do Araguaia</t>
  </si>
  <si>
    <t>5219456</t>
  </si>
  <si>
    <t>521945</t>
  </si>
  <si>
    <t>Santa Rita do Novo Destino</t>
  </si>
  <si>
    <t>5219506</t>
  </si>
  <si>
    <t>521950</t>
  </si>
  <si>
    <t>Santa Rosa de Goiás</t>
  </si>
  <si>
    <t>5219605</t>
  </si>
  <si>
    <t>521960</t>
  </si>
  <si>
    <t>Santa Tereza de Goiás</t>
  </si>
  <si>
    <t>5219704</t>
  </si>
  <si>
    <t>521970</t>
  </si>
  <si>
    <t>Santa Terezinha de Goiás</t>
  </si>
  <si>
    <t>5219712</t>
  </si>
  <si>
    <t>521971</t>
  </si>
  <si>
    <t>Santo Antônio da Barra</t>
  </si>
  <si>
    <t>5219738</t>
  </si>
  <si>
    <t>521973</t>
  </si>
  <si>
    <t>Santo Antônio de Goiás</t>
  </si>
  <si>
    <t>5219753</t>
  </si>
  <si>
    <t>521975</t>
  </si>
  <si>
    <t>Santo Antônio do Descoberto</t>
  </si>
  <si>
    <t>3.863 moradores pegam remédio de pressão ou diabetes de graça na Farmácia Popular</t>
  </si>
  <si>
    <t>5219803</t>
  </si>
  <si>
    <t>521980</t>
  </si>
  <si>
    <t>5219902</t>
  </si>
  <si>
    <t>521990</t>
  </si>
  <si>
    <t>São Francisco de Goiás</t>
  </si>
  <si>
    <t>5220009</t>
  </si>
  <si>
    <t>522000</t>
  </si>
  <si>
    <t>São João d'Aliança</t>
  </si>
  <si>
    <t>5220058</t>
  </si>
  <si>
    <t>522005</t>
  </si>
  <si>
    <t>São João da Paraúna</t>
  </si>
  <si>
    <t>5220108</t>
  </si>
  <si>
    <t>522010</t>
  </si>
  <si>
    <t>São Luís de Montes Belos</t>
  </si>
  <si>
    <t>2.175 moradores pegam remédio de pressão ou diabetes de graça na Farmácia Popular</t>
  </si>
  <si>
    <t>5220157</t>
  </si>
  <si>
    <t>522015</t>
  </si>
  <si>
    <t>São Luiz do Norte</t>
  </si>
  <si>
    <t>5220207</t>
  </si>
  <si>
    <t>522020</t>
  </si>
  <si>
    <t>São Miguel do Araguaia</t>
  </si>
  <si>
    <t>5220264</t>
  </si>
  <si>
    <t>522026</t>
  </si>
  <si>
    <t>São Miguel do Passa Quatro</t>
  </si>
  <si>
    <t>436 moradores pegam remédio de pressão ou diabetes de graça na Farmácia Popular</t>
  </si>
  <si>
    <t>5220280</t>
  </si>
  <si>
    <t>522028</t>
  </si>
  <si>
    <t>São Patrício</t>
  </si>
  <si>
    <t>5220405</t>
  </si>
  <si>
    <t>522040</t>
  </si>
  <si>
    <t>5220454</t>
  </si>
  <si>
    <t>522045</t>
  </si>
  <si>
    <t>Senador Canedo</t>
  </si>
  <si>
    <t>5.609 moradores pegam remédio de pressão ou diabetes de graça na Farmácia Popular</t>
  </si>
  <si>
    <t>5220504</t>
  </si>
  <si>
    <t>522050</t>
  </si>
  <si>
    <t>Serranópolis</t>
  </si>
  <si>
    <t>5220603</t>
  </si>
  <si>
    <t>522060</t>
  </si>
  <si>
    <t>Silvânia</t>
  </si>
  <si>
    <t>925 moradores pegam remédio de pressão ou diabetes de graça na Farmácia Popular</t>
  </si>
  <si>
    <t>5220686</t>
  </si>
  <si>
    <t>522068</t>
  </si>
  <si>
    <t>Simolândia</t>
  </si>
  <si>
    <t>5220702</t>
  </si>
  <si>
    <t>522070</t>
  </si>
  <si>
    <t>Sítio d'Abadia</t>
  </si>
  <si>
    <t>5221007</t>
  </si>
  <si>
    <t>522100</t>
  </si>
  <si>
    <t>Taquaral de Goiás</t>
  </si>
  <si>
    <t>5221080</t>
  </si>
  <si>
    <t>522108</t>
  </si>
  <si>
    <t>Teresina de Goiás</t>
  </si>
  <si>
    <t>5221197</t>
  </si>
  <si>
    <t>522119</t>
  </si>
  <si>
    <t>Terezópolis de Goiás</t>
  </si>
  <si>
    <t>5221304</t>
  </si>
  <si>
    <t>522130</t>
  </si>
  <si>
    <t>Três Ranchos</t>
  </si>
  <si>
    <t>5221403</t>
  </si>
  <si>
    <t>522140</t>
  </si>
  <si>
    <t>6.033 moradores pegam remédio de pressão ou diabetes de graça na Farmácia Popular</t>
  </si>
  <si>
    <t>5221452</t>
  </si>
  <si>
    <t>522145</t>
  </si>
  <si>
    <t>Trombas</t>
  </si>
  <si>
    <t>5221502</t>
  </si>
  <si>
    <t>522150</t>
  </si>
  <si>
    <t>Turvânia</t>
  </si>
  <si>
    <t>479 moradores pegam remédio de pressão ou diabetes de graça na Farmácia Popular</t>
  </si>
  <si>
    <t>5221551</t>
  </si>
  <si>
    <t>522155</t>
  </si>
  <si>
    <t>Turvelândia</t>
  </si>
  <si>
    <t>5221577</t>
  </si>
  <si>
    <t>522157</t>
  </si>
  <si>
    <t>Uirapuru</t>
  </si>
  <si>
    <t>5221601</t>
  </si>
  <si>
    <t>522160</t>
  </si>
  <si>
    <t>Uruaçu</t>
  </si>
  <si>
    <t>5221700</t>
  </si>
  <si>
    <t>522170</t>
  </si>
  <si>
    <t>Uruana</t>
  </si>
  <si>
    <t>5221809</t>
  </si>
  <si>
    <t>522180</t>
  </si>
  <si>
    <t>Urutaí</t>
  </si>
  <si>
    <t>5221858</t>
  </si>
  <si>
    <t>522185</t>
  </si>
  <si>
    <t>Valparaíso de Goiás</t>
  </si>
  <si>
    <t>5.755 moradores pegam remédio de pressão ou diabetes de graça na Farmácia Popular</t>
  </si>
  <si>
    <t>5221908</t>
  </si>
  <si>
    <t>522190</t>
  </si>
  <si>
    <t>Varjão</t>
  </si>
  <si>
    <t>5222005</t>
  </si>
  <si>
    <t>522200</t>
  </si>
  <si>
    <t>Vianópolis</t>
  </si>
  <si>
    <t>Sem o programa, gastariam pelo menos R$ 316 mil por ano</t>
  </si>
  <si>
    <t>5222054</t>
  </si>
  <si>
    <t>522205</t>
  </si>
  <si>
    <t>Vicentinópolis</t>
  </si>
  <si>
    <t>5222203</t>
  </si>
  <si>
    <t>522220</t>
  </si>
  <si>
    <t>Vila Boa</t>
  </si>
  <si>
    <t>5222302</t>
  </si>
  <si>
    <t>522230</t>
  </si>
  <si>
    <t>Vila Propício</t>
  </si>
  <si>
    <t>5300108</t>
  </si>
  <si>
    <t>530010</t>
  </si>
  <si>
    <t>Brasília</t>
  </si>
  <si>
    <t>DF</t>
  </si>
  <si>
    <t>53001</t>
  </si>
  <si>
    <t>125.658 moradores pegam remédio de pressão ou diabetes de graça na Farmácia Popular</t>
  </si>
  <si>
    <t>Sem o programa, gastariam pelo menos R$ 62,6 milhões por 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</si>
</sst>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 #,##0.00"/>
    <numFmt numFmtId="165" formatCode="#,##0.0"/>
    <numFmt numFmtId="166" formatCode="&quot;R$&quot; #,##0"/>
  </numFmts>
  <fonts count="10">
    <font>
      <sz val="11.0"/>
      <color theme="1"/>
      <name val="Calibri"/>
      <scheme val="minor"/>
    </font>
    <font>
      <b/>
      <sz val="14.0"/>
      <color rgb="FFC8102E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8102E"/>
        <bgColor rgb="FFC8102E"/>
      </patternFill>
    </fill>
    <fill>
      <patternFill patternType="solid">
        <fgColor rgb="FF8E0C22"/>
        <bgColor rgb="FF8E0C2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2" fillId="0" fontId="3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3" fontId="4" numFmtId="0" xfId="0" applyBorder="1" applyFill="1" applyFont="1"/>
    <xf borderId="1" fillId="2" fontId="2" numFmtId="0" xfId="0" applyAlignment="1" applyBorder="1" applyFill="1" applyFont="1">
      <alignment shrinkToFit="0" vertical="center" wrapText="1"/>
    </xf>
    <xf borderId="1" fillId="3" fontId="5" numFmtId="0" xfId="0" applyBorder="1" applyFill="1" applyFont="1"/>
    <xf borderId="2" fillId="0" fontId="6" numFmtId="0" xfId="0" applyAlignment="1" applyBorder="1" applyFont="1">
      <alignment shrinkToFit="0" vertical="top" wrapText="1"/>
    </xf>
    <xf borderId="2" fillId="4" fontId="7" numFmtId="164" xfId="0" applyAlignment="1" applyBorder="1" applyFill="1" applyFont="1" applyNumberFormat="1">
      <alignment shrinkToFit="0" vertical="top" wrapText="1"/>
    </xf>
    <xf borderId="2" fillId="5" fontId="6" numFmtId="0" xfId="0" applyAlignment="1" applyBorder="1" applyFill="1" applyFont="1">
      <alignment shrinkToFit="0" vertical="top" wrapText="1"/>
    </xf>
    <xf borderId="2" fillId="4" fontId="7" numFmtId="3" xfId="0" applyAlignment="1" applyBorder="1" applyFill="1" applyFont="1" applyNumberForma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5" fontId="3" numFmtId="0" xfId="0" applyAlignment="1" applyBorder="1" applyFill="1" applyFont="1">
      <alignment shrinkToFit="0" vertical="top" wrapText="1"/>
    </xf>
    <xf borderId="0" fillId="0" fontId="3" numFmtId="49" xfId="0" applyFont="1" applyNumberFormat="1"/>
    <xf borderId="0" fillId="0" fontId="3" numFmtId="3" xfId="0" applyFont="1" applyNumberFormat="1"/>
    <xf borderId="2" fillId="0" fontId="8" numFmtId="3" xfId="0" applyAlignment="1" applyBorder="1" applyFont="1" applyNumberFormat="1">
      <alignment shrinkToFit="0" vertical="top" wrapText="1"/>
    </xf>
    <xf borderId="0" fillId="0" fontId="3" numFmtId="0" xfId="0" applyFont="1"/>
    <xf borderId="0" fillId="0" fontId="3" numFmtId="165" xfId="0" applyFont="1" applyNumberFormat="1"/>
    <xf borderId="2" fillId="0" fontId="8" numFmtId="166" xfId="0" applyAlignment="1" applyBorder="1" applyFont="1" applyNumberFormat="1">
      <alignment shrinkToFit="0" vertical="top" wrapText="1"/>
    </xf>
    <xf borderId="2" fillId="0" fontId="9" numFmtId="0" xfId="0" applyBorder="1" applyFon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102E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28.0"/>
    <col customWidth="1" min="4" max="4" width="5.0"/>
    <col customWidth="1" min="5" max="5" width="10.0"/>
    <col customWidth="1" min="6" max="6" width="26.0"/>
    <col customWidth="1" min="7" max="7" width="13.0"/>
    <col customWidth="1" min="8" max="12" width="11.0"/>
    <col customWidth="1" min="13" max="13" width="10.0"/>
    <col customWidth="1" min="14" max="16" width="11.0"/>
    <col customWidth="1" min="17" max="17" width="12.0"/>
    <col customWidth="1" min="18" max="24" width="10.0"/>
    <col customWidth="1" min="25" max="33" width="12.0"/>
    <col customWidth="1" min="34" max="35" width="15.0"/>
    <col customWidth="1" min="36" max="36" width="60.0"/>
    <col customWidth="1" min="37" max="37" width="48.0"/>
  </cols>
  <sheetData>
    <row r="1" ht="45.0" customHeight="1">
      <c r="A1" s="5" t="s">
        <v>2</v>
      </c>
      <c r="B1" s="5" t="s">
        <v>13</v>
      </c>
      <c r="C1" s="5" t="s">
        <v>14</v>
      </c>
      <c r="D1" s="5" t="s">
        <v>16</v>
      </c>
      <c r="E1" s="5" t="s">
        <v>19</v>
      </c>
      <c r="F1" s="5" t="s">
        <v>23</v>
      </c>
      <c r="G1" s="5" t="s">
        <v>24</v>
      </c>
      <c r="H1" s="5" t="s">
        <v>28</v>
      </c>
      <c r="I1" s="5" t="s">
        <v>31</v>
      </c>
      <c r="J1" s="5" t="s">
        <v>34</v>
      </c>
      <c r="K1" s="5" t="s">
        <v>35</v>
      </c>
      <c r="L1" s="5" t="s">
        <v>37</v>
      </c>
      <c r="M1" s="5" t="s">
        <v>38</v>
      </c>
      <c r="N1" s="5" t="s">
        <v>40</v>
      </c>
      <c r="O1" s="5" t="s">
        <v>44</v>
      </c>
      <c r="P1" s="5" t="s">
        <v>48</v>
      </c>
      <c r="Q1" s="5" t="s">
        <v>50</v>
      </c>
      <c r="R1" s="5" t="s">
        <v>52</v>
      </c>
      <c r="S1" s="5" t="s">
        <v>58</v>
      </c>
      <c r="T1" s="5" t="s">
        <v>61</v>
      </c>
      <c r="U1" s="5" t="s">
        <v>62</v>
      </c>
      <c r="V1" s="5" t="s">
        <v>63</v>
      </c>
      <c r="W1" s="5" t="s">
        <v>65</v>
      </c>
      <c r="X1" s="5" t="s">
        <v>70</v>
      </c>
      <c r="Y1" s="5" t="s">
        <v>73</v>
      </c>
      <c r="Z1" s="5" t="s">
        <v>77</v>
      </c>
      <c r="AA1" s="5" t="s">
        <v>81</v>
      </c>
      <c r="AB1" s="5" t="s">
        <v>85</v>
      </c>
      <c r="AC1" s="5" t="s">
        <v>87</v>
      </c>
      <c r="AD1" s="5" t="s">
        <v>89</v>
      </c>
      <c r="AE1" s="5" t="s">
        <v>90</v>
      </c>
      <c r="AF1" s="5" t="s">
        <v>92</v>
      </c>
      <c r="AG1" s="5" t="s">
        <v>94</v>
      </c>
      <c r="AH1" s="5" t="s">
        <v>96</v>
      </c>
      <c r="AI1" s="5" t="s">
        <v>98</v>
      </c>
      <c r="AJ1" s="5" t="s">
        <v>99</v>
      </c>
      <c r="AK1" s="5" t="s">
        <v>100</v>
      </c>
    </row>
    <row r="2">
      <c r="A2" s="13" t="s">
        <v>103</v>
      </c>
      <c r="B2" s="13" t="s">
        <v>107</v>
      </c>
      <c r="C2" s="13" t="s">
        <v>108</v>
      </c>
      <c r="D2" s="13" t="s">
        <v>109</v>
      </c>
      <c r="E2" s="13" t="s">
        <v>111</v>
      </c>
      <c r="F2" s="13" t="s">
        <v>112</v>
      </c>
      <c r="G2" s="14">
        <v>22787.0</v>
      </c>
      <c r="H2" s="16" t="b">
        <f>G2&lt;'Programas e Observações'!$C$11</f>
        <v>0</v>
      </c>
      <c r="I2" s="14">
        <v>344.0</v>
      </c>
      <c r="J2" s="14">
        <v>204.0</v>
      </c>
      <c r="K2" s="14">
        <v>21.0</v>
      </c>
      <c r="L2" s="14">
        <v>74.0</v>
      </c>
      <c r="M2" s="14">
        <v>2.0</v>
      </c>
      <c r="N2" s="14">
        <v>361.0</v>
      </c>
      <c r="O2" s="14">
        <v>59.0</v>
      </c>
      <c r="P2" s="14">
        <v>1.0</v>
      </c>
      <c r="Q2" s="14"/>
      <c r="R2" s="17">
        <f t="shared" ref="R2:R5572" si="1">IF(G2&gt;0,1000*I2/G2,0)</f>
        <v>15.09632685</v>
      </c>
      <c r="S2" s="17">
        <f t="shared" ref="S2:S5572" si="2">IF(G2&gt;0,1000*J2/G2,0)</f>
        <v>8.952472901</v>
      </c>
      <c r="T2" s="17">
        <f t="shared" ref="T2:T5572" si="3">IF(G2&gt;0,1000*K2/G2,0)</f>
        <v>0.9215780928</v>
      </c>
      <c r="U2" s="17">
        <f t="shared" ref="U2:U5572" si="4">IF(G2&gt;0,1000*L2/G2,0)</f>
        <v>3.24746566</v>
      </c>
      <c r="V2" s="17">
        <f t="shared" ref="V2:V5572" si="5">IF(G2&gt;0,1000*M2/G2,0)</f>
        <v>0.08776934217</v>
      </c>
      <c r="W2" s="17">
        <f t="shared" ref="W2:W5572" si="6">IF(G2&gt;0,1000*N2/G2,0)</f>
        <v>15.84236626</v>
      </c>
      <c r="X2" s="17">
        <f t="shared" ref="X2:X5572" si="7">IF(G2&gt;0,1000*O2/G2,0)</f>
        <v>2.589195594</v>
      </c>
      <c r="Y2" s="14">
        <f t="shared" ref="Y2:Y5572" si="8">SUMIFS($I$2:$I$5572,$E$2:$E$5572,E2)</f>
        <v>3387</v>
      </c>
      <c r="Z2" s="14">
        <f t="shared" ref="Z2:Z5572" si="9">SUMIFS($J$2:$J$5572,$E$2:$E$5572,E2)</f>
        <v>1912</v>
      </c>
      <c r="AA2" s="14">
        <f t="shared" ref="AA2:AA5572" si="10">SUMIFS($K$2:$K$5572,$E$2:$E$5572,E2)</f>
        <v>196</v>
      </c>
      <c r="AB2" s="14">
        <f t="shared" ref="AB2:AB5572" si="11">SUMIFS($L$2:$L$5572,$E$2:$E$5572,E2)</f>
        <v>835</v>
      </c>
      <c r="AC2" s="14">
        <f t="shared" ref="AC2:AC5572" si="12">SUMIFS($M$2:$M$5572,$E$2:$E$5572,E2)</f>
        <v>38</v>
      </c>
      <c r="AD2" s="14">
        <f t="shared" ref="AD2:AD5572" si="13">SUMIFS($N$2:$N$5572,$E$2:$E$5572,E2)</f>
        <v>1751</v>
      </c>
      <c r="AE2" s="14">
        <f t="shared" ref="AE2:AE5572" si="14">SUMIFS($O$2:$O$5572,$E$2:$E$5572,E2)</f>
        <v>314</v>
      </c>
      <c r="AF2" s="14">
        <f t="shared" ref="AF2:AF5572" si="15">SUMIFS($P$2:$P$5572,$E$2:$E$5572,E2)</f>
        <v>7</v>
      </c>
      <c r="AG2" s="17">
        <f t="shared" ref="AG2:AG5572" si="16">IF(SUMIFS($G$2:$G$5572,$E$2:$E$5572,E2)&gt;0,1000*Y2/SUMIFS($G$2:$G$5572,$E$2:$E$5572,E2),0)</f>
        <v>24.54561266</v>
      </c>
      <c r="AH2" s="20">
        <f>12*(J2*'Programas e Observações'!$C$8+K2*'Programas e Observações'!$C$9+L2*('Programas e Observações'!$C$8+'Programas e Observações'!$C$9)+M2*'Programas e Observações'!$C$10)</f>
        <v>104658.36</v>
      </c>
      <c r="AI2" s="20">
        <f>12*(J2*'Programas e Observações'!$D$8+K2*'Programas e Observações'!$D$9+L2*('Programas e Observações'!$D$8+'Programas e Observações'!$D$9)+M2*'Programas e Observações'!$D$10)</f>
        <v>206718.84</v>
      </c>
      <c r="AJ2" s="13" t="s">
        <v>220</v>
      </c>
      <c r="AK2" s="13" t="s">
        <v>221</v>
      </c>
    </row>
    <row r="3">
      <c r="A3" s="13" t="s">
        <v>222</v>
      </c>
      <c r="B3" s="13" t="s">
        <v>223</v>
      </c>
      <c r="C3" s="13" t="s">
        <v>224</v>
      </c>
      <c r="D3" s="13" t="s">
        <v>109</v>
      </c>
      <c r="E3" s="13" t="s">
        <v>225</v>
      </c>
      <c r="F3" s="13" t="s">
        <v>226</v>
      </c>
      <c r="G3" s="14">
        <v>109170.0</v>
      </c>
      <c r="H3" s="16" t="b">
        <f>G3&lt;'Programas e Observações'!$C$11</f>
        <v>0</v>
      </c>
      <c r="I3" s="14">
        <v>1537.0</v>
      </c>
      <c r="J3" s="14">
        <v>633.0</v>
      </c>
      <c r="K3" s="14">
        <v>114.0</v>
      </c>
      <c r="L3" s="14">
        <v>234.0</v>
      </c>
      <c r="M3" s="14">
        <v>44.0</v>
      </c>
      <c r="N3" s="14">
        <v>963.0</v>
      </c>
      <c r="O3" s="14">
        <v>182.0</v>
      </c>
      <c r="P3" s="14">
        <v>6.0</v>
      </c>
      <c r="Q3" s="14">
        <v>335.0</v>
      </c>
      <c r="R3" s="17">
        <f t="shared" si="1"/>
        <v>14.07895942</v>
      </c>
      <c r="S3" s="17">
        <f t="shared" si="2"/>
        <v>5.798296235</v>
      </c>
      <c r="T3" s="17">
        <f t="shared" si="3"/>
        <v>1.044242924</v>
      </c>
      <c r="U3" s="17">
        <f t="shared" si="4"/>
        <v>2.143446002</v>
      </c>
      <c r="V3" s="17">
        <f t="shared" si="5"/>
        <v>0.4030411285</v>
      </c>
      <c r="W3" s="17">
        <f t="shared" si="6"/>
        <v>8.821104699</v>
      </c>
      <c r="X3" s="17">
        <f t="shared" si="7"/>
        <v>1.667124668</v>
      </c>
      <c r="Y3" s="14">
        <f t="shared" si="8"/>
        <v>3070</v>
      </c>
      <c r="Z3" s="14">
        <f t="shared" si="9"/>
        <v>1523</v>
      </c>
      <c r="AA3" s="14">
        <f t="shared" si="10"/>
        <v>232</v>
      </c>
      <c r="AB3" s="14">
        <f t="shared" si="11"/>
        <v>477</v>
      </c>
      <c r="AC3" s="14">
        <f t="shared" si="12"/>
        <v>83</v>
      </c>
      <c r="AD3" s="14">
        <f t="shared" si="13"/>
        <v>2055</v>
      </c>
      <c r="AE3" s="14">
        <f t="shared" si="14"/>
        <v>401</v>
      </c>
      <c r="AF3" s="14">
        <f t="shared" si="15"/>
        <v>13</v>
      </c>
      <c r="AG3" s="17">
        <f t="shared" si="16"/>
        <v>12.97362171</v>
      </c>
      <c r="AH3" s="20">
        <f>12*(J3*'Programas e Observações'!$C$8+K3*'Programas e Observações'!$C$9+L3*('Programas e Observações'!$C$8+'Programas e Observações'!$C$9)+M3*'Programas e Observações'!$C$10)</f>
        <v>372657.72</v>
      </c>
      <c r="AI3" s="20">
        <f>12*(J3*'Programas e Observações'!$D$8+K3*'Programas e Observações'!$D$9+L3*('Programas e Observações'!$D$8+'Programas e Observações'!$D$9)+M3*'Programas e Observações'!$D$10)</f>
        <v>692610.72</v>
      </c>
      <c r="AJ3" s="13" t="s">
        <v>227</v>
      </c>
      <c r="AK3" s="13" t="s">
        <v>228</v>
      </c>
    </row>
    <row r="4">
      <c r="A4" s="13" t="s">
        <v>229</v>
      </c>
      <c r="B4" s="13" t="s">
        <v>230</v>
      </c>
      <c r="C4" s="13" t="s">
        <v>231</v>
      </c>
      <c r="D4" s="13" t="s">
        <v>109</v>
      </c>
      <c r="E4" s="13" t="s">
        <v>232</v>
      </c>
      <c r="F4" s="13" t="s">
        <v>233</v>
      </c>
      <c r="G4" s="14">
        <v>5664.0</v>
      </c>
      <c r="H4" s="16" t="b">
        <f>G4&lt;'Programas e Observações'!$C$11</f>
        <v>1</v>
      </c>
      <c r="I4" s="14">
        <v>465.0</v>
      </c>
      <c r="J4" s="14">
        <v>220.0</v>
      </c>
      <c r="K4" s="14">
        <v>22.0</v>
      </c>
      <c r="L4" s="14">
        <v>179.0</v>
      </c>
      <c r="M4" s="14">
        <v>147.0</v>
      </c>
      <c r="N4" s="14">
        <v>25.0</v>
      </c>
      <c r="O4" s="14">
        <v>9.0</v>
      </c>
      <c r="P4" s="14">
        <v>0.0</v>
      </c>
      <c r="Q4" s="14"/>
      <c r="R4" s="17">
        <f t="shared" si="1"/>
        <v>82.09745763</v>
      </c>
      <c r="S4" s="17">
        <f t="shared" si="2"/>
        <v>38.84180791</v>
      </c>
      <c r="T4" s="17">
        <f t="shared" si="3"/>
        <v>3.884180791</v>
      </c>
      <c r="U4" s="17">
        <f t="shared" si="4"/>
        <v>31.60310734</v>
      </c>
      <c r="V4" s="17">
        <f t="shared" si="5"/>
        <v>25.95338983</v>
      </c>
      <c r="W4" s="17">
        <f t="shared" si="6"/>
        <v>4.413841808</v>
      </c>
      <c r="X4" s="17">
        <f t="shared" si="7"/>
        <v>1.588983051</v>
      </c>
      <c r="Y4" s="14">
        <f t="shared" si="8"/>
        <v>6176</v>
      </c>
      <c r="Z4" s="14">
        <f t="shared" si="9"/>
        <v>3173</v>
      </c>
      <c r="AA4" s="14">
        <f t="shared" si="10"/>
        <v>544</v>
      </c>
      <c r="AB4" s="14">
        <f t="shared" si="11"/>
        <v>1434</v>
      </c>
      <c r="AC4" s="14">
        <f t="shared" si="12"/>
        <v>238</v>
      </c>
      <c r="AD4" s="14">
        <f t="shared" si="13"/>
        <v>1653</v>
      </c>
      <c r="AE4" s="14">
        <f t="shared" si="14"/>
        <v>277</v>
      </c>
      <c r="AF4" s="14">
        <f t="shared" si="15"/>
        <v>5</v>
      </c>
      <c r="AG4" s="17">
        <f t="shared" si="16"/>
        <v>36.48888968</v>
      </c>
      <c r="AH4" s="20">
        <f>12*(J4*'Programas e Observações'!$C$8+K4*'Programas e Observações'!$C$9+L4*('Programas e Observações'!$C$8+'Programas e Observações'!$C$9)+M4*'Programas e Observações'!$C$10)</f>
        <v>259140.96</v>
      </c>
      <c r="AI4" s="20">
        <f>12*(J4*'Programas e Observações'!$D$8+K4*'Programas e Observações'!$D$9+L4*('Programas e Observações'!$D$8+'Programas e Observações'!$D$9)+M4*'Programas e Observações'!$D$10)</f>
        <v>409078.08</v>
      </c>
      <c r="AJ4" s="13" t="s">
        <v>234</v>
      </c>
      <c r="AK4" s="13" t="s">
        <v>235</v>
      </c>
    </row>
    <row r="5">
      <c r="A5" s="13" t="s">
        <v>236</v>
      </c>
      <c r="B5" s="13" t="s">
        <v>237</v>
      </c>
      <c r="C5" s="13" t="s">
        <v>238</v>
      </c>
      <c r="D5" s="13" t="s">
        <v>109</v>
      </c>
      <c r="E5" s="13" t="s">
        <v>239</v>
      </c>
      <c r="F5" s="13" t="s">
        <v>240</v>
      </c>
      <c r="G5" s="14">
        <v>98280.0</v>
      </c>
      <c r="H5" s="16" t="b">
        <f>G5&lt;'Programas e Observações'!$C$11</f>
        <v>0</v>
      </c>
      <c r="I5" s="14">
        <v>3290.0</v>
      </c>
      <c r="J5" s="14">
        <v>1754.0</v>
      </c>
      <c r="K5" s="14">
        <v>214.0</v>
      </c>
      <c r="L5" s="14">
        <v>847.0</v>
      </c>
      <c r="M5" s="14">
        <v>156.0</v>
      </c>
      <c r="N5" s="14">
        <v>1116.0</v>
      </c>
      <c r="O5" s="14">
        <v>271.0</v>
      </c>
      <c r="P5" s="14">
        <v>7.0</v>
      </c>
      <c r="Q5" s="14">
        <v>215.0</v>
      </c>
      <c r="R5" s="17">
        <f t="shared" si="1"/>
        <v>33.47578348</v>
      </c>
      <c r="S5" s="17">
        <f t="shared" si="2"/>
        <v>17.84696785</v>
      </c>
      <c r="T5" s="17">
        <f t="shared" si="3"/>
        <v>2.177452177</v>
      </c>
      <c r="U5" s="17">
        <f t="shared" si="4"/>
        <v>8.618233618</v>
      </c>
      <c r="V5" s="17">
        <f t="shared" si="5"/>
        <v>1.587301587</v>
      </c>
      <c r="W5" s="17">
        <f t="shared" si="6"/>
        <v>11.35531136</v>
      </c>
      <c r="X5" s="17">
        <f t="shared" si="7"/>
        <v>2.757427757</v>
      </c>
      <c r="Y5" s="14">
        <f t="shared" si="8"/>
        <v>5842</v>
      </c>
      <c r="Z5" s="14">
        <f t="shared" si="9"/>
        <v>3287</v>
      </c>
      <c r="AA5" s="14">
        <f t="shared" si="10"/>
        <v>380</v>
      </c>
      <c r="AB5" s="14">
        <f t="shared" si="11"/>
        <v>1380</v>
      </c>
      <c r="AC5" s="14">
        <f t="shared" si="12"/>
        <v>222</v>
      </c>
      <c r="AD5" s="14">
        <f t="shared" si="13"/>
        <v>1947</v>
      </c>
      <c r="AE5" s="14">
        <f t="shared" si="14"/>
        <v>442</v>
      </c>
      <c r="AF5" s="14">
        <f t="shared" si="15"/>
        <v>14</v>
      </c>
      <c r="AG5" s="17">
        <f t="shared" si="16"/>
        <v>31.45646333</v>
      </c>
      <c r="AH5" s="20">
        <f>12*(J5*'Programas e Observações'!$C$8+K5*'Programas e Observações'!$C$9+L5*('Programas e Observações'!$C$8+'Programas e Observações'!$C$9)+M5*'Programas e Observações'!$C$10)</f>
        <v>1139287.68</v>
      </c>
      <c r="AI5" s="20">
        <f>12*(J5*'Programas e Observações'!$D$8+K5*'Programas e Observações'!$D$9+L5*('Programas e Observações'!$D$8+'Programas e Observações'!$D$9)+M5*'Programas e Observações'!$D$10)</f>
        <v>2099856.6</v>
      </c>
      <c r="AJ5" s="13" t="s">
        <v>241</v>
      </c>
      <c r="AK5" s="13" t="s">
        <v>242</v>
      </c>
    </row>
    <row r="6">
      <c r="A6" s="13" t="s">
        <v>243</v>
      </c>
      <c r="B6" s="13" t="s">
        <v>244</v>
      </c>
      <c r="C6" s="13" t="s">
        <v>245</v>
      </c>
      <c r="D6" s="13" t="s">
        <v>109</v>
      </c>
      <c r="E6" s="13" t="s">
        <v>232</v>
      </c>
      <c r="F6" s="13" t="s">
        <v>233</v>
      </c>
      <c r="G6" s="14">
        <v>16966.0</v>
      </c>
      <c r="H6" s="16" t="b">
        <f>G6&lt;'Programas e Observações'!$C$11</f>
        <v>1</v>
      </c>
      <c r="I6" s="14">
        <v>387.0</v>
      </c>
      <c r="J6" s="14">
        <v>148.0</v>
      </c>
      <c r="K6" s="14">
        <v>48.0</v>
      </c>
      <c r="L6" s="14">
        <v>60.0</v>
      </c>
      <c r="M6" s="14">
        <v>1.0</v>
      </c>
      <c r="N6" s="14">
        <v>225.0</v>
      </c>
      <c r="O6" s="14">
        <v>37.0</v>
      </c>
      <c r="P6" s="14">
        <v>0.0</v>
      </c>
      <c r="Q6" s="14"/>
      <c r="R6" s="17">
        <f t="shared" si="1"/>
        <v>22.81032654</v>
      </c>
      <c r="S6" s="17">
        <f t="shared" si="2"/>
        <v>8.723329011</v>
      </c>
      <c r="T6" s="17">
        <f t="shared" si="3"/>
        <v>2.829187787</v>
      </c>
      <c r="U6" s="17">
        <f t="shared" si="4"/>
        <v>3.536484734</v>
      </c>
      <c r="V6" s="17">
        <f t="shared" si="5"/>
        <v>0.05894141224</v>
      </c>
      <c r="W6" s="17">
        <f t="shared" si="6"/>
        <v>13.26181775</v>
      </c>
      <c r="X6" s="17">
        <f t="shared" si="7"/>
        <v>2.180832253</v>
      </c>
      <c r="Y6" s="14">
        <f t="shared" si="8"/>
        <v>6176</v>
      </c>
      <c r="Z6" s="14">
        <f t="shared" si="9"/>
        <v>3173</v>
      </c>
      <c r="AA6" s="14">
        <f t="shared" si="10"/>
        <v>544</v>
      </c>
      <c r="AB6" s="14">
        <f t="shared" si="11"/>
        <v>1434</v>
      </c>
      <c r="AC6" s="14">
        <f t="shared" si="12"/>
        <v>238</v>
      </c>
      <c r="AD6" s="14">
        <f t="shared" si="13"/>
        <v>1653</v>
      </c>
      <c r="AE6" s="14">
        <f t="shared" si="14"/>
        <v>277</v>
      </c>
      <c r="AF6" s="14">
        <f t="shared" si="15"/>
        <v>5</v>
      </c>
      <c r="AG6" s="17">
        <f t="shared" si="16"/>
        <v>36.48888968</v>
      </c>
      <c r="AH6" s="20">
        <f>12*(J6*'Programas e Observações'!$C$8+K6*'Programas e Observações'!$C$9+L6*('Programas e Observações'!$C$8+'Programas e Observações'!$C$9)+M6*'Programas e Observações'!$C$10)</f>
        <v>96851.28</v>
      </c>
      <c r="AI6" s="20">
        <f>12*(J6*'Programas e Observações'!$D$8+K6*'Programas e Observações'!$D$9+L6*('Programas e Observações'!$D$8+'Programas e Observações'!$D$9)+M6*'Programas e Observações'!$D$10)</f>
        <v>174003.48</v>
      </c>
      <c r="AJ6" s="13" t="s">
        <v>246</v>
      </c>
      <c r="AK6" s="13" t="s">
        <v>247</v>
      </c>
    </row>
    <row r="7">
      <c r="A7" s="13" t="s">
        <v>248</v>
      </c>
      <c r="B7" s="13" t="s">
        <v>249</v>
      </c>
      <c r="C7" s="13" t="s">
        <v>250</v>
      </c>
      <c r="D7" s="13" t="s">
        <v>109</v>
      </c>
      <c r="E7" s="13" t="s">
        <v>232</v>
      </c>
      <c r="F7" s="13" t="s">
        <v>233</v>
      </c>
      <c r="G7" s="14">
        <v>16508.0</v>
      </c>
      <c r="H7" s="16" t="b">
        <f>G7&lt;'Programas e Observações'!$C$11</f>
        <v>1</v>
      </c>
      <c r="I7" s="14">
        <v>882.0</v>
      </c>
      <c r="J7" s="14">
        <v>474.0</v>
      </c>
      <c r="K7" s="14">
        <v>79.0</v>
      </c>
      <c r="L7" s="14">
        <v>169.0</v>
      </c>
      <c r="M7" s="14">
        <v>22.0</v>
      </c>
      <c r="N7" s="14">
        <v>308.0</v>
      </c>
      <c r="O7" s="14">
        <v>36.0</v>
      </c>
      <c r="P7" s="14">
        <v>1.0</v>
      </c>
      <c r="Q7" s="14"/>
      <c r="R7" s="17">
        <f t="shared" si="1"/>
        <v>53.42864066</v>
      </c>
      <c r="S7" s="17">
        <f t="shared" si="2"/>
        <v>28.7133511</v>
      </c>
      <c r="T7" s="17">
        <f t="shared" si="3"/>
        <v>4.785558517</v>
      </c>
      <c r="U7" s="17">
        <f t="shared" si="4"/>
        <v>10.23746063</v>
      </c>
      <c r="V7" s="17">
        <f t="shared" si="5"/>
        <v>1.332687182</v>
      </c>
      <c r="W7" s="17">
        <f t="shared" si="6"/>
        <v>18.65762055</v>
      </c>
      <c r="X7" s="17">
        <f t="shared" si="7"/>
        <v>2.180760843</v>
      </c>
      <c r="Y7" s="14">
        <f t="shared" si="8"/>
        <v>6176</v>
      </c>
      <c r="Z7" s="14">
        <f t="shared" si="9"/>
        <v>3173</v>
      </c>
      <c r="AA7" s="14">
        <f t="shared" si="10"/>
        <v>544</v>
      </c>
      <c r="AB7" s="14">
        <f t="shared" si="11"/>
        <v>1434</v>
      </c>
      <c r="AC7" s="14">
        <f t="shared" si="12"/>
        <v>238</v>
      </c>
      <c r="AD7" s="14">
        <f t="shared" si="13"/>
        <v>1653</v>
      </c>
      <c r="AE7" s="14">
        <f t="shared" si="14"/>
        <v>277</v>
      </c>
      <c r="AF7" s="14">
        <f t="shared" si="15"/>
        <v>5</v>
      </c>
      <c r="AG7" s="17">
        <f t="shared" si="16"/>
        <v>36.48888968</v>
      </c>
      <c r="AH7" s="20">
        <f>12*(J7*'Programas e Observações'!$C$8+K7*'Programas e Observações'!$C$9+L7*('Programas e Observações'!$C$8+'Programas e Observações'!$C$9)+M7*'Programas e Observações'!$C$10)</f>
        <v>265631.16</v>
      </c>
      <c r="AI7" s="20">
        <f>12*(J7*'Programas e Observações'!$D$8+K7*'Programas e Observações'!$D$9+L7*('Programas e Observações'!$D$8+'Programas e Observações'!$D$9)+M7*'Programas e Observações'!$D$10)</f>
        <v>502550.64</v>
      </c>
      <c r="AJ7" s="13" t="s">
        <v>251</v>
      </c>
      <c r="AK7" s="13" t="s">
        <v>252</v>
      </c>
    </row>
    <row r="8">
      <c r="A8" s="13" t="s">
        <v>253</v>
      </c>
      <c r="B8" s="13" t="s">
        <v>254</v>
      </c>
      <c r="C8" s="13" t="s">
        <v>255</v>
      </c>
      <c r="D8" s="13" t="s">
        <v>109</v>
      </c>
      <c r="E8" s="13" t="s">
        <v>232</v>
      </c>
      <c r="F8" s="13" t="s">
        <v>233</v>
      </c>
      <c r="G8" s="14">
        <v>7968.0</v>
      </c>
      <c r="H8" s="16" t="b">
        <f>G8&lt;'Programas e Observações'!$C$11</f>
        <v>1</v>
      </c>
      <c r="I8" s="14">
        <v>555.0</v>
      </c>
      <c r="J8" s="14">
        <v>332.0</v>
      </c>
      <c r="K8" s="14">
        <v>43.0</v>
      </c>
      <c r="L8" s="14">
        <v>109.0</v>
      </c>
      <c r="M8" s="14">
        <v>3.0</v>
      </c>
      <c r="N8" s="14">
        <v>65.0</v>
      </c>
      <c r="O8" s="14">
        <v>13.0</v>
      </c>
      <c r="P8" s="14">
        <v>1.0</v>
      </c>
      <c r="Q8" s="14"/>
      <c r="R8" s="17">
        <f t="shared" si="1"/>
        <v>69.65361446</v>
      </c>
      <c r="S8" s="17">
        <f t="shared" si="2"/>
        <v>41.66666667</v>
      </c>
      <c r="T8" s="17">
        <f t="shared" si="3"/>
        <v>5.396586345</v>
      </c>
      <c r="U8" s="17">
        <f t="shared" si="4"/>
        <v>13.67971888</v>
      </c>
      <c r="V8" s="17">
        <f t="shared" si="5"/>
        <v>0.3765060241</v>
      </c>
      <c r="W8" s="17">
        <f t="shared" si="6"/>
        <v>8.157630522</v>
      </c>
      <c r="X8" s="17">
        <f t="shared" si="7"/>
        <v>1.631526104</v>
      </c>
      <c r="Y8" s="14">
        <f t="shared" si="8"/>
        <v>6176</v>
      </c>
      <c r="Z8" s="14">
        <f t="shared" si="9"/>
        <v>3173</v>
      </c>
      <c r="AA8" s="14">
        <f t="shared" si="10"/>
        <v>544</v>
      </c>
      <c r="AB8" s="14">
        <f t="shared" si="11"/>
        <v>1434</v>
      </c>
      <c r="AC8" s="14">
        <f t="shared" si="12"/>
        <v>238</v>
      </c>
      <c r="AD8" s="14">
        <f t="shared" si="13"/>
        <v>1653</v>
      </c>
      <c r="AE8" s="14">
        <f t="shared" si="14"/>
        <v>277</v>
      </c>
      <c r="AF8" s="14">
        <f t="shared" si="15"/>
        <v>5</v>
      </c>
      <c r="AG8" s="17">
        <f t="shared" si="16"/>
        <v>36.48888968</v>
      </c>
      <c r="AH8" s="20">
        <f>12*(J8*'Programas e Observações'!$C$8+K8*'Programas e Observações'!$C$9+L8*('Programas e Observações'!$C$8+'Programas e Observações'!$C$9)+M8*'Programas e Observações'!$C$10)</f>
        <v>166593.24</v>
      </c>
      <c r="AI8" s="20">
        <f>12*(J8*'Programas e Observações'!$D$8+K8*'Programas e Observações'!$D$9+L8*('Programas e Observações'!$D$8+'Programas e Observações'!$D$9)+M8*'Programas e Observações'!$D$10)</f>
        <v>328520.52</v>
      </c>
      <c r="AJ8" s="13" t="s">
        <v>256</v>
      </c>
      <c r="AK8" s="13" t="s">
        <v>257</v>
      </c>
    </row>
    <row r="9">
      <c r="A9" s="13" t="s">
        <v>258</v>
      </c>
      <c r="B9" s="13" t="s">
        <v>259</v>
      </c>
      <c r="C9" s="13" t="s">
        <v>260</v>
      </c>
      <c r="D9" s="13" t="s">
        <v>109</v>
      </c>
      <c r="E9" s="13" t="s">
        <v>261</v>
      </c>
      <c r="F9" s="13" t="s">
        <v>262</v>
      </c>
      <c r="G9" s="14">
        <v>13510.0</v>
      </c>
      <c r="H9" s="16" t="b">
        <f>G9&lt;'Programas e Observações'!$C$11</f>
        <v>1</v>
      </c>
      <c r="I9" s="14">
        <v>301.0</v>
      </c>
      <c r="J9" s="14">
        <v>203.0</v>
      </c>
      <c r="K9" s="14">
        <v>25.0</v>
      </c>
      <c r="L9" s="14">
        <v>45.0</v>
      </c>
      <c r="M9" s="14">
        <v>0.0</v>
      </c>
      <c r="N9" s="14">
        <v>57.0</v>
      </c>
      <c r="O9" s="14">
        <v>17.0</v>
      </c>
      <c r="P9" s="14">
        <v>1.0</v>
      </c>
      <c r="Q9" s="14"/>
      <c r="R9" s="17">
        <f t="shared" si="1"/>
        <v>22.27979275</v>
      </c>
      <c r="S9" s="17">
        <f t="shared" si="2"/>
        <v>15.02590674</v>
      </c>
      <c r="T9" s="17">
        <f t="shared" si="3"/>
        <v>1.850481125</v>
      </c>
      <c r="U9" s="17">
        <f t="shared" si="4"/>
        <v>3.330866025</v>
      </c>
      <c r="V9" s="17">
        <f t="shared" si="5"/>
        <v>0</v>
      </c>
      <c r="W9" s="17">
        <f t="shared" si="6"/>
        <v>4.219096965</v>
      </c>
      <c r="X9" s="17">
        <f t="shared" si="7"/>
        <v>1.258327165</v>
      </c>
      <c r="Y9" s="14">
        <f t="shared" si="8"/>
        <v>554</v>
      </c>
      <c r="Z9" s="14">
        <f t="shared" si="9"/>
        <v>380</v>
      </c>
      <c r="AA9" s="14">
        <f t="shared" si="10"/>
        <v>42</v>
      </c>
      <c r="AB9" s="14">
        <f t="shared" si="11"/>
        <v>103</v>
      </c>
      <c r="AC9" s="14">
        <f t="shared" si="12"/>
        <v>0</v>
      </c>
      <c r="AD9" s="14">
        <f t="shared" si="13"/>
        <v>284</v>
      </c>
      <c r="AE9" s="14">
        <f t="shared" si="14"/>
        <v>56</v>
      </c>
      <c r="AF9" s="14">
        <f t="shared" si="15"/>
        <v>2</v>
      </c>
      <c r="AG9" s="17">
        <f t="shared" si="16"/>
        <v>12.58175872</v>
      </c>
      <c r="AH9" s="20">
        <f>12*(J9*'Programas e Observações'!$C$8+K9*'Programas e Observações'!$C$9+L9*('Programas e Observações'!$C$8+'Programas e Observações'!$C$9)+M9*'Programas e Observações'!$C$10)</f>
        <v>84910.8</v>
      </c>
      <c r="AI9" s="20">
        <f>12*(J9*'Programas e Observações'!$D$8+K9*'Programas e Observações'!$D$9+L9*('Programas e Observações'!$D$8+'Programas e Observações'!$D$9)+M9*'Programas e Observações'!$D$10)</f>
        <v>175613.52</v>
      </c>
      <c r="AJ9" s="13" t="s">
        <v>263</v>
      </c>
      <c r="AK9" s="13" t="s">
        <v>264</v>
      </c>
    </row>
    <row r="10">
      <c r="A10" s="13" t="s">
        <v>265</v>
      </c>
      <c r="B10" s="13" t="s">
        <v>266</v>
      </c>
      <c r="C10" s="13" t="s">
        <v>267</v>
      </c>
      <c r="D10" s="13" t="s">
        <v>109</v>
      </c>
      <c r="E10" s="13" t="s">
        <v>239</v>
      </c>
      <c r="F10" s="13" t="s">
        <v>240</v>
      </c>
      <c r="G10" s="14">
        <v>32842.0</v>
      </c>
      <c r="H10" s="16" t="b">
        <f>G10&lt;'Programas e Observações'!$C$11</f>
        <v>0</v>
      </c>
      <c r="I10" s="14">
        <v>347.0</v>
      </c>
      <c r="J10" s="14">
        <v>237.0</v>
      </c>
      <c r="K10" s="14">
        <v>12.0</v>
      </c>
      <c r="L10" s="14">
        <v>45.0</v>
      </c>
      <c r="M10" s="14">
        <v>3.0</v>
      </c>
      <c r="N10" s="14">
        <v>280.0</v>
      </c>
      <c r="O10" s="14">
        <v>59.0</v>
      </c>
      <c r="P10" s="14">
        <v>2.0</v>
      </c>
      <c r="Q10" s="14"/>
      <c r="R10" s="17">
        <f t="shared" si="1"/>
        <v>10.56573899</v>
      </c>
      <c r="S10" s="17">
        <f t="shared" si="2"/>
        <v>7.216369283</v>
      </c>
      <c r="T10" s="17">
        <f t="shared" si="3"/>
        <v>0.3653857865</v>
      </c>
      <c r="U10" s="17">
        <f t="shared" si="4"/>
        <v>1.370196699</v>
      </c>
      <c r="V10" s="17">
        <f t="shared" si="5"/>
        <v>0.09134644662</v>
      </c>
      <c r="W10" s="17">
        <f t="shared" si="6"/>
        <v>8.525668352</v>
      </c>
      <c r="X10" s="17">
        <f t="shared" si="7"/>
        <v>1.796480117</v>
      </c>
      <c r="Y10" s="14">
        <f t="shared" si="8"/>
        <v>5842</v>
      </c>
      <c r="Z10" s="14">
        <f t="shared" si="9"/>
        <v>3287</v>
      </c>
      <c r="AA10" s="14">
        <f t="shared" si="10"/>
        <v>380</v>
      </c>
      <c r="AB10" s="14">
        <f t="shared" si="11"/>
        <v>1380</v>
      </c>
      <c r="AC10" s="14">
        <f t="shared" si="12"/>
        <v>222</v>
      </c>
      <c r="AD10" s="14">
        <f t="shared" si="13"/>
        <v>1947</v>
      </c>
      <c r="AE10" s="14">
        <f t="shared" si="14"/>
        <v>442</v>
      </c>
      <c r="AF10" s="14">
        <f t="shared" si="15"/>
        <v>14</v>
      </c>
      <c r="AG10" s="17">
        <f t="shared" si="16"/>
        <v>31.45646333</v>
      </c>
      <c r="AH10" s="20">
        <f>12*(J10*'Programas e Observações'!$C$8+K10*'Programas e Observações'!$C$9+L10*('Programas e Observações'!$C$8+'Programas e Observações'!$C$9)+M10*'Programas e Observações'!$C$10)</f>
        <v>86622.84</v>
      </c>
      <c r="AI10" s="20">
        <f>12*(J10*'Programas e Observações'!$D$8+K10*'Programas e Observações'!$D$9+L10*('Programas e Observações'!$D$8+'Programas e Observações'!$D$9)+M10*'Programas e Observações'!$D$10)</f>
        <v>189315.36</v>
      </c>
      <c r="AJ10" s="13" t="s">
        <v>268</v>
      </c>
      <c r="AK10" s="13" t="s">
        <v>269</v>
      </c>
    </row>
    <row r="11">
      <c r="A11" s="13" t="s">
        <v>270</v>
      </c>
      <c r="B11" s="13" t="s">
        <v>271</v>
      </c>
      <c r="C11" s="13" t="s">
        <v>272</v>
      </c>
      <c r="D11" s="13" t="s">
        <v>109</v>
      </c>
      <c r="E11" s="13" t="s">
        <v>273</v>
      </c>
      <c r="F11" s="13" t="s">
        <v>274</v>
      </c>
      <c r="G11" s="14">
        <v>43594.0</v>
      </c>
      <c r="H11" s="16" t="b">
        <f>G11&lt;'Programas e Observações'!$C$11</f>
        <v>0</v>
      </c>
      <c r="I11" s="14">
        <v>887.0</v>
      </c>
      <c r="J11" s="14">
        <v>421.0</v>
      </c>
      <c r="K11" s="14">
        <v>71.0</v>
      </c>
      <c r="L11" s="14">
        <v>228.0</v>
      </c>
      <c r="M11" s="14">
        <v>7.0</v>
      </c>
      <c r="N11" s="14">
        <v>130.0</v>
      </c>
      <c r="O11" s="14">
        <v>53.0</v>
      </c>
      <c r="P11" s="14">
        <v>2.0</v>
      </c>
      <c r="Q11" s="14"/>
      <c r="R11" s="17">
        <f t="shared" si="1"/>
        <v>20.34683672</v>
      </c>
      <c r="S11" s="17">
        <f t="shared" si="2"/>
        <v>9.657292288</v>
      </c>
      <c r="T11" s="17">
        <f t="shared" si="3"/>
        <v>1.628664495</v>
      </c>
      <c r="U11" s="17">
        <f t="shared" si="4"/>
        <v>5.230077534</v>
      </c>
      <c r="V11" s="17">
        <f t="shared" si="5"/>
        <v>0.1605725559</v>
      </c>
      <c r="W11" s="17">
        <f t="shared" si="6"/>
        <v>2.982061752</v>
      </c>
      <c r="X11" s="17">
        <f t="shared" si="7"/>
        <v>1.215763637</v>
      </c>
      <c r="Y11" s="14">
        <f t="shared" si="8"/>
        <v>6894</v>
      </c>
      <c r="Z11" s="14">
        <f t="shared" si="9"/>
        <v>1916</v>
      </c>
      <c r="AA11" s="14">
        <f t="shared" si="10"/>
        <v>1016</v>
      </c>
      <c r="AB11" s="14">
        <f t="shared" si="11"/>
        <v>1376</v>
      </c>
      <c r="AC11" s="14">
        <f t="shared" si="12"/>
        <v>263</v>
      </c>
      <c r="AD11" s="14">
        <f t="shared" si="13"/>
        <v>5769</v>
      </c>
      <c r="AE11" s="14">
        <f t="shared" si="14"/>
        <v>1523</v>
      </c>
      <c r="AF11" s="14">
        <f t="shared" si="15"/>
        <v>22</v>
      </c>
      <c r="AG11" s="17">
        <f t="shared" si="16"/>
        <v>11.05613869</v>
      </c>
      <c r="AH11" s="20">
        <f>12*(J11*'Programas e Observações'!$C$8+K11*'Programas e Observações'!$C$9+L11*('Programas e Observações'!$C$8+'Programas e Observações'!$C$9)+M11*'Programas e Observações'!$C$10)</f>
        <v>284892.96</v>
      </c>
      <c r="AI11" s="20">
        <f>12*(J11*'Programas e Observações'!$D$8+K11*'Programas e Observações'!$D$9+L11*('Programas e Observações'!$D$8+'Programas e Observações'!$D$9)+M11*'Programas e Observações'!$D$10)</f>
        <v>524857.68</v>
      </c>
      <c r="AJ11" s="13" t="s">
        <v>275</v>
      </c>
      <c r="AK11" s="13" t="s">
        <v>276</v>
      </c>
    </row>
    <row r="12">
      <c r="A12" s="13" t="s">
        <v>277</v>
      </c>
      <c r="B12" s="13" t="s">
        <v>278</v>
      </c>
      <c r="C12" s="13" t="s">
        <v>279</v>
      </c>
      <c r="D12" s="13" t="s">
        <v>109</v>
      </c>
      <c r="E12" s="13" t="s">
        <v>280</v>
      </c>
      <c r="F12" s="13" t="s">
        <v>281</v>
      </c>
      <c r="G12" s="14">
        <v>55682.0</v>
      </c>
      <c r="H12" s="16" t="b">
        <f>G12&lt;'Programas e Observações'!$C$11</f>
        <v>0</v>
      </c>
      <c r="I12" s="14">
        <v>684.0</v>
      </c>
      <c r="J12" s="14">
        <v>251.0</v>
      </c>
      <c r="K12" s="14">
        <v>61.0</v>
      </c>
      <c r="L12" s="14">
        <v>126.0</v>
      </c>
      <c r="M12" s="14">
        <v>4.0</v>
      </c>
      <c r="N12" s="14">
        <v>572.0</v>
      </c>
      <c r="O12" s="14">
        <v>124.0</v>
      </c>
      <c r="P12" s="14">
        <v>4.0</v>
      </c>
      <c r="Q12" s="14">
        <v>75.0</v>
      </c>
      <c r="R12" s="17">
        <f t="shared" si="1"/>
        <v>12.28404152</v>
      </c>
      <c r="S12" s="17">
        <f t="shared" si="2"/>
        <v>4.507740383</v>
      </c>
      <c r="T12" s="17">
        <f t="shared" si="3"/>
        <v>1.095506627</v>
      </c>
      <c r="U12" s="17">
        <f t="shared" si="4"/>
        <v>2.262849754</v>
      </c>
      <c r="V12" s="17">
        <f t="shared" si="5"/>
        <v>0.07183650013</v>
      </c>
      <c r="W12" s="17">
        <f t="shared" si="6"/>
        <v>10.27261952</v>
      </c>
      <c r="X12" s="17">
        <f t="shared" si="7"/>
        <v>2.226931504</v>
      </c>
      <c r="Y12" s="14">
        <f t="shared" si="8"/>
        <v>5999</v>
      </c>
      <c r="Z12" s="14">
        <f t="shared" si="9"/>
        <v>2842</v>
      </c>
      <c r="AA12" s="14">
        <f t="shared" si="10"/>
        <v>444</v>
      </c>
      <c r="AB12" s="14">
        <f t="shared" si="11"/>
        <v>1118</v>
      </c>
      <c r="AC12" s="14">
        <f t="shared" si="12"/>
        <v>101</v>
      </c>
      <c r="AD12" s="14">
        <f t="shared" si="13"/>
        <v>3467</v>
      </c>
      <c r="AE12" s="14">
        <f t="shared" si="14"/>
        <v>774</v>
      </c>
      <c r="AF12" s="14">
        <f t="shared" si="15"/>
        <v>18</v>
      </c>
      <c r="AG12" s="17">
        <f t="shared" si="16"/>
        <v>16.90921339</v>
      </c>
      <c r="AH12" s="20">
        <f>12*(J12*'Programas e Observações'!$C$8+K12*'Programas e Observações'!$C$9+L12*('Programas e Observações'!$C$8+'Programas e Observações'!$C$9)+M12*'Programas e Observações'!$C$10)</f>
        <v>172239.12</v>
      </c>
      <c r="AI12" s="20">
        <f>12*(J12*'Programas e Observações'!$D$8+K12*'Programas e Observações'!$D$9+L12*('Programas e Observações'!$D$8+'Programas e Observações'!$D$9)+M12*'Programas e Observações'!$D$10)</f>
        <v>311919.72</v>
      </c>
      <c r="AJ12" s="13" t="s">
        <v>282</v>
      </c>
      <c r="AK12" s="13" t="s">
        <v>283</v>
      </c>
    </row>
    <row r="13">
      <c r="A13" s="13" t="s">
        <v>284</v>
      </c>
      <c r="B13" s="13" t="s">
        <v>285</v>
      </c>
      <c r="C13" s="13" t="s">
        <v>286</v>
      </c>
      <c r="D13" s="13" t="s">
        <v>109</v>
      </c>
      <c r="E13" s="13" t="s">
        <v>280</v>
      </c>
      <c r="F13" s="13" t="s">
        <v>281</v>
      </c>
      <c r="G13" s="14">
        <v>140101.0</v>
      </c>
      <c r="H13" s="16" t="b">
        <f>G13&lt;'Programas e Observações'!$C$11</f>
        <v>0</v>
      </c>
      <c r="I13" s="14">
        <v>1907.0</v>
      </c>
      <c r="J13" s="14">
        <v>713.0</v>
      </c>
      <c r="K13" s="14">
        <v>166.0</v>
      </c>
      <c r="L13" s="14">
        <v>276.0</v>
      </c>
      <c r="M13" s="14">
        <v>27.0</v>
      </c>
      <c r="N13" s="14">
        <v>1369.0</v>
      </c>
      <c r="O13" s="14">
        <v>280.0</v>
      </c>
      <c r="P13" s="14">
        <v>4.0</v>
      </c>
      <c r="Q13" s="14">
        <v>373.0</v>
      </c>
      <c r="R13" s="17">
        <f t="shared" si="1"/>
        <v>13.61160877</v>
      </c>
      <c r="S13" s="17">
        <f t="shared" si="2"/>
        <v>5.089185659</v>
      </c>
      <c r="T13" s="17">
        <f t="shared" si="3"/>
        <v>1.184859494</v>
      </c>
      <c r="U13" s="17">
        <f t="shared" si="4"/>
        <v>1.970007352</v>
      </c>
      <c r="V13" s="17">
        <f t="shared" si="5"/>
        <v>0.1927181105</v>
      </c>
      <c r="W13" s="17">
        <f t="shared" si="6"/>
        <v>9.771521973</v>
      </c>
      <c r="X13" s="17">
        <f t="shared" si="7"/>
        <v>1.998558183</v>
      </c>
      <c r="Y13" s="14">
        <f t="shared" si="8"/>
        <v>5999</v>
      </c>
      <c r="Z13" s="14">
        <f t="shared" si="9"/>
        <v>2842</v>
      </c>
      <c r="AA13" s="14">
        <f t="shared" si="10"/>
        <v>444</v>
      </c>
      <c r="AB13" s="14">
        <f t="shared" si="11"/>
        <v>1118</v>
      </c>
      <c r="AC13" s="14">
        <f t="shared" si="12"/>
        <v>101</v>
      </c>
      <c r="AD13" s="14">
        <f t="shared" si="13"/>
        <v>3467</v>
      </c>
      <c r="AE13" s="14">
        <f t="shared" si="14"/>
        <v>774</v>
      </c>
      <c r="AF13" s="14">
        <f t="shared" si="15"/>
        <v>18</v>
      </c>
      <c r="AG13" s="17">
        <f t="shared" si="16"/>
        <v>16.90921339</v>
      </c>
      <c r="AH13" s="20">
        <f>12*(J13*'Programas e Observações'!$C$8+K13*'Programas e Observações'!$C$9+L13*('Programas e Observações'!$C$8+'Programas e Observações'!$C$9)+M13*'Programas e Observações'!$C$10)</f>
        <v>435806.76</v>
      </c>
      <c r="AI13" s="20">
        <f>12*(J13*'Programas e Observações'!$D$8+K13*'Programas e Observações'!$D$9+L13*('Programas e Observações'!$D$8+'Programas e Observações'!$D$9)+M13*'Programas e Observações'!$D$10)</f>
        <v>801423.48</v>
      </c>
      <c r="AJ13" s="13" t="s">
        <v>287</v>
      </c>
      <c r="AK13" s="13" t="s">
        <v>288</v>
      </c>
    </row>
    <row r="14">
      <c r="A14" s="13" t="s">
        <v>289</v>
      </c>
      <c r="B14" s="13" t="s">
        <v>290</v>
      </c>
      <c r="C14" s="13" t="s">
        <v>291</v>
      </c>
      <c r="D14" s="13" t="s">
        <v>109</v>
      </c>
      <c r="E14" s="13" t="s">
        <v>225</v>
      </c>
      <c r="F14" s="13" t="s">
        <v>226</v>
      </c>
      <c r="G14" s="14">
        <v>34149.0</v>
      </c>
      <c r="H14" s="16" t="b">
        <f>G14&lt;'Programas e Observações'!$C$11</f>
        <v>0</v>
      </c>
      <c r="I14" s="14">
        <v>333.0</v>
      </c>
      <c r="J14" s="14">
        <v>187.0</v>
      </c>
      <c r="K14" s="14">
        <v>19.0</v>
      </c>
      <c r="L14" s="14">
        <v>30.0</v>
      </c>
      <c r="M14" s="14">
        <v>5.0</v>
      </c>
      <c r="N14" s="14">
        <v>226.0</v>
      </c>
      <c r="O14" s="14">
        <v>51.0</v>
      </c>
      <c r="P14" s="14">
        <v>3.0</v>
      </c>
      <c r="Q14" s="14"/>
      <c r="R14" s="17">
        <f t="shared" si="1"/>
        <v>9.751383642</v>
      </c>
      <c r="S14" s="17">
        <f t="shared" si="2"/>
        <v>5.476002226</v>
      </c>
      <c r="T14" s="17">
        <f t="shared" si="3"/>
        <v>0.5563852529</v>
      </c>
      <c r="U14" s="17">
        <f t="shared" si="4"/>
        <v>0.8785030308</v>
      </c>
      <c r="V14" s="17">
        <f t="shared" si="5"/>
        <v>0.1464171718</v>
      </c>
      <c r="W14" s="17">
        <f t="shared" si="6"/>
        <v>6.618056166</v>
      </c>
      <c r="X14" s="17">
        <f t="shared" si="7"/>
        <v>1.493455152</v>
      </c>
      <c r="Y14" s="14">
        <f t="shared" si="8"/>
        <v>3070</v>
      </c>
      <c r="Z14" s="14">
        <f t="shared" si="9"/>
        <v>1523</v>
      </c>
      <c r="AA14" s="14">
        <f t="shared" si="10"/>
        <v>232</v>
      </c>
      <c r="AB14" s="14">
        <f t="shared" si="11"/>
        <v>477</v>
      </c>
      <c r="AC14" s="14">
        <f t="shared" si="12"/>
        <v>83</v>
      </c>
      <c r="AD14" s="14">
        <f t="shared" si="13"/>
        <v>2055</v>
      </c>
      <c r="AE14" s="14">
        <f t="shared" si="14"/>
        <v>401</v>
      </c>
      <c r="AF14" s="14">
        <f t="shared" si="15"/>
        <v>13</v>
      </c>
      <c r="AG14" s="17">
        <f t="shared" si="16"/>
        <v>12.97362171</v>
      </c>
      <c r="AH14" s="20">
        <f>12*(J14*'Programas e Observações'!$C$8+K14*'Programas e Observações'!$C$9+L14*('Programas e Observações'!$C$8+'Programas e Observações'!$C$9)+M14*'Programas e Observações'!$C$10)</f>
        <v>70693.2</v>
      </c>
      <c r="AI14" s="20">
        <f>12*(J14*'Programas e Observações'!$D$8+K14*'Programas e Observações'!$D$9+L14*('Programas e Observações'!$D$8+'Programas e Observações'!$D$9)+M14*'Programas e Observações'!$D$10)</f>
        <v>149864.88</v>
      </c>
      <c r="AJ14" s="13" t="s">
        <v>292</v>
      </c>
      <c r="AK14" s="13" t="s">
        <v>293</v>
      </c>
    </row>
    <row r="15">
      <c r="A15" s="13" t="s">
        <v>294</v>
      </c>
      <c r="B15" s="13" t="s">
        <v>295</v>
      </c>
      <c r="C15" s="13" t="s">
        <v>296</v>
      </c>
      <c r="D15" s="13" t="s">
        <v>109</v>
      </c>
      <c r="E15" s="13" t="s">
        <v>111</v>
      </c>
      <c r="F15" s="13" t="s">
        <v>112</v>
      </c>
      <c r="G15" s="14">
        <v>16374.0</v>
      </c>
      <c r="H15" s="16" t="b">
        <f>G15&lt;'Programas e Observações'!$C$11</f>
        <v>1</v>
      </c>
      <c r="I15" s="14">
        <v>212.0</v>
      </c>
      <c r="J15" s="14">
        <v>96.0</v>
      </c>
      <c r="K15" s="14">
        <v>30.0</v>
      </c>
      <c r="L15" s="14">
        <v>37.0</v>
      </c>
      <c r="M15" s="14">
        <v>4.0</v>
      </c>
      <c r="N15" s="14">
        <v>218.0</v>
      </c>
      <c r="O15" s="14">
        <v>37.0</v>
      </c>
      <c r="P15" s="14">
        <v>1.0</v>
      </c>
      <c r="Q15" s="14"/>
      <c r="R15" s="17">
        <f t="shared" si="1"/>
        <v>12.94735556</v>
      </c>
      <c r="S15" s="17">
        <f t="shared" si="2"/>
        <v>5.862953463</v>
      </c>
      <c r="T15" s="17">
        <f t="shared" si="3"/>
        <v>1.832172957</v>
      </c>
      <c r="U15" s="17">
        <f t="shared" si="4"/>
        <v>2.25967998</v>
      </c>
      <c r="V15" s="17">
        <f t="shared" si="5"/>
        <v>0.2442897276</v>
      </c>
      <c r="W15" s="17">
        <f t="shared" si="6"/>
        <v>13.31379016</v>
      </c>
      <c r="X15" s="17">
        <f t="shared" si="7"/>
        <v>2.25967998</v>
      </c>
      <c r="Y15" s="14">
        <f t="shared" si="8"/>
        <v>3387</v>
      </c>
      <c r="Z15" s="14">
        <f t="shared" si="9"/>
        <v>1912</v>
      </c>
      <c r="AA15" s="14">
        <f t="shared" si="10"/>
        <v>196</v>
      </c>
      <c r="AB15" s="14">
        <f t="shared" si="11"/>
        <v>835</v>
      </c>
      <c r="AC15" s="14">
        <f t="shared" si="12"/>
        <v>38</v>
      </c>
      <c r="AD15" s="14">
        <f t="shared" si="13"/>
        <v>1751</v>
      </c>
      <c r="AE15" s="14">
        <f t="shared" si="14"/>
        <v>314</v>
      </c>
      <c r="AF15" s="14">
        <f t="shared" si="15"/>
        <v>7</v>
      </c>
      <c r="AG15" s="17">
        <f t="shared" si="16"/>
        <v>24.54561266</v>
      </c>
      <c r="AH15" s="20">
        <f>12*(J15*'Programas e Observações'!$C$8+K15*'Programas e Observações'!$C$9+L15*('Programas e Observações'!$C$8+'Programas e Observações'!$C$9)+M15*'Programas e Observações'!$C$10)</f>
        <v>62652.72</v>
      </c>
      <c r="AI15" s="20">
        <f>12*(J15*'Programas e Observações'!$D$8+K15*'Programas e Observações'!$D$9+L15*('Programas e Observações'!$D$8+'Programas e Observações'!$D$9)+M15*'Programas e Observações'!$D$10)</f>
        <v>111989.16</v>
      </c>
      <c r="AJ15" s="13" t="s">
        <v>297</v>
      </c>
      <c r="AK15" s="13" t="s">
        <v>298</v>
      </c>
    </row>
    <row r="16">
      <c r="A16" s="13" t="s">
        <v>299</v>
      </c>
      <c r="B16" s="13" t="s">
        <v>300</v>
      </c>
      <c r="C16" s="13" t="s">
        <v>301</v>
      </c>
      <c r="D16" s="13" t="s">
        <v>109</v>
      </c>
      <c r="E16" s="13" t="s">
        <v>280</v>
      </c>
      <c r="F16" s="13" t="s">
        <v>281</v>
      </c>
      <c r="G16" s="14">
        <v>38684.0</v>
      </c>
      <c r="H16" s="16" t="b">
        <f>G16&lt;'Programas e Observações'!$C$11</f>
        <v>0</v>
      </c>
      <c r="I16" s="14">
        <v>983.0</v>
      </c>
      <c r="J16" s="14">
        <v>474.0</v>
      </c>
      <c r="K16" s="14">
        <v>76.0</v>
      </c>
      <c r="L16" s="14">
        <v>235.0</v>
      </c>
      <c r="M16" s="14">
        <v>13.0</v>
      </c>
      <c r="N16" s="14">
        <v>293.0</v>
      </c>
      <c r="O16" s="14">
        <v>112.0</v>
      </c>
      <c r="P16" s="14">
        <v>3.0</v>
      </c>
      <c r="Q16" s="14"/>
      <c r="R16" s="17">
        <f t="shared" si="1"/>
        <v>25.41102265</v>
      </c>
      <c r="S16" s="17">
        <f t="shared" si="2"/>
        <v>12.25312791</v>
      </c>
      <c r="T16" s="17">
        <f t="shared" si="3"/>
        <v>1.964636542</v>
      </c>
      <c r="U16" s="17">
        <f t="shared" si="4"/>
        <v>6.074862992</v>
      </c>
      <c r="V16" s="17">
        <f t="shared" si="5"/>
        <v>0.3360562506</v>
      </c>
      <c r="W16" s="17">
        <f t="shared" si="6"/>
        <v>7.57419088</v>
      </c>
      <c r="X16" s="17">
        <f t="shared" si="7"/>
        <v>2.895253852</v>
      </c>
      <c r="Y16" s="14">
        <f t="shared" si="8"/>
        <v>5999</v>
      </c>
      <c r="Z16" s="14">
        <f t="shared" si="9"/>
        <v>2842</v>
      </c>
      <c r="AA16" s="14">
        <f t="shared" si="10"/>
        <v>444</v>
      </c>
      <c r="AB16" s="14">
        <f t="shared" si="11"/>
        <v>1118</v>
      </c>
      <c r="AC16" s="14">
        <f t="shared" si="12"/>
        <v>101</v>
      </c>
      <c r="AD16" s="14">
        <f t="shared" si="13"/>
        <v>3467</v>
      </c>
      <c r="AE16" s="14">
        <f t="shared" si="14"/>
        <v>774</v>
      </c>
      <c r="AF16" s="14">
        <f t="shared" si="15"/>
        <v>18</v>
      </c>
      <c r="AG16" s="17">
        <f t="shared" si="16"/>
        <v>16.90921339</v>
      </c>
      <c r="AH16" s="20">
        <f>12*(J16*'Programas e Observações'!$C$8+K16*'Programas e Observações'!$C$9+L16*('Programas e Observações'!$C$8+'Programas e Observações'!$C$9)+M16*'Programas e Observações'!$C$10)</f>
        <v>306085.44</v>
      </c>
      <c r="AI16" s="20">
        <f>12*(J16*'Programas e Observações'!$D$8+K16*'Programas e Observações'!$D$9+L16*('Programas e Observações'!$D$8+'Programas e Observações'!$D$9)+M16*'Programas e Observações'!$D$10)</f>
        <v>567973.44</v>
      </c>
      <c r="AJ16" s="13" t="s">
        <v>302</v>
      </c>
      <c r="AK16" s="13" t="s">
        <v>303</v>
      </c>
    </row>
    <row r="17">
      <c r="A17" s="13" t="s">
        <v>304</v>
      </c>
      <c r="B17" s="13" t="s">
        <v>305</v>
      </c>
      <c r="C17" s="13" t="s">
        <v>306</v>
      </c>
      <c r="D17" s="13" t="s">
        <v>109</v>
      </c>
      <c r="E17" s="13" t="s">
        <v>239</v>
      </c>
      <c r="F17" s="13" t="s">
        <v>240</v>
      </c>
      <c r="G17" s="14">
        <v>39220.0</v>
      </c>
      <c r="H17" s="16" t="b">
        <f>G17&lt;'Programas e Observações'!$C$11</f>
        <v>0</v>
      </c>
      <c r="I17" s="14">
        <v>1823.0</v>
      </c>
      <c r="J17" s="14">
        <v>982.0</v>
      </c>
      <c r="K17" s="14">
        <v>147.0</v>
      </c>
      <c r="L17" s="14">
        <v>453.0</v>
      </c>
      <c r="M17" s="14">
        <v>55.0</v>
      </c>
      <c r="N17" s="14">
        <v>371.0</v>
      </c>
      <c r="O17" s="14">
        <v>65.0</v>
      </c>
      <c r="P17" s="14">
        <v>2.0</v>
      </c>
      <c r="Q17" s="14"/>
      <c r="R17" s="17">
        <f t="shared" si="1"/>
        <v>46.48138705</v>
      </c>
      <c r="S17" s="17">
        <f t="shared" si="2"/>
        <v>25.03824579</v>
      </c>
      <c r="T17" s="17">
        <f t="shared" si="3"/>
        <v>3.74808771</v>
      </c>
      <c r="U17" s="17">
        <f t="shared" si="4"/>
        <v>11.55022947</v>
      </c>
      <c r="V17" s="17">
        <f t="shared" si="5"/>
        <v>1.402345742</v>
      </c>
      <c r="W17" s="17">
        <f t="shared" si="6"/>
        <v>9.459459459</v>
      </c>
      <c r="X17" s="17">
        <f t="shared" si="7"/>
        <v>1.657317695</v>
      </c>
      <c r="Y17" s="14">
        <f t="shared" si="8"/>
        <v>5842</v>
      </c>
      <c r="Z17" s="14">
        <f t="shared" si="9"/>
        <v>3287</v>
      </c>
      <c r="AA17" s="14">
        <f t="shared" si="10"/>
        <v>380</v>
      </c>
      <c r="AB17" s="14">
        <f t="shared" si="11"/>
        <v>1380</v>
      </c>
      <c r="AC17" s="14">
        <f t="shared" si="12"/>
        <v>222</v>
      </c>
      <c r="AD17" s="14">
        <f t="shared" si="13"/>
        <v>1947</v>
      </c>
      <c r="AE17" s="14">
        <f t="shared" si="14"/>
        <v>442</v>
      </c>
      <c r="AF17" s="14">
        <f t="shared" si="15"/>
        <v>14</v>
      </c>
      <c r="AG17" s="17">
        <f t="shared" si="16"/>
        <v>31.45646333</v>
      </c>
      <c r="AH17" s="20">
        <f>12*(J17*'Programas e Observações'!$C$8+K17*'Programas e Observações'!$C$9+L17*('Programas e Observações'!$C$8+'Programas e Observações'!$C$9)+M17*'Programas e Observações'!$C$10)</f>
        <v>619631.4</v>
      </c>
      <c r="AI17" s="20">
        <f>12*(J17*'Programas e Observações'!$D$8+K17*'Programas e Observações'!$D$9+L17*('Programas e Observações'!$D$8+'Programas e Observações'!$D$9)+M17*'Programas e Observações'!$D$10)</f>
        <v>1149460.2</v>
      </c>
      <c r="AJ17" s="13" t="s">
        <v>307</v>
      </c>
      <c r="AK17" s="13" t="s">
        <v>308</v>
      </c>
    </row>
    <row r="18">
      <c r="A18" s="13" t="s">
        <v>309</v>
      </c>
      <c r="B18" s="13" t="s">
        <v>310</v>
      </c>
      <c r="C18" s="13" t="s">
        <v>311</v>
      </c>
      <c r="D18" s="13" t="s">
        <v>109</v>
      </c>
      <c r="E18" s="13" t="s">
        <v>273</v>
      </c>
      <c r="F18" s="13" t="s">
        <v>274</v>
      </c>
      <c r="G18" s="14">
        <v>517709.0</v>
      </c>
      <c r="H18" s="16" t="b">
        <f>G18&lt;'Programas e Observações'!$C$11</f>
        <v>0</v>
      </c>
      <c r="I18" s="14">
        <v>5535.0</v>
      </c>
      <c r="J18" s="14">
        <v>1289.0</v>
      </c>
      <c r="K18" s="14">
        <v>893.0</v>
      </c>
      <c r="L18" s="14">
        <v>1061.0</v>
      </c>
      <c r="M18" s="14">
        <v>234.0</v>
      </c>
      <c r="N18" s="14">
        <v>5304.0</v>
      </c>
      <c r="O18" s="14">
        <v>1367.0</v>
      </c>
      <c r="P18" s="14">
        <v>19.0</v>
      </c>
      <c r="Q18" s="14">
        <v>2756.0</v>
      </c>
      <c r="R18" s="17">
        <f t="shared" si="1"/>
        <v>10.69133432</v>
      </c>
      <c r="S18" s="17">
        <f t="shared" si="2"/>
        <v>2.489815707</v>
      </c>
      <c r="T18" s="17">
        <f t="shared" si="3"/>
        <v>1.724907236</v>
      </c>
      <c r="U18" s="17">
        <f t="shared" si="4"/>
        <v>2.04941386</v>
      </c>
      <c r="V18" s="17">
        <f t="shared" si="5"/>
        <v>0.4519913697</v>
      </c>
      <c r="W18" s="17">
        <f t="shared" si="6"/>
        <v>10.24513771</v>
      </c>
      <c r="X18" s="17">
        <f t="shared" si="7"/>
        <v>2.640479497</v>
      </c>
      <c r="Y18" s="14">
        <f t="shared" si="8"/>
        <v>6894</v>
      </c>
      <c r="Z18" s="14">
        <f t="shared" si="9"/>
        <v>1916</v>
      </c>
      <c r="AA18" s="14">
        <f t="shared" si="10"/>
        <v>1016</v>
      </c>
      <c r="AB18" s="14">
        <f t="shared" si="11"/>
        <v>1376</v>
      </c>
      <c r="AC18" s="14">
        <f t="shared" si="12"/>
        <v>263</v>
      </c>
      <c r="AD18" s="14">
        <f t="shared" si="13"/>
        <v>5769</v>
      </c>
      <c r="AE18" s="14">
        <f t="shared" si="14"/>
        <v>1523</v>
      </c>
      <c r="AF18" s="14">
        <f t="shared" si="15"/>
        <v>22</v>
      </c>
      <c r="AG18" s="17">
        <f t="shared" si="16"/>
        <v>11.05613869</v>
      </c>
      <c r="AH18" s="20">
        <f>12*(J18*'Programas e Observações'!$C$8+K18*'Programas e Observações'!$C$9+L18*('Programas e Observações'!$C$8+'Programas e Observações'!$C$9)+M18*'Programas e Observações'!$C$10)</f>
        <v>1585461.12</v>
      </c>
      <c r="AI18" s="20">
        <f>12*(J18*'Programas e Observações'!$D$8+K18*'Programas e Observações'!$D$9+L18*('Programas e Observações'!$D$8+'Programas e Observações'!$D$9)+M18*'Programas e Observações'!$D$10)</f>
        <v>2476163.04</v>
      </c>
      <c r="AJ18" s="13" t="s">
        <v>312</v>
      </c>
      <c r="AK18" s="13" t="s">
        <v>313</v>
      </c>
    </row>
    <row r="19">
      <c r="A19" s="13" t="s">
        <v>314</v>
      </c>
      <c r="B19" s="13" t="s">
        <v>315</v>
      </c>
      <c r="C19" s="13" t="s">
        <v>316</v>
      </c>
      <c r="D19" s="13" t="s">
        <v>109</v>
      </c>
      <c r="E19" s="13" t="s">
        <v>280</v>
      </c>
      <c r="F19" s="13" t="s">
        <v>281</v>
      </c>
      <c r="G19" s="14">
        <v>20443.0</v>
      </c>
      <c r="H19" s="16" t="b">
        <f>G19&lt;'Programas e Observações'!$C$11</f>
        <v>0</v>
      </c>
      <c r="I19" s="14">
        <v>506.0</v>
      </c>
      <c r="J19" s="14">
        <v>250.0</v>
      </c>
      <c r="K19" s="14">
        <v>31.0</v>
      </c>
      <c r="L19" s="14">
        <v>89.0</v>
      </c>
      <c r="M19" s="14">
        <v>17.0</v>
      </c>
      <c r="N19" s="14">
        <v>284.0</v>
      </c>
      <c r="O19" s="14">
        <v>49.0</v>
      </c>
      <c r="P19" s="14">
        <v>3.0</v>
      </c>
      <c r="Q19" s="14"/>
      <c r="R19" s="17">
        <f t="shared" si="1"/>
        <v>24.75174876</v>
      </c>
      <c r="S19" s="17">
        <f t="shared" si="2"/>
        <v>12.22912488</v>
      </c>
      <c r="T19" s="17">
        <f t="shared" si="3"/>
        <v>1.516411486</v>
      </c>
      <c r="U19" s="17">
        <f t="shared" si="4"/>
        <v>4.353568459</v>
      </c>
      <c r="V19" s="17">
        <f t="shared" si="5"/>
        <v>0.8315804921</v>
      </c>
      <c r="W19" s="17">
        <f t="shared" si="6"/>
        <v>13.89228587</v>
      </c>
      <c r="X19" s="17">
        <f t="shared" si="7"/>
        <v>2.396908477</v>
      </c>
      <c r="Y19" s="14">
        <f t="shared" si="8"/>
        <v>5999</v>
      </c>
      <c r="Z19" s="14">
        <f t="shared" si="9"/>
        <v>2842</v>
      </c>
      <c r="AA19" s="14">
        <f t="shared" si="10"/>
        <v>444</v>
      </c>
      <c r="AB19" s="14">
        <f t="shared" si="11"/>
        <v>1118</v>
      </c>
      <c r="AC19" s="14">
        <f t="shared" si="12"/>
        <v>101</v>
      </c>
      <c r="AD19" s="14">
        <f t="shared" si="13"/>
        <v>3467</v>
      </c>
      <c r="AE19" s="14">
        <f t="shared" si="14"/>
        <v>774</v>
      </c>
      <c r="AF19" s="14">
        <f t="shared" si="15"/>
        <v>18</v>
      </c>
      <c r="AG19" s="17">
        <f t="shared" si="16"/>
        <v>16.90921339</v>
      </c>
      <c r="AH19" s="20">
        <f>12*(J19*'Programas e Observações'!$C$8+K19*'Programas e Observações'!$C$9+L19*('Programas e Observações'!$C$8+'Programas e Observações'!$C$9)+M19*'Programas e Observações'!$C$10)</f>
        <v>137417.16</v>
      </c>
      <c r="AI19" s="20">
        <f>12*(J19*'Programas e Observações'!$D$8+K19*'Programas e Observações'!$D$9+L19*('Programas e Observações'!$D$8+'Programas e Observações'!$D$9)+M19*'Programas e Observações'!$D$10)</f>
        <v>262169.88</v>
      </c>
      <c r="AJ19" s="13" t="s">
        <v>317</v>
      </c>
      <c r="AK19" s="13" t="s">
        <v>318</v>
      </c>
    </row>
    <row r="20">
      <c r="A20" s="13" t="s">
        <v>319</v>
      </c>
      <c r="B20" s="13" t="s">
        <v>320</v>
      </c>
      <c r="C20" s="13" t="s">
        <v>321</v>
      </c>
      <c r="D20" s="13" t="s">
        <v>109</v>
      </c>
      <c r="E20" s="13" t="s">
        <v>225</v>
      </c>
      <c r="F20" s="13" t="s">
        <v>226</v>
      </c>
      <c r="G20" s="14">
        <v>3767.0</v>
      </c>
      <c r="H20" s="16" t="b">
        <f>G20&lt;'Programas e Observações'!$C$11</f>
        <v>1</v>
      </c>
      <c r="I20" s="14">
        <v>12.0</v>
      </c>
      <c r="J20" s="14">
        <v>7.0</v>
      </c>
      <c r="K20" s="14">
        <v>0.0</v>
      </c>
      <c r="L20" s="14">
        <v>0.0</v>
      </c>
      <c r="M20" s="14">
        <v>0.0</v>
      </c>
      <c r="N20" s="14">
        <v>36.0</v>
      </c>
      <c r="O20" s="14">
        <v>5.0</v>
      </c>
      <c r="P20" s="14">
        <v>0.0</v>
      </c>
      <c r="Q20" s="14"/>
      <c r="R20" s="17">
        <f t="shared" si="1"/>
        <v>3.1855588</v>
      </c>
      <c r="S20" s="17">
        <f t="shared" si="2"/>
        <v>1.858242633</v>
      </c>
      <c r="T20" s="17">
        <f t="shared" si="3"/>
        <v>0</v>
      </c>
      <c r="U20" s="17">
        <f t="shared" si="4"/>
        <v>0</v>
      </c>
      <c r="V20" s="17">
        <f t="shared" si="5"/>
        <v>0</v>
      </c>
      <c r="W20" s="17">
        <f t="shared" si="6"/>
        <v>9.5566764</v>
      </c>
      <c r="X20" s="17">
        <f t="shared" si="7"/>
        <v>1.327316167</v>
      </c>
      <c r="Y20" s="14">
        <f t="shared" si="8"/>
        <v>3070</v>
      </c>
      <c r="Z20" s="14">
        <f t="shared" si="9"/>
        <v>1523</v>
      </c>
      <c r="AA20" s="14">
        <f t="shared" si="10"/>
        <v>232</v>
      </c>
      <c r="AB20" s="14">
        <f t="shared" si="11"/>
        <v>477</v>
      </c>
      <c r="AC20" s="14">
        <f t="shared" si="12"/>
        <v>83</v>
      </c>
      <c r="AD20" s="14">
        <f t="shared" si="13"/>
        <v>2055</v>
      </c>
      <c r="AE20" s="14">
        <f t="shared" si="14"/>
        <v>401</v>
      </c>
      <c r="AF20" s="14">
        <f t="shared" si="15"/>
        <v>13</v>
      </c>
      <c r="AG20" s="17">
        <f t="shared" si="16"/>
        <v>12.97362171</v>
      </c>
      <c r="AH20" s="20">
        <f>12*(J20*'Programas e Observações'!$C$8+K20*'Programas e Observações'!$C$9+L20*('Programas e Observações'!$C$8+'Programas e Observações'!$C$9)+M20*'Programas e Observações'!$C$10)</f>
        <v>1390.2</v>
      </c>
      <c r="AI20" s="20">
        <f>12*(J20*'Programas e Observações'!$D$8+K20*'Programas e Observações'!$D$9+L20*('Programas e Observações'!$D$8+'Programas e Observações'!$D$9)+M20*'Programas e Observações'!$D$10)</f>
        <v>3907.68</v>
      </c>
      <c r="AJ20" s="13" t="s">
        <v>322</v>
      </c>
      <c r="AK20" s="13" t="s">
        <v>323</v>
      </c>
    </row>
    <row r="21" ht="15.75" customHeight="1">
      <c r="A21" s="13" t="s">
        <v>324</v>
      </c>
      <c r="B21" s="13" t="s">
        <v>325</v>
      </c>
      <c r="C21" s="13" t="s">
        <v>326</v>
      </c>
      <c r="D21" s="13" t="s">
        <v>109</v>
      </c>
      <c r="E21" s="13" t="s">
        <v>111</v>
      </c>
      <c r="F21" s="13" t="s">
        <v>112</v>
      </c>
      <c r="G21" s="14">
        <v>62959.0</v>
      </c>
      <c r="H21" s="16" t="b">
        <f>G21&lt;'Programas e Observações'!$C$11</f>
        <v>0</v>
      </c>
      <c r="I21" s="14">
        <v>1635.0</v>
      </c>
      <c r="J21" s="14">
        <v>874.0</v>
      </c>
      <c r="K21" s="14">
        <v>66.0</v>
      </c>
      <c r="L21" s="14">
        <v>509.0</v>
      </c>
      <c r="M21" s="14">
        <v>7.0</v>
      </c>
      <c r="N21" s="14">
        <v>697.0</v>
      </c>
      <c r="O21" s="14">
        <v>128.0</v>
      </c>
      <c r="P21" s="14">
        <v>3.0</v>
      </c>
      <c r="Q21" s="14">
        <v>126.0</v>
      </c>
      <c r="R21" s="17">
        <f t="shared" si="1"/>
        <v>25.9692816</v>
      </c>
      <c r="S21" s="17">
        <f t="shared" si="2"/>
        <v>13.88205022</v>
      </c>
      <c r="T21" s="17">
        <f t="shared" si="3"/>
        <v>1.048301275</v>
      </c>
      <c r="U21" s="17">
        <f t="shared" si="4"/>
        <v>8.084626503</v>
      </c>
      <c r="V21" s="17">
        <f t="shared" si="5"/>
        <v>0.1111834686</v>
      </c>
      <c r="W21" s="17">
        <f t="shared" si="6"/>
        <v>11.0706968</v>
      </c>
      <c r="X21" s="17">
        <f t="shared" si="7"/>
        <v>2.03306914</v>
      </c>
      <c r="Y21" s="14">
        <f t="shared" si="8"/>
        <v>3387</v>
      </c>
      <c r="Z21" s="14">
        <f t="shared" si="9"/>
        <v>1912</v>
      </c>
      <c r="AA21" s="14">
        <f t="shared" si="10"/>
        <v>196</v>
      </c>
      <c r="AB21" s="14">
        <f t="shared" si="11"/>
        <v>835</v>
      </c>
      <c r="AC21" s="14">
        <f t="shared" si="12"/>
        <v>38</v>
      </c>
      <c r="AD21" s="14">
        <f t="shared" si="13"/>
        <v>1751</v>
      </c>
      <c r="AE21" s="14">
        <f t="shared" si="14"/>
        <v>314</v>
      </c>
      <c r="AF21" s="14">
        <f t="shared" si="15"/>
        <v>7</v>
      </c>
      <c r="AG21" s="17">
        <f t="shared" si="16"/>
        <v>24.54561266</v>
      </c>
      <c r="AH21" s="20">
        <f>12*(J21*'Programas e Observações'!$C$8+K21*'Programas e Observações'!$C$9+L21*('Programas e Observações'!$C$8+'Programas e Observações'!$C$9)+M21*'Programas e Observações'!$C$10)</f>
        <v>571259.76</v>
      </c>
      <c r="AI21" s="20">
        <f>12*(J21*'Programas e Observações'!$D$8+K21*'Programas e Observações'!$D$9+L21*('Programas e Observações'!$D$8+'Programas e Observações'!$D$9)+M21*'Programas e Observações'!$D$10)</f>
        <v>1081161.84</v>
      </c>
      <c r="AJ21" s="13" t="s">
        <v>327</v>
      </c>
      <c r="AK21" s="13" t="s">
        <v>328</v>
      </c>
    </row>
    <row r="22" ht="15.75" customHeight="1">
      <c r="A22" s="13" t="s">
        <v>329</v>
      </c>
      <c r="B22" s="13" t="s">
        <v>330</v>
      </c>
      <c r="C22" s="13" t="s">
        <v>331</v>
      </c>
      <c r="D22" s="13" t="s">
        <v>109</v>
      </c>
      <c r="E22" s="13" t="s">
        <v>111</v>
      </c>
      <c r="F22" s="13" t="s">
        <v>112</v>
      </c>
      <c r="G22" s="14">
        <v>7837.0</v>
      </c>
      <c r="H22" s="16" t="b">
        <f>G22&lt;'Programas e Observações'!$C$11</f>
        <v>1</v>
      </c>
      <c r="I22" s="14">
        <v>271.0</v>
      </c>
      <c r="J22" s="14">
        <v>153.0</v>
      </c>
      <c r="K22" s="14">
        <v>16.0</v>
      </c>
      <c r="L22" s="14">
        <v>49.0</v>
      </c>
      <c r="M22" s="14">
        <v>3.0</v>
      </c>
      <c r="N22" s="14">
        <v>131.0</v>
      </c>
      <c r="O22" s="14">
        <v>22.0</v>
      </c>
      <c r="P22" s="14">
        <v>0.0</v>
      </c>
      <c r="Q22" s="14"/>
      <c r="R22" s="17">
        <f t="shared" si="1"/>
        <v>34.5795585</v>
      </c>
      <c r="S22" s="17">
        <f t="shared" si="2"/>
        <v>19.52277657</v>
      </c>
      <c r="T22" s="17">
        <f t="shared" si="3"/>
        <v>2.04159755</v>
      </c>
      <c r="U22" s="17">
        <f t="shared" si="4"/>
        <v>6.252392497</v>
      </c>
      <c r="V22" s="17">
        <f t="shared" si="5"/>
        <v>0.3827995406</v>
      </c>
      <c r="W22" s="17">
        <f t="shared" si="6"/>
        <v>16.71557994</v>
      </c>
      <c r="X22" s="17">
        <f t="shared" si="7"/>
        <v>2.807196631</v>
      </c>
      <c r="Y22" s="14">
        <f t="shared" si="8"/>
        <v>3387</v>
      </c>
      <c r="Z22" s="14">
        <f t="shared" si="9"/>
        <v>1912</v>
      </c>
      <c r="AA22" s="14">
        <f t="shared" si="10"/>
        <v>196</v>
      </c>
      <c r="AB22" s="14">
        <f t="shared" si="11"/>
        <v>835</v>
      </c>
      <c r="AC22" s="14">
        <f t="shared" si="12"/>
        <v>38</v>
      </c>
      <c r="AD22" s="14">
        <f t="shared" si="13"/>
        <v>1751</v>
      </c>
      <c r="AE22" s="14">
        <f t="shared" si="14"/>
        <v>314</v>
      </c>
      <c r="AF22" s="14">
        <f t="shared" si="15"/>
        <v>7</v>
      </c>
      <c r="AG22" s="17">
        <f t="shared" si="16"/>
        <v>24.54561266</v>
      </c>
      <c r="AH22" s="20">
        <f>12*(J22*'Programas e Observações'!$C$8+K22*'Programas e Observações'!$C$9+L22*('Programas e Observações'!$C$8+'Programas e Observações'!$C$9)+M22*'Programas e Observações'!$C$10)</f>
        <v>74810.04</v>
      </c>
      <c r="AI22" s="20">
        <f>12*(J22*'Programas e Observações'!$D$8+K22*'Programas e Observações'!$D$9+L22*('Programas e Observações'!$D$8+'Programas e Observações'!$D$9)+M22*'Programas e Observações'!$D$10)</f>
        <v>148904.16</v>
      </c>
      <c r="AJ22" s="13" t="s">
        <v>332</v>
      </c>
      <c r="AK22" s="13" t="s">
        <v>333</v>
      </c>
    </row>
    <row r="23" ht="15.75" customHeight="1">
      <c r="A23" s="13" t="s">
        <v>334</v>
      </c>
      <c r="B23" s="13" t="s">
        <v>335</v>
      </c>
      <c r="C23" s="13" t="s">
        <v>336</v>
      </c>
      <c r="D23" s="13" t="s">
        <v>109</v>
      </c>
      <c r="E23" s="13" t="s">
        <v>232</v>
      </c>
      <c r="F23" s="13" t="s">
        <v>233</v>
      </c>
      <c r="G23" s="14">
        <v>109651.0</v>
      </c>
      <c r="H23" s="16" t="b">
        <f>G23&lt;'Programas e Observações'!$C$11</f>
        <v>0</v>
      </c>
      <c r="I23" s="14">
        <v>3793.0</v>
      </c>
      <c r="J23" s="14">
        <v>1954.0</v>
      </c>
      <c r="K23" s="14">
        <v>342.0</v>
      </c>
      <c r="L23" s="14">
        <v>900.0</v>
      </c>
      <c r="M23" s="14">
        <v>61.0</v>
      </c>
      <c r="N23" s="14">
        <v>957.0</v>
      </c>
      <c r="O23" s="14">
        <v>163.0</v>
      </c>
      <c r="P23" s="14">
        <v>3.0</v>
      </c>
      <c r="Q23" s="14">
        <v>323.0</v>
      </c>
      <c r="R23" s="17">
        <f t="shared" si="1"/>
        <v>34.59156779</v>
      </c>
      <c r="S23" s="17">
        <f t="shared" si="2"/>
        <v>17.82017492</v>
      </c>
      <c r="T23" s="17">
        <f t="shared" si="3"/>
        <v>3.118986603</v>
      </c>
      <c r="U23" s="17">
        <f t="shared" si="4"/>
        <v>8.207859481</v>
      </c>
      <c r="V23" s="17">
        <f t="shared" si="5"/>
        <v>0.556310476</v>
      </c>
      <c r="W23" s="17">
        <f t="shared" si="6"/>
        <v>8.727690582</v>
      </c>
      <c r="X23" s="17">
        <f t="shared" si="7"/>
        <v>1.486534551</v>
      </c>
      <c r="Y23" s="14">
        <f t="shared" si="8"/>
        <v>6176</v>
      </c>
      <c r="Z23" s="14">
        <f t="shared" si="9"/>
        <v>3173</v>
      </c>
      <c r="AA23" s="14">
        <f t="shared" si="10"/>
        <v>544</v>
      </c>
      <c r="AB23" s="14">
        <f t="shared" si="11"/>
        <v>1434</v>
      </c>
      <c r="AC23" s="14">
        <f t="shared" si="12"/>
        <v>238</v>
      </c>
      <c r="AD23" s="14">
        <f t="shared" si="13"/>
        <v>1653</v>
      </c>
      <c r="AE23" s="14">
        <f t="shared" si="14"/>
        <v>277</v>
      </c>
      <c r="AF23" s="14">
        <f t="shared" si="15"/>
        <v>5</v>
      </c>
      <c r="AG23" s="17">
        <f t="shared" si="16"/>
        <v>36.48888968</v>
      </c>
      <c r="AH23" s="20">
        <f>12*(J23*'Programas e Observações'!$C$8+K23*'Programas e Observações'!$C$9+L23*('Programas e Observações'!$C$8+'Programas e Observações'!$C$9)+M23*'Programas e Observações'!$C$10)</f>
        <v>1231643.28</v>
      </c>
      <c r="AI23" s="20">
        <f>12*(J23*'Programas e Observações'!$D$8+K23*'Programas e Observações'!$D$9+L23*('Programas e Observações'!$D$8+'Programas e Observações'!$D$9)+M23*'Programas e Observações'!$D$10)</f>
        <v>2285754.12</v>
      </c>
      <c r="AJ23" s="13" t="s">
        <v>337</v>
      </c>
      <c r="AK23" s="13" t="s">
        <v>338</v>
      </c>
    </row>
    <row r="24" ht="15.75" customHeight="1">
      <c r="A24" s="13" t="s">
        <v>339</v>
      </c>
      <c r="B24" s="13" t="s">
        <v>340</v>
      </c>
      <c r="C24" s="13" t="s">
        <v>341</v>
      </c>
      <c r="D24" s="13" t="s">
        <v>109</v>
      </c>
      <c r="E24" s="13" t="s">
        <v>280</v>
      </c>
      <c r="F24" s="13" t="s">
        <v>281</v>
      </c>
      <c r="G24" s="14">
        <v>22305.0</v>
      </c>
      <c r="H24" s="16" t="b">
        <f>G24&lt;'Programas e Observações'!$C$11</f>
        <v>0</v>
      </c>
      <c r="I24" s="14">
        <v>0.0</v>
      </c>
      <c r="J24" s="14">
        <v>0.0</v>
      </c>
      <c r="K24" s="14">
        <v>0.0</v>
      </c>
      <c r="L24" s="14">
        <v>0.0</v>
      </c>
      <c r="M24" s="14">
        <v>0.0</v>
      </c>
      <c r="N24" s="14">
        <v>164.0</v>
      </c>
      <c r="O24" s="14">
        <v>46.0</v>
      </c>
      <c r="P24" s="14">
        <v>1.0</v>
      </c>
      <c r="Q24" s="14"/>
      <c r="R24" s="17">
        <f t="shared" si="1"/>
        <v>0</v>
      </c>
      <c r="S24" s="17">
        <f t="shared" si="2"/>
        <v>0</v>
      </c>
      <c r="T24" s="17">
        <f t="shared" si="3"/>
        <v>0</v>
      </c>
      <c r="U24" s="17">
        <f t="shared" si="4"/>
        <v>0</v>
      </c>
      <c r="V24" s="17">
        <f t="shared" si="5"/>
        <v>0</v>
      </c>
      <c r="W24" s="17">
        <f t="shared" si="6"/>
        <v>7.352611522</v>
      </c>
      <c r="X24" s="17">
        <f t="shared" si="7"/>
        <v>2.062317866</v>
      </c>
      <c r="Y24" s="14">
        <f t="shared" si="8"/>
        <v>5999</v>
      </c>
      <c r="Z24" s="14">
        <f t="shared" si="9"/>
        <v>2842</v>
      </c>
      <c r="AA24" s="14">
        <f t="shared" si="10"/>
        <v>444</v>
      </c>
      <c r="AB24" s="14">
        <f t="shared" si="11"/>
        <v>1118</v>
      </c>
      <c r="AC24" s="14">
        <f t="shared" si="12"/>
        <v>101</v>
      </c>
      <c r="AD24" s="14">
        <f t="shared" si="13"/>
        <v>3467</v>
      </c>
      <c r="AE24" s="14">
        <f t="shared" si="14"/>
        <v>774</v>
      </c>
      <c r="AF24" s="14">
        <f t="shared" si="15"/>
        <v>18</v>
      </c>
      <c r="AG24" s="17">
        <f t="shared" si="16"/>
        <v>16.90921339</v>
      </c>
      <c r="AH24" s="20">
        <f>12*(J24*'Programas e Observações'!$C$8+K24*'Programas e Observações'!$C$9+L24*('Programas e Observações'!$C$8+'Programas e Observações'!$C$9)+M24*'Programas e Observações'!$C$10)</f>
        <v>0</v>
      </c>
      <c r="AI24" s="20">
        <f>12*(J24*'Programas e Observações'!$D$8+K24*'Programas e Observações'!$D$9+L24*('Programas e Observações'!$D$8+'Programas e Observações'!$D$9)+M24*'Programas e Observações'!$D$10)</f>
        <v>0</v>
      </c>
      <c r="AJ24" s="13" t="s">
        <v>342</v>
      </c>
      <c r="AK24" s="13" t="s">
        <v>343</v>
      </c>
    </row>
    <row r="25" ht="15.75" customHeight="1">
      <c r="A25" s="13" t="s">
        <v>344</v>
      </c>
      <c r="B25" s="13" t="s">
        <v>345</v>
      </c>
      <c r="C25" s="13" t="s">
        <v>346</v>
      </c>
      <c r="D25" s="13" t="s">
        <v>109</v>
      </c>
      <c r="E25" s="13" t="s">
        <v>273</v>
      </c>
      <c r="F25" s="13" t="s">
        <v>274</v>
      </c>
      <c r="G25" s="14">
        <v>28701.0</v>
      </c>
      <c r="H25" s="16" t="b">
        <f>G25&lt;'Programas e Observações'!$C$11</f>
        <v>0</v>
      </c>
      <c r="I25" s="14">
        <v>128.0</v>
      </c>
      <c r="J25" s="14">
        <v>28.0</v>
      </c>
      <c r="K25" s="14">
        <v>19.0</v>
      </c>
      <c r="L25" s="14">
        <v>20.0</v>
      </c>
      <c r="M25" s="14">
        <v>5.0</v>
      </c>
      <c r="N25" s="14">
        <v>132.0</v>
      </c>
      <c r="O25" s="14">
        <v>33.0</v>
      </c>
      <c r="P25" s="14">
        <v>0.0</v>
      </c>
      <c r="Q25" s="14"/>
      <c r="R25" s="17">
        <f t="shared" si="1"/>
        <v>4.459774921</v>
      </c>
      <c r="S25" s="17">
        <f t="shared" si="2"/>
        <v>0.9755757639</v>
      </c>
      <c r="T25" s="17">
        <f t="shared" si="3"/>
        <v>0.6619978398</v>
      </c>
      <c r="U25" s="17">
        <f t="shared" si="4"/>
        <v>0.6968398314</v>
      </c>
      <c r="V25" s="17">
        <f t="shared" si="5"/>
        <v>0.1742099578</v>
      </c>
      <c r="W25" s="17">
        <f t="shared" si="6"/>
        <v>4.599142887</v>
      </c>
      <c r="X25" s="17">
        <f t="shared" si="7"/>
        <v>1.149785722</v>
      </c>
      <c r="Y25" s="14">
        <f t="shared" si="8"/>
        <v>6894</v>
      </c>
      <c r="Z25" s="14">
        <f t="shared" si="9"/>
        <v>1916</v>
      </c>
      <c r="AA25" s="14">
        <f t="shared" si="10"/>
        <v>1016</v>
      </c>
      <c r="AB25" s="14">
        <f t="shared" si="11"/>
        <v>1376</v>
      </c>
      <c r="AC25" s="14">
        <f t="shared" si="12"/>
        <v>263</v>
      </c>
      <c r="AD25" s="14">
        <f t="shared" si="13"/>
        <v>5769</v>
      </c>
      <c r="AE25" s="14">
        <f t="shared" si="14"/>
        <v>1523</v>
      </c>
      <c r="AF25" s="14">
        <f t="shared" si="15"/>
        <v>22</v>
      </c>
      <c r="AG25" s="17">
        <f t="shared" si="16"/>
        <v>11.05613869</v>
      </c>
      <c r="AH25" s="20">
        <f>12*(J25*'Programas e Observações'!$C$8+K25*'Programas e Observações'!$C$9+L25*('Programas e Observações'!$C$8+'Programas e Observações'!$C$9)+M25*'Programas e Observações'!$C$10)</f>
        <v>32035.8</v>
      </c>
      <c r="AI25" s="20">
        <f>12*(J25*'Programas e Observações'!$D$8+K25*'Programas e Observações'!$D$9+L25*('Programas e Observações'!$D$8+'Programas e Observações'!$D$9)+M25*'Programas e Observações'!$D$10)</f>
        <v>50212.32</v>
      </c>
      <c r="AJ25" s="13" t="s">
        <v>347</v>
      </c>
      <c r="AK25" s="13" t="s">
        <v>348</v>
      </c>
    </row>
    <row r="26" ht="15.75" customHeight="1">
      <c r="A26" s="13" t="s">
        <v>349</v>
      </c>
      <c r="B26" s="13" t="s">
        <v>350</v>
      </c>
      <c r="C26" s="13" t="s">
        <v>351</v>
      </c>
      <c r="D26" s="13" t="s">
        <v>109</v>
      </c>
      <c r="E26" s="13" t="s">
        <v>280</v>
      </c>
      <c r="F26" s="13" t="s">
        <v>281</v>
      </c>
      <c r="G26" s="14">
        <v>13720.0</v>
      </c>
      <c r="H26" s="16" t="b">
        <f>G26&lt;'Programas e Observações'!$C$11</f>
        <v>1</v>
      </c>
      <c r="I26" s="14">
        <v>451.0</v>
      </c>
      <c r="J26" s="14">
        <v>257.0</v>
      </c>
      <c r="K26" s="14">
        <v>31.0</v>
      </c>
      <c r="L26" s="14">
        <v>91.0</v>
      </c>
      <c r="M26" s="14">
        <v>28.0</v>
      </c>
      <c r="N26" s="14">
        <v>123.0</v>
      </c>
      <c r="O26" s="14">
        <v>36.0</v>
      </c>
      <c r="P26" s="14">
        <v>0.0</v>
      </c>
      <c r="Q26" s="14"/>
      <c r="R26" s="17">
        <f t="shared" si="1"/>
        <v>32.87172012</v>
      </c>
      <c r="S26" s="17">
        <f t="shared" si="2"/>
        <v>18.73177843</v>
      </c>
      <c r="T26" s="17">
        <f t="shared" si="3"/>
        <v>2.259475219</v>
      </c>
      <c r="U26" s="17">
        <f t="shared" si="4"/>
        <v>6.632653061</v>
      </c>
      <c r="V26" s="17">
        <f t="shared" si="5"/>
        <v>2.040816327</v>
      </c>
      <c r="W26" s="17">
        <f t="shared" si="6"/>
        <v>8.965014577</v>
      </c>
      <c r="X26" s="17">
        <f t="shared" si="7"/>
        <v>2.623906706</v>
      </c>
      <c r="Y26" s="14">
        <f t="shared" si="8"/>
        <v>5999</v>
      </c>
      <c r="Z26" s="14">
        <f t="shared" si="9"/>
        <v>2842</v>
      </c>
      <c r="AA26" s="14">
        <f t="shared" si="10"/>
        <v>444</v>
      </c>
      <c r="AB26" s="14">
        <f t="shared" si="11"/>
        <v>1118</v>
      </c>
      <c r="AC26" s="14">
        <f t="shared" si="12"/>
        <v>101</v>
      </c>
      <c r="AD26" s="14">
        <f t="shared" si="13"/>
        <v>3467</v>
      </c>
      <c r="AE26" s="14">
        <f t="shared" si="14"/>
        <v>774</v>
      </c>
      <c r="AF26" s="14">
        <f t="shared" si="15"/>
        <v>18</v>
      </c>
      <c r="AG26" s="17">
        <f t="shared" si="16"/>
        <v>16.90921339</v>
      </c>
      <c r="AH26" s="20">
        <f>12*(J26*'Programas e Observações'!$C$8+K26*'Programas e Observações'!$C$9+L26*('Programas e Observações'!$C$8+'Programas e Observações'!$C$9)+M26*'Programas e Observações'!$C$10)</f>
        <v>146023.44</v>
      </c>
      <c r="AI26" s="20">
        <f>12*(J26*'Programas e Observações'!$D$8+K26*'Programas e Observações'!$D$9+L26*('Programas e Observações'!$D$8+'Programas e Observações'!$D$9)+M26*'Programas e Observações'!$D$10)</f>
        <v>274213.2</v>
      </c>
      <c r="AJ26" s="13" t="s">
        <v>352</v>
      </c>
      <c r="AK26" s="13" t="s">
        <v>353</v>
      </c>
    </row>
    <row r="27" ht="15.75" customHeight="1">
      <c r="A27" s="13" t="s">
        <v>354</v>
      </c>
      <c r="B27" s="13" t="s">
        <v>355</v>
      </c>
      <c r="C27" s="13" t="s">
        <v>356</v>
      </c>
      <c r="D27" s="13" t="s">
        <v>109</v>
      </c>
      <c r="E27" s="13" t="s">
        <v>111</v>
      </c>
      <c r="F27" s="13" t="s">
        <v>112</v>
      </c>
      <c r="G27" s="14">
        <v>12237.0</v>
      </c>
      <c r="H27" s="16" t="b">
        <f>G27&lt;'Programas e Observações'!$C$11</f>
        <v>1</v>
      </c>
      <c r="I27" s="14">
        <v>522.0</v>
      </c>
      <c r="J27" s="14">
        <v>313.0</v>
      </c>
      <c r="K27" s="14">
        <v>27.0</v>
      </c>
      <c r="L27" s="14">
        <v>87.0</v>
      </c>
      <c r="M27" s="14">
        <v>22.0</v>
      </c>
      <c r="N27" s="14">
        <v>182.0</v>
      </c>
      <c r="O27" s="14">
        <v>31.0</v>
      </c>
      <c r="P27" s="14">
        <v>1.0</v>
      </c>
      <c r="Q27" s="14"/>
      <c r="R27" s="17">
        <f t="shared" si="1"/>
        <v>42.6575141</v>
      </c>
      <c r="S27" s="17">
        <f t="shared" si="2"/>
        <v>25.57816458</v>
      </c>
      <c r="T27" s="17">
        <f t="shared" si="3"/>
        <v>2.206423143</v>
      </c>
      <c r="U27" s="17">
        <f t="shared" si="4"/>
        <v>7.109585683</v>
      </c>
      <c r="V27" s="17">
        <f t="shared" si="5"/>
        <v>1.797826265</v>
      </c>
      <c r="W27" s="17">
        <f t="shared" si="6"/>
        <v>14.87292637</v>
      </c>
      <c r="X27" s="17">
        <f t="shared" si="7"/>
        <v>2.533300646</v>
      </c>
      <c r="Y27" s="14">
        <f t="shared" si="8"/>
        <v>3387</v>
      </c>
      <c r="Z27" s="14">
        <f t="shared" si="9"/>
        <v>1912</v>
      </c>
      <c r="AA27" s="14">
        <f t="shared" si="10"/>
        <v>196</v>
      </c>
      <c r="AB27" s="14">
        <f t="shared" si="11"/>
        <v>835</v>
      </c>
      <c r="AC27" s="14">
        <f t="shared" si="12"/>
        <v>38</v>
      </c>
      <c r="AD27" s="14">
        <f t="shared" si="13"/>
        <v>1751</v>
      </c>
      <c r="AE27" s="14">
        <f t="shared" si="14"/>
        <v>314</v>
      </c>
      <c r="AF27" s="14">
        <f t="shared" si="15"/>
        <v>7</v>
      </c>
      <c r="AG27" s="17">
        <f t="shared" si="16"/>
        <v>24.54561266</v>
      </c>
      <c r="AH27" s="20">
        <f>12*(J27*'Programas e Observações'!$C$8+K27*'Programas e Observações'!$C$9+L27*('Programas e Observações'!$C$8+'Programas e Observações'!$C$9)+M27*'Programas e Observações'!$C$10)</f>
        <v>149111.76</v>
      </c>
      <c r="AI27" s="20">
        <f>12*(J27*'Programas e Observações'!$D$8+K27*'Programas e Observações'!$D$9+L27*('Programas e Observações'!$D$8+'Programas e Observações'!$D$9)+M27*'Programas e Observações'!$D$10)</f>
        <v>295744.32</v>
      </c>
      <c r="AJ27" s="13" t="s">
        <v>357</v>
      </c>
      <c r="AK27" s="13" t="s">
        <v>358</v>
      </c>
    </row>
    <row r="28" ht="15.75" customHeight="1">
      <c r="A28" s="13" t="s">
        <v>359</v>
      </c>
      <c r="B28" s="13" t="s">
        <v>360</v>
      </c>
      <c r="C28" s="13" t="s">
        <v>361</v>
      </c>
      <c r="D28" s="13" t="s">
        <v>109</v>
      </c>
      <c r="E28" s="13" t="s">
        <v>225</v>
      </c>
      <c r="F28" s="13" t="s">
        <v>226</v>
      </c>
      <c r="G28" s="14">
        <v>17467.0</v>
      </c>
      <c r="H28" s="16" t="b">
        <f>G28&lt;'Programas e Observações'!$C$11</f>
        <v>1</v>
      </c>
      <c r="I28" s="14">
        <v>188.0</v>
      </c>
      <c r="J28" s="14">
        <v>112.0</v>
      </c>
      <c r="K28" s="14">
        <v>19.0</v>
      </c>
      <c r="L28" s="14">
        <v>43.0</v>
      </c>
      <c r="M28" s="14">
        <v>0.0</v>
      </c>
      <c r="N28" s="14">
        <v>175.0</v>
      </c>
      <c r="O28" s="14">
        <v>37.0</v>
      </c>
      <c r="P28" s="14">
        <v>1.0</v>
      </c>
      <c r="Q28" s="14"/>
      <c r="R28" s="17">
        <f t="shared" si="1"/>
        <v>10.76315337</v>
      </c>
      <c r="S28" s="17">
        <f t="shared" si="2"/>
        <v>6.412091372</v>
      </c>
      <c r="T28" s="17">
        <f t="shared" si="3"/>
        <v>1.087765501</v>
      </c>
      <c r="U28" s="17">
        <f t="shared" si="4"/>
        <v>2.46178508</v>
      </c>
      <c r="V28" s="17">
        <f t="shared" si="5"/>
        <v>0</v>
      </c>
      <c r="W28" s="17">
        <f t="shared" si="6"/>
        <v>10.01889277</v>
      </c>
      <c r="X28" s="17">
        <f t="shared" si="7"/>
        <v>2.118280185</v>
      </c>
      <c r="Y28" s="14">
        <f t="shared" si="8"/>
        <v>3070</v>
      </c>
      <c r="Z28" s="14">
        <f t="shared" si="9"/>
        <v>1523</v>
      </c>
      <c r="AA28" s="14">
        <f t="shared" si="10"/>
        <v>232</v>
      </c>
      <c r="AB28" s="14">
        <f t="shared" si="11"/>
        <v>477</v>
      </c>
      <c r="AC28" s="14">
        <f t="shared" si="12"/>
        <v>83</v>
      </c>
      <c r="AD28" s="14">
        <f t="shared" si="13"/>
        <v>2055</v>
      </c>
      <c r="AE28" s="14">
        <f t="shared" si="14"/>
        <v>401</v>
      </c>
      <c r="AF28" s="14">
        <f t="shared" si="15"/>
        <v>13</v>
      </c>
      <c r="AG28" s="17">
        <f t="shared" si="16"/>
        <v>12.97362171</v>
      </c>
      <c r="AH28" s="20">
        <f>12*(J28*'Programas e Observações'!$C$8+K28*'Programas e Observações'!$C$9+L28*('Programas e Observações'!$C$8+'Programas e Observações'!$C$9)+M28*'Programas e Observações'!$C$10)</f>
        <v>62365.8</v>
      </c>
      <c r="AI28" s="20">
        <f>12*(J28*'Programas e Observações'!$D$8+K28*'Programas e Observações'!$D$9+L28*('Programas e Observações'!$D$8+'Programas e Observações'!$D$9)+M28*'Programas e Observações'!$D$10)</f>
        <v>119449.2</v>
      </c>
      <c r="AJ28" s="13" t="s">
        <v>362</v>
      </c>
      <c r="AK28" s="13" t="s">
        <v>363</v>
      </c>
    </row>
    <row r="29" ht="15.75" customHeight="1">
      <c r="A29" s="13" t="s">
        <v>364</v>
      </c>
      <c r="B29" s="13" t="s">
        <v>365</v>
      </c>
      <c r="C29" s="13" t="s">
        <v>366</v>
      </c>
      <c r="D29" s="13" t="s">
        <v>109</v>
      </c>
      <c r="E29" s="13" t="s">
        <v>225</v>
      </c>
      <c r="F29" s="13" t="s">
        <v>226</v>
      </c>
      <c r="G29" s="14">
        <v>30649.0</v>
      </c>
      <c r="H29" s="16" t="b">
        <f>G29&lt;'Programas e Observações'!$C$11</f>
        <v>0</v>
      </c>
      <c r="I29" s="14">
        <v>456.0</v>
      </c>
      <c r="J29" s="14">
        <v>209.0</v>
      </c>
      <c r="K29" s="14">
        <v>50.0</v>
      </c>
      <c r="L29" s="14">
        <v>95.0</v>
      </c>
      <c r="M29" s="14">
        <v>14.0</v>
      </c>
      <c r="N29" s="14">
        <v>287.0</v>
      </c>
      <c r="O29" s="14">
        <v>46.0</v>
      </c>
      <c r="P29" s="14">
        <v>0.0</v>
      </c>
      <c r="Q29" s="14"/>
      <c r="R29" s="17">
        <f t="shared" si="1"/>
        <v>14.87813632</v>
      </c>
      <c r="S29" s="17">
        <f t="shared" si="2"/>
        <v>6.819145812</v>
      </c>
      <c r="T29" s="17">
        <f t="shared" si="3"/>
        <v>1.631374596</v>
      </c>
      <c r="U29" s="17">
        <f t="shared" si="4"/>
        <v>3.099611733</v>
      </c>
      <c r="V29" s="17">
        <f t="shared" si="5"/>
        <v>0.4567848869</v>
      </c>
      <c r="W29" s="17">
        <f t="shared" si="6"/>
        <v>9.364090182</v>
      </c>
      <c r="X29" s="17">
        <f t="shared" si="7"/>
        <v>1.500864629</v>
      </c>
      <c r="Y29" s="14">
        <f t="shared" si="8"/>
        <v>3070</v>
      </c>
      <c r="Z29" s="14">
        <f t="shared" si="9"/>
        <v>1523</v>
      </c>
      <c r="AA29" s="14">
        <f t="shared" si="10"/>
        <v>232</v>
      </c>
      <c r="AB29" s="14">
        <f t="shared" si="11"/>
        <v>477</v>
      </c>
      <c r="AC29" s="14">
        <f t="shared" si="12"/>
        <v>83</v>
      </c>
      <c r="AD29" s="14">
        <f t="shared" si="13"/>
        <v>2055</v>
      </c>
      <c r="AE29" s="14">
        <f t="shared" si="14"/>
        <v>401</v>
      </c>
      <c r="AF29" s="14">
        <f t="shared" si="15"/>
        <v>13</v>
      </c>
      <c r="AG29" s="17">
        <f t="shared" si="16"/>
        <v>12.97362171</v>
      </c>
      <c r="AH29" s="20">
        <f>12*(J29*'Programas e Observações'!$C$8+K29*'Programas e Observações'!$C$9+L29*('Programas e Observações'!$C$8+'Programas e Observações'!$C$9)+M29*'Programas e Observações'!$C$10)</f>
        <v>141619.32</v>
      </c>
      <c r="AI29" s="20">
        <f>12*(J29*'Programas e Observações'!$D$8+K29*'Programas e Observações'!$D$9+L29*('Programas e Observações'!$D$8+'Programas e Observações'!$D$9)+M29*'Programas e Observações'!$D$10)</f>
        <v>254281.8</v>
      </c>
      <c r="AJ29" s="13" t="s">
        <v>367</v>
      </c>
      <c r="AK29" s="13" t="s">
        <v>368</v>
      </c>
    </row>
    <row r="30" ht="15.75" customHeight="1">
      <c r="A30" s="13" t="s">
        <v>369</v>
      </c>
      <c r="B30" s="13" t="s">
        <v>370</v>
      </c>
      <c r="C30" s="13" t="s">
        <v>371</v>
      </c>
      <c r="D30" s="13" t="s">
        <v>109</v>
      </c>
      <c r="E30" s="13" t="s">
        <v>111</v>
      </c>
      <c r="F30" s="13" t="s">
        <v>112</v>
      </c>
      <c r="G30" s="14">
        <v>7972.0</v>
      </c>
      <c r="H30" s="16" t="b">
        <f>G30&lt;'Programas e Observações'!$C$11</f>
        <v>1</v>
      </c>
      <c r="I30" s="14">
        <v>269.0</v>
      </c>
      <c r="J30" s="14">
        <v>185.0</v>
      </c>
      <c r="K30" s="14">
        <v>27.0</v>
      </c>
      <c r="L30" s="14">
        <v>50.0</v>
      </c>
      <c r="M30" s="14">
        <v>0.0</v>
      </c>
      <c r="N30" s="14">
        <v>105.0</v>
      </c>
      <c r="O30" s="14">
        <v>18.0</v>
      </c>
      <c r="P30" s="14">
        <v>0.0</v>
      </c>
      <c r="Q30" s="14"/>
      <c r="R30" s="17">
        <f t="shared" si="1"/>
        <v>33.74310085</v>
      </c>
      <c r="S30" s="17">
        <f t="shared" si="2"/>
        <v>23.20622178</v>
      </c>
      <c r="T30" s="17">
        <f t="shared" si="3"/>
        <v>3.386853989</v>
      </c>
      <c r="U30" s="17">
        <f t="shared" si="4"/>
        <v>6.271951831</v>
      </c>
      <c r="V30" s="17">
        <f t="shared" si="5"/>
        <v>0</v>
      </c>
      <c r="W30" s="17">
        <f t="shared" si="6"/>
        <v>13.17109885</v>
      </c>
      <c r="X30" s="17">
        <f t="shared" si="7"/>
        <v>2.257902659</v>
      </c>
      <c r="Y30" s="14">
        <f t="shared" si="8"/>
        <v>3387</v>
      </c>
      <c r="Z30" s="14">
        <f t="shared" si="9"/>
        <v>1912</v>
      </c>
      <c r="AA30" s="14">
        <f t="shared" si="10"/>
        <v>196</v>
      </c>
      <c r="AB30" s="14">
        <f t="shared" si="11"/>
        <v>835</v>
      </c>
      <c r="AC30" s="14">
        <f t="shared" si="12"/>
        <v>38</v>
      </c>
      <c r="AD30" s="14">
        <f t="shared" si="13"/>
        <v>1751</v>
      </c>
      <c r="AE30" s="14">
        <f t="shared" si="14"/>
        <v>314</v>
      </c>
      <c r="AF30" s="14">
        <f t="shared" si="15"/>
        <v>7</v>
      </c>
      <c r="AG30" s="17">
        <f t="shared" si="16"/>
        <v>24.54561266</v>
      </c>
      <c r="AH30" s="20">
        <f>12*(J30*'Programas e Observações'!$C$8+K30*'Programas e Observações'!$C$9+L30*('Programas e Observações'!$C$8+'Programas e Observações'!$C$9)+M30*'Programas e Observações'!$C$10)</f>
        <v>85894.8</v>
      </c>
      <c r="AI30" s="20">
        <f>12*(J30*'Programas e Observações'!$D$8+K30*'Programas e Observações'!$D$9+L30*('Programas e Observações'!$D$8+'Programas e Observações'!$D$9)+M30*'Programas e Observações'!$D$10)</f>
        <v>172073.4</v>
      </c>
      <c r="AJ30" s="13" t="s">
        <v>372</v>
      </c>
      <c r="AK30" s="13" t="s">
        <v>373</v>
      </c>
    </row>
    <row r="31" ht="15.75" customHeight="1">
      <c r="A31" s="13" t="s">
        <v>374</v>
      </c>
      <c r="B31" s="13" t="s">
        <v>375</v>
      </c>
      <c r="C31" s="13" t="s">
        <v>376</v>
      </c>
      <c r="D31" s="13" t="s">
        <v>109</v>
      </c>
      <c r="E31" s="13" t="s">
        <v>225</v>
      </c>
      <c r="F31" s="13" t="s">
        <v>226</v>
      </c>
      <c r="G31" s="14">
        <v>4292.0</v>
      </c>
      <c r="H31" s="16" t="b">
        <f>G31&lt;'Programas e Observações'!$C$11</f>
        <v>1</v>
      </c>
      <c r="I31" s="14">
        <v>174.0</v>
      </c>
      <c r="J31" s="14">
        <v>100.0</v>
      </c>
      <c r="K31" s="14">
        <v>13.0</v>
      </c>
      <c r="L31" s="14">
        <v>20.0</v>
      </c>
      <c r="M31" s="14">
        <v>20.0</v>
      </c>
      <c r="N31" s="14">
        <v>77.0</v>
      </c>
      <c r="O31" s="14">
        <v>9.0</v>
      </c>
      <c r="P31" s="14">
        <v>0.0</v>
      </c>
      <c r="Q31" s="14"/>
      <c r="R31" s="17">
        <f t="shared" si="1"/>
        <v>40.54054054</v>
      </c>
      <c r="S31" s="17">
        <f t="shared" si="2"/>
        <v>23.29916123</v>
      </c>
      <c r="T31" s="17">
        <f t="shared" si="3"/>
        <v>3.02889096</v>
      </c>
      <c r="U31" s="17">
        <f t="shared" si="4"/>
        <v>4.659832246</v>
      </c>
      <c r="V31" s="17">
        <f t="shared" si="5"/>
        <v>4.659832246</v>
      </c>
      <c r="W31" s="17">
        <f t="shared" si="6"/>
        <v>17.94035415</v>
      </c>
      <c r="X31" s="17">
        <f t="shared" si="7"/>
        <v>2.096924511</v>
      </c>
      <c r="Y31" s="14">
        <f t="shared" si="8"/>
        <v>3070</v>
      </c>
      <c r="Z31" s="14">
        <f t="shared" si="9"/>
        <v>1523</v>
      </c>
      <c r="AA31" s="14">
        <f t="shared" si="10"/>
        <v>232</v>
      </c>
      <c r="AB31" s="14">
        <f t="shared" si="11"/>
        <v>477</v>
      </c>
      <c r="AC31" s="14">
        <f t="shared" si="12"/>
        <v>83</v>
      </c>
      <c r="AD31" s="14">
        <f t="shared" si="13"/>
        <v>2055</v>
      </c>
      <c r="AE31" s="14">
        <f t="shared" si="14"/>
        <v>401</v>
      </c>
      <c r="AF31" s="14">
        <f t="shared" si="15"/>
        <v>13</v>
      </c>
      <c r="AG31" s="17">
        <f t="shared" si="16"/>
        <v>12.97362171</v>
      </c>
      <c r="AH31" s="20">
        <f>12*(J31*'Programas e Observações'!$C$8+K31*'Programas e Observações'!$C$9+L31*('Programas e Observações'!$C$8+'Programas e Observações'!$C$9)+M31*'Programas e Observações'!$C$10)</f>
        <v>51187.8</v>
      </c>
      <c r="AI31" s="20">
        <f>12*(J31*'Programas e Observações'!$D$8+K31*'Programas e Observações'!$D$9+L31*('Programas e Observações'!$D$8+'Programas e Observações'!$D$9)+M31*'Programas e Observações'!$D$10)</f>
        <v>95343</v>
      </c>
      <c r="AJ31" s="13" t="s">
        <v>377</v>
      </c>
      <c r="AK31" s="13" t="s">
        <v>378</v>
      </c>
    </row>
    <row r="32" ht="15.75" customHeight="1">
      <c r="A32" s="13" t="s">
        <v>379</v>
      </c>
      <c r="B32" s="13" t="s">
        <v>380</v>
      </c>
      <c r="C32" s="13" t="s">
        <v>381</v>
      </c>
      <c r="D32" s="13" t="s">
        <v>109</v>
      </c>
      <c r="E32" s="13" t="s">
        <v>225</v>
      </c>
      <c r="F32" s="13" t="s">
        <v>226</v>
      </c>
      <c r="G32" s="14">
        <v>9095.0</v>
      </c>
      <c r="H32" s="16" t="b">
        <f>G32&lt;'Programas e Observações'!$C$11</f>
        <v>1</v>
      </c>
      <c r="I32" s="14">
        <v>125.0</v>
      </c>
      <c r="J32" s="14">
        <v>81.0</v>
      </c>
      <c r="K32" s="14">
        <v>11.0</v>
      </c>
      <c r="L32" s="14">
        <v>23.0</v>
      </c>
      <c r="M32" s="14">
        <v>0.0</v>
      </c>
      <c r="N32" s="14">
        <v>76.0</v>
      </c>
      <c r="O32" s="14">
        <v>14.0</v>
      </c>
      <c r="P32" s="14">
        <v>1.0</v>
      </c>
      <c r="Q32" s="14"/>
      <c r="R32" s="17">
        <f t="shared" si="1"/>
        <v>13.74381528</v>
      </c>
      <c r="S32" s="17">
        <f t="shared" si="2"/>
        <v>8.905992303</v>
      </c>
      <c r="T32" s="17">
        <f t="shared" si="3"/>
        <v>1.209455745</v>
      </c>
      <c r="U32" s="17">
        <f t="shared" si="4"/>
        <v>2.528862012</v>
      </c>
      <c r="V32" s="17">
        <f t="shared" si="5"/>
        <v>0</v>
      </c>
      <c r="W32" s="17">
        <f t="shared" si="6"/>
        <v>8.356239692</v>
      </c>
      <c r="X32" s="17">
        <f t="shared" si="7"/>
        <v>1.539307312</v>
      </c>
      <c r="Y32" s="14">
        <f t="shared" si="8"/>
        <v>3070</v>
      </c>
      <c r="Z32" s="14">
        <f t="shared" si="9"/>
        <v>1523</v>
      </c>
      <c r="AA32" s="14">
        <f t="shared" si="10"/>
        <v>232</v>
      </c>
      <c r="AB32" s="14">
        <f t="shared" si="11"/>
        <v>477</v>
      </c>
      <c r="AC32" s="14">
        <f t="shared" si="12"/>
        <v>83</v>
      </c>
      <c r="AD32" s="14">
        <f t="shared" si="13"/>
        <v>2055</v>
      </c>
      <c r="AE32" s="14">
        <f t="shared" si="14"/>
        <v>401</v>
      </c>
      <c r="AF32" s="14">
        <f t="shared" si="15"/>
        <v>13</v>
      </c>
      <c r="AG32" s="17">
        <f t="shared" si="16"/>
        <v>12.97362171</v>
      </c>
      <c r="AH32" s="20">
        <f>12*(J32*'Programas e Observações'!$C$8+K32*'Programas e Observações'!$C$9+L32*('Programas e Observações'!$C$8+'Programas e Observações'!$C$9)+M32*'Programas e Observações'!$C$10)</f>
        <v>37974</v>
      </c>
      <c r="AI32" s="20">
        <f>12*(J32*'Programas e Observações'!$D$8+K32*'Programas e Observações'!$D$9+L32*('Programas e Observações'!$D$8+'Programas e Observações'!$D$9)+M32*'Programas e Observações'!$D$10)</f>
        <v>76110.96</v>
      </c>
      <c r="AJ32" s="13" t="s">
        <v>382</v>
      </c>
      <c r="AK32" s="13" t="s">
        <v>383</v>
      </c>
    </row>
    <row r="33" ht="15.75" customHeight="1">
      <c r="A33" s="13" t="s">
        <v>384</v>
      </c>
      <c r="B33" s="13" t="s">
        <v>385</v>
      </c>
      <c r="C33" s="13" t="s">
        <v>386</v>
      </c>
      <c r="D33" s="13" t="s">
        <v>109</v>
      </c>
      <c r="E33" s="13" t="s">
        <v>273</v>
      </c>
      <c r="F33" s="13" t="s">
        <v>274</v>
      </c>
      <c r="G33" s="14">
        <v>24313.0</v>
      </c>
      <c r="H33" s="16" t="b">
        <f>G33&lt;'Programas e Observações'!$C$11</f>
        <v>0</v>
      </c>
      <c r="I33" s="14">
        <v>330.0</v>
      </c>
      <c r="J33" s="14">
        <v>164.0</v>
      </c>
      <c r="K33" s="14">
        <v>33.0</v>
      </c>
      <c r="L33" s="14">
        <v>67.0</v>
      </c>
      <c r="M33" s="14">
        <v>17.0</v>
      </c>
      <c r="N33" s="14">
        <v>163.0</v>
      </c>
      <c r="O33" s="14">
        <v>50.0</v>
      </c>
      <c r="P33" s="14">
        <v>0.0</v>
      </c>
      <c r="Q33" s="14"/>
      <c r="R33" s="17">
        <f t="shared" si="1"/>
        <v>13.57298565</v>
      </c>
      <c r="S33" s="17">
        <f t="shared" si="2"/>
        <v>6.745362563</v>
      </c>
      <c r="T33" s="17">
        <f t="shared" si="3"/>
        <v>1.357298565</v>
      </c>
      <c r="U33" s="17">
        <f t="shared" si="4"/>
        <v>2.755727389</v>
      </c>
      <c r="V33" s="17">
        <f t="shared" si="5"/>
        <v>0.699214412</v>
      </c>
      <c r="W33" s="17">
        <f t="shared" si="6"/>
        <v>6.704232304</v>
      </c>
      <c r="X33" s="17">
        <f t="shared" si="7"/>
        <v>2.056512977</v>
      </c>
      <c r="Y33" s="14">
        <f t="shared" si="8"/>
        <v>6894</v>
      </c>
      <c r="Z33" s="14">
        <f t="shared" si="9"/>
        <v>1916</v>
      </c>
      <c r="AA33" s="14">
        <f t="shared" si="10"/>
        <v>1016</v>
      </c>
      <c r="AB33" s="14">
        <f t="shared" si="11"/>
        <v>1376</v>
      </c>
      <c r="AC33" s="14">
        <f t="shared" si="12"/>
        <v>263</v>
      </c>
      <c r="AD33" s="14">
        <f t="shared" si="13"/>
        <v>5769</v>
      </c>
      <c r="AE33" s="14">
        <f t="shared" si="14"/>
        <v>1523</v>
      </c>
      <c r="AF33" s="14">
        <f t="shared" si="15"/>
        <v>22</v>
      </c>
      <c r="AG33" s="17">
        <f t="shared" si="16"/>
        <v>11.05613869</v>
      </c>
      <c r="AH33" s="20">
        <f>12*(J33*'Programas e Observações'!$C$8+K33*'Programas e Observações'!$C$9+L33*('Programas e Observações'!$C$8+'Programas e Observações'!$C$9)+M33*'Programas e Observações'!$C$10)</f>
        <v>105780.36</v>
      </c>
      <c r="AI33" s="20">
        <f>12*(J33*'Programas e Observações'!$D$8+K33*'Programas e Observações'!$D$9+L33*('Programas e Observações'!$D$8+'Programas e Observações'!$D$9)+M33*'Programas e Observações'!$D$10)</f>
        <v>191259.96</v>
      </c>
      <c r="AJ33" s="13" t="s">
        <v>387</v>
      </c>
      <c r="AK33" s="13" t="s">
        <v>388</v>
      </c>
    </row>
    <row r="34" ht="15.75" customHeight="1">
      <c r="A34" s="13" t="s">
        <v>389</v>
      </c>
      <c r="B34" s="13" t="s">
        <v>390</v>
      </c>
      <c r="C34" s="13" t="s">
        <v>391</v>
      </c>
      <c r="D34" s="13" t="s">
        <v>109</v>
      </c>
      <c r="E34" s="13" t="s">
        <v>111</v>
      </c>
      <c r="F34" s="13" t="s">
        <v>112</v>
      </c>
      <c r="G34" s="14">
        <v>3450.0</v>
      </c>
      <c r="H34" s="16" t="b">
        <f>G34&lt;'Programas e Observações'!$C$11</f>
        <v>1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34.0</v>
      </c>
      <c r="O34" s="14">
        <v>11.0</v>
      </c>
      <c r="P34" s="14">
        <v>1.0</v>
      </c>
      <c r="Q34" s="14"/>
      <c r="R34" s="17">
        <f t="shared" si="1"/>
        <v>0</v>
      </c>
      <c r="S34" s="17">
        <f t="shared" si="2"/>
        <v>0</v>
      </c>
      <c r="T34" s="17">
        <f t="shared" si="3"/>
        <v>0</v>
      </c>
      <c r="U34" s="17">
        <f t="shared" si="4"/>
        <v>0</v>
      </c>
      <c r="V34" s="17">
        <f t="shared" si="5"/>
        <v>0</v>
      </c>
      <c r="W34" s="17">
        <f t="shared" si="6"/>
        <v>9.855072464</v>
      </c>
      <c r="X34" s="17">
        <f t="shared" si="7"/>
        <v>3.188405797</v>
      </c>
      <c r="Y34" s="14">
        <f t="shared" si="8"/>
        <v>3387</v>
      </c>
      <c r="Z34" s="14">
        <f t="shared" si="9"/>
        <v>1912</v>
      </c>
      <c r="AA34" s="14">
        <f t="shared" si="10"/>
        <v>196</v>
      </c>
      <c r="AB34" s="14">
        <f t="shared" si="11"/>
        <v>835</v>
      </c>
      <c r="AC34" s="14">
        <f t="shared" si="12"/>
        <v>38</v>
      </c>
      <c r="AD34" s="14">
        <f t="shared" si="13"/>
        <v>1751</v>
      </c>
      <c r="AE34" s="14">
        <f t="shared" si="14"/>
        <v>314</v>
      </c>
      <c r="AF34" s="14">
        <f t="shared" si="15"/>
        <v>7</v>
      </c>
      <c r="AG34" s="17">
        <f t="shared" si="16"/>
        <v>24.54561266</v>
      </c>
      <c r="AH34" s="20">
        <f>12*(J34*'Programas e Observações'!$C$8+K34*'Programas e Observações'!$C$9+L34*('Programas e Observações'!$C$8+'Programas e Observações'!$C$9)+M34*'Programas e Observações'!$C$10)</f>
        <v>0</v>
      </c>
      <c r="AI34" s="20">
        <f>12*(J34*'Programas e Observações'!$D$8+K34*'Programas e Observações'!$D$9+L34*('Programas e Observações'!$D$8+'Programas e Observações'!$D$9)+M34*'Programas e Observações'!$D$10)</f>
        <v>0</v>
      </c>
      <c r="AJ34" s="13" t="s">
        <v>342</v>
      </c>
      <c r="AK34" s="13" t="s">
        <v>343</v>
      </c>
    </row>
    <row r="35" ht="15.75" customHeight="1">
      <c r="A35" s="13" t="s">
        <v>392</v>
      </c>
      <c r="B35" s="13" t="s">
        <v>393</v>
      </c>
      <c r="C35" s="13" t="s">
        <v>394</v>
      </c>
      <c r="D35" s="13" t="s">
        <v>109</v>
      </c>
      <c r="E35" s="13" t="s">
        <v>232</v>
      </c>
      <c r="F35" s="13" t="s">
        <v>233</v>
      </c>
      <c r="G35" s="14">
        <v>10191.0</v>
      </c>
      <c r="H35" s="16" t="b">
        <f>G35&lt;'Programas e Observações'!$C$11</f>
        <v>1</v>
      </c>
      <c r="I35" s="14">
        <v>94.0</v>
      </c>
      <c r="J35" s="14">
        <v>45.0</v>
      </c>
      <c r="K35" s="14">
        <v>10.0</v>
      </c>
      <c r="L35" s="14">
        <v>17.0</v>
      </c>
      <c r="M35" s="14">
        <v>4.0</v>
      </c>
      <c r="N35" s="14">
        <v>59.0</v>
      </c>
      <c r="O35" s="14">
        <v>17.0</v>
      </c>
      <c r="P35" s="14">
        <v>0.0</v>
      </c>
      <c r="Q35" s="14"/>
      <c r="R35" s="17">
        <f t="shared" si="1"/>
        <v>9.223824944</v>
      </c>
      <c r="S35" s="17">
        <f t="shared" si="2"/>
        <v>4.415660877</v>
      </c>
      <c r="T35" s="17">
        <f t="shared" si="3"/>
        <v>0.9812579727</v>
      </c>
      <c r="U35" s="17">
        <f t="shared" si="4"/>
        <v>1.668138554</v>
      </c>
      <c r="V35" s="17">
        <f t="shared" si="5"/>
        <v>0.3925031891</v>
      </c>
      <c r="W35" s="17">
        <f t="shared" si="6"/>
        <v>5.789422039</v>
      </c>
      <c r="X35" s="17">
        <f t="shared" si="7"/>
        <v>1.668138554</v>
      </c>
      <c r="Y35" s="14">
        <f t="shared" si="8"/>
        <v>6176</v>
      </c>
      <c r="Z35" s="14">
        <f t="shared" si="9"/>
        <v>3173</v>
      </c>
      <c r="AA35" s="14">
        <f t="shared" si="10"/>
        <v>544</v>
      </c>
      <c r="AB35" s="14">
        <f t="shared" si="11"/>
        <v>1434</v>
      </c>
      <c r="AC35" s="14">
        <f t="shared" si="12"/>
        <v>238</v>
      </c>
      <c r="AD35" s="14">
        <f t="shared" si="13"/>
        <v>1653</v>
      </c>
      <c r="AE35" s="14">
        <f t="shared" si="14"/>
        <v>277</v>
      </c>
      <c r="AF35" s="14">
        <f t="shared" si="15"/>
        <v>5</v>
      </c>
      <c r="AG35" s="17">
        <f t="shared" si="16"/>
        <v>36.48888968</v>
      </c>
      <c r="AH35" s="20">
        <f>12*(J35*'Programas e Observações'!$C$8+K35*'Programas e Observações'!$C$9+L35*('Programas e Observações'!$C$8+'Programas e Observações'!$C$9)+M35*'Programas e Observações'!$C$10)</f>
        <v>28176.12</v>
      </c>
      <c r="AI35" s="20">
        <f>12*(J35*'Programas e Observações'!$D$8+K35*'Programas e Observações'!$D$9+L35*('Programas e Observações'!$D$8+'Programas e Observações'!$D$9)+M35*'Programas e Observações'!$D$10)</f>
        <v>51114.12</v>
      </c>
      <c r="AJ35" s="13" t="s">
        <v>395</v>
      </c>
      <c r="AK35" s="13" t="s">
        <v>396</v>
      </c>
    </row>
    <row r="36" ht="15.75" customHeight="1">
      <c r="A36" s="13" t="s">
        <v>397</v>
      </c>
      <c r="B36" s="13" t="s">
        <v>398</v>
      </c>
      <c r="C36" s="13" t="s">
        <v>399</v>
      </c>
      <c r="D36" s="13" t="s">
        <v>109</v>
      </c>
      <c r="E36" s="13" t="s">
        <v>225</v>
      </c>
      <c r="F36" s="13" t="s">
        <v>226</v>
      </c>
      <c r="G36" s="14">
        <v>15877.0</v>
      </c>
      <c r="H36" s="16" t="b">
        <f>G36&lt;'Programas e Observações'!$C$11</f>
        <v>1</v>
      </c>
      <c r="I36" s="14">
        <v>245.0</v>
      </c>
      <c r="J36" s="14">
        <v>194.0</v>
      </c>
      <c r="K36" s="14">
        <v>6.0</v>
      </c>
      <c r="L36" s="14">
        <v>32.0</v>
      </c>
      <c r="M36" s="14">
        <v>0.0</v>
      </c>
      <c r="N36" s="14">
        <v>78.0</v>
      </c>
      <c r="O36" s="14">
        <v>24.0</v>
      </c>
      <c r="P36" s="14">
        <v>0.0</v>
      </c>
      <c r="Q36" s="14"/>
      <c r="R36" s="17">
        <f t="shared" si="1"/>
        <v>15.43112679</v>
      </c>
      <c r="S36" s="17">
        <f t="shared" si="2"/>
        <v>12.21893305</v>
      </c>
      <c r="T36" s="17">
        <f t="shared" si="3"/>
        <v>0.3779051458</v>
      </c>
      <c r="U36" s="17">
        <f t="shared" si="4"/>
        <v>2.015494111</v>
      </c>
      <c r="V36" s="17">
        <f t="shared" si="5"/>
        <v>0</v>
      </c>
      <c r="W36" s="17">
        <f t="shared" si="6"/>
        <v>4.912766896</v>
      </c>
      <c r="X36" s="17">
        <f t="shared" si="7"/>
        <v>1.511620583</v>
      </c>
      <c r="Y36" s="14">
        <f t="shared" si="8"/>
        <v>3070</v>
      </c>
      <c r="Z36" s="14">
        <f t="shared" si="9"/>
        <v>1523</v>
      </c>
      <c r="AA36" s="14">
        <f t="shared" si="10"/>
        <v>232</v>
      </c>
      <c r="AB36" s="14">
        <f t="shared" si="11"/>
        <v>477</v>
      </c>
      <c r="AC36" s="14">
        <f t="shared" si="12"/>
        <v>83</v>
      </c>
      <c r="AD36" s="14">
        <f t="shared" si="13"/>
        <v>2055</v>
      </c>
      <c r="AE36" s="14">
        <f t="shared" si="14"/>
        <v>401</v>
      </c>
      <c r="AF36" s="14">
        <f t="shared" si="15"/>
        <v>13</v>
      </c>
      <c r="AG36" s="17">
        <f t="shared" si="16"/>
        <v>12.97362171</v>
      </c>
      <c r="AH36" s="20">
        <f>12*(J36*'Programas e Observações'!$C$8+K36*'Programas e Observações'!$C$9+L36*('Programas e Observações'!$C$8+'Programas e Observações'!$C$9)+M36*'Programas e Observações'!$C$10)</f>
        <v>64240.8</v>
      </c>
      <c r="AI36" s="20">
        <f>12*(J36*'Programas e Observações'!$D$8+K36*'Programas e Observações'!$D$9+L36*('Programas e Observações'!$D$8+'Programas e Observações'!$D$9)+M36*'Programas e Observações'!$D$10)</f>
        <v>146340.24</v>
      </c>
      <c r="AJ36" s="13" t="s">
        <v>400</v>
      </c>
      <c r="AK36" s="13" t="s">
        <v>401</v>
      </c>
    </row>
    <row r="37" ht="15.75" customHeight="1">
      <c r="A37" s="13" t="s">
        <v>402</v>
      </c>
      <c r="B37" s="13" t="s">
        <v>403</v>
      </c>
      <c r="C37" s="13" t="s">
        <v>404</v>
      </c>
      <c r="D37" s="13" t="s">
        <v>109</v>
      </c>
      <c r="E37" s="13" t="s">
        <v>280</v>
      </c>
      <c r="F37" s="13" t="s">
        <v>281</v>
      </c>
      <c r="G37" s="14">
        <v>8340.0</v>
      </c>
      <c r="H37" s="16" t="b">
        <f>G37&lt;'Programas e Observações'!$C$11</f>
        <v>1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83.0</v>
      </c>
      <c r="O37" s="14">
        <v>11.0</v>
      </c>
      <c r="P37" s="14">
        <v>1.0</v>
      </c>
      <c r="Q37" s="14"/>
      <c r="R37" s="17">
        <f t="shared" si="1"/>
        <v>0</v>
      </c>
      <c r="S37" s="17">
        <f t="shared" si="2"/>
        <v>0</v>
      </c>
      <c r="T37" s="17">
        <f t="shared" si="3"/>
        <v>0</v>
      </c>
      <c r="U37" s="17">
        <f t="shared" si="4"/>
        <v>0</v>
      </c>
      <c r="V37" s="17">
        <f t="shared" si="5"/>
        <v>0</v>
      </c>
      <c r="W37" s="17">
        <f t="shared" si="6"/>
        <v>9.952038369</v>
      </c>
      <c r="X37" s="17">
        <f t="shared" si="7"/>
        <v>1.318944844</v>
      </c>
      <c r="Y37" s="14">
        <f t="shared" si="8"/>
        <v>5999</v>
      </c>
      <c r="Z37" s="14">
        <f t="shared" si="9"/>
        <v>2842</v>
      </c>
      <c r="AA37" s="14">
        <f t="shared" si="10"/>
        <v>444</v>
      </c>
      <c r="AB37" s="14">
        <f t="shared" si="11"/>
        <v>1118</v>
      </c>
      <c r="AC37" s="14">
        <f t="shared" si="12"/>
        <v>101</v>
      </c>
      <c r="AD37" s="14">
        <f t="shared" si="13"/>
        <v>3467</v>
      </c>
      <c r="AE37" s="14">
        <f t="shared" si="14"/>
        <v>774</v>
      </c>
      <c r="AF37" s="14">
        <f t="shared" si="15"/>
        <v>18</v>
      </c>
      <c r="AG37" s="17">
        <f t="shared" si="16"/>
        <v>16.90921339</v>
      </c>
      <c r="AH37" s="20">
        <f>12*(J37*'Programas e Observações'!$C$8+K37*'Programas e Observações'!$C$9+L37*('Programas e Observações'!$C$8+'Programas e Observações'!$C$9)+M37*'Programas e Observações'!$C$10)</f>
        <v>0</v>
      </c>
      <c r="AI37" s="20">
        <f>12*(J37*'Programas e Observações'!$D$8+K37*'Programas e Observações'!$D$9+L37*('Programas e Observações'!$D$8+'Programas e Observações'!$D$9)+M37*'Programas e Observações'!$D$10)</f>
        <v>0</v>
      </c>
      <c r="AJ37" s="13" t="s">
        <v>342</v>
      </c>
      <c r="AK37" s="13" t="s">
        <v>343</v>
      </c>
    </row>
    <row r="38" ht="15.75" customHeight="1">
      <c r="A38" s="13" t="s">
        <v>405</v>
      </c>
      <c r="B38" s="13" t="s">
        <v>406</v>
      </c>
      <c r="C38" s="13" t="s">
        <v>407</v>
      </c>
      <c r="D38" s="13" t="s">
        <v>109</v>
      </c>
      <c r="E38" s="13" t="s">
        <v>273</v>
      </c>
      <c r="F38" s="13" t="s">
        <v>274</v>
      </c>
      <c r="G38" s="14">
        <v>9228.0</v>
      </c>
      <c r="H38" s="16" t="b">
        <f>G38&lt;'Programas e Observações'!$C$11</f>
        <v>1</v>
      </c>
      <c r="I38" s="14">
        <v>14.0</v>
      </c>
      <c r="J38" s="14">
        <v>14.0</v>
      </c>
      <c r="K38" s="14">
        <v>0.0</v>
      </c>
      <c r="L38" s="14">
        <v>0.0</v>
      </c>
      <c r="M38" s="14">
        <v>0.0</v>
      </c>
      <c r="N38" s="14">
        <v>40.0</v>
      </c>
      <c r="O38" s="14">
        <v>20.0</v>
      </c>
      <c r="P38" s="14">
        <v>1.0</v>
      </c>
      <c r="Q38" s="14"/>
      <c r="R38" s="17">
        <f t="shared" si="1"/>
        <v>1.517121803</v>
      </c>
      <c r="S38" s="17">
        <f t="shared" si="2"/>
        <v>1.517121803</v>
      </c>
      <c r="T38" s="17">
        <f t="shared" si="3"/>
        <v>0</v>
      </c>
      <c r="U38" s="17">
        <f t="shared" si="4"/>
        <v>0</v>
      </c>
      <c r="V38" s="17">
        <f t="shared" si="5"/>
        <v>0</v>
      </c>
      <c r="W38" s="17">
        <f t="shared" si="6"/>
        <v>4.334633723</v>
      </c>
      <c r="X38" s="17">
        <f t="shared" si="7"/>
        <v>2.167316862</v>
      </c>
      <c r="Y38" s="14">
        <f t="shared" si="8"/>
        <v>6894</v>
      </c>
      <c r="Z38" s="14">
        <f t="shared" si="9"/>
        <v>1916</v>
      </c>
      <c r="AA38" s="14">
        <f t="shared" si="10"/>
        <v>1016</v>
      </c>
      <c r="AB38" s="14">
        <f t="shared" si="11"/>
        <v>1376</v>
      </c>
      <c r="AC38" s="14">
        <f t="shared" si="12"/>
        <v>263</v>
      </c>
      <c r="AD38" s="14">
        <f t="shared" si="13"/>
        <v>5769</v>
      </c>
      <c r="AE38" s="14">
        <f t="shared" si="14"/>
        <v>1523</v>
      </c>
      <c r="AF38" s="14">
        <f t="shared" si="15"/>
        <v>22</v>
      </c>
      <c r="AG38" s="17">
        <f t="shared" si="16"/>
        <v>11.05613869</v>
      </c>
      <c r="AH38" s="20">
        <f>12*(J38*'Programas e Observações'!$C$8+K38*'Programas e Observações'!$C$9+L38*('Programas e Observações'!$C$8+'Programas e Observações'!$C$9)+M38*'Programas e Observações'!$C$10)</f>
        <v>2780.4</v>
      </c>
      <c r="AI38" s="20">
        <f>12*(J38*'Programas e Observações'!$D$8+K38*'Programas e Observações'!$D$9+L38*('Programas e Observações'!$D$8+'Programas e Observações'!$D$9)+M38*'Programas e Observações'!$D$10)</f>
        <v>7815.36</v>
      </c>
      <c r="AJ38" s="13" t="s">
        <v>408</v>
      </c>
      <c r="AK38" s="13" t="s">
        <v>409</v>
      </c>
    </row>
    <row r="39" ht="15.75" customHeight="1">
      <c r="A39" s="13" t="s">
        <v>410</v>
      </c>
      <c r="B39" s="13" t="s">
        <v>411</v>
      </c>
      <c r="C39" s="13" t="s">
        <v>412</v>
      </c>
      <c r="D39" s="13" t="s">
        <v>109</v>
      </c>
      <c r="E39" s="13" t="s">
        <v>239</v>
      </c>
      <c r="F39" s="13" t="s">
        <v>240</v>
      </c>
      <c r="G39" s="14">
        <v>6519.0</v>
      </c>
      <c r="H39" s="16" t="b">
        <f>G39&lt;'Programas e Observações'!$C$11</f>
        <v>1</v>
      </c>
      <c r="I39" s="14">
        <v>258.0</v>
      </c>
      <c r="J39" s="14">
        <v>228.0</v>
      </c>
      <c r="K39" s="14">
        <v>0.0</v>
      </c>
      <c r="L39" s="14">
        <v>14.0</v>
      </c>
      <c r="M39" s="14">
        <v>8.0</v>
      </c>
      <c r="N39" s="14">
        <v>84.0</v>
      </c>
      <c r="O39" s="14">
        <v>24.0</v>
      </c>
      <c r="P39" s="14">
        <v>2.0</v>
      </c>
      <c r="Q39" s="14"/>
      <c r="R39" s="17">
        <f t="shared" si="1"/>
        <v>39.57662218</v>
      </c>
      <c r="S39" s="17">
        <f t="shared" si="2"/>
        <v>34.97468937</v>
      </c>
      <c r="T39" s="17">
        <f t="shared" si="3"/>
        <v>0</v>
      </c>
      <c r="U39" s="17">
        <f t="shared" si="4"/>
        <v>2.147568645</v>
      </c>
      <c r="V39" s="17">
        <f t="shared" si="5"/>
        <v>1.227182083</v>
      </c>
      <c r="W39" s="17">
        <f t="shared" si="6"/>
        <v>12.88541187</v>
      </c>
      <c r="X39" s="17">
        <f t="shared" si="7"/>
        <v>3.681546249</v>
      </c>
      <c r="Y39" s="14">
        <f t="shared" si="8"/>
        <v>5842</v>
      </c>
      <c r="Z39" s="14">
        <f t="shared" si="9"/>
        <v>3287</v>
      </c>
      <c r="AA39" s="14">
        <f t="shared" si="10"/>
        <v>380</v>
      </c>
      <c r="AB39" s="14">
        <f t="shared" si="11"/>
        <v>1380</v>
      </c>
      <c r="AC39" s="14">
        <f t="shared" si="12"/>
        <v>222</v>
      </c>
      <c r="AD39" s="14">
        <f t="shared" si="13"/>
        <v>1947</v>
      </c>
      <c r="AE39" s="14">
        <f t="shared" si="14"/>
        <v>442</v>
      </c>
      <c r="AF39" s="14">
        <f t="shared" si="15"/>
        <v>14</v>
      </c>
      <c r="AG39" s="17">
        <f t="shared" si="16"/>
        <v>31.45646333</v>
      </c>
      <c r="AH39" s="20">
        <f>12*(J39*'Programas e Observações'!$C$8+K39*'Programas e Observações'!$C$9+L39*('Programas e Observações'!$C$8+'Programas e Observações'!$C$9)+M39*'Programas e Observações'!$C$10)</f>
        <v>59411.04</v>
      </c>
      <c r="AI39" s="20">
        <f>12*(J39*'Programas e Observações'!$D$8+K39*'Programas e Observações'!$D$9+L39*('Programas e Observações'!$D$8+'Programas e Observações'!$D$9)+M39*'Programas e Observações'!$D$10)</f>
        <v>146860.56</v>
      </c>
      <c r="AJ39" s="13" t="s">
        <v>413</v>
      </c>
      <c r="AK39" s="13" t="s">
        <v>414</v>
      </c>
    </row>
    <row r="40" ht="15.75" customHeight="1">
      <c r="A40" s="13" t="s">
        <v>415</v>
      </c>
      <c r="B40" s="13" t="s">
        <v>416</v>
      </c>
      <c r="C40" s="13" t="s">
        <v>417</v>
      </c>
      <c r="D40" s="13" t="s">
        <v>109</v>
      </c>
      <c r="E40" s="13" t="s">
        <v>280</v>
      </c>
      <c r="F40" s="13" t="s">
        <v>281</v>
      </c>
      <c r="G40" s="14">
        <v>9657.0</v>
      </c>
      <c r="H40" s="16" t="b">
        <f>G40&lt;'Programas e Observações'!$C$11</f>
        <v>1</v>
      </c>
      <c r="I40" s="14">
        <v>515.0</v>
      </c>
      <c r="J40" s="14">
        <v>336.0</v>
      </c>
      <c r="K40" s="14">
        <v>24.0</v>
      </c>
      <c r="L40" s="14">
        <v>103.0</v>
      </c>
      <c r="M40" s="14">
        <v>1.0</v>
      </c>
      <c r="N40" s="14">
        <v>144.0</v>
      </c>
      <c r="O40" s="14">
        <v>22.0</v>
      </c>
      <c r="P40" s="14">
        <v>1.0</v>
      </c>
      <c r="Q40" s="14"/>
      <c r="R40" s="17">
        <f t="shared" si="1"/>
        <v>53.32919126</v>
      </c>
      <c r="S40" s="17">
        <f t="shared" si="2"/>
        <v>34.7934141</v>
      </c>
      <c r="T40" s="17">
        <f t="shared" si="3"/>
        <v>2.485243865</v>
      </c>
      <c r="U40" s="17">
        <f t="shared" si="4"/>
        <v>10.66583825</v>
      </c>
      <c r="V40" s="17">
        <f t="shared" si="5"/>
        <v>0.1035518277</v>
      </c>
      <c r="W40" s="17">
        <f t="shared" si="6"/>
        <v>14.91146319</v>
      </c>
      <c r="X40" s="17">
        <f t="shared" si="7"/>
        <v>2.278140209</v>
      </c>
      <c r="Y40" s="14">
        <f t="shared" si="8"/>
        <v>5999</v>
      </c>
      <c r="Z40" s="14">
        <f t="shared" si="9"/>
        <v>2842</v>
      </c>
      <c r="AA40" s="14">
        <f t="shared" si="10"/>
        <v>444</v>
      </c>
      <c r="AB40" s="14">
        <f t="shared" si="11"/>
        <v>1118</v>
      </c>
      <c r="AC40" s="14">
        <f t="shared" si="12"/>
        <v>101</v>
      </c>
      <c r="AD40" s="14">
        <f t="shared" si="13"/>
        <v>3467</v>
      </c>
      <c r="AE40" s="14">
        <f t="shared" si="14"/>
        <v>774</v>
      </c>
      <c r="AF40" s="14">
        <f t="shared" si="15"/>
        <v>18</v>
      </c>
      <c r="AG40" s="17">
        <f t="shared" si="16"/>
        <v>16.90921339</v>
      </c>
      <c r="AH40" s="20">
        <f>12*(J40*'Programas e Observações'!$C$8+K40*'Programas e Observações'!$C$9+L40*('Programas e Observações'!$C$8+'Programas e Observações'!$C$9)+M40*'Programas e Observações'!$C$10)</f>
        <v>152406.48</v>
      </c>
      <c r="AI40" s="20">
        <f>12*(J40*'Programas e Observações'!$D$8+K40*'Programas e Observações'!$D$9+L40*('Programas e Observações'!$D$8+'Programas e Observações'!$D$9)+M40*'Programas e Observações'!$D$10)</f>
        <v>313045.92</v>
      </c>
      <c r="AJ40" s="13" t="s">
        <v>418</v>
      </c>
      <c r="AK40" s="13" t="s">
        <v>419</v>
      </c>
    </row>
    <row r="41" ht="15.75" customHeight="1">
      <c r="A41" s="13" t="s">
        <v>420</v>
      </c>
      <c r="B41" s="13" t="s">
        <v>421</v>
      </c>
      <c r="C41" s="13" t="s">
        <v>422</v>
      </c>
      <c r="D41" s="13" t="s">
        <v>109</v>
      </c>
      <c r="E41" s="13" t="s">
        <v>225</v>
      </c>
      <c r="F41" s="13" t="s">
        <v>226</v>
      </c>
      <c r="G41" s="14">
        <v>12168.0</v>
      </c>
      <c r="H41" s="16" t="b">
        <f>G41&lt;'Programas e Observações'!$C$11</f>
        <v>1</v>
      </c>
      <c r="I41" s="14">
        <v>0.0</v>
      </c>
      <c r="J41" s="14">
        <v>0.0</v>
      </c>
      <c r="K41" s="14">
        <v>0.0</v>
      </c>
      <c r="L41" s="14">
        <v>0.0</v>
      </c>
      <c r="M41" s="14">
        <v>0.0</v>
      </c>
      <c r="N41" s="14">
        <v>137.0</v>
      </c>
      <c r="O41" s="14">
        <v>33.0</v>
      </c>
      <c r="P41" s="14">
        <v>2.0</v>
      </c>
      <c r="Q41" s="14"/>
      <c r="R41" s="17">
        <f t="shared" si="1"/>
        <v>0</v>
      </c>
      <c r="S41" s="17">
        <f t="shared" si="2"/>
        <v>0</v>
      </c>
      <c r="T41" s="17">
        <f t="shared" si="3"/>
        <v>0</v>
      </c>
      <c r="U41" s="17">
        <f t="shared" si="4"/>
        <v>0</v>
      </c>
      <c r="V41" s="17">
        <f t="shared" si="5"/>
        <v>0</v>
      </c>
      <c r="W41" s="17">
        <f t="shared" si="6"/>
        <v>11.25904011</v>
      </c>
      <c r="X41" s="17">
        <f t="shared" si="7"/>
        <v>2.712031558</v>
      </c>
      <c r="Y41" s="14">
        <f t="shared" si="8"/>
        <v>3070</v>
      </c>
      <c r="Z41" s="14">
        <f t="shared" si="9"/>
        <v>1523</v>
      </c>
      <c r="AA41" s="14">
        <f t="shared" si="10"/>
        <v>232</v>
      </c>
      <c r="AB41" s="14">
        <f t="shared" si="11"/>
        <v>477</v>
      </c>
      <c r="AC41" s="14">
        <f t="shared" si="12"/>
        <v>83</v>
      </c>
      <c r="AD41" s="14">
        <f t="shared" si="13"/>
        <v>2055</v>
      </c>
      <c r="AE41" s="14">
        <f t="shared" si="14"/>
        <v>401</v>
      </c>
      <c r="AF41" s="14">
        <f t="shared" si="15"/>
        <v>13</v>
      </c>
      <c r="AG41" s="17">
        <f t="shared" si="16"/>
        <v>12.97362171</v>
      </c>
      <c r="AH41" s="20">
        <f>12*(J41*'Programas e Observações'!$C$8+K41*'Programas e Observações'!$C$9+L41*('Programas e Observações'!$C$8+'Programas e Observações'!$C$9)+M41*'Programas e Observações'!$C$10)</f>
        <v>0</v>
      </c>
      <c r="AI41" s="20">
        <f>12*(J41*'Programas e Observações'!$D$8+K41*'Programas e Observações'!$D$9+L41*('Programas e Observações'!$D$8+'Programas e Observações'!$D$9)+M41*'Programas e Observações'!$D$10)</f>
        <v>0</v>
      </c>
      <c r="AJ41" s="13" t="s">
        <v>342</v>
      </c>
      <c r="AK41" s="13" t="s">
        <v>343</v>
      </c>
    </row>
    <row r="42" ht="15.75" customHeight="1">
      <c r="A42" s="13" t="s">
        <v>423</v>
      </c>
      <c r="B42" s="13" t="s">
        <v>424</v>
      </c>
      <c r="C42" s="13" t="s">
        <v>425</v>
      </c>
      <c r="D42" s="13" t="s">
        <v>109</v>
      </c>
      <c r="E42" s="13" t="s">
        <v>280</v>
      </c>
      <c r="F42" s="13" t="s">
        <v>281</v>
      </c>
      <c r="G42" s="14">
        <v>6541.0</v>
      </c>
      <c r="H42" s="16" t="b">
        <f>G42&lt;'Programas e Observações'!$C$11</f>
        <v>1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89.0</v>
      </c>
      <c r="O42" s="14">
        <v>21.0</v>
      </c>
      <c r="P42" s="14">
        <v>0.0</v>
      </c>
      <c r="Q42" s="14"/>
      <c r="R42" s="17">
        <f t="shared" si="1"/>
        <v>0</v>
      </c>
      <c r="S42" s="17">
        <f t="shared" si="2"/>
        <v>0</v>
      </c>
      <c r="T42" s="17">
        <f t="shared" si="3"/>
        <v>0</v>
      </c>
      <c r="U42" s="17">
        <f t="shared" si="4"/>
        <v>0</v>
      </c>
      <c r="V42" s="17">
        <f t="shared" si="5"/>
        <v>0</v>
      </c>
      <c r="W42" s="17">
        <f t="shared" si="6"/>
        <v>13.60648219</v>
      </c>
      <c r="X42" s="17">
        <f t="shared" si="7"/>
        <v>3.210518269</v>
      </c>
      <c r="Y42" s="14">
        <f t="shared" si="8"/>
        <v>5999</v>
      </c>
      <c r="Z42" s="14">
        <f t="shared" si="9"/>
        <v>2842</v>
      </c>
      <c r="AA42" s="14">
        <f t="shared" si="10"/>
        <v>444</v>
      </c>
      <c r="AB42" s="14">
        <f t="shared" si="11"/>
        <v>1118</v>
      </c>
      <c r="AC42" s="14">
        <f t="shared" si="12"/>
        <v>101</v>
      </c>
      <c r="AD42" s="14">
        <f t="shared" si="13"/>
        <v>3467</v>
      </c>
      <c r="AE42" s="14">
        <f t="shared" si="14"/>
        <v>774</v>
      </c>
      <c r="AF42" s="14">
        <f t="shared" si="15"/>
        <v>18</v>
      </c>
      <c r="AG42" s="17">
        <f t="shared" si="16"/>
        <v>16.90921339</v>
      </c>
      <c r="AH42" s="20">
        <f>12*(J42*'Programas e Observações'!$C$8+K42*'Programas e Observações'!$C$9+L42*('Programas e Observações'!$C$8+'Programas e Observações'!$C$9)+M42*'Programas e Observações'!$C$10)</f>
        <v>0</v>
      </c>
      <c r="AI42" s="20">
        <f>12*(J42*'Programas e Observações'!$D$8+K42*'Programas e Observações'!$D$9+L42*('Programas e Observações'!$D$8+'Programas e Observações'!$D$9)+M42*'Programas e Observações'!$D$10)</f>
        <v>0</v>
      </c>
      <c r="AJ42" s="13" t="s">
        <v>342</v>
      </c>
      <c r="AK42" s="13" t="s">
        <v>343</v>
      </c>
    </row>
    <row r="43" ht="15.75" customHeight="1">
      <c r="A43" s="13" t="s">
        <v>426</v>
      </c>
      <c r="B43" s="13" t="s">
        <v>427</v>
      </c>
      <c r="C43" s="13" t="s">
        <v>428</v>
      </c>
      <c r="D43" s="13" t="s">
        <v>109</v>
      </c>
      <c r="E43" s="13" t="s">
        <v>111</v>
      </c>
      <c r="F43" s="13" t="s">
        <v>112</v>
      </c>
      <c r="G43" s="14">
        <v>4372.0</v>
      </c>
      <c r="H43" s="16" t="b">
        <f>G43&lt;'Programas e Observações'!$C$11</f>
        <v>1</v>
      </c>
      <c r="I43" s="14">
        <v>134.0</v>
      </c>
      <c r="J43" s="14">
        <v>87.0</v>
      </c>
      <c r="K43" s="14">
        <v>9.0</v>
      </c>
      <c r="L43" s="14">
        <v>29.0</v>
      </c>
      <c r="M43" s="14">
        <v>0.0</v>
      </c>
      <c r="N43" s="14">
        <v>23.0</v>
      </c>
      <c r="O43" s="14">
        <v>8.0</v>
      </c>
      <c r="P43" s="14">
        <v>0.0</v>
      </c>
      <c r="Q43" s="14"/>
      <c r="R43" s="17">
        <f t="shared" si="1"/>
        <v>30.64958829</v>
      </c>
      <c r="S43" s="17">
        <f t="shared" si="2"/>
        <v>19.89935956</v>
      </c>
      <c r="T43" s="17">
        <f t="shared" si="3"/>
        <v>2.058554437</v>
      </c>
      <c r="U43" s="17">
        <f t="shared" si="4"/>
        <v>6.633119854</v>
      </c>
      <c r="V43" s="17">
        <f t="shared" si="5"/>
        <v>0</v>
      </c>
      <c r="W43" s="17">
        <f t="shared" si="6"/>
        <v>5.260750229</v>
      </c>
      <c r="X43" s="17">
        <f t="shared" si="7"/>
        <v>1.829826167</v>
      </c>
      <c r="Y43" s="14">
        <f t="shared" si="8"/>
        <v>3387</v>
      </c>
      <c r="Z43" s="14">
        <f t="shared" si="9"/>
        <v>1912</v>
      </c>
      <c r="AA43" s="14">
        <f t="shared" si="10"/>
        <v>196</v>
      </c>
      <c r="AB43" s="14">
        <f t="shared" si="11"/>
        <v>835</v>
      </c>
      <c r="AC43" s="14">
        <f t="shared" si="12"/>
        <v>38</v>
      </c>
      <c r="AD43" s="14">
        <f t="shared" si="13"/>
        <v>1751</v>
      </c>
      <c r="AE43" s="14">
        <f t="shared" si="14"/>
        <v>314</v>
      </c>
      <c r="AF43" s="14">
        <f t="shared" si="15"/>
        <v>7</v>
      </c>
      <c r="AG43" s="17">
        <f t="shared" si="16"/>
        <v>24.54561266</v>
      </c>
      <c r="AH43" s="20">
        <f>12*(J43*'Programas e Observações'!$C$8+K43*'Programas e Observações'!$C$9+L43*('Programas e Observações'!$C$8+'Programas e Observações'!$C$9)+M43*'Programas e Observações'!$C$10)</f>
        <v>42394.8</v>
      </c>
      <c r="AI43" s="20">
        <f>12*(J43*'Programas e Observações'!$D$8+K43*'Programas e Observações'!$D$9+L43*('Programas e Observações'!$D$8+'Programas e Observações'!$D$9)+M43*'Programas e Observações'!$D$10)</f>
        <v>84933.84</v>
      </c>
      <c r="AJ43" s="13" t="s">
        <v>429</v>
      </c>
      <c r="AK43" s="13" t="s">
        <v>430</v>
      </c>
    </row>
    <row r="44" ht="15.75" customHeight="1">
      <c r="A44" s="13" t="s">
        <v>431</v>
      </c>
      <c r="B44" s="13" t="s">
        <v>432</v>
      </c>
      <c r="C44" s="13" t="s">
        <v>433</v>
      </c>
      <c r="D44" s="13" t="s">
        <v>109</v>
      </c>
      <c r="E44" s="13" t="s">
        <v>232</v>
      </c>
      <c r="F44" s="13" t="s">
        <v>233</v>
      </c>
      <c r="G44" s="14">
        <v>2309.0</v>
      </c>
      <c r="H44" s="16" t="b">
        <f>G44&lt;'Programas e Observações'!$C$11</f>
        <v>1</v>
      </c>
      <c r="I44" s="14">
        <v>0.0</v>
      </c>
      <c r="J44" s="14">
        <v>0.0</v>
      </c>
      <c r="K44" s="14">
        <v>0.0</v>
      </c>
      <c r="L44" s="14">
        <v>0.0</v>
      </c>
      <c r="M44" s="14">
        <v>0.0</v>
      </c>
      <c r="N44" s="14">
        <v>14.0</v>
      </c>
      <c r="O44" s="14">
        <v>2.0</v>
      </c>
      <c r="P44" s="14">
        <v>0.0</v>
      </c>
      <c r="Q44" s="14"/>
      <c r="R44" s="17">
        <f t="shared" si="1"/>
        <v>0</v>
      </c>
      <c r="S44" s="17">
        <f t="shared" si="2"/>
        <v>0</v>
      </c>
      <c r="T44" s="17">
        <f t="shared" si="3"/>
        <v>0</v>
      </c>
      <c r="U44" s="17">
        <f t="shared" si="4"/>
        <v>0</v>
      </c>
      <c r="V44" s="17">
        <f t="shared" si="5"/>
        <v>0</v>
      </c>
      <c r="W44" s="17">
        <f t="shared" si="6"/>
        <v>6.063230836</v>
      </c>
      <c r="X44" s="17">
        <f t="shared" si="7"/>
        <v>0.8661758337</v>
      </c>
      <c r="Y44" s="14">
        <f t="shared" si="8"/>
        <v>6176</v>
      </c>
      <c r="Z44" s="14">
        <f t="shared" si="9"/>
        <v>3173</v>
      </c>
      <c r="AA44" s="14">
        <f t="shared" si="10"/>
        <v>544</v>
      </c>
      <c r="AB44" s="14">
        <f t="shared" si="11"/>
        <v>1434</v>
      </c>
      <c r="AC44" s="14">
        <f t="shared" si="12"/>
        <v>238</v>
      </c>
      <c r="AD44" s="14">
        <f t="shared" si="13"/>
        <v>1653</v>
      </c>
      <c r="AE44" s="14">
        <f t="shared" si="14"/>
        <v>277</v>
      </c>
      <c r="AF44" s="14">
        <f t="shared" si="15"/>
        <v>5</v>
      </c>
      <c r="AG44" s="17">
        <f t="shared" si="16"/>
        <v>36.48888968</v>
      </c>
      <c r="AH44" s="20">
        <f>12*(J44*'Programas e Observações'!$C$8+K44*'Programas e Observações'!$C$9+L44*('Programas e Observações'!$C$8+'Programas e Observações'!$C$9)+M44*'Programas e Observações'!$C$10)</f>
        <v>0</v>
      </c>
      <c r="AI44" s="20">
        <f>12*(J44*'Programas e Observações'!$D$8+K44*'Programas e Observações'!$D$9+L44*('Programas e Observações'!$D$8+'Programas e Observações'!$D$9)+M44*'Programas e Observações'!$D$10)</f>
        <v>0</v>
      </c>
      <c r="AJ44" s="13" t="s">
        <v>342</v>
      </c>
      <c r="AK44" s="13" t="s">
        <v>343</v>
      </c>
    </row>
    <row r="45" ht="15.75" customHeight="1">
      <c r="A45" s="13" t="s">
        <v>434</v>
      </c>
      <c r="B45" s="13" t="s">
        <v>435</v>
      </c>
      <c r="C45" s="13" t="s">
        <v>436</v>
      </c>
      <c r="D45" s="13" t="s">
        <v>109</v>
      </c>
      <c r="E45" s="13" t="s">
        <v>239</v>
      </c>
      <c r="F45" s="13" t="s">
        <v>240</v>
      </c>
      <c r="G45" s="14">
        <v>3268.0</v>
      </c>
      <c r="H45" s="16" t="b">
        <f>G45&lt;'Programas e Observações'!$C$11</f>
        <v>1</v>
      </c>
      <c r="I45" s="14">
        <v>0.0</v>
      </c>
      <c r="J45" s="14">
        <v>0.0</v>
      </c>
      <c r="K45" s="14">
        <v>0.0</v>
      </c>
      <c r="L45" s="14">
        <v>0.0</v>
      </c>
      <c r="M45" s="14">
        <v>0.0</v>
      </c>
      <c r="N45" s="14">
        <v>36.0</v>
      </c>
      <c r="O45" s="14">
        <v>11.0</v>
      </c>
      <c r="P45" s="14">
        <v>0.0</v>
      </c>
      <c r="Q45" s="14"/>
      <c r="R45" s="17">
        <f t="shared" si="1"/>
        <v>0</v>
      </c>
      <c r="S45" s="17">
        <f t="shared" si="2"/>
        <v>0</v>
      </c>
      <c r="T45" s="17">
        <f t="shared" si="3"/>
        <v>0</v>
      </c>
      <c r="U45" s="17">
        <f t="shared" si="4"/>
        <v>0</v>
      </c>
      <c r="V45" s="17">
        <f t="shared" si="5"/>
        <v>0</v>
      </c>
      <c r="W45" s="17">
        <f t="shared" si="6"/>
        <v>11.01591187</v>
      </c>
      <c r="X45" s="17">
        <f t="shared" si="7"/>
        <v>3.365973072</v>
      </c>
      <c r="Y45" s="14">
        <f t="shared" si="8"/>
        <v>5842</v>
      </c>
      <c r="Z45" s="14">
        <f t="shared" si="9"/>
        <v>3287</v>
      </c>
      <c r="AA45" s="14">
        <f t="shared" si="10"/>
        <v>380</v>
      </c>
      <c r="AB45" s="14">
        <f t="shared" si="11"/>
        <v>1380</v>
      </c>
      <c r="AC45" s="14">
        <f t="shared" si="12"/>
        <v>222</v>
      </c>
      <c r="AD45" s="14">
        <f t="shared" si="13"/>
        <v>1947</v>
      </c>
      <c r="AE45" s="14">
        <f t="shared" si="14"/>
        <v>442</v>
      </c>
      <c r="AF45" s="14">
        <f t="shared" si="15"/>
        <v>14</v>
      </c>
      <c r="AG45" s="17">
        <f t="shared" si="16"/>
        <v>31.45646333</v>
      </c>
      <c r="AH45" s="20">
        <f>12*(J45*'Programas e Observações'!$C$8+K45*'Programas e Observações'!$C$9+L45*('Programas e Observações'!$C$8+'Programas e Observações'!$C$9)+M45*'Programas e Observações'!$C$10)</f>
        <v>0</v>
      </c>
      <c r="AI45" s="20">
        <f>12*(J45*'Programas e Observações'!$D$8+K45*'Programas e Observações'!$D$9+L45*('Programas e Observações'!$D$8+'Programas e Observações'!$D$9)+M45*'Programas e Observações'!$D$10)</f>
        <v>0</v>
      </c>
      <c r="AJ45" s="13" t="s">
        <v>342</v>
      </c>
      <c r="AK45" s="13" t="s">
        <v>343</v>
      </c>
    </row>
    <row r="46" ht="15.75" customHeight="1">
      <c r="A46" s="13" t="s">
        <v>437</v>
      </c>
      <c r="B46" s="13" t="s">
        <v>438</v>
      </c>
      <c r="C46" s="13" t="s">
        <v>439</v>
      </c>
      <c r="D46" s="13" t="s">
        <v>109</v>
      </c>
      <c r="E46" s="13" t="s">
        <v>239</v>
      </c>
      <c r="F46" s="13" t="s">
        <v>240</v>
      </c>
      <c r="G46" s="14">
        <v>5588.0</v>
      </c>
      <c r="H46" s="16" t="b">
        <f>G46&lt;'Programas e Observações'!$C$11</f>
        <v>1</v>
      </c>
      <c r="I46" s="14">
        <v>124.0</v>
      </c>
      <c r="J46" s="14">
        <v>86.0</v>
      </c>
      <c r="K46" s="14">
        <v>7.0</v>
      </c>
      <c r="L46" s="14">
        <v>21.0</v>
      </c>
      <c r="M46" s="14">
        <v>0.0</v>
      </c>
      <c r="N46" s="14">
        <v>60.0</v>
      </c>
      <c r="O46" s="14">
        <v>12.0</v>
      </c>
      <c r="P46" s="14">
        <v>1.0</v>
      </c>
      <c r="Q46" s="14"/>
      <c r="R46" s="17">
        <f t="shared" si="1"/>
        <v>22.19040802</v>
      </c>
      <c r="S46" s="17">
        <f t="shared" si="2"/>
        <v>15.39012169</v>
      </c>
      <c r="T46" s="17">
        <f t="shared" si="3"/>
        <v>1.252684324</v>
      </c>
      <c r="U46" s="17">
        <f t="shared" si="4"/>
        <v>3.758052971</v>
      </c>
      <c r="V46" s="17">
        <f t="shared" si="5"/>
        <v>0</v>
      </c>
      <c r="W46" s="17">
        <f t="shared" si="6"/>
        <v>10.7372942</v>
      </c>
      <c r="X46" s="17">
        <f t="shared" si="7"/>
        <v>2.14745884</v>
      </c>
      <c r="Y46" s="14">
        <f t="shared" si="8"/>
        <v>5842</v>
      </c>
      <c r="Z46" s="14">
        <f t="shared" si="9"/>
        <v>3287</v>
      </c>
      <c r="AA46" s="14">
        <f t="shared" si="10"/>
        <v>380</v>
      </c>
      <c r="AB46" s="14">
        <f t="shared" si="11"/>
        <v>1380</v>
      </c>
      <c r="AC46" s="14">
        <f t="shared" si="12"/>
        <v>222</v>
      </c>
      <c r="AD46" s="14">
        <f t="shared" si="13"/>
        <v>1947</v>
      </c>
      <c r="AE46" s="14">
        <f t="shared" si="14"/>
        <v>442</v>
      </c>
      <c r="AF46" s="14">
        <f t="shared" si="15"/>
        <v>14</v>
      </c>
      <c r="AG46" s="17">
        <f t="shared" si="16"/>
        <v>31.45646333</v>
      </c>
      <c r="AH46" s="20">
        <f>12*(J46*'Programas e Observações'!$C$8+K46*'Programas e Observações'!$C$9+L46*('Programas e Observações'!$C$8+'Programas e Observações'!$C$9)+M46*'Programas e Observações'!$C$10)</f>
        <v>35513.4</v>
      </c>
      <c r="AI46" s="20">
        <f>12*(J46*'Programas e Observações'!$D$8+K46*'Programas e Observações'!$D$9+L46*('Programas e Observações'!$D$8+'Programas e Observações'!$D$9)+M46*'Programas e Observações'!$D$10)</f>
        <v>74599.68</v>
      </c>
      <c r="AJ46" s="13" t="s">
        <v>440</v>
      </c>
      <c r="AK46" s="13" t="s">
        <v>441</v>
      </c>
    </row>
    <row r="47" ht="15.75" customHeight="1">
      <c r="A47" s="13" t="s">
        <v>442</v>
      </c>
      <c r="B47" s="13" t="s">
        <v>443</v>
      </c>
      <c r="C47" s="13" t="s">
        <v>444</v>
      </c>
      <c r="D47" s="13" t="s">
        <v>109</v>
      </c>
      <c r="E47" s="13" t="s">
        <v>261</v>
      </c>
      <c r="F47" s="13" t="s">
        <v>262</v>
      </c>
      <c r="G47" s="14">
        <v>17557.0</v>
      </c>
      <c r="H47" s="16" t="b">
        <f>G47&lt;'Programas e Observações'!$C$11</f>
        <v>1</v>
      </c>
      <c r="I47" s="14">
        <v>198.0</v>
      </c>
      <c r="J47" s="14">
        <v>134.0</v>
      </c>
      <c r="K47" s="14">
        <v>15.0</v>
      </c>
      <c r="L47" s="14">
        <v>48.0</v>
      </c>
      <c r="M47" s="14">
        <v>0.0</v>
      </c>
      <c r="N47" s="14">
        <v>139.0</v>
      </c>
      <c r="O47" s="14">
        <v>23.0</v>
      </c>
      <c r="P47" s="14">
        <v>1.0</v>
      </c>
      <c r="Q47" s="14"/>
      <c r="R47" s="17">
        <f t="shared" si="1"/>
        <v>11.27755311</v>
      </c>
      <c r="S47" s="17">
        <f t="shared" si="2"/>
        <v>7.63228342</v>
      </c>
      <c r="T47" s="17">
        <f t="shared" si="3"/>
        <v>0.8543600843</v>
      </c>
      <c r="U47" s="17">
        <f t="shared" si="4"/>
        <v>2.73395227</v>
      </c>
      <c r="V47" s="17">
        <f t="shared" si="5"/>
        <v>0</v>
      </c>
      <c r="W47" s="17">
        <f t="shared" si="6"/>
        <v>7.917070114</v>
      </c>
      <c r="X47" s="17">
        <f t="shared" si="7"/>
        <v>1.310018796</v>
      </c>
      <c r="Y47" s="14">
        <f t="shared" si="8"/>
        <v>554</v>
      </c>
      <c r="Z47" s="14">
        <f t="shared" si="9"/>
        <v>380</v>
      </c>
      <c r="AA47" s="14">
        <f t="shared" si="10"/>
        <v>42</v>
      </c>
      <c r="AB47" s="14">
        <f t="shared" si="11"/>
        <v>103</v>
      </c>
      <c r="AC47" s="14">
        <f t="shared" si="12"/>
        <v>0</v>
      </c>
      <c r="AD47" s="14">
        <f t="shared" si="13"/>
        <v>284</v>
      </c>
      <c r="AE47" s="14">
        <f t="shared" si="14"/>
        <v>56</v>
      </c>
      <c r="AF47" s="14">
        <f t="shared" si="15"/>
        <v>2</v>
      </c>
      <c r="AG47" s="17">
        <f t="shared" si="16"/>
        <v>12.58175872</v>
      </c>
      <c r="AH47" s="20">
        <f>12*(J47*'Programas e Observações'!$C$8+K47*'Programas e Observações'!$C$9+L47*('Programas e Observações'!$C$8+'Programas e Observações'!$C$9)+M47*'Programas e Observações'!$C$10)</f>
        <v>68237.4</v>
      </c>
      <c r="AI47" s="20">
        <f>12*(J47*'Programas e Observações'!$D$8+K47*'Programas e Observações'!$D$9+L47*('Programas e Observações'!$D$8+'Programas e Observações'!$D$9)+M47*'Programas e Observações'!$D$10)</f>
        <v>135052.68</v>
      </c>
      <c r="AJ47" s="13" t="s">
        <v>445</v>
      </c>
      <c r="AK47" s="13" t="s">
        <v>446</v>
      </c>
    </row>
    <row r="48" ht="15.75" customHeight="1">
      <c r="A48" s="13" t="s">
        <v>447</v>
      </c>
      <c r="B48" s="13" t="s">
        <v>448</v>
      </c>
      <c r="C48" s="13" t="s">
        <v>449</v>
      </c>
      <c r="D48" s="13" t="s">
        <v>109</v>
      </c>
      <c r="E48" s="13" t="s">
        <v>261</v>
      </c>
      <c r="F48" s="13" t="s">
        <v>262</v>
      </c>
      <c r="G48" s="14">
        <v>12965.0</v>
      </c>
      <c r="H48" s="16" t="b">
        <f>G48&lt;'Programas e Observações'!$C$11</f>
        <v>1</v>
      </c>
      <c r="I48" s="14">
        <v>55.0</v>
      </c>
      <c r="J48" s="14">
        <v>43.0</v>
      </c>
      <c r="K48" s="14">
        <v>2.0</v>
      </c>
      <c r="L48" s="14">
        <v>10.0</v>
      </c>
      <c r="M48" s="14">
        <v>0.0</v>
      </c>
      <c r="N48" s="14">
        <v>88.0</v>
      </c>
      <c r="O48" s="14">
        <v>16.0</v>
      </c>
      <c r="P48" s="14">
        <v>0.0</v>
      </c>
      <c r="Q48" s="14"/>
      <c r="R48" s="17">
        <f t="shared" si="1"/>
        <v>4.242190513</v>
      </c>
      <c r="S48" s="17">
        <f t="shared" si="2"/>
        <v>3.316621674</v>
      </c>
      <c r="T48" s="17">
        <f t="shared" si="3"/>
        <v>0.1542614732</v>
      </c>
      <c r="U48" s="17">
        <f t="shared" si="4"/>
        <v>0.771307366</v>
      </c>
      <c r="V48" s="17">
        <f t="shared" si="5"/>
        <v>0</v>
      </c>
      <c r="W48" s="17">
        <f t="shared" si="6"/>
        <v>6.787504821</v>
      </c>
      <c r="X48" s="17">
        <f t="shared" si="7"/>
        <v>1.234091786</v>
      </c>
      <c r="Y48" s="14">
        <f t="shared" si="8"/>
        <v>554</v>
      </c>
      <c r="Z48" s="14">
        <f t="shared" si="9"/>
        <v>380</v>
      </c>
      <c r="AA48" s="14">
        <f t="shared" si="10"/>
        <v>42</v>
      </c>
      <c r="AB48" s="14">
        <f t="shared" si="11"/>
        <v>103</v>
      </c>
      <c r="AC48" s="14">
        <f t="shared" si="12"/>
        <v>0</v>
      </c>
      <c r="AD48" s="14">
        <f t="shared" si="13"/>
        <v>284</v>
      </c>
      <c r="AE48" s="14">
        <f t="shared" si="14"/>
        <v>56</v>
      </c>
      <c r="AF48" s="14">
        <f t="shared" si="15"/>
        <v>2</v>
      </c>
      <c r="AG48" s="17">
        <f t="shared" si="16"/>
        <v>12.58175872</v>
      </c>
      <c r="AH48" s="20">
        <f>12*(J48*'Programas e Observações'!$C$8+K48*'Programas e Observações'!$C$9+L48*('Programas e Observações'!$C$8+'Programas e Observações'!$C$9)+M48*'Programas e Observações'!$C$10)</f>
        <v>16638.6</v>
      </c>
      <c r="AI48" s="20">
        <f>12*(J48*'Programas e Observações'!$D$8+K48*'Programas e Observações'!$D$9+L48*('Programas e Observações'!$D$8+'Programas e Observações'!$D$9)+M48*'Programas e Observações'!$D$10)</f>
        <v>35958.72</v>
      </c>
      <c r="AJ48" s="13" t="s">
        <v>450</v>
      </c>
      <c r="AK48" s="13" t="s">
        <v>451</v>
      </c>
    </row>
    <row r="49" ht="15.75" customHeight="1">
      <c r="A49" s="13" t="s">
        <v>452</v>
      </c>
      <c r="B49" s="13" t="s">
        <v>453</v>
      </c>
      <c r="C49" s="13" t="s">
        <v>454</v>
      </c>
      <c r="D49" s="13" t="s">
        <v>109</v>
      </c>
      <c r="E49" s="13" t="s">
        <v>280</v>
      </c>
      <c r="F49" s="13" t="s">
        <v>281</v>
      </c>
      <c r="G49" s="14">
        <v>4521.0</v>
      </c>
      <c r="H49" s="16" t="b">
        <f>G49&lt;'Programas e Observações'!$C$11</f>
        <v>1</v>
      </c>
      <c r="I49" s="14">
        <v>1.0</v>
      </c>
      <c r="J49" s="14">
        <v>0.0</v>
      </c>
      <c r="K49" s="14">
        <v>0.0</v>
      </c>
      <c r="L49" s="14">
        <v>0.0</v>
      </c>
      <c r="M49" s="14">
        <v>0.0</v>
      </c>
      <c r="N49" s="14">
        <v>38.0</v>
      </c>
      <c r="O49" s="14">
        <v>11.0</v>
      </c>
      <c r="P49" s="14">
        <v>0.0</v>
      </c>
      <c r="Q49" s="14"/>
      <c r="R49" s="17">
        <f t="shared" si="1"/>
        <v>0.2211900022</v>
      </c>
      <c r="S49" s="17">
        <f t="shared" si="2"/>
        <v>0</v>
      </c>
      <c r="T49" s="17">
        <f t="shared" si="3"/>
        <v>0</v>
      </c>
      <c r="U49" s="17">
        <f t="shared" si="4"/>
        <v>0</v>
      </c>
      <c r="V49" s="17">
        <f t="shared" si="5"/>
        <v>0</v>
      </c>
      <c r="W49" s="17">
        <f t="shared" si="6"/>
        <v>8.405220084</v>
      </c>
      <c r="X49" s="17">
        <f t="shared" si="7"/>
        <v>2.433090024</v>
      </c>
      <c r="Y49" s="14">
        <f t="shared" si="8"/>
        <v>5999</v>
      </c>
      <c r="Z49" s="14">
        <f t="shared" si="9"/>
        <v>2842</v>
      </c>
      <c r="AA49" s="14">
        <f t="shared" si="10"/>
        <v>444</v>
      </c>
      <c r="AB49" s="14">
        <f t="shared" si="11"/>
        <v>1118</v>
      </c>
      <c r="AC49" s="14">
        <f t="shared" si="12"/>
        <v>101</v>
      </c>
      <c r="AD49" s="14">
        <f t="shared" si="13"/>
        <v>3467</v>
      </c>
      <c r="AE49" s="14">
        <f t="shared" si="14"/>
        <v>774</v>
      </c>
      <c r="AF49" s="14">
        <f t="shared" si="15"/>
        <v>18</v>
      </c>
      <c r="AG49" s="17">
        <f t="shared" si="16"/>
        <v>16.90921339</v>
      </c>
      <c r="AH49" s="20">
        <f>12*(J49*'Programas e Observações'!$C$8+K49*'Programas e Observações'!$C$9+L49*('Programas e Observações'!$C$8+'Programas e Observações'!$C$9)+M49*'Programas e Observações'!$C$10)</f>
        <v>0</v>
      </c>
      <c r="AI49" s="20">
        <f>12*(J49*'Programas e Observações'!$D$8+K49*'Programas e Observações'!$D$9+L49*('Programas e Observações'!$D$8+'Programas e Observações'!$D$9)+M49*'Programas e Observações'!$D$10)</f>
        <v>0</v>
      </c>
      <c r="AJ49" s="13" t="s">
        <v>342</v>
      </c>
      <c r="AK49" s="13" t="s">
        <v>343</v>
      </c>
    </row>
    <row r="50" ht="15.75" customHeight="1">
      <c r="A50" s="13" t="s">
        <v>455</v>
      </c>
      <c r="B50" s="13" t="s">
        <v>456</v>
      </c>
      <c r="C50" s="13" t="s">
        <v>457</v>
      </c>
      <c r="D50" s="13" t="s">
        <v>109</v>
      </c>
      <c r="E50" s="13" t="s">
        <v>280</v>
      </c>
      <c r="F50" s="13" t="s">
        <v>281</v>
      </c>
      <c r="G50" s="14">
        <v>8459.0</v>
      </c>
      <c r="H50" s="16" t="b">
        <f>G50&lt;'Programas e Observações'!$C$11</f>
        <v>1</v>
      </c>
      <c r="I50" s="14">
        <v>0.0</v>
      </c>
      <c r="J50" s="14">
        <v>0.0</v>
      </c>
      <c r="K50" s="14">
        <v>0.0</v>
      </c>
      <c r="L50" s="14">
        <v>0.0</v>
      </c>
      <c r="M50" s="14">
        <v>0.0</v>
      </c>
      <c r="N50" s="14">
        <v>64.0</v>
      </c>
      <c r="O50" s="14">
        <v>13.0</v>
      </c>
      <c r="P50" s="14">
        <v>0.0</v>
      </c>
      <c r="Q50" s="14"/>
      <c r="R50" s="17">
        <f t="shared" si="1"/>
        <v>0</v>
      </c>
      <c r="S50" s="17">
        <f t="shared" si="2"/>
        <v>0</v>
      </c>
      <c r="T50" s="17">
        <f t="shared" si="3"/>
        <v>0</v>
      </c>
      <c r="U50" s="17">
        <f t="shared" si="4"/>
        <v>0</v>
      </c>
      <c r="V50" s="17">
        <f t="shared" si="5"/>
        <v>0</v>
      </c>
      <c r="W50" s="17">
        <f t="shared" si="6"/>
        <v>7.565906135</v>
      </c>
      <c r="X50" s="17">
        <f t="shared" si="7"/>
        <v>1.536824684</v>
      </c>
      <c r="Y50" s="14">
        <f t="shared" si="8"/>
        <v>5999</v>
      </c>
      <c r="Z50" s="14">
        <f t="shared" si="9"/>
        <v>2842</v>
      </c>
      <c r="AA50" s="14">
        <f t="shared" si="10"/>
        <v>444</v>
      </c>
      <c r="AB50" s="14">
        <f t="shared" si="11"/>
        <v>1118</v>
      </c>
      <c r="AC50" s="14">
        <f t="shared" si="12"/>
        <v>101</v>
      </c>
      <c r="AD50" s="14">
        <f t="shared" si="13"/>
        <v>3467</v>
      </c>
      <c r="AE50" s="14">
        <f t="shared" si="14"/>
        <v>774</v>
      </c>
      <c r="AF50" s="14">
        <f t="shared" si="15"/>
        <v>18</v>
      </c>
      <c r="AG50" s="17">
        <f t="shared" si="16"/>
        <v>16.90921339</v>
      </c>
      <c r="AH50" s="20">
        <f>12*(J50*'Programas e Observações'!$C$8+K50*'Programas e Observações'!$C$9+L50*('Programas e Observações'!$C$8+'Programas e Observações'!$C$9)+M50*'Programas e Observações'!$C$10)</f>
        <v>0</v>
      </c>
      <c r="AI50" s="20">
        <f>12*(J50*'Programas e Observações'!$D$8+K50*'Programas e Observações'!$D$9+L50*('Programas e Observações'!$D$8+'Programas e Observações'!$D$9)+M50*'Programas e Observações'!$D$10)</f>
        <v>0</v>
      </c>
      <c r="AJ50" s="13" t="s">
        <v>342</v>
      </c>
      <c r="AK50" s="13" t="s">
        <v>343</v>
      </c>
    </row>
    <row r="51" ht="15.75" customHeight="1">
      <c r="A51" s="13" t="s">
        <v>458</v>
      </c>
      <c r="B51" s="13" t="s">
        <v>459</v>
      </c>
      <c r="C51" s="13" t="s">
        <v>460</v>
      </c>
      <c r="D51" s="13" t="s">
        <v>109</v>
      </c>
      <c r="E51" s="13" t="s">
        <v>280</v>
      </c>
      <c r="F51" s="13" t="s">
        <v>281</v>
      </c>
      <c r="G51" s="14">
        <v>11314.0</v>
      </c>
      <c r="H51" s="16" t="b">
        <f>G51&lt;'Programas e Observações'!$C$11</f>
        <v>1</v>
      </c>
      <c r="I51" s="14">
        <v>384.0</v>
      </c>
      <c r="J51" s="14">
        <v>231.0</v>
      </c>
      <c r="K51" s="14">
        <v>9.0</v>
      </c>
      <c r="L51" s="14">
        <v>51.0</v>
      </c>
      <c r="M51" s="14">
        <v>9.0</v>
      </c>
      <c r="N51" s="14">
        <v>123.0</v>
      </c>
      <c r="O51" s="14">
        <v>27.0</v>
      </c>
      <c r="P51" s="14">
        <v>0.0</v>
      </c>
      <c r="Q51" s="14"/>
      <c r="R51" s="17">
        <f t="shared" si="1"/>
        <v>33.94025102</v>
      </c>
      <c r="S51" s="17">
        <f t="shared" si="2"/>
        <v>20.41718225</v>
      </c>
      <c r="T51" s="17">
        <f t="shared" si="3"/>
        <v>0.7954746332</v>
      </c>
      <c r="U51" s="17">
        <f t="shared" si="4"/>
        <v>4.507689588</v>
      </c>
      <c r="V51" s="17">
        <f t="shared" si="5"/>
        <v>0.7954746332</v>
      </c>
      <c r="W51" s="17">
        <f t="shared" si="6"/>
        <v>10.87148665</v>
      </c>
      <c r="X51" s="17">
        <f t="shared" si="7"/>
        <v>2.3864239</v>
      </c>
      <c r="Y51" s="14">
        <f t="shared" si="8"/>
        <v>5999</v>
      </c>
      <c r="Z51" s="14">
        <f t="shared" si="9"/>
        <v>2842</v>
      </c>
      <c r="AA51" s="14">
        <f t="shared" si="10"/>
        <v>444</v>
      </c>
      <c r="AB51" s="14">
        <f t="shared" si="11"/>
        <v>1118</v>
      </c>
      <c r="AC51" s="14">
        <f t="shared" si="12"/>
        <v>101</v>
      </c>
      <c r="AD51" s="14">
        <f t="shared" si="13"/>
        <v>3467</v>
      </c>
      <c r="AE51" s="14">
        <f t="shared" si="14"/>
        <v>774</v>
      </c>
      <c r="AF51" s="14">
        <f t="shared" si="15"/>
        <v>18</v>
      </c>
      <c r="AG51" s="17">
        <f t="shared" si="16"/>
        <v>16.90921339</v>
      </c>
      <c r="AH51" s="20">
        <f>12*(J51*'Programas e Observações'!$C$8+K51*'Programas e Observações'!$C$9+L51*('Programas e Observações'!$C$8+'Programas e Observações'!$C$9)+M51*'Programas e Observações'!$C$10)</f>
        <v>91314.72</v>
      </c>
      <c r="AI51" s="20">
        <f>12*(J51*'Programas e Observações'!$D$8+K51*'Programas e Observações'!$D$9+L51*('Programas e Observações'!$D$8+'Programas e Observações'!$D$9)+M51*'Programas e Observações'!$D$10)</f>
        <v>194157.72</v>
      </c>
      <c r="AJ51" s="13" t="s">
        <v>461</v>
      </c>
      <c r="AK51" s="13" t="s">
        <v>462</v>
      </c>
    </row>
    <row r="52" ht="15.75" customHeight="1">
      <c r="A52" s="13" t="s">
        <v>463</v>
      </c>
      <c r="B52" s="13" t="s">
        <v>464</v>
      </c>
      <c r="C52" s="13" t="s">
        <v>465</v>
      </c>
      <c r="D52" s="13" t="s">
        <v>109</v>
      </c>
      <c r="E52" s="13" t="s">
        <v>280</v>
      </c>
      <c r="F52" s="13" t="s">
        <v>281</v>
      </c>
      <c r="G52" s="14">
        <v>8220.0</v>
      </c>
      <c r="H52" s="16" t="b">
        <f>G52&lt;'Programas e Observações'!$C$11</f>
        <v>1</v>
      </c>
      <c r="I52" s="14">
        <v>185.0</v>
      </c>
      <c r="J52" s="14">
        <v>113.0</v>
      </c>
      <c r="K52" s="14">
        <v>19.0</v>
      </c>
      <c r="L52" s="14">
        <v>44.0</v>
      </c>
      <c r="M52" s="14">
        <v>0.0</v>
      </c>
      <c r="N52" s="14">
        <v>56.0</v>
      </c>
      <c r="O52" s="14">
        <v>13.0</v>
      </c>
      <c r="P52" s="14">
        <v>0.0</v>
      </c>
      <c r="Q52" s="14"/>
      <c r="R52" s="17">
        <f t="shared" si="1"/>
        <v>22.50608273</v>
      </c>
      <c r="S52" s="17">
        <f t="shared" si="2"/>
        <v>13.74695864</v>
      </c>
      <c r="T52" s="17">
        <f t="shared" si="3"/>
        <v>2.311435523</v>
      </c>
      <c r="U52" s="17">
        <f t="shared" si="4"/>
        <v>5.352798054</v>
      </c>
      <c r="V52" s="17">
        <f t="shared" si="5"/>
        <v>0</v>
      </c>
      <c r="W52" s="17">
        <f t="shared" si="6"/>
        <v>6.812652068</v>
      </c>
      <c r="X52" s="17">
        <f t="shared" si="7"/>
        <v>1.581508516</v>
      </c>
      <c r="Y52" s="14">
        <f t="shared" si="8"/>
        <v>5999</v>
      </c>
      <c r="Z52" s="14">
        <f t="shared" si="9"/>
        <v>2842</v>
      </c>
      <c r="AA52" s="14">
        <f t="shared" si="10"/>
        <v>444</v>
      </c>
      <c r="AB52" s="14">
        <f t="shared" si="11"/>
        <v>1118</v>
      </c>
      <c r="AC52" s="14">
        <f t="shared" si="12"/>
        <v>101</v>
      </c>
      <c r="AD52" s="14">
        <f t="shared" si="13"/>
        <v>3467</v>
      </c>
      <c r="AE52" s="14">
        <f t="shared" si="14"/>
        <v>774</v>
      </c>
      <c r="AF52" s="14">
        <f t="shared" si="15"/>
        <v>18</v>
      </c>
      <c r="AG52" s="17">
        <f t="shared" si="16"/>
        <v>16.90921339</v>
      </c>
      <c r="AH52" s="20">
        <f>12*(J52*'Programas e Observações'!$C$8+K52*'Programas e Observações'!$C$9+L52*('Programas e Observações'!$C$8+'Programas e Observações'!$C$9)+M52*'Programas e Observações'!$C$10)</f>
        <v>63272.4</v>
      </c>
      <c r="AI52" s="20">
        <f>12*(J52*'Programas e Observações'!$D$8+K52*'Programas e Observações'!$D$9+L52*('Programas e Observações'!$D$8+'Programas e Observações'!$D$9)+M52*'Programas e Observações'!$D$10)</f>
        <v>121096.68</v>
      </c>
      <c r="AJ52" s="13" t="s">
        <v>466</v>
      </c>
      <c r="AK52" s="13" t="s">
        <v>298</v>
      </c>
    </row>
    <row r="53" ht="15.75" customHeight="1">
      <c r="A53" s="13" t="s">
        <v>467</v>
      </c>
      <c r="B53" s="13" t="s">
        <v>468</v>
      </c>
      <c r="C53" s="13" t="s">
        <v>469</v>
      </c>
      <c r="D53" s="13" t="s">
        <v>109</v>
      </c>
      <c r="E53" s="13" t="s">
        <v>280</v>
      </c>
      <c r="F53" s="13" t="s">
        <v>281</v>
      </c>
      <c r="G53" s="14">
        <v>6790.0</v>
      </c>
      <c r="H53" s="16" t="b">
        <f>G53&lt;'Programas e Observações'!$C$11</f>
        <v>1</v>
      </c>
      <c r="I53" s="14">
        <v>383.0</v>
      </c>
      <c r="J53" s="14">
        <v>217.0</v>
      </c>
      <c r="K53" s="14">
        <v>27.0</v>
      </c>
      <c r="L53" s="14">
        <v>103.0</v>
      </c>
      <c r="M53" s="14">
        <v>2.0</v>
      </c>
      <c r="N53" s="14">
        <v>65.0</v>
      </c>
      <c r="O53" s="14">
        <v>9.0</v>
      </c>
      <c r="P53" s="14">
        <v>1.0</v>
      </c>
      <c r="Q53" s="14"/>
      <c r="R53" s="17">
        <f t="shared" si="1"/>
        <v>56.40648012</v>
      </c>
      <c r="S53" s="17">
        <f t="shared" si="2"/>
        <v>31.95876289</v>
      </c>
      <c r="T53" s="17">
        <f t="shared" si="3"/>
        <v>3.976435935</v>
      </c>
      <c r="U53" s="17">
        <f t="shared" si="4"/>
        <v>15.16936672</v>
      </c>
      <c r="V53" s="17">
        <f t="shared" si="5"/>
        <v>0.29455081</v>
      </c>
      <c r="W53" s="17">
        <f t="shared" si="6"/>
        <v>9.572901325</v>
      </c>
      <c r="X53" s="17">
        <f t="shared" si="7"/>
        <v>1.325478645</v>
      </c>
      <c r="Y53" s="14">
        <f t="shared" si="8"/>
        <v>5999</v>
      </c>
      <c r="Z53" s="14">
        <f t="shared" si="9"/>
        <v>2842</v>
      </c>
      <c r="AA53" s="14">
        <f t="shared" si="10"/>
        <v>444</v>
      </c>
      <c r="AB53" s="14">
        <f t="shared" si="11"/>
        <v>1118</v>
      </c>
      <c r="AC53" s="14">
        <f t="shared" si="12"/>
        <v>101</v>
      </c>
      <c r="AD53" s="14">
        <f t="shared" si="13"/>
        <v>3467</v>
      </c>
      <c r="AE53" s="14">
        <f t="shared" si="14"/>
        <v>774</v>
      </c>
      <c r="AF53" s="14">
        <f t="shared" si="15"/>
        <v>18</v>
      </c>
      <c r="AG53" s="17">
        <f t="shared" si="16"/>
        <v>16.90921339</v>
      </c>
      <c r="AH53" s="20">
        <f>12*(J53*'Programas e Observações'!$C$8+K53*'Programas e Observações'!$C$9+L53*('Programas e Observações'!$C$8+'Programas e Observações'!$C$9)+M53*'Programas e Observações'!$C$10)</f>
        <v>130828.56</v>
      </c>
      <c r="AI53" s="20">
        <f>12*(J53*'Programas e Observações'!$D$8+K53*'Programas e Observações'!$D$9+L53*('Programas e Observações'!$D$8+'Programas e Observações'!$D$9)+M53*'Programas e Observações'!$D$10)</f>
        <v>248749.92</v>
      </c>
      <c r="AJ53" s="13" t="s">
        <v>470</v>
      </c>
      <c r="AK53" s="13" t="s">
        <v>471</v>
      </c>
    </row>
    <row r="54" ht="15.75" customHeight="1">
      <c r="A54" s="13" t="s">
        <v>472</v>
      </c>
      <c r="B54" s="13" t="s">
        <v>473</v>
      </c>
      <c r="C54" s="13" t="s">
        <v>474</v>
      </c>
      <c r="D54" s="13" t="s">
        <v>475</v>
      </c>
      <c r="E54" s="13" t="s">
        <v>476</v>
      </c>
      <c r="F54" s="13" t="s">
        <v>477</v>
      </c>
      <c r="G54" s="14">
        <v>14712.0</v>
      </c>
      <c r="H54" s="16" t="b">
        <f>G54&lt;'Programas e Observações'!$C$11</f>
        <v>1</v>
      </c>
      <c r="I54" s="14">
        <v>0.0</v>
      </c>
      <c r="J54" s="14">
        <v>0.0</v>
      </c>
      <c r="K54" s="14">
        <v>0.0</v>
      </c>
      <c r="L54" s="14">
        <v>0.0</v>
      </c>
      <c r="M54" s="14">
        <v>0.0</v>
      </c>
      <c r="N54" s="14">
        <v>47.0</v>
      </c>
      <c r="O54" s="14">
        <v>11.0</v>
      </c>
      <c r="P54" s="14">
        <v>1.0</v>
      </c>
      <c r="Q54" s="14"/>
      <c r="R54" s="17">
        <f t="shared" si="1"/>
        <v>0</v>
      </c>
      <c r="S54" s="17">
        <f t="shared" si="2"/>
        <v>0</v>
      </c>
      <c r="T54" s="17">
        <f t="shared" si="3"/>
        <v>0</v>
      </c>
      <c r="U54" s="17">
        <f t="shared" si="4"/>
        <v>0</v>
      </c>
      <c r="V54" s="17">
        <f t="shared" si="5"/>
        <v>0</v>
      </c>
      <c r="W54" s="17">
        <f t="shared" si="6"/>
        <v>3.194671017</v>
      </c>
      <c r="X54" s="17">
        <f t="shared" si="7"/>
        <v>0.7476889614</v>
      </c>
      <c r="Y54" s="14">
        <f t="shared" si="8"/>
        <v>4168</v>
      </c>
      <c r="Z54" s="14">
        <f t="shared" si="9"/>
        <v>877</v>
      </c>
      <c r="AA54" s="14">
        <f t="shared" si="10"/>
        <v>267</v>
      </c>
      <c r="AB54" s="14">
        <f t="shared" si="11"/>
        <v>346</v>
      </c>
      <c r="AC54" s="14">
        <f t="shared" si="12"/>
        <v>37</v>
      </c>
      <c r="AD54" s="14">
        <f t="shared" si="13"/>
        <v>3474</v>
      </c>
      <c r="AE54" s="14">
        <f t="shared" si="14"/>
        <v>518</v>
      </c>
      <c r="AF54" s="14">
        <f t="shared" si="15"/>
        <v>20</v>
      </c>
      <c r="AG54" s="17">
        <f t="shared" si="16"/>
        <v>7.446487305</v>
      </c>
      <c r="AH54" s="20">
        <f>12*(J54*'Programas e Observações'!$C$8+K54*'Programas e Observações'!$C$9+L54*('Programas e Observações'!$C$8+'Programas e Observações'!$C$9)+M54*'Programas e Observações'!$C$10)</f>
        <v>0</v>
      </c>
      <c r="AI54" s="20">
        <f>12*(J54*'Programas e Observações'!$D$8+K54*'Programas e Observações'!$D$9+L54*('Programas e Observações'!$D$8+'Programas e Observações'!$D$9)+M54*'Programas e Observações'!$D$10)</f>
        <v>0</v>
      </c>
      <c r="AJ54" s="13" t="s">
        <v>342</v>
      </c>
      <c r="AK54" s="13" t="s">
        <v>343</v>
      </c>
    </row>
    <row r="55" ht="15.75" customHeight="1">
      <c r="A55" s="13" t="s">
        <v>478</v>
      </c>
      <c r="B55" s="13" t="s">
        <v>479</v>
      </c>
      <c r="C55" s="13" t="s">
        <v>480</v>
      </c>
      <c r="D55" s="13" t="s">
        <v>475</v>
      </c>
      <c r="E55" s="13" t="s">
        <v>481</v>
      </c>
      <c r="F55" s="13" t="s">
        <v>482</v>
      </c>
      <c r="G55" s="14">
        <v>8648.0</v>
      </c>
      <c r="H55" s="16" t="b">
        <f>G55&lt;'Programas e Observações'!$C$11</f>
        <v>1</v>
      </c>
      <c r="I55" s="14">
        <v>0.0</v>
      </c>
      <c r="J55" s="14">
        <v>0.0</v>
      </c>
      <c r="K55" s="14">
        <v>0.0</v>
      </c>
      <c r="L55" s="14">
        <v>0.0</v>
      </c>
      <c r="M55" s="14">
        <v>0.0</v>
      </c>
      <c r="N55" s="14">
        <v>15.0</v>
      </c>
      <c r="O55" s="14">
        <v>7.0</v>
      </c>
      <c r="P55" s="14">
        <v>0.0</v>
      </c>
      <c r="Q55" s="14"/>
      <c r="R55" s="17">
        <f t="shared" si="1"/>
        <v>0</v>
      </c>
      <c r="S55" s="17">
        <f t="shared" si="2"/>
        <v>0</v>
      </c>
      <c r="T55" s="17">
        <f t="shared" si="3"/>
        <v>0</v>
      </c>
      <c r="U55" s="17">
        <f t="shared" si="4"/>
        <v>0</v>
      </c>
      <c r="V55" s="17">
        <f t="shared" si="5"/>
        <v>0</v>
      </c>
      <c r="W55" s="17">
        <f t="shared" si="6"/>
        <v>1.734505088</v>
      </c>
      <c r="X55" s="17">
        <f t="shared" si="7"/>
        <v>0.8094357077</v>
      </c>
      <c r="Y55" s="14">
        <f t="shared" si="8"/>
        <v>349</v>
      </c>
      <c r="Z55" s="14">
        <f t="shared" si="9"/>
        <v>23</v>
      </c>
      <c r="AA55" s="14">
        <f t="shared" si="10"/>
        <v>16</v>
      </c>
      <c r="AB55" s="14">
        <f t="shared" si="11"/>
        <v>10</v>
      </c>
      <c r="AC55" s="14">
        <f t="shared" si="12"/>
        <v>3</v>
      </c>
      <c r="AD55" s="14">
        <f t="shared" si="13"/>
        <v>218</v>
      </c>
      <c r="AE55" s="14">
        <f t="shared" si="14"/>
        <v>42</v>
      </c>
      <c r="AF55" s="14">
        <f t="shared" si="15"/>
        <v>2</v>
      </c>
      <c r="AG55" s="17">
        <f t="shared" si="16"/>
        <v>4.609086107</v>
      </c>
      <c r="AH55" s="20">
        <f>12*(J55*'Programas e Observações'!$C$8+K55*'Programas e Observações'!$C$9+L55*('Programas e Observações'!$C$8+'Programas e Observações'!$C$9)+M55*'Programas e Observações'!$C$10)</f>
        <v>0</v>
      </c>
      <c r="AI55" s="20">
        <f>12*(J55*'Programas e Observações'!$D$8+K55*'Programas e Observações'!$D$9+L55*('Programas e Observações'!$D$8+'Programas e Observações'!$D$9)+M55*'Programas e Observações'!$D$10)</f>
        <v>0</v>
      </c>
      <c r="AJ55" s="13" t="s">
        <v>342</v>
      </c>
      <c r="AK55" s="13" t="s">
        <v>343</v>
      </c>
    </row>
    <row r="56" ht="15.75" customHeight="1">
      <c r="A56" s="13" t="s">
        <v>483</v>
      </c>
      <c r="B56" s="13" t="s">
        <v>484</v>
      </c>
      <c r="C56" s="13" t="s">
        <v>485</v>
      </c>
      <c r="D56" s="13" t="s">
        <v>475</v>
      </c>
      <c r="E56" s="13" t="s">
        <v>481</v>
      </c>
      <c r="F56" s="13" t="s">
        <v>482</v>
      </c>
      <c r="G56" s="14">
        <v>28028.0</v>
      </c>
      <c r="H56" s="16" t="b">
        <f>G56&lt;'Programas e Observações'!$C$11</f>
        <v>0</v>
      </c>
      <c r="I56" s="14">
        <v>308.0</v>
      </c>
      <c r="J56" s="14">
        <v>23.0</v>
      </c>
      <c r="K56" s="14">
        <v>15.0</v>
      </c>
      <c r="L56" s="14">
        <v>9.0</v>
      </c>
      <c r="M56" s="14">
        <v>2.0</v>
      </c>
      <c r="N56" s="14">
        <v>89.0</v>
      </c>
      <c r="O56" s="14">
        <v>12.0</v>
      </c>
      <c r="P56" s="14">
        <v>0.0</v>
      </c>
      <c r="Q56" s="14"/>
      <c r="R56" s="17">
        <f t="shared" si="1"/>
        <v>10.98901099</v>
      </c>
      <c r="S56" s="17">
        <f t="shared" si="2"/>
        <v>0.8206079635</v>
      </c>
      <c r="T56" s="17">
        <f t="shared" si="3"/>
        <v>0.5351791066</v>
      </c>
      <c r="U56" s="17">
        <f t="shared" si="4"/>
        <v>0.321107464</v>
      </c>
      <c r="V56" s="17">
        <f t="shared" si="5"/>
        <v>0.07135721421</v>
      </c>
      <c r="W56" s="17">
        <f t="shared" si="6"/>
        <v>3.175396033</v>
      </c>
      <c r="X56" s="17">
        <f t="shared" si="7"/>
        <v>0.4281432853</v>
      </c>
      <c r="Y56" s="14">
        <f t="shared" si="8"/>
        <v>349</v>
      </c>
      <c r="Z56" s="14">
        <f t="shared" si="9"/>
        <v>23</v>
      </c>
      <c r="AA56" s="14">
        <f t="shared" si="10"/>
        <v>16</v>
      </c>
      <c r="AB56" s="14">
        <f t="shared" si="11"/>
        <v>10</v>
      </c>
      <c r="AC56" s="14">
        <f t="shared" si="12"/>
        <v>3</v>
      </c>
      <c r="AD56" s="14">
        <f t="shared" si="13"/>
        <v>218</v>
      </c>
      <c r="AE56" s="14">
        <f t="shared" si="14"/>
        <v>42</v>
      </c>
      <c r="AF56" s="14">
        <f t="shared" si="15"/>
        <v>2</v>
      </c>
      <c r="AG56" s="17">
        <f t="shared" si="16"/>
        <v>4.609086107</v>
      </c>
      <c r="AH56" s="20">
        <f>12*(J56*'Programas e Observações'!$C$8+K56*'Programas e Observações'!$C$9+L56*('Programas e Observações'!$C$8+'Programas e Observações'!$C$9)+M56*'Programas e Observações'!$C$10)</f>
        <v>19635.36</v>
      </c>
      <c r="AI56" s="20">
        <f>12*(J56*'Programas e Observações'!$D$8+K56*'Programas e Observações'!$D$9+L56*('Programas e Observações'!$D$8+'Programas e Observações'!$D$9)+M56*'Programas e Observações'!$D$10)</f>
        <v>31690.8</v>
      </c>
      <c r="AJ56" s="13" t="s">
        <v>486</v>
      </c>
      <c r="AK56" s="13" t="s">
        <v>487</v>
      </c>
    </row>
    <row r="57" ht="15.75" customHeight="1">
      <c r="A57" s="13" t="s">
        <v>488</v>
      </c>
      <c r="B57" s="13" t="s">
        <v>489</v>
      </c>
      <c r="C57" s="13" t="s">
        <v>490</v>
      </c>
      <c r="D57" s="13" t="s">
        <v>475</v>
      </c>
      <c r="E57" s="13" t="s">
        <v>476</v>
      </c>
      <c r="F57" s="13" t="s">
        <v>477</v>
      </c>
      <c r="G57" s="14">
        <v>13928.0</v>
      </c>
      <c r="H57" s="16" t="b">
        <f>G57&lt;'Programas e Observações'!$C$11</f>
        <v>1</v>
      </c>
      <c r="I57" s="14">
        <v>0.0</v>
      </c>
      <c r="J57" s="14">
        <v>0.0</v>
      </c>
      <c r="K57" s="14">
        <v>0.0</v>
      </c>
      <c r="L57" s="14">
        <v>0.0</v>
      </c>
      <c r="M57" s="14">
        <v>0.0</v>
      </c>
      <c r="N57" s="14">
        <v>26.0</v>
      </c>
      <c r="O57" s="14">
        <v>10.0</v>
      </c>
      <c r="P57" s="14">
        <v>0.0</v>
      </c>
      <c r="Q57" s="14"/>
      <c r="R57" s="17">
        <f t="shared" si="1"/>
        <v>0</v>
      </c>
      <c r="S57" s="17">
        <f t="shared" si="2"/>
        <v>0</v>
      </c>
      <c r="T57" s="17">
        <f t="shared" si="3"/>
        <v>0</v>
      </c>
      <c r="U57" s="17">
        <f t="shared" si="4"/>
        <v>0</v>
      </c>
      <c r="V57" s="17">
        <f t="shared" si="5"/>
        <v>0</v>
      </c>
      <c r="W57" s="17">
        <f t="shared" si="6"/>
        <v>1.866743251</v>
      </c>
      <c r="X57" s="17">
        <f t="shared" si="7"/>
        <v>0.7179781735</v>
      </c>
      <c r="Y57" s="14">
        <f t="shared" si="8"/>
        <v>4168</v>
      </c>
      <c r="Z57" s="14">
        <f t="shared" si="9"/>
        <v>877</v>
      </c>
      <c r="AA57" s="14">
        <f t="shared" si="10"/>
        <v>267</v>
      </c>
      <c r="AB57" s="14">
        <f t="shared" si="11"/>
        <v>346</v>
      </c>
      <c r="AC57" s="14">
        <f t="shared" si="12"/>
        <v>37</v>
      </c>
      <c r="AD57" s="14">
        <f t="shared" si="13"/>
        <v>3474</v>
      </c>
      <c r="AE57" s="14">
        <f t="shared" si="14"/>
        <v>518</v>
      </c>
      <c r="AF57" s="14">
        <f t="shared" si="15"/>
        <v>20</v>
      </c>
      <c r="AG57" s="17">
        <f t="shared" si="16"/>
        <v>7.446487305</v>
      </c>
      <c r="AH57" s="20">
        <f>12*(J57*'Programas e Observações'!$C$8+K57*'Programas e Observações'!$C$9+L57*('Programas e Observações'!$C$8+'Programas e Observações'!$C$9)+M57*'Programas e Observações'!$C$10)</f>
        <v>0</v>
      </c>
      <c r="AI57" s="20">
        <f>12*(J57*'Programas e Observações'!$D$8+K57*'Programas e Observações'!$D$9+L57*('Programas e Observações'!$D$8+'Programas e Observações'!$D$9)+M57*'Programas e Observações'!$D$10)</f>
        <v>0</v>
      </c>
      <c r="AJ57" s="13" t="s">
        <v>342</v>
      </c>
      <c r="AK57" s="13" t="s">
        <v>343</v>
      </c>
    </row>
    <row r="58" ht="15.75" customHeight="1">
      <c r="A58" s="13" t="s">
        <v>491</v>
      </c>
      <c r="B58" s="13" t="s">
        <v>492</v>
      </c>
      <c r="C58" s="13" t="s">
        <v>493</v>
      </c>
      <c r="D58" s="13" t="s">
        <v>475</v>
      </c>
      <c r="E58" s="13" t="s">
        <v>476</v>
      </c>
      <c r="F58" s="13" t="s">
        <v>477</v>
      </c>
      <c r="G58" s="14">
        <v>10981.0</v>
      </c>
      <c r="H58" s="16" t="b">
        <f>G58&lt;'Programas e Observações'!$C$11</f>
        <v>1</v>
      </c>
      <c r="I58" s="14">
        <v>0.0</v>
      </c>
      <c r="J58" s="14">
        <v>0.0</v>
      </c>
      <c r="K58" s="14">
        <v>0.0</v>
      </c>
      <c r="L58" s="14">
        <v>0.0</v>
      </c>
      <c r="M58" s="14">
        <v>0.0</v>
      </c>
      <c r="N58" s="14">
        <v>31.0</v>
      </c>
      <c r="O58" s="14">
        <v>6.0</v>
      </c>
      <c r="P58" s="14">
        <v>0.0</v>
      </c>
      <c r="Q58" s="14"/>
      <c r="R58" s="17">
        <f t="shared" si="1"/>
        <v>0</v>
      </c>
      <c r="S58" s="17">
        <f t="shared" si="2"/>
        <v>0</v>
      </c>
      <c r="T58" s="17">
        <f t="shared" si="3"/>
        <v>0</v>
      </c>
      <c r="U58" s="17">
        <f t="shared" si="4"/>
        <v>0</v>
      </c>
      <c r="V58" s="17">
        <f t="shared" si="5"/>
        <v>0</v>
      </c>
      <c r="W58" s="17">
        <f t="shared" si="6"/>
        <v>2.823058009</v>
      </c>
      <c r="X58" s="17">
        <f t="shared" si="7"/>
        <v>0.5463983244</v>
      </c>
      <c r="Y58" s="14">
        <f t="shared" si="8"/>
        <v>4168</v>
      </c>
      <c r="Z58" s="14">
        <f t="shared" si="9"/>
        <v>877</v>
      </c>
      <c r="AA58" s="14">
        <f t="shared" si="10"/>
        <v>267</v>
      </c>
      <c r="AB58" s="14">
        <f t="shared" si="11"/>
        <v>346</v>
      </c>
      <c r="AC58" s="14">
        <f t="shared" si="12"/>
        <v>37</v>
      </c>
      <c r="AD58" s="14">
        <f t="shared" si="13"/>
        <v>3474</v>
      </c>
      <c r="AE58" s="14">
        <f t="shared" si="14"/>
        <v>518</v>
      </c>
      <c r="AF58" s="14">
        <f t="shared" si="15"/>
        <v>20</v>
      </c>
      <c r="AG58" s="17">
        <f t="shared" si="16"/>
        <v>7.446487305</v>
      </c>
      <c r="AH58" s="20">
        <f>12*(J58*'Programas e Observações'!$C$8+K58*'Programas e Observações'!$C$9+L58*('Programas e Observações'!$C$8+'Programas e Observações'!$C$9)+M58*'Programas e Observações'!$C$10)</f>
        <v>0</v>
      </c>
      <c r="AI58" s="20">
        <f>12*(J58*'Programas e Observações'!$D$8+K58*'Programas e Observações'!$D$9+L58*('Programas e Observações'!$D$8+'Programas e Observações'!$D$9)+M58*'Programas e Observações'!$D$10)</f>
        <v>0</v>
      </c>
      <c r="AJ58" s="13" t="s">
        <v>342</v>
      </c>
      <c r="AK58" s="13" t="s">
        <v>343</v>
      </c>
    </row>
    <row r="59" ht="15.75" customHeight="1">
      <c r="A59" s="13" t="s">
        <v>494</v>
      </c>
      <c r="B59" s="13" t="s">
        <v>495</v>
      </c>
      <c r="C59" s="13" t="s">
        <v>496</v>
      </c>
      <c r="D59" s="13" t="s">
        <v>475</v>
      </c>
      <c r="E59" s="13" t="s">
        <v>497</v>
      </c>
      <c r="F59" s="13" t="s">
        <v>498</v>
      </c>
      <c r="G59" s="14">
        <v>98916.0</v>
      </c>
      <c r="H59" s="16" t="b">
        <f>G59&lt;'Programas e Observações'!$C$11</f>
        <v>0</v>
      </c>
      <c r="I59" s="14">
        <v>1856.0</v>
      </c>
      <c r="J59" s="14">
        <v>234.0</v>
      </c>
      <c r="K59" s="14">
        <v>118.0</v>
      </c>
      <c r="L59" s="14">
        <v>128.0</v>
      </c>
      <c r="M59" s="14">
        <v>17.0</v>
      </c>
      <c r="N59" s="14">
        <v>455.0</v>
      </c>
      <c r="O59" s="14">
        <v>42.0</v>
      </c>
      <c r="P59" s="14">
        <v>3.0</v>
      </c>
      <c r="Q59" s="14">
        <v>54.0</v>
      </c>
      <c r="R59" s="17">
        <f t="shared" si="1"/>
        <v>18.7633952</v>
      </c>
      <c r="S59" s="17">
        <f t="shared" si="2"/>
        <v>2.365643576</v>
      </c>
      <c r="T59" s="17">
        <f t="shared" si="3"/>
        <v>1.192931376</v>
      </c>
      <c r="U59" s="17">
        <f t="shared" si="4"/>
        <v>1.294027255</v>
      </c>
      <c r="V59" s="17">
        <f t="shared" si="5"/>
        <v>0.1718629949</v>
      </c>
      <c r="W59" s="17">
        <f t="shared" si="6"/>
        <v>4.59986251</v>
      </c>
      <c r="X59" s="17">
        <f t="shared" si="7"/>
        <v>0.4246026932</v>
      </c>
      <c r="Y59" s="14">
        <f t="shared" si="8"/>
        <v>2019</v>
      </c>
      <c r="Z59" s="14">
        <f t="shared" si="9"/>
        <v>237</v>
      </c>
      <c r="AA59" s="14">
        <f t="shared" si="10"/>
        <v>122</v>
      </c>
      <c r="AB59" s="14">
        <f t="shared" si="11"/>
        <v>129</v>
      </c>
      <c r="AC59" s="14">
        <f t="shared" si="12"/>
        <v>18</v>
      </c>
      <c r="AD59" s="14">
        <f t="shared" si="13"/>
        <v>656</v>
      </c>
      <c r="AE59" s="14">
        <f t="shared" si="14"/>
        <v>79</v>
      </c>
      <c r="AF59" s="14">
        <f t="shared" si="15"/>
        <v>6</v>
      </c>
      <c r="AG59" s="17">
        <f t="shared" si="16"/>
        <v>8.11087677</v>
      </c>
      <c r="AH59" s="20">
        <f>12*(J59*'Programas e Observações'!$C$8+K59*'Programas e Observações'!$C$9+L59*('Programas e Observações'!$C$8+'Programas e Observações'!$C$9)+M59*'Programas e Observações'!$C$10)</f>
        <v>206169.36</v>
      </c>
      <c r="AI59" s="20">
        <f>12*(J59*'Programas e Observações'!$D$8+K59*'Programas e Observações'!$D$9+L59*('Programas e Observações'!$D$8+'Programas e Observações'!$D$9)+M59*'Programas e Observações'!$D$10)</f>
        <v>341915.4</v>
      </c>
      <c r="AJ59" s="13" t="s">
        <v>499</v>
      </c>
      <c r="AK59" s="13" t="s">
        <v>500</v>
      </c>
    </row>
    <row r="60" ht="15.75" customHeight="1">
      <c r="A60" s="13" t="s">
        <v>501</v>
      </c>
      <c r="B60" s="13" t="s">
        <v>502</v>
      </c>
      <c r="C60" s="13" t="s">
        <v>503</v>
      </c>
      <c r="D60" s="13" t="s">
        <v>475</v>
      </c>
      <c r="E60" s="13" t="s">
        <v>481</v>
      </c>
      <c r="F60" s="13" t="s">
        <v>482</v>
      </c>
      <c r="G60" s="14">
        <v>19874.0</v>
      </c>
      <c r="H60" s="16" t="b">
        <f>G60&lt;'Programas e Observações'!$C$11</f>
        <v>1</v>
      </c>
      <c r="I60" s="14">
        <v>41.0</v>
      </c>
      <c r="J60" s="14">
        <v>0.0</v>
      </c>
      <c r="K60" s="14">
        <v>1.0</v>
      </c>
      <c r="L60" s="14">
        <v>1.0</v>
      </c>
      <c r="M60" s="14">
        <v>1.0</v>
      </c>
      <c r="N60" s="14">
        <v>65.0</v>
      </c>
      <c r="O60" s="14">
        <v>13.0</v>
      </c>
      <c r="P60" s="14">
        <v>1.0</v>
      </c>
      <c r="Q60" s="14"/>
      <c r="R60" s="17">
        <f t="shared" si="1"/>
        <v>2.06299688</v>
      </c>
      <c r="S60" s="17">
        <f t="shared" si="2"/>
        <v>0</v>
      </c>
      <c r="T60" s="17">
        <f t="shared" si="3"/>
        <v>0.05031699708</v>
      </c>
      <c r="U60" s="17">
        <f t="shared" si="4"/>
        <v>0.05031699708</v>
      </c>
      <c r="V60" s="17">
        <f t="shared" si="5"/>
        <v>0.05031699708</v>
      </c>
      <c r="W60" s="17">
        <f t="shared" si="6"/>
        <v>3.27060481</v>
      </c>
      <c r="X60" s="17">
        <f t="shared" si="7"/>
        <v>0.6541209621</v>
      </c>
      <c r="Y60" s="14">
        <f t="shared" si="8"/>
        <v>349</v>
      </c>
      <c r="Z60" s="14">
        <f t="shared" si="9"/>
        <v>23</v>
      </c>
      <c r="AA60" s="14">
        <f t="shared" si="10"/>
        <v>16</v>
      </c>
      <c r="AB60" s="14">
        <f t="shared" si="11"/>
        <v>10</v>
      </c>
      <c r="AC60" s="14">
        <f t="shared" si="12"/>
        <v>3</v>
      </c>
      <c r="AD60" s="14">
        <f t="shared" si="13"/>
        <v>218</v>
      </c>
      <c r="AE60" s="14">
        <f t="shared" si="14"/>
        <v>42</v>
      </c>
      <c r="AF60" s="14">
        <f t="shared" si="15"/>
        <v>2</v>
      </c>
      <c r="AG60" s="17">
        <f t="shared" si="16"/>
        <v>4.609086107</v>
      </c>
      <c r="AH60" s="20">
        <f>12*(J60*'Programas e Observações'!$C$8+K60*'Programas e Observações'!$C$9+L60*('Programas e Observações'!$C$8+'Programas e Observações'!$C$9)+M60*'Programas e Observações'!$C$10)</f>
        <v>1744.68</v>
      </c>
      <c r="AI60" s="20">
        <f>12*(J60*'Programas e Observações'!$D$8+K60*'Programas e Observações'!$D$9+L60*('Programas e Observações'!$D$8+'Programas e Observações'!$D$9)+M60*'Programas e Observações'!$D$10)</f>
        <v>2161.8</v>
      </c>
      <c r="AJ60" s="13" t="s">
        <v>504</v>
      </c>
      <c r="AK60" s="13" t="s">
        <v>505</v>
      </c>
    </row>
    <row r="61" ht="15.75" customHeight="1">
      <c r="A61" s="13" t="s">
        <v>506</v>
      </c>
      <c r="B61" s="13" t="s">
        <v>507</v>
      </c>
      <c r="C61" s="13" t="s">
        <v>508</v>
      </c>
      <c r="D61" s="13" t="s">
        <v>475</v>
      </c>
      <c r="E61" s="13" t="s">
        <v>497</v>
      </c>
      <c r="F61" s="13" t="s">
        <v>498</v>
      </c>
      <c r="G61" s="14">
        <v>37764.0</v>
      </c>
      <c r="H61" s="16" t="b">
        <f>G61&lt;'Programas e Observações'!$C$11</f>
        <v>0</v>
      </c>
      <c r="I61" s="14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56.0</v>
      </c>
      <c r="O61" s="14">
        <v>10.0</v>
      </c>
      <c r="P61" s="14">
        <v>1.0</v>
      </c>
      <c r="Q61" s="14"/>
      <c r="R61" s="17">
        <f t="shared" si="1"/>
        <v>0</v>
      </c>
      <c r="S61" s="17">
        <f t="shared" si="2"/>
        <v>0</v>
      </c>
      <c r="T61" s="17">
        <f t="shared" si="3"/>
        <v>0</v>
      </c>
      <c r="U61" s="17">
        <f t="shared" si="4"/>
        <v>0</v>
      </c>
      <c r="V61" s="17">
        <f t="shared" si="5"/>
        <v>0</v>
      </c>
      <c r="W61" s="17">
        <f t="shared" si="6"/>
        <v>1.482893761</v>
      </c>
      <c r="X61" s="17">
        <f t="shared" si="7"/>
        <v>0.2648024574</v>
      </c>
      <c r="Y61" s="14">
        <f t="shared" si="8"/>
        <v>2019</v>
      </c>
      <c r="Z61" s="14">
        <f t="shared" si="9"/>
        <v>237</v>
      </c>
      <c r="AA61" s="14">
        <f t="shared" si="10"/>
        <v>122</v>
      </c>
      <c r="AB61" s="14">
        <f t="shared" si="11"/>
        <v>129</v>
      </c>
      <c r="AC61" s="14">
        <f t="shared" si="12"/>
        <v>18</v>
      </c>
      <c r="AD61" s="14">
        <f t="shared" si="13"/>
        <v>656</v>
      </c>
      <c r="AE61" s="14">
        <f t="shared" si="14"/>
        <v>79</v>
      </c>
      <c r="AF61" s="14">
        <f t="shared" si="15"/>
        <v>6</v>
      </c>
      <c r="AG61" s="17">
        <f t="shared" si="16"/>
        <v>8.11087677</v>
      </c>
      <c r="AH61" s="20">
        <f>12*(J61*'Programas e Observações'!$C$8+K61*'Programas e Observações'!$C$9+L61*('Programas e Observações'!$C$8+'Programas e Observações'!$C$9)+M61*'Programas e Observações'!$C$10)</f>
        <v>0</v>
      </c>
      <c r="AI61" s="20">
        <f>12*(J61*'Programas e Observações'!$D$8+K61*'Programas e Observações'!$D$9+L61*('Programas e Observações'!$D$8+'Programas e Observações'!$D$9)+M61*'Programas e Observações'!$D$10)</f>
        <v>0</v>
      </c>
      <c r="AJ61" s="13" t="s">
        <v>342</v>
      </c>
      <c r="AK61" s="13" t="s">
        <v>343</v>
      </c>
    </row>
    <row r="62" ht="15.75" customHeight="1">
      <c r="A62" s="13" t="s">
        <v>509</v>
      </c>
      <c r="B62" s="13" t="s">
        <v>510</v>
      </c>
      <c r="C62" s="13" t="s">
        <v>511</v>
      </c>
      <c r="D62" s="13" t="s">
        <v>475</v>
      </c>
      <c r="E62" s="13" t="s">
        <v>476</v>
      </c>
      <c r="F62" s="13" t="s">
        <v>477</v>
      </c>
      <c r="G62" s="14">
        <v>9884.0</v>
      </c>
      <c r="H62" s="16" t="b">
        <f>G62&lt;'Programas e Observações'!$C$11</f>
        <v>1</v>
      </c>
      <c r="I62" s="14">
        <v>0.0</v>
      </c>
      <c r="J62" s="14">
        <v>0.0</v>
      </c>
      <c r="K62" s="14">
        <v>0.0</v>
      </c>
      <c r="L62" s="14">
        <v>0.0</v>
      </c>
      <c r="M62" s="14">
        <v>0.0</v>
      </c>
      <c r="N62" s="14">
        <v>1.0</v>
      </c>
      <c r="O62" s="14">
        <v>3.0</v>
      </c>
      <c r="P62" s="14">
        <v>0.0</v>
      </c>
      <c r="Q62" s="14"/>
      <c r="R62" s="17">
        <f t="shared" si="1"/>
        <v>0</v>
      </c>
      <c r="S62" s="17">
        <f t="shared" si="2"/>
        <v>0</v>
      </c>
      <c r="T62" s="17">
        <f t="shared" si="3"/>
        <v>0</v>
      </c>
      <c r="U62" s="17">
        <f t="shared" si="4"/>
        <v>0</v>
      </c>
      <c r="V62" s="17">
        <f t="shared" si="5"/>
        <v>0</v>
      </c>
      <c r="W62" s="17">
        <f t="shared" si="6"/>
        <v>0.1011736139</v>
      </c>
      <c r="X62" s="17">
        <f t="shared" si="7"/>
        <v>0.3035208418</v>
      </c>
      <c r="Y62" s="14">
        <f t="shared" si="8"/>
        <v>4168</v>
      </c>
      <c r="Z62" s="14">
        <f t="shared" si="9"/>
        <v>877</v>
      </c>
      <c r="AA62" s="14">
        <f t="shared" si="10"/>
        <v>267</v>
      </c>
      <c r="AB62" s="14">
        <f t="shared" si="11"/>
        <v>346</v>
      </c>
      <c r="AC62" s="14">
        <f t="shared" si="12"/>
        <v>37</v>
      </c>
      <c r="AD62" s="14">
        <f t="shared" si="13"/>
        <v>3474</v>
      </c>
      <c r="AE62" s="14">
        <f t="shared" si="14"/>
        <v>518</v>
      </c>
      <c r="AF62" s="14">
        <f t="shared" si="15"/>
        <v>20</v>
      </c>
      <c r="AG62" s="17">
        <f t="shared" si="16"/>
        <v>7.446487305</v>
      </c>
      <c r="AH62" s="20">
        <f>12*(J62*'Programas e Observações'!$C$8+K62*'Programas e Observações'!$C$9+L62*('Programas e Observações'!$C$8+'Programas e Observações'!$C$9)+M62*'Programas e Observações'!$C$10)</f>
        <v>0</v>
      </c>
      <c r="AI62" s="20">
        <f>12*(J62*'Programas e Observações'!$D$8+K62*'Programas e Observações'!$D$9+L62*('Programas e Observações'!$D$8+'Programas e Observações'!$D$9)+M62*'Programas e Observações'!$D$10)</f>
        <v>0</v>
      </c>
      <c r="AJ62" s="13" t="s">
        <v>342</v>
      </c>
      <c r="AK62" s="13" t="s">
        <v>343</v>
      </c>
    </row>
    <row r="63" ht="15.75" customHeight="1">
      <c r="A63" s="13" t="s">
        <v>512</v>
      </c>
      <c r="B63" s="13" t="s">
        <v>513</v>
      </c>
      <c r="C63" s="13" t="s">
        <v>514</v>
      </c>
      <c r="D63" s="13" t="s">
        <v>475</v>
      </c>
      <c r="E63" s="13" t="s">
        <v>497</v>
      </c>
      <c r="F63" s="13" t="s">
        <v>498</v>
      </c>
      <c r="G63" s="14">
        <v>20479.0</v>
      </c>
      <c r="H63" s="16" t="b">
        <f>G63&lt;'Programas e Observações'!$C$11</f>
        <v>0</v>
      </c>
      <c r="I63" s="14">
        <v>0.0</v>
      </c>
      <c r="J63" s="14">
        <v>0.0</v>
      </c>
      <c r="K63" s="14">
        <v>0.0</v>
      </c>
      <c r="L63" s="14">
        <v>0.0</v>
      </c>
      <c r="M63" s="14">
        <v>0.0</v>
      </c>
      <c r="N63" s="14">
        <v>39.0</v>
      </c>
      <c r="O63" s="14">
        <v>9.0</v>
      </c>
      <c r="P63" s="14">
        <v>1.0</v>
      </c>
      <c r="Q63" s="14"/>
      <c r="R63" s="17">
        <f t="shared" si="1"/>
        <v>0</v>
      </c>
      <c r="S63" s="17">
        <f t="shared" si="2"/>
        <v>0</v>
      </c>
      <c r="T63" s="17">
        <f t="shared" si="3"/>
        <v>0</v>
      </c>
      <c r="U63" s="17">
        <f t="shared" si="4"/>
        <v>0</v>
      </c>
      <c r="V63" s="17">
        <f t="shared" si="5"/>
        <v>0</v>
      </c>
      <c r="W63" s="17">
        <f t="shared" si="6"/>
        <v>1.904389863</v>
      </c>
      <c r="X63" s="17">
        <f t="shared" si="7"/>
        <v>0.4394745837</v>
      </c>
      <c r="Y63" s="14">
        <f t="shared" si="8"/>
        <v>2019</v>
      </c>
      <c r="Z63" s="14">
        <f t="shared" si="9"/>
        <v>237</v>
      </c>
      <c r="AA63" s="14">
        <f t="shared" si="10"/>
        <v>122</v>
      </c>
      <c r="AB63" s="14">
        <f t="shared" si="11"/>
        <v>129</v>
      </c>
      <c r="AC63" s="14">
        <f t="shared" si="12"/>
        <v>18</v>
      </c>
      <c r="AD63" s="14">
        <f t="shared" si="13"/>
        <v>656</v>
      </c>
      <c r="AE63" s="14">
        <f t="shared" si="14"/>
        <v>79</v>
      </c>
      <c r="AF63" s="14">
        <f t="shared" si="15"/>
        <v>6</v>
      </c>
      <c r="AG63" s="17">
        <f t="shared" si="16"/>
        <v>8.11087677</v>
      </c>
      <c r="AH63" s="20">
        <f>12*(J63*'Programas e Observações'!$C$8+K63*'Programas e Observações'!$C$9+L63*('Programas e Observações'!$C$8+'Programas e Observações'!$C$9)+M63*'Programas e Observações'!$C$10)</f>
        <v>0</v>
      </c>
      <c r="AI63" s="20">
        <f>12*(J63*'Programas e Observações'!$D$8+K63*'Programas e Observações'!$D$9+L63*('Programas e Observações'!$D$8+'Programas e Observações'!$D$9)+M63*'Programas e Observações'!$D$10)</f>
        <v>0</v>
      </c>
      <c r="AJ63" s="13" t="s">
        <v>342</v>
      </c>
      <c r="AK63" s="13" t="s">
        <v>343</v>
      </c>
    </row>
    <row r="64" ht="15.75" customHeight="1">
      <c r="A64" s="13" t="s">
        <v>515</v>
      </c>
      <c r="B64" s="13" t="s">
        <v>516</v>
      </c>
      <c r="C64" s="13" t="s">
        <v>517</v>
      </c>
      <c r="D64" s="13" t="s">
        <v>475</v>
      </c>
      <c r="E64" s="13" t="s">
        <v>476</v>
      </c>
      <c r="F64" s="13" t="s">
        <v>477</v>
      </c>
      <c r="G64" s="14">
        <v>12923.0</v>
      </c>
      <c r="H64" s="16" t="b">
        <f>G64&lt;'Programas e Observações'!$C$11</f>
        <v>1</v>
      </c>
      <c r="I64" s="14">
        <v>0.0</v>
      </c>
      <c r="J64" s="14">
        <v>0.0</v>
      </c>
      <c r="K64" s="14">
        <v>0.0</v>
      </c>
      <c r="L64" s="14">
        <v>0.0</v>
      </c>
      <c r="M64" s="14">
        <v>0.0</v>
      </c>
      <c r="N64" s="14">
        <v>19.0</v>
      </c>
      <c r="O64" s="14">
        <v>4.0</v>
      </c>
      <c r="P64" s="14">
        <v>0.0</v>
      </c>
      <c r="Q64" s="14"/>
      <c r="R64" s="17">
        <f t="shared" si="1"/>
        <v>0</v>
      </c>
      <c r="S64" s="17">
        <f t="shared" si="2"/>
        <v>0</v>
      </c>
      <c r="T64" s="17">
        <f t="shared" si="3"/>
        <v>0</v>
      </c>
      <c r="U64" s="17">
        <f t="shared" si="4"/>
        <v>0</v>
      </c>
      <c r="V64" s="17">
        <f t="shared" si="5"/>
        <v>0</v>
      </c>
      <c r="W64" s="17">
        <f t="shared" si="6"/>
        <v>1.470246847</v>
      </c>
      <c r="X64" s="17">
        <f t="shared" si="7"/>
        <v>0.3095256519</v>
      </c>
      <c r="Y64" s="14">
        <f t="shared" si="8"/>
        <v>4168</v>
      </c>
      <c r="Z64" s="14">
        <f t="shared" si="9"/>
        <v>877</v>
      </c>
      <c r="AA64" s="14">
        <f t="shared" si="10"/>
        <v>267</v>
      </c>
      <c r="AB64" s="14">
        <f t="shared" si="11"/>
        <v>346</v>
      </c>
      <c r="AC64" s="14">
        <f t="shared" si="12"/>
        <v>37</v>
      </c>
      <c r="AD64" s="14">
        <f t="shared" si="13"/>
        <v>3474</v>
      </c>
      <c r="AE64" s="14">
        <f t="shared" si="14"/>
        <v>518</v>
      </c>
      <c r="AF64" s="14">
        <f t="shared" si="15"/>
        <v>20</v>
      </c>
      <c r="AG64" s="17">
        <f t="shared" si="16"/>
        <v>7.446487305</v>
      </c>
      <c r="AH64" s="20">
        <f>12*(J64*'Programas e Observações'!$C$8+K64*'Programas e Observações'!$C$9+L64*('Programas e Observações'!$C$8+'Programas e Observações'!$C$9)+M64*'Programas e Observações'!$C$10)</f>
        <v>0</v>
      </c>
      <c r="AI64" s="20">
        <f>12*(J64*'Programas e Observações'!$D$8+K64*'Programas e Observações'!$D$9+L64*('Programas e Observações'!$D$8+'Programas e Observações'!$D$9)+M64*'Programas e Observações'!$D$10)</f>
        <v>0</v>
      </c>
      <c r="AJ64" s="13" t="s">
        <v>342</v>
      </c>
      <c r="AK64" s="13" t="s">
        <v>343</v>
      </c>
    </row>
    <row r="65" ht="15.75" customHeight="1">
      <c r="A65" s="13" t="s">
        <v>518</v>
      </c>
      <c r="B65" s="13" t="s">
        <v>519</v>
      </c>
      <c r="C65" s="13" t="s">
        <v>520</v>
      </c>
      <c r="D65" s="13" t="s">
        <v>475</v>
      </c>
      <c r="E65" s="13" t="s">
        <v>497</v>
      </c>
      <c r="F65" s="13" t="s">
        <v>498</v>
      </c>
      <c r="G65" s="14">
        <v>18057.0</v>
      </c>
      <c r="H65" s="16" t="b">
        <f>G65&lt;'Programas e Observações'!$C$11</f>
        <v>1</v>
      </c>
      <c r="I65" s="14">
        <v>0.0</v>
      </c>
      <c r="J65" s="14">
        <v>0.0</v>
      </c>
      <c r="K65" s="14">
        <v>0.0</v>
      </c>
      <c r="L65" s="14">
        <v>0.0</v>
      </c>
      <c r="M65" s="14">
        <v>0.0</v>
      </c>
      <c r="N65" s="14">
        <v>9.0</v>
      </c>
      <c r="O65" s="14">
        <v>2.0</v>
      </c>
      <c r="P65" s="14">
        <v>0.0</v>
      </c>
      <c r="Q65" s="14"/>
      <c r="R65" s="17">
        <f t="shared" si="1"/>
        <v>0</v>
      </c>
      <c r="S65" s="17">
        <f t="shared" si="2"/>
        <v>0</v>
      </c>
      <c r="T65" s="17">
        <f t="shared" si="3"/>
        <v>0</v>
      </c>
      <c r="U65" s="17">
        <f t="shared" si="4"/>
        <v>0</v>
      </c>
      <c r="V65" s="17">
        <f t="shared" si="5"/>
        <v>0</v>
      </c>
      <c r="W65" s="17">
        <f t="shared" si="6"/>
        <v>0.4984216647</v>
      </c>
      <c r="X65" s="17">
        <f t="shared" si="7"/>
        <v>0.1107603699</v>
      </c>
      <c r="Y65" s="14">
        <f t="shared" si="8"/>
        <v>2019</v>
      </c>
      <c r="Z65" s="14">
        <f t="shared" si="9"/>
        <v>237</v>
      </c>
      <c r="AA65" s="14">
        <f t="shared" si="10"/>
        <v>122</v>
      </c>
      <c r="AB65" s="14">
        <f t="shared" si="11"/>
        <v>129</v>
      </c>
      <c r="AC65" s="14">
        <f t="shared" si="12"/>
        <v>18</v>
      </c>
      <c r="AD65" s="14">
        <f t="shared" si="13"/>
        <v>656</v>
      </c>
      <c r="AE65" s="14">
        <f t="shared" si="14"/>
        <v>79</v>
      </c>
      <c r="AF65" s="14">
        <f t="shared" si="15"/>
        <v>6</v>
      </c>
      <c r="AG65" s="17">
        <f t="shared" si="16"/>
        <v>8.11087677</v>
      </c>
      <c r="AH65" s="20">
        <f>12*(J65*'Programas e Observações'!$C$8+K65*'Programas e Observações'!$C$9+L65*('Programas e Observações'!$C$8+'Programas e Observações'!$C$9)+M65*'Programas e Observações'!$C$10)</f>
        <v>0</v>
      </c>
      <c r="AI65" s="20">
        <f>12*(J65*'Programas e Observações'!$D$8+K65*'Programas e Observações'!$D$9+L65*('Programas e Observações'!$D$8+'Programas e Observações'!$D$9)+M65*'Programas e Observações'!$D$10)</f>
        <v>0</v>
      </c>
      <c r="AJ65" s="13" t="s">
        <v>342</v>
      </c>
      <c r="AK65" s="13" t="s">
        <v>343</v>
      </c>
    </row>
    <row r="66" ht="15.75" customHeight="1">
      <c r="A66" s="13" t="s">
        <v>521</v>
      </c>
      <c r="B66" s="13" t="s">
        <v>522</v>
      </c>
      <c r="C66" s="13" t="s">
        <v>523</v>
      </c>
      <c r="D66" s="13" t="s">
        <v>475</v>
      </c>
      <c r="E66" s="13" t="s">
        <v>476</v>
      </c>
      <c r="F66" s="13" t="s">
        <v>477</v>
      </c>
      <c r="G66" s="14">
        <v>17107.0</v>
      </c>
      <c r="H66" s="16" t="b">
        <f>G66&lt;'Programas e Observações'!$C$11</f>
        <v>1</v>
      </c>
      <c r="I66" s="14">
        <v>220.0</v>
      </c>
      <c r="J66" s="14">
        <v>139.0</v>
      </c>
      <c r="K66" s="14">
        <v>9.0</v>
      </c>
      <c r="L66" s="14">
        <v>37.0</v>
      </c>
      <c r="M66" s="14">
        <v>1.0</v>
      </c>
      <c r="N66" s="14">
        <v>56.0</v>
      </c>
      <c r="O66" s="14">
        <v>9.0</v>
      </c>
      <c r="P66" s="14">
        <v>0.0</v>
      </c>
      <c r="Q66" s="14"/>
      <c r="R66" s="17">
        <f t="shared" si="1"/>
        <v>12.86023265</v>
      </c>
      <c r="S66" s="17">
        <f t="shared" si="2"/>
        <v>8.125328813</v>
      </c>
      <c r="T66" s="17">
        <f t="shared" si="3"/>
        <v>0.5261004267</v>
      </c>
      <c r="U66" s="17">
        <f t="shared" si="4"/>
        <v>2.16285731</v>
      </c>
      <c r="V66" s="17">
        <f t="shared" si="5"/>
        <v>0.05845560297</v>
      </c>
      <c r="W66" s="17">
        <f t="shared" si="6"/>
        <v>3.273513766</v>
      </c>
      <c r="X66" s="17">
        <f t="shared" si="7"/>
        <v>0.5261004267</v>
      </c>
      <c r="Y66" s="14">
        <f t="shared" si="8"/>
        <v>4168</v>
      </c>
      <c r="Z66" s="14">
        <f t="shared" si="9"/>
        <v>877</v>
      </c>
      <c r="AA66" s="14">
        <f t="shared" si="10"/>
        <v>267</v>
      </c>
      <c r="AB66" s="14">
        <f t="shared" si="11"/>
        <v>346</v>
      </c>
      <c r="AC66" s="14">
        <f t="shared" si="12"/>
        <v>37</v>
      </c>
      <c r="AD66" s="14">
        <f t="shared" si="13"/>
        <v>3474</v>
      </c>
      <c r="AE66" s="14">
        <f t="shared" si="14"/>
        <v>518</v>
      </c>
      <c r="AF66" s="14">
        <f t="shared" si="15"/>
        <v>20</v>
      </c>
      <c r="AG66" s="17">
        <f t="shared" si="16"/>
        <v>7.446487305</v>
      </c>
      <c r="AH66" s="20">
        <f>12*(J66*'Programas e Observações'!$C$8+K66*'Programas e Observações'!$C$9+L66*('Programas e Observações'!$C$8+'Programas e Observações'!$C$9)+M66*'Programas e Observações'!$C$10)</f>
        <v>58913.28</v>
      </c>
      <c r="AI66" s="20">
        <f>12*(J66*'Programas e Observações'!$D$8+K66*'Programas e Observações'!$D$9+L66*('Programas e Observações'!$D$8+'Programas e Observações'!$D$9)+M66*'Programas e Observações'!$D$10)</f>
        <v>123217.8</v>
      </c>
      <c r="AJ66" s="13" t="s">
        <v>524</v>
      </c>
      <c r="AK66" s="13" t="s">
        <v>414</v>
      </c>
    </row>
    <row r="67" ht="15.75" customHeight="1">
      <c r="A67" s="13" t="s">
        <v>525</v>
      </c>
      <c r="B67" s="13" t="s">
        <v>526</v>
      </c>
      <c r="C67" s="13" t="s">
        <v>527</v>
      </c>
      <c r="D67" s="13" t="s">
        <v>475</v>
      </c>
      <c r="E67" s="13" t="s">
        <v>497</v>
      </c>
      <c r="F67" s="13" t="s">
        <v>498</v>
      </c>
      <c r="G67" s="14">
        <v>11333.0</v>
      </c>
      <c r="H67" s="16" t="b">
        <f>G67&lt;'Programas e Observações'!$C$11</f>
        <v>1</v>
      </c>
      <c r="I67" s="14">
        <v>0.0</v>
      </c>
      <c r="J67" s="14">
        <v>0.0</v>
      </c>
      <c r="K67" s="14">
        <v>0.0</v>
      </c>
      <c r="L67" s="14">
        <v>0.0</v>
      </c>
      <c r="M67" s="14">
        <v>0.0</v>
      </c>
      <c r="N67" s="14">
        <v>6.0</v>
      </c>
      <c r="O67" s="14">
        <v>1.0</v>
      </c>
      <c r="P67" s="14">
        <v>0.0</v>
      </c>
      <c r="Q67" s="14"/>
      <c r="R67" s="17">
        <f t="shared" si="1"/>
        <v>0</v>
      </c>
      <c r="S67" s="17">
        <f t="shared" si="2"/>
        <v>0</v>
      </c>
      <c r="T67" s="17">
        <f t="shared" si="3"/>
        <v>0</v>
      </c>
      <c r="U67" s="17">
        <f t="shared" si="4"/>
        <v>0</v>
      </c>
      <c r="V67" s="17">
        <f t="shared" si="5"/>
        <v>0</v>
      </c>
      <c r="W67" s="17">
        <f t="shared" si="6"/>
        <v>0.5294273361</v>
      </c>
      <c r="X67" s="17">
        <f t="shared" si="7"/>
        <v>0.08823788935</v>
      </c>
      <c r="Y67" s="14">
        <f t="shared" si="8"/>
        <v>2019</v>
      </c>
      <c r="Z67" s="14">
        <f t="shared" si="9"/>
        <v>237</v>
      </c>
      <c r="AA67" s="14">
        <f t="shared" si="10"/>
        <v>122</v>
      </c>
      <c r="AB67" s="14">
        <f t="shared" si="11"/>
        <v>129</v>
      </c>
      <c r="AC67" s="14">
        <f t="shared" si="12"/>
        <v>18</v>
      </c>
      <c r="AD67" s="14">
        <f t="shared" si="13"/>
        <v>656</v>
      </c>
      <c r="AE67" s="14">
        <f t="shared" si="14"/>
        <v>79</v>
      </c>
      <c r="AF67" s="14">
        <f t="shared" si="15"/>
        <v>6</v>
      </c>
      <c r="AG67" s="17">
        <f t="shared" si="16"/>
        <v>8.11087677</v>
      </c>
      <c r="AH67" s="20">
        <f>12*(J67*'Programas e Observações'!$C$8+K67*'Programas e Observações'!$C$9+L67*('Programas e Observações'!$C$8+'Programas e Observações'!$C$9)+M67*'Programas e Observações'!$C$10)</f>
        <v>0</v>
      </c>
      <c r="AI67" s="20">
        <f>12*(J67*'Programas e Observações'!$D$8+K67*'Programas e Observações'!$D$9+L67*('Programas e Observações'!$D$8+'Programas e Observações'!$D$9)+M67*'Programas e Observações'!$D$10)</f>
        <v>0</v>
      </c>
      <c r="AJ67" s="13" t="s">
        <v>342</v>
      </c>
      <c r="AK67" s="13" t="s">
        <v>343</v>
      </c>
    </row>
    <row r="68" ht="15.75" customHeight="1">
      <c r="A68" s="13" t="s">
        <v>528</v>
      </c>
      <c r="B68" s="13" t="s">
        <v>529</v>
      </c>
      <c r="C68" s="13" t="s">
        <v>530</v>
      </c>
      <c r="D68" s="13" t="s">
        <v>475</v>
      </c>
      <c r="E68" s="13" t="s">
        <v>476</v>
      </c>
      <c r="F68" s="13" t="s">
        <v>477</v>
      </c>
      <c r="G68" s="14">
        <v>389001.0</v>
      </c>
      <c r="H68" s="16" t="b">
        <f>G68&lt;'Programas e Observações'!$C$11</f>
        <v>0</v>
      </c>
      <c r="I68" s="14">
        <v>3602.0</v>
      </c>
      <c r="J68" s="14">
        <v>706.0</v>
      </c>
      <c r="K68" s="14">
        <v>242.0</v>
      </c>
      <c r="L68" s="14">
        <v>297.0</v>
      </c>
      <c r="M68" s="14">
        <v>32.0</v>
      </c>
      <c r="N68" s="14">
        <v>3036.0</v>
      </c>
      <c r="O68" s="14">
        <v>438.0</v>
      </c>
      <c r="P68" s="14">
        <v>17.0</v>
      </c>
      <c r="Q68" s="14">
        <v>903.0</v>
      </c>
      <c r="R68" s="17">
        <f t="shared" si="1"/>
        <v>9.259616299</v>
      </c>
      <c r="S68" s="17">
        <f t="shared" si="2"/>
        <v>1.81490536</v>
      </c>
      <c r="T68" s="17">
        <f t="shared" si="3"/>
        <v>0.6221063699</v>
      </c>
      <c r="U68" s="17">
        <f t="shared" si="4"/>
        <v>0.7634941812</v>
      </c>
      <c r="V68" s="17">
        <f t="shared" si="5"/>
        <v>0.08226199933</v>
      </c>
      <c r="W68" s="17">
        <f t="shared" si="6"/>
        <v>7.804607186</v>
      </c>
      <c r="X68" s="17">
        <f t="shared" si="7"/>
        <v>1.125961116</v>
      </c>
      <c r="Y68" s="14">
        <f t="shared" si="8"/>
        <v>4168</v>
      </c>
      <c r="Z68" s="14">
        <f t="shared" si="9"/>
        <v>877</v>
      </c>
      <c r="AA68" s="14">
        <f t="shared" si="10"/>
        <v>267</v>
      </c>
      <c r="AB68" s="14">
        <f t="shared" si="11"/>
        <v>346</v>
      </c>
      <c r="AC68" s="14">
        <f t="shared" si="12"/>
        <v>37</v>
      </c>
      <c r="AD68" s="14">
        <f t="shared" si="13"/>
        <v>3474</v>
      </c>
      <c r="AE68" s="14">
        <f t="shared" si="14"/>
        <v>518</v>
      </c>
      <c r="AF68" s="14">
        <f t="shared" si="15"/>
        <v>20</v>
      </c>
      <c r="AG68" s="17">
        <f t="shared" si="16"/>
        <v>7.446487305</v>
      </c>
      <c r="AH68" s="20">
        <f>12*(J68*'Programas e Observações'!$C$8+K68*'Programas e Observações'!$C$9+L68*('Programas e Observações'!$C$8+'Programas e Observações'!$C$9)+M68*'Programas e Observações'!$C$10)</f>
        <v>490635.36</v>
      </c>
      <c r="AI68" s="20">
        <f>12*(J68*'Programas e Observações'!$D$8+K68*'Programas e Observações'!$D$9+L68*('Programas e Observações'!$D$8+'Programas e Observações'!$D$9)+M68*'Programas e Observações'!$D$10)</f>
        <v>863453.64</v>
      </c>
      <c r="AJ68" s="13" t="s">
        <v>531</v>
      </c>
      <c r="AK68" s="13" t="s">
        <v>532</v>
      </c>
    </row>
    <row r="69" ht="15.75" customHeight="1">
      <c r="A69" s="13" t="s">
        <v>533</v>
      </c>
      <c r="B69" s="13" t="s">
        <v>534</v>
      </c>
      <c r="C69" s="13" t="s">
        <v>535</v>
      </c>
      <c r="D69" s="13" t="s">
        <v>475</v>
      </c>
      <c r="E69" s="13" t="s">
        <v>497</v>
      </c>
      <c r="F69" s="13" t="s">
        <v>498</v>
      </c>
      <c r="G69" s="14">
        <v>15560.0</v>
      </c>
      <c r="H69" s="16" t="b">
        <f>G69&lt;'Programas e Observações'!$C$11</f>
        <v>1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25.0</v>
      </c>
      <c r="O69" s="14">
        <v>2.0</v>
      </c>
      <c r="P69" s="14">
        <v>0.0</v>
      </c>
      <c r="Q69" s="14"/>
      <c r="R69" s="17">
        <f t="shared" si="1"/>
        <v>0</v>
      </c>
      <c r="S69" s="17">
        <f t="shared" si="2"/>
        <v>0</v>
      </c>
      <c r="T69" s="17">
        <f t="shared" si="3"/>
        <v>0</v>
      </c>
      <c r="U69" s="17">
        <f t="shared" si="4"/>
        <v>0</v>
      </c>
      <c r="V69" s="17">
        <f t="shared" si="5"/>
        <v>0</v>
      </c>
      <c r="W69" s="17">
        <f t="shared" si="6"/>
        <v>1.606683805</v>
      </c>
      <c r="X69" s="17">
        <f t="shared" si="7"/>
        <v>0.1285347044</v>
      </c>
      <c r="Y69" s="14">
        <f t="shared" si="8"/>
        <v>2019</v>
      </c>
      <c r="Z69" s="14">
        <f t="shared" si="9"/>
        <v>237</v>
      </c>
      <c r="AA69" s="14">
        <f t="shared" si="10"/>
        <v>122</v>
      </c>
      <c r="AB69" s="14">
        <f t="shared" si="11"/>
        <v>129</v>
      </c>
      <c r="AC69" s="14">
        <f t="shared" si="12"/>
        <v>18</v>
      </c>
      <c r="AD69" s="14">
        <f t="shared" si="13"/>
        <v>656</v>
      </c>
      <c r="AE69" s="14">
        <f t="shared" si="14"/>
        <v>79</v>
      </c>
      <c r="AF69" s="14">
        <f t="shared" si="15"/>
        <v>6</v>
      </c>
      <c r="AG69" s="17">
        <f t="shared" si="16"/>
        <v>8.11087677</v>
      </c>
      <c r="AH69" s="20">
        <f>12*(J69*'Programas e Observações'!$C$8+K69*'Programas e Observações'!$C$9+L69*('Programas e Observações'!$C$8+'Programas e Observações'!$C$9)+M69*'Programas e Observações'!$C$10)</f>
        <v>0</v>
      </c>
      <c r="AI69" s="20">
        <f>12*(J69*'Programas e Observações'!$D$8+K69*'Programas e Observações'!$D$9+L69*('Programas e Observações'!$D$8+'Programas e Observações'!$D$9)+M69*'Programas e Observações'!$D$10)</f>
        <v>0</v>
      </c>
      <c r="AJ69" s="13" t="s">
        <v>342</v>
      </c>
      <c r="AK69" s="13" t="s">
        <v>343</v>
      </c>
    </row>
    <row r="70" ht="15.75" customHeight="1">
      <c r="A70" s="13" t="s">
        <v>536</v>
      </c>
      <c r="B70" s="13" t="s">
        <v>537</v>
      </c>
      <c r="C70" s="13" t="s">
        <v>538</v>
      </c>
      <c r="D70" s="13" t="s">
        <v>475</v>
      </c>
      <c r="E70" s="13" t="s">
        <v>476</v>
      </c>
      <c r="F70" s="13" t="s">
        <v>477</v>
      </c>
      <c r="G70" s="14">
        <v>7217.0</v>
      </c>
      <c r="H70" s="16" t="b">
        <f>G70&lt;'Programas e Observações'!$C$11</f>
        <v>1</v>
      </c>
      <c r="I70" s="14">
        <v>0.0</v>
      </c>
      <c r="J70" s="14">
        <v>0.0</v>
      </c>
      <c r="K70" s="14">
        <v>0.0</v>
      </c>
      <c r="L70" s="14">
        <v>0.0</v>
      </c>
      <c r="M70" s="14">
        <v>0.0</v>
      </c>
      <c r="N70" s="14">
        <v>1.0</v>
      </c>
      <c r="O70" s="14">
        <v>0.0</v>
      </c>
      <c r="P70" s="14">
        <v>0.0</v>
      </c>
      <c r="Q70" s="14"/>
      <c r="R70" s="17">
        <f t="shared" si="1"/>
        <v>0</v>
      </c>
      <c r="S70" s="17">
        <f t="shared" si="2"/>
        <v>0</v>
      </c>
      <c r="T70" s="17">
        <f t="shared" si="3"/>
        <v>0</v>
      </c>
      <c r="U70" s="17">
        <f t="shared" si="4"/>
        <v>0</v>
      </c>
      <c r="V70" s="17">
        <f t="shared" si="5"/>
        <v>0</v>
      </c>
      <c r="W70" s="17">
        <f t="shared" si="6"/>
        <v>0.1385617293</v>
      </c>
      <c r="X70" s="17">
        <f t="shared" si="7"/>
        <v>0</v>
      </c>
      <c r="Y70" s="14">
        <f t="shared" si="8"/>
        <v>4168</v>
      </c>
      <c r="Z70" s="14">
        <f t="shared" si="9"/>
        <v>877</v>
      </c>
      <c r="AA70" s="14">
        <f t="shared" si="10"/>
        <v>267</v>
      </c>
      <c r="AB70" s="14">
        <f t="shared" si="11"/>
        <v>346</v>
      </c>
      <c r="AC70" s="14">
        <f t="shared" si="12"/>
        <v>37</v>
      </c>
      <c r="AD70" s="14">
        <f t="shared" si="13"/>
        <v>3474</v>
      </c>
      <c r="AE70" s="14">
        <f t="shared" si="14"/>
        <v>518</v>
      </c>
      <c r="AF70" s="14">
        <f t="shared" si="15"/>
        <v>20</v>
      </c>
      <c r="AG70" s="17">
        <f t="shared" si="16"/>
        <v>7.446487305</v>
      </c>
      <c r="AH70" s="20">
        <f>12*(J70*'Programas e Observações'!$C$8+K70*'Programas e Observações'!$C$9+L70*('Programas e Observações'!$C$8+'Programas e Observações'!$C$9)+M70*'Programas e Observações'!$C$10)</f>
        <v>0</v>
      </c>
      <c r="AI70" s="20">
        <f>12*(J70*'Programas e Observações'!$D$8+K70*'Programas e Observações'!$D$9+L70*('Programas e Observações'!$D$8+'Programas e Observações'!$D$9)+M70*'Programas e Observações'!$D$10)</f>
        <v>0</v>
      </c>
      <c r="AJ70" s="13" t="s">
        <v>342</v>
      </c>
      <c r="AK70" s="13" t="s">
        <v>343</v>
      </c>
    </row>
    <row r="71" ht="15.75" customHeight="1">
      <c r="A71" s="13" t="s">
        <v>539</v>
      </c>
      <c r="B71" s="13" t="s">
        <v>540</v>
      </c>
      <c r="C71" s="13" t="s">
        <v>541</v>
      </c>
      <c r="D71" s="13" t="s">
        <v>475</v>
      </c>
      <c r="E71" s="13" t="s">
        <v>476</v>
      </c>
      <c r="F71" s="13" t="s">
        <v>477</v>
      </c>
      <c r="G71" s="14">
        <v>22402.0</v>
      </c>
      <c r="H71" s="16" t="b">
        <f>G71&lt;'Programas e Observações'!$C$11</f>
        <v>0</v>
      </c>
      <c r="I71" s="14">
        <v>0.0</v>
      </c>
      <c r="J71" s="14">
        <v>0.0</v>
      </c>
      <c r="K71" s="14">
        <v>0.0</v>
      </c>
      <c r="L71" s="14">
        <v>0.0</v>
      </c>
      <c r="M71" s="14">
        <v>0.0</v>
      </c>
      <c r="N71" s="14">
        <v>76.0</v>
      </c>
      <c r="O71" s="14">
        <v>11.0</v>
      </c>
      <c r="P71" s="14">
        <v>0.0</v>
      </c>
      <c r="Q71" s="14"/>
      <c r="R71" s="17">
        <f t="shared" si="1"/>
        <v>0</v>
      </c>
      <c r="S71" s="17">
        <f t="shared" si="2"/>
        <v>0</v>
      </c>
      <c r="T71" s="17">
        <f t="shared" si="3"/>
        <v>0</v>
      </c>
      <c r="U71" s="17">
        <f t="shared" si="4"/>
        <v>0</v>
      </c>
      <c r="V71" s="17">
        <f t="shared" si="5"/>
        <v>0</v>
      </c>
      <c r="W71" s="17">
        <f t="shared" si="6"/>
        <v>3.392554236</v>
      </c>
      <c r="X71" s="17">
        <f t="shared" si="7"/>
        <v>0.4910275868</v>
      </c>
      <c r="Y71" s="14">
        <f t="shared" si="8"/>
        <v>4168</v>
      </c>
      <c r="Z71" s="14">
        <f t="shared" si="9"/>
        <v>877</v>
      </c>
      <c r="AA71" s="14">
        <f t="shared" si="10"/>
        <v>267</v>
      </c>
      <c r="AB71" s="14">
        <f t="shared" si="11"/>
        <v>346</v>
      </c>
      <c r="AC71" s="14">
        <f t="shared" si="12"/>
        <v>37</v>
      </c>
      <c r="AD71" s="14">
        <f t="shared" si="13"/>
        <v>3474</v>
      </c>
      <c r="AE71" s="14">
        <f t="shared" si="14"/>
        <v>518</v>
      </c>
      <c r="AF71" s="14">
        <f t="shared" si="15"/>
        <v>20</v>
      </c>
      <c r="AG71" s="17">
        <f t="shared" si="16"/>
        <v>7.446487305</v>
      </c>
      <c r="AH71" s="20">
        <f>12*(J71*'Programas e Observações'!$C$8+K71*'Programas e Observações'!$C$9+L71*('Programas e Observações'!$C$8+'Programas e Observações'!$C$9)+M71*'Programas e Observações'!$C$10)</f>
        <v>0</v>
      </c>
      <c r="AI71" s="20">
        <f>12*(J71*'Programas e Observações'!$D$8+K71*'Programas e Observações'!$D$9+L71*('Programas e Observações'!$D$8+'Programas e Observações'!$D$9)+M71*'Programas e Observações'!$D$10)</f>
        <v>0</v>
      </c>
      <c r="AJ71" s="13" t="s">
        <v>342</v>
      </c>
      <c r="AK71" s="13" t="s">
        <v>343</v>
      </c>
    </row>
    <row r="72" ht="15.75" customHeight="1">
      <c r="A72" s="13" t="s">
        <v>542</v>
      </c>
      <c r="B72" s="13" t="s">
        <v>543</v>
      </c>
      <c r="C72" s="13" t="s">
        <v>544</v>
      </c>
      <c r="D72" s="13" t="s">
        <v>475</v>
      </c>
      <c r="E72" s="13" t="s">
        <v>476</v>
      </c>
      <c r="F72" s="13" t="s">
        <v>477</v>
      </c>
      <c r="G72" s="14">
        <v>44049.0</v>
      </c>
      <c r="H72" s="16" t="b">
        <f>G72&lt;'Programas e Observações'!$C$11</f>
        <v>0</v>
      </c>
      <c r="I72" s="14">
        <v>292.0</v>
      </c>
      <c r="J72" s="14">
        <v>22.0</v>
      </c>
      <c r="K72" s="14">
        <v>16.0</v>
      </c>
      <c r="L72" s="14">
        <v>11.0</v>
      </c>
      <c r="M72" s="14">
        <v>4.0</v>
      </c>
      <c r="N72" s="14">
        <v>123.0</v>
      </c>
      <c r="O72" s="14">
        <v>12.0</v>
      </c>
      <c r="P72" s="14">
        <v>2.0</v>
      </c>
      <c r="Q72" s="14"/>
      <c r="R72" s="17">
        <f t="shared" si="1"/>
        <v>6.628981362</v>
      </c>
      <c r="S72" s="17">
        <f t="shared" si="2"/>
        <v>0.4994438012</v>
      </c>
      <c r="T72" s="17">
        <f t="shared" si="3"/>
        <v>0.3632318554</v>
      </c>
      <c r="U72" s="17">
        <f t="shared" si="4"/>
        <v>0.2497219006</v>
      </c>
      <c r="V72" s="17">
        <f t="shared" si="5"/>
        <v>0.09080796386</v>
      </c>
      <c r="W72" s="17">
        <f t="shared" si="6"/>
        <v>2.792344889</v>
      </c>
      <c r="X72" s="17">
        <f t="shared" si="7"/>
        <v>0.2724238916</v>
      </c>
      <c r="Y72" s="14">
        <f t="shared" si="8"/>
        <v>4168</v>
      </c>
      <c r="Z72" s="14">
        <f t="shared" si="9"/>
        <v>877</v>
      </c>
      <c r="AA72" s="14">
        <f t="shared" si="10"/>
        <v>267</v>
      </c>
      <c r="AB72" s="14">
        <f t="shared" si="11"/>
        <v>346</v>
      </c>
      <c r="AC72" s="14">
        <f t="shared" si="12"/>
        <v>37</v>
      </c>
      <c r="AD72" s="14">
        <f t="shared" si="13"/>
        <v>3474</v>
      </c>
      <c r="AE72" s="14">
        <f t="shared" si="14"/>
        <v>518</v>
      </c>
      <c r="AF72" s="14">
        <f t="shared" si="15"/>
        <v>20</v>
      </c>
      <c r="AG72" s="17">
        <f t="shared" si="16"/>
        <v>7.446487305</v>
      </c>
      <c r="AH72" s="20">
        <f>12*(J72*'Programas e Observações'!$C$8+K72*'Programas e Observações'!$C$9+L72*('Programas e Observações'!$C$8+'Programas e Observações'!$C$9)+M72*'Programas e Observações'!$C$10)</f>
        <v>22416.72</v>
      </c>
      <c r="AI72" s="20">
        <f>12*(J72*'Programas e Observações'!$D$8+K72*'Programas e Observações'!$D$9+L72*('Programas e Observações'!$D$8+'Programas e Observações'!$D$9)+M72*'Programas e Observações'!$D$10)</f>
        <v>34925.16</v>
      </c>
      <c r="AJ72" s="13" t="s">
        <v>545</v>
      </c>
      <c r="AK72" s="13" t="s">
        <v>546</v>
      </c>
    </row>
    <row r="73" ht="15.75" customHeight="1">
      <c r="A73" s="13" t="s">
        <v>547</v>
      </c>
      <c r="B73" s="13" t="s">
        <v>548</v>
      </c>
      <c r="C73" s="13" t="s">
        <v>549</v>
      </c>
      <c r="D73" s="13" t="s">
        <v>475</v>
      </c>
      <c r="E73" s="13" t="s">
        <v>497</v>
      </c>
      <c r="F73" s="13" t="s">
        <v>498</v>
      </c>
      <c r="G73" s="14">
        <v>46816.0</v>
      </c>
      <c r="H73" s="16" t="b">
        <f>G73&lt;'Programas e Observações'!$C$11</f>
        <v>0</v>
      </c>
      <c r="I73" s="14">
        <v>163.0</v>
      </c>
      <c r="J73" s="14">
        <v>3.0</v>
      </c>
      <c r="K73" s="14">
        <v>4.0</v>
      </c>
      <c r="L73" s="14">
        <v>1.0</v>
      </c>
      <c r="M73" s="14">
        <v>1.0</v>
      </c>
      <c r="N73" s="14">
        <v>66.0</v>
      </c>
      <c r="O73" s="14">
        <v>13.0</v>
      </c>
      <c r="P73" s="14">
        <v>1.0</v>
      </c>
      <c r="Q73" s="14"/>
      <c r="R73" s="17">
        <f t="shared" si="1"/>
        <v>3.481715653</v>
      </c>
      <c r="S73" s="17">
        <f t="shared" si="2"/>
        <v>0.06408065619</v>
      </c>
      <c r="T73" s="17">
        <f t="shared" si="3"/>
        <v>0.08544087491</v>
      </c>
      <c r="U73" s="17">
        <f t="shared" si="4"/>
        <v>0.02136021873</v>
      </c>
      <c r="V73" s="17">
        <f t="shared" si="5"/>
        <v>0.02136021873</v>
      </c>
      <c r="W73" s="17">
        <f t="shared" si="6"/>
        <v>1.409774436</v>
      </c>
      <c r="X73" s="17">
        <f t="shared" si="7"/>
        <v>0.2776828435</v>
      </c>
      <c r="Y73" s="14">
        <f t="shared" si="8"/>
        <v>2019</v>
      </c>
      <c r="Z73" s="14">
        <f t="shared" si="9"/>
        <v>237</v>
      </c>
      <c r="AA73" s="14">
        <f t="shared" si="10"/>
        <v>122</v>
      </c>
      <c r="AB73" s="14">
        <f t="shared" si="11"/>
        <v>129</v>
      </c>
      <c r="AC73" s="14">
        <f t="shared" si="12"/>
        <v>18</v>
      </c>
      <c r="AD73" s="14">
        <f t="shared" si="13"/>
        <v>656</v>
      </c>
      <c r="AE73" s="14">
        <f t="shared" si="14"/>
        <v>79</v>
      </c>
      <c r="AF73" s="14">
        <f t="shared" si="15"/>
        <v>6</v>
      </c>
      <c r="AG73" s="17">
        <f t="shared" si="16"/>
        <v>8.11087677</v>
      </c>
      <c r="AH73" s="20">
        <f>12*(J73*'Programas e Observações'!$C$8+K73*'Programas e Observações'!$C$9+L73*('Programas e Observações'!$C$8+'Programas e Observações'!$C$9)+M73*'Programas e Observações'!$C$10)</f>
        <v>3868.68</v>
      </c>
      <c r="AI73" s="20">
        <f>12*(J73*'Programas e Observações'!$D$8+K73*'Programas e Observações'!$D$9+L73*('Programas e Observações'!$D$8+'Programas e Observações'!$D$9)+M73*'Programas e Observações'!$D$10)</f>
        <v>5429.52</v>
      </c>
      <c r="AJ73" s="13" t="s">
        <v>550</v>
      </c>
      <c r="AK73" s="13" t="s">
        <v>551</v>
      </c>
    </row>
    <row r="74" ht="15.75" customHeight="1">
      <c r="A74" s="13" t="s">
        <v>552</v>
      </c>
      <c r="B74" s="13" t="s">
        <v>553</v>
      </c>
      <c r="C74" s="13" t="s">
        <v>554</v>
      </c>
      <c r="D74" s="13" t="s">
        <v>475</v>
      </c>
      <c r="E74" s="13" t="s">
        <v>481</v>
      </c>
      <c r="F74" s="13" t="s">
        <v>482</v>
      </c>
      <c r="G74" s="14">
        <v>19170.0</v>
      </c>
      <c r="H74" s="16" t="b">
        <f>G74&lt;'Programas e Observações'!$C$11</f>
        <v>1</v>
      </c>
      <c r="I74" s="14">
        <v>0.0</v>
      </c>
      <c r="J74" s="14">
        <v>0.0</v>
      </c>
      <c r="K74" s="14">
        <v>0.0</v>
      </c>
      <c r="L74" s="14">
        <v>0.0</v>
      </c>
      <c r="M74" s="14">
        <v>0.0</v>
      </c>
      <c r="N74" s="14">
        <v>49.0</v>
      </c>
      <c r="O74" s="14">
        <v>10.0</v>
      </c>
      <c r="P74" s="14">
        <v>1.0</v>
      </c>
      <c r="Q74" s="14"/>
      <c r="R74" s="17">
        <f t="shared" si="1"/>
        <v>0</v>
      </c>
      <c r="S74" s="17">
        <f t="shared" si="2"/>
        <v>0</v>
      </c>
      <c r="T74" s="17">
        <f t="shared" si="3"/>
        <v>0</v>
      </c>
      <c r="U74" s="17">
        <f t="shared" si="4"/>
        <v>0</v>
      </c>
      <c r="V74" s="17">
        <f t="shared" si="5"/>
        <v>0</v>
      </c>
      <c r="W74" s="17">
        <f t="shared" si="6"/>
        <v>2.556077204</v>
      </c>
      <c r="X74" s="17">
        <f t="shared" si="7"/>
        <v>0.521648409</v>
      </c>
      <c r="Y74" s="14">
        <f t="shared" si="8"/>
        <v>349</v>
      </c>
      <c r="Z74" s="14">
        <f t="shared" si="9"/>
        <v>23</v>
      </c>
      <c r="AA74" s="14">
        <f t="shared" si="10"/>
        <v>16</v>
      </c>
      <c r="AB74" s="14">
        <f t="shared" si="11"/>
        <v>10</v>
      </c>
      <c r="AC74" s="14">
        <f t="shared" si="12"/>
        <v>3</v>
      </c>
      <c r="AD74" s="14">
        <f t="shared" si="13"/>
        <v>218</v>
      </c>
      <c r="AE74" s="14">
        <f t="shared" si="14"/>
        <v>42</v>
      </c>
      <c r="AF74" s="14">
        <f t="shared" si="15"/>
        <v>2</v>
      </c>
      <c r="AG74" s="17">
        <f t="shared" si="16"/>
        <v>4.609086107</v>
      </c>
      <c r="AH74" s="20">
        <f>12*(J74*'Programas e Observações'!$C$8+K74*'Programas e Observações'!$C$9+L74*('Programas e Observações'!$C$8+'Programas e Observações'!$C$9)+M74*'Programas e Observações'!$C$10)</f>
        <v>0</v>
      </c>
      <c r="AI74" s="20">
        <f>12*(J74*'Programas e Observações'!$D$8+K74*'Programas e Observações'!$D$9+L74*('Programas e Observações'!$D$8+'Programas e Observações'!$D$9)+M74*'Programas e Observações'!$D$10)</f>
        <v>0</v>
      </c>
      <c r="AJ74" s="13" t="s">
        <v>342</v>
      </c>
      <c r="AK74" s="13" t="s">
        <v>343</v>
      </c>
    </row>
    <row r="75" ht="15.75" customHeight="1">
      <c r="A75" s="13" t="s">
        <v>555</v>
      </c>
      <c r="B75" s="13" t="s">
        <v>556</v>
      </c>
      <c r="C75" s="13" t="s">
        <v>557</v>
      </c>
      <c r="D75" s="13" t="s">
        <v>475</v>
      </c>
      <c r="E75" s="13" t="s">
        <v>476</v>
      </c>
      <c r="F75" s="13" t="s">
        <v>477</v>
      </c>
      <c r="G75" s="14">
        <v>17523.0</v>
      </c>
      <c r="H75" s="16" t="b">
        <f>G75&lt;'Programas e Observações'!$C$11</f>
        <v>1</v>
      </c>
      <c r="I75" s="14">
        <v>54.0</v>
      </c>
      <c r="J75" s="14">
        <v>10.0</v>
      </c>
      <c r="K75" s="14">
        <v>0.0</v>
      </c>
      <c r="L75" s="14">
        <v>1.0</v>
      </c>
      <c r="M75" s="14">
        <v>0.0</v>
      </c>
      <c r="N75" s="14">
        <v>58.0</v>
      </c>
      <c r="O75" s="14">
        <v>14.0</v>
      </c>
      <c r="P75" s="14">
        <v>0.0</v>
      </c>
      <c r="Q75" s="14"/>
      <c r="R75" s="17">
        <f t="shared" si="1"/>
        <v>3.081664099</v>
      </c>
      <c r="S75" s="17">
        <f t="shared" si="2"/>
        <v>0.5706785368</v>
      </c>
      <c r="T75" s="17">
        <f t="shared" si="3"/>
        <v>0</v>
      </c>
      <c r="U75" s="17">
        <f t="shared" si="4"/>
        <v>0.05706785368</v>
      </c>
      <c r="V75" s="17">
        <f t="shared" si="5"/>
        <v>0</v>
      </c>
      <c r="W75" s="17">
        <f t="shared" si="6"/>
        <v>3.309935513</v>
      </c>
      <c r="X75" s="17">
        <f t="shared" si="7"/>
        <v>0.7989499515</v>
      </c>
      <c r="Y75" s="14">
        <f t="shared" si="8"/>
        <v>4168</v>
      </c>
      <c r="Z75" s="14">
        <f t="shared" si="9"/>
        <v>877</v>
      </c>
      <c r="AA75" s="14">
        <f t="shared" si="10"/>
        <v>267</v>
      </c>
      <c r="AB75" s="14">
        <f t="shared" si="11"/>
        <v>346</v>
      </c>
      <c r="AC75" s="14">
        <f t="shared" si="12"/>
        <v>37</v>
      </c>
      <c r="AD75" s="14">
        <f t="shared" si="13"/>
        <v>3474</v>
      </c>
      <c r="AE75" s="14">
        <f t="shared" si="14"/>
        <v>518</v>
      </c>
      <c r="AF75" s="14">
        <f t="shared" si="15"/>
        <v>20</v>
      </c>
      <c r="AG75" s="17">
        <f t="shared" si="16"/>
        <v>7.446487305</v>
      </c>
      <c r="AH75" s="20">
        <f>12*(J75*'Programas e Observações'!$C$8+K75*'Programas e Observações'!$C$9+L75*('Programas e Observações'!$C$8+'Programas e Observações'!$C$9)+M75*'Programas e Observações'!$C$10)</f>
        <v>2694</v>
      </c>
      <c r="AI75" s="20">
        <f>12*(J75*'Programas e Observações'!$D$8+K75*'Programas e Observações'!$D$9+L75*('Programas e Observações'!$D$8+'Programas e Observações'!$D$9)+M75*'Programas e Observações'!$D$10)</f>
        <v>6671.64</v>
      </c>
      <c r="AJ75" s="13" t="s">
        <v>558</v>
      </c>
      <c r="AK75" s="13" t="s">
        <v>409</v>
      </c>
    </row>
    <row r="76" ht="15.75" customHeight="1">
      <c r="A76" s="13" t="s">
        <v>559</v>
      </c>
      <c r="B76" s="13" t="s">
        <v>560</v>
      </c>
      <c r="C76" s="13" t="s">
        <v>561</v>
      </c>
      <c r="D76" s="13" t="s">
        <v>562</v>
      </c>
      <c r="E76" s="13" t="s">
        <v>563</v>
      </c>
      <c r="F76" s="13" t="s">
        <v>564</v>
      </c>
      <c r="G76" s="14">
        <v>16806.0</v>
      </c>
      <c r="H76" s="16" t="b">
        <f>G76&lt;'Programas e Observações'!$C$11</f>
        <v>1</v>
      </c>
      <c r="I76" s="14">
        <v>0.0</v>
      </c>
      <c r="J76" s="14">
        <v>0.0</v>
      </c>
      <c r="K76" s="14">
        <v>0.0</v>
      </c>
      <c r="L76" s="14">
        <v>0.0</v>
      </c>
      <c r="M76" s="14">
        <v>0.0</v>
      </c>
      <c r="N76" s="14">
        <v>9.0</v>
      </c>
      <c r="O76" s="14">
        <v>1.0</v>
      </c>
      <c r="P76" s="14">
        <v>0.0</v>
      </c>
      <c r="Q76" s="14"/>
      <c r="R76" s="17">
        <f t="shared" si="1"/>
        <v>0</v>
      </c>
      <c r="S76" s="17">
        <f t="shared" si="2"/>
        <v>0</v>
      </c>
      <c r="T76" s="17">
        <f t="shared" si="3"/>
        <v>0</v>
      </c>
      <c r="U76" s="17">
        <f t="shared" si="4"/>
        <v>0</v>
      </c>
      <c r="V76" s="17">
        <f t="shared" si="5"/>
        <v>0</v>
      </c>
      <c r="W76" s="17">
        <f t="shared" si="6"/>
        <v>0.5355230275</v>
      </c>
      <c r="X76" s="17">
        <f t="shared" si="7"/>
        <v>0.05950255861</v>
      </c>
      <c r="Y76" s="14">
        <f t="shared" si="8"/>
        <v>0</v>
      </c>
      <c r="Z76" s="14">
        <f t="shared" si="9"/>
        <v>0</v>
      </c>
      <c r="AA76" s="14">
        <f t="shared" si="10"/>
        <v>0</v>
      </c>
      <c r="AB76" s="14">
        <f t="shared" si="11"/>
        <v>0</v>
      </c>
      <c r="AC76" s="14">
        <f t="shared" si="12"/>
        <v>0</v>
      </c>
      <c r="AD76" s="14">
        <f t="shared" si="13"/>
        <v>64</v>
      </c>
      <c r="AE76" s="14">
        <f t="shared" si="14"/>
        <v>5</v>
      </c>
      <c r="AF76" s="14">
        <f t="shared" si="15"/>
        <v>3</v>
      </c>
      <c r="AG76" s="17">
        <f t="shared" si="16"/>
        <v>0</v>
      </c>
      <c r="AH76" s="20">
        <f>12*(J76*'Programas e Observações'!$C$8+K76*'Programas e Observações'!$C$9+L76*('Programas e Observações'!$C$8+'Programas e Observações'!$C$9)+M76*'Programas e Observações'!$C$10)</f>
        <v>0</v>
      </c>
      <c r="AI76" s="20">
        <f>12*(J76*'Programas e Observações'!$D$8+K76*'Programas e Observações'!$D$9+L76*('Programas e Observações'!$D$8+'Programas e Observações'!$D$9)+M76*'Programas e Observações'!$D$10)</f>
        <v>0</v>
      </c>
      <c r="AJ76" s="13" t="s">
        <v>342</v>
      </c>
      <c r="AK76" s="13" t="s">
        <v>343</v>
      </c>
    </row>
    <row r="77" ht="15.75" customHeight="1">
      <c r="A77" s="13" t="s">
        <v>565</v>
      </c>
      <c r="B77" s="13" t="s">
        <v>566</v>
      </c>
      <c r="C77" s="13" t="s">
        <v>567</v>
      </c>
      <c r="D77" s="13" t="s">
        <v>562</v>
      </c>
      <c r="E77" s="13" t="s">
        <v>568</v>
      </c>
      <c r="F77" s="13" t="s">
        <v>569</v>
      </c>
      <c r="G77" s="14">
        <v>11533.0</v>
      </c>
      <c r="H77" s="16" t="b">
        <f>G77&lt;'Programas e Observações'!$C$11</f>
        <v>1</v>
      </c>
      <c r="I77" s="14">
        <v>0.0</v>
      </c>
      <c r="J77" s="14">
        <v>0.0</v>
      </c>
      <c r="K77" s="14">
        <v>0.0</v>
      </c>
      <c r="L77" s="14">
        <v>0.0</v>
      </c>
      <c r="M77" s="14">
        <v>0.0</v>
      </c>
      <c r="N77" s="14">
        <v>1.0</v>
      </c>
      <c r="O77" s="14">
        <v>2.0</v>
      </c>
      <c r="P77" s="14">
        <v>0.0</v>
      </c>
      <c r="Q77" s="14"/>
      <c r="R77" s="17">
        <f t="shared" si="1"/>
        <v>0</v>
      </c>
      <c r="S77" s="17">
        <f t="shared" si="2"/>
        <v>0</v>
      </c>
      <c r="T77" s="17">
        <f t="shared" si="3"/>
        <v>0</v>
      </c>
      <c r="U77" s="17">
        <f t="shared" si="4"/>
        <v>0</v>
      </c>
      <c r="V77" s="17">
        <f t="shared" si="5"/>
        <v>0</v>
      </c>
      <c r="W77" s="17">
        <f t="shared" si="6"/>
        <v>0.08670770832</v>
      </c>
      <c r="X77" s="17">
        <f t="shared" si="7"/>
        <v>0.1734154166</v>
      </c>
      <c r="Y77" s="14">
        <f t="shared" si="8"/>
        <v>632</v>
      </c>
      <c r="Z77" s="14">
        <f t="shared" si="9"/>
        <v>303</v>
      </c>
      <c r="AA77" s="14">
        <f t="shared" si="10"/>
        <v>91</v>
      </c>
      <c r="AB77" s="14">
        <f t="shared" si="11"/>
        <v>31</v>
      </c>
      <c r="AC77" s="14">
        <f t="shared" si="12"/>
        <v>17</v>
      </c>
      <c r="AD77" s="14">
        <f t="shared" si="13"/>
        <v>77</v>
      </c>
      <c r="AE77" s="14">
        <f t="shared" si="14"/>
        <v>11</v>
      </c>
      <c r="AF77" s="14">
        <f t="shared" si="15"/>
        <v>2</v>
      </c>
      <c r="AG77" s="17">
        <f t="shared" si="16"/>
        <v>2.221558254</v>
      </c>
      <c r="AH77" s="20">
        <f>12*(J77*'Programas e Observações'!$C$8+K77*'Programas e Observações'!$C$9+L77*('Programas e Observações'!$C$8+'Programas e Observações'!$C$9)+M77*'Programas e Observações'!$C$10)</f>
        <v>0</v>
      </c>
      <c r="AI77" s="20">
        <f>12*(J77*'Programas e Observações'!$D$8+K77*'Programas e Observações'!$D$9+L77*('Programas e Observações'!$D$8+'Programas e Observações'!$D$9)+M77*'Programas e Observações'!$D$10)</f>
        <v>0</v>
      </c>
      <c r="AJ77" s="13" t="s">
        <v>342</v>
      </c>
      <c r="AK77" s="13" t="s">
        <v>343</v>
      </c>
    </row>
    <row r="78" ht="15.75" customHeight="1">
      <c r="A78" s="13" t="s">
        <v>570</v>
      </c>
      <c r="B78" s="13" t="s">
        <v>571</v>
      </c>
      <c r="C78" s="13" t="s">
        <v>572</v>
      </c>
      <c r="D78" s="13" t="s">
        <v>562</v>
      </c>
      <c r="E78" s="13" t="s">
        <v>573</v>
      </c>
      <c r="F78" s="13" t="s">
        <v>574</v>
      </c>
      <c r="G78" s="14">
        <v>9981.0</v>
      </c>
      <c r="H78" s="16" t="b">
        <f>G78&lt;'Programas e Observações'!$C$11</f>
        <v>1</v>
      </c>
      <c r="I78" s="14">
        <v>0.0</v>
      </c>
      <c r="J78" s="14">
        <v>0.0</v>
      </c>
      <c r="K78" s="14">
        <v>0.0</v>
      </c>
      <c r="L78" s="14">
        <v>0.0</v>
      </c>
      <c r="M78" s="14">
        <v>0.0</v>
      </c>
      <c r="N78" s="14">
        <v>8.0</v>
      </c>
      <c r="O78" s="14">
        <v>2.0</v>
      </c>
      <c r="P78" s="14">
        <v>0.0</v>
      </c>
      <c r="Q78" s="14"/>
      <c r="R78" s="17">
        <f t="shared" si="1"/>
        <v>0</v>
      </c>
      <c r="S78" s="17">
        <f t="shared" si="2"/>
        <v>0</v>
      </c>
      <c r="T78" s="17">
        <f t="shared" si="3"/>
        <v>0</v>
      </c>
      <c r="U78" s="17">
        <f t="shared" si="4"/>
        <v>0</v>
      </c>
      <c r="V78" s="17">
        <f t="shared" si="5"/>
        <v>0</v>
      </c>
      <c r="W78" s="17">
        <f t="shared" si="6"/>
        <v>0.8015228935</v>
      </c>
      <c r="X78" s="17">
        <f t="shared" si="7"/>
        <v>0.2003807234</v>
      </c>
      <c r="Y78" s="14">
        <f t="shared" si="8"/>
        <v>1330</v>
      </c>
      <c r="Z78" s="14">
        <f t="shared" si="9"/>
        <v>163</v>
      </c>
      <c r="AA78" s="14">
        <f t="shared" si="10"/>
        <v>73</v>
      </c>
      <c r="AB78" s="14">
        <f t="shared" si="11"/>
        <v>86</v>
      </c>
      <c r="AC78" s="14">
        <f t="shared" si="12"/>
        <v>157</v>
      </c>
      <c r="AD78" s="14">
        <f t="shared" si="13"/>
        <v>322</v>
      </c>
      <c r="AE78" s="14">
        <f t="shared" si="14"/>
        <v>15</v>
      </c>
      <c r="AF78" s="14">
        <f t="shared" si="15"/>
        <v>3</v>
      </c>
      <c r="AG78" s="17">
        <f t="shared" si="16"/>
        <v>4.557932001</v>
      </c>
      <c r="AH78" s="20">
        <f>12*(J78*'Programas e Observações'!$C$8+K78*'Programas e Observações'!$C$9+L78*('Programas e Observações'!$C$8+'Programas e Observações'!$C$9)+M78*'Programas e Observações'!$C$10)</f>
        <v>0</v>
      </c>
      <c r="AI78" s="20">
        <f>12*(J78*'Programas e Observações'!$D$8+K78*'Programas e Observações'!$D$9+L78*('Programas e Observações'!$D$8+'Programas e Observações'!$D$9)+M78*'Programas e Observações'!$D$10)</f>
        <v>0</v>
      </c>
      <c r="AJ78" s="13" t="s">
        <v>342</v>
      </c>
      <c r="AK78" s="13" t="s">
        <v>343</v>
      </c>
    </row>
    <row r="79" ht="15.75" customHeight="1">
      <c r="A79" s="13" t="s">
        <v>575</v>
      </c>
      <c r="B79" s="13" t="s">
        <v>576</v>
      </c>
      <c r="C79" s="13" t="s">
        <v>577</v>
      </c>
      <c r="D79" s="13" t="s">
        <v>562</v>
      </c>
      <c r="E79" s="13" t="s">
        <v>573</v>
      </c>
      <c r="F79" s="13" t="s">
        <v>574</v>
      </c>
      <c r="G79" s="14">
        <v>18056.0</v>
      </c>
      <c r="H79" s="16" t="b">
        <f>G79&lt;'Programas e Observações'!$C$11</f>
        <v>1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19.0</v>
      </c>
      <c r="O79" s="14">
        <v>1.0</v>
      </c>
      <c r="P79" s="14">
        <v>0.0</v>
      </c>
      <c r="Q79" s="14"/>
      <c r="R79" s="17">
        <f t="shared" si="1"/>
        <v>0</v>
      </c>
      <c r="S79" s="17">
        <f t="shared" si="2"/>
        <v>0</v>
      </c>
      <c r="T79" s="17">
        <f t="shared" si="3"/>
        <v>0</v>
      </c>
      <c r="U79" s="17">
        <f t="shared" si="4"/>
        <v>0</v>
      </c>
      <c r="V79" s="17">
        <f t="shared" si="5"/>
        <v>0</v>
      </c>
      <c r="W79" s="17">
        <f t="shared" si="6"/>
        <v>1.05228179</v>
      </c>
      <c r="X79" s="17">
        <f t="shared" si="7"/>
        <v>0.0553832521</v>
      </c>
      <c r="Y79" s="14">
        <f t="shared" si="8"/>
        <v>1330</v>
      </c>
      <c r="Z79" s="14">
        <f t="shared" si="9"/>
        <v>163</v>
      </c>
      <c r="AA79" s="14">
        <f t="shared" si="10"/>
        <v>73</v>
      </c>
      <c r="AB79" s="14">
        <f t="shared" si="11"/>
        <v>86</v>
      </c>
      <c r="AC79" s="14">
        <f t="shared" si="12"/>
        <v>157</v>
      </c>
      <c r="AD79" s="14">
        <f t="shared" si="13"/>
        <v>322</v>
      </c>
      <c r="AE79" s="14">
        <f t="shared" si="14"/>
        <v>15</v>
      </c>
      <c r="AF79" s="14">
        <f t="shared" si="15"/>
        <v>3</v>
      </c>
      <c r="AG79" s="17">
        <f t="shared" si="16"/>
        <v>4.557932001</v>
      </c>
      <c r="AH79" s="20">
        <f>12*(J79*'Programas e Observações'!$C$8+K79*'Programas e Observações'!$C$9+L79*('Programas e Observações'!$C$8+'Programas e Observações'!$C$9)+M79*'Programas e Observações'!$C$10)</f>
        <v>0</v>
      </c>
      <c r="AI79" s="20">
        <f>12*(J79*'Programas e Observações'!$D$8+K79*'Programas e Observações'!$D$9+L79*('Programas e Observações'!$D$8+'Programas e Observações'!$D$9)+M79*'Programas e Observações'!$D$10)</f>
        <v>0</v>
      </c>
      <c r="AJ79" s="13" t="s">
        <v>342</v>
      </c>
      <c r="AK79" s="13" t="s">
        <v>343</v>
      </c>
    </row>
    <row r="80" ht="15.75" customHeight="1">
      <c r="A80" s="13" t="s">
        <v>578</v>
      </c>
      <c r="B80" s="13" t="s">
        <v>579</v>
      </c>
      <c r="C80" s="13" t="s">
        <v>580</v>
      </c>
      <c r="D80" s="13" t="s">
        <v>562</v>
      </c>
      <c r="E80" s="13" t="s">
        <v>581</v>
      </c>
      <c r="F80" s="13" t="s">
        <v>582</v>
      </c>
      <c r="G80" s="14">
        <v>21781.0</v>
      </c>
      <c r="H80" s="16" t="b">
        <f>G80&lt;'Programas e Observações'!$C$11</f>
        <v>0</v>
      </c>
      <c r="I80" s="14">
        <v>0.0</v>
      </c>
      <c r="J80" s="14">
        <v>0.0</v>
      </c>
      <c r="K80" s="14">
        <v>0.0</v>
      </c>
      <c r="L80" s="14">
        <v>0.0</v>
      </c>
      <c r="M80" s="14">
        <v>0.0</v>
      </c>
      <c r="N80" s="14">
        <v>5.0</v>
      </c>
      <c r="O80" s="14">
        <v>16.0</v>
      </c>
      <c r="P80" s="14">
        <v>0.0</v>
      </c>
      <c r="Q80" s="14"/>
      <c r="R80" s="17">
        <f t="shared" si="1"/>
        <v>0</v>
      </c>
      <c r="S80" s="17">
        <f t="shared" si="2"/>
        <v>0</v>
      </c>
      <c r="T80" s="17">
        <f t="shared" si="3"/>
        <v>0</v>
      </c>
      <c r="U80" s="17">
        <f t="shared" si="4"/>
        <v>0</v>
      </c>
      <c r="V80" s="17">
        <f t="shared" si="5"/>
        <v>0</v>
      </c>
      <c r="W80" s="17">
        <f t="shared" si="6"/>
        <v>0.2295578715</v>
      </c>
      <c r="X80" s="17">
        <f t="shared" si="7"/>
        <v>0.7345851889</v>
      </c>
      <c r="Y80" s="14">
        <f t="shared" si="8"/>
        <v>971</v>
      </c>
      <c r="Z80" s="14">
        <f t="shared" si="9"/>
        <v>454</v>
      </c>
      <c r="AA80" s="14">
        <f t="shared" si="10"/>
        <v>12</v>
      </c>
      <c r="AB80" s="14">
        <f t="shared" si="11"/>
        <v>289</v>
      </c>
      <c r="AC80" s="14">
        <f t="shared" si="12"/>
        <v>0</v>
      </c>
      <c r="AD80" s="14">
        <f t="shared" si="13"/>
        <v>185</v>
      </c>
      <c r="AE80" s="14">
        <f t="shared" si="14"/>
        <v>86</v>
      </c>
      <c r="AF80" s="14">
        <f t="shared" si="15"/>
        <v>2</v>
      </c>
      <c r="AG80" s="17">
        <f t="shared" si="16"/>
        <v>4.772741795</v>
      </c>
      <c r="AH80" s="20">
        <f>12*(J80*'Programas e Observações'!$C$8+K80*'Programas e Observações'!$C$9+L80*('Programas e Observações'!$C$8+'Programas e Observações'!$C$9)+M80*'Programas e Observações'!$C$10)</f>
        <v>0</v>
      </c>
      <c r="AI80" s="20">
        <f>12*(J80*'Programas e Observações'!$D$8+K80*'Programas e Observações'!$D$9+L80*('Programas e Observações'!$D$8+'Programas e Observações'!$D$9)+M80*'Programas e Observações'!$D$10)</f>
        <v>0</v>
      </c>
      <c r="AJ80" s="13" t="s">
        <v>342</v>
      </c>
      <c r="AK80" s="13" t="s">
        <v>343</v>
      </c>
    </row>
    <row r="81" ht="15.75" customHeight="1">
      <c r="A81" s="13" t="s">
        <v>583</v>
      </c>
      <c r="B81" s="13" t="s">
        <v>584</v>
      </c>
      <c r="C81" s="13" t="s">
        <v>585</v>
      </c>
      <c r="D81" s="13" t="s">
        <v>562</v>
      </c>
      <c r="E81" s="13" t="s">
        <v>568</v>
      </c>
      <c r="F81" s="13" t="s">
        <v>569</v>
      </c>
      <c r="G81" s="14">
        <v>15889.0</v>
      </c>
      <c r="H81" s="16" t="b">
        <f>G81&lt;'Programas e Observações'!$C$11</f>
        <v>1</v>
      </c>
      <c r="I81" s="14">
        <v>0.0</v>
      </c>
      <c r="J81" s="14">
        <v>0.0</v>
      </c>
      <c r="K81" s="14">
        <v>0.0</v>
      </c>
      <c r="L81" s="14">
        <v>0.0</v>
      </c>
      <c r="M81" s="14">
        <v>0.0</v>
      </c>
      <c r="N81" s="14">
        <v>6.0</v>
      </c>
      <c r="O81" s="14">
        <v>1.0</v>
      </c>
      <c r="P81" s="14">
        <v>0.0</v>
      </c>
      <c r="Q81" s="14"/>
      <c r="R81" s="17">
        <f t="shared" si="1"/>
        <v>0</v>
      </c>
      <c r="S81" s="17">
        <f t="shared" si="2"/>
        <v>0</v>
      </c>
      <c r="T81" s="17">
        <f t="shared" si="3"/>
        <v>0</v>
      </c>
      <c r="U81" s="17">
        <f t="shared" si="4"/>
        <v>0</v>
      </c>
      <c r="V81" s="17">
        <f t="shared" si="5"/>
        <v>0</v>
      </c>
      <c r="W81" s="17">
        <f t="shared" si="6"/>
        <v>0.3776197369</v>
      </c>
      <c r="X81" s="17">
        <f t="shared" si="7"/>
        <v>0.06293662282</v>
      </c>
      <c r="Y81" s="14">
        <f t="shared" si="8"/>
        <v>632</v>
      </c>
      <c r="Z81" s="14">
        <f t="shared" si="9"/>
        <v>303</v>
      </c>
      <c r="AA81" s="14">
        <f t="shared" si="10"/>
        <v>91</v>
      </c>
      <c r="AB81" s="14">
        <f t="shared" si="11"/>
        <v>31</v>
      </c>
      <c r="AC81" s="14">
        <f t="shared" si="12"/>
        <v>17</v>
      </c>
      <c r="AD81" s="14">
        <f t="shared" si="13"/>
        <v>77</v>
      </c>
      <c r="AE81" s="14">
        <f t="shared" si="14"/>
        <v>11</v>
      </c>
      <c r="AF81" s="14">
        <f t="shared" si="15"/>
        <v>2</v>
      </c>
      <c r="AG81" s="17">
        <f t="shared" si="16"/>
        <v>2.221558254</v>
      </c>
      <c r="AH81" s="20">
        <f>12*(J81*'Programas e Observações'!$C$8+K81*'Programas e Observações'!$C$9+L81*('Programas e Observações'!$C$8+'Programas e Observações'!$C$9)+M81*'Programas e Observações'!$C$10)</f>
        <v>0</v>
      </c>
      <c r="AI81" s="20">
        <f>12*(J81*'Programas e Observações'!$D$8+K81*'Programas e Observações'!$D$9+L81*('Programas e Observações'!$D$8+'Programas e Observações'!$D$9)+M81*'Programas e Observações'!$D$10)</f>
        <v>0</v>
      </c>
      <c r="AJ81" s="13" t="s">
        <v>342</v>
      </c>
      <c r="AK81" s="13" t="s">
        <v>343</v>
      </c>
    </row>
    <row r="82" ht="15.75" customHeight="1">
      <c r="A82" s="13" t="s">
        <v>586</v>
      </c>
      <c r="B82" s="13" t="s">
        <v>587</v>
      </c>
      <c r="C82" s="13" t="s">
        <v>588</v>
      </c>
      <c r="D82" s="13" t="s">
        <v>562</v>
      </c>
      <c r="E82" s="13" t="s">
        <v>589</v>
      </c>
      <c r="F82" s="13" t="s">
        <v>590</v>
      </c>
      <c r="G82" s="14">
        <v>45960.0</v>
      </c>
      <c r="H82" s="16" t="b">
        <f>G82&lt;'Programas e Observações'!$C$11</f>
        <v>0</v>
      </c>
      <c r="I82" s="14">
        <v>0.0</v>
      </c>
      <c r="J82" s="14">
        <v>0.0</v>
      </c>
      <c r="K82" s="14">
        <v>0.0</v>
      </c>
      <c r="L82" s="14">
        <v>0.0</v>
      </c>
      <c r="M82" s="14">
        <v>0.0</v>
      </c>
      <c r="N82" s="14">
        <v>26.0</v>
      </c>
      <c r="O82" s="14">
        <v>1.0</v>
      </c>
      <c r="P82" s="14">
        <v>1.0</v>
      </c>
      <c r="Q82" s="14"/>
      <c r="R82" s="17">
        <f t="shared" si="1"/>
        <v>0</v>
      </c>
      <c r="S82" s="17">
        <f t="shared" si="2"/>
        <v>0</v>
      </c>
      <c r="T82" s="17">
        <f t="shared" si="3"/>
        <v>0</v>
      </c>
      <c r="U82" s="17">
        <f t="shared" si="4"/>
        <v>0</v>
      </c>
      <c r="V82" s="17">
        <f t="shared" si="5"/>
        <v>0</v>
      </c>
      <c r="W82" s="17">
        <f t="shared" si="6"/>
        <v>0.5657093124</v>
      </c>
      <c r="X82" s="17">
        <f t="shared" si="7"/>
        <v>0.02175805048</v>
      </c>
      <c r="Y82" s="14">
        <f t="shared" si="8"/>
        <v>13707</v>
      </c>
      <c r="Z82" s="14">
        <f t="shared" si="9"/>
        <v>2662</v>
      </c>
      <c r="AA82" s="14">
        <f t="shared" si="10"/>
        <v>1816</v>
      </c>
      <c r="AB82" s="14">
        <f t="shared" si="11"/>
        <v>1620</v>
      </c>
      <c r="AC82" s="14">
        <f t="shared" si="12"/>
        <v>687</v>
      </c>
      <c r="AD82" s="14">
        <f t="shared" si="13"/>
        <v>11419</v>
      </c>
      <c r="AE82" s="14">
        <f t="shared" si="14"/>
        <v>592</v>
      </c>
      <c r="AF82" s="14">
        <f t="shared" si="15"/>
        <v>8</v>
      </c>
      <c r="AG82" s="17">
        <f t="shared" si="16"/>
        <v>5.145741577</v>
      </c>
      <c r="AH82" s="20">
        <f>12*(J82*'Programas e Observações'!$C$8+K82*'Programas e Observações'!$C$9+L82*('Programas e Observações'!$C$8+'Programas e Observações'!$C$9)+M82*'Programas e Observações'!$C$10)</f>
        <v>0</v>
      </c>
      <c r="AI82" s="20">
        <f>12*(J82*'Programas e Observações'!$D$8+K82*'Programas e Observações'!$D$9+L82*('Programas e Observações'!$D$8+'Programas e Observações'!$D$9)+M82*'Programas e Observações'!$D$10)</f>
        <v>0</v>
      </c>
      <c r="AJ82" s="13" t="s">
        <v>342</v>
      </c>
      <c r="AK82" s="13" t="s">
        <v>343</v>
      </c>
    </row>
    <row r="83" ht="15.75" customHeight="1">
      <c r="A83" s="13" t="s">
        <v>591</v>
      </c>
      <c r="B83" s="13" t="s">
        <v>592</v>
      </c>
      <c r="C83" s="13" t="s">
        <v>593</v>
      </c>
      <c r="D83" s="13" t="s">
        <v>562</v>
      </c>
      <c r="E83" s="13" t="s">
        <v>589</v>
      </c>
      <c r="F83" s="13" t="s">
        <v>590</v>
      </c>
      <c r="G83" s="14">
        <v>18210.0</v>
      </c>
      <c r="H83" s="16" t="b">
        <f>G83&lt;'Programas e Observações'!$C$11</f>
        <v>1</v>
      </c>
      <c r="I83" s="14">
        <v>1.0</v>
      </c>
      <c r="J83" s="14">
        <v>1.0</v>
      </c>
      <c r="K83" s="14">
        <v>0.0</v>
      </c>
      <c r="L83" s="14">
        <v>0.0</v>
      </c>
      <c r="M83" s="14">
        <v>0.0</v>
      </c>
      <c r="N83" s="14">
        <v>15.0</v>
      </c>
      <c r="O83" s="14">
        <v>0.0</v>
      </c>
      <c r="P83" s="14">
        <v>0.0</v>
      </c>
      <c r="Q83" s="14"/>
      <c r="R83" s="17">
        <f t="shared" si="1"/>
        <v>0.05491488193</v>
      </c>
      <c r="S83" s="17">
        <f t="shared" si="2"/>
        <v>0.05491488193</v>
      </c>
      <c r="T83" s="17">
        <f t="shared" si="3"/>
        <v>0</v>
      </c>
      <c r="U83" s="17">
        <f t="shared" si="4"/>
        <v>0</v>
      </c>
      <c r="V83" s="17">
        <f t="shared" si="5"/>
        <v>0</v>
      </c>
      <c r="W83" s="17">
        <f t="shared" si="6"/>
        <v>0.823723229</v>
      </c>
      <c r="X83" s="17">
        <f t="shared" si="7"/>
        <v>0</v>
      </c>
      <c r="Y83" s="14">
        <f t="shared" si="8"/>
        <v>13707</v>
      </c>
      <c r="Z83" s="14">
        <f t="shared" si="9"/>
        <v>2662</v>
      </c>
      <c r="AA83" s="14">
        <f t="shared" si="10"/>
        <v>1816</v>
      </c>
      <c r="AB83" s="14">
        <f t="shared" si="11"/>
        <v>1620</v>
      </c>
      <c r="AC83" s="14">
        <f t="shared" si="12"/>
        <v>687</v>
      </c>
      <c r="AD83" s="14">
        <f t="shared" si="13"/>
        <v>11419</v>
      </c>
      <c r="AE83" s="14">
        <f t="shared" si="14"/>
        <v>592</v>
      </c>
      <c r="AF83" s="14">
        <f t="shared" si="15"/>
        <v>8</v>
      </c>
      <c r="AG83" s="17">
        <f t="shared" si="16"/>
        <v>5.145741577</v>
      </c>
      <c r="AH83" s="20">
        <f>12*(J83*'Programas e Observações'!$C$8+K83*'Programas e Observações'!$C$9+L83*('Programas e Observações'!$C$8+'Programas e Observações'!$C$9)+M83*'Programas e Observações'!$C$10)</f>
        <v>198.6</v>
      </c>
      <c r="AI83" s="20">
        <f>12*(J83*'Programas e Observações'!$D$8+K83*'Programas e Observações'!$D$9+L83*('Programas e Observações'!$D$8+'Programas e Observações'!$D$9)+M83*'Programas e Observações'!$D$10)</f>
        <v>558.24</v>
      </c>
      <c r="AJ83" s="13" t="s">
        <v>594</v>
      </c>
      <c r="AK83" s="13" t="s">
        <v>343</v>
      </c>
    </row>
    <row r="84" ht="15.75" customHeight="1">
      <c r="A84" s="13" t="s">
        <v>595</v>
      </c>
      <c r="B84" s="13" t="s">
        <v>596</v>
      </c>
      <c r="C84" s="13" t="s">
        <v>597</v>
      </c>
      <c r="D84" s="13" t="s">
        <v>562</v>
      </c>
      <c r="E84" s="13" t="s">
        <v>598</v>
      </c>
      <c r="F84" s="13" t="s">
        <v>599</v>
      </c>
      <c r="G84" s="14">
        <v>33722.0</v>
      </c>
      <c r="H84" s="16" t="b">
        <f>G84&lt;'Programas e Observações'!$C$11</f>
        <v>0</v>
      </c>
      <c r="I84" s="14">
        <v>0.0</v>
      </c>
      <c r="J84" s="14">
        <v>0.0</v>
      </c>
      <c r="K84" s="14">
        <v>0.0</v>
      </c>
      <c r="L84" s="14">
        <v>0.0</v>
      </c>
      <c r="M84" s="14">
        <v>0.0</v>
      </c>
      <c r="N84" s="14">
        <v>9.0</v>
      </c>
      <c r="O84" s="14">
        <v>3.0</v>
      </c>
      <c r="P84" s="14">
        <v>0.0</v>
      </c>
      <c r="Q84" s="14"/>
      <c r="R84" s="17">
        <f t="shared" si="1"/>
        <v>0</v>
      </c>
      <c r="S84" s="17">
        <f t="shared" si="2"/>
        <v>0</v>
      </c>
      <c r="T84" s="17">
        <f t="shared" si="3"/>
        <v>0</v>
      </c>
      <c r="U84" s="17">
        <f t="shared" si="4"/>
        <v>0</v>
      </c>
      <c r="V84" s="17">
        <f t="shared" si="5"/>
        <v>0</v>
      </c>
      <c r="W84" s="17">
        <f t="shared" si="6"/>
        <v>0.2668880849</v>
      </c>
      <c r="X84" s="17">
        <f t="shared" si="7"/>
        <v>0.08896269498</v>
      </c>
      <c r="Y84" s="14">
        <f t="shared" si="8"/>
        <v>0</v>
      </c>
      <c r="Z84" s="14">
        <f t="shared" si="9"/>
        <v>0</v>
      </c>
      <c r="AA84" s="14">
        <f t="shared" si="10"/>
        <v>0</v>
      </c>
      <c r="AB84" s="14">
        <f t="shared" si="11"/>
        <v>0</v>
      </c>
      <c r="AC84" s="14">
        <f t="shared" si="12"/>
        <v>0</v>
      </c>
      <c r="AD84" s="14">
        <f t="shared" si="13"/>
        <v>483</v>
      </c>
      <c r="AE84" s="14">
        <f t="shared" si="14"/>
        <v>13</v>
      </c>
      <c r="AF84" s="14">
        <f t="shared" si="15"/>
        <v>2</v>
      </c>
      <c r="AG84" s="17">
        <f t="shared" si="16"/>
        <v>0</v>
      </c>
      <c r="AH84" s="20">
        <f>12*(J84*'Programas e Observações'!$C$8+K84*'Programas e Observações'!$C$9+L84*('Programas e Observações'!$C$8+'Programas e Observações'!$C$9)+M84*'Programas e Observações'!$C$10)</f>
        <v>0</v>
      </c>
      <c r="AI84" s="20">
        <f>12*(J84*'Programas e Observações'!$D$8+K84*'Programas e Observações'!$D$9+L84*('Programas e Observações'!$D$8+'Programas e Observações'!$D$9)+M84*'Programas e Observações'!$D$10)</f>
        <v>0</v>
      </c>
      <c r="AJ84" s="13" t="s">
        <v>342</v>
      </c>
      <c r="AK84" s="13" t="s">
        <v>343</v>
      </c>
    </row>
    <row r="85" ht="15.75" customHeight="1">
      <c r="A85" s="13" t="s">
        <v>600</v>
      </c>
      <c r="B85" s="13" t="s">
        <v>601</v>
      </c>
      <c r="C85" s="13" t="s">
        <v>602</v>
      </c>
      <c r="D85" s="13" t="s">
        <v>562</v>
      </c>
      <c r="E85" s="13" t="s">
        <v>568</v>
      </c>
      <c r="F85" s="13" t="s">
        <v>569</v>
      </c>
      <c r="G85" s="14">
        <v>40908.0</v>
      </c>
      <c r="H85" s="16" t="b">
        <f>G85&lt;'Programas e Observações'!$C$11</f>
        <v>0</v>
      </c>
      <c r="I85" s="14">
        <v>0.0</v>
      </c>
      <c r="J85" s="14">
        <v>0.0</v>
      </c>
      <c r="K85" s="14">
        <v>0.0</v>
      </c>
      <c r="L85" s="14">
        <v>0.0</v>
      </c>
      <c r="M85" s="14">
        <v>0.0</v>
      </c>
      <c r="N85" s="14">
        <v>10.0</v>
      </c>
      <c r="O85" s="14">
        <v>3.0</v>
      </c>
      <c r="P85" s="14">
        <v>1.0</v>
      </c>
      <c r="Q85" s="14"/>
      <c r="R85" s="17">
        <f t="shared" si="1"/>
        <v>0</v>
      </c>
      <c r="S85" s="17">
        <f t="shared" si="2"/>
        <v>0</v>
      </c>
      <c r="T85" s="17">
        <f t="shared" si="3"/>
        <v>0</v>
      </c>
      <c r="U85" s="17">
        <f t="shared" si="4"/>
        <v>0</v>
      </c>
      <c r="V85" s="17">
        <f t="shared" si="5"/>
        <v>0</v>
      </c>
      <c r="W85" s="17">
        <f t="shared" si="6"/>
        <v>0.2444509631</v>
      </c>
      <c r="X85" s="17">
        <f t="shared" si="7"/>
        <v>0.07333528894</v>
      </c>
      <c r="Y85" s="14">
        <f t="shared" si="8"/>
        <v>632</v>
      </c>
      <c r="Z85" s="14">
        <f t="shared" si="9"/>
        <v>303</v>
      </c>
      <c r="AA85" s="14">
        <f t="shared" si="10"/>
        <v>91</v>
      </c>
      <c r="AB85" s="14">
        <f t="shared" si="11"/>
        <v>31</v>
      </c>
      <c r="AC85" s="14">
        <f t="shared" si="12"/>
        <v>17</v>
      </c>
      <c r="AD85" s="14">
        <f t="shared" si="13"/>
        <v>77</v>
      </c>
      <c r="AE85" s="14">
        <f t="shared" si="14"/>
        <v>11</v>
      </c>
      <c r="AF85" s="14">
        <f t="shared" si="15"/>
        <v>2</v>
      </c>
      <c r="AG85" s="17">
        <f t="shared" si="16"/>
        <v>2.221558254</v>
      </c>
      <c r="AH85" s="20">
        <f>12*(J85*'Programas e Observações'!$C$8+K85*'Programas e Observações'!$C$9+L85*('Programas e Observações'!$C$8+'Programas e Observações'!$C$9)+M85*'Programas e Observações'!$C$10)</f>
        <v>0</v>
      </c>
      <c r="AI85" s="20">
        <f>12*(J85*'Programas e Observações'!$D$8+K85*'Programas e Observações'!$D$9+L85*('Programas e Observações'!$D$8+'Programas e Observações'!$D$9)+M85*'Programas e Observações'!$D$10)</f>
        <v>0</v>
      </c>
      <c r="AJ85" s="13" t="s">
        <v>342</v>
      </c>
      <c r="AK85" s="13" t="s">
        <v>343</v>
      </c>
    </row>
    <row r="86" ht="15.75" customHeight="1">
      <c r="A86" s="13" t="s">
        <v>603</v>
      </c>
      <c r="B86" s="13" t="s">
        <v>604</v>
      </c>
      <c r="C86" s="13" t="s">
        <v>605</v>
      </c>
      <c r="D86" s="13" t="s">
        <v>562</v>
      </c>
      <c r="E86" s="13" t="s">
        <v>573</v>
      </c>
      <c r="F86" s="13" t="s">
        <v>574</v>
      </c>
      <c r="G86" s="14">
        <v>22495.0</v>
      </c>
      <c r="H86" s="16" t="b">
        <f>G86&lt;'Programas e Observações'!$C$11</f>
        <v>0</v>
      </c>
      <c r="I86" s="14">
        <v>0.0</v>
      </c>
      <c r="J86" s="14">
        <v>0.0</v>
      </c>
      <c r="K86" s="14">
        <v>0.0</v>
      </c>
      <c r="L86" s="14">
        <v>0.0</v>
      </c>
      <c r="M86" s="14">
        <v>0.0</v>
      </c>
      <c r="N86" s="14">
        <v>5.0</v>
      </c>
      <c r="O86" s="14">
        <v>1.0</v>
      </c>
      <c r="P86" s="14">
        <v>1.0</v>
      </c>
      <c r="Q86" s="14"/>
      <c r="R86" s="17">
        <f t="shared" si="1"/>
        <v>0</v>
      </c>
      <c r="S86" s="17">
        <f t="shared" si="2"/>
        <v>0</v>
      </c>
      <c r="T86" s="17">
        <f t="shared" si="3"/>
        <v>0</v>
      </c>
      <c r="U86" s="17">
        <f t="shared" si="4"/>
        <v>0</v>
      </c>
      <c r="V86" s="17">
        <f t="shared" si="5"/>
        <v>0</v>
      </c>
      <c r="W86" s="17">
        <f t="shared" si="6"/>
        <v>0.2222716159</v>
      </c>
      <c r="X86" s="17">
        <f t="shared" si="7"/>
        <v>0.04445432318</v>
      </c>
      <c r="Y86" s="14">
        <f t="shared" si="8"/>
        <v>1330</v>
      </c>
      <c r="Z86" s="14">
        <f t="shared" si="9"/>
        <v>163</v>
      </c>
      <c r="AA86" s="14">
        <f t="shared" si="10"/>
        <v>73</v>
      </c>
      <c r="AB86" s="14">
        <f t="shared" si="11"/>
        <v>86</v>
      </c>
      <c r="AC86" s="14">
        <f t="shared" si="12"/>
        <v>157</v>
      </c>
      <c r="AD86" s="14">
        <f t="shared" si="13"/>
        <v>322</v>
      </c>
      <c r="AE86" s="14">
        <f t="shared" si="14"/>
        <v>15</v>
      </c>
      <c r="AF86" s="14">
        <f t="shared" si="15"/>
        <v>3</v>
      </c>
      <c r="AG86" s="17">
        <f t="shared" si="16"/>
        <v>4.557932001</v>
      </c>
      <c r="AH86" s="20">
        <f>12*(J86*'Programas e Observações'!$C$8+K86*'Programas e Observações'!$C$9+L86*('Programas e Observações'!$C$8+'Programas e Observações'!$C$9)+M86*'Programas e Observações'!$C$10)</f>
        <v>0</v>
      </c>
      <c r="AI86" s="20">
        <f>12*(J86*'Programas e Observações'!$D$8+K86*'Programas e Observações'!$D$9+L86*('Programas e Observações'!$D$8+'Programas e Observações'!$D$9)+M86*'Programas e Observações'!$D$10)</f>
        <v>0</v>
      </c>
      <c r="AJ86" s="13" t="s">
        <v>342</v>
      </c>
      <c r="AK86" s="13" t="s">
        <v>343</v>
      </c>
    </row>
    <row r="87" ht="15.75" customHeight="1">
      <c r="A87" s="13" t="s">
        <v>606</v>
      </c>
      <c r="B87" s="13" t="s">
        <v>607</v>
      </c>
      <c r="C87" s="13" t="s">
        <v>608</v>
      </c>
      <c r="D87" s="13" t="s">
        <v>562</v>
      </c>
      <c r="E87" s="13" t="s">
        <v>598</v>
      </c>
      <c r="F87" s="13" t="s">
        <v>599</v>
      </c>
      <c r="G87" s="14">
        <v>26479.0</v>
      </c>
      <c r="H87" s="16" t="b">
        <f>G87&lt;'Programas e Observações'!$C$11</f>
        <v>0</v>
      </c>
      <c r="I87" s="14">
        <v>0.0</v>
      </c>
      <c r="J87" s="14">
        <v>0.0</v>
      </c>
      <c r="K87" s="14">
        <v>0.0</v>
      </c>
      <c r="L87" s="14">
        <v>0.0</v>
      </c>
      <c r="M87" s="14">
        <v>0.0</v>
      </c>
      <c r="N87" s="14">
        <v>11.0</v>
      </c>
      <c r="O87" s="14">
        <v>0.0</v>
      </c>
      <c r="P87" s="14">
        <v>0.0</v>
      </c>
      <c r="Q87" s="14"/>
      <c r="R87" s="17">
        <f t="shared" si="1"/>
        <v>0</v>
      </c>
      <c r="S87" s="17">
        <f t="shared" si="2"/>
        <v>0</v>
      </c>
      <c r="T87" s="17">
        <f t="shared" si="3"/>
        <v>0</v>
      </c>
      <c r="U87" s="17">
        <f t="shared" si="4"/>
        <v>0</v>
      </c>
      <c r="V87" s="17">
        <f t="shared" si="5"/>
        <v>0</v>
      </c>
      <c r="W87" s="17">
        <f t="shared" si="6"/>
        <v>0.4154235432</v>
      </c>
      <c r="X87" s="17">
        <f t="shared" si="7"/>
        <v>0</v>
      </c>
      <c r="Y87" s="14">
        <f t="shared" si="8"/>
        <v>0</v>
      </c>
      <c r="Z87" s="14">
        <f t="shared" si="9"/>
        <v>0</v>
      </c>
      <c r="AA87" s="14">
        <f t="shared" si="10"/>
        <v>0</v>
      </c>
      <c r="AB87" s="14">
        <f t="shared" si="11"/>
        <v>0</v>
      </c>
      <c r="AC87" s="14">
        <f t="shared" si="12"/>
        <v>0</v>
      </c>
      <c r="AD87" s="14">
        <f t="shared" si="13"/>
        <v>483</v>
      </c>
      <c r="AE87" s="14">
        <f t="shared" si="14"/>
        <v>13</v>
      </c>
      <c r="AF87" s="14">
        <f t="shared" si="15"/>
        <v>2</v>
      </c>
      <c r="AG87" s="17">
        <f t="shared" si="16"/>
        <v>0</v>
      </c>
      <c r="AH87" s="20">
        <f>12*(J87*'Programas e Observações'!$C$8+K87*'Programas e Observações'!$C$9+L87*('Programas e Observações'!$C$8+'Programas e Observações'!$C$9)+M87*'Programas e Observações'!$C$10)</f>
        <v>0</v>
      </c>
      <c r="AI87" s="20">
        <f>12*(J87*'Programas e Observações'!$D$8+K87*'Programas e Observações'!$D$9+L87*('Programas e Observações'!$D$8+'Programas e Observações'!$D$9)+M87*'Programas e Observações'!$D$10)</f>
        <v>0</v>
      </c>
      <c r="AJ87" s="13" t="s">
        <v>342</v>
      </c>
      <c r="AK87" s="13" t="s">
        <v>343</v>
      </c>
    </row>
    <row r="88" ht="15.75" customHeight="1">
      <c r="A88" s="13" t="s">
        <v>609</v>
      </c>
      <c r="B88" s="13" t="s">
        <v>610</v>
      </c>
      <c r="C88" s="13" t="s">
        <v>611</v>
      </c>
      <c r="D88" s="13" t="s">
        <v>562</v>
      </c>
      <c r="E88" s="13" t="s">
        <v>612</v>
      </c>
      <c r="F88" s="13" t="s">
        <v>613</v>
      </c>
      <c r="G88" s="14">
        <v>38792.0</v>
      </c>
      <c r="H88" s="16" t="b">
        <f>G88&lt;'Programas e Observações'!$C$11</f>
        <v>0</v>
      </c>
      <c r="I88" s="14">
        <v>0.0</v>
      </c>
      <c r="J88" s="14">
        <v>0.0</v>
      </c>
      <c r="K88" s="14">
        <v>0.0</v>
      </c>
      <c r="L88" s="14">
        <v>0.0</v>
      </c>
      <c r="M88" s="14">
        <v>0.0</v>
      </c>
      <c r="N88" s="14">
        <v>48.0</v>
      </c>
      <c r="O88" s="14">
        <v>14.0</v>
      </c>
      <c r="P88" s="14">
        <v>1.0</v>
      </c>
      <c r="Q88" s="14"/>
      <c r="R88" s="17">
        <f t="shared" si="1"/>
        <v>0</v>
      </c>
      <c r="S88" s="17">
        <f t="shared" si="2"/>
        <v>0</v>
      </c>
      <c r="T88" s="17">
        <f t="shared" si="3"/>
        <v>0</v>
      </c>
      <c r="U88" s="17">
        <f t="shared" si="4"/>
        <v>0</v>
      </c>
      <c r="V88" s="17">
        <f t="shared" si="5"/>
        <v>0</v>
      </c>
      <c r="W88" s="17">
        <f t="shared" si="6"/>
        <v>1.23736853</v>
      </c>
      <c r="X88" s="17">
        <f t="shared" si="7"/>
        <v>0.3608991545</v>
      </c>
      <c r="Y88" s="14">
        <f t="shared" si="8"/>
        <v>875</v>
      </c>
      <c r="Z88" s="14">
        <f t="shared" si="9"/>
        <v>530</v>
      </c>
      <c r="AA88" s="14">
        <f t="shared" si="10"/>
        <v>52</v>
      </c>
      <c r="AB88" s="14">
        <f t="shared" si="11"/>
        <v>148</v>
      </c>
      <c r="AC88" s="14">
        <f t="shared" si="12"/>
        <v>12</v>
      </c>
      <c r="AD88" s="14">
        <f t="shared" si="13"/>
        <v>101</v>
      </c>
      <c r="AE88" s="14">
        <f t="shared" si="14"/>
        <v>48</v>
      </c>
      <c r="AF88" s="14">
        <f t="shared" si="15"/>
        <v>3</v>
      </c>
      <c r="AG88" s="17">
        <f t="shared" si="16"/>
        <v>5.939169331</v>
      </c>
      <c r="AH88" s="20">
        <f>12*(J88*'Programas e Observações'!$C$8+K88*'Programas e Observações'!$C$9+L88*('Programas e Observações'!$C$8+'Programas e Observações'!$C$9)+M88*'Programas e Observações'!$C$10)</f>
        <v>0</v>
      </c>
      <c r="AI88" s="20">
        <f>12*(J88*'Programas e Observações'!$D$8+K88*'Programas e Observações'!$D$9+L88*('Programas e Observações'!$D$8+'Programas e Observações'!$D$9)+M88*'Programas e Observações'!$D$10)</f>
        <v>0</v>
      </c>
      <c r="AJ88" s="13" t="s">
        <v>342</v>
      </c>
      <c r="AK88" s="13" t="s">
        <v>343</v>
      </c>
    </row>
    <row r="89" ht="15.75" customHeight="1">
      <c r="A89" s="13" t="s">
        <v>614</v>
      </c>
      <c r="B89" s="13" t="s">
        <v>615</v>
      </c>
      <c r="C89" s="13" t="s">
        <v>616</v>
      </c>
      <c r="D89" s="13" t="s">
        <v>562</v>
      </c>
      <c r="E89" s="13" t="s">
        <v>581</v>
      </c>
      <c r="F89" s="13" t="s">
        <v>582</v>
      </c>
      <c r="G89" s="14">
        <v>34869.0</v>
      </c>
      <c r="H89" s="16" t="b">
        <f>G89&lt;'Programas e Observações'!$C$11</f>
        <v>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24.0</v>
      </c>
      <c r="O89" s="14">
        <v>1.0</v>
      </c>
      <c r="P89" s="14">
        <v>1.0</v>
      </c>
      <c r="Q89" s="14"/>
      <c r="R89" s="17">
        <f t="shared" si="1"/>
        <v>0</v>
      </c>
      <c r="S89" s="17">
        <f t="shared" si="2"/>
        <v>0</v>
      </c>
      <c r="T89" s="17">
        <f t="shared" si="3"/>
        <v>0</v>
      </c>
      <c r="U89" s="17">
        <f t="shared" si="4"/>
        <v>0</v>
      </c>
      <c r="V89" s="17">
        <f t="shared" si="5"/>
        <v>0</v>
      </c>
      <c r="W89" s="17">
        <f t="shared" si="6"/>
        <v>0.6882904586</v>
      </c>
      <c r="X89" s="17">
        <f t="shared" si="7"/>
        <v>0.02867876911</v>
      </c>
      <c r="Y89" s="14">
        <f t="shared" si="8"/>
        <v>971</v>
      </c>
      <c r="Z89" s="14">
        <f t="shared" si="9"/>
        <v>454</v>
      </c>
      <c r="AA89" s="14">
        <f t="shared" si="10"/>
        <v>12</v>
      </c>
      <c r="AB89" s="14">
        <f t="shared" si="11"/>
        <v>289</v>
      </c>
      <c r="AC89" s="14">
        <f t="shared" si="12"/>
        <v>0</v>
      </c>
      <c r="AD89" s="14">
        <f t="shared" si="13"/>
        <v>185</v>
      </c>
      <c r="AE89" s="14">
        <f t="shared" si="14"/>
        <v>86</v>
      </c>
      <c r="AF89" s="14">
        <f t="shared" si="15"/>
        <v>2</v>
      </c>
      <c r="AG89" s="17">
        <f t="shared" si="16"/>
        <v>4.772741795</v>
      </c>
      <c r="AH89" s="20">
        <f>12*(J89*'Programas e Observações'!$C$8+K89*'Programas e Observações'!$C$9+L89*('Programas e Observações'!$C$8+'Programas e Observações'!$C$9)+M89*'Programas e Observações'!$C$10)</f>
        <v>0</v>
      </c>
      <c r="AI89" s="20">
        <f>12*(J89*'Programas e Observações'!$D$8+K89*'Programas e Observações'!$D$9+L89*('Programas e Observações'!$D$8+'Programas e Observações'!$D$9)+M89*'Programas e Observações'!$D$10)</f>
        <v>0</v>
      </c>
      <c r="AJ89" s="13" t="s">
        <v>342</v>
      </c>
      <c r="AK89" s="13" t="s">
        <v>343</v>
      </c>
    </row>
    <row r="90" ht="15.75" customHeight="1">
      <c r="A90" s="13" t="s">
        <v>617</v>
      </c>
      <c r="B90" s="13" t="s">
        <v>618</v>
      </c>
      <c r="C90" s="13" t="s">
        <v>619</v>
      </c>
      <c r="D90" s="13" t="s">
        <v>562</v>
      </c>
      <c r="E90" s="13" t="s">
        <v>573</v>
      </c>
      <c r="F90" s="13" t="s">
        <v>574</v>
      </c>
      <c r="G90" s="14">
        <v>14806.0</v>
      </c>
      <c r="H90" s="16" t="b">
        <f>G90&lt;'Programas e Observações'!$C$11</f>
        <v>1</v>
      </c>
      <c r="I90" s="14">
        <v>0.0</v>
      </c>
      <c r="J90" s="14">
        <v>0.0</v>
      </c>
      <c r="K90" s="14">
        <v>0.0</v>
      </c>
      <c r="L90" s="14">
        <v>0.0</v>
      </c>
      <c r="M90" s="14">
        <v>0.0</v>
      </c>
      <c r="N90" s="14">
        <v>11.0</v>
      </c>
      <c r="O90" s="14">
        <v>0.0</v>
      </c>
      <c r="P90" s="14">
        <v>1.0</v>
      </c>
      <c r="Q90" s="14"/>
      <c r="R90" s="17">
        <f t="shared" si="1"/>
        <v>0</v>
      </c>
      <c r="S90" s="17">
        <f t="shared" si="2"/>
        <v>0</v>
      </c>
      <c r="T90" s="17">
        <f t="shared" si="3"/>
        <v>0</v>
      </c>
      <c r="U90" s="17">
        <f t="shared" si="4"/>
        <v>0</v>
      </c>
      <c r="V90" s="17">
        <f t="shared" si="5"/>
        <v>0</v>
      </c>
      <c r="W90" s="17">
        <f t="shared" si="6"/>
        <v>0.7429420505</v>
      </c>
      <c r="X90" s="17">
        <f t="shared" si="7"/>
        <v>0</v>
      </c>
      <c r="Y90" s="14">
        <f t="shared" si="8"/>
        <v>1330</v>
      </c>
      <c r="Z90" s="14">
        <f t="shared" si="9"/>
        <v>163</v>
      </c>
      <c r="AA90" s="14">
        <f t="shared" si="10"/>
        <v>73</v>
      </c>
      <c r="AB90" s="14">
        <f t="shared" si="11"/>
        <v>86</v>
      </c>
      <c r="AC90" s="14">
        <f t="shared" si="12"/>
        <v>157</v>
      </c>
      <c r="AD90" s="14">
        <f t="shared" si="13"/>
        <v>322</v>
      </c>
      <c r="AE90" s="14">
        <f t="shared" si="14"/>
        <v>15</v>
      </c>
      <c r="AF90" s="14">
        <f t="shared" si="15"/>
        <v>3</v>
      </c>
      <c r="AG90" s="17">
        <f t="shared" si="16"/>
        <v>4.557932001</v>
      </c>
      <c r="AH90" s="20">
        <f>12*(J90*'Programas e Observações'!$C$8+K90*'Programas e Observações'!$C$9+L90*('Programas e Observações'!$C$8+'Programas e Observações'!$C$9)+M90*'Programas e Observações'!$C$10)</f>
        <v>0</v>
      </c>
      <c r="AI90" s="20">
        <f>12*(J90*'Programas e Observações'!$D$8+K90*'Programas e Observações'!$D$9+L90*('Programas e Observações'!$D$8+'Programas e Observações'!$D$9)+M90*'Programas e Observações'!$D$10)</f>
        <v>0</v>
      </c>
      <c r="AJ90" s="13" t="s">
        <v>342</v>
      </c>
      <c r="AK90" s="13" t="s">
        <v>343</v>
      </c>
    </row>
    <row r="91" ht="15.75" customHeight="1">
      <c r="A91" s="13" t="s">
        <v>620</v>
      </c>
      <c r="B91" s="13" t="s">
        <v>621</v>
      </c>
      <c r="C91" s="13" t="s">
        <v>622</v>
      </c>
      <c r="D91" s="13" t="s">
        <v>562</v>
      </c>
      <c r="E91" s="13" t="s">
        <v>612</v>
      </c>
      <c r="F91" s="13" t="s">
        <v>613</v>
      </c>
      <c r="G91" s="14">
        <v>18109.0</v>
      </c>
      <c r="H91" s="16" t="b">
        <f>G91&lt;'Programas e Observações'!$C$11</f>
        <v>1</v>
      </c>
      <c r="I91" s="14">
        <v>0.0</v>
      </c>
      <c r="J91" s="14">
        <v>0.0</v>
      </c>
      <c r="K91" s="14">
        <v>0.0</v>
      </c>
      <c r="L91" s="14">
        <v>0.0</v>
      </c>
      <c r="M91" s="14">
        <v>0.0</v>
      </c>
      <c r="N91" s="14">
        <v>6.0</v>
      </c>
      <c r="O91" s="14">
        <v>3.0</v>
      </c>
      <c r="P91" s="14">
        <v>1.0</v>
      </c>
      <c r="Q91" s="14"/>
      <c r="R91" s="17">
        <f t="shared" si="1"/>
        <v>0</v>
      </c>
      <c r="S91" s="17">
        <f t="shared" si="2"/>
        <v>0</v>
      </c>
      <c r="T91" s="17">
        <f t="shared" si="3"/>
        <v>0</v>
      </c>
      <c r="U91" s="17">
        <f t="shared" si="4"/>
        <v>0</v>
      </c>
      <c r="V91" s="17">
        <f t="shared" si="5"/>
        <v>0</v>
      </c>
      <c r="W91" s="17">
        <f t="shared" si="6"/>
        <v>0.3313269645</v>
      </c>
      <c r="X91" s="17">
        <f t="shared" si="7"/>
        <v>0.1656634822</v>
      </c>
      <c r="Y91" s="14">
        <f t="shared" si="8"/>
        <v>875</v>
      </c>
      <c r="Z91" s="14">
        <f t="shared" si="9"/>
        <v>530</v>
      </c>
      <c r="AA91" s="14">
        <f t="shared" si="10"/>
        <v>52</v>
      </c>
      <c r="AB91" s="14">
        <f t="shared" si="11"/>
        <v>148</v>
      </c>
      <c r="AC91" s="14">
        <f t="shared" si="12"/>
        <v>12</v>
      </c>
      <c r="AD91" s="14">
        <f t="shared" si="13"/>
        <v>101</v>
      </c>
      <c r="AE91" s="14">
        <f t="shared" si="14"/>
        <v>48</v>
      </c>
      <c r="AF91" s="14">
        <f t="shared" si="15"/>
        <v>3</v>
      </c>
      <c r="AG91" s="17">
        <f t="shared" si="16"/>
        <v>5.939169331</v>
      </c>
      <c r="AH91" s="20">
        <f>12*(J91*'Programas e Observações'!$C$8+K91*'Programas e Observações'!$C$9+L91*('Programas e Observações'!$C$8+'Programas e Observações'!$C$9)+M91*'Programas e Observações'!$C$10)</f>
        <v>0</v>
      </c>
      <c r="AI91" s="20">
        <f>12*(J91*'Programas e Observações'!$D$8+K91*'Programas e Observações'!$D$9+L91*('Programas e Observações'!$D$8+'Programas e Observações'!$D$9)+M91*'Programas e Observações'!$D$10)</f>
        <v>0</v>
      </c>
      <c r="AJ91" s="13" t="s">
        <v>342</v>
      </c>
      <c r="AK91" s="13" t="s">
        <v>343</v>
      </c>
    </row>
    <row r="92" ht="15.75" customHeight="1">
      <c r="A92" s="13" t="s">
        <v>623</v>
      </c>
      <c r="B92" s="13" t="s">
        <v>624</v>
      </c>
      <c r="C92" s="13" t="s">
        <v>625</v>
      </c>
      <c r="D92" s="13" t="s">
        <v>562</v>
      </c>
      <c r="E92" s="13" t="s">
        <v>626</v>
      </c>
      <c r="F92" s="13" t="s">
        <v>627</v>
      </c>
      <c r="G92" s="14">
        <v>31130.0</v>
      </c>
      <c r="H92" s="16" t="b">
        <f>G92&lt;'Programas e Observações'!$C$11</f>
        <v>0</v>
      </c>
      <c r="I92" s="14">
        <v>0.0</v>
      </c>
      <c r="J92" s="14">
        <v>0.0</v>
      </c>
      <c r="K92" s="14">
        <v>0.0</v>
      </c>
      <c r="L92" s="14">
        <v>0.0</v>
      </c>
      <c r="M92" s="14">
        <v>0.0</v>
      </c>
      <c r="N92" s="14">
        <v>21.0</v>
      </c>
      <c r="O92" s="14">
        <v>2.0</v>
      </c>
      <c r="P92" s="14">
        <v>0.0</v>
      </c>
      <c r="Q92" s="14"/>
      <c r="R92" s="17">
        <f t="shared" si="1"/>
        <v>0</v>
      </c>
      <c r="S92" s="17">
        <f t="shared" si="2"/>
        <v>0</v>
      </c>
      <c r="T92" s="17">
        <f t="shared" si="3"/>
        <v>0</v>
      </c>
      <c r="U92" s="17">
        <f t="shared" si="4"/>
        <v>0</v>
      </c>
      <c r="V92" s="17">
        <f t="shared" si="5"/>
        <v>0</v>
      </c>
      <c r="W92" s="17">
        <f t="shared" si="6"/>
        <v>0.6745904272</v>
      </c>
      <c r="X92" s="17">
        <f t="shared" si="7"/>
        <v>0.06424670736</v>
      </c>
      <c r="Y92" s="14">
        <f t="shared" si="8"/>
        <v>242</v>
      </c>
      <c r="Z92" s="14">
        <f t="shared" si="9"/>
        <v>9</v>
      </c>
      <c r="AA92" s="14">
        <f t="shared" si="10"/>
        <v>2</v>
      </c>
      <c r="AB92" s="14">
        <f t="shared" si="11"/>
        <v>1</v>
      </c>
      <c r="AC92" s="14">
        <f t="shared" si="12"/>
        <v>0</v>
      </c>
      <c r="AD92" s="14">
        <f t="shared" si="13"/>
        <v>83</v>
      </c>
      <c r="AE92" s="14">
        <f t="shared" si="14"/>
        <v>15</v>
      </c>
      <c r="AF92" s="14">
        <f t="shared" si="15"/>
        <v>1</v>
      </c>
      <c r="AG92" s="17">
        <f t="shared" si="16"/>
        <v>1.768527518</v>
      </c>
      <c r="AH92" s="20">
        <f>12*(J92*'Programas e Observações'!$C$8+K92*'Programas e Observações'!$C$9+L92*('Programas e Observações'!$C$8+'Programas e Observações'!$C$9)+M92*'Programas e Observações'!$C$10)</f>
        <v>0</v>
      </c>
      <c r="AI92" s="20">
        <f>12*(J92*'Programas e Observações'!$D$8+K92*'Programas e Observações'!$D$9+L92*('Programas e Observações'!$D$8+'Programas e Observações'!$D$9)+M92*'Programas e Observações'!$D$10)</f>
        <v>0</v>
      </c>
      <c r="AJ92" s="13" t="s">
        <v>342</v>
      </c>
      <c r="AK92" s="13" t="s">
        <v>343</v>
      </c>
    </row>
    <row r="93" ht="15.75" customHeight="1">
      <c r="A93" s="13" t="s">
        <v>628</v>
      </c>
      <c r="B93" s="13" t="s">
        <v>629</v>
      </c>
      <c r="C93" s="13" t="s">
        <v>630</v>
      </c>
      <c r="D93" s="13" t="s">
        <v>562</v>
      </c>
      <c r="E93" s="13" t="s">
        <v>589</v>
      </c>
      <c r="F93" s="13" t="s">
        <v>590</v>
      </c>
      <c r="G93" s="14">
        <v>32336.0</v>
      </c>
      <c r="H93" s="16" t="b">
        <f>G93&lt;'Programas e Observações'!$C$11</f>
        <v>0</v>
      </c>
      <c r="I93" s="14">
        <v>0.0</v>
      </c>
      <c r="J93" s="14">
        <v>0.0</v>
      </c>
      <c r="K93" s="14">
        <v>0.0</v>
      </c>
      <c r="L93" s="14">
        <v>0.0</v>
      </c>
      <c r="M93" s="14">
        <v>0.0</v>
      </c>
      <c r="N93" s="14">
        <v>46.0</v>
      </c>
      <c r="O93" s="14">
        <v>3.0</v>
      </c>
      <c r="P93" s="14">
        <v>1.0</v>
      </c>
      <c r="Q93" s="14"/>
      <c r="R93" s="17">
        <f t="shared" si="1"/>
        <v>0</v>
      </c>
      <c r="S93" s="17">
        <f t="shared" si="2"/>
        <v>0</v>
      </c>
      <c r="T93" s="17">
        <f t="shared" si="3"/>
        <v>0</v>
      </c>
      <c r="U93" s="17">
        <f t="shared" si="4"/>
        <v>0</v>
      </c>
      <c r="V93" s="17">
        <f t="shared" si="5"/>
        <v>0</v>
      </c>
      <c r="W93" s="17">
        <f t="shared" si="6"/>
        <v>1.422563088</v>
      </c>
      <c r="X93" s="17">
        <f t="shared" si="7"/>
        <v>0.09277585354</v>
      </c>
      <c r="Y93" s="14">
        <f t="shared" si="8"/>
        <v>13707</v>
      </c>
      <c r="Z93" s="14">
        <f t="shared" si="9"/>
        <v>2662</v>
      </c>
      <c r="AA93" s="14">
        <f t="shared" si="10"/>
        <v>1816</v>
      </c>
      <c r="AB93" s="14">
        <f t="shared" si="11"/>
        <v>1620</v>
      </c>
      <c r="AC93" s="14">
        <f t="shared" si="12"/>
        <v>687</v>
      </c>
      <c r="AD93" s="14">
        <f t="shared" si="13"/>
        <v>11419</v>
      </c>
      <c r="AE93" s="14">
        <f t="shared" si="14"/>
        <v>592</v>
      </c>
      <c r="AF93" s="14">
        <f t="shared" si="15"/>
        <v>8</v>
      </c>
      <c r="AG93" s="17">
        <f t="shared" si="16"/>
        <v>5.145741577</v>
      </c>
      <c r="AH93" s="20">
        <f>12*(J93*'Programas e Observações'!$C$8+K93*'Programas e Observações'!$C$9+L93*('Programas e Observações'!$C$8+'Programas e Observações'!$C$9)+M93*'Programas e Observações'!$C$10)</f>
        <v>0</v>
      </c>
      <c r="AI93" s="20">
        <f>12*(J93*'Programas e Observações'!$D$8+K93*'Programas e Observações'!$D$9+L93*('Programas e Observações'!$D$8+'Programas e Observações'!$D$9)+M93*'Programas e Observações'!$D$10)</f>
        <v>0</v>
      </c>
      <c r="AJ93" s="13" t="s">
        <v>342</v>
      </c>
      <c r="AK93" s="13" t="s">
        <v>343</v>
      </c>
    </row>
    <row r="94" ht="15.75" customHeight="1">
      <c r="A94" s="13" t="s">
        <v>631</v>
      </c>
      <c r="B94" s="13" t="s">
        <v>632</v>
      </c>
      <c r="C94" s="13" t="s">
        <v>633</v>
      </c>
      <c r="D94" s="13" t="s">
        <v>562</v>
      </c>
      <c r="E94" s="13" t="s">
        <v>589</v>
      </c>
      <c r="F94" s="13" t="s">
        <v>590</v>
      </c>
      <c r="G94" s="14">
        <v>20324.0</v>
      </c>
      <c r="H94" s="16" t="b">
        <f>G94&lt;'Programas e Observações'!$C$11</f>
        <v>0</v>
      </c>
      <c r="I94" s="14">
        <v>0.0</v>
      </c>
      <c r="J94" s="14">
        <v>0.0</v>
      </c>
      <c r="K94" s="14">
        <v>0.0</v>
      </c>
      <c r="L94" s="14">
        <v>0.0</v>
      </c>
      <c r="M94" s="14">
        <v>0.0</v>
      </c>
      <c r="N94" s="14">
        <v>36.0</v>
      </c>
      <c r="O94" s="14">
        <v>1.0</v>
      </c>
      <c r="P94" s="14">
        <v>0.0</v>
      </c>
      <c r="Q94" s="14"/>
      <c r="R94" s="17">
        <f t="shared" si="1"/>
        <v>0</v>
      </c>
      <c r="S94" s="17">
        <f t="shared" si="2"/>
        <v>0</v>
      </c>
      <c r="T94" s="17">
        <f t="shared" si="3"/>
        <v>0</v>
      </c>
      <c r="U94" s="17">
        <f t="shared" si="4"/>
        <v>0</v>
      </c>
      <c r="V94" s="17">
        <f t="shared" si="5"/>
        <v>0</v>
      </c>
      <c r="W94" s="17">
        <f t="shared" si="6"/>
        <v>1.771304861</v>
      </c>
      <c r="X94" s="17">
        <f t="shared" si="7"/>
        <v>0.04920291281</v>
      </c>
      <c r="Y94" s="14">
        <f t="shared" si="8"/>
        <v>13707</v>
      </c>
      <c r="Z94" s="14">
        <f t="shared" si="9"/>
        <v>2662</v>
      </c>
      <c r="AA94" s="14">
        <f t="shared" si="10"/>
        <v>1816</v>
      </c>
      <c r="AB94" s="14">
        <f t="shared" si="11"/>
        <v>1620</v>
      </c>
      <c r="AC94" s="14">
        <f t="shared" si="12"/>
        <v>687</v>
      </c>
      <c r="AD94" s="14">
        <f t="shared" si="13"/>
        <v>11419</v>
      </c>
      <c r="AE94" s="14">
        <f t="shared" si="14"/>
        <v>592</v>
      </c>
      <c r="AF94" s="14">
        <f t="shared" si="15"/>
        <v>8</v>
      </c>
      <c r="AG94" s="17">
        <f t="shared" si="16"/>
        <v>5.145741577</v>
      </c>
      <c r="AH94" s="20">
        <f>12*(J94*'Programas e Observações'!$C$8+K94*'Programas e Observações'!$C$9+L94*('Programas e Observações'!$C$8+'Programas e Observações'!$C$9)+M94*'Programas e Observações'!$C$10)</f>
        <v>0</v>
      </c>
      <c r="AI94" s="20">
        <f>12*(J94*'Programas e Observações'!$D$8+K94*'Programas e Observações'!$D$9+L94*('Programas e Observações'!$D$8+'Programas e Observações'!$D$9)+M94*'Programas e Observações'!$D$10)</f>
        <v>0</v>
      </c>
      <c r="AJ94" s="13" t="s">
        <v>342</v>
      </c>
      <c r="AK94" s="13" t="s">
        <v>343</v>
      </c>
    </row>
    <row r="95" ht="15.75" customHeight="1">
      <c r="A95" s="13" t="s">
        <v>634</v>
      </c>
      <c r="B95" s="13" t="s">
        <v>635</v>
      </c>
      <c r="C95" s="13" t="s">
        <v>636</v>
      </c>
      <c r="D95" s="13" t="s">
        <v>562</v>
      </c>
      <c r="E95" s="13" t="s">
        <v>573</v>
      </c>
      <c r="F95" s="13" t="s">
        <v>574</v>
      </c>
      <c r="G95" s="14">
        <v>73576.0</v>
      </c>
      <c r="H95" s="16" t="b">
        <f>G95&lt;'Programas e Observações'!$C$11</f>
        <v>0</v>
      </c>
      <c r="I95" s="14">
        <v>0.0</v>
      </c>
      <c r="J95" s="14">
        <v>0.0</v>
      </c>
      <c r="K95" s="14">
        <v>0.0</v>
      </c>
      <c r="L95" s="14">
        <v>0.0</v>
      </c>
      <c r="M95" s="14">
        <v>0.0</v>
      </c>
      <c r="N95" s="14">
        <v>86.0</v>
      </c>
      <c r="O95" s="14">
        <v>2.0</v>
      </c>
      <c r="P95" s="14">
        <v>0.0</v>
      </c>
      <c r="Q95" s="14">
        <v>18.0</v>
      </c>
      <c r="R95" s="17">
        <f t="shared" si="1"/>
        <v>0</v>
      </c>
      <c r="S95" s="17">
        <f t="shared" si="2"/>
        <v>0</v>
      </c>
      <c r="T95" s="17">
        <f t="shared" si="3"/>
        <v>0</v>
      </c>
      <c r="U95" s="17">
        <f t="shared" si="4"/>
        <v>0</v>
      </c>
      <c r="V95" s="17">
        <f t="shared" si="5"/>
        <v>0</v>
      </c>
      <c r="W95" s="17">
        <f t="shared" si="6"/>
        <v>1.168859411</v>
      </c>
      <c r="X95" s="17">
        <f t="shared" si="7"/>
        <v>0.02718277699</v>
      </c>
      <c r="Y95" s="14">
        <f t="shared" si="8"/>
        <v>1330</v>
      </c>
      <c r="Z95" s="14">
        <f t="shared" si="9"/>
        <v>163</v>
      </c>
      <c r="AA95" s="14">
        <f t="shared" si="10"/>
        <v>73</v>
      </c>
      <c r="AB95" s="14">
        <f t="shared" si="11"/>
        <v>86</v>
      </c>
      <c r="AC95" s="14">
        <f t="shared" si="12"/>
        <v>157</v>
      </c>
      <c r="AD95" s="14">
        <f t="shared" si="13"/>
        <v>322</v>
      </c>
      <c r="AE95" s="14">
        <f t="shared" si="14"/>
        <v>15</v>
      </c>
      <c r="AF95" s="14">
        <f t="shared" si="15"/>
        <v>3</v>
      </c>
      <c r="AG95" s="17">
        <f t="shared" si="16"/>
        <v>4.557932001</v>
      </c>
      <c r="AH95" s="20">
        <f>12*(J95*'Programas e Observações'!$C$8+K95*'Programas e Observações'!$C$9+L95*('Programas e Observações'!$C$8+'Programas e Observações'!$C$9)+M95*'Programas e Observações'!$C$10)</f>
        <v>0</v>
      </c>
      <c r="AI95" s="20">
        <f>12*(J95*'Programas e Observações'!$D$8+K95*'Programas e Observações'!$D$9+L95*('Programas e Observações'!$D$8+'Programas e Observações'!$D$9)+M95*'Programas e Observações'!$D$10)</f>
        <v>0</v>
      </c>
      <c r="AJ95" s="13" t="s">
        <v>342</v>
      </c>
      <c r="AK95" s="13" t="s">
        <v>343</v>
      </c>
    </row>
    <row r="96" ht="15.75" customHeight="1">
      <c r="A96" s="13" t="s">
        <v>637</v>
      </c>
      <c r="B96" s="13" t="s">
        <v>638</v>
      </c>
      <c r="C96" s="13" t="s">
        <v>639</v>
      </c>
      <c r="D96" s="13" t="s">
        <v>562</v>
      </c>
      <c r="E96" s="13" t="s">
        <v>573</v>
      </c>
      <c r="F96" s="13" t="s">
        <v>574</v>
      </c>
      <c r="G96" s="14">
        <v>24572.0</v>
      </c>
      <c r="H96" s="16" t="b">
        <f>G96&lt;'Programas e Observações'!$C$11</f>
        <v>0</v>
      </c>
      <c r="I96" s="14">
        <v>0.0</v>
      </c>
      <c r="J96" s="14">
        <v>0.0</v>
      </c>
      <c r="K96" s="14">
        <v>0.0</v>
      </c>
      <c r="L96" s="14">
        <v>0.0</v>
      </c>
      <c r="M96" s="14">
        <v>0.0</v>
      </c>
      <c r="N96" s="14">
        <v>18.0</v>
      </c>
      <c r="O96" s="14">
        <v>2.0</v>
      </c>
      <c r="P96" s="14">
        <v>0.0</v>
      </c>
      <c r="Q96" s="14"/>
      <c r="R96" s="17">
        <f t="shared" si="1"/>
        <v>0</v>
      </c>
      <c r="S96" s="17">
        <f t="shared" si="2"/>
        <v>0</v>
      </c>
      <c r="T96" s="17">
        <f t="shared" si="3"/>
        <v>0</v>
      </c>
      <c r="U96" s="17">
        <f t="shared" si="4"/>
        <v>0</v>
      </c>
      <c r="V96" s="17">
        <f t="shared" si="5"/>
        <v>0</v>
      </c>
      <c r="W96" s="17">
        <f t="shared" si="6"/>
        <v>0.7325411037</v>
      </c>
      <c r="X96" s="17">
        <f t="shared" si="7"/>
        <v>0.08139345597</v>
      </c>
      <c r="Y96" s="14">
        <f t="shared" si="8"/>
        <v>1330</v>
      </c>
      <c r="Z96" s="14">
        <f t="shared" si="9"/>
        <v>163</v>
      </c>
      <c r="AA96" s="14">
        <f t="shared" si="10"/>
        <v>73</v>
      </c>
      <c r="AB96" s="14">
        <f t="shared" si="11"/>
        <v>86</v>
      </c>
      <c r="AC96" s="14">
        <f t="shared" si="12"/>
        <v>157</v>
      </c>
      <c r="AD96" s="14">
        <f t="shared" si="13"/>
        <v>322</v>
      </c>
      <c r="AE96" s="14">
        <f t="shared" si="14"/>
        <v>15</v>
      </c>
      <c r="AF96" s="14">
        <f t="shared" si="15"/>
        <v>3</v>
      </c>
      <c r="AG96" s="17">
        <f t="shared" si="16"/>
        <v>4.557932001</v>
      </c>
      <c r="AH96" s="20">
        <f>12*(J96*'Programas e Observações'!$C$8+K96*'Programas e Observações'!$C$9+L96*('Programas e Observações'!$C$8+'Programas e Observações'!$C$9)+M96*'Programas e Observações'!$C$10)</f>
        <v>0</v>
      </c>
      <c r="AI96" s="20">
        <f>12*(J96*'Programas e Observações'!$D$8+K96*'Programas e Observações'!$D$9+L96*('Programas e Observações'!$D$8+'Programas e Observações'!$D$9)+M96*'Programas e Observações'!$D$10)</f>
        <v>0</v>
      </c>
      <c r="AJ96" s="13" t="s">
        <v>342</v>
      </c>
      <c r="AK96" s="13" t="s">
        <v>343</v>
      </c>
    </row>
    <row r="97" ht="15.75" customHeight="1">
      <c r="A97" s="13" t="s">
        <v>640</v>
      </c>
      <c r="B97" s="13" t="s">
        <v>641</v>
      </c>
      <c r="C97" s="13" t="s">
        <v>642</v>
      </c>
      <c r="D97" s="13" t="s">
        <v>562</v>
      </c>
      <c r="E97" s="13" t="s">
        <v>626</v>
      </c>
      <c r="F97" s="13" t="s">
        <v>627</v>
      </c>
      <c r="G97" s="14">
        <v>35793.0</v>
      </c>
      <c r="H97" s="16" t="b">
        <f>G97&lt;'Programas e Observações'!$C$11</f>
        <v>0</v>
      </c>
      <c r="I97" s="14">
        <v>103.0</v>
      </c>
      <c r="J97" s="14">
        <v>3.0</v>
      </c>
      <c r="K97" s="14">
        <v>1.0</v>
      </c>
      <c r="L97" s="14">
        <v>0.0</v>
      </c>
      <c r="M97" s="14">
        <v>0.0</v>
      </c>
      <c r="N97" s="14">
        <v>32.0</v>
      </c>
      <c r="O97" s="14">
        <v>3.0</v>
      </c>
      <c r="P97" s="14">
        <v>0.0</v>
      </c>
      <c r="Q97" s="14"/>
      <c r="R97" s="17">
        <f t="shared" si="1"/>
        <v>2.877657643</v>
      </c>
      <c r="S97" s="17">
        <f t="shared" si="2"/>
        <v>0.08381527114</v>
      </c>
      <c r="T97" s="17">
        <f t="shared" si="3"/>
        <v>0.02793842371</v>
      </c>
      <c r="U97" s="17">
        <f t="shared" si="4"/>
        <v>0</v>
      </c>
      <c r="V97" s="17">
        <f t="shared" si="5"/>
        <v>0</v>
      </c>
      <c r="W97" s="17">
        <f t="shared" si="6"/>
        <v>0.8940295589</v>
      </c>
      <c r="X97" s="17">
        <f t="shared" si="7"/>
        <v>0.08381527114</v>
      </c>
      <c r="Y97" s="14">
        <f t="shared" si="8"/>
        <v>242</v>
      </c>
      <c r="Z97" s="14">
        <f t="shared" si="9"/>
        <v>9</v>
      </c>
      <c r="AA97" s="14">
        <f t="shared" si="10"/>
        <v>2</v>
      </c>
      <c r="AB97" s="14">
        <f t="shared" si="11"/>
        <v>1</v>
      </c>
      <c r="AC97" s="14">
        <f t="shared" si="12"/>
        <v>0</v>
      </c>
      <c r="AD97" s="14">
        <f t="shared" si="13"/>
        <v>83</v>
      </c>
      <c r="AE97" s="14">
        <f t="shared" si="14"/>
        <v>15</v>
      </c>
      <c r="AF97" s="14">
        <f t="shared" si="15"/>
        <v>1</v>
      </c>
      <c r="AG97" s="17">
        <f t="shared" si="16"/>
        <v>1.768527518</v>
      </c>
      <c r="AH97" s="20">
        <f>12*(J97*'Programas e Observações'!$C$8+K97*'Programas e Observações'!$C$9+L97*('Programas e Observações'!$C$8+'Programas e Observações'!$C$9)+M97*'Programas e Observações'!$C$10)</f>
        <v>1105.2</v>
      </c>
      <c r="AI97" s="20">
        <f>12*(J97*'Programas e Observações'!$D$8+K97*'Programas e Observações'!$D$9+L97*('Programas e Observações'!$D$8+'Programas e Observações'!$D$9)+M97*'Programas e Observações'!$D$10)</f>
        <v>2205.72</v>
      </c>
      <c r="AJ97" s="13" t="s">
        <v>643</v>
      </c>
      <c r="AK97" s="13" t="s">
        <v>323</v>
      </c>
    </row>
    <row r="98" ht="15.75" customHeight="1">
      <c r="A98" s="13" t="s">
        <v>644</v>
      </c>
      <c r="B98" s="13" t="s">
        <v>645</v>
      </c>
      <c r="C98" s="13" t="s">
        <v>646</v>
      </c>
      <c r="D98" s="13" t="s">
        <v>562</v>
      </c>
      <c r="E98" s="13" t="s">
        <v>626</v>
      </c>
      <c r="F98" s="13" t="s">
        <v>627</v>
      </c>
      <c r="G98" s="14">
        <v>17985.0</v>
      </c>
      <c r="H98" s="16" t="b">
        <f>G98&lt;'Programas e Observações'!$C$11</f>
        <v>1</v>
      </c>
      <c r="I98" s="14">
        <v>139.0</v>
      </c>
      <c r="J98" s="14">
        <v>6.0</v>
      </c>
      <c r="K98" s="14">
        <v>1.0</v>
      </c>
      <c r="L98" s="14">
        <v>1.0</v>
      </c>
      <c r="M98" s="14">
        <v>0.0</v>
      </c>
      <c r="N98" s="14">
        <v>14.0</v>
      </c>
      <c r="O98" s="14">
        <v>5.0</v>
      </c>
      <c r="P98" s="14">
        <v>0.0</v>
      </c>
      <c r="Q98" s="14"/>
      <c r="R98" s="17">
        <f t="shared" si="1"/>
        <v>7.728662775</v>
      </c>
      <c r="S98" s="17">
        <f t="shared" si="2"/>
        <v>0.3336113428</v>
      </c>
      <c r="T98" s="17">
        <f t="shared" si="3"/>
        <v>0.05560189046</v>
      </c>
      <c r="U98" s="17">
        <f t="shared" si="4"/>
        <v>0.05560189046</v>
      </c>
      <c r="V98" s="17">
        <f t="shared" si="5"/>
        <v>0</v>
      </c>
      <c r="W98" s="17">
        <f t="shared" si="6"/>
        <v>0.7784264665</v>
      </c>
      <c r="X98" s="17">
        <f t="shared" si="7"/>
        <v>0.2780094523</v>
      </c>
      <c r="Y98" s="14">
        <f t="shared" si="8"/>
        <v>242</v>
      </c>
      <c r="Z98" s="14">
        <f t="shared" si="9"/>
        <v>9</v>
      </c>
      <c r="AA98" s="14">
        <f t="shared" si="10"/>
        <v>2</v>
      </c>
      <c r="AB98" s="14">
        <f t="shared" si="11"/>
        <v>1</v>
      </c>
      <c r="AC98" s="14">
        <f t="shared" si="12"/>
        <v>0</v>
      </c>
      <c r="AD98" s="14">
        <f t="shared" si="13"/>
        <v>83</v>
      </c>
      <c r="AE98" s="14">
        <f t="shared" si="14"/>
        <v>15</v>
      </c>
      <c r="AF98" s="14">
        <f t="shared" si="15"/>
        <v>1</v>
      </c>
      <c r="AG98" s="17">
        <f t="shared" si="16"/>
        <v>1.768527518</v>
      </c>
      <c r="AH98" s="20">
        <f>12*(J98*'Programas e Observações'!$C$8+K98*'Programas e Observações'!$C$9+L98*('Programas e Observações'!$C$8+'Programas e Observações'!$C$9)+M98*'Programas e Observações'!$C$10)</f>
        <v>2409</v>
      </c>
      <c r="AI98" s="20">
        <f>12*(J98*'Programas e Observações'!$D$8+K98*'Programas e Observações'!$D$9+L98*('Programas e Observações'!$D$8+'Programas e Observações'!$D$9)+M98*'Programas e Observações'!$D$10)</f>
        <v>4969.68</v>
      </c>
      <c r="AJ98" s="13" t="s">
        <v>550</v>
      </c>
      <c r="AK98" s="13" t="s">
        <v>505</v>
      </c>
    </row>
    <row r="99" ht="15.75" customHeight="1">
      <c r="A99" s="13" t="s">
        <v>647</v>
      </c>
      <c r="B99" s="13" t="s">
        <v>648</v>
      </c>
      <c r="C99" s="13" t="s">
        <v>649</v>
      </c>
      <c r="D99" s="13" t="s">
        <v>562</v>
      </c>
      <c r="E99" s="13" t="s">
        <v>568</v>
      </c>
      <c r="F99" s="13" t="s">
        <v>569</v>
      </c>
      <c r="G99" s="14">
        <v>28227.0</v>
      </c>
      <c r="H99" s="16" t="b">
        <f>G99&lt;'Programas e Observações'!$C$11</f>
        <v>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10.0</v>
      </c>
      <c r="O99" s="14">
        <v>1.0</v>
      </c>
      <c r="P99" s="14">
        <v>0.0</v>
      </c>
      <c r="Q99" s="14"/>
      <c r="R99" s="17">
        <f t="shared" si="1"/>
        <v>0</v>
      </c>
      <c r="S99" s="17">
        <f t="shared" si="2"/>
        <v>0</v>
      </c>
      <c r="T99" s="17">
        <f t="shared" si="3"/>
        <v>0</v>
      </c>
      <c r="U99" s="17">
        <f t="shared" si="4"/>
        <v>0</v>
      </c>
      <c r="V99" s="17">
        <f t="shared" si="5"/>
        <v>0</v>
      </c>
      <c r="W99" s="17">
        <f t="shared" si="6"/>
        <v>0.3542707337</v>
      </c>
      <c r="X99" s="17">
        <f t="shared" si="7"/>
        <v>0.03542707337</v>
      </c>
      <c r="Y99" s="14">
        <f t="shared" si="8"/>
        <v>632</v>
      </c>
      <c r="Z99" s="14">
        <f t="shared" si="9"/>
        <v>303</v>
      </c>
      <c r="AA99" s="14">
        <f t="shared" si="10"/>
        <v>91</v>
      </c>
      <c r="AB99" s="14">
        <f t="shared" si="11"/>
        <v>31</v>
      </c>
      <c r="AC99" s="14">
        <f t="shared" si="12"/>
        <v>17</v>
      </c>
      <c r="AD99" s="14">
        <f t="shared" si="13"/>
        <v>77</v>
      </c>
      <c r="AE99" s="14">
        <f t="shared" si="14"/>
        <v>11</v>
      </c>
      <c r="AF99" s="14">
        <f t="shared" si="15"/>
        <v>2</v>
      </c>
      <c r="AG99" s="17">
        <f t="shared" si="16"/>
        <v>2.221558254</v>
      </c>
      <c r="AH99" s="20">
        <f>12*(J99*'Programas e Observações'!$C$8+K99*'Programas e Observações'!$C$9+L99*('Programas e Observações'!$C$8+'Programas e Observações'!$C$9)+M99*'Programas e Observações'!$C$10)</f>
        <v>0</v>
      </c>
      <c r="AI99" s="20">
        <f>12*(J99*'Programas e Observações'!$D$8+K99*'Programas e Observações'!$D$9+L99*('Programas e Observações'!$D$8+'Programas e Observações'!$D$9)+M99*'Programas e Observações'!$D$10)</f>
        <v>0</v>
      </c>
      <c r="AJ99" s="13" t="s">
        <v>342</v>
      </c>
      <c r="AK99" s="13" t="s">
        <v>343</v>
      </c>
    </row>
    <row r="100" ht="15.75" customHeight="1">
      <c r="A100" s="13" t="s">
        <v>650</v>
      </c>
      <c r="B100" s="13" t="s">
        <v>651</v>
      </c>
      <c r="C100" s="13" t="s">
        <v>652</v>
      </c>
      <c r="D100" s="13" t="s">
        <v>562</v>
      </c>
      <c r="E100" s="13" t="s">
        <v>626</v>
      </c>
      <c r="F100" s="13" t="s">
        <v>627</v>
      </c>
      <c r="G100" s="14">
        <v>14344.0</v>
      </c>
      <c r="H100" s="16" t="b">
        <f>G100&lt;'Programas e Observações'!$C$11</f>
        <v>1</v>
      </c>
      <c r="I100" s="14">
        <v>0.0</v>
      </c>
      <c r="J100" s="14">
        <v>0.0</v>
      </c>
      <c r="K100" s="14">
        <v>0.0</v>
      </c>
      <c r="L100" s="14">
        <v>0.0</v>
      </c>
      <c r="M100" s="14">
        <v>0.0</v>
      </c>
      <c r="N100" s="14">
        <v>5.0</v>
      </c>
      <c r="O100" s="14">
        <v>1.0</v>
      </c>
      <c r="P100" s="14">
        <v>0.0</v>
      </c>
      <c r="Q100" s="14"/>
      <c r="R100" s="17">
        <f t="shared" si="1"/>
        <v>0</v>
      </c>
      <c r="S100" s="17">
        <f t="shared" si="2"/>
        <v>0</v>
      </c>
      <c r="T100" s="17">
        <f t="shared" si="3"/>
        <v>0</v>
      </c>
      <c r="U100" s="17">
        <f t="shared" si="4"/>
        <v>0</v>
      </c>
      <c r="V100" s="17">
        <f t="shared" si="5"/>
        <v>0</v>
      </c>
      <c r="W100" s="17">
        <f t="shared" si="6"/>
        <v>0.3485778026</v>
      </c>
      <c r="X100" s="17">
        <f t="shared" si="7"/>
        <v>0.06971556051</v>
      </c>
      <c r="Y100" s="14">
        <f t="shared" si="8"/>
        <v>242</v>
      </c>
      <c r="Z100" s="14">
        <f t="shared" si="9"/>
        <v>9</v>
      </c>
      <c r="AA100" s="14">
        <f t="shared" si="10"/>
        <v>2</v>
      </c>
      <c r="AB100" s="14">
        <f t="shared" si="11"/>
        <v>1</v>
      </c>
      <c r="AC100" s="14">
        <f t="shared" si="12"/>
        <v>0</v>
      </c>
      <c r="AD100" s="14">
        <f t="shared" si="13"/>
        <v>83</v>
      </c>
      <c r="AE100" s="14">
        <f t="shared" si="14"/>
        <v>15</v>
      </c>
      <c r="AF100" s="14">
        <f t="shared" si="15"/>
        <v>1</v>
      </c>
      <c r="AG100" s="17">
        <f t="shared" si="16"/>
        <v>1.768527518</v>
      </c>
      <c r="AH100" s="20">
        <f>12*(J100*'Programas e Observações'!$C$8+K100*'Programas e Observações'!$C$9+L100*('Programas e Observações'!$C$8+'Programas e Observações'!$C$9)+M100*'Programas e Observações'!$C$10)</f>
        <v>0</v>
      </c>
      <c r="AI100" s="20">
        <f>12*(J100*'Programas e Observações'!$D$8+K100*'Programas e Observações'!$D$9+L100*('Programas e Observações'!$D$8+'Programas e Observações'!$D$9)+M100*'Programas e Observações'!$D$10)</f>
        <v>0</v>
      </c>
      <c r="AJ100" s="13" t="s">
        <v>342</v>
      </c>
      <c r="AK100" s="13" t="s">
        <v>343</v>
      </c>
    </row>
    <row r="101" ht="15.75" customHeight="1">
      <c r="A101" s="13" t="s">
        <v>653</v>
      </c>
      <c r="B101" s="13" t="s">
        <v>654</v>
      </c>
      <c r="C101" s="13" t="s">
        <v>655</v>
      </c>
      <c r="D101" s="13" t="s">
        <v>562</v>
      </c>
      <c r="E101" s="13" t="s">
        <v>581</v>
      </c>
      <c r="F101" s="13" t="s">
        <v>582</v>
      </c>
      <c r="G101" s="14">
        <v>63454.0</v>
      </c>
      <c r="H101" s="16" t="b">
        <f>G101&lt;'Programas e Observações'!$C$11</f>
        <v>0</v>
      </c>
      <c r="I101" s="14">
        <v>971.0</v>
      </c>
      <c r="J101" s="14">
        <v>454.0</v>
      </c>
      <c r="K101" s="14">
        <v>12.0</v>
      </c>
      <c r="L101" s="14">
        <v>289.0</v>
      </c>
      <c r="M101" s="14">
        <v>0.0</v>
      </c>
      <c r="N101" s="14">
        <v>126.0</v>
      </c>
      <c r="O101" s="14">
        <v>60.0</v>
      </c>
      <c r="P101" s="14">
        <v>1.0</v>
      </c>
      <c r="Q101" s="14">
        <v>78.0</v>
      </c>
      <c r="R101" s="17">
        <f t="shared" si="1"/>
        <v>15.3024238</v>
      </c>
      <c r="S101" s="17">
        <f t="shared" si="2"/>
        <v>7.154789296</v>
      </c>
      <c r="T101" s="17">
        <f t="shared" si="3"/>
        <v>0.1891133735</v>
      </c>
      <c r="U101" s="17">
        <f t="shared" si="4"/>
        <v>4.554480411</v>
      </c>
      <c r="V101" s="17">
        <f t="shared" si="5"/>
        <v>0</v>
      </c>
      <c r="W101" s="17">
        <f t="shared" si="6"/>
        <v>1.985690421</v>
      </c>
      <c r="X101" s="17">
        <f t="shared" si="7"/>
        <v>0.9455668673</v>
      </c>
      <c r="Y101" s="14">
        <f t="shared" si="8"/>
        <v>971</v>
      </c>
      <c r="Z101" s="14">
        <f t="shared" si="9"/>
        <v>454</v>
      </c>
      <c r="AA101" s="14">
        <f t="shared" si="10"/>
        <v>12</v>
      </c>
      <c r="AB101" s="14">
        <f t="shared" si="11"/>
        <v>289</v>
      </c>
      <c r="AC101" s="14">
        <f t="shared" si="12"/>
        <v>0</v>
      </c>
      <c r="AD101" s="14">
        <f t="shared" si="13"/>
        <v>185</v>
      </c>
      <c r="AE101" s="14">
        <f t="shared" si="14"/>
        <v>86</v>
      </c>
      <c r="AF101" s="14">
        <f t="shared" si="15"/>
        <v>2</v>
      </c>
      <c r="AG101" s="17">
        <f t="shared" si="16"/>
        <v>4.772741795</v>
      </c>
      <c r="AH101" s="20">
        <f>12*(J101*'Programas e Observações'!$C$8+K101*'Programas e Observações'!$C$9+L101*('Programas e Observações'!$C$8+'Programas e Observações'!$C$9)+M101*'Programas e Observações'!$C$10)</f>
        <v>300889.2</v>
      </c>
      <c r="AI101" s="20">
        <f>12*(J101*'Programas e Observações'!$D$8+K101*'Programas e Observações'!$D$9+L101*('Programas e Observações'!$D$8+'Programas e Observações'!$D$9)+M101*'Programas e Observações'!$D$10)</f>
        <v>574603.32</v>
      </c>
      <c r="AJ101" s="13" t="s">
        <v>656</v>
      </c>
      <c r="AK101" s="13" t="s">
        <v>657</v>
      </c>
    </row>
    <row r="102" ht="15.75" customHeight="1">
      <c r="A102" s="13" t="s">
        <v>658</v>
      </c>
      <c r="B102" s="13" t="s">
        <v>659</v>
      </c>
      <c r="C102" s="13" t="s">
        <v>660</v>
      </c>
      <c r="D102" s="13" t="s">
        <v>562</v>
      </c>
      <c r="E102" s="13" t="s">
        <v>626</v>
      </c>
      <c r="F102" s="13" t="s">
        <v>627</v>
      </c>
      <c r="G102" s="14">
        <v>25629.0</v>
      </c>
      <c r="H102" s="16" t="b">
        <f>G102&lt;'Programas e Observações'!$C$11</f>
        <v>0</v>
      </c>
      <c r="I102" s="14">
        <v>0.0</v>
      </c>
      <c r="J102" s="14">
        <v>0.0</v>
      </c>
      <c r="K102" s="14">
        <v>0.0</v>
      </c>
      <c r="L102" s="14">
        <v>0.0</v>
      </c>
      <c r="M102" s="14">
        <v>0.0</v>
      </c>
      <c r="N102" s="14">
        <v>8.0</v>
      </c>
      <c r="O102" s="14">
        <v>4.0</v>
      </c>
      <c r="P102" s="14">
        <v>1.0</v>
      </c>
      <c r="Q102" s="14"/>
      <c r="R102" s="17">
        <f t="shared" si="1"/>
        <v>0</v>
      </c>
      <c r="S102" s="17">
        <f t="shared" si="2"/>
        <v>0</v>
      </c>
      <c r="T102" s="17">
        <f t="shared" si="3"/>
        <v>0</v>
      </c>
      <c r="U102" s="17">
        <f t="shared" si="4"/>
        <v>0</v>
      </c>
      <c r="V102" s="17">
        <f t="shared" si="5"/>
        <v>0</v>
      </c>
      <c r="W102" s="17">
        <f t="shared" si="6"/>
        <v>0.3121463967</v>
      </c>
      <c r="X102" s="17">
        <f t="shared" si="7"/>
        <v>0.1560731983</v>
      </c>
      <c r="Y102" s="14">
        <f t="shared" si="8"/>
        <v>242</v>
      </c>
      <c r="Z102" s="14">
        <f t="shared" si="9"/>
        <v>9</v>
      </c>
      <c r="AA102" s="14">
        <f t="shared" si="10"/>
        <v>2</v>
      </c>
      <c r="AB102" s="14">
        <f t="shared" si="11"/>
        <v>1</v>
      </c>
      <c r="AC102" s="14">
        <f t="shared" si="12"/>
        <v>0</v>
      </c>
      <c r="AD102" s="14">
        <f t="shared" si="13"/>
        <v>83</v>
      </c>
      <c r="AE102" s="14">
        <f t="shared" si="14"/>
        <v>15</v>
      </c>
      <c r="AF102" s="14">
        <f t="shared" si="15"/>
        <v>1</v>
      </c>
      <c r="AG102" s="17">
        <f t="shared" si="16"/>
        <v>1.768527518</v>
      </c>
      <c r="AH102" s="20">
        <f>12*(J102*'Programas e Observações'!$C$8+K102*'Programas e Observações'!$C$9+L102*('Programas e Observações'!$C$8+'Programas e Observações'!$C$9)+M102*'Programas e Observações'!$C$10)</f>
        <v>0</v>
      </c>
      <c r="AI102" s="20">
        <f>12*(J102*'Programas e Observações'!$D$8+K102*'Programas e Observações'!$D$9+L102*('Programas e Observações'!$D$8+'Programas e Observações'!$D$9)+M102*'Programas e Observações'!$D$10)</f>
        <v>0</v>
      </c>
      <c r="AJ102" s="13" t="s">
        <v>342</v>
      </c>
      <c r="AK102" s="13" t="s">
        <v>343</v>
      </c>
    </row>
    <row r="103" ht="15.75" customHeight="1">
      <c r="A103" s="13" t="s">
        <v>661</v>
      </c>
      <c r="B103" s="13" t="s">
        <v>662</v>
      </c>
      <c r="C103" s="13" t="s">
        <v>663</v>
      </c>
      <c r="D103" s="13" t="s">
        <v>562</v>
      </c>
      <c r="E103" s="13" t="s">
        <v>589</v>
      </c>
      <c r="F103" s="13" t="s">
        <v>590</v>
      </c>
      <c r="G103" s="14">
        <v>68862.0</v>
      </c>
      <c r="H103" s="16" t="b">
        <f>G103&lt;'Programas e Observações'!$C$11</f>
        <v>0</v>
      </c>
      <c r="I103" s="14">
        <v>0.0</v>
      </c>
      <c r="J103" s="14">
        <v>0.0</v>
      </c>
      <c r="K103" s="14">
        <v>0.0</v>
      </c>
      <c r="L103" s="14">
        <v>0.0</v>
      </c>
      <c r="M103" s="14">
        <v>0.0</v>
      </c>
      <c r="N103" s="14">
        <v>140.0</v>
      </c>
      <c r="O103" s="14">
        <v>1.0</v>
      </c>
      <c r="P103" s="14">
        <v>1.0</v>
      </c>
      <c r="Q103" s="14"/>
      <c r="R103" s="17">
        <f t="shared" si="1"/>
        <v>0</v>
      </c>
      <c r="S103" s="17">
        <f t="shared" si="2"/>
        <v>0</v>
      </c>
      <c r="T103" s="17">
        <f t="shared" si="3"/>
        <v>0</v>
      </c>
      <c r="U103" s="17">
        <f t="shared" si="4"/>
        <v>0</v>
      </c>
      <c r="V103" s="17">
        <f t="shared" si="5"/>
        <v>0</v>
      </c>
      <c r="W103" s="17">
        <f t="shared" si="6"/>
        <v>2.03305161</v>
      </c>
      <c r="X103" s="17">
        <f t="shared" si="7"/>
        <v>0.01452179722</v>
      </c>
      <c r="Y103" s="14">
        <f t="shared" si="8"/>
        <v>13707</v>
      </c>
      <c r="Z103" s="14">
        <f t="shared" si="9"/>
        <v>2662</v>
      </c>
      <c r="AA103" s="14">
        <f t="shared" si="10"/>
        <v>1816</v>
      </c>
      <c r="AB103" s="14">
        <f t="shared" si="11"/>
        <v>1620</v>
      </c>
      <c r="AC103" s="14">
        <f t="shared" si="12"/>
        <v>687</v>
      </c>
      <c r="AD103" s="14">
        <f t="shared" si="13"/>
        <v>11419</v>
      </c>
      <c r="AE103" s="14">
        <f t="shared" si="14"/>
        <v>592</v>
      </c>
      <c r="AF103" s="14">
        <f t="shared" si="15"/>
        <v>8</v>
      </c>
      <c r="AG103" s="17">
        <f t="shared" si="16"/>
        <v>5.145741577</v>
      </c>
      <c r="AH103" s="20">
        <f>12*(J103*'Programas e Observações'!$C$8+K103*'Programas e Observações'!$C$9+L103*('Programas e Observações'!$C$8+'Programas e Observações'!$C$9)+M103*'Programas e Observações'!$C$10)</f>
        <v>0</v>
      </c>
      <c r="AI103" s="20">
        <f>12*(J103*'Programas e Observações'!$D$8+K103*'Programas e Observações'!$D$9+L103*('Programas e Observações'!$D$8+'Programas e Observações'!$D$9)+M103*'Programas e Observações'!$D$10)</f>
        <v>0</v>
      </c>
      <c r="AJ103" s="13" t="s">
        <v>342</v>
      </c>
      <c r="AK103" s="13" t="s">
        <v>343</v>
      </c>
    </row>
    <row r="104" ht="15.75" customHeight="1">
      <c r="A104" s="13" t="s">
        <v>664</v>
      </c>
      <c r="B104" s="13" t="s">
        <v>665</v>
      </c>
      <c r="C104" s="13" t="s">
        <v>666</v>
      </c>
      <c r="D104" s="13" t="s">
        <v>562</v>
      </c>
      <c r="E104" s="13" t="s">
        <v>667</v>
      </c>
      <c r="F104" s="13" t="s">
        <v>668</v>
      </c>
      <c r="G104" s="14">
        <v>113917.0</v>
      </c>
      <c r="H104" s="16" t="b">
        <f>G104&lt;'Programas e Observações'!$C$11</f>
        <v>0</v>
      </c>
      <c r="I104" s="14">
        <v>0.0</v>
      </c>
      <c r="J104" s="14">
        <v>0.0</v>
      </c>
      <c r="K104" s="14">
        <v>0.0</v>
      </c>
      <c r="L104" s="14">
        <v>0.0</v>
      </c>
      <c r="M104" s="14">
        <v>0.0</v>
      </c>
      <c r="N104" s="14">
        <v>219.0</v>
      </c>
      <c r="O104" s="14">
        <v>4.0</v>
      </c>
      <c r="P104" s="14">
        <v>1.0</v>
      </c>
      <c r="Q104" s="14">
        <v>295.0</v>
      </c>
      <c r="R104" s="17">
        <f t="shared" si="1"/>
        <v>0</v>
      </c>
      <c r="S104" s="17">
        <f t="shared" si="2"/>
        <v>0</v>
      </c>
      <c r="T104" s="17">
        <f t="shared" si="3"/>
        <v>0</v>
      </c>
      <c r="U104" s="17">
        <f t="shared" si="4"/>
        <v>0</v>
      </c>
      <c r="V104" s="17">
        <f t="shared" si="5"/>
        <v>0</v>
      </c>
      <c r="W104" s="17">
        <f t="shared" si="6"/>
        <v>1.922452312</v>
      </c>
      <c r="X104" s="17">
        <f t="shared" si="7"/>
        <v>0.03511328423</v>
      </c>
      <c r="Y104" s="14">
        <f t="shared" si="8"/>
        <v>0</v>
      </c>
      <c r="Z104" s="14">
        <f t="shared" si="9"/>
        <v>0</v>
      </c>
      <c r="AA104" s="14">
        <f t="shared" si="10"/>
        <v>0</v>
      </c>
      <c r="AB104" s="14">
        <f t="shared" si="11"/>
        <v>0</v>
      </c>
      <c r="AC104" s="14">
        <f t="shared" si="12"/>
        <v>0</v>
      </c>
      <c r="AD104" s="14">
        <f t="shared" si="13"/>
        <v>265</v>
      </c>
      <c r="AE104" s="14">
        <f t="shared" si="14"/>
        <v>10</v>
      </c>
      <c r="AF104" s="14">
        <f t="shared" si="15"/>
        <v>2</v>
      </c>
      <c r="AG104" s="17">
        <f t="shared" si="16"/>
        <v>0</v>
      </c>
      <c r="AH104" s="20">
        <f>12*(J104*'Programas e Observações'!$C$8+K104*'Programas e Observações'!$C$9+L104*('Programas e Observações'!$C$8+'Programas e Observações'!$C$9)+M104*'Programas e Observações'!$C$10)</f>
        <v>0</v>
      </c>
      <c r="AI104" s="20">
        <f>12*(J104*'Programas e Observações'!$D$8+K104*'Programas e Observações'!$D$9+L104*('Programas e Observações'!$D$8+'Programas e Observações'!$D$9)+M104*'Programas e Observações'!$D$10)</f>
        <v>0</v>
      </c>
      <c r="AJ104" s="13" t="s">
        <v>342</v>
      </c>
      <c r="AK104" s="13" t="s">
        <v>343</v>
      </c>
    </row>
    <row r="105" ht="15.75" customHeight="1">
      <c r="A105" s="13" t="s">
        <v>669</v>
      </c>
      <c r="B105" s="13" t="s">
        <v>670</v>
      </c>
      <c r="C105" s="13" t="s">
        <v>671</v>
      </c>
      <c r="D105" s="13" t="s">
        <v>562</v>
      </c>
      <c r="E105" s="13" t="s">
        <v>626</v>
      </c>
      <c r="F105" s="13" t="s">
        <v>627</v>
      </c>
      <c r="G105" s="14">
        <v>11956.0</v>
      </c>
      <c r="H105" s="16" t="b">
        <f>G105&lt;'Programas e Observações'!$C$11</f>
        <v>1</v>
      </c>
      <c r="I105" s="14">
        <v>0.0</v>
      </c>
      <c r="J105" s="14">
        <v>0.0</v>
      </c>
      <c r="K105" s="14">
        <v>0.0</v>
      </c>
      <c r="L105" s="14">
        <v>0.0</v>
      </c>
      <c r="M105" s="14">
        <v>0.0</v>
      </c>
      <c r="N105" s="14">
        <v>3.0</v>
      </c>
      <c r="O105" s="14">
        <v>0.0</v>
      </c>
      <c r="P105" s="14">
        <v>0.0</v>
      </c>
      <c r="Q105" s="14"/>
      <c r="R105" s="17">
        <f t="shared" si="1"/>
        <v>0</v>
      </c>
      <c r="S105" s="17">
        <f t="shared" si="2"/>
        <v>0</v>
      </c>
      <c r="T105" s="17">
        <f t="shared" si="3"/>
        <v>0</v>
      </c>
      <c r="U105" s="17">
        <f t="shared" si="4"/>
        <v>0</v>
      </c>
      <c r="V105" s="17">
        <f t="shared" si="5"/>
        <v>0</v>
      </c>
      <c r="W105" s="17">
        <f t="shared" si="6"/>
        <v>0.2509200401</v>
      </c>
      <c r="X105" s="17">
        <f t="shared" si="7"/>
        <v>0</v>
      </c>
      <c r="Y105" s="14">
        <f t="shared" si="8"/>
        <v>242</v>
      </c>
      <c r="Z105" s="14">
        <f t="shared" si="9"/>
        <v>9</v>
      </c>
      <c r="AA105" s="14">
        <f t="shared" si="10"/>
        <v>2</v>
      </c>
      <c r="AB105" s="14">
        <f t="shared" si="11"/>
        <v>1</v>
      </c>
      <c r="AC105" s="14">
        <f t="shared" si="12"/>
        <v>0</v>
      </c>
      <c r="AD105" s="14">
        <f t="shared" si="13"/>
        <v>83</v>
      </c>
      <c r="AE105" s="14">
        <f t="shared" si="14"/>
        <v>15</v>
      </c>
      <c r="AF105" s="14">
        <f t="shared" si="15"/>
        <v>1</v>
      </c>
      <c r="AG105" s="17">
        <f t="shared" si="16"/>
        <v>1.768527518</v>
      </c>
      <c r="AH105" s="20">
        <f>12*(J105*'Programas e Observações'!$C$8+K105*'Programas e Observações'!$C$9+L105*('Programas e Observações'!$C$8+'Programas e Observações'!$C$9)+M105*'Programas e Observações'!$C$10)</f>
        <v>0</v>
      </c>
      <c r="AI105" s="20">
        <f>12*(J105*'Programas e Observações'!$D$8+K105*'Programas e Observações'!$D$9+L105*('Programas e Observações'!$D$8+'Programas e Observações'!$D$9)+M105*'Programas e Observações'!$D$10)</f>
        <v>0</v>
      </c>
      <c r="AJ105" s="13" t="s">
        <v>342</v>
      </c>
      <c r="AK105" s="13" t="s">
        <v>343</v>
      </c>
    </row>
    <row r="106" ht="15.75" customHeight="1">
      <c r="A106" s="13" t="s">
        <v>672</v>
      </c>
      <c r="B106" s="13" t="s">
        <v>673</v>
      </c>
      <c r="C106" s="13" t="s">
        <v>674</v>
      </c>
      <c r="D106" s="13" t="s">
        <v>562</v>
      </c>
      <c r="E106" s="13" t="s">
        <v>667</v>
      </c>
      <c r="F106" s="13" t="s">
        <v>668</v>
      </c>
      <c r="G106" s="14">
        <v>10955.0</v>
      </c>
      <c r="H106" s="16" t="b">
        <f>G106&lt;'Programas e Observações'!$C$11</f>
        <v>1</v>
      </c>
      <c r="I106" s="14">
        <v>0.0</v>
      </c>
      <c r="J106" s="14">
        <v>0.0</v>
      </c>
      <c r="K106" s="14">
        <v>0.0</v>
      </c>
      <c r="L106" s="14">
        <v>0.0</v>
      </c>
      <c r="M106" s="14">
        <v>0.0</v>
      </c>
      <c r="N106" s="14">
        <v>11.0</v>
      </c>
      <c r="O106" s="14">
        <v>2.0</v>
      </c>
      <c r="P106" s="14">
        <v>1.0</v>
      </c>
      <c r="Q106" s="14"/>
      <c r="R106" s="17">
        <f t="shared" si="1"/>
        <v>0</v>
      </c>
      <c r="S106" s="17">
        <f t="shared" si="2"/>
        <v>0</v>
      </c>
      <c r="T106" s="17">
        <f t="shared" si="3"/>
        <v>0</v>
      </c>
      <c r="U106" s="17">
        <f t="shared" si="4"/>
        <v>0</v>
      </c>
      <c r="V106" s="17">
        <f t="shared" si="5"/>
        <v>0</v>
      </c>
      <c r="W106" s="17">
        <f t="shared" si="6"/>
        <v>1.004107713</v>
      </c>
      <c r="X106" s="17">
        <f t="shared" si="7"/>
        <v>0.1825650388</v>
      </c>
      <c r="Y106" s="14">
        <f t="shared" si="8"/>
        <v>0</v>
      </c>
      <c r="Z106" s="14">
        <f t="shared" si="9"/>
        <v>0</v>
      </c>
      <c r="AA106" s="14">
        <f t="shared" si="10"/>
        <v>0</v>
      </c>
      <c r="AB106" s="14">
        <f t="shared" si="11"/>
        <v>0</v>
      </c>
      <c r="AC106" s="14">
        <f t="shared" si="12"/>
        <v>0</v>
      </c>
      <c r="AD106" s="14">
        <f t="shared" si="13"/>
        <v>265</v>
      </c>
      <c r="AE106" s="14">
        <f t="shared" si="14"/>
        <v>10</v>
      </c>
      <c r="AF106" s="14">
        <f t="shared" si="15"/>
        <v>2</v>
      </c>
      <c r="AG106" s="17">
        <f t="shared" si="16"/>
        <v>0</v>
      </c>
      <c r="AH106" s="20">
        <f>12*(J106*'Programas e Observações'!$C$8+K106*'Programas e Observações'!$C$9+L106*('Programas e Observações'!$C$8+'Programas e Observações'!$C$9)+M106*'Programas e Observações'!$C$10)</f>
        <v>0</v>
      </c>
      <c r="AI106" s="20">
        <f>12*(J106*'Programas e Observações'!$D$8+K106*'Programas e Observações'!$D$9+L106*('Programas e Observações'!$D$8+'Programas e Observações'!$D$9)+M106*'Programas e Observações'!$D$10)</f>
        <v>0</v>
      </c>
      <c r="AJ106" s="13" t="s">
        <v>342</v>
      </c>
      <c r="AK106" s="13" t="s">
        <v>343</v>
      </c>
    </row>
    <row r="107" ht="15.75" customHeight="1">
      <c r="A107" s="13" t="s">
        <v>675</v>
      </c>
      <c r="B107" s="13" t="s">
        <v>676</v>
      </c>
      <c r="C107" s="13" t="s">
        <v>677</v>
      </c>
      <c r="D107" s="13" t="s">
        <v>562</v>
      </c>
      <c r="E107" s="13" t="s">
        <v>563</v>
      </c>
      <c r="F107" s="13" t="s">
        <v>564</v>
      </c>
      <c r="G107" s="14">
        <v>9420.0</v>
      </c>
      <c r="H107" s="16" t="b">
        <f>G107&lt;'Programas e Observações'!$C$11</f>
        <v>1</v>
      </c>
      <c r="I107" s="14">
        <v>0.0</v>
      </c>
      <c r="J107" s="14">
        <v>0.0</v>
      </c>
      <c r="K107" s="14">
        <v>0.0</v>
      </c>
      <c r="L107" s="14">
        <v>0.0</v>
      </c>
      <c r="M107" s="14">
        <v>0.0</v>
      </c>
      <c r="N107" s="14">
        <v>5.0</v>
      </c>
      <c r="O107" s="14">
        <v>1.0</v>
      </c>
      <c r="P107" s="14">
        <v>1.0</v>
      </c>
      <c r="Q107" s="14"/>
      <c r="R107" s="17">
        <f t="shared" si="1"/>
        <v>0</v>
      </c>
      <c r="S107" s="17">
        <f t="shared" si="2"/>
        <v>0</v>
      </c>
      <c r="T107" s="17">
        <f t="shared" si="3"/>
        <v>0</v>
      </c>
      <c r="U107" s="17">
        <f t="shared" si="4"/>
        <v>0</v>
      </c>
      <c r="V107" s="17">
        <f t="shared" si="5"/>
        <v>0</v>
      </c>
      <c r="W107" s="17">
        <f t="shared" si="6"/>
        <v>0.5307855626</v>
      </c>
      <c r="X107" s="17">
        <f t="shared" si="7"/>
        <v>0.1061571125</v>
      </c>
      <c r="Y107" s="14">
        <f t="shared" si="8"/>
        <v>0</v>
      </c>
      <c r="Z107" s="14">
        <f t="shared" si="9"/>
        <v>0</v>
      </c>
      <c r="AA107" s="14">
        <f t="shared" si="10"/>
        <v>0</v>
      </c>
      <c r="AB107" s="14">
        <f t="shared" si="11"/>
        <v>0</v>
      </c>
      <c r="AC107" s="14">
        <f t="shared" si="12"/>
        <v>0</v>
      </c>
      <c r="AD107" s="14">
        <f t="shared" si="13"/>
        <v>64</v>
      </c>
      <c r="AE107" s="14">
        <f t="shared" si="14"/>
        <v>5</v>
      </c>
      <c r="AF107" s="14">
        <f t="shared" si="15"/>
        <v>3</v>
      </c>
      <c r="AG107" s="17">
        <f t="shared" si="16"/>
        <v>0</v>
      </c>
      <c r="AH107" s="20">
        <f>12*(J107*'Programas e Observações'!$C$8+K107*'Programas e Observações'!$C$9+L107*('Programas e Observações'!$C$8+'Programas e Observações'!$C$9)+M107*'Programas e Observações'!$C$10)</f>
        <v>0</v>
      </c>
      <c r="AI107" s="20">
        <f>12*(J107*'Programas e Observações'!$D$8+K107*'Programas e Observações'!$D$9+L107*('Programas e Observações'!$D$8+'Programas e Observações'!$D$9)+M107*'Programas e Observações'!$D$10)</f>
        <v>0</v>
      </c>
      <c r="AJ107" s="13" t="s">
        <v>342</v>
      </c>
      <c r="AK107" s="13" t="s">
        <v>343</v>
      </c>
    </row>
    <row r="108" ht="15.75" customHeight="1">
      <c r="A108" s="13" t="s">
        <v>678</v>
      </c>
      <c r="B108" s="13" t="s">
        <v>679</v>
      </c>
      <c r="C108" s="13" t="s">
        <v>680</v>
      </c>
      <c r="D108" s="13" t="s">
        <v>562</v>
      </c>
      <c r="E108" s="13" t="s">
        <v>563</v>
      </c>
      <c r="F108" s="13" t="s">
        <v>564</v>
      </c>
      <c r="G108" s="14">
        <v>11093.0</v>
      </c>
      <c r="H108" s="16" t="b">
        <f>G108&lt;'Programas e Observações'!$C$11</f>
        <v>1</v>
      </c>
      <c r="I108" s="14">
        <v>0.0</v>
      </c>
      <c r="J108" s="14">
        <v>0.0</v>
      </c>
      <c r="K108" s="14">
        <v>0.0</v>
      </c>
      <c r="L108" s="14">
        <v>0.0</v>
      </c>
      <c r="M108" s="14">
        <v>0.0</v>
      </c>
      <c r="N108" s="14">
        <v>10.0</v>
      </c>
      <c r="O108" s="14">
        <v>0.0</v>
      </c>
      <c r="P108" s="14">
        <v>0.0</v>
      </c>
      <c r="Q108" s="14"/>
      <c r="R108" s="17">
        <f t="shared" si="1"/>
        <v>0</v>
      </c>
      <c r="S108" s="17">
        <f t="shared" si="2"/>
        <v>0</v>
      </c>
      <c r="T108" s="17">
        <f t="shared" si="3"/>
        <v>0</v>
      </c>
      <c r="U108" s="17">
        <f t="shared" si="4"/>
        <v>0</v>
      </c>
      <c r="V108" s="17">
        <f t="shared" si="5"/>
        <v>0</v>
      </c>
      <c r="W108" s="17">
        <f t="shared" si="6"/>
        <v>0.9014693951</v>
      </c>
      <c r="X108" s="17">
        <f t="shared" si="7"/>
        <v>0</v>
      </c>
      <c r="Y108" s="14">
        <f t="shared" si="8"/>
        <v>0</v>
      </c>
      <c r="Z108" s="14">
        <f t="shared" si="9"/>
        <v>0</v>
      </c>
      <c r="AA108" s="14">
        <f t="shared" si="10"/>
        <v>0</v>
      </c>
      <c r="AB108" s="14">
        <f t="shared" si="11"/>
        <v>0</v>
      </c>
      <c r="AC108" s="14">
        <f t="shared" si="12"/>
        <v>0</v>
      </c>
      <c r="AD108" s="14">
        <f t="shared" si="13"/>
        <v>64</v>
      </c>
      <c r="AE108" s="14">
        <f t="shared" si="14"/>
        <v>5</v>
      </c>
      <c r="AF108" s="14">
        <f t="shared" si="15"/>
        <v>3</v>
      </c>
      <c r="AG108" s="17">
        <f t="shared" si="16"/>
        <v>0</v>
      </c>
      <c r="AH108" s="20">
        <f>12*(J108*'Programas e Observações'!$C$8+K108*'Programas e Observações'!$C$9+L108*('Programas e Observações'!$C$8+'Programas e Observações'!$C$9)+M108*'Programas e Observações'!$C$10)</f>
        <v>0</v>
      </c>
      <c r="AI108" s="20">
        <f>12*(J108*'Programas e Observações'!$D$8+K108*'Programas e Observações'!$D$9+L108*('Programas e Observações'!$D$8+'Programas e Observações'!$D$9)+M108*'Programas e Observações'!$D$10)</f>
        <v>0</v>
      </c>
      <c r="AJ108" s="13" t="s">
        <v>342</v>
      </c>
      <c r="AK108" s="13" t="s">
        <v>343</v>
      </c>
    </row>
    <row r="109" ht="15.75" customHeight="1">
      <c r="A109" s="13" t="s">
        <v>681</v>
      </c>
      <c r="B109" s="13" t="s">
        <v>682</v>
      </c>
      <c r="C109" s="13" t="s">
        <v>683</v>
      </c>
      <c r="D109" s="13" t="s">
        <v>562</v>
      </c>
      <c r="E109" s="13" t="s">
        <v>568</v>
      </c>
      <c r="F109" s="13" t="s">
        <v>569</v>
      </c>
      <c r="G109" s="14">
        <v>28202.0</v>
      </c>
      <c r="H109" s="16" t="b">
        <f>G109&lt;'Programas e Observações'!$C$11</f>
        <v>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14.0</v>
      </c>
      <c r="O109" s="14">
        <v>1.0</v>
      </c>
      <c r="P109" s="14">
        <v>0.0</v>
      </c>
      <c r="Q109" s="14"/>
      <c r="R109" s="17">
        <f t="shared" si="1"/>
        <v>0</v>
      </c>
      <c r="S109" s="17">
        <f t="shared" si="2"/>
        <v>0</v>
      </c>
      <c r="T109" s="17">
        <f t="shared" si="3"/>
        <v>0</v>
      </c>
      <c r="U109" s="17">
        <f t="shared" si="4"/>
        <v>0</v>
      </c>
      <c r="V109" s="17">
        <f t="shared" si="5"/>
        <v>0</v>
      </c>
      <c r="W109" s="17">
        <f t="shared" si="6"/>
        <v>0.4964186937</v>
      </c>
      <c r="X109" s="17">
        <f t="shared" si="7"/>
        <v>0.03545847812</v>
      </c>
      <c r="Y109" s="14">
        <f t="shared" si="8"/>
        <v>632</v>
      </c>
      <c r="Z109" s="14">
        <f t="shared" si="9"/>
        <v>303</v>
      </c>
      <c r="AA109" s="14">
        <f t="shared" si="10"/>
        <v>91</v>
      </c>
      <c r="AB109" s="14">
        <f t="shared" si="11"/>
        <v>31</v>
      </c>
      <c r="AC109" s="14">
        <f t="shared" si="12"/>
        <v>17</v>
      </c>
      <c r="AD109" s="14">
        <f t="shared" si="13"/>
        <v>77</v>
      </c>
      <c r="AE109" s="14">
        <f t="shared" si="14"/>
        <v>11</v>
      </c>
      <c r="AF109" s="14">
        <f t="shared" si="15"/>
        <v>2</v>
      </c>
      <c r="AG109" s="17">
        <f t="shared" si="16"/>
        <v>2.221558254</v>
      </c>
      <c r="AH109" s="20">
        <f>12*(J109*'Programas e Observações'!$C$8+K109*'Programas e Observações'!$C$9+L109*('Programas e Observações'!$C$8+'Programas e Observações'!$C$9)+M109*'Programas e Observações'!$C$10)</f>
        <v>0</v>
      </c>
      <c r="AI109" s="20">
        <f>12*(J109*'Programas e Observações'!$D$8+K109*'Programas e Observações'!$D$9+L109*('Programas e Observações'!$D$8+'Programas e Observações'!$D$9)+M109*'Programas e Observações'!$D$10)</f>
        <v>0</v>
      </c>
      <c r="AJ109" s="13" t="s">
        <v>342</v>
      </c>
      <c r="AK109" s="13" t="s">
        <v>343</v>
      </c>
    </row>
    <row r="110" ht="15.75" customHeight="1">
      <c r="A110" s="13" t="s">
        <v>684</v>
      </c>
      <c r="B110" s="13" t="s">
        <v>685</v>
      </c>
      <c r="C110" s="13" t="s">
        <v>686</v>
      </c>
      <c r="D110" s="13" t="s">
        <v>562</v>
      </c>
      <c r="E110" s="13" t="s">
        <v>612</v>
      </c>
      <c r="F110" s="13" t="s">
        <v>613</v>
      </c>
      <c r="G110" s="14">
        <v>49469.0</v>
      </c>
      <c r="H110" s="16" t="b">
        <f>G110&lt;'Programas e Observações'!$C$11</f>
        <v>0</v>
      </c>
      <c r="I110" s="14">
        <v>875.0</v>
      </c>
      <c r="J110" s="14">
        <v>530.0</v>
      </c>
      <c r="K110" s="14">
        <v>52.0</v>
      </c>
      <c r="L110" s="14">
        <v>148.0</v>
      </c>
      <c r="M110" s="14">
        <v>12.0</v>
      </c>
      <c r="N110" s="14">
        <v>23.0</v>
      </c>
      <c r="O110" s="14">
        <v>25.0</v>
      </c>
      <c r="P110" s="14">
        <v>1.0</v>
      </c>
      <c r="Q110" s="14"/>
      <c r="R110" s="17">
        <f t="shared" si="1"/>
        <v>17.68784491</v>
      </c>
      <c r="S110" s="17">
        <f t="shared" si="2"/>
        <v>10.71378035</v>
      </c>
      <c r="T110" s="17">
        <f t="shared" si="3"/>
        <v>1.051163355</v>
      </c>
      <c r="U110" s="17">
        <f t="shared" si="4"/>
        <v>2.991772625</v>
      </c>
      <c r="V110" s="17">
        <f t="shared" si="5"/>
        <v>0.2425761588</v>
      </c>
      <c r="W110" s="17">
        <f t="shared" si="6"/>
        <v>0.4649376377</v>
      </c>
      <c r="X110" s="17">
        <f t="shared" si="7"/>
        <v>0.5053669975</v>
      </c>
      <c r="Y110" s="14">
        <f t="shared" si="8"/>
        <v>875</v>
      </c>
      <c r="Z110" s="14">
        <f t="shared" si="9"/>
        <v>530</v>
      </c>
      <c r="AA110" s="14">
        <f t="shared" si="10"/>
        <v>52</v>
      </c>
      <c r="AB110" s="14">
        <f t="shared" si="11"/>
        <v>148</v>
      </c>
      <c r="AC110" s="14">
        <f t="shared" si="12"/>
        <v>12</v>
      </c>
      <c r="AD110" s="14">
        <f t="shared" si="13"/>
        <v>101</v>
      </c>
      <c r="AE110" s="14">
        <f t="shared" si="14"/>
        <v>48</v>
      </c>
      <c r="AF110" s="14">
        <f t="shared" si="15"/>
        <v>3</v>
      </c>
      <c r="AG110" s="17">
        <f t="shared" si="16"/>
        <v>5.939169331</v>
      </c>
      <c r="AH110" s="20">
        <f>12*(J110*'Programas e Observações'!$C$8+K110*'Programas e Observações'!$C$9+L110*('Programas e Observações'!$C$8+'Programas e Observações'!$C$9)+M110*'Programas e Observações'!$C$10)</f>
        <v>242858.16</v>
      </c>
      <c r="AI110" s="20">
        <f>12*(J110*'Programas e Observações'!$D$8+K110*'Programas e Observações'!$D$9+L110*('Programas e Observações'!$D$8+'Programas e Observações'!$D$9)+M110*'Programas e Observações'!$D$10)</f>
        <v>491185.44</v>
      </c>
      <c r="AJ110" s="13" t="s">
        <v>687</v>
      </c>
      <c r="AK110" s="13" t="s">
        <v>688</v>
      </c>
    </row>
    <row r="111" ht="15.75" customHeight="1">
      <c r="A111" s="13" t="s">
        <v>689</v>
      </c>
      <c r="B111" s="13" t="s">
        <v>690</v>
      </c>
      <c r="C111" s="13" t="s">
        <v>691</v>
      </c>
      <c r="D111" s="13" t="s">
        <v>562</v>
      </c>
      <c r="E111" s="13" t="s">
        <v>573</v>
      </c>
      <c r="F111" s="13" t="s">
        <v>574</v>
      </c>
      <c r="G111" s="14">
        <v>111751.0</v>
      </c>
      <c r="H111" s="16" t="b">
        <f>G111&lt;'Programas e Observações'!$C$11</f>
        <v>0</v>
      </c>
      <c r="I111" s="14">
        <v>1330.0</v>
      </c>
      <c r="J111" s="14">
        <v>163.0</v>
      </c>
      <c r="K111" s="14">
        <v>73.0</v>
      </c>
      <c r="L111" s="14">
        <v>86.0</v>
      </c>
      <c r="M111" s="14">
        <v>157.0</v>
      </c>
      <c r="N111" s="14">
        <v>152.0</v>
      </c>
      <c r="O111" s="14">
        <v>6.0</v>
      </c>
      <c r="P111" s="14">
        <v>1.0</v>
      </c>
      <c r="Q111" s="14">
        <v>145.0</v>
      </c>
      <c r="R111" s="17">
        <f t="shared" si="1"/>
        <v>11.90145949</v>
      </c>
      <c r="S111" s="17">
        <f t="shared" si="2"/>
        <v>1.458599923</v>
      </c>
      <c r="T111" s="17">
        <f t="shared" si="3"/>
        <v>0.6532380023</v>
      </c>
      <c r="U111" s="17">
        <f t="shared" si="4"/>
        <v>0.7695680576</v>
      </c>
      <c r="V111" s="17">
        <f t="shared" si="5"/>
        <v>1.404909128</v>
      </c>
      <c r="W111" s="17">
        <f t="shared" si="6"/>
        <v>1.360166799</v>
      </c>
      <c r="X111" s="17">
        <f t="shared" si="7"/>
        <v>0.05369079471</v>
      </c>
      <c r="Y111" s="14">
        <f t="shared" si="8"/>
        <v>1330</v>
      </c>
      <c r="Z111" s="14">
        <f t="shared" si="9"/>
        <v>163</v>
      </c>
      <c r="AA111" s="14">
        <f t="shared" si="10"/>
        <v>73</v>
      </c>
      <c r="AB111" s="14">
        <f t="shared" si="11"/>
        <v>86</v>
      </c>
      <c r="AC111" s="14">
        <f t="shared" si="12"/>
        <v>157</v>
      </c>
      <c r="AD111" s="14">
        <f t="shared" si="13"/>
        <v>322</v>
      </c>
      <c r="AE111" s="14">
        <f t="shared" si="14"/>
        <v>15</v>
      </c>
      <c r="AF111" s="14">
        <f t="shared" si="15"/>
        <v>3</v>
      </c>
      <c r="AG111" s="17">
        <f t="shared" si="16"/>
        <v>4.557932001</v>
      </c>
      <c r="AH111" s="20">
        <f>12*(J111*'Programas e Observações'!$C$8+K111*'Programas e Observações'!$C$9+L111*('Programas e Observações'!$C$8+'Programas e Observações'!$C$9)+M111*'Programas e Observações'!$C$10)</f>
        <v>213228.96</v>
      </c>
      <c r="AI111" s="20">
        <f>12*(J111*'Programas e Observações'!$D$8+K111*'Programas e Observações'!$D$9+L111*('Programas e Observações'!$D$8+'Programas e Observações'!$D$9)+M111*'Programas e Observações'!$D$10)</f>
        <v>308455.68</v>
      </c>
      <c r="AJ111" s="13" t="s">
        <v>692</v>
      </c>
      <c r="AK111" s="13" t="s">
        <v>693</v>
      </c>
    </row>
    <row r="112" ht="15.75" customHeight="1">
      <c r="A112" s="13" t="s">
        <v>694</v>
      </c>
      <c r="B112" s="13" t="s">
        <v>695</v>
      </c>
      <c r="C112" s="13" t="s">
        <v>696</v>
      </c>
      <c r="D112" s="13" t="s">
        <v>562</v>
      </c>
      <c r="E112" s="13" t="s">
        <v>589</v>
      </c>
      <c r="F112" s="13" t="s">
        <v>590</v>
      </c>
      <c r="G112" s="14">
        <v>16211.0</v>
      </c>
      <c r="H112" s="16" t="b">
        <f>G112&lt;'Programas e Observações'!$C$11</f>
        <v>1</v>
      </c>
      <c r="I112" s="14">
        <v>0.0</v>
      </c>
      <c r="J112" s="14">
        <v>0.0</v>
      </c>
      <c r="K112" s="14">
        <v>0.0</v>
      </c>
      <c r="L112" s="14">
        <v>0.0</v>
      </c>
      <c r="M112" s="14">
        <v>0.0</v>
      </c>
      <c r="N112" s="14">
        <v>29.0</v>
      </c>
      <c r="O112" s="14">
        <v>2.0</v>
      </c>
      <c r="P112" s="14">
        <v>1.0</v>
      </c>
      <c r="Q112" s="14"/>
      <c r="R112" s="17">
        <f t="shared" si="1"/>
        <v>0</v>
      </c>
      <c r="S112" s="17">
        <f t="shared" si="2"/>
        <v>0</v>
      </c>
      <c r="T112" s="17">
        <f t="shared" si="3"/>
        <v>0</v>
      </c>
      <c r="U112" s="17">
        <f t="shared" si="4"/>
        <v>0</v>
      </c>
      <c r="V112" s="17">
        <f t="shared" si="5"/>
        <v>0</v>
      </c>
      <c r="W112" s="17">
        <f t="shared" si="6"/>
        <v>1.788908766</v>
      </c>
      <c r="X112" s="17">
        <f t="shared" si="7"/>
        <v>0.1233730183</v>
      </c>
      <c r="Y112" s="14">
        <f t="shared" si="8"/>
        <v>13707</v>
      </c>
      <c r="Z112" s="14">
        <f t="shared" si="9"/>
        <v>2662</v>
      </c>
      <c r="AA112" s="14">
        <f t="shared" si="10"/>
        <v>1816</v>
      </c>
      <c r="AB112" s="14">
        <f t="shared" si="11"/>
        <v>1620</v>
      </c>
      <c r="AC112" s="14">
        <f t="shared" si="12"/>
        <v>687</v>
      </c>
      <c r="AD112" s="14">
        <f t="shared" si="13"/>
        <v>11419</v>
      </c>
      <c r="AE112" s="14">
        <f t="shared" si="14"/>
        <v>592</v>
      </c>
      <c r="AF112" s="14">
        <f t="shared" si="15"/>
        <v>8</v>
      </c>
      <c r="AG112" s="17">
        <f t="shared" si="16"/>
        <v>5.145741577</v>
      </c>
      <c r="AH112" s="20">
        <f>12*(J112*'Programas e Observações'!$C$8+K112*'Programas e Observações'!$C$9+L112*('Programas e Observações'!$C$8+'Programas e Observações'!$C$9)+M112*'Programas e Observações'!$C$10)</f>
        <v>0</v>
      </c>
      <c r="AI112" s="20">
        <f>12*(J112*'Programas e Observações'!$D$8+K112*'Programas e Observações'!$D$9+L112*('Programas e Observações'!$D$8+'Programas e Observações'!$D$9)+M112*'Programas e Observações'!$D$10)</f>
        <v>0</v>
      </c>
      <c r="AJ112" s="13" t="s">
        <v>342</v>
      </c>
      <c r="AK112" s="13" t="s">
        <v>343</v>
      </c>
    </row>
    <row r="113" ht="15.75" customHeight="1">
      <c r="A113" s="13" t="s">
        <v>697</v>
      </c>
      <c r="B113" s="13" t="s">
        <v>698</v>
      </c>
      <c r="C113" s="13" t="s">
        <v>699</v>
      </c>
      <c r="D113" s="13" t="s">
        <v>562</v>
      </c>
      <c r="E113" s="13" t="s">
        <v>589</v>
      </c>
      <c r="F113" s="13" t="s">
        <v>590</v>
      </c>
      <c r="G113" s="14">
        <v>2303732.0</v>
      </c>
      <c r="H113" s="16" t="b">
        <f>G113&lt;'Programas e Observações'!$C$11</f>
        <v>0</v>
      </c>
      <c r="I113" s="14">
        <v>13699.0</v>
      </c>
      <c r="J113" s="14">
        <v>2656.0</v>
      </c>
      <c r="K113" s="14">
        <v>1816.0</v>
      </c>
      <c r="L113" s="14">
        <v>1619.0</v>
      </c>
      <c r="M113" s="14">
        <v>687.0</v>
      </c>
      <c r="N113" s="14">
        <v>10978.0</v>
      </c>
      <c r="O113" s="14">
        <v>574.0</v>
      </c>
      <c r="P113" s="14">
        <v>2.0</v>
      </c>
      <c r="Q113" s="14">
        <v>14672.0</v>
      </c>
      <c r="R113" s="17">
        <f t="shared" si="1"/>
        <v>5.946438214</v>
      </c>
      <c r="S113" s="17">
        <f t="shared" si="2"/>
        <v>1.152911884</v>
      </c>
      <c r="T113" s="17">
        <f t="shared" si="3"/>
        <v>0.7882861375</v>
      </c>
      <c r="U113" s="17">
        <f t="shared" si="4"/>
        <v>0.7027727184</v>
      </c>
      <c r="V113" s="17">
        <f t="shared" si="5"/>
        <v>0.2982117712</v>
      </c>
      <c r="W113" s="17">
        <f t="shared" si="6"/>
        <v>4.765311243</v>
      </c>
      <c r="X113" s="17">
        <f t="shared" si="7"/>
        <v>0.2491609267</v>
      </c>
      <c r="Y113" s="14">
        <f t="shared" si="8"/>
        <v>13707</v>
      </c>
      <c r="Z113" s="14">
        <f t="shared" si="9"/>
        <v>2662</v>
      </c>
      <c r="AA113" s="14">
        <f t="shared" si="10"/>
        <v>1816</v>
      </c>
      <c r="AB113" s="14">
        <f t="shared" si="11"/>
        <v>1620</v>
      </c>
      <c r="AC113" s="14">
        <f t="shared" si="12"/>
        <v>687</v>
      </c>
      <c r="AD113" s="14">
        <f t="shared" si="13"/>
        <v>11419</v>
      </c>
      <c r="AE113" s="14">
        <f t="shared" si="14"/>
        <v>592</v>
      </c>
      <c r="AF113" s="14">
        <f t="shared" si="15"/>
        <v>8</v>
      </c>
      <c r="AG113" s="17">
        <f t="shared" si="16"/>
        <v>5.145741577</v>
      </c>
      <c r="AH113" s="20">
        <f>12*(J113*'Programas e Observações'!$C$8+K113*'Programas e Observações'!$C$9+L113*('Programas e Observações'!$C$8+'Programas e Observações'!$C$9)+M113*'Programas e Observações'!$C$10)</f>
        <v>2961045.36</v>
      </c>
      <c r="AI113" s="20">
        <f>12*(J113*'Programas e Observações'!$D$8+K113*'Programas e Observações'!$D$9+L113*('Programas e Observações'!$D$8+'Programas e Observações'!$D$9)+M113*'Programas e Observações'!$D$10)</f>
        <v>4582512.72</v>
      </c>
      <c r="AJ113" s="13" t="s">
        <v>700</v>
      </c>
      <c r="AK113" s="13" t="s">
        <v>701</v>
      </c>
    </row>
    <row r="114" ht="15.75" customHeight="1">
      <c r="A114" s="13" t="s">
        <v>702</v>
      </c>
      <c r="B114" s="13" t="s">
        <v>703</v>
      </c>
      <c r="C114" s="13" t="s">
        <v>704</v>
      </c>
      <c r="D114" s="13" t="s">
        <v>562</v>
      </c>
      <c r="E114" s="13" t="s">
        <v>581</v>
      </c>
      <c r="F114" s="13" t="s">
        <v>582</v>
      </c>
      <c r="G114" s="14">
        <v>58018.0</v>
      </c>
      <c r="H114" s="16" t="b">
        <f>G114&lt;'Programas e Observações'!$C$11</f>
        <v>0</v>
      </c>
      <c r="I114" s="14">
        <v>0.0</v>
      </c>
      <c r="J114" s="14">
        <v>0.0</v>
      </c>
      <c r="K114" s="14">
        <v>0.0</v>
      </c>
      <c r="L114" s="14">
        <v>0.0</v>
      </c>
      <c r="M114" s="14">
        <v>0.0</v>
      </c>
      <c r="N114" s="14">
        <v>18.0</v>
      </c>
      <c r="O114" s="14">
        <v>8.0</v>
      </c>
      <c r="P114" s="14">
        <v>0.0</v>
      </c>
      <c r="Q114" s="14">
        <v>39.0</v>
      </c>
      <c r="R114" s="17">
        <f t="shared" si="1"/>
        <v>0</v>
      </c>
      <c r="S114" s="17">
        <f t="shared" si="2"/>
        <v>0</v>
      </c>
      <c r="T114" s="17">
        <f t="shared" si="3"/>
        <v>0</v>
      </c>
      <c r="U114" s="17">
        <f t="shared" si="4"/>
        <v>0</v>
      </c>
      <c r="V114" s="17">
        <f t="shared" si="5"/>
        <v>0</v>
      </c>
      <c r="W114" s="17">
        <f t="shared" si="6"/>
        <v>0.3102485436</v>
      </c>
      <c r="X114" s="17">
        <f t="shared" si="7"/>
        <v>0.1378882416</v>
      </c>
      <c r="Y114" s="14">
        <f t="shared" si="8"/>
        <v>971</v>
      </c>
      <c r="Z114" s="14">
        <f t="shared" si="9"/>
        <v>454</v>
      </c>
      <c r="AA114" s="14">
        <f t="shared" si="10"/>
        <v>12</v>
      </c>
      <c r="AB114" s="14">
        <f t="shared" si="11"/>
        <v>289</v>
      </c>
      <c r="AC114" s="14">
        <f t="shared" si="12"/>
        <v>0</v>
      </c>
      <c r="AD114" s="14">
        <f t="shared" si="13"/>
        <v>185</v>
      </c>
      <c r="AE114" s="14">
        <f t="shared" si="14"/>
        <v>86</v>
      </c>
      <c r="AF114" s="14">
        <f t="shared" si="15"/>
        <v>2</v>
      </c>
      <c r="AG114" s="17">
        <f t="shared" si="16"/>
        <v>4.772741795</v>
      </c>
      <c r="AH114" s="20">
        <f>12*(J114*'Programas e Observações'!$C$8+K114*'Programas e Observações'!$C$9+L114*('Programas e Observações'!$C$8+'Programas e Observações'!$C$9)+M114*'Programas e Observações'!$C$10)</f>
        <v>0</v>
      </c>
      <c r="AI114" s="20">
        <f>12*(J114*'Programas e Observações'!$D$8+K114*'Programas e Observações'!$D$9+L114*('Programas e Observações'!$D$8+'Programas e Observações'!$D$9)+M114*'Programas e Observações'!$D$10)</f>
        <v>0</v>
      </c>
      <c r="AJ114" s="13" t="s">
        <v>342</v>
      </c>
      <c r="AK114" s="13" t="s">
        <v>343</v>
      </c>
    </row>
    <row r="115" ht="15.75" customHeight="1">
      <c r="A115" s="13" t="s">
        <v>705</v>
      </c>
      <c r="B115" s="13" t="s">
        <v>706</v>
      </c>
      <c r="C115" s="13" t="s">
        <v>707</v>
      </c>
      <c r="D115" s="13" t="s">
        <v>562</v>
      </c>
      <c r="E115" s="13" t="s">
        <v>563</v>
      </c>
      <c r="F115" s="13" t="s">
        <v>564</v>
      </c>
      <c r="G115" s="14">
        <v>15815.0</v>
      </c>
      <c r="H115" s="16" t="b">
        <f>G115&lt;'Programas e Observações'!$C$11</f>
        <v>1</v>
      </c>
      <c r="I115" s="14">
        <v>0.0</v>
      </c>
      <c r="J115" s="14">
        <v>0.0</v>
      </c>
      <c r="K115" s="14">
        <v>0.0</v>
      </c>
      <c r="L115" s="14">
        <v>0.0</v>
      </c>
      <c r="M115" s="14">
        <v>0.0</v>
      </c>
      <c r="N115" s="14">
        <v>2.0</v>
      </c>
      <c r="O115" s="14">
        <v>1.0</v>
      </c>
      <c r="P115" s="14">
        <v>1.0</v>
      </c>
      <c r="Q115" s="14"/>
      <c r="R115" s="17">
        <f t="shared" si="1"/>
        <v>0</v>
      </c>
      <c r="S115" s="17">
        <f t="shared" si="2"/>
        <v>0</v>
      </c>
      <c r="T115" s="17">
        <f t="shared" si="3"/>
        <v>0</v>
      </c>
      <c r="U115" s="17">
        <f t="shared" si="4"/>
        <v>0</v>
      </c>
      <c r="V115" s="17">
        <f t="shared" si="5"/>
        <v>0</v>
      </c>
      <c r="W115" s="17">
        <f t="shared" si="6"/>
        <v>0.1264622194</v>
      </c>
      <c r="X115" s="17">
        <f t="shared" si="7"/>
        <v>0.06323110971</v>
      </c>
      <c r="Y115" s="14">
        <f t="shared" si="8"/>
        <v>0</v>
      </c>
      <c r="Z115" s="14">
        <f t="shared" si="9"/>
        <v>0</v>
      </c>
      <c r="AA115" s="14">
        <f t="shared" si="10"/>
        <v>0</v>
      </c>
      <c r="AB115" s="14">
        <f t="shared" si="11"/>
        <v>0</v>
      </c>
      <c r="AC115" s="14">
        <f t="shared" si="12"/>
        <v>0</v>
      </c>
      <c r="AD115" s="14">
        <f t="shared" si="13"/>
        <v>64</v>
      </c>
      <c r="AE115" s="14">
        <f t="shared" si="14"/>
        <v>5</v>
      </c>
      <c r="AF115" s="14">
        <f t="shared" si="15"/>
        <v>3</v>
      </c>
      <c r="AG115" s="17">
        <f t="shared" si="16"/>
        <v>0</v>
      </c>
      <c r="AH115" s="20">
        <f>12*(J115*'Programas e Observações'!$C$8+K115*'Programas e Observações'!$C$9+L115*('Programas e Observações'!$C$8+'Programas e Observações'!$C$9)+M115*'Programas e Observações'!$C$10)</f>
        <v>0</v>
      </c>
      <c r="AI115" s="20">
        <f>12*(J115*'Programas e Observações'!$D$8+K115*'Programas e Observações'!$D$9+L115*('Programas e Observações'!$D$8+'Programas e Observações'!$D$9)+M115*'Programas e Observações'!$D$10)</f>
        <v>0</v>
      </c>
      <c r="AJ115" s="13" t="s">
        <v>342</v>
      </c>
      <c r="AK115" s="13" t="s">
        <v>343</v>
      </c>
    </row>
    <row r="116" ht="15.75" customHeight="1">
      <c r="A116" s="13" t="s">
        <v>708</v>
      </c>
      <c r="B116" s="13" t="s">
        <v>709</v>
      </c>
      <c r="C116" s="13" t="s">
        <v>710</v>
      </c>
      <c r="D116" s="13" t="s">
        <v>562</v>
      </c>
      <c r="E116" s="13" t="s">
        <v>598</v>
      </c>
      <c r="F116" s="13" t="s">
        <v>599</v>
      </c>
      <c r="G116" s="14">
        <v>66336.0</v>
      </c>
      <c r="H116" s="16" t="b">
        <f>G116&lt;'Programas e Observações'!$C$11</f>
        <v>0</v>
      </c>
      <c r="I116" s="14">
        <v>0.0</v>
      </c>
      <c r="J116" s="14">
        <v>0.0</v>
      </c>
      <c r="K116" s="14">
        <v>0.0</v>
      </c>
      <c r="L116" s="14">
        <v>0.0</v>
      </c>
      <c r="M116" s="14">
        <v>0.0</v>
      </c>
      <c r="N116" s="14">
        <v>23.0</v>
      </c>
      <c r="O116" s="14">
        <v>3.0</v>
      </c>
      <c r="P116" s="14">
        <v>1.0</v>
      </c>
      <c r="Q116" s="14">
        <v>69.0</v>
      </c>
      <c r="R116" s="17">
        <f t="shared" si="1"/>
        <v>0</v>
      </c>
      <c r="S116" s="17">
        <f t="shared" si="2"/>
        <v>0</v>
      </c>
      <c r="T116" s="17">
        <f t="shared" si="3"/>
        <v>0</v>
      </c>
      <c r="U116" s="17">
        <f t="shared" si="4"/>
        <v>0</v>
      </c>
      <c r="V116" s="17">
        <f t="shared" si="5"/>
        <v>0</v>
      </c>
      <c r="W116" s="17">
        <f t="shared" si="6"/>
        <v>0.3467197299</v>
      </c>
      <c r="X116" s="17">
        <f t="shared" si="7"/>
        <v>0.04522431259</v>
      </c>
      <c r="Y116" s="14">
        <f t="shared" si="8"/>
        <v>0</v>
      </c>
      <c r="Z116" s="14">
        <f t="shared" si="9"/>
        <v>0</v>
      </c>
      <c r="AA116" s="14">
        <f t="shared" si="10"/>
        <v>0</v>
      </c>
      <c r="AB116" s="14">
        <f t="shared" si="11"/>
        <v>0</v>
      </c>
      <c r="AC116" s="14">
        <f t="shared" si="12"/>
        <v>0</v>
      </c>
      <c r="AD116" s="14">
        <f t="shared" si="13"/>
        <v>483</v>
      </c>
      <c r="AE116" s="14">
        <f t="shared" si="14"/>
        <v>13</v>
      </c>
      <c r="AF116" s="14">
        <f t="shared" si="15"/>
        <v>2</v>
      </c>
      <c r="AG116" s="17">
        <f t="shared" si="16"/>
        <v>0</v>
      </c>
      <c r="AH116" s="20">
        <f>12*(J116*'Programas e Observações'!$C$8+K116*'Programas e Observações'!$C$9+L116*('Programas e Observações'!$C$8+'Programas e Observações'!$C$9)+M116*'Programas e Observações'!$C$10)</f>
        <v>0</v>
      </c>
      <c r="AI116" s="20">
        <f>12*(J116*'Programas e Observações'!$D$8+K116*'Programas e Observações'!$D$9+L116*('Programas e Observações'!$D$8+'Programas e Observações'!$D$9)+M116*'Programas e Observações'!$D$10)</f>
        <v>0</v>
      </c>
      <c r="AJ116" s="13" t="s">
        <v>342</v>
      </c>
      <c r="AK116" s="13" t="s">
        <v>343</v>
      </c>
    </row>
    <row r="117" ht="15.75" customHeight="1">
      <c r="A117" s="13" t="s">
        <v>711</v>
      </c>
      <c r="B117" s="13" t="s">
        <v>712</v>
      </c>
      <c r="C117" s="13" t="s">
        <v>713</v>
      </c>
      <c r="D117" s="13" t="s">
        <v>562</v>
      </c>
      <c r="E117" s="13" t="s">
        <v>598</v>
      </c>
      <c r="F117" s="13" t="s">
        <v>599</v>
      </c>
      <c r="G117" s="14">
        <v>21251.0</v>
      </c>
      <c r="H117" s="16" t="b">
        <f>G117&lt;'Programas e Observações'!$C$11</f>
        <v>0</v>
      </c>
      <c r="I117" s="14">
        <v>0.0</v>
      </c>
      <c r="J117" s="14">
        <v>0.0</v>
      </c>
      <c r="K117" s="14">
        <v>0.0</v>
      </c>
      <c r="L117" s="14">
        <v>0.0</v>
      </c>
      <c r="M117" s="14">
        <v>0.0</v>
      </c>
      <c r="N117" s="14">
        <v>9.0</v>
      </c>
      <c r="O117" s="14">
        <v>2.0</v>
      </c>
      <c r="P117" s="14">
        <v>0.0</v>
      </c>
      <c r="Q117" s="14"/>
      <c r="R117" s="17">
        <f t="shared" si="1"/>
        <v>0</v>
      </c>
      <c r="S117" s="17">
        <f t="shared" si="2"/>
        <v>0</v>
      </c>
      <c r="T117" s="17">
        <f t="shared" si="3"/>
        <v>0</v>
      </c>
      <c r="U117" s="17">
        <f t="shared" si="4"/>
        <v>0</v>
      </c>
      <c r="V117" s="17">
        <f t="shared" si="5"/>
        <v>0</v>
      </c>
      <c r="W117" s="17">
        <f t="shared" si="6"/>
        <v>0.4235094819</v>
      </c>
      <c r="X117" s="17">
        <f t="shared" si="7"/>
        <v>0.0941132182</v>
      </c>
      <c r="Y117" s="14">
        <f t="shared" si="8"/>
        <v>0</v>
      </c>
      <c r="Z117" s="14">
        <f t="shared" si="9"/>
        <v>0</v>
      </c>
      <c r="AA117" s="14">
        <f t="shared" si="10"/>
        <v>0</v>
      </c>
      <c r="AB117" s="14">
        <f t="shared" si="11"/>
        <v>0</v>
      </c>
      <c r="AC117" s="14">
        <f t="shared" si="12"/>
        <v>0</v>
      </c>
      <c r="AD117" s="14">
        <f t="shared" si="13"/>
        <v>483</v>
      </c>
      <c r="AE117" s="14">
        <f t="shared" si="14"/>
        <v>13</v>
      </c>
      <c r="AF117" s="14">
        <f t="shared" si="15"/>
        <v>2</v>
      </c>
      <c r="AG117" s="17">
        <f t="shared" si="16"/>
        <v>0</v>
      </c>
      <c r="AH117" s="20">
        <f>12*(J117*'Programas e Observações'!$C$8+K117*'Programas e Observações'!$C$9+L117*('Programas e Observações'!$C$8+'Programas e Observações'!$C$9)+M117*'Programas e Observações'!$C$10)</f>
        <v>0</v>
      </c>
      <c r="AI117" s="20">
        <f>12*(J117*'Programas e Observações'!$D$8+K117*'Programas e Observações'!$D$9+L117*('Programas e Observações'!$D$8+'Programas e Observações'!$D$9)+M117*'Programas e Observações'!$D$10)</f>
        <v>0</v>
      </c>
      <c r="AJ117" s="13" t="s">
        <v>342</v>
      </c>
      <c r="AK117" s="13" t="s">
        <v>343</v>
      </c>
    </row>
    <row r="118" ht="15.75" customHeight="1">
      <c r="A118" s="13" t="s">
        <v>714</v>
      </c>
      <c r="B118" s="13" t="s">
        <v>715</v>
      </c>
      <c r="C118" s="13" t="s">
        <v>716</v>
      </c>
      <c r="D118" s="13" t="s">
        <v>562</v>
      </c>
      <c r="E118" s="13" t="s">
        <v>589</v>
      </c>
      <c r="F118" s="13" t="s">
        <v>590</v>
      </c>
      <c r="G118" s="14">
        <v>28123.0</v>
      </c>
      <c r="H118" s="16" t="b">
        <f>G118&lt;'Programas e Observações'!$C$11</f>
        <v>0</v>
      </c>
      <c r="I118" s="14">
        <v>0.0</v>
      </c>
      <c r="J118" s="14">
        <v>0.0</v>
      </c>
      <c r="K118" s="14">
        <v>0.0</v>
      </c>
      <c r="L118" s="14">
        <v>0.0</v>
      </c>
      <c r="M118" s="14">
        <v>0.0</v>
      </c>
      <c r="N118" s="14">
        <v>13.0</v>
      </c>
      <c r="O118" s="14">
        <v>0.0</v>
      </c>
      <c r="P118" s="14">
        <v>1.0</v>
      </c>
      <c r="Q118" s="14"/>
      <c r="R118" s="17">
        <f t="shared" si="1"/>
        <v>0</v>
      </c>
      <c r="S118" s="17">
        <f t="shared" si="2"/>
        <v>0</v>
      </c>
      <c r="T118" s="17">
        <f t="shared" si="3"/>
        <v>0</v>
      </c>
      <c r="U118" s="17">
        <f t="shared" si="4"/>
        <v>0</v>
      </c>
      <c r="V118" s="17">
        <f t="shared" si="5"/>
        <v>0</v>
      </c>
      <c r="W118" s="17">
        <f t="shared" si="6"/>
        <v>0.4622550937</v>
      </c>
      <c r="X118" s="17">
        <f t="shared" si="7"/>
        <v>0</v>
      </c>
      <c r="Y118" s="14">
        <f t="shared" si="8"/>
        <v>13707</v>
      </c>
      <c r="Z118" s="14">
        <f t="shared" si="9"/>
        <v>2662</v>
      </c>
      <c r="AA118" s="14">
        <f t="shared" si="10"/>
        <v>1816</v>
      </c>
      <c r="AB118" s="14">
        <f t="shared" si="11"/>
        <v>1620</v>
      </c>
      <c r="AC118" s="14">
        <f t="shared" si="12"/>
        <v>687</v>
      </c>
      <c r="AD118" s="14">
        <f t="shared" si="13"/>
        <v>11419</v>
      </c>
      <c r="AE118" s="14">
        <f t="shared" si="14"/>
        <v>592</v>
      </c>
      <c r="AF118" s="14">
        <f t="shared" si="15"/>
        <v>8</v>
      </c>
      <c r="AG118" s="17">
        <f t="shared" si="16"/>
        <v>5.145741577</v>
      </c>
      <c r="AH118" s="20">
        <f>12*(J118*'Programas e Observações'!$C$8+K118*'Programas e Observações'!$C$9+L118*('Programas e Observações'!$C$8+'Programas e Observações'!$C$9)+M118*'Programas e Observações'!$C$10)</f>
        <v>0</v>
      </c>
      <c r="AI118" s="20">
        <f>12*(J118*'Programas e Observações'!$D$8+K118*'Programas e Observações'!$D$9+L118*('Programas e Observações'!$D$8+'Programas e Observações'!$D$9)+M118*'Programas e Observações'!$D$10)</f>
        <v>0</v>
      </c>
      <c r="AJ118" s="13" t="s">
        <v>342</v>
      </c>
      <c r="AK118" s="13" t="s">
        <v>343</v>
      </c>
    </row>
    <row r="119" ht="15.75" customHeight="1">
      <c r="A119" s="13" t="s">
        <v>717</v>
      </c>
      <c r="B119" s="13" t="s">
        <v>718</v>
      </c>
      <c r="C119" s="13" t="s">
        <v>719</v>
      </c>
      <c r="D119" s="13" t="s">
        <v>562</v>
      </c>
      <c r="E119" s="13" t="s">
        <v>573</v>
      </c>
      <c r="F119" s="13" t="s">
        <v>574</v>
      </c>
      <c r="G119" s="14">
        <v>16562.0</v>
      </c>
      <c r="H119" s="16" t="b">
        <f>G119&lt;'Programas e Observações'!$C$11</f>
        <v>1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23.0</v>
      </c>
      <c r="O119" s="14">
        <v>1.0</v>
      </c>
      <c r="P119" s="14">
        <v>0.0</v>
      </c>
      <c r="Q119" s="14"/>
      <c r="R119" s="17">
        <f t="shared" si="1"/>
        <v>0</v>
      </c>
      <c r="S119" s="17">
        <f t="shared" si="2"/>
        <v>0</v>
      </c>
      <c r="T119" s="17">
        <f t="shared" si="3"/>
        <v>0</v>
      </c>
      <c r="U119" s="17">
        <f t="shared" si="4"/>
        <v>0</v>
      </c>
      <c r="V119" s="17">
        <f t="shared" si="5"/>
        <v>0</v>
      </c>
      <c r="W119" s="17">
        <f t="shared" si="6"/>
        <v>1.388721169</v>
      </c>
      <c r="X119" s="17">
        <f t="shared" si="7"/>
        <v>0.06037918126</v>
      </c>
      <c r="Y119" s="14">
        <f t="shared" si="8"/>
        <v>1330</v>
      </c>
      <c r="Z119" s="14">
        <f t="shared" si="9"/>
        <v>163</v>
      </c>
      <c r="AA119" s="14">
        <f t="shared" si="10"/>
        <v>73</v>
      </c>
      <c r="AB119" s="14">
        <f t="shared" si="11"/>
        <v>86</v>
      </c>
      <c r="AC119" s="14">
        <f t="shared" si="12"/>
        <v>157</v>
      </c>
      <c r="AD119" s="14">
        <f t="shared" si="13"/>
        <v>322</v>
      </c>
      <c r="AE119" s="14">
        <f t="shared" si="14"/>
        <v>15</v>
      </c>
      <c r="AF119" s="14">
        <f t="shared" si="15"/>
        <v>3</v>
      </c>
      <c r="AG119" s="17">
        <f t="shared" si="16"/>
        <v>4.557932001</v>
      </c>
      <c r="AH119" s="20">
        <f>12*(J119*'Programas e Observações'!$C$8+K119*'Programas e Observações'!$C$9+L119*('Programas e Observações'!$C$8+'Programas e Observações'!$C$9)+M119*'Programas e Observações'!$C$10)</f>
        <v>0</v>
      </c>
      <c r="AI119" s="20">
        <f>12*(J119*'Programas e Observações'!$D$8+K119*'Programas e Observações'!$D$9+L119*('Programas e Observações'!$D$8+'Programas e Observações'!$D$9)+M119*'Programas e Observações'!$D$10)</f>
        <v>0</v>
      </c>
      <c r="AJ119" s="13" t="s">
        <v>342</v>
      </c>
      <c r="AK119" s="13" t="s">
        <v>343</v>
      </c>
    </row>
    <row r="120" ht="15.75" customHeight="1">
      <c r="A120" s="13" t="s">
        <v>720</v>
      </c>
      <c r="B120" s="13" t="s">
        <v>721</v>
      </c>
      <c r="C120" s="13" t="s">
        <v>722</v>
      </c>
      <c r="D120" s="13" t="s">
        <v>562</v>
      </c>
      <c r="E120" s="13" t="s">
        <v>581</v>
      </c>
      <c r="F120" s="13" t="s">
        <v>582</v>
      </c>
      <c r="G120" s="14">
        <v>25325.0</v>
      </c>
      <c r="H120" s="16" t="b">
        <f>G120&lt;'Programas e Observações'!$C$11</f>
        <v>0</v>
      </c>
      <c r="I120" s="14">
        <v>0.0</v>
      </c>
      <c r="J120" s="14">
        <v>0.0</v>
      </c>
      <c r="K120" s="14">
        <v>0.0</v>
      </c>
      <c r="L120" s="14">
        <v>0.0</v>
      </c>
      <c r="M120" s="14">
        <v>0.0</v>
      </c>
      <c r="N120" s="14">
        <v>12.0</v>
      </c>
      <c r="O120" s="14">
        <v>1.0</v>
      </c>
      <c r="P120" s="14">
        <v>0.0</v>
      </c>
      <c r="Q120" s="14"/>
      <c r="R120" s="17">
        <f t="shared" si="1"/>
        <v>0</v>
      </c>
      <c r="S120" s="17">
        <f t="shared" si="2"/>
        <v>0</v>
      </c>
      <c r="T120" s="17">
        <f t="shared" si="3"/>
        <v>0</v>
      </c>
      <c r="U120" s="17">
        <f t="shared" si="4"/>
        <v>0</v>
      </c>
      <c r="V120" s="17">
        <f t="shared" si="5"/>
        <v>0</v>
      </c>
      <c r="W120" s="17">
        <f t="shared" si="6"/>
        <v>0.473840079</v>
      </c>
      <c r="X120" s="17">
        <f t="shared" si="7"/>
        <v>0.03948667325</v>
      </c>
      <c r="Y120" s="14">
        <f t="shared" si="8"/>
        <v>971</v>
      </c>
      <c r="Z120" s="14">
        <f t="shared" si="9"/>
        <v>454</v>
      </c>
      <c r="AA120" s="14">
        <f t="shared" si="10"/>
        <v>12</v>
      </c>
      <c r="AB120" s="14">
        <f t="shared" si="11"/>
        <v>289</v>
      </c>
      <c r="AC120" s="14">
        <f t="shared" si="12"/>
        <v>0</v>
      </c>
      <c r="AD120" s="14">
        <f t="shared" si="13"/>
        <v>185</v>
      </c>
      <c r="AE120" s="14">
        <f t="shared" si="14"/>
        <v>86</v>
      </c>
      <c r="AF120" s="14">
        <f t="shared" si="15"/>
        <v>2</v>
      </c>
      <c r="AG120" s="17">
        <f t="shared" si="16"/>
        <v>4.772741795</v>
      </c>
      <c r="AH120" s="20">
        <f>12*(J120*'Programas e Observações'!$C$8+K120*'Programas e Observações'!$C$9+L120*('Programas e Observações'!$C$8+'Programas e Observações'!$C$9)+M120*'Programas e Observações'!$C$10)</f>
        <v>0</v>
      </c>
      <c r="AI120" s="20">
        <f>12*(J120*'Programas e Observações'!$D$8+K120*'Programas e Observações'!$D$9+L120*('Programas e Observações'!$D$8+'Programas e Observações'!$D$9)+M120*'Programas e Observações'!$D$10)</f>
        <v>0</v>
      </c>
      <c r="AJ120" s="13" t="s">
        <v>342</v>
      </c>
      <c r="AK120" s="13" t="s">
        <v>343</v>
      </c>
    </row>
    <row r="121" ht="15.75" customHeight="1">
      <c r="A121" s="13" t="s">
        <v>723</v>
      </c>
      <c r="B121" s="13" t="s">
        <v>724</v>
      </c>
      <c r="C121" s="13" t="s">
        <v>725</v>
      </c>
      <c r="D121" s="13" t="s">
        <v>562</v>
      </c>
      <c r="E121" s="13" t="s">
        <v>598</v>
      </c>
      <c r="F121" s="13" t="s">
        <v>599</v>
      </c>
      <c r="G121" s="14">
        <v>101855.0</v>
      </c>
      <c r="H121" s="16" t="b">
        <f>G121&lt;'Programas e Observações'!$C$11</f>
        <v>0</v>
      </c>
      <c r="I121" s="14">
        <v>0.0</v>
      </c>
      <c r="J121" s="14">
        <v>0.0</v>
      </c>
      <c r="K121" s="14">
        <v>0.0</v>
      </c>
      <c r="L121" s="14">
        <v>0.0</v>
      </c>
      <c r="M121" s="14">
        <v>0.0</v>
      </c>
      <c r="N121" s="14">
        <v>431.0</v>
      </c>
      <c r="O121" s="14">
        <v>5.0</v>
      </c>
      <c r="P121" s="14">
        <v>1.0</v>
      </c>
      <c r="Q121" s="14">
        <v>297.0</v>
      </c>
      <c r="R121" s="17">
        <f t="shared" si="1"/>
        <v>0</v>
      </c>
      <c r="S121" s="17">
        <f t="shared" si="2"/>
        <v>0</v>
      </c>
      <c r="T121" s="17">
        <f t="shared" si="3"/>
        <v>0</v>
      </c>
      <c r="U121" s="17">
        <f t="shared" si="4"/>
        <v>0</v>
      </c>
      <c r="V121" s="17">
        <f t="shared" si="5"/>
        <v>0</v>
      </c>
      <c r="W121" s="17">
        <f t="shared" si="6"/>
        <v>4.231505572</v>
      </c>
      <c r="X121" s="17">
        <f t="shared" si="7"/>
        <v>0.04908939178</v>
      </c>
      <c r="Y121" s="14">
        <f t="shared" si="8"/>
        <v>0</v>
      </c>
      <c r="Z121" s="14">
        <f t="shared" si="9"/>
        <v>0</v>
      </c>
      <c r="AA121" s="14">
        <f t="shared" si="10"/>
        <v>0</v>
      </c>
      <c r="AB121" s="14">
        <f t="shared" si="11"/>
        <v>0</v>
      </c>
      <c r="AC121" s="14">
        <f t="shared" si="12"/>
        <v>0</v>
      </c>
      <c r="AD121" s="14">
        <f t="shared" si="13"/>
        <v>483</v>
      </c>
      <c r="AE121" s="14">
        <f t="shared" si="14"/>
        <v>13</v>
      </c>
      <c r="AF121" s="14">
        <f t="shared" si="15"/>
        <v>2</v>
      </c>
      <c r="AG121" s="17">
        <f t="shared" si="16"/>
        <v>0</v>
      </c>
      <c r="AH121" s="20">
        <f>12*(J121*'Programas e Observações'!$C$8+K121*'Programas e Observações'!$C$9+L121*('Programas e Observações'!$C$8+'Programas e Observações'!$C$9)+M121*'Programas e Observações'!$C$10)</f>
        <v>0</v>
      </c>
      <c r="AI121" s="20">
        <f>12*(J121*'Programas e Observações'!$D$8+K121*'Programas e Observações'!$D$9+L121*('Programas e Observações'!$D$8+'Programas e Observações'!$D$9)+M121*'Programas e Observações'!$D$10)</f>
        <v>0</v>
      </c>
      <c r="AJ121" s="13" t="s">
        <v>342</v>
      </c>
      <c r="AK121" s="13" t="s">
        <v>343</v>
      </c>
    </row>
    <row r="122" ht="15.75" customHeight="1">
      <c r="A122" s="13" t="s">
        <v>726</v>
      </c>
      <c r="B122" s="13" t="s">
        <v>727</v>
      </c>
      <c r="C122" s="13" t="s">
        <v>728</v>
      </c>
      <c r="D122" s="13" t="s">
        <v>562</v>
      </c>
      <c r="E122" s="13" t="s">
        <v>612</v>
      </c>
      <c r="F122" s="13" t="s">
        <v>613</v>
      </c>
      <c r="G122" s="14">
        <v>20229.0</v>
      </c>
      <c r="H122" s="16" t="b">
        <f>G122&lt;'Programas e Observações'!$C$11</f>
        <v>0</v>
      </c>
      <c r="I122" s="14">
        <v>0.0</v>
      </c>
      <c r="J122" s="14">
        <v>0.0</v>
      </c>
      <c r="K122" s="14">
        <v>0.0</v>
      </c>
      <c r="L122" s="14">
        <v>0.0</v>
      </c>
      <c r="M122" s="14">
        <v>0.0</v>
      </c>
      <c r="N122" s="14">
        <v>9.0</v>
      </c>
      <c r="O122" s="14">
        <v>6.0</v>
      </c>
      <c r="P122" s="14">
        <v>0.0</v>
      </c>
      <c r="Q122" s="14"/>
      <c r="R122" s="17">
        <f t="shared" si="1"/>
        <v>0</v>
      </c>
      <c r="S122" s="17">
        <f t="shared" si="2"/>
        <v>0</v>
      </c>
      <c r="T122" s="17">
        <f t="shared" si="3"/>
        <v>0</v>
      </c>
      <c r="U122" s="17">
        <f t="shared" si="4"/>
        <v>0</v>
      </c>
      <c r="V122" s="17">
        <f t="shared" si="5"/>
        <v>0</v>
      </c>
      <c r="W122" s="17">
        <f t="shared" si="6"/>
        <v>0.4449058283</v>
      </c>
      <c r="X122" s="17">
        <f t="shared" si="7"/>
        <v>0.2966038855</v>
      </c>
      <c r="Y122" s="14">
        <f t="shared" si="8"/>
        <v>875</v>
      </c>
      <c r="Z122" s="14">
        <f t="shared" si="9"/>
        <v>530</v>
      </c>
      <c r="AA122" s="14">
        <f t="shared" si="10"/>
        <v>52</v>
      </c>
      <c r="AB122" s="14">
        <f t="shared" si="11"/>
        <v>148</v>
      </c>
      <c r="AC122" s="14">
        <f t="shared" si="12"/>
        <v>12</v>
      </c>
      <c r="AD122" s="14">
        <f t="shared" si="13"/>
        <v>101</v>
      </c>
      <c r="AE122" s="14">
        <f t="shared" si="14"/>
        <v>48</v>
      </c>
      <c r="AF122" s="14">
        <f t="shared" si="15"/>
        <v>3</v>
      </c>
      <c r="AG122" s="17">
        <f t="shared" si="16"/>
        <v>5.939169331</v>
      </c>
      <c r="AH122" s="20">
        <f>12*(J122*'Programas e Observações'!$C$8+K122*'Programas e Observações'!$C$9+L122*('Programas e Observações'!$C$8+'Programas e Observações'!$C$9)+M122*'Programas e Observações'!$C$10)</f>
        <v>0</v>
      </c>
      <c r="AI122" s="20">
        <f>12*(J122*'Programas e Observações'!$D$8+K122*'Programas e Observações'!$D$9+L122*('Programas e Observações'!$D$8+'Programas e Observações'!$D$9)+M122*'Programas e Observações'!$D$10)</f>
        <v>0</v>
      </c>
      <c r="AJ122" s="13" t="s">
        <v>342</v>
      </c>
      <c r="AK122" s="13" t="s">
        <v>343</v>
      </c>
    </row>
    <row r="123" ht="15.75" customHeight="1">
      <c r="A123" s="13" t="s">
        <v>729</v>
      </c>
      <c r="B123" s="13" t="s">
        <v>730</v>
      </c>
      <c r="C123" s="13" t="s">
        <v>731</v>
      </c>
      <c r="D123" s="13" t="s">
        <v>562</v>
      </c>
      <c r="E123" s="13" t="s">
        <v>589</v>
      </c>
      <c r="F123" s="13" t="s">
        <v>590</v>
      </c>
      <c r="G123" s="14">
        <v>33291.0</v>
      </c>
      <c r="H123" s="16" t="b">
        <f>G123&lt;'Programas e Observações'!$C$11</f>
        <v>0</v>
      </c>
      <c r="I123" s="14">
        <v>0.0</v>
      </c>
      <c r="J123" s="14">
        <v>0.0</v>
      </c>
      <c r="K123" s="14">
        <v>0.0</v>
      </c>
      <c r="L123" s="14">
        <v>0.0</v>
      </c>
      <c r="M123" s="14">
        <v>0.0</v>
      </c>
      <c r="N123" s="14">
        <v>60.0</v>
      </c>
      <c r="O123" s="14">
        <v>3.0</v>
      </c>
      <c r="P123" s="14">
        <v>1.0</v>
      </c>
      <c r="Q123" s="14"/>
      <c r="R123" s="17">
        <f t="shared" si="1"/>
        <v>0</v>
      </c>
      <c r="S123" s="17">
        <f t="shared" si="2"/>
        <v>0</v>
      </c>
      <c r="T123" s="17">
        <f t="shared" si="3"/>
        <v>0</v>
      </c>
      <c r="U123" s="17">
        <f t="shared" si="4"/>
        <v>0</v>
      </c>
      <c r="V123" s="17">
        <f t="shared" si="5"/>
        <v>0</v>
      </c>
      <c r="W123" s="17">
        <f t="shared" si="6"/>
        <v>1.802288907</v>
      </c>
      <c r="X123" s="17">
        <f t="shared" si="7"/>
        <v>0.09011444535</v>
      </c>
      <c r="Y123" s="14">
        <f t="shared" si="8"/>
        <v>13707</v>
      </c>
      <c r="Z123" s="14">
        <f t="shared" si="9"/>
        <v>2662</v>
      </c>
      <c r="AA123" s="14">
        <f t="shared" si="10"/>
        <v>1816</v>
      </c>
      <c r="AB123" s="14">
        <f t="shared" si="11"/>
        <v>1620</v>
      </c>
      <c r="AC123" s="14">
        <f t="shared" si="12"/>
        <v>687</v>
      </c>
      <c r="AD123" s="14">
        <f t="shared" si="13"/>
        <v>11419</v>
      </c>
      <c r="AE123" s="14">
        <f t="shared" si="14"/>
        <v>592</v>
      </c>
      <c r="AF123" s="14">
        <f t="shared" si="15"/>
        <v>8</v>
      </c>
      <c r="AG123" s="17">
        <f t="shared" si="16"/>
        <v>5.145741577</v>
      </c>
      <c r="AH123" s="20">
        <f>12*(J123*'Programas e Observações'!$C$8+K123*'Programas e Observações'!$C$9+L123*('Programas e Observações'!$C$8+'Programas e Observações'!$C$9)+M123*'Programas e Observações'!$C$10)</f>
        <v>0</v>
      </c>
      <c r="AI123" s="20">
        <f>12*(J123*'Programas e Observações'!$D$8+K123*'Programas e Observações'!$D$9+L123*('Programas e Observações'!$D$8+'Programas e Observações'!$D$9)+M123*'Programas e Observações'!$D$10)</f>
        <v>0</v>
      </c>
      <c r="AJ123" s="13" t="s">
        <v>342</v>
      </c>
      <c r="AK123" s="13" t="s">
        <v>343</v>
      </c>
    </row>
    <row r="124" ht="15.75" customHeight="1">
      <c r="A124" s="13" t="s">
        <v>732</v>
      </c>
      <c r="B124" s="13" t="s">
        <v>733</v>
      </c>
      <c r="C124" s="13" t="s">
        <v>734</v>
      </c>
      <c r="D124" s="13" t="s">
        <v>562</v>
      </c>
      <c r="E124" s="13" t="s">
        <v>589</v>
      </c>
      <c r="F124" s="13" t="s">
        <v>590</v>
      </c>
      <c r="G124" s="14">
        <v>25364.0</v>
      </c>
      <c r="H124" s="16" t="b">
        <f>G124&lt;'Programas e Observações'!$C$11</f>
        <v>0</v>
      </c>
      <c r="I124" s="14">
        <v>0.0</v>
      </c>
      <c r="J124" s="14">
        <v>0.0</v>
      </c>
      <c r="K124" s="14">
        <v>0.0</v>
      </c>
      <c r="L124" s="14">
        <v>0.0</v>
      </c>
      <c r="M124" s="14">
        <v>0.0</v>
      </c>
      <c r="N124" s="14">
        <v>55.0</v>
      </c>
      <c r="O124" s="14">
        <v>6.0</v>
      </c>
      <c r="P124" s="14">
        <v>0.0</v>
      </c>
      <c r="Q124" s="14"/>
      <c r="R124" s="17">
        <f t="shared" si="1"/>
        <v>0</v>
      </c>
      <c r="S124" s="17">
        <f t="shared" si="2"/>
        <v>0</v>
      </c>
      <c r="T124" s="17">
        <f t="shared" si="3"/>
        <v>0</v>
      </c>
      <c r="U124" s="17">
        <f t="shared" si="4"/>
        <v>0</v>
      </c>
      <c r="V124" s="17">
        <f t="shared" si="5"/>
        <v>0</v>
      </c>
      <c r="W124" s="17">
        <f t="shared" si="6"/>
        <v>2.168427693</v>
      </c>
      <c r="X124" s="17">
        <f t="shared" si="7"/>
        <v>0.2365557483</v>
      </c>
      <c r="Y124" s="14">
        <f t="shared" si="8"/>
        <v>13707</v>
      </c>
      <c r="Z124" s="14">
        <f t="shared" si="9"/>
        <v>2662</v>
      </c>
      <c r="AA124" s="14">
        <f t="shared" si="10"/>
        <v>1816</v>
      </c>
      <c r="AB124" s="14">
        <f t="shared" si="11"/>
        <v>1620</v>
      </c>
      <c r="AC124" s="14">
        <f t="shared" si="12"/>
        <v>687</v>
      </c>
      <c r="AD124" s="14">
        <f t="shared" si="13"/>
        <v>11419</v>
      </c>
      <c r="AE124" s="14">
        <f t="shared" si="14"/>
        <v>592</v>
      </c>
      <c r="AF124" s="14">
        <f t="shared" si="15"/>
        <v>8</v>
      </c>
      <c r="AG124" s="17">
        <f t="shared" si="16"/>
        <v>5.145741577</v>
      </c>
      <c r="AH124" s="20">
        <f>12*(J124*'Programas e Observações'!$C$8+K124*'Programas e Observações'!$C$9+L124*('Programas e Observações'!$C$8+'Programas e Observações'!$C$9)+M124*'Programas e Observações'!$C$10)</f>
        <v>0</v>
      </c>
      <c r="AI124" s="20">
        <f>12*(J124*'Programas e Observações'!$D$8+K124*'Programas e Observações'!$D$9+L124*('Programas e Observações'!$D$8+'Programas e Observações'!$D$9)+M124*'Programas e Observações'!$D$10)</f>
        <v>0</v>
      </c>
      <c r="AJ124" s="13" t="s">
        <v>342</v>
      </c>
      <c r="AK124" s="13" t="s">
        <v>343</v>
      </c>
    </row>
    <row r="125" ht="15.75" customHeight="1">
      <c r="A125" s="13" t="s">
        <v>735</v>
      </c>
      <c r="B125" s="13" t="s">
        <v>736</v>
      </c>
      <c r="C125" s="13" t="s">
        <v>737</v>
      </c>
      <c r="D125" s="13" t="s">
        <v>562</v>
      </c>
      <c r="E125" s="13" t="s">
        <v>589</v>
      </c>
      <c r="F125" s="13" t="s">
        <v>590</v>
      </c>
      <c r="G125" s="14">
        <v>13947.0</v>
      </c>
      <c r="H125" s="16" t="b">
        <f>G125&lt;'Programas e Observações'!$C$11</f>
        <v>1</v>
      </c>
      <c r="I125" s="14">
        <v>0.0</v>
      </c>
      <c r="J125" s="14">
        <v>0.0</v>
      </c>
      <c r="K125" s="14">
        <v>0.0</v>
      </c>
      <c r="L125" s="14">
        <v>0.0</v>
      </c>
      <c r="M125" s="14">
        <v>0.0</v>
      </c>
      <c r="N125" s="14">
        <v>3.0</v>
      </c>
      <c r="O125" s="14">
        <v>0.0</v>
      </c>
      <c r="P125" s="14">
        <v>0.0</v>
      </c>
      <c r="Q125" s="14"/>
      <c r="R125" s="17">
        <f t="shared" si="1"/>
        <v>0</v>
      </c>
      <c r="S125" s="17">
        <f t="shared" si="2"/>
        <v>0</v>
      </c>
      <c r="T125" s="17">
        <f t="shared" si="3"/>
        <v>0</v>
      </c>
      <c r="U125" s="17">
        <f t="shared" si="4"/>
        <v>0</v>
      </c>
      <c r="V125" s="17">
        <f t="shared" si="5"/>
        <v>0</v>
      </c>
      <c r="W125" s="17">
        <f t="shared" si="6"/>
        <v>0.2151000215</v>
      </c>
      <c r="X125" s="17">
        <f t="shared" si="7"/>
        <v>0</v>
      </c>
      <c r="Y125" s="14">
        <f t="shared" si="8"/>
        <v>13707</v>
      </c>
      <c r="Z125" s="14">
        <f t="shared" si="9"/>
        <v>2662</v>
      </c>
      <c r="AA125" s="14">
        <f t="shared" si="10"/>
        <v>1816</v>
      </c>
      <c r="AB125" s="14">
        <f t="shared" si="11"/>
        <v>1620</v>
      </c>
      <c r="AC125" s="14">
        <f t="shared" si="12"/>
        <v>687</v>
      </c>
      <c r="AD125" s="14">
        <f t="shared" si="13"/>
        <v>11419</v>
      </c>
      <c r="AE125" s="14">
        <f t="shared" si="14"/>
        <v>592</v>
      </c>
      <c r="AF125" s="14">
        <f t="shared" si="15"/>
        <v>8</v>
      </c>
      <c r="AG125" s="17">
        <f t="shared" si="16"/>
        <v>5.145741577</v>
      </c>
      <c r="AH125" s="20">
        <f>12*(J125*'Programas e Observações'!$C$8+K125*'Programas e Observações'!$C$9+L125*('Programas e Observações'!$C$8+'Programas e Observações'!$C$9)+M125*'Programas e Observações'!$C$10)</f>
        <v>0</v>
      </c>
      <c r="AI125" s="20">
        <f>12*(J125*'Programas e Observações'!$D$8+K125*'Programas e Observações'!$D$9+L125*('Programas e Observações'!$D$8+'Programas e Observações'!$D$9)+M125*'Programas e Observações'!$D$10)</f>
        <v>0</v>
      </c>
      <c r="AJ125" s="13" t="s">
        <v>342</v>
      </c>
      <c r="AK125" s="13" t="s">
        <v>343</v>
      </c>
    </row>
    <row r="126" ht="15.75" customHeight="1">
      <c r="A126" s="13" t="s">
        <v>738</v>
      </c>
      <c r="B126" s="13" t="s">
        <v>739</v>
      </c>
      <c r="C126" s="13" t="s">
        <v>740</v>
      </c>
      <c r="D126" s="13" t="s">
        <v>562</v>
      </c>
      <c r="E126" s="13" t="s">
        <v>568</v>
      </c>
      <c r="F126" s="13" t="s">
        <v>569</v>
      </c>
      <c r="G126" s="14">
        <v>30679.0</v>
      </c>
      <c r="H126" s="16" t="b">
        <f>G126&lt;'Programas e Observações'!$C$11</f>
        <v>0</v>
      </c>
      <c r="I126" s="14">
        <v>0.0</v>
      </c>
      <c r="J126" s="14">
        <v>0.0</v>
      </c>
      <c r="K126" s="14">
        <v>0.0</v>
      </c>
      <c r="L126" s="14">
        <v>0.0</v>
      </c>
      <c r="M126" s="14">
        <v>0.0</v>
      </c>
      <c r="N126" s="14">
        <v>6.0</v>
      </c>
      <c r="O126" s="14">
        <v>0.0</v>
      </c>
      <c r="P126" s="14">
        <v>0.0</v>
      </c>
      <c r="Q126" s="14"/>
      <c r="R126" s="17">
        <f t="shared" si="1"/>
        <v>0</v>
      </c>
      <c r="S126" s="17">
        <f t="shared" si="2"/>
        <v>0</v>
      </c>
      <c r="T126" s="17">
        <f t="shared" si="3"/>
        <v>0</v>
      </c>
      <c r="U126" s="17">
        <f t="shared" si="4"/>
        <v>0</v>
      </c>
      <c r="V126" s="17">
        <f t="shared" si="5"/>
        <v>0</v>
      </c>
      <c r="W126" s="17">
        <f t="shared" si="6"/>
        <v>0.1955735193</v>
      </c>
      <c r="X126" s="17">
        <f t="shared" si="7"/>
        <v>0</v>
      </c>
      <c r="Y126" s="14">
        <f t="shared" si="8"/>
        <v>632</v>
      </c>
      <c r="Z126" s="14">
        <f t="shared" si="9"/>
        <v>303</v>
      </c>
      <c r="AA126" s="14">
        <f t="shared" si="10"/>
        <v>91</v>
      </c>
      <c r="AB126" s="14">
        <f t="shared" si="11"/>
        <v>31</v>
      </c>
      <c r="AC126" s="14">
        <f t="shared" si="12"/>
        <v>17</v>
      </c>
      <c r="AD126" s="14">
        <f t="shared" si="13"/>
        <v>77</v>
      </c>
      <c r="AE126" s="14">
        <f t="shared" si="14"/>
        <v>11</v>
      </c>
      <c r="AF126" s="14">
        <f t="shared" si="15"/>
        <v>2</v>
      </c>
      <c r="AG126" s="17">
        <f t="shared" si="16"/>
        <v>2.221558254</v>
      </c>
      <c r="AH126" s="20">
        <f>12*(J126*'Programas e Observações'!$C$8+K126*'Programas e Observações'!$C$9+L126*('Programas e Observações'!$C$8+'Programas e Observações'!$C$9)+M126*'Programas e Observações'!$C$10)</f>
        <v>0</v>
      </c>
      <c r="AI126" s="20">
        <f>12*(J126*'Programas e Observações'!$D$8+K126*'Programas e Observações'!$D$9+L126*('Programas e Observações'!$D$8+'Programas e Observações'!$D$9)+M126*'Programas e Observações'!$D$10)</f>
        <v>0</v>
      </c>
      <c r="AJ126" s="13" t="s">
        <v>342</v>
      </c>
      <c r="AK126" s="13" t="s">
        <v>343</v>
      </c>
    </row>
    <row r="127" ht="15.75" customHeight="1">
      <c r="A127" s="13" t="s">
        <v>741</v>
      </c>
      <c r="B127" s="13" t="s">
        <v>742</v>
      </c>
      <c r="C127" s="13" t="s">
        <v>743</v>
      </c>
      <c r="D127" s="13" t="s">
        <v>562</v>
      </c>
      <c r="E127" s="13" t="s">
        <v>589</v>
      </c>
      <c r="F127" s="13" t="s">
        <v>590</v>
      </c>
      <c r="G127" s="14">
        <v>57396.0</v>
      </c>
      <c r="H127" s="16" t="b">
        <f>G127&lt;'Programas e Observações'!$C$11</f>
        <v>0</v>
      </c>
      <c r="I127" s="14">
        <v>7.0</v>
      </c>
      <c r="J127" s="14">
        <v>5.0</v>
      </c>
      <c r="K127" s="14">
        <v>0.0</v>
      </c>
      <c r="L127" s="14">
        <v>1.0</v>
      </c>
      <c r="M127" s="14">
        <v>0.0</v>
      </c>
      <c r="N127" s="14">
        <v>18.0</v>
      </c>
      <c r="O127" s="14">
        <v>1.0</v>
      </c>
      <c r="P127" s="14">
        <v>0.0</v>
      </c>
      <c r="Q127" s="14"/>
      <c r="R127" s="17">
        <f t="shared" si="1"/>
        <v>0.1219597184</v>
      </c>
      <c r="S127" s="17">
        <f t="shared" si="2"/>
        <v>0.08711408461</v>
      </c>
      <c r="T127" s="17">
        <f t="shared" si="3"/>
        <v>0</v>
      </c>
      <c r="U127" s="17">
        <f t="shared" si="4"/>
        <v>0.01742281692</v>
      </c>
      <c r="V127" s="17">
        <f t="shared" si="5"/>
        <v>0</v>
      </c>
      <c r="W127" s="17">
        <f t="shared" si="6"/>
        <v>0.3136107046</v>
      </c>
      <c r="X127" s="17">
        <f t="shared" si="7"/>
        <v>0.01742281692</v>
      </c>
      <c r="Y127" s="14">
        <f t="shared" si="8"/>
        <v>13707</v>
      </c>
      <c r="Z127" s="14">
        <f t="shared" si="9"/>
        <v>2662</v>
      </c>
      <c r="AA127" s="14">
        <f t="shared" si="10"/>
        <v>1816</v>
      </c>
      <c r="AB127" s="14">
        <f t="shared" si="11"/>
        <v>1620</v>
      </c>
      <c r="AC127" s="14">
        <f t="shared" si="12"/>
        <v>687</v>
      </c>
      <c r="AD127" s="14">
        <f t="shared" si="13"/>
        <v>11419</v>
      </c>
      <c r="AE127" s="14">
        <f t="shared" si="14"/>
        <v>592</v>
      </c>
      <c r="AF127" s="14">
        <f t="shared" si="15"/>
        <v>8</v>
      </c>
      <c r="AG127" s="17">
        <f t="shared" si="16"/>
        <v>5.145741577</v>
      </c>
      <c r="AH127" s="20">
        <f>12*(J127*'Programas e Observações'!$C$8+K127*'Programas e Observações'!$C$9+L127*('Programas e Observações'!$C$8+'Programas e Observações'!$C$9)+M127*'Programas e Observações'!$C$10)</f>
        <v>1701</v>
      </c>
      <c r="AI127" s="20">
        <f>12*(J127*'Programas e Observações'!$D$8+K127*'Programas e Observações'!$D$9+L127*('Programas e Observações'!$D$8+'Programas e Observações'!$D$9)+M127*'Programas e Observações'!$D$10)</f>
        <v>3880.44</v>
      </c>
      <c r="AJ127" s="13" t="s">
        <v>744</v>
      </c>
      <c r="AK127" s="13" t="s">
        <v>505</v>
      </c>
    </row>
    <row r="128" ht="15.75" customHeight="1">
      <c r="A128" s="13" t="s">
        <v>745</v>
      </c>
      <c r="B128" s="13" t="s">
        <v>746</v>
      </c>
      <c r="C128" s="13" t="s">
        <v>747</v>
      </c>
      <c r="D128" s="13" t="s">
        <v>562</v>
      </c>
      <c r="E128" s="13" t="s">
        <v>568</v>
      </c>
      <c r="F128" s="13" t="s">
        <v>569</v>
      </c>
      <c r="G128" s="14">
        <v>35442.0</v>
      </c>
      <c r="H128" s="16" t="b">
        <f>G128&lt;'Programas e Observações'!$C$11</f>
        <v>0</v>
      </c>
      <c r="I128" s="14">
        <v>0.0</v>
      </c>
      <c r="J128" s="14">
        <v>0.0</v>
      </c>
      <c r="K128" s="14">
        <v>0.0</v>
      </c>
      <c r="L128" s="14">
        <v>0.0</v>
      </c>
      <c r="M128" s="14">
        <v>0.0</v>
      </c>
      <c r="N128" s="14">
        <v>6.0</v>
      </c>
      <c r="O128" s="14">
        <v>1.0</v>
      </c>
      <c r="P128" s="14">
        <v>1.0</v>
      </c>
      <c r="Q128" s="14"/>
      <c r="R128" s="17">
        <f t="shared" si="1"/>
        <v>0</v>
      </c>
      <c r="S128" s="17">
        <f t="shared" si="2"/>
        <v>0</v>
      </c>
      <c r="T128" s="17">
        <f t="shared" si="3"/>
        <v>0</v>
      </c>
      <c r="U128" s="17">
        <f t="shared" si="4"/>
        <v>0</v>
      </c>
      <c r="V128" s="17">
        <f t="shared" si="5"/>
        <v>0</v>
      </c>
      <c r="W128" s="17">
        <f t="shared" si="6"/>
        <v>0.1692906721</v>
      </c>
      <c r="X128" s="17">
        <f t="shared" si="7"/>
        <v>0.02821511201</v>
      </c>
      <c r="Y128" s="14">
        <f t="shared" si="8"/>
        <v>632</v>
      </c>
      <c r="Z128" s="14">
        <f t="shared" si="9"/>
        <v>303</v>
      </c>
      <c r="AA128" s="14">
        <f t="shared" si="10"/>
        <v>91</v>
      </c>
      <c r="AB128" s="14">
        <f t="shared" si="11"/>
        <v>31</v>
      </c>
      <c r="AC128" s="14">
        <f t="shared" si="12"/>
        <v>17</v>
      </c>
      <c r="AD128" s="14">
        <f t="shared" si="13"/>
        <v>77</v>
      </c>
      <c r="AE128" s="14">
        <f t="shared" si="14"/>
        <v>11</v>
      </c>
      <c r="AF128" s="14">
        <f t="shared" si="15"/>
        <v>2</v>
      </c>
      <c r="AG128" s="17">
        <f t="shared" si="16"/>
        <v>2.221558254</v>
      </c>
      <c r="AH128" s="20">
        <f>12*(J128*'Programas e Observações'!$C$8+K128*'Programas e Observações'!$C$9+L128*('Programas e Observações'!$C$8+'Programas e Observações'!$C$9)+M128*'Programas e Observações'!$C$10)</f>
        <v>0</v>
      </c>
      <c r="AI128" s="20">
        <f>12*(J128*'Programas e Observações'!$D$8+K128*'Programas e Observações'!$D$9+L128*('Programas e Observações'!$D$8+'Programas e Observações'!$D$9)+M128*'Programas e Observações'!$D$10)</f>
        <v>0</v>
      </c>
      <c r="AJ128" s="13" t="s">
        <v>342</v>
      </c>
      <c r="AK128" s="13" t="s">
        <v>343</v>
      </c>
    </row>
    <row r="129" ht="15.75" customHeight="1">
      <c r="A129" s="13" t="s">
        <v>748</v>
      </c>
      <c r="B129" s="13" t="s">
        <v>749</v>
      </c>
      <c r="C129" s="13" t="s">
        <v>750</v>
      </c>
      <c r="D129" s="13" t="s">
        <v>562</v>
      </c>
      <c r="E129" s="13" t="s">
        <v>667</v>
      </c>
      <c r="F129" s="13" t="s">
        <v>668</v>
      </c>
      <c r="G129" s="14">
        <v>12338.0</v>
      </c>
      <c r="H129" s="16" t="b">
        <f>G129&lt;'Programas e Observações'!$C$11</f>
        <v>1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8.0</v>
      </c>
      <c r="O129" s="14">
        <v>2.0</v>
      </c>
      <c r="P129" s="14">
        <v>0.0</v>
      </c>
      <c r="Q129" s="14"/>
      <c r="R129" s="17">
        <f t="shared" si="1"/>
        <v>0</v>
      </c>
      <c r="S129" s="17">
        <f t="shared" si="2"/>
        <v>0</v>
      </c>
      <c r="T129" s="17">
        <f t="shared" si="3"/>
        <v>0</v>
      </c>
      <c r="U129" s="17">
        <f t="shared" si="4"/>
        <v>0</v>
      </c>
      <c r="V129" s="17">
        <f t="shared" si="5"/>
        <v>0</v>
      </c>
      <c r="W129" s="17">
        <f t="shared" si="6"/>
        <v>0.6484033069</v>
      </c>
      <c r="X129" s="17">
        <f t="shared" si="7"/>
        <v>0.1621008267</v>
      </c>
      <c r="Y129" s="14">
        <f t="shared" si="8"/>
        <v>0</v>
      </c>
      <c r="Z129" s="14">
        <f t="shared" si="9"/>
        <v>0</v>
      </c>
      <c r="AA129" s="14">
        <f t="shared" si="10"/>
        <v>0</v>
      </c>
      <c r="AB129" s="14">
        <f t="shared" si="11"/>
        <v>0</v>
      </c>
      <c r="AC129" s="14">
        <f t="shared" si="12"/>
        <v>0</v>
      </c>
      <c r="AD129" s="14">
        <f t="shared" si="13"/>
        <v>265</v>
      </c>
      <c r="AE129" s="14">
        <f t="shared" si="14"/>
        <v>10</v>
      </c>
      <c r="AF129" s="14">
        <f t="shared" si="15"/>
        <v>2</v>
      </c>
      <c r="AG129" s="17">
        <f t="shared" si="16"/>
        <v>0</v>
      </c>
      <c r="AH129" s="20">
        <f>12*(J129*'Programas e Observações'!$C$8+K129*'Programas e Observações'!$C$9+L129*('Programas e Observações'!$C$8+'Programas e Observações'!$C$9)+M129*'Programas e Observações'!$C$10)</f>
        <v>0</v>
      </c>
      <c r="AI129" s="20">
        <f>12*(J129*'Programas e Observações'!$D$8+K129*'Programas e Observações'!$D$9+L129*('Programas e Observações'!$D$8+'Programas e Observações'!$D$9)+M129*'Programas e Observações'!$D$10)</f>
        <v>0</v>
      </c>
      <c r="AJ129" s="13" t="s">
        <v>342</v>
      </c>
      <c r="AK129" s="13" t="s">
        <v>343</v>
      </c>
    </row>
    <row r="130" ht="15.75" customHeight="1">
      <c r="A130" s="13" t="s">
        <v>751</v>
      </c>
      <c r="B130" s="13" t="s">
        <v>752</v>
      </c>
      <c r="C130" s="13" t="s">
        <v>753</v>
      </c>
      <c r="D130" s="13" t="s">
        <v>562</v>
      </c>
      <c r="E130" s="13" t="s">
        <v>667</v>
      </c>
      <c r="F130" s="13" t="s">
        <v>668</v>
      </c>
      <c r="G130" s="14">
        <v>12619.0</v>
      </c>
      <c r="H130" s="16" t="b">
        <f>G130&lt;'Programas e Observações'!$C$11</f>
        <v>1</v>
      </c>
      <c r="I130" s="14">
        <v>0.0</v>
      </c>
      <c r="J130" s="14">
        <v>0.0</v>
      </c>
      <c r="K130" s="14">
        <v>0.0</v>
      </c>
      <c r="L130" s="14">
        <v>0.0</v>
      </c>
      <c r="M130" s="14">
        <v>0.0</v>
      </c>
      <c r="N130" s="14">
        <v>13.0</v>
      </c>
      <c r="O130" s="14">
        <v>0.0</v>
      </c>
      <c r="P130" s="14">
        <v>0.0</v>
      </c>
      <c r="Q130" s="14"/>
      <c r="R130" s="17">
        <f t="shared" si="1"/>
        <v>0</v>
      </c>
      <c r="S130" s="17">
        <f t="shared" si="2"/>
        <v>0</v>
      </c>
      <c r="T130" s="17">
        <f t="shared" si="3"/>
        <v>0</v>
      </c>
      <c r="U130" s="17">
        <f t="shared" si="4"/>
        <v>0</v>
      </c>
      <c r="V130" s="17">
        <f t="shared" si="5"/>
        <v>0</v>
      </c>
      <c r="W130" s="17">
        <f t="shared" si="6"/>
        <v>1.030192567</v>
      </c>
      <c r="X130" s="17">
        <f t="shared" si="7"/>
        <v>0</v>
      </c>
      <c r="Y130" s="14">
        <f t="shared" si="8"/>
        <v>0</v>
      </c>
      <c r="Z130" s="14">
        <f t="shared" si="9"/>
        <v>0</v>
      </c>
      <c r="AA130" s="14">
        <f t="shared" si="10"/>
        <v>0</v>
      </c>
      <c r="AB130" s="14">
        <f t="shared" si="11"/>
        <v>0</v>
      </c>
      <c r="AC130" s="14">
        <f t="shared" si="12"/>
        <v>0</v>
      </c>
      <c r="AD130" s="14">
        <f t="shared" si="13"/>
        <v>265</v>
      </c>
      <c r="AE130" s="14">
        <f t="shared" si="14"/>
        <v>10</v>
      </c>
      <c r="AF130" s="14">
        <f t="shared" si="15"/>
        <v>2</v>
      </c>
      <c r="AG130" s="17">
        <f t="shared" si="16"/>
        <v>0</v>
      </c>
      <c r="AH130" s="20">
        <f>12*(J130*'Programas e Observações'!$C$8+K130*'Programas e Observações'!$C$9+L130*('Programas e Observações'!$C$8+'Programas e Observações'!$C$9)+M130*'Programas e Observações'!$C$10)</f>
        <v>0</v>
      </c>
      <c r="AI130" s="20">
        <f>12*(J130*'Programas e Observações'!$D$8+K130*'Programas e Observações'!$D$9+L130*('Programas e Observações'!$D$8+'Programas e Observações'!$D$9)+M130*'Programas e Observações'!$D$10)</f>
        <v>0</v>
      </c>
      <c r="AJ130" s="13" t="s">
        <v>342</v>
      </c>
      <c r="AK130" s="13" t="s">
        <v>343</v>
      </c>
    </row>
    <row r="131" ht="15.75" customHeight="1">
      <c r="A131" s="13" t="s">
        <v>754</v>
      </c>
      <c r="B131" s="13" t="s">
        <v>755</v>
      </c>
      <c r="C131" s="13" t="s">
        <v>756</v>
      </c>
      <c r="D131" s="13" t="s">
        <v>562</v>
      </c>
      <c r="E131" s="13" t="s">
        <v>568</v>
      </c>
      <c r="F131" s="13" t="s">
        <v>569</v>
      </c>
      <c r="G131" s="14">
        <v>73348.0</v>
      </c>
      <c r="H131" s="16" t="b">
        <f>G131&lt;'Programas e Observações'!$C$11</f>
        <v>0</v>
      </c>
      <c r="I131" s="14">
        <v>632.0</v>
      </c>
      <c r="J131" s="14">
        <v>303.0</v>
      </c>
      <c r="K131" s="14">
        <v>91.0</v>
      </c>
      <c r="L131" s="14">
        <v>31.0</v>
      </c>
      <c r="M131" s="14">
        <v>17.0</v>
      </c>
      <c r="N131" s="14">
        <v>19.0</v>
      </c>
      <c r="O131" s="14">
        <v>1.0</v>
      </c>
      <c r="P131" s="14">
        <v>0.0</v>
      </c>
      <c r="Q131" s="14">
        <v>202.0</v>
      </c>
      <c r="R131" s="17">
        <f t="shared" si="1"/>
        <v>8.616458526</v>
      </c>
      <c r="S131" s="17">
        <f t="shared" si="2"/>
        <v>4.130991983</v>
      </c>
      <c r="T131" s="17">
        <f t="shared" si="3"/>
        <v>1.240660959</v>
      </c>
      <c r="U131" s="17">
        <f t="shared" si="4"/>
        <v>0.4226427442</v>
      </c>
      <c r="V131" s="17">
        <f t="shared" si="5"/>
        <v>0.2317718275</v>
      </c>
      <c r="W131" s="17">
        <f t="shared" si="6"/>
        <v>0.2590391013</v>
      </c>
      <c r="X131" s="17">
        <f t="shared" si="7"/>
        <v>0.01363363691</v>
      </c>
      <c r="Y131" s="14">
        <f t="shared" si="8"/>
        <v>632</v>
      </c>
      <c r="Z131" s="14">
        <f t="shared" si="9"/>
        <v>303</v>
      </c>
      <c r="AA131" s="14">
        <f t="shared" si="10"/>
        <v>91</v>
      </c>
      <c r="AB131" s="14">
        <f t="shared" si="11"/>
        <v>31</v>
      </c>
      <c r="AC131" s="14">
        <f t="shared" si="12"/>
        <v>17</v>
      </c>
      <c r="AD131" s="14">
        <f t="shared" si="13"/>
        <v>77</v>
      </c>
      <c r="AE131" s="14">
        <f t="shared" si="14"/>
        <v>11</v>
      </c>
      <c r="AF131" s="14">
        <f t="shared" si="15"/>
        <v>2</v>
      </c>
      <c r="AG131" s="17">
        <f t="shared" si="16"/>
        <v>2.221558254</v>
      </c>
      <c r="AH131" s="20">
        <f>12*(J131*'Programas e Observações'!$C$8+K131*'Programas e Observações'!$C$9+L131*('Programas e Observações'!$C$8+'Programas e Observações'!$C$9)+M131*'Programas e Observações'!$C$10)</f>
        <v>137442.96</v>
      </c>
      <c r="AI131" s="20">
        <f>12*(J131*'Programas e Observações'!$D$8+K131*'Programas e Observações'!$D$9+L131*('Programas e Observações'!$D$8+'Programas e Observações'!$D$9)+M131*'Programas e Observações'!$D$10)</f>
        <v>260440.68</v>
      </c>
      <c r="AJ131" s="13" t="s">
        <v>757</v>
      </c>
      <c r="AK131" s="13" t="s">
        <v>318</v>
      </c>
    </row>
    <row r="132" ht="15.75" customHeight="1">
      <c r="A132" s="13" t="s">
        <v>758</v>
      </c>
      <c r="B132" s="13" t="s">
        <v>759</v>
      </c>
      <c r="C132" s="13" t="s">
        <v>760</v>
      </c>
      <c r="D132" s="13" t="s">
        <v>562</v>
      </c>
      <c r="E132" s="13" t="s">
        <v>612</v>
      </c>
      <c r="F132" s="13" t="s">
        <v>613</v>
      </c>
      <c r="G132" s="14">
        <v>20728.0</v>
      </c>
      <c r="H132" s="16" t="b">
        <f>G132&lt;'Programas e Observações'!$C$11</f>
        <v>0</v>
      </c>
      <c r="I132" s="14">
        <v>0.0</v>
      </c>
      <c r="J132" s="14">
        <v>0.0</v>
      </c>
      <c r="K132" s="14">
        <v>0.0</v>
      </c>
      <c r="L132" s="14">
        <v>0.0</v>
      </c>
      <c r="M132" s="14">
        <v>0.0</v>
      </c>
      <c r="N132" s="14">
        <v>15.0</v>
      </c>
      <c r="O132" s="14">
        <v>0.0</v>
      </c>
      <c r="P132" s="14">
        <v>0.0</v>
      </c>
      <c r="Q132" s="14"/>
      <c r="R132" s="17">
        <f t="shared" si="1"/>
        <v>0</v>
      </c>
      <c r="S132" s="17">
        <f t="shared" si="2"/>
        <v>0</v>
      </c>
      <c r="T132" s="17">
        <f t="shared" si="3"/>
        <v>0</v>
      </c>
      <c r="U132" s="17">
        <f t="shared" si="4"/>
        <v>0</v>
      </c>
      <c r="V132" s="17">
        <f t="shared" si="5"/>
        <v>0</v>
      </c>
      <c r="W132" s="17">
        <f t="shared" si="6"/>
        <v>0.723658819</v>
      </c>
      <c r="X132" s="17">
        <f t="shared" si="7"/>
        <v>0</v>
      </c>
      <c r="Y132" s="14">
        <f t="shared" si="8"/>
        <v>875</v>
      </c>
      <c r="Z132" s="14">
        <f t="shared" si="9"/>
        <v>530</v>
      </c>
      <c r="AA132" s="14">
        <f t="shared" si="10"/>
        <v>52</v>
      </c>
      <c r="AB132" s="14">
        <f t="shared" si="11"/>
        <v>148</v>
      </c>
      <c r="AC132" s="14">
        <f t="shared" si="12"/>
        <v>12</v>
      </c>
      <c r="AD132" s="14">
        <f t="shared" si="13"/>
        <v>101</v>
      </c>
      <c r="AE132" s="14">
        <f t="shared" si="14"/>
        <v>48</v>
      </c>
      <c r="AF132" s="14">
        <f t="shared" si="15"/>
        <v>3</v>
      </c>
      <c r="AG132" s="17">
        <f t="shared" si="16"/>
        <v>5.939169331</v>
      </c>
      <c r="AH132" s="20">
        <f>12*(J132*'Programas e Observações'!$C$8+K132*'Programas e Observações'!$C$9+L132*('Programas e Observações'!$C$8+'Programas e Observações'!$C$9)+M132*'Programas e Observações'!$C$10)</f>
        <v>0</v>
      </c>
      <c r="AI132" s="20">
        <f>12*(J132*'Programas e Observações'!$D$8+K132*'Programas e Observações'!$D$9+L132*('Programas e Observações'!$D$8+'Programas e Observações'!$D$9)+M132*'Programas e Observações'!$D$10)</f>
        <v>0</v>
      </c>
      <c r="AJ132" s="13" t="s">
        <v>342</v>
      </c>
      <c r="AK132" s="13" t="s">
        <v>343</v>
      </c>
    </row>
    <row r="133" ht="15.75" customHeight="1">
      <c r="A133" s="13" t="s">
        <v>761</v>
      </c>
      <c r="B133" s="13" t="s">
        <v>762</v>
      </c>
      <c r="C133" s="13" t="s">
        <v>763</v>
      </c>
      <c r="D133" s="13" t="s">
        <v>562</v>
      </c>
      <c r="E133" s="13" t="s">
        <v>563</v>
      </c>
      <c r="F133" s="13" t="s">
        <v>564</v>
      </c>
      <c r="G133" s="14">
        <v>80137.0</v>
      </c>
      <c r="H133" s="16" t="b">
        <f>G133&lt;'Programas e Observações'!$C$11</f>
        <v>0</v>
      </c>
      <c r="I133" s="14">
        <v>0.0</v>
      </c>
      <c r="J133" s="14">
        <v>0.0</v>
      </c>
      <c r="K133" s="14">
        <v>0.0</v>
      </c>
      <c r="L133" s="14">
        <v>0.0</v>
      </c>
      <c r="M133" s="14">
        <v>0.0</v>
      </c>
      <c r="N133" s="14">
        <v>36.0</v>
      </c>
      <c r="O133" s="14">
        <v>1.0</v>
      </c>
      <c r="P133" s="14">
        <v>1.0</v>
      </c>
      <c r="Q133" s="14">
        <v>165.0</v>
      </c>
      <c r="R133" s="17">
        <f t="shared" si="1"/>
        <v>0</v>
      </c>
      <c r="S133" s="17">
        <f t="shared" si="2"/>
        <v>0</v>
      </c>
      <c r="T133" s="17">
        <f t="shared" si="3"/>
        <v>0</v>
      </c>
      <c r="U133" s="17">
        <f t="shared" si="4"/>
        <v>0</v>
      </c>
      <c r="V133" s="17">
        <f t="shared" si="5"/>
        <v>0</v>
      </c>
      <c r="W133" s="17">
        <f t="shared" si="6"/>
        <v>0.4492306924</v>
      </c>
      <c r="X133" s="17">
        <f t="shared" si="7"/>
        <v>0.01247863035</v>
      </c>
      <c r="Y133" s="14">
        <f t="shared" si="8"/>
        <v>0</v>
      </c>
      <c r="Z133" s="14">
        <f t="shared" si="9"/>
        <v>0</v>
      </c>
      <c r="AA133" s="14">
        <f t="shared" si="10"/>
        <v>0</v>
      </c>
      <c r="AB133" s="14">
        <f t="shared" si="11"/>
        <v>0</v>
      </c>
      <c r="AC133" s="14">
        <f t="shared" si="12"/>
        <v>0</v>
      </c>
      <c r="AD133" s="14">
        <f t="shared" si="13"/>
        <v>64</v>
      </c>
      <c r="AE133" s="14">
        <f t="shared" si="14"/>
        <v>5</v>
      </c>
      <c r="AF133" s="14">
        <f t="shared" si="15"/>
        <v>3</v>
      </c>
      <c r="AG133" s="17">
        <f t="shared" si="16"/>
        <v>0</v>
      </c>
      <c r="AH133" s="20">
        <f>12*(J133*'Programas e Observações'!$C$8+K133*'Programas e Observações'!$C$9+L133*('Programas e Observações'!$C$8+'Programas e Observações'!$C$9)+M133*'Programas e Observações'!$C$10)</f>
        <v>0</v>
      </c>
      <c r="AI133" s="20">
        <f>12*(J133*'Programas e Observações'!$D$8+K133*'Programas e Observações'!$D$9+L133*('Programas e Observações'!$D$8+'Programas e Observações'!$D$9)+M133*'Programas e Observações'!$D$10)</f>
        <v>0</v>
      </c>
      <c r="AJ133" s="13" t="s">
        <v>342</v>
      </c>
      <c r="AK133" s="13" t="s">
        <v>343</v>
      </c>
    </row>
    <row r="134" ht="15.75" customHeight="1">
      <c r="A134" s="13" t="s">
        <v>764</v>
      </c>
      <c r="B134" s="13" t="s">
        <v>765</v>
      </c>
      <c r="C134" s="13" t="s">
        <v>766</v>
      </c>
      <c r="D134" s="13" t="s">
        <v>562</v>
      </c>
      <c r="E134" s="13" t="s">
        <v>568</v>
      </c>
      <c r="F134" s="13" t="s">
        <v>569</v>
      </c>
      <c r="G134" s="14">
        <v>20257.0</v>
      </c>
      <c r="H134" s="16" t="b">
        <f>G134&lt;'Programas e Observações'!$C$11</f>
        <v>0</v>
      </c>
      <c r="I134" s="14">
        <v>0.0</v>
      </c>
      <c r="J134" s="14">
        <v>0.0</v>
      </c>
      <c r="K134" s="14">
        <v>0.0</v>
      </c>
      <c r="L134" s="14">
        <v>0.0</v>
      </c>
      <c r="M134" s="14">
        <v>0.0</v>
      </c>
      <c r="N134" s="14">
        <v>5.0</v>
      </c>
      <c r="O134" s="14">
        <v>1.0</v>
      </c>
      <c r="P134" s="14">
        <v>0.0</v>
      </c>
      <c r="Q134" s="14"/>
      <c r="R134" s="17">
        <f t="shared" si="1"/>
        <v>0</v>
      </c>
      <c r="S134" s="17">
        <f t="shared" si="2"/>
        <v>0</v>
      </c>
      <c r="T134" s="17">
        <f t="shared" si="3"/>
        <v>0</v>
      </c>
      <c r="U134" s="17">
        <f t="shared" si="4"/>
        <v>0</v>
      </c>
      <c r="V134" s="17">
        <f t="shared" si="5"/>
        <v>0</v>
      </c>
      <c r="W134" s="17">
        <f t="shared" si="6"/>
        <v>0.2468282569</v>
      </c>
      <c r="X134" s="17">
        <f t="shared" si="7"/>
        <v>0.04936565138</v>
      </c>
      <c r="Y134" s="14">
        <f t="shared" si="8"/>
        <v>632</v>
      </c>
      <c r="Z134" s="14">
        <f t="shared" si="9"/>
        <v>303</v>
      </c>
      <c r="AA134" s="14">
        <f t="shared" si="10"/>
        <v>91</v>
      </c>
      <c r="AB134" s="14">
        <f t="shared" si="11"/>
        <v>31</v>
      </c>
      <c r="AC134" s="14">
        <f t="shared" si="12"/>
        <v>17</v>
      </c>
      <c r="AD134" s="14">
        <f t="shared" si="13"/>
        <v>77</v>
      </c>
      <c r="AE134" s="14">
        <f t="shared" si="14"/>
        <v>11</v>
      </c>
      <c r="AF134" s="14">
        <f t="shared" si="15"/>
        <v>2</v>
      </c>
      <c r="AG134" s="17">
        <f t="shared" si="16"/>
        <v>2.221558254</v>
      </c>
      <c r="AH134" s="20">
        <f>12*(J134*'Programas e Observações'!$C$8+K134*'Programas e Observações'!$C$9+L134*('Programas e Observações'!$C$8+'Programas e Observações'!$C$9)+M134*'Programas e Observações'!$C$10)</f>
        <v>0</v>
      </c>
      <c r="AI134" s="20">
        <f>12*(J134*'Programas e Observações'!$D$8+K134*'Programas e Observações'!$D$9+L134*('Programas e Observações'!$D$8+'Programas e Observações'!$D$9)+M134*'Programas e Observações'!$D$10)</f>
        <v>0</v>
      </c>
      <c r="AJ134" s="13" t="s">
        <v>342</v>
      </c>
      <c r="AK134" s="13" t="s">
        <v>343</v>
      </c>
    </row>
    <row r="135" ht="15.75" customHeight="1">
      <c r="A135" s="13" t="s">
        <v>767</v>
      </c>
      <c r="B135" s="13" t="s">
        <v>768</v>
      </c>
      <c r="C135" s="13" t="s">
        <v>769</v>
      </c>
      <c r="D135" s="13" t="s">
        <v>562</v>
      </c>
      <c r="E135" s="13" t="s">
        <v>563</v>
      </c>
      <c r="F135" s="13" t="s">
        <v>564</v>
      </c>
      <c r="G135" s="14">
        <v>15640.0</v>
      </c>
      <c r="H135" s="16" t="b">
        <f>G135&lt;'Programas e Observações'!$C$11</f>
        <v>1</v>
      </c>
      <c r="I135" s="14">
        <v>0.0</v>
      </c>
      <c r="J135" s="14">
        <v>0.0</v>
      </c>
      <c r="K135" s="14">
        <v>0.0</v>
      </c>
      <c r="L135" s="14">
        <v>0.0</v>
      </c>
      <c r="M135" s="14">
        <v>0.0</v>
      </c>
      <c r="N135" s="14">
        <v>2.0</v>
      </c>
      <c r="O135" s="14">
        <v>1.0</v>
      </c>
      <c r="P135" s="14">
        <v>0.0</v>
      </c>
      <c r="Q135" s="14"/>
      <c r="R135" s="17">
        <f t="shared" si="1"/>
        <v>0</v>
      </c>
      <c r="S135" s="17">
        <f t="shared" si="2"/>
        <v>0</v>
      </c>
      <c r="T135" s="17">
        <f t="shared" si="3"/>
        <v>0</v>
      </c>
      <c r="U135" s="17">
        <f t="shared" si="4"/>
        <v>0</v>
      </c>
      <c r="V135" s="17">
        <f t="shared" si="5"/>
        <v>0</v>
      </c>
      <c r="W135" s="17">
        <f t="shared" si="6"/>
        <v>0.1278772379</v>
      </c>
      <c r="X135" s="17">
        <f t="shared" si="7"/>
        <v>0.06393861893</v>
      </c>
      <c r="Y135" s="14">
        <f t="shared" si="8"/>
        <v>0</v>
      </c>
      <c r="Z135" s="14">
        <f t="shared" si="9"/>
        <v>0</v>
      </c>
      <c r="AA135" s="14">
        <f t="shared" si="10"/>
        <v>0</v>
      </c>
      <c r="AB135" s="14">
        <f t="shared" si="11"/>
        <v>0</v>
      </c>
      <c r="AC135" s="14">
        <f t="shared" si="12"/>
        <v>0</v>
      </c>
      <c r="AD135" s="14">
        <f t="shared" si="13"/>
        <v>64</v>
      </c>
      <c r="AE135" s="14">
        <f t="shared" si="14"/>
        <v>5</v>
      </c>
      <c r="AF135" s="14">
        <f t="shared" si="15"/>
        <v>3</v>
      </c>
      <c r="AG135" s="17">
        <f t="shared" si="16"/>
        <v>0</v>
      </c>
      <c r="AH135" s="20">
        <f>12*(J135*'Programas e Observações'!$C$8+K135*'Programas e Observações'!$C$9+L135*('Programas e Observações'!$C$8+'Programas e Observações'!$C$9)+M135*'Programas e Observações'!$C$10)</f>
        <v>0</v>
      </c>
      <c r="AI135" s="20">
        <f>12*(J135*'Programas e Observações'!$D$8+K135*'Programas e Observações'!$D$9+L135*('Programas e Observações'!$D$8+'Programas e Observações'!$D$9)+M135*'Programas e Observações'!$D$10)</f>
        <v>0</v>
      </c>
      <c r="AJ135" s="13" t="s">
        <v>342</v>
      </c>
      <c r="AK135" s="13" t="s">
        <v>343</v>
      </c>
    </row>
    <row r="136" ht="15.75" customHeight="1">
      <c r="A136" s="13" t="s">
        <v>770</v>
      </c>
      <c r="B136" s="13" t="s">
        <v>771</v>
      </c>
      <c r="C136" s="13" t="s">
        <v>772</v>
      </c>
      <c r="D136" s="13" t="s">
        <v>562</v>
      </c>
      <c r="E136" s="13" t="s">
        <v>667</v>
      </c>
      <c r="F136" s="13" t="s">
        <v>668</v>
      </c>
      <c r="G136" s="14">
        <v>19617.0</v>
      </c>
      <c r="H136" s="16" t="b">
        <f>G136&lt;'Programas e Observações'!$C$11</f>
        <v>1</v>
      </c>
      <c r="I136" s="14">
        <v>0.0</v>
      </c>
      <c r="J136" s="14">
        <v>0.0</v>
      </c>
      <c r="K136" s="14">
        <v>0.0</v>
      </c>
      <c r="L136" s="14">
        <v>0.0</v>
      </c>
      <c r="M136" s="14">
        <v>0.0</v>
      </c>
      <c r="N136" s="14">
        <v>8.0</v>
      </c>
      <c r="O136" s="14">
        <v>1.0</v>
      </c>
      <c r="P136" s="14">
        <v>0.0</v>
      </c>
      <c r="Q136" s="14"/>
      <c r="R136" s="17">
        <f t="shared" si="1"/>
        <v>0</v>
      </c>
      <c r="S136" s="17">
        <f t="shared" si="2"/>
        <v>0</v>
      </c>
      <c r="T136" s="17">
        <f t="shared" si="3"/>
        <v>0</v>
      </c>
      <c r="U136" s="17">
        <f t="shared" si="4"/>
        <v>0</v>
      </c>
      <c r="V136" s="17">
        <f t="shared" si="5"/>
        <v>0</v>
      </c>
      <c r="W136" s="17">
        <f t="shared" si="6"/>
        <v>0.4078095529</v>
      </c>
      <c r="X136" s="17">
        <f t="shared" si="7"/>
        <v>0.05097619412</v>
      </c>
      <c r="Y136" s="14">
        <f t="shared" si="8"/>
        <v>0</v>
      </c>
      <c r="Z136" s="14">
        <f t="shared" si="9"/>
        <v>0</v>
      </c>
      <c r="AA136" s="14">
        <f t="shared" si="10"/>
        <v>0</v>
      </c>
      <c r="AB136" s="14">
        <f t="shared" si="11"/>
        <v>0</v>
      </c>
      <c r="AC136" s="14">
        <f t="shared" si="12"/>
        <v>0</v>
      </c>
      <c r="AD136" s="14">
        <f t="shared" si="13"/>
        <v>265</v>
      </c>
      <c r="AE136" s="14">
        <f t="shared" si="14"/>
        <v>10</v>
      </c>
      <c r="AF136" s="14">
        <f t="shared" si="15"/>
        <v>2</v>
      </c>
      <c r="AG136" s="17">
        <f t="shared" si="16"/>
        <v>0</v>
      </c>
      <c r="AH136" s="20">
        <f>12*(J136*'Programas e Observações'!$C$8+K136*'Programas e Observações'!$C$9+L136*('Programas e Observações'!$C$8+'Programas e Observações'!$C$9)+M136*'Programas e Observações'!$C$10)</f>
        <v>0</v>
      </c>
      <c r="AI136" s="20">
        <f>12*(J136*'Programas e Observações'!$D$8+K136*'Programas e Observações'!$D$9+L136*('Programas e Observações'!$D$8+'Programas e Observações'!$D$9)+M136*'Programas e Observações'!$D$10)</f>
        <v>0</v>
      </c>
      <c r="AJ136" s="13" t="s">
        <v>342</v>
      </c>
      <c r="AK136" s="13" t="s">
        <v>343</v>
      </c>
    </row>
    <row r="137" ht="15.75" customHeight="1">
      <c r="A137" s="13" t="s">
        <v>773</v>
      </c>
      <c r="B137" s="13" t="s">
        <v>774</v>
      </c>
      <c r="C137" s="13" t="s">
        <v>775</v>
      </c>
      <c r="D137" s="13" t="s">
        <v>562</v>
      </c>
      <c r="E137" s="13" t="s">
        <v>667</v>
      </c>
      <c r="F137" s="13" t="s">
        <v>668</v>
      </c>
      <c r="G137" s="14">
        <v>25965.0</v>
      </c>
      <c r="H137" s="16" t="b">
        <f>G137&lt;'Programas e Observações'!$C$11</f>
        <v>0</v>
      </c>
      <c r="I137" s="14">
        <v>0.0</v>
      </c>
      <c r="J137" s="14">
        <v>0.0</v>
      </c>
      <c r="K137" s="14">
        <v>0.0</v>
      </c>
      <c r="L137" s="14">
        <v>0.0</v>
      </c>
      <c r="M137" s="14">
        <v>0.0</v>
      </c>
      <c r="N137" s="14">
        <v>6.0</v>
      </c>
      <c r="O137" s="14">
        <v>1.0</v>
      </c>
      <c r="P137" s="14">
        <v>0.0</v>
      </c>
      <c r="Q137" s="14"/>
      <c r="R137" s="17">
        <f t="shared" si="1"/>
        <v>0</v>
      </c>
      <c r="S137" s="17">
        <f t="shared" si="2"/>
        <v>0</v>
      </c>
      <c r="T137" s="17">
        <f t="shared" si="3"/>
        <v>0</v>
      </c>
      <c r="U137" s="17">
        <f t="shared" si="4"/>
        <v>0</v>
      </c>
      <c r="V137" s="17">
        <f t="shared" si="5"/>
        <v>0</v>
      </c>
      <c r="W137" s="17">
        <f t="shared" si="6"/>
        <v>0.2310803004</v>
      </c>
      <c r="X137" s="17">
        <f t="shared" si="7"/>
        <v>0.0385133834</v>
      </c>
      <c r="Y137" s="14">
        <f t="shared" si="8"/>
        <v>0</v>
      </c>
      <c r="Z137" s="14">
        <f t="shared" si="9"/>
        <v>0</v>
      </c>
      <c r="AA137" s="14">
        <f t="shared" si="10"/>
        <v>0</v>
      </c>
      <c r="AB137" s="14">
        <f t="shared" si="11"/>
        <v>0</v>
      </c>
      <c r="AC137" s="14">
        <f t="shared" si="12"/>
        <v>0</v>
      </c>
      <c r="AD137" s="14">
        <f t="shared" si="13"/>
        <v>265</v>
      </c>
      <c r="AE137" s="14">
        <f t="shared" si="14"/>
        <v>10</v>
      </c>
      <c r="AF137" s="14">
        <f t="shared" si="15"/>
        <v>2</v>
      </c>
      <c r="AG137" s="17">
        <f t="shared" si="16"/>
        <v>0</v>
      </c>
      <c r="AH137" s="20">
        <f>12*(J137*'Programas e Observações'!$C$8+K137*'Programas e Observações'!$C$9+L137*('Programas e Observações'!$C$8+'Programas e Observações'!$C$9)+M137*'Programas e Observações'!$C$10)</f>
        <v>0</v>
      </c>
      <c r="AI137" s="20">
        <f>12*(J137*'Programas e Observações'!$D$8+K137*'Programas e Observações'!$D$9+L137*('Programas e Observações'!$D$8+'Programas e Observações'!$D$9)+M137*'Programas e Observações'!$D$10)</f>
        <v>0</v>
      </c>
      <c r="AJ137" s="13" t="s">
        <v>342</v>
      </c>
      <c r="AK137" s="13" t="s">
        <v>343</v>
      </c>
    </row>
    <row r="138" ht="15.75" customHeight="1">
      <c r="A138" s="13" t="s">
        <v>776</v>
      </c>
      <c r="B138" s="13" t="s">
        <v>777</v>
      </c>
      <c r="C138" s="13" t="s">
        <v>778</v>
      </c>
      <c r="D138" s="13" t="s">
        <v>779</v>
      </c>
      <c r="E138" s="13" t="s">
        <v>780</v>
      </c>
      <c r="F138" s="13" t="s">
        <v>781</v>
      </c>
      <c r="G138" s="14">
        <v>16112.0</v>
      </c>
      <c r="H138" s="16" t="b">
        <f>G138&lt;'Programas e Observações'!$C$11</f>
        <v>1</v>
      </c>
      <c r="I138" s="14">
        <v>102.0</v>
      </c>
      <c r="J138" s="14">
        <v>76.0</v>
      </c>
      <c r="K138" s="14">
        <v>8.0</v>
      </c>
      <c r="L138" s="14">
        <v>15.0</v>
      </c>
      <c r="M138" s="14">
        <v>0.0</v>
      </c>
      <c r="N138" s="14">
        <v>13.0</v>
      </c>
      <c r="O138" s="14">
        <v>3.0</v>
      </c>
      <c r="P138" s="14">
        <v>0.0</v>
      </c>
      <c r="Q138" s="14"/>
      <c r="R138" s="17">
        <f t="shared" si="1"/>
        <v>6.330685204</v>
      </c>
      <c r="S138" s="17">
        <f t="shared" si="2"/>
        <v>4.716981132</v>
      </c>
      <c r="T138" s="17">
        <f t="shared" si="3"/>
        <v>0.4965243297</v>
      </c>
      <c r="U138" s="17">
        <f t="shared" si="4"/>
        <v>0.9309831182</v>
      </c>
      <c r="V138" s="17">
        <f t="shared" si="5"/>
        <v>0</v>
      </c>
      <c r="W138" s="17">
        <f t="shared" si="6"/>
        <v>0.8068520357</v>
      </c>
      <c r="X138" s="17">
        <f t="shared" si="7"/>
        <v>0.1861966236</v>
      </c>
      <c r="Y138" s="14">
        <f t="shared" si="8"/>
        <v>4290</v>
      </c>
      <c r="Z138" s="14">
        <f t="shared" si="9"/>
        <v>1318</v>
      </c>
      <c r="AA138" s="14">
        <f t="shared" si="10"/>
        <v>446</v>
      </c>
      <c r="AB138" s="14">
        <f t="shared" si="11"/>
        <v>771</v>
      </c>
      <c r="AC138" s="14">
        <f t="shared" si="12"/>
        <v>171</v>
      </c>
      <c r="AD138" s="14">
        <f t="shared" si="13"/>
        <v>1680</v>
      </c>
      <c r="AE138" s="14">
        <f t="shared" si="14"/>
        <v>504</v>
      </c>
      <c r="AF138" s="14">
        <f t="shared" si="15"/>
        <v>8</v>
      </c>
      <c r="AG138" s="17">
        <f t="shared" si="16"/>
        <v>6.72965456</v>
      </c>
      <c r="AH138" s="20">
        <f>12*(J138*'Programas e Observações'!$C$8+K138*'Programas e Observações'!$C$9+L138*('Programas e Observações'!$C$8+'Programas e Observações'!$C$9)+M138*'Programas e Observações'!$C$10)</f>
        <v>29788.8</v>
      </c>
      <c r="AI138" s="20">
        <f>12*(J138*'Programas e Observações'!$D$8+K138*'Programas e Observações'!$D$9+L138*('Programas e Observações'!$D$8+'Programas e Observações'!$D$9)+M138*'Programas e Observações'!$D$10)</f>
        <v>63012.84</v>
      </c>
      <c r="AJ138" s="13" t="s">
        <v>782</v>
      </c>
      <c r="AK138" s="13" t="s">
        <v>783</v>
      </c>
    </row>
    <row r="139" ht="15.75" customHeight="1">
      <c r="A139" s="13" t="s">
        <v>784</v>
      </c>
      <c r="B139" s="13" t="s">
        <v>785</v>
      </c>
      <c r="C139" s="13" t="s">
        <v>786</v>
      </c>
      <c r="D139" s="13" t="s">
        <v>779</v>
      </c>
      <c r="E139" s="13" t="s">
        <v>780</v>
      </c>
      <c r="F139" s="13" t="s">
        <v>781</v>
      </c>
      <c r="G139" s="14">
        <v>23589.0</v>
      </c>
      <c r="H139" s="16" t="b">
        <f>G139&lt;'Programas e Observações'!$C$11</f>
        <v>0</v>
      </c>
      <c r="I139" s="14">
        <v>155.0</v>
      </c>
      <c r="J139" s="14">
        <v>113.0</v>
      </c>
      <c r="K139" s="14">
        <v>5.0</v>
      </c>
      <c r="L139" s="14">
        <v>8.0</v>
      </c>
      <c r="M139" s="14">
        <v>0.0</v>
      </c>
      <c r="N139" s="14">
        <v>17.0</v>
      </c>
      <c r="O139" s="14">
        <v>5.0</v>
      </c>
      <c r="P139" s="14">
        <v>0.0</v>
      </c>
      <c r="Q139" s="14"/>
      <c r="R139" s="17">
        <f t="shared" si="1"/>
        <v>6.570859299</v>
      </c>
      <c r="S139" s="17">
        <f t="shared" si="2"/>
        <v>4.790368392</v>
      </c>
      <c r="T139" s="17">
        <f t="shared" si="3"/>
        <v>0.2119632032</v>
      </c>
      <c r="U139" s="17">
        <f t="shared" si="4"/>
        <v>0.3391411251</v>
      </c>
      <c r="V139" s="17">
        <f t="shared" si="5"/>
        <v>0</v>
      </c>
      <c r="W139" s="17">
        <f t="shared" si="6"/>
        <v>0.7206748908</v>
      </c>
      <c r="X139" s="17">
        <f t="shared" si="7"/>
        <v>0.2119632032</v>
      </c>
      <c r="Y139" s="14">
        <f t="shared" si="8"/>
        <v>4290</v>
      </c>
      <c r="Z139" s="14">
        <f t="shared" si="9"/>
        <v>1318</v>
      </c>
      <c r="AA139" s="14">
        <f t="shared" si="10"/>
        <v>446</v>
      </c>
      <c r="AB139" s="14">
        <f t="shared" si="11"/>
        <v>771</v>
      </c>
      <c r="AC139" s="14">
        <f t="shared" si="12"/>
        <v>171</v>
      </c>
      <c r="AD139" s="14">
        <f t="shared" si="13"/>
        <v>1680</v>
      </c>
      <c r="AE139" s="14">
        <f t="shared" si="14"/>
        <v>504</v>
      </c>
      <c r="AF139" s="14">
        <f t="shared" si="15"/>
        <v>8</v>
      </c>
      <c r="AG139" s="17">
        <f t="shared" si="16"/>
        <v>6.72965456</v>
      </c>
      <c r="AH139" s="20">
        <f>12*(J139*'Programas e Observações'!$C$8+K139*'Programas e Observações'!$C$9+L139*('Programas e Observações'!$C$8+'Programas e Observações'!$C$9)+M139*'Programas e Observações'!$C$10)</f>
        <v>30652.8</v>
      </c>
      <c r="AI139" s="20">
        <f>12*(J139*'Programas e Observações'!$D$8+K139*'Programas e Observações'!$D$9+L139*('Programas e Observações'!$D$8+'Programas e Observações'!$D$9)+M139*'Programas e Observações'!$D$10)</f>
        <v>74450.04</v>
      </c>
      <c r="AJ139" s="13" t="s">
        <v>787</v>
      </c>
      <c r="AK139" s="13" t="s">
        <v>788</v>
      </c>
    </row>
    <row r="140" ht="15.75" customHeight="1">
      <c r="A140" s="13" t="s">
        <v>789</v>
      </c>
      <c r="B140" s="13" t="s">
        <v>790</v>
      </c>
      <c r="C140" s="13" t="s">
        <v>791</v>
      </c>
      <c r="D140" s="13" t="s">
        <v>779</v>
      </c>
      <c r="E140" s="13" t="s">
        <v>780</v>
      </c>
      <c r="F140" s="13" t="s">
        <v>781</v>
      </c>
      <c r="G140" s="14">
        <v>485477.0</v>
      </c>
      <c r="H140" s="16" t="b">
        <f>G140&lt;'Programas e Observações'!$C$11</f>
        <v>0</v>
      </c>
      <c r="I140" s="14">
        <v>4033.0</v>
      </c>
      <c r="J140" s="14">
        <v>1129.0</v>
      </c>
      <c r="K140" s="14">
        <v>433.0</v>
      </c>
      <c r="L140" s="14">
        <v>748.0</v>
      </c>
      <c r="M140" s="14">
        <v>171.0</v>
      </c>
      <c r="N140" s="14">
        <v>1580.0</v>
      </c>
      <c r="O140" s="14">
        <v>458.0</v>
      </c>
      <c r="P140" s="14">
        <v>7.0</v>
      </c>
      <c r="Q140" s="14">
        <v>1916.0</v>
      </c>
      <c r="R140" s="17">
        <f t="shared" si="1"/>
        <v>8.307293651</v>
      </c>
      <c r="S140" s="17">
        <f t="shared" si="2"/>
        <v>2.325547863</v>
      </c>
      <c r="T140" s="17">
        <f t="shared" si="3"/>
        <v>0.8919063107</v>
      </c>
      <c r="U140" s="17">
        <f t="shared" si="4"/>
        <v>1.540752703</v>
      </c>
      <c r="V140" s="17">
        <f t="shared" si="5"/>
        <v>0.3522308987</v>
      </c>
      <c r="W140" s="17">
        <f t="shared" si="6"/>
        <v>3.254531111</v>
      </c>
      <c r="X140" s="17">
        <f t="shared" si="7"/>
        <v>0.9434020561</v>
      </c>
      <c r="Y140" s="14">
        <f t="shared" si="8"/>
        <v>4290</v>
      </c>
      <c r="Z140" s="14">
        <f t="shared" si="9"/>
        <v>1318</v>
      </c>
      <c r="AA140" s="14">
        <f t="shared" si="10"/>
        <v>446</v>
      </c>
      <c r="AB140" s="14">
        <f t="shared" si="11"/>
        <v>771</v>
      </c>
      <c r="AC140" s="14">
        <f t="shared" si="12"/>
        <v>171</v>
      </c>
      <c r="AD140" s="14">
        <f t="shared" si="13"/>
        <v>1680</v>
      </c>
      <c r="AE140" s="14">
        <f t="shared" si="14"/>
        <v>504</v>
      </c>
      <c r="AF140" s="14">
        <f t="shared" si="15"/>
        <v>8</v>
      </c>
      <c r="AG140" s="17">
        <f t="shared" si="16"/>
        <v>6.72965456</v>
      </c>
      <c r="AH140" s="20">
        <f>12*(J140*'Programas e Observações'!$C$8+K140*'Programas e Observações'!$C$9+L140*('Programas e Observações'!$C$8+'Programas e Observações'!$C$9)+M140*'Programas e Observações'!$C$10)</f>
        <v>1064538.48</v>
      </c>
      <c r="AI140" s="20">
        <f>12*(J140*'Programas e Observações'!$D$8+K140*'Programas e Observações'!$D$9+L140*('Programas e Observações'!$D$8+'Programas e Observações'!$D$9)+M140*'Programas e Observações'!$D$10)</f>
        <v>1767534.24</v>
      </c>
      <c r="AJ140" s="13" t="s">
        <v>792</v>
      </c>
      <c r="AK140" s="13" t="s">
        <v>242</v>
      </c>
    </row>
    <row r="141" ht="15.75" customHeight="1">
      <c r="A141" s="13" t="s">
        <v>793</v>
      </c>
      <c r="B141" s="13" t="s">
        <v>794</v>
      </c>
      <c r="C141" s="13" t="s">
        <v>795</v>
      </c>
      <c r="D141" s="13" t="s">
        <v>779</v>
      </c>
      <c r="E141" s="13" t="s">
        <v>780</v>
      </c>
      <c r="F141" s="13" t="s">
        <v>781</v>
      </c>
      <c r="G141" s="14">
        <v>15570.0</v>
      </c>
      <c r="H141" s="16" t="b">
        <f>G141&lt;'Programas e Observações'!$C$11</f>
        <v>1</v>
      </c>
      <c r="I141" s="14">
        <v>0.0</v>
      </c>
      <c r="J141" s="14">
        <v>0.0</v>
      </c>
      <c r="K141" s="14">
        <v>0.0</v>
      </c>
      <c r="L141" s="14">
        <v>0.0</v>
      </c>
      <c r="M141" s="14">
        <v>0.0</v>
      </c>
      <c r="N141" s="14">
        <v>15.0</v>
      </c>
      <c r="O141" s="14">
        <v>6.0</v>
      </c>
      <c r="P141" s="14">
        <v>1.0</v>
      </c>
      <c r="Q141" s="14"/>
      <c r="R141" s="17">
        <f t="shared" si="1"/>
        <v>0</v>
      </c>
      <c r="S141" s="17">
        <f t="shared" si="2"/>
        <v>0</v>
      </c>
      <c r="T141" s="17">
        <f t="shared" si="3"/>
        <v>0</v>
      </c>
      <c r="U141" s="17">
        <f t="shared" si="4"/>
        <v>0</v>
      </c>
      <c r="V141" s="17">
        <f t="shared" si="5"/>
        <v>0</v>
      </c>
      <c r="W141" s="17">
        <f t="shared" si="6"/>
        <v>0.9633911368</v>
      </c>
      <c r="X141" s="17">
        <f t="shared" si="7"/>
        <v>0.3853564547</v>
      </c>
      <c r="Y141" s="14">
        <f t="shared" si="8"/>
        <v>4290</v>
      </c>
      <c r="Z141" s="14">
        <f t="shared" si="9"/>
        <v>1318</v>
      </c>
      <c r="AA141" s="14">
        <f t="shared" si="10"/>
        <v>446</v>
      </c>
      <c r="AB141" s="14">
        <f t="shared" si="11"/>
        <v>771</v>
      </c>
      <c r="AC141" s="14">
        <f t="shared" si="12"/>
        <v>171</v>
      </c>
      <c r="AD141" s="14">
        <f t="shared" si="13"/>
        <v>1680</v>
      </c>
      <c r="AE141" s="14">
        <f t="shared" si="14"/>
        <v>504</v>
      </c>
      <c r="AF141" s="14">
        <f t="shared" si="15"/>
        <v>8</v>
      </c>
      <c r="AG141" s="17">
        <f t="shared" si="16"/>
        <v>6.72965456</v>
      </c>
      <c r="AH141" s="20">
        <f>12*(J141*'Programas e Observações'!$C$8+K141*'Programas e Observações'!$C$9+L141*('Programas e Observações'!$C$8+'Programas e Observações'!$C$9)+M141*'Programas e Observações'!$C$10)</f>
        <v>0</v>
      </c>
      <c r="AI141" s="20">
        <f>12*(J141*'Programas e Observações'!$D$8+K141*'Programas e Observações'!$D$9+L141*('Programas e Observações'!$D$8+'Programas e Observações'!$D$9)+M141*'Programas e Observações'!$D$10)</f>
        <v>0</v>
      </c>
      <c r="AJ141" s="13" t="s">
        <v>342</v>
      </c>
      <c r="AK141" s="13" t="s">
        <v>343</v>
      </c>
    </row>
    <row r="142" ht="15.75" customHeight="1">
      <c r="A142" s="13" t="s">
        <v>796</v>
      </c>
      <c r="B142" s="13" t="s">
        <v>797</v>
      </c>
      <c r="C142" s="13" t="s">
        <v>798</v>
      </c>
      <c r="D142" s="13" t="s">
        <v>779</v>
      </c>
      <c r="E142" s="13" t="s">
        <v>780</v>
      </c>
      <c r="F142" s="13" t="s">
        <v>781</v>
      </c>
      <c r="G142" s="14">
        <v>21102.0</v>
      </c>
      <c r="H142" s="16" t="b">
        <f>G142&lt;'Programas e Observações'!$C$11</f>
        <v>0</v>
      </c>
      <c r="I142" s="14">
        <v>0.0</v>
      </c>
      <c r="J142" s="14">
        <v>0.0</v>
      </c>
      <c r="K142" s="14">
        <v>0.0</v>
      </c>
      <c r="L142" s="14">
        <v>0.0</v>
      </c>
      <c r="M142" s="14">
        <v>0.0</v>
      </c>
      <c r="N142" s="14">
        <v>19.0</v>
      </c>
      <c r="O142" s="14">
        <v>8.0</v>
      </c>
      <c r="P142" s="14">
        <v>0.0</v>
      </c>
      <c r="Q142" s="14"/>
      <c r="R142" s="17">
        <f t="shared" si="1"/>
        <v>0</v>
      </c>
      <c r="S142" s="17">
        <f t="shared" si="2"/>
        <v>0</v>
      </c>
      <c r="T142" s="17">
        <f t="shared" si="3"/>
        <v>0</v>
      </c>
      <c r="U142" s="17">
        <f t="shared" si="4"/>
        <v>0</v>
      </c>
      <c r="V142" s="17">
        <f t="shared" si="5"/>
        <v>0</v>
      </c>
      <c r="W142" s="17">
        <f t="shared" si="6"/>
        <v>0.9003885888</v>
      </c>
      <c r="X142" s="17">
        <f t="shared" si="7"/>
        <v>0.3791109847</v>
      </c>
      <c r="Y142" s="14">
        <f t="shared" si="8"/>
        <v>4290</v>
      </c>
      <c r="Z142" s="14">
        <f t="shared" si="9"/>
        <v>1318</v>
      </c>
      <c r="AA142" s="14">
        <f t="shared" si="10"/>
        <v>446</v>
      </c>
      <c r="AB142" s="14">
        <f t="shared" si="11"/>
        <v>771</v>
      </c>
      <c r="AC142" s="14">
        <f t="shared" si="12"/>
        <v>171</v>
      </c>
      <c r="AD142" s="14">
        <f t="shared" si="13"/>
        <v>1680</v>
      </c>
      <c r="AE142" s="14">
        <f t="shared" si="14"/>
        <v>504</v>
      </c>
      <c r="AF142" s="14">
        <f t="shared" si="15"/>
        <v>8</v>
      </c>
      <c r="AG142" s="17">
        <f t="shared" si="16"/>
        <v>6.72965456</v>
      </c>
      <c r="AH142" s="20">
        <f>12*(J142*'Programas e Observações'!$C$8+K142*'Programas e Observações'!$C$9+L142*('Programas e Observações'!$C$8+'Programas e Observações'!$C$9)+M142*'Programas e Observações'!$C$10)</f>
        <v>0</v>
      </c>
      <c r="AI142" s="20">
        <f>12*(J142*'Programas e Observações'!$D$8+K142*'Programas e Observações'!$D$9+L142*('Programas e Observações'!$D$8+'Programas e Observações'!$D$9)+M142*'Programas e Observações'!$D$10)</f>
        <v>0</v>
      </c>
      <c r="AJ142" s="13" t="s">
        <v>342</v>
      </c>
      <c r="AK142" s="13" t="s">
        <v>343</v>
      </c>
    </row>
    <row r="143" ht="15.75" customHeight="1">
      <c r="A143" s="13" t="s">
        <v>799</v>
      </c>
      <c r="B143" s="13" t="s">
        <v>800</v>
      </c>
      <c r="C143" s="13" t="s">
        <v>801</v>
      </c>
      <c r="D143" s="13" t="s">
        <v>779</v>
      </c>
      <c r="E143" s="13" t="s">
        <v>802</v>
      </c>
      <c r="F143" s="13" t="s">
        <v>803</v>
      </c>
      <c r="G143" s="14">
        <v>22750.0</v>
      </c>
      <c r="H143" s="16" t="b">
        <f>G143&lt;'Programas e Observações'!$C$11</f>
        <v>0</v>
      </c>
      <c r="I143" s="14">
        <v>0.0</v>
      </c>
      <c r="J143" s="14">
        <v>0.0</v>
      </c>
      <c r="K143" s="14">
        <v>0.0</v>
      </c>
      <c r="L143" s="14">
        <v>0.0</v>
      </c>
      <c r="M143" s="14">
        <v>0.0</v>
      </c>
      <c r="N143" s="14">
        <v>18.0</v>
      </c>
      <c r="O143" s="14">
        <v>6.0</v>
      </c>
      <c r="P143" s="14">
        <v>0.0</v>
      </c>
      <c r="Q143" s="14"/>
      <c r="R143" s="17">
        <f t="shared" si="1"/>
        <v>0</v>
      </c>
      <c r="S143" s="17">
        <f t="shared" si="2"/>
        <v>0</v>
      </c>
      <c r="T143" s="17">
        <f t="shared" si="3"/>
        <v>0</v>
      </c>
      <c r="U143" s="17">
        <f t="shared" si="4"/>
        <v>0</v>
      </c>
      <c r="V143" s="17">
        <f t="shared" si="5"/>
        <v>0</v>
      </c>
      <c r="W143" s="17">
        <f t="shared" si="6"/>
        <v>0.7912087912</v>
      </c>
      <c r="X143" s="17">
        <f t="shared" si="7"/>
        <v>0.2637362637</v>
      </c>
      <c r="Y143" s="14">
        <f t="shared" si="8"/>
        <v>0</v>
      </c>
      <c r="Z143" s="14">
        <f t="shared" si="9"/>
        <v>0</v>
      </c>
      <c r="AA143" s="14">
        <f t="shared" si="10"/>
        <v>0</v>
      </c>
      <c r="AB143" s="14">
        <f t="shared" si="11"/>
        <v>0</v>
      </c>
      <c r="AC143" s="14">
        <f t="shared" si="12"/>
        <v>0</v>
      </c>
      <c r="AD143" s="14">
        <f t="shared" si="13"/>
        <v>74</v>
      </c>
      <c r="AE143" s="14">
        <f t="shared" si="14"/>
        <v>35</v>
      </c>
      <c r="AF143" s="14">
        <f t="shared" si="15"/>
        <v>0</v>
      </c>
      <c r="AG143" s="17">
        <f t="shared" si="16"/>
        <v>0</v>
      </c>
      <c r="AH143" s="20">
        <f>12*(J143*'Programas e Observações'!$C$8+K143*'Programas e Observações'!$C$9+L143*('Programas e Observações'!$C$8+'Programas e Observações'!$C$9)+M143*'Programas e Observações'!$C$10)</f>
        <v>0</v>
      </c>
      <c r="AI143" s="20">
        <f>12*(J143*'Programas e Observações'!$D$8+K143*'Programas e Observações'!$D$9+L143*('Programas e Observações'!$D$8+'Programas e Observações'!$D$9)+M143*'Programas e Observações'!$D$10)</f>
        <v>0</v>
      </c>
      <c r="AJ143" s="13" t="s">
        <v>342</v>
      </c>
      <c r="AK143" s="13" t="s">
        <v>343</v>
      </c>
    </row>
    <row r="144" ht="15.75" customHeight="1">
      <c r="A144" s="13" t="s">
        <v>804</v>
      </c>
      <c r="B144" s="13" t="s">
        <v>805</v>
      </c>
      <c r="C144" s="13" t="s">
        <v>806</v>
      </c>
      <c r="D144" s="13" t="s">
        <v>779</v>
      </c>
      <c r="E144" s="13" t="s">
        <v>802</v>
      </c>
      <c r="F144" s="13" t="s">
        <v>803</v>
      </c>
      <c r="G144" s="14">
        <v>12004.0</v>
      </c>
      <c r="H144" s="16" t="b">
        <f>G144&lt;'Programas e Observações'!$C$11</f>
        <v>1</v>
      </c>
      <c r="I144" s="14">
        <v>0.0</v>
      </c>
      <c r="J144" s="14">
        <v>0.0</v>
      </c>
      <c r="K144" s="14">
        <v>0.0</v>
      </c>
      <c r="L144" s="14">
        <v>0.0</v>
      </c>
      <c r="M144" s="14">
        <v>0.0</v>
      </c>
      <c r="N144" s="14">
        <v>10.0</v>
      </c>
      <c r="O144" s="14">
        <v>4.0</v>
      </c>
      <c r="P144" s="14">
        <v>0.0</v>
      </c>
      <c r="Q144" s="14"/>
      <c r="R144" s="17">
        <f t="shared" si="1"/>
        <v>0</v>
      </c>
      <c r="S144" s="17">
        <f t="shared" si="2"/>
        <v>0</v>
      </c>
      <c r="T144" s="17">
        <f t="shared" si="3"/>
        <v>0</v>
      </c>
      <c r="U144" s="17">
        <f t="shared" si="4"/>
        <v>0</v>
      </c>
      <c r="V144" s="17">
        <f t="shared" si="5"/>
        <v>0</v>
      </c>
      <c r="W144" s="17">
        <f t="shared" si="6"/>
        <v>0.8330556481</v>
      </c>
      <c r="X144" s="17">
        <f t="shared" si="7"/>
        <v>0.3332222592</v>
      </c>
      <c r="Y144" s="14">
        <f t="shared" si="8"/>
        <v>0</v>
      </c>
      <c r="Z144" s="14">
        <f t="shared" si="9"/>
        <v>0</v>
      </c>
      <c r="AA144" s="14">
        <f t="shared" si="10"/>
        <v>0</v>
      </c>
      <c r="AB144" s="14">
        <f t="shared" si="11"/>
        <v>0</v>
      </c>
      <c r="AC144" s="14">
        <f t="shared" si="12"/>
        <v>0</v>
      </c>
      <c r="AD144" s="14">
        <f t="shared" si="13"/>
        <v>74</v>
      </c>
      <c r="AE144" s="14">
        <f t="shared" si="14"/>
        <v>35</v>
      </c>
      <c r="AF144" s="14">
        <f t="shared" si="15"/>
        <v>0</v>
      </c>
      <c r="AG144" s="17">
        <f t="shared" si="16"/>
        <v>0</v>
      </c>
      <c r="AH144" s="20">
        <f>12*(J144*'Programas e Observações'!$C$8+K144*'Programas e Observações'!$C$9+L144*('Programas e Observações'!$C$8+'Programas e Observações'!$C$9)+M144*'Programas e Observações'!$C$10)</f>
        <v>0</v>
      </c>
      <c r="AI144" s="20">
        <f>12*(J144*'Programas e Observações'!$D$8+K144*'Programas e Observações'!$D$9+L144*('Programas e Observações'!$D$8+'Programas e Observações'!$D$9)+M144*'Programas e Observações'!$D$10)</f>
        <v>0</v>
      </c>
      <c r="AJ144" s="13" t="s">
        <v>342</v>
      </c>
      <c r="AK144" s="13" t="s">
        <v>343</v>
      </c>
    </row>
    <row r="145" ht="15.75" customHeight="1">
      <c r="A145" s="13" t="s">
        <v>807</v>
      </c>
      <c r="B145" s="13" t="s">
        <v>808</v>
      </c>
      <c r="C145" s="13" t="s">
        <v>809</v>
      </c>
      <c r="D145" s="13" t="s">
        <v>779</v>
      </c>
      <c r="E145" s="13" t="s">
        <v>802</v>
      </c>
      <c r="F145" s="13" t="s">
        <v>803</v>
      </c>
      <c r="G145" s="14">
        <v>10937.0</v>
      </c>
      <c r="H145" s="16" t="b">
        <f>G145&lt;'Programas e Observações'!$C$11</f>
        <v>1</v>
      </c>
      <c r="I145" s="14">
        <v>0.0</v>
      </c>
      <c r="J145" s="14">
        <v>0.0</v>
      </c>
      <c r="K145" s="14">
        <v>0.0</v>
      </c>
      <c r="L145" s="14">
        <v>0.0</v>
      </c>
      <c r="M145" s="14">
        <v>0.0</v>
      </c>
      <c r="N145" s="14">
        <v>5.0</v>
      </c>
      <c r="O145" s="14">
        <v>4.0</v>
      </c>
      <c r="P145" s="14">
        <v>0.0</v>
      </c>
      <c r="Q145" s="14"/>
      <c r="R145" s="17">
        <f t="shared" si="1"/>
        <v>0</v>
      </c>
      <c r="S145" s="17">
        <f t="shared" si="2"/>
        <v>0</v>
      </c>
      <c r="T145" s="17">
        <f t="shared" si="3"/>
        <v>0</v>
      </c>
      <c r="U145" s="17">
        <f t="shared" si="4"/>
        <v>0</v>
      </c>
      <c r="V145" s="17">
        <f t="shared" si="5"/>
        <v>0</v>
      </c>
      <c r="W145" s="17">
        <f t="shared" si="6"/>
        <v>0.4571637561</v>
      </c>
      <c r="X145" s="17">
        <f t="shared" si="7"/>
        <v>0.3657310048</v>
      </c>
      <c r="Y145" s="14">
        <f t="shared" si="8"/>
        <v>0</v>
      </c>
      <c r="Z145" s="14">
        <f t="shared" si="9"/>
        <v>0</v>
      </c>
      <c r="AA145" s="14">
        <f t="shared" si="10"/>
        <v>0</v>
      </c>
      <c r="AB145" s="14">
        <f t="shared" si="11"/>
        <v>0</v>
      </c>
      <c r="AC145" s="14">
        <f t="shared" si="12"/>
        <v>0</v>
      </c>
      <c r="AD145" s="14">
        <f t="shared" si="13"/>
        <v>74</v>
      </c>
      <c r="AE145" s="14">
        <f t="shared" si="14"/>
        <v>35</v>
      </c>
      <c r="AF145" s="14">
        <f t="shared" si="15"/>
        <v>0</v>
      </c>
      <c r="AG145" s="17">
        <f t="shared" si="16"/>
        <v>0</v>
      </c>
      <c r="AH145" s="20">
        <f>12*(J145*'Programas e Observações'!$C$8+K145*'Programas e Observações'!$C$9+L145*('Programas e Observações'!$C$8+'Programas e Observações'!$C$9)+M145*'Programas e Observações'!$C$10)</f>
        <v>0</v>
      </c>
      <c r="AI145" s="20">
        <f>12*(J145*'Programas e Observações'!$D$8+K145*'Programas e Observações'!$D$9+L145*('Programas e Observações'!$D$8+'Programas e Observações'!$D$9)+M145*'Programas e Observações'!$D$10)</f>
        <v>0</v>
      </c>
      <c r="AJ145" s="13" t="s">
        <v>342</v>
      </c>
      <c r="AK145" s="13" t="s">
        <v>343</v>
      </c>
    </row>
    <row r="146" ht="15.75" customHeight="1">
      <c r="A146" s="13" t="s">
        <v>810</v>
      </c>
      <c r="B146" s="13" t="s">
        <v>811</v>
      </c>
      <c r="C146" s="13" t="s">
        <v>812</v>
      </c>
      <c r="D146" s="13" t="s">
        <v>779</v>
      </c>
      <c r="E146" s="13" t="s">
        <v>780</v>
      </c>
      <c r="F146" s="13" t="s">
        <v>781</v>
      </c>
      <c r="G146" s="14">
        <v>20006.0</v>
      </c>
      <c r="H146" s="16" t="b">
        <f>G146&lt;'Programas e Observações'!$C$11</f>
        <v>0</v>
      </c>
      <c r="I146" s="14">
        <v>0.0</v>
      </c>
      <c r="J146" s="14">
        <v>0.0</v>
      </c>
      <c r="K146" s="14">
        <v>0.0</v>
      </c>
      <c r="L146" s="14">
        <v>0.0</v>
      </c>
      <c r="M146" s="14">
        <v>0.0</v>
      </c>
      <c r="N146" s="14">
        <v>23.0</v>
      </c>
      <c r="O146" s="14">
        <v>13.0</v>
      </c>
      <c r="P146" s="14">
        <v>0.0</v>
      </c>
      <c r="Q146" s="14"/>
      <c r="R146" s="17">
        <f t="shared" si="1"/>
        <v>0</v>
      </c>
      <c r="S146" s="17">
        <f t="shared" si="2"/>
        <v>0</v>
      </c>
      <c r="T146" s="17">
        <f t="shared" si="3"/>
        <v>0</v>
      </c>
      <c r="U146" s="17">
        <f t="shared" si="4"/>
        <v>0</v>
      </c>
      <c r="V146" s="17">
        <f t="shared" si="5"/>
        <v>0</v>
      </c>
      <c r="W146" s="17">
        <f t="shared" si="6"/>
        <v>1.149655103</v>
      </c>
      <c r="X146" s="17">
        <f t="shared" si="7"/>
        <v>0.6498050585</v>
      </c>
      <c r="Y146" s="14">
        <f t="shared" si="8"/>
        <v>4290</v>
      </c>
      <c r="Z146" s="14">
        <f t="shared" si="9"/>
        <v>1318</v>
      </c>
      <c r="AA146" s="14">
        <f t="shared" si="10"/>
        <v>446</v>
      </c>
      <c r="AB146" s="14">
        <f t="shared" si="11"/>
        <v>771</v>
      </c>
      <c r="AC146" s="14">
        <f t="shared" si="12"/>
        <v>171</v>
      </c>
      <c r="AD146" s="14">
        <f t="shared" si="13"/>
        <v>1680</v>
      </c>
      <c r="AE146" s="14">
        <f t="shared" si="14"/>
        <v>504</v>
      </c>
      <c r="AF146" s="14">
        <f t="shared" si="15"/>
        <v>8</v>
      </c>
      <c r="AG146" s="17">
        <f t="shared" si="16"/>
        <v>6.72965456</v>
      </c>
      <c r="AH146" s="20">
        <f>12*(J146*'Programas e Observações'!$C$8+K146*'Programas e Observações'!$C$9+L146*('Programas e Observações'!$C$8+'Programas e Observações'!$C$9)+M146*'Programas e Observações'!$C$10)</f>
        <v>0</v>
      </c>
      <c r="AI146" s="20">
        <f>12*(J146*'Programas e Observações'!$D$8+K146*'Programas e Observações'!$D$9+L146*('Programas e Observações'!$D$8+'Programas e Observações'!$D$9)+M146*'Programas e Observações'!$D$10)</f>
        <v>0</v>
      </c>
      <c r="AJ146" s="13" t="s">
        <v>342</v>
      </c>
      <c r="AK146" s="13" t="s">
        <v>343</v>
      </c>
    </row>
    <row r="147" ht="15.75" customHeight="1">
      <c r="A147" s="13" t="s">
        <v>813</v>
      </c>
      <c r="B147" s="13" t="s">
        <v>814</v>
      </c>
      <c r="C147" s="13" t="s">
        <v>815</v>
      </c>
      <c r="D147" s="13" t="s">
        <v>779</v>
      </c>
      <c r="E147" s="13" t="s">
        <v>780</v>
      </c>
      <c r="F147" s="13" t="s">
        <v>781</v>
      </c>
      <c r="G147" s="14">
        <v>16323.0</v>
      </c>
      <c r="H147" s="16" t="b">
        <f>G147&lt;'Programas e Observações'!$C$11</f>
        <v>1</v>
      </c>
      <c r="I147" s="14">
        <v>0.0</v>
      </c>
      <c r="J147" s="14">
        <v>0.0</v>
      </c>
      <c r="K147" s="14">
        <v>0.0</v>
      </c>
      <c r="L147" s="14">
        <v>0.0</v>
      </c>
      <c r="M147" s="14">
        <v>0.0</v>
      </c>
      <c r="N147" s="14">
        <v>5.0</v>
      </c>
      <c r="O147" s="14">
        <v>5.0</v>
      </c>
      <c r="P147" s="14">
        <v>0.0</v>
      </c>
      <c r="Q147" s="14"/>
      <c r="R147" s="17">
        <f t="shared" si="1"/>
        <v>0</v>
      </c>
      <c r="S147" s="17">
        <f t="shared" si="2"/>
        <v>0</v>
      </c>
      <c r="T147" s="17">
        <f t="shared" si="3"/>
        <v>0</v>
      </c>
      <c r="U147" s="17">
        <f t="shared" si="4"/>
        <v>0</v>
      </c>
      <c r="V147" s="17">
        <f t="shared" si="5"/>
        <v>0</v>
      </c>
      <c r="W147" s="17">
        <f t="shared" si="6"/>
        <v>0.3063162409</v>
      </c>
      <c r="X147" s="17">
        <f t="shared" si="7"/>
        <v>0.3063162409</v>
      </c>
      <c r="Y147" s="14">
        <f t="shared" si="8"/>
        <v>4290</v>
      </c>
      <c r="Z147" s="14">
        <f t="shared" si="9"/>
        <v>1318</v>
      </c>
      <c r="AA147" s="14">
        <f t="shared" si="10"/>
        <v>446</v>
      </c>
      <c r="AB147" s="14">
        <f t="shared" si="11"/>
        <v>771</v>
      </c>
      <c r="AC147" s="14">
        <f t="shared" si="12"/>
        <v>171</v>
      </c>
      <c r="AD147" s="14">
        <f t="shared" si="13"/>
        <v>1680</v>
      </c>
      <c r="AE147" s="14">
        <f t="shared" si="14"/>
        <v>504</v>
      </c>
      <c r="AF147" s="14">
        <f t="shared" si="15"/>
        <v>8</v>
      </c>
      <c r="AG147" s="17">
        <f t="shared" si="16"/>
        <v>6.72965456</v>
      </c>
      <c r="AH147" s="20">
        <f>12*(J147*'Programas e Observações'!$C$8+K147*'Programas e Observações'!$C$9+L147*('Programas e Observações'!$C$8+'Programas e Observações'!$C$9)+M147*'Programas e Observações'!$C$10)</f>
        <v>0</v>
      </c>
      <c r="AI147" s="20">
        <f>12*(J147*'Programas e Observações'!$D$8+K147*'Programas e Observações'!$D$9+L147*('Programas e Observações'!$D$8+'Programas e Observações'!$D$9)+M147*'Programas e Observações'!$D$10)</f>
        <v>0</v>
      </c>
      <c r="AJ147" s="13" t="s">
        <v>342</v>
      </c>
      <c r="AK147" s="13" t="s">
        <v>343</v>
      </c>
    </row>
    <row r="148" ht="15.75" customHeight="1">
      <c r="A148" s="13" t="s">
        <v>816</v>
      </c>
      <c r="B148" s="13" t="s">
        <v>817</v>
      </c>
      <c r="C148" s="13" t="s">
        <v>818</v>
      </c>
      <c r="D148" s="13" t="s">
        <v>779</v>
      </c>
      <c r="E148" s="13" t="s">
        <v>780</v>
      </c>
      <c r="F148" s="13" t="s">
        <v>781</v>
      </c>
      <c r="G148" s="14">
        <v>23112.0</v>
      </c>
      <c r="H148" s="16" t="b">
        <f>G148&lt;'Programas e Observações'!$C$11</f>
        <v>0</v>
      </c>
      <c r="I148" s="14">
        <v>0.0</v>
      </c>
      <c r="J148" s="14">
        <v>0.0</v>
      </c>
      <c r="K148" s="14">
        <v>0.0</v>
      </c>
      <c r="L148" s="14">
        <v>0.0</v>
      </c>
      <c r="M148" s="14">
        <v>0.0</v>
      </c>
      <c r="N148" s="14">
        <v>8.0</v>
      </c>
      <c r="O148" s="14">
        <v>6.0</v>
      </c>
      <c r="P148" s="14">
        <v>0.0</v>
      </c>
      <c r="Q148" s="14"/>
      <c r="R148" s="17">
        <f t="shared" si="1"/>
        <v>0</v>
      </c>
      <c r="S148" s="17">
        <f t="shared" si="2"/>
        <v>0</v>
      </c>
      <c r="T148" s="17">
        <f t="shared" si="3"/>
        <v>0</v>
      </c>
      <c r="U148" s="17">
        <f t="shared" si="4"/>
        <v>0</v>
      </c>
      <c r="V148" s="17">
        <f t="shared" si="5"/>
        <v>0</v>
      </c>
      <c r="W148" s="17">
        <f t="shared" si="6"/>
        <v>0.3461405331</v>
      </c>
      <c r="X148" s="17">
        <f t="shared" si="7"/>
        <v>0.2596053998</v>
      </c>
      <c r="Y148" s="14">
        <f t="shared" si="8"/>
        <v>4290</v>
      </c>
      <c r="Z148" s="14">
        <f t="shared" si="9"/>
        <v>1318</v>
      </c>
      <c r="AA148" s="14">
        <f t="shared" si="10"/>
        <v>446</v>
      </c>
      <c r="AB148" s="14">
        <f t="shared" si="11"/>
        <v>771</v>
      </c>
      <c r="AC148" s="14">
        <f t="shared" si="12"/>
        <v>171</v>
      </c>
      <c r="AD148" s="14">
        <f t="shared" si="13"/>
        <v>1680</v>
      </c>
      <c r="AE148" s="14">
        <f t="shared" si="14"/>
        <v>504</v>
      </c>
      <c r="AF148" s="14">
        <f t="shared" si="15"/>
        <v>8</v>
      </c>
      <c r="AG148" s="17">
        <f t="shared" si="16"/>
        <v>6.72965456</v>
      </c>
      <c r="AH148" s="20">
        <f>12*(J148*'Programas e Observações'!$C$8+K148*'Programas e Observações'!$C$9+L148*('Programas e Observações'!$C$8+'Programas e Observações'!$C$9)+M148*'Programas e Observações'!$C$10)</f>
        <v>0</v>
      </c>
      <c r="AI148" s="20">
        <f>12*(J148*'Programas e Observações'!$D$8+K148*'Programas e Observações'!$D$9+L148*('Programas e Observações'!$D$8+'Programas e Observações'!$D$9)+M148*'Programas e Observações'!$D$10)</f>
        <v>0</v>
      </c>
      <c r="AJ148" s="13" t="s">
        <v>342</v>
      </c>
      <c r="AK148" s="13" t="s">
        <v>343</v>
      </c>
    </row>
    <row r="149" ht="15.75" customHeight="1">
      <c r="A149" s="13" t="s">
        <v>819</v>
      </c>
      <c r="B149" s="13" t="s">
        <v>820</v>
      </c>
      <c r="C149" s="13" t="s">
        <v>821</v>
      </c>
      <c r="D149" s="13" t="s">
        <v>779</v>
      </c>
      <c r="E149" s="13" t="s">
        <v>802</v>
      </c>
      <c r="F149" s="13" t="s">
        <v>803</v>
      </c>
      <c r="G149" s="14">
        <v>37787.0</v>
      </c>
      <c r="H149" s="16" t="b">
        <f>G149&lt;'Programas e Observações'!$C$11</f>
        <v>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28.0</v>
      </c>
      <c r="O149" s="14">
        <v>13.0</v>
      </c>
      <c r="P149" s="14">
        <v>0.0</v>
      </c>
      <c r="Q149" s="14"/>
      <c r="R149" s="17">
        <f t="shared" si="1"/>
        <v>0</v>
      </c>
      <c r="S149" s="17">
        <f t="shared" si="2"/>
        <v>0</v>
      </c>
      <c r="T149" s="17">
        <f t="shared" si="3"/>
        <v>0</v>
      </c>
      <c r="U149" s="17">
        <f t="shared" si="4"/>
        <v>0</v>
      </c>
      <c r="V149" s="17">
        <f t="shared" si="5"/>
        <v>0</v>
      </c>
      <c r="W149" s="17">
        <f t="shared" si="6"/>
        <v>0.7409955805</v>
      </c>
      <c r="X149" s="17">
        <f t="shared" si="7"/>
        <v>0.3440336624</v>
      </c>
      <c r="Y149" s="14">
        <f t="shared" si="8"/>
        <v>0</v>
      </c>
      <c r="Z149" s="14">
        <f t="shared" si="9"/>
        <v>0</v>
      </c>
      <c r="AA149" s="14">
        <f t="shared" si="10"/>
        <v>0</v>
      </c>
      <c r="AB149" s="14">
        <f t="shared" si="11"/>
        <v>0</v>
      </c>
      <c r="AC149" s="14">
        <f t="shared" si="12"/>
        <v>0</v>
      </c>
      <c r="AD149" s="14">
        <f t="shared" si="13"/>
        <v>74</v>
      </c>
      <c r="AE149" s="14">
        <f t="shared" si="14"/>
        <v>35</v>
      </c>
      <c r="AF149" s="14">
        <f t="shared" si="15"/>
        <v>0</v>
      </c>
      <c r="AG149" s="17">
        <f t="shared" si="16"/>
        <v>0</v>
      </c>
      <c r="AH149" s="20">
        <f>12*(J149*'Programas e Observações'!$C$8+K149*'Programas e Observações'!$C$9+L149*('Programas e Observações'!$C$8+'Programas e Observações'!$C$9)+M149*'Programas e Observações'!$C$10)</f>
        <v>0</v>
      </c>
      <c r="AI149" s="20">
        <f>12*(J149*'Programas e Observações'!$D$8+K149*'Programas e Observações'!$D$9+L149*('Programas e Observações'!$D$8+'Programas e Observações'!$D$9)+M149*'Programas e Observações'!$D$10)</f>
        <v>0</v>
      </c>
      <c r="AJ149" s="13" t="s">
        <v>342</v>
      </c>
      <c r="AK149" s="13" t="s">
        <v>343</v>
      </c>
    </row>
    <row r="150" ht="15.75" customHeight="1">
      <c r="A150" s="13" t="s">
        <v>822</v>
      </c>
      <c r="B150" s="13" t="s">
        <v>823</v>
      </c>
      <c r="C150" s="13" t="s">
        <v>824</v>
      </c>
      <c r="D150" s="13" t="s">
        <v>779</v>
      </c>
      <c r="E150" s="13" t="s">
        <v>802</v>
      </c>
      <c r="F150" s="13" t="s">
        <v>803</v>
      </c>
      <c r="G150" s="14">
        <v>9969.0</v>
      </c>
      <c r="H150" s="16" t="b">
        <f>G150&lt;'Programas e Observações'!$C$11</f>
        <v>1</v>
      </c>
      <c r="I150" s="14">
        <v>0.0</v>
      </c>
      <c r="J150" s="14">
        <v>0.0</v>
      </c>
      <c r="K150" s="14">
        <v>0.0</v>
      </c>
      <c r="L150" s="14">
        <v>0.0</v>
      </c>
      <c r="M150" s="14">
        <v>0.0</v>
      </c>
      <c r="N150" s="14">
        <v>7.0</v>
      </c>
      <c r="O150" s="14">
        <v>3.0</v>
      </c>
      <c r="P150" s="14">
        <v>0.0</v>
      </c>
      <c r="Q150" s="14"/>
      <c r="R150" s="17">
        <f t="shared" si="1"/>
        <v>0</v>
      </c>
      <c r="S150" s="17">
        <f t="shared" si="2"/>
        <v>0</v>
      </c>
      <c r="T150" s="17">
        <f t="shared" si="3"/>
        <v>0</v>
      </c>
      <c r="U150" s="17">
        <f t="shared" si="4"/>
        <v>0</v>
      </c>
      <c r="V150" s="17">
        <f t="shared" si="5"/>
        <v>0</v>
      </c>
      <c r="W150" s="17">
        <f t="shared" si="6"/>
        <v>0.7021767479</v>
      </c>
      <c r="X150" s="17">
        <f t="shared" si="7"/>
        <v>0.300932892</v>
      </c>
      <c r="Y150" s="14">
        <f t="shared" si="8"/>
        <v>0</v>
      </c>
      <c r="Z150" s="14">
        <f t="shared" si="9"/>
        <v>0</v>
      </c>
      <c r="AA150" s="14">
        <f t="shared" si="10"/>
        <v>0</v>
      </c>
      <c r="AB150" s="14">
        <f t="shared" si="11"/>
        <v>0</v>
      </c>
      <c r="AC150" s="14">
        <f t="shared" si="12"/>
        <v>0</v>
      </c>
      <c r="AD150" s="14">
        <f t="shared" si="13"/>
        <v>74</v>
      </c>
      <c r="AE150" s="14">
        <f t="shared" si="14"/>
        <v>35</v>
      </c>
      <c r="AF150" s="14">
        <f t="shared" si="15"/>
        <v>0</v>
      </c>
      <c r="AG150" s="17">
        <f t="shared" si="16"/>
        <v>0</v>
      </c>
      <c r="AH150" s="20">
        <f>12*(J150*'Programas e Observações'!$C$8+K150*'Programas e Observações'!$C$9+L150*('Programas e Observações'!$C$8+'Programas e Observações'!$C$9)+M150*'Programas e Observações'!$C$10)</f>
        <v>0</v>
      </c>
      <c r="AI150" s="20">
        <f>12*(J150*'Programas e Observações'!$D$8+K150*'Programas e Observações'!$D$9+L150*('Programas e Observações'!$D$8+'Programas e Observações'!$D$9)+M150*'Programas e Observações'!$D$10)</f>
        <v>0</v>
      </c>
      <c r="AJ150" s="13" t="s">
        <v>342</v>
      </c>
      <c r="AK150" s="13" t="s">
        <v>343</v>
      </c>
    </row>
    <row r="151" ht="15.75" customHeight="1">
      <c r="A151" s="13" t="s">
        <v>825</v>
      </c>
      <c r="B151" s="13" t="s">
        <v>826</v>
      </c>
      <c r="C151" s="13" t="s">
        <v>827</v>
      </c>
      <c r="D151" s="13" t="s">
        <v>779</v>
      </c>
      <c r="E151" s="13" t="s">
        <v>802</v>
      </c>
      <c r="F151" s="13" t="s">
        <v>803</v>
      </c>
      <c r="G151" s="14">
        <v>7848.0</v>
      </c>
      <c r="H151" s="16" t="b">
        <f>G151&lt;'Programas e Observações'!$C$11</f>
        <v>1</v>
      </c>
      <c r="I151" s="14">
        <v>0.0</v>
      </c>
      <c r="J151" s="14">
        <v>0.0</v>
      </c>
      <c r="K151" s="14">
        <v>0.0</v>
      </c>
      <c r="L151" s="14">
        <v>0.0</v>
      </c>
      <c r="M151" s="14">
        <v>0.0</v>
      </c>
      <c r="N151" s="14">
        <v>6.0</v>
      </c>
      <c r="O151" s="14">
        <v>5.0</v>
      </c>
      <c r="P151" s="14">
        <v>0.0</v>
      </c>
      <c r="Q151" s="14"/>
      <c r="R151" s="17">
        <f t="shared" si="1"/>
        <v>0</v>
      </c>
      <c r="S151" s="17">
        <f t="shared" si="2"/>
        <v>0</v>
      </c>
      <c r="T151" s="17">
        <f t="shared" si="3"/>
        <v>0</v>
      </c>
      <c r="U151" s="17">
        <f t="shared" si="4"/>
        <v>0</v>
      </c>
      <c r="V151" s="17">
        <f t="shared" si="5"/>
        <v>0</v>
      </c>
      <c r="W151" s="17">
        <f t="shared" si="6"/>
        <v>0.7645259939</v>
      </c>
      <c r="X151" s="17">
        <f t="shared" si="7"/>
        <v>0.6371049949</v>
      </c>
      <c r="Y151" s="14">
        <f t="shared" si="8"/>
        <v>0</v>
      </c>
      <c r="Z151" s="14">
        <f t="shared" si="9"/>
        <v>0</v>
      </c>
      <c r="AA151" s="14">
        <f t="shared" si="10"/>
        <v>0</v>
      </c>
      <c r="AB151" s="14">
        <f t="shared" si="11"/>
        <v>0</v>
      </c>
      <c r="AC151" s="14">
        <f t="shared" si="12"/>
        <v>0</v>
      </c>
      <c r="AD151" s="14">
        <f t="shared" si="13"/>
        <v>74</v>
      </c>
      <c r="AE151" s="14">
        <f t="shared" si="14"/>
        <v>35</v>
      </c>
      <c r="AF151" s="14">
        <f t="shared" si="15"/>
        <v>0</v>
      </c>
      <c r="AG151" s="17">
        <f t="shared" si="16"/>
        <v>0</v>
      </c>
      <c r="AH151" s="20">
        <f>12*(J151*'Programas e Observações'!$C$8+K151*'Programas e Observações'!$C$9+L151*('Programas e Observações'!$C$8+'Programas e Observações'!$C$9)+M151*'Programas e Observações'!$C$10)</f>
        <v>0</v>
      </c>
      <c r="AI151" s="20">
        <f>12*(J151*'Programas e Observações'!$D$8+K151*'Programas e Observações'!$D$9+L151*('Programas e Observações'!$D$8+'Programas e Observações'!$D$9)+M151*'Programas e Observações'!$D$10)</f>
        <v>0</v>
      </c>
      <c r="AJ151" s="13" t="s">
        <v>342</v>
      </c>
      <c r="AK151" s="13" t="s">
        <v>343</v>
      </c>
    </row>
    <row r="152" ht="15.75" customHeight="1">
      <c r="A152" s="13" t="s">
        <v>828</v>
      </c>
      <c r="B152" s="13" t="s">
        <v>829</v>
      </c>
      <c r="C152" s="13" t="s">
        <v>830</v>
      </c>
      <c r="D152" s="13" t="s">
        <v>779</v>
      </c>
      <c r="E152" s="13" t="s">
        <v>780</v>
      </c>
      <c r="F152" s="13" t="s">
        <v>781</v>
      </c>
      <c r="G152" s="14">
        <v>16186.0</v>
      </c>
      <c r="H152" s="16" t="b">
        <f>G152&lt;'Programas e Observações'!$C$11</f>
        <v>1</v>
      </c>
      <c r="I152" s="14">
        <v>0.0</v>
      </c>
      <c r="J152" s="14">
        <v>0.0</v>
      </c>
      <c r="K152" s="14">
        <v>0.0</v>
      </c>
      <c r="L152" s="14">
        <v>0.0</v>
      </c>
      <c r="M152" s="14">
        <v>0.0</v>
      </c>
      <c r="N152" s="14">
        <v>0.0</v>
      </c>
      <c r="O152" s="14">
        <v>0.0</v>
      </c>
      <c r="P152" s="14">
        <v>0.0</v>
      </c>
      <c r="Q152" s="14"/>
      <c r="R152" s="17">
        <f t="shared" si="1"/>
        <v>0</v>
      </c>
      <c r="S152" s="17">
        <f t="shared" si="2"/>
        <v>0</v>
      </c>
      <c r="T152" s="17">
        <f t="shared" si="3"/>
        <v>0</v>
      </c>
      <c r="U152" s="17">
        <f t="shared" si="4"/>
        <v>0</v>
      </c>
      <c r="V152" s="17">
        <f t="shared" si="5"/>
        <v>0</v>
      </c>
      <c r="W152" s="17">
        <f t="shared" si="6"/>
        <v>0</v>
      </c>
      <c r="X152" s="17">
        <f t="shared" si="7"/>
        <v>0</v>
      </c>
      <c r="Y152" s="14">
        <f t="shared" si="8"/>
        <v>4290</v>
      </c>
      <c r="Z152" s="14">
        <f t="shared" si="9"/>
        <v>1318</v>
      </c>
      <c r="AA152" s="14">
        <f t="shared" si="10"/>
        <v>446</v>
      </c>
      <c r="AB152" s="14">
        <f t="shared" si="11"/>
        <v>771</v>
      </c>
      <c r="AC152" s="14">
        <f t="shared" si="12"/>
        <v>171</v>
      </c>
      <c r="AD152" s="14">
        <f t="shared" si="13"/>
        <v>1680</v>
      </c>
      <c r="AE152" s="14">
        <f t="shared" si="14"/>
        <v>504</v>
      </c>
      <c r="AF152" s="14">
        <f t="shared" si="15"/>
        <v>8</v>
      </c>
      <c r="AG152" s="17">
        <f t="shared" si="16"/>
        <v>6.72965456</v>
      </c>
      <c r="AH152" s="20">
        <f>12*(J152*'Programas e Observações'!$C$8+K152*'Programas e Observações'!$C$9+L152*('Programas e Observações'!$C$8+'Programas e Observações'!$C$9)+M152*'Programas e Observações'!$C$10)</f>
        <v>0</v>
      </c>
      <c r="AI152" s="20">
        <f>12*(J152*'Programas e Observações'!$D$8+K152*'Programas e Observações'!$D$9+L152*('Programas e Observações'!$D$8+'Programas e Observações'!$D$9)+M152*'Programas e Observações'!$D$10)</f>
        <v>0</v>
      </c>
      <c r="AJ152" s="13" t="s">
        <v>342</v>
      </c>
      <c r="AK152" s="13" t="s">
        <v>343</v>
      </c>
    </row>
    <row r="153" ht="15.75" customHeight="1">
      <c r="A153" s="13" t="s">
        <v>831</v>
      </c>
      <c r="B153" s="13" t="s">
        <v>832</v>
      </c>
      <c r="C153" s="13" t="s">
        <v>833</v>
      </c>
      <c r="D153" s="13" t="s">
        <v>834</v>
      </c>
      <c r="E153" s="13" t="s">
        <v>835</v>
      </c>
      <c r="F153" s="13" t="s">
        <v>836</v>
      </c>
      <c r="G153" s="14">
        <v>172344.0</v>
      </c>
      <c r="H153" s="16" t="b">
        <f>G153&lt;'Programas e Observações'!$C$11</f>
        <v>0</v>
      </c>
      <c r="I153" s="14">
        <v>7298.0</v>
      </c>
      <c r="J153" s="14">
        <v>1660.0</v>
      </c>
      <c r="K153" s="14">
        <v>522.0</v>
      </c>
      <c r="L153" s="14">
        <v>899.0</v>
      </c>
      <c r="M153" s="14">
        <v>360.0</v>
      </c>
      <c r="N153" s="14">
        <v>242.0</v>
      </c>
      <c r="O153" s="14">
        <v>137.0</v>
      </c>
      <c r="P153" s="14">
        <v>3.0</v>
      </c>
      <c r="Q153" s="14">
        <v>268.0</v>
      </c>
      <c r="R153" s="17">
        <f t="shared" si="1"/>
        <v>42.34554148</v>
      </c>
      <c r="S153" s="17">
        <f t="shared" si="2"/>
        <v>9.631898993</v>
      </c>
      <c r="T153" s="17">
        <f t="shared" si="3"/>
        <v>3.028826069</v>
      </c>
      <c r="U153" s="17">
        <f t="shared" si="4"/>
        <v>5.216311563</v>
      </c>
      <c r="V153" s="17">
        <f t="shared" si="5"/>
        <v>2.088845565</v>
      </c>
      <c r="W153" s="17">
        <f t="shared" si="6"/>
        <v>1.404168407</v>
      </c>
      <c r="X153" s="17">
        <f t="shared" si="7"/>
        <v>0.7949217843</v>
      </c>
      <c r="Y153" s="14">
        <f t="shared" si="8"/>
        <v>11816</v>
      </c>
      <c r="Z153" s="14">
        <f t="shared" si="9"/>
        <v>2420</v>
      </c>
      <c r="AA153" s="14">
        <f t="shared" si="10"/>
        <v>811</v>
      </c>
      <c r="AB153" s="14">
        <f t="shared" si="11"/>
        <v>1353</v>
      </c>
      <c r="AC153" s="14">
        <f t="shared" si="12"/>
        <v>580</v>
      </c>
      <c r="AD153" s="14">
        <f t="shared" si="13"/>
        <v>865</v>
      </c>
      <c r="AE153" s="14">
        <f t="shared" si="14"/>
        <v>453</v>
      </c>
      <c r="AF153" s="14">
        <f t="shared" si="15"/>
        <v>9</v>
      </c>
      <c r="AG153" s="17">
        <f t="shared" si="16"/>
        <v>13.94465097</v>
      </c>
      <c r="AH153" s="20">
        <f>12*(J153*'Programas e Observações'!$C$8+K153*'Programas e Observações'!$C$9+L153*('Programas e Observações'!$C$8+'Programas e Observações'!$C$9)+M153*'Programas e Observações'!$C$10)</f>
        <v>1421895.6</v>
      </c>
      <c r="AI153" s="20">
        <f>12*(J153*'Programas e Observações'!$D$8+K153*'Programas e Observações'!$D$9+L153*('Programas e Observações'!$D$8+'Programas e Observações'!$D$9)+M153*'Programas e Observações'!$D$10)</f>
        <v>2378048.76</v>
      </c>
      <c r="AJ153" s="13" t="s">
        <v>837</v>
      </c>
      <c r="AK153" s="13" t="s">
        <v>838</v>
      </c>
    </row>
    <row r="154" ht="15.75" customHeight="1">
      <c r="A154" s="13" t="s">
        <v>839</v>
      </c>
      <c r="B154" s="13" t="s">
        <v>840</v>
      </c>
      <c r="C154" s="13" t="s">
        <v>841</v>
      </c>
      <c r="D154" s="13" t="s">
        <v>834</v>
      </c>
      <c r="E154" s="13" t="s">
        <v>842</v>
      </c>
      <c r="F154" s="13" t="s">
        <v>843</v>
      </c>
      <c r="G154" s="14">
        <v>6275.0</v>
      </c>
      <c r="H154" s="16" t="b">
        <f>G154&lt;'Programas e Observações'!$C$11</f>
        <v>1</v>
      </c>
      <c r="I154" s="14">
        <v>108.0</v>
      </c>
      <c r="J154" s="14">
        <v>65.0</v>
      </c>
      <c r="K154" s="14">
        <v>6.0</v>
      </c>
      <c r="L154" s="14">
        <v>30.0</v>
      </c>
      <c r="M154" s="14">
        <v>0.0</v>
      </c>
      <c r="N154" s="14">
        <v>11.0</v>
      </c>
      <c r="O154" s="14">
        <v>3.0</v>
      </c>
      <c r="P154" s="14">
        <v>0.0</v>
      </c>
      <c r="Q154" s="14"/>
      <c r="R154" s="17">
        <f t="shared" si="1"/>
        <v>17.21115538</v>
      </c>
      <c r="S154" s="17">
        <f t="shared" si="2"/>
        <v>10.35856574</v>
      </c>
      <c r="T154" s="17">
        <f t="shared" si="3"/>
        <v>0.9561752988</v>
      </c>
      <c r="U154" s="17">
        <f t="shared" si="4"/>
        <v>4.780876494</v>
      </c>
      <c r="V154" s="17">
        <f t="shared" si="5"/>
        <v>0</v>
      </c>
      <c r="W154" s="17">
        <f t="shared" si="6"/>
        <v>1.752988048</v>
      </c>
      <c r="X154" s="17">
        <f t="shared" si="7"/>
        <v>0.4780876494</v>
      </c>
      <c r="Y154" s="14">
        <f t="shared" si="8"/>
        <v>7625</v>
      </c>
      <c r="Z154" s="14">
        <f t="shared" si="9"/>
        <v>2933</v>
      </c>
      <c r="AA154" s="14">
        <f t="shared" si="10"/>
        <v>892</v>
      </c>
      <c r="AB154" s="14">
        <f t="shared" si="11"/>
        <v>1728</v>
      </c>
      <c r="AC154" s="14">
        <f t="shared" si="12"/>
        <v>223</v>
      </c>
      <c r="AD154" s="14">
        <f t="shared" si="13"/>
        <v>3203</v>
      </c>
      <c r="AE154" s="14">
        <f t="shared" si="14"/>
        <v>262</v>
      </c>
      <c r="AF154" s="14">
        <f t="shared" si="15"/>
        <v>6</v>
      </c>
      <c r="AG154" s="17">
        <f t="shared" si="16"/>
        <v>7.35604107</v>
      </c>
      <c r="AH154" s="20">
        <f>12*(J154*'Programas e Observações'!$C$8+K154*'Programas e Observações'!$C$9+L154*('Programas e Observações'!$C$8+'Programas e Observações'!$C$9)+M154*'Programas e Observações'!$C$10)</f>
        <v>37205.4</v>
      </c>
      <c r="AI154" s="20">
        <f>12*(J154*'Programas e Observações'!$D$8+K154*'Programas e Observações'!$D$9+L154*('Programas e Observações'!$D$8+'Programas e Observações'!$D$9)+M154*'Programas e Observações'!$D$10)</f>
        <v>72148.8</v>
      </c>
      <c r="AJ154" s="13" t="s">
        <v>844</v>
      </c>
      <c r="AK154" s="13" t="s">
        <v>845</v>
      </c>
    </row>
    <row r="155" ht="15.75" customHeight="1">
      <c r="A155" s="13" t="s">
        <v>846</v>
      </c>
      <c r="B155" s="13" t="s">
        <v>847</v>
      </c>
      <c r="C155" s="13" t="s">
        <v>848</v>
      </c>
      <c r="D155" s="13" t="s">
        <v>834</v>
      </c>
      <c r="E155" s="13" t="s">
        <v>849</v>
      </c>
      <c r="F155" s="13" t="s">
        <v>850</v>
      </c>
      <c r="G155" s="14">
        <v>63110.0</v>
      </c>
      <c r="H155" s="16" t="b">
        <f>G155&lt;'Programas e Observações'!$C$11</f>
        <v>0</v>
      </c>
      <c r="I155" s="14">
        <v>0.0</v>
      </c>
      <c r="J155" s="14">
        <v>0.0</v>
      </c>
      <c r="K155" s="14">
        <v>0.0</v>
      </c>
      <c r="L155" s="14">
        <v>0.0</v>
      </c>
      <c r="M155" s="14">
        <v>0.0</v>
      </c>
      <c r="N155" s="14">
        <v>55.0</v>
      </c>
      <c r="O155" s="14">
        <v>25.0</v>
      </c>
      <c r="P155" s="14">
        <v>1.0</v>
      </c>
      <c r="Q155" s="14">
        <v>37.0</v>
      </c>
      <c r="R155" s="17">
        <f t="shared" si="1"/>
        <v>0</v>
      </c>
      <c r="S155" s="17">
        <f t="shared" si="2"/>
        <v>0</v>
      </c>
      <c r="T155" s="17">
        <f t="shared" si="3"/>
        <v>0</v>
      </c>
      <c r="U155" s="17">
        <f t="shared" si="4"/>
        <v>0</v>
      </c>
      <c r="V155" s="17">
        <f t="shared" si="5"/>
        <v>0</v>
      </c>
      <c r="W155" s="17">
        <f t="shared" si="6"/>
        <v>0.8714942164</v>
      </c>
      <c r="X155" s="17">
        <f t="shared" si="7"/>
        <v>0.3961337347</v>
      </c>
      <c r="Y155" s="14">
        <f t="shared" si="8"/>
        <v>4800</v>
      </c>
      <c r="Z155" s="14">
        <f t="shared" si="9"/>
        <v>1140</v>
      </c>
      <c r="AA155" s="14">
        <f t="shared" si="10"/>
        <v>548</v>
      </c>
      <c r="AB155" s="14">
        <f t="shared" si="11"/>
        <v>821</v>
      </c>
      <c r="AC155" s="14">
        <f t="shared" si="12"/>
        <v>240</v>
      </c>
      <c r="AD155" s="14">
        <f t="shared" si="13"/>
        <v>460</v>
      </c>
      <c r="AE155" s="14">
        <f t="shared" si="14"/>
        <v>225</v>
      </c>
      <c r="AF155" s="14">
        <f t="shared" si="15"/>
        <v>8</v>
      </c>
      <c r="AG155" s="17">
        <f t="shared" si="16"/>
        <v>12.53666321</v>
      </c>
      <c r="AH155" s="20">
        <f>12*(J155*'Programas e Observações'!$C$8+K155*'Programas e Observações'!$C$9+L155*('Programas e Observações'!$C$8+'Programas e Observações'!$C$9)+M155*'Programas e Observações'!$C$10)</f>
        <v>0</v>
      </c>
      <c r="AI155" s="20">
        <f>12*(J155*'Programas e Observações'!$D$8+K155*'Programas e Observações'!$D$9+L155*('Programas e Observações'!$D$8+'Programas e Observações'!$D$9)+M155*'Programas e Observações'!$D$10)</f>
        <v>0</v>
      </c>
      <c r="AJ155" s="13" t="s">
        <v>342</v>
      </c>
      <c r="AK155" s="13" t="s">
        <v>343</v>
      </c>
    </row>
    <row r="156" ht="15.75" customHeight="1">
      <c r="A156" s="13" t="s">
        <v>851</v>
      </c>
      <c r="B156" s="13" t="s">
        <v>852</v>
      </c>
      <c r="C156" s="13" t="s">
        <v>853</v>
      </c>
      <c r="D156" s="13" t="s">
        <v>834</v>
      </c>
      <c r="E156" s="13" t="s">
        <v>854</v>
      </c>
      <c r="F156" s="13" t="s">
        <v>855</v>
      </c>
      <c r="G156" s="14">
        <v>40473.0</v>
      </c>
      <c r="H156" s="16" t="b">
        <f>G156&lt;'Programas e Observações'!$C$11</f>
        <v>0</v>
      </c>
      <c r="I156" s="14">
        <v>0.0</v>
      </c>
      <c r="J156" s="14">
        <v>0.0</v>
      </c>
      <c r="K156" s="14">
        <v>0.0</v>
      </c>
      <c r="L156" s="14">
        <v>0.0</v>
      </c>
      <c r="M156" s="14">
        <v>0.0</v>
      </c>
      <c r="N156" s="14">
        <v>19.0</v>
      </c>
      <c r="O156" s="14">
        <v>7.0</v>
      </c>
      <c r="P156" s="14">
        <v>1.0</v>
      </c>
      <c r="Q156" s="14"/>
      <c r="R156" s="17">
        <f t="shared" si="1"/>
        <v>0</v>
      </c>
      <c r="S156" s="17">
        <f t="shared" si="2"/>
        <v>0</v>
      </c>
      <c r="T156" s="17">
        <f t="shared" si="3"/>
        <v>0</v>
      </c>
      <c r="U156" s="17">
        <f t="shared" si="4"/>
        <v>0</v>
      </c>
      <c r="V156" s="17">
        <f t="shared" si="5"/>
        <v>0</v>
      </c>
      <c r="W156" s="17">
        <f t="shared" si="6"/>
        <v>0.4694487683</v>
      </c>
      <c r="X156" s="17">
        <f t="shared" si="7"/>
        <v>0.1729548094</v>
      </c>
      <c r="Y156" s="14">
        <f t="shared" si="8"/>
        <v>1894</v>
      </c>
      <c r="Z156" s="14">
        <f t="shared" si="9"/>
        <v>428</v>
      </c>
      <c r="AA156" s="14">
        <f t="shared" si="10"/>
        <v>89</v>
      </c>
      <c r="AB156" s="14">
        <f t="shared" si="11"/>
        <v>190</v>
      </c>
      <c r="AC156" s="14">
        <f t="shared" si="12"/>
        <v>44</v>
      </c>
      <c r="AD156" s="14">
        <f t="shared" si="13"/>
        <v>165</v>
      </c>
      <c r="AE156" s="14">
        <f t="shared" si="14"/>
        <v>111</v>
      </c>
      <c r="AF156" s="14">
        <f t="shared" si="15"/>
        <v>3</v>
      </c>
      <c r="AG156" s="17">
        <f t="shared" si="16"/>
        <v>7.603250048</v>
      </c>
      <c r="AH156" s="20">
        <f>12*(J156*'Programas e Observações'!$C$8+K156*'Programas e Observações'!$C$9+L156*('Programas e Observações'!$C$8+'Programas e Observações'!$C$9)+M156*'Programas e Observações'!$C$10)</f>
        <v>0</v>
      </c>
      <c r="AI156" s="20">
        <f>12*(J156*'Programas e Observações'!$D$8+K156*'Programas e Observações'!$D$9+L156*('Programas e Observações'!$D$8+'Programas e Observações'!$D$9)+M156*'Programas e Observações'!$D$10)</f>
        <v>0</v>
      </c>
      <c r="AJ156" s="13" t="s">
        <v>342</v>
      </c>
      <c r="AK156" s="13" t="s">
        <v>343</v>
      </c>
    </row>
    <row r="157" ht="15.75" customHeight="1">
      <c r="A157" s="13" t="s">
        <v>856</v>
      </c>
      <c r="B157" s="13" t="s">
        <v>857</v>
      </c>
      <c r="C157" s="13" t="s">
        <v>858</v>
      </c>
      <c r="D157" s="13" t="s">
        <v>834</v>
      </c>
      <c r="E157" s="13" t="s">
        <v>859</v>
      </c>
      <c r="F157" s="13" t="s">
        <v>860</v>
      </c>
      <c r="G157" s="14">
        <v>17596.0</v>
      </c>
      <c r="H157" s="16" t="b">
        <f>G157&lt;'Programas e Observações'!$C$11</f>
        <v>1</v>
      </c>
      <c r="I157" s="14">
        <v>14.0</v>
      </c>
      <c r="J157" s="14">
        <v>4.0</v>
      </c>
      <c r="K157" s="14">
        <v>1.0</v>
      </c>
      <c r="L157" s="14">
        <v>0.0</v>
      </c>
      <c r="M157" s="14">
        <v>0.0</v>
      </c>
      <c r="N157" s="14">
        <v>14.0</v>
      </c>
      <c r="O157" s="14">
        <v>8.0</v>
      </c>
      <c r="P157" s="14">
        <v>1.0</v>
      </c>
      <c r="Q157" s="14"/>
      <c r="R157" s="17">
        <f t="shared" si="1"/>
        <v>0.7956353717</v>
      </c>
      <c r="S157" s="17">
        <f t="shared" si="2"/>
        <v>0.2273243919</v>
      </c>
      <c r="T157" s="17">
        <f t="shared" si="3"/>
        <v>0.05683109798</v>
      </c>
      <c r="U157" s="17">
        <f t="shared" si="4"/>
        <v>0</v>
      </c>
      <c r="V157" s="17">
        <f t="shared" si="5"/>
        <v>0</v>
      </c>
      <c r="W157" s="17">
        <f t="shared" si="6"/>
        <v>0.7956353717</v>
      </c>
      <c r="X157" s="17">
        <f t="shared" si="7"/>
        <v>0.4546487838</v>
      </c>
      <c r="Y157" s="14">
        <f t="shared" si="8"/>
        <v>2270</v>
      </c>
      <c r="Z157" s="14">
        <f t="shared" si="9"/>
        <v>1244</v>
      </c>
      <c r="AA157" s="14">
        <f t="shared" si="10"/>
        <v>200</v>
      </c>
      <c r="AB157" s="14">
        <f t="shared" si="11"/>
        <v>400</v>
      </c>
      <c r="AC157" s="14">
        <f t="shared" si="12"/>
        <v>28</v>
      </c>
      <c r="AD157" s="14">
        <f t="shared" si="13"/>
        <v>1104</v>
      </c>
      <c r="AE157" s="14">
        <f t="shared" si="14"/>
        <v>207</v>
      </c>
      <c r="AF157" s="14">
        <f t="shared" si="15"/>
        <v>7</v>
      </c>
      <c r="AG157" s="17">
        <f t="shared" si="16"/>
        <v>4.765913848</v>
      </c>
      <c r="AH157" s="20">
        <f>12*(J157*'Programas e Observações'!$C$8+K157*'Programas e Observações'!$C$9+L157*('Programas e Observações'!$C$8+'Programas e Observações'!$C$9)+M157*'Programas e Observações'!$C$10)</f>
        <v>1303.8</v>
      </c>
      <c r="AI157" s="20">
        <f>12*(J157*'Programas e Observações'!$D$8+K157*'Programas e Observações'!$D$9+L157*('Programas e Observações'!$D$8+'Programas e Observações'!$D$9)+M157*'Programas e Observações'!$D$10)</f>
        <v>2763.96</v>
      </c>
      <c r="AJ157" s="13" t="s">
        <v>861</v>
      </c>
      <c r="AK157" s="13" t="s">
        <v>323</v>
      </c>
    </row>
    <row r="158" ht="15.75" customHeight="1">
      <c r="A158" s="13" t="s">
        <v>862</v>
      </c>
      <c r="B158" s="13" t="s">
        <v>863</v>
      </c>
      <c r="C158" s="13" t="s">
        <v>864</v>
      </c>
      <c r="D158" s="13" t="s">
        <v>834</v>
      </c>
      <c r="E158" s="13" t="s">
        <v>865</v>
      </c>
      <c r="F158" s="13" t="s">
        <v>599</v>
      </c>
      <c r="G158" s="14">
        <v>75882.0</v>
      </c>
      <c r="H158" s="16" t="b">
        <f>G158&lt;'Programas e Observações'!$C$11</f>
        <v>0</v>
      </c>
      <c r="I158" s="14">
        <v>0.0</v>
      </c>
      <c r="J158" s="14">
        <v>0.0</v>
      </c>
      <c r="K158" s="14">
        <v>0.0</v>
      </c>
      <c r="L158" s="14">
        <v>0.0</v>
      </c>
      <c r="M158" s="14">
        <v>0.0</v>
      </c>
      <c r="N158" s="14">
        <v>71.0</v>
      </c>
      <c r="O158" s="14">
        <v>18.0</v>
      </c>
      <c r="P158" s="14">
        <v>0.0</v>
      </c>
      <c r="Q158" s="14">
        <v>55.0</v>
      </c>
      <c r="R158" s="17">
        <f t="shared" si="1"/>
        <v>0</v>
      </c>
      <c r="S158" s="17">
        <f t="shared" si="2"/>
        <v>0</v>
      </c>
      <c r="T158" s="17">
        <f t="shared" si="3"/>
        <v>0</v>
      </c>
      <c r="U158" s="17">
        <f t="shared" si="4"/>
        <v>0</v>
      </c>
      <c r="V158" s="17">
        <f t="shared" si="5"/>
        <v>0</v>
      </c>
      <c r="W158" s="17">
        <f t="shared" si="6"/>
        <v>0.9356632667</v>
      </c>
      <c r="X158" s="17">
        <f t="shared" si="7"/>
        <v>0.2372104056</v>
      </c>
      <c r="Y158" s="14">
        <f t="shared" si="8"/>
        <v>6026</v>
      </c>
      <c r="Z158" s="14">
        <f t="shared" si="9"/>
        <v>1216</v>
      </c>
      <c r="AA158" s="14">
        <f t="shared" si="10"/>
        <v>712</v>
      </c>
      <c r="AB158" s="14">
        <f t="shared" si="11"/>
        <v>731</v>
      </c>
      <c r="AC158" s="14">
        <f t="shared" si="12"/>
        <v>229</v>
      </c>
      <c r="AD158" s="14">
        <f t="shared" si="13"/>
        <v>1842</v>
      </c>
      <c r="AE158" s="14">
        <f t="shared" si="14"/>
        <v>564</v>
      </c>
      <c r="AF158" s="14">
        <f t="shared" si="15"/>
        <v>23</v>
      </c>
      <c r="AG158" s="17">
        <f t="shared" si="16"/>
        <v>6.959096542</v>
      </c>
      <c r="AH158" s="20">
        <f>12*(J158*'Programas e Observações'!$C$8+K158*'Programas e Observações'!$C$9+L158*('Programas e Observações'!$C$8+'Programas e Observações'!$C$9)+M158*'Programas e Observações'!$C$10)</f>
        <v>0</v>
      </c>
      <c r="AI158" s="20">
        <f>12*(J158*'Programas e Observações'!$D$8+K158*'Programas e Observações'!$D$9+L158*('Programas e Observações'!$D$8+'Programas e Observações'!$D$9)+M158*'Programas e Observações'!$D$10)</f>
        <v>0</v>
      </c>
      <c r="AJ158" s="13" t="s">
        <v>342</v>
      </c>
      <c r="AK158" s="13" t="s">
        <v>343</v>
      </c>
    </row>
    <row r="159" ht="15.75" customHeight="1">
      <c r="A159" s="13" t="s">
        <v>866</v>
      </c>
      <c r="B159" s="13" t="s">
        <v>867</v>
      </c>
      <c r="C159" s="13" t="s">
        <v>868</v>
      </c>
      <c r="D159" s="13" t="s">
        <v>834</v>
      </c>
      <c r="E159" s="13" t="s">
        <v>865</v>
      </c>
      <c r="F159" s="13" t="s">
        <v>599</v>
      </c>
      <c r="G159" s="14">
        <v>36442.0</v>
      </c>
      <c r="H159" s="16" t="b">
        <f>G159&lt;'Programas e Observações'!$C$11</f>
        <v>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94.0</v>
      </c>
      <c r="O159" s="14">
        <v>13.0</v>
      </c>
      <c r="P159" s="14">
        <v>0.0</v>
      </c>
      <c r="Q159" s="14"/>
      <c r="R159" s="17">
        <f t="shared" si="1"/>
        <v>0</v>
      </c>
      <c r="S159" s="17">
        <f t="shared" si="2"/>
        <v>0</v>
      </c>
      <c r="T159" s="17">
        <f t="shared" si="3"/>
        <v>0</v>
      </c>
      <c r="U159" s="17">
        <f t="shared" si="4"/>
        <v>0</v>
      </c>
      <c r="V159" s="17">
        <f t="shared" si="5"/>
        <v>0</v>
      </c>
      <c r="W159" s="17">
        <f t="shared" si="6"/>
        <v>2.579441304</v>
      </c>
      <c r="X159" s="17">
        <f t="shared" si="7"/>
        <v>0.3567312442</v>
      </c>
      <c r="Y159" s="14">
        <f t="shared" si="8"/>
        <v>6026</v>
      </c>
      <c r="Z159" s="14">
        <f t="shared" si="9"/>
        <v>1216</v>
      </c>
      <c r="AA159" s="14">
        <f t="shared" si="10"/>
        <v>712</v>
      </c>
      <c r="AB159" s="14">
        <f t="shared" si="11"/>
        <v>731</v>
      </c>
      <c r="AC159" s="14">
        <f t="shared" si="12"/>
        <v>229</v>
      </c>
      <c r="AD159" s="14">
        <f t="shared" si="13"/>
        <v>1842</v>
      </c>
      <c r="AE159" s="14">
        <f t="shared" si="14"/>
        <v>564</v>
      </c>
      <c r="AF159" s="14">
        <f t="shared" si="15"/>
        <v>23</v>
      </c>
      <c r="AG159" s="17">
        <f t="shared" si="16"/>
        <v>6.959096542</v>
      </c>
      <c r="AH159" s="20">
        <f>12*(J159*'Programas e Observações'!$C$8+K159*'Programas e Observações'!$C$9+L159*('Programas e Observações'!$C$8+'Programas e Observações'!$C$9)+M159*'Programas e Observações'!$C$10)</f>
        <v>0</v>
      </c>
      <c r="AI159" s="20">
        <f>12*(J159*'Programas e Observações'!$D$8+K159*'Programas e Observações'!$D$9+L159*('Programas e Observações'!$D$8+'Programas e Observações'!$D$9)+M159*'Programas e Observações'!$D$10)</f>
        <v>0</v>
      </c>
      <c r="AJ159" s="13" t="s">
        <v>342</v>
      </c>
      <c r="AK159" s="13" t="s">
        <v>343</v>
      </c>
    </row>
    <row r="160" ht="15.75" customHeight="1">
      <c r="A160" s="13" t="s">
        <v>869</v>
      </c>
      <c r="B160" s="13" t="s">
        <v>870</v>
      </c>
      <c r="C160" s="13" t="s">
        <v>871</v>
      </c>
      <c r="D160" s="13" t="s">
        <v>834</v>
      </c>
      <c r="E160" s="13" t="s">
        <v>872</v>
      </c>
      <c r="F160" s="13" t="s">
        <v>873</v>
      </c>
      <c r="G160" s="14">
        <v>138749.0</v>
      </c>
      <c r="H160" s="16" t="b">
        <f>G160&lt;'Programas e Observações'!$C$11</f>
        <v>0</v>
      </c>
      <c r="I160" s="14">
        <v>838.0</v>
      </c>
      <c r="J160" s="14">
        <v>242.0</v>
      </c>
      <c r="K160" s="14">
        <v>88.0</v>
      </c>
      <c r="L160" s="14">
        <v>157.0</v>
      </c>
      <c r="M160" s="14">
        <v>37.0</v>
      </c>
      <c r="N160" s="14">
        <v>412.0</v>
      </c>
      <c r="O160" s="14">
        <v>88.0</v>
      </c>
      <c r="P160" s="14">
        <v>2.0</v>
      </c>
      <c r="Q160" s="14">
        <v>266.0</v>
      </c>
      <c r="R160" s="17">
        <f t="shared" si="1"/>
        <v>6.039683169</v>
      </c>
      <c r="S160" s="17">
        <f t="shared" si="2"/>
        <v>1.744156715</v>
      </c>
      <c r="T160" s="17">
        <f t="shared" si="3"/>
        <v>0.6342388053</v>
      </c>
      <c r="U160" s="17">
        <f t="shared" si="4"/>
        <v>1.131539687</v>
      </c>
      <c r="V160" s="17">
        <f t="shared" si="5"/>
        <v>0.2666685886</v>
      </c>
      <c r="W160" s="17">
        <f t="shared" si="6"/>
        <v>2.96939077</v>
      </c>
      <c r="X160" s="17">
        <f t="shared" si="7"/>
        <v>0.6342388053</v>
      </c>
      <c r="Y160" s="14">
        <f t="shared" si="8"/>
        <v>2291</v>
      </c>
      <c r="Z160" s="14">
        <f t="shared" si="9"/>
        <v>896</v>
      </c>
      <c r="AA160" s="14">
        <f t="shared" si="10"/>
        <v>218</v>
      </c>
      <c r="AB160" s="14">
        <f t="shared" si="11"/>
        <v>469</v>
      </c>
      <c r="AC160" s="14">
        <f t="shared" si="12"/>
        <v>73</v>
      </c>
      <c r="AD160" s="14">
        <f t="shared" si="13"/>
        <v>732</v>
      </c>
      <c r="AE160" s="14">
        <f t="shared" si="14"/>
        <v>203</v>
      </c>
      <c r="AF160" s="14">
        <f t="shared" si="15"/>
        <v>7</v>
      </c>
      <c r="AG160" s="17">
        <f t="shared" si="16"/>
        <v>5.648993118</v>
      </c>
      <c r="AH160" s="20">
        <f>12*(J160*'Programas e Observações'!$C$8+K160*'Programas e Observações'!$C$9+L160*('Programas e Observações'!$C$8+'Programas e Observações'!$C$9)+M160*'Programas e Observações'!$C$10)</f>
        <v>223553.76</v>
      </c>
      <c r="AI160" s="20">
        <f>12*(J160*'Programas e Observações'!$D$8+K160*'Programas e Observações'!$D$9+L160*('Programas e Observações'!$D$8+'Programas e Observações'!$D$9)+M160*'Programas e Observações'!$D$10)</f>
        <v>372870.48</v>
      </c>
      <c r="AJ160" s="13" t="s">
        <v>874</v>
      </c>
      <c r="AK160" s="13" t="s">
        <v>875</v>
      </c>
    </row>
    <row r="161" ht="15.75" customHeight="1">
      <c r="A161" s="13" t="s">
        <v>876</v>
      </c>
      <c r="B161" s="13" t="s">
        <v>877</v>
      </c>
      <c r="C161" s="13" t="s">
        <v>878</v>
      </c>
      <c r="D161" s="13" t="s">
        <v>834</v>
      </c>
      <c r="E161" s="13" t="s">
        <v>879</v>
      </c>
      <c r="F161" s="13" t="s">
        <v>880</v>
      </c>
      <c r="G161" s="14">
        <v>30247.0</v>
      </c>
      <c r="H161" s="16" t="b">
        <f>G161&lt;'Programas e Observações'!$C$11</f>
        <v>0</v>
      </c>
      <c r="I161" s="14">
        <v>0.0</v>
      </c>
      <c r="J161" s="14">
        <v>0.0</v>
      </c>
      <c r="K161" s="14">
        <v>0.0</v>
      </c>
      <c r="L161" s="14">
        <v>0.0</v>
      </c>
      <c r="M161" s="14">
        <v>0.0</v>
      </c>
      <c r="N161" s="14">
        <v>13.0</v>
      </c>
      <c r="O161" s="14">
        <v>8.0</v>
      </c>
      <c r="P161" s="14">
        <v>0.0</v>
      </c>
      <c r="Q161" s="14"/>
      <c r="R161" s="17">
        <f t="shared" si="1"/>
        <v>0</v>
      </c>
      <c r="S161" s="17">
        <f t="shared" si="2"/>
        <v>0</v>
      </c>
      <c r="T161" s="17">
        <f t="shared" si="3"/>
        <v>0</v>
      </c>
      <c r="U161" s="17">
        <f t="shared" si="4"/>
        <v>0</v>
      </c>
      <c r="V161" s="17">
        <f t="shared" si="5"/>
        <v>0</v>
      </c>
      <c r="W161" s="17">
        <f t="shared" si="6"/>
        <v>0.4297946904</v>
      </c>
      <c r="X161" s="17">
        <f t="shared" si="7"/>
        <v>0.2644890402</v>
      </c>
      <c r="Y161" s="14">
        <f t="shared" si="8"/>
        <v>1399</v>
      </c>
      <c r="Z161" s="14">
        <f t="shared" si="9"/>
        <v>292</v>
      </c>
      <c r="AA161" s="14">
        <f t="shared" si="10"/>
        <v>41</v>
      </c>
      <c r="AB161" s="14">
        <f t="shared" si="11"/>
        <v>94</v>
      </c>
      <c r="AC161" s="14">
        <f t="shared" si="12"/>
        <v>21</v>
      </c>
      <c r="AD161" s="14">
        <f t="shared" si="13"/>
        <v>203</v>
      </c>
      <c r="AE161" s="14">
        <f t="shared" si="14"/>
        <v>122</v>
      </c>
      <c r="AF161" s="14">
        <f t="shared" si="15"/>
        <v>3</v>
      </c>
      <c r="AG161" s="17">
        <f t="shared" si="16"/>
        <v>3.996423501</v>
      </c>
      <c r="AH161" s="20">
        <f>12*(J161*'Programas e Observações'!$C$8+K161*'Programas e Observações'!$C$9+L161*('Programas e Observações'!$C$8+'Programas e Observações'!$C$9)+M161*'Programas e Observações'!$C$10)</f>
        <v>0</v>
      </c>
      <c r="AI161" s="20">
        <f>12*(J161*'Programas e Observações'!$D$8+K161*'Programas e Observações'!$D$9+L161*('Programas e Observações'!$D$8+'Programas e Observações'!$D$9)+M161*'Programas e Observações'!$D$10)</f>
        <v>0</v>
      </c>
      <c r="AJ161" s="13" t="s">
        <v>342</v>
      </c>
      <c r="AK161" s="13" t="s">
        <v>343</v>
      </c>
    </row>
    <row r="162" ht="15.75" customHeight="1">
      <c r="A162" s="13" t="s">
        <v>881</v>
      </c>
      <c r="B162" s="13" t="s">
        <v>882</v>
      </c>
      <c r="C162" s="13" t="s">
        <v>883</v>
      </c>
      <c r="D162" s="13" t="s">
        <v>834</v>
      </c>
      <c r="E162" s="13" t="s">
        <v>884</v>
      </c>
      <c r="F162" s="13" t="s">
        <v>885</v>
      </c>
      <c r="G162" s="14">
        <v>509227.0</v>
      </c>
      <c r="H162" s="16" t="b">
        <f>G162&lt;'Programas e Observações'!$C$11</f>
        <v>0</v>
      </c>
      <c r="I162" s="14">
        <v>21811.0</v>
      </c>
      <c r="J162" s="14">
        <v>7356.0</v>
      </c>
      <c r="K162" s="14">
        <v>3092.0</v>
      </c>
      <c r="L162" s="14">
        <v>5480.0</v>
      </c>
      <c r="M162" s="14">
        <v>1214.0</v>
      </c>
      <c r="N162" s="14">
        <v>1550.0</v>
      </c>
      <c r="O162" s="14">
        <v>644.0</v>
      </c>
      <c r="P162" s="14">
        <v>11.0</v>
      </c>
      <c r="Q162" s="14">
        <v>2584.0</v>
      </c>
      <c r="R162" s="17">
        <f t="shared" si="1"/>
        <v>42.83158591</v>
      </c>
      <c r="S162" s="17">
        <f t="shared" si="2"/>
        <v>14.44542414</v>
      </c>
      <c r="T162" s="17">
        <f t="shared" si="3"/>
        <v>6.071948267</v>
      </c>
      <c r="U162" s="17">
        <f t="shared" si="4"/>
        <v>10.76140896</v>
      </c>
      <c r="V162" s="17">
        <f t="shared" si="5"/>
        <v>2.384005561</v>
      </c>
      <c r="W162" s="17">
        <f t="shared" si="6"/>
        <v>3.043829176</v>
      </c>
      <c r="X162" s="17">
        <f t="shared" si="7"/>
        <v>1.264661929</v>
      </c>
      <c r="Y162" s="14">
        <f t="shared" si="8"/>
        <v>117154</v>
      </c>
      <c r="Z162" s="14">
        <f t="shared" si="9"/>
        <v>37882</v>
      </c>
      <c r="AA162" s="14">
        <f t="shared" si="10"/>
        <v>16396</v>
      </c>
      <c r="AB162" s="14">
        <f t="shared" si="11"/>
        <v>28533</v>
      </c>
      <c r="AC162" s="14">
        <f t="shared" si="12"/>
        <v>7242</v>
      </c>
      <c r="AD162" s="14">
        <f t="shared" si="13"/>
        <v>8488</v>
      </c>
      <c r="AE162" s="14">
        <f t="shared" si="14"/>
        <v>2996</v>
      </c>
      <c r="AF162" s="14">
        <f t="shared" si="15"/>
        <v>45</v>
      </c>
      <c r="AG162" s="17">
        <f t="shared" si="16"/>
        <v>55.32732207</v>
      </c>
      <c r="AH162" s="20">
        <f>12*(J162*'Programas e Observações'!$C$8+K162*'Programas e Observações'!$C$9+L162*('Programas e Observações'!$C$8+'Programas e Observações'!$C$9)+M162*'Programas e Observações'!$C$10)</f>
        <v>7555924.32</v>
      </c>
      <c r="AI162" s="20">
        <f>12*(J162*'Programas e Observações'!$D$8+K162*'Programas e Observações'!$D$9+L162*('Programas e Observações'!$D$8+'Programas e Observações'!$D$9)+M162*'Programas e Observações'!$D$10)</f>
        <v>12374754.48</v>
      </c>
      <c r="AJ162" s="13" t="s">
        <v>886</v>
      </c>
      <c r="AK162" s="13" t="s">
        <v>887</v>
      </c>
    </row>
    <row r="163" ht="15.75" customHeight="1">
      <c r="A163" s="13" t="s">
        <v>888</v>
      </c>
      <c r="B163" s="13" t="s">
        <v>889</v>
      </c>
      <c r="C163" s="13" t="s">
        <v>890</v>
      </c>
      <c r="D163" s="13" t="s">
        <v>834</v>
      </c>
      <c r="E163" s="13" t="s">
        <v>872</v>
      </c>
      <c r="F163" s="13" t="s">
        <v>873</v>
      </c>
      <c r="G163" s="14">
        <v>35638.0</v>
      </c>
      <c r="H163" s="16" t="b">
        <f>G163&lt;'Programas e Observações'!$C$11</f>
        <v>0</v>
      </c>
      <c r="I163" s="14">
        <v>0.0</v>
      </c>
      <c r="J163" s="14">
        <v>0.0</v>
      </c>
      <c r="K163" s="14">
        <v>0.0</v>
      </c>
      <c r="L163" s="14">
        <v>0.0</v>
      </c>
      <c r="M163" s="14">
        <v>0.0</v>
      </c>
      <c r="N163" s="14">
        <v>36.0</v>
      </c>
      <c r="O163" s="14">
        <v>17.0</v>
      </c>
      <c r="P163" s="14">
        <v>0.0</v>
      </c>
      <c r="Q163" s="14"/>
      <c r="R163" s="17">
        <f t="shared" si="1"/>
        <v>0</v>
      </c>
      <c r="S163" s="17">
        <f t="shared" si="2"/>
        <v>0</v>
      </c>
      <c r="T163" s="17">
        <f t="shared" si="3"/>
        <v>0</v>
      </c>
      <c r="U163" s="17">
        <f t="shared" si="4"/>
        <v>0</v>
      </c>
      <c r="V163" s="17">
        <f t="shared" si="5"/>
        <v>0</v>
      </c>
      <c r="W163" s="17">
        <f t="shared" si="6"/>
        <v>1.010157697</v>
      </c>
      <c r="X163" s="17">
        <f t="shared" si="7"/>
        <v>0.4770189124</v>
      </c>
      <c r="Y163" s="14">
        <f t="shared" si="8"/>
        <v>2291</v>
      </c>
      <c r="Z163" s="14">
        <f t="shared" si="9"/>
        <v>896</v>
      </c>
      <c r="AA163" s="14">
        <f t="shared" si="10"/>
        <v>218</v>
      </c>
      <c r="AB163" s="14">
        <f t="shared" si="11"/>
        <v>469</v>
      </c>
      <c r="AC163" s="14">
        <f t="shared" si="12"/>
        <v>73</v>
      </c>
      <c r="AD163" s="14">
        <f t="shared" si="13"/>
        <v>732</v>
      </c>
      <c r="AE163" s="14">
        <f t="shared" si="14"/>
        <v>203</v>
      </c>
      <c r="AF163" s="14">
        <f t="shared" si="15"/>
        <v>7</v>
      </c>
      <c r="AG163" s="17">
        <f t="shared" si="16"/>
        <v>5.648993118</v>
      </c>
      <c r="AH163" s="20">
        <f>12*(J163*'Programas e Observações'!$C$8+K163*'Programas e Observações'!$C$9+L163*('Programas e Observações'!$C$8+'Programas e Observações'!$C$9)+M163*'Programas e Observações'!$C$10)</f>
        <v>0</v>
      </c>
      <c r="AI163" s="20">
        <f>12*(J163*'Programas e Observações'!$D$8+K163*'Programas e Observações'!$D$9+L163*('Programas e Observações'!$D$8+'Programas e Observações'!$D$9)+M163*'Programas e Observações'!$D$10)</f>
        <v>0</v>
      </c>
      <c r="AJ163" s="13" t="s">
        <v>342</v>
      </c>
      <c r="AK163" s="13" t="s">
        <v>343</v>
      </c>
    </row>
    <row r="164" ht="15.75" customHeight="1">
      <c r="A164" s="13" t="s">
        <v>891</v>
      </c>
      <c r="B164" s="13" t="s">
        <v>892</v>
      </c>
      <c r="C164" s="13" t="s">
        <v>893</v>
      </c>
      <c r="D164" s="13" t="s">
        <v>834</v>
      </c>
      <c r="E164" s="13" t="s">
        <v>894</v>
      </c>
      <c r="F164" s="13" t="s">
        <v>895</v>
      </c>
      <c r="G164" s="14">
        <v>47912.0</v>
      </c>
      <c r="H164" s="16" t="b">
        <f>G164&lt;'Programas e Observações'!$C$11</f>
        <v>0</v>
      </c>
      <c r="I164" s="14">
        <v>830.0</v>
      </c>
      <c r="J164" s="14">
        <v>104.0</v>
      </c>
      <c r="K164" s="14">
        <v>59.0</v>
      </c>
      <c r="L164" s="14">
        <v>75.0</v>
      </c>
      <c r="M164" s="14">
        <v>31.0</v>
      </c>
      <c r="N164" s="14">
        <v>41.0</v>
      </c>
      <c r="O164" s="14">
        <v>19.0</v>
      </c>
      <c r="P164" s="14">
        <v>0.0</v>
      </c>
      <c r="Q164" s="14"/>
      <c r="R164" s="17">
        <f t="shared" si="1"/>
        <v>17.32342628</v>
      </c>
      <c r="S164" s="17">
        <f t="shared" si="2"/>
        <v>2.170646185</v>
      </c>
      <c r="T164" s="17">
        <f t="shared" si="3"/>
        <v>1.231424278</v>
      </c>
      <c r="U164" s="17">
        <f t="shared" si="4"/>
        <v>1.565369845</v>
      </c>
      <c r="V164" s="17">
        <f t="shared" si="5"/>
        <v>0.6470195358</v>
      </c>
      <c r="W164" s="17">
        <f t="shared" si="6"/>
        <v>0.8557355151</v>
      </c>
      <c r="X164" s="17">
        <f t="shared" si="7"/>
        <v>0.3965603607</v>
      </c>
      <c r="Y164" s="14">
        <f t="shared" si="8"/>
        <v>12889</v>
      </c>
      <c r="Z164" s="14">
        <f t="shared" si="9"/>
        <v>2871</v>
      </c>
      <c r="AA164" s="14">
        <f t="shared" si="10"/>
        <v>1772</v>
      </c>
      <c r="AB164" s="14">
        <f t="shared" si="11"/>
        <v>2488</v>
      </c>
      <c r="AC164" s="14">
        <f t="shared" si="12"/>
        <v>762</v>
      </c>
      <c r="AD164" s="14">
        <f t="shared" si="13"/>
        <v>763</v>
      </c>
      <c r="AE164" s="14">
        <f t="shared" si="14"/>
        <v>297</v>
      </c>
      <c r="AF164" s="14">
        <f t="shared" si="15"/>
        <v>7</v>
      </c>
      <c r="AG164" s="17">
        <f t="shared" si="16"/>
        <v>23.77044343</v>
      </c>
      <c r="AH164" s="20">
        <f>12*(J164*'Programas e Observações'!$C$8+K164*'Programas e Observações'!$C$9+L164*('Programas e Observações'!$C$8+'Programas e Observações'!$C$9)+M164*'Programas e Observações'!$C$10)</f>
        <v>120154.68</v>
      </c>
      <c r="AI164" s="20">
        <f>12*(J164*'Programas e Observações'!$D$8+K164*'Programas e Observações'!$D$9+L164*('Programas e Observações'!$D$8+'Programas e Observações'!$D$9)+M164*'Programas e Observações'!$D$10)</f>
        <v>187867.32</v>
      </c>
      <c r="AJ164" s="13" t="s">
        <v>896</v>
      </c>
      <c r="AK164" s="13" t="s">
        <v>897</v>
      </c>
    </row>
    <row r="165" ht="15.75" customHeight="1">
      <c r="A165" s="13" t="s">
        <v>898</v>
      </c>
      <c r="B165" s="13" t="s">
        <v>899</v>
      </c>
      <c r="C165" s="13" t="s">
        <v>900</v>
      </c>
      <c r="D165" s="13" t="s">
        <v>834</v>
      </c>
      <c r="E165" s="13" t="s">
        <v>901</v>
      </c>
      <c r="F165" s="13" t="s">
        <v>902</v>
      </c>
      <c r="G165" s="14">
        <v>24193.0</v>
      </c>
      <c r="H165" s="16" t="b">
        <f>G165&lt;'Programas e Observações'!$C$11</f>
        <v>0</v>
      </c>
      <c r="I165" s="14">
        <v>544.0</v>
      </c>
      <c r="J165" s="14">
        <v>170.0</v>
      </c>
      <c r="K165" s="14">
        <v>18.0</v>
      </c>
      <c r="L165" s="14">
        <v>66.0</v>
      </c>
      <c r="M165" s="14">
        <v>13.0</v>
      </c>
      <c r="N165" s="14">
        <v>34.0</v>
      </c>
      <c r="O165" s="14">
        <v>16.0</v>
      </c>
      <c r="P165" s="14">
        <v>0.0</v>
      </c>
      <c r="Q165" s="14"/>
      <c r="R165" s="17">
        <f t="shared" si="1"/>
        <v>22.48584301</v>
      </c>
      <c r="S165" s="17">
        <f t="shared" si="2"/>
        <v>7.026825941</v>
      </c>
      <c r="T165" s="17">
        <f t="shared" si="3"/>
        <v>0.7440168644</v>
      </c>
      <c r="U165" s="17">
        <f t="shared" si="4"/>
        <v>2.728061836</v>
      </c>
      <c r="V165" s="17">
        <f t="shared" si="5"/>
        <v>0.5373455132</v>
      </c>
      <c r="W165" s="17">
        <f t="shared" si="6"/>
        <v>1.405365188</v>
      </c>
      <c r="X165" s="17">
        <f t="shared" si="7"/>
        <v>0.6613483239</v>
      </c>
      <c r="Y165" s="14">
        <f t="shared" si="8"/>
        <v>16434</v>
      </c>
      <c r="Z165" s="14">
        <f t="shared" si="9"/>
        <v>4018</v>
      </c>
      <c r="AA165" s="14">
        <f t="shared" si="10"/>
        <v>2175</v>
      </c>
      <c r="AB165" s="14">
        <f t="shared" si="11"/>
        <v>3258</v>
      </c>
      <c r="AC165" s="14">
        <f t="shared" si="12"/>
        <v>957</v>
      </c>
      <c r="AD165" s="14">
        <f t="shared" si="13"/>
        <v>2093</v>
      </c>
      <c r="AE165" s="14">
        <f t="shared" si="14"/>
        <v>605</v>
      </c>
      <c r="AF165" s="14">
        <f t="shared" si="15"/>
        <v>6</v>
      </c>
      <c r="AG165" s="17">
        <f t="shared" si="16"/>
        <v>18.35739619</v>
      </c>
      <c r="AH165" s="20">
        <f>12*(J165*'Programas e Observações'!$C$8+K165*'Programas e Observações'!$C$9+L165*('Programas e Observações'!$C$8+'Programas e Observações'!$C$9)+M165*'Programas e Observações'!$C$10)</f>
        <v>96513.84</v>
      </c>
      <c r="AI165" s="20">
        <f>12*(J165*'Programas e Observações'!$D$8+K165*'Programas e Observações'!$D$9+L165*('Programas e Observações'!$D$8+'Programas e Observações'!$D$9)+M165*'Programas e Observações'!$D$10)</f>
        <v>183388.92</v>
      </c>
      <c r="AJ165" s="13" t="s">
        <v>903</v>
      </c>
      <c r="AK165" s="13" t="s">
        <v>247</v>
      </c>
    </row>
    <row r="166" ht="15.75" customHeight="1">
      <c r="A166" s="13" t="s">
        <v>904</v>
      </c>
      <c r="B166" s="13" t="s">
        <v>905</v>
      </c>
      <c r="C166" s="13" t="s">
        <v>906</v>
      </c>
      <c r="D166" s="13" t="s">
        <v>834</v>
      </c>
      <c r="E166" s="13" t="s">
        <v>907</v>
      </c>
      <c r="F166" s="13" t="s">
        <v>908</v>
      </c>
      <c r="G166" s="14">
        <v>19380.0</v>
      </c>
      <c r="H166" s="16" t="b">
        <f>G166&lt;'Programas e Observações'!$C$11</f>
        <v>1</v>
      </c>
      <c r="I166" s="14">
        <v>0.0</v>
      </c>
      <c r="J166" s="14">
        <v>0.0</v>
      </c>
      <c r="K166" s="14">
        <v>0.0</v>
      </c>
      <c r="L166" s="14">
        <v>0.0</v>
      </c>
      <c r="M166" s="14">
        <v>0.0</v>
      </c>
      <c r="N166" s="14">
        <v>7.0</v>
      </c>
      <c r="O166" s="14">
        <v>4.0</v>
      </c>
      <c r="P166" s="14">
        <v>0.0</v>
      </c>
      <c r="Q166" s="14"/>
      <c r="R166" s="17">
        <f t="shared" si="1"/>
        <v>0</v>
      </c>
      <c r="S166" s="17">
        <f t="shared" si="2"/>
        <v>0</v>
      </c>
      <c r="T166" s="17">
        <f t="shared" si="3"/>
        <v>0</v>
      </c>
      <c r="U166" s="17">
        <f t="shared" si="4"/>
        <v>0</v>
      </c>
      <c r="V166" s="17">
        <f t="shared" si="5"/>
        <v>0</v>
      </c>
      <c r="W166" s="17">
        <f t="shared" si="6"/>
        <v>0.3611971104</v>
      </c>
      <c r="X166" s="17">
        <f t="shared" si="7"/>
        <v>0.2063983488</v>
      </c>
      <c r="Y166" s="14">
        <f t="shared" si="8"/>
        <v>117</v>
      </c>
      <c r="Z166" s="14">
        <f t="shared" si="9"/>
        <v>58</v>
      </c>
      <c r="AA166" s="14">
        <f t="shared" si="10"/>
        <v>7</v>
      </c>
      <c r="AB166" s="14">
        <f t="shared" si="11"/>
        <v>29</v>
      </c>
      <c r="AC166" s="14">
        <f t="shared" si="12"/>
        <v>0</v>
      </c>
      <c r="AD166" s="14">
        <f t="shared" si="13"/>
        <v>321</v>
      </c>
      <c r="AE166" s="14">
        <f t="shared" si="14"/>
        <v>96</v>
      </c>
      <c r="AF166" s="14">
        <f t="shared" si="15"/>
        <v>7</v>
      </c>
      <c r="AG166" s="17">
        <f t="shared" si="16"/>
        <v>0.4315273116</v>
      </c>
      <c r="AH166" s="20">
        <f>12*(J166*'Programas e Observações'!$C$8+K166*'Programas e Observações'!$C$9+L166*('Programas e Observações'!$C$8+'Programas e Observações'!$C$9)+M166*'Programas e Observações'!$C$10)</f>
        <v>0</v>
      </c>
      <c r="AI166" s="20">
        <f>12*(J166*'Programas e Observações'!$D$8+K166*'Programas e Observações'!$D$9+L166*('Programas e Observações'!$D$8+'Programas e Observações'!$D$9)+M166*'Programas e Observações'!$D$10)</f>
        <v>0</v>
      </c>
      <c r="AJ166" s="13" t="s">
        <v>342</v>
      </c>
      <c r="AK166" s="13" t="s">
        <v>343</v>
      </c>
    </row>
    <row r="167" ht="15.75" customHeight="1">
      <c r="A167" s="13" t="s">
        <v>909</v>
      </c>
      <c r="B167" s="13" t="s">
        <v>910</v>
      </c>
      <c r="C167" s="13" t="s">
        <v>911</v>
      </c>
      <c r="D167" s="13" t="s">
        <v>834</v>
      </c>
      <c r="E167" s="13" t="s">
        <v>879</v>
      </c>
      <c r="F167" s="13" t="s">
        <v>880</v>
      </c>
      <c r="G167" s="14">
        <v>35147.0</v>
      </c>
      <c r="H167" s="16" t="b">
        <f>G167&lt;'Programas e Observações'!$C$11</f>
        <v>0</v>
      </c>
      <c r="I167" s="14">
        <v>0.0</v>
      </c>
      <c r="J167" s="14">
        <v>0.0</v>
      </c>
      <c r="K167" s="14">
        <v>0.0</v>
      </c>
      <c r="L167" s="14">
        <v>0.0</v>
      </c>
      <c r="M167" s="14">
        <v>0.0</v>
      </c>
      <c r="N167" s="14">
        <v>10.0</v>
      </c>
      <c r="O167" s="14">
        <v>6.0</v>
      </c>
      <c r="P167" s="14">
        <v>1.0</v>
      </c>
      <c r="Q167" s="14"/>
      <c r="R167" s="17">
        <f t="shared" si="1"/>
        <v>0</v>
      </c>
      <c r="S167" s="17">
        <f t="shared" si="2"/>
        <v>0</v>
      </c>
      <c r="T167" s="17">
        <f t="shared" si="3"/>
        <v>0</v>
      </c>
      <c r="U167" s="17">
        <f t="shared" si="4"/>
        <v>0</v>
      </c>
      <c r="V167" s="17">
        <f t="shared" si="5"/>
        <v>0</v>
      </c>
      <c r="W167" s="17">
        <f t="shared" si="6"/>
        <v>0.2845193046</v>
      </c>
      <c r="X167" s="17">
        <f t="shared" si="7"/>
        <v>0.1707115828</v>
      </c>
      <c r="Y167" s="14">
        <f t="shared" si="8"/>
        <v>1399</v>
      </c>
      <c r="Z167" s="14">
        <f t="shared" si="9"/>
        <v>292</v>
      </c>
      <c r="AA167" s="14">
        <f t="shared" si="10"/>
        <v>41</v>
      </c>
      <c r="AB167" s="14">
        <f t="shared" si="11"/>
        <v>94</v>
      </c>
      <c r="AC167" s="14">
        <f t="shared" si="12"/>
        <v>21</v>
      </c>
      <c r="AD167" s="14">
        <f t="shared" si="13"/>
        <v>203</v>
      </c>
      <c r="AE167" s="14">
        <f t="shared" si="14"/>
        <v>122</v>
      </c>
      <c r="AF167" s="14">
        <f t="shared" si="15"/>
        <v>3</v>
      </c>
      <c r="AG167" s="17">
        <f t="shared" si="16"/>
        <v>3.996423501</v>
      </c>
      <c r="AH167" s="20">
        <f>12*(J167*'Programas e Observações'!$C$8+K167*'Programas e Observações'!$C$9+L167*('Programas e Observações'!$C$8+'Programas e Observações'!$C$9)+M167*'Programas e Observações'!$C$10)</f>
        <v>0</v>
      </c>
      <c r="AI167" s="20">
        <f>12*(J167*'Programas e Observações'!$D$8+K167*'Programas e Observações'!$D$9+L167*('Programas e Observações'!$D$8+'Programas e Observações'!$D$9)+M167*'Programas e Observações'!$D$10)</f>
        <v>0</v>
      </c>
      <c r="AJ167" s="13" t="s">
        <v>342</v>
      </c>
      <c r="AK167" s="13" t="s">
        <v>343</v>
      </c>
    </row>
    <row r="168" ht="15.75" customHeight="1">
      <c r="A168" s="13" t="s">
        <v>912</v>
      </c>
      <c r="B168" s="13" t="s">
        <v>913</v>
      </c>
      <c r="C168" s="13" t="s">
        <v>914</v>
      </c>
      <c r="D168" s="13" t="s">
        <v>834</v>
      </c>
      <c r="E168" s="13" t="s">
        <v>835</v>
      </c>
      <c r="F168" s="13" t="s">
        <v>836</v>
      </c>
      <c r="G168" s="14">
        <v>56850.0</v>
      </c>
      <c r="H168" s="16" t="b">
        <f>G168&lt;'Programas e Observações'!$C$11</f>
        <v>0</v>
      </c>
      <c r="I168" s="14">
        <v>653.0</v>
      </c>
      <c r="J168" s="14">
        <v>61.0</v>
      </c>
      <c r="K168" s="14">
        <v>36.0</v>
      </c>
      <c r="L168" s="14">
        <v>44.0</v>
      </c>
      <c r="M168" s="14">
        <v>18.0</v>
      </c>
      <c r="N168" s="14">
        <v>20.0</v>
      </c>
      <c r="O168" s="14">
        <v>12.0</v>
      </c>
      <c r="P168" s="14">
        <v>1.0</v>
      </c>
      <c r="Q168" s="14"/>
      <c r="R168" s="17">
        <f t="shared" si="1"/>
        <v>11.48636763</v>
      </c>
      <c r="S168" s="17">
        <f t="shared" si="2"/>
        <v>1.07299912</v>
      </c>
      <c r="T168" s="17">
        <f t="shared" si="3"/>
        <v>0.6332453826</v>
      </c>
      <c r="U168" s="17">
        <f t="shared" si="4"/>
        <v>0.7739665787</v>
      </c>
      <c r="V168" s="17">
        <f t="shared" si="5"/>
        <v>0.3166226913</v>
      </c>
      <c r="W168" s="17">
        <f t="shared" si="6"/>
        <v>0.3518029903</v>
      </c>
      <c r="X168" s="17">
        <f t="shared" si="7"/>
        <v>0.2110817942</v>
      </c>
      <c r="Y168" s="14">
        <f t="shared" si="8"/>
        <v>11816</v>
      </c>
      <c r="Z168" s="14">
        <f t="shared" si="9"/>
        <v>2420</v>
      </c>
      <c r="AA168" s="14">
        <f t="shared" si="10"/>
        <v>811</v>
      </c>
      <c r="AB168" s="14">
        <f t="shared" si="11"/>
        <v>1353</v>
      </c>
      <c r="AC168" s="14">
        <f t="shared" si="12"/>
        <v>580</v>
      </c>
      <c r="AD168" s="14">
        <f t="shared" si="13"/>
        <v>865</v>
      </c>
      <c r="AE168" s="14">
        <f t="shared" si="14"/>
        <v>453</v>
      </c>
      <c r="AF168" s="14">
        <f t="shared" si="15"/>
        <v>9</v>
      </c>
      <c r="AG168" s="17">
        <f t="shared" si="16"/>
        <v>13.94465097</v>
      </c>
      <c r="AH168" s="20">
        <f>12*(J168*'Programas e Observações'!$C$8+K168*'Programas e Observações'!$C$9+L168*('Programas e Observações'!$C$8+'Programas e Observações'!$C$9)+M168*'Programas e Observações'!$C$10)</f>
        <v>71096.04</v>
      </c>
      <c r="AI168" s="20">
        <f>12*(J168*'Programas e Observações'!$D$8+K168*'Programas e Observações'!$D$9+L168*('Programas e Observações'!$D$8+'Programas e Observações'!$D$9)+M168*'Programas e Observações'!$D$10)</f>
        <v>110843.28</v>
      </c>
      <c r="AJ168" s="13" t="s">
        <v>915</v>
      </c>
      <c r="AK168" s="13" t="s">
        <v>293</v>
      </c>
    </row>
    <row r="169" ht="15.75" customHeight="1">
      <c r="A169" s="13" t="s">
        <v>916</v>
      </c>
      <c r="B169" s="13" t="s">
        <v>917</v>
      </c>
      <c r="C169" s="13" t="s">
        <v>918</v>
      </c>
      <c r="D169" s="13" t="s">
        <v>834</v>
      </c>
      <c r="E169" s="13" t="s">
        <v>859</v>
      </c>
      <c r="F169" s="13" t="s">
        <v>860</v>
      </c>
      <c r="G169" s="14">
        <v>4290.0</v>
      </c>
      <c r="H169" s="16" t="b">
        <f>G169&lt;'Programas e Observações'!$C$11</f>
        <v>1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10.0</v>
      </c>
      <c r="O169" s="14">
        <v>2.0</v>
      </c>
      <c r="P169" s="14">
        <v>0.0</v>
      </c>
      <c r="Q169" s="14"/>
      <c r="R169" s="17">
        <f t="shared" si="1"/>
        <v>0</v>
      </c>
      <c r="S169" s="17">
        <f t="shared" si="2"/>
        <v>0</v>
      </c>
      <c r="T169" s="17">
        <f t="shared" si="3"/>
        <v>0</v>
      </c>
      <c r="U169" s="17">
        <f t="shared" si="4"/>
        <v>0</v>
      </c>
      <c r="V169" s="17">
        <f t="shared" si="5"/>
        <v>0</v>
      </c>
      <c r="W169" s="17">
        <f t="shared" si="6"/>
        <v>2.331002331</v>
      </c>
      <c r="X169" s="17">
        <f t="shared" si="7"/>
        <v>0.4662004662</v>
      </c>
      <c r="Y169" s="14">
        <f t="shared" si="8"/>
        <v>2270</v>
      </c>
      <c r="Z169" s="14">
        <f t="shared" si="9"/>
        <v>1244</v>
      </c>
      <c r="AA169" s="14">
        <f t="shared" si="10"/>
        <v>200</v>
      </c>
      <c r="AB169" s="14">
        <f t="shared" si="11"/>
        <v>400</v>
      </c>
      <c r="AC169" s="14">
        <f t="shared" si="12"/>
        <v>28</v>
      </c>
      <c r="AD169" s="14">
        <f t="shared" si="13"/>
        <v>1104</v>
      </c>
      <c r="AE169" s="14">
        <f t="shared" si="14"/>
        <v>207</v>
      </c>
      <c r="AF169" s="14">
        <f t="shared" si="15"/>
        <v>7</v>
      </c>
      <c r="AG169" s="17">
        <f t="shared" si="16"/>
        <v>4.765913848</v>
      </c>
      <c r="AH169" s="20">
        <f>12*(J169*'Programas e Observações'!$C$8+K169*'Programas e Observações'!$C$9+L169*('Programas e Observações'!$C$8+'Programas e Observações'!$C$9)+M169*'Programas e Observações'!$C$10)</f>
        <v>0</v>
      </c>
      <c r="AI169" s="20">
        <f>12*(J169*'Programas e Observações'!$D$8+K169*'Programas e Observações'!$D$9+L169*('Programas e Observações'!$D$8+'Programas e Observações'!$D$9)+M169*'Programas e Observações'!$D$10)</f>
        <v>0</v>
      </c>
      <c r="AJ169" s="13" t="s">
        <v>342</v>
      </c>
      <c r="AK169" s="13" t="s">
        <v>343</v>
      </c>
    </row>
    <row r="170" ht="15.75" customHeight="1">
      <c r="A170" s="13" t="s">
        <v>919</v>
      </c>
      <c r="B170" s="13" t="s">
        <v>920</v>
      </c>
      <c r="C170" s="13" t="s">
        <v>921</v>
      </c>
      <c r="D170" s="13" t="s">
        <v>834</v>
      </c>
      <c r="E170" s="13" t="s">
        <v>835</v>
      </c>
      <c r="F170" s="13" t="s">
        <v>836</v>
      </c>
      <c r="G170" s="14">
        <v>139076.0</v>
      </c>
      <c r="H170" s="16" t="b">
        <f>G170&lt;'Programas e Observações'!$C$11</f>
        <v>0</v>
      </c>
      <c r="I170" s="14">
        <v>0.0</v>
      </c>
      <c r="J170" s="14">
        <v>0.0</v>
      </c>
      <c r="K170" s="14">
        <v>0.0</v>
      </c>
      <c r="L170" s="14">
        <v>0.0</v>
      </c>
      <c r="M170" s="14">
        <v>0.0</v>
      </c>
      <c r="N170" s="14">
        <v>172.0</v>
      </c>
      <c r="O170" s="14">
        <v>23.0</v>
      </c>
      <c r="P170" s="14">
        <v>0.0</v>
      </c>
      <c r="Q170" s="14">
        <v>313.0</v>
      </c>
      <c r="R170" s="17">
        <f t="shared" si="1"/>
        <v>0</v>
      </c>
      <c r="S170" s="17">
        <f t="shared" si="2"/>
        <v>0</v>
      </c>
      <c r="T170" s="17">
        <f t="shared" si="3"/>
        <v>0</v>
      </c>
      <c r="U170" s="17">
        <f t="shared" si="4"/>
        <v>0</v>
      </c>
      <c r="V170" s="17">
        <f t="shared" si="5"/>
        <v>0</v>
      </c>
      <c r="W170" s="17">
        <f t="shared" si="6"/>
        <v>1.236733872</v>
      </c>
      <c r="X170" s="17">
        <f t="shared" si="7"/>
        <v>0.1653772038</v>
      </c>
      <c r="Y170" s="14">
        <f t="shared" si="8"/>
        <v>11816</v>
      </c>
      <c r="Z170" s="14">
        <f t="shared" si="9"/>
        <v>2420</v>
      </c>
      <c r="AA170" s="14">
        <f t="shared" si="10"/>
        <v>811</v>
      </c>
      <c r="AB170" s="14">
        <f t="shared" si="11"/>
        <v>1353</v>
      </c>
      <c r="AC170" s="14">
        <f t="shared" si="12"/>
        <v>580</v>
      </c>
      <c r="AD170" s="14">
        <f t="shared" si="13"/>
        <v>865</v>
      </c>
      <c r="AE170" s="14">
        <f t="shared" si="14"/>
        <v>453</v>
      </c>
      <c r="AF170" s="14">
        <f t="shared" si="15"/>
        <v>9</v>
      </c>
      <c r="AG170" s="17">
        <f t="shared" si="16"/>
        <v>13.94465097</v>
      </c>
      <c r="AH170" s="20">
        <f>12*(J170*'Programas e Observações'!$C$8+K170*'Programas e Observações'!$C$9+L170*('Programas e Observações'!$C$8+'Programas e Observações'!$C$9)+M170*'Programas e Observações'!$C$10)</f>
        <v>0</v>
      </c>
      <c r="AI170" s="20">
        <f>12*(J170*'Programas e Observações'!$D$8+K170*'Programas e Observações'!$D$9+L170*('Programas e Observações'!$D$8+'Programas e Observações'!$D$9)+M170*'Programas e Observações'!$D$10)</f>
        <v>0</v>
      </c>
      <c r="AJ170" s="13" t="s">
        <v>342</v>
      </c>
      <c r="AK170" s="13" t="s">
        <v>343</v>
      </c>
    </row>
    <row r="171" ht="15.75" customHeight="1">
      <c r="A171" s="13" t="s">
        <v>922</v>
      </c>
      <c r="B171" s="13" t="s">
        <v>923</v>
      </c>
      <c r="C171" s="13" t="s">
        <v>924</v>
      </c>
      <c r="D171" s="13" t="s">
        <v>834</v>
      </c>
      <c r="E171" s="13" t="s">
        <v>884</v>
      </c>
      <c r="F171" s="13" t="s">
        <v>885</v>
      </c>
      <c r="G171" s="14">
        <v>1397315.0</v>
      </c>
      <c r="H171" s="16" t="b">
        <f>G171&lt;'Programas e Observações'!$C$11</f>
        <v>0</v>
      </c>
      <c r="I171" s="14">
        <v>87040.0</v>
      </c>
      <c r="J171" s="14">
        <v>27853.0</v>
      </c>
      <c r="K171" s="14">
        <v>12172.0</v>
      </c>
      <c r="L171" s="14">
        <v>21064.0</v>
      </c>
      <c r="M171" s="14">
        <v>5382.0</v>
      </c>
      <c r="N171" s="14">
        <v>6402.0</v>
      </c>
      <c r="O171" s="14">
        <v>2239.0</v>
      </c>
      <c r="P171" s="14">
        <v>31.0</v>
      </c>
      <c r="Q171" s="14">
        <v>9635.0</v>
      </c>
      <c r="R171" s="17">
        <f t="shared" si="1"/>
        <v>62.29089361</v>
      </c>
      <c r="S171" s="17">
        <f t="shared" si="2"/>
        <v>19.93322909</v>
      </c>
      <c r="T171" s="17">
        <f t="shared" si="3"/>
        <v>8.710992153</v>
      </c>
      <c r="U171" s="17">
        <f t="shared" si="4"/>
        <v>15.07462526</v>
      </c>
      <c r="V171" s="17">
        <f t="shared" si="5"/>
        <v>3.851672672</v>
      </c>
      <c r="W171" s="17">
        <f t="shared" si="6"/>
        <v>4.581644082</v>
      </c>
      <c r="X171" s="17">
        <f t="shared" si="7"/>
        <v>1.60235881</v>
      </c>
      <c r="Y171" s="14">
        <f t="shared" si="8"/>
        <v>117154</v>
      </c>
      <c r="Z171" s="14">
        <f t="shared" si="9"/>
        <v>37882</v>
      </c>
      <c r="AA171" s="14">
        <f t="shared" si="10"/>
        <v>16396</v>
      </c>
      <c r="AB171" s="14">
        <f t="shared" si="11"/>
        <v>28533</v>
      </c>
      <c r="AC171" s="14">
        <f t="shared" si="12"/>
        <v>7242</v>
      </c>
      <c r="AD171" s="14">
        <f t="shared" si="13"/>
        <v>8488</v>
      </c>
      <c r="AE171" s="14">
        <f t="shared" si="14"/>
        <v>2996</v>
      </c>
      <c r="AF171" s="14">
        <f t="shared" si="15"/>
        <v>45</v>
      </c>
      <c r="AG171" s="17">
        <f t="shared" si="16"/>
        <v>55.32732207</v>
      </c>
      <c r="AH171" s="20">
        <f>12*(J171*'Programas e Observações'!$C$8+K171*'Programas e Observações'!$C$9+L171*('Programas e Observações'!$C$8+'Programas e Observações'!$C$9)+M171*'Programas e Observações'!$C$10)</f>
        <v>29483155.56</v>
      </c>
      <c r="AI171" s="20">
        <f>12*(J171*'Programas e Observações'!$D$8+K171*'Programas e Observações'!$D$9+L171*('Programas e Observações'!$D$8+'Programas e Observações'!$D$9)+M171*'Programas e Observações'!$D$10)</f>
        <v>47870418</v>
      </c>
      <c r="AJ171" s="13" t="s">
        <v>925</v>
      </c>
      <c r="AK171" s="13" t="s">
        <v>926</v>
      </c>
    </row>
    <row r="172" ht="15.75" customHeight="1">
      <c r="A172" s="13" t="s">
        <v>927</v>
      </c>
      <c r="B172" s="13" t="s">
        <v>928</v>
      </c>
      <c r="C172" s="13" t="s">
        <v>929</v>
      </c>
      <c r="D172" s="13" t="s">
        <v>834</v>
      </c>
      <c r="E172" s="13" t="s">
        <v>865</v>
      </c>
      <c r="F172" s="13" t="s">
        <v>599</v>
      </c>
      <c r="G172" s="14">
        <v>19075.0</v>
      </c>
      <c r="H172" s="16" t="b">
        <f>G172&lt;'Programas e Observações'!$C$11</f>
        <v>1</v>
      </c>
      <c r="I172" s="14">
        <v>175.0</v>
      </c>
      <c r="J172" s="14">
        <v>65.0</v>
      </c>
      <c r="K172" s="14">
        <v>15.0</v>
      </c>
      <c r="L172" s="14">
        <v>35.0</v>
      </c>
      <c r="M172" s="14">
        <v>2.0</v>
      </c>
      <c r="N172" s="14">
        <v>51.0</v>
      </c>
      <c r="O172" s="14">
        <v>17.0</v>
      </c>
      <c r="P172" s="14">
        <v>1.0</v>
      </c>
      <c r="Q172" s="14"/>
      <c r="R172" s="17">
        <f t="shared" si="1"/>
        <v>9.174311927</v>
      </c>
      <c r="S172" s="17">
        <f t="shared" si="2"/>
        <v>3.407601573</v>
      </c>
      <c r="T172" s="17">
        <f t="shared" si="3"/>
        <v>0.7863695937</v>
      </c>
      <c r="U172" s="17">
        <f t="shared" si="4"/>
        <v>1.834862385</v>
      </c>
      <c r="V172" s="17">
        <f t="shared" si="5"/>
        <v>0.1048492792</v>
      </c>
      <c r="W172" s="17">
        <f t="shared" si="6"/>
        <v>2.673656619</v>
      </c>
      <c r="X172" s="17">
        <f t="shared" si="7"/>
        <v>0.8912188729</v>
      </c>
      <c r="Y172" s="14">
        <f t="shared" si="8"/>
        <v>6026</v>
      </c>
      <c r="Z172" s="14">
        <f t="shared" si="9"/>
        <v>1216</v>
      </c>
      <c r="AA172" s="14">
        <f t="shared" si="10"/>
        <v>712</v>
      </c>
      <c r="AB172" s="14">
        <f t="shared" si="11"/>
        <v>731</v>
      </c>
      <c r="AC172" s="14">
        <f t="shared" si="12"/>
        <v>229</v>
      </c>
      <c r="AD172" s="14">
        <f t="shared" si="13"/>
        <v>1842</v>
      </c>
      <c r="AE172" s="14">
        <f t="shared" si="14"/>
        <v>564</v>
      </c>
      <c r="AF172" s="14">
        <f t="shared" si="15"/>
        <v>23</v>
      </c>
      <c r="AG172" s="17">
        <f t="shared" si="16"/>
        <v>6.959096542</v>
      </c>
      <c r="AH172" s="20">
        <f>12*(J172*'Programas e Observações'!$C$8+K172*'Programas e Observações'!$C$9+L172*('Programas e Observações'!$C$8+'Programas e Observações'!$C$9)+M172*'Programas e Observações'!$C$10)</f>
        <v>46384.56</v>
      </c>
      <c r="AI172" s="20">
        <f>12*(J172*'Programas e Observações'!$D$8+K172*'Programas e Observações'!$D$9+L172*('Programas e Observações'!$D$8+'Programas e Observações'!$D$9)+M172*'Programas e Observações'!$D$10)</f>
        <v>83457.12</v>
      </c>
      <c r="AJ172" s="13" t="s">
        <v>382</v>
      </c>
      <c r="AK172" s="13" t="s">
        <v>930</v>
      </c>
    </row>
    <row r="173" ht="15.75" customHeight="1">
      <c r="A173" s="13" t="s">
        <v>931</v>
      </c>
      <c r="B173" s="13" t="s">
        <v>932</v>
      </c>
      <c r="C173" s="13" t="s">
        <v>933</v>
      </c>
      <c r="D173" s="13" t="s">
        <v>834</v>
      </c>
      <c r="E173" s="13" t="s">
        <v>884</v>
      </c>
      <c r="F173" s="13" t="s">
        <v>885</v>
      </c>
      <c r="G173" s="14">
        <v>68962.0</v>
      </c>
      <c r="H173" s="16" t="b">
        <f>G173&lt;'Programas e Observações'!$C$11</f>
        <v>0</v>
      </c>
      <c r="I173" s="14">
        <v>2731.0</v>
      </c>
      <c r="J173" s="14">
        <v>835.0</v>
      </c>
      <c r="K173" s="14">
        <v>357.0</v>
      </c>
      <c r="L173" s="14">
        <v>633.0</v>
      </c>
      <c r="M173" s="14">
        <v>236.0</v>
      </c>
      <c r="N173" s="14">
        <v>175.0</v>
      </c>
      <c r="O173" s="14">
        <v>83.0</v>
      </c>
      <c r="P173" s="14">
        <v>2.0</v>
      </c>
      <c r="Q173" s="14">
        <v>178.0</v>
      </c>
      <c r="R173" s="17">
        <f t="shared" si="1"/>
        <v>39.60151968</v>
      </c>
      <c r="S173" s="17">
        <f t="shared" si="2"/>
        <v>12.10811751</v>
      </c>
      <c r="T173" s="17">
        <f t="shared" si="3"/>
        <v>5.176764015</v>
      </c>
      <c r="U173" s="17">
        <f t="shared" si="4"/>
        <v>9.178968127</v>
      </c>
      <c r="V173" s="17">
        <f t="shared" si="5"/>
        <v>3.422174531</v>
      </c>
      <c r="W173" s="17">
        <f t="shared" si="6"/>
        <v>2.537629419</v>
      </c>
      <c r="X173" s="17">
        <f t="shared" si="7"/>
        <v>1.203561382</v>
      </c>
      <c r="Y173" s="14">
        <f t="shared" si="8"/>
        <v>117154</v>
      </c>
      <c r="Z173" s="14">
        <f t="shared" si="9"/>
        <v>37882</v>
      </c>
      <c r="AA173" s="14">
        <f t="shared" si="10"/>
        <v>16396</v>
      </c>
      <c r="AB173" s="14">
        <f t="shared" si="11"/>
        <v>28533</v>
      </c>
      <c r="AC173" s="14">
        <f t="shared" si="12"/>
        <v>7242</v>
      </c>
      <c r="AD173" s="14">
        <f t="shared" si="13"/>
        <v>8488</v>
      </c>
      <c r="AE173" s="14">
        <f t="shared" si="14"/>
        <v>2996</v>
      </c>
      <c r="AF173" s="14">
        <f t="shared" si="15"/>
        <v>45</v>
      </c>
      <c r="AG173" s="17">
        <f t="shared" si="16"/>
        <v>55.32732207</v>
      </c>
      <c r="AH173" s="20">
        <f>12*(J173*'Programas e Observações'!$C$8+K173*'Programas e Observações'!$C$9+L173*('Programas e Observações'!$C$8+'Programas e Observações'!$C$9)+M173*'Programas e Observações'!$C$10)</f>
        <v>920288.88</v>
      </c>
      <c r="AI173" s="20">
        <f>12*(J173*'Programas e Observações'!$D$8+K173*'Programas e Observações'!$D$9+L173*('Programas e Observações'!$D$8+'Programas e Observações'!$D$9)+M173*'Programas e Observações'!$D$10)</f>
        <v>1472994.48</v>
      </c>
      <c r="AJ173" s="13" t="s">
        <v>934</v>
      </c>
      <c r="AK173" s="13" t="s">
        <v>935</v>
      </c>
    </row>
    <row r="174" ht="15.75" customHeight="1">
      <c r="A174" s="13" t="s">
        <v>936</v>
      </c>
      <c r="B174" s="13" t="s">
        <v>937</v>
      </c>
      <c r="C174" s="13" t="s">
        <v>938</v>
      </c>
      <c r="D174" s="13" t="s">
        <v>834</v>
      </c>
      <c r="E174" s="13" t="s">
        <v>842</v>
      </c>
      <c r="F174" s="13" t="s">
        <v>843</v>
      </c>
      <c r="G174" s="14">
        <v>19129.0</v>
      </c>
      <c r="H174" s="16" t="b">
        <f>G174&lt;'Programas e Observações'!$C$11</f>
        <v>1</v>
      </c>
      <c r="I174" s="14">
        <v>602.0</v>
      </c>
      <c r="J174" s="14">
        <v>288.0</v>
      </c>
      <c r="K174" s="14">
        <v>73.0</v>
      </c>
      <c r="L174" s="14">
        <v>155.0</v>
      </c>
      <c r="M174" s="14">
        <v>5.0</v>
      </c>
      <c r="N174" s="14">
        <v>28.0</v>
      </c>
      <c r="O174" s="14">
        <v>7.0</v>
      </c>
      <c r="P174" s="14">
        <v>0.0</v>
      </c>
      <c r="Q174" s="14"/>
      <c r="R174" s="17">
        <f t="shared" si="1"/>
        <v>31.47054211</v>
      </c>
      <c r="S174" s="17">
        <f t="shared" si="2"/>
        <v>15.05567463</v>
      </c>
      <c r="T174" s="17">
        <f t="shared" si="3"/>
        <v>3.816195306</v>
      </c>
      <c r="U174" s="17">
        <f t="shared" si="4"/>
        <v>8.102880443</v>
      </c>
      <c r="V174" s="17">
        <f t="shared" si="5"/>
        <v>0.2613832401</v>
      </c>
      <c r="W174" s="17">
        <f t="shared" si="6"/>
        <v>1.463746145</v>
      </c>
      <c r="X174" s="17">
        <f t="shared" si="7"/>
        <v>0.3659365361</v>
      </c>
      <c r="Y174" s="14">
        <f t="shared" si="8"/>
        <v>7625</v>
      </c>
      <c r="Z174" s="14">
        <f t="shared" si="9"/>
        <v>2933</v>
      </c>
      <c r="AA174" s="14">
        <f t="shared" si="10"/>
        <v>892</v>
      </c>
      <c r="AB174" s="14">
        <f t="shared" si="11"/>
        <v>1728</v>
      </c>
      <c r="AC174" s="14">
        <f t="shared" si="12"/>
        <v>223</v>
      </c>
      <c r="AD174" s="14">
        <f t="shared" si="13"/>
        <v>3203</v>
      </c>
      <c r="AE174" s="14">
        <f t="shared" si="14"/>
        <v>262</v>
      </c>
      <c r="AF174" s="14">
        <f t="shared" si="15"/>
        <v>6</v>
      </c>
      <c r="AG174" s="17">
        <f t="shared" si="16"/>
        <v>7.35604107</v>
      </c>
      <c r="AH174" s="20">
        <f>12*(J174*'Programas e Observações'!$C$8+K174*'Programas e Observações'!$C$9+L174*('Programas e Observações'!$C$8+'Programas e Observações'!$C$9)+M174*'Programas e Observações'!$C$10)</f>
        <v>206759.4</v>
      </c>
      <c r="AI174" s="20">
        <f>12*(J174*'Programas e Observações'!$D$8+K174*'Programas e Observações'!$D$9+L174*('Programas e Observações'!$D$8+'Programas e Observações'!$D$9)+M174*'Programas e Observações'!$D$10)</f>
        <v>371076.12</v>
      </c>
      <c r="AJ174" s="13" t="s">
        <v>939</v>
      </c>
      <c r="AK174" s="13" t="s">
        <v>940</v>
      </c>
    </row>
    <row r="175" ht="15.75" customHeight="1">
      <c r="A175" s="13" t="s">
        <v>941</v>
      </c>
      <c r="B175" s="13" t="s">
        <v>942</v>
      </c>
      <c r="C175" s="13" t="s">
        <v>943</v>
      </c>
      <c r="D175" s="13" t="s">
        <v>834</v>
      </c>
      <c r="E175" s="13" t="s">
        <v>894</v>
      </c>
      <c r="F175" s="13" t="s">
        <v>895</v>
      </c>
      <c r="G175" s="14">
        <v>12961.0</v>
      </c>
      <c r="H175" s="16" t="b">
        <f>G175&lt;'Programas e Observações'!$C$11</f>
        <v>1</v>
      </c>
      <c r="I175" s="14">
        <v>0.0</v>
      </c>
      <c r="J175" s="14">
        <v>0.0</v>
      </c>
      <c r="K175" s="14">
        <v>0.0</v>
      </c>
      <c r="L175" s="14">
        <v>0.0</v>
      </c>
      <c r="M175" s="14">
        <v>0.0</v>
      </c>
      <c r="N175" s="14">
        <v>25.0</v>
      </c>
      <c r="O175" s="14">
        <v>11.0</v>
      </c>
      <c r="P175" s="14">
        <v>0.0</v>
      </c>
      <c r="Q175" s="14"/>
      <c r="R175" s="17">
        <f t="shared" si="1"/>
        <v>0</v>
      </c>
      <c r="S175" s="17">
        <f t="shared" si="2"/>
        <v>0</v>
      </c>
      <c r="T175" s="17">
        <f t="shared" si="3"/>
        <v>0</v>
      </c>
      <c r="U175" s="17">
        <f t="shared" si="4"/>
        <v>0</v>
      </c>
      <c r="V175" s="17">
        <f t="shared" si="5"/>
        <v>0</v>
      </c>
      <c r="W175" s="17">
        <f t="shared" si="6"/>
        <v>1.928863514</v>
      </c>
      <c r="X175" s="17">
        <f t="shared" si="7"/>
        <v>0.848699946</v>
      </c>
      <c r="Y175" s="14">
        <f t="shared" si="8"/>
        <v>12889</v>
      </c>
      <c r="Z175" s="14">
        <f t="shared" si="9"/>
        <v>2871</v>
      </c>
      <c r="AA175" s="14">
        <f t="shared" si="10"/>
        <v>1772</v>
      </c>
      <c r="AB175" s="14">
        <f t="shared" si="11"/>
        <v>2488</v>
      </c>
      <c r="AC175" s="14">
        <f t="shared" si="12"/>
        <v>762</v>
      </c>
      <c r="AD175" s="14">
        <f t="shared" si="13"/>
        <v>763</v>
      </c>
      <c r="AE175" s="14">
        <f t="shared" si="14"/>
        <v>297</v>
      </c>
      <c r="AF175" s="14">
        <f t="shared" si="15"/>
        <v>7</v>
      </c>
      <c r="AG175" s="17">
        <f t="shared" si="16"/>
        <v>23.77044343</v>
      </c>
      <c r="AH175" s="20">
        <f>12*(J175*'Programas e Observações'!$C$8+K175*'Programas e Observações'!$C$9+L175*('Programas e Observações'!$C$8+'Programas e Observações'!$C$9)+M175*'Programas e Observações'!$C$10)</f>
        <v>0</v>
      </c>
      <c r="AI175" s="20">
        <f>12*(J175*'Programas e Observações'!$D$8+K175*'Programas e Observações'!$D$9+L175*('Programas e Observações'!$D$8+'Programas e Observações'!$D$9)+M175*'Programas e Observações'!$D$10)</f>
        <v>0</v>
      </c>
      <c r="AJ175" s="13" t="s">
        <v>342</v>
      </c>
      <c r="AK175" s="13" t="s">
        <v>343</v>
      </c>
    </row>
    <row r="176" ht="15.75" customHeight="1">
      <c r="A176" s="13" t="s">
        <v>944</v>
      </c>
      <c r="B176" s="13" t="s">
        <v>945</v>
      </c>
      <c r="C176" s="13" t="s">
        <v>946</v>
      </c>
      <c r="D176" s="13" t="s">
        <v>834</v>
      </c>
      <c r="E176" s="13" t="s">
        <v>894</v>
      </c>
      <c r="F176" s="13" t="s">
        <v>895</v>
      </c>
      <c r="G176" s="14">
        <v>132489.0</v>
      </c>
      <c r="H176" s="16" t="b">
        <f>G176&lt;'Programas e Observações'!$C$11</f>
        <v>0</v>
      </c>
      <c r="I176" s="14">
        <v>3383.0</v>
      </c>
      <c r="J176" s="14">
        <v>628.0</v>
      </c>
      <c r="K176" s="14">
        <v>477.0</v>
      </c>
      <c r="L176" s="14">
        <v>569.0</v>
      </c>
      <c r="M176" s="14">
        <v>241.0</v>
      </c>
      <c r="N176" s="14">
        <v>256.0</v>
      </c>
      <c r="O176" s="14">
        <v>82.0</v>
      </c>
      <c r="P176" s="14">
        <v>1.0</v>
      </c>
      <c r="Q176" s="14">
        <v>424.0</v>
      </c>
      <c r="R176" s="17">
        <f t="shared" si="1"/>
        <v>25.53419529</v>
      </c>
      <c r="S176" s="17">
        <f t="shared" si="2"/>
        <v>4.740016152</v>
      </c>
      <c r="T176" s="17">
        <f t="shared" si="3"/>
        <v>3.600298893</v>
      </c>
      <c r="U176" s="17">
        <f t="shared" si="4"/>
        <v>4.294696163</v>
      </c>
      <c r="V176" s="17">
        <f t="shared" si="5"/>
        <v>1.819018937</v>
      </c>
      <c r="W176" s="17">
        <f t="shared" si="6"/>
        <v>1.932235884</v>
      </c>
      <c r="X176" s="17">
        <f t="shared" si="7"/>
        <v>0.6189193065</v>
      </c>
      <c r="Y176" s="14">
        <f t="shared" si="8"/>
        <v>12889</v>
      </c>
      <c r="Z176" s="14">
        <f t="shared" si="9"/>
        <v>2871</v>
      </c>
      <c r="AA176" s="14">
        <f t="shared" si="10"/>
        <v>1772</v>
      </c>
      <c r="AB176" s="14">
        <f t="shared" si="11"/>
        <v>2488</v>
      </c>
      <c r="AC176" s="14">
        <f t="shared" si="12"/>
        <v>762</v>
      </c>
      <c r="AD176" s="14">
        <f t="shared" si="13"/>
        <v>763</v>
      </c>
      <c r="AE176" s="14">
        <f t="shared" si="14"/>
        <v>297</v>
      </c>
      <c r="AF176" s="14">
        <f t="shared" si="15"/>
        <v>7</v>
      </c>
      <c r="AG176" s="17">
        <f t="shared" si="16"/>
        <v>23.77044343</v>
      </c>
      <c r="AH176" s="20">
        <f>12*(J176*'Programas e Observações'!$C$8+K176*'Programas e Observações'!$C$9+L176*('Programas e Observações'!$C$8+'Programas e Observações'!$C$9)+M176*'Programas e Observações'!$C$10)</f>
        <v>897631.08</v>
      </c>
      <c r="AI176" s="20">
        <f>12*(J176*'Programas e Observações'!$D$8+K176*'Programas e Observações'!$D$9+L176*('Programas e Observações'!$D$8+'Programas e Observações'!$D$9)+M176*'Programas e Observações'!$D$10)</f>
        <v>1354155.24</v>
      </c>
      <c r="AJ176" s="13" t="s">
        <v>947</v>
      </c>
      <c r="AK176" s="13" t="s">
        <v>948</v>
      </c>
    </row>
    <row r="177" ht="15.75" customHeight="1">
      <c r="A177" s="13" t="s">
        <v>949</v>
      </c>
      <c r="B177" s="13" t="s">
        <v>950</v>
      </c>
      <c r="C177" s="13" t="s">
        <v>951</v>
      </c>
      <c r="D177" s="13" t="s">
        <v>834</v>
      </c>
      <c r="E177" s="13" t="s">
        <v>872</v>
      </c>
      <c r="F177" s="13" t="s">
        <v>873</v>
      </c>
      <c r="G177" s="14">
        <v>27130.0</v>
      </c>
      <c r="H177" s="16" t="b">
        <f>G177&lt;'Programas e Observações'!$C$11</f>
        <v>0</v>
      </c>
      <c r="I177" s="14">
        <v>25.0</v>
      </c>
      <c r="J177" s="14">
        <v>11.0</v>
      </c>
      <c r="K177" s="14">
        <v>3.0</v>
      </c>
      <c r="L177" s="14">
        <v>0.0</v>
      </c>
      <c r="M177" s="14">
        <v>0.0</v>
      </c>
      <c r="N177" s="14">
        <v>49.0</v>
      </c>
      <c r="O177" s="14">
        <v>14.0</v>
      </c>
      <c r="P177" s="14">
        <v>1.0</v>
      </c>
      <c r="Q177" s="14"/>
      <c r="R177" s="17">
        <f t="shared" si="1"/>
        <v>0.9214891264</v>
      </c>
      <c r="S177" s="17">
        <f t="shared" si="2"/>
        <v>0.4054552156</v>
      </c>
      <c r="T177" s="17">
        <f t="shared" si="3"/>
        <v>0.1105786952</v>
      </c>
      <c r="U177" s="17">
        <f t="shared" si="4"/>
        <v>0</v>
      </c>
      <c r="V177" s="17">
        <f t="shared" si="5"/>
        <v>0</v>
      </c>
      <c r="W177" s="17">
        <f t="shared" si="6"/>
        <v>1.806118688</v>
      </c>
      <c r="X177" s="17">
        <f t="shared" si="7"/>
        <v>0.5160339108</v>
      </c>
      <c r="Y177" s="14">
        <f t="shared" si="8"/>
        <v>2291</v>
      </c>
      <c r="Z177" s="14">
        <f t="shared" si="9"/>
        <v>896</v>
      </c>
      <c r="AA177" s="14">
        <f t="shared" si="10"/>
        <v>218</v>
      </c>
      <c r="AB177" s="14">
        <f t="shared" si="11"/>
        <v>469</v>
      </c>
      <c r="AC177" s="14">
        <f t="shared" si="12"/>
        <v>73</v>
      </c>
      <c r="AD177" s="14">
        <f t="shared" si="13"/>
        <v>732</v>
      </c>
      <c r="AE177" s="14">
        <f t="shared" si="14"/>
        <v>203</v>
      </c>
      <c r="AF177" s="14">
        <f t="shared" si="15"/>
        <v>7</v>
      </c>
      <c r="AG177" s="17">
        <f t="shared" si="16"/>
        <v>5.648993118</v>
      </c>
      <c r="AH177" s="20">
        <f>12*(J177*'Programas e Observações'!$C$8+K177*'Programas e Observações'!$C$9+L177*('Programas e Observações'!$C$8+'Programas e Observações'!$C$9)+M177*'Programas e Observações'!$C$10)</f>
        <v>3712.8</v>
      </c>
      <c r="AI177" s="20">
        <f>12*(J177*'Programas e Observações'!$D$8+K177*'Programas e Observações'!$D$9+L177*('Programas e Observações'!$D$8+'Programas e Observações'!$D$9)+M177*'Programas e Observações'!$D$10)</f>
        <v>7733.64</v>
      </c>
      <c r="AJ177" s="13" t="s">
        <v>408</v>
      </c>
      <c r="AK177" s="13" t="s">
        <v>551</v>
      </c>
    </row>
    <row r="178" ht="15.75" customHeight="1">
      <c r="A178" s="13" t="s">
        <v>952</v>
      </c>
      <c r="B178" s="13" t="s">
        <v>953</v>
      </c>
      <c r="C178" s="13" t="s">
        <v>954</v>
      </c>
      <c r="D178" s="13" t="s">
        <v>834</v>
      </c>
      <c r="E178" s="13" t="s">
        <v>842</v>
      </c>
      <c r="F178" s="13" t="s">
        <v>843</v>
      </c>
      <c r="G178" s="14">
        <v>6966.0</v>
      </c>
      <c r="H178" s="16" t="b">
        <f>G178&lt;'Programas e Observações'!$C$11</f>
        <v>1</v>
      </c>
      <c r="I178" s="14">
        <v>0.0</v>
      </c>
      <c r="J178" s="14">
        <v>0.0</v>
      </c>
      <c r="K178" s="14">
        <v>0.0</v>
      </c>
      <c r="L178" s="14">
        <v>0.0</v>
      </c>
      <c r="M178" s="14">
        <v>0.0</v>
      </c>
      <c r="N178" s="14">
        <v>16.0</v>
      </c>
      <c r="O178" s="14">
        <v>3.0</v>
      </c>
      <c r="P178" s="14">
        <v>0.0</v>
      </c>
      <c r="Q178" s="14"/>
      <c r="R178" s="17">
        <f t="shared" si="1"/>
        <v>0</v>
      </c>
      <c r="S178" s="17">
        <f t="shared" si="2"/>
        <v>0</v>
      </c>
      <c r="T178" s="17">
        <f t="shared" si="3"/>
        <v>0</v>
      </c>
      <c r="U178" s="17">
        <f t="shared" si="4"/>
        <v>0</v>
      </c>
      <c r="V178" s="17">
        <f t="shared" si="5"/>
        <v>0</v>
      </c>
      <c r="W178" s="17">
        <f t="shared" si="6"/>
        <v>2.296870514</v>
      </c>
      <c r="X178" s="17">
        <f t="shared" si="7"/>
        <v>0.4306632214</v>
      </c>
      <c r="Y178" s="14">
        <f t="shared" si="8"/>
        <v>7625</v>
      </c>
      <c r="Z178" s="14">
        <f t="shared" si="9"/>
        <v>2933</v>
      </c>
      <c r="AA178" s="14">
        <f t="shared" si="10"/>
        <v>892</v>
      </c>
      <c r="AB178" s="14">
        <f t="shared" si="11"/>
        <v>1728</v>
      </c>
      <c r="AC178" s="14">
        <f t="shared" si="12"/>
        <v>223</v>
      </c>
      <c r="AD178" s="14">
        <f t="shared" si="13"/>
        <v>3203</v>
      </c>
      <c r="AE178" s="14">
        <f t="shared" si="14"/>
        <v>262</v>
      </c>
      <c r="AF178" s="14">
        <f t="shared" si="15"/>
        <v>6</v>
      </c>
      <c r="AG178" s="17">
        <f t="shared" si="16"/>
        <v>7.35604107</v>
      </c>
      <c r="AH178" s="20">
        <f>12*(J178*'Programas e Observações'!$C$8+K178*'Programas e Observações'!$C$9+L178*('Programas e Observações'!$C$8+'Programas e Observações'!$C$9)+M178*'Programas e Observações'!$C$10)</f>
        <v>0</v>
      </c>
      <c r="AI178" s="20">
        <f>12*(J178*'Programas e Observações'!$D$8+K178*'Programas e Observações'!$D$9+L178*('Programas e Observações'!$D$8+'Programas e Observações'!$D$9)+M178*'Programas e Observações'!$D$10)</f>
        <v>0</v>
      </c>
      <c r="AJ178" s="13" t="s">
        <v>342</v>
      </c>
      <c r="AK178" s="13" t="s">
        <v>343</v>
      </c>
    </row>
    <row r="179" ht="15.75" customHeight="1">
      <c r="A179" s="13" t="s">
        <v>955</v>
      </c>
      <c r="B179" s="13" t="s">
        <v>956</v>
      </c>
      <c r="C179" s="13" t="s">
        <v>957</v>
      </c>
      <c r="D179" s="13" t="s">
        <v>834</v>
      </c>
      <c r="E179" s="13" t="s">
        <v>958</v>
      </c>
      <c r="F179" s="13" t="s">
        <v>959</v>
      </c>
      <c r="G179" s="14">
        <v>47066.0</v>
      </c>
      <c r="H179" s="16" t="b">
        <f>G179&lt;'Programas e Observações'!$C$11</f>
        <v>0</v>
      </c>
      <c r="I179" s="14">
        <v>84.0</v>
      </c>
      <c r="J179" s="14">
        <v>26.0</v>
      </c>
      <c r="K179" s="14">
        <v>28.0</v>
      </c>
      <c r="L179" s="14">
        <v>14.0</v>
      </c>
      <c r="M179" s="14">
        <v>2.0</v>
      </c>
      <c r="N179" s="14">
        <v>59.0</v>
      </c>
      <c r="O179" s="14">
        <v>12.0</v>
      </c>
      <c r="P179" s="14">
        <v>0.0</v>
      </c>
      <c r="Q179" s="14">
        <v>87.0</v>
      </c>
      <c r="R179" s="17">
        <f t="shared" si="1"/>
        <v>1.784727829</v>
      </c>
      <c r="S179" s="17">
        <f t="shared" si="2"/>
        <v>0.5524157566</v>
      </c>
      <c r="T179" s="17">
        <f t="shared" si="3"/>
        <v>0.5949092763</v>
      </c>
      <c r="U179" s="17">
        <f t="shared" si="4"/>
        <v>0.2974546382</v>
      </c>
      <c r="V179" s="17">
        <f t="shared" si="5"/>
        <v>0.04249351974</v>
      </c>
      <c r="W179" s="17">
        <f t="shared" si="6"/>
        <v>1.253558832</v>
      </c>
      <c r="X179" s="17">
        <f t="shared" si="7"/>
        <v>0.2549611184</v>
      </c>
      <c r="Y179" s="14">
        <f t="shared" si="8"/>
        <v>4723</v>
      </c>
      <c r="Z179" s="14">
        <f t="shared" si="9"/>
        <v>1669</v>
      </c>
      <c r="AA179" s="14">
        <f t="shared" si="10"/>
        <v>454</v>
      </c>
      <c r="AB179" s="14">
        <f t="shared" si="11"/>
        <v>883</v>
      </c>
      <c r="AC179" s="14">
        <f t="shared" si="12"/>
        <v>121</v>
      </c>
      <c r="AD179" s="14">
        <f t="shared" si="13"/>
        <v>660</v>
      </c>
      <c r="AE179" s="14">
        <f t="shared" si="14"/>
        <v>92</v>
      </c>
      <c r="AF179" s="14">
        <f t="shared" si="15"/>
        <v>2</v>
      </c>
      <c r="AG179" s="17">
        <f t="shared" si="16"/>
        <v>17.40171696</v>
      </c>
      <c r="AH179" s="20">
        <f>12*(J179*'Programas e Observações'!$C$8+K179*'Programas e Observações'!$C$9+L179*('Programas e Observações'!$C$8+'Programas e Observações'!$C$9)+M179*'Programas e Observações'!$C$10)</f>
        <v>30393.36</v>
      </c>
      <c r="AI179" s="20">
        <f>12*(J179*'Programas e Observações'!$D$8+K179*'Programas e Observações'!$D$9+L179*('Programas e Observações'!$D$8+'Programas e Observações'!$D$9)+M179*'Programas e Observações'!$D$10)</f>
        <v>45714.72</v>
      </c>
      <c r="AJ179" s="13" t="s">
        <v>960</v>
      </c>
      <c r="AK179" s="13" t="s">
        <v>783</v>
      </c>
    </row>
    <row r="180" ht="15.75" customHeight="1">
      <c r="A180" s="13" t="s">
        <v>961</v>
      </c>
      <c r="B180" s="13" t="s">
        <v>962</v>
      </c>
      <c r="C180" s="13" t="s">
        <v>963</v>
      </c>
      <c r="D180" s="13" t="s">
        <v>834</v>
      </c>
      <c r="E180" s="13" t="s">
        <v>879</v>
      </c>
      <c r="F180" s="13" t="s">
        <v>880</v>
      </c>
      <c r="G180" s="14">
        <v>116058.0</v>
      </c>
      <c r="H180" s="16" t="b">
        <f>G180&lt;'Programas e Observações'!$C$11</f>
        <v>0</v>
      </c>
      <c r="I180" s="14">
        <v>0.0</v>
      </c>
      <c r="J180" s="14">
        <v>0.0</v>
      </c>
      <c r="K180" s="14">
        <v>0.0</v>
      </c>
      <c r="L180" s="14">
        <v>0.0</v>
      </c>
      <c r="M180" s="14">
        <v>0.0</v>
      </c>
      <c r="N180" s="14">
        <v>103.0</v>
      </c>
      <c r="O180" s="14">
        <v>50.0</v>
      </c>
      <c r="P180" s="14">
        <v>2.0</v>
      </c>
      <c r="Q180" s="14">
        <v>83.0</v>
      </c>
      <c r="R180" s="17">
        <f t="shared" si="1"/>
        <v>0</v>
      </c>
      <c r="S180" s="17">
        <f t="shared" si="2"/>
        <v>0</v>
      </c>
      <c r="T180" s="17">
        <f t="shared" si="3"/>
        <v>0</v>
      </c>
      <c r="U180" s="17">
        <f t="shared" si="4"/>
        <v>0</v>
      </c>
      <c r="V180" s="17">
        <f t="shared" si="5"/>
        <v>0</v>
      </c>
      <c r="W180" s="17">
        <f t="shared" si="6"/>
        <v>0.8874872908</v>
      </c>
      <c r="X180" s="17">
        <f t="shared" si="7"/>
        <v>0.4308190732</v>
      </c>
      <c r="Y180" s="14">
        <f t="shared" si="8"/>
        <v>1399</v>
      </c>
      <c r="Z180" s="14">
        <f t="shared" si="9"/>
        <v>292</v>
      </c>
      <c r="AA180" s="14">
        <f t="shared" si="10"/>
        <v>41</v>
      </c>
      <c r="AB180" s="14">
        <f t="shared" si="11"/>
        <v>94</v>
      </c>
      <c r="AC180" s="14">
        <f t="shared" si="12"/>
        <v>21</v>
      </c>
      <c r="AD180" s="14">
        <f t="shared" si="13"/>
        <v>203</v>
      </c>
      <c r="AE180" s="14">
        <f t="shared" si="14"/>
        <v>122</v>
      </c>
      <c r="AF180" s="14">
        <f t="shared" si="15"/>
        <v>3</v>
      </c>
      <c r="AG180" s="17">
        <f t="shared" si="16"/>
        <v>3.996423501</v>
      </c>
      <c r="AH180" s="20">
        <f>12*(J180*'Programas e Observações'!$C$8+K180*'Programas e Observações'!$C$9+L180*('Programas e Observações'!$C$8+'Programas e Observações'!$C$9)+M180*'Programas e Observações'!$C$10)</f>
        <v>0</v>
      </c>
      <c r="AI180" s="20">
        <f>12*(J180*'Programas e Observações'!$D$8+K180*'Programas e Observações'!$D$9+L180*('Programas e Observações'!$D$8+'Programas e Observações'!$D$9)+M180*'Programas e Observações'!$D$10)</f>
        <v>0</v>
      </c>
      <c r="AJ180" s="13" t="s">
        <v>342</v>
      </c>
      <c r="AK180" s="13" t="s">
        <v>343</v>
      </c>
    </row>
    <row r="181" ht="15.75" customHeight="1">
      <c r="A181" s="13" t="s">
        <v>964</v>
      </c>
      <c r="B181" s="13" t="s">
        <v>965</v>
      </c>
      <c r="C181" s="13" t="s">
        <v>966</v>
      </c>
      <c r="D181" s="13" t="s">
        <v>834</v>
      </c>
      <c r="E181" s="13" t="s">
        <v>849</v>
      </c>
      <c r="F181" s="13" t="s">
        <v>850</v>
      </c>
      <c r="G181" s="14">
        <v>25065.0</v>
      </c>
      <c r="H181" s="16" t="b">
        <f>G181&lt;'Programas e Observações'!$C$11</f>
        <v>0</v>
      </c>
      <c r="I181" s="14">
        <v>1118.0</v>
      </c>
      <c r="J181" s="14">
        <v>459.0</v>
      </c>
      <c r="K181" s="14">
        <v>76.0</v>
      </c>
      <c r="L181" s="14">
        <v>260.0</v>
      </c>
      <c r="M181" s="14">
        <v>28.0</v>
      </c>
      <c r="N181" s="14">
        <v>27.0</v>
      </c>
      <c r="O181" s="14">
        <v>17.0</v>
      </c>
      <c r="P181" s="14">
        <v>1.0</v>
      </c>
      <c r="Q181" s="14"/>
      <c r="R181" s="17">
        <f t="shared" si="1"/>
        <v>44.60402952</v>
      </c>
      <c r="S181" s="17">
        <f t="shared" si="2"/>
        <v>18.31238779</v>
      </c>
      <c r="T181" s="17">
        <f t="shared" si="3"/>
        <v>3.032116497</v>
      </c>
      <c r="U181" s="17">
        <f t="shared" si="4"/>
        <v>10.37303012</v>
      </c>
      <c r="V181" s="17">
        <f t="shared" si="5"/>
        <v>1.117095552</v>
      </c>
      <c r="W181" s="17">
        <f t="shared" si="6"/>
        <v>1.077199282</v>
      </c>
      <c r="X181" s="17">
        <f t="shared" si="7"/>
        <v>0.6782365849</v>
      </c>
      <c r="Y181" s="14">
        <f t="shared" si="8"/>
        <v>4800</v>
      </c>
      <c r="Z181" s="14">
        <f t="shared" si="9"/>
        <v>1140</v>
      </c>
      <c r="AA181" s="14">
        <f t="shared" si="10"/>
        <v>548</v>
      </c>
      <c r="AB181" s="14">
        <f t="shared" si="11"/>
        <v>821</v>
      </c>
      <c r="AC181" s="14">
        <f t="shared" si="12"/>
        <v>240</v>
      </c>
      <c r="AD181" s="14">
        <f t="shared" si="13"/>
        <v>460</v>
      </c>
      <c r="AE181" s="14">
        <f t="shared" si="14"/>
        <v>225</v>
      </c>
      <c r="AF181" s="14">
        <f t="shared" si="15"/>
        <v>8</v>
      </c>
      <c r="AG181" s="17">
        <f t="shared" si="16"/>
        <v>12.53666321</v>
      </c>
      <c r="AH181" s="20">
        <f>12*(J181*'Programas e Observações'!$C$8+K181*'Programas e Observações'!$C$9+L181*('Programas e Observações'!$C$8+'Programas e Observações'!$C$9)+M181*'Programas e Observações'!$C$10)</f>
        <v>328715.64</v>
      </c>
      <c r="AI181" s="20">
        <f>12*(J181*'Programas e Observações'!$D$8+K181*'Programas e Observações'!$D$9+L181*('Programas e Observações'!$D$8+'Programas e Observações'!$D$9)+M181*'Programas e Observações'!$D$10)</f>
        <v>594954.24</v>
      </c>
      <c r="AJ181" s="13" t="s">
        <v>967</v>
      </c>
      <c r="AK181" s="13" t="s">
        <v>968</v>
      </c>
    </row>
    <row r="182" ht="15.75" customHeight="1">
      <c r="A182" s="13" t="s">
        <v>969</v>
      </c>
      <c r="B182" s="13" t="s">
        <v>970</v>
      </c>
      <c r="C182" s="13" t="s">
        <v>971</v>
      </c>
      <c r="D182" s="13" t="s">
        <v>834</v>
      </c>
      <c r="E182" s="13" t="s">
        <v>894</v>
      </c>
      <c r="F182" s="13" t="s">
        <v>895</v>
      </c>
      <c r="G182" s="14">
        <v>19223.0</v>
      </c>
      <c r="H182" s="16" t="b">
        <f>G182&lt;'Programas e Observações'!$C$11</f>
        <v>1</v>
      </c>
      <c r="I182" s="14">
        <v>0.0</v>
      </c>
      <c r="J182" s="14">
        <v>0.0</v>
      </c>
      <c r="K182" s="14">
        <v>0.0</v>
      </c>
      <c r="L182" s="14">
        <v>0.0</v>
      </c>
      <c r="M182" s="14">
        <v>0.0</v>
      </c>
      <c r="N182" s="14">
        <v>12.0</v>
      </c>
      <c r="O182" s="14">
        <v>1.0</v>
      </c>
      <c r="P182" s="14">
        <v>0.0</v>
      </c>
      <c r="Q182" s="14"/>
      <c r="R182" s="17">
        <f t="shared" si="1"/>
        <v>0</v>
      </c>
      <c r="S182" s="17">
        <f t="shared" si="2"/>
        <v>0</v>
      </c>
      <c r="T182" s="17">
        <f t="shared" si="3"/>
        <v>0</v>
      </c>
      <c r="U182" s="17">
        <f t="shared" si="4"/>
        <v>0</v>
      </c>
      <c r="V182" s="17">
        <f t="shared" si="5"/>
        <v>0</v>
      </c>
      <c r="W182" s="17">
        <f t="shared" si="6"/>
        <v>0.6242521979</v>
      </c>
      <c r="X182" s="17">
        <f t="shared" si="7"/>
        <v>0.05202101649</v>
      </c>
      <c r="Y182" s="14">
        <f t="shared" si="8"/>
        <v>12889</v>
      </c>
      <c r="Z182" s="14">
        <f t="shared" si="9"/>
        <v>2871</v>
      </c>
      <c r="AA182" s="14">
        <f t="shared" si="10"/>
        <v>1772</v>
      </c>
      <c r="AB182" s="14">
        <f t="shared" si="11"/>
        <v>2488</v>
      </c>
      <c r="AC182" s="14">
        <f t="shared" si="12"/>
        <v>762</v>
      </c>
      <c r="AD182" s="14">
        <f t="shared" si="13"/>
        <v>763</v>
      </c>
      <c r="AE182" s="14">
        <f t="shared" si="14"/>
        <v>297</v>
      </c>
      <c r="AF182" s="14">
        <f t="shared" si="15"/>
        <v>7</v>
      </c>
      <c r="AG182" s="17">
        <f t="shared" si="16"/>
        <v>23.77044343</v>
      </c>
      <c r="AH182" s="20">
        <f>12*(J182*'Programas e Observações'!$C$8+K182*'Programas e Observações'!$C$9+L182*('Programas e Observações'!$C$8+'Programas e Observações'!$C$9)+M182*'Programas e Observações'!$C$10)</f>
        <v>0</v>
      </c>
      <c r="AI182" s="20">
        <f>12*(J182*'Programas e Observações'!$D$8+K182*'Programas e Observações'!$D$9+L182*('Programas e Observações'!$D$8+'Programas e Observações'!$D$9)+M182*'Programas e Observações'!$D$10)</f>
        <v>0</v>
      </c>
      <c r="AJ182" s="13" t="s">
        <v>342</v>
      </c>
      <c r="AK182" s="13" t="s">
        <v>343</v>
      </c>
    </row>
    <row r="183" ht="15.75" customHeight="1">
      <c r="A183" s="13" t="s">
        <v>972</v>
      </c>
      <c r="B183" s="13" t="s">
        <v>973</v>
      </c>
      <c r="C183" s="13" t="s">
        <v>974</v>
      </c>
      <c r="D183" s="13" t="s">
        <v>834</v>
      </c>
      <c r="E183" s="13" t="s">
        <v>854</v>
      </c>
      <c r="F183" s="13" t="s">
        <v>855</v>
      </c>
      <c r="G183" s="14">
        <v>25467.0</v>
      </c>
      <c r="H183" s="16" t="b">
        <f>G183&lt;'Programas e Observações'!$C$11</f>
        <v>0</v>
      </c>
      <c r="I183" s="14">
        <v>112.0</v>
      </c>
      <c r="J183" s="14">
        <v>34.0</v>
      </c>
      <c r="K183" s="14">
        <v>5.0</v>
      </c>
      <c r="L183" s="14">
        <v>16.0</v>
      </c>
      <c r="M183" s="14">
        <v>1.0</v>
      </c>
      <c r="N183" s="14">
        <v>11.0</v>
      </c>
      <c r="O183" s="14">
        <v>11.0</v>
      </c>
      <c r="P183" s="14">
        <v>0.0</v>
      </c>
      <c r="Q183" s="14"/>
      <c r="R183" s="17">
        <f t="shared" si="1"/>
        <v>4.397848196</v>
      </c>
      <c r="S183" s="17">
        <f t="shared" si="2"/>
        <v>1.335061059</v>
      </c>
      <c r="T183" s="17">
        <f t="shared" si="3"/>
        <v>0.1963325087</v>
      </c>
      <c r="U183" s="17">
        <f t="shared" si="4"/>
        <v>0.628264028</v>
      </c>
      <c r="V183" s="17">
        <f t="shared" si="5"/>
        <v>0.03926650175</v>
      </c>
      <c r="W183" s="17">
        <f t="shared" si="6"/>
        <v>0.4319315192</v>
      </c>
      <c r="X183" s="17">
        <f t="shared" si="7"/>
        <v>0.4319315192</v>
      </c>
      <c r="Y183" s="14">
        <f t="shared" si="8"/>
        <v>1894</v>
      </c>
      <c r="Z183" s="14">
        <f t="shared" si="9"/>
        <v>428</v>
      </c>
      <c r="AA183" s="14">
        <f t="shared" si="10"/>
        <v>89</v>
      </c>
      <c r="AB183" s="14">
        <f t="shared" si="11"/>
        <v>190</v>
      </c>
      <c r="AC183" s="14">
        <f t="shared" si="12"/>
        <v>44</v>
      </c>
      <c r="AD183" s="14">
        <f t="shared" si="13"/>
        <v>165</v>
      </c>
      <c r="AE183" s="14">
        <f t="shared" si="14"/>
        <v>111</v>
      </c>
      <c r="AF183" s="14">
        <f t="shared" si="15"/>
        <v>3</v>
      </c>
      <c r="AG183" s="17">
        <f t="shared" si="16"/>
        <v>7.603250048</v>
      </c>
      <c r="AH183" s="20">
        <f>12*(J183*'Programas e Observações'!$C$8+K183*'Programas e Observações'!$C$9+L183*('Programas e Observações'!$C$8+'Programas e Observações'!$C$9)+M183*'Programas e Observações'!$C$10)</f>
        <v>21154.68</v>
      </c>
      <c r="AI183" s="20">
        <f>12*(J183*'Programas e Observações'!$D$8+K183*'Programas e Observações'!$D$9+L183*('Programas e Observações'!$D$8+'Programas e Observações'!$D$9)+M183*'Programas e Observações'!$D$10)</f>
        <v>39604.56</v>
      </c>
      <c r="AJ183" s="13" t="s">
        <v>450</v>
      </c>
      <c r="AK183" s="13" t="s">
        <v>975</v>
      </c>
    </row>
    <row r="184" ht="15.75" customHeight="1">
      <c r="A184" s="13" t="s">
        <v>976</v>
      </c>
      <c r="B184" s="13" t="s">
        <v>977</v>
      </c>
      <c r="C184" s="13" t="s">
        <v>978</v>
      </c>
      <c r="D184" s="13" t="s">
        <v>834</v>
      </c>
      <c r="E184" s="13" t="s">
        <v>835</v>
      </c>
      <c r="F184" s="13" t="s">
        <v>836</v>
      </c>
      <c r="G184" s="14">
        <v>144859.0</v>
      </c>
      <c r="H184" s="16" t="b">
        <f>G184&lt;'Programas e Observações'!$C$11</f>
        <v>0</v>
      </c>
      <c r="I184" s="14">
        <v>686.0</v>
      </c>
      <c r="J184" s="14">
        <v>4.0</v>
      </c>
      <c r="K184" s="14">
        <v>2.0</v>
      </c>
      <c r="L184" s="14">
        <v>2.0</v>
      </c>
      <c r="M184" s="14">
        <v>0.0</v>
      </c>
      <c r="N184" s="14">
        <v>116.0</v>
      </c>
      <c r="O184" s="14">
        <v>92.0</v>
      </c>
      <c r="P184" s="14">
        <v>1.0</v>
      </c>
      <c r="Q184" s="14">
        <v>93.0</v>
      </c>
      <c r="R184" s="17">
        <f t="shared" si="1"/>
        <v>4.735639484</v>
      </c>
      <c r="S184" s="17">
        <f t="shared" si="2"/>
        <v>0.02761305822</v>
      </c>
      <c r="T184" s="17">
        <f t="shared" si="3"/>
        <v>0.01380652911</v>
      </c>
      <c r="U184" s="17">
        <f t="shared" si="4"/>
        <v>0.01380652911</v>
      </c>
      <c r="V184" s="17">
        <f t="shared" si="5"/>
        <v>0</v>
      </c>
      <c r="W184" s="17">
        <f t="shared" si="6"/>
        <v>0.8007786882</v>
      </c>
      <c r="X184" s="17">
        <f t="shared" si="7"/>
        <v>0.635100339</v>
      </c>
      <c r="Y184" s="14">
        <f t="shared" si="8"/>
        <v>11816</v>
      </c>
      <c r="Z184" s="14">
        <f t="shared" si="9"/>
        <v>2420</v>
      </c>
      <c r="AA184" s="14">
        <f t="shared" si="10"/>
        <v>811</v>
      </c>
      <c r="AB184" s="14">
        <f t="shared" si="11"/>
        <v>1353</v>
      </c>
      <c r="AC184" s="14">
        <f t="shared" si="12"/>
        <v>580</v>
      </c>
      <c r="AD184" s="14">
        <f t="shared" si="13"/>
        <v>865</v>
      </c>
      <c r="AE184" s="14">
        <f t="shared" si="14"/>
        <v>453</v>
      </c>
      <c r="AF184" s="14">
        <f t="shared" si="15"/>
        <v>9</v>
      </c>
      <c r="AG184" s="17">
        <f t="shared" si="16"/>
        <v>13.94465097</v>
      </c>
      <c r="AH184" s="20">
        <f>12*(J184*'Programas e Observações'!$C$8+K184*'Programas e Observações'!$C$9+L184*('Programas e Observações'!$C$8+'Programas e Observações'!$C$9)+M184*'Programas e Observações'!$C$10)</f>
        <v>3229.2</v>
      </c>
      <c r="AI184" s="20">
        <f>12*(J184*'Programas e Observações'!$D$8+K184*'Programas e Observações'!$D$9+L184*('Programas e Observações'!$D$8+'Programas e Observações'!$D$9)+M184*'Programas e Observações'!$D$10)</f>
        <v>5473.44</v>
      </c>
      <c r="AJ184" s="13" t="s">
        <v>550</v>
      </c>
      <c r="AK184" s="13" t="s">
        <v>409</v>
      </c>
    </row>
    <row r="185" ht="15.75" customHeight="1">
      <c r="A185" s="13" t="s">
        <v>979</v>
      </c>
      <c r="B185" s="13" t="s">
        <v>980</v>
      </c>
      <c r="C185" s="13" t="s">
        <v>981</v>
      </c>
      <c r="D185" s="13" t="s">
        <v>834</v>
      </c>
      <c r="E185" s="13" t="s">
        <v>842</v>
      </c>
      <c r="F185" s="13" t="s">
        <v>843</v>
      </c>
      <c r="G185" s="14">
        <v>89524.0</v>
      </c>
      <c r="H185" s="16" t="b">
        <f>G185&lt;'Programas e Observações'!$C$11</f>
        <v>0</v>
      </c>
      <c r="I185" s="14">
        <v>0.0</v>
      </c>
      <c r="J185" s="14">
        <v>0.0</v>
      </c>
      <c r="K185" s="14">
        <v>0.0</v>
      </c>
      <c r="L185" s="14">
        <v>0.0</v>
      </c>
      <c r="M185" s="14">
        <v>0.0</v>
      </c>
      <c r="N185" s="14">
        <v>933.0</v>
      </c>
      <c r="O185" s="14">
        <v>17.0</v>
      </c>
      <c r="P185" s="14">
        <v>0.0</v>
      </c>
      <c r="Q185" s="14"/>
      <c r="R185" s="17">
        <f t="shared" si="1"/>
        <v>0</v>
      </c>
      <c r="S185" s="17">
        <f t="shared" si="2"/>
        <v>0</v>
      </c>
      <c r="T185" s="17">
        <f t="shared" si="3"/>
        <v>0</v>
      </c>
      <c r="U185" s="17">
        <f t="shared" si="4"/>
        <v>0</v>
      </c>
      <c r="V185" s="17">
        <f t="shared" si="5"/>
        <v>0</v>
      </c>
      <c r="W185" s="17">
        <f t="shared" si="6"/>
        <v>10.42178634</v>
      </c>
      <c r="X185" s="17">
        <f t="shared" si="7"/>
        <v>0.189893213</v>
      </c>
      <c r="Y185" s="14">
        <f t="shared" si="8"/>
        <v>7625</v>
      </c>
      <c r="Z185" s="14">
        <f t="shared" si="9"/>
        <v>2933</v>
      </c>
      <c r="AA185" s="14">
        <f t="shared" si="10"/>
        <v>892</v>
      </c>
      <c r="AB185" s="14">
        <f t="shared" si="11"/>
        <v>1728</v>
      </c>
      <c r="AC185" s="14">
        <f t="shared" si="12"/>
        <v>223</v>
      </c>
      <c r="AD185" s="14">
        <f t="shared" si="13"/>
        <v>3203</v>
      </c>
      <c r="AE185" s="14">
        <f t="shared" si="14"/>
        <v>262</v>
      </c>
      <c r="AF185" s="14">
        <f t="shared" si="15"/>
        <v>6</v>
      </c>
      <c r="AG185" s="17">
        <f t="shared" si="16"/>
        <v>7.35604107</v>
      </c>
      <c r="AH185" s="20">
        <f>12*(J185*'Programas e Observações'!$C$8+K185*'Programas e Observações'!$C$9+L185*('Programas e Observações'!$C$8+'Programas e Observações'!$C$9)+M185*'Programas e Observações'!$C$10)</f>
        <v>0</v>
      </c>
      <c r="AI185" s="20">
        <f>12*(J185*'Programas e Observações'!$D$8+K185*'Programas e Observações'!$D$9+L185*('Programas e Observações'!$D$8+'Programas e Observações'!$D$9)+M185*'Programas e Observações'!$D$10)</f>
        <v>0</v>
      </c>
      <c r="AJ185" s="13" t="s">
        <v>342</v>
      </c>
      <c r="AK185" s="13" t="s">
        <v>343</v>
      </c>
    </row>
    <row r="186" ht="15.75" customHeight="1">
      <c r="A186" s="13" t="s">
        <v>982</v>
      </c>
      <c r="B186" s="13" t="s">
        <v>983</v>
      </c>
      <c r="C186" s="13" t="s">
        <v>984</v>
      </c>
      <c r="D186" s="13" t="s">
        <v>834</v>
      </c>
      <c r="E186" s="13" t="s">
        <v>894</v>
      </c>
      <c r="F186" s="13" t="s">
        <v>895</v>
      </c>
      <c r="G186" s="14">
        <v>75309.0</v>
      </c>
      <c r="H186" s="16" t="b">
        <f>G186&lt;'Programas e Observações'!$C$11</f>
        <v>0</v>
      </c>
      <c r="I186" s="14">
        <v>4714.0</v>
      </c>
      <c r="J186" s="14">
        <v>1190.0</v>
      </c>
      <c r="K186" s="14">
        <v>680.0</v>
      </c>
      <c r="L186" s="14">
        <v>1032.0</v>
      </c>
      <c r="M186" s="14">
        <v>308.0</v>
      </c>
      <c r="N186" s="14">
        <v>114.0</v>
      </c>
      <c r="O186" s="14">
        <v>43.0</v>
      </c>
      <c r="P186" s="14">
        <v>1.0</v>
      </c>
      <c r="Q186" s="14">
        <v>192.0</v>
      </c>
      <c r="R186" s="17">
        <f t="shared" si="1"/>
        <v>62.59544012</v>
      </c>
      <c r="S186" s="17">
        <f t="shared" si="2"/>
        <v>15.80156422</v>
      </c>
      <c r="T186" s="17">
        <f t="shared" si="3"/>
        <v>9.02946527</v>
      </c>
      <c r="U186" s="17">
        <f t="shared" si="4"/>
        <v>13.70354141</v>
      </c>
      <c r="V186" s="17">
        <f t="shared" si="5"/>
        <v>4.089816622</v>
      </c>
      <c r="W186" s="17">
        <f t="shared" si="6"/>
        <v>1.513763295</v>
      </c>
      <c r="X186" s="17">
        <f t="shared" si="7"/>
        <v>0.5709808921</v>
      </c>
      <c r="Y186" s="14">
        <f t="shared" si="8"/>
        <v>12889</v>
      </c>
      <c r="Z186" s="14">
        <f t="shared" si="9"/>
        <v>2871</v>
      </c>
      <c r="AA186" s="14">
        <f t="shared" si="10"/>
        <v>1772</v>
      </c>
      <c r="AB186" s="14">
        <f t="shared" si="11"/>
        <v>2488</v>
      </c>
      <c r="AC186" s="14">
        <f t="shared" si="12"/>
        <v>762</v>
      </c>
      <c r="AD186" s="14">
        <f t="shared" si="13"/>
        <v>763</v>
      </c>
      <c r="AE186" s="14">
        <f t="shared" si="14"/>
        <v>297</v>
      </c>
      <c r="AF186" s="14">
        <f t="shared" si="15"/>
        <v>7</v>
      </c>
      <c r="AG186" s="17">
        <f t="shared" si="16"/>
        <v>23.77044343</v>
      </c>
      <c r="AH186" s="20">
        <f>12*(J186*'Programas e Observações'!$C$8+K186*'Programas e Observações'!$C$9+L186*('Programas e Observações'!$C$8+'Programas e Observações'!$C$9)+M186*'Programas e Observações'!$C$10)</f>
        <v>1475784.24</v>
      </c>
      <c r="AI186" s="20">
        <f>12*(J186*'Programas e Observações'!$D$8+K186*'Programas e Observações'!$D$9+L186*('Programas e Observações'!$D$8+'Programas e Observações'!$D$9)+M186*'Programas e Observações'!$D$10)</f>
        <v>2316281.76</v>
      </c>
      <c r="AJ186" s="13" t="s">
        <v>985</v>
      </c>
      <c r="AK186" s="13" t="s">
        <v>986</v>
      </c>
    </row>
    <row r="187" ht="15.75" customHeight="1">
      <c r="A187" s="13" t="s">
        <v>987</v>
      </c>
      <c r="B187" s="13" t="s">
        <v>988</v>
      </c>
      <c r="C187" s="13" t="s">
        <v>989</v>
      </c>
      <c r="D187" s="13" t="s">
        <v>834</v>
      </c>
      <c r="E187" s="13" t="s">
        <v>901</v>
      </c>
      <c r="F187" s="13" t="s">
        <v>902</v>
      </c>
      <c r="G187" s="14">
        <v>60318.0</v>
      </c>
      <c r="H187" s="16" t="b">
        <f>G187&lt;'Programas e Observações'!$C$11</f>
        <v>0</v>
      </c>
      <c r="I187" s="14">
        <v>2734.0</v>
      </c>
      <c r="J187" s="14">
        <v>661.0</v>
      </c>
      <c r="K187" s="14">
        <v>340.0</v>
      </c>
      <c r="L187" s="14">
        <v>438.0</v>
      </c>
      <c r="M187" s="14">
        <v>114.0</v>
      </c>
      <c r="N187" s="14">
        <v>77.0</v>
      </c>
      <c r="O187" s="14">
        <v>37.0</v>
      </c>
      <c r="P187" s="14">
        <v>0.0</v>
      </c>
      <c r="Q187" s="14">
        <v>48.0</v>
      </c>
      <c r="R187" s="17">
        <f t="shared" si="1"/>
        <v>45.32643655</v>
      </c>
      <c r="S187" s="17">
        <f t="shared" si="2"/>
        <v>10.95858616</v>
      </c>
      <c r="T187" s="17">
        <f t="shared" si="3"/>
        <v>5.636791671</v>
      </c>
      <c r="U187" s="17">
        <f t="shared" si="4"/>
        <v>7.261513976</v>
      </c>
      <c r="V187" s="17">
        <f t="shared" si="5"/>
        <v>1.88998309</v>
      </c>
      <c r="W187" s="17">
        <f t="shared" si="6"/>
        <v>1.276567525</v>
      </c>
      <c r="X187" s="17">
        <f t="shared" si="7"/>
        <v>0.6134155642</v>
      </c>
      <c r="Y187" s="14">
        <f t="shared" si="8"/>
        <v>16434</v>
      </c>
      <c r="Z187" s="14">
        <f t="shared" si="9"/>
        <v>4018</v>
      </c>
      <c r="AA187" s="14">
        <f t="shared" si="10"/>
        <v>2175</v>
      </c>
      <c r="AB187" s="14">
        <f t="shared" si="11"/>
        <v>3258</v>
      </c>
      <c r="AC187" s="14">
        <f t="shared" si="12"/>
        <v>957</v>
      </c>
      <c r="AD187" s="14">
        <f t="shared" si="13"/>
        <v>2093</v>
      </c>
      <c r="AE187" s="14">
        <f t="shared" si="14"/>
        <v>605</v>
      </c>
      <c r="AF187" s="14">
        <f t="shared" si="15"/>
        <v>6</v>
      </c>
      <c r="AG187" s="17">
        <f t="shared" si="16"/>
        <v>18.35739619</v>
      </c>
      <c r="AH187" s="20">
        <f>12*(J187*'Programas e Observações'!$C$8+K187*'Programas e Observações'!$C$9+L187*('Programas e Observações'!$C$8+'Programas e Observações'!$C$9)+M187*'Programas e Observações'!$C$10)</f>
        <v>674684.52</v>
      </c>
      <c r="AI187" s="20">
        <f>12*(J187*'Programas e Observações'!$D$8+K187*'Programas e Observações'!$D$9+L187*('Programas e Observações'!$D$8+'Programas e Observações'!$D$9)+M187*'Programas e Observações'!$D$10)</f>
        <v>1088361.6</v>
      </c>
      <c r="AJ187" s="13" t="s">
        <v>990</v>
      </c>
      <c r="AK187" s="13" t="s">
        <v>991</v>
      </c>
    </row>
    <row r="188" ht="15.75" customHeight="1">
      <c r="A188" s="13" t="s">
        <v>992</v>
      </c>
      <c r="B188" s="13" t="s">
        <v>993</v>
      </c>
      <c r="C188" s="13" t="s">
        <v>994</v>
      </c>
      <c r="D188" s="13" t="s">
        <v>834</v>
      </c>
      <c r="E188" s="13" t="s">
        <v>901</v>
      </c>
      <c r="F188" s="13" t="s">
        <v>902</v>
      </c>
      <c r="G188" s="14">
        <v>209126.0</v>
      </c>
      <c r="H188" s="16" t="b">
        <f>G188&lt;'Programas e Observações'!$C$11</f>
        <v>0</v>
      </c>
      <c r="I188" s="14">
        <v>5271.0</v>
      </c>
      <c r="J188" s="14">
        <v>1049.0</v>
      </c>
      <c r="K188" s="14">
        <v>952.0</v>
      </c>
      <c r="L188" s="14">
        <v>1305.0</v>
      </c>
      <c r="M188" s="14">
        <v>500.0</v>
      </c>
      <c r="N188" s="14">
        <v>1008.0</v>
      </c>
      <c r="O188" s="14">
        <v>202.0</v>
      </c>
      <c r="P188" s="14">
        <v>0.0</v>
      </c>
      <c r="Q188" s="14">
        <v>799.0</v>
      </c>
      <c r="R188" s="17">
        <f t="shared" si="1"/>
        <v>25.20490039</v>
      </c>
      <c r="S188" s="17">
        <f t="shared" si="2"/>
        <v>5.016114687</v>
      </c>
      <c r="T188" s="17">
        <f t="shared" si="3"/>
        <v>4.552279487</v>
      </c>
      <c r="U188" s="17">
        <f t="shared" si="4"/>
        <v>6.24025707</v>
      </c>
      <c r="V188" s="17">
        <f t="shared" si="5"/>
        <v>2.390903092</v>
      </c>
      <c r="W188" s="17">
        <f t="shared" si="6"/>
        <v>4.820060633</v>
      </c>
      <c r="X188" s="17">
        <f t="shared" si="7"/>
        <v>0.9659248491</v>
      </c>
      <c r="Y188" s="14">
        <f t="shared" si="8"/>
        <v>16434</v>
      </c>
      <c r="Z188" s="14">
        <f t="shared" si="9"/>
        <v>4018</v>
      </c>
      <c r="AA188" s="14">
        <f t="shared" si="10"/>
        <v>2175</v>
      </c>
      <c r="AB188" s="14">
        <f t="shared" si="11"/>
        <v>3258</v>
      </c>
      <c r="AC188" s="14">
        <f t="shared" si="12"/>
        <v>957</v>
      </c>
      <c r="AD188" s="14">
        <f t="shared" si="13"/>
        <v>2093</v>
      </c>
      <c r="AE188" s="14">
        <f t="shared" si="14"/>
        <v>605</v>
      </c>
      <c r="AF188" s="14">
        <f t="shared" si="15"/>
        <v>6</v>
      </c>
      <c r="AG188" s="17">
        <f t="shared" si="16"/>
        <v>18.35739619</v>
      </c>
      <c r="AH188" s="20">
        <f>12*(J188*'Programas e Observações'!$C$8+K188*'Programas e Observações'!$C$9+L188*('Programas e Observações'!$C$8+'Programas e Observações'!$C$9)+M188*'Programas e Observações'!$C$10)</f>
        <v>1880860.2</v>
      </c>
      <c r="AI188" s="20">
        <f>12*(J188*'Programas e Observações'!$D$8+K188*'Programas e Observações'!$D$9+L188*('Programas e Observações'!$D$8+'Programas e Observações'!$D$9)+M188*'Programas e Observações'!$D$10)</f>
        <v>2783343.96</v>
      </c>
      <c r="AJ188" s="13" t="s">
        <v>995</v>
      </c>
      <c r="AK188" s="13" t="s">
        <v>996</v>
      </c>
    </row>
    <row r="189" ht="15.75" customHeight="1">
      <c r="A189" s="13" t="s">
        <v>997</v>
      </c>
      <c r="B189" s="13" t="s">
        <v>998</v>
      </c>
      <c r="C189" s="13" t="s">
        <v>999</v>
      </c>
      <c r="D189" s="13" t="s">
        <v>834</v>
      </c>
      <c r="E189" s="13" t="s">
        <v>854</v>
      </c>
      <c r="F189" s="13" t="s">
        <v>855</v>
      </c>
      <c r="G189" s="14">
        <v>21501.0</v>
      </c>
      <c r="H189" s="16" t="b">
        <f>G189&lt;'Programas e Observações'!$C$11</f>
        <v>0</v>
      </c>
      <c r="I189" s="14">
        <v>151.0</v>
      </c>
      <c r="J189" s="14">
        <v>57.0</v>
      </c>
      <c r="K189" s="14">
        <v>6.0</v>
      </c>
      <c r="L189" s="14">
        <v>17.0</v>
      </c>
      <c r="M189" s="14">
        <v>17.0</v>
      </c>
      <c r="N189" s="14">
        <v>3.0</v>
      </c>
      <c r="O189" s="14">
        <v>2.0</v>
      </c>
      <c r="P189" s="14">
        <v>0.0</v>
      </c>
      <c r="Q189" s="14"/>
      <c r="R189" s="17">
        <f t="shared" si="1"/>
        <v>7.022929166</v>
      </c>
      <c r="S189" s="17">
        <f t="shared" si="2"/>
        <v>2.651039487</v>
      </c>
      <c r="T189" s="17">
        <f t="shared" si="3"/>
        <v>0.2790567881</v>
      </c>
      <c r="U189" s="17">
        <f t="shared" si="4"/>
        <v>0.7906608995</v>
      </c>
      <c r="V189" s="17">
        <f t="shared" si="5"/>
        <v>0.7906608995</v>
      </c>
      <c r="W189" s="17">
        <f t="shared" si="6"/>
        <v>0.139528394</v>
      </c>
      <c r="X189" s="17">
        <f t="shared" si="7"/>
        <v>0.09301892935</v>
      </c>
      <c r="Y189" s="14">
        <f t="shared" si="8"/>
        <v>1894</v>
      </c>
      <c r="Z189" s="14">
        <f t="shared" si="9"/>
        <v>428</v>
      </c>
      <c r="AA189" s="14">
        <f t="shared" si="10"/>
        <v>89</v>
      </c>
      <c r="AB189" s="14">
        <f t="shared" si="11"/>
        <v>190</v>
      </c>
      <c r="AC189" s="14">
        <f t="shared" si="12"/>
        <v>44</v>
      </c>
      <c r="AD189" s="14">
        <f t="shared" si="13"/>
        <v>165</v>
      </c>
      <c r="AE189" s="14">
        <f t="shared" si="14"/>
        <v>111</v>
      </c>
      <c r="AF189" s="14">
        <f t="shared" si="15"/>
        <v>3</v>
      </c>
      <c r="AG189" s="17">
        <f t="shared" si="16"/>
        <v>7.603250048</v>
      </c>
      <c r="AH189" s="20">
        <f>12*(J189*'Programas e Observações'!$C$8+K189*'Programas e Observações'!$C$9+L189*('Programas e Observações'!$C$8+'Programas e Observações'!$C$9)+M189*'Programas e Observações'!$C$10)</f>
        <v>35376.36</v>
      </c>
      <c r="AI189" s="20">
        <f>12*(J189*'Programas e Observações'!$D$8+K189*'Programas e Observações'!$D$9+L189*('Programas e Observações'!$D$8+'Programas e Observações'!$D$9)+M189*'Programas e Observações'!$D$10)</f>
        <v>62729.28</v>
      </c>
      <c r="AJ189" s="13" t="s">
        <v>1000</v>
      </c>
      <c r="AK189" s="13" t="s">
        <v>1001</v>
      </c>
    </row>
    <row r="190" ht="15.75" customHeight="1">
      <c r="A190" s="13" t="s">
        <v>1002</v>
      </c>
      <c r="B190" s="13" t="s">
        <v>1003</v>
      </c>
      <c r="C190" s="13" t="s">
        <v>1004</v>
      </c>
      <c r="D190" s="13" t="s">
        <v>834</v>
      </c>
      <c r="E190" s="13" t="s">
        <v>849</v>
      </c>
      <c r="F190" s="13" t="s">
        <v>850</v>
      </c>
      <c r="G190" s="14">
        <v>13625.0</v>
      </c>
      <c r="H190" s="16" t="b">
        <f>G190&lt;'Programas e Observações'!$C$11</f>
        <v>1</v>
      </c>
      <c r="I190" s="14">
        <v>0.0</v>
      </c>
      <c r="J190" s="14">
        <v>0.0</v>
      </c>
      <c r="K190" s="14">
        <v>0.0</v>
      </c>
      <c r="L190" s="14">
        <v>0.0</v>
      </c>
      <c r="M190" s="14">
        <v>0.0</v>
      </c>
      <c r="N190" s="14">
        <v>23.0</v>
      </c>
      <c r="O190" s="14">
        <v>15.0</v>
      </c>
      <c r="P190" s="14">
        <v>1.0</v>
      </c>
      <c r="Q190" s="14"/>
      <c r="R190" s="17">
        <f t="shared" si="1"/>
        <v>0</v>
      </c>
      <c r="S190" s="17">
        <f t="shared" si="2"/>
        <v>0</v>
      </c>
      <c r="T190" s="17">
        <f t="shared" si="3"/>
        <v>0</v>
      </c>
      <c r="U190" s="17">
        <f t="shared" si="4"/>
        <v>0</v>
      </c>
      <c r="V190" s="17">
        <f t="shared" si="5"/>
        <v>0</v>
      </c>
      <c r="W190" s="17">
        <f t="shared" si="6"/>
        <v>1.688073394</v>
      </c>
      <c r="X190" s="17">
        <f t="shared" si="7"/>
        <v>1.100917431</v>
      </c>
      <c r="Y190" s="14">
        <f t="shared" si="8"/>
        <v>4800</v>
      </c>
      <c r="Z190" s="14">
        <f t="shared" si="9"/>
        <v>1140</v>
      </c>
      <c r="AA190" s="14">
        <f t="shared" si="10"/>
        <v>548</v>
      </c>
      <c r="AB190" s="14">
        <f t="shared" si="11"/>
        <v>821</v>
      </c>
      <c r="AC190" s="14">
        <f t="shared" si="12"/>
        <v>240</v>
      </c>
      <c r="AD190" s="14">
        <f t="shared" si="13"/>
        <v>460</v>
      </c>
      <c r="AE190" s="14">
        <f t="shared" si="14"/>
        <v>225</v>
      </c>
      <c r="AF190" s="14">
        <f t="shared" si="15"/>
        <v>8</v>
      </c>
      <c r="AG190" s="17">
        <f t="shared" si="16"/>
        <v>12.53666321</v>
      </c>
      <c r="AH190" s="20">
        <f>12*(J190*'Programas e Observações'!$C$8+K190*'Programas e Observações'!$C$9+L190*('Programas e Observações'!$C$8+'Programas e Observações'!$C$9)+M190*'Programas e Observações'!$C$10)</f>
        <v>0</v>
      </c>
      <c r="AI190" s="20">
        <f>12*(J190*'Programas e Observações'!$D$8+K190*'Programas e Observações'!$D$9+L190*('Programas e Observações'!$D$8+'Programas e Observações'!$D$9)+M190*'Programas e Observações'!$D$10)</f>
        <v>0</v>
      </c>
      <c r="AJ190" s="13" t="s">
        <v>342</v>
      </c>
      <c r="AK190" s="13" t="s">
        <v>343</v>
      </c>
    </row>
    <row r="191" ht="15.75" customHeight="1">
      <c r="A191" s="13" t="s">
        <v>1005</v>
      </c>
      <c r="B191" s="13" t="s">
        <v>1006</v>
      </c>
      <c r="C191" s="13" t="s">
        <v>1007</v>
      </c>
      <c r="D191" s="13" t="s">
        <v>834</v>
      </c>
      <c r="E191" s="13" t="s">
        <v>859</v>
      </c>
      <c r="F191" s="13" t="s">
        <v>860</v>
      </c>
      <c r="G191" s="14">
        <v>47144.0</v>
      </c>
      <c r="H191" s="16" t="b">
        <f>G191&lt;'Programas e Observações'!$C$11</f>
        <v>0</v>
      </c>
      <c r="I191" s="14">
        <v>0.0</v>
      </c>
      <c r="J191" s="14">
        <v>0.0</v>
      </c>
      <c r="K191" s="14">
        <v>0.0</v>
      </c>
      <c r="L191" s="14">
        <v>0.0</v>
      </c>
      <c r="M191" s="14">
        <v>0.0</v>
      </c>
      <c r="N191" s="14">
        <v>240.0</v>
      </c>
      <c r="O191" s="14">
        <v>26.0</v>
      </c>
      <c r="P191" s="14">
        <v>0.0</v>
      </c>
      <c r="Q191" s="14"/>
      <c r="R191" s="17">
        <f t="shared" si="1"/>
        <v>0</v>
      </c>
      <c r="S191" s="17">
        <f t="shared" si="2"/>
        <v>0</v>
      </c>
      <c r="T191" s="17">
        <f t="shared" si="3"/>
        <v>0</v>
      </c>
      <c r="U191" s="17">
        <f t="shared" si="4"/>
        <v>0</v>
      </c>
      <c r="V191" s="17">
        <f t="shared" si="5"/>
        <v>0</v>
      </c>
      <c r="W191" s="17">
        <f t="shared" si="6"/>
        <v>5.090785678</v>
      </c>
      <c r="X191" s="17">
        <f t="shared" si="7"/>
        <v>0.5515017818</v>
      </c>
      <c r="Y191" s="14">
        <f t="shared" si="8"/>
        <v>2270</v>
      </c>
      <c r="Z191" s="14">
        <f t="shared" si="9"/>
        <v>1244</v>
      </c>
      <c r="AA191" s="14">
        <f t="shared" si="10"/>
        <v>200</v>
      </c>
      <c r="AB191" s="14">
        <f t="shared" si="11"/>
        <v>400</v>
      </c>
      <c r="AC191" s="14">
        <f t="shared" si="12"/>
        <v>28</v>
      </c>
      <c r="AD191" s="14">
        <f t="shared" si="13"/>
        <v>1104</v>
      </c>
      <c r="AE191" s="14">
        <f t="shared" si="14"/>
        <v>207</v>
      </c>
      <c r="AF191" s="14">
        <f t="shared" si="15"/>
        <v>7</v>
      </c>
      <c r="AG191" s="17">
        <f t="shared" si="16"/>
        <v>4.765913848</v>
      </c>
      <c r="AH191" s="20">
        <f>12*(J191*'Programas e Observações'!$C$8+K191*'Programas e Observações'!$C$9+L191*('Programas e Observações'!$C$8+'Programas e Observações'!$C$9)+M191*'Programas e Observações'!$C$10)</f>
        <v>0</v>
      </c>
      <c r="AI191" s="20">
        <f>12*(J191*'Programas e Observações'!$D$8+K191*'Programas e Observações'!$D$9+L191*('Programas e Observações'!$D$8+'Programas e Observações'!$D$9)+M191*'Programas e Observações'!$D$10)</f>
        <v>0</v>
      </c>
      <c r="AJ191" s="13" t="s">
        <v>342</v>
      </c>
      <c r="AK191" s="13" t="s">
        <v>343</v>
      </c>
    </row>
    <row r="192" ht="15.75" customHeight="1">
      <c r="A192" s="13" t="s">
        <v>1008</v>
      </c>
      <c r="B192" s="13" t="s">
        <v>1009</v>
      </c>
      <c r="C192" s="13" t="s">
        <v>1010</v>
      </c>
      <c r="D192" s="13" t="s">
        <v>834</v>
      </c>
      <c r="E192" s="13" t="s">
        <v>849</v>
      </c>
      <c r="F192" s="13" t="s">
        <v>850</v>
      </c>
      <c r="G192" s="14">
        <v>28270.0</v>
      </c>
      <c r="H192" s="16" t="b">
        <f>G192&lt;'Programas e Observações'!$C$11</f>
        <v>0</v>
      </c>
      <c r="I192" s="14">
        <v>0.0</v>
      </c>
      <c r="J192" s="14">
        <v>0.0</v>
      </c>
      <c r="K192" s="14">
        <v>0.0</v>
      </c>
      <c r="L192" s="14">
        <v>0.0</v>
      </c>
      <c r="M192" s="14">
        <v>0.0</v>
      </c>
      <c r="N192" s="14">
        <v>28.0</v>
      </c>
      <c r="O192" s="14">
        <v>24.0</v>
      </c>
      <c r="P192" s="14">
        <v>1.0</v>
      </c>
      <c r="Q192" s="14"/>
      <c r="R192" s="17">
        <f t="shared" si="1"/>
        <v>0</v>
      </c>
      <c r="S192" s="17">
        <f t="shared" si="2"/>
        <v>0</v>
      </c>
      <c r="T192" s="17">
        <f t="shared" si="3"/>
        <v>0</v>
      </c>
      <c r="U192" s="17">
        <f t="shared" si="4"/>
        <v>0</v>
      </c>
      <c r="V192" s="17">
        <f t="shared" si="5"/>
        <v>0</v>
      </c>
      <c r="W192" s="17">
        <f t="shared" si="6"/>
        <v>0.9904492395</v>
      </c>
      <c r="X192" s="17">
        <f t="shared" si="7"/>
        <v>0.848956491</v>
      </c>
      <c r="Y192" s="14">
        <f t="shared" si="8"/>
        <v>4800</v>
      </c>
      <c r="Z192" s="14">
        <f t="shared" si="9"/>
        <v>1140</v>
      </c>
      <c r="AA192" s="14">
        <f t="shared" si="10"/>
        <v>548</v>
      </c>
      <c r="AB192" s="14">
        <f t="shared" si="11"/>
        <v>821</v>
      </c>
      <c r="AC192" s="14">
        <f t="shared" si="12"/>
        <v>240</v>
      </c>
      <c r="AD192" s="14">
        <f t="shared" si="13"/>
        <v>460</v>
      </c>
      <c r="AE192" s="14">
        <f t="shared" si="14"/>
        <v>225</v>
      </c>
      <c r="AF192" s="14">
        <f t="shared" si="15"/>
        <v>8</v>
      </c>
      <c r="AG192" s="17">
        <f t="shared" si="16"/>
        <v>12.53666321</v>
      </c>
      <c r="AH192" s="20">
        <f>12*(J192*'Programas e Observações'!$C$8+K192*'Programas e Observações'!$C$9+L192*('Programas e Observações'!$C$8+'Programas e Observações'!$C$9)+M192*'Programas e Observações'!$C$10)</f>
        <v>0</v>
      </c>
      <c r="AI192" s="20">
        <f>12*(J192*'Programas e Observações'!$D$8+K192*'Programas e Observações'!$D$9+L192*('Programas e Observações'!$D$8+'Programas e Observações'!$D$9)+M192*'Programas e Observações'!$D$10)</f>
        <v>0</v>
      </c>
      <c r="AJ192" s="13" t="s">
        <v>342</v>
      </c>
      <c r="AK192" s="13" t="s">
        <v>343</v>
      </c>
    </row>
    <row r="193" ht="15.75" customHeight="1">
      <c r="A193" s="13" t="s">
        <v>1011</v>
      </c>
      <c r="B193" s="13" t="s">
        <v>1012</v>
      </c>
      <c r="C193" s="13" t="s">
        <v>1013</v>
      </c>
      <c r="D193" s="13" t="s">
        <v>834</v>
      </c>
      <c r="E193" s="13" t="s">
        <v>859</v>
      </c>
      <c r="F193" s="13" t="s">
        <v>860</v>
      </c>
      <c r="G193" s="14">
        <v>15150.0</v>
      </c>
      <c r="H193" s="16" t="b">
        <f>G193&lt;'Programas e Observações'!$C$11</f>
        <v>1</v>
      </c>
      <c r="I193" s="14">
        <v>0.0</v>
      </c>
      <c r="J193" s="14">
        <v>0.0</v>
      </c>
      <c r="K193" s="14">
        <v>0.0</v>
      </c>
      <c r="L193" s="14">
        <v>0.0</v>
      </c>
      <c r="M193" s="14">
        <v>0.0</v>
      </c>
      <c r="N193" s="14">
        <v>11.0</v>
      </c>
      <c r="O193" s="14">
        <v>5.0</v>
      </c>
      <c r="P193" s="14">
        <v>0.0</v>
      </c>
      <c r="Q193" s="14"/>
      <c r="R193" s="17">
        <f t="shared" si="1"/>
        <v>0</v>
      </c>
      <c r="S193" s="17">
        <f t="shared" si="2"/>
        <v>0</v>
      </c>
      <c r="T193" s="17">
        <f t="shared" si="3"/>
        <v>0</v>
      </c>
      <c r="U193" s="17">
        <f t="shared" si="4"/>
        <v>0</v>
      </c>
      <c r="V193" s="17">
        <f t="shared" si="5"/>
        <v>0</v>
      </c>
      <c r="W193" s="17">
        <f t="shared" si="6"/>
        <v>0.7260726073</v>
      </c>
      <c r="X193" s="17">
        <f t="shared" si="7"/>
        <v>0.3300330033</v>
      </c>
      <c r="Y193" s="14">
        <f t="shared" si="8"/>
        <v>2270</v>
      </c>
      <c r="Z193" s="14">
        <f t="shared" si="9"/>
        <v>1244</v>
      </c>
      <c r="AA193" s="14">
        <f t="shared" si="10"/>
        <v>200</v>
      </c>
      <c r="AB193" s="14">
        <f t="shared" si="11"/>
        <v>400</v>
      </c>
      <c r="AC193" s="14">
        <f t="shared" si="12"/>
        <v>28</v>
      </c>
      <c r="AD193" s="14">
        <f t="shared" si="13"/>
        <v>1104</v>
      </c>
      <c r="AE193" s="14">
        <f t="shared" si="14"/>
        <v>207</v>
      </c>
      <c r="AF193" s="14">
        <f t="shared" si="15"/>
        <v>7</v>
      </c>
      <c r="AG193" s="17">
        <f t="shared" si="16"/>
        <v>4.765913848</v>
      </c>
      <c r="AH193" s="20">
        <f>12*(J193*'Programas e Observações'!$C$8+K193*'Programas e Observações'!$C$9+L193*('Programas e Observações'!$C$8+'Programas e Observações'!$C$9)+M193*'Programas e Observações'!$C$10)</f>
        <v>0</v>
      </c>
      <c r="AI193" s="20">
        <f>12*(J193*'Programas e Observações'!$D$8+K193*'Programas e Observações'!$D$9+L193*('Programas e Observações'!$D$8+'Programas e Observações'!$D$9)+M193*'Programas e Observações'!$D$10)</f>
        <v>0</v>
      </c>
      <c r="AJ193" s="13" t="s">
        <v>342</v>
      </c>
      <c r="AK193" s="13" t="s">
        <v>343</v>
      </c>
    </row>
    <row r="194" ht="15.75" customHeight="1">
      <c r="A194" s="13" t="s">
        <v>1014</v>
      </c>
      <c r="B194" s="13" t="s">
        <v>1015</v>
      </c>
      <c r="C194" s="13" t="s">
        <v>1016</v>
      </c>
      <c r="D194" s="13" t="s">
        <v>834</v>
      </c>
      <c r="E194" s="13" t="s">
        <v>842</v>
      </c>
      <c r="F194" s="13" t="s">
        <v>843</v>
      </c>
      <c r="G194" s="14">
        <v>20975.0</v>
      </c>
      <c r="H194" s="16" t="b">
        <f>G194&lt;'Programas e Observações'!$C$11</f>
        <v>0</v>
      </c>
      <c r="I194" s="14">
        <v>23.0</v>
      </c>
      <c r="J194" s="14">
        <v>10.0</v>
      </c>
      <c r="K194" s="14">
        <v>1.0</v>
      </c>
      <c r="L194" s="14">
        <v>7.0</v>
      </c>
      <c r="M194" s="14">
        <v>1.0</v>
      </c>
      <c r="N194" s="14">
        <v>24.0</v>
      </c>
      <c r="O194" s="14">
        <v>2.0</v>
      </c>
      <c r="P194" s="14">
        <v>0.0</v>
      </c>
      <c r="Q194" s="14"/>
      <c r="R194" s="17">
        <f t="shared" si="1"/>
        <v>1.096543504</v>
      </c>
      <c r="S194" s="17">
        <f t="shared" si="2"/>
        <v>0.4767580453</v>
      </c>
      <c r="T194" s="17">
        <f t="shared" si="3"/>
        <v>0.04767580453</v>
      </c>
      <c r="U194" s="17">
        <f t="shared" si="4"/>
        <v>0.3337306317</v>
      </c>
      <c r="V194" s="17">
        <f t="shared" si="5"/>
        <v>0.04767580453</v>
      </c>
      <c r="W194" s="17">
        <f t="shared" si="6"/>
        <v>1.144219309</v>
      </c>
      <c r="X194" s="17">
        <f t="shared" si="7"/>
        <v>0.09535160906</v>
      </c>
      <c r="Y194" s="14">
        <f t="shared" si="8"/>
        <v>7625</v>
      </c>
      <c r="Z194" s="14">
        <f t="shared" si="9"/>
        <v>2933</v>
      </c>
      <c r="AA194" s="14">
        <f t="shared" si="10"/>
        <v>892</v>
      </c>
      <c r="AB194" s="14">
        <f t="shared" si="11"/>
        <v>1728</v>
      </c>
      <c r="AC194" s="14">
        <f t="shared" si="12"/>
        <v>223</v>
      </c>
      <c r="AD194" s="14">
        <f t="shared" si="13"/>
        <v>3203</v>
      </c>
      <c r="AE194" s="14">
        <f t="shared" si="14"/>
        <v>262</v>
      </c>
      <c r="AF194" s="14">
        <f t="shared" si="15"/>
        <v>6</v>
      </c>
      <c r="AG194" s="17">
        <f t="shared" si="16"/>
        <v>7.35604107</v>
      </c>
      <c r="AH194" s="20">
        <f>12*(J194*'Programas e Observações'!$C$8+K194*'Programas e Observações'!$C$9+L194*('Programas e Observações'!$C$8+'Programas e Observações'!$C$9)+M194*'Programas e Observações'!$C$10)</f>
        <v>7978.68</v>
      </c>
      <c r="AI194" s="20">
        <f>12*(J194*'Programas e Observações'!$D$8+K194*'Programas e Observações'!$D$9+L194*('Programas e Observações'!$D$8+'Programas e Observações'!$D$9)+M194*'Programas e Observações'!$D$10)</f>
        <v>14279.64</v>
      </c>
      <c r="AJ194" s="13" t="s">
        <v>1017</v>
      </c>
      <c r="AK194" s="13" t="s">
        <v>1018</v>
      </c>
    </row>
    <row r="195" ht="15.75" customHeight="1">
      <c r="A195" s="13" t="s">
        <v>1019</v>
      </c>
      <c r="B195" s="13" t="s">
        <v>1020</v>
      </c>
      <c r="C195" s="13" t="s">
        <v>1021</v>
      </c>
      <c r="D195" s="13" t="s">
        <v>834</v>
      </c>
      <c r="E195" s="13" t="s">
        <v>879</v>
      </c>
      <c r="F195" s="13" t="s">
        <v>880</v>
      </c>
      <c r="G195" s="14">
        <v>36814.0</v>
      </c>
      <c r="H195" s="16" t="b">
        <f>G195&lt;'Programas e Observações'!$C$11</f>
        <v>0</v>
      </c>
      <c r="I195" s="14">
        <v>1034.0</v>
      </c>
      <c r="J195" s="14">
        <v>273.0</v>
      </c>
      <c r="K195" s="14">
        <v>37.0</v>
      </c>
      <c r="L195" s="14">
        <v>90.0</v>
      </c>
      <c r="M195" s="14">
        <v>19.0</v>
      </c>
      <c r="N195" s="14">
        <v>25.0</v>
      </c>
      <c r="O195" s="14">
        <v>11.0</v>
      </c>
      <c r="P195" s="14">
        <v>0.0</v>
      </c>
      <c r="Q195" s="14"/>
      <c r="R195" s="17">
        <f t="shared" si="1"/>
        <v>28.08714076</v>
      </c>
      <c r="S195" s="17">
        <f t="shared" si="2"/>
        <v>7.415657087</v>
      </c>
      <c r="T195" s="17">
        <f t="shared" si="3"/>
        <v>1.005052426</v>
      </c>
      <c r="U195" s="17">
        <f t="shared" si="4"/>
        <v>2.444722117</v>
      </c>
      <c r="V195" s="17">
        <f t="shared" si="5"/>
        <v>0.5161080024</v>
      </c>
      <c r="W195" s="17">
        <f t="shared" si="6"/>
        <v>0.6790894768</v>
      </c>
      <c r="X195" s="17">
        <f t="shared" si="7"/>
        <v>0.2987993698</v>
      </c>
      <c r="Y195" s="14">
        <f t="shared" si="8"/>
        <v>1399</v>
      </c>
      <c r="Z195" s="14">
        <f t="shared" si="9"/>
        <v>292</v>
      </c>
      <c r="AA195" s="14">
        <f t="shared" si="10"/>
        <v>41</v>
      </c>
      <c r="AB195" s="14">
        <f t="shared" si="11"/>
        <v>94</v>
      </c>
      <c r="AC195" s="14">
        <f t="shared" si="12"/>
        <v>21</v>
      </c>
      <c r="AD195" s="14">
        <f t="shared" si="13"/>
        <v>203</v>
      </c>
      <c r="AE195" s="14">
        <f t="shared" si="14"/>
        <v>122</v>
      </c>
      <c r="AF195" s="14">
        <f t="shared" si="15"/>
        <v>3</v>
      </c>
      <c r="AG195" s="17">
        <f t="shared" si="16"/>
        <v>3.996423501</v>
      </c>
      <c r="AH195" s="20">
        <f>12*(J195*'Programas e Observações'!$C$8+K195*'Programas e Observações'!$C$9+L195*('Programas e Observações'!$C$8+'Programas e Observações'!$C$9)+M195*'Programas e Observações'!$C$10)</f>
        <v>146803.92</v>
      </c>
      <c r="AI195" s="20">
        <f>12*(J195*'Programas e Observações'!$D$8+K195*'Programas e Observações'!$D$9+L195*('Programas e Observações'!$D$8+'Programas e Observações'!$D$9)+M195*'Programas e Observações'!$D$10)</f>
        <v>280367.76</v>
      </c>
      <c r="AJ195" s="13" t="s">
        <v>1022</v>
      </c>
      <c r="AK195" s="13" t="s">
        <v>1023</v>
      </c>
    </row>
    <row r="196" ht="15.75" customHeight="1">
      <c r="A196" s="13" t="s">
        <v>1024</v>
      </c>
      <c r="B196" s="13" t="s">
        <v>1025</v>
      </c>
      <c r="C196" s="13" t="s">
        <v>1026</v>
      </c>
      <c r="D196" s="13" t="s">
        <v>834</v>
      </c>
      <c r="E196" s="13" t="s">
        <v>865</v>
      </c>
      <c r="F196" s="13" t="s">
        <v>599</v>
      </c>
      <c r="G196" s="14">
        <v>14954.0</v>
      </c>
      <c r="H196" s="16" t="b">
        <f>G196&lt;'Programas e Observações'!$C$11</f>
        <v>1</v>
      </c>
      <c r="I196" s="14">
        <v>0.0</v>
      </c>
      <c r="J196" s="14">
        <v>0.0</v>
      </c>
      <c r="K196" s="14">
        <v>0.0</v>
      </c>
      <c r="L196" s="14">
        <v>0.0</v>
      </c>
      <c r="M196" s="14">
        <v>0.0</v>
      </c>
      <c r="N196" s="14">
        <v>12.0</v>
      </c>
      <c r="O196" s="14">
        <v>8.0</v>
      </c>
      <c r="P196" s="14">
        <v>1.0</v>
      </c>
      <c r="Q196" s="14"/>
      <c r="R196" s="17">
        <f t="shared" si="1"/>
        <v>0</v>
      </c>
      <c r="S196" s="17">
        <f t="shared" si="2"/>
        <v>0</v>
      </c>
      <c r="T196" s="17">
        <f t="shared" si="3"/>
        <v>0</v>
      </c>
      <c r="U196" s="17">
        <f t="shared" si="4"/>
        <v>0</v>
      </c>
      <c r="V196" s="17">
        <f t="shared" si="5"/>
        <v>0</v>
      </c>
      <c r="W196" s="17">
        <f t="shared" si="6"/>
        <v>0.80246088</v>
      </c>
      <c r="X196" s="17">
        <f t="shared" si="7"/>
        <v>0.53497392</v>
      </c>
      <c r="Y196" s="14">
        <f t="shared" si="8"/>
        <v>6026</v>
      </c>
      <c r="Z196" s="14">
        <f t="shared" si="9"/>
        <v>1216</v>
      </c>
      <c r="AA196" s="14">
        <f t="shared" si="10"/>
        <v>712</v>
      </c>
      <c r="AB196" s="14">
        <f t="shared" si="11"/>
        <v>731</v>
      </c>
      <c r="AC196" s="14">
        <f t="shared" si="12"/>
        <v>229</v>
      </c>
      <c r="AD196" s="14">
        <f t="shared" si="13"/>
        <v>1842</v>
      </c>
      <c r="AE196" s="14">
        <f t="shared" si="14"/>
        <v>564</v>
      </c>
      <c r="AF196" s="14">
        <f t="shared" si="15"/>
        <v>23</v>
      </c>
      <c r="AG196" s="17">
        <f t="shared" si="16"/>
        <v>6.959096542</v>
      </c>
      <c r="AH196" s="20">
        <f>12*(J196*'Programas e Observações'!$C$8+K196*'Programas e Observações'!$C$9+L196*('Programas e Observações'!$C$8+'Programas e Observações'!$C$9)+M196*'Programas e Observações'!$C$10)</f>
        <v>0</v>
      </c>
      <c r="AI196" s="20">
        <f>12*(J196*'Programas e Observações'!$D$8+K196*'Programas e Observações'!$D$9+L196*('Programas e Observações'!$D$8+'Programas e Observações'!$D$9)+M196*'Programas e Observações'!$D$10)</f>
        <v>0</v>
      </c>
      <c r="AJ196" s="13" t="s">
        <v>342</v>
      </c>
      <c r="AK196" s="13" t="s">
        <v>343</v>
      </c>
    </row>
    <row r="197" ht="15.75" customHeight="1">
      <c r="A197" s="13" t="s">
        <v>1027</v>
      </c>
      <c r="B197" s="13" t="s">
        <v>1028</v>
      </c>
      <c r="C197" s="13" t="s">
        <v>1029</v>
      </c>
      <c r="D197" s="13" t="s">
        <v>834</v>
      </c>
      <c r="E197" s="13" t="s">
        <v>901</v>
      </c>
      <c r="F197" s="13" t="s">
        <v>902</v>
      </c>
      <c r="G197" s="14">
        <v>44880.0</v>
      </c>
      <c r="H197" s="16" t="b">
        <f>G197&lt;'Programas e Observações'!$C$11</f>
        <v>0</v>
      </c>
      <c r="I197" s="14">
        <v>988.0</v>
      </c>
      <c r="J197" s="14">
        <v>281.0</v>
      </c>
      <c r="K197" s="14">
        <v>163.0</v>
      </c>
      <c r="L197" s="14">
        <v>238.0</v>
      </c>
      <c r="M197" s="14">
        <v>56.0</v>
      </c>
      <c r="N197" s="14">
        <v>64.0</v>
      </c>
      <c r="O197" s="14">
        <v>19.0</v>
      </c>
      <c r="P197" s="14">
        <v>1.0</v>
      </c>
      <c r="Q197" s="14"/>
      <c r="R197" s="17">
        <f t="shared" si="1"/>
        <v>22.01426025</v>
      </c>
      <c r="S197" s="17">
        <f t="shared" si="2"/>
        <v>6.26114082</v>
      </c>
      <c r="T197" s="17">
        <f t="shared" si="3"/>
        <v>3.631907308</v>
      </c>
      <c r="U197" s="17">
        <f t="shared" si="4"/>
        <v>5.303030303</v>
      </c>
      <c r="V197" s="17">
        <f t="shared" si="5"/>
        <v>1.247771836</v>
      </c>
      <c r="W197" s="17">
        <f t="shared" si="6"/>
        <v>1.426024955</v>
      </c>
      <c r="X197" s="17">
        <f t="shared" si="7"/>
        <v>0.4233511586</v>
      </c>
      <c r="Y197" s="14">
        <f t="shared" si="8"/>
        <v>16434</v>
      </c>
      <c r="Z197" s="14">
        <f t="shared" si="9"/>
        <v>4018</v>
      </c>
      <c r="AA197" s="14">
        <f t="shared" si="10"/>
        <v>2175</v>
      </c>
      <c r="AB197" s="14">
        <f t="shared" si="11"/>
        <v>3258</v>
      </c>
      <c r="AC197" s="14">
        <f t="shared" si="12"/>
        <v>957</v>
      </c>
      <c r="AD197" s="14">
        <f t="shared" si="13"/>
        <v>2093</v>
      </c>
      <c r="AE197" s="14">
        <f t="shared" si="14"/>
        <v>605</v>
      </c>
      <c r="AF197" s="14">
        <f t="shared" si="15"/>
        <v>6</v>
      </c>
      <c r="AG197" s="17">
        <f t="shared" si="16"/>
        <v>18.35739619</v>
      </c>
      <c r="AH197" s="20">
        <f>12*(J197*'Programas e Observações'!$C$8+K197*'Programas e Observações'!$C$9+L197*('Programas e Observações'!$C$8+'Programas e Observações'!$C$9)+M197*'Programas e Observações'!$C$10)</f>
        <v>336870.48</v>
      </c>
      <c r="AI197" s="20">
        <f>12*(J197*'Programas e Observações'!$D$8+K197*'Programas e Observações'!$D$9+L197*('Programas e Observações'!$D$8+'Programas e Observações'!$D$9)+M197*'Programas e Observações'!$D$10)</f>
        <v>532984.92</v>
      </c>
      <c r="AJ197" s="13" t="s">
        <v>1030</v>
      </c>
      <c r="AK197" s="13" t="s">
        <v>1031</v>
      </c>
    </row>
    <row r="198" ht="15.75" customHeight="1">
      <c r="A198" s="13" t="s">
        <v>1032</v>
      </c>
      <c r="B198" s="13" t="s">
        <v>1033</v>
      </c>
      <c r="C198" s="13" t="s">
        <v>1034</v>
      </c>
      <c r="D198" s="13" t="s">
        <v>834</v>
      </c>
      <c r="E198" s="13" t="s">
        <v>842</v>
      </c>
      <c r="F198" s="13" t="s">
        <v>843</v>
      </c>
      <c r="G198" s="14">
        <v>62823.0</v>
      </c>
      <c r="H198" s="16" t="b">
        <f>G198&lt;'Programas e Observações'!$C$11</f>
        <v>0</v>
      </c>
      <c r="I198" s="14">
        <v>0.0</v>
      </c>
      <c r="J198" s="14">
        <v>0.0</v>
      </c>
      <c r="K198" s="14">
        <v>0.0</v>
      </c>
      <c r="L198" s="14">
        <v>0.0</v>
      </c>
      <c r="M198" s="14">
        <v>0.0</v>
      </c>
      <c r="N198" s="14">
        <v>121.0</v>
      </c>
      <c r="O198" s="14">
        <v>11.0</v>
      </c>
      <c r="P198" s="14">
        <v>0.0</v>
      </c>
      <c r="Q198" s="14">
        <v>124.0</v>
      </c>
      <c r="R198" s="17">
        <f t="shared" si="1"/>
        <v>0</v>
      </c>
      <c r="S198" s="17">
        <f t="shared" si="2"/>
        <v>0</v>
      </c>
      <c r="T198" s="17">
        <f t="shared" si="3"/>
        <v>0</v>
      </c>
      <c r="U198" s="17">
        <f t="shared" si="4"/>
        <v>0</v>
      </c>
      <c r="V198" s="17">
        <f t="shared" si="5"/>
        <v>0</v>
      </c>
      <c r="W198" s="17">
        <f t="shared" si="6"/>
        <v>1.926046193</v>
      </c>
      <c r="X198" s="17">
        <f t="shared" si="7"/>
        <v>0.1750951085</v>
      </c>
      <c r="Y198" s="14">
        <f t="shared" si="8"/>
        <v>7625</v>
      </c>
      <c r="Z198" s="14">
        <f t="shared" si="9"/>
        <v>2933</v>
      </c>
      <c r="AA198" s="14">
        <f t="shared" si="10"/>
        <v>892</v>
      </c>
      <c r="AB198" s="14">
        <f t="shared" si="11"/>
        <v>1728</v>
      </c>
      <c r="AC198" s="14">
        <f t="shared" si="12"/>
        <v>223</v>
      </c>
      <c r="AD198" s="14">
        <f t="shared" si="13"/>
        <v>3203</v>
      </c>
      <c r="AE198" s="14">
        <f t="shared" si="14"/>
        <v>262</v>
      </c>
      <c r="AF198" s="14">
        <f t="shared" si="15"/>
        <v>6</v>
      </c>
      <c r="AG198" s="17">
        <f t="shared" si="16"/>
        <v>7.35604107</v>
      </c>
      <c r="AH198" s="20">
        <f>12*(J198*'Programas e Observações'!$C$8+K198*'Programas e Observações'!$C$9+L198*('Programas e Observações'!$C$8+'Programas e Observações'!$C$9)+M198*'Programas e Observações'!$C$10)</f>
        <v>0</v>
      </c>
      <c r="AI198" s="20">
        <f>12*(J198*'Programas e Observações'!$D$8+K198*'Programas e Observações'!$D$9+L198*('Programas e Observações'!$D$8+'Programas e Observações'!$D$9)+M198*'Programas e Observações'!$D$10)</f>
        <v>0</v>
      </c>
      <c r="AJ198" s="13" t="s">
        <v>342</v>
      </c>
      <c r="AK198" s="13" t="s">
        <v>343</v>
      </c>
    </row>
    <row r="199" ht="15.75" customHeight="1">
      <c r="A199" s="13" t="s">
        <v>1035</v>
      </c>
      <c r="B199" s="13" t="s">
        <v>1036</v>
      </c>
      <c r="C199" s="13" t="s">
        <v>1037</v>
      </c>
      <c r="D199" s="13" t="s">
        <v>834</v>
      </c>
      <c r="E199" s="13" t="s">
        <v>842</v>
      </c>
      <c r="F199" s="13" t="s">
        <v>843</v>
      </c>
      <c r="G199" s="14">
        <v>29287.0</v>
      </c>
      <c r="H199" s="16" t="b">
        <f>G199&lt;'Programas e Observações'!$C$11</f>
        <v>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19.0</v>
      </c>
      <c r="O199" s="14">
        <v>11.0</v>
      </c>
      <c r="P199" s="14">
        <v>1.0</v>
      </c>
      <c r="Q199" s="14"/>
      <c r="R199" s="17">
        <f t="shared" si="1"/>
        <v>0</v>
      </c>
      <c r="S199" s="17">
        <f t="shared" si="2"/>
        <v>0</v>
      </c>
      <c r="T199" s="17">
        <f t="shared" si="3"/>
        <v>0</v>
      </c>
      <c r="U199" s="17">
        <f t="shared" si="4"/>
        <v>0</v>
      </c>
      <c r="V199" s="17">
        <f t="shared" si="5"/>
        <v>0</v>
      </c>
      <c r="W199" s="17">
        <f t="shared" si="6"/>
        <v>0.648752006</v>
      </c>
      <c r="X199" s="17">
        <f t="shared" si="7"/>
        <v>0.3755932666</v>
      </c>
      <c r="Y199" s="14">
        <f t="shared" si="8"/>
        <v>7625</v>
      </c>
      <c r="Z199" s="14">
        <f t="shared" si="9"/>
        <v>2933</v>
      </c>
      <c r="AA199" s="14">
        <f t="shared" si="10"/>
        <v>892</v>
      </c>
      <c r="AB199" s="14">
        <f t="shared" si="11"/>
        <v>1728</v>
      </c>
      <c r="AC199" s="14">
        <f t="shared" si="12"/>
        <v>223</v>
      </c>
      <c r="AD199" s="14">
        <f t="shared" si="13"/>
        <v>3203</v>
      </c>
      <c r="AE199" s="14">
        <f t="shared" si="14"/>
        <v>262</v>
      </c>
      <c r="AF199" s="14">
        <f t="shared" si="15"/>
        <v>6</v>
      </c>
      <c r="AG199" s="17">
        <f t="shared" si="16"/>
        <v>7.35604107</v>
      </c>
      <c r="AH199" s="20">
        <f>12*(J199*'Programas e Observações'!$C$8+K199*'Programas e Observações'!$C$9+L199*('Programas e Observações'!$C$8+'Programas e Observações'!$C$9)+M199*'Programas e Observações'!$C$10)</f>
        <v>0</v>
      </c>
      <c r="AI199" s="20">
        <f>12*(J199*'Programas e Observações'!$D$8+K199*'Programas e Observações'!$D$9+L199*('Programas e Observações'!$D$8+'Programas e Observações'!$D$9)+M199*'Programas e Observações'!$D$10)</f>
        <v>0</v>
      </c>
      <c r="AJ199" s="13" t="s">
        <v>342</v>
      </c>
      <c r="AK199" s="13" t="s">
        <v>343</v>
      </c>
    </row>
    <row r="200" ht="15.75" customHeight="1">
      <c r="A200" s="13" t="s">
        <v>1038</v>
      </c>
      <c r="B200" s="13" t="s">
        <v>1039</v>
      </c>
      <c r="C200" s="13" t="s">
        <v>1040</v>
      </c>
      <c r="D200" s="13" t="s">
        <v>834</v>
      </c>
      <c r="E200" s="13" t="s">
        <v>865</v>
      </c>
      <c r="F200" s="13" t="s">
        <v>599</v>
      </c>
      <c r="G200" s="14">
        <v>9167.0</v>
      </c>
      <c r="H200" s="16" t="b">
        <f>G200&lt;'Programas e Observações'!$C$11</f>
        <v>1</v>
      </c>
      <c r="I200" s="14">
        <v>0.0</v>
      </c>
      <c r="J200" s="14">
        <v>0.0</v>
      </c>
      <c r="K200" s="14">
        <v>0.0</v>
      </c>
      <c r="L200" s="14">
        <v>0.0</v>
      </c>
      <c r="M200" s="14">
        <v>0.0</v>
      </c>
      <c r="N200" s="14">
        <v>1.0</v>
      </c>
      <c r="O200" s="14">
        <v>0.0</v>
      </c>
      <c r="P200" s="14">
        <v>0.0</v>
      </c>
      <c r="Q200" s="14"/>
      <c r="R200" s="17">
        <f t="shared" si="1"/>
        <v>0</v>
      </c>
      <c r="S200" s="17">
        <f t="shared" si="2"/>
        <v>0</v>
      </c>
      <c r="T200" s="17">
        <f t="shared" si="3"/>
        <v>0</v>
      </c>
      <c r="U200" s="17">
        <f t="shared" si="4"/>
        <v>0</v>
      </c>
      <c r="V200" s="17">
        <f t="shared" si="5"/>
        <v>0</v>
      </c>
      <c r="W200" s="17">
        <f t="shared" si="6"/>
        <v>0.1090869423</v>
      </c>
      <c r="X200" s="17">
        <f t="shared" si="7"/>
        <v>0</v>
      </c>
      <c r="Y200" s="14">
        <f t="shared" si="8"/>
        <v>6026</v>
      </c>
      <c r="Z200" s="14">
        <f t="shared" si="9"/>
        <v>1216</v>
      </c>
      <c r="AA200" s="14">
        <f t="shared" si="10"/>
        <v>712</v>
      </c>
      <c r="AB200" s="14">
        <f t="shared" si="11"/>
        <v>731</v>
      </c>
      <c r="AC200" s="14">
        <f t="shared" si="12"/>
        <v>229</v>
      </c>
      <c r="AD200" s="14">
        <f t="shared" si="13"/>
        <v>1842</v>
      </c>
      <c r="AE200" s="14">
        <f t="shared" si="14"/>
        <v>564</v>
      </c>
      <c r="AF200" s="14">
        <f t="shared" si="15"/>
        <v>23</v>
      </c>
      <c r="AG200" s="17">
        <f t="shared" si="16"/>
        <v>6.959096542</v>
      </c>
      <c r="AH200" s="20">
        <f>12*(J200*'Programas e Observações'!$C$8+K200*'Programas e Observações'!$C$9+L200*('Programas e Observações'!$C$8+'Programas e Observações'!$C$9)+M200*'Programas e Observações'!$C$10)</f>
        <v>0</v>
      </c>
      <c r="AI200" s="20">
        <f>12*(J200*'Programas e Observações'!$D$8+K200*'Programas e Observações'!$D$9+L200*('Programas e Observações'!$D$8+'Programas e Observações'!$D$9)+M200*'Programas e Observações'!$D$10)</f>
        <v>0</v>
      </c>
      <c r="AJ200" s="13" t="s">
        <v>342</v>
      </c>
      <c r="AK200" s="13" t="s">
        <v>343</v>
      </c>
    </row>
    <row r="201" ht="15.75" customHeight="1">
      <c r="A201" s="13" t="s">
        <v>1041</v>
      </c>
      <c r="B201" s="13" t="s">
        <v>1042</v>
      </c>
      <c r="C201" s="13" t="s">
        <v>1043</v>
      </c>
      <c r="D201" s="13" t="s">
        <v>834</v>
      </c>
      <c r="E201" s="13" t="s">
        <v>859</v>
      </c>
      <c r="F201" s="13" t="s">
        <v>860</v>
      </c>
      <c r="G201" s="14">
        <v>18595.0</v>
      </c>
      <c r="H201" s="16" t="b">
        <f>G201&lt;'Programas e Observações'!$C$11</f>
        <v>1</v>
      </c>
      <c r="I201" s="14">
        <v>0.0</v>
      </c>
      <c r="J201" s="14">
        <v>0.0</v>
      </c>
      <c r="K201" s="14">
        <v>0.0</v>
      </c>
      <c r="L201" s="14">
        <v>0.0</v>
      </c>
      <c r="M201" s="14">
        <v>0.0</v>
      </c>
      <c r="N201" s="14">
        <v>22.0</v>
      </c>
      <c r="O201" s="14">
        <v>9.0</v>
      </c>
      <c r="P201" s="14">
        <v>1.0</v>
      </c>
      <c r="Q201" s="14"/>
      <c r="R201" s="17">
        <f t="shared" si="1"/>
        <v>0</v>
      </c>
      <c r="S201" s="17">
        <f t="shared" si="2"/>
        <v>0</v>
      </c>
      <c r="T201" s="17">
        <f t="shared" si="3"/>
        <v>0</v>
      </c>
      <c r="U201" s="17">
        <f t="shared" si="4"/>
        <v>0</v>
      </c>
      <c r="V201" s="17">
        <f t="shared" si="5"/>
        <v>0</v>
      </c>
      <c r="W201" s="17">
        <f t="shared" si="6"/>
        <v>1.18311374</v>
      </c>
      <c r="X201" s="17">
        <f t="shared" si="7"/>
        <v>0.4840010756</v>
      </c>
      <c r="Y201" s="14">
        <f t="shared" si="8"/>
        <v>2270</v>
      </c>
      <c r="Z201" s="14">
        <f t="shared" si="9"/>
        <v>1244</v>
      </c>
      <c r="AA201" s="14">
        <f t="shared" si="10"/>
        <v>200</v>
      </c>
      <c r="AB201" s="14">
        <f t="shared" si="11"/>
        <v>400</v>
      </c>
      <c r="AC201" s="14">
        <f t="shared" si="12"/>
        <v>28</v>
      </c>
      <c r="AD201" s="14">
        <f t="shared" si="13"/>
        <v>1104</v>
      </c>
      <c r="AE201" s="14">
        <f t="shared" si="14"/>
        <v>207</v>
      </c>
      <c r="AF201" s="14">
        <f t="shared" si="15"/>
        <v>7</v>
      </c>
      <c r="AG201" s="17">
        <f t="shared" si="16"/>
        <v>4.765913848</v>
      </c>
      <c r="AH201" s="20">
        <f>12*(J201*'Programas e Observações'!$C$8+K201*'Programas e Observações'!$C$9+L201*('Programas e Observações'!$C$8+'Programas e Observações'!$C$9)+M201*'Programas e Observações'!$C$10)</f>
        <v>0</v>
      </c>
      <c r="AI201" s="20">
        <f>12*(J201*'Programas e Observações'!$D$8+K201*'Programas e Observações'!$D$9+L201*('Programas e Observações'!$D$8+'Programas e Observações'!$D$9)+M201*'Programas e Observações'!$D$10)</f>
        <v>0</v>
      </c>
      <c r="AJ201" s="13" t="s">
        <v>342</v>
      </c>
      <c r="AK201" s="13" t="s">
        <v>343</v>
      </c>
    </row>
    <row r="202" ht="15.75" customHeight="1">
      <c r="A202" s="13" t="s">
        <v>1044</v>
      </c>
      <c r="B202" s="13" t="s">
        <v>1045</v>
      </c>
      <c r="C202" s="13" t="s">
        <v>1046</v>
      </c>
      <c r="D202" s="13" t="s">
        <v>834</v>
      </c>
      <c r="E202" s="13" t="s">
        <v>901</v>
      </c>
      <c r="F202" s="13" t="s">
        <v>902</v>
      </c>
      <c r="G202" s="14">
        <v>25558.0</v>
      </c>
      <c r="H202" s="16" t="b">
        <f>G202&lt;'Programas e Observações'!$C$11</f>
        <v>0</v>
      </c>
      <c r="I202" s="14">
        <v>359.0</v>
      </c>
      <c r="J202" s="14">
        <v>31.0</v>
      </c>
      <c r="K202" s="14">
        <v>47.0</v>
      </c>
      <c r="L202" s="14">
        <v>46.0</v>
      </c>
      <c r="M202" s="14">
        <v>1.0</v>
      </c>
      <c r="N202" s="14">
        <v>22.0</v>
      </c>
      <c r="O202" s="14">
        <v>8.0</v>
      </c>
      <c r="P202" s="14">
        <v>0.0</v>
      </c>
      <c r="Q202" s="14"/>
      <c r="R202" s="17">
        <f t="shared" si="1"/>
        <v>14.04648251</v>
      </c>
      <c r="S202" s="17">
        <f t="shared" si="2"/>
        <v>1.212927459</v>
      </c>
      <c r="T202" s="17">
        <f t="shared" si="3"/>
        <v>1.838954535</v>
      </c>
      <c r="U202" s="17">
        <f t="shared" si="4"/>
        <v>1.799827843</v>
      </c>
      <c r="V202" s="17">
        <f t="shared" si="5"/>
        <v>0.03912669223</v>
      </c>
      <c r="W202" s="17">
        <f t="shared" si="6"/>
        <v>0.860787229</v>
      </c>
      <c r="X202" s="17">
        <f t="shared" si="7"/>
        <v>0.3130135378</v>
      </c>
      <c r="Y202" s="14">
        <f t="shared" si="8"/>
        <v>16434</v>
      </c>
      <c r="Z202" s="14">
        <f t="shared" si="9"/>
        <v>4018</v>
      </c>
      <c r="AA202" s="14">
        <f t="shared" si="10"/>
        <v>2175</v>
      </c>
      <c r="AB202" s="14">
        <f t="shared" si="11"/>
        <v>3258</v>
      </c>
      <c r="AC202" s="14">
        <f t="shared" si="12"/>
        <v>957</v>
      </c>
      <c r="AD202" s="14">
        <f t="shared" si="13"/>
        <v>2093</v>
      </c>
      <c r="AE202" s="14">
        <f t="shared" si="14"/>
        <v>605</v>
      </c>
      <c r="AF202" s="14">
        <f t="shared" si="15"/>
        <v>6</v>
      </c>
      <c r="AG202" s="17">
        <f t="shared" si="16"/>
        <v>18.35739619</v>
      </c>
      <c r="AH202" s="20">
        <f>12*(J202*'Programas e Observações'!$C$8+K202*'Programas e Observações'!$C$9+L202*('Programas e Observações'!$C$8+'Programas e Observações'!$C$9)+M202*'Programas e Observações'!$C$10)</f>
        <v>63193.68</v>
      </c>
      <c r="AI202" s="20">
        <f>12*(J202*'Programas e Observações'!$D$8+K202*'Programas e Observações'!$D$9+L202*('Programas e Observações'!$D$8+'Programas e Observações'!$D$9)+M202*'Programas e Observações'!$D$10)</f>
        <v>92909.04</v>
      </c>
      <c r="AJ202" s="13" t="s">
        <v>1047</v>
      </c>
      <c r="AK202" s="13" t="s">
        <v>298</v>
      </c>
    </row>
    <row r="203" ht="15.75" customHeight="1">
      <c r="A203" s="13" t="s">
        <v>1048</v>
      </c>
      <c r="B203" s="13" t="s">
        <v>1049</v>
      </c>
      <c r="C203" s="13" t="s">
        <v>1050</v>
      </c>
      <c r="D203" s="13" t="s">
        <v>834</v>
      </c>
      <c r="E203" s="13" t="s">
        <v>958</v>
      </c>
      <c r="F203" s="13" t="s">
        <v>959</v>
      </c>
      <c r="G203" s="14">
        <v>26703.0</v>
      </c>
      <c r="H203" s="16" t="b">
        <f>G203&lt;'Programas e Observações'!$C$11</f>
        <v>0</v>
      </c>
      <c r="I203" s="14">
        <v>787.0</v>
      </c>
      <c r="J203" s="14">
        <v>389.0</v>
      </c>
      <c r="K203" s="14">
        <v>79.0</v>
      </c>
      <c r="L203" s="14">
        <v>155.0</v>
      </c>
      <c r="M203" s="14">
        <v>39.0</v>
      </c>
      <c r="N203" s="14">
        <v>36.0</v>
      </c>
      <c r="O203" s="14">
        <v>11.0</v>
      </c>
      <c r="P203" s="14">
        <v>0.0</v>
      </c>
      <c r="Q203" s="14"/>
      <c r="R203" s="17">
        <f t="shared" si="1"/>
        <v>29.47234393</v>
      </c>
      <c r="S203" s="17">
        <f t="shared" si="2"/>
        <v>14.56765157</v>
      </c>
      <c r="T203" s="17">
        <f t="shared" si="3"/>
        <v>2.958469086</v>
      </c>
      <c r="U203" s="17">
        <f t="shared" si="4"/>
        <v>5.804591244</v>
      </c>
      <c r="V203" s="17">
        <f t="shared" si="5"/>
        <v>1.460510055</v>
      </c>
      <c r="W203" s="17">
        <f t="shared" si="6"/>
        <v>1.348163128</v>
      </c>
      <c r="X203" s="17">
        <f t="shared" si="7"/>
        <v>0.4119387335</v>
      </c>
      <c r="Y203" s="14">
        <f t="shared" si="8"/>
        <v>4723</v>
      </c>
      <c r="Z203" s="14">
        <f t="shared" si="9"/>
        <v>1669</v>
      </c>
      <c r="AA203" s="14">
        <f t="shared" si="10"/>
        <v>454</v>
      </c>
      <c r="AB203" s="14">
        <f t="shared" si="11"/>
        <v>883</v>
      </c>
      <c r="AC203" s="14">
        <f t="shared" si="12"/>
        <v>121</v>
      </c>
      <c r="AD203" s="14">
        <f t="shared" si="13"/>
        <v>660</v>
      </c>
      <c r="AE203" s="14">
        <f t="shared" si="14"/>
        <v>92</v>
      </c>
      <c r="AF203" s="14">
        <f t="shared" si="15"/>
        <v>2</v>
      </c>
      <c r="AG203" s="17">
        <f t="shared" si="16"/>
        <v>17.40171696</v>
      </c>
      <c r="AH203" s="20">
        <f>12*(J203*'Programas e Observações'!$C$8+K203*'Programas e Observações'!$C$9+L203*('Programas e Observações'!$C$8+'Programas e Observações'!$C$9)+M203*'Programas e Observações'!$C$10)</f>
        <v>247801.92</v>
      </c>
      <c r="AI203" s="20">
        <f>12*(J203*'Programas e Observações'!$D$8+K203*'Programas e Observações'!$D$9+L203*('Programas e Observações'!$D$8+'Programas e Observações'!$D$9)+M203*'Programas e Observações'!$D$10)</f>
        <v>449057.4</v>
      </c>
      <c r="AJ203" s="13" t="s">
        <v>1051</v>
      </c>
      <c r="AK203" s="13" t="s">
        <v>1052</v>
      </c>
    </row>
    <row r="204" ht="15.75" customHeight="1">
      <c r="A204" s="13" t="s">
        <v>1053</v>
      </c>
      <c r="B204" s="13" t="s">
        <v>1054</v>
      </c>
      <c r="C204" s="13" t="s">
        <v>1055</v>
      </c>
      <c r="D204" s="13" t="s">
        <v>834</v>
      </c>
      <c r="E204" s="13" t="s">
        <v>879</v>
      </c>
      <c r="F204" s="13" t="s">
        <v>880</v>
      </c>
      <c r="G204" s="14">
        <v>34137.0</v>
      </c>
      <c r="H204" s="16" t="b">
        <f>G204&lt;'Programas e Observações'!$C$11</f>
        <v>0</v>
      </c>
      <c r="I204" s="14">
        <v>0.0</v>
      </c>
      <c r="J204" s="14">
        <v>0.0</v>
      </c>
      <c r="K204" s="14">
        <v>0.0</v>
      </c>
      <c r="L204" s="14">
        <v>0.0</v>
      </c>
      <c r="M204" s="14">
        <v>0.0</v>
      </c>
      <c r="N204" s="14">
        <v>11.0</v>
      </c>
      <c r="O204" s="14">
        <v>14.0</v>
      </c>
      <c r="P204" s="14">
        <v>0.0</v>
      </c>
      <c r="Q204" s="14"/>
      <c r="R204" s="17">
        <f t="shared" si="1"/>
        <v>0</v>
      </c>
      <c r="S204" s="17">
        <f t="shared" si="2"/>
        <v>0</v>
      </c>
      <c r="T204" s="17">
        <f t="shared" si="3"/>
        <v>0</v>
      </c>
      <c r="U204" s="17">
        <f t="shared" si="4"/>
        <v>0</v>
      </c>
      <c r="V204" s="17">
        <f t="shared" si="5"/>
        <v>0</v>
      </c>
      <c r="W204" s="17">
        <f t="shared" si="6"/>
        <v>0.3222310103</v>
      </c>
      <c r="X204" s="17">
        <f t="shared" si="7"/>
        <v>0.410112195</v>
      </c>
      <c r="Y204" s="14">
        <f t="shared" si="8"/>
        <v>1399</v>
      </c>
      <c r="Z204" s="14">
        <f t="shared" si="9"/>
        <v>292</v>
      </c>
      <c r="AA204" s="14">
        <f t="shared" si="10"/>
        <v>41</v>
      </c>
      <c r="AB204" s="14">
        <f t="shared" si="11"/>
        <v>94</v>
      </c>
      <c r="AC204" s="14">
        <f t="shared" si="12"/>
        <v>21</v>
      </c>
      <c r="AD204" s="14">
        <f t="shared" si="13"/>
        <v>203</v>
      </c>
      <c r="AE204" s="14">
        <f t="shared" si="14"/>
        <v>122</v>
      </c>
      <c r="AF204" s="14">
        <f t="shared" si="15"/>
        <v>3</v>
      </c>
      <c r="AG204" s="17">
        <f t="shared" si="16"/>
        <v>3.996423501</v>
      </c>
      <c r="AH204" s="20">
        <f>12*(J204*'Programas e Observações'!$C$8+K204*'Programas e Observações'!$C$9+L204*('Programas e Observações'!$C$8+'Programas e Observações'!$C$9)+M204*'Programas e Observações'!$C$10)</f>
        <v>0</v>
      </c>
      <c r="AI204" s="20">
        <f>12*(J204*'Programas e Observações'!$D$8+K204*'Programas e Observações'!$D$9+L204*('Programas e Observações'!$D$8+'Programas e Observações'!$D$9)+M204*'Programas e Observações'!$D$10)</f>
        <v>0</v>
      </c>
      <c r="AJ204" s="13" t="s">
        <v>342</v>
      </c>
      <c r="AK204" s="13" t="s">
        <v>343</v>
      </c>
    </row>
    <row r="205" ht="15.75" customHeight="1">
      <c r="A205" s="13" t="s">
        <v>1056</v>
      </c>
      <c r="B205" s="13" t="s">
        <v>1057</v>
      </c>
      <c r="C205" s="13" t="s">
        <v>1058</v>
      </c>
      <c r="D205" s="13" t="s">
        <v>834</v>
      </c>
      <c r="E205" s="13" t="s">
        <v>901</v>
      </c>
      <c r="F205" s="13" t="s">
        <v>902</v>
      </c>
      <c r="G205" s="14">
        <v>37925.0</v>
      </c>
      <c r="H205" s="16" t="b">
        <f>G205&lt;'Programas e Observações'!$C$11</f>
        <v>0</v>
      </c>
      <c r="I205" s="14">
        <v>418.0</v>
      </c>
      <c r="J205" s="14">
        <v>50.0</v>
      </c>
      <c r="K205" s="14">
        <v>13.0</v>
      </c>
      <c r="L205" s="14">
        <v>12.0</v>
      </c>
      <c r="M205" s="14">
        <v>23.0</v>
      </c>
      <c r="N205" s="14">
        <v>92.0</v>
      </c>
      <c r="O205" s="14">
        <v>35.0</v>
      </c>
      <c r="P205" s="14">
        <v>0.0</v>
      </c>
      <c r="Q205" s="14"/>
      <c r="R205" s="17">
        <f t="shared" si="1"/>
        <v>11.02175346</v>
      </c>
      <c r="S205" s="17">
        <f t="shared" si="2"/>
        <v>1.318391562</v>
      </c>
      <c r="T205" s="17">
        <f t="shared" si="3"/>
        <v>0.3427818062</v>
      </c>
      <c r="U205" s="17">
        <f t="shared" si="4"/>
        <v>0.316413975</v>
      </c>
      <c r="V205" s="17">
        <f t="shared" si="5"/>
        <v>0.6064601187</v>
      </c>
      <c r="W205" s="17">
        <f t="shared" si="6"/>
        <v>2.425840475</v>
      </c>
      <c r="X205" s="17">
        <f t="shared" si="7"/>
        <v>0.9228740936</v>
      </c>
      <c r="Y205" s="14">
        <f t="shared" si="8"/>
        <v>16434</v>
      </c>
      <c r="Z205" s="14">
        <f t="shared" si="9"/>
        <v>4018</v>
      </c>
      <c r="AA205" s="14">
        <f t="shared" si="10"/>
        <v>2175</v>
      </c>
      <c r="AB205" s="14">
        <f t="shared" si="11"/>
        <v>3258</v>
      </c>
      <c r="AC205" s="14">
        <f t="shared" si="12"/>
        <v>957</v>
      </c>
      <c r="AD205" s="14">
        <f t="shared" si="13"/>
        <v>2093</v>
      </c>
      <c r="AE205" s="14">
        <f t="shared" si="14"/>
        <v>605</v>
      </c>
      <c r="AF205" s="14">
        <f t="shared" si="15"/>
        <v>6</v>
      </c>
      <c r="AG205" s="17">
        <f t="shared" si="16"/>
        <v>18.35739619</v>
      </c>
      <c r="AH205" s="20">
        <f>12*(J205*'Programas e Observações'!$C$8+K205*'Programas e Observações'!$C$9+L205*('Programas e Observações'!$C$8+'Programas e Observações'!$C$9)+M205*'Programas e Observações'!$C$10)</f>
        <v>37175.64</v>
      </c>
      <c r="AI205" s="20">
        <f>12*(J205*'Programas e Observações'!$D$8+K205*'Programas e Observações'!$D$9+L205*('Programas e Observações'!$D$8+'Programas e Observações'!$D$9)+M205*'Programas e Observações'!$D$10)</f>
        <v>60341.76</v>
      </c>
      <c r="AJ205" s="13" t="s">
        <v>1059</v>
      </c>
      <c r="AK205" s="13" t="s">
        <v>845</v>
      </c>
    </row>
    <row r="206" ht="15.75" customHeight="1">
      <c r="A206" s="13" t="s">
        <v>1060</v>
      </c>
      <c r="B206" s="13" t="s">
        <v>1061</v>
      </c>
      <c r="C206" s="13" t="s">
        <v>1062</v>
      </c>
      <c r="D206" s="13" t="s">
        <v>834</v>
      </c>
      <c r="E206" s="13" t="s">
        <v>835</v>
      </c>
      <c r="F206" s="13" t="s">
        <v>836</v>
      </c>
      <c r="G206" s="14">
        <v>69446.0</v>
      </c>
      <c r="H206" s="16" t="b">
        <f>G206&lt;'Programas e Observações'!$C$11</f>
        <v>0</v>
      </c>
      <c r="I206" s="14">
        <v>0.0</v>
      </c>
      <c r="J206" s="14">
        <v>0.0</v>
      </c>
      <c r="K206" s="14">
        <v>0.0</v>
      </c>
      <c r="L206" s="14">
        <v>0.0</v>
      </c>
      <c r="M206" s="14">
        <v>0.0</v>
      </c>
      <c r="N206" s="14">
        <v>77.0</v>
      </c>
      <c r="O206" s="14">
        <v>55.0</v>
      </c>
      <c r="P206" s="14">
        <v>0.0</v>
      </c>
      <c r="Q206" s="14">
        <v>50.0</v>
      </c>
      <c r="R206" s="17">
        <f t="shared" si="1"/>
        <v>0</v>
      </c>
      <c r="S206" s="17">
        <f t="shared" si="2"/>
        <v>0</v>
      </c>
      <c r="T206" s="17">
        <f t="shared" si="3"/>
        <v>0</v>
      </c>
      <c r="U206" s="17">
        <f t="shared" si="4"/>
        <v>0</v>
      </c>
      <c r="V206" s="17">
        <f t="shared" si="5"/>
        <v>0</v>
      </c>
      <c r="W206" s="17">
        <f t="shared" si="6"/>
        <v>1.108775163</v>
      </c>
      <c r="X206" s="17">
        <f t="shared" si="7"/>
        <v>0.7919822596</v>
      </c>
      <c r="Y206" s="14">
        <f t="shared" si="8"/>
        <v>11816</v>
      </c>
      <c r="Z206" s="14">
        <f t="shared" si="9"/>
        <v>2420</v>
      </c>
      <c r="AA206" s="14">
        <f t="shared" si="10"/>
        <v>811</v>
      </c>
      <c r="AB206" s="14">
        <f t="shared" si="11"/>
        <v>1353</v>
      </c>
      <c r="AC206" s="14">
        <f t="shared" si="12"/>
        <v>580</v>
      </c>
      <c r="AD206" s="14">
        <f t="shared" si="13"/>
        <v>865</v>
      </c>
      <c r="AE206" s="14">
        <f t="shared" si="14"/>
        <v>453</v>
      </c>
      <c r="AF206" s="14">
        <f t="shared" si="15"/>
        <v>9</v>
      </c>
      <c r="AG206" s="17">
        <f t="shared" si="16"/>
        <v>13.94465097</v>
      </c>
      <c r="AH206" s="20">
        <f>12*(J206*'Programas e Observações'!$C$8+K206*'Programas e Observações'!$C$9+L206*('Programas e Observações'!$C$8+'Programas e Observações'!$C$9)+M206*'Programas e Observações'!$C$10)</f>
        <v>0</v>
      </c>
      <c r="AI206" s="20">
        <f>12*(J206*'Programas e Observações'!$D$8+K206*'Programas e Observações'!$D$9+L206*('Programas e Observações'!$D$8+'Programas e Observações'!$D$9)+M206*'Programas e Observações'!$D$10)</f>
        <v>0</v>
      </c>
      <c r="AJ206" s="13" t="s">
        <v>342</v>
      </c>
      <c r="AK206" s="13" t="s">
        <v>343</v>
      </c>
    </row>
    <row r="207" ht="15.75" customHeight="1">
      <c r="A207" s="13" t="s">
        <v>1063</v>
      </c>
      <c r="B207" s="13" t="s">
        <v>1064</v>
      </c>
      <c r="C207" s="13" t="s">
        <v>1065</v>
      </c>
      <c r="D207" s="13" t="s">
        <v>834</v>
      </c>
      <c r="E207" s="13" t="s">
        <v>901</v>
      </c>
      <c r="F207" s="13" t="s">
        <v>902</v>
      </c>
      <c r="G207" s="14">
        <v>10784.0</v>
      </c>
      <c r="H207" s="16" t="b">
        <f>G207&lt;'Programas e Observações'!$C$11</f>
        <v>1</v>
      </c>
      <c r="I207" s="14">
        <v>0.0</v>
      </c>
      <c r="J207" s="14">
        <v>0.0</v>
      </c>
      <c r="K207" s="14">
        <v>0.0</v>
      </c>
      <c r="L207" s="14">
        <v>0.0</v>
      </c>
      <c r="M207" s="14">
        <v>0.0</v>
      </c>
      <c r="N207" s="14">
        <v>20.0</v>
      </c>
      <c r="O207" s="14">
        <v>11.0</v>
      </c>
      <c r="P207" s="14">
        <v>1.0</v>
      </c>
      <c r="Q207" s="14"/>
      <c r="R207" s="17">
        <f t="shared" si="1"/>
        <v>0</v>
      </c>
      <c r="S207" s="17">
        <f t="shared" si="2"/>
        <v>0</v>
      </c>
      <c r="T207" s="17">
        <f t="shared" si="3"/>
        <v>0</v>
      </c>
      <c r="U207" s="17">
        <f t="shared" si="4"/>
        <v>0</v>
      </c>
      <c r="V207" s="17">
        <f t="shared" si="5"/>
        <v>0</v>
      </c>
      <c r="W207" s="17">
        <f t="shared" si="6"/>
        <v>1.854599407</v>
      </c>
      <c r="X207" s="17">
        <f t="shared" si="7"/>
        <v>1.020029674</v>
      </c>
      <c r="Y207" s="14">
        <f t="shared" si="8"/>
        <v>16434</v>
      </c>
      <c r="Z207" s="14">
        <f t="shared" si="9"/>
        <v>4018</v>
      </c>
      <c r="AA207" s="14">
        <f t="shared" si="10"/>
        <v>2175</v>
      </c>
      <c r="AB207" s="14">
        <f t="shared" si="11"/>
        <v>3258</v>
      </c>
      <c r="AC207" s="14">
        <f t="shared" si="12"/>
        <v>957</v>
      </c>
      <c r="AD207" s="14">
        <f t="shared" si="13"/>
        <v>2093</v>
      </c>
      <c r="AE207" s="14">
        <f t="shared" si="14"/>
        <v>605</v>
      </c>
      <c r="AF207" s="14">
        <f t="shared" si="15"/>
        <v>6</v>
      </c>
      <c r="AG207" s="17">
        <f t="shared" si="16"/>
        <v>18.35739619</v>
      </c>
      <c r="AH207" s="20">
        <f>12*(J207*'Programas e Observações'!$C$8+K207*'Programas e Observações'!$C$9+L207*('Programas e Observações'!$C$8+'Programas e Observações'!$C$9)+M207*'Programas e Observações'!$C$10)</f>
        <v>0</v>
      </c>
      <c r="AI207" s="20">
        <f>12*(J207*'Programas e Observações'!$D$8+K207*'Programas e Observações'!$D$9+L207*('Programas e Observações'!$D$8+'Programas e Observações'!$D$9)+M207*'Programas e Observações'!$D$10)</f>
        <v>0</v>
      </c>
      <c r="AJ207" s="13" t="s">
        <v>342</v>
      </c>
      <c r="AK207" s="13" t="s">
        <v>343</v>
      </c>
    </row>
    <row r="208" ht="15.75" customHeight="1">
      <c r="A208" s="13" t="s">
        <v>1066</v>
      </c>
      <c r="B208" s="13" t="s">
        <v>1067</v>
      </c>
      <c r="C208" s="13" t="s">
        <v>1068</v>
      </c>
      <c r="D208" s="13" t="s">
        <v>834</v>
      </c>
      <c r="E208" s="13" t="s">
        <v>901</v>
      </c>
      <c r="F208" s="13" t="s">
        <v>902</v>
      </c>
      <c r="G208" s="14">
        <v>29264.0</v>
      </c>
      <c r="H208" s="16" t="b">
        <f>G208&lt;'Programas e Observações'!$C$11</f>
        <v>0</v>
      </c>
      <c r="I208" s="14">
        <v>0.0</v>
      </c>
      <c r="J208" s="14">
        <v>0.0</v>
      </c>
      <c r="K208" s="14">
        <v>0.0</v>
      </c>
      <c r="L208" s="14">
        <v>0.0</v>
      </c>
      <c r="M208" s="14">
        <v>0.0</v>
      </c>
      <c r="N208" s="14">
        <v>34.0</v>
      </c>
      <c r="O208" s="14">
        <v>17.0</v>
      </c>
      <c r="P208" s="14">
        <v>0.0</v>
      </c>
      <c r="Q208" s="14">
        <v>51.0</v>
      </c>
      <c r="R208" s="17">
        <f t="shared" si="1"/>
        <v>0</v>
      </c>
      <c r="S208" s="17">
        <f t="shared" si="2"/>
        <v>0</v>
      </c>
      <c r="T208" s="17">
        <f t="shared" si="3"/>
        <v>0</v>
      </c>
      <c r="U208" s="17">
        <f t="shared" si="4"/>
        <v>0</v>
      </c>
      <c r="V208" s="17">
        <f t="shared" si="5"/>
        <v>0</v>
      </c>
      <c r="W208" s="17">
        <f t="shared" si="6"/>
        <v>1.161837069</v>
      </c>
      <c r="X208" s="17">
        <f t="shared" si="7"/>
        <v>0.5809185347</v>
      </c>
      <c r="Y208" s="14">
        <f t="shared" si="8"/>
        <v>16434</v>
      </c>
      <c r="Z208" s="14">
        <f t="shared" si="9"/>
        <v>4018</v>
      </c>
      <c r="AA208" s="14">
        <f t="shared" si="10"/>
        <v>2175</v>
      </c>
      <c r="AB208" s="14">
        <f t="shared" si="11"/>
        <v>3258</v>
      </c>
      <c r="AC208" s="14">
        <f t="shared" si="12"/>
        <v>957</v>
      </c>
      <c r="AD208" s="14">
        <f t="shared" si="13"/>
        <v>2093</v>
      </c>
      <c r="AE208" s="14">
        <f t="shared" si="14"/>
        <v>605</v>
      </c>
      <c r="AF208" s="14">
        <f t="shared" si="15"/>
        <v>6</v>
      </c>
      <c r="AG208" s="17">
        <f t="shared" si="16"/>
        <v>18.35739619</v>
      </c>
      <c r="AH208" s="20">
        <f>12*(J208*'Programas e Observações'!$C$8+K208*'Programas e Observações'!$C$9+L208*('Programas e Observações'!$C$8+'Programas e Observações'!$C$9)+M208*'Programas e Observações'!$C$10)</f>
        <v>0</v>
      </c>
      <c r="AI208" s="20">
        <f>12*(J208*'Programas e Observações'!$D$8+K208*'Programas e Observações'!$D$9+L208*('Programas e Observações'!$D$8+'Programas e Observações'!$D$9)+M208*'Programas e Observações'!$D$10)</f>
        <v>0</v>
      </c>
      <c r="AJ208" s="13" t="s">
        <v>342</v>
      </c>
      <c r="AK208" s="13" t="s">
        <v>343</v>
      </c>
    </row>
    <row r="209" ht="15.75" customHeight="1">
      <c r="A209" s="13" t="s">
        <v>1069</v>
      </c>
      <c r="B209" s="13" t="s">
        <v>1070</v>
      </c>
      <c r="C209" s="13" t="s">
        <v>1071</v>
      </c>
      <c r="D209" s="13" t="s">
        <v>834</v>
      </c>
      <c r="E209" s="13" t="s">
        <v>901</v>
      </c>
      <c r="F209" s="13" t="s">
        <v>902</v>
      </c>
      <c r="G209" s="14">
        <v>32740.0</v>
      </c>
      <c r="H209" s="16" t="b">
        <f>G209&lt;'Programas e Observações'!$C$11</f>
        <v>0</v>
      </c>
      <c r="I209" s="14">
        <v>605.0</v>
      </c>
      <c r="J209" s="14">
        <v>91.0</v>
      </c>
      <c r="K209" s="14">
        <v>50.0</v>
      </c>
      <c r="L209" s="14">
        <v>65.0</v>
      </c>
      <c r="M209" s="14">
        <v>29.0</v>
      </c>
      <c r="N209" s="14">
        <v>48.0</v>
      </c>
      <c r="O209" s="14">
        <v>17.0</v>
      </c>
      <c r="P209" s="14">
        <v>0.0</v>
      </c>
      <c r="Q209" s="14"/>
      <c r="R209" s="17">
        <f t="shared" si="1"/>
        <v>18.47892486</v>
      </c>
      <c r="S209" s="17">
        <f t="shared" si="2"/>
        <v>2.779474649</v>
      </c>
      <c r="T209" s="17">
        <f t="shared" si="3"/>
        <v>1.527183873</v>
      </c>
      <c r="U209" s="17">
        <f t="shared" si="4"/>
        <v>1.985339035</v>
      </c>
      <c r="V209" s="17">
        <f t="shared" si="5"/>
        <v>0.8857666463</v>
      </c>
      <c r="W209" s="17">
        <f t="shared" si="6"/>
        <v>1.466096518</v>
      </c>
      <c r="X209" s="17">
        <f t="shared" si="7"/>
        <v>0.5192425168</v>
      </c>
      <c r="Y209" s="14">
        <f t="shared" si="8"/>
        <v>16434</v>
      </c>
      <c r="Z209" s="14">
        <f t="shared" si="9"/>
        <v>4018</v>
      </c>
      <c r="AA209" s="14">
        <f t="shared" si="10"/>
        <v>2175</v>
      </c>
      <c r="AB209" s="14">
        <f t="shared" si="11"/>
        <v>3258</v>
      </c>
      <c r="AC209" s="14">
        <f t="shared" si="12"/>
        <v>957</v>
      </c>
      <c r="AD209" s="14">
        <f t="shared" si="13"/>
        <v>2093</v>
      </c>
      <c r="AE209" s="14">
        <f t="shared" si="14"/>
        <v>605</v>
      </c>
      <c r="AF209" s="14">
        <f t="shared" si="15"/>
        <v>6</v>
      </c>
      <c r="AG209" s="17">
        <f t="shared" si="16"/>
        <v>18.35739619</v>
      </c>
      <c r="AH209" s="20">
        <f>12*(J209*'Programas e Observações'!$C$8+K209*'Programas e Observações'!$C$9+L209*('Programas e Observações'!$C$8+'Programas e Observações'!$C$9)+M209*'Programas e Observações'!$C$10)</f>
        <v>104853.72</v>
      </c>
      <c r="AI209" s="20">
        <f>12*(J209*'Programas e Observações'!$D$8+K209*'Programas e Observações'!$D$9+L209*('Programas e Observações'!$D$8+'Programas e Observações'!$D$9)+M209*'Programas e Observações'!$D$10)</f>
        <v>163855.68</v>
      </c>
      <c r="AJ209" s="13" t="s">
        <v>1072</v>
      </c>
      <c r="AK209" s="13" t="s">
        <v>221</v>
      </c>
    </row>
    <row r="210" ht="15.75" customHeight="1">
      <c r="A210" s="13" t="s">
        <v>1073</v>
      </c>
      <c r="B210" s="13" t="s">
        <v>1074</v>
      </c>
      <c r="C210" s="13" t="s">
        <v>1075</v>
      </c>
      <c r="D210" s="13" t="s">
        <v>834</v>
      </c>
      <c r="E210" s="13" t="s">
        <v>907</v>
      </c>
      <c r="F210" s="13" t="s">
        <v>908</v>
      </c>
      <c r="G210" s="14">
        <v>135369.0</v>
      </c>
      <c r="H210" s="16" t="b">
        <f>G210&lt;'Programas e Observações'!$C$11</f>
        <v>0</v>
      </c>
      <c r="I210" s="14">
        <v>0.0</v>
      </c>
      <c r="J210" s="14">
        <v>0.0</v>
      </c>
      <c r="K210" s="14">
        <v>0.0</v>
      </c>
      <c r="L210" s="14">
        <v>0.0</v>
      </c>
      <c r="M210" s="14">
        <v>0.0</v>
      </c>
      <c r="N210" s="14">
        <v>198.0</v>
      </c>
      <c r="O210" s="14">
        <v>60.0</v>
      </c>
      <c r="P210" s="14">
        <v>3.0</v>
      </c>
      <c r="Q210" s="14">
        <v>337.0</v>
      </c>
      <c r="R210" s="17">
        <f t="shared" si="1"/>
        <v>0</v>
      </c>
      <c r="S210" s="17">
        <f t="shared" si="2"/>
        <v>0</v>
      </c>
      <c r="T210" s="17">
        <f t="shared" si="3"/>
        <v>0</v>
      </c>
      <c r="U210" s="17">
        <f t="shared" si="4"/>
        <v>0</v>
      </c>
      <c r="V210" s="17">
        <f t="shared" si="5"/>
        <v>0</v>
      </c>
      <c r="W210" s="17">
        <f t="shared" si="6"/>
        <v>1.462668706</v>
      </c>
      <c r="X210" s="17">
        <f t="shared" si="7"/>
        <v>0.4432329411</v>
      </c>
      <c r="Y210" s="14">
        <f t="shared" si="8"/>
        <v>117</v>
      </c>
      <c r="Z210" s="14">
        <f t="shared" si="9"/>
        <v>58</v>
      </c>
      <c r="AA210" s="14">
        <f t="shared" si="10"/>
        <v>7</v>
      </c>
      <c r="AB210" s="14">
        <f t="shared" si="11"/>
        <v>29</v>
      </c>
      <c r="AC210" s="14">
        <f t="shared" si="12"/>
        <v>0</v>
      </c>
      <c r="AD210" s="14">
        <f t="shared" si="13"/>
        <v>321</v>
      </c>
      <c r="AE210" s="14">
        <f t="shared" si="14"/>
        <v>96</v>
      </c>
      <c r="AF210" s="14">
        <f t="shared" si="15"/>
        <v>7</v>
      </c>
      <c r="AG210" s="17">
        <f t="shared" si="16"/>
        <v>0.4315273116</v>
      </c>
      <c r="AH210" s="20">
        <f>12*(J210*'Programas e Observações'!$C$8+K210*'Programas e Observações'!$C$9+L210*('Programas e Observações'!$C$8+'Programas e Observações'!$C$9)+M210*'Programas e Observações'!$C$10)</f>
        <v>0</v>
      </c>
      <c r="AI210" s="20">
        <f>12*(J210*'Programas e Observações'!$D$8+K210*'Programas e Observações'!$D$9+L210*('Programas e Observações'!$D$8+'Programas e Observações'!$D$9)+M210*'Programas e Observações'!$D$10)</f>
        <v>0</v>
      </c>
      <c r="AJ210" s="13" t="s">
        <v>342</v>
      </c>
      <c r="AK210" s="13" t="s">
        <v>343</v>
      </c>
    </row>
    <row r="211" ht="15.75" customHeight="1">
      <c r="A211" s="13" t="s">
        <v>1076</v>
      </c>
      <c r="B211" s="13" t="s">
        <v>1077</v>
      </c>
      <c r="C211" s="13" t="s">
        <v>1078</v>
      </c>
      <c r="D211" s="13" t="s">
        <v>834</v>
      </c>
      <c r="E211" s="13" t="s">
        <v>842</v>
      </c>
      <c r="F211" s="13" t="s">
        <v>843</v>
      </c>
      <c r="G211" s="14">
        <v>52201.0</v>
      </c>
      <c r="H211" s="16" t="b">
        <f>G211&lt;'Programas e Observações'!$C$11</f>
        <v>0</v>
      </c>
      <c r="I211" s="14">
        <v>0.0</v>
      </c>
      <c r="J211" s="14">
        <v>0.0</v>
      </c>
      <c r="K211" s="14">
        <v>0.0</v>
      </c>
      <c r="L211" s="14">
        <v>0.0</v>
      </c>
      <c r="M211" s="14">
        <v>0.0</v>
      </c>
      <c r="N211" s="14">
        <v>69.0</v>
      </c>
      <c r="O211" s="14">
        <v>8.0</v>
      </c>
      <c r="P211" s="14">
        <v>0.0</v>
      </c>
      <c r="Q211" s="14">
        <v>68.0</v>
      </c>
      <c r="R211" s="17">
        <f t="shared" si="1"/>
        <v>0</v>
      </c>
      <c r="S211" s="17">
        <f t="shared" si="2"/>
        <v>0</v>
      </c>
      <c r="T211" s="17">
        <f t="shared" si="3"/>
        <v>0</v>
      </c>
      <c r="U211" s="17">
        <f t="shared" si="4"/>
        <v>0</v>
      </c>
      <c r="V211" s="17">
        <f t="shared" si="5"/>
        <v>0</v>
      </c>
      <c r="W211" s="17">
        <f t="shared" si="6"/>
        <v>1.321813758</v>
      </c>
      <c r="X211" s="17">
        <f t="shared" si="7"/>
        <v>0.1532537691</v>
      </c>
      <c r="Y211" s="14">
        <f t="shared" si="8"/>
        <v>7625</v>
      </c>
      <c r="Z211" s="14">
        <f t="shared" si="9"/>
        <v>2933</v>
      </c>
      <c r="AA211" s="14">
        <f t="shared" si="10"/>
        <v>892</v>
      </c>
      <c r="AB211" s="14">
        <f t="shared" si="11"/>
        <v>1728</v>
      </c>
      <c r="AC211" s="14">
        <f t="shared" si="12"/>
        <v>223</v>
      </c>
      <c r="AD211" s="14">
        <f t="shared" si="13"/>
        <v>3203</v>
      </c>
      <c r="AE211" s="14">
        <f t="shared" si="14"/>
        <v>262</v>
      </c>
      <c r="AF211" s="14">
        <f t="shared" si="15"/>
        <v>6</v>
      </c>
      <c r="AG211" s="17">
        <f t="shared" si="16"/>
        <v>7.35604107</v>
      </c>
      <c r="AH211" s="20">
        <f>12*(J211*'Programas e Observações'!$C$8+K211*'Programas e Observações'!$C$9+L211*('Programas e Observações'!$C$8+'Programas e Observações'!$C$9)+M211*'Programas e Observações'!$C$10)</f>
        <v>0</v>
      </c>
      <c r="AI211" s="20">
        <f>12*(J211*'Programas e Observações'!$D$8+K211*'Programas e Observações'!$D$9+L211*('Programas e Observações'!$D$8+'Programas e Observações'!$D$9)+M211*'Programas e Observações'!$D$10)</f>
        <v>0</v>
      </c>
      <c r="AJ211" s="13" t="s">
        <v>342</v>
      </c>
      <c r="AK211" s="13" t="s">
        <v>343</v>
      </c>
    </row>
    <row r="212" ht="15.75" customHeight="1">
      <c r="A212" s="13" t="s">
        <v>1079</v>
      </c>
      <c r="B212" s="13" t="s">
        <v>1080</v>
      </c>
      <c r="C212" s="13" t="s">
        <v>1081</v>
      </c>
      <c r="D212" s="13" t="s">
        <v>834</v>
      </c>
      <c r="E212" s="13" t="s">
        <v>907</v>
      </c>
      <c r="F212" s="13" t="s">
        <v>908</v>
      </c>
      <c r="G212" s="14">
        <v>26579.0</v>
      </c>
      <c r="H212" s="16" t="b">
        <f>G212&lt;'Programas e Observações'!$C$11</f>
        <v>0</v>
      </c>
      <c r="I212" s="14">
        <v>0.0</v>
      </c>
      <c r="J212" s="14">
        <v>0.0</v>
      </c>
      <c r="K212" s="14">
        <v>0.0</v>
      </c>
      <c r="L212" s="14">
        <v>0.0</v>
      </c>
      <c r="M212" s="14">
        <v>0.0</v>
      </c>
      <c r="N212" s="14">
        <v>9.0</v>
      </c>
      <c r="O212" s="14">
        <v>5.0</v>
      </c>
      <c r="P212" s="14">
        <v>1.0</v>
      </c>
      <c r="Q212" s="14"/>
      <c r="R212" s="17">
        <f t="shared" si="1"/>
        <v>0</v>
      </c>
      <c r="S212" s="17">
        <f t="shared" si="2"/>
        <v>0</v>
      </c>
      <c r="T212" s="17">
        <f t="shared" si="3"/>
        <v>0</v>
      </c>
      <c r="U212" s="17">
        <f t="shared" si="4"/>
        <v>0</v>
      </c>
      <c r="V212" s="17">
        <f t="shared" si="5"/>
        <v>0</v>
      </c>
      <c r="W212" s="17">
        <f t="shared" si="6"/>
        <v>0.3386131909</v>
      </c>
      <c r="X212" s="17">
        <f t="shared" si="7"/>
        <v>0.1881184394</v>
      </c>
      <c r="Y212" s="14">
        <f t="shared" si="8"/>
        <v>117</v>
      </c>
      <c r="Z212" s="14">
        <f t="shared" si="9"/>
        <v>58</v>
      </c>
      <c r="AA212" s="14">
        <f t="shared" si="10"/>
        <v>7</v>
      </c>
      <c r="AB212" s="14">
        <f t="shared" si="11"/>
        <v>29</v>
      </c>
      <c r="AC212" s="14">
        <f t="shared" si="12"/>
        <v>0</v>
      </c>
      <c r="AD212" s="14">
        <f t="shared" si="13"/>
        <v>321</v>
      </c>
      <c r="AE212" s="14">
        <f t="shared" si="14"/>
        <v>96</v>
      </c>
      <c r="AF212" s="14">
        <f t="shared" si="15"/>
        <v>7</v>
      </c>
      <c r="AG212" s="17">
        <f t="shared" si="16"/>
        <v>0.4315273116</v>
      </c>
      <c r="AH212" s="20">
        <f>12*(J212*'Programas e Observações'!$C$8+K212*'Programas e Observações'!$C$9+L212*('Programas e Observações'!$C$8+'Programas e Observações'!$C$9)+M212*'Programas e Observações'!$C$10)</f>
        <v>0</v>
      </c>
      <c r="AI212" s="20">
        <f>12*(J212*'Programas e Observações'!$D$8+K212*'Programas e Observações'!$D$9+L212*('Programas e Observações'!$D$8+'Programas e Observações'!$D$9)+M212*'Programas e Observações'!$D$10)</f>
        <v>0</v>
      </c>
      <c r="AJ212" s="13" t="s">
        <v>342</v>
      </c>
      <c r="AK212" s="13" t="s">
        <v>343</v>
      </c>
    </row>
    <row r="213" ht="15.75" customHeight="1">
      <c r="A213" s="13" t="s">
        <v>1082</v>
      </c>
      <c r="B213" s="13" t="s">
        <v>1083</v>
      </c>
      <c r="C213" s="13" t="s">
        <v>1084</v>
      </c>
      <c r="D213" s="13" t="s">
        <v>834</v>
      </c>
      <c r="E213" s="13" t="s">
        <v>958</v>
      </c>
      <c r="F213" s="13" t="s">
        <v>959</v>
      </c>
      <c r="G213" s="14">
        <v>37726.0</v>
      </c>
      <c r="H213" s="16" t="b">
        <f>G213&lt;'Programas e Observações'!$C$11</f>
        <v>0</v>
      </c>
      <c r="I213" s="14">
        <v>1666.0</v>
      </c>
      <c r="J213" s="14">
        <v>727.0</v>
      </c>
      <c r="K213" s="14">
        <v>125.0</v>
      </c>
      <c r="L213" s="14">
        <v>378.0</v>
      </c>
      <c r="M213" s="14">
        <v>23.0</v>
      </c>
      <c r="N213" s="14">
        <v>99.0</v>
      </c>
      <c r="O213" s="14">
        <v>16.0</v>
      </c>
      <c r="P213" s="14">
        <v>1.0</v>
      </c>
      <c r="Q213" s="14">
        <v>104.0</v>
      </c>
      <c r="R213" s="17">
        <f t="shared" si="1"/>
        <v>44.1605259</v>
      </c>
      <c r="S213" s="17">
        <f t="shared" si="2"/>
        <v>19.27052961</v>
      </c>
      <c r="T213" s="17">
        <f t="shared" si="3"/>
        <v>3.313364788</v>
      </c>
      <c r="U213" s="17">
        <f t="shared" si="4"/>
        <v>10.01961512</v>
      </c>
      <c r="V213" s="17">
        <f t="shared" si="5"/>
        <v>0.609659121</v>
      </c>
      <c r="W213" s="17">
        <f t="shared" si="6"/>
        <v>2.624184912</v>
      </c>
      <c r="X213" s="17">
        <f t="shared" si="7"/>
        <v>0.4241106929</v>
      </c>
      <c r="Y213" s="14">
        <f t="shared" si="8"/>
        <v>4723</v>
      </c>
      <c r="Z213" s="14">
        <f t="shared" si="9"/>
        <v>1669</v>
      </c>
      <c r="AA213" s="14">
        <f t="shared" si="10"/>
        <v>454</v>
      </c>
      <c r="AB213" s="14">
        <f t="shared" si="11"/>
        <v>883</v>
      </c>
      <c r="AC213" s="14">
        <f t="shared" si="12"/>
        <v>121</v>
      </c>
      <c r="AD213" s="14">
        <f t="shared" si="13"/>
        <v>660</v>
      </c>
      <c r="AE213" s="14">
        <f t="shared" si="14"/>
        <v>92</v>
      </c>
      <c r="AF213" s="14">
        <f t="shared" si="15"/>
        <v>2</v>
      </c>
      <c r="AG213" s="17">
        <f t="shared" si="16"/>
        <v>17.40171696</v>
      </c>
      <c r="AH213" s="20">
        <f>12*(J213*'Programas e Observações'!$C$8+K213*'Programas e Observações'!$C$9+L213*('Programas e Observações'!$C$8+'Programas e Observações'!$C$9)+M213*'Programas e Observações'!$C$10)</f>
        <v>487808.64</v>
      </c>
      <c r="AI213" s="20">
        <f>12*(J213*'Programas e Observações'!$D$8+K213*'Programas e Observações'!$D$9+L213*('Programas e Observações'!$D$8+'Programas e Observações'!$D$9)+M213*'Programas e Observações'!$D$10)</f>
        <v>896404.08</v>
      </c>
      <c r="AJ213" s="13" t="s">
        <v>1085</v>
      </c>
      <c r="AK213" s="13" t="s">
        <v>1086</v>
      </c>
    </row>
    <row r="214" ht="15.75" customHeight="1">
      <c r="A214" s="13" t="s">
        <v>1087</v>
      </c>
      <c r="B214" s="13" t="s">
        <v>1088</v>
      </c>
      <c r="C214" s="13" t="s">
        <v>1089</v>
      </c>
      <c r="D214" s="13" t="s">
        <v>834</v>
      </c>
      <c r="E214" s="13" t="s">
        <v>865</v>
      </c>
      <c r="F214" s="13" t="s">
        <v>599</v>
      </c>
      <c r="G214" s="14">
        <v>54255.0</v>
      </c>
      <c r="H214" s="16" t="b">
        <f>G214&lt;'Programas e Observações'!$C$11</f>
        <v>0</v>
      </c>
      <c r="I214" s="14">
        <v>0.0</v>
      </c>
      <c r="J214" s="14">
        <v>0.0</v>
      </c>
      <c r="K214" s="14">
        <v>0.0</v>
      </c>
      <c r="L214" s="14">
        <v>0.0</v>
      </c>
      <c r="M214" s="14">
        <v>0.0</v>
      </c>
      <c r="N214" s="14">
        <v>35.0</v>
      </c>
      <c r="O214" s="14">
        <v>13.0</v>
      </c>
      <c r="P214" s="14">
        <v>0.0</v>
      </c>
      <c r="Q214" s="14">
        <v>47.0</v>
      </c>
      <c r="R214" s="17">
        <f t="shared" si="1"/>
        <v>0</v>
      </c>
      <c r="S214" s="17">
        <f t="shared" si="2"/>
        <v>0</v>
      </c>
      <c r="T214" s="17">
        <f t="shared" si="3"/>
        <v>0</v>
      </c>
      <c r="U214" s="17">
        <f t="shared" si="4"/>
        <v>0</v>
      </c>
      <c r="V214" s="17">
        <f t="shared" si="5"/>
        <v>0</v>
      </c>
      <c r="W214" s="17">
        <f t="shared" si="6"/>
        <v>0.6451018339</v>
      </c>
      <c r="X214" s="17">
        <f t="shared" si="7"/>
        <v>0.2396092526</v>
      </c>
      <c r="Y214" s="14">
        <f t="shared" si="8"/>
        <v>6026</v>
      </c>
      <c r="Z214" s="14">
        <f t="shared" si="9"/>
        <v>1216</v>
      </c>
      <c r="AA214" s="14">
        <f t="shared" si="10"/>
        <v>712</v>
      </c>
      <c r="AB214" s="14">
        <f t="shared" si="11"/>
        <v>731</v>
      </c>
      <c r="AC214" s="14">
        <f t="shared" si="12"/>
        <v>229</v>
      </c>
      <c r="AD214" s="14">
        <f t="shared" si="13"/>
        <v>1842</v>
      </c>
      <c r="AE214" s="14">
        <f t="shared" si="14"/>
        <v>564</v>
      </c>
      <c r="AF214" s="14">
        <f t="shared" si="15"/>
        <v>23</v>
      </c>
      <c r="AG214" s="17">
        <f t="shared" si="16"/>
        <v>6.959096542</v>
      </c>
      <c r="AH214" s="20">
        <f>12*(J214*'Programas e Observações'!$C$8+K214*'Programas e Observações'!$C$9+L214*('Programas e Observações'!$C$8+'Programas e Observações'!$C$9)+M214*'Programas e Observações'!$C$10)</f>
        <v>0</v>
      </c>
      <c r="AI214" s="20">
        <f>12*(J214*'Programas e Observações'!$D$8+K214*'Programas e Observações'!$D$9+L214*('Programas e Observações'!$D$8+'Programas e Observações'!$D$9)+M214*'Programas e Observações'!$D$10)</f>
        <v>0</v>
      </c>
      <c r="AJ214" s="13" t="s">
        <v>342</v>
      </c>
      <c r="AK214" s="13" t="s">
        <v>343</v>
      </c>
    </row>
    <row r="215" ht="15.75" customHeight="1">
      <c r="A215" s="13" t="s">
        <v>1090</v>
      </c>
      <c r="B215" s="13" t="s">
        <v>1091</v>
      </c>
      <c r="C215" s="13" t="s">
        <v>1092</v>
      </c>
      <c r="D215" s="13" t="s">
        <v>834</v>
      </c>
      <c r="E215" s="13" t="s">
        <v>835</v>
      </c>
      <c r="F215" s="13" t="s">
        <v>836</v>
      </c>
      <c r="G215" s="14">
        <v>32088.0</v>
      </c>
      <c r="H215" s="16" t="b">
        <f>G215&lt;'Programas e Observações'!$C$11</f>
        <v>0</v>
      </c>
      <c r="I215" s="14">
        <v>0.0</v>
      </c>
      <c r="J215" s="14">
        <v>0.0</v>
      </c>
      <c r="K215" s="14">
        <v>0.0</v>
      </c>
      <c r="L215" s="14">
        <v>0.0</v>
      </c>
      <c r="M215" s="14">
        <v>0.0</v>
      </c>
      <c r="N215" s="14">
        <v>18.0</v>
      </c>
      <c r="O215" s="14">
        <v>12.0</v>
      </c>
      <c r="P215" s="14">
        <v>1.0</v>
      </c>
      <c r="Q215" s="14"/>
      <c r="R215" s="17">
        <f t="shared" si="1"/>
        <v>0</v>
      </c>
      <c r="S215" s="17">
        <f t="shared" si="2"/>
        <v>0</v>
      </c>
      <c r="T215" s="17">
        <f t="shared" si="3"/>
        <v>0</v>
      </c>
      <c r="U215" s="17">
        <f t="shared" si="4"/>
        <v>0</v>
      </c>
      <c r="V215" s="17">
        <f t="shared" si="5"/>
        <v>0</v>
      </c>
      <c r="W215" s="17">
        <f t="shared" si="6"/>
        <v>0.5609573672</v>
      </c>
      <c r="X215" s="17">
        <f t="shared" si="7"/>
        <v>0.3739715782</v>
      </c>
      <c r="Y215" s="14">
        <f t="shared" si="8"/>
        <v>11816</v>
      </c>
      <c r="Z215" s="14">
        <f t="shared" si="9"/>
        <v>2420</v>
      </c>
      <c r="AA215" s="14">
        <f t="shared" si="10"/>
        <v>811</v>
      </c>
      <c r="AB215" s="14">
        <f t="shared" si="11"/>
        <v>1353</v>
      </c>
      <c r="AC215" s="14">
        <f t="shared" si="12"/>
        <v>580</v>
      </c>
      <c r="AD215" s="14">
        <f t="shared" si="13"/>
        <v>865</v>
      </c>
      <c r="AE215" s="14">
        <f t="shared" si="14"/>
        <v>453</v>
      </c>
      <c r="AF215" s="14">
        <f t="shared" si="15"/>
        <v>9</v>
      </c>
      <c r="AG215" s="17">
        <f t="shared" si="16"/>
        <v>13.94465097</v>
      </c>
      <c r="AH215" s="20">
        <f>12*(J215*'Programas e Observações'!$C$8+K215*'Programas e Observações'!$C$9+L215*('Programas e Observações'!$C$8+'Programas e Observações'!$C$9)+M215*'Programas e Observações'!$C$10)</f>
        <v>0</v>
      </c>
      <c r="AI215" s="20">
        <f>12*(J215*'Programas e Observações'!$D$8+K215*'Programas e Observações'!$D$9+L215*('Programas e Observações'!$D$8+'Programas e Observações'!$D$9)+M215*'Programas e Observações'!$D$10)</f>
        <v>0</v>
      </c>
      <c r="AJ215" s="13" t="s">
        <v>342</v>
      </c>
      <c r="AK215" s="13" t="s">
        <v>343</v>
      </c>
    </row>
    <row r="216" ht="15.75" customHeight="1">
      <c r="A216" s="13" t="s">
        <v>1093</v>
      </c>
      <c r="B216" s="13" t="s">
        <v>1094</v>
      </c>
      <c r="C216" s="13" t="s">
        <v>1095</v>
      </c>
      <c r="D216" s="13" t="s">
        <v>834</v>
      </c>
      <c r="E216" s="13" t="s">
        <v>901</v>
      </c>
      <c r="F216" s="13" t="s">
        <v>902</v>
      </c>
      <c r="G216" s="14">
        <v>37473.0</v>
      </c>
      <c r="H216" s="16" t="b">
        <f>G216&lt;'Programas e Observações'!$C$11</f>
        <v>0</v>
      </c>
      <c r="I216" s="14">
        <v>1179.0</v>
      </c>
      <c r="J216" s="14">
        <v>441.0</v>
      </c>
      <c r="K216" s="14">
        <v>90.0</v>
      </c>
      <c r="L216" s="14">
        <v>239.0</v>
      </c>
      <c r="M216" s="14">
        <v>33.0</v>
      </c>
      <c r="N216" s="14">
        <v>55.0</v>
      </c>
      <c r="O216" s="14">
        <v>14.0</v>
      </c>
      <c r="P216" s="14">
        <v>0.0</v>
      </c>
      <c r="Q216" s="14"/>
      <c r="R216" s="17">
        <f t="shared" si="1"/>
        <v>31.46265311</v>
      </c>
      <c r="S216" s="17">
        <f t="shared" si="2"/>
        <v>11.7684733</v>
      </c>
      <c r="T216" s="17">
        <f t="shared" si="3"/>
        <v>2.401729245</v>
      </c>
      <c r="U216" s="17">
        <f t="shared" si="4"/>
        <v>6.37792544</v>
      </c>
      <c r="V216" s="17">
        <f t="shared" si="5"/>
        <v>0.8806340565</v>
      </c>
      <c r="W216" s="17">
        <f t="shared" si="6"/>
        <v>1.467723428</v>
      </c>
      <c r="X216" s="17">
        <f t="shared" si="7"/>
        <v>0.373602327</v>
      </c>
      <c r="Y216" s="14">
        <f t="shared" si="8"/>
        <v>16434</v>
      </c>
      <c r="Z216" s="14">
        <f t="shared" si="9"/>
        <v>4018</v>
      </c>
      <c r="AA216" s="14">
        <f t="shared" si="10"/>
        <v>2175</v>
      </c>
      <c r="AB216" s="14">
        <f t="shared" si="11"/>
        <v>3258</v>
      </c>
      <c r="AC216" s="14">
        <f t="shared" si="12"/>
        <v>957</v>
      </c>
      <c r="AD216" s="14">
        <f t="shared" si="13"/>
        <v>2093</v>
      </c>
      <c r="AE216" s="14">
        <f t="shared" si="14"/>
        <v>605</v>
      </c>
      <c r="AF216" s="14">
        <f t="shared" si="15"/>
        <v>6</v>
      </c>
      <c r="AG216" s="17">
        <f t="shared" si="16"/>
        <v>18.35739619</v>
      </c>
      <c r="AH216" s="20">
        <f>12*(J216*'Programas e Observações'!$C$8+K216*'Programas e Observações'!$C$9+L216*('Programas e Observações'!$C$8+'Programas e Observações'!$C$9)+M216*'Programas e Observações'!$C$10)</f>
        <v>320040.84</v>
      </c>
      <c r="AI216" s="20">
        <f>12*(J216*'Programas e Observações'!$D$8+K216*'Programas e Observações'!$D$9+L216*('Programas e Observações'!$D$8+'Programas e Observações'!$D$9)+M216*'Programas e Observações'!$D$10)</f>
        <v>572173.68</v>
      </c>
      <c r="AJ216" s="13" t="s">
        <v>1096</v>
      </c>
      <c r="AK216" s="13" t="s">
        <v>1097</v>
      </c>
    </row>
    <row r="217" ht="15.75" customHeight="1">
      <c r="A217" s="13" t="s">
        <v>1098</v>
      </c>
      <c r="B217" s="13" t="s">
        <v>1099</v>
      </c>
      <c r="C217" s="13" t="s">
        <v>1100</v>
      </c>
      <c r="D217" s="13" t="s">
        <v>834</v>
      </c>
      <c r="E217" s="13" t="s">
        <v>901</v>
      </c>
      <c r="F217" s="13" t="s">
        <v>902</v>
      </c>
      <c r="G217" s="14">
        <v>8439.0</v>
      </c>
      <c r="H217" s="16" t="b">
        <f>G217&lt;'Programas e Observações'!$C$11</f>
        <v>1</v>
      </c>
      <c r="I217" s="14">
        <v>0.0</v>
      </c>
      <c r="J217" s="14">
        <v>0.0</v>
      </c>
      <c r="K217" s="14">
        <v>0.0</v>
      </c>
      <c r="L217" s="14">
        <v>0.0</v>
      </c>
      <c r="M217" s="14">
        <v>0.0</v>
      </c>
      <c r="N217" s="14">
        <v>10.0</v>
      </c>
      <c r="O217" s="14">
        <v>6.0</v>
      </c>
      <c r="P217" s="14">
        <v>0.0</v>
      </c>
      <c r="Q217" s="14"/>
      <c r="R217" s="17">
        <f t="shared" si="1"/>
        <v>0</v>
      </c>
      <c r="S217" s="17">
        <f t="shared" si="2"/>
        <v>0</v>
      </c>
      <c r="T217" s="17">
        <f t="shared" si="3"/>
        <v>0</v>
      </c>
      <c r="U217" s="17">
        <f t="shared" si="4"/>
        <v>0</v>
      </c>
      <c r="V217" s="17">
        <f t="shared" si="5"/>
        <v>0</v>
      </c>
      <c r="W217" s="17">
        <f t="shared" si="6"/>
        <v>1.184974523</v>
      </c>
      <c r="X217" s="17">
        <f t="shared" si="7"/>
        <v>0.7109847138</v>
      </c>
      <c r="Y217" s="14">
        <f t="shared" si="8"/>
        <v>16434</v>
      </c>
      <c r="Z217" s="14">
        <f t="shared" si="9"/>
        <v>4018</v>
      </c>
      <c r="AA217" s="14">
        <f t="shared" si="10"/>
        <v>2175</v>
      </c>
      <c r="AB217" s="14">
        <f t="shared" si="11"/>
        <v>3258</v>
      </c>
      <c r="AC217" s="14">
        <f t="shared" si="12"/>
        <v>957</v>
      </c>
      <c r="AD217" s="14">
        <f t="shared" si="13"/>
        <v>2093</v>
      </c>
      <c r="AE217" s="14">
        <f t="shared" si="14"/>
        <v>605</v>
      </c>
      <c r="AF217" s="14">
        <f t="shared" si="15"/>
        <v>6</v>
      </c>
      <c r="AG217" s="17">
        <f t="shared" si="16"/>
        <v>18.35739619</v>
      </c>
      <c r="AH217" s="20">
        <f>12*(J217*'Programas e Observações'!$C$8+K217*'Programas e Observações'!$C$9+L217*('Programas e Observações'!$C$8+'Programas e Observações'!$C$9)+M217*'Programas e Observações'!$C$10)</f>
        <v>0</v>
      </c>
      <c r="AI217" s="20">
        <f>12*(J217*'Programas e Observações'!$D$8+K217*'Programas e Observações'!$D$9+L217*('Programas e Observações'!$D$8+'Programas e Observações'!$D$9)+M217*'Programas e Observações'!$D$10)</f>
        <v>0</v>
      </c>
      <c r="AJ217" s="13" t="s">
        <v>342</v>
      </c>
      <c r="AK217" s="13" t="s">
        <v>343</v>
      </c>
    </row>
    <row r="218" ht="15.75" customHeight="1">
      <c r="A218" s="13" t="s">
        <v>1101</v>
      </c>
      <c r="B218" s="13" t="s">
        <v>1102</v>
      </c>
      <c r="C218" s="13" t="s">
        <v>1103</v>
      </c>
      <c r="D218" s="13" t="s">
        <v>834</v>
      </c>
      <c r="E218" s="13" t="s">
        <v>842</v>
      </c>
      <c r="F218" s="13" t="s">
        <v>843</v>
      </c>
      <c r="G218" s="14">
        <v>290975.0</v>
      </c>
      <c r="H218" s="16" t="b">
        <f>G218&lt;'Programas e Observações'!$C$11</f>
        <v>0</v>
      </c>
      <c r="I218" s="14">
        <v>4023.0</v>
      </c>
      <c r="J218" s="14">
        <v>1265.0</v>
      </c>
      <c r="K218" s="14">
        <v>547.0</v>
      </c>
      <c r="L218" s="14">
        <v>952.0</v>
      </c>
      <c r="M218" s="14">
        <v>133.0</v>
      </c>
      <c r="N218" s="14">
        <v>803.0</v>
      </c>
      <c r="O218" s="14">
        <v>88.0</v>
      </c>
      <c r="P218" s="14">
        <v>1.0</v>
      </c>
      <c r="Q218" s="14">
        <v>971.0</v>
      </c>
      <c r="R218" s="17">
        <f t="shared" si="1"/>
        <v>13.82593006</v>
      </c>
      <c r="S218" s="17">
        <f t="shared" si="2"/>
        <v>4.34745253</v>
      </c>
      <c r="T218" s="17">
        <f t="shared" si="3"/>
        <v>1.879886588</v>
      </c>
      <c r="U218" s="17">
        <f t="shared" si="4"/>
        <v>3.271758742</v>
      </c>
      <c r="V218" s="17">
        <f t="shared" si="5"/>
        <v>0.4570839419</v>
      </c>
      <c r="W218" s="17">
        <f t="shared" si="6"/>
        <v>2.759687258</v>
      </c>
      <c r="X218" s="17">
        <f t="shared" si="7"/>
        <v>0.3024314804</v>
      </c>
      <c r="Y218" s="14">
        <f t="shared" si="8"/>
        <v>7625</v>
      </c>
      <c r="Z218" s="14">
        <f t="shared" si="9"/>
        <v>2933</v>
      </c>
      <c r="AA218" s="14">
        <f t="shared" si="10"/>
        <v>892</v>
      </c>
      <c r="AB218" s="14">
        <f t="shared" si="11"/>
        <v>1728</v>
      </c>
      <c r="AC218" s="14">
        <f t="shared" si="12"/>
        <v>223</v>
      </c>
      <c r="AD218" s="14">
        <f t="shared" si="13"/>
        <v>3203</v>
      </c>
      <c r="AE218" s="14">
        <f t="shared" si="14"/>
        <v>262</v>
      </c>
      <c r="AF218" s="14">
        <f t="shared" si="15"/>
        <v>6</v>
      </c>
      <c r="AG218" s="17">
        <f t="shared" si="16"/>
        <v>7.35604107</v>
      </c>
      <c r="AH218" s="20">
        <f>12*(J218*'Programas e Observações'!$C$8+K218*'Programas e Observações'!$C$9+L218*('Programas e Observações'!$C$8+'Programas e Observações'!$C$9)+M218*'Programas e Observações'!$C$10)</f>
        <v>1274015.04</v>
      </c>
      <c r="AI218" s="20">
        <f>12*(J218*'Programas e Observações'!$D$8+K218*'Programas e Observações'!$D$9+L218*('Programas e Observações'!$D$8+'Programas e Observações'!$D$9)+M218*'Programas e Observações'!$D$10)</f>
        <v>2105614.56</v>
      </c>
      <c r="AJ218" s="13" t="s">
        <v>1104</v>
      </c>
      <c r="AK218" s="13" t="s">
        <v>1105</v>
      </c>
    </row>
    <row r="219" ht="15.75" customHeight="1">
      <c r="A219" s="13" t="s">
        <v>1106</v>
      </c>
      <c r="B219" s="13" t="s">
        <v>1107</v>
      </c>
      <c r="C219" s="13" t="s">
        <v>1108</v>
      </c>
      <c r="D219" s="13" t="s">
        <v>834</v>
      </c>
      <c r="E219" s="13" t="s">
        <v>901</v>
      </c>
      <c r="F219" s="13" t="s">
        <v>902</v>
      </c>
      <c r="G219" s="14">
        <v>27129.0</v>
      </c>
      <c r="H219" s="16" t="b">
        <f>G219&lt;'Programas e Observações'!$C$11</f>
        <v>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30.0</v>
      </c>
      <c r="O219" s="14">
        <v>13.0</v>
      </c>
      <c r="P219" s="14">
        <v>1.0</v>
      </c>
      <c r="Q219" s="14"/>
      <c r="R219" s="17">
        <f t="shared" si="1"/>
        <v>0</v>
      </c>
      <c r="S219" s="17">
        <f t="shared" si="2"/>
        <v>0</v>
      </c>
      <c r="T219" s="17">
        <f t="shared" si="3"/>
        <v>0</v>
      </c>
      <c r="U219" s="17">
        <f t="shared" si="4"/>
        <v>0</v>
      </c>
      <c r="V219" s="17">
        <f t="shared" si="5"/>
        <v>0</v>
      </c>
      <c r="W219" s="17">
        <f t="shared" si="6"/>
        <v>1.105827712</v>
      </c>
      <c r="X219" s="17">
        <f t="shared" si="7"/>
        <v>0.4791920086</v>
      </c>
      <c r="Y219" s="14">
        <f t="shared" si="8"/>
        <v>16434</v>
      </c>
      <c r="Z219" s="14">
        <f t="shared" si="9"/>
        <v>4018</v>
      </c>
      <c r="AA219" s="14">
        <f t="shared" si="10"/>
        <v>2175</v>
      </c>
      <c r="AB219" s="14">
        <f t="shared" si="11"/>
        <v>3258</v>
      </c>
      <c r="AC219" s="14">
        <f t="shared" si="12"/>
        <v>957</v>
      </c>
      <c r="AD219" s="14">
        <f t="shared" si="13"/>
        <v>2093</v>
      </c>
      <c r="AE219" s="14">
        <f t="shared" si="14"/>
        <v>605</v>
      </c>
      <c r="AF219" s="14">
        <f t="shared" si="15"/>
        <v>6</v>
      </c>
      <c r="AG219" s="17">
        <f t="shared" si="16"/>
        <v>18.35739619</v>
      </c>
      <c r="AH219" s="20">
        <f>12*(J219*'Programas e Observações'!$C$8+K219*'Programas e Observações'!$C$9+L219*('Programas e Observações'!$C$8+'Programas e Observações'!$C$9)+M219*'Programas e Observações'!$C$10)</f>
        <v>0</v>
      </c>
      <c r="AI219" s="20">
        <f>12*(J219*'Programas e Observações'!$D$8+K219*'Programas e Observações'!$D$9+L219*('Programas e Observações'!$D$8+'Programas e Observações'!$D$9)+M219*'Programas e Observações'!$D$10)</f>
        <v>0</v>
      </c>
      <c r="AJ219" s="13" t="s">
        <v>342</v>
      </c>
      <c r="AK219" s="13" t="s">
        <v>343</v>
      </c>
    </row>
    <row r="220" ht="15.75" customHeight="1">
      <c r="A220" s="13" t="s">
        <v>1109</v>
      </c>
      <c r="B220" s="13" t="s">
        <v>1110</v>
      </c>
      <c r="C220" s="13" t="s">
        <v>1111</v>
      </c>
      <c r="D220" s="13" t="s">
        <v>834</v>
      </c>
      <c r="E220" s="13" t="s">
        <v>901</v>
      </c>
      <c r="F220" s="13" t="s">
        <v>902</v>
      </c>
      <c r="G220" s="14">
        <v>28159.0</v>
      </c>
      <c r="H220" s="16" t="b">
        <f>G220&lt;'Programas e Observações'!$C$11</f>
        <v>0</v>
      </c>
      <c r="I220" s="14">
        <v>82.0</v>
      </c>
      <c r="J220" s="14">
        <v>9.0</v>
      </c>
      <c r="K220" s="14">
        <v>0.0</v>
      </c>
      <c r="L220" s="14">
        <v>3.0</v>
      </c>
      <c r="M220" s="14">
        <v>0.0</v>
      </c>
      <c r="N220" s="14">
        <v>47.0</v>
      </c>
      <c r="O220" s="14">
        <v>14.0</v>
      </c>
      <c r="P220" s="14">
        <v>0.0</v>
      </c>
      <c r="Q220" s="14"/>
      <c r="R220" s="17">
        <f t="shared" si="1"/>
        <v>2.912035229</v>
      </c>
      <c r="S220" s="17">
        <f t="shared" si="2"/>
        <v>0.3196136226</v>
      </c>
      <c r="T220" s="17">
        <f t="shared" si="3"/>
        <v>0</v>
      </c>
      <c r="U220" s="17">
        <f t="shared" si="4"/>
        <v>0.1065378742</v>
      </c>
      <c r="V220" s="17">
        <f t="shared" si="5"/>
        <v>0</v>
      </c>
      <c r="W220" s="17">
        <f t="shared" si="6"/>
        <v>1.669093363</v>
      </c>
      <c r="X220" s="17">
        <f t="shared" si="7"/>
        <v>0.4971767463</v>
      </c>
      <c r="Y220" s="14">
        <f t="shared" si="8"/>
        <v>16434</v>
      </c>
      <c r="Z220" s="14">
        <f t="shared" si="9"/>
        <v>4018</v>
      </c>
      <c r="AA220" s="14">
        <f t="shared" si="10"/>
        <v>2175</v>
      </c>
      <c r="AB220" s="14">
        <f t="shared" si="11"/>
        <v>3258</v>
      </c>
      <c r="AC220" s="14">
        <f t="shared" si="12"/>
        <v>957</v>
      </c>
      <c r="AD220" s="14">
        <f t="shared" si="13"/>
        <v>2093</v>
      </c>
      <c r="AE220" s="14">
        <f t="shared" si="14"/>
        <v>605</v>
      </c>
      <c r="AF220" s="14">
        <f t="shared" si="15"/>
        <v>6</v>
      </c>
      <c r="AG220" s="17">
        <f t="shared" si="16"/>
        <v>18.35739619</v>
      </c>
      <c r="AH220" s="20">
        <f>12*(J220*'Programas e Observações'!$C$8+K220*'Programas e Observações'!$C$9+L220*('Programas e Observações'!$C$8+'Programas e Observações'!$C$9)+M220*'Programas e Observações'!$C$10)</f>
        <v>3911.4</v>
      </c>
      <c r="AI220" s="20">
        <f>12*(J220*'Programas e Observações'!$D$8+K220*'Programas e Observações'!$D$9+L220*('Programas e Observações'!$D$8+'Programas e Observações'!$D$9)+M220*'Programas e Observações'!$D$10)</f>
        <v>8291.88</v>
      </c>
      <c r="AJ220" s="13" t="s">
        <v>1112</v>
      </c>
      <c r="AK220" s="13" t="s">
        <v>551</v>
      </c>
    </row>
    <row r="221" ht="15.75" customHeight="1">
      <c r="A221" s="13" t="s">
        <v>1113</v>
      </c>
      <c r="B221" s="13" t="s">
        <v>1114</v>
      </c>
      <c r="C221" s="13" t="s">
        <v>1115</v>
      </c>
      <c r="D221" s="13" t="s">
        <v>834</v>
      </c>
      <c r="E221" s="13" t="s">
        <v>884</v>
      </c>
      <c r="F221" s="13" t="s">
        <v>885</v>
      </c>
      <c r="G221" s="14">
        <v>119437.0</v>
      </c>
      <c r="H221" s="16" t="b">
        <f>G221&lt;'Programas e Observações'!$C$11</f>
        <v>0</v>
      </c>
      <c r="I221" s="14">
        <v>4658.0</v>
      </c>
      <c r="J221" s="14">
        <v>1521.0</v>
      </c>
      <c r="K221" s="14">
        <v>665.0</v>
      </c>
      <c r="L221" s="14">
        <v>1135.0</v>
      </c>
      <c r="M221" s="14">
        <v>354.0</v>
      </c>
      <c r="N221" s="14">
        <v>316.0</v>
      </c>
      <c r="O221" s="14">
        <v>10.0</v>
      </c>
      <c r="P221" s="14">
        <v>1.0</v>
      </c>
      <c r="Q221" s="14">
        <v>544.0</v>
      </c>
      <c r="R221" s="17">
        <f t="shared" si="1"/>
        <v>38.99963998</v>
      </c>
      <c r="S221" s="17">
        <f t="shared" si="2"/>
        <v>12.73474719</v>
      </c>
      <c r="T221" s="17">
        <f t="shared" si="3"/>
        <v>5.567788876</v>
      </c>
      <c r="U221" s="17">
        <f t="shared" si="4"/>
        <v>9.502917856</v>
      </c>
      <c r="V221" s="17">
        <f t="shared" si="5"/>
        <v>2.963905657</v>
      </c>
      <c r="W221" s="17">
        <f t="shared" si="6"/>
        <v>2.645746293</v>
      </c>
      <c r="X221" s="17">
        <f t="shared" si="7"/>
        <v>0.08372614851</v>
      </c>
      <c r="Y221" s="14">
        <f t="shared" si="8"/>
        <v>117154</v>
      </c>
      <c r="Z221" s="14">
        <f t="shared" si="9"/>
        <v>37882</v>
      </c>
      <c r="AA221" s="14">
        <f t="shared" si="10"/>
        <v>16396</v>
      </c>
      <c r="AB221" s="14">
        <f t="shared" si="11"/>
        <v>28533</v>
      </c>
      <c r="AC221" s="14">
        <f t="shared" si="12"/>
        <v>7242</v>
      </c>
      <c r="AD221" s="14">
        <f t="shared" si="13"/>
        <v>8488</v>
      </c>
      <c r="AE221" s="14">
        <f t="shared" si="14"/>
        <v>2996</v>
      </c>
      <c r="AF221" s="14">
        <f t="shared" si="15"/>
        <v>45</v>
      </c>
      <c r="AG221" s="17">
        <f t="shared" si="16"/>
        <v>55.32732207</v>
      </c>
      <c r="AH221" s="20">
        <f>12*(J221*'Programas e Observações'!$C$8+K221*'Programas e Observações'!$C$9+L221*('Programas e Observações'!$C$8+'Programas e Observações'!$C$9)+M221*'Programas e Observações'!$C$10)</f>
        <v>1631058.72</v>
      </c>
      <c r="AI221" s="20">
        <f>12*(J221*'Programas e Observações'!$D$8+K221*'Programas e Observações'!$D$9+L221*('Programas e Observações'!$D$8+'Programas e Observações'!$D$9)+M221*'Programas e Observações'!$D$10)</f>
        <v>2630197.68</v>
      </c>
      <c r="AJ221" s="13" t="s">
        <v>1116</v>
      </c>
      <c r="AK221" s="13" t="s">
        <v>313</v>
      </c>
    </row>
    <row r="222" ht="15.75" customHeight="1">
      <c r="A222" s="13" t="s">
        <v>1117</v>
      </c>
      <c r="B222" s="13" t="s">
        <v>1118</v>
      </c>
      <c r="C222" s="13" t="s">
        <v>1119</v>
      </c>
      <c r="D222" s="13" t="s">
        <v>834</v>
      </c>
      <c r="E222" s="13" t="s">
        <v>872</v>
      </c>
      <c r="F222" s="13" t="s">
        <v>873</v>
      </c>
      <c r="G222" s="14">
        <v>28677.0</v>
      </c>
      <c r="H222" s="16" t="b">
        <f>G222&lt;'Programas e Observações'!$C$11</f>
        <v>0</v>
      </c>
      <c r="I222" s="14">
        <v>562.0</v>
      </c>
      <c r="J222" s="14">
        <v>290.0</v>
      </c>
      <c r="K222" s="14">
        <v>40.0</v>
      </c>
      <c r="L222" s="14">
        <v>132.0</v>
      </c>
      <c r="M222" s="14">
        <v>3.0</v>
      </c>
      <c r="N222" s="14">
        <v>44.0</v>
      </c>
      <c r="O222" s="14">
        <v>11.0</v>
      </c>
      <c r="P222" s="14">
        <v>1.0</v>
      </c>
      <c r="Q222" s="14"/>
      <c r="R222" s="17">
        <f t="shared" si="1"/>
        <v>19.59758692</v>
      </c>
      <c r="S222" s="17">
        <f t="shared" si="2"/>
        <v>10.11263382</v>
      </c>
      <c r="T222" s="17">
        <f t="shared" si="3"/>
        <v>1.394846044</v>
      </c>
      <c r="U222" s="17">
        <f t="shared" si="4"/>
        <v>4.602991945</v>
      </c>
      <c r="V222" s="17">
        <f t="shared" si="5"/>
        <v>0.1046134533</v>
      </c>
      <c r="W222" s="17">
        <f t="shared" si="6"/>
        <v>1.534330648</v>
      </c>
      <c r="X222" s="17">
        <f t="shared" si="7"/>
        <v>0.3835826621</v>
      </c>
      <c r="Y222" s="14">
        <f t="shared" si="8"/>
        <v>2291</v>
      </c>
      <c r="Z222" s="14">
        <f t="shared" si="9"/>
        <v>896</v>
      </c>
      <c r="AA222" s="14">
        <f t="shared" si="10"/>
        <v>218</v>
      </c>
      <c r="AB222" s="14">
        <f t="shared" si="11"/>
        <v>469</v>
      </c>
      <c r="AC222" s="14">
        <f t="shared" si="12"/>
        <v>73</v>
      </c>
      <c r="AD222" s="14">
        <f t="shared" si="13"/>
        <v>732</v>
      </c>
      <c r="AE222" s="14">
        <f t="shared" si="14"/>
        <v>203</v>
      </c>
      <c r="AF222" s="14">
        <f t="shared" si="15"/>
        <v>7</v>
      </c>
      <c r="AG222" s="17">
        <f t="shared" si="16"/>
        <v>5.648993118</v>
      </c>
      <c r="AH222" s="20">
        <f>12*(J222*'Programas e Observações'!$C$8+K222*'Programas e Observações'!$C$9+L222*('Programas e Observações'!$C$8+'Programas e Observações'!$C$9)+M222*'Programas e Observações'!$C$10)</f>
        <v>173007.84</v>
      </c>
      <c r="AI222" s="20">
        <f>12*(J222*'Programas e Observações'!$D$8+K222*'Programas e Observações'!$D$9+L222*('Programas e Observações'!$D$8+'Programas e Observações'!$D$9)+M222*'Programas e Observações'!$D$10)</f>
        <v>328533.96</v>
      </c>
      <c r="AJ222" s="13" t="s">
        <v>1120</v>
      </c>
      <c r="AK222" s="13" t="s">
        <v>1121</v>
      </c>
    </row>
    <row r="223" ht="15.75" customHeight="1">
      <c r="A223" s="13" t="s">
        <v>1122</v>
      </c>
      <c r="B223" s="13" t="s">
        <v>1123</v>
      </c>
      <c r="C223" s="13" t="s">
        <v>1124</v>
      </c>
      <c r="D223" s="13" t="s">
        <v>834</v>
      </c>
      <c r="E223" s="13" t="s">
        <v>879</v>
      </c>
      <c r="F223" s="13" t="s">
        <v>880</v>
      </c>
      <c r="G223" s="14">
        <v>30080.0</v>
      </c>
      <c r="H223" s="16" t="b">
        <f>G223&lt;'Programas e Observações'!$C$11</f>
        <v>0</v>
      </c>
      <c r="I223" s="14">
        <v>365.0</v>
      </c>
      <c r="J223" s="14">
        <v>19.0</v>
      </c>
      <c r="K223" s="14">
        <v>4.0</v>
      </c>
      <c r="L223" s="14">
        <v>4.0</v>
      </c>
      <c r="M223" s="14">
        <v>2.0</v>
      </c>
      <c r="N223" s="14">
        <v>8.0</v>
      </c>
      <c r="O223" s="14">
        <v>10.0</v>
      </c>
      <c r="P223" s="14">
        <v>0.0</v>
      </c>
      <c r="Q223" s="14"/>
      <c r="R223" s="17">
        <f t="shared" si="1"/>
        <v>12.13430851</v>
      </c>
      <c r="S223" s="17">
        <f t="shared" si="2"/>
        <v>0.6316489362</v>
      </c>
      <c r="T223" s="17">
        <f t="shared" si="3"/>
        <v>0.1329787234</v>
      </c>
      <c r="U223" s="17">
        <f t="shared" si="4"/>
        <v>0.1329787234</v>
      </c>
      <c r="V223" s="17">
        <f t="shared" si="5"/>
        <v>0.0664893617</v>
      </c>
      <c r="W223" s="17">
        <f t="shared" si="6"/>
        <v>0.2659574468</v>
      </c>
      <c r="X223" s="17">
        <f t="shared" si="7"/>
        <v>0.3324468085</v>
      </c>
      <c r="Y223" s="14">
        <f t="shared" si="8"/>
        <v>1399</v>
      </c>
      <c r="Z223" s="14">
        <f t="shared" si="9"/>
        <v>292</v>
      </c>
      <c r="AA223" s="14">
        <f t="shared" si="10"/>
        <v>41</v>
      </c>
      <c r="AB223" s="14">
        <f t="shared" si="11"/>
        <v>94</v>
      </c>
      <c r="AC223" s="14">
        <f t="shared" si="12"/>
        <v>21</v>
      </c>
      <c r="AD223" s="14">
        <f t="shared" si="13"/>
        <v>203</v>
      </c>
      <c r="AE223" s="14">
        <f t="shared" si="14"/>
        <v>122</v>
      </c>
      <c r="AF223" s="14">
        <f t="shared" si="15"/>
        <v>3</v>
      </c>
      <c r="AG223" s="17">
        <f t="shared" si="16"/>
        <v>3.996423501</v>
      </c>
      <c r="AH223" s="20">
        <f>12*(J223*'Programas e Observações'!$C$8+K223*'Programas e Observações'!$C$9+L223*('Programas e Observações'!$C$8+'Programas e Observações'!$C$9)+M223*'Programas e Observações'!$C$10)</f>
        <v>9697.56</v>
      </c>
      <c r="AI223" s="20">
        <f>12*(J223*'Programas e Observações'!$D$8+K223*'Programas e Observações'!$D$9+L223*('Programas e Observações'!$D$8+'Programas e Observações'!$D$9)+M223*'Programas e Observações'!$D$10)</f>
        <v>18170.64</v>
      </c>
      <c r="AJ223" s="13" t="s">
        <v>1125</v>
      </c>
      <c r="AK223" s="13" t="s">
        <v>1126</v>
      </c>
    </row>
    <row r="224" ht="15.75" customHeight="1">
      <c r="A224" s="13" t="s">
        <v>1127</v>
      </c>
      <c r="B224" s="13" t="s">
        <v>1128</v>
      </c>
      <c r="C224" s="13" t="s">
        <v>1129</v>
      </c>
      <c r="D224" s="13" t="s">
        <v>834</v>
      </c>
      <c r="E224" s="13" t="s">
        <v>835</v>
      </c>
      <c r="F224" s="13" t="s">
        <v>836</v>
      </c>
      <c r="G224" s="14">
        <v>28903.0</v>
      </c>
      <c r="H224" s="16" t="b">
        <f>G224&lt;'Programas e Observações'!$C$11</f>
        <v>0</v>
      </c>
      <c r="I224" s="14">
        <v>551.0</v>
      </c>
      <c r="J224" s="14">
        <v>105.0</v>
      </c>
      <c r="K224" s="14">
        <v>25.0</v>
      </c>
      <c r="L224" s="14">
        <v>46.0</v>
      </c>
      <c r="M224" s="14">
        <v>4.0</v>
      </c>
      <c r="N224" s="14">
        <v>27.0</v>
      </c>
      <c r="O224" s="14">
        <v>21.0</v>
      </c>
      <c r="P224" s="14">
        <v>1.0</v>
      </c>
      <c r="Q224" s="14"/>
      <c r="R224" s="17">
        <f t="shared" si="1"/>
        <v>19.06376501</v>
      </c>
      <c r="S224" s="17">
        <f t="shared" si="2"/>
        <v>3.632840882</v>
      </c>
      <c r="T224" s="17">
        <f t="shared" si="3"/>
        <v>0.8649621147</v>
      </c>
      <c r="U224" s="17">
        <f t="shared" si="4"/>
        <v>1.591530291</v>
      </c>
      <c r="V224" s="17">
        <f t="shared" si="5"/>
        <v>0.1383939383</v>
      </c>
      <c r="W224" s="17">
        <f t="shared" si="6"/>
        <v>0.9341590838</v>
      </c>
      <c r="X224" s="17">
        <f t="shared" si="7"/>
        <v>0.7265681763</v>
      </c>
      <c r="Y224" s="14">
        <f t="shared" si="8"/>
        <v>11816</v>
      </c>
      <c r="Z224" s="14">
        <f t="shared" si="9"/>
        <v>2420</v>
      </c>
      <c r="AA224" s="14">
        <f t="shared" si="10"/>
        <v>811</v>
      </c>
      <c r="AB224" s="14">
        <f t="shared" si="11"/>
        <v>1353</v>
      </c>
      <c r="AC224" s="14">
        <f t="shared" si="12"/>
        <v>580</v>
      </c>
      <c r="AD224" s="14">
        <f t="shared" si="13"/>
        <v>865</v>
      </c>
      <c r="AE224" s="14">
        <f t="shared" si="14"/>
        <v>453</v>
      </c>
      <c r="AF224" s="14">
        <f t="shared" si="15"/>
        <v>9</v>
      </c>
      <c r="AG224" s="17">
        <f t="shared" si="16"/>
        <v>13.94465097</v>
      </c>
      <c r="AH224" s="20">
        <f>12*(J224*'Programas e Observações'!$C$8+K224*'Programas e Observações'!$C$9+L224*('Programas e Observações'!$C$8+'Programas e Observações'!$C$9)+M224*'Programas e Observações'!$C$10)</f>
        <v>68265.12</v>
      </c>
      <c r="AI224" s="20">
        <f>12*(J224*'Programas e Observações'!$D$8+K224*'Programas e Observações'!$D$9+L224*('Programas e Observações'!$D$8+'Programas e Observações'!$D$9)+M224*'Programas e Observações'!$D$10)</f>
        <v>124161.48</v>
      </c>
      <c r="AJ224" s="13" t="s">
        <v>466</v>
      </c>
      <c r="AK224" s="13" t="s">
        <v>446</v>
      </c>
    </row>
    <row r="225" ht="15.75" customHeight="1">
      <c r="A225" s="13" t="s">
        <v>1130</v>
      </c>
      <c r="B225" s="13" t="s">
        <v>1131</v>
      </c>
      <c r="C225" s="13" t="s">
        <v>1132</v>
      </c>
      <c r="D225" s="13" t="s">
        <v>834</v>
      </c>
      <c r="E225" s="13" t="s">
        <v>835</v>
      </c>
      <c r="F225" s="13" t="s">
        <v>836</v>
      </c>
      <c r="G225" s="14">
        <v>91760.0</v>
      </c>
      <c r="H225" s="16" t="b">
        <f>G225&lt;'Programas e Observações'!$C$11</f>
        <v>0</v>
      </c>
      <c r="I225" s="14">
        <v>1922.0</v>
      </c>
      <c r="J225" s="14">
        <v>497.0</v>
      </c>
      <c r="K225" s="14">
        <v>183.0</v>
      </c>
      <c r="L225" s="14">
        <v>294.0</v>
      </c>
      <c r="M225" s="14">
        <v>134.0</v>
      </c>
      <c r="N225" s="14">
        <v>45.0</v>
      </c>
      <c r="O225" s="14">
        <v>28.0</v>
      </c>
      <c r="P225" s="14">
        <v>1.0</v>
      </c>
      <c r="Q225" s="14">
        <v>97.0</v>
      </c>
      <c r="R225" s="17">
        <f t="shared" si="1"/>
        <v>20.94594595</v>
      </c>
      <c r="S225" s="17">
        <f t="shared" si="2"/>
        <v>5.4163034</v>
      </c>
      <c r="T225" s="17">
        <f t="shared" si="3"/>
        <v>1.994333043</v>
      </c>
      <c r="U225" s="17">
        <f t="shared" si="4"/>
        <v>3.204010462</v>
      </c>
      <c r="V225" s="17">
        <f t="shared" si="5"/>
        <v>1.460331299</v>
      </c>
      <c r="W225" s="17">
        <f t="shared" si="6"/>
        <v>0.4904097646</v>
      </c>
      <c r="X225" s="17">
        <f t="shared" si="7"/>
        <v>0.3051438535</v>
      </c>
      <c r="Y225" s="14">
        <f t="shared" si="8"/>
        <v>11816</v>
      </c>
      <c r="Z225" s="14">
        <f t="shared" si="9"/>
        <v>2420</v>
      </c>
      <c r="AA225" s="14">
        <f t="shared" si="10"/>
        <v>811</v>
      </c>
      <c r="AB225" s="14">
        <f t="shared" si="11"/>
        <v>1353</v>
      </c>
      <c r="AC225" s="14">
        <f t="shared" si="12"/>
        <v>580</v>
      </c>
      <c r="AD225" s="14">
        <f t="shared" si="13"/>
        <v>865</v>
      </c>
      <c r="AE225" s="14">
        <f t="shared" si="14"/>
        <v>453</v>
      </c>
      <c r="AF225" s="14">
        <f t="shared" si="15"/>
        <v>9</v>
      </c>
      <c r="AG225" s="17">
        <f t="shared" si="16"/>
        <v>13.94465097</v>
      </c>
      <c r="AH225" s="20">
        <f>12*(J225*'Programas e Observações'!$C$8+K225*'Programas e Observações'!$C$9+L225*('Programas e Observações'!$C$8+'Programas e Observações'!$C$9)+M225*'Programas e Observações'!$C$10)</f>
        <v>470731.92</v>
      </c>
      <c r="AI225" s="20">
        <f>12*(J225*'Programas e Observações'!$D$8+K225*'Programas e Observações'!$D$9+L225*('Programas e Observações'!$D$8+'Programas e Observações'!$D$9)+M225*'Programas e Observações'!$D$10)</f>
        <v>767423.88</v>
      </c>
      <c r="AJ225" s="13" t="s">
        <v>1133</v>
      </c>
      <c r="AK225" s="13" t="s">
        <v>1134</v>
      </c>
    </row>
    <row r="226" ht="15.75" customHeight="1">
      <c r="A226" s="13" t="s">
        <v>1135</v>
      </c>
      <c r="B226" s="13" t="s">
        <v>1136</v>
      </c>
      <c r="C226" s="13" t="s">
        <v>1137</v>
      </c>
      <c r="D226" s="13" t="s">
        <v>834</v>
      </c>
      <c r="E226" s="13" t="s">
        <v>865</v>
      </c>
      <c r="F226" s="13" t="s">
        <v>599</v>
      </c>
      <c r="G226" s="14">
        <v>25818.0</v>
      </c>
      <c r="H226" s="16" t="b">
        <f>G226&lt;'Programas e Observações'!$C$11</f>
        <v>0</v>
      </c>
      <c r="I226" s="14">
        <v>0.0</v>
      </c>
      <c r="J226" s="14">
        <v>0.0</v>
      </c>
      <c r="K226" s="14">
        <v>0.0</v>
      </c>
      <c r="L226" s="14">
        <v>0.0</v>
      </c>
      <c r="M226" s="14">
        <v>0.0</v>
      </c>
      <c r="N226" s="14">
        <v>80.0</v>
      </c>
      <c r="O226" s="14">
        <v>15.0</v>
      </c>
      <c r="P226" s="14">
        <v>1.0</v>
      </c>
      <c r="Q226" s="14"/>
      <c r="R226" s="17">
        <f t="shared" si="1"/>
        <v>0</v>
      </c>
      <c r="S226" s="17">
        <f t="shared" si="2"/>
        <v>0</v>
      </c>
      <c r="T226" s="17">
        <f t="shared" si="3"/>
        <v>0</v>
      </c>
      <c r="U226" s="17">
        <f t="shared" si="4"/>
        <v>0</v>
      </c>
      <c r="V226" s="17">
        <f t="shared" si="5"/>
        <v>0</v>
      </c>
      <c r="W226" s="17">
        <f t="shared" si="6"/>
        <v>3.098613371</v>
      </c>
      <c r="X226" s="17">
        <f t="shared" si="7"/>
        <v>0.580990007</v>
      </c>
      <c r="Y226" s="14">
        <f t="shared" si="8"/>
        <v>6026</v>
      </c>
      <c r="Z226" s="14">
        <f t="shared" si="9"/>
        <v>1216</v>
      </c>
      <c r="AA226" s="14">
        <f t="shared" si="10"/>
        <v>712</v>
      </c>
      <c r="AB226" s="14">
        <f t="shared" si="11"/>
        <v>731</v>
      </c>
      <c r="AC226" s="14">
        <f t="shared" si="12"/>
        <v>229</v>
      </c>
      <c r="AD226" s="14">
        <f t="shared" si="13"/>
        <v>1842</v>
      </c>
      <c r="AE226" s="14">
        <f t="shared" si="14"/>
        <v>564</v>
      </c>
      <c r="AF226" s="14">
        <f t="shared" si="15"/>
        <v>23</v>
      </c>
      <c r="AG226" s="17">
        <f t="shared" si="16"/>
        <v>6.959096542</v>
      </c>
      <c r="AH226" s="20">
        <f>12*(J226*'Programas e Observações'!$C$8+K226*'Programas e Observações'!$C$9+L226*('Programas e Observações'!$C$8+'Programas e Observações'!$C$9)+M226*'Programas e Observações'!$C$10)</f>
        <v>0</v>
      </c>
      <c r="AI226" s="20">
        <f>12*(J226*'Programas e Observações'!$D$8+K226*'Programas e Observações'!$D$9+L226*('Programas e Observações'!$D$8+'Programas e Observações'!$D$9)+M226*'Programas e Observações'!$D$10)</f>
        <v>0</v>
      </c>
      <c r="AJ226" s="13" t="s">
        <v>342</v>
      </c>
      <c r="AK226" s="13" t="s">
        <v>343</v>
      </c>
    </row>
    <row r="227" ht="15.75" customHeight="1">
      <c r="A227" s="13" t="s">
        <v>1138</v>
      </c>
      <c r="B227" s="13" t="s">
        <v>1139</v>
      </c>
      <c r="C227" s="13" t="s">
        <v>1140</v>
      </c>
      <c r="D227" s="13" t="s">
        <v>834</v>
      </c>
      <c r="E227" s="13" t="s">
        <v>865</v>
      </c>
      <c r="F227" s="13" t="s">
        <v>599</v>
      </c>
      <c r="G227" s="14">
        <v>64002.0</v>
      </c>
      <c r="H227" s="16" t="b">
        <f>G227&lt;'Programas e Observações'!$C$11</f>
        <v>0</v>
      </c>
      <c r="I227" s="14">
        <v>0.0</v>
      </c>
      <c r="J227" s="14">
        <v>0.0</v>
      </c>
      <c r="K227" s="14">
        <v>0.0</v>
      </c>
      <c r="L227" s="14">
        <v>0.0</v>
      </c>
      <c r="M227" s="14">
        <v>0.0</v>
      </c>
      <c r="N227" s="14">
        <v>96.0</v>
      </c>
      <c r="O227" s="14">
        <v>43.0</v>
      </c>
      <c r="P227" s="14">
        <v>2.0</v>
      </c>
      <c r="Q227" s="14">
        <v>56.0</v>
      </c>
      <c r="R227" s="17">
        <f t="shared" si="1"/>
        <v>0</v>
      </c>
      <c r="S227" s="17">
        <f t="shared" si="2"/>
        <v>0</v>
      </c>
      <c r="T227" s="17">
        <f t="shared" si="3"/>
        <v>0</v>
      </c>
      <c r="U227" s="17">
        <f t="shared" si="4"/>
        <v>0</v>
      </c>
      <c r="V227" s="17">
        <f t="shared" si="5"/>
        <v>0</v>
      </c>
      <c r="W227" s="17">
        <f t="shared" si="6"/>
        <v>1.499953126</v>
      </c>
      <c r="X227" s="17">
        <f t="shared" si="7"/>
        <v>0.6718540046</v>
      </c>
      <c r="Y227" s="14">
        <f t="shared" si="8"/>
        <v>6026</v>
      </c>
      <c r="Z227" s="14">
        <f t="shared" si="9"/>
        <v>1216</v>
      </c>
      <c r="AA227" s="14">
        <f t="shared" si="10"/>
        <v>712</v>
      </c>
      <c r="AB227" s="14">
        <f t="shared" si="11"/>
        <v>731</v>
      </c>
      <c r="AC227" s="14">
        <f t="shared" si="12"/>
        <v>229</v>
      </c>
      <c r="AD227" s="14">
        <f t="shared" si="13"/>
        <v>1842</v>
      </c>
      <c r="AE227" s="14">
        <f t="shared" si="14"/>
        <v>564</v>
      </c>
      <c r="AF227" s="14">
        <f t="shared" si="15"/>
        <v>23</v>
      </c>
      <c r="AG227" s="17">
        <f t="shared" si="16"/>
        <v>6.959096542</v>
      </c>
      <c r="AH227" s="20">
        <f>12*(J227*'Programas e Observações'!$C$8+K227*'Programas e Observações'!$C$9+L227*('Programas e Observações'!$C$8+'Programas e Observações'!$C$9)+M227*'Programas e Observações'!$C$10)</f>
        <v>0</v>
      </c>
      <c r="AI227" s="20">
        <f>12*(J227*'Programas e Observações'!$D$8+K227*'Programas e Observações'!$D$9+L227*('Programas e Observações'!$D$8+'Programas e Observações'!$D$9)+M227*'Programas e Observações'!$D$10)</f>
        <v>0</v>
      </c>
      <c r="AJ227" s="13" t="s">
        <v>342</v>
      </c>
      <c r="AK227" s="13" t="s">
        <v>343</v>
      </c>
    </row>
    <row r="228" ht="15.75" customHeight="1">
      <c r="A228" s="13" t="s">
        <v>1141</v>
      </c>
      <c r="B228" s="13" t="s">
        <v>1142</v>
      </c>
      <c r="C228" s="13" t="s">
        <v>1143</v>
      </c>
      <c r="D228" s="13" t="s">
        <v>834</v>
      </c>
      <c r="E228" s="13" t="s">
        <v>854</v>
      </c>
      <c r="F228" s="13" t="s">
        <v>855</v>
      </c>
      <c r="G228" s="14">
        <v>49648.0</v>
      </c>
      <c r="H228" s="16" t="b">
        <f>G228&lt;'Programas e Observações'!$C$11</f>
        <v>0</v>
      </c>
      <c r="I228" s="14">
        <v>666.0</v>
      </c>
      <c r="J228" s="14">
        <v>21.0</v>
      </c>
      <c r="K228" s="14">
        <v>5.0</v>
      </c>
      <c r="L228" s="14">
        <v>6.0</v>
      </c>
      <c r="M228" s="14">
        <v>6.0</v>
      </c>
      <c r="N228" s="14">
        <v>40.0</v>
      </c>
      <c r="O228" s="14">
        <v>23.0</v>
      </c>
      <c r="P228" s="14">
        <v>0.0</v>
      </c>
      <c r="Q228" s="14"/>
      <c r="R228" s="17">
        <f t="shared" si="1"/>
        <v>13.41443764</v>
      </c>
      <c r="S228" s="17">
        <f t="shared" si="2"/>
        <v>0.4229777635</v>
      </c>
      <c r="T228" s="17">
        <f t="shared" si="3"/>
        <v>0.1007089913</v>
      </c>
      <c r="U228" s="17">
        <f t="shared" si="4"/>
        <v>0.1208507896</v>
      </c>
      <c r="V228" s="17">
        <f t="shared" si="5"/>
        <v>0.1208507896</v>
      </c>
      <c r="W228" s="17">
        <f t="shared" si="6"/>
        <v>0.8056719304</v>
      </c>
      <c r="X228" s="17">
        <f t="shared" si="7"/>
        <v>0.46326136</v>
      </c>
      <c r="Y228" s="14">
        <f t="shared" si="8"/>
        <v>1894</v>
      </c>
      <c r="Z228" s="14">
        <f t="shared" si="9"/>
        <v>428</v>
      </c>
      <c r="AA228" s="14">
        <f t="shared" si="10"/>
        <v>89</v>
      </c>
      <c r="AB228" s="14">
        <f t="shared" si="11"/>
        <v>190</v>
      </c>
      <c r="AC228" s="14">
        <f t="shared" si="12"/>
        <v>44</v>
      </c>
      <c r="AD228" s="14">
        <f t="shared" si="13"/>
        <v>165</v>
      </c>
      <c r="AE228" s="14">
        <f t="shared" si="14"/>
        <v>111</v>
      </c>
      <c r="AF228" s="14">
        <f t="shared" si="15"/>
        <v>3</v>
      </c>
      <c r="AG228" s="17">
        <f t="shared" si="16"/>
        <v>7.603250048</v>
      </c>
      <c r="AH228" s="20">
        <f>12*(J228*'Programas e Observações'!$C$8+K228*'Programas e Observações'!$C$9+L228*('Programas e Observações'!$C$8+'Programas e Observações'!$C$9)+M228*'Programas e Observações'!$C$10)</f>
        <v>14129.28</v>
      </c>
      <c r="AI228" s="20">
        <f>12*(J228*'Programas e Observações'!$D$8+K228*'Programas e Observações'!$D$9+L228*('Programas e Observações'!$D$8+'Programas e Observações'!$D$9)+M228*'Programas e Observações'!$D$10)</f>
        <v>24162.84</v>
      </c>
      <c r="AJ228" s="13" t="s">
        <v>1144</v>
      </c>
      <c r="AK228" s="13" t="s">
        <v>1145</v>
      </c>
    </row>
    <row r="229" ht="15.75" customHeight="1">
      <c r="A229" s="13" t="s">
        <v>1146</v>
      </c>
      <c r="B229" s="13" t="s">
        <v>1147</v>
      </c>
      <c r="C229" s="13" t="s">
        <v>1148</v>
      </c>
      <c r="D229" s="13" t="s">
        <v>834</v>
      </c>
      <c r="E229" s="13" t="s">
        <v>901</v>
      </c>
      <c r="F229" s="13" t="s">
        <v>902</v>
      </c>
      <c r="G229" s="14">
        <v>21304.0</v>
      </c>
      <c r="H229" s="16" t="b">
        <f>G229&lt;'Programas e Observações'!$C$11</f>
        <v>0</v>
      </c>
      <c r="I229" s="14">
        <v>625.0</v>
      </c>
      <c r="J229" s="14">
        <v>100.0</v>
      </c>
      <c r="K229" s="14">
        <v>68.0</v>
      </c>
      <c r="L229" s="14">
        <v>60.0</v>
      </c>
      <c r="M229" s="14">
        <v>24.0</v>
      </c>
      <c r="N229" s="14">
        <v>18.0</v>
      </c>
      <c r="O229" s="14">
        <v>13.0</v>
      </c>
      <c r="P229" s="14">
        <v>0.0</v>
      </c>
      <c r="Q229" s="14"/>
      <c r="R229" s="17">
        <f t="shared" si="1"/>
        <v>29.33721367</v>
      </c>
      <c r="S229" s="17">
        <f t="shared" si="2"/>
        <v>4.693954187</v>
      </c>
      <c r="T229" s="17">
        <f t="shared" si="3"/>
        <v>3.191888847</v>
      </c>
      <c r="U229" s="17">
        <f t="shared" si="4"/>
        <v>2.816372512</v>
      </c>
      <c r="V229" s="17">
        <f t="shared" si="5"/>
        <v>1.126549005</v>
      </c>
      <c r="W229" s="17">
        <f t="shared" si="6"/>
        <v>0.8449117537</v>
      </c>
      <c r="X229" s="17">
        <f t="shared" si="7"/>
        <v>0.6102140443</v>
      </c>
      <c r="Y229" s="14">
        <f t="shared" si="8"/>
        <v>16434</v>
      </c>
      <c r="Z229" s="14">
        <f t="shared" si="9"/>
        <v>4018</v>
      </c>
      <c r="AA229" s="14">
        <f t="shared" si="10"/>
        <v>2175</v>
      </c>
      <c r="AB229" s="14">
        <f t="shared" si="11"/>
        <v>3258</v>
      </c>
      <c r="AC229" s="14">
        <f t="shared" si="12"/>
        <v>957</v>
      </c>
      <c r="AD229" s="14">
        <f t="shared" si="13"/>
        <v>2093</v>
      </c>
      <c r="AE229" s="14">
        <f t="shared" si="14"/>
        <v>605</v>
      </c>
      <c r="AF229" s="14">
        <f t="shared" si="15"/>
        <v>6</v>
      </c>
      <c r="AG229" s="17">
        <f t="shared" si="16"/>
        <v>18.35739619</v>
      </c>
      <c r="AH229" s="20">
        <f>12*(J229*'Programas e Observações'!$C$8+K229*'Programas e Observações'!$C$9+L229*('Programas e Observações'!$C$8+'Programas e Observações'!$C$9)+M229*'Programas e Observações'!$C$10)</f>
        <v>109633.92</v>
      </c>
      <c r="AI229" s="20">
        <f>12*(J229*'Programas e Observações'!$D$8+K229*'Programas e Observações'!$D$9+L229*('Programas e Observações'!$D$8+'Programas e Observações'!$D$9)+M229*'Programas e Observações'!$D$10)</f>
        <v>170283.84</v>
      </c>
      <c r="AJ229" s="13" t="s">
        <v>1149</v>
      </c>
      <c r="AK229" s="13" t="s">
        <v>1150</v>
      </c>
    </row>
    <row r="230" ht="15.75" customHeight="1">
      <c r="A230" s="13" t="s">
        <v>1151</v>
      </c>
      <c r="B230" s="13" t="s">
        <v>1152</v>
      </c>
      <c r="C230" s="13" t="s">
        <v>1153</v>
      </c>
      <c r="D230" s="13" t="s">
        <v>834</v>
      </c>
      <c r="E230" s="13" t="s">
        <v>842</v>
      </c>
      <c r="F230" s="13" t="s">
        <v>843</v>
      </c>
      <c r="G230" s="14">
        <v>14400.0</v>
      </c>
      <c r="H230" s="16" t="b">
        <f>G230&lt;'Programas e Observações'!$C$11</f>
        <v>1</v>
      </c>
      <c r="I230" s="14">
        <v>303.0</v>
      </c>
      <c r="J230" s="14">
        <v>88.0</v>
      </c>
      <c r="K230" s="14">
        <v>32.0</v>
      </c>
      <c r="L230" s="14">
        <v>57.0</v>
      </c>
      <c r="M230" s="14">
        <v>18.0</v>
      </c>
      <c r="N230" s="14">
        <v>16.0</v>
      </c>
      <c r="O230" s="14">
        <v>4.0</v>
      </c>
      <c r="P230" s="14">
        <v>0.0</v>
      </c>
      <c r="Q230" s="14"/>
      <c r="R230" s="17">
        <f t="shared" si="1"/>
        <v>21.04166667</v>
      </c>
      <c r="S230" s="17">
        <f t="shared" si="2"/>
        <v>6.111111111</v>
      </c>
      <c r="T230" s="17">
        <f t="shared" si="3"/>
        <v>2.222222222</v>
      </c>
      <c r="U230" s="17">
        <f t="shared" si="4"/>
        <v>3.958333333</v>
      </c>
      <c r="V230" s="17">
        <f t="shared" si="5"/>
        <v>1.25</v>
      </c>
      <c r="W230" s="17">
        <f t="shared" si="6"/>
        <v>1.111111111</v>
      </c>
      <c r="X230" s="17">
        <f t="shared" si="7"/>
        <v>0.2777777778</v>
      </c>
      <c r="Y230" s="14">
        <f t="shared" si="8"/>
        <v>7625</v>
      </c>
      <c r="Z230" s="14">
        <f t="shared" si="9"/>
        <v>2933</v>
      </c>
      <c r="AA230" s="14">
        <f t="shared" si="10"/>
        <v>892</v>
      </c>
      <c r="AB230" s="14">
        <f t="shared" si="11"/>
        <v>1728</v>
      </c>
      <c r="AC230" s="14">
        <f t="shared" si="12"/>
        <v>223</v>
      </c>
      <c r="AD230" s="14">
        <f t="shared" si="13"/>
        <v>3203</v>
      </c>
      <c r="AE230" s="14">
        <f t="shared" si="14"/>
        <v>262</v>
      </c>
      <c r="AF230" s="14">
        <f t="shared" si="15"/>
        <v>6</v>
      </c>
      <c r="AG230" s="17">
        <f t="shared" si="16"/>
        <v>7.35604107</v>
      </c>
      <c r="AH230" s="20">
        <f>12*(J230*'Programas e Observações'!$C$8+K230*'Programas e Observações'!$C$9+L230*('Programas e Observações'!$C$8+'Programas e Observações'!$C$9)+M230*'Programas e Observações'!$C$10)</f>
        <v>83624.64</v>
      </c>
      <c r="AI230" s="20">
        <f>12*(J230*'Programas e Observações'!$D$8+K230*'Programas e Observações'!$D$9+L230*('Programas e Observações'!$D$8+'Programas e Observações'!$D$9)+M230*'Programas e Observações'!$D$10)</f>
        <v>137951.88</v>
      </c>
      <c r="AJ230" s="13" t="s">
        <v>1154</v>
      </c>
      <c r="AK230" s="13" t="s">
        <v>1155</v>
      </c>
    </row>
    <row r="231" ht="15.75" customHeight="1">
      <c r="A231" s="13" t="s">
        <v>1156</v>
      </c>
      <c r="B231" s="13" t="s">
        <v>1157</v>
      </c>
      <c r="C231" s="13" t="s">
        <v>1158</v>
      </c>
      <c r="D231" s="13" t="s">
        <v>834</v>
      </c>
      <c r="E231" s="13" t="s">
        <v>894</v>
      </c>
      <c r="F231" s="13" t="s">
        <v>895</v>
      </c>
      <c r="G231" s="14">
        <v>13175.0</v>
      </c>
      <c r="H231" s="16" t="b">
        <f>G231&lt;'Programas e Observações'!$C$11</f>
        <v>1</v>
      </c>
      <c r="I231" s="14">
        <v>125.0</v>
      </c>
      <c r="J231" s="14">
        <v>14.0</v>
      </c>
      <c r="K231" s="14">
        <v>8.0</v>
      </c>
      <c r="L231" s="14">
        <v>14.0</v>
      </c>
      <c r="M231" s="14">
        <v>3.0</v>
      </c>
      <c r="N231" s="14">
        <v>18.0</v>
      </c>
      <c r="O231" s="14">
        <v>5.0</v>
      </c>
      <c r="P231" s="14">
        <v>0.0</v>
      </c>
      <c r="Q231" s="14"/>
      <c r="R231" s="17">
        <f t="shared" si="1"/>
        <v>9.487666034</v>
      </c>
      <c r="S231" s="17">
        <f t="shared" si="2"/>
        <v>1.062618596</v>
      </c>
      <c r="T231" s="17">
        <f t="shared" si="3"/>
        <v>0.6072106262</v>
      </c>
      <c r="U231" s="17">
        <f t="shared" si="4"/>
        <v>1.062618596</v>
      </c>
      <c r="V231" s="17">
        <f t="shared" si="5"/>
        <v>0.2277039848</v>
      </c>
      <c r="W231" s="17">
        <f t="shared" si="6"/>
        <v>1.366223909</v>
      </c>
      <c r="X231" s="17">
        <f t="shared" si="7"/>
        <v>0.3795066414</v>
      </c>
      <c r="Y231" s="14">
        <f t="shared" si="8"/>
        <v>12889</v>
      </c>
      <c r="Z231" s="14">
        <f t="shared" si="9"/>
        <v>2871</v>
      </c>
      <c r="AA231" s="14">
        <f t="shared" si="10"/>
        <v>1772</v>
      </c>
      <c r="AB231" s="14">
        <f t="shared" si="11"/>
        <v>2488</v>
      </c>
      <c r="AC231" s="14">
        <f t="shared" si="12"/>
        <v>762</v>
      </c>
      <c r="AD231" s="14">
        <f t="shared" si="13"/>
        <v>763</v>
      </c>
      <c r="AE231" s="14">
        <f t="shared" si="14"/>
        <v>297</v>
      </c>
      <c r="AF231" s="14">
        <f t="shared" si="15"/>
        <v>7</v>
      </c>
      <c r="AG231" s="17">
        <f t="shared" si="16"/>
        <v>23.77044343</v>
      </c>
      <c r="AH231" s="20">
        <f>12*(J231*'Programas e Observações'!$C$8+K231*'Programas e Observações'!$C$9+L231*('Programas e Observações'!$C$8+'Programas e Observações'!$C$9)+M231*'Programas e Observações'!$C$10)</f>
        <v>18349.44</v>
      </c>
      <c r="AI231" s="20">
        <f>12*(J231*'Programas e Observações'!$D$8+K231*'Programas e Observações'!$D$9+L231*('Programas e Observações'!$D$8+'Programas e Observações'!$D$9)+M231*'Programas e Observações'!$D$10)</f>
        <v>28937.4</v>
      </c>
      <c r="AJ231" s="13" t="s">
        <v>1159</v>
      </c>
      <c r="AK231" s="13" t="s">
        <v>1160</v>
      </c>
    </row>
    <row r="232" ht="15.75" customHeight="1">
      <c r="A232" s="13" t="s">
        <v>1161</v>
      </c>
      <c r="B232" s="13" t="s">
        <v>1162</v>
      </c>
      <c r="C232" s="13" t="s">
        <v>1163</v>
      </c>
      <c r="D232" s="13" t="s">
        <v>834</v>
      </c>
      <c r="E232" s="13" t="s">
        <v>907</v>
      </c>
      <c r="F232" s="13" t="s">
        <v>908</v>
      </c>
      <c r="G232" s="14">
        <v>37054.0</v>
      </c>
      <c r="H232" s="16" t="b">
        <f>G232&lt;'Programas e Observações'!$C$11</f>
        <v>0</v>
      </c>
      <c r="I232" s="14">
        <v>0.0</v>
      </c>
      <c r="J232" s="14">
        <v>0.0</v>
      </c>
      <c r="K232" s="14">
        <v>0.0</v>
      </c>
      <c r="L232" s="14">
        <v>0.0</v>
      </c>
      <c r="M232" s="14">
        <v>0.0</v>
      </c>
      <c r="N232" s="14">
        <v>47.0</v>
      </c>
      <c r="O232" s="14">
        <v>14.0</v>
      </c>
      <c r="P232" s="14">
        <v>1.0</v>
      </c>
      <c r="Q232" s="14"/>
      <c r="R232" s="17">
        <f t="shared" si="1"/>
        <v>0</v>
      </c>
      <c r="S232" s="17">
        <f t="shared" si="2"/>
        <v>0</v>
      </c>
      <c r="T232" s="17">
        <f t="shared" si="3"/>
        <v>0</v>
      </c>
      <c r="U232" s="17">
        <f t="shared" si="4"/>
        <v>0</v>
      </c>
      <c r="V232" s="17">
        <f t="shared" si="5"/>
        <v>0</v>
      </c>
      <c r="W232" s="17">
        <f t="shared" si="6"/>
        <v>1.268419064</v>
      </c>
      <c r="X232" s="17">
        <f t="shared" si="7"/>
        <v>0.3778269553</v>
      </c>
      <c r="Y232" s="14">
        <f t="shared" si="8"/>
        <v>117</v>
      </c>
      <c r="Z232" s="14">
        <f t="shared" si="9"/>
        <v>58</v>
      </c>
      <c r="AA232" s="14">
        <f t="shared" si="10"/>
        <v>7</v>
      </c>
      <c r="AB232" s="14">
        <f t="shared" si="11"/>
        <v>29</v>
      </c>
      <c r="AC232" s="14">
        <f t="shared" si="12"/>
        <v>0</v>
      </c>
      <c r="AD232" s="14">
        <f t="shared" si="13"/>
        <v>321</v>
      </c>
      <c r="AE232" s="14">
        <f t="shared" si="14"/>
        <v>96</v>
      </c>
      <c r="AF232" s="14">
        <f t="shared" si="15"/>
        <v>7</v>
      </c>
      <c r="AG232" s="17">
        <f t="shared" si="16"/>
        <v>0.4315273116</v>
      </c>
      <c r="AH232" s="20">
        <f>12*(J232*'Programas e Observações'!$C$8+K232*'Programas e Observações'!$C$9+L232*('Programas e Observações'!$C$8+'Programas e Observações'!$C$9)+M232*'Programas e Observações'!$C$10)</f>
        <v>0</v>
      </c>
      <c r="AI232" s="20">
        <f>12*(J232*'Programas e Observações'!$D$8+K232*'Programas e Observações'!$D$9+L232*('Programas e Observações'!$D$8+'Programas e Observações'!$D$9)+M232*'Programas e Observações'!$D$10)</f>
        <v>0</v>
      </c>
      <c r="AJ232" s="13" t="s">
        <v>342</v>
      </c>
      <c r="AK232" s="13" t="s">
        <v>343</v>
      </c>
    </row>
    <row r="233" ht="15.75" customHeight="1">
      <c r="A233" s="13" t="s">
        <v>1164</v>
      </c>
      <c r="B233" s="13" t="s">
        <v>1165</v>
      </c>
      <c r="C233" s="13" t="s">
        <v>1166</v>
      </c>
      <c r="D233" s="13" t="s">
        <v>834</v>
      </c>
      <c r="E233" s="13" t="s">
        <v>958</v>
      </c>
      <c r="F233" s="13" t="s">
        <v>959</v>
      </c>
      <c r="G233" s="14">
        <v>63796.0</v>
      </c>
      <c r="H233" s="16" t="b">
        <f>G233&lt;'Programas e Observações'!$C$11</f>
        <v>0</v>
      </c>
      <c r="I233" s="14">
        <v>0.0</v>
      </c>
      <c r="J233" s="14">
        <v>0.0</v>
      </c>
      <c r="K233" s="14">
        <v>0.0</v>
      </c>
      <c r="L233" s="14">
        <v>0.0</v>
      </c>
      <c r="M233" s="14">
        <v>0.0</v>
      </c>
      <c r="N233" s="14">
        <v>105.0</v>
      </c>
      <c r="O233" s="14">
        <v>24.0</v>
      </c>
      <c r="P233" s="14">
        <v>1.0</v>
      </c>
      <c r="Q233" s="14">
        <v>141.0</v>
      </c>
      <c r="R233" s="17">
        <f t="shared" si="1"/>
        <v>0</v>
      </c>
      <c r="S233" s="17">
        <f t="shared" si="2"/>
        <v>0</v>
      </c>
      <c r="T233" s="17">
        <f t="shared" si="3"/>
        <v>0</v>
      </c>
      <c r="U233" s="17">
        <f t="shared" si="4"/>
        <v>0</v>
      </c>
      <c r="V233" s="17">
        <f t="shared" si="5"/>
        <v>0</v>
      </c>
      <c r="W233" s="17">
        <f t="shared" si="6"/>
        <v>1.645871214</v>
      </c>
      <c r="X233" s="17">
        <f t="shared" si="7"/>
        <v>0.3761991347</v>
      </c>
      <c r="Y233" s="14">
        <f t="shared" si="8"/>
        <v>4723</v>
      </c>
      <c r="Z233" s="14">
        <f t="shared" si="9"/>
        <v>1669</v>
      </c>
      <c r="AA233" s="14">
        <f t="shared" si="10"/>
        <v>454</v>
      </c>
      <c r="AB233" s="14">
        <f t="shared" si="11"/>
        <v>883</v>
      </c>
      <c r="AC233" s="14">
        <f t="shared" si="12"/>
        <v>121</v>
      </c>
      <c r="AD233" s="14">
        <f t="shared" si="13"/>
        <v>660</v>
      </c>
      <c r="AE233" s="14">
        <f t="shared" si="14"/>
        <v>92</v>
      </c>
      <c r="AF233" s="14">
        <f t="shared" si="15"/>
        <v>2</v>
      </c>
      <c r="AG233" s="17">
        <f t="shared" si="16"/>
        <v>17.40171696</v>
      </c>
      <c r="AH233" s="20">
        <f>12*(J233*'Programas e Observações'!$C$8+K233*'Programas e Observações'!$C$9+L233*('Programas e Observações'!$C$8+'Programas e Observações'!$C$9)+M233*'Programas e Observações'!$C$10)</f>
        <v>0</v>
      </c>
      <c r="AI233" s="20">
        <f>12*(J233*'Programas e Observações'!$D$8+K233*'Programas e Observações'!$D$9+L233*('Programas e Observações'!$D$8+'Programas e Observações'!$D$9)+M233*'Programas e Observações'!$D$10)</f>
        <v>0</v>
      </c>
      <c r="AJ233" s="13" t="s">
        <v>342</v>
      </c>
      <c r="AK233" s="13" t="s">
        <v>343</v>
      </c>
    </row>
    <row r="234" ht="15.75" customHeight="1">
      <c r="A234" s="13" t="s">
        <v>1167</v>
      </c>
      <c r="B234" s="13" t="s">
        <v>1168</v>
      </c>
      <c r="C234" s="13" t="s">
        <v>1169</v>
      </c>
      <c r="D234" s="13" t="s">
        <v>834</v>
      </c>
      <c r="E234" s="13" t="s">
        <v>865</v>
      </c>
      <c r="F234" s="13" t="s">
        <v>599</v>
      </c>
      <c r="G234" s="14">
        <v>55527.0</v>
      </c>
      <c r="H234" s="16" t="b">
        <f>G234&lt;'Programas e Observações'!$C$11</f>
        <v>0</v>
      </c>
      <c r="I234" s="14">
        <v>0.0</v>
      </c>
      <c r="J234" s="14">
        <v>0.0</v>
      </c>
      <c r="K234" s="14">
        <v>0.0</v>
      </c>
      <c r="L234" s="14">
        <v>0.0</v>
      </c>
      <c r="M234" s="14">
        <v>0.0</v>
      </c>
      <c r="N234" s="14">
        <v>52.0</v>
      </c>
      <c r="O234" s="14">
        <v>20.0</v>
      </c>
      <c r="P234" s="14">
        <v>2.0</v>
      </c>
      <c r="Q234" s="14">
        <v>151.0</v>
      </c>
      <c r="R234" s="17">
        <f t="shared" si="1"/>
        <v>0</v>
      </c>
      <c r="S234" s="17">
        <f t="shared" si="2"/>
        <v>0</v>
      </c>
      <c r="T234" s="17">
        <f t="shared" si="3"/>
        <v>0</v>
      </c>
      <c r="U234" s="17">
        <f t="shared" si="4"/>
        <v>0</v>
      </c>
      <c r="V234" s="17">
        <f t="shared" si="5"/>
        <v>0</v>
      </c>
      <c r="W234" s="17">
        <f t="shared" si="6"/>
        <v>0.9364813514</v>
      </c>
      <c r="X234" s="17">
        <f t="shared" si="7"/>
        <v>0.3601851352</v>
      </c>
      <c r="Y234" s="14">
        <f t="shared" si="8"/>
        <v>6026</v>
      </c>
      <c r="Z234" s="14">
        <f t="shared" si="9"/>
        <v>1216</v>
      </c>
      <c r="AA234" s="14">
        <f t="shared" si="10"/>
        <v>712</v>
      </c>
      <c r="AB234" s="14">
        <f t="shared" si="11"/>
        <v>731</v>
      </c>
      <c r="AC234" s="14">
        <f t="shared" si="12"/>
        <v>229</v>
      </c>
      <c r="AD234" s="14">
        <f t="shared" si="13"/>
        <v>1842</v>
      </c>
      <c r="AE234" s="14">
        <f t="shared" si="14"/>
        <v>564</v>
      </c>
      <c r="AF234" s="14">
        <f t="shared" si="15"/>
        <v>23</v>
      </c>
      <c r="AG234" s="17">
        <f t="shared" si="16"/>
        <v>6.959096542</v>
      </c>
      <c r="AH234" s="20">
        <f>12*(J234*'Programas e Observações'!$C$8+K234*'Programas e Observações'!$C$9+L234*('Programas e Observações'!$C$8+'Programas e Observações'!$C$9)+M234*'Programas e Observações'!$C$10)</f>
        <v>0</v>
      </c>
      <c r="AI234" s="20">
        <f>12*(J234*'Programas e Observações'!$D$8+K234*'Programas e Observações'!$D$9+L234*('Programas e Observações'!$D$8+'Programas e Observações'!$D$9)+M234*'Programas e Observações'!$D$10)</f>
        <v>0</v>
      </c>
      <c r="AJ234" s="13" t="s">
        <v>342</v>
      </c>
      <c r="AK234" s="13" t="s">
        <v>343</v>
      </c>
    </row>
    <row r="235" ht="15.75" customHeight="1">
      <c r="A235" s="13" t="s">
        <v>1170</v>
      </c>
      <c r="B235" s="13" t="s">
        <v>1171</v>
      </c>
      <c r="C235" s="13" t="s">
        <v>1172</v>
      </c>
      <c r="D235" s="13" t="s">
        <v>834</v>
      </c>
      <c r="E235" s="13" t="s">
        <v>835</v>
      </c>
      <c r="F235" s="13" t="s">
        <v>836</v>
      </c>
      <c r="G235" s="14">
        <v>36734.0</v>
      </c>
      <c r="H235" s="16" t="b">
        <f>G235&lt;'Programas e Observações'!$C$11</f>
        <v>0</v>
      </c>
      <c r="I235" s="14">
        <v>0.0</v>
      </c>
      <c r="J235" s="14">
        <v>0.0</v>
      </c>
      <c r="K235" s="14">
        <v>0.0</v>
      </c>
      <c r="L235" s="14">
        <v>0.0</v>
      </c>
      <c r="M235" s="14">
        <v>0.0</v>
      </c>
      <c r="N235" s="14">
        <v>24.0</v>
      </c>
      <c r="O235" s="14">
        <v>5.0</v>
      </c>
      <c r="P235" s="14">
        <v>0.0</v>
      </c>
      <c r="Q235" s="14"/>
      <c r="R235" s="17">
        <f t="shared" si="1"/>
        <v>0</v>
      </c>
      <c r="S235" s="17">
        <f t="shared" si="2"/>
        <v>0</v>
      </c>
      <c r="T235" s="17">
        <f t="shared" si="3"/>
        <v>0</v>
      </c>
      <c r="U235" s="17">
        <f t="shared" si="4"/>
        <v>0</v>
      </c>
      <c r="V235" s="17">
        <f t="shared" si="5"/>
        <v>0</v>
      </c>
      <c r="W235" s="17">
        <f t="shared" si="6"/>
        <v>0.6533456743</v>
      </c>
      <c r="X235" s="17">
        <f t="shared" si="7"/>
        <v>0.1361136821</v>
      </c>
      <c r="Y235" s="14">
        <f t="shared" si="8"/>
        <v>11816</v>
      </c>
      <c r="Z235" s="14">
        <f t="shared" si="9"/>
        <v>2420</v>
      </c>
      <c r="AA235" s="14">
        <f t="shared" si="10"/>
        <v>811</v>
      </c>
      <c r="AB235" s="14">
        <f t="shared" si="11"/>
        <v>1353</v>
      </c>
      <c r="AC235" s="14">
        <f t="shared" si="12"/>
        <v>580</v>
      </c>
      <c r="AD235" s="14">
        <f t="shared" si="13"/>
        <v>865</v>
      </c>
      <c r="AE235" s="14">
        <f t="shared" si="14"/>
        <v>453</v>
      </c>
      <c r="AF235" s="14">
        <f t="shared" si="15"/>
        <v>9</v>
      </c>
      <c r="AG235" s="17">
        <f t="shared" si="16"/>
        <v>13.94465097</v>
      </c>
      <c r="AH235" s="20">
        <f>12*(J235*'Programas e Observações'!$C$8+K235*'Programas e Observações'!$C$9+L235*('Programas e Observações'!$C$8+'Programas e Observações'!$C$9)+M235*'Programas e Observações'!$C$10)</f>
        <v>0</v>
      </c>
      <c r="AI235" s="20">
        <f>12*(J235*'Programas e Observações'!$D$8+K235*'Programas e Observações'!$D$9+L235*('Programas e Observações'!$D$8+'Programas e Observações'!$D$9)+M235*'Programas e Observações'!$D$10)</f>
        <v>0</v>
      </c>
      <c r="AJ235" s="13" t="s">
        <v>342</v>
      </c>
      <c r="AK235" s="13" t="s">
        <v>343</v>
      </c>
    </row>
    <row r="236" ht="15.75" customHeight="1">
      <c r="A236" s="13" t="s">
        <v>1173</v>
      </c>
      <c r="B236" s="13" t="s">
        <v>1174</v>
      </c>
      <c r="C236" s="13" t="s">
        <v>1175</v>
      </c>
      <c r="D236" s="13" t="s">
        <v>834</v>
      </c>
      <c r="E236" s="13" t="s">
        <v>865</v>
      </c>
      <c r="F236" s="13" t="s">
        <v>599</v>
      </c>
      <c r="G236" s="14">
        <v>72889.0</v>
      </c>
      <c r="H236" s="16" t="b">
        <f>G236&lt;'Programas e Observações'!$C$11</f>
        <v>0</v>
      </c>
      <c r="I236" s="14">
        <v>50.0</v>
      </c>
      <c r="J236" s="14">
        <v>9.0</v>
      </c>
      <c r="K236" s="14">
        <v>1.0</v>
      </c>
      <c r="L236" s="14">
        <v>1.0</v>
      </c>
      <c r="M236" s="14">
        <v>0.0</v>
      </c>
      <c r="N236" s="14">
        <v>55.0</v>
      </c>
      <c r="O236" s="14">
        <v>27.0</v>
      </c>
      <c r="P236" s="14">
        <v>2.0</v>
      </c>
      <c r="Q236" s="14">
        <v>104.0</v>
      </c>
      <c r="R236" s="17">
        <f t="shared" si="1"/>
        <v>0.6859745641</v>
      </c>
      <c r="S236" s="17">
        <f t="shared" si="2"/>
        <v>0.1234754215</v>
      </c>
      <c r="T236" s="17">
        <f t="shared" si="3"/>
        <v>0.01371949128</v>
      </c>
      <c r="U236" s="17">
        <f t="shared" si="4"/>
        <v>0.01371949128</v>
      </c>
      <c r="V236" s="17">
        <f t="shared" si="5"/>
        <v>0</v>
      </c>
      <c r="W236" s="17">
        <f t="shared" si="6"/>
        <v>0.7545720205</v>
      </c>
      <c r="X236" s="17">
        <f t="shared" si="7"/>
        <v>0.3704262646</v>
      </c>
      <c r="Y236" s="14">
        <f t="shared" si="8"/>
        <v>6026</v>
      </c>
      <c r="Z236" s="14">
        <f t="shared" si="9"/>
        <v>1216</v>
      </c>
      <c r="AA236" s="14">
        <f t="shared" si="10"/>
        <v>712</v>
      </c>
      <c r="AB236" s="14">
        <f t="shared" si="11"/>
        <v>731</v>
      </c>
      <c r="AC236" s="14">
        <f t="shared" si="12"/>
        <v>229</v>
      </c>
      <c r="AD236" s="14">
        <f t="shared" si="13"/>
        <v>1842</v>
      </c>
      <c r="AE236" s="14">
        <f t="shared" si="14"/>
        <v>564</v>
      </c>
      <c r="AF236" s="14">
        <f t="shared" si="15"/>
        <v>23</v>
      </c>
      <c r="AG236" s="17">
        <f t="shared" si="16"/>
        <v>6.959096542</v>
      </c>
      <c r="AH236" s="20">
        <f>12*(J236*'Programas e Observações'!$C$8+K236*'Programas e Observações'!$C$9+L236*('Programas e Observações'!$C$8+'Programas e Observações'!$C$9)+M236*'Programas e Observações'!$C$10)</f>
        <v>3004.8</v>
      </c>
      <c r="AI236" s="20">
        <f>12*(J236*'Programas e Observações'!$D$8+K236*'Programas e Observações'!$D$9+L236*('Programas e Observações'!$D$8+'Programas e Observações'!$D$9)+M236*'Programas e Observações'!$D$10)</f>
        <v>6644.4</v>
      </c>
      <c r="AJ236" s="13" t="s">
        <v>558</v>
      </c>
      <c r="AK236" s="13" t="s">
        <v>409</v>
      </c>
    </row>
    <row r="237" ht="15.75" customHeight="1">
      <c r="A237" s="13" t="s">
        <v>1176</v>
      </c>
      <c r="B237" s="13" t="s">
        <v>1177</v>
      </c>
      <c r="C237" s="13" t="s">
        <v>1178</v>
      </c>
      <c r="D237" s="13" t="s">
        <v>834</v>
      </c>
      <c r="E237" s="13" t="s">
        <v>894</v>
      </c>
      <c r="F237" s="13" t="s">
        <v>895</v>
      </c>
      <c r="G237" s="14">
        <v>18783.0</v>
      </c>
      <c r="H237" s="16" t="b">
        <f>G237&lt;'Programas e Observações'!$C$11</f>
        <v>1</v>
      </c>
      <c r="I237" s="14">
        <v>965.0</v>
      </c>
      <c r="J237" s="14">
        <v>316.0</v>
      </c>
      <c r="K237" s="14">
        <v>103.0</v>
      </c>
      <c r="L237" s="14">
        <v>226.0</v>
      </c>
      <c r="M237" s="14">
        <v>18.0</v>
      </c>
      <c r="N237" s="14">
        <v>36.0</v>
      </c>
      <c r="O237" s="14">
        <v>11.0</v>
      </c>
      <c r="P237" s="14">
        <v>1.0</v>
      </c>
      <c r="Q237" s="14"/>
      <c r="R237" s="17">
        <f t="shared" si="1"/>
        <v>51.37624448</v>
      </c>
      <c r="S237" s="17">
        <f t="shared" si="2"/>
        <v>16.82372358</v>
      </c>
      <c r="T237" s="17">
        <f t="shared" si="3"/>
        <v>5.483682053</v>
      </c>
      <c r="U237" s="17">
        <f t="shared" si="4"/>
        <v>12.03215674</v>
      </c>
      <c r="V237" s="17">
        <f t="shared" si="5"/>
        <v>0.9583133685</v>
      </c>
      <c r="W237" s="17">
        <f t="shared" si="6"/>
        <v>1.916626737</v>
      </c>
      <c r="X237" s="17">
        <f t="shared" si="7"/>
        <v>0.5856359474</v>
      </c>
      <c r="Y237" s="14">
        <f t="shared" si="8"/>
        <v>12889</v>
      </c>
      <c r="Z237" s="14">
        <f t="shared" si="9"/>
        <v>2871</v>
      </c>
      <c r="AA237" s="14">
        <f t="shared" si="10"/>
        <v>1772</v>
      </c>
      <c r="AB237" s="14">
        <f t="shared" si="11"/>
        <v>2488</v>
      </c>
      <c r="AC237" s="14">
        <f t="shared" si="12"/>
        <v>762</v>
      </c>
      <c r="AD237" s="14">
        <f t="shared" si="13"/>
        <v>763</v>
      </c>
      <c r="AE237" s="14">
        <f t="shared" si="14"/>
        <v>297</v>
      </c>
      <c r="AF237" s="14">
        <f t="shared" si="15"/>
        <v>7</v>
      </c>
      <c r="AG237" s="17">
        <f t="shared" si="16"/>
        <v>23.77044343</v>
      </c>
      <c r="AH237" s="20">
        <f>12*(J237*'Programas e Observações'!$C$8+K237*'Programas e Observações'!$C$9+L237*('Programas e Observações'!$C$8+'Programas e Observações'!$C$9)+M237*'Programas e Observações'!$C$10)</f>
        <v>284724.84</v>
      </c>
      <c r="AI237" s="20">
        <f>12*(J237*'Programas e Observações'!$D$8+K237*'Programas e Observações'!$D$9+L237*('Programas e Observações'!$D$8+'Programas e Observações'!$D$9)+M237*'Programas e Observações'!$D$10)</f>
        <v>487013.16</v>
      </c>
      <c r="AJ237" s="13" t="s">
        <v>1179</v>
      </c>
      <c r="AK237" s="13" t="s">
        <v>276</v>
      </c>
    </row>
    <row r="238" ht="15.75" customHeight="1">
      <c r="A238" s="13" t="s">
        <v>1180</v>
      </c>
      <c r="B238" s="13" t="s">
        <v>1181</v>
      </c>
      <c r="C238" s="13" t="s">
        <v>1182</v>
      </c>
      <c r="D238" s="13" t="s">
        <v>834</v>
      </c>
      <c r="E238" s="13" t="s">
        <v>859</v>
      </c>
      <c r="F238" s="13" t="s">
        <v>860</v>
      </c>
      <c r="G238" s="14">
        <v>35252.0</v>
      </c>
      <c r="H238" s="16" t="b">
        <f>G238&lt;'Programas e Observações'!$C$11</f>
        <v>0</v>
      </c>
      <c r="I238" s="14">
        <v>413.0</v>
      </c>
      <c r="J238" s="14">
        <v>179.0</v>
      </c>
      <c r="K238" s="14">
        <v>77.0</v>
      </c>
      <c r="L238" s="14">
        <v>95.0</v>
      </c>
      <c r="M238" s="14">
        <v>5.0</v>
      </c>
      <c r="N238" s="14">
        <v>93.0</v>
      </c>
      <c r="O238" s="14">
        <v>19.0</v>
      </c>
      <c r="P238" s="14">
        <v>1.0</v>
      </c>
      <c r="Q238" s="14"/>
      <c r="R238" s="17">
        <f t="shared" si="1"/>
        <v>11.71564734</v>
      </c>
      <c r="S238" s="17">
        <f t="shared" si="2"/>
        <v>5.077726086</v>
      </c>
      <c r="T238" s="17">
        <f t="shared" si="3"/>
        <v>2.184273233</v>
      </c>
      <c r="U238" s="17">
        <f t="shared" si="4"/>
        <v>2.69488256</v>
      </c>
      <c r="V238" s="17">
        <f t="shared" si="5"/>
        <v>0.1418359242</v>
      </c>
      <c r="W238" s="17">
        <f t="shared" si="6"/>
        <v>2.63814819</v>
      </c>
      <c r="X238" s="17">
        <f t="shared" si="7"/>
        <v>0.538976512</v>
      </c>
      <c r="Y238" s="14">
        <f t="shared" si="8"/>
        <v>2270</v>
      </c>
      <c r="Z238" s="14">
        <f t="shared" si="9"/>
        <v>1244</v>
      </c>
      <c r="AA238" s="14">
        <f t="shared" si="10"/>
        <v>200</v>
      </c>
      <c r="AB238" s="14">
        <f t="shared" si="11"/>
        <v>400</v>
      </c>
      <c r="AC238" s="14">
        <f t="shared" si="12"/>
        <v>28</v>
      </c>
      <c r="AD238" s="14">
        <f t="shared" si="13"/>
        <v>1104</v>
      </c>
      <c r="AE238" s="14">
        <f t="shared" si="14"/>
        <v>207</v>
      </c>
      <c r="AF238" s="14">
        <f t="shared" si="15"/>
        <v>7</v>
      </c>
      <c r="AG238" s="17">
        <f t="shared" si="16"/>
        <v>4.765913848</v>
      </c>
      <c r="AH238" s="20">
        <f>12*(J238*'Programas e Observações'!$C$8+K238*'Programas e Observações'!$C$9+L238*('Programas e Observações'!$C$8+'Programas e Observações'!$C$9)+M238*'Programas e Observações'!$C$10)</f>
        <v>144669.6</v>
      </c>
      <c r="AI238" s="20">
        <f>12*(J238*'Programas e Observações'!$D$8+K238*'Programas e Observações'!$D$9+L238*('Programas e Observações'!$D$8+'Programas e Observações'!$D$9)+M238*'Programas e Observações'!$D$10)</f>
        <v>246997.56</v>
      </c>
      <c r="AJ238" s="13" t="s">
        <v>1183</v>
      </c>
      <c r="AK238" s="13" t="s">
        <v>1184</v>
      </c>
    </row>
    <row r="239" ht="15.75" customHeight="1">
      <c r="A239" s="13" t="s">
        <v>1185</v>
      </c>
      <c r="B239" s="13" t="s">
        <v>1186</v>
      </c>
      <c r="C239" s="13" t="s">
        <v>1187</v>
      </c>
      <c r="D239" s="13" t="s">
        <v>834</v>
      </c>
      <c r="E239" s="13" t="s">
        <v>872</v>
      </c>
      <c r="F239" s="13" t="s">
        <v>873</v>
      </c>
      <c r="G239" s="14">
        <v>43741.0</v>
      </c>
      <c r="H239" s="16" t="b">
        <f>G239&lt;'Programas e Observações'!$C$11</f>
        <v>0</v>
      </c>
      <c r="I239" s="14">
        <v>100.0</v>
      </c>
      <c r="J239" s="14">
        <v>10.0</v>
      </c>
      <c r="K239" s="14">
        <v>2.0</v>
      </c>
      <c r="L239" s="14">
        <v>3.0</v>
      </c>
      <c r="M239" s="14">
        <v>0.0</v>
      </c>
      <c r="N239" s="14">
        <v>45.0</v>
      </c>
      <c r="O239" s="14">
        <v>21.0</v>
      </c>
      <c r="P239" s="14">
        <v>1.0</v>
      </c>
      <c r="Q239" s="14"/>
      <c r="R239" s="17">
        <f t="shared" si="1"/>
        <v>2.286184587</v>
      </c>
      <c r="S239" s="17">
        <f t="shared" si="2"/>
        <v>0.2286184587</v>
      </c>
      <c r="T239" s="17">
        <f t="shared" si="3"/>
        <v>0.04572369173</v>
      </c>
      <c r="U239" s="17">
        <f t="shared" si="4"/>
        <v>0.0685855376</v>
      </c>
      <c r="V239" s="17">
        <f t="shared" si="5"/>
        <v>0</v>
      </c>
      <c r="W239" s="17">
        <f t="shared" si="6"/>
        <v>1.028783064</v>
      </c>
      <c r="X239" s="17">
        <f t="shared" si="7"/>
        <v>0.4800987632</v>
      </c>
      <c r="Y239" s="14">
        <f t="shared" si="8"/>
        <v>2291</v>
      </c>
      <c r="Z239" s="14">
        <f t="shared" si="9"/>
        <v>896</v>
      </c>
      <c r="AA239" s="14">
        <f t="shared" si="10"/>
        <v>218</v>
      </c>
      <c r="AB239" s="14">
        <f t="shared" si="11"/>
        <v>469</v>
      </c>
      <c r="AC239" s="14">
        <f t="shared" si="12"/>
        <v>73</v>
      </c>
      <c r="AD239" s="14">
        <f t="shared" si="13"/>
        <v>732</v>
      </c>
      <c r="AE239" s="14">
        <f t="shared" si="14"/>
        <v>203</v>
      </c>
      <c r="AF239" s="14">
        <f t="shared" si="15"/>
        <v>7</v>
      </c>
      <c r="AG239" s="17">
        <f t="shared" si="16"/>
        <v>5.648993118</v>
      </c>
      <c r="AH239" s="20">
        <f>12*(J239*'Programas e Observações'!$C$8+K239*'Programas e Observações'!$C$9+L239*('Programas e Observações'!$C$8+'Programas e Observações'!$C$9)+M239*'Programas e Observações'!$C$10)</f>
        <v>5128.8</v>
      </c>
      <c r="AI239" s="20">
        <f>12*(J239*'Programas e Observações'!$D$8+K239*'Programas e Observações'!$D$9+L239*('Programas e Observações'!$D$8+'Programas e Observações'!$D$9)+M239*'Programas e Observações'!$D$10)</f>
        <v>9912.12</v>
      </c>
      <c r="AJ239" s="13" t="s">
        <v>1188</v>
      </c>
      <c r="AK239" s="13" t="s">
        <v>1189</v>
      </c>
    </row>
    <row r="240" ht="15.75" customHeight="1">
      <c r="A240" s="13" t="s">
        <v>1190</v>
      </c>
      <c r="B240" s="13" t="s">
        <v>1191</v>
      </c>
      <c r="C240" s="13" t="s">
        <v>1192</v>
      </c>
      <c r="D240" s="13" t="s">
        <v>834</v>
      </c>
      <c r="E240" s="13" t="s">
        <v>842</v>
      </c>
      <c r="F240" s="13" t="s">
        <v>843</v>
      </c>
      <c r="G240" s="14">
        <v>7063.0</v>
      </c>
      <c r="H240" s="16" t="b">
        <f>G240&lt;'Programas e Observações'!$C$11</f>
        <v>1</v>
      </c>
      <c r="I240" s="14">
        <v>0.0</v>
      </c>
      <c r="J240" s="14">
        <v>0.0</v>
      </c>
      <c r="K240" s="14">
        <v>0.0</v>
      </c>
      <c r="L240" s="14">
        <v>0.0</v>
      </c>
      <c r="M240" s="14">
        <v>0.0</v>
      </c>
      <c r="N240" s="14">
        <v>4.0</v>
      </c>
      <c r="O240" s="14">
        <v>2.0</v>
      </c>
      <c r="P240" s="14">
        <v>0.0</v>
      </c>
      <c r="Q240" s="14"/>
      <c r="R240" s="17">
        <f t="shared" si="1"/>
        <v>0</v>
      </c>
      <c r="S240" s="17">
        <f t="shared" si="2"/>
        <v>0</v>
      </c>
      <c r="T240" s="17">
        <f t="shared" si="3"/>
        <v>0</v>
      </c>
      <c r="U240" s="17">
        <f t="shared" si="4"/>
        <v>0</v>
      </c>
      <c r="V240" s="17">
        <f t="shared" si="5"/>
        <v>0</v>
      </c>
      <c r="W240" s="17">
        <f t="shared" si="6"/>
        <v>0.5663315871</v>
      </c>
      <c r="X240" s="17">
        <f t="shared" si="7"/>
        <v>0.2831657936</v>
      </c>
      <c r="Y240" s="14">
        <f t="shared" si="8"/>
        <v>7625</v>
      </c>
      <c r="Z240" s="14">
        <f t="shared" si="9"/>
        <v>2933</v>
      </c>
      <c r="AA240" s="14">
        <f t="shared" si="10"/>
        <v>892</v>
      </c>
      <c r="AB240" s="14">
        <f t="shared" si="11"/>
        <v>1728</v>
      </c>
      <c r="AC240" s="14">
        <f t="shared" si="12"/>
        <v>223</v>
      </c>
      <c r="AD240" s="14">
        <f t="shared" si="13"/>
        <v>3203</v>
      </c>
      <c r="AE240" s="14">
        <f t="shared" si="14"/>
        <v>262</v>
      </c>
      <c r="AF240" s="14">
        <f t="shared" si="15"/>
        <v>6</v>
      </c>
      <c r="AG240" s="17">
        <f t="shared" si="16"/>
        <v>7.35604107</v>
      </c>
      <c r="AH240" s="20">
        <f>12*(J240*'Programas e Observações'!$C$8+K240*'Programas e Observações'!$C$9+L240*('Programas e Observações'!$C$8+'Programas e Observações'!$C$9)+M240*'Programas e Observações'!$C$10)</f>
        <v>0</v>
      </c>
      <c r="AI240" s="20">
        <f>12*(J240*'Programas e Observações'!$D$8+K240*'Programas e Observações'!$D$9+L240*('Programas e Observações'!$D$8+'Programas e Observações'!$D$9)+M240*'Programas e Observações'!$D$10)</f>
        <v>0</v>
      </c>
      <c r="AJ240" s="13" t="s">
        <v>342</v>
      </c>
      <c r="AK240" s="13" t="s">
        <v>343</v>
      </c>
    </row>
    <row r="241" ht="15.75" customHeight="1">
      <c r="A241" s="13" t="s">
        <v>1193</v>
      </c>
      <c r="B241" s="13" t="s">
        <v>1194</v>
      </c>
      <c r="C241" s="13" t="s">
        <v>1195</v>
      </c>
      <c r="D241" s="13" t="s">
        <v>834</v>
      </c>
      <c r="E241" s="13" t="s">
        <v>901</v>
      </c>
      <c r="F241" s="13" t="s">
        <v>902</v>
      </c>
      <c r="G241" s="14">
        <v>113498.0</v>
      </c>
      <c r="H241" s="16" t="b">
        <f>G241&lt;'Programas e Observações'!$C$11</f>
        <v>0</v>
      </c>
      <c r="I241" s="14">
        <v>1919.0</v>
      </c>
      <c r="J241" s="14">
        <v>565.0</v>
      </c>
      <c r="K241" s="14">
        <v>303.0</v>
      </c>
      <c r="L241" s="14">
        <v>534.0</v>
      </c>
      <c r="M241" s="14">
        <v>111.0</v>
      </c>
      <c r="N241" s="14">
        <v>195.0</v>
      </c>
      <c r="O241" s="14">
        <v>70.0</v>
      </c>
      <c r="P241" s="14">
        <v>2.0</v>
      </c>
      <c r="Q241" s="14">
        <v>384.0</v>
      </c>
      <c r="R241" s="17">
        <f t="shared" si="1"/>
        <v>16.90778692</v>
      </c>
      <c r="S241" s="17">
        <f t="shared" si="2"/>
        <v>4.978061287</v>
      </c>
      <c r="T241" s="17">
        <f t="shared" si="3"/>
        <v>2.669650567</v>
      </c>
      <c r="U241" s="17">
        <f t="shared" si="4"/>
        <v>4.704928721</v>
      </c>
      <c r="V241" s="17">
        <f t="shared" si="5"/>
        <v>0.9779908016</v>
      </c>
      <c r="W241" s="17">
        <f t="shared" si="6"/>
        <v>1.718091949</v>
      </c>
      <c r="X241" s="17">
        <f t="shared" si="7"/>
        <v>0.616750956</v>
      </c>
      <c r="Y241" s="14">
        <f t="shared" si="8"/>
        <v>16434</v>
      </c>
      <c r="Z241" s="14">
        <f t="shared" si="9"/>
        <v>4018</v>
      </c>
      <c r="AA241" s="14">
        <f t="shared" si="10"/>
        <v>2175</v>
      </c>
      <c r="AB241" s="14">
        <f t="shared" si="11"/>
        <v>3258</v>
      </c>
      <c r="AC241" s="14">
        <f t="shared" si="12"/>
        <v>957</v>
      </c>
      <c r="AD241" s="14">
        <f t="shared" si="13"/>
        <v>2093</v>
      </c>
      <c r="AE241" s="14">
        <f t="shared" si="14"/>
        <v>605</v>
      </c>
      <c r="AF241" s="14">
        <f t="shared" si="15"/>
        <v>6</v>
      </c>
      <c r="AG241" s="17">
        <f t="shared" si="16"/>
        <v>18.35739619</v>
      </c>
      <c r="AH241" s="20">
        <f>12*(J241*'Programas e Observações'!$C$8+K241*'Programas e Observações'!$C$9+L241*('Programas e Observações'!$C$8+'Programas e Observações'!$C$9)+M241*'Programas e Observações'!$C$10)</f>
        <v>703157.28</v>
      </c>
      <c r="AI241" s="20">
        <f>12*(J241*'Programas e Observações'!$D$8+K241*'Programas e Observações'!$D$9+L241*('Programas e Observações'!$D$8+'Programas e Observações'!$D$9)+M241*'Programas e Observações'!$D$10)</f>
        <v>1118065.92</v>
      </c>
      <c r="AJ241" s="13" t="s">
        <v>1196</v>
      </c>
      <c r="AK241" s="13" t="s">
        <v>1197</v>
      </c>
    </row>
    <row r="242" ht="15.75" customHeight="1">
      <c r="A242" s="13" t="s">
        <v>1198</v>
      </c>
      <c r="B242" s="13" t="s">
        <v>1199</v>
      </c>
      <c r="C242" s="13" t="s">
        <v>1200</v>
      </c>
      <c r="D242" s="13" t="s">
        <v>834</v>
      </c>
      <c r="E242" s="13" t="s">
        <v>842</v>
      </c>
      <c r="F242" s="13" t="s">
        <v>843</v>
      </c>
      <c r="G242" s="14">
        <v>305771.0</v>
      </c>
      <c r="H242" s="16" t="b">
        <f>G242&lt;'Programas e Observações'!$C$11</f>
        <v>0</v>
      </c>
      <c r="I242" s="14">
        <v>204.0</v>
      </c>
      <c r="J242" s="14">
        <v>75.0</v>
      </c>
      <c r="K242" s="14">
        <v>0.0</v>
      </c>
      <c r="L242" s="14">
        <v>14.0</v>
      </c>
      <c r="M242" s="14">
        <v>28.0</v>
      </c>
      <c r="N242" s="14">
        <v>964.0</v>
      </c>
      <c r="O242" s="14">
        <v>71.0</v>
      </c>
      <c r="P242" s="14">
        <v>2.0</v>
      </c>
      <c r="Q242" s="14">
        <v>890.0</v>
      </c>
      <c r="R242" s="17">
        <f t="shared" si="1"/>
        <v>0.667165951</v>
      </c>
      <c r="S242" s="17">
        <f t="shared" si="2"/>
        <v>0.2452815996</v>
      </c>
      <c r="T242" s="17">
        <f t="shared" si="3"/>
        <v>0</v>
      </c>
      <c r="U242" s="17">
        <f t="shared" si="4"/>
        <v>0.0457858986</v>
      </c>
      <c r="V242" s="17">
        <f t="shared" si="5"/>
        <v>0.09157179719</v>
      </c>
      <c r="W242" s="17">
        <f t="shared" si="6"/>
        <v>3.152686161</v>
      </c>
      <c r="X242" s="17">
        <f t="shared" si="7"/>
        <v>0.2321999143</v>
      </c>
      <c r="Y242" s="14">
        <f t="shared" si="8"/>
        <v>7625</v>
      </c>
      <c r="Z242" s="14">
        <f t="shared" si="9"/>
        <v>2933</v>
      </c>
      <c r="AA242" s="14">
        <f t="shared" si="10"/>
        <v>892</v>
      </c>
      <c r="AB242" s="14">
        <f t="shared" si="11"/>
        <v>1728</v>
      </c>
      <c r="AC242" s="14">
        <f t="shared" si="12"/>
        <v>223</v>
      </c>
      <c r="AD242" s="14">
        <f t="shared" si="13"/>
        <v>3203</v>
      </c>
      <c r="AE242" s="14">
        <f t="shared" si="14"/>
        <v>262</v>
      </c>
      <c r="AF242" s="14">
        <f t="shared" si="15"/>
        <v>6</v>
      </c>
      <c r="AG242" s="17">
        <f t="shared" si="16"/>
        <v>7.35604107</v>
      </c>
      <c r="AH242" s="20">
        <f>12*(J242*'Programas e Observações'!$C$8+K242*'Programas e Observações'!$C$9+L242*('Programas e Observações'!$C$8+'Programas e Observações'!$C$9)+M242*'Programas e Observações'!$C$10)</f>
        <v>39570.84</v>
      </c>
      <c r="AI242" s="20">
        <f>12*(J242*'Programas e Observações'!$D$8+K242*'Programas e Observações'!$D$9+L242*('Programas e Observações'!$D$8+'Programas e Observações'!$D$9)+M242*'Programas e Observações'!$D$10)</f>
        <v>72281.04</v>
      </c>
      <c r="AJ242" s="13" t="s">
        <v>1201</v>
      </c>
      <c r="AK242" s="13" t="s">
        <v>1202</v>
      </c>
    </row>
    <row r="243" ht="15.75" customHeight="1">
      <c r="A243" s="13" t="s">
        <v>1203</v>
      </c>
      <c r="B243" s="13" t="s">
        <v>1204</v>
      </c>
      <c r="C243" s="13" t="s">
        <v>1205</v>
      </c>
      <c r="D243" s="13" t="s">
        <v>834</v>
      </c>
      <c r="E243" s="13" t="s">
        <v>859</v>
      </c>
      <c r="F243" s="13" t="s">
        <v>860</v>
      </c>
      <c r="G243" s="14">
        <v>7354.0</v>
      </c>
      <c r="H243" s="16" t="b">
        <f>G243&lt;'Programas e Observações'!$C$11</f>
        <v>1</v>
      </c>
      <c r="I243" s="14">
        <v>2.0</v>
      </c>
      <c r="J243" s="14">
        <v>2.0</v>
      </c>
      <c r="K243" s="14">
        <v>0.0</v>
      </c>
      <c r="L243" s="14">
        <v>0.0</v>
      </c>
      <c r="M243" s="14">
        <v>0.0</v>
      </c>
      <c r="N243" s="14">
        <v>21.0</v>
      </c>
      <c r="O243" s="14">
        <v>2.0</v>
      </c>
      <c r="P243" s="14">
        <v>0.0</v>
      </c>
      <c r="Q243" s="14"/>
      <c r="R243" s="17">
        <f t="shared" si="1"/>
        <v>0.2719608376</v>
      </c>
      <c r="S243" s="17">
        <f t="shared" si="2"/>
        <v>0.2719608376</v>
      </c>
      <c r="T243" s="17">
        <f t="shared" si="3"/>
        <v>0</v>
      </c>
      <c r="U243" s="17">
        <f t="shared" si="4"/>
        <v>0</v>
      </c>
      <c r="V243" s="17">
        <f t="shared" si="5"/>
        <v>0</v>
      </c>
      <c r="W243" s="17">
        <f t="shared" si="6"/>
        <v>2.855588795</v>
      </c>
      <c r="X243" s="17">
        <f t="shared" si="7"/>
        <v>0.2719608376</v>
      </c>
      <c r="Y243" s="14">
        <f t="shared" si="8"/>
        <v>2270</v>
      </c>
      <c r="Z243" s="14">
        <f t="shared" si="9"/>
        <v>1244</v>
      </c>
      <c r="AA243" s="14">
        <f t="shared" si="10"/>
        <v>200</v>
      </c>
      <c r="AB243" s="14">
        <f t="shared" si="11"/>
        <v>400</v>
      </c>
      <c r="AC243" s="14">
        <f t="shared" si="12"/>
        <v>28</v>
      </c>
      <c r="AD243" s="14">
        <f t="shared" si="13"/>
        <v>1104</v>
      </c>
      <c r="AE243" s="14">
        <f t="shared" si="14"/>
        <v>207</v>
      </c>
      <c r="AF243" s="14">
        <f t="shared" si="15"/>
        <v>7</v>
      </c>
      <c r="AG243" s="17">
        <f t="shared" si="16"/>
        <v>4.765913848</v>
      </c>
      <c r="AH243" s="20">
        <f>12*(J243*'Programas e Observações'!$C$8+K243*'Programas e Observações'!$C$9+L243*('Programas e Observações'!$C$8+'Programas e Observações'!$C$9)+M243*'Programas e Observações'!$C$10)</f>
        <v>397.2</v>
      </c>
      <c r="AI243" s="20">
        <f>12*(J243*'Programas e Observações'!$D$8+K243*'Programas e Observações'!$D$9+L243*('Programas e Observações'!$D$8+'Programas e Observações'!$D$9)+M243*'Programas e Observações'!$D$10)</f>
        <v>1116.48</v>
      </c>
      <c r="AJ243" s="13" t="s">
        <v>504</v>
      </c>
      <c r="AK243" s="13" t="s">
        <v>343</v>
      </c>
    </row>
    <row r="244" ht="15.75" customHeight="1">
      <c r="A244" s="13" t="s">
        <v>1206</v>
      </c>
      <c r="B244" s="13" t="s">
        <v>1207</v>
      </c>
      <c r="C244" s="13" t="s">
        <v>1208</v>
      </c>
      <c r="D244" s="13" t="s">
        <v>834</v>
      </c>
      <c r="E244" s="13" t="s">
        <v>894</v>
      </c>
      <c r="F244" s="13" t="s">
        <v>895</v>
      </c>
      <c r="G244" s="14">
        <v>8686.0</v>
      </c>
      <c r="H244" s="16" t="b">
        <f>G244&lt;'Programas e Observações'!$C$11</f>
        <v>1</v>
      </c>
      <c r="I244" s="14">
        <v>25.0</v>
      </c>
      <c r="J244" s="14">
        <v>3.0</v>
      </c>
      <c r="K244" s="14">
        <v>1.0</v>
      </c>
      <c r="L244" s="14">
        <v>3.0</v>
      </c>
      <c r="M244" s="14">
        <v>1.0</v>
      </c>
      <c r="N244" s="14">
        <v>9.0</v>
      </c>
      <c r="O244" s="14">
        <v>7.0</v>
      </c>
      <c r="P244" s="14">
        <v>0.0</v>
      </c>
      <c r="Q244" s="14"/>
      <c r="R244" s="17">
        <f t="shared" si="1"/>
        <v>2.878194796</v>
      </c>
      <c r="S244" s="17">
        <f t="shared" si="2"/>
        <v>0.3453833755</v>
      </c>
      <c r="T244" s="17">
        <f t="shared" si="3"/>
        <v>0.1151277918</v>
      </c>
      <c r="U244" s="17">
        <f t="shared" si="4"/>
        <v>0.3453833755</v>
      </c>
      <c r="V244" s="17">
        <f t="shared" si="5"/>
        <v>0.1151277918</v>
      </c>
      <c r="W244" s="17">
        <f t="shared" si="6"/>
        <v>1.036150127</v>
      </c>
      <c r="X244" s="17">
        <f t="shared" si="7"/>
        <v>0.8058945429</v>
      </c>
      <c r="Y244" s="14">
        <f t="shared" si="8"/>
        <v>12889</v>
      </c>
      <c r="Z244" s="14">
        <f t="shared" si="9"/>
        <v>2871</v>
      </c>
      <c r="AA244" s="14">
        <f t="shared" si="10"/>
        <v>1772</v>
      </c>
      <c r="AB244" s="14">
        <f t="shared" si="11"/>
        <v>2488</v>
      </c>
      <c r="AC244" s="14">
        <f t="shared" si="12"/>
        <v>762</v>
      </c>
      <c r="AD244" s="14">
        <f t="shared" si="13"/>
        <v>763</v>
      </c>
      <c r="AE244" s="14">
        <f t="shared" si="14"/>
        <v>297</v>
      </c>
      <c r="AF244" s="14">
        <f t="shared" si="15"/>
        <v>7</v>
      </c>
      <c r="AG244" s="17">
        <f t="shared" si="16"/>
        <v>23.77044343</v>
      </c>
      <c r="AH244" s="20">
        <f>12*(J244*'Programas e Observações'!$C$8+K244*'Programas e Observações'!$C$9+L244*('Programas e Observações'!$C$8+'Programas e Observações'!$C$9)+M244*'Programas e Observações'!$C$10)</f>
        <v>3756.48</v>
      </c>
      <c r="AI244" s="20">
        <f>12*(J244*'Programas e Observações'!$D$8+K244*'Programas e Observações'!$D$9+L244*('Programas e Observações'!$D$8+'Programas e Observações'!$D$9)+M244*'Programas e Observações'!$D$10)</f>
        <v>6015</v>
      </c>
      <c r="AJ244" s="13" t="s">
        <v>322</v>
      </c>
      <c r="AK244" s="13" t="s">
        <v>551</v>
      </c>
    </row>
    <row r="245" ht="15.75" customHeight="1">
      <c r="A245" s="13" t="s">
        <v>1209</v>
      </c>
      <c r="B245" s="13" t="s">
        <v>1210</v>
      </c>
      <c r="C245" s="13" t="s">
        <v>1211</v>
      </c>
      <c r="D245" s="13" t="s">
        <v>834</v>
      </c>
      <c r="E245" s="13" t="s">
        <v>842</v>
      </c>
      <c r="F245" s="13" t="s">
        <v>843</v>
      </c>
      <c r="G245" s="14">
        <v>13366.0</v>
      </c>
      <c r="H245" s="16" t="b">
        <f>G245&lt;'Programas e Observações'!$C$11</f>
        <v>1</v>
      </c>
      <c r="I245" s="14">
        <v>64.0</v>
      </c>
      <c r="J245" s="14">
        <v>18.0</v>
      </c>
      <c r="K245" s="14">
        <v>14.0</v>
      </c>
      <c r="L245" s="14">
        <v>19.0</v>
      </c>
      <c r="M245" s="14">
        <v>0.0</v>
      </c>
      <c r="N245" s="14">
        <v>15.0</v>
      </c>
      <c r="O245" s="14">
        <v>5.0</v>
      </c>
      <c r="P245" s="14">
        <v>0.0</v>
      </c>
      <c r="Q245" s="14"/>
      <c r="R245" s="17">
        <f t="shared" si="1"/>
        <v>4.788268742</v>
      </c>
      <c r="S245" s="17">
        <f t="shared" si="2"/>
        <v>1.346700584</v>
      </c>
      <c r="T245" s="17">
        <f t="shared" si="3"/>
        <v>1.047433787</v>
      </c>
      <c r="U245" s="17">
        <f t="shared" si="4"/>
        <v>1.421517283</v>
      </c>
      <c r="V245" s="17">
        <f t="shared" si="5"/>
        <v>0</v>
      </c>
      <c r="W245" s="17">
        <f t="shared" si="6"/>
        <v>1.122250486</v>
      </c>
      <c r="X245" s="17">
        <f t="shared" si="7"/>
        <v>0.3740834954</v>
      </c>
      <c r="Y245" s="14">
        <f t="shared" si="8"/>
        <v>7625</v>
      </c>
      <c r="Z245" s="14">
        <f t="shared" si="9"/>
        <v>2933</v>
      </c>
      <c r="AA245" s="14">
        <f t="shared" si="10"/>
        <v>892</v>
      </c>
      <c r="AB245" s="14">
        <f t="shared" si="11"/>
        <v>1728</v>
      </c>
      <c r="AC245" s="14">
        <f t="shared" si="12"/>
        <v>223</v>
      </c>
      <c r="AD245" s="14">
        <f t="shared" si="13"/>
        <v>3203</v>
      </c>
      <c r="AE245" s="14">
        <f t="shared" si="14"/>
        <v>262</v>
      </c>
      <c r="AF245" s="14">
        <f t="shared" si="15"/>
        <v>6</v>
      </c>
      <c r="AG245" s="17">
        <f t="shared" si="16"/>
        <v>7.35604107</v>
      </c>
      <c r="AH245" s="20">
        <f>12*(J245*'Programas e Observações'!$C$8+K245*'Programas e Observações'!$C$9+L245*('Programas e Observações'!$C$8+'Programas e Observações'!$C$9)+M245*'Programas e Observações'!$C$10)</f>
        <v>24158.4</v>
      </c>
      <c r="AI245" s="20">
        <f>12*(J245*'Programas e Observações'!$D$8+K245*'Programas e Observações'!$D$9+L245*('Programas e Observações'!$D$8+'Programas e Observações'!$D$9)+M245*'Programas e Observações'!$D$10)</f>
        <v>38177.88</v>
      </c>
      <c r="AJ245" s="13" t="s">
        <v>1212</v>
      </c>
      <c r="AK245" s="13" t="s">
        <v>1213</v>
      </c>
    </row>
    <row r="246" ht="15.75" customHeight="1">
      <c r="A246" s="13" t="s">
        <v>1214</v>
      </c>
      <c r="B246" s="13" t="s">
        <v>1215</v>
      </c>
      <c r="C246" s="13" t="s">
        <v>1216</v>
      </c>
      <c r="D246" s="13" t="s">
        <v>834</v>
      </c>
      <c r="E246" s="13" t="s">
        <v>865</v>
      </c>
      <c r="F246" s="13" t="s">
        <v>599</v>
      </c>
      <c r="G246" s="14">
        <v>18510.0</v>
      </c>
      <c r="H246" s="16" t="b">
        <f>G246&lt;'Programas e Observações'!$C$11</f>
        <v>1</v>
      </c>
      <c r="I246" s="14">
        <v>592.0</v>
      </c>
      <c r="J246" s="14">
        <v>171.0</v>
      </c>
      <c r="K246" s="14">
        <v>39.0</v>
      </c>
      <c r="L246" s="14">
        <v>78.0</v>
      </c>
      <c r="M246" s="14">
        <v>18.0</v>
      </c>
      <c r="N246" s="14">
        <v>17.0</v>
      </c>
      <c r="O246" s="14">
        <v>12.0</v>
      </c>
      <c r="P246" s="14">
        <v>1.0</v>
      </c>
      <c r="Q246" s="14"/>
      <c r="R246" s="17">
        <f t="shared" si="1"/>
        <v>31.98271205</v>
      </c>
      <c r="S246" s="17">
        <f t="shared" si="2"/>
        <v>9.238249595</v>
      </c>
      <c r="T246" s="17">
        <f t="shared" si="3"/>
        <v>2.106969206</v>
      </c>
      <c r="U246" s="17">
        <f t="shared" si="4"/>
        <v>4.213938412</v>
      </c>
      <c r="V246" s="17">
        <f t="shared" si="5"/>
        <v>0.9724473258</v>
      </c>
      <c r="W246" s="17">
        <f t="shared" si="6"/>
        <v>0.9184224743</v>
      </c>
      <c r="X246" s="17">
        <f t="shared" si="7"/>
        <v>0.6482982172</v>
      </c>
      <c r="Y246" s="14">
        <f t="shared" si="8"/>
        <v>6026</v>
      </c>
      <c r="Z246" s="14">
        <f t="shared" si="9"/>
        <v>1216</v>
      </c>
      <c r="AA246" s="14">
        <f t="shared" si="10"/>
        <v>712</v>
      </c>
      <c r="AB246" s="14">
        <f t="shared" si="11"/>
        <v>731</v>
      </c>
      <c r="AC246" s="14">
        <f t="shared" si="12"/>
        <v>229</v>
      </c>
      <c r="AD246" s="14">
        <f t="shared" si="13"/>
        <v>1842</v>
      </c>
      <c r="AE246" s="14">
        <f t="shared" si="14"/>
        <v>564</v>
      </c>
      <c r="AF246" s="14">
        <f t="shared" si="15"/>
        <v>23</v>
      </c>
      <c r="AG246" s="17">
        <f t="shared" si="16"/>
        <v>6.959096542</v>
      </c>
      <c r="AH246" s="20">
        <f>12*(J246*'Programas e Observações'!$C$8+K246*'Programas e Observações'!$C$9+L246*('Programas e Observações'!$C$8+'Programas e Observações'!$C$9)+M246*'Programas e Observações'!$C$10)</f>
        <v>118542.24</v>
      </c>
      <c r="AI246" s="20">
        <f>12*(J246*'Programas e Observações'!$D$8+K246*'Programas e Observações'!$D$9+L246*('Programas e Observações'!$D$8+'Programas e Observações'!$D$9)+M246*'Programas e Observações'!$D$10)</f>
        <v>210876.84</v>
      </c>
      <c r="AJ246" s="13" t="s">
        <v>1217</v>
      </c>
      <c r="AK246" s="13" t="s">
        <v>1218</v>
      </c>
    </row>
    <row r="247" ht="15.75" customHeight="1">
      <c r="A247" s="13" t="s">
        <v>1219</v>
      </c>
      <c r="B247" s="13" t="s">
        <v>1220</v>
      </c>
      <c r="C247" s="13" t="s">
        <v>1221</v>
      </c>
      <c r="D247" s="13" t="s">
        <v>834</v>
      </c>
      <c r="E247" s="13" t="s">
        <v>854</v>
      </c>
      <c r="F247" s="13" t="s">
        <v>855</v>
      </c>
      <c r="G247" s="14">
        <v>25736.0</v>
      </c>
      <c r="H247" s="16" t="b">
        <f>G247&lt;'Programas e Observações'!$C$11</f>
        <v>0</v>
      </c>
      <c r="I247" s="14">
        <v>0.0</v>
      </c>
      <c r="J247" s="14">
        <v>0.0</v>
      </c>
      <c r="K247" s="14">
        <v>0.0</v>
      </c>
      <c r="L247" s="14">
        <v>0.0</v>
      </c>
      <c r="M247" s="14">
        <v>0.0</v>
      </c>
      <c r="N247" s="14">
        <v>28.0</v>
      </c>
      <c r="O247" s="14">
        <v>14.0</v>
      </c>
      <c r="P247" s="14">
        <v>1.0</v>
      </c>
      <c r="Q247" s="14"/>
      <c r="R247" s="17">
        <f t="shared" si="1"/>
        <v>0</v>
      </c>
      <c r="S247" s="17">
        <f t="shared" si="2"/>
        <v>0</v>
      </c>
      <c r="T247" s="17">
        <f t="shared" si="3"/>
        <v>0</v>
      </c>
      <c r="U247" s="17">
        <f t="shared" si="4"/>
        <v>0</v>
      </c>
      <c r="V247" s="17">
        <f t="shared" si="5"/>
        <v>0</v>
      </c>
      <c r="W247" s="17">
        <f t="shared" si="6"/>
        <v>1.087970159</v>
      </c>
      <c r="X247" s="17">
        <f t="shared" si="7"/>
        <v>0.5439850793</v>
      </c>
      <c r="Y247" s="14">
        <f t="shared" si="8"/>
        <v>1894</v>
      </c>
      <c r="Z247" s="14">
        <f t="shared" si="9"/>
        <v>428</v>
      </c>
      <c r="AA247" s="14">
        <f t="shared" si="10"/>
        <v>89</v>
      </c>
      <c r="AB247" s="14">
        <f t="shared" si="11"/>
        <v>190</v>
      </c>
      <c r="AC247" s="14">
        <f t="shared" si="12"/>
        <v>44</v>
      </c>
      <c r="AD247" s="14">
        <f t="shared" si="13"/>
        <v>165</v>
      </c>
      <c r="AE247" s="14">
        <f t="shared" si="14"/>
        <v>111</v>
      </c>
      <c r="AF247" s="14">
        <f t="shared" si="15"/>
        <v>3</v>
      </c>
      <c r="AG247" s="17">
        <f t="shared" si="16"/>
        <v>7.603250048</v>
      </c>
      <c r="AH247" s="20">
        <f>12*(J247*'Programas e Observações'!$C$8+K247*'Programas e Observações'!$C$9+L247*('Programas e Observações'!$C$8+'Programas e Observações'!$C$9)+M247*'Programas e Observações'!$C$10)</f>
        <v>0</v>
      </c>
      <c r="AI247" s="20">
        <f>12*(J247*'Programas e Observações'!$D$8+K247*'Programas e Observações'!$D$9+L247*('Programas e Observações'!$D$8+'Programas e Observações'!$D$9)+M247*'Programas e Observações'!$D$10)</f>
        <v>0</v>
      </c>
      <c r="AJ247" s="13" t="s">
        <v>342</v>
      </c>
      <c r="AK247" s="13" t="s">
        <v>343</v>
      </c>
    </row>
    <row r="248" ht="15.75" customHeight="1">
      <c r="A248" s="13" t="s">
        <v>1222</v>
      </c>
      <c r="B248" s="13" t="s">
        <v>1223</v>
      </c>
      <c r="C248" s="13" t="s">
        <v>1224</v>
      </c>
      <c r="D248" s="13" t="s">
        <v>834</v>
      </c>
      <c r="E248" s="13" t="s">
        <v>879</v>
      </c>
      <c r="F248" s="13" t="s">
        <v>880</v>
      </c>
      <c r="G248" s="14">
        <v>67580.0</v>
      </c>
      <c r="H248" s="16" t="b">
        <f>G248&lt;'Programas e Observações'!$C$11</f>
        <v>0</v>
      </c>
      <c r="I248" s="14">
        <v>0.0</v>
      </c>
      <c r="J248" s="14">
        <v>0.0</v>
      </c>
      <c r="K248" s="14">
        <v>0.0</v>
      </c>
      <c r="L248" s="14">
        <v>0.0</v>
      </c>
      <c r="M248" s="14">
        <v>0.0</v>
      </c>
      <c r="N248" s="14">
        <v>33.0</v>
      </c>
      <c r="O248" s="14">
        <v>23.0</v>
      </c>
      <c r="P248" s="14">
        <v>0.0</v>
      </c>
      <c r="Q248" s="14">
        <v>24.0</v>
      </c>
      <c r="R248" s="17">
        <f t="shared" si="1"/>
        <v>0</v>
      </c>
      <c r="S248" s="17">
        <f t="shared" si="2"/>
        <v>0</v>
      </c>
      <c r="T248" s="17">
        <f t="shared" si="3"/>
        <v>0</v>
      </c>
      <c r="U248" s="17">
        <f t="shared" si="4"/>
        <v>0</v>
      </c>
      <c r="V248" s="17">
        <f t="shared" si="5"/>
        <v>0</v>
      </c>
      <c r="W248" s="17">
        <f t="shared" si="6"/>
        <v>0.4883101509</v>
      </c>
      <c r="X248" s="17">
        <f t="shared" si="7"/>
        <v>0.3403373779</v>
      </c>
      <c r="Y248" s="14">
        <f t="shared" si="8"/>
        <v>1399</v>
      </c>
      <c r="Z248" s="14">
        <f t="shared" si="9"/>
        <v>292</v>
      </c>
      <c r="AA248" s="14">
        <f t="shared" si="10"/>
        <v>41</v>
      </c>
      <c r="AB248" s="14">
        <f t="shared" si="11"/>
        <v>94</v>
      </c>
      <c r="AC248" s="14">
        <f t="shared" si="12"/>
        <v>21</v>
      </c>
      <c r="AD248" s="14">
        <f t="shared" si="13"/>
        <v>203</v>
      </c>
      <c r="AE248" s="14">
        <f t="shared" si="14"/>
        <v>122</v>
      </c>
      <c r="AF248" s="14">
        <f t="shared" si="15"/>
        <v>3</v>
      </c>
      <c r="AG248" s="17">
        <f t="shared" si="16"/>
        <v>3.996423501</v>
      </c>
      <c r="AH248" s="20">
        <f>12*(J248*'Programas e Observações'!$C$8+K248*'Programas e Observações'!$C$9+L248*('Programas e Observações'!$C$8+'Programas e Observações'!$C$9)+M248*'Programas e Observações'!$C$10)</f>
        <v>0</v>
      </c>
      <c r="AI248" s="20">
        <f>12*(J248*'Programas e Observações'!$D$8+K248*'Programas e Observações'!$D$9+L248*('Programas e Observações'!$D$8+'Programas e Observações'!$D$9)+M248*'Programas e Observações'!$D$10)</f>
        <v>0</v>
      </c>
      <c r="AJ248" s="13" t="s">
        <v>342</v>
      </c>
      <c r="AK248" s="13" t="s">
        <v>343</v>
      </c>
    </row>
    <row r="249" ht="15.75" customHeight="1">
      <c r="A249" s="13" t="s">
        <v>1225</v>
      </c>
      <c r="B249" s="13" t="s">
        <v>1226</v>
      </c>
      <c r="C249" s="13" t="s">
        <v>1227</v>
      </c>
      <c r="D249" s="13" t="s">
        <v>834</v>
      </c>
      <c r="E249" s="13" t="s">
        <v>872</v>
      </c>
      <c r="F249" s="13" t="s">
        <v>873</v>
      </c>
      <c r="G249" s="14">
        <v>44121.0</v>
      </c>
      <c r="H249" s="16" t="b">
        <f>G249&lt;'Programas e Observações'!$C$11</f>
        <v>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48.0</v>
      </c>
      <c r="O249" s="14">
        <v>9.0</v>
      </c>
      <c r="P249" s="14">
        <v>0.0</v>
      </c>
      <c r="Q249" s="14"/>
      <c r="R249" s="17">
        <f t="shared" si="1"/>
        <v>0</v>
      </c>
      <c r="S249" s="17">
        <f t="shared" si="2"/>
        <v>0</v>
      </c>
      <c r="T249" s="17">
        <f t="shared" si="3"/>
        <v>0</v>
      </c>
      <c r="U249" s="17">
        <f t="shared" si="4"/>
        <v>0</v>
      </c>
      <c r="V249" s="17">
        <f t="shared" si="5"/>
        <v>0</v>
      </c>
      <c r="W249" s="17">
        <f t="shared" si="6"/>
        <v>1.087917318</v>
      </c>
      <c r="X249" s="17">
        <f t="shared" si="7"/>
        <v>0.2039844972</v>
      </c>
      <c r="Y249" s="14">
        <f t="shared" si="8"/>
        <v>2291</v>
      </c>
      <c r="Z249" s="14">
        <f t="shared" si="9"/>
        <v>896</v>
      </c>
      <c r="AA249" s="14">
        <f t="shared" si="10"/>
        <v>218</v>
      </c>
      <c r="AB249" s="14">
        <f t="shared" si="11"/>
        <v>469</v>
      </c>
      <c r="AC249" s="14">
        <f t="shared" si="12"/>
        <v>73</v>
      </c>
      <c r="AD249" s="14">
        <f t="shared" si="13"/>
        <v>732</v>
      </c>
      <c r="AE249" s="14">
        <f t="shared" si="14"/>
        <v>203</v>
      </c>
      <c r="AF249" s="14">
        <f t="shared" si="15"/>
        <v>7</v>
      </c>
      <c r="AG249" s="17">
        <f t="shared" si="16"/>
        <v>5.648993118</v>
      </c>
      <c r="AH249" s="20">
        <f>12*(J249*'Programas e Observações'!$C$8+K249*'Programas e Observações'!$C$9+L249*('Programas e Observações'!$C$8+'Programas e Observações'!$C$9)+M249*'Programas e Observações'!$C$10)</f>
        <v>0</v>
      </c>
      <c r="AI249" s="20">
        <f>12*(J249*'Programas e Observações'!$D$8+K249*'Programas e Observações'!$D$9+L249*('Programas e Observações'!$D$8+'Programas e Observações'!$D$9)+M249*'Programas e Observações'!$D$10)</f>
        <v>0</v>
      </c>
      <c r="AJ249" s="13" t="s">
        <v>342</v>
      </c>
      <c r="AK249" s="13" t="s">
        <v>343</v>
      </c>
    </row>
    <row r="250" ht="15.75" customHeight="1">
      <c r="A250" s="13" t="s">
        <v>1228</v>
      </c>
      <c r="B250" s="13" t="s">
        <v>1229</v>
      </c>
      <c r="C250" s="13" t="s">
        <v>1230</v>
      </c>
      <c r="D250" s="13" t="s">
        <v>834</v>
      </c>
      <c r="E250" s="13" t="s">
        <v>865</v>
      </c>
      <c r="F250" s="13" t="s">
        <v>599</v>
      </c>
      <c r="G250" s="14">
        <v>38733.0</v>
      </c>
      <c r="H250" s="16" t="b">
        <f>G250&lt;'Programas e Observações'!$C$11</f>
        <v>0</v>
      </c>
      <c r="I250" s="14">
        <v>0.0</v>
      </c>
      <c r="J250" s="14">
        <v>0.0</v>
      </c>
      <c r="K250" s="14">
        <v>0.0</v>
      </c>
      <c r="L250" s="14">
        <v>0.0</v>
      </c>
      <c r="M250" s="14">
        <v>0.0</v>
      </c>
      <c r="N250" s="14">
        <v>32.0</v>
      </c>
      <c r="O250" s="14">
        <v>7.0</v>
      </c>
      <c r="P250" s="14">
        <v>1.0</v>
      </c>
      <c r="Q250" s="14"/>
      <c r="R250" s="17">
        <f t="shared" si="1"/>
        <v>0</v>
      </c>
      <c r="S250" s="17">
        <f t="shared" si="2"/>
        <v>0</v>
      </c>
      <c r="T250" s="17">
        <f t="shared" si="3"/>
        <v>0</v>
      </c>
      <c r="U250" s="17">
        <f t="shared" si="4"/>
        <v>0</v>
      </c>
      <c r="V250" s="17">
        <f t="shared" si="5"/>
        <v>0</v>
      </c>
      <c r="W250" s="17">
        <f t="shared" si="6"/>
        <v>0.8261688999</v>
      </c>
      <c r="X250" s="17">
        <f t="shared" si="7"/>
        <v>0.1807244469</v>
      </c>
      <c r="Y250" s="14">
        <f t="shared" si="8"/>
        <v>6026</v>
      </c>
      <c r="Z250" s="14">
        <f t="shared" si="9"/>
        <v>1216</v>
      </c>
      <c r="AA250" s="14">
        <f t="shared" si="10"/>
        <v>712</v>
      </c>
      <c r="AB250" s="14">
        <f t="shared" si="11"/>
        <v>731</v>
      </c>
      <c r="AC250" s="14">
        <f t="shared" si="12"/>
        <v>229</v>
      </c>
      <c r="AD250" s="14">
        <f t="shared" si="13"/>
        <v>1842</v>
      </c>
      <c r="AE250" s="14">
        <f t="shared" si="14"/>
        <v>564</v>
      </c>
      <c r="AF250" s="14">
        <f t="shared" si="15"/>
        <v>23</v>
      </c>
      <c r="AG250" s="17">
        <f t="shared" si="16"/>
        <v>6.959096542</v>
      </c>
      <c r="AH250" s="20">
        <f>12*(J250*'Programas e Observações'!$C$8+K250*'Programas e Observações'!$C$9+L250*('Programas e Observações'!$C$8+'Programas e Observações'!$C$9)+M250*'Programas e Observações'!$C$10)</f>
        <v>0</v>
      </c>
      <c r="AI250" s="20">
        <f>12*(J250*'Programas e Observações'!$D$8+K250*'Programas e Observações'!$D$9+L250*('Programas e Observações'!$D$8+'Programas e Observações'!$D$9)+M250*'Programas e Observações'!$D$10)</f>
        <v>0</v>
      </c>
      <c r="AJ250" s="13" t="s">
        <v>342</v>
      </c>
      <c r="AK250" s="13" t="s">
        <v>343</v>
      </c>
    </row>
    <row r="251" ht="15.75" customHeight="1">
      <c r="A251" s="13" t="s">
        <v>1231</v>
      </c>
      <c r="B251" s="13" t="s">
        <v>1232</v>
      </c>
      <c r="C251" s="13" t="s">
        <v>1233</v>
      </c>
      <c r="D251" s="13" t="s">
        <v>834</v>
      </c>
      <c r="E251" s="13" t="s">
        <v>894</v>
      </c>
      <c r="F251" s="13" t="s">
        <v>895</v>
      </c>
      <c r="G251" s="14">
        <v>11379.0</v>
      </c>
      <c r="H251" s="16" t="b">
        <f>G251&lt;'Programas e Observações'!$C$11</f>
        <v>1</v>
      </c>
      <c r="I251" s="14">
        <v>0.0</v>
      </c>
      <c r="J251" s="14">
        <v>0.0</v>
      </c>
      <c r="K251" s="14">
        <v>0.0</v>
      </c>
      <c r="L251" s="14">
        <v>0.0</v>
      </c>
      <c r="M251" s="14">
        <v>0.0</v>
      </c>
      <c r="N251" s="14">
        <v>29.0</v>
      </c>
      <c r="O251" s="14">
        <v>10.0</v>
      </c>
      <c r="P251" s="14">
        <v>0.0</v>
      </c>
      <c r="Q251" s="14"/>
      <c r="R251" s="17">
        <f t="shared" si="1"/>
        <v>0</v>
      </c>
      <c r="S251" s="17">
        <f t="shared" si="2"/>
        <v>0</v>
      </c>
      <c r="T251" s="17">
        <f t="shared" si="3"/>
        <v>0</v>
      </c>
      <c r="U251" s="17">
        <f t="shared" si="4"/>
        <v>0</v>
      </c>
      <c r="V251" s="17">
        <f t="shared" si="5"/>
        <v>0</v>
      </c>
      <c r="W251" s="17">
        <f t="shared" si="6"/>
        <v>2.548554355</v>
      </c>
      <c r="X251" s="17">
        <f t="shared" si="7"/>
        <v>0.8788118464</v>
      </c>
      <c r="Y251" s="14">
        <f t="shared" si="8"/>
        <v>12889</v>
      </c>
      <c r="Z251" s="14">
        <f t="shared" si="9"/>
        <v>2871</v>
      </c>
      <c r="AA251" s="14">
        <f t="shared" si="10"/>
        <v>1772</v>
      </c>
      <c r="AB251" s="14">
        <f t="shared" si="11"/>
        <v>2488</v>
      </c>
      <c r="AC251" s="14">
        <f t="shared" si="12"/>
        <v>762</v>
      </c>
      <c r="AD251" s="14">
        <f t="shared" si="13"/>
        <v>763</v>
      </c>
      <c r="AE251" s="14">
        <f t="shared" si="14"/>
        <v>297</v>
      </c>
      <c r="AF251" s="14">
        <f t="shared" si="15"/>
        <v>7</v>
      </c>
      <c r="AG251" s="17">
        <f t="shared" si="16"/>
        <v>23.77044343</v>
      </c>
      <c r="AH251" s="20">
        <f>12*(J251*'Programas e Observações'!$C$8+K251*'Programas e Observações'!$C$9+L251*('Programas e Observações'!$C$8+'Programas e Observações'!$C$9)+M251*'Programas e Observações'!$C$10)</f>
        <v>0</v>
      </c>
      <c r="AI251" s="20">
        <f>12*(J251*'Programas e Observações'!$D$8+K251*'Programas e Observações'!$D$9+L251*('Programas e Observações'!$D$8+'Programas e Observações'!$D$9)+M251*'Programas e Observações'!$D$10)</f>
        <v>0</v>
      </c>
      <c r="AJ251" s="13" t="s">
        <v>342</v>
      </c>
      <c r="AK251" s="13" t="s">
        <v>343</v>
      </c>
    </row>
    <row r="252" ht="15.75" customHeight="1">
      <c r="A252" s="13" t="s">
        <v>1234</v>
      </c>
      <c r="B252" s="13" t="s">
        <v>1235</v>
      </c>
      <c r="C252" s="13" t="s">
        <v>1236</v>
      </c>
      <c r="D252" s="13" t="s">
        <v>834</v>
      </c>
      <c r="E252" s="13" t="s">
        <v>894</v>
      </c>
      <c r="F252" s="13" t="s">
        <v>895</v>
      </c>
      <c r="G252" s="14">
        <v>11838.0</v>
      </c>
      <c r="H252" s="16" t="b">
        <f>G252&lt;'Programas e Observações'!$C$11</f>
        <v>1</v>
      </c>
      <c r="I252" s="14">
        <v>408.0</v>
      </c>
      <c r="J252" s="14">
        <v>147.0</v>
      </c>
      <c r="K252" s="14">
        <v>80.0</v>
      </c>
      <c r="L252" s="14">
        <v>117.0</v>
      </c>
      <c r="M252" s="14">
        <v>16.0</v>
      </c>
      <c r="N252" s="14">
        <v>19.0</v>
      </c>
      <c r="O252" s="14">
        <v>10.0</v>
      </c>
      <c r="P252" s="14">
        <v>1.0</v>
      </c>
      <c r="Q252" s="14"/>
      <c r="R252" s="17">
        <f t="shared" si="1"/>
        <v>34.4652813</v>
      </c>
      <c r="S252" s="17">
        <f t="shared" si="2"/>
        <v>12.41763811</v>
      </c>
      <c r="T252" s="17">
        <f t="shared" si="3"/>
        <v>6.757898294</v>
      </c>
      <c r="U252" s="17">
        <f t="shared" si="4"/>
        <v>9.883426254</v>
      </c>
      <c r="V252" s="17">
        <f t="shared" si="5"/>
        <v>1.351579659</v>
      </c>
      <c r="W252" s="17">
        <f t="shared" si="6"/>
        <v>1.605000845</v>
      </c>
      <c r="X252" s="17">
        <f t="shared" si="7"/>
        <v>0.8447372867</v>
      </c>
      <c r="Y252" s="14">
        <f t="shared" si="8"/>
        <v>12889</v>
      </c>
      <c r="Z252" s="14">
        <f t="shared" si="9"/>
        <v>2871</v>
      </c>
      <c r="AA252" s="14">
        <f t="shared" si="10"/>
        <v>1772</v>
      </c>
      <c r="AB252" s="14">
        <f t="shared" si="11"/>
        <v>2488</v>
      </c>
      <c r="AC252" s="14">
        <f t="shared" si="12"/>
        <v>762</v>
      </c>
      <c r="AD252" s="14">
        <f t="shared" si="13"/>
        <v>763</v>
      </c>
      <c r="AE252" s="14">
        <f t="shared" si="14"/>
        <v>297</v>
      </c>
      <c r="AF252" s="14">
        <f t="shared" si="15"/>
        <v>7</v>
      </c>
      <c r="AG252" s="17">
        <f t="shared" si="16"/>
        <v>23.77044343</v>
      </c>
      <c r="AH252" s="20">
        <f>12*(J252*'Programas e Observações'!$C$8+K252*'Programas e Observações'!$C$9+L252*('Programas e Observações'!$C$8+'Programas e Observações'!$C$9)+M252*'Programas e Observações'!$C$10)</f>
        <v>161218.68</v>
      </c>
      <c r="AI252" s="20">
        <f>12*(J252*'Programas e Observações'!$D$8+K252*'Programas e Observações'!$D$9+L252*('Programas e Observações'!$D$8+'Programas e Observações'!$D$9)+M252*'Programas e Observações'!$D$10)</f>
        <v>260647.32</v>
      </c>
      <c r="AJ252" s="13" t="s">
        <v>1237</v>
      </c>
      <c r="AK252" s="13" t="s">
        <v>1238</v>
      </c>
    </row>
    <row r="253" ht="15.75" customHeight="1">
      <c r="A253" s="13" t="s">
        <v>1239</v>
      </c>
      <c r="B253" s="13" t="s">
        <v>1240</v>
      </c>
      <c r="C253" s="13" t="s">
        <v>1241</v>
      </c>
      <c r="D253" s="13" t="s">
        <v>834</v>
      </c>
      <c r="E253" s="13" t="s">
        <v>859</v>
      </c>
      <c r="F253" s="13" t="s">
        <v>860</v>
      </c>
      <c r="G253" s="14">
        <v>92694.0</v>
      </c>
      <c r="H253" s="16" t="b">
        <f>G253&lt;'Programas e Observações'!$C$11</f>
        <v>0</v>
      </c>
      <c r="I253" s="14">
        <v>545.0</v>
      </c>
      <c r="J253" s="14">
        <v>310.0</v>
      </c>
      <c r="K253" s="14">
        <v>26.0</v>
      </c>
      <c r="L253" s="14">
        <v>131.0</v>
      </c>
      <c r="M253" s="14">
        <v>2.0</v>
      </c>
      <c r="N253" s="14">
        <v>339.0</v>
      </c>
      <c r="O253" s="14">
        <v>54.0</v>
      </c>
      <c r="P253" s="14">
        <v>1.0</v>
      </c>
      <c r="Q253" s="14">
        <v>319.0</v>
      </c>
      <c r="R253" s="17">
        <f t="shared" si="1"/>
        <v>5.879560705</v>
      </c>
      <c r="S253" s="17">
        <f t="shared" si="2"/>
        <v>3.344337282</v>
      </c>
      <c r="T253" s="17">
        <f t="shared" si="3"/>
        <v>0.2804928043</v>
      </c>
      <c r="U253" s="17">
        <f t="shared" si="4"/>
        <v>1.413252206</v>
      </c>
      <c r="V253" s="17">
        <f t="shared" si="5"/>
        <v>0.02157636956</v>
      </c>
      <c r="W253" s="17">
        <f t="shared" si="6"/>
        <v>3.65719464</v>
      </c>
      <c r="X253" s="17">
        <f t="shared" si="7"/>
        <v>0.5825619781</v>
      </c>
      <c r="Y253" s="14">
        <f t="shared" si="8"/>
        <v>2270</v>
      </c>
      <c r="Z253" s="14">
        <f t="shared" si="9"/>
        <v>1244</v>
      </c>
      <c r="AA253" s="14">
        <f t="shared" si="10"/>
        <v>200</v>
      </c>
      <c r="AB253" s="14">
        <f t="shared" si="11"/>
        <v>400</v>
      </c>
      <c r="AC253" s="14">
        <f t="shared" si="12"/>
        <v>28</v>
      </c>
      <c r="AD253" s="14">
        <f t="shared" si="13"/>
        <v>1104</v>
      </c>
      <c r="AE253" s="14">
        <f t="shared" si="14"/>
        <v>207</v>
      </c>
      <c r="AF253" s="14">
        <f t="shared" si="15"/>
        <v>7</v>
      </c>
      <c r="AG253" s="17">
        <f t="shared" si="16"/>
        <v>4.765913848</v>
      </c>
      <c r="AH253" s="20">
        <f>12*(J253*'Programas e Observações'!$C$8+K253*'Programas e Observações'!$C$9+L253*('Programas e Observações'!$C$8+'Programas e Observações'!$C$9)+M253*'Programas e Observações'!$C$10)</f>
        <v>168612.96</v>
      </c>
      <c r="AI253" s="20">
        <f>12*(J253*'Programas e Observações'!$D$8+K253*'Programas e Observações'!$D$9+L253*('Programas e Observações'!$D$8+'Programas e Observações'!$D$9)+M253*'Programas e Observações'!$D$10)</f>
        <v>330633.96</v>
      </c>
      <c r="AJ253" s="13" t="s">
        <v>1242</v>
      </c>
      <c r="AK253" s="13" t="s">
        <v>1243</v>
      </c>
    </row>
    <row r="254" ht="15.75" customHeight="1">
      <c r="A254" s="13" t="s">
        <v>1244</v>
      </c>
      <c r="B254" s="13" t="s">
        <v>1245</v>
      </c>
      <c r="C254" s="13" t="s">
        <v>1246</v>
      </c>
      <c r="D254" s="13" t="s">
        <v>834</v>
      </c>
      <c r="E254" s="13" t="s">
        <v>859</v>
      </c>
      <c r="F254" s="13" t="s">
        <v>860</v>
      </c>
      <c r="G254" s="14">
        <v>19190.0</v>
      </c>
      <c r="H254" s="16" t="b">
        <f>G254&lt;'Programas e Observações'!$C$11</f>
        <v>1</v>
      </c>
      <c r="I254" s="14">
        <v>600.0</v>
      </c>
      <c r="J254" s="14">
        <v>374.0</v>
      </c>
      <c r="K254" s="14">
        <v>56.0</v>
      </c>
      <c r="L254" s="14">
        <v>106.0</v>
      </c>
      <c r="M254" s="14">
        <v>5.0</v>
      </c>
      <c r="N254" s="14">
        <v>35.0</v>
      </c>
      <c r="O254" s="14">
        <v>8.0</v>
      </c>
      <c r="P254" s="14">
        <v>1.0</v>
      </c>
      <c r="Q254" s="14"/>
      <c r="R254" s="17">
        <f t="shared" si="1"/>
        <v>31.26628452</v>
      </c>
      <c r="S254" s="17">
        <f t="shared" si="2"/>
        <v>19.48931735</v>
      </c>
      <c r="T254" s="17">
        <f t="shared" si="3"/>
        <v>2.918186555</v>
      </c>
      <c r="U254" s="17">
        <f t="shared" si="4"/>
        <v>5.523710266</v>
      </c>
      <c r="V254" s="17">
        <f t="shared" si="5"/>
        <v>0.260552371</v>
      </c>
      <c r="W254" s="17">
        <f t="shared" si="6"/>
        <v>1.823866597</v>
      </c>
      <c r="X254" s="17">
        <f t="shared" si="7"/>
        <v>0.4168837936</v>
      </c>
      <c r="Y254" s="14">
        <f t="shared" si="8"/>
        <v>2270</v>
      </c>
      <c r="Z254" s="14">
        <f t="shared" si="9"/>
        <v>1244</v>
      </c>
      <c r="AA254" s="14">
        <f t="shared" si="10"/>
        <v>200</v>
      </c>
      <c r="AB254" s="14">
        <f t="shared" si="11"/>
        <v>400</v>
      </c>
      <c r="AC254" s="14">
        <f t="shared" si="12"/>
        <v>28</v>
      </c>
      <c r="AD254" s="14">
        <f t="shared" si="13"/>
        <v>1104</v>
      </c>
      <c r="AE254" s="14">
        <f t="shared" si="14"/>
        <v>207</v>
      </c>
      <c r="AF254" s="14">
        <f t="shared" si="15"/>
        <v>7</v>
      </c>
      <c r="AG254" s="17">
        <f t="shared" si="16"/>
        <v>4.765913848</v>
      </c>
      <c r="AH254" s="20">
        <f>12*(J254*'Programas e Observações'!$C$8+K254*'Programas e Observações'!$C$9+L254*('Programas e Observações'!$C$8+'Programas e Observações'!$C$9)+M254*'Programas e Observações'!$C$10)</f>
        <v>180487.2</v>
      </c>
      <c r="AI254" s="20">
        <f>12*(J254*'Programas e Observações'!$D$8+K254*'Programas e Observações'!$D$9+L254*('Programas e Observações'!$D$8+'Programas e Observações'!$D$9)+M254*'Programas e Observações'!$D$10)</f>
        <v>356685</v>
      </c>
      <c r="AJ254" s="13" t="s">
        <v>1247</v>
      </c>
      <c r="AK254" s="13" t="s">
        <v>1248</v>
      </c>
    </row>
    <row r="255" ht="15.75" customHeight="1">
      <c r="A255" s="13" t="s">
        <v>1249</v>
      </c>
      <c r="B255" s="13" t="s">
        <v>1250</v>
      </c>
      <c r="C255" s="13" t="s">
        <v>1251</v>
      </c>
      <c r="D255" s="13" t="s">
        <v>834</v>
      </c>
      <c r="E255" s="13" t="s">
        <v>842</v>
      </c>
      <c r="F255" s="13" t="s">
        <v>843</v>
      </c>
      <c r="G255" s="14">
        <v>57031.0</v>
      </c>
      <c r="H255" s="16" t="b">
        <f>G255&lt;'Programas e Observações'!$C$11</f>
        <v>0</v>
      </c>
      <c r="I255" s="14">
        <v>1111.0</v>
      </c>
      <c r="J255" s="14">
        <v>526.0</v>
      </c>
      <c r="K255" s="14">
        <v>123.0</v>
      </c>
      <c r="L255" s="14">
        <v>253.0</v>
      </c>
      <c r="M255" s="14">
        <v>17.0</v>
      </c>
      <c r="N255" s="14">
        <v>80.0</v>
      </c>
      <c r="O255" s="14">
        <v>17.0</v>
      </c>
      <c r="P255" s="14">
        <v>1.0</v>
      </c>
      <c r="Q255" s="14">
        <v>46.0</v>
      </c>
      <c r="R255" s="17">
        <f t="shared" si="1"/>
        <v>19.48063334</v>
      </c>
      <c r="S255" s="17">
        <f t="shared" si="2"/>
        <v>9.223054128</v>
      </c>
      <c r="T255" s="17">
        <f t="shared" si="3"/>
        <v>2.156721783</v>
      </c>
      <c r="U255" s="17">
        <f t="shared" si="4"/>
        <v>4.43618383</v>
      </c>
      <c r="V255" s="17">
        <f t="shared" si="5"/>
        <v>0.2980834984</v>
      </c>
      <c r="W255" s="17">
        <f t="shared" si="6"/>
        <v>1.402745875</v>
      </c>
      <c r="X255" s="17">
        <f t="shared" si="7"/>
        <v>0.2980834984</v>
      </c>
      <c r="Y255" s="14">
        <f t="shared" si="8"/>
        <v>7625</v>
      </c>
      <c r="Z255" s="14">
        <f t="shared" si="9"/>
        <v>2933</v>
      </c>
      <c r="AA255" s="14">
        <f t="shared" si="10"/>
        <v>892</v>
      </c>
      <c r="AB255" s="14">
        <f t="shared" si="11"/>
        <v>1728</v>
      </c>
      <c r="AC255" s="14">
        <f t="shared" si="12"/>
        <v>223</v>
      </c>
      <c r="AD255" s="14">
        <f t="shared" si="13"/>
        <v>3203</v>
      </c>
      <c r="AE255" s="14">
        <f t="shared" si="14"/>
        <v>262</v>
      </c>
      <c r="AF255" s="14">
        <f t="shared" si="15"/>
        <v>6</v>
      </c>
      <c r="AG255" s="17">
        <f t="shared" si="16"/>
        <v>7.35604107</v>
      </c>
      <c r="AH255" s="20">
        <f>12*(J255*'Programas e Observações'!$C$8+K255*'Programas e Observações'!$C$9+L255*('Programas e Observações'!$C$8+'Programas e Observações'!$C$9)+M255*'Programas e Observações'!$C$10)</f>
        <v>355207.56</v>
      </c>
      <c r="AI255" s="20">
        <f>12*(J255*'Programas e Observações'!$D$8+K255*'Programas e Observações'!$D$9+L255*('Programas e Observações'!$D$8+'Programas e Observações'!$D$9)+M255*'Programas e Observações'!$D$10)</f>
        <v>643731.48</v>
      </c>
      <c r="AJ255" s="13" t="s">
        <v>1252</v>
      </c>
      <c r="AK255" s="13" t="s">
        <v>1253</v>
      </c>
    </row>
    <row r="256" ht="15.75" customHeight="1">
      <c r="A256" s="13" t="s">
        <v>1254</v>
      </c>
      <c r="B256" s="13" t="s">
        <v>1255</v>
      </c>
      <c r="C256" s="13" t="s">
        <v>1256</v>
      </c>
      <c r="D256" s="13" t="s">
        <v>834</v>
      </c>
      <c r="E256" s="13" t="s">
        <v>907</v>
      </c>
      <c r="F256" s="13" t="s">
        <v>908</v>
      </c>
      <c r="G256" s="14">
        <v>37198.0</v>
      </c>
      <c r="H256" s="16" t="b">
        <f>G256&lt;'Programas e Observações'!$C$11</f>
        <v>0</v>
      </c>
      <c r="I256" s="14">
        <v>117.0</v>
      </c>
      <c r="J256" s="14">
        <v>58.0</v>
      </c>
      <c r="K256" s="14">
        <v>7.0</v>
      </c>
      <c r="L256" s="14">
        <v>29.0</v>
      </c>
      <c r="M256" s="14">
        <v>0.0</v>
      </c>
      <c r="N256" s="14">
        <v>50.0</v>
      </c>
      <c r="O256" s="14">
        <v>9.0</v>
      </c>
      <c r="P256" s="14">
        <v>1.0</v>
      </c>
      <c r="Q256" s="14">
        <v>31.0</v>
      </c>
      <c r="R256" s="17">
        <f t="shared" si="1"/>
        <v>3.145330394</v>
      </c>
      <c r="S256" s="17">
        <f t="shared" si="2"/>
        <v>1.559223614</v>
      </c>
      <c r="T256" s="17">
        <f t="shared" si="3"/>
        <v>0.1881821603</v>
      </c>
      <c r="U256" s="17">
        <f t="shared" si="4"/>
        <v>0.7796118071</v>
      </c>
      <c r="V256" s="17">
        <f t="shared" si="5"/>
        <v>0</v>
      </c>
      <c r="W256" s="17">
        <f t="shared" si="6"/>
        <v>1.344158288</v>
      </c>
      <c r="X256" s="17">
        <f t="shared" si="7"/>
        <v>0.2419484919</v>
      </c>
      <c r="Y256" s="14">
        <f t="shared" si="8"/>
        <v>117</v>
      </c>
      <c r="Z256" s="14">
        <f t="shared" si="9"/>
        <v>58</v>
      </c>
      <c r="AA256" s="14">
        <f t="shared" si="10"/>
        <v>7</v>
      </c>
      <c r="AB256" s="14">
        <f t="shared" si="11"/>
        <v>29</v>
      </c>
      <c r="AC256" s="14">
        <f t="shared" si="12"/>
        <v>0</v>
      </c>
      <c r="AD256" s="14">
        <f t="shared" si="13"/>
        <v>321</v>
      </c>
      <c r="AE256" s="14">
        <f t="shared" si="14"/>
        <v>96</v>
      </c>
      <c r="AF256" s="14">
        <f t="shared" si="15"/>
        <v>7</v>
      </c>
      <c r="AG256" s="17">
        <f t="shared" si="16"/>
        <v>0.4315273116</v>
      </c>
      <c r="AH256" s="20">
        <f>12*(J256*'Programas e Observações'!$C$8+K256*'Programas e Observações'!$C$9+L256*('Programas e Observações'!$C$8+'Programas e Observações'!$C$9)+M256*'Programas e Observações'!$C$10)</f>
        <v>35616.6</v>
      </c>
      <c r="AI256" s="20">
        <f>12*(J256*'Programas e Observações'!$D$8+K256*'Programas e Observações'!$D$9+L256*('Programas e Observações'!$D$8+'Programas e Observações'!$D$9)+M256*'Programas e Observações'!$D$10)</f>
        <v>67682.88</v>
      </c>
      <c r="AJ256" s="13" t="s">
        <v>1257</v>
      </c>
      <c r="AK256" s="13" t="s">
        <v>441</v>
      </c>
    </row>
    <row r="257" ht="15.75" customHeight="1">
      <c r="A257" s="13" t="s">
        <v>1258</v>
      </c>
      <c r="B257" s="13" t="s">
        <v>1259</v>
      </c>
      <c r="C257" s="13" t="s">
        <v>1260</v>
      </c>
      <c r="D257" s="13" t="s">
        <v>834</v>
      </c>
      <c r="E257" s="13" t="s">
        <v>894</v>
      </c>
      <c r="F257" s="13" t="s">
        <v>895</v>
      </c>
      <c r="G257" s="14">
        <v>48663.0</v>
      </c>
      <c r="H257" s="16" t="b">
        <f>G257&lt;'Programas e Observações'!$C$11</f>
        <v>0</v>
      </c>
      <c r="I257" s="14">
        <v>2439.0</v>
      </c>
      <c r="J257" s="14">
        <v>469.0</v>
      </c>
      <c r="K257" s="14">
        <v>364.0</v>
      </c>
      <c r="L257" s="14">
        <v>452.0</v>
      </c>
      <c r="M257" s="14">
        <v>144.0</v>
      </c>
      <c r="N257" s="14">
        <v>78.0</v>
      </c>
      <c r="O257" s="14">
        <v>28.0</v>
      </c>
      <c r="P257" s="14">
        <v>0.0</v>
      </c>
      <c r="Q257" s="14"/>
      <c r="R257" s="17">
        <f t="shared" si="1"/>
        <v>50.12021454</v>
      </c>
      <c r="S257" s="17">
        <f t="shared" si="2"/>
        <v>9.63771243</v>
      </c>
      <c r="T257" s="17">
        <f t="shared" si="3"/>
        <v>7.480015618</v>
      </c>
      <c r="U257" s="17">
        <f t="shared" si="4"/>
        <v>9.288371042</v>
      </c>
      <c r="V257" s="17">
        <f t="shared" si="5"/>
        <v>2.959127058</v>
      </c>
      <c r="W257" s="17">
        <f t="shared" si="6"/>
        <v>1.602860489</v>
      </c>
      <c r="X257" s="17">
        <f t="shared" si="7"/>
        <v>0.5753858167</v>
      </c>
      <c r="Y257" s="14">
        <f t="shared" si="8"/>
        <v>12889</v>
      </c>
      <c r="Z257" s="14">
        <f t="shared" si="9"/>
        <v>2871</v>
      </c>
      <c r="AA257" s="14">
        <f t="shared" si="10"/>
        <v>1772</v>
      </c>
      <c r="AB257" s="14">
        <f t="shared" si="11"/>
        <v>2488</v>
      </c>
      <c r="AC257" s="14">
        <f t="shared" si="12"/>
        <v>762</v>
      </c>
      <c r="AD257" s="14">
        <f t="shared" si="13"/>
        <v>763</v>
      </c>
      <c r="AE257" s="14">
        <f t="shared" si="14"/>
        <v>297</v>
      </c>
      <c r="AF257" s="14">
        <f t="shared" si="15"/>
        <v>7</v>
      </c>
      <c r="AG257" s="17">
        <f t="shared" si="16"/>
        <v>23.77044343</v>
      </c>
      <c r="AH257" s="20">
        <f>12*(J257*'Programas e Observações'!$C$8+K257*'Programas e Observações'!$C$9+L257*('Programas e Observações'!$C$8+'Programas e Observações'!$C$9)+M257*'Programas e Observações'!$C$10)</f>
        <v>674509.32</v>
      </c>
      <c r="AI257" s="20">
        <f>12*(J257*'Programas e Observações'!$D$8+K257*'Programas e Observações'!$D$9+L257*('Programas e Observações'!$D$8+'Programas e Observações'!$D$9)+M257*'Programas e Observações'!$D$10)</f>
        <v>1025419.68</v>
      </c>
      <c r="AJ257" s="13" t="s">
        <v>1261</v>
      </c>
      <c r="AK257" s="13" t="s">
        <v>991</v>
      </c>
    </row>
    <row r="258" ht="15.75" customHeight="1">
      <c r="A258" s="13" t="s">
        <v>1262</v>
      </c>
      <c r="B258" s="13" t="s">
        <v>1263</v>
      </c>
      <c r="C258" s="13" t="s">
        <v>1264</v>
      </c>
      <c r="D258" s="13" t="s">
        <v>834</v>
      </c>
      <c r="E258" s="13" t="s">
        <v>854</v>
      </c>
      <c r="F258" s="13" t="s">
        <v>855</v>
      </c>
      <c r="G258" s="14">
        <v>25687.0</v>
      </c>
      <c r="H258" s="16" t="b">
        <f>G258&lt;'Programas e Observações'!$C$11</f>
        <v>0</v>
      </c>
      <c r="I258" s="14">
        <v>473.0</v>
      </c>
      <c r="J258" s="14">
        <v>155.0</v>
      </c>
      <c r="K258" s="14">
        <v>38.0</v>
      </c>
      <c r="L258" s="14">
        <v>78.0</v>
      </c>
      <c r="M258" s="14">
        <v>14.0</v>
      </c>
      <c r="N258" s="14">
        <v>19.0</v>
      </c>
      <c r="O258" s="14">
        <v>20.0</v>
      </c>
      <c r="P258" s="14">
        <v>0.0</v>
      </c>
      <c r="Q258" s="14"/>
      <c r="R258" s="17">
        <f t="shared" si="1"/>
        <v>18.41398373</v>
      </c>
      <c r="S258" s="17">
        <f t="shared" si="2"/>
        <v>6.034180714</v>
      </c>
      <c r="T258" s="17">
        <f t="shared" si="3"/>
        <v>1.47934753</v>
      </c>
      <c r="U258" s="17">
        <f t="shared" si="4"/>
        <v>3.036555456</v>
      </c>
      <c r="V258" s="17">
        <f t="shared" si="5"/>
        <v>0.5450227742</v>
      </c>
      <c r="W258" s="17">
        <f t="shared" si="6"/>
        <v>0.7396737649</v>
      </c>
      <c r="X258" s="17">
        <f t="shared" si="7"/>
        <v>0.7786039631</v>
      </c>
      <c r="Y258" s="14">
        <f t="shared" si="8"/>
        <v>1894</v>
      </c>
      <c r="Z258" s="14">
        <f t="shared" si="9"/>
        <v>428</v>
      </c>
      <c r="AA258" s="14">
        <f t="shared" si="10"/>
        <v>89</v>
      </c>
      <c r="AB258" s="14">
        <f t="shared" si="11"/>
        <v>190</v>
      </c>
      <c r="AC258" s="14">
        <f t="shared" si="12"/>
        <v>44</v>
      </c>
      <c r="AD258" s="14">
        <f t="shared" si="13"/>
        <v>165</v>
      </c>
      <c r="AE258" s="14">
        <f t="shared" si="14"/>
        <v>111</v>
      </c>
      <c r="AF258" s="14">
        <f t="shared" si="15"/>
        <v>3</v>
      </c>
      <c r="AG258" s="17">
        <f t="shared" si="16"/>
        <v>7.603250048</v>
      </c>
      <c r="AH258" s="20">
        <f>12*(J258*'Programas e Observações'!$C$8+K258*'Programas e Observações'!$C$9+L258*('Programas e Observações'!$C$8+'Programas e Observações'!$C$9)+M258*'Programas e Observações'!$C$10)</f>
        <v>112746.12</v>
      </c>
      <c r="AI258" s="20">
        <f>12*(J258*'Programas e Observações'!$D$8+K258*'Programas e Observações'!$D$9+L258*('Programas e Observações'!$D$8+'Programas e Observações'!$D$9)+M258*'Programas e Observações'!$D$10)</f>
        <v>199247.76</v>
      </c>
      <c r="AJ258" s="13" t="s">
        <v>1265</v>
      </c>
      <c r="AK258" s="13" t="s">
        <v>1266</v>
      </c>
    </row>
    <row r="259" ht="15.75" customHeight="1">
      <c r="A259" s="13" t="s">
        <v>1267</v>
      </c>
      <c r="B259" s="13" t="s">
        <v>1268</v>
      </c>
      <c r="C259" s="13" t="s">
        <v>1269</v>
      </c>
      <c r="D259" s="13" t="s">
        <v>834</v>
      </c>
      <c r="E259" s="13" t="s">
        <v>884</v>
      </c>
      <c r="F259" s="13" t="s">
        <v>885</v>
      </c>
      <c r="G259" s="14">
        <v>22530.0</v>
      </c>
      <c r="H259" s="16" t="b">
        <f>G259&lt;'Programas e Observações'!$C$11</f>
        <v>0</v>
      </c>
      <c r="I259" s="14">
        <v>914.0</v>
      </c>
      <c r="J259" s="14">
        <v>317.0</v>
      </c>
      <c r="K259" s="14">
        <v>110.0</v>
      </c>
      <c r="L259" s="14">
        <v>221.0</v>
      </c>
      <c r="M259" s="14">
        <v>56.0</v>
      </c>
      <c r="N259" s="14">
        <v>45.0</v>
      </c>
      <c r="O259" s="14">
        <v>20.0</v>
      </c>
      <c r="P259" s="14">
        <v>0.0</v>
      </c>
      <c r="Q259" s="14"/>
      <c r="R259" s="17">
        <f t="shared" si="1"/>
        <v>40.56813138</v>
      </c>
      <c r="S259" s="17">
        <f t="shared" si="2"/>
        <v>14.07012872</v>
      </c>
      <c r="T259" s="17">
        <f t="shared" si="3"/>
        <v>4.88237905</v>
      </c>
      <c r="U259" s="17">
        <f t="shared" si="4"/>
        <v>9.809143364</v>
      </c>
      <c r="V259" s="17">
        <f t="shared" si="5"/>
        <v>2.485574789</v>
      </c>
      <c r="W259" s="17">
        <f t="shared" si="6"/>
        <v>1.997336884</v>
      </c>
      <c r="X259" s="17">
        <f t="shared" si="7"/>
        <v>0.8877052818</v>
      </c>
      <c r="Y259" s="14">
        <f t="shared" si="8"/>
        <v>117154</v>
      </c>
      <c r="Z259" s="14">
        <f t="shared" si="9"/>
        <v>37882</v>
      </c>
      <c r="AA259" s="14">
        <f t="shared" si="10"/>
        <v>16396</v>
      </c>
      <c r="AB259" s="14">
        <f t="shared" si="11"/>
        <v>28533</v>
      </c>
      <c r="AC259" s="14">
        <f t="shared" si="12"/>
        <v>7242</v>
      </c>
      <c r="AD259" s="14">
        <f t="shared" si="13"/>
        <v>8488</v>
      </c>
      <c r="AE259" s="14">
        <f t="shared" si="14"/>
        <v>2996</v>
      </c>
      <c r="AF259" s="14">
        <f t="shared" si="15"/>
        <v>45</v>
      </c>
      <c r="AG259" s="17">
        <f t="shared" si="16"/>
        <v>55.32732207</v>
      </c>
      <c r="AH259" s="20">
        <f>12*(J259*'Programas e Observações'!$C$8+K259*'Programas e Observações'!$C$9+L259*('Programas e Observações'!$C$8+'Programas e Observações'!$C$9)+M259*'Programas e Observações'!$C$10)</f>
        <v>304985.88</v>
      </c>
      <c r="AI259" s="20">
        <f>12*(J259*'Programas e Observações'!$D$8+K259*'Programas e Observações'!$D$9+L259*('Programas e Observações'!$D$8+'Programas e Observações'!$D$9)+M259*'Programas e Observações'!$D$10)</f>
        <v>506421.48</v>
      </c>
      <c r="AJ259" s="13" t="s">
        <v>1270</v>
      </c>
      <c r="AK259" s="13" t="s">
        <v>1271</v>
      </c>
    </row>
    <row r="260" ht="15.75" customHeight="1">
      <c r="A260" s="13" t="s">
        <v>1272</v>
      </c>
      <c r="B260" s="13" t="s">
        <v>1273</v>
      </c>
      <c r="C260" s="13" t="s">
        <v>1274</v>
      </c>
      <c r="D260" s="13" t="s">
        <v>834</v>
      </c>
      <c r="E260" s="13" t="s">
        <v>854</v>
      </c>
      <c r="F260" s="13" t="s">
        <v>855</v>
      </c>
      <c r="G260" s="14">
        <v>7626.0</v>
      </c>
      <c r="H260" s="16" t="b">
        <f>G260&lt;'Programas e Observações'!$C$11</f>
        <v>1</v>
      </c>
      <c r="I260" s="14">
        <v>0.0</v>
      </c>
      <c r="J260" s="14">
        <v>0.0</v>
      </c>
      <c r="K260" s="14">
        <v>0.0</v>
      </c>
      <c r="L260" s="14">
        <v>0.0</v>
      </c>
      <c r="M260" s="14">
        <v>0.0</v>
      </c>
      <c r="N260" s="14">
        <v>2.0</v>
      </c>
      <c r="O260" s="14">
        <v>5.0</v>
      </c>
      <c r="P260" s="14">
        <v>0.0</v>
      </c>
      <c r="Q260" s="14"/>
      <c r="R260" s="17">
        <f t="shared" si="1"/>
        <v>0</v>
      </c>
      <c r="S260" s="17">
        <f t="shared" si="2"/>
        <v>0</v>
      </c>
      <c r="T260" s="17">
        <f t="shared" si="3"/>
        <v>0</v>
      </c>
      <c r="U260" s="17">
        <f t="shared" si="4"/>
        <v>0</v>
      </c>
      <c r="V260" s="17">
        <f t="shared" si="5"/>
        <v>0</v>
      </c>
      <c r="W260" s="17">
        <f t="shared" si="6"/>
        <v>0.2622606871</v>
      </c>
      <c r="X260" s="17">
        <f t="shared" si="7"/>
        <v>0.6556517178</v>
      </c>
      <c r="Y260" s="14">
        <f t="shared" si="8"/>
        <v>1894</v>
      </c>
      <c r="Z260" s="14">
        <f t="shared" si="9"/>
        <v>428</v>
      </c>
      <c r="AA260" s="14">
        <f t="shared" si="10"/>
        <v>89</v>
      </c>
      <c r="AB260" s="14">
        <f t="shared" si="11"/>
        <v>190</v>
      </c>
      <c r="AC260" s="14">
        <f t="shared" si="12"/>
        <v>44</v>
      </c>
      <c r="AD260" s="14">
        <f t="shared" si="13"/>
        <v>165</v>
      </c>
      <c r="AE260" s="14">
        <f t="shared" si="14"/>
        <v>111</v>
      </c>
      <c r="AF260" s="14">
        <f t="shared" si="15"/>
        <v>3</v>
      </c>
      <c r="AG260" s="17">
        <f t="shared" si="16"/>
        <v>7.603250048</v>
      </c>
      <c r="AH260" s="20">
        <f>12*(J260*'Programas e Observações'!$C$8+K260*'Programas e Observações'!$C$9+L260*('Programas e Observações'!$C$8+'Programas e Observações'!$C$9)+M260*'Programas e Observações'!$C$10)</f>
        <v>0</v>
      </c>
      <c r="AI260" s="20">
        <f>12*(J260*'Programas e Observações'!$D$8+K260*'Programas e Observações'!$D$9+L260*('Programas e Observações'!$D$8+'Programas e Observações'!$D$9)+M260*'Programas e Observações'!$D$10)</f>
        <v>0</v>
      </c>
      <c r="AJ260" s="13" t="s">
        <v>342</v>
      </c>
      <c r="AK260" s="13" t="s">
        <v>343</v>
      </c>
    </row>
    <row r="261" ht="15.75" customHeight="1">
      <c r="A261" s="13" t="s">
        <v>1275</v>
      </c>
      <c r="B261" s="13" t="s">
        <v>1276</v>
      </c>
      <c r="C261" s="13" t="s">
        <v>1277</v>
      </c>
      <c r="D261" s="13" t="s">
        <v>834</v>
      </c>
      <c r="E261" s="13" t="s">
        <v>849</v>
      </c>
      <c r="F261" s="13" t="s">
        <v>850</v>
      </c>
      <c r="G261" s="14">
        <v>79195.0</v>
      </c>
      <c r="H261" s="16" t="b">
        <f>G261&lt;'Programas e Observações'!$C$11</f>
        <v>0</v>
      </c>
      <c r="I261" s="14">
        <v>1603.0</v>
      </c>
      <c r="J261" s="14">
        <v>351.0</v>
      </c>
      <c r="K261" s="14">
        <v>281.0</v>
      </c>
      <c r="L261" s="14">
        <v>317.0</v>
      </c>
      <c r="M261" s="14">
        <v>108.0</v>
      </c>
      <c r="N261" s="14">
        <v>104.0</v>
      </c>
      <c r="O261" s="14">
        <v>7.0</v>
      </c>
      <c r="P261" s="14">
        <v>0.0</v>
      </c>
      <c r="Q261" s="14">
        <v>199.0</v>
      </c>
      <c r="R261" s="17">
        <f t="shared" si="1"/>
        <v>20.24117684</v>
      </c>
      <c r="S261" s="17">
        <f t="shared" si="2"/>
        <v>4.432097986</v>
      </c>
      <c r="T261" s="17">
        <f t="shared" si="3"/>
        <v>3.548203801</v>
      </c>
      <c r="U261" s="17">
        <f t="shared" si="4"/>
        <v>4.002777953</v>
      </c>
      <c r="V261" s="17">
        <f t="shared" si="5"/>
        <v>1.363722457</v>
      </c>
      <c r="W261" s="17">
        <f t="shared" si="6"/>
        <v>1.313214218</v>
      </c>
      <c r="X261" s="17">
        <f t="shared" si="7"/>
        <v>0.08838941852</v>
      </c>
      <c r="Y261" s="14">
        <f t="shared" si="8"/>
        <v>4800</v>
      </c>
      <c r="Z261" s="14">
        <f t="shared" si="9"/>
        <v>1140</v>
      </c>
      <c r="AA261" s="14">
        <f t="shared" si="10"/>
        <v>548</v>
      </c>
      <c r="AB261" s="14">
        <f t="shared" si="11"/>
        <v>821</v>
      </c>
      <c r="AC261" s="14">
        <f t="shared" si="12"/>
        <v>240</v>
      </c>
      <c r="AD261" s="14">
        <f t="shared" si="13"/>
        <v>460</v>
      </c>
      <c r="AE261" s="14">
        <f t="shared" si="14"/>
        <v>225</v>
      </c>
      <c r="AF261" s="14">
        <f t="shared" si="15"/>
        <v>8</v>
      </c>
      <c r="AG261" s="17">
        <f t="shared" si="16"/>
        <v>12.53666321</v>
      </c>
      <c r="AH261" s="20">
        <f>12*(J261*'Programas e Observações'!$C$8+K261*'Programas e Observações'!$C$9+L261*('Programas e Observações'!$C$8+'Programas e Observações'!$C$9)+M261*'Programas e Observações'!$C$10)</f>
        <v>494232.24</v>
      </c>
      <c r="AI261" s="20">
        <f>12*(J261*'Programas e Observações'!$D$8+K261*'Programas e Observações'!$D$9+L261*('Programas e Observações'!$D$8+'Programas e Observações'!$D$9)+M261*'Programas e Observações'!$D$10)</f>
        <v>748930.8</v>
      </c>
      <c r="AJ261" s="13" t="s">
        <v>1278</v>
      </c>
      <c r="AK261" s="13" t="s">
        <v>1279</v>
      </c>
    </row>
    <row r="262" ht="15.75" customHeight="1">
      <c r="A262" s="13" t="s">
        <v>1280</v>
      </c>
      <c r="B262" s="13" t="s">
        <v>1281</v>
      </c>
      <c r="C262" s="13" t="s">
        <v>1282</v>
      </c>
      <c r="D262" s="13" t="s">
        <v>834</v>
      </c>
      <c r="E262" s="13" t="s">
        <v>894</v>
      </c>
      <c r="F262" s="13" t="s">
        <v>895</v>
      </c>
      <c r="G262" s="14">
        <v>21295.0</v>
      </c>
      <c r="H262" s="16" t="b">
        <f>G262&lt;'Programas e Observações'!$C$11</f>
        <v>0</v>
      </c>
      <c r="I262" s="14">
        <v>0.0</v>
      </c>
      <c r="J262" s="14">
        <v>0.0</v>
      </c>
      <c r="K262" s="14">
        <v>0.0</v>
      </c>
      <c r="L262" s="14">
        <v>0.0</v>
      </c>
      <c r="M262" s="14">
        <v>0.0</v>
      </c>
      <c r="N262" s="14">
        <v>29.0</v>
      </c>
      <c r="O262" s="14">
        <v>13.0</v>
      </c>
      <c r="P262" s="14">
        <v>1.0</v>
      </c>
      <c r="Q262" s="14"/>
      <c r="R262" s="17">
        <f t="shared" si="1"/>
        <v>0</v>
      </c>
      <c r="S262" s="17">
        <f t="shared" si="2"/>
        <v>0</v>
      </c>
      <c r="T262" s="17">
        <f t="shared" si="3"/>
        <v>0</v>
      </c>
      <c r="U262" s="17">
        <f t="shared" si="4"/>
        <v>0</v>
      </c>
      <c r="V262" s="17">
        <f t="shared" si="5"/>
        <v>0</v>
      </c>
      <c r="W262" s="17">
        <f t="shared" si="6"/>
        <v>1.361822024</v>
      </c>
      <c r="X262" s="17">
        <f t="shared" si="7"/>
        <v>0.6104719418</v>
      </c>
      <c r="Y262" s="14">
        <f t="shared" si="8"/>
        <v>12889</v>
      </c>
      <c r="Z262" s="14">
        <f t="shared" si="9"/>
        <v>2871</v>
      </c>
      <c r="AA262" s="14">
        <f t="shared" si="10"/>
        <v>1772</v>
      </c>
      <c r="AB262" s="14">
        <f t="shared" si="11"/>
        <v>2488</v>
      </c>
      <c r="AC262" s="14">
        <f t="shared" si="12"/>
        <v>762</v>
      </c>
      <c r="AD262" s="14">
        <f t="shared" si="13"/>
        <v>763</v>
      </c>
      <c r="AE262" s="14">
        <f t="shared" si="14"/>
        <v>297</v>
      </c>
      <c r="AF262" s="14">
        <f t="shared" si="15"/>
        <v>7</v>
      </c>
      <c r="AG262" s="17">
        <f t="shared" si="16"/>
        <v>23.77044343</v>
      </c>
      <c r="AH262" s="20">
        <f>12*(J262*'Programas e Observações'!$C$8+K262*'Programas e Observações'!$C$9+L262*('Programas e Observações'!$C$8+'Programas e Observações'!$C$9)+M262*'Programas e Observações'!$C$10)</f>
        <v>0</v>
      </c>
      <c r="AI262" s="20">
        <f>12*(J262*'Programas e Observações'!$D$8+K262*'Programas e Observações'!$D$9+L262*('Programas e Observações'!$D$8+'Programas e Observações'!$D$9)+M262*'Programas e Observações'!$D$10)</f>
        <v>0</v>
      </c>
      <c r="AJ262" s="13" t="s">
        <v>342</v>
      </c>
      <c r="AK262" s="13" t="s">
        <v>343</v>
      </c>
    </row>
    <row r="263" ht="15.75" customHeight="1">
      <c r="A263" s="13" t="s">
        <v>1283</v>
      </c>
      <c r="B263" s="13" t="s">
        <v>1284</v>
      </c>
      <c r="C263" s="13" t="s">
        <v>1285</v>
      </c>
      <c r="D263" s="13" t="s">
        <v>834</v>
      </c>
      <c r="E263" s="13" t="s">
        <v>859</v>
      </c>
      <c r="F263" s="13" t="s">
        <v>860</v>
      </c>
      <c r="G263" s="14">
        <v>17065.0</v>
      </c>
      <c r="H263" s="16" t="b">
        <f>G263&lt;'Programas e Observações'!$C$11</f>
        <v>1</v>
      </c>
      <c r="I263" s="14">
        <v>100.0</v>
      </c>
      <c r="J263" s="14">
        <v>63.0</v>
      </c>
      <c r="K263" s="14">
        <v>7.0</v>
      </c>
      <c r="L263" s="14">
        <v>18.0</v>
      </c>
      <c r="M263" s="14">
        <v>1.0</v>
      </c>
      <c r="N263" s="14">
        <v>19.0</v>
      </c>
      <c r="O263" s="14">
        <v>2.0</v>
      </c>
      <c r="P263" s="14">
        <v>0.0</v>
      </c>
      <c r="Q263" s="14"/>
      <c r="R263" s="17">
        <f t="shared" si="1"/>
        <v>5.85994726</v>
      </c>
      <c r="S263" s="17">
        <f t="shared" si="2"/>
        <v>3.691766774</v>
      </c>
      <c r="T263" s="17">
        <f t="shared" si="3"/>
        <v>0.4101963082</v>
      </c>
      <c r="U263" s="17">
        <f t="shared" si="4"/>
        <v>1.054790507</v>
      </c>
      <c r="V263" s="17">
        <f t="shared" si="5"/>
        <v>0.0585994726</v>
      </c>
      <c r="W263" s="17">
        <f t="shared" si="6"/>
        <v>1.113389979</v>
      </c>
      <c r="X263" s="17">
        <f t="shared" si="7"/>
        <v>0.1171989452</v>
      </c>
      <c r="Y263" s="14">
        <f t="shared" si="8"/>
        <v>2270</v>
      </c>
      <c r="Z263" s="14">
        <f t="shared" si="9"/>
        <v>1244</v>
      </c>
      <c r="AA263" s="14">
        <f t="shared" si="10"/>
        <v>200</v>
      </c>
      <c r="AB263" s="14">
        <f t="shared" si="11"/>
        <v>400</v>
      </c>
      <c r="AC263" s="14">
        <f t="shared" si="12"/>
        <v>28</v>
      </c>
      <c r="AD263" s="14">
        <f t="shared" si="13"/>
        <v>1104</v>
      </c>
      <c r="AE263" s="14">
        <f t="shared" si="14"/>
        <v>207</v>
      </c>
      <c r="AF263" s="14">
        <f t="shared" si="15"/>
        <v>7</v>
      </c>
      <c r="AG263" s="17">
        <f t="shared" si="16"/>
        <v>4.765913848</v>
      </c>
      <c r="AH263" s="20">
        <f>12*(J263*'Programas e Observações'!$C$8+K263*'Programas e Observações'!$C$9+L263*('Programas e Observações'!$C$8+'Programas e Observações'!$C$9)+M263*'Programas e Observações'!$C$10)</f>
        <v>29348.88</v>
      </c>
      <c r="AI263" s="20">
        <f>12*(J263*'Programas e Observações'!$D$8+K263*'Programas e Observações'!$D$9+L263*('Programas e Observações'!$D$8+'Programas e Observações'!$D$9)+M263*'Programas e Observações'!$D$10)</f>
        <v>59034</v>
      </c>
      <c r="AJ263" s="13" t="s">
        <v>1286</v>
      </c>
      <c r="AK263" s="13" t="s">
        <v>1287</v>
      </c>
    </row>
    <row r="264" ht="15.75" customHeight="1">
      <c r="A264" s="13" t="s">
        <v>1288</v>
      </c>
      <c r="B264" s="13" t="s">
        <v>1289</v>
      </c>
      <c r="C264" s="13" t="s">
        <v>1290</v>
      </c>
      <c r="D264" s="13" t="s">
        <v>834</v>
      </c>
      <c r="E264" s="13" t="s">
        <v>901</v>
      </c>
      <c r="F264" s="13" t="s">
        <v>902</v>
      </c>
      <c r="G264" s="14">
        <v>25815.0</v>
      </c>
      <c r="H264" s="16" t="b">
        <f>G264&lt;'Programas e Observações'!$C$11</f>
        <v>0</v>
      </c>
      <c r="I264" s="14">
        <v>655.0</v>
      </c>
      <c r="J264" s="14">
        <v>218.0</v>
      </c>
      <c r="K264" s="14">
        <v>81.0</v>
      </c>
      <c r="L264" s="14">
        <v>122.0</v>
      </c>
      <c r="M264" s="14">
        <v>26.0</v>
      </c>
      <c r="N264" s="14">
        <v>46.0</v>
      </c>
      <c r="O264" s="14">
        <v>20.0</v>
      </c>
      <c r="P264" s="14">
        <v>0.0</v>
      </c>
      <c r="Q264" s="14"/>
      <c r="R264" s="17">
        <f t="shared" si="1"/>
        <v>25.37284525</v>
      </c>
      <c r="S264" s="17">
        <f t="shared" si="2"/>
        <v>8.444702692</v>
      </c>
      <c r="T264" s="17">
        <f t="shared" si="3"/>
        <v>3.137710633</v>
      </c>
      <c r="U264" s="17">
        <f t="shared" si="4"/>
        <v>4.725934534</v>
      </c>
      <c r="V264" s="17">
        <f t="shared" si="5"/>
        <v>1.007166376</v>
      </c>
      <c r="W264" s="17">
        <f t="shared" si="6"/>
        <v>1.781909742</v>
      </c>
      <c r="X264" s="17">
        <f t="shared" si="7"/>
        <v>0.7747433663</v>
      </c>
      <c r="Y264" s="14">
        <f t="shared" si="8"/>
        <v>16434</v>
      </c>
      <c r="Z264" s="14">
        <f t="shared" si="9"/>
        <v>4018</v>
      </c>
      <c r="AA264" s="14">
        <f t="shared" si="10"/>
        <v>2175</v>
      </c>
      <c r="AB264" s="14">
        <f t="shared" si="11"/>
        <v>3258</v>
      </c>
      <c r="AC264" s="14">
        <f t="shared" si="12"/>
        <v>957</v>
      </c>
      <c r="AD264" s="14">
        <f t="shared" si="13"/>
        <v>2093</v>
      </c>
      <c r="AE264" s="14">
        <f t="shared" si="14"/>
        <v>605</v>
      </c>
      <c r="AF264" s="14">
        <f t="shared" si="15"/>
        <v>6</v>
      </c>
      <c r="AG264" s="17">
        <f t="shared" si="16"/>
        <v>18.35739619</v>
      </c>
      <c r="AH264" s="20">
        <f>12*(J264*'Programas e Observações'!$C$8+K264*'Programas e Observações'!$C$9+L264*('Programas e Observações'!$C$8+'Programas e Observações'!$C$9)+M264*'Programas e Observações'!$C$10)</f>
        <v>184641.48</v>
      </c>
      <c r="AI264" s="20">
        <f>12*(J264*'Programas e Observações'!$D$8+K264*'Programas e Observações'!$D$9+L264*('Programas e Observações'!$D$8+'Programas e Observações'!$D$9)+M264*'Programas e Observações'!$D$10)</f>
        <v>311675.16</v>
      </c>
      <c r="AJ264" s="13" t="s">
        <v>234</v>
      </c>
      <c r="AK264" s="13" t="s">
        <v>1291</v>
      </c>
    </row>
    <row r="265" ht="15.75" customHeight="1">
      <c r="A265" s="13" t="s">
        <v>1292</v>
      </c>
      <c r="B265" s="13" t="s">
        <v>1293</v>
      </c>
      <c r="C265" s="13" t="s">
        <v>1294</v>
      </c>
      <c r="D265" s="13" t="s">
        <v>834</v>
      </c>
      <c r="E265" s="13" t="s">
        <v>859</v>
      </c>
      <c r="F265" s="13" t="s">
        <v>860</v>
      </c>
      <c r="G265" s="14">
        <v>30455.0</v>
      </c>
      <c r="H265" s="16" t="b">
        <f>G265&lt;'Programas e Observações'!$C$11</f>
        <v>0</v>
      </c>
      <c r="I265" s="14">
        <v>0.0</v>
      </c>
      <c r="J265" s="14">
        <v>0.0</v>
      </c>
      <c r="K265" s="14">
        <v>0.0</v>
      </c>
      <c r="L265" s="14">
        <v>0.0</v>
      </c>
      <c r="M265" s="14">
        <v>0.0</v>
      </c>
      <c r="N265" s="14">
        <v>44.0</v>
      </c>
      <c r="O265" s="14">
        <v>3.0</v>
      </c>
      <c r="P265" s="14">
        <v>0.0</v>
      </c>
      <c r="Q265" s="14">
        <v>68.0</v>
      </c>
      <c r="R265" s="17">
        <f t="shared" si="1"/>
        <v>0</v>
      </c>
      <c r="S265" s="17">
        <f t="shared" si="2"/>
        <v>0</v>
      </c>
      <c r="T265" s="17">
        <f t="shared" si="3"/>
        <v>0</v>
      </c>
      <c r="U265" s="17">
        <f t="shared" si="4"/>
        <v>0</v>
      </c>
      <c r="V265" s="17">
        <f t="shared" si="5"/>
        <v>0</v>
      </c>
      <c r="W265" s="17">
        <f t="shared" si="6"/>
        <v>1.444754556</v>
      </c>
      <c r="X265" s="17">
        <f t="shared" si="7"/>
        <v>0.09850599245</v>
      </c>
      <c r="Y265" s="14">
        <f t="shared" si="8"/>
        <v>2270</v>
      </c>
      <c r="Z265" s="14">
        <f t="shared" si="9"/>
        <v>1244</v>
      </c>
      <c r="AA265" s="14">
        <f t="shared" si="10"/>
        <v>200</v>
      </c>
      <c r="AB265" s="14">
        <f t="shared" si="11"/>
        <v>400</v>
      </c>
      <c r="AC265" s="14">
        <f t="shared" si="12"/>
        <v>28</v>
      </c>
      <c r="AD265" s="14">
        <f t="shared" si="13"/>
        <v>1104</v>
      </c>
      <c r="AE265" s="14">
        <f t="shared" si="14"/>
        <v>207</v>
      </c>
      <c r="AF265" s="14">
        <f t="shared" si="15"/>
        <v>7</v>
      </c>
      <c r="AG265" s="17">
        <f t="shared" si="16"/>
        <v>4.765913848</v>
      </c>
      <c r="AH265" s="20">
        <f>12*(J265*'Programas e Observações'!$C$8+K265*'Programas e Observações'!$C$9+L265*('Programas e Observações'!$C$8+'Programas e Observações'!$C$9)+M265*'Programas e Observações'!$C$10)</f>
        <v>0</v>
      </c>
      <c r="AI265" s="20">
        <f>12*(J265*'Programas e Observações'!$D$8+K265*'Programas e Observações'!$D$9+L265*('Programas e Observações'!$D$8+'Programas e Observações'!$D$9)+M265*'Programas e Observações'!$D$10)</f>
        <v>0</v>
      </c>
      <c r="AJ265" s="13" t="s">
        <v>342</v>
      </c>
      <c r="AK265" s="13" t="s">
        <v>343</v>
      </c>
    </row>
    <row r="266" ht="15.75" customHeight="1">
      <c r="A266" s="13" t="s">
        <v>1295</v>
      </c>
      <c r="B266" s="13" t="s">
        <v>1296</v>
      </c>
      <c r="C266" s="13" t="s">
        <v>1297</v>
      </c>
      <c r="D266" s="13" t="s">
        <v>834</v>
      </c>
      <c r="E266" s="13" t="s">
        <v>865</v>
      </c>
      <c r="F266" s="13" t="s">
        <v>599</v>
      </c>
      <c r="G266" s="14">
        <v>360871.0</v>
      </c>
      <c r="H266" s="16" t="b">
        <f>G266&lt;'Programas e Observações'!$C$11</f>
        <v>0</v>
      </c>
      <c r="I266" s="14">
        <v>5209.0</v>
      </c>
      <c r="J266" s="14">
        <v>971.0</v>
      </c>
      <c r="K266" s="14">
        <v>657.0</v>
      </c>
      <c r="L266" s="14">
        <v>617.0</v>
      </c>
      <c r="M266" s="14">
        <v>209.0</v>
      </c>
      <c r="N266" s="14">
        <v>1227.0</v>
      </c>
      <c r="O266" s="14">
        <v>370.0</v>
      </c>
      <c r="P266" s="14">
        <v>12.0</v>
      </c>
      <c r="Q266" s="14">
        <v>1278.0</v>
      </c>
      <c r="R266" s="17">
        <f t="shared" si="1"/>
        <v>14.43452092</v>
      </c>
      <c r="S266" s="17">
        <f t="shared" si="2"/>
        <v>2.690712194</v>
      </c>
      <c r="T266" s="17">
        <f t="shared" si="3"/>
        <v>1.820595171</v>
      </c>
      <c r="U266" s="17">
        <f t="shared" si="4"/>
        <v>1.709752238</v>
      </c>
      <c r="V266" s="17">
        <f t="shared" si="5"/>
        <v>0.5791543238</v>
      </c>
      <c r="W266" s="17">
        <f t="shared" si="6"/>
        <v>3.400106963</v>
      </c>
      <c r="X266" s="17">
        <f t="shared" si="7"/>
        <v>1.025297128</v>
      </c>
      <c r="Y266" s="14">
        <f t="shared" si="8"/>
        <v>6026</v>
      </c>
      <c r="Z266" s="14">
        <f t="shared" si="9"/>
        <v>1216</v>
      </c>
      <c r="AA266" s="14">
        <f t="shared" si="10"/>
        <v>712</v>
      </c>
      <c r="AB266" s="14">
        <f t="shared" si="11"/>
        <v>731</v>
      </c>
      <c r="AC266" s="14">
        <f t="shared" si="12"/>
        <v>229</v>
      </c>
      <c r="AD266" s="14">
        <f t="shared" si="13"/>
        <v>1842</v>
      </c>
      <c r="AE266" s="14">
        <f t="shared" si="14"/>
        <v>564</v>
      </c>
      <c r="AF266" s="14">
        <f t="shared" si="15"/>
        <v>23</v>
      </c>
      <c r="AG266" s="17">
        <f t="shared" si="16"/>
        <v>6.959096542</v>
      </c>
      <c r="AH266" s="20">
        <f>12*(J266*'Programas e Observações'!$C$8+K266*'Programas e Observações'!$C$9+L266*('Programas e Observações'!$C$8+'Programas e Observações'!$C$9)+M266*'Programas e Observações'!$C$10)</f>
        <v>1074553.92</v>
      </c>
      <c r="AI266" s="20">
        <f>12*(J266*'Programas e Observações'!$D$8+K266*'Programas e Observações'!$D$9+L266*('Programas e Observações'!$D$8+'Programas e Observações'!$D$9)+M266*'Programas e Observações'!$D$10)</f>
        <v>1676165.16</v>
      </c>
      <c r="AJ266" s="13" t="s">
        <v>1298</v>
      </c>
      <c r="AK266" s="13" t="s">
        <v>242</v>
      </c>
    </row>
    <row r="267" ht="15.75" customHeight="1">
      <c r="A267" s="13" t="s">
        <v>1299</v>
      </c>
      <c r="B267" s="13" t="s">
        <v>1300</v>
      </c>
      <c r="C267" s="13" t="s">
        <v>1301</v>
      </c>
      <c r="D267" s="13" t="s">
        <v>834</v>
      </c>
      <c r="E267" s="13" t="s">
        <v>894</v>
      </c>
      <c r="F267" s="13" t="s">
        <v>895</v>
      </c>
      <c r="G267" s="14">
        <v>6355.0</v>
      </c>
      <c r="H267" s="16" t="b">
        <f>G267&lt;'Programas e Observações'!$C$11</f>
        <v>1</v>
      </c>
      <c r="I267" s="14">
        <v>0.0</v>
      </c>
      <c r="J267" s="14">
        <v>0.0</v>
      </c>
      <c r="K267" s="14">
        <v>0.0</v>
      </c>
      <c r="L267" s="14">
        <v>0.0</v>
      </c>
      <c r="M267" s="14">
        <v>0.0</v>
      </c>
      <c r="N267" s="14">
        <v>10.0</v>
      </c>
      <c r="O267" s="14">
        <v>5.0</v>
      </c>
      <c r="P267" s="14">
        <v>1.0</v>
      </c>
      <c r="Q267" s="14"/>
      <c r="R267" s="17">
        <f t="shared" si="1"/>
        <v>0</v>
      </c>
      <c r="S267" s="17">
        <f t="shared" si="2"/>
        <v>0</v>
      </c>
      <c r="T267" s="17">
        <f t="shared" si="3"/>
        <v>0</v>
      </c>
      <c r="U267" s="17">
        <f t="shared" si="4"/>
        <v>0</v>
      </c>
      <c r="V267" s="17">
        <f t="shared" si="5"/>
        <v>0</v>
      </c>
      <c r="W267" s="17">
        <f t="shared" si="6"/>
        <v>1.573564123</v>
      </c>
      <c r="X267" s="17">
        <f t="shared" si="7"/>
        <v>0.7867820614</v>
      </c>
      <c r="Y267" s="14">
        <f t="shared" si="8"/>
        <v>12889</v>
      </c>
      <c r="Z267" s="14">
        <f t="shared" si="9"/>
        <v>2871</v>
      </c>
      <c r="AA267" s="14">
        <f t="shared" si="10"/>
        <v>1772</v>
      </c>
      <c r="AB267" s="14">
        <f t="shared" si="11"/>
        <v>2488</v>
      </c>
      <c r="AC267" s="14">
        <f t="shared" si="12"/>
        <v>762</v>
      </c>
      <c r="AD267" s="14">
        <f t="shared" si="13"/>
        <v>763</v>
      </c>
      <c r="AE267" s="14">
        <f t="shared" si="14"/>
        <v>297</v>
      </c>
      <c r="AF267" s="14">
        <f t="shared" si="15"/>
        <v>7</v>
      </c>
      <c r="AG267" s="17">
        <f t="shared" si="16"/>
        <v>23.77044343</v>
      </c>
      <c r="AH267" s="20">
        <f>12*(J267*'Programas e Observações'!$C$8+K267*'Programas e Observações'!$C$9+L267*('Programas e Observações'!$C$8+'Programas e Observações'!$C$9)+M267*'Programas e Observações'!$C$10)</f>
        <v>0</v>
      </c>
      <c r="AI267" s="20">
        <f>12*(J267*'Programas e Observações'!$D$8+K267*'Programas e Observações'!$D$9+L267*('Programas e Observações'!$D$8+'Programas e Observações'!$D$9)+M267*'Programas e Observações'!$D$10)</f>
        <v>0</v>
      </c>
      <c r="AJ267" s="13" t="s">
        <v>342</v>
      </c>
      <c r="AK267" s="13" t="s">
        <v>343</v>
      </c>
    </row>
    <row r="268" ht="15.75" customHeight="1">
      <c r="A268" s="13" t="s">
        <v>1302</v>
      </c>
      <c r="B268" s="13" t="s">
        <v>1303</v>
      </c>
      <c r="C268" s="13" t="s">
        <v>1304</v>
      </c>
      <c r="D268" s="13" t="s">
        <v>834</v>
      </c>
      <c r="E268" s="13" t="s">
        <v>849</v>
      </c>
      <c r="F268" s="13" t="s">
        <v>850</v>
      </c>
      <c r="G268" s="14">
        <v>29234.0</v>
      </c>
      <c r="H268" s="16" t="b">
        <f>G268&lt;'Programas e Observações'!$C$11</f>
        <v>0</v>
      </c>
      <c r="I268" s="14">
        <v>788.0</v>
      </c>
      <c r="J268" s="14">
        <v>117.0</v>
      </c>
      <c r="K268" s="14">
        <v>74.0</v>
      </c>
      <c r="L268" s="14">
        <v>89.0</v>
      </c>
      <c r="M268" s="14">
        <v>67.0</v>
      </c>
      <c r="N268" s="14">
        <v>59.0</v>
      </c>
      <c r="O268" s="14">
        <v>37.0</v>
      </c>
      <c r="P268" s="14">
        <v>1.0</v>
      </c>
      <c r="Q268" s="14"/>
      <c r="R268" s="17">
        <f t="shared" si="1"/>
        <v>26.95491551</v>
      </c>
      <c r="S268" s="17">
        <f t="shared" si="2"/>
        <v>4.002189232</v>
      </c>
      <c r="T268" s="17">
        <f t="shared" si="3"/>
        <v>2.531299172</v>
      </c>
      <c r="U268" s="17">
        <f t="shared" si="4"/>
        <v>3.044400356</v>
      </c>
      <c r="V268" s="17">
        <f t="shared" si="5"/>
        <v>2.291851953</v>
      </c>
      <c r="W268" s="17">
        <f t="shared" si="6"/>
        <v>2.018197989</v>
      </c>
      <c r="X268" s="17">
        <f t="shared" si="7"/>
        <v>1.265649586</v>
      </c>
      <c r="Y268" s="14">
        <f t="shared" si="8"/>
        <v>4800</v>
      </c>
      <c r="Z268" s="14">
        <f t="shared" si="9"/>
        <v>1140</v>
      </c>
      <c r="AA268" s="14">
        <f t="shared" si="10"/>
        <v>548</v>
      </c>
      <c r="AB268" s="14">
        <f t="shared" si="11"/>
        <v>821</v>
      </c>
      <c r="AC268" s="14">
        <f t="shared" si="12"/>
        <v>240</v>
      </c>
      <c r="AD268" s="14">
        <f t="shared" si="13"/>
        <v>460</v>
      </c>
      <c r="AE268" s="14">
        <f t="shared" si="14"/>
        <v>225</v>
      </c>
      <c r="AF268" s="14">
        <f t="shared" si="15"/>
        <v>8</v>
      </c>
      <c r="AG268" s="17">
        <f t="shared" si="16"/>
        <v>12.53666321</v>
      </c>
      <c r="AH268" s="20">
        <f>12*(J268*'Programas e Observações'!$C$8+K268*'Programas e Observações'!$C$9+L268*('Programas e Observações'!$C$8+'Programas e Observações'!$C$9)+M268*'Programas e Observações'!$C$10)</f>
        <v>159271.56</v>
      </c>
      <c r="AI268" s="20">
        <f>12*(J268*'Programas e Observações'!$D$8+K268*'Programas e Observações'!$D$9+L268*('Programas e Observações'!$D$8+'Programas e Observações'!$D$9)+M268*'Programas e Observações'!$D$10)</f>
        <v>237834.96</v>
      </c>
      <c r="AJ268" s="13" t="s">
        <v>1305</v>
      </c>
      <c r="AK268" s="13" t="s">
        <v>1306</v>
      </c>
    </row>
    <row r="269" ht="15.75" customHeight="1">
      <c r="A269" s="13" t="s">
        <v>1307</v>
      </c>
      <c r="B269" s="13" t="s">
        <v>1308</v>
      </c>
      <c r="C269" s="13" t="s">
        <v>1309</v>
      </c>
      <c r="D269" s="13" t="s">
        <v>834</v>
      </c>
      <c r="E269" s="13" t="s">
        <v>849</v>
      </c>
      <c r="F269" s="13" t="s">
        <v>850</v>
      </c>
      <c r="G269" s="14">
        <v>17258.0</v>
      </c>
      <c r="H269" s="16" t="b">
        <f>G269&lt;'Programas e Observações'!$C$11</f>
        <v>1</v>
      </c>
      <c r="I269" s="14">
        <v>448.0</v>
      </c>
      <c r="J269" s="14">
        <v>75.0</v>
      </c>
      <c r="K269" s="14">
        <v>21.0</v>
      </c>
      <c r="L269" s="14">
        <v>27.0</v>
      </c>
      <c r="M269" s="14">
        <v>4.0</v>
      </c>
      <c r="N269" s="14">
        <v>23.0</v>
      </c>
      <c r="O269" s="14">
        <v>17.0</v>
      </c>
      <c r="P269" s="14">
        <v>0.0</v>
      </c>
      <c r="Q269" s="14"/>
      <c r="R269" s="17">
        <f t="shared" si="1"/>
        <v>25.95897555</v>
      </c>
      <c r="S269" s="17">
        <f t="shared" si="2"/>
        <v>4.345810639</v>
      </c>
      <c r="T269" s="17">
        <f t="shared" si="3"/>
        <v>1.216826979</v>
      </c>
      <c r="U269" s="17">
        <f t="shared" si="4"/>
        <v>1.56449183</v>
      </c>
      <c r="V269" s="17">
        <f t="shared" si="5"/>
        <v>0.2317765674</v>
      </c>
      <c r="W269" s="17">
        <f t="shared" si="6"/>
        <v>1.332715262</v>
      </c>
      <c r="X269" s="17">
        <f t="shared" si="7"/>
        <v>0.9850504114</v>
      </c>
      <c r="Y269" s="14">
        <f t="shared" si="8"/>
        <v>4800</v>
      </c>
      <c r="Z269" s="14">
        <f t="shared" si="9"/>
        <v>1140</v>
      </c>
      <c r="AA269" s="14">
        <f t="shared" si="10"/>
        <v>548</v>
      </c>
      <c r="AB269" s="14">
        <f t="shared" si="11"/>
        <v>821</v>
      </c>
      <c r="AC269" s="14">
        <f t="shared" si="12"/>
        <v>240</v>
      </c>
      <c r="AD269" s="14">
        <f t="shared" si="13"/>
        <v>460</v>
      </c>
      <c r="AE269" s="14">
        <f t="shared" si="14"/>
        <v>225</v>
      </c>
      <c r="AF269" s="14">
        <f t="shared" si="15"/>
        <v>8</v>
      </c>
      <c r="AG269" s="17">
        <f t="shared" si="16"/>
        <v>12.53666321</v>
      </c>
      <c r="AH269" s="20">
        <f>12*(J269*'Programas e Observações'!$C$8+K269*'Programas e Observações'!$C$9+L269*('Programas e Observações'!$C$8+'Programas e Observações'!$C$9)+M269*'Programas e Observações'!$C$10)</f>
        <v>46817.52</v>
      </c>
      <c r="AI269" s="20">
        <f>12*(J269*'Programas e Observações'!$D$8+K269*'Programas e Observações'!$D$9+L269*('Programas e Observações'!$D$8+'Programas e Observações'!$D$9)+M269*'Programas e Observações'!$D$10)</f>
        <v>84594.72</v>
      </c>
      <c r="AJ269" s="13" t="s">
        <v>1310</v>
      </c>
      <c r="AK269" s="13" t="s">
        <v>1311</v>
      </c>
    </row>
    <row r="270" ht="15.75" customHeight="1">
      <c r="A270" s="13" t="s">
        <v>1312</v>
      </c>
      <c r="B270" s="13" t="s">
        <v>1313</v>
      </c>
      <c r="C270" s="13" t="s">
        <v>1314</v>
      </c>
      <c r="D270" s="13" t="s">
        <v>834</v>
      </c>
      <c r="E270" s="13" t="s">
        <v>842</v>
      </c>
      <c r="F270" s="13" t="s">
        <v>843</v>
      </c>
      <c r="G270" s="14">
        <v>21555.0</v>
      </c>
      <c r="H270" s="16" t="b">
        <f>G270&lt;'Programas e Observações'!$C$11</f>
        <v>0</v>
      </c>
      <c r="I270" s="14">
        <v>845.0</v>
      </c>
      <c r="J270" s="14">
        <v>455.0</v>
      </c>
      <c r="K270" s="14">
        <v>75.0</v>
      </c>
      <c r="L270" s="14">
        <v>180.0</v>
      </c>
      <c r="M270" s="14">
        <v>4.0</v>
      </c>
      <c r="N270" s="14">
        <v>46.0</v>
      </c>
      <c r="O270" s="14">
        <v>5.0</v>
      </c>
      <c r="P270" s="14">
        <v>1.0</v>
      </c>
      <c r="Q270" s="14"/>
      <c r="R270" s="17">
        <f t="shared" si="1"/>
        <v>39.20204129</v>
      </c>
      <c r="S270" s="17">
        <f t="shared" si="2"/>
        <v>21.10879146</v>
      </c>
      <c r="T270" s="17">
        <f t="shared" si="3"/>
        <v>3.47947112</v>
      </c>
      <c r="U270" s="17">
        <f t="shared" si="4"/>
        <v>8.350730689</v>
      </c>
      <c r="V270" s="17">
        <f t="shared" si="5"/>
        <v>0.1855717931</v>
      </c>
      <c r="W270" s="17">
        <f t="shared" si="6"/>
        <v>2.134075621</v>
      </c>
      <c r="X270" s="17">
        <f t="shared" si="7"/>
        <v>0.2319647414</v>
      </c>
      <c r="Y270" s="14">
        <f t="shared" si="8"/>
        <v>7625</v>
      </c>
      <c r="Z270" s="14">
        <f t="shared" si="9"/>
        <v>2933</v>
      </c>
      <c r="AA270" s="14">
        <f t="shared" si="10"/>
        <v>892</v>
      </c>
      <c r="AB270" s="14">
        <f t="shared" si="11"/>
        <v>1728</v>
      </c>
      <c r="AC270" s="14">
        <f t="shared" si="12"/>
        <v>223</v>
      </c>
      <c r="AD270" s="14">
        <f t="shared" si="13"/>
        <v>3203</v>
      </c>
      <c r="AE270" s="14">
        <f t="shared" si="14"/>
        <v>262</v>
      </c>
      <c r="AF270" s="14">
        <f t="shared" si="15"/>
        <v>6</v>
      </c>
      <c r="AG270" s="17">
        <f t="shared" si="16"/>
        <v>7.35604107</v>
      </c>
      <c r="AH270" s="20">
        <f>12*(J270*'Programas e Observações'!$C$8+K270*'Programas e Observações'!$C$9+L270*('Programas e Observações'!$C$8+'Programas e Observações'!$C$9)+M270*'Programas e Observações'!$C$10)</f>
        <v>258117.12</v>
      </c>
      <c r="AI270" s="20">
        <f>12*(J270*'Programas e Observações'!$D$8+K270*'Programas e Observações'!$D$9+L270*('Programas e Observações'!$D$8+'Programas e Observações'!$D$9)+M270*'Programas e Observações'!$D$10)</f>
        <v>492053.64</v>
      </c>
      <c r="AJ270" s="13" t="s">
        <v>1315</v>
      </c>
      <c r="AK270" s="13" t="s">
        <v>1316</v>
      </c>
    </row>
    <row r="271" ht="15.75" customHeight="1">
      <c r="A271" s="13" t="s">
        <v>1317</v>
      </c>
      <c r="B271" s="13" t="s">
        <v>1318</v>
      </c>
      <c r="C271" s="13" t="s">
        <v>1319</v>
      </c>
      <c r="D271" s="13" t="s">
        <v>834</v>
      </c>
      <c r="E271" s="13" t="s">
        <v>901</v>
      </c>
      <c r="F271" s="13" t="s">
        <v>902</v>
      </c>
      <c r="G271" s="14">
        <v>32554.0</v>
      </c>
      <c r="H271" s="16" t="b">
        <f>G271&lt;'Programas e Observações'!$C$11</f>
        <v>0</v>
      </c>
      <c r="I271" s="14">
        <v>288.0</v>
      </c>
      <c r="J271" s="14">
        <v>0.0</v>
      </c>
      <c r="K271" s="14">
        <v>0.0</v>
      </c>
      <c r="L271" s="14">
        <v>0.0</v>
      </c>
      <c r="M271" s="14">
        <v>0.0</v>
      </c>
      <c r="N271" s="14">
        <v>33.0</v>
      </c>
      <c r="O271" s="14">
        <v>9.0</v>
      </c>
      <c r="P271" s="14">
        <v>1.0</v>
      </c>
      <c r="Q271" s="14"/>
      <c r="R271" s="17">
        <f t="shared" si="1"/>
        <v>8.846839098</v>
      </c>
      <c r="S271" s="17">
        <f t="shared" si="2"/>
        <v>0</v>
      </c>
      <c r="T271" s="17">
        <f t="shared" si="3"/>
        <v>0</v>
      </c>
      <c r="U271" s="17">
        <f t="shared" si="4"/>
        <v>0</v>
      </c>
      <c r="V271" s="17">
        <f t="shared" si="5"/>
        <v>0</v>
      </c>
      <c r="W271" s="17">
        <f t="shared" si="6"/>
        <v>1.013700313</v>
      </c>
      <c r="X271" s="17">
        <f t="shared" si="7"/>
        <v>0.2764637218</v>
      </c>
      <c r="Y271" s="14">
        <f t="shared" si="8"/>
        <v>16434</v>
      </c>
      <c r="Z271" s="14">
        <f t="shared" si="9"/>
        <v>4018</v>
      </c>
      <c r="AA271" s="14">
        <f t="shared" si="10"/>
        <v>2175</v>
      </c>
      <c r="AB271" s="14">
        <f t="shared" si="11"/>
        <v>3258</v>
      </c>
      <c r="AC271" s="14">
        <f t="shared" si="12"/>
        <v>957</v>
      </c>
      <c r="AD271" s="14">
        <f t="shared" si="13"/>
        <v>2093</v>
      </c>
      <c r="AE271" s="14">
        <f t="shared" si="14"/>
        <v>605</v>
      </c>
      <c r="AF271" s="14">
        <f t="shared" si="15"/>
        <v>6</v>
      </c>
      <c r="AG271" s="17">
        <f t="shared" si="16"/>
        <v>18.35739619</v>
      </c>
      <c r="AH271" s="20">
        <f>12*(J271*'Programas e Observações'!$C$8+K271*'Programas e Observações'!$C$9+L271*('Programas e Observações'!$C$8+'Programas e Observações'!$C$9)+M271*'Programas e Observações'!$C$10)</f>
        <v>0</v>
      </c>
      <c r="AI271" s="20">
        <f>12*(J271*'Programas e Observações'!$D$8+K271*'Programas e Observações'!$D$9+L271*('Programas e Observações'!$D$8+'Programas e Observações'!$D$9)+M271*'Programas e Observações'!$D$10)</f>
        <v>0</v>
      </c>
      <c r="AJ271" s="13" t="s">
        <v>342</v>
      </c>
      <c r="AK271" s="13" t="s">
        <v>343</v>
      </c>
    </row>
    <row r="272" ht="15.75" customHeight="1">
      <c r="A272" s="13" t="s">
        <v>1320</v>
      </c>
      <c r="B272" s="13" t="s">
        <v>1321</v>
      </c>
      <c r="C272" s="13" t="s">
        <v>1322</v>
      </c>
      <c r="D272" s="13" t="s">
        <v>834</v>
      </c>
      <c r="E272" s="13" t="s">
        <v>859</v>
      </c>
      <c r="F272" s="13" t="s">
        <v>860</v>
      </c>
      <c r="G272" s="14">
        <v>64651.0</v>
      </c>
      <c r="H272" s="16" t="b">
        <f>G272&lt;'Programas e Observações'!$C$11</f>
        <v>0</v>
      </c>
      <c r="I272" s="14">
        <v>115.0</v>
      </c>
      <c r="J272" s="14">
        <v>82.0</v>
      </c>
      <c r="K272" s="14">
        <v>9.0</v>
      </c>
      <c r="L272" s="14">
        <v>19.0</v>
      </c>
      <c r="M272" s="14">
        <v>2.0</v>
      </c>
      <c r="N272" s="14">
        <v>19.0</v>
      </c>
      <c r="O272" s="14">
        <v>26.0</v>
      </c>
      <c r="P272" s="14">
        <v>1.0</v>
      </c>
      <c r="Q272" s="14">
        <v>167.0</v>
      </c>
      <c r="R272" s="17">
        <f t="shared" si="1"/>
        <v>1.778781457</v>
      </c>
      <c r="S272" s="17">
        <f t="shared" si="2"/>
        <v>1.268348517</v>
      </c>
      <c r="T272" s="17">
        <f t="shared" si="3"/>
        <v>0.1392089836</v>
      </c>
      <c r="U272" s="17">
        <f t="shared" si="4"/>
        <v>0.2938856321</v>
      </c>
      <c r="V272" s="17">
        <f t="shared" si="5"/>
        <v>0.03093532969</v>
      </c>
      <c r="W272" s="17">
        <f t="shared" si="6"/>
        <v>0.2938856321</v>
      </c>
      <c r="X272" s="17">
        <f t="shared" si="7"/>
        <v>0.402159286</v>
      </c>
      <c r="Y272" s="14">
        <f t="shared" si="8"/>
        <v>2270</v>
      </c>
      <c r="Z272" s="14">
        <f t="shared" si="9"/>
        <v>1244</v>
      </c>
      <c r="AA272" s="14">
        <f t="shared" si="10"/>
        <v>200</v>
      </c>
      <c r="AB272" s="14">
        <f t="shared" si="11"/>
        <v>400</v>
      </c>
      <c r="AC272" s="14">
        <f t="shared" si="12"/>
        <v>28</v>
      </c>
      <c r="AD272" s="14">
        <f t="shared" si="13"/>
        <v>1104</v>
      </c>
      <c r="AE272" s="14">
        <f t="shared" si="14"/>
        <v>207</v>
      </c>
      <c r="AF272" s="14">
        <f t="shared" si="15"/>
        <v>7</v>
      </c>
      <c r="AG272" s="17">
        <f t="shared" si="16"/>
        <v>4.765913848</v>
      </c>
      <c r="AH272" s="20">
        <f>12*(J272*'Programas e Observações'!$C$8+K272*'Programas e Observações'!$C$9+L272*('Programas e Observações'!$C$8+'Programas e Observações'!$C$9)+M272*'Programas e Observações'!$C$10)</f>
        <v>35376.36</v>
      </c>
      <c r="AI272" s="20">
        <f>12*(J272*'Programas e Observações'!$D$8+K272*'Programas e Observações'!$D$9+L272*('Programas e Observações'!$D$8+'Programas e Observações'!$D$9)+M272*'Programas e Observações'!$D$10)</f>
        <v>72333.36</v>
      </c>
      <c r="AJ272" s="13" t="s">
        <v>1323</v>
      </c>
      <c r="AK272" s="13" t="s">
        <v>1001</v>
      </c>
    </row>
    <row r="273" ht="15.75" customHeight="1">
      <c r="A273" s="13" t="s">
        <v>1324</v>
      </c>
      <c r="B273" s="13" t="s">
        <v>1325</v>
      </c>
      <c r="C273" s="13" t="s">
        <v>1326</v>
      </c>
      <c r="D273" s="13" t="s">
        <v>834</v>
      </c>
      <c r="E273" s="13" t="s">
        <v>901</v>
      </c>
      <c r="F273" s="13" t="s">
        <v>902</v>
      </c>
      <c r="G273" s="14">
        <v>15429.0</v>
      </c>
      <c r="H273" s="16" t="b">
        <f>G273&lt;'Programas e Observações'!$C$11</f>
        <v>1</v>
      </c>
      <c r="I273" s="14">
        <v>0.0</v>
      </c>
      <c r="J273" s="14">
        <v>0.0</v>
      </c>
      <c r="K273" s="14">
        <v>0.0</v>
      </c>
      <c r="L273" s="14">
        <v>0.0</v>
      </c>
      <c r="M273" s="14">
        <v>0.0</v>
      </c>
      <c r="N273" s="14">
        <v>53.0</v>
      </c>
      <c r="O273" s="14">
        <v>19.0</v>
      </c>
      <c r="P273" s="14">
        <v>0.0</v>
      </c>
      <c r="Q273" s="14"/>
      <c r="R273" s="17">
        <f t="shared" si="1"/>
        <v>0</v>
      </c>
      <c r="S273" s="17">
        <f t="shared" si="2"/>
        <v>0</v>
      </c>
      <c r="T273" s="17">
        <f t="shared" si="3"/>
        <v>0</v>
      </c>
      <c r="U273" s="17">
        <f t="shared" si="4"/>
        <v>0</v>
      </c>
      <c r="V273" s="17">
        <f t="shared" si="5"/>
        <v>0</v>
      </c>
      <c r="W273" s="17">
        <f t="shared" si="6"/>
        <v>3.435089766</v>
      </c>
      <c r="X273" s="17">
        <f t="shared" si="7"/>
        <v>1.231447275</v>
      </c>
      <c r="Y273" s="14">
        <f t="shared" si="8"/>
        <v>16434</v>
      </c>
      <c r="Z273" s="14">
        <f t="shared" si="9"/>
        <v>4018</v>
      </c>
      <c r="AA273" s="14">
        <f t="shared" si="10"/>
        <v>2175</v>
      </c>
      <c r="AB273" s="14">
        <f t="shared" si="11"/>
        <v>3258</v>
      </c>
      <c r="AC273" s="14">
        <f t="shared" si="12"/>
        <v>957</v>
      </c>
      <c r="AD273" s="14">
        <f t="shared" si="13"/>
        <v>2093</v>
      </c>
      <c r="AE273" s="14">
        <f t="shared" si="14"/>
        <v>605</v>
      </c>
      <c r="AF273" s="14">
        <f t="shared" si="15"/>
        <v>6</v>
      </c>
      <c r="AG273" s="17">
        <f t="shared" si="16"/>
        <v>18.35739619</v>
      </c>
      <c r="AH273" s="20">
        <f>12*(J273*'Programas e Observações'!$C$8+K273*'Programas e Observações'!$C$9+L273*('Programas e Observações'!$C$8+'Programas e Observações'!$C$9)+M273*'Programas e Observações'!$C$10)</f>
        <v>0</v>
      </c>
      <c r="AI273" s="20">
        <f>12*(J273*'Programas e Observações'!$D$8+K273*'Programas e Observações'!$D$9+L273*('Programas e Observações'!$D$8+'Programas e Observações'!$D$9)+M273*'Programas e Observações'!$D$10)</f>
        <v>0</v>
      </c>
      <c r="AJ273" s="13" t="s">
        <v>342</v>
      </c>
      <c r="AK273" s="13" t="s">
        <v>343</v>
      </c>
    </row>
    <row r="274" ht="15.75" customHeight="1">
      <c r="A274" s="13" t="s">
        <v>1327</v>
      </c>
      <c r="B274" s="13" t="s">
        <v>1328</v>
      </c>
      <c r="C274" s="13" t="s">
        <v>1329</v>
      </c>
      <c r="D274" s="13" t="s">
        <v>834</v>
      </c>
      <c r="E274" s="13" t="s">
        <v>842</v>
      </c>
      <c r="F274" s="13" t="s">
        <v>843</v>
      </c>
      <c r="G274" s="14">
        <v>24929.0</v>
      </c>
      <c r="H274" s="16" t="b">
        <f>G274&lt;'Programas e Observações'!$C$11</f>
        <v>0</v>
      </c>
      <c r="I274" s="14">
        <v>342.0</v>
      </c>
      <c r="J274" s="14">
        <v>143.0</v>
      </c>
      <c r="K274" s="14">
        <v>21.0</v>
      </c>
      <c r="L274" s="14">
        <v>61.0</v>
      </c>
      <c r="M274" s="14">
        <v>17.0</v>
      </c>
      <c r="N274" s="14">
        <v>43.0</v>
      </c>
      <c r="O274" s="14">
        <v>5.0</v>
      </c>
      <c r="P274" s="14">
        <v>0.0</v>
      </c>
      <c r="Q274" s="14"/>
      <c r="R274" s="17">
        <f t="shared" si="1"/>
        <v>13.71896185</v>
      </c>
      <c r="S274" s="17">
        <f t="shared" si="2"/>
        <v>5.736291067</v>
      </c>
      <c r="T274" s="17">
        <f t="shared" si="3"/>
        <v>0.8423923944</v>
      </c>
      <c r="U274" s="17">
        <f t="shared" si="4"/>
        <v>2.446949336</v>
      </c>
      <c r="V274" s="17">
        <f t="shared" si="5"/>
        <v>0.6819367002</v>
      </c>
      <c r="W274" s="17">
        <f t="shared" si="6"/>
        <v>1.724898712</v>
      </c>
      <c r="X274" s="17">
        <f t="shared" si="7"/>
        <v>0.2005696177</v>
      </c>
      <c r="Y274" s="14">
        <f t="shared" si="8"/>
        <v>7625</v>
      </c>
      <c r="Z274" s="14">
        <f t="shared" si="9"/>
        <v>2933</v>
      </c>
      <c r="AA274" s="14">
        <f t="shared" si="10"/>
        <v>892</v>
      </c>
      <c r="AB274" s="14">
        <f t="shared" si="11"/>
        <v>1728</v>
      </c>
      <c r="AC274" s="14">
        <f t="shared" si="12"/>
        <v>223</v>
      </c>
      <c r="AD274" s="14">
        <f t="shared" si="13"/>
        <v>3203</v>
      </c>
      <c r="AE274" s="14">
        <f t="shared" si="14"/>
        <v>262</v>
      </c>
      <c r="AF274" s="14">
        <f t="shared" si="15"/>
        <v>6</v>
      </c>
      <c r="AG274" s="17">
        <f t="shared" si="16"/>
        <v>7.35604107</v>
      </c>
      <c r="AH274" s="20">
        <f>12*(J274*'Programas e Observações'!$C$8+K274*'Programas e Observações'!$C$9+L274*('Programas e Observações'!$C$8+'Programas e Observações'!$C$9)+M274*'Programas e Observações'!$C$10)</f>
        <v>91248.96</v>
      </c>
      <c r="AI274" s="20">
        <f>12*(J274*'Programas e Observações'!$D$8+K274*'Programas e Observações'!$D$9+L274*('Programas e Observações'!$D$8+'Programas e Observações'!$D$9)+M274*'Programas e Observações'!$D$10)</f>
        <v>166629.48</v>
      </c>
      <c r="AJ274" s="13" t="s">
        <v>1330</v>
      </c>
      <c r="AK274" s="13" t="s">
        <v>462</v>
      </c>
    </row>
    <row r="275" ht="15.75" customHeight="1">
      <c r="A275" s="13" t="s">
        <v>1331</v>
      </c>
      <c r="B275" s="13" t="s">
        <v>1332</v>
      </c>
      <c r="C275" s="13" t="s">
        <v>1333</v>
      </c>
      <c r="D275" s="13" t="s">
        <v>834</v>
      </c>
      <c r="E275" s="13" t="s">
        <v>901</v>
      </c>
      <c r="F275" s="13" t="s">
        <v>902</v>
      </c>
      <c r="G275" s="14">
        <v>4470.0</v>
      </c>
      <c r="H275" s="16" t="b">
        <f>G275&lt;'Programas e Observações'!$C$11</f>
        <v>1</v>
      </c>
      <c r="I275" s="14">
        <v>0.0</v>
      </c>
      <c r="J275" s="14">
        <v>0.0</v>
      </c>
      <c r="K275" s="14">
        <v>0.0</v>
      </c>
      <c r="L275" s="14">
        <v>0.0</v>
      </c>
      <c r="M275" s="14">
        <v>0.0</v>
      </c>
      <c r="N275" s="14">
        <v>8.0</v>
      </c>
      <c r="O275" s="14">
        <v>3.0</v>
      </c>
      <c r="P275" s="14">
        <v>0.0</v>
      </c>
      <c r="Q275" s="14"/>
      <c r="R275" s="17">
        <f t="shared" si="1"/>
        <v>0</v>
      </c>
      <c r="S275" s="17">
        <f t="shared" si="2"/>
        <v>0</v>
      </c>
      <c r="T275" s="17">
        <f t="shared" si="3"/>
        <v>0</v>
      </c>
      <c r="U275" s="17">
        <f t="shared" si="4"/>
        <v>0</v>
      </c>
      <c r="V275" s="17">
        <f t="shared" si="5"/>
        <v>0</v>
      </c>
      <c r="W275" s="17">
        <f t="shared" si="6"/>
        <v>1.789709172</v>
      </c>
      <c r="X275" s="17">
        <f t="shared" si="7"/>
        <v>0.6711409396</v>
      </c>
      <c r="Y275" s="14">
        <f t="shared" si="8"/>
        <v>16434</v>
      </c>
      <c r="Z275" s="14">
        <f t="shared" si="9"/>
        <v>4018</v>
      </c>
      <c r="AA275" s="14">
        <f t="shared" si="10"/>
        <v>2175</v>
      </c>
      <c r="AB275" s="14">
        <f t="shared" si="11"/>
        <v>3258</v>
      </c>
      <c r="AC275" s="14">
        <f t="shared" si="12"/>
        <v>957</v>
      </c>
      <c r="AD275" s="14">
        <f t="shared" si="13"/>
        <v>2093</v>
      </c>
      <c r="AE275" s="14">
        <f t="shared" si="14"/>
        <v>605</v>
      </c>
      <c r="AF275" s="14">
        <f t="shared" si="15"/>
        <v>6</v>
      </c>
      <c r="AG275" s="17">
        <f t="shared" si="16"/>
        <v>18.35739619</v>
      </c>
      <c r="AH275" s="20">
        <f>12*(J275*'Programas e Observações'!$C$8+K275*'Programas e Observações'!$C$9+L275*('Programas e Observações'!$C$8+'Programas e Observações'!$C$9)+M275*'Programas e Observações'!$C$10)</f>
        <v>0</v>
      </c>
      <c r="AI275" s="20">
        <f>12*(J275*'Programas e Observações'!$D$8+K275*'Programas e Observações'!$D$9+L275*('Programas e Observações'!$D$8+'Programas e Observações'!$D$9)+M275*'Programas e Observações'!$D$10)</f>
        <v>0</v>
      </c>
      <c r="AJ275" s="13" t="s">
        <v>342</v>
      </c>
      <c r="AK275" s="13" t="s">
        <v>343</v>
      </c>
    </row>
    <row r="276" ht="15.75" customHeight="1">
      <c r="A276" s="13" t="s">
        <v>1334</v>
      </c>
      <c r="B276" s="13" t="s">
        <v>1335</v>
      </c>
      <c r="C276" s="13" t="s">
        <v>1336</v>
      </c>
      <c r="D276" s="13" t="s">
        <v>834</v>
      </c>
      <c r="E276" s="13" t="s">
        <v>894</v>
      </c>
      <c r="F276" s="13" t="s">
        <v>895</v>
      </c>
      <c r="G276" s="14">
        <v>21477.0</v>
      </c>
      <c r="H276" s="16" t="b">
        <f>G276&lt;'Programas e Observações'!$C$11</f>
        <v>0</v>
      </c>
      <c r="I276" s="14">
        <v>0.0</v>
      </c>
      <c r="J276" s="14">
        <v>0.0</v>
      </c>
      <c r="K276" s="14">
        <v>0.0</v>
      </c>
      <c r="L276" s="14">
        <v>0.0</v>
      </c>
      <c r="M276" s="14">
        <v>0.0</v>
      </c>
      <c r="N276" s="14">
        <v>17.0</v>
      </c>
      <c r="O276" s="14">
        <v>9.0</v>
      </c>
      <c r="P276" s="14">
        <v>0.0</v>
      </c>
      <c r="Q276" s="14"/>
      <c r="R276" s="17">
        <f t="shared" si="1"/>
        <v>0</v>
      </c>
      <c r="S276" s="17">
        <f t="shared" si="2"/>
        <v>0</v>
      </c>
      <c r="T276" s="17">
        <f t="shared" si="3"/>
        <v>0</v>
      </c>
      <c r="U276" s="17">
        <f t="shared" si="4"/>
        <v>0</v>
      </c>
      <c r="V276" s="17">
        <f t="shared" si="5"/>
        <v>0</v>
      </c>
      <c r="W276" s="17">
        <f t="shared" si="6"/>
        <v>0.7915444429</v>
      </c>
      <c r="X276" s="17">
        <f t="shared" si="7"/>
        <v>0.4190529404</v>
      </c>
      <c r="Y276" s="14">
        <f t="shared" si="8"/>
        <v>12889</v>
      </c>
      <c r="Z276" s="14">
        <f t="shared" si="9"/>
        <v>2871</v>
      </c>
      <c r="AA276" s="14">
        <f t="shared" si="10"/>
        <v>1772</v>
      </c>
      <c r="AB276" s="14">
        <f t="shared" si="11"/>
        <v>2488</v>
      </c>
      <c r="AC276" s="14">
        <f t="shared" si="12"/>
        <v>762</v>
      </c>
      <c r="AD276" s="14">
        <f t="shared" si="13"/>
        <v>763</v>
      </c>
      <c r="AE276" s="14">
        <f t="shared" si="14"/>
        <v>297</v>
      </c>
      <c r="AF276" s="14">
        <f t="shared" si="15"/>
        <v>7</v>
      </c>
      <c r="AG276" s="17">
        <f t="shared" si="16"/>
        <v>23.77044343</v>
      </c>
      <c r="AH276" s="20">
        <f>12*(J276*'Programas e Observações'!$C$8+K276*'Programas e Observações'!$C$9+L276*('Programas e Observações'!$C$8+'Programas e Observações'!$C$9)+M276*'Programas e Observações'!$C$10)</f>
        <v>0</v>
      </c>
      <c r="AI276" s="20">
        <f>12*(J276*'Programas e Observações'!$D$8+K276*'Programas e Observações'!$D$9+L276*('Programas e Observações'!$D$8+'Programas e Observações'!$D$9)+M276*'Programas e Observações'!$D$10)</f>
        <v>0</v>
      </c>
      <c r="AJ276" s="13" t="s">
        <v>342</v>
      </c>
      <c r="AK276" s="13" t="s">
        <v>343</v>
      </c>
    </row>
    <row r="277" ht="15.75" customHeight="1">
      <c r="A277" s="13" t="s">
        <v>1337</v>
      </c>
      <c r="B277" s="13" t="s">
        <v>1338</v>
      </c>
      <c r="C277" s="13" t="s">
        <v>1339</v>
      </c>
      <c r="D277" s="13" t="s">
        <v>834</v>
      </c>
      <c r="E277" s="13" t="s">
        <v>842</v>
      </c>
      <c r="F277" s="13" t="s">
        <v>843</v>
      </c>
      <c r="G277" s="14">
        <v>14293.0</v>
      </c>
      <c r="H277" s="16" t="b">
        <f>G277&lt;'Programas e Observações'!$C$11</f>
        <v>1</v>
      </c>
      <c r="I277" s="14">
        <v>0.0</v>
      </c>
      <c r="J277" s="14">
        <v>0.0</v>
      </c>
      <c r="K277" s="14">
        <v>0.0</v>
      </c>
      <c r="L277" s="14">
        <v>0.0</v>
      </c>
      <c r="M277" s="14">
        <v>0.0</v>
      </c>
      <c r="N277" s="14">
        <v>11.0</v>
      </c>
      <c r="O277" s="14">
        <v>3.0</v>
      </c>
      <c r="P277" s="14">
        <v>0.0</v>
      </c>
      <c r="Q277" s="14"/>
      <c r="R277" s="17">
        <f t="shared" si="1"/>
        <v>0</v>
      </c>
      <c r="S277" s="17">
        <f t="shared" si="2"/>
        <v>0</v>
      </c>
      <c r="T277" s="17">
        <f t="shared" si="3"/>
        <v>0</v>
      </c>
      <c r="U277" s="17">
        <f t="shared" si="4"/>
        <v>0</v>
      </c>
      <c r="V277" s="17">
        <f t="shared" si="5"/>
        <v>0</v>
      </c>
      <c r="W277" s="17">
        <f t="shared" si="6"/>
        <v>0.7696075002</v>
      </c>
      <c r="X277" s="17">
        <f t="shared" si="7"/>
        <v>0.2098929546</v>
      </c>
      <c r="Y277" s="14">
        <f t="shared" si="8"/>
        <v>7625</v>
      </c>
      <c r="Z277" s="14">
        <f t="shared" si="9"/>
        <v>2933</v>
      </c>
      <c r="AA277" s="14">
        <f t="shared" si="10"/>
        <v>892</v>
      </c>
      <c r="AB277" s="14">
        <f t="shared" si="11"/>
        <v>1728</v>
      </c>
      <c r="AC277" s="14">
        <f t="shared" si="12"/>
        <v>223</v>
      </c>
      <c r="AD277" s="14">
        <f t="shared" si="13"/>
        <v>3203</v>
      </c>
      <c r="AE277" s="14">
        <f t="shared" si="14"/>
        <v>262</v>
      </c>
      <c r="AF277" s="14">
        <f t="shared" si="15"/>
        <v>6</v>
      </c>
      <c r="AG277" s="17">
        <f t="shared" si="16"/>
        <v>7.35604107</v>
      </c>
      <c r="AH277" s="20">
        <f>12*(J277*'Programas e Observações'!$C$8+K277*'Programas e Observações'!$C$9+L277*('Programas e Observações'!$C$8+'Programas e Observações'!$C$9)+M277*'Programas e Observações'!$C$10)</f>
        <v>0</v>
      </c>
      <c r="AI277" s="20">
        <f>12*(J277*'Programas e Observações'!$D$8+K277*'Programas e Observações'!$D$9+L277*('Programas e Observações'!$D$8+'Programas e Observações'!$D$9)+M277*'Programas e Observações'!$D$10)</f>
        <v>0</v>
      </c>
      <c r="AJ277" s="13" t="s">
        <v>342</v>
      </c>
      <c r="AK277" s="13" t="s">
        <v>343</v>
      </c>
    </row>
    <row r="278" ht="15.75" customHeight="1">
      <c r="A278" s="13" t="s">
        <v>1340</v>
      </c>
      <c r="B278" s="13" t="s">
        <v>1341</v>
      </c>
      <c r="C278" s="13" t="s">
        <v>1342</v>
      </c>
      <c r="D278" s="13" t="s">
        <v>834</v>
      </c>
      <c r="E278" s="13" t="s">
        <v>901</v>
      </c>
      <c r="F278" s="13" t="s">
        <v>902</v>
      </c>
      <c r="G278" s="14">
        <v>55970.0</v>
      </c>
      <c r="H278" s="16" t="b">
        <f>G278&lt;'Programas e Observações'!$C$11</f>
        <v>0</v>
      </c>
      <c r="I278" s="14">
        <v>0.0</v>
      </c>
      <c r="J278" s="14">
        <v>0.0</v>
      </c>
      <c r="K278" s="14">
        <v>0.0</v>
      </c>
      <c r="L278" s="14">
        <v>0.0</v>
      </c>
      <c r="M278" s="14">
        <v>0.0</v>
      </c>
      <c r="N278" s="14">
        <v>123.0</v>
      </c>
      <c r="O278" s="14">
        <v>44.0</v>
      </c>
      <c r="P278" s="14">
        <v>0.0</v>
      </c>
      <c r="Q278" s="14">
        <v>108.0</v>
      </c>
      <c r="R278" s="17">
        <f t="shared" si="1"/>
        <v>0</v>
      </c>
      <c r="S278" s="17">
        <f t="shared" si="2"/>
        <v>0</v>
      </c>
      <c r="T278" s="17">
        <f t="shared" si="3"/>
        <v>0</v>
      </c>
      <c r="U278" s="17">
        <f t="shared" si="4"/>
        <v>0</v>
      </c>
      <c r="V278" s="17">
        <f t="shared" si="5"/>
        <v>0</v>
      </c>
      <c r="W278" s="17">
        <f t="shared" si="6"/>
        <v>2.19760586</v>
      </c>
      <c r="X278" s="17">
        <f t="shared" si="7"/>
        <v>0.7861354297</v>
      </c>
      <c r="Y278" s="14">
        <f t="shared" si="8"/>
        <v>16434</v>
      </c>
      <c r="Z278" s="14">
        <f t="shared" si="9"/>
        <v>4018</v>
      </c>
      <c r="AA278" s="14">
        <f t="shared" si="10"/>
        <v>2175</v>
      </c>
      <c r="AB278" s="14">
        <f t="shared" si="11"/>
        <v>3258</v>
      </c>
      <c r="AC278" s="14">
        <f t="shared" si="12"/>
        <v>957</v>
      </c>
      <c r="AD278" s="14">
        <f t="shared" si="13"/>
        <v>2093</v>
      </c>
      <c r="AE278" s="14">
        <f t="shared" si="14"/>
        <v>605</v>
      </c>
      <c r="AF278" s="14">
        <f t="shared" si="15"/>
        <v>6</v>
      </c>
      <c r="AG278" s="17">
        <f t="shared" si="16"/>
        <v>18.35739619</v>
      </c>
      <c r="AH278" s="20">
        <f>12*(J278*'Programas e Observações'!$C$8+K278*'Programas e Observações'!$C$9+L278*('Programas e Observações'!$C$8+'Programas e Observações'!$C$9)+M278*'Programas e Observações'!$C$10)</f>
        <v>0</v>
      </c>
      <c r="AI278" s="20">
        <f>12*(J278*'Programas e Observações'!$D$8+K278*'Programas e Observações'!$D$9+L278*('Programas e Observações'!$D$8+'Programas e Observações'!$D$9)+M278*'Programas e Observações'!$D$10)</f>
        <v>0</v>
      </c>
      <c r="AJ278" s="13" t="s">
        <v>342</v>
      </c>
      <c r="AK278" s="13" t="s">
        <v>343</v>
      </c>
    </row>
    <row r="279" ht="15.75" customHeight="1">
      <c r="A279" s="13" t="s">
        <v>1343</v>
      </c>
      <c r="B279" s="13" t="s">
        <v>1344</v>
      </c>
      <c r="C279" s="13" t="s">
        <v>1345</v>
      </c>
      <c r="D279" s="13" t="s">
        <v>834</v>
      </c>
      <c r="E279" s="13" t="s">
        <v>854</v>
      </c>
      <c r="F279" s="13" t="s">
        <v>855</v>
      </c>
      <c r="G279" s="14">
        <v>27651.0</v>
      </c>
      <c r="H279" s="16" t="b">
        <f>G279&lt;'Programas e Observações'!$C$11</f>
        <v>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20.0</v>
      </c>
      <c r="O279" s="14">
        <v>9.0</v>
      </c>
      <c r="P279" s="14">
        <v>1.0</v>
      </c>
      <c r="Q279" s="14"/>
      <c r="R279" s="17">
        <f t="shared" si="1"/>
        <v>0</v>
      </c>
      <c r="S279" s="17">
        <f t="shared" si="2"/>
        <v>0</v>
      </c>
      <c r="T279" s="17">
        <f t="shared" si="3"/>
        <v>0</v>
      </c>
      <c r="U279" s="17">
        <f t="shared" si="4"/>
        <v>0</v>
      </c>
      <c r="V279" s="17">
        <f t="shared" si="5"/>
        <v>0</v>
      </c>
      <c r="W279" s="17">
        <f t="shared" si="6"/>
        <v>0.7233011464</v>
      </c>
      <c r="X279" s="17">
        <f t="shared" si="7"/>
        <v>0.3254855159</v>
      </c>
      <c r="Y279" s="14">
        <f t="shared" si="8"/>
        <v>1894</v>
      </c>
      <c r="Z279" s="14">
        <f t="shared" si="9"/>
        <v>428</v>
      </c>
      <c r="AA279" s="14">
        <f t="shared" si="10"/>
        <v>89</v>
      </c>
      <c r="AB279" s="14">
        <f t="shared" si="11"/>
        <v>190</v>
      </c>
      <c r="AC279" s="14">
        <f t="shared" si="12"/>
        <v>44</v>
      </c>
      <c r="AD279" s="14">
        <f t="shared" si="13"/>
        <v>165</v>
      </c>
      <c r="AE279" s="14">
        <f t="shared" si="14"/>
        <v>111</v>
      </c>
      <c r="AF279" s="14">
        <f t="shared" si="15"/>
        <v>3</v>
      </c>
      <c r="AG279" s="17">
        <f t="shared" si="16"/>
        <v>7.603250048</v>
      </c>
      <c r="AH279" s="20">
        <f>12*(J279*'Programas e Observações'!$C$8+K279*'Programas e Observações'!$C$9+L279*('Programas e Observações'!$C$8+'Programas e Observações'!$C$9)+M279*'Programas e Observações'!$C$10)</f>
        <v>0</v>
      </c>
      <c r="AI279" s="20">
        <f>12*(J279*'Programas e Observações'!$D$8+K279*'Programas e Observações'!$D$9+L279*('Programas e Observações'!$D$8+'Programas e Observações'!$D$9)+M279*'Programas e Observações'!$D$10)</f>
        <v>0</v>
      </c>
      <c r="AJ279" s="13" t="s">
        <v>342</v>
      </c>
      <c r="AK279" s="13" t="s">
        <v>343</v>
      </c>
    </row>
    <row r="280" ht="15.75" customHeight="1">
      <c r="A280" s="13" t="s">
        <v>1346</v>
      </c>
      <c r="B280" s="13" t="s">
        <v>1347</v>
      </c>
      <c r="C280" s="13" t="s">
        <v>1348</v>
      </c>
      <c r="D280" s="13" t="s">
        <v>834</v>
      </c>
      <c r="E280" s="13" t="s">
        <v>859</v>
      </c>
      <c r="F280" s="13" t="s">
        <v>860</v>
      </c>
      <c r="G280" s="14">
        <v>6212.0</v>
      </c>
      <c r="H280" s="16" t="b">
        <f>G280&lt;'Programas e Observações'!$C$11</f>
        <v>1</v>
      </c>
      <c r="I280" s="14">
        <v>13.0</v>
      </c>
      <c r="J280" s="14">
        <v>1.0</v>
      </c>
      <c r="K280" s="14">
        <v>0.0</v>
      </c>
      <c r="L280" s="14">
        <v>0.0</v>
      </c>
      <c r="M280" s="14">
        <v>0.0</v>
      </c>
      <c r="N280" s="14">
        <v>11.0</v>
      </c>
      <c r="O280" s="14">
        <v>2.0</v>
      </c>
      <c r="P280" s="14">
        <v>0.0</v>
      </c>
      <c r="Q280" s="14"/>
      <c r="R280" s="17">
        <f t="shared" si="1"/>
        <v>2.09272376</v>
      </c>
      <c r="S280" s="17">
        <f t="shared" si="2"/>
        <v>0.1609787508</v>
      </c>
      <c r="T280" s="17">
        <f t="shared" si="3"/>
        <v>0</v>
      </c>
      <c r="U280" s="17">
        <f t="shared" si="4"/>
        <v>0</v>
      </c>
      <c r="V280" s="17">
        <f t="shared" si="5"/>
        <v>0</v>
      </c>
      <c r="W280" s="17">
        <f t="shared" si="6"/>
        <v>1.770766259</v>
      </c>
      <c r="X280" s="17">
        <f t="shared" si="7"/>
        <v>0.3219575016</v>
      </c>
      <c r="Y280" s="14">
        <f t="shared" si="8"/>
        <v>2270</v>
      </c>
      <c r="Z280" s="14">
        <f t="shared" si="9"/>
        <v>1244</v>
      </c>
      <c r="AA280" s="14">
        <f t="shared" si="10"/>
        <v>200</v>
      </c>
      <c r="AB280" s="14">
        <f t="shared" si="11"/>
        <v>400</v>
      </c>
      <c r="AC280" s="14">
        <f t="shared" si="12"/>
        <v>28</v>
      </c>
      <c r="AD280" s="14">
        <f t="shared" si="13"/>
        <v>1104</v>
      </c>
      <c r="AE280" s="14">
        <f t="shared" si="14"/>
        <v>207</v>
      </c>
      <c r="AF280" s="14">
        <f t="shared" si="15"/>
        <v>7</v>
      </c>
      <c r="AG280" s="17">
        <f t="shared" si="16"/>
        <v>4.765913848</v>
      </c>
      <c r="AH280" s="20">
        <f>12*(J280*'Programas e Observações'!$C$8+K280*'Programas e Observações'!$C$9+L280*('Programas e Observações'!$C$8+'Programas e Observações'!$C$9)+M280*'Programas e Observações'!$C$10)</f>
        <v>198.6</v>
      </c>
      <c r="AI280" s="20">
        <f>12*(J280*'Programas e Observações'!$D$8+K280*'Programas e Observações'!$D$9+L280*('Programas e Observações'!$D$8+'Programas e Observações'!$D$9)+M280*'Programas e Observações'!$D$10)</f>
        <v>558.24</v>
      </c>
      <c r="AJ280" s="13" t="s">
        <v>594</v>
      </c>
      <c r="AK280" s="13" t="s">
        <v>343</v>
      </c>
    </row>
    <row r="281" ht="15.75" customHeight="1">
      <c r="A281" s="13" t="s">
        <v>1349</v>
      </c>
      <c r="B281" s="13" t="s">
        <v>1350</v>
      </c>
      <c r="C281" s="13" t="s">
        <v>1351</v>
      </c>
      <c r="D281" s="13" t="s">
        <v>834</v>
      </c>
      <c r="E281" s="13" t="s">
        <v>872</v>
      </c>
      <c r="F281" s="13" t="s">
        <v>873</v>
      </c>
      <c r="G281" s="14">
        <v>24989.0</v>
      </c>
      <c r="H281" s="16" t="b">
        <f>G281&lt;'Programas e Observações'!$C$11</f>
        <v>0</v>
      </c>
      <c r="I281" s="14">
        <v>51.0</v>
      </c>
      <c r="J281" s="14">
        <v>4.0</v>
      </c>
      <c r="K281" s="14">
        <v>0.0</v>
      </c>
      <c r="L281" s="14">
        <v>2.0</v>
      </c>
      <c r="M281" s="14">
        <v>0.0</v>
      </c>
      <c r="N281" s="14">
        <v>14.0</v>
      </c>
      <c r="O281" s="14">
        <v>4.0</v>
      </c>
      <c r="P281" s="14">
        <v>0.0</v>
      </c>
      <c r="Q281" s="14"/>
      <c r="R281" s="17">
        <f t="shared" si="1"/>
        <v>2.040897995</v>
      </c>
      <c r="S281" s="17">
        <f t="shared" si="2"/>
        <v>0.160070431</v>
      </c>
      <c r="T281" s="17">
        <f t="shared" si="3"/>
        <v>0</v>
      </c>
      <c r="U281" s="17">
        <f t="shared" si="4"/>
        <v>0.08003521549</v>
      </c>
      <c r="V281" s="17">
        <f t="shared" si="5"/>
        <v>0</v>
      </c>
      <c r="W281" s="17">
        <f t="shared" si="6"/>
        <v>0.5602465085</v>
      </c>
      <c r="X281" s="17">
        <f t="shared" si="7"/>
        <v>0.160070431</v>
      </c>
      <c r="Y281" s="14">
        <f t="shared" si="8"/>
        <v>2291</v>
      </c>
      <c r="Z281" s="14">
        <f t="shared" si="9"/>
        <v>896</v>
      </c>
      <c r="AA281" s="14">
        <f t="shared" si="10"/>
        <v>218</v>
      </c>
      <c r="AB281" s="14">
        <f t="shared" si="11"/>
        <v>469</v>
      </c>
      <c r="AC281" s="14">
        <f t="shared" si="12"/>
        <v>73</v>
      </c>
      <c r="AD281" s="14">
        <f t="shared" si="13"/>
        <v>732</v>
      </c>
      <c r="AE281" s="14">
        <f t="shared" si="14"/>
        <v>203</v>
      </c>
      <c r="AF281" s="14">
        <f t="shared" si="15"/>
        <v>7</v>
      </c>
      <c r="AG281" s="17">
        <f t="shared" si="16"/>
        <v>5.648993118</v>
      </c>
      <c r="AH281" s="20">
        <f>12*(J281*'Programas e Observações'!$C$8+K281*'Programas e Observações'!$C$9+L281*('Programas e Observações'!$C$8+'Programas e Observações'!$C$9)+M281*'Programas e Observações'!$C$10)</f>
        <v>2210.4</v>
      </c>
      <c r="AI281" s="20">
        <f>12*(J281*'Programas e Observações'!$D$8+K281*'Programas e Observações'!$D$9+L281*('Programas e Observações'!$D$8+'Programas e Observações'!$D$9)+M281*'Programas e Observações'!$D$10)</f>
        <v>4411.44</v>
      </c>
      <c r="AJ281" s="13" t="s">
        <v>744</v>
      </c>
      <c r="AK281" s="13" t="s">
        <v>505</v>
      </c>
    </row>
    <row r="282" ht="15.75" customHeight="1">
      <c r="A282" s="13" t="s">
        <v>1352</v>
      </c>
      <c r="B282" s="13" t="s">
        <v>1353</v>
      </c>
      <c r="C282" s="13" t="s">
        <v>1354</v>
      </c>
      <c r="D282" s="13" t="s">
        <v>834</v>
      </c>
      <c r="E282" s="13" t="s">
        <v>854</v>
      </c>
      <c r="F282" s="13" t="s">
        <v>855</v>
      </c>
      <c r="G282" s="14">
        <v>25315.0</v>
      </c>
      <c r="H282" s="16" t="b">
        <f>G282&lt;'Programas e Observações'!$C$11</f>
        <v>0</v>
      </c>
      <c r="I282" s="14">
        <v>492.0</v>
      </c>
      <c r="J282" s="14">
        <v>161.0</v>
      </c>
      <c r="K282" s="14">
        <v>35.0</v>
      </c>
      <c r="L282" s="14">
        <v>73.0</v>
      </c>
      <c r="M282" s="14">
        <v>6.0</v>
      </c>
      <c r="N282" s="14">
        <v>23.0</v>
      </c>
      <c r="O282" s="14">
        <v>20.0</v>
      </c>
      <c r="P282" s="14">
        <v>0.0</v>
      </c>
      <c r="Q282" s="14"/>
      <c r="R282" s="17">
        <f t="shared" si="1"/>
        <v>19.43511752</v>
      </c>
      <c r="S282" s="17">
        <f t="shared" si="2"/>
        <v>6.359865692</v>
      </c>
      <c r="T282" s="17">
        <f t="shared" si="3"/>
        <v>1.382579498</v>
      </c>
      <c r="U282" s="17">
        <f t="shared" si="4"/>
        <v>2.883665811</v>
      </c>
      <c r="V282" s="17">
        <f t="shared" si="5"/>
        <v>0.2370136283</v>
      </c>
      <c r="W282" s="17">
        <f t="shared" si="6"/>
        <v>0.9085522418</v>
      </c>
      <c r="X282" s="17">
        <f t="shared" si="7"/>
        <v>0.7900454276</v>
      </c>
      <c r="Y282" s="14">
        <f t="shared" si="8"/>
        <v>1894</v>
      </c>
      <c r="Z282" s="14">
        <f t="shared" si="9"/>
        <v>428</v>
      </c>
      <c r="AA282" s="14">
        <f t="shared" si="10"/>
        <v>89</v>
      </c>
      <c r="AB282" s="14">
        <f t="shared" si="11"/>
        <v>190</v>
      </c>
      <c r="AC282" s="14">
        <f t="shared" si="12"/>
        <v>44</v>
      </c>
      <c r="AD282" s="14">
        <f t="shared" si="13"/>
        <v>165</v>
      </c>
      <c r="AE282" s="14">
        <f t="shared" si="14"/>
        <v>111</v>
      </c>
      <c r="AF282" s="14">
        <f t="shared" si="15"/>
        <v>3</v>
      </c>
      <c r="AG282" s="17">
        <f t="shared" si="16"/>
        <v>7.603250048</v>
      </c>
      <c r="AH282" s="20">
        <f>12*(J282*'Programas e Observações'!$C$8+K282*'Programas e Observações'!$C$9+L282*('Programas e Observações'!$C$8+'Programas e Observações'!$C$9)+M282*'Programas e Observações'!$C$10)</f>
        <v>104651.28</v>
      </c>
      <c r="AI282" s="20">
        <f>12*(J282*'Programas e Observações'!$D$8+K282*'Programas e Observações'!$D$9+L282*('Programas e Observações'!$D$8+'Programas e Observações'!$D$9)+M282*'Programas e Observações'!$D$10)</f>
        <v>191225.52</v>
      </c>
      <c r="AJ282" s="13" t="s">
        <v>1355</v>
      </c>
      <c r="AK282" s="13" t="s">
        <v>221</v>
      </c>
    </row>
    <row r="283" ht="15.75" customHeight="1">
      <c r="A283" s="13" t="s">
        <v>1356</v>
      </c>
      <c r="B283" s="13" t="s">
        <v>1357</v>
      </c>
      <c r="C283" s="13" t="s">
        <v>1358</v>
      </c>
      <c r="D283" s="13" t="s">
        <v>834</v>
      </c>
      <c r="E283" s="13" t="s">
        <v>835</v>
      </c>
      <c r="F283" s="13" t="s">
        <v>836</v>
      </c>
      <c r="G283" s="14">
        <v>75290.0</v>
      </c>
      <c r="H283" s="16" t="b">
        <f>G283&lt;'Programas e Observações'!$C$11</f>
        <v>0</v>
      </c>
      <c r="I283" s="14">
        <v>706.0</v>
      </c>
      <c r="J283" s="14">
        <v>93.0</v>
      </c>
      <c r="K283" s="14">
        <v>43.0</v>
      </c>
      <c r="L283" s="14">
        <v>68.0</v>
      </c>
      <c r="M283" s="14">
        <v>64.0</v>
      </c>
      <c r="N283" s="14">
        <v>124.0</v>
      </c>
      <c r="O283" s="14">
        <v>68.0</v>
      </c>
      <c r="P283" s="14">
        <v>1.0</v>
      </c>
      <c r="Q283" s="14">
        <v>201.0</v>
      </c>
      <c r="R283" s="17">
        <f t="shared" si="1"/>
        <v>9.377075309</v>
      </c>
      <c r="S283" s="17">
        <f t="shared" si="2"/>
        <v>1.235223801</v>
      </c>
      <c r="T283" s="17">
        <f t="shared" si="3"/>
        <v>0.5711249834</v>
      </c>
      <c r="U283" s="17">
        <f t="shared" si="4"/>
        <v>0.9031743923</v>
      </c>
      <c r="V283" s="17">
        <f t="shared" si="5"/>
        <v>0.8500464869</v>
      </c>
      <c r="W283" s="17">
        <f t="shared" si="6"/>
        <v>1.646965068</v>
      </c>
      <c r="X283" s="17">
        <f t="shared" si="7"/>
        <v>0.9031743923</v>
      </c>
      <c r="Y283" s="14">
        <f t="shared" si="8"/>
        <v>11816</v>
      </c>
      <c r="Z283" s="14">
        <f t="shared" si="9"/>
        <v>2420</v>
      </c>
      <c r="AA283" s="14">
        <f t="shared" si="10"/>
        <v>811</v>
      </c>
      <c r="AB283" s="14">
        <f t="shared" si="11"/>
        <v>1353</v>
      </c>
      <c r="AC283" s="14">
        <f t="shared" si="12"/>
        <v>580</v>
      </c>
      <c r="AD283" s="14">
        <f t="shared" si="13"/>
        <v>865</v>
      </c>
      <c r="AE283" s="14">
        <f t="shared" si="14"/>
        <v>453</v>
      </c>
      <c r="AF283" s="14">
        <f t="shared" si="15"/>
        <v>9</v>
      </c>
      <c r="AG283" s="17">
        <f t="shared" si="16"/>
        <v>13.94465097</v>
      </c>
      <c r="AH283" s="20">
        <f>12*(J283*'Programas e Observações'!$C$8+K283*'Programas e Observações'!$C$9+L283*('Programas e Observações'!$C$8+'Programas e Observações'!$C$9)+M283*'Programas e Observações'!$C$10)</f>
        <v>122263.92</v>
      </c>
      <c r="AI283" s="20">
        <f>12*(J283*'Programas e Observações'!$D$8+K283*'Programas e Observações'!$D$9+L283*('Programas e Observações'!$D$8+'Programas e Observações'!$D$9)+M283*'Programas e Observações'!$D$10)</f>
        <v>183477.48</v>
      </c>
      <c r="AJ283" s="13" t="s">
        <v>1359</v>
      </c>
      <c r="AK283" s="13" t="s">
        <v>1360</v>
      </c>
    </row>
    <row r="284" ht="15.75" customHeight="1">
      <c r="A284" s="13" t="s">
        <v>1361</v>
      </c>
      <c r="B284" s="13" t="s">
        <v>1362</v>
      </c>
      <c r="C284" s="13" t="s">
        <v>1363</v>
      </c>
      <c r="D284" s="13" t="s">
        <v>834</v>
      </c>
      <c r="E284" s="13" t="s">
        <v>901</v>
      </c>
      <c r="F284" s="13" t="s">
        <v>902</v>
      </c>
      <c r="G284" s="14">
        <v>10837.0</v>
      </c>
      <c r="H284" s="16" t="b">
        <f>G284&lt;'Programas e Observações'!$C$11</f>
        <v>1</v>
      </c>
      <c r="I284" s="14">
        <v>63.0</v>
      </c>
      <c r="J284" s="14">
        <v>12.0</v>
      </c>
      <c r="K284" s="14">
        <v>3.0</v>
      </c>
      <c r="L284" s="14">
        <v>2.0</v>
      </c>
      <c r="M284" s="14">
        <v>5.0</v>
      </c>
      <c r="N284" s="14">
        <v>15.0</v>
      </c>
      <c r="O284" s="14">
        <v>9.0</v>
      </c>
      <c r="P284" s="14">
        <v>0.0</v>
      </c>
      <c r="Q284" s="14"/>
      <c r="R284" s="17">
        <f t="shared" si="1"/>
        <v>5.813416997</v>
      </c>
      <c r="S284" s="17">
        <f t="shared" si="2"/>
        <v>1.107317523</v>
      </c>
      <c r="T284" s="17">
        <f t="shared" si="3"/>
        <v>0.2768293808</v>
      </c>
      <c r="U284" s="17">
        <f t="shared" si="4"/>
        <v>0.1845529205</v>
      </c>
      <c r="V284" s="17">
        <f t="shared" si="5"/>
        <v>0.4613823014</v>
      </c>
      <c r="W284" s="17">
        <f t="shared" si="6"/>
        <v>1.384146904</v>
      </c>
      <c r="X284" s="17">
        <f t="shared" si="7"/>
        <v>0.8304881425</v>
      </c>
      <c r="Y284" s="14">
        <f t="shared" si="8"/>
        <v>16434</v>
      </c>
      <c r="Z284" s="14">
        <f t="shared" si="9"/>
        <v>4018</v>
      </c>
      <c r="AA284" s="14">
        <f t="shared" si="10"/>
        <v>2175</v>
      </c>
      <c r="AB284" s="14">
        <f t="shared" si="11"/>
        <v>3258</v>
      </c>
      <c r="AC284" s="14">
        <f t="shared" si="12"/>
        <v>957</v>
      </c>
      <c r="AD284" s="14">
        <f t="shared" si="13"/>
        <v>2093</v>
      </c>
      <c r="AE284" s="14">
        <f t="shared" si="14"/>
        <v>605</v>
      </c>
      <c r="AF284" s="14">
        <f t="shared" si="15"/>
        <v>6</v>
      </c>
      <c r="AG284" s="17">
        <f t="shared" si="16"/>
        <v>18.35739619</v>
      </c>
      <c r="AH284" s="20">
        <f>12*(J284*'Programas e Observações'!$C$8+K284*'Programas e Observações'!$C$9+L284*('Programas e Observações'!$C$8+'Programas e Observações'!$C$9)+M284*'Programas e Observações'!$C$10)</f>
        <v>7963.8</v>
      </c>
      <c r="AI284" s="20">
        <f>12*(J284*'Programas e Observações'!$D$8+K284*'Programas e Observações'!$D$9+L284*('Programas e Observações'!$D$8+'Programas e Observações'!$D$9)+M284*'Programas e Observações'!$D$10)</f>
        <v>13178.16</v>
      </c>
      <c r="AJ284" s="13" t="s">
        <v>1364</v>
      </c>
      <c r="AK284" s="13" t="s">
        <v>1018</v>
      </c>
    </row>
    <row r="285" ht="15.75" customHeight="1">
      <c r="A285" s="13" t="s">
        <v>1365</v>
      </c>
      <c r="B285" s="13" t="s">
        <v>1366</v>
      </c>
      <c r="C285" s="13" t="s">
        <v>1367</v>
      </c>
      <c r="D285" s="13" t="s">
        <v>834</v>
      </c>
      <c r="E285" s="13" t="s">
        <v>865</v>
      </c>
      <c r="F285" s="13" t="s">
        <v>599</v>
      </c>
      <c r="G285" s="14">
        <v>19792.0</v>
      </c>
      <c r="H285" s="16" t="b">
        <f>G285&lt;'Programas e Observações'!$C$11</f>
        <v>1</v>
      </c>
      <c r="I285" s="14">
        <v>0.0</v>
      </c>
      <c r="J285" s="14">
        <v>0.0</v>
      </c>
      <c r="K285" s="14">
        <v>0.0</v>
      </c>
      <c r="L285" s="14">
        <v>0.0</v>
      </c>
      <c r="M285" s="14">
        <v>0.0</v>
      </c>
      <c r="N285" s="14">
        <v>19.0</v>
      </c>
      <c r="O285" s="14">
        <v>1.0</v>
      </c>
      <c r="P285" s="14">
        <v>0.0</v>
      </c>
      <c r="Q285" s="14"/>
      <c r="R285" s="17">
        <f t="shared" si="1"/>
        <v>0</v>
      </c>
      <c r="S285" s="17">
        <f t="shared" si="2"/>
        <v>0</v>
      </c>
      <c r="T285" s="17">
        <f t="shared" si="3"/>
        <v>0</v>
      </c>
      <c r="U285" s="17">
        <f t="shared" si="4"/>
        <v>0</v>
      </c>
      <c r="V285" s="17">
        <f t="shared" si="5"/>
        <v>0</v>
      </c>
      <c r="W285" s="17">
        <f t="shared" si="6"/>
        <v>0.9599838319</v>
      </c>
      <c r="X285" s="17">
        <f t="shared" si="7"/>
        <v>0.05052546483</v>
      </c>
      <c r="Y285" s="14">
        <f t="shared" si="8"/>
        <v>6026</v>
      </c>
      <c r="Z285" s="14">
        <f t="shared" si="9"/>
        <v>1216</v>
      </c>
      <c r="AA285" s="14">
        <f t="shared" si="10"/>
        <v>712</v>
      </c>
      <c r="AB285" s="14">
        <f t="shared" si="11"/>
        <v>731</v>
      </c>
      <c r="AC285" s="14">
        <f t="shared" si="12"/>
        <v>229</v>
      </c>
      <c r="AD285" s="14">
        <f t="shared" si="13"/>
        <v>1842</v>
      </c>
      <c r="AE285" s="14">
        <f t="shared" si="14"/>
        <v>564</v>
      </c>
      <c r="AF285" s="14">
        <f t="shared" si="15"/>
        <v>23</v>
      </c>
      <c r="AG285" s="17">
        <f t="shared" si="16"/>
        <v>6.959096542</v>
      </c>
      <c r="AH285" s="20">
        <f>12*(J285*'Programas e Observações'!$C$8+K285*'Programas e Observações'!$C$9+L285*('Programas e Observações'!$C$8+'Programas e Observações'!$C$9)+M285*'Programas e Observações'!$C$10)</f>
        <v>0</v>
      </c>
      <c r="AI285" s="20">
        <f>12*(J285*'Programas e Observações'!$D$8+K285*'Programas e Observações'!$D$9+L285*('Programas e Observações'!$D$8+'Programas e Observações'!$D$9)+M285*'Programas e Observações'!$D$10)</f>
        <v>0</v>
      </c>
      <c r="AJ285" s="13" t="s">
        <v>342</v>
      </c>
      <c r="AK285" s="13" t="s">
        <v>343</v>
      </c>
    </row>
    <row r="286" ht="15.75" customHeight="1">
      <c r="A286" s="13" t="s">
        <v>1368</v>
      </c>
      <c r="B286" s="13" t="s">
        <v>1369</v>
      </c>
      <c r="C286" s="13" t="s">
        <v>1370</v>
      </c>
      <c r="D286" s="13" t="s">
        <v>834</v>
      </c>
      <c r="E286" s="13" t="s">
        <v>849</v>
      </c>
      <c r="F286" s="13" t="s">
        <v>850</v>
      </c>
      <c r="G286" s="14">
        <v>73058.0</v>
      </c>
      <c r="H286" s="16" t="b">
        <f>G286&lt;'Programas e Observações'!$C$11</f>
        <v>0</v>
      </c>
      <c r="I286" s="14">
        <v>0.0</v>
      </c>
      <c r="J286" s="14">
        <v>0.0</v>
      </c>
      <c r="K286" s="14">
        <v>0.0</v>
      </c>
      <c r="L286" s="14">
        <v>0.0</v>
      </c>
      <c r="M286" s="14">
        <v>0.0</v>
      </c>
      <c r="N286" s="14">
        <v>66.0</v>
      </c>
      <c r="O286" s="14">
        <v>32.0</v>
      </c>
      <c r="P286" s="14">
        <v>1.0</v>
      </c>
      <c r="Q286" s="14">
        <v>87.0</v>
      </c>
      <c r="R286" s="17">
        <f t="shared" si="1"/>
        <v>0</v>
      </c>
      <c r="S286" s="17">
        <f t="shared" si="2"/>
        <v>0</v>
      </c>
      <c r="T286" s="17">
        <f t="shared" si="3"/>
        <v>0</v>
      </c>
      <c r="U286" s="17">
        <f t="shared" si="4"/>
        <v>0</v>
      </c>
      <c r="V286" s="17">
        <f t="shared" si="5"/>
        <v>0</v>
      </c>
      <c r="W286" s="17">
        <f t="shared" si="6"/>
        <v>0.9033918257</v>
      </c>
      <c r="X286" s="17">
        <f t="shared" si="7"/>
        <v>0.4380081579</v>
      </c>
      <c r="Y286" s="14">
        <f t="shared" si="8"/>
        <v>4800</v>
      </c>
      <c r="Z286" s="14">
        <f t="shared" si="9"/>
        <v>1140</v>
      </c>
      <c r="AA286" s="14">
        <f t="shared" si="10"/>
        <v>548</v>
      </c>
      <c r="AB286" s="14">
        <f t="shared" si="11"/>
        <v>821</v>
      </c>
      <c r="AC286" s="14">
        <f t="shared" si="12"/>
        <v>240</v>
      </c>
      <c r="AD286" s="14">
        <f t="shared" si="13"/>
        <v>460</v>
      </c>
      <c r="AE286" s="14">
        <f t="shared" si="14"/>
        <v>225</v>
      </c>
      <c r="AF286" s="14">
        <f t="shared" si="15"/>
        <v>8</v>
      </c>
      <c r="AG286" s="17">
        <f t="shared" si="16"/>
        <v>12.53666321</v>
      </c>
      <c r="AH286" s="20">
        <f>12*(J286*'Programas e Observações'!$C$8+K286*'Programas e Observações'!$C$9+L286*('Programas e Observações'!$C$8+'Programas e Observações'!$C$9)+M286*'Programas e Observações'!$C$10)</f>
        <v>0</v>
      </c>
      <c r="AI286" s="20">
        <f>12*(J286*'Programas e Observações'!$D$8+K286*'Programas e Observações'!$D$9+L286*('Programas e Observações'!$D$8+'Programas e Observações'!$D$9)+M286*'Programas e Observações'!$D$10)</f>
        <v>0</v>
      </c>
      <c r="AJ286" s="13" t="s">
        <v>342</v>
      </c>
      <c r="AK286" s="13" t="s">
        <v>343</v>
      </c>
    </row>
    <row r="287" ht="15.75" customHeight="1">
      <c r="A287" s="13" t="s">
        <v>1371</v>
      </c>
      <c r="B287" s="13" t="s">
        <v>1372</v>
      </c>
      <c r="C287" s="13" t="s">
        <v>1373</v>
      </c>
      <c r="D287" s="13" t="s">
        <v>834</v>
      </c>
      <c r="E287" s="13" t="s">
        <v>894</v>
      </c>
      <c r="F287" s="13" t="s">
        <v>895</v>
      </c>
      <c r="G287" s="14">
        <v>30494.0</v>
      </c>
      <c r="H287" s="16" t="b">
        <f>G287&lt;'Programas e Observações'!$C$11</f>
        <v>0</v>
      </c>
      <c r="I287" s="14">
        <v>0.0</v>
      </c>
      <c r="J287" s="14">
        <v>0.0</v>
      </c>
      <c r="K287" s="14">
        <v>0.0</v>
      </c>
      <c r="L287" s="14">
        <v>0.0</v>
      </c>
      <c r="M287" s="14">
        <v>0.0</v>
      </c>
      <c r="N287" s="14">
        <v>23.0</v>
      </c>
      <c r="O287" s="14">
        <v>14.0</v>
      </c>
      <c r="P287" s="14">
        <v>0.0</v>
      </c>
      <c r="Q287" s="14"/>
      <c r="R287" s="17">
        <f t="shared" si="1"/>
        <v>0</v>
      </c>
      <c r="S287" s="17">
        <f t="shared" si="2"/>
        <v>0</v>
      </c>
      <c r="T287" s="17">
        <f t="shared" si="3"/>
        <v>0</v>
      </c>
      <c r="U287" s="17">
        <f t="shared" si="4"/>
        <v>0</v>
      </c>
      <c r="V287" s="17">
        <f t="shared" si="5"/>
        <v>0</v>
      </c>
      <c r="W287" s="17">
        <f t="shared" si="6"/>
        <v>0.7542467371</v>
      </c>
      <c r="X287" s="17">
        <f t="shared" si="7"/>
        <v>0.4591067095</v>
      </c>
      <c r="Y287" s="14">
        <f t="shared" si="8"/>
        <v>12889</v>
      </c>
      <c r="Z287" s="14">
        <f t="shared" si="9"/>
        <v>2871</v>
      </c>
      <c r="AA287" s="14">
        <f t="shared" si="10"/>
        <v>1772</v>
      </c>
      <c r="AB287" s="14">
        <f t="shared" si="11"/>
        <v>2488</v>
      </c>
      <c r="AC287" s="14">
        <f t="shared" si="12"/>
        <v>762</v>
      </c>
      <c r="AD287" s="14">
        <f t="shared" si="13"/>
        <v>763</v>
      </c>
      <c r="AE287" s="14">
        <f t="shared" si="14"/>
        <v>297</v>
      </c>
      <c r="AF287" s="14">
        <f t="shared" si="15"/>
        <v>7</v>
      </c>
      <c r="AG287" s="17">
        <f t="shared" si="16"/>
        <v>23.77044343</v>
      </c>
      <c r="AH287" s="20">
        <f>12*(J287*'Programas e Observações'!$C$8+K287*'Programas e Observações'!$C$9+L287*('Programas e Observações'!$C$8+'Programas e Observações'!$C$9)+M287*'Programas e Observações'!$C$10)</f>
        <v>0</v>
      </c>
      <c r="AI287" s="20">
        <f>12*(J287*'Programas e Observações'!$D$8+K287*'Programas e Observações'!$D$9+L287*('Programas e Observações'!$D$8+'Programas e Observações'!$D$9)+M287*'Programas e Observações'!$D$10)</f>
        <v>0</v>
      </c>
      <c r="AJ287" s="13" t="s">
        <v>342</v>
      </c>
      <c r="AK287" s="13" t="s">
        <v>343</v>
      </c>
    </row>
    <row r="288" ht="15.75" customHeight="1">
      <c r="A288" s="13" t="s">
        <v>1374</v>
      </c>
      <c r="B288" s="13" t="s">
        <v>1375</v>
      </c>
      <c r="C288" s="13" t="s">
        <v>1376</v>
      </c>
      <c r="D288" s="13" t="s">
        <v>834</v>
      </c>
      <c r="E288" s="13" t="s">
        <v>907</v>
      </c>
      <c r="F288" s="13" t="s">
        <v>908</v>
      </c>
      <c r="G288" s="14">
        <v>15550.0</v>
      </c>
      <c r="H288" s="16" t="b">
        <f>G288&lt;'Programas e Observações'!$C$11</f>
        <v>1</v>
      </c>
      <c r="I288" s="14">
        <v>0.0</v>
      </c>
      <c r="J288" s="14">
        <v>0.0</v>
      </c>
      <c r="K288" s="14">
        <v>0.0</v>
      </c>
      <c r="L288" s="14">
        <v>0.0</v>
      </c>
      <c r="M288" s="14">
        <v>0.0</v>
      </c>
      <c r="N288" s="14">
        <v>10.0</v>
      </c>
      <c r="O288" s="14">
        <v>4.0</v>
      </c>
      <c r="P288" s="14">
        <v>1.0</v>
      </c>
      <c r="Q288" s="14"/>
      <c r="R288" s="17">
        <f t="shared" si="1"/>
        <v>0</v>
      </c>
      <c r="S288" s="17">
        <f t="shared" si="2"/>
        <v>0</v>
      </c>
      <c r="T288" s="17">
        <f t="shared" si="3"/>
        <v>0</v>
      </c>
      <c r="U288" s="17">
        <f t="shared" si="4"/>
        <v>0</v>
      </c>
      <c r="V288" s="17">
        <f t="shared" si="5"/>
        <v>0</v>
      </c>
      <c r="W288" s="17">
        <f t="shared" si="6"/>
        <v>0.6430868167</v>
      </c>
      <c r="X288" s="17">
        <f t="shared" si="7"/>
        <v>0.2572347267</v>
      </c>
      <c r="Y288" s="14">
        <f t="shared" si="8"/>
        <v>117</v>
      </c>
      <c r="Z288" s="14">
        <f t="shared" si="9"/>
        <v>58</v>
      </c>
      <c r="AA288" s="14">
        <f t="shared" si="10"/>
        <v>7</v>
      </c>
      <c r="AB288" s="14">
        <f t="shared" si="11"/>
        <v>29</v>
      </c>
      <c r="AC288" s="14">
        <f t="shared" si="12"/>
        <v>0</v>
      </c>
      <c r="AD288" s="14">
        <f t="shared" si="13"/>
        <v>321</v>
      </c>
      <c r="AE288" s="14">
        <f t="shared" si="14"/>
        <v>96</v>
      </c>
      <c r="AF288" s="14">
        <f t="shared" si="15"/>
        <v>7</v>
      </c>
      <c r="AG288" s="17">
        <f t="shared" si="16"/>
        <v>0.4315273116</v>
      </c>
      <c r="AH288" s="20">
        <f>12*(J288*'Programas e Observações'!$C$8+K288*'Programas e Observações'!$C$9+L288*('Programas e Observações'!$C$8+'Programas e Observações'!$C$9)+M288*'Programas e Observações'!$C$10)</f>
        <v>0</v>
      </c>
      <c r="AI288" s="20">
        <f>12*(J288*'Programas e Observações'!$D$8+K288*'Programas e Observações'!$D$9+L288*('Programas e Observações'!$D$8+'Programas e Observações'!$D$9)+M288*'Programas e Observações'!$D$10)</f>
        <v>0</v>
      </c>
      <c r="AJ288" s="13" t="s">
        <v>342</v>
      </c>
      <c r="AK288" s="13" t="s">
        <v>343</v>
      </c>
    </row>
    <row r="289" ht="15.75" customHeight="1">
      <c r="A289" s="13" t="s">
        <v>1377</v>
      </c>
      <c r="B289" s="13" t="s">
        <v>1378</v>
      </c>
      <c r="C289" s="13" t="s">
        <v>1379</v>
      </c>
      <c r="D289" s="13" t="s">
        <v>834</v>
      </c>
      <c r="E289" s="13" t="s">
        <v>859</v>
      </c>
      <c r="F289" s="13" t="s">
        <v>860</v>
      </c>
      <c r="G289" s="14">
        <v>42883.0</v>
      </c>
      <c r="H289" s="16" t="b">
        <f>G289&lt;'Programas e Observações'!$C$11</f>
        <v>0</v>
      </c>
      <c r="I289" s="14">
        <v>125.0</v>
      </c>
      <c r="J289" s="14">
        <v>25.0</v>
      </c>
      <c r="K289" s="14">
        <v>7.0</v>
      </c>
      <c r="L289" s="14">
        <v>5.0</v>
      </c>
      <c r="M289" s="14">
        <v>0.0</v>
      </c>
      <c r="N289" s="14">
        <v>67.0</v>
      </c>
      <c r="O289" s="14">
        <v>20.0</v>
      </c>
      <c r="P289" s="14">
        <v>1.0</v>
      </c>
      <c r="Q289" s="14"/>
      <c r="R289" s="17">
        <f t="shared" si="1"/>
        <v>2.914908006</v>
      </c>
      <c r="S289" s="17">
        <f t="shared" si="2"/>
        <v>0.5829816011</v>
      </c>
      <c r="T289" s="17">
        <f t="shared" si="3"/>
        <v>0.1632348483</v>
      </c>
      <c r="U289" s="17">
        <f t="shared" si="4"/>
        <v>0.1165963202</v>
      </c>
      <c r="V289" s="17">
        <f t="shared" si="5"/>
        <v>0</v>
      </c>
      <c r="W289" s="17">
        <f t="shared" si="6"/>
        <v>1.562390691</v>
      </c>
      <c r="X289" s="17">
        <f t="shared" si="7"/>
        <v>0.4663852809</v>
      </c>
      <c r="Y289" s="14">
        <f t="shared" si="8"/>
        <v>2270</v>
      </c>
      <c r="Z289" s="14">
        <f t="shared" si="9"/>
        <v>1244</v>
      </c>
      <c r="AA289" s="14">
        <f t="shared" si="10"/>
        <v>200</v>
      </c>
      <c r="AB289" s="14">
        <f t="shared" si="11"/>
        <v>400</v>
      </c>
      <c r="AC289" s="14">
        <f t="shared" si="12"/>
        <v>28</v>
      </c>
      <c r="AD289" s="14">
        <f t="shared" si="13"/>
        <v>1104</v>
      </c>
      <c r="AE289" s="14">
        <f t="shared" si="14"/>
        <v>207</v>
      </c>
      <c r="AF289" s="14">
        <f t="shared" si="15"/>
        <v>7</v>
      </c>
      <c r="AG289" s="17">
        <f t="shared" si="16"/>
        <v>4.765913848</v>
      </c>
      <c r="AH289" s="20">
        <f>12*(J289*'Programas e Observações'!$C$8+K289*'Programas e Observações'!$C$9+L289*('Programas e Observações'!$C$8+'Programas e Observações'!$C$9)+M289*'Programas e Observações'!$C$10)</f>
        <v>12070.8</v>
      </c>
      <c r="AI289" s="20">
        <f>12*(J289*'Programas e Observações'!$D$8+K289*'Programas e Observações'!$D$9+L289*('Programas e Observações'!$D$8+'Programas e Observações'!$D$9)+M289*'Programas e Observações'!$D$10)</f>
        <v>23119.2</v>
      </c>
      <c r="AJ289" s="13" t="s">
        <v>1380</v>
      </c>
      <c r="AK289" s="13" t="s">
        <v>1381</v>
      </c>
    </row>
    <row r="290" ht="15.75" customHeight="1">
      <c r="A290" s="13" t="s">
        <v>1382</v>
      </c>
      <c r="B290" s="13" t="s">
        <v>1383</v>
      </c>
      <c r="C290" s="13" t="s">
        <v>1384</v>
      </c>
      <c r="D290" s="13" t="s">
        <v>834</v>
      </c>
      <c r="E290" s="13" t="s">
        <v>958</v>
      </c>
      <c r="F290" s="13" t="s">
        <v>959</v>
      </c>
      <c r="G290" s="14">
        <v>96119.0</v>
      </c>
      <c r="H290" s="16" t="b">
        <f>G290&lt;'Programas e Observações'!$C$11</f>
        <v>0</v>
      </c>
      <c r="I290" s="14">
        <v>2186.0</v>
      </c>
      <c r="J290" s="14">
        <v>527.0</v>
      </c>
      <c r="K290" s="14">
        <v>222.0</v>
      </c>
      <c r="L290" s="14">
        <v>336.0</v>
      </c>
      <c r="M290" s="14">
        <v>57.0</v>
      </c>
      <c r="N290" s="14">
        <v>361.0</v>
      </c>
      <c r="O290" s="14">
        <v>29.0</v>
      </c>
      <c r="P290" s="14">
        <v>0.0</v>
      </c>
      <c r="Q290" s="14">
        <v>373.0</v>
      </c>
      <c r="R290" s="17">
        <f t="shared" si="1"/>
        <v>22.74264193</v>
      </c>
      <c r="S290" s="17">
        <f t="shared" si="2"/>
        <v>5.482786962</v>
      </c>
      <c r="T290" s="17">
        <f t="shared" si="3"/>
        <v>2.309637012</v>
      </c>
      <c r="U290" s="17">
        <f t="shared" si="4"/>
        <v>3.49566683</v>
      </c>
      <c r="V290" s="17">
        <f t="shared" si="5"/>
        <v>0.5930149086</v>
      </c>
      <c r="W290" s="17">
        <f t="shared" si="6"/>
        <v>3.755761088</v>
      </c>
      <c r="X290" s="17">
        <f t="shared" si="7"/>
        <v>0.3017093395</v>
      </c>
      <c r="Y290" s="14">
        <f t="shared" si="8"/>
        <v>4723</v>
      </c>
      <c r="Z290" s="14">
        <f t="shared" si="9"/>
        <v>1669</v>
      </c>
      <c r="AA290" s="14">
        <f t="shared" si="10"/>
        <v>454</v>
      </c>
      <c r="AB290" s="14">
        <f t="shared" si="11"/>
        <v>883</v>
      </c>
      <c r="AC290" s="14">
        <f t="shared" si="12"/>
        <v>121</v>
      </c>
      <c r="AD290" s="14">
        <f t="shared" si="13"/>
        <v>660</v>
      </c>
      <c r="AE290" s="14">
        <f t="shared" si="14"/>
        <v>92</v>
      </c>
      <c r="AF290" s="14">
        <f t="shared" si="15"/>
        <v>2</v>
      </c>
      <c r="AG290" s="17">
        <f t="shared" si="16"/>
        <v>17.40171696</v>
      </c>
      <c r="AH290" s="20">
        <f>12*(J290*'Programas e Observações'!$C$8+K290*'Programas e Observações'!$C$9+L290*('Programas e Observações'!$C$8+'Programas e Observações'!$C$9)+M290*'Programas e Observações'!$C$10)</f>
        <v>485691.96</v>
      </c>
      <c r="AI290" s="20">
        <f>12*(J290*'Programas e Observações'!$D$8+K290*'Programas e Observações'!$D$9+L290*('Programas e Observações'!$D$8+'Programas e Observações'!$D$9)+M290*'Programas e Observações'!$D$10)</f>
        <v>808928.04</v>
      </c>
      <c r="AJ290" s="13" t="s">
        <v>1385</v>
      </c>
      <c r="AK290" s="13" t="s">
        <v>1386</v>
      </c>
    </row>
    <row r="291" ht="15.75" customHeight="1">
      <c r="A291" s="13" t="s">
        <v>1387</v>
      </c>
      <c r="B291" s="13" t="s">
        <v>1388</v>
      </c>
      <c r="C291" s="13" t="s">
        <v>1389</v>
      </c>
      <c r="D291" s="13" t="s">
        <v>834</v>
      </c>
      <c r="E291" s="13" t="s">
        <v>901</v>
      </c>
      <c r="F291" s="13" t="s">
        <v>902</v>
      </c>
      <c r="G291" s="14">
        <v>39360.0</v>
      </c>
      <c r="H291" s="16" t="b">
        <f>G291&lt;'Programas e Observações'!$C$11</f>
        <v>0</v>
      </c>
      <c r="I291" s="14">
        <v>704.0</v>
      </c>
      <c r="J291" s="14">
        <v>340.0</v>
      </c>
      <c r="K291" s="14">
        <v>47.0</v>
      </c>
      <c r="L291" s="14">
        <v>128.0</v>
      </c>
      <c r="M291" s="14">
        <v>22.0</v>
      </c>
      <c r="N291" s="14">
        <v>61.0</v>
      </c>
      <c r="O291" s="14">
        <v>9.0</v>
      </c>
      <c r="P291" s="14">
        <v>0.0</v>
      </c>
      <c r="Q291" s="14">
        <v>36.0</v>
      </c>
      <c r="R291" s="17">
        <f t="shared" si="1"/>
        <v>17.88617886</v>
      </c>
      <c r="S291" s="17">
        <f t="shared" si="2"/>
        <v>8.638211382</v>
      </c>
      <c r="T291" s="17">
        <f t="shared" si="3"/>
        <v>1.194105691</v>
      </c>
      <c r="U291" s="17">
        <f t="shared" si="4"/>
        <v>3.25203252</v>
      </c>
      <c r="V291" s="17">
        <f t="shared" si="5"/>
        <v>0.5589430894</v>
      </c>
      <c r="W291" s="17">
        <f t="shared" si="6"/>
        <v>1.549796748</v>
      </c>
      <c r="X291" s="17">
        <f t="shared" si="7"/>
        <v>0.2286585366</v>
      </c>
      <c r="Y291" s="14">
        <f t="shared" si="8"/>
        <v>16434</v>
      </c>
      <c r="Z291" s="14">
        <f t="shared" si="9"/>
        <v>4018</v>
      </c>
      <c r="AA291" s="14">
        <f t="shared" si="10"/>
        <v>2175</v>
      </c>
      <c r="AB291" s="14">
        <f t="shared" si="11"/>
        <v>3258</v>
      </c>
      <c r="AC291" s="14">
        <f t="shared" si="12"/>
        <v>957</v>
      </c>
      <c r="AD291" s="14">
        <f t="shared" si="13"/>
        <v>2093</v>
      </c>
      <c r="AE291" s="14">
        <f t="shared" si="14"/>
        <v>605</v>
      </c>
      <c r="AF291" s="14">
        <f t="shared" si="15"/>
        <v>6</v>
      </c>
      <c r="AG291" s="17">
        <f t="shared" si="16"/>
        <v>18.35739619</v>
      </c>
      <c r="AH291" s="20">
        <f>12*(J291*'Programas e Observações'!$C$8+K291*'Programas e Observações'!$C$9+L291*('Programas e Observações'!$C$8+'Programas e Observações'!$C$9)+M291*'Programas e Observações'!$C$10)</f>
        <v>193689.96</v>
      </c>
      <c r="AI291" s="20">
        <f>12*(J291*'Programas e Observações'!$D$8+K291*'Programas e Observações'!$D$9+L291*('Programas e Observações'!$D$8+'Programas e Observações'!$D$9)+M291*'Programas e Observações'!$D$10)</f>
        <v>366095.64</v>
      </c>
      <c r="AJ291" s="13" t="s">
        <v>1390</v>
      </c>
      <c r="AK291" s="13" t="s">
        <v>1391</v>
      </c>
    </row>
    <row r="292" ht="15.75" customHeight="1">
      <c r="A292" s="13" t="s">
        <v>1392</v>
      </c>
      <c r="B292" s="13" t="s">
        <v>1393</v>
      </c>
      <c r="C292" s="13" t="s">
        <v>1394</v>
      </c>
      <c r="D292" s="13" t="s">
        <v>834</v>
      </c>
      <c r="E292" s="13" t="s">
        <v>872</v>
      </c>
      <c r="F292" s="13" t="s">
        <v>873</v>
      </c>
      <c r="G292" s="14">
        <v>45962.0</v>
      </c>
      <c r="H292" s="16" t="b">
        <f>G292&lt;'Programas e Observações'!$C$11</f>
        <v>0</v>
      </c>
      <c r="I292" s="14">
        <v>715.0</v>
      </c>
      <c r="J292" s="14">
        <v>339.0</v>
      </c>
      <c r="K292" s="14">
        <v>85.0</v>
      </c>
      <c r="L292" s="14">
        <v>175.0</v>
      </c>
      <c r="M292" s="14">
        <v>33.0</v>
      </c>
      <c r="N292" s="14">
        <v>55.0</v>
      </c>
      <c r="O292" s="14">
        <v>24.0</v>
      </c>
      <c r="P292" s="14">
        <v>1.0</v>
      </c>
      <c r="Q292" s="14"/>
      <c r="R292" s="17">
        <f t="shared" si="1"/>
        <v>15.55632914</v>
      </c>
      <c r="S292" s="17">
        <f t="shared" si="2"/>
        <v>7.375658152</v>
      </c>
      <c r="T292" s="17">
        <f t="shared" si="3"/>
        <v>1.849353814</v>
      </c>
      <c r="U292" s="17">
        <f t="shared" si="4"/>
        <v>3.807493147</v>
      </c>
      <c r="V292" s="17">
        <f t="shared" si="5"/>
        <v>0.7179844219</v>
      </c>
      <c r="W292" s="17">
        <f t="shared" si="6"/>
        <v>1.196640703</v>
      </c>
      <c r="X292" s="17">
        <f t="shared" si="7"/>
        <v>0.5221704887</v>
      </c>
      <c r="Y292" s="14">
        <f t="shared" si="8"/>
        <v>2291</v>
      </c>
      <c r="Z292" s="14">
        <f t="shared" si="9"/>
        <v>896</v>
      </c>
      <c r="AA292" s="14">
        <f t="shared" si="10"/>
        <v>218</v>
      </c>
      <c r="AB292" s="14">
        <f t="shared" si="11"/>
        <v>469</v>
      </c>
      <c r="AC292" s="14">
        <f t="shared" si="12"/>
        <v>73</v>
      </c>
      <c r="AD292" s="14">
        <f t="shared" si="13"/>
        <v>732</v>
      </c>
      <c r="AE292" s="14">
        <f t="shared" si="14"/>
        <v>203</v>
      </c>
      <c r="AF292" s="14">
        <f t="shared" si="15"/>
        <v>7</v>
      </c>
      <c r="AG292" s="17">
        <f t="shared" si="16"/>
        <v>5.648993118</v>
      </c>
      <c r="AH292" s="20">
        <f>12*(J292*'Programas e Observações'!$C$8+K292*'Programas e Observações'!$C$9+L292*('Programas e Observações'!$C$8+'Programas e Observações'!$C$9)+M292*'Programas e Observações'!$C$10)</f>
        <v>251924.64</v>
      </c>
      <c r="AI292" s="20">
        <f>12*(J292*'Programas e Observações'!$D$8+K292*'Programas e Observações'!$D$9+L292*('Programas e Observações'!$D$8+'Programas e Observações'!$D$9)+M292*'Programas e Observações'!$D$10)</f>
        <v>442866.84</v>
      </c>
      <c r="AJ292" s="13" t="s">
        <v>1395</v>
      </c>
      <c r="AK292" s="13" t="s">
        <v>1396</v>
      </c>
    </row>
    <row r="293" ht="15.75" customHeight="1">
      <c r="A293" s="13" t="s">
        <v>1397</v>
      </c>
      <c r="B293" s="13" t="s">
        <v>1398</v>
      </c>
      <c r="C293" s="13" t="s">
        <v>1399</v>
      </c>
      <c r="D293" s="13" t="s">
        <v>834</v>
      </c>
      <c r="E293" s="13" t="s">
        <v>849</v>
      </c>
      <c r="F293" s="13" t="s">
        <v>850</v>
      </c>
      <c r="G293" s="14">
        <v>54062.0</v>
      </c>
      <c r="H293" s="16" t="b">
        <f>G293&lt;'Programas e Observações'!$C$11</f>
        <v>0</v>
      </c>
      <c r="I293" s="14">
        <v>843.0</v>
      </c>
      <c r="J293" s="14">
        <v>138.0</v>
      </c>
      <c r="K293" s="14">
        <v>96.0</v>
      </c>
      <c r="L293" s="14">
        <v>128.0</v>
      </c>
      <c r="M293" s="14">
        <v>33.0</v>
      </c>
      <c r="N293" s="14">
        <v>75.0</v>
      </c>
      <c r="O293" s="14">
        <v>51.0</v>
      </c>
      <c r="P293" s="14">
        <v>2.0</v>
      </c>
      <c r="Q293" s="14">
        <v>123.0</v>
      </c>
      <c r="R293" s="17">
        <f t="shared" si="1"/>
        <v>15.5932078</v>
      </c>
      <c r="S293" s="17">
        <f t="shared" si="2"/>
        <v>2.552624764</v>
      </c>
      <c r="T293" s="17">
        <f t="shared" si="3"/>
        <v>1.775738966</v>
      </c>
      <c r="U293" s="17">
        <f t="shared" si="4"/>
        <v>2.367651955</v>
      </c>
      <c r="V293" s="17">
        <f t="shared" si="5"/>
        <v>0.6104102697</v>
      </c>
      <c r="W293" s="17">
        <f t="shared" si="6"/>
        <v>1.387296067</v>
      </c>
      <c r="X293" s="17">
        <f t="shared" si="7"/>
        <v>0.9433613259</v>
      </c>
      <c r="Y293" s="14">
        <f t="shared" si="8"/>
        <v>4800</v>
      </c>
      <c r="Z293" s="14">
        <f t="shared" si="9"/>
        <v>1140</v>
      </c>
      <c r="AA293" s="14">
        <f t="shared" si="10"/>
        <v>548</v>
      </c>
      <c r="AB293" s="14">
        <f t="shared" si="11"/>
        <v>821</v>
      </c>
      <c r="AC293" s="14">
        <f t="shared" si="12"/>
        <v>240</v>
      </c>
      <c r="AD293" s="14">
        <f t="shared" si="13"/>
        <v>460</v>
      </c>
      <c r="AE293" s="14">
        <f t="shared" si="14"/>
        <v>225</v>
      </c>
      <c r="AF293" s="14">
        <f t="shared" si="15"/>
        <v>8</v>
      </c>
      <c r="AG293" s="17">
        <f t="shared" si="16"/>
        <v>12.53666321</v>
      </c>
      <c r="AH293" s="20">
        <f>12*(J293*'Programas e Observações'!$C$8+K293*'Programas e Observações'!$C$9+L293*('Programas e Observações'!$C$8+'Programas e Observações'!$C$9)+M293*'Programas e Observações'!$C$10)</f>
        <v>184333.44</v>
      </c>
      <c r="AI293" s="20">
        <f>12*(J293*'Programas e Observações'!$D$8+K293*'Programas e Observações'!$D$9+L293*('Programas e Observações'!$D$8+'Programas e Observações'!$D$9)+M293*'Programas e Observações'!$D$10)</f>
        <v>285307.32</v>
      </c>
      <c r="AJ293" s="13" t="s">
        <v>1400</v>
      </c>
      <c r="AK293" s="13" t="s">
        <v>1401</v>
      </c>
    </row>
    <row r="294" ht="15.75" customHeight="1">
      <c r="A294" s="13" t="s">
        <v>1402</v>
      </c>
      <c r="B294" s="13" t="s">
        <v>1403</v>
      </c>
      <c r="C294" s="13" t="s">
        <v>1404</v>
      </c>
      <c r="D294" s="13" t="s">
        <v>834</v>
      </c>
      <c r="E294" s="13" t="s">
        <v>894</v>
      </c>
      <c r="F294" s="13" t="s">
        <v>895</v>
      </c>
      <c r="G294" s="14">
        <v>62189.0</v>
      </c>
      <c r="H294" s="16" t="b">
        <f>G294&lt;'Programas e Observações'!$C$11</f>
        <v>0</v>
      </c>
      <c r="I294" s="14">
        <v>0.0</v>
      </c>
      <c r="J294" s="14">
        <v>0.0</v>
      </c>
      <c r="K294" s="14">
        <v>0.0</v>
      </c>
      <c r="L294" s="14">
        <v>0.0</v>
      </c>
      <c r="M294" s="14">
        <v>0.0</v>
      </c>
      <c r="N294" s="14">
        <v>47.0</v>
      </c>
      <c r="O294" s="14">
        <v>29.0</v>
      </c>
      <c r="P294" s="14">
        <v>1.0</v>
      </c>
      <c r="Q294" s="14">
        <v>43.0</v>
      </c>
      <c r="R294" s="17">
        <f t="shared" si="1"/>
        <v>0</v>
      </c>
      <c r="S294" s="17">
        <f t="shared" si="2"/>
        <v>0</v>
      </c>
      <c r="T294" s="17">
        <f t="shared" si="3"/>
        <v>0</v>
      </c>
      <c r="U294" s="17">
        <f t="shared" si="4"/>
        <v>0</v>
      </c>
      <c r="V294" s="17">
        <f t="shared" si="5"/>
        <v>0</v>
      </c>
      <c r="W294" s="17">
        <f t="shared" si="6"/>
        <v>0.7557606651</v>
      </c>
      <c r="X294" s="17">
        <f t="shared" si="7"/>
        <v>0.4663204104</v>
      </c>
      <c r="Y294" s="14">
        <f t="shared" si="8"/>
        <v>12889</v>
      </c>
      <c r="Z294" s="14">
        <f t="shared" si="9"/>
        <v>2871</v>
      </c>
      <c r="AA294" s="14">
        <f t="shared" si="10"/>
        <v>1772</v>
      </c>
      <c r="AB294" s="14">
        <f t="shared" si="11"/>
        <v>2488</v>
      </c>
      <c r="AC294" s="14">
        <f t="shared" si="12"/>
        <v>762</v>
      </c>
      <c r="AD294" s="14">
        <f t="shared" si="13"/>
        <v>763</v>
      </c>
      <c r="AE294" s="14">
        <f t="shared" si="14"/>
        <v>297</v>
      </c>
      <c r="AF294" s="14">
        <f t="shared" si="15"/>
        <v>7</v>
      </c>
      <c r="AG294" s="17">
        <f t="shared" si="16"/>
        <v>23.77044343</v>
      </c>
      <c r="AH294" s="20">
        <f>12*(J294*'Programas e Observações'!$C$8+K294*'Programas e Observações'!$C$9+L294*('Programas e Observações'!$C$8+'Programas e Observações'!$C$9)+M294*'Programas e Observações'!$C$10)</f>
        <v>0</v>
      </c>
      <c r="AI294" s="20">
        <f>12*(J294*'Programas e Observações'!$D$8+K294*'Programas e Observações'!$D$9+L294*('Programas e Observações'!$D$8+'Programas e Observações'!$D$9)+M294*'Programas e Observações'!$D$10)</f>
        <v>0</v>
      </c>
      <c r="AJ294" s="13" t="s">
        <v>342</v>
      </c>
      <c r="AK294" s="13" t="s">
        <v>343</v>
      </c>
    </row>
    <row r="295" ht="15.75" customHeight="1">
      <c r="A295" s="13" t="s">
        <v>1405</v>
      </c>
      <c r="B295" s="13" t="s">
        <v>1406</v>
      </c>
      <c r="C295" s="13" t="s">
        <v>1407</v>
      </c>
      <c r="D295" s="13" t="s">
        <v>834</v>
      </c>
      <c r="E295" s="13" t="s">
        <v>872</v>
      </c>
      <c r="F295" s="13" t="s">
        <v>873</v>
      </c>
      <c r="G295" s="14">
        <v>16552.0</v>
      </c>
      <c r="H295" s="16" t="b">
        <f>G295&lt;'Programas e Observações'!$C$11</f>
        <v>1</v>
      </c>
      <c r="I295" s="14">
        <v>0.0</v>
      </c>
      <c r="J295" s="14">
        <v>0.0</v>
      </c>
      <c r="K295" s="14">
        <v>0.0</v>
      </c>
      <c r="L295" s="14">
        <v>0.0</v>
      </c>
      <c r="M295" s="14">
        <v>0.0</v>
      </c>
      <c r="N295" s="14">
        <v>29.0</v>
      </c>
      <c r="O295" s="14">
        <v>15.0</v>
      </c>
      <c r="P295" s="14">
        <v>1.0</v>
      </c>
      <c r="Q295" s="14"/>
      <c r="R295" s="17">
        <f t="shared" si="1"/>
        <v>0</v>
      </c>
      <c r="S295" s="17">
        <f t="shared" si="2"/>
        <v>0</v>
      </c>
      <c r="T295" s="17">
        <f t="shared" si="3"/>
        <v>0</v>
      </c>
      <c r="U295" s="17">
        <f t="shared" si="4"/>
        <v>0</v>
      </c>
      <c r="V295" s="17">
        <f t="shared" si="5"/>
        <v>0</v>
      </c>
      <c r="W295" s="17">
        <f t="shared" si="6"/>
        <v>1.752054132</v>
      </c>
      <c r="X295" s="17">
        <f t="shared" si="7"/>
        <v>0.9062348961</v>
      </c>
      <c r="Y295" s="14">
        <f t="shared" si="8"/>
        <v>2291</v>
      </c>
      <c r="Z295" s="14">
        <f t="shared" si="9"/>
        <v>896</v>
      </c>
      <c r="AA295" s="14">
        <f t="shared" si="10"/>
        <v>218</v>
      </c>
      <c r="AB295" s="14">
        <f t="shared" si="11"/>
        <v>469</v>
      </c>
      <c r="AC295" s="14">
        <f t="shared" si="12"/>
        <v>73</v>
      </c>
      <c r="AD295" s="14">
        <f t="shared" si="13"/>
        <v>732</v>
      </c>
      <c r="AE295" s="14">
        <f t="shared" si="14"/>
        <v>203</v>
      </c>
      <c r="AF295" s="14">
        <f t="shared" si="15"/>
        <v>7</v>
      </c>
      <c r="AG295" s="17">
        <f t="shared" si="16"/>
        <v>5.648993118</v>
      </c>
      <c r="AH295" s="20">
        <f>12*(J295*'Programas e Observações'!$C$8+K295*'Programas e Observações'!$C$9+L295*('Programas e Observações'!$C$8+'Programas e Observações'!$C$9)+M295*'Programas e Observações'!$C$10)</f>
        <v>0</v>
      </c>
      <c r="AI295" s="20">
        <f>12*(J295*'Programas e Observações'!$D$8+K295*'Programas e Observações'!$D$9+L295*('Programas e Observações'!$D$8+'Programas e Observações'!$D$9)+M295*'Programas e Observações'!$D$10)</f>
        <v>0</v>
      </c>
      <c r="AJ295" s="13" t="s">
        <v>342</v>
      </c>
      <c r="AK295" s="13" t="s">
        <v>343</v>
      </c>
    </row>
    <row r="296" ht="15.75" customHeight="1">
      <c r="A296" s="13" t="s">
        <v>1408</v>
      </c>
      <c r="B296" s="13" t="s">
        <v>1409</v>
      </c>
      <c r="C296" s="13" t="s">
        <v>1410</v>
      </c>
      <c r="D296" s="13" t="s">
        <v>834</v>
      </c>
      <c r="E296" s="13" t="s">
        <v>859</v>
      </c>
      <c r="F296" s="13" t="s">
        <v>860</v>
      </c>
      <c r="G296" s="14">
        <v>57768.0</v>
      </c>
      <c r="H296" s="16" t="b">
        <f>G296&lt;'Programas e Observações'!$C$11</f>
        <v>0</v>
      </c>
      <c r="I296" s="14">
        <v>343.0</v>
      </c>
      <c r="J296" s="14">
        <v>204.0</v>
      </c>
      <c r="K296" s="14">
        <v>17.0</v>
      </c>
      <c r="L296" s="14">
        <v>26.0</v>
      </c>
      <c r="M296" s="14">
        <v>13.0</v>
      </c>
      <c r="N296" s="14">
        <v>159.0</v>
      </c>
      <c r="O296" s="14">
        <v>21.0</v>
      </c>
      <c r="P296" s="14">
        <v>0.0</v>
      </c>
      <c r="Q296" s="14"/>
      <c r="R296" s="17">
        <f t="shared" si="1"/>
        <v>5.937543277</v>
      </c>
      <c r="S296" s="17">
        <f t="shared" si="2"/>
        <v>3.531366847</v>
      </c>
      <c r="T296" s="17">
        <f t="shared" si="3"/>
        <v>0.2942805706</v>
      </c>
      <c r="U296" s="17">
        <f t="shared" si="4"/>
        <v>0.4500761667</v>
      </c>
      <c r="V296" s="17">
        <f t="shared" si="5"/>
        <v>0.2250380834</v>
      </c>
      <c r="W296" s="17">
        <f t="shared" si="6"/>
        <v>2.752388866</v>
      </c>
      <c r="X296" s="17">
        <f t="shared" si="7"/>
        <v>0.3635230577</v>
      </c>
      <c r="Y296" s="14">
        <f t="shared" si="8"/>
        <v>2270</v>
      </c>
      <c r="Z296" s="14">
        <f t="shared" si="9"/>
        <v>1244</v>
      </c>
      <c r="AA296" s="14">
        <f t="shared" si="10"/>
        <v>200</v>
      </c>
      <c r="AB296" s="14">
        <f t="shared" si="11"/>
        <v>400</v>
      </c>
      <c r="AC296" s="14">
        <f t="shared" si="12"/>
        <v>28</v>
      </c>
      <c r="AD296" s="14">
        <f t="shared" si="13"/>
        <v>1104</v>
      </c>
      <c r="AE296" s="14">
        <f t="shared" si="14"/>
        <v>207</v>
      </c>
      <c r="AF296" s="14">
        <f t="shared" si="15"/>
        <v>7</v>
      </c>
      <c r="AG296" s="17">
        <f t="shared" si="16"/>
        <v>4.765913848</v>
      </c>
      <c r="AH296" s="20">
        <f>12*(J296*'Programas e Observações'!$C$8+K296*'Programas e Observações'!$C$9+L296*('Programas e Observações'!$C$8+'Programas e Observações'!$C$9)+M296*'Programas e Observações'!$C$10)</f>
        <v>74436.84</v>
      </c>
      <c r="AI296" s="20">
        <f>12*(J296*'Programas e Observações'!$D$8+K296*'Programas e Observações'!$D$9+L296*('Programas e Observações'!$D$8+'Programas e Observações'!$D$9)+M296*'Programas e Observações'!$D$10)</f>
        <v>158268.48</v>
      </c>
      <c r="AJ296" s="13" t="s">
        <v>1411</v>
      </c>
      <c r="AK296" s="13" t="s">
        <v>1412</v>
      </c>
    </row>
    <row r="297" ht="15.75" customHeight="1">
      <c r="A297" s="13" t="s">
        <v>1413</v>
      </c>
      <c r="B297" s="13" t="s">
        <v>1414</v>
      </c>
      <c r="C297" s="13" t="s">
        <v>1415</v>
      </c>
      <c r="D297" s="13" t="s">
        <v>1416</v>
      </c>
      <c r="E297" s="13" t="s">
        <v>1417</v>
      </c>
      <c r="F297" s="13" t="s">
        <v>1418</v>
      </c>
      <c r="G297" s="14">
        <v>5003.0</v>
      </c>
      <c r="H297" s="16" t="b">
        <f>G297&lt;'Programas e Observações'!$C$11</f>
        <v>1</v>
      </c>
      <c r="I297" s="14">
        <v>0.0</v>
      </c>
      <c r="J297" s="14">
        <v>0.0</v>
      </c>
      <c r="K297" s="14">
        <v>0.0</v>
      </c>
      <c r="L297" s="14">
        <v>0.0</v>
      </c>
      <c r="M297" s="14">
        <v>0.0</v>
      </c>
      <c r="N297" s="14">
        <v>6.0</v>
      </c>
      <c r="O297" s="14">
        <v>2.0</v>
      </c>
      <c r="P297" s="14">
        <v>0.0</v>
      </c>
      <c r="Q297" s="14"/>
      <c r="R297" s="17">
        <f t="shared" si="1"/>
        <v>0</v>
      </c>
      <c r="S297" s="17">
        <f t="shared" si="2"/>
        <v>0</v>
      </c>
      <c r="T297" s="17">
        <f t="shared" si="3"/>
        <v>0</v>
      </c>
      <c r="U297" s="17">
        <f t="shared" si="4"/>
        <v>0</v>
      </c>
      <c r="V297" s="17">
        <f t="shared" si="5"/>
        <v>0</v>
      </c>
      <c r="W297" s="17">
        <f t="shared" si="6"/>
        <v>1.199280432</v>
      </c>
      <c r="X297" s="17">
        <f t="shared" si="7"/>
        <v>0.3997601439</v>
      </c>
      <c r="Y297" s="14">
        <f t="shared" si="8"/>
        <v>4649</v>
      </c>
      <c r="Z297" s="14">
        <f t="shared" si="9"/>
        <v>1220</v>
      </c>
      <c r="AA297" s="14">
        <f t="shared" si="10"/>
        <v>556</v>
      </c>
      <c r="AB297" s="14">
        <f t="shared" si="11"/>
        <v>698</v>
      </c>
      <c r="AC297" s="14">
        <f t="shared" si="12"/>
        <v>261</v>
      </c>
      <c r="AD297" s="14">
        <f t="shared" si="13"/>
        <v>2237</v>
      </c>
      <c r="AE297" s="14">
        <f t="shared" si="14"/>
        <v>675</v>
      </c>
      <c r="AF297" s="14">
        <f t="shared" si="15"/>
        <v>16</v>
      </c>
      <c r="AG297" s="17">
        <f t="shared" si="16"/>
        <v>8.520597706</v>
      </c>
      <c r="AH297" s="20">
        <f>12*(J297*'Programas e Observações'!$C$8+K297*'Programas e Observações'!$C$9+L297*('Programas e Observações'!$C$8+'Programas e Observações'!$C$9)+M297*'Programas e Observações'!$C$10)</f>
        <v>0</v>
      </c>
      <c r="AI297" s="20">
        <f>12*(J297*'Programas e Observações'!$D$8+K297*'Programas e Observações'!$D$9+L297*('Programas e Observações'!$D$8+'Programas e Observações'!$D$9)+M297*'Programas e Observações'!$D$10)</f>
        <v>0</v>
      </c>
      <c r="AJ297" s="13" t="s">
        <v>342</v>
      </c>
      <c r="AK297" s="13" t="s">
        <v>343</v>
      </c>
    </row>
    <row r="298" ht="15.75" customHeight="1">
      <c r="A298" s="13" t="s">
        <v>1419</v>
      </c>
      <c r="B298" s="13" t="s">
        <v>1420</v>
      </c>
      <c r="C298" s="13" t="s">
        <v>1421</v>
      </c>
      <c r="D298" s="13" t="s">
        <v>1416</v>
      </c>
      <c r="E298" s="13" t="s">
        <v>1422</v>
      </c>
      <c r="F298" s="13" t="s">
        <v>1423</v>
      </c>
      <c r="G298" s="14">
        <v>8440.0</v>
      </c>
      <c r="H298" s="16" t="b">
        <f>G298&lt;'Programas e Observações'!$C$11</f>
        <v>1</v>
      </c>
      <c r="I298" s="14">
        <v>0.0</v>
      </c>
      <c r="J298" s="14">
        <v>0.0</v>
      </c>
      <c r="K298" s="14">
        <v>0.0</v>
      </c>
      <c r="L298" s="14">
        <v>0.0</v>
      </c>
      <c r="M298" s="14">
        <v>0.0</v>
      </c>
      <c r="N298" s="14">
        <v>8.0</v>
      </c>
      <c r="O298" s="14">
        <v>7.0</v>
      </c>
      <c r="P298" s="14">
        <v>0.0</v>
      </c>
      <c r="Q298" s="14"/>
      <c r="R298" s="17">
        <f t="shared" si="1"/>
        <v>0</v>
      </c>
      <c r="S298" s="17">
        <f t="shared" si="2"/>
        <v>0</v>
      </c>
      <c r="T298" s="17">
        <f t="shared" si="3"/>
        <v>0</v>
      </c>
      <c r="U298" s="17">
        <f t="shared" si="4"/>
        <v>0</v>
      </c>
      <c r="V298" s="17">
        <f t="shared" si="5"/>
        <v>0</v>
      </c>
      <c r="W298" s="17">
        <f t="shared" si="6"/>
        <v>0.9478672986</v>
      </c>
      <c r="X298" s="17">
        <f t="shared" si="7"/>
        <v>0.8293838863</v>
      </c>
      <c r="Y298" s="14">
        <f t="shared" si="8"/>
        <v>26</v>
      </c>
      <c r="Z298" s="14">
        <f t="shared" si="9"/>
        <v>6</v>
      </c>
      <c r="AA298" s="14">
        <f t="shared" si="10"/>
        <v>5</v>
      </c>
      <c r="AB298" s="14">
        <f t="shared" si="11"/>
        <v>1</v>
      </c>
      <c r="AC298" s="14">
        <f t="shared" si="12"/>
        <v>0</v>
      </c>
      <c r="AD298" s="14">
        <f t="shared" si="13"/>
        <v>47</v>
      </c>
      <c r="AE298" s="14">
        <f t="shared" si="14"/>
        <v>28</v>
      </c>
      <c r="AF298" s="14">
        <f t="shared" si="15"/>
        <v>3</v>
      </c>
      <c r="AG298" s="17">
        <f t="shared" si="16"/>
        <v>0.3792796604</v>
      </c>
      <c r="AH298" s="20">
        <f>12*(J298*'Programas e Observações'!$C$8+K298*'Programas e Observações'!$C$9+L298*('Programas e Observações'!$C$8+'Programas e Observações'!$C$9)+M298*'Programas e Observações'!$C$10)</f>
        <v>0</v>
      </c>
      <c r="AI298" s="20">
        <f>12*(J298*'Programas e Observações'!$D$8+K298*'Programas e Observações'!$D$9+L298*('Programas e Observações'!$D$8+'Programas e Observações'!$D$9)+M298*'Programas e Observações'!$D$10)</f>
        <v>0</v>
      </c>
      <c r="AJ298" s="13" t="s">
        <v>342</v>
      </c>
      <c r="AK298" s="13" t="s">
        <v>343</v>
      </c>
    </row>
    <row r="299" ht="15.75" customHeight="1">
      <c r="A299" s="13" t="s">
        <v>1424</v>
      </c>
      <c r="B299" s="13" t="s">
        <v>1425</v>
      </c>
      <c r="C299" s="13" t="s">
        <v>1426</v>
      </c>
      <c r="D299" s="13" t="s">
        <v>1416</v>
      </c>
      <c r="E299" s="13" t="s">
        <v>1417</v>
      </c>
      <c r="F299" s="13" t="s">
        <v>1418</v>
      </c>
      <c r="G299" s="14">
        <v>13888.0</v>
      </c>
      <c r="H299" s="16" t="b">
        <f>G299&lt;'Programas e Observações'!$C$11</f>
        <v>1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9.0</v>
      </c>
      <c r="O299" s="14">
        <v>4.0</v>
      </c>
      <c r="P299" s="14">
        <v>0.0</v>
      </c>
      <c r="Q299" s="14"/>
      <c r="R299" s="17">
        <f t="shared" si="1"/>
        <v>0</v>
      </c>
      <c r="S299" s="17">
        <f t="shared" si="2"/>
        <v>0</v>
      </c>
      <c r="T299" s="17">
        <f t="shared" si="3"/>
        <v>0</v>
      </c>
      <c r="U299" s="17">
        <f t="shared" si="4"/>
        <v>0</v>
      </c>
      <c r="V299" s="17">
        <f t="shared" si="5"/>
        <v>0</v>
      </c>
      <c r="W299" s="17">
        <f t="shared" si="6"/>
        <v>0.6480414747</v>
      </c>
      <c r="X299" s="17">
        <f t="shared" si="7"/>
        <v>0.2880184332</v>
      </c>
      <c r="Y299" s="14">
        <f t="shared" si="8"/>
        <v>4649</v>
      </c>
      <c r="Z299" s="14">
        <f t="shared" si="9"/>
        <v>1220</v>
      </c>
      <c r="AA299" s="14">
        <f t="shared" si="10"/>
        <v>556</v>
      </c>
      <c r="AB299" s="14">
        <f t="shared" si="11"/>
        <v>698</v>
      </c>
      <c r="AC299" s="14">
        <f t="shared" si="12"/>
        <v>261</v>
      </c>
      <c r="AD299" s="14">
        <f t="shared" si="13"/>
        <v>2237</v>
      </c>
      <c r="AE299" s="14">
        <f t="shared" si="14"/>
        <v>675</v>
      </c>
      <c r="AF299" s="14">
        <f t="shared" si="15"/>
        <v>16</v>
      </c>
      <c r="AG299" s="17">
        <f t="shared" si="16"/>
        <v>8.520597706</v>
      </c>
      <c r="AH299" s="20">
        <f>12*(J299*'Programas e Observações'!$C$8+K299*'Programas e Observações'!$C$9+L299*('Programas e Observações'!$C$8+'Programas e Observações'!$C$9)+M299*'Programas e Observações'!$C$10)</f>
        <v>0</v>
      </c>
      <c r="AI299" s="20">
        <f>12*(J299*'Programas e Observações'!$D$8+K299*'Programas e Observações'!$D$9+L299*('Programas e Observações'!$D$8+'Programas e Observações'!$D$9)+M299*'Programas e Observações'!$D$10)</f>
        <v>0</v>
      </c>
      <c r="AJ299" s="13" t="s">
        <v>342</v>
      </c>
      <c r="AK299" s="13" t="s">
        <v>343</v>
      </c>
    </row>
    <row r="300" ht="15.75" customHeight="1">
      <c r="A300" s="13" t="s">
        <v>1427</v>
      </c>
      <c r="B300" s="13" t="s">
        <v>1428</v>
      </c>
      <c r="C300" s="13" t="s">
        <v>1429</v>
      </c>
      <c r="D300" s="13" t="s">
        <v>1416</v>
      </c>
      <c r="E300" s="13" t="s">
        <v>1422</v>
      </c>
      <c r="F300" s="13" t="s">
        <v>1423</v>
      </c>
      <c r="G300" s="14">
        <v>11461.0</v>
      </c>
      <c r="H300" s="16" t="b">
        <f>G300&lt;'Programas e Observações'!$C$11</f>
        <v>1</v>
      </c>
      <c r="I300" s="14">
        <v>0.0</v>
      </c>
      <c r="J300" s="14">
        <v>0.0</v>
      </c>
      <c r="K300" s="14">
        <v>0.0</v>
      </c>
      <c r="L300" s="14">
        <v>0.0</v>
      </c>
      <c r="M300" s="14">
        <v>0.0</v>
      </c>
      <c r="N300" s="14">
        <v>9.0</v>
      </c>
      <c r="O300" s="14">
        <v>5.0</v>
      </c>
      <c r="P300" s="14">
        <v>1.0</v>
      </c>
      <c r="Q300" s="14"/>
      <c r="R300" s="17">
        <f t="shared" si="1"/>
        <v>0</v>
      </c>
      <c r="S300" s="17">
        <f t="shared" si="2"/>
        <v>0</v>
      </c>
      <c r="T300" s="17">
        <f t="shared" si="3"/>
        <v>0</v>
      </c>
      <c r="U300" s="17">
        <f t="shared" si="4"/>
        <v>0</v>
      </c>
      <c r="V300" s="17">
        <f t="shared" si="5"/>
        <v>0</v>
      </c>
      <c r="W300" s="17">
        <f t="shared" si="6"/>
        <v>0.7852717913</v>
      </c>
      <c r="X300" s="17">
        <f t="shared" si="7"/>
        <v>0.4362621063</v>
      </c>
      <c r="Y300" s="14">
        <f t="shared" si="8"/>
        <v>26</v>
      </c>
      <c r="Z300" s="14">
        <f t="shared" si="9"/>
        <v>6</v>
      </c>
      <c r="AA300" s="14">
        <f t="shared" si="10"/>
        <v>5</v>
      </c>
      <c r="AB300" s="14">
        <f t="shared" si="11"/>
        <v>1</v>
      </c>
      <c r="AC300" s="14">
        <f t="shared" si="12"/>
        <v>0</v>
      </c>
      <c r="AD300" s="14">
        <f t="shared" si="13"/>
        <v>47</v>
      </c>
      <c r="AE300" s="14">
        <f t="shared" si="14"/>
        <v>28</v>
      </c>
      <c r="AF300" s="14">
        <f t="shared" si="15"/>
        <v>3</v>
      </c>
      <c r="AG300" s="17">
        <f t="shared" si="16"/>
        <v>0.3792796604</v>
      </c>
      <c r="AH300" s="20">
        <f>12*(J300*'Programas e Observações'!$C$8+K300*'Programas e Observações'!$C$9+L300*('Programas e Observações'!$C$8+'Programas e Observações'!$C$9)+M300*'Programas e Observações'!$C$10)</f>
        <v>0</v>
      </c>
      <c r="AI300" s="20">
        <f>12*(J300*'Programas e Observações'!$D$8+K300*'Programas e Observações'!$D$9+L300*('Programas e Observações'!$D$8+'Programas e Observações'!$D$9)+M300*'Programas e Observações'!$D$10)</f>
        <v>0</v>
      </c>
      <c r="AJ300" s="13" t="s">
        <v>342</v>
      </c>
      <c r="AK300" s="13" t="s">
        <v>343</v>
      </c>
    </row>
    <row r="301" ht="15.75" customHeight="1">
      <c r="A301" s="13" t="s">
        <v>1430</v>
      </c>
      <c r="B301" s="13" t="s">
        <v>1431</v>
      </c>
      <c r="C301" s="13" t="s">
        <v>1432</v>
      </c>
      <c r="D301" s="13" t="s">
        <v>1416</v>
      </c>
      <c r="E301" s="13" t="s">
        <v>1417</v>
      </c>
      <c r="F301" s="13" t="s">
        <v>1418</v>
      </c>
      <c r="G301" s="14">
        <v>4723.0</v>
      </c>
      <c r="H301" s="16" t="b">
        <f>G301&lt;'Programas e Observações'!$C$11</f>
        <v>1</v>
      </c>
      <c r="I301" s="14">
        <v>0.0</v>
      </c>
      <c r="J301" s="14">
        <v>0.0</v>
      </c>
      <c r="K301" s="14">
        <v>0.0</v>
      </c>
      <c r="L301" s="14">
        <v>0.0</v>
      </c>
      <c r="M301" s="14">
        <v>0.0</v>
      </c>
      <c r="N301" s="14">
        <v>7.0</v>
      </c>
      <c r="O301" s="14">
        <v>4.0</v>
      </c>
      <c r="P301" s="14">
        <v>0.0</v>
      </c>
      <c r="Q301" s="14"/>
      <c r="R301" s="17">
        <f t="shared" si="1"/>
        <v>0</v>
      </c>
      <c r="S301" s="17">
        <f t="shared" si="2"/>
        <v>0</v>
      </c>
      <c r="T301" s="17">
        <f t="shared" si="3"/>
        <v>0</v>
      </c>
      <c r="U301" s="17">
        <f t="shared" si="4"/>
        <v>0</v>
      </c>
      <c r="V301" s="17">
        <f t="shared" si="5"/>
        <v>0</v>
      </c>
      <c r="W301" s="17">
        <f t="shared" si="6"/>
        <v>1.482108829</v>
      </c>
      <c r="X301" s="17">
        <f t="shared" si="7"/>
        <v>0.8469193309</v>
      </c>
      <c r="Y301" s="14">
        <f t="shared" si="8"/>
        <v>4649</v>
      </c>
      <c r="Z301" s="14">
        <f t="shared" si="9"/>
        <v>1220</v>
      </c>
      <c r="AA301" s="14">
        <f t="shared" si="10"/>
        <v>556</v>
      </c>
      <c r="AB301" s="14">
        <f t="shared" si="11"/>
        <v>698</v>
      </c>
      <c r="AC301" s="14">
        <f t="shared" si="12"/>
        <v>261</v>
      </c>
      <c r="AD301" s="14">
        <f t="shared" si="13"/>
        <v>2237</v>
      </c>
      <c r="AE301" s="14">
        <f t="shared" si="14"/>
        <v>675</v>
      </c>
      <c r="AF301" s="14">
        <f t="shared" si="15"/>
        <v>16</v>
      </c>
      <c r="AG301" s="17">
        <f t="shared" si="16"/>
        <v>8.520597706</v>
      </c>
      <c r="AH301" s="20">
        <f>12*(J301*'Programas e Observações'!$C$8+K301*'Programas e Observações'!$C$9+L301*('Programas e Observações'!$C$8+'Programas e Observações'!$C$9)+M301*'Programas e Observações'!$C$10)</f>
        <v>0</v>
      </c>
      <c r="AI301" s="20">
        <f>12*(J301*'Programas e Observações'!$D$8+K301*'Programas e Observações'!$D$9+L301*('Programas e Observações'!$D$8+'Programas e Observações'!$D$9)+M301*'Programas e Observações'!$D$10)</f>
        <v>0</v>
      </c>
      <c r="AJ301" s="13" t="s">
        <v>342</v>
      </c>
      <c r="AK301" s="13" t="s">
        <v>343</v>
      </c>
    </row>
    <row r="302" ht="15.75" customHeight="1">
      <c r="A302" s="13" t="s">
        <v>1433</v>
      </c>
      <c r="B302" s="13" t="s">
        <v>1434</v>
      </c>
      <c r="C302" s="13" t="s">
        <v>1435</v>
      </c>
      <c r="D302" s="13" t="s">
        <v>1416</v>
      </c>
      <c r="E302" s="13" t="s">
        <v>1417</v>
      </c>
      <c r="F302" s="13" t="s">
        <v>1418</v>
      </c>
      <c r="G302" s="14">
        <v>7184.0</v>
      </c>
      <c r="H302" s="16" t="b">
        <f>G302&lt;'Programas e Observações'!$C$11</f>
        <v>1</v>
      </c>
      <c r="I302" s="14">
        <v>0.0</v>
      </c>
      <c r="J302" s="14">
        <v>0.0</v>
      </c>
      <c r="K302" s="14">
        <v>0.0</v>
      </c>
      <c r="L302" s="14">
        <v>0.0</v>
      </c>
      <c r="M302" s="14">
        <v>0.0</v>
      </c>
      <c r="N302" s="14">
        <v>12.0</v>
      </c>
      <c r="O302" s="14">
        <v>3.0</v>
      </c>
      <c r="P302" s="14">
        <v>0.0</v>
      </c>
      <c r="Q302" s="14"/>
      <c r="R302" s="17">
        <f t="shared" si="1"/>
        <v>0</v>
      </c>
      <c r="S302" s="17">
        <f t="shared" si="2"/>
        <v>0</v>
      </c>
      <c r="T302" s="17">
        <f t="shared" si="3"/>
        <v>0</v>
      </c>
      <c r="U302" s="17">
        <f t="shared" si="4"/>
        <v>0</v>
      </c>
      <c r="V302" s="17">
        <f t="shared" si="5"/>
        <v>0</v>
      </c>
      <c r="W302" s="17">
        <f t="shared" si="6"/>
        <v>1.670378619</v>
      </c>
      <c r="X302" s="17">
        <f t="shared" si="7"/>
        <v>0.4175946548</v>
      </c>
      <c r="Y302" s="14">
        <f t="shared" si="8"/>
        <v>4649</v>
      </c>
      <c r="Z302" s="14">
        <f t="shared" si="9"/>
        <v>1220</v>
      </c>
      <c r="AA302" s="14">
        <f t="shared" si="10"/>
        <v>556</v>
      </c>
      <c r="AB302" s="14">
        <f t="shared" si="11"/>
        <v>698</v>
      </c>
      <c r="AC302" s="14">
        <f t="shared" si="12"/>
        <v>261</v>
      </c>
      <c r="AD302" s="14">
        <f t="shared" si="13"/>
        <v>2237</v>
      </c>
      <c r="AE302" s="14">
        <f t="shared" si="14"/>
        <v>675</v>
      </c>
      <c r="AF302" s="14">
        <f t="shared" si="15"/>
        <v>16</v>
      </c>
      <c r="AG302" s="17">
        <f t="shared" si="16"/>
        <v>8.520597706</v>
      </c>
      <c r="AH302" s="20">
        <f>12*(J302*'Programas e Observações'!$C$8+K302*'Programas e Observações'!$C$9+L302*('Programas e Observações'!$C$8+'Programas e Observações'!$C$9)+M302*'Programas e Observações'!$C$10)</f>
        <v>0</v>
      </c>
      <c r="AI302" s="20">
        <f>12*(J302*'Programas e Observações'!$D$8+K302*'Programas e Observações'!$D$9+L302*('Programas e Observações'!$D$8+'Programas e Observações'!$D$9)+M302*'Programas e Observações'!$D$10)</f>
        <v>0</v>
      </c>
      <c r="AJ302" s="13" t="s">
        <v>342</v>
      </c>
      <c r="AK302" s="13" t="s">
        <v>343</v>
      </c>
    </row>
    <row r="303" ht="15.75" customHeight="1">
      <c r="A303" s="13" t="s">
        <v>1436</v>
      </c>
      <c r="B303" s="13" t="s">
        <v>1437</v>
      </c>
      <c r="C303" s="13" t="s">
        <v>1438</v>
      </c>
      <c r="D303" s="13" t="s">
        <v>1416</v>
      </c>
      <c r="E303" s="13" t="s">
        <v>1417</v>
      </c>
      <c r="F303" s="13" t="s">
        <v>1418</v>
      </c>
      <c r="G303" s="14">
        <v>6097.0</v>
      </c>
      <c r="H303" s="16" t="b">
        <f>G303&lt;'Programas e Observações'!$C$11</f>
        <v>1</v>
      </c>
      <c r="I303" s="14">
        <v>0.0</v>
      </c>
      <c r="J303" s="14">
        <v>0.0</v>
      </c>
      <c r="K303" s="14">
        <v>0.0</v>
      </c>
      <c r="L303" s="14">
        <v>0.0</v>
      </c>
      <c r="M303" s="14">
        <v>0.0</v>
      </c>
      <c r="N303" s="14">
        <v>4.0</v>
      </c>
      <c r="O303" s="14">
        <v>3.0</v>
      </c>
      <c r="P303" s="14">
        <v>0.0</v>
      </c>
      <c r="Q303" s="14"/>
      <c r="R303" s="17">
        <f t="shared" si="1"/>
        <v>0</v>
      </c>
      <c r="S303" s="17">
        <f t="shared" si="2"/>
        <v>0</v>
      </c>
      <c r="T303" s="17">
        <f t="shared" si="3"/>
        <v>0</v>
      </c>
      <c r="U303" s="17">
        <f t="shared" si="4"/>
        <v>0</v>
      </c>
      <c r="V303" s="17">
        <f t="shared" si="5"/>
        <v>0</v>
      </c>
      <c r="W303" s="17">
        <f t="shared" si="6"/>
        <v>0.6560603576</v>
      </c>
      <c r="X303" s="17">
        <f t="shared" si="7"/>
        <v>0.4920452682</v>
      </c>
      <c r="Y303" s="14">
        <f t="shared" si="8"/>
        <v>4649</v>
      </c>
      <c r="Z303" s="14">
        <f t="shared" si="9"/>
        <v>1220</v>
      </c>
      <c r="AA303" s="14">
        <f t="shared" si="10"/>
        <v>556</v>
      </c>
      <c r="AB303" s="14">
        <f t="shared" si="11"/>
        <v>698</v>
      </c>
      <c r="AC303" s="14">
        <f t="shared" si="12"/>
        <v>261</v>
      </c>
      <c r="AD303" s="14">
        <f t="shared" si="13"/>
        <v>2237</v>
      </c>
      <c r="AE303" s="14">
        <f t="shared" si="14"/>
        <v>675</v>
      </c>
      <c r="AF303" s="14">
        <f t="shared" si="15"/>
        <v>16</v>
      </c>
      <c r="AG303" s="17">
        <f t="shared" si="16"/>
        <v>8.520597706</v>
      </c>
      <c r="AH303" s="20">
        <f>12*(J303*'Programas e Observações'!$C$8+K303*'Programas e Observações'!$C$9+L303*('Programas e Observações'!$C$8+'Programas e Observações'!$C$9)+M303*'Programas e Observações'!$C$10)</f>
        <v>0</v>
      </c>
      <c r="AI303" s="20">
        <f>12*(J303*'Programas e Observações'!$D$8+K303*'Programas e Observações'!$D$9+L303*('Programas e Observações'!$D$8+'Programas e Observações'!$D$9)+M303*'Programas e Observações'!$D$10)</f>
        <v>0</v>
      </c>
      <c r="AJ303" s="13" t="s">
        <v>342</v>
      </c>
      <c r="AK303" s="13" t="s">
        <v>343</v>
      </c>
    </row>
    <row r="304" ht="15.75" customHeight="1">
      <c r="A304" s="13" t="s">
        <v>1439</v>
      </c>
      <c r="B304" s="13" t="s">
        <v>1440</v>
      </c>
      <c r="C304" s="13" t="s">
        <v>1441</v>
      </c>
      <c r="D304" s="13" t="s">
        <v>1416</v>
      </c>
      <c r="E304" s="13" t="s">
        <v>1442</v>
      </c>
      <c r="F304" s="13" t="s">
        <v>1443</v>
      </c>
      <c r="G304" s="14">
        <v>37872.0</v>
      </c>
      <c r="H304" s="16" t="b">
        <f>G304&lt;'Programas e Observações'!$C$11</f>
        <v>0</v>
      </c>
      <c r="I304" s="14">
        <v>126.0</v>
      </c>
      <c r="J304" s="14">
        <v>1.0</v>
      </c>
      <c r="K304" s="14">
        <v>0.0</v>
      </c>
      <c r="L304" s="14">
        <v>0.0</v>
      </c>
      <c r="M304" s="14">
        <v>0.0</v>
      </c>
      <c r="N304" s="14">
        <v>98.0</v>
      </c>
      <c r="O304" s="14">
        <v>27.0</v>
      </c>
      <c r="P304" s="14">
        <v>2.0</v>
      </c>
      <c r="Q304" s="14">
        <v>72.0</v>
      </c>
      <c r="R304" s="17">
        <f t="shared" si="1"/>
        <v>3.326996198</v>
      </c>
      <c r="S304" s="17">
        <f t="shared" si="2"/>
        <v>0.02640473173</v>
      </c>
      <c r="T304" s="17">
        <f t="shared" si="3"/>
        <v>0</v>
      </c>
      <c r="U304" s="17">
        <f t="shared" si="4"/>
        <v>0</v>
      </c>
      <c r="V304" s="17">
        <f t="shared" si="5"/>
        <v>0</v>
      </c>
      <c r="W304" s="17">
        <f t="shared" si="6"/>
        <v>2.587663709</v>
      </c>
      <c r="X304" s="17">
        <f t="shared" si="7"/>
        <v>0.7129277567</v>
      </c>
      <c r="Y304" s="14">
        <f t="shared" si="8"/>
        <v>2102</v>
      </c>
      <c r="Z304" s="14">
        <f t="shared" si="9"/>
        <v>393</v>
      </c>
      <c r="AA304" s="14">
        <f t="shared" si="10"/>
        <v>215</v>
      </c>
      <c r="AB304" s="14">
        <f t="shared" si="11"/>
        <v>270</v>
      </c>
      <c r="AC304" s="14">
        <f t="shared" si="12"/>
        <v>112</v>
      </c>
      <c r="AD304" s="14">
        <f t="shared" si="13"/>
        <v>516</v>
      </c>
      <c r="AE304" s="14">
        <f t="shared" si="14"/>
        <v>171</v>
      </c>
      <c r="AF304" s="14">
        <f t="shared" si="15"/>
        <v>7</v>
      </c>
      <c r="AG304" s="17">
        <f t="shared" si="16"/>
        <v>10.92816628</v>
      </c>
      <c r="AH304" s="20">
        <f>12*(J304*'Programas e Observações'!$C$8+K304*'Programas e Observações'!$C$9+L304*('Programas e Observações'!$C$8+'Programas e Observações'!$C$9)+M304*'Programas e Observações'!$C$10)</f>
        <v>198.6</v>
      </c>
      <c r="AI304" s="20">
        <f>12*(J304*'Programas e Observações'!$D$8+K304*'Programas e Observações'!$D$9+L304*('Programas e Observações'!$D$8+'Programas e Observações'!$D$9)+M304*'Programas e Observações'!$D$10)</f>
        <v>558.24</v>
      </c>
      <c r="AJ304" s="13" t="s">
        <v>594</v>
      </c>
      <c r="AK304" s="13" t="s">
        <v>343</v>
      </c>
    </row>
    <row r="305" ht="15.75" customHeight="1">
      <c r="A305" s="13" t="s">
        <v>1444</v>
      </c>
      <c r="B305" s="13" t="s">
        <v>1445</v>
      </c>
      <c r="C305" s="13" t="s">
        <v>1446</v>
      </c>
      <c r="D305" s="13" t="s">
        <v>1416</v>
      </c>
      <c r="E305" s="13" t="s">
        <v>1417</v>
      </c>
      <c r="F305" s="13" t="s">
        <v>1418</v>
      </c>
      <c r="G305" s="14">
        <v>489676.0</v>
      </c>
      <c r="H305" s="16" t="b">
        <f>G305&lt;'Programas e Observações'!$C$11</f>
        <v>0</v>
      </c>
      <c r="I305" s="14">
        <v>4649.0</v>
      </c>
      <c r="J305" s="14">
        <v>1220.0</v>
      </c>
      <c r="K305" s="14">
        <v>556.0</v>
      </c>
      <c r="L305" s="14">
        <v>698.0</v>
      </c>
      <c r="M305" s="14">
        <v>261.0</v>
      </c>
      <c r="N305" s="14">
        <v>2179.0</v>
      </c>
      <c r="O305" s="14">
        <v>644.0</v>
      </c>
      <c r="P305" s="14">
        <v>16.0</v>
      </c>
      <c r="Q305" s="14">
        <v>1745.0</v>
      </c>
      <c r="R305" s="17">
        <f t="shared" si="1"/>
        <v>9.494032789</v>
      </c>
      <c r="S305" s="17">
        <f t="shared" si="2"/>
        <v>2.491443322</v>
      </c>
      <c r="T305" s="17">
        <f t="shared" si="3"/>
        <v>1.135444661</v>
      </c>
      <c r="U305" s="17">
        <f t="shared" si="4"/>
        <v>1.425432327</v>
      </c>
      <c r="V305" s="17">
        <f t="shared" si="5"/>
        <v>0.5330054975</v>
      </c>
      <c r="W305" s="17">
        <f t="shared" si="6"/>
        <v>4.449881146</v>
      </c>
      <c r="X305" s="17">
        <f t="shared" si="7"/>
        <v>1.315155327</v>
      </c>
      <c r="Y305" s="14">
        <f t="shared" si="8"/>
        <v>4649</v>
      </c>
      <c r="Z305" s="14">
        <f t="shared" si="9"/>
        <v>1220</v>
      </c>
      <c r="AA305" s="14">
        <f t="shared" si="10"/>
        <v>556</v>
      </c>
      <c r="AB305" s="14">
        <f t="shared" si="11"/>
        <v>698</v>
      </c>
      <c r="AC305" s="14">
        <f t="shared" si="12"/>
        <v>261</v>
      </c>
      <c r="AD305" s="14">
        <f t="shared" si="13"/>
        <v>2237</v>
      </c>
      <c r="AE305" s="14">
        <f t="shared" si="14"/>
        <v>675</v>
      </c>
      <c r="AF305" s="14">
        <f t="shared" si="15"/>
        <v>16</v>
      </c>
      <c r="AG305" s="17">
        <f t="shared" si="16"/>
        <v>8.520597706</v>
      </c>
      <c r="AH305" s="20">
        <f>12*(J305*'Programas e Observações'!$C$8+K305*'Programas e Observações'!$C$9+L305*('Programas e Observações'!$C$8+'Programas e Observações'!$C$9)+M305*'Programas e Observações'!$C$10)</f>
        <v>1157322.48</v>
      </c>
      <c r="AI305" s="20">
        <f>12*(J305*'Programas e Observações'!$D$8+K305*'Programas e Observações'!$D$9+L305*('Programas e Observações'!$D$8+'Programas e Observações'!$D$9)+M305*'Programas e Observações'!$D$10)</f>
        <v>1877925.48</v>
      </c>
      <c r="AJ305" s="13" t="s">
        <v>1447</v>
      </c>
      <c r="AK305" s="13" t="s">
        <v>338</v>
      </c>
    </row>
    <row r="306" ht="15.75" customHeight="1">
      <c r="A306" s="13" t="s">
        <v>1448</v>
      </c>
      <c r="B306" s="13" t="s">
        <v>1449</v>
      </c>
      <c r="C306" s="13" t="s">
        <v>1450</v>
      </c>
      <c r="D306" s="13" t="s">
        <v>1416</v>
      </c>
      <c r="E306" s="13" t="s">
        <v>1442</v>
      </c>
      <c r="F306" s="13" t="s">
        <v>1443</v>
      </c>
      <c r="G306" s="14">
        <v>23773.0</v>
      </c>
      <c r="H306" s="16" t="b">
        <f>G306&lt;'Programas e Observações'!$C$11</f>
        <v>0</v>
      </c>
      <c r="I306" s="14">
        <v>0.0</v>
      </c>
      <c r="J306" s="14">
        <v>0.0</v>
      </c>
      <c r="K306" s="14">
        <v>0.0</v>
      </c>
      <c r="L306" s="14">
        <v>0.0</v>
      </c>
      <c r="M306" s="14">
        <v>0.0</v>
      </c>
      <c r="N306" s="14">
        <v>33.0</v>
      </c>
      <c r="O306" s="14">
        <v>11.0</v>
      </c>
      <c r="P306" s="14">
        <v>2.0</v>
      </c>
      <c r="Q306" s="14"/>
      <c r="R306" s="17">
        <f t="shared" si="1"/>
        <v>0</v>
      </c>
      <c r="S306" s="17">
        <f t="shared" si="2"/>
        <v>0</v>
      </c>
      <c r="T306" s="17">
        <f t="shared" si="3"/>
        <v>0</v>
      </c>
      <c r="U306" s="17">
        <f t="shared" si="4"/>
        <v>0</v>
      </c>
      <c r="V306" s="17">
        <f t="shared" si="5"/>
        <v>0</v>
      </c>
      <c r="W306" s="17">
        <f t="shared" si="6"/>
        <v>1.38812939</v>
      </c>
      <c r="X306" s="17">
        <f t="shared" si="7"/>
        <v>0.4627097968</v>
      </c>
      <c r="Y306" s="14">
        <f t="shared" si="8"/>
        <v>2102</v>
      </c>
      <c r="Z306" s="14">
        <f t="shared" si="9"/>
        <v>393</v>
      </c>
      <c r="AA306" s="14">
        <f t="shared" si="10"/>
        <v>215</v>
      </c>
      <c r="AB306" s="14">
        <f t="shared" si="11"/>
        <v>270</v>
      </c>
      <c r="AC306" s="14">
        <f t="shared" si="12"/>
        <v>112</v>
      </c>
      <c r="AD306" s="14">
        <f t="shared" si="13"/>
        <v>516</v>
      </c>
      <c r="AE306" s="14">
        <f t="shared" si="14"/>
        <v>171</v>
      </c>
      <c r="AF306" s="14">
        <f t="shared" si="15"/>
        <v>7</v>
      </c>
      <c r="AG306" s="17">
        <f t="shared" si="16"/>
        <v>10.92816628</v>
      </c>
      <c r="AH306" s="20">
        <f>12*(J306*'Programas e Observações'!$C$8+K306*'Programas e Observações'!$C$9+L306*('Programas e Observações'!$C$8+'Programas e Observações'!$C$9)+M306*'Programas e Observações'!$C$10)</f>
        <v>0</v>
      </c>
      <c r="AI306" s="20">
        <f>12*(J306*'Programas e Observações'!$D$8+K306*'Programas e Observações'!$D$9+L306*('Programas e Observações'!$D$8+'Programas e Observações'!$D$9)+M306*'Programas e Observações'!$D$10)</f>
        <v>0</v>
      </c>
      <c r="AJ306" s="13" t="s">
        <v>342</v>
      </c>
      <c r="AK306" s="13" t="s">
        <v>343</v>
      </c>
    </row>
    <row r="307" ht="15.75" customHeight="1">
      <c r="A307" s="13" t="s">
        <v>1451</v>
      </c>
      <c r="B307" s="13" t="s">
        <v>1452</v>
      </c>
      <c r="C307" s="13" t="s">
        <v>1453</v>
      </c>
      <c r="D307" s="13" t="s">
        <v>1416</v>
      </c>
      <c r="E307" s="13" t="s">
        <v>1422</v>
      </c>
      <c r="F307" s="13" t="s">
        <v>1423</v>
      </c>
      <c r="G307" s="14">
        <v>30786.0</v>
      </c>
      <c r="H307" s="16" t="b">
        <f>G307&lt;'Programas e Observações'!$C$11</f>
        <v>0</v>
      </c>
      <c r="I307" s="14">
        <v>26.0</v>
      </c>
      <c r="J307" s="14">
        <v>6.0</v>
      </c>
      <c r="K307" s="14">
        <v>5.0</v>
      </c>
      <c r="L307" s="14">
        <v>1.0</v>
      </c>
      <c r="M307" s="14">
        <v>0.0</v>
      </c>
      <c r="N307" s="14">
        <v>9.0</v>
      </c>
      <c r="O307" s="14">
        <v>7.0</v>
      </c>
      <c r="P307" s="14">
        <v>1.0</v>
      </c>
      <c r="Q307" s="14"/>
      <c r="R307" s="17">
        <f t="shared" si="1"/>
        <v>0.8445397258</v>
      </c>
      <c r="S307" s="17">
        <f t="shared" si="2"/>
        <v>0.1948937829</v>
      </c>
      <c r="T307" s="17">
        <f t="shared" si="3"/>
        <v>0.1624114857</v>
      </c>
      <c r="U307" s="17">
        <f t="shared" si="4"/>
        <v>0.03248229715</v>
      </c>
      <c r="V307" s="17">
        <f t="shared" si="5"/>
        <v>0</v>
      </c>
      <c r="W307" s="17">
        <f t="shared" si="6"/>
        <v>0.2923406743</v>
      </c>
      <c r="X307" s="17">
        <f t="shared" si="7"/>
        <v>0.22737608</v>
      </c>
      <c r="Y307" s="14">
        <f t="shared" si="8"/>
        <v>26</v>
      </c>
      <c r="Z307" s="14">
        <f t="shared" si="9"/>
        <v>6</v>
      </c>
      <c r="AA307" s="14">
        <f t="shared" si="10"/>
        <v>5</v>
      </c>
      <c r="AB307" s="14">
        <f t="shared" si="11"/>
        <v>1</v>
      </c>
      <c r="AC307" s="14">
        <f t="shared" si="12"/>
        <v>0</v>
      </c>
      <c r="AD307" s="14">
        <f t="shared" si="13"/>
        <v>47</v>
      </c>
      <c r="AE307" s="14">
        <f t="shared" si="14"/>
        <v>28</v>
      </c>
      <c r="AF307" s="14">
        <f t="shared" si="15"/>
        <v>3</v>
      </c>
      <c r="AG307" s="17">
        <f t="shared" si="16"/>
        <v>0.3792796604</v>
      </c>
      <c r="AH307" s="20">
        <f>12*(J307*'Programas e Observações'!$C$8+K307*'Programas e Observações'!$C$9+L307*('Programas e Observações'!$C$8+'Programas e Observações'!$C$9)+M307*'Programas e Observações'!$C$10)</f>
        <v>4446.6</v>
      </c>
      <c r="AI307" s="20">
        <f>12*(J307*'Programas e Observações'!$D$8+K307*'Programas e Observações'!$D$9+L307*('Programas e Observações'!$D$8+'Programas e Observações'!$D$9)+M307*'Programas e Observações'!$D$10)</f>
        <v>7093.68</v>
      </c>
      <c r="AJ307" s="13" t="s">
        <v>1112</v>
      </c>
      <c r="AK307" s="13" t="s">
        <v>551</v>
      </c>
    </row>
    <row r="308" ht="15.75" customHeight="1">
      <c r="A308" s="13" t="s">
        <v>1454</v>
      </c>
      <c r="B308" s="13" t="s">
        <v>1455</v>
      </c>
      <c r="C308" s="13" t="s">
        <v>1456</v>
      </c>
      <c r="D308" s="13" t="s">
        <v>1416</v>
      </c>
      <c r="E308" s="13" t="s">
        <v>1417</v>
      </c>
      <c r="F308" s="13" t="s">
        <v>1418</v>
      </c>
      <c r="G308" s="14">
        <v>19048.0</v>
      </c>
      <c r="H308" s="16" t="b">
        <f>G308&lt;'Programas e Observações'!$C$11</f>
        <v>1</v>
      </c>
      <c r="I308" s="14">
        <v>0.0</v>
      </c>
      <c r="J308" s="14">
        <v>0.0</v>
      </c>
      <c r="K308" s="14">
        <v>0.0</v>
      </c>
      <c r="L308" s="14">
        <v>0.0</v>
      </c>
      <c r="M308" s="14">
        <v>0.0</v>
      </c>
      <c r="N308" s="14">
        <v>20.0</v>
      </c>
      <c r="O308" s="14">
        <v>15.0</v>
      </c>
      <c r="P308" s="14">
        <v>0.0</v>
      </c>
      <c r="Q308" s="14"/>
      <c r="R308" s="17">
        <f t="shared" si="1"/>
        <v>0</v>
      </c>
      <c r="S308" s="17">
        <f t="shared" si="2"/>
        <v>0</v>
      </c>
      <c r="T308" s="17">
        <f t="shared" si="3"/>
        <v>0</v>
      </c>
      <c r="U308" s="17">
        <f t="shared" si="4"/>
        <v>0</v>
      </c>
      <c r="V308" s="17">
        <f t="shared" si="5"/>
        <v>0</v>
      </c>
      <c r="W308" s="17">
        <f t="shared" si="6"/>
        <v>1.049979</v>
      </c>
      <c r="X308" s="17">
        <f t="shared" si="7"/>
        <v>0.7874842503</v>
      </c>
      <c r="Y308" s="14">
        <f t="shared" si="8"/>
        <v>4649</v>
      </c>
      <c r="Z308" s="14">
        <f t="shared" si="9"/>
        <v>1220</v>
      </c>
      <c r="AA308" s="14">
        <f t="shared" si="10"/>
        <v>556</v>
      </c>
      <c r="AB308" s="14">
        <f t="shared" si="11"/>
        <v>698</v>
      </c>
      <c r="AC308" s="14">
        <f t="shared" si="12"/>
        <v>261</v>
      </c>
      <c r="AD308" s="14">
        <f t="shared" si="13"/>
        <v>2237</v>
      </c>
      <c r="AE308" s="14">
        <f t="shared" si="14"/>
        <v>675</v>
      </c>
      <c r="AF308" s="14">
        <f t="shared" si="15"/>
        <v>16</v>
      </c>
      <c r="AG308" s="17">
        <f t="shared" si="16"/>
        <v>8.520597706</v>
      </c>
      <c r="AH308" s="20">
        <f>12*(J308*'Programas e Observações'!$C$8+K308*'Programas e Observações'!$C$9+L308*('Programas e Observações'!$C$8+'Programas e Observações'!$C$9)+M308*'Programas e Observações'!$C$10)</f>
        <v>0</v>
      </c>
      <c r="AI308" s="20">
        <f>12*(J308*'Programas e Observações'!$D$8+K308*'Programas e Observações'!$D$9+L308*('Programas e Observações'!$D$8+'Programas e Observações'!$D$9)+M308*'Programas e Observações'!$D$10)</f>
        <v>0</v>
      </c>
      <c r="AJ308" s="13" t="s">
        <v>342</v>
      </c>
      <c r="AK308" s="13" t="s">
        <v>343</v>
      </c>
    </row>
    <row r="309" ht="15.75" customHeight="1">
      <c r="A309" s="13" t="s">
        <v>1457</v>
      </c>
      <c r="B309" s="13" t="s">
        <v>1458</v>
      </c>
      <c r="C309" s="13" t="s">
        <v>1459</v>
      </c>
      <c r="D309" s="13" t="s">
        <v>1416</v>
      </c>
      <c r="E309" s="13" t="s">
        <v>1422</v>
      </c>
      <c r="F309" s="13" t="s">
        <v>1423</v>
      </c>
      <c r="G309" s="14">
        <v>4048.0</v>
      </c>
      <c r="H309" s="16" t="b">
        <f>G309&lt;'Programas e Observações'!$C$11</f>
        <v>1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5.0</v>
      </c>
      <c r="O309" s="14">
        <v>1.0</v>
      </c>
      <c r="P309" s="14">
        <v>0.0</v>
      </c>
      <c r="Q309" s="14"/>
      <c r="R309" s="17">
        <f t="shared" si="1"/>
        <v>0</v>
      </c>
      <c r="S309" s="17">
        <f t="shared" si="2"/>
        <v>0</v>
      </c>
      <c r="T309" s="17">
        <f t="shared" si="3"/>
        <v>0</v>
      </c>
      <c r="U309" s="17">
        <f t="shared" si="4"/>
        <v>0</v>
      </c>
      <c r="V309" s="17">
        <f t="shared" si="5"/>
        <v>0</v>
      </c>
      <c r="W309" s="17">
        <f t="shared" si="6"/>
        <v>1.235177866</v>
      </c>
      <c r="X309" s="17">
        <f t="shared" si="7"/>
        <v>0.2470355731</v>
      </c>
      <c r="Y309" s="14">
        <f t="shared" si="8"/>
        <v>26</v>
      </c>
      <c r="Z309" s="14">
        <f t="shared" si="9"/>
        <v>6</v>
      </c>
      <c r="AA309" s="14">
        <f t="shared" si="10"/>
        <v>5</v>
      </c>
      <c r="AB309" s="14">
        <f t="shared" si="11"/>
        <v>1</v>
      </c>
      <c r="AC309" s="14">
        <f t="shared" si="12"/>
        <v>0</v>
      </c>
      <c r="AD309" s="14">
        <f t="shared" si="13"/>
        <v>47</v>
      </c>
      <c r="AE309" s="14">
        <f t="shared" si="14"/>
        <v>28</v>
      </c>
      <c r="AF309" s="14">
        <f t="shared" si="15"/>
        <v>3</v>
      </c>
      <c r="AG309" s="17">
        <f t="shared" si="16"/>
        <v>0.3792796604</v>
      </c>
      <c r="AH309" s="20">
        <f>12*(J309*'Programas e Observações'!$C$8+K309*'Programas e Observações'!$C$9+L309*('Programas e Observações'!$C$8+'Programas e Observações'!$C$9)+M309*'Programas e Observações'!$C$10)</f>
        <v>0</v>
      </c>
      <c r="AI309" s="20">
        <f>12*(J309*'Programas e Observações'!$D$8+K309*'Programas e Observações'!$D$9+L309*('Programas e Observações'!$D$8+'Programas e Observações'!$D$9)+M309*'Programas e Observações'!$D$10)</f>
        <v>0</v>
      </c>
      <c r="AJ309" s="13" t="s">
        <v>342</v>
      </c>
      <c r="AK309" s="13" t="s">
        <v>343</v>
      </c>
    </row>
    <row r="310" ht="15.75" customHeight="1">
      <c r="A310" s="13" t="s">
        <v>1460</v>
      </c>
      <c r="B310" s="13" t="s">
        <v>1461</v>
      </c>
      <c r="C310" s="13" t="s">
        <v>1462</v>
      </c>
      <c r="D310" s="13" t="s">
        <v>1416</v>
      </c>
      <c r="E310" s="13" t="s">
        <v>1442</v>
      </c>
      <c r="F310" s="13" t="s">
        <v>1443</v>
      </c>
      <c r="G310" s="14">
        <v>118803.0</v>
      </c>
      <c r="H310" s="16" t="b">
        <f>G310&lt;'Programas e Observações'!$C$11</f>
        <v>0</v>
      </c>
      <c r="I310" s="14">
        <v>1976.0</v>
      </c>
      <c r="J310" s="14">
        <v>392.0</v>
      </c>
      <c r="K310" s="14">
        <v>215.0</v>
      </c>
      <c r="L310" s="14">
        <v>270.0</v>
      </c>
      <c r="M310" s="14">
        <v>112.0</v>
      </c>
      <c r="N310" s="14">
        <v>373.0</v>
      </c>
      <c r="O310" s="14">
        <v>127.0</v>
      </c>
      <c r="P310" s="14">
        <v>3.0</v>
      </c>
      <c r="Q310" s="14">
        <v>254.0</v>
      </c>
      <c r="R310" s="17">
        <f t="shared" si="1"/>
        <v>16.63257662</v>
      </c>
      <c r="S310" s="17">
        <f t="shared" si="2"/>
        <v>3.299579977</v>
      </c>
      <c r="T310" s="17">
        <f t="shared" si="3"/>
        <v>1.80971861</v>
      </c>
      <c r="U310" s="17">
        <f t="shared" si="4"/>
        <v>2.272669882</v>
      </c>
      <c r="V310" s="17">
        <f t="shared" si="5"/>
        <v>0.9427371363</v>
      </c>
      <c r="W310" s="17">
        <f t="shared" si="6"/>
        <v>3.139651356</v>
      </c>
      <c r="X310" s="17">
        <f t="shared" si="7"/>
        <v>1.068996574</v>
      </c>
      <c r="Y310" s="14">
        <f t="shared" si="8"/>
        <v>2102</v>
      </c>
      <c r="Z310" s="14">
        <f t="shared" si="9"/>
        <v>393</v>
      </c>
      <c r="AA310" s="14">
        <f t="shared" si="10"/>
        <v>215</v>
      </c>
      <c r="AB310" s="14">
        <f t="shared" si="11"/>
        <v>270</v>
      </c>
      <c r="AC310" s="14">
        <f t="shared" si="12"/>
        <v>112</v>
      </c>
      <c r="AD310" s="14">
        <f t="shared" si="13"/>
        <v>516</v>
      </c>
      <c r="AE310" s="14">
        <f t="shared" si="14"/>
        <v>171</v>
      </c>
      <c r="AF310" s="14">
        <f t="shared" si="15"/>
        <v>7</v>
      </c>
      <c r="AG310" s="17">
        <f t="shared" si="16"/>
        <v>10.92816628</v>
      </c>
      <c r="AH310" s="20">
        <f>12*(J310*'Programas e Observações'!$C$8+K310*'Programas e Observações'!$C$9+L310*('Programas e Observações'!$C$8+'Programas e Observações'!$C$9)+M310*'Programas e Observações'!$C$10)</f>
        <v>437587.56</v>
      </c>
      <c r="AI310" s="20">
        <f>12*(J310*'Programas e Observações'!$D$8+K310*'Programas e Observações'!$D$9+L310*('Programas e Observações'!$D$8+'Programas e Observações'!$D$9)+M310*'Programas e Observações'!$D$10)</f>
        <v>687744.6</v>
      </c>
      <c r="AJ310" s="13" t="s">
        <v>1463</v>
      </c>
      <c r="AK310" s="13" t="s">
        <v>1464</v>
      </c>
    </row>
    <row r="311" ht="15.75" customHeight="1">
      <c r="A311" s="13" t="s">
        <v>1465</v>
      </c>
      <c r="B311" s="13" t="s">
        <v>1466</v>
      </c>
      <c r="C311" s="13" t="s">
        <v>1467</v>
      </c>
      <c r="D311" s="13" t="s">
        <v>1416</v>
      </c>
      <c r="E311" s="13" t="s">
        <v>1422</v>
      </c>
      <c r="F311" s="13" t="s">
        <v>1423</v>
      </c>
      <c r="G311" s="14">
        <v>13816.0</v>
      </c>
      <c r="H311" s="16" t="b">
        <f>G311&lt;'Programas e Observações'!$C$11</f>
        <v>1</v>
      </c>
      <c r="I311" s="14">
        <v>0.0</v>
      </c>
      <c r="J311" s="14">
        <v>0.0</v>
      </c>
      <c r="K311" s="14">
        <v>0.0</v>
      </c>
      <c r="L311" s="14">
        <v>0.0</v>
      </c>
      <c r="M311" s="14">
        <v>0.0</v>
      </c>
      <c r="N311" s="14">
        <v>16.0</v>
      </c>
      <c r="O311" s="14">
        <v>8.0</v>
      </c>
      <c r="P311" s="14">
        <v>1.0</v>
      </c>
      <c r="Q311" s="14"/>
      <c r="R311" s="17">
        <f t="shared" si="1"/>
        <v>0</v>
      </c>
      <c r="S311" s="17">
        <f t="shared" si="2"/>
        <v>0</v>
      </c>
      <c r="T311" s="17">
        <f t="shared" si="3"/>
        <v>0</v>
      </c>
      <c r="U311" s="17">
        <f t="shared" si="4"/>
        <v>0</v>
      </c>
      <c r="V311" s="17">
        <f t="shared" si="5"/>
        <v>0</v>
      </c>
      <c r="W311" s="17">
        <f t="shared" si="6"/>
        <v>1.158077591</v>
      </c>
      <c r="X311" s="17">
        <f t="shared" si="7"/>
        <v>0.5790387956</v>
      </c>
      <c r="Y311" s="14">
        <f t="shared" si="8"/>
        <v>26</v>
      </c>
      <c r="Z311" s="14">
        <f t="shared" si="9"/>
        <v>6</v>
      </c>
      <c r="AA311" s="14">
        <f t="shared" si="10"/>
        <v>5</v>
      </c>
      <c r="AB311" s="14">
        <f t="shared" si="11"/>
        <v>1</v>
      </c>
      <c r="AC311" s="14">
        <f t="shared" si="12"/>
        <v>0</v>
      </c>
      <c r="AD311" s="14">
        <f t="shared" si="13"/>
        <v>47</v>
      </c>
      <c r="AE311" s="14">
        <f t="shared" si="14"/>
        <v>28</v>
      </c>
      <c r="AF311" s="14">
        <f t="shared" si="15"/>
        <v>3</v>
      </c>
      <c r="AG311" s="17">
        <f t="shared" si="16"/>
        <v>0.3792796604</v>
      </c>
      <c r="AH311" s="20">
        <f>12*(J311*'Programas e Observações'!$C$8+K311*'Programas e Observações'!$C$9+L311*('Programas e Observações'!$C$8+'Programas e Observações'!$C$9)+M311*'Programas e Observações'!$C$10)</f>
        <v>0</v>
      </c>
      <c r="AI311" s="20">
        <f>12*(J311*'Programas e Observações'!$D$8+K311*'Programas e Observações'!$D$9+L311*('Programas e Observações'!$D$8+'Programas e Observações'!$D$9)+M311*'Programas e Observações'!$D$10)</f>
        <v>0</v>
      </c>
      <c r="AJ311" s="13" t="s">
        <v>342</v>
      </c>
      <c r="AK311" s="13" t="s">
        <v>343</v>
      </c>
    </row>
    <row r="312" ht="15.75" customHeight="1">
      <c r="A312" s="13" t="s">
        <v>1468</v>
      </c>
      <c r="B312" s="13" t="s">
        <v>1469</v>
      </c>
      <c r="C312" s="13" t="s">
        <v>1470</v>
      </c>
      <c r="D312" s="13" t="s">
        <v>1416</v>
      </c>
      <c r="E312" s="13" t="s">
        <v>1442</v>
      </c>
      <c r="F312" s="13" t="s">
        <v>1443</v>
      </c>
      <c r="G312" s="14">
        <v>11899.0</v>
      </c>
      <c r="H312" s="16" t="b">
        <f>G312&lt;'Programas e Observações'!$C$11</f>
        <v>1</v>
      </c>
      <c r="I312" s="14">
        <v>0.0</v>
      </c>
      <c r="J312" s="14">
        <v>0.0</v>
      </c>
      <c r="K312" s="14">
        <v>0.0</v>
      </c>
      <c r="L312" s="14">
        <v>0.0</v>
      </c>
      <c r="M312" s="14">
        <v>0.0</v>
      </c>
      <c r="N312" s="14">
        <v>12.0</v>
      </c>
      <c r="O312" s="14">
        <v>6.0</v>
      </c>
      <c r="P312" s="14">
        <v>0.0</v>
      </c>
      <c r="Q312" s="14"/>
      <c r="R312" s="17">
        <f t="shared" si="1"/>
        <v>0</v>
      </c>
      <c r="S312" s="17">
        <f t="shared" si="2"/>
        <v>0</v>
      </c>
      <c r="T312" s="17">
        <f t="shared" si="3"/>
        <v>0</v>
      </c>
      <c r="U312" s="17">
        <f t="shared" si="4"/>
        <v>0</v>
      </c>
      <c r="V312" s="17">
        <f t="shared" si="5"/>
        <v>0</v>
      </c>
      <c r="W312" s="17">
        <f t="shared" si="6"/>
        <v>1.008488108</v>
      </c>
      <c r="X312" s="17">
        <f t="shared" si="7"/>
        <v>0.5042440541</v>
      </c>
      <c r="Y312" s="14">
        <f t="shared" si="8"/>
        <v>2102</v>
      </c>
      <c r="Z312" s="14">
        <f t="shared" si="9"/>
        <v>393</v>
      </c>
      <c r="AA312" s="14">
        <f t="shared" si="10"/>
        <v>215</v>
      </c>
      <c r="AB312" s="14">
        <f t="shared" si="11"/>
        <v>270</v>
      </c>
      <c r="AC312" s="14">
        <f t="shared" si="12"/>
        <v>112</v>
      </c>
      <c r="AD312" s="14">
        <f t="shared" si="13"/>
        <v>516</v>
      </c>
      <c r="AE312" s="14">
        <f t="shared" si="14"/>
        <v>171</v>
      </c>
      <c r="AF312" s="14">
        <f t="shared" si="15"/>
        <v>7</v>
      </c>
      <c r="AG312" s="17">
        <f t="shared" si="16"/>
        <v>10.92816628</v>
      </c>
      <c r="AH312" s="20">
        <f>12*(J312*'Programas e Observações'!$C$8+K312*'Programas e Observações'!$C$9+L312*('Programas e Observações'!$C$8+'Programas e Observações'!$C$9)+M312*'Programas e Observações'!$C$10)</f>
        <v>0</v>
      </c>
      <c r="AI312" s="20">
        <f>12*(J312*'Programas e Observações'!$D$8+K312*'Programas e Observações'!$D$9+L312*('Programas e Observações'!$D$8+'Programas e Observações'!$D$9)+M312*'Programas e Observações'!$D$10)</f>
        <v>0</v>
      </c>
      <c r="AJ312" s="13" t="s">
        <v>342</v>
      </c>
      <c r="AK312" s="13" t="s">
        <v>343</v>
      </c>
    </row>
    <row r="313" ht="15.75" customHeight="1">
      <c r="A313" s="13" t="s">
        <v>1471</v>
      </c>
      <c r="B313" s="13" t="s">
        <v>1472</v>
      </c>
      <c r="C313" s="13" t="s">
        <v>1473</v>
      </c>
      <c r="D313" s="13" t="s">
        <v>1474</v>
      </c>
      <c r="E313" s="13" t="s">
        <v>1475</v>
      </c>
      <c r="F313" s="13" t="s">
        <v>1476</v>
      </c>
      <c r="G313" s="14">
        <v>2682.0</v>
      </c>
      <c r="H313" s="16" t="b">
        <f>G313&lt;'Programas e Observações'!$C$11</f>
        <v>1</v>
      </c>
      <c r="I313" s="14">
        <v>0.0</v>
      </c>
      <c r="J313" s="14">
        <v>0.0</v>
      </c>
      <c r="K313" s="14">
        <v>0.0</v>
      </c>
      <c r="L313" s="14">
        <v>0.0</v>
      </c>
      <c r="M313" s="14">
        <v>0.0</v>
      </c>
      <c r="N313" s="14">
        <v>7.0</v>
      </c>
      <c r="O313" s="14">
        <v>3.0</v>
      </c>
      <c r="P313" s="14">
        <v>1.0</v>
      </c>
      <c r="Q313" s="14"/>
      <c r="R313" s="17">
        <f t="shared" si="1"/>
        <v>0</v>
      </c>
      <c r="S313" s="17">
        <f t="shared" si="2"/>
        <v>0</v>
      </c>
      <c r="T313" s="17">
        <f t="shared" si="3"/>
        <v>0</v>
      </c>
      <c r="U313" s="17">
        <f t="shared" si="4"/>
        <v>0</v>
      </c>
      <c r="V313" s="17">
        <f t="shared" si="5"/>
        <v>0</v>
      </c>
      <c r="W313" s="17">
        <f t="shared" si="6"/>
        <v>2.609992543</v>
      </c>
      <c r="X313" s="17">
        <f t="shared" si="7"/>
        <v>1.118568233</v>
      </c>
      <c r="Y313" s="14">
        <f t="shared" si="8"/>
        <v>2691</v>
      </c>
      <c r="Z313" s="14">
        <f t="shared" si="9"/>
        <v>1591</v>
      </c>
      <c r="AA313" s="14">
        <f t="shared" si="10"/>
        <v>166</v>
      </c>
      <c r="AB313" s="14">
        <f t="shared" si="11"/>
        <v>535</v>
      </c>
      <c r="AC313" s="14">
        <f t="shared" si="12"/>
        <v>165</v>
      </c>
      <c r="AD313" s="14">
        <f t="shared" si="13"/>
        <v>365</v>
      </c>
      <c r="AE313" s="14">
        <f t="shared" si="14"/>
        <v>238</v>
      </c>
      <c r="AF313" s="14">
        <f t="shared" si="15"/>
        <v>12</v>
      </c>
      <c r="AG313" s="17">
        <f t="shared" si="16"/>
        <v>20.24175775</v>
      </c>
      <c r="AH313" s="20">
        <f>12*(J313*'Programas e Observações'!$C$8+K313*'Programas e Observações'!$C$9+L313*('Programas e Observações'!$C$8+'Programas e Observações'!$C$9)+M313*'Programas e Observações'!$C$10)</f>
        <v>0</v>
      </c>
      <c r="AI313" s="20">
        <f>12*(J313*'Programas e Observações'!$D$8+K313*'Programas e Observações'!$D$9+L313*('Programas e Observações'!$D$8+'Programas e Observações'!$D$9)+M313*'Programas e Observações'!$D$10)</f>
        <v>0</v>
      </c>
      <c r="AJ313" s="13" t="s">
        <v>342</v>
      </c>
      <c r="AK313" s="13" t="s">
        <v>343</v>
      </c>
    </row>
    <row r="314" ht="15.75" customHeight="1">
      <c r="A314" s="13" t="s">
        <v>1477</v>
      </c>
      <c r="B314" s="13" t="s">
        <v>1478</v>
      </c>
      <c r="C314" s="13" t="s">
        <v>1479</v>
      </c>
      <c r="D314" s="13" t="s">
        <v>1474</v>
      </c>
      <c r="E314" s="13" t="s">
        <v>1480</v>
      </c>
      <c r="F314" s="13" t="s">
        <v>1481</v>
      </c>
      <c r="G314" s="14">
        <v>4502.0</v>
      </c>
      <c r="H314" s="16" t="b">
        <f>G314&lt;'Programas e Observações'!$C$11</f>
        <v>1</v>
      </c>
      <c r="I314" s="14">
        <v>0.0</v>
      </c>
      <c r="J314" s="14">
        <v>0.0</v>
      </c>
      <c r="K314" s="14">
        <v>0.0</v>
      </c>
      <c r="L314" s="14">
        <v>0.0</v>
      </c>
      <c r="M314" s="14">
        <v>0.0</v>
      </c>
      <c r="N314" s="14">
        <v>2.0</v>
      </c>
      <c r="O314" s="14">
        <v>12.0</v>
      </c>
      <c r="P314" s="14">
        <v>0.0</v>
      </c>
      <c r="Q314" s="14"/>
      <c r="R314" s="17">
        <f t="shared" si="1"/>
        <v>0</v>
      </c>
      <c r="S314" s="17">
        <f t="shared" si="2"/>
        <v>0</v>
      </c>
      <c r="T314" s="17">
        <f t="shared" si="3"/>
        <v>0</v>
      </c>
      <c r="U314" s="17">
        <f t="shared" si="4"/>
        <v>0</v>
      </c>
      <c r="V314" s="17">
        <f t="shared" si="5"/>
        <v>0</v>
      </c>
      <c r="W314" s="17">
        <f t="shared" si="6"/>
        <v>0.4442470013</v>
      </c>
      <c r="X314" s="17">
        <f t="shared" si="7"/>
        <v>2.665482008</v>
      </c>
      <c r="Y314" s="14">
        <f t="shared" si="8"/>
        <v>1412</v>
      </c>
      <c r="Z314" s="14">
        <f t="shared" si="9"/>
        <v>733</v>
      </c>
      <c r="AA314" s="14">
        <f t="shared" si="10"/>
        <v>78</v>
      </c>
      <c r="AB314" s="14">
        <f t="shared" si="11"/>
        <v>162</v>
      </c>
      <c r="AC314" s="14">
        <f t="shared" si="12"/>
        <v>45</v>
      </c>
      <c r="AD314" s="14">
        <f t="shared" si="13"/>
        <v>108</v>
      </c>
      <c r="AE314" s="14">
        <f t="shared" si="14"/>
        <v>202</v>
      </c>
      <c r="AF314" s="14">
        <f t="shared" si="15"/>
        <v>4</v>
      </c>
      <c r="AG314" s="17">
        <f t="shared" si="16"/>
        <v>6.926899624</v>
      </c>
      <c r="AH314" s="20">
        <f>12*(J314*'Programas e Observações'!$C$8+K314*'Programas e Observações'!$C$9+L314*('Programas e Observações'!$C$8+'Programas e Observações'!$C$9)+M314*'Programas e Observações'!$C$10)</f>
        <v>0</v>
      </c>
      <c r="AI314" s="20">
        <f>12*(J314*'Programas e Observações'!$D$8+K314*'Programas e Observações'!$D$9+L314*('Programas e Observações'!$D$8+'Programas e Observações'!$D$9)+M314*'Programas e Observações'!$D$10)</f>
        <v>0</v>
      </c>
      <c r="AJ314" s="13" t="s">
        <v>342</v>
      </c>
      <c r="AK314" s="13" t="s">
        <v>343</v>
      </c>
    </row>
    <row r="315" ht="15.75" customHeight="1">
      <c r="A315" s="13" t="s">
        <v>1482</v>
      </c>
      <c r="B315" s="13" t="s">
        <v>1483</v>
      </c>
      <c r="C315" s="13" t="s">
        <v>1484</v>
      </c>
      <c r="D315" s="13" t="s">
        <v>1474</v>
      </c>
      <c r="E315" s="13" t="s">
        <v>1485</v>
      </c>
      <c r="F315" s="13" t="s">
        <v>1486</v>
      </c>
      <c r="G315" s="14">
        <v>5196.0</v>
      </c>
      <c r="H315" s="16" t="b">
        <f>G315&lt;'Programas e Observações'!$C$11</f>
        <v>1</v>
      </c>
      <c r="I315" s="14">
        <v>154.0</v>
      </c>
      <c r="J315" s="14">
        <v>139.0</v>
      </c>
      <c r="K315" s="14">
        <v>0.0</v>
      </c>
      <c r="L315" s="14">
        <v>0.0</v>
      </c>
      <c r="M315" s="14">
        <v>0.0</v>
      </c>
      <c r="N315" s="14">
        <v>18.0</v>
      </c>
      <c r="O315" s="14">
        <v>16.0</v>
      </c>
      <c r="P315" s="14">
        <v>1.0</v>
      </c>
      <c r="Q315" s="14"/>
      <c r="R315" s="17">
        <f t="shared" si="1"/>
        <v>29.63818322</v>
      </c>
      <c r="S315" s="17">
        <f t="shared" si="2"/>
        <v>26.75134719</v>
      </c>
      <c r="T315" s="17">
        <f t="shared" si="3"/>
        <v>0</v>
      </c>
      <c r="U315" s="17">
        <f t="shared" si="4"/>
        <v>0</v>
      </c>
      <c r="V315" s="17">
        <f t="shared" si="5"/>
        <v>0</v>
      </c>
      <c r="W315" s="17">
        <f t="shared" si="6"/>
        <v>3.464203233</v>
      </c>
      <c r="X315" s="17">
        <f t="shared" si="7"/>
        <v>3.079291763</v>
      </c>
      <c r="Y315" s="14">
        <f t="shared" si="8"/>
        <v>4428</v>
      </c>
      <c r="Z315" s="14">
        <f t="shared" si="9"/>
        <v>2197</v>
      </c>
      <c r="AA315" s="14">
        <f t="shared" si="10"/>
        <v>275</v>
      </c>
      <c r="AB315" s="14">
        <f t="shared" si="11"/>
        <v>768</v>
      </c>
      <c r="AC315" s="14">
        <f t="shared" si="12"/>
        <v>122</v>
      </c>
      <c r="AD315" s="14">
        <f t="shared" si="13"/>
        <v>678</v>
      </c>
      <c r="AE315" s="14">
        <f t="shared" si="14"/>
        <v>291</v>
      </c>
      <c r="AF315" s="14">
        <f t="shared" si="15"/>
        <v>16</v>
      </c>
      <c r="AG315" s="17">
        <f t="shared" si="16"/>
        <v>23.98245186</v>
      </c>
      <c r="AH315" s="20">
        <f>12*(J315*'Programas e Observações'!$C$8+K315*'Programas e Observações'!$C$9+L315*('Programas e Observações'!$C$8+'Programas e Observações'!$C$9)+M315*'Programas e Observações'!$C$10)</f>
        <v>27605.4</v>
      </c>
      <c r="AI315" s="20">
        <f>12*(J315*'Programas e Observações'!$D$8+K315*'Programas e Observações'!$D$9+L315*('Programas e Observações'!$D$8+'Programas e Observações'!$D$9)+M315*'Programas e Observações'!$D$10)</f>
        <v>77595.36</v>
      </c>
      <c r="AJ315" s="13" t="s">
        <v>1487</v>
      </c>
      <c r="AK315" s="13" t="s">
        <v>396</v>
      </c>
    </row>
    <row r="316" ht="15.75" customHeight="1">
      <c r="A316" s="13" t="s">
        <v>1488</v>
      </c>
      <c r="B316" s="13" t="s">
        <v>1489</v>
      </c>
      <c r="C316" s="13" t="s">
        <v>1490</v>
      </c>
      <c r="D316" s="13" t="s">
        <v>1474</v>
      </c>
      <c r="E316" s="13" t="s">
        <v>1491</v>
      </c>
      <c r="F316" s="13" t="s">
        <v>1492</v>
      </c>
      <c r="G316" s="14">
        <v>6483.0</v>
      </c>
      <c r="H316" s="16" t="b">
        <f>G316&lt;'Programas e Observações'!$C$11</f>
        <v>1</v>
      </c>
      <c r="I316" s="14">
        <v>166.0</v>
      </c>
      <c r="J316" s="14">
        <v>115.0</v>
      </c>
      <c r="K316" s="14">
        <v>0.0</v>
      </c>
      <c r="L316" s="14">
        <v>1.0</v>
      </c>
      <c r="M316" s="14">
        <v>6.0</v>
      </c>
      <c r="N316" s="14">
        <v>15.0</v>
      </c>
      <c r="O316" s="14">
        <v>12.0</v>
      </c>
      <c r="P316" s="14">
        <v>1.0</v>
      </c>
      <c r="Q316" s="14"/>
      <c r="R316" s="17">
        <f t="shared" si="1"/>
        <v>25.60542959</v>
      </c>
      <c r="S316" s="17">
        <f t="shared" si="2"/>
        <v>17.73870122</v>
      </c>
      <c r="T316" s="17">
        <f t="shared" si="3"/>
        <v>0</v>
      </c>
      <c r="U316" s="17">
        <f t="shared" si="4"/>
        <v>0.1542495758</v>
      </c>
      <c r="V316" s="17">
        <f t="shared" si="5"/>
        <v>0.9254974549</v>
      </c>
      <c r="W316" s="17">
        <f t="shared" si="6"/>
        <v>2.313743637</v>
      </c>
      <c r="X316" s="17">
        <f t="shared" si="7"/>
        <v>1.85099491</v>
      </c>
      <c r="Y316" s="14">
        <f t="shared" si="8"/>
        <v>3399</v>
      </c>
      <c r="Z316" s="14">
        <f t="shared" si="9"/>
        <v>2417</v>
      </c>
      <c r="AA316" s="14">
        <f t="shared" si="10"/>
        <v>56</v>
      </c>
      <c r="AB316" s="14">
        <f t="shared" si="11"/>
        <v>291</v>
      </c>
      <c r="AC316" s="14">
        <f t="shared" si="12"/>
        <v>145</v>
      </c>
      <c r="AD316" s="14">
        <f t="shared" si="13"/>
        <v>171</v>
      </c>
      <c r="AE316" s="14">
        <f t="shared" si="14"/>
        <v>98</v>
      </c>
      <c r="AF316" s="14">
        <f t="shared" si="15"/>
        <v>3</v>
      </c>
      <c r="AG316" s="17">
        <f t="shared" si="16"/>
        <v>38.10324533</v>
      </c>
      <c r="AH316" s="20">
        <f>12*(J316*'Programas e Observações'!$C$8+K316*'Programas e Observações'!$C$9+L316*('Programas e Observações'!$C$8+'Programas e Observações'!$C$9)+M316*'Programas e Observações'!$C$10)</f>
        <v>26710.68</v>
      </c>
      <c r="AI316" s="20">
        <f>12*(J316*'Programas e Observações'!$D$8+K316*'Programas e Observações'!$D$9+L316*('Programas e Observações'!$D$8+'Programas e Observações'!$D$9)+M316*'Programas e Observações'!$D$10)</f>
        <v>68536.2</v>
      </c>
      <c r="AJ316" s="13" t="s">
        <v>1493</v>
      </c>
      <c r="AK316" s="13" t="s">
        <v>1494</v>
      </c>
    </row>
    <row r="317" ht="15.75" customHeight="1">
      <c r="A317" s="13" t="s">
        <v>1495</v>
      </c>
      <c r="B317" s="13" t="s">
        <v>1496</v>
      </c>
      <c r="C317" s="13" t="s">
        <v>1497</v>
      </c>
      <c r="D317" s="13" t="s">
        <v>1474</v>
      </c>
      <c r="E317" s="13" t="s">
        <v>1485</v>
      </c>
      <c r="F317" s="13" t="s">
        <v>1486</v>
      </c>
      <c r="G317" s="14">
        <v>9128.0</v>
      </c>
      <c r="H317" s="16" t="b">
        <f>G317&lt;'Programas e Observações'!$C$11</f>
        <v>1</v>
      </c>
      <c r="I317" s="14">
        <v>228.0</v>
      </c>
      <c r="J317" s="14">
        <v>140.0</v>
      </c>
      <c r="K317" s="14">
        <v>2.0</v>
      </c>
      <c r="L317" s="14">
        <v>23.0</v>
      </c>
      <c r="M317" s="14">
        <v>15.0</v>
      </c>
      <c r="N317" s="14">
        <v>26.0</v>
      </c>
      <c r="O317" s="14">
        <v>17.0</v>
      </c>
      <c r="P317" s="14">
        <v>1.0</v>
      </c>
      <c r="Q317" s="14"/>
      <c r="R317" s="17">
        <f t="shared" si="1"/>
        <v>24.9780894</v>
      </c>
      <c r="S317" s="17">
        <f t="shared" si="2"/>
        <v>15.33742331</v>
      </c>
      <c r="T317" s="17">
        <f t="shared" si="3"/>
        <v>0.2191060473</v>
      </c>
      <c r="U317" s="17">
        <f t="shared" si="4"/>
        <v>2.519719544</v>
      </c>
      <c r="V317" s="17">
        <f t="shared" si="5"/>
        <v>1.643295355</v>
      </c>
      <c r="W317" s="17">
        <f t="shared" si="6"/>
        <v>2.848378615</v>
      </c>
      <c r="X317" s="17">
        <f t="shared" si="7"/>
        <v>1.862401402</v>
      </c>
      <c r="Y317" s="14">
        <f t="shared" si="8"/>
        <v>4428</v>
      </c>
      <c r="Z317" s="14">
        <f t="shared" si="9"/>
        <v>2197</v>
      </c>
      <c r="AA317" s="14">
        <f t="shared" si="10"/>
        <v>275</v>
      </c>
      <c r="AB317" s="14">
        <f t="shared" si="11"/>
        <v>768</v>
      </c>
      <c r="AC317" s="14">
        <f t="shared" si="12"/>
        <v>122</v>
      </c>
      <c r="AD317" s="14">
        <f t="shared" si="13"/>
        <v>678</v>
      </c>
      <c r="AE317" s="14">
        <f t="shared" si="14"/>
        <v>291</v>
      </c>
      <c r="AF317" s="14">
        <f t="shared" si="15"/>
        <v>16</v>
      </c>
      <c r="AG317" s="17">
        <f t="shared" si="16"/>
        <v>23.98245186</v>
      </c>
      <c r="AH317" s="20">
        <f>12*(J317*'Programas e Observações'!$C$8+K317*'Programas e Observações'!$C$9+L317*('Programas e Observações'!$C$8+'Programas e Observações'!$C$9)+M317*'Programas e Observações'!$C$10)</f>
        <v>53016</v>
      </c>
      <c r="AI317" s="20">
        <f>12*(J317*'Programas e Observações'!$D$8+K317*'Programas e Observações'!$D$9+L317*('Programas e Observações'!$D$8+'Programas e Observações'!$D$9)+M317*'Programas e Observações'!$D$10)</f>
        <v>112391.52</v>
      </c>
      <c r="AJ317" s="13" t="s">
        <v>1498</v>
      </c>
      <c r="AK317" s="13" t="s">
        <v>1499</v>
      </c>
    </row>
    <row r="318" ht="15.75" customHeight="1">
      <c r="A318" s="13" t="s">
        <v>1500</v>
      </c>
      <c r="B318" s="13" t="s">
        <v>1501</v>
      </c>
      <c r="C318" s="13" t="s">
        <v>1502</v>
      </c>
      <c r="D318" s="13" t="s">
        <v>1474</v>
      </c>
      <c r="E318" s="13" t="s">
        <v>1480</v>
      </c>
      <c r="F318" s="13" t="s">
        <v>1481</v>
      </c>
      <c r="G318" s="14">
        <v>10700.0</v>
      </c>
      <c r="H318" s="16" t="b">
        <f>G318&lt;'Programas e Observações'!$C$11</f>
        <v>1</v>
      </c>
      <c r="I318" s="14">
        <v>59.0</v>
      </c>
      <c r="J318" s="14">
        <v>28.0</v>
      </c>
      <c r="K318" s="14">
        <v>0.0</v>
      </c>
      <c r="L318" s="14">
        <v>3.0</v>
      </c>
      <c r="M318" s="14">
        <v>0.0</v>
      </c>
      <c r="N318" s="14">
        <v>2.0</v>
      </c>
      <c r="O318" s="14">
        <v>17.0</v>
      </c>
      <c r="P318" s="14">
        <v>0.0</v>
      </c>
      <c r="Q318" s="14"/>
      <c r="R318" s="17">
        <f t="shared" si="1"/>
        <v>5.514018692</v>
      </c>
      <c r="S318" s="17">
        <f t="shared" si="2"/>
        <v>2.61682243</v>
      </c>
      <c r="T318" s="17">
        <f t="shared" si="3"/>
        <v>0</v>
      </c>
      <c r="U318" s="17">
        <f t="shared" si="4"/>
        <v>0.2803738318</v>
      </c>
      <c r="V318" s="17">
        <f t="shared" si="5"/>
        <v>0</v>
      </c>
      <c r="W318" s="17">
        <f t="shared" si="6"/>
        <v>0.1869158879</v>
      </c>
      <c r="X318" s="17">
        <f t="shared" si="7"/>
        <v>1.588785047</v>
      </c>
      <c r="Y318" s="14">
        <f t="shared" si="8"/>
        <v>1412</v>
      </c>
      <c r="Z318" s="14">
        <f t="shared" si="9"/>
        <v>733</v>
      </c>
      <c r="AA318" s="14">
        <f t="shared" si="10"/>
        <v>78</v>
      </c>
      <c r="AB318" s="14">
        <f t="shared" si="11"/>
        <v>162</v>
      </c>
      <c r="AC318" s="14">
        <f t="shared" si="12"/>
        <v>45</v>
      </c>
      <c r="AD318" s="14">
        <f t="shared" si="13"/>
        <v>108</v>
      </c>
      <c r="AE318" s="14">
        <f t="shared" si="14"/>
        <v>202</v>
      </c>
      <c r="AF318" s="14">
        <f t="shared" si="15"/>
        <v>4</v>
      </c>
      <c r="AG318" s="17">
        <f t="shared" si="16"/>
        <v>6.926899624</v>
      </c>
      <c r="AH318" s="20">
        <f>12*(J318*'Programas e Observações'!$C$8+K318*'Programas e Observações'!$C$9+L318*('Programas e Observações'!$C$8+'Programas e Observações'!$C$9)+M318*'Programas e Observações'!$C$10)</f>
        <v>7684.8</v>
      </c>
      <c r="AI318" s="20">
        <f>12*(J318*'Programas e Observações'!$D$8+K318*'Programas e Observações'!$D$9+L318*('Programas e Observações'!$D$8+'Programas e Observações'!$D$9)+M318*'Programas e Observações'!$D$10)</f>
        <v>18898.44</v>
      </c>
      <c r="AJ318" s="13" t="s">
        <v>1503</v>
      </c>
      <c r="AK318" s="13" t="s">
        <v>1018</v>
      </c>
    </row>
    <row r="319" ht="15.75" customHeight="1">
      <c r="A319" s="13" t="s">
        <v>1504</v>
      </c>
      <c r="B319" s="13" t="s">
        <v>1505</v>
      </c>
      <c r="C319" s="13" t="s">
        <v>1506</v>
      </c>
      <c r="D319" s="13" t="s">
        <v>1474</v>
      </c>
      <c r="E319" s="13" t="s">
        <v>1480</v>
      </c>
      <c r="F319" s="13" t="s">
        <v>1481</v>
      </c>
      <c r="G319" s="14">
        <v>2903.0</v>
      </c>
      <c r="H319" s="16" t="b">
        <f>G319&lt;'Programas e Observações'!$C$11</f>
        <v>1</v>
      </c>
      <c r="I319" s="14">
        <v>0.0</v>
      </c>
      <c r="J319" s="14">
        <v>0.0</v>
      </c>
      <c r="K319" s="14">
        <v>0.0</v>
      </c>
      <c r="L319" s="14">
        <v>0.0</v>
      </c>
      <c r="M319" s="14">
        <v>0.0</v>
      </c>
      <c r="N319" s="14">
        <v>0.0</v>
      </c>
      <c r="O319" s="14">
        <v>5.0</v>
      </c>
      <c r="P319" s="14">
        <v>0.0</v>
      </c>
      <c r="Q319" s="14"/>
      <c r="R319" s="17">
        <f t="shared" si="1"/>
        <v>0</v>
      </c>
      <c r="S319" s="17">
        <f t="shared" si="2"/>
        <v>0</v>
      </c>
      <c r="T319" s="17">
        <f t="shared" si="3"/>
        <v>0</v>
      </c>
      <c r="U319" s="17">
        <f t="shared" si="4"/>
        <v>0</v>
      </c>
      <c r="V319" s="17">
        <f t="shared" si="5"/>
        <v>0</v>
      </c>
      <c r="W319" s="17">
        <f t="shared" si="6"/>
        <v>0</v>
      </c>
      <c r="X319" s="17">
        <f t="shared" si="7"/>
        <v>1.722356183</v>
      </c>
      <c r="Y319" s="14">
        <f t="shared" si="8"/>
        <v>1412</v>
      </c>
      <c r="Z319" s="14">
        <f t="shared" si="9"/>
        <v>733</v>
      </c>
      <c r="AA319" s="14">
        <f t="shared" si="10"/>
        <v>78</v>
      </c>
      <c r="AB319" s="14">
        <f t="shared" si="11"/>
        <v>162</v>
      </c>
      <c r="AC319" s="14">
        <f t="shared" si="12"/>
        <v>45</v>
      </c>
      <c r="AD319" s="14">
        <f t="shared" si="13"/>
        <v>108</v>
      </c>
      <c r="AE319" s="14">
        <f t="shared" si="14"/>
        <v>202</v>
      </c>
      <c r="AF319" s="14">
        <f t="shared" si="15"/>
        <v>4</v>
      </c>
      <c r="AG319" s="17">
        <f t="shared" si="16"/>
        <v>6.926899624</v>
      </c>
      <c r="AH319" s="20">
        <f>12*(J319*'Programas e Observações'!$C$8+K319*'Programas e Observações'!$C$9+L319*('Programas e Observações'!$C$8+'Programas e Observações'!$C$9)+M319*'Programas e Observações'!$C$10)</f>
        <v>0</v>
      </c>
      <c r="AI319" s="20">
        <f>12*(J319*'Programas e Observações'!$D$8+K319*'Programas e Observações'!$D$9+L319*('Programas e Observações'!$D$8+'Programas e Observações'!$D$9)+M319*'Programas e Observações'!$D$10)</f>
        <v>0</v>
      </c>
      <c r="AJ319" s="13" t="s">
        <v>342</v>
      </c>
      <c r="AK319" s="13" t="s">
        <v>343</v>
      </c>
    </row>
    <row r="320" ht="15.75" customHeight="1">
      <c r="A320" s="13" t="s">
        <v>1507</v>
      </c>
      <c r="B320" s="13" t="s">
        <v>1508</v>
      </c>
      <c r="C320" s="13" t="s">
        <v>1509</v>
      </c>
      <c r="D320" s="13" t="s">
        <v>1474</v>
      </c>
      <c r="E320" s="13" t="s">
        <v>1510</v>
      </c>
      <c r="F320" s="13" t="s">
        <v>1511</v>
      </c>
      <c r="G320" s="14">
        <v>5110.0</v>
      </c>
      <c r="H320" s="16" t="b">
        <f>G320&lt;'Programas e Observações'!$C$11</f>
        <v>1</v>
      </c>
      <c r="I320" s="14">
        <v>129.0</v>
      </c>
      <c r="J320" s="14">
        <v>94.0</v>
      </c>
      <c r="K320" s="14">
        <v>8.0</v>
      </c>
      <c r="L320" s="14">
        <v>25.0</v>
      </c>
      <c r="M320" s="14">
        <v>20.0</v>
      </c>
      <c r="N320" s="14">
        <v>20.0</v>
      </c>
      <c r="O320" s="14">
        <v>10.0</v>
      </c>
      <c r="P320" s="14">
        <v>1.0</v>
      </c>
      <c r="Q320" s="14"/>
      <c r="R320" s="17">
        <f t="shared" si="1"/>
        <v>25.2446184</v>
      </c>
      <c r="S320" s="17">
        <f t="shared" si="2"/>
        <v>18.39530333</v>
      </c>
      <c r="T320" s="17">
        <f t="shared" si="3"/>
        <v>1.56555773</v>
      </c>
      <c r="U320" s="17">
        <f t="shared" si="4"/>
        <v>4.892367906</v>
      </c>
      <c r="V320" s="17">
        <f t="shared" si="5"/>
        <v>3.913894325</v>
      </c>
      <c r="W320" s="17">
        <f t="shared" si="6"/>
        <v>3.913894325</v>
      </c>
      <c r="X320" s="17">
        <f t="shared" si="7"/>
        <v>1.956947162</v>
      </c>
      <c r="Y320" s="14">
        <f t="shared" si="8"/>
        <v>10906</v>
      </c>
      <c r="Z320" s="14">
        <f t="shared" si="9"/>
        <v>4392</v>
      </c>
      <c r="AA320" s="14">
        <f t="shared" si="10"/>
        <v>1399</v>
      </c>
      <c r="AB320" s="14">
        <f t="shared" si="11"/>
        <v>2173</v>
      </c>
      <c r="AC320" s="14">
        <f t="shared" si="12"/>
        <v>583</v>
      </c>
      <c r="AD320" s="14">
        <f t="shared" si="13"/>
        <v>2532</v>
      </c>
      <c r="AE320" s="14">
        <f t="shared" si="14"/>
        <v>723</v>
      </c>
      <c r="AF320" s="14">
        <f t="shared" si="15"/>
        <v>32</v>
      </c>
      <c r="AG320" s="17">
        <f t="shared" si="16"/>
        <v>27.0277638</v>
      </c>
      <c r="AH320" s="20">
        <f>12*(J320*'Programas e Observações'!$C$8+K320*'Programas e Observações'!$C$9+L320*('Programas e Observações'!$C$8+'Programas e Observações'!$C$9)+M320*'Programas e Observações'!$C$10)</f>
        <v>50989.2</v>
      </c>
      <c r="AI320" s="20">
        <f>12*(J320*'Programas e Observações'!$D$8+K320*'Programas e Observações'!$D$9+L320*('Programas e Observações'!$D$8+'Programas e Observações'!$D$9)+M320*'Programas e Observações'!$D$10)</f>
        <v>94784.76</v>
      </c>
      <c r="AJ320" s="13" t="s">
        <v>1512</v>
      </c>
      <c r="AK320" s="13" t="s">
        <v>378</v>
      </c>
    </row>
    <row r="321" ht="15.75" customHeight="1">
      <c r="A321" s="13" t="s">
        <v>1513</v>
      </c>
      <c r="B321" s="13" t="s">
        <v>1514</v>
      </c>
      <c r="C321" s="13" t="s">
        <v>1515</v>
      </c>
      <c r="D321" s="13" t="s">
        <v>1474</v>
      </c>
      <c r="E321" s="13" t="s">
        <v>1516</v>
      </c>
      <c r="F321" s="13" t="s">
        <v>1517</v>
      </c>
      <c r="G321" s="14">
        <v>5330.0</v>
      </c>
      <c r="H321" s="16" t="b">
        <f>G321&lt;'Programas e Observações'!$C$11</f>
        <v>1</v>
      </c>
      <c r="I321" s="14">
        <v>0.0</v>
      </c>
      <c r="J321" s="14">
        <v>0.0</v>
      </c>
      <c r="K321" s="14">
        <v>0.0</v>
      </c>
      <c r="L321" s="14">
        <v>0.0</v>
      </c>
      <c r="M321" s="14">
        <v>0.0</v>
      </c>
      <c r="N321" s="14">
        <v>3.0</v>
      </c>
      <c r="O321" s="14">
        <v>11.0</v>
      </c>
      <c r="P321" s="14">
        <v>0.0</v>
      </c>
      <c r="Q321" s="14"/>
      <c r="R321" s="17">
        <f t="shared" si="1"/>
        <v>0</v>
      </c>
      <c r="S321" s="17">
        <f t="shared" si="2"/>
        <v>0</v>
      </c>
      <c r="T321" s="17">
        <f t="shared" si="3"/>
        <v>0</v>
      </c>
      <c r="U321" s="17">
        <f t="shared" si="4"/>
        <v>0</v>
      </c>
      <c r="V321" s="17">
        <f t="shared" si="5"/>
        <v>0</v>
      </c>
      <c r="W321" s="17">
        <f t="shared" si="6"/>
        <v>0.5628517824</v>
      </c>
      <c r="X321" s="17">
        <f t="shared" si="7"/>
        <v>2.063789869</v>
      </c>
      <c r="Y321" s="14">
        <f t="shared" si="8"/>
        <v>5629</v>
      </c>
      <c r="Z321" s="14">
        <f t="shared" si="9"/>
        <v>1946</v>
      </c>
      <c r="AA321" s="14">
        <f t="shared" si="10"/>
        <v>888</v>
      </c>
      <c r="AB321" s="14">
        <f t="shared" si="11"/>
        <v>1277</v>
      </c>
      <c r="AC321" s="14">
        <f t="shared" si="12"/>
        <v>147</v>
      </c>
      <c r="AD321" s="14">
        <f t="shared" si="13"/>
        <v>117</v>
      </c>
      <c r="AE321" s="14">
        <f t="shared" si="14"/>
        <v>641</v>
      </c>
      <c r="AF321" s="14">
        <f t="shared" si="15"/>
        <v>15</v>
      </c>
      <c r="AG321" s="17">
        <f t="shared" si="16"/>
        <v>19.26374112</v>
      </c>
      <c r="AH321" s="20">
        <f>12*(J321*'Programas e Observações'!$C$8+K321*'Programas e Observações'!$C$9+L321*('Programas e Observações'!$C$8+'Programas e Observações'!$C$9)+M321*'Programas e Observações'!$C$10)</f>
        <v>0</v>
      </c>
      <c r="AI321" s="20">
        <f>12*(J321*'Programas e Observações'!$D$8+K321*'Programas e Observações'!$D$9+L321*('Programas e Observações'!$D$8+'Programas e Observações'!$D$9)+M321*'Programas e Observações'!$D$10)</f>
        <v>0</v>
      </c>
      <c r="AJ321" s="13" t="s">
        <v>342</v>
      </c>
      <c r="AK321" s="13" t="s">
        <v>343</v>
      </c>
    </row>
    <row r="322" ht="15.75" customHeight="1">
      <c r="A322" s="13" t="s">
        <v>1518</v>
      </c>
      <c r="B322" s="13" t="s">
        <v>1519</v>
      </c>
      <c r="C322" s="13" t="s">
        <v>1520</v>
      </c>
      <c r="D322" s="13" t="s">
        <v>1474</v>
      </c>
      <c r="E322" s="13" t="s">
        <v>1475</v>
      </c>
      <c r="F322" s="13" t="s">
        <v>1476</v>
      </c>
      <c r="G322" s="14">
        <v>6022.0</v>
      </c>
      <c r="H322" s="16" t="b">
        <f>G322&lt;'Programas e Observações'!$C$11</f>
        <v>1</v>
      </c>
      <c r="I322" s="14">
        <v>114.0</v>
      </c>
      <c r="J322" s="14">
        <v>105.0</v>
      </c>
      <c r="K322" s="14">
        <v>0.0</v>
      </c>
      <c r="L322" s="14">
        <v>0.0</v>
      </c>
      <c r="M322" s="14">
        <v>0.0</v>
      </c>
      <c r="N322" s="14">
        <v>9.0</v>
      </c>
      <c r="O322" s="14">
        <v>6.0</v>
      </c>
      <c r="P322" s="14">
        <v>1.0</v>
      </c>
      <c r="Q322" s="14"/>
      <c r="R322" s="17">
        <f t="shared" si="1"/>
        <v>18.93058784</v>
      </c>
      <c r="S322" s="17">
        <f t="shared" si="2"/>
        <v>17.43606775</v>
      </c>
      <c r="T322" s="17">
        <f t="shared" si="3"/>
        <v>0</v>
      </c>
      <c r="U322" s="17">
        <f t="shared" si="4"/>
        <v>0</v>
      </c>
      <c r="V322" s="17">
        <f t="shared" si="5"/>
        <v>0</v>
      </c>
      <c r="W322" s="17">
        <f t="shared" si="6"/>
        <v>1.494520093</v>
      </c>
      <c r="X322" s="17">
        <f t="shared" si="7"/>
        <v>0.9963467287</v>
      </c>
      <c r="Y322" s="14">
        <f t="shared" si="8"/>
        <v>2691</v>
      </c>
      <c r="Z322" s="14">
        <f t="shared" si="9"/>
        <v>1591</v>
      </c>
      <c r="AA322" s="14">
        <f t="shared" si="10"/>
        <v>166</v>
      </c>
      <c r="AB322" s="14">
        <f t="shared" si="11"/>
        <v>535</v>
      </c>
      <c r="AC322" s="14">
        <f t="shared" si="12"/>
        <v>165</v>
      </c>
      <c r="AD322" s="14">
        <f t="shared" si="13"/>
        <v>365</v>
      </c>
      <c r="AE322" s="14">
        <f t="shared" si="14"/>
        <v>238</v>
      </c>
      <c r="AF322" s="14">
        <f t="shared" si="15"/>
        <v>12</v>
      </c>
      <c r="AG322" s="17">
        <f t="shared" si="16"/>
        <v>20.24175775</v>
      </c>
      <c r="AH322" s="20">
        <f>12*(J322*'Programas e Observações'!$C$8+K322*'Programas e Observações'!$C$9+L322*('Programas e Observações'!$C$8+'Programas e Observações'!$C$9)+M322*'Programas e Observações'!$C$10)</f>
        <v>20853</v>
      </c>
      <c r="AI322" s="20">
        <f>12*(J322*'Programas e Observações'!$D$8+K322*'Programas e Observações'!$D$9+L322*('Programas e Observações'!$D$8+'Programas e Observações'!$D$9)+M322*'Programas e Observações'!$D$10)</f>
        <v>58615.2</v>
      </c>
      <c r="AJ322" s="13" t="s">
        <v>1521</v>
      </c>
      <c r="AK322" s="13" t="s">
        <v>975</v>
      </c>
    </row>
    <row r="323" ht="15.75" customHeight="1">
      <c r="A323" s="13" t="s">
        <v>1522</v>
      </c>
      <c r="B323" s="13" t="s">
        <v>1523</v>
      </c>
      <c r="C323" s="13" t="s">
        <v>1524</v>
      </c>
      <c r="D323" s="13" t="s">
        <v>1474</v>
      </c>
      <c r="E323" s="13" t="s">
        <v>1485</v>
      </c>
      <c r="F323" s="13" t="s">
        <v>1486</v>
      </c>
      <c r="G323" s="14">
        <v>8242.0</v>
      </c>
      <c r="H323" s="16" t="b">
        <f>G323&lt;'Programas e Observações'!$C$11</f>
        <v>1</v>
      </c>
      <c r="I323" s="14">
        <v>331.0</v>
      </c>
      <c r="J323" s="14">
        <v>194.0</v>
      </c>
      <c r="K323" s="14">
        <v>38.0</v>
      </c>
      <c r="L323" s="14">
        <v>53.0</v>
      </c>
      <c r="M323" s="14">
        <v>8.0</v>
      </c>
      <c r="N323" s="14">
        <v>11.0</v>
      </c>
      <c r="O323" s="14">
        <v>16.0</v>
      </c>
      <c r="P323" s="14">
        <v>2.0</v>
      </c>
      <c r="Q323" s="14"/>
      <c r="R323" s="17">
        <f t="shared" si="1"/>
        <v>40.1601553</v>
      </c>
      <c r="S323" s="17">
        <f t="shared" si="2"/>
        <v>23.53797622</v>
      </c>
      <c r="T323" s="17">
        <f t="shared" si="3"/>
        <v>4.610531424</v>
      </c>
      <c r="U323" s="17">
        <f t="shared" si="4"/>
        <v>6.430478039</v>
      </c>
      <c r="V323" s="17">
        <f t="shared" si="5"/>
        <v>0.9706381946</v>
      </c>
      <c r="W323" s="17">
        <f t="shared" si="6"/>
        <v>1.334627518</v>
      </c>
      <c r="X323" s="17">
        <f t="shared" si="7"/>
        <v>1.941276389</v>
      </c>
      <c r="Y323" s="14">
        <f t="shared" si="8"/>
        <v>4428</v>
      </c>
      <c r="Z323" s="14">
        <f t="shared" si="9"/>
        <v>2197</v>
      </c>
      <c r="AA323" s="14">
        <f t="shared" si="10"/>
        <v>275</v>
      </c>
      <c r="AB323" s="14">
        <f t="shared" si="11"/>
        <v>768</v>
      </c>
      <c r="AC323" s="14">
        <f t="shared" si="12"/>
        <v>122</v>
      </c>
      <c r="AD323" s="14">
        <f t="shared" si="13"/>
        <v>678</v>
      </c>
      <c r="AE323" s="14">
        <f t="shared" si="14"/>
        <v>291</v>
      </c>
      <c r="AF323" s="14">
        <f t="shared" si="15"/>
        <v>16</v>
      </c>
      <c r="AG323" s="17">
        <f t="shared" si="16"/>
        <v>23.98245186</v>
      </c>
      <c r="AH323" s="20">
        <f>12*(J323*'Programas e Observações'!$C$8+K323*'Programas e Observações'!$C$9+L323*('Programas e Observações'!$C$8+'Programas e Observações'!$C$9)+M323*'Programas e Observações'!$C$10)</f>
        <v>99627.84</v>
      </c>
      <c r="AI323" s="20">
        <f>12*(J323*'Programas e Observações'!$D$8+K323*'Programas e Observações'!$D$9+L323*('Programas e Observações'!$D$8+'Programas e Observações'!$D$9)+M323*'Programas e Observações'!$D$10)</f>
        <v>190538.76</v>
      </c>
      <c r="AJ323" s="13" t="s">
        <v>1525</v>
      </c>
      <c r="AK323" s="13" t="s">
        <v>1526</v>
      </c>
    </row>
    <row r="324" ht="15.75" customHeight="1">
      <c r="A324" s="13" t="s">
        <v>1527</v>
      </c>
      <c r="B324" s="13" t="s">
        <v>1528</v>
      </c>
      <c r="C324" s="13" t="s">
        <v>1529</v>
      </c>
      <c r="D324" s="13" t="s">
        <v>1474</v>
      </c>
      <c r="E324" s="13" t="s">
        <v>1516</v>
      </c>
      <c r="F324" s="13" t="s">
        <v>1517</v>
      </c>
      <c r="G324" s="14">
        <v>183024.0</v>
      </c>
      <c r="H324" s="16" t="b">
        <f>G324&lt;'Programas e Observações'!$C$11</f>
        <v>0</v>
      </c>
      <c r="I324" s="14">
        <v>4658.0</v>
      </c>
      <c r="J324" s="14">
        <v>1441.0</v>
      </c>
      <c r="K324" s="14">
        <v>830.0</v>
      </c>
      <c r="L324" s="14">
        <v>1131.0</v>
      </c>
      <c r="M324" s="14">
        <v>103.0</v>
      </c>
      <c r="N324" s="14">
        <v>77.0</v>
      </c>
      <c r="O324" s="14">
        <v>450.0</v>
      </c>
      <c r="P324" s="14">
        <v>8.0</v>
      </c>
      <c r="Q324" s="14">
        <v>549.0</v>
      </c>
      <c r="R324" s="17">
        <f t="shared" si="1"/>
        <v>25.45021418</v>
      </c>
      <c r="S324" s="17">
        <f t="shared" si="2"/>
        <v>7.873284378</v>
      </c>
      <c r="T324" s="17">
        <f t="shared" si="3"/>
        <v>4.534924382</v>
      </c>
      <c r="U324" s="17">
        <f t="shared" si="4"/>
        <v>6.17951744</v>
      </c>
      <c r="V324" s="17">
        <f t="shared" si="5"/>
        <v>0.5627677245</v>
      </c>
      <c r="W324" s="17">
        <f t="shared" si="6"/>
        <v>0.4207098523</v>
      </c>
      <c r="X324" s="17">
        <f t="shared" si="7"/>
        <v>2.458693942</v>
      </c>
      <c r="Y324" s="14">
        <f t="shared" si="8"/>
        <v>5629</v>
      </c>
      <c r="Z324" s="14">
        <f t="shared" si="9"/>
        <v>1946</v>
      </c>
      <c r="AA324" s="14">
        <f t="shared" si="10"/>
        <v>888</v>
      </c>
      <c r="AB324" s="14">
        <f t="shared" si="11"/>
        <v>1277</v>
      </c>
      <c r="AC324" s="14">
        <f t="shared" si="12"/>
        <v>147</v>
      </c>
      <c r="AD324" s="14">
        <f t="shared" si="13"/>
        <v>117</v>
      </c>
      <c r="AE324" s="14">
        <f t="shared" si="14"/>
        <v>641</v>
      </c>
      <c r="AF324" s="14">
        <f t="shared" si="15"/>
        <v>15</v>
      </c>
      <c r="AG324" s="17">
        <f t="shared" si="16"/>
        <v>19.26374112</v>
      </c>
      <c r="AH324" s="20">
        <f>12*(J324*'Programas e Observações'!$C$8+K324*'Programas e Observações'!$C$9+L324*('Programas e Observações'!$C$8+'Programas e Observações'!$C$9)+M324*'Programas e Observações'!$C$10)</f>
        <v>1564042.44</v>
      </c>
      <c r="AI324" s="20">
        <f>12*(J324*'Programas e Observações'!$D$8+K324*'Programas e Observações'!$D$9+L324*('Programas e Observações'!$D$8+'Programas e Observações'!$D$9)+M324*'Programas e Observações'!$D$10)</f>
        <v>2532864.96</v>
      </c>
      <c r="AJ324" s="13" t="s">
        <v>1530</v>
      </c>
      <c r="AK324" s="13" t="s">
        <v>313</v>
      </c>
    </row>
    <row r="325" ht="15.75" customHeight="1">
      <c r="A325" s="13" t="s">
        <v>1531</v>
      </c>
      <c r="B325" s="13" t="s">
        <v>1532</v>
      </c>
      <c r="C325" s="13" t="s">
        <v>1533</v>
      </c>
      <c r="D325" s="13" t="s">
        <v>1474</v>
      </c>
      <c r="E325" s="13" t="s">
        <v>1516</v>
      </c>
      <c r="F325" s="13" t="s">
        <v>1517</v>
      </c>
      <c r="G325" s="14">
        <v>4300.0</v>
      </c>
      <c r="H325" s="16" t="b">
        <f>G325&lt;'Programas e Observações'!$C$11</f>
        <v>1</v>
      </c>
      <c r="I325" s="14">
        <v>0.0</v>
      </c>
      <c r="J325" s="14">
        <v>0.0</v>
      </c>
      <c r="K325" s="14">
        <v>0.0</v>
      </c>
      <c r="L325" s="14">
        <v>0.0</v>
      </c>
      <c r="M325" s="14">
        <v>0.0</v>
      </c>
      <c r="N325" s="14">
        <v>1.0</v>
      </c>
      <c r="O325" s="14">
        <v>5.0</v>
      </c>
      <c r="P325" s="14">
        <v>1.0</v>
      </c>
      <c r="Q325" s="14"/>
      <c r="R325" s="17">
        <f t="shared" si="1"/>
        <v>0</v>
      </c>
      <c r="S325" s="17">
        <f t="shared" si="2"/>
        <v>0</v>
      </c>
      <c r="T325" s="17">
        <f t="shared" si="3"/>
        <v>0</v>
      </c>
      <c r="U325" s="17">
        <f t="shared" si="4"/>
        <v>0</v>
      </c>
      <c r="V325" s="17">
        <f t="shared" si="5"/>
        <v>0</v>
      </c>
      <c r="W325" s="17">
        <f t="shared" si="6"/>
        <v>0.2325581395</v>
      </c>
      <c r="X325" s="17">
        <f t="shared" si="7"/>
        <v>1.162790698</v>
      </c>
      <c r="Y325" s="14">
        <f t="shared" si="8"/>
        <v>5629</v>
      </c>
      <c r="Z325" s="14">
        <f t="shared" si="9"/>
        <v>1946</v>
      </c>
      <c r="AA325" s="14">
        <f t="shared" si="10"/>
        <v>888</v>
      </c>
      <c r="AB325" s="14">
        <f t="shared" si="11"/>
        <v>1277</v>
      </c>
      <c r="AC325" s="14">
        <f t="shared" si="12"/>
        <v>147</v>
      </c>
      <c r="AD325" s="14">
        <f t="shared" si="13"/>
        <v>117</v>
      </c>
      <c r="AE325" s="14">
        <f t="shared" si="14"/>
        <v>641</v>
      </c>
      <c r="AF325" s="14">
        <f t="shared" si="15"/>
        <v>15</v>
      </c>
      <c r="AG325" s="17">
        <f t="shared" si="16"/>
        <v>19.26374112</v>
      </c>
      <c r="AH325" s="20">
        <f>12*(J325*'Programas e Observações'!$C$8+K325*'Programas e Observações'!$C$9+L325*('Programas e Observações'!$C$8+'Programas e Observações'!$C$9)+M325*'Programas e Observações'!$C$10)</f>
        <v>0</v>
      </c>
      <c r="AI325" s="20">
        <f>12*(J325*'Programas e Observações'!$D$8+K325*'Programas e Observações'!$D$9+L325*('Programas e Observações'!$D$8+'Programas e Observações'!$D$9)+M325*'Programas e Observações'!$D$10)</f>
        <v>0</v>
      </c>
      <c r="AJ325" s="13" t="s">
        <v>342</v>
      </c>
      <c r="AK325" s="13" t="s">
        <v>343</v>
      </c>
    </row>
    <row r="326" ht="15.75" customHeight="1">
      <c r="A326" s="13" t="s">
        <v>1534</v>
      </c>
      <c r="B326" s="13" t="s">
        <v>1535</v>
      </c>
      <c r="C326" s="13" t="s">
        <v>1536</v>
      </c>
      <c r="D326" s="13" t="s">
        <v>1474</v>
      </c>
      <c r="E326" s="13" t="s">
        <v>1480</v>
      </c>
      <c r="F326" s="13" t="s">
        <v>1481</v>
      </c>
      <c r="G326" s="14">
        <v>33286.0</v>
      </c>
      <c r="H326" s="16" t="b">
        <f>G326&lt;'Programas e Observações'!$C$11</f>
        <v>0</v>
      </c>
      <c r="I326" s="14">
        <v>0.0</v>
      </c>
      <c r="J326" s="14">
        <v>0.0</v>
      </c>
      <c r="K326" s="14">
        <v>0.0</v>
      </c>
      <c r="L326" s="14">
        <v>0.0</v>
      </c>
      <c r="M326" s="14">
        <v>0.0</v>
      </c>
      <c r="N326" s="14">
        <v>12.0</v>
      </c>
      <c r="O326" s="14">
        <v>27.0</v>
      </c>
      <c r="P326" s="14">
        <v>1.0</v>
      </c>
      <c r="Q326" s="14"/>
      <c r="R326" s="17">
        <f t="shared" si="1"/>
        <v>0</v>
      </c>
      <c r="S326" s="17">
        <f t="shared" si="2"/>
        <v>0</v>
      </c>
      <c r="T326" s="17">
        <f t="shared" si="3"/>
        <v>0</v>
      </c>
      <c r="U326" s="17">
        <f t="shared" si="4"/>
        <v>0</v>
      </c>
      <c r="V326" s="17">
        <f t="shared" si="5"/>
        <v>0</v>
      </c>
      <c r="W326" s="17">
        <f t="shared" si="6"/>
        <v>0.3605119269</v>
      </c>
      <c r="X326" s="17">
        <f t="shared" si="7"/>
        <v>0.8111518356</v>
      </c>
      <c r="Y326" s="14">
        <f t="shared" si="8"/>
        <v>1412</v>
      </c>
      <c r="Z326" s="14">
        <f t="shared" si="9"/>
        <v>733</v>
      </c>
      <c r="AA326" s="14">
        <f t="shared" si="10"/>
        <v>78</v>
      </c>
      <c r="AB326" s="14">
        <f t="shared" si="11"/>
        <v>162</v>
      </c>
      <c r="AC326" s="14">
        <f t="shared" si="12"/>
        <v>45</v>
      </c>
      <c r="AD326" s="14">
        <f t="shared" si="13"/>
        <v>108</v>
      </c>
      <c r="AE326" s="14">
        <f t="shared" si="14"/>
        <v>202</v>
      </c>
      <c r="AF326" s="14">
        <f t="shared" si="15"/>
        <v>4</v>
      </c>
      <c r="AG326" s="17">
        <f t="shared" si="16"/>
        <v>6.926899624</v>
      </c>
      <c r="AH326" s="20">
        <f>12*(J326*'Programas e Observações'!$C$8+K326*'Programas e Observações'!$C$9+L326*('Programas e Observações'!$C$8+'Programas e Observações'!$C$9)+M326*'Programas e Observações'!$C$10)</f>
        <v>0</v>
      </c>
      <c r="AI326" s="20">
        <f>12*(J326*'Programas e Observações'!$D$8+K326*'Programas e Observações'!$D$9+L326*('Programas e Observações'!$D$8+'Programas e Observações'!$D$9)+M326*'Programas e Observações'!$D$10)</f>
        <v>0</v>
      </c>
      <c r="AJ326" s="13" t="s">
        <v>342</v>
      </c>
      <c r="AK326" s="13" t="s">
        <v>343</v>
      </c>
    </row>
    <row r="327" ht="15.75" customHeight="1">
      <c r="A327" s="13" t="s">
        <v>1537</v>
      </c>
      <c r="B327" s="13" t="s">
        <v>1538</v>
      </c>
      <c r="C327" s="13" t="s">
        <v>1539</v>
      </c>
      <c r="D327" s="13" t="s">
        <v>1474</v>
      </c>
      <c r="E327" s="13" t="s">
        <v>1540</v>
      </c>
      <c r="F327" s="13" t="s">
        <v>1541</v>
      </c>
      <c r="G327" s="14">
        <v>5488.0</v>
      </c>
      <c r="H327" s="16" t="b">
        <f>G327&lt;'Programas e Observações'!$C$11</f>
        <v>1</v>
      </c>
      <c r="I327" s="14">
        <v>43.0</v>
      </c>
      <c r="J327" s="14">
        <v>28.0</v>
      </c>
      <c r="K327" s="14">
        <v>2.0</v>
      </c>
      <c r="L327" s="14">
        <v>11.0</v>
      </c>
      <c r="M327" s="14">
        <v>0.0</v>
      </c>
      <c r="N327" s="14">
        <v>1.0</v>
      </c>
      <c r="O327" s="14">
        <v>20.0</v>
      </c>
      <c r="P327" s="14">
        <v>2.0</v>
      </c>
      <c r="Q327" s="14"/>
      <c r="R327" s="17">
        <f t="shared" si="1"/>
        <v>7.835276968</v>
      </c>
      <c r="S327" s="17">
        <f t="shared" si="2"/>
        <v>5.102040816</v>
      </c>
      <c r="T327" s="17">
        <f t="shared" si="3"/>
        <v>0.3644314869</v>
      </c>
      <c r="U327" s="17">
        <f t="shared" si="4"/>
        <v>2.004373178</v>
      </c>
      <c r="V327" s="17">
        <f t="shared" si="5"/>
        <v>0</v>
      </c>
      <c r="W327" s="17">
        <f t="shared" si="6"/>
        <v>0.1822157434</v>
      </c>
      <c r="X327" s="17">
        <f t="shared" si="7"/>
        <v>3.644314869</v>
      </c>
      <c r="Y327" s="14">
        <f t="shared" si="8"/>
        <v>4375</v>
      </c>
      <c r="Z327" s="14">
        <f t="shared" si="9"/>
        <v>2180</v>
      </c>
      <c r="AA327" s="14">
        <f t="shared" si="10"/>
        <v>334</v>
      </c>
      <c r="AB327" s="14">
        <f t="shared" si="11"/>
        <v>874</v>
      </c>
      <c r="AC327" s="14">
        <f t="shared" si="12"/>
        <v>128</v>
      </c>
      <c r="AD327" s="14">
        <f t="shared" si="13"/>
        <v>265</v>
      </c>
      <c r="AE327" s="14">
        <f t="shared" si="14"/>
        <v>271</v>
      </c>
      <c r="AF327" s="14">
        <f t="shared" si="15"/>
        <v>16</v>
      </c>
      <c r="AG327" s="17">
        <f t="shared" si="16"/>
        <v>27.93938272</v>
      </c>
      <c r="AH327" s="20">
        <f>12*(J327*'Programas e Observações'!$C$8+K327*'Programas e Observações'!$C$9+L327*('Programas e Observações'!$C$8+'Programas e Observações'!$C$9)+M327*'Programas e Observações'!$C$10)</f>
        <v>14367.6</v>
      </c>
      <c r="AI327" s="20">
        <f>12*(J327*'Programas e Observações'!$D$8+K327*'Programas e Observações'!$D$9+L327*('Programas e Observações'!$D$8+'Programas e Observações'!$D$9)+M327*'Programas e Observações'!$D$10)</f>
        <v>28674.36</v>
      </c>
      <c r="AJ327" s="13" t="s">
        <v>1542</v>
      </c>
      <c r="AK327" s="13" t="s">
        <v>1145</v>
      </c>
    </row>
    <row r="328" ht="15.75" customHeight="1">
      <c r="A328" s="13" t="s">
        <v>1543</v>
      </c>
      <c r="B328" s="13" t="s">
        <v>1544</v>
      </c>
      <c r="C328" s="13" t="s">
        <v>1545</v>
      </c>
      <c r="D328" s="13" t="s">
        <v>1474</v>
      </c>
      <c r="E328" s="13" t="s">
        <v>1491</v>
      </c>
      <c r="F328" s="13" t="s">
        <v>1492</v>
      </c>
      <c r="G328" s="14">
        <v>10511.0</v>
      </c>
      <c r="H328" s="16" t="b">
        <f>G328&lt;'Programas e Observações'!$C$11</f>
        <v>1</v>
      </c>
      <c r="I328" s="14">
        <v>503.0</v>
      </c>
      <c r="J328" s="14">
        <v>351.0</v>
      </c>
      <c r="K328" s="14">
        <v>2.0</v>
      </c>
      <c r="L328" s="14">
        <v>22.0</v>
      </c>
      <c r="M328" s="14">
        <v>8.0</v>
      </c>
      <c r="N328" s="14">
        <v>15.0</v>
      </c>
      <c r="O328" s="14">
        <v>7.0</v>
      </c>
      <c r="P328" s="14">
        <v>0.0</v>
      </c>
      <c r="Q328" s="14"/>
      <c r="R328" s="17">
        <f t="shared" si="1"/>
        <v>47.85462848</v>
      </c>
      <c r="S328" s="17">
        <f t="shared" si="2"/>
        <v>33.39358767</v>
      </c>
      <c r="T328" s="17">
        <f t="shared" si="3"/>
        <v>0.1902768528</v>
      </c>
      <c r="U328" s="17">
        <f t="shared" si="4"/>
        <v>2.093045381</v>
      </c>
      <c r="V328" s="17">
        <f t="shared" si="5"/>
        <v>0.7611074113</v>
      </c>
      <c r="W328" s="17">
        <f t="shared" si="6"/>
        <v>1.427076396</v>
      </c>
      <c r="X328" s="17">
        <f t="shared" si="7"/>
        <v>0.6659689849</v>
      </c>
      <c r="Y328" s="14">
        <f t="shared" si="8"/>
        <v>3399</v>
      </c>
      <c r="Z328" s="14">
        <f t="shared" si="9"/>
        <v>2417</v>
      </c>
      <c r="AA328" s="14">
        <f t="shared" si="10"/>
        <v>56</v>
      </c>
      <c r="AB328" s="14">
        <f t="shared" si="11"/>
        <v>291</v>
      </c>
      <c r="AC328" s="14">
        <f t="shared" si="12"/>
        <v>145</v>
      </c>
      <c r="AD328" s="14">
        <f t="shared" si="13"/>
        <v>171</v>
      </c>
      <c r="AE328" s="14">
        <f t="shared" si="14"/>
        <v>98</v>
      </c>
      <c r="AF328" s="14">
        <f t="shared" si="15"/>
        <v>3</v>
      </c>
      <c r="AG328" s="17">
        <f t="shared" si="16"/>
        <v>38.10324533</v>
      </c>
      <c r="AH328" s="20">
        <f>12*(J328*'Programas e Observações'!$C$8+K328*'Programas e Observações'!$C$9+L328*('Programas e Observações'!$C$8+'Programas e Observações'!$C$9)+M328*'Programas e Observações'!$C$10)</f>
        <v>90521.64</v>
      </c>
      <c r="AI328" s="20">
        <f>12*(J328*'Programas e Observações'!$D$8+K328*'Programas e Observações'!$D$9+L328*('Programas e Observações'!$D$8+'Programas e Observações'!$D$9)+M328*'Programas e Observações'!$D$10)</f>
        <v>225300</v>
      </c>
      <c r="AJ328" s="13" t="s">
        <v>1546</v>
      </c>
      <c r="AK328" s="13" t="s">
        <v>462</v>
      </c>
    </row>
    <row r="329" ht="15.75" customHeight="1">
      <c r="A329" s="13" t="s">
        <v>1547</v>
      </c>
      <c r="B329" s="13" t="s">
        <v>1548</v>
      </c>
      <c r="C329" s="13" t="s">
        <v>1549</v>
      </c>
      <c r="D329" s="13" t="s">
        <v>1474</v>
      </c>
      <c r="E329" s="13" t="s">
        <v>1480</v>
      </c>
      <c r="F329" s="13" t="s">
        <v>1481</v>
      </c>
      <c r="G329" s="14">
        <v>18237.0</v>
      </c>
      <c r="H329" s="16" t="b">
        <f>G329&lt;'Programas e Observações'!$C$11</f>
        <v>1</v>
      </c>
      <c r="I329" s="14">
        <v>0.0</v>
      </c>
      <c r="J329" s="14">
        <v>0.0</v>
      </c>
      <c r="K329" s="14">
        <v>0.0</v>
      </c>
      <c r="L329" s="14">
        <v>0.0</v>
      </c>
      <c r="M329" s="14">
        <v>0.0</v>
      </c>
      <c r="N329" s="14">
        <v>8.0</v>
      </c>
      <c r="O329" s="14">
        <v>15.0</v>
      </c>
      <c r="P329" s="14">
        <v>0.0</v>
      </c>
      <c r="Q329" s="14"/>
      <c r="R329" s="17">
        <f t="shared" si="1"/>
        <v>0</v>
      </c>
      <c r="S329" s="17">
        <f t="shared" si="2"/>
        <v>0</v>
      </c>
      <c r="T329" s="17">
        <f t="shared" si="3"/>
        <v>0</v>
      </c>
      <c r="U329" s="17">
        <f t="shared" si="4"/>
        <v>0</v>
      </c>
      <c r="V329" s="17">
        <f t="shared" si="5"/>
        <v>0</v>
      </c>
      <c r="W329" s="17">
        <f t="shared" si="6"/>
        <v>0.4386686407</v>
      </c>
      <c r="X329" s="17">
        <f t="shared" si="7"/>
        <v>0.8225037013</v>
      </c>
      <c r="Y329" s="14">
        <f t="shared" si="8"/>
        <v>1412</v>
      </c>
      <c r="Z329" s="14">
        <f t="shared" si="9"/>
        <v>733</v>
      </c>
      <c r="AA329" s="14">
        <f t="shared" si="10"/>
        <v>78</v>
      </c>
      <c r="AB329" s="14">
        <f t="shared" si="11"/>
        <v>162</v>
      </c>
      <c r="AC329" s="14">
        <f t="shared" si="12"/>
        <v>45</v>
      </c>
      <c r="AD329" s="14">
        <f t="shared" si="13"/>
        <v>108</v>
      </c>
      <c r="AE329" s="14">
        <f t="shared" si="14"/>
        <v>202</v>
      </c>
      <c r="AF329" s="14">
        <f t="shared" si="15"/>
        <v>4</v>
      </c>
      <c r="AG329" s="17">
        <f t="shared" si="16"/>
        <v>6.926899624</v>
      </c>
      <c r="AH329" s="20">
        <f>12*(J329*'Programas e Observações'!$C$8+K329*'Programas e Observações'!$C$9+L329*('Programas e Observações'!$C$8+'Programas e Observações'!$C$9)+M329*'Programas e Observações'!$C$10)</f>
        <v>0</v>
      </c>
      <c r="AI329" s="20">
        <f>12*(J329*'Programas e Observações'!$D$8+K329*'Programas e Observações'!$D$9+L329*('Programas e Observações'!$D$8+'Programas e Observações'!$D$9)+M329*'Programas e Observações'!$D$10)</f>
        <v>0</v>
      </c>
      <c r="AJ329" s="13" t="s">
        <v>342</v>
      </c>
      <c r="AK329" s="13" t="s">
        <v>343</v>
      </c>
    </row>
    <row r="330" ht="15.75" customHeight="1">
      <c r="A330" s="13" t="s">
        <v>1550</v>
      </c>
      <c r="B330" s="13" t="s">
        <v>1551</v>
      </c>
      <c r="C330" s="13" t="s">
        <v>1552</v>
      </c>
      <c r="D330" s="13" t="s">
        <v>1474</v>
      </c>
      <c r="E330" s="13" t="s">
        <v>1491</v>
      </c>
      <c r="F330" s="13" t="s">
        <v>1492</v>
      </c>
      <c r="G330" s="14">
        <v>3418.0</v>
      </c>
      <c r="H330" s="16" t="b">
        <f>G330&lt;'Programas e Observações'!$C$11</f>
        <v>1</v>
      </c>
      <c r="I330" s="14">
        <v>38.0</v>
      </c>
      <c r="J330" s="14">
        <v>9.0</v>
      </c>
      <c r="K330" s="14">
        <v>0.0</v>
      </c>
      <c r="L330" s="14">
        <v>0.0</v>
      </c>
      <c r="M330" s="14">
        <v>0.0</v>
      </c>
      <c r="N330" s="14">
        <v>10.0</v>
      </c>
      <c r="O330" s="14">
        <v>4.0</v>
      </c>
      <c r="P330" s="14">
        <v>0.0</v>
      </c>
      <c r="Q330" s="14"/>
      <c r="R330" s="17">
        <f t="shared" si="1"/>
        <v>11.11761264</v>
      </c>
      <c r="S330" s="17">
        <f t="shared" si="2"/>
        <v>2.633118783</v>
      </c>
      <c r="T330" s="17">
        <f t="shared" si="3"/>
        <v>0</v>
      </c>
      <c r="U330" s="17">
        <f t="shared" si="4"/>
        <v>0</v>
      </c>
      <c r="V330" s="17">
        <f t="shared" si="5"/>
        <v>0</v>
      </c>
      <c r="W330" s="17">
        <f t="shared" si="6"/>
        <v>2.925687537</v>
      </c>
      <c r="X330" s="17">
        <f t="shared" si="7"/>
        <v>1.170275015</v>
      </c>
      <c r="Y330" s="14">
        <f t="shared" si="8"/>
        <v>3399</v>
      </c>
      <c r="Z330" s="14">
        <f t="shared" si="9"/>
        <v>2417</v>
      </c>
      <c r="AA330" s="14">
        <f t="shared" si="10"/>
        <v>56</v>
      </c>
      <c r="AB330" s="14">
        <f t="shared" si="11"/>
        <v>291</v>
      </c>
      <c r="AC330" s="14">
        <f t="shared" si="12"/>
        <v>145</v>
      </c>
      <c r="AD330" s="14">
        <f t="shared" si="13"/>
        <v>171</v>
      </c>
      <c r="AE330" s="14">
        <f t="shared" si="14"/>
        <v>98</v>
      </c>
      <c r="AF330" s="14">
        <f t="shared" si="15"/>
        <v>3</v>
      </c>
      <c r="AG330" s="17">
        <f t="shared" si="16"/>
        <v>38.10324533</v>
      </c>
      <c r="AH330" s="20">
        <f>12*(J330*'Programas e Observações'!$C$8+K330*'Programas e Observações'!$C$9+L330*('Programas e Observações'!$C$8+'Programas e Observações'!$C$9)+M330*'Programas e Observações'!$C$10)</f>
        <v>1787.4</v>
      </c>
      <c r="AI330" s="20">
        <f>12*(J330*'Programas e Observações'!$D$8+K330*'Programas e Observações'!$D$9+L330*('Programas e Observações'!$D$8+'Programas e Observações'!$D$9)+M330*'Programas e Observações'!$D$10)</f>
        <v>5024.16</v>
      </c>
      <c r="AJ330" s="13" t="s">
        <v>1553</v>
      </c>
      <c r="AK330" s="13" t="s">
        <v>505</v>
      </c>
    </row>
    <row r="331" ht="15.75" customHeight="1">
      <c r="A331" s="13" t="s">
        <v>1554</v>
      </c>
      <c r="B331" s="13" t="s">
        <v>1555</v>
      </c>
      <c r="C331" s="13" t="s">
        <v>1556</v>
      </c>
      <c r="D331" s="13" t="s">
        <v>1474</v>
      </c>
      <c r="E331" s="13" t="s">
        <v>1480</v>
      </c>
      <c r="F331" s="13" t="s">
        <v>1481</v>
      </c>
      <c r="G331" s="14">
        <v>10732.0</v>
      </c>
      <c r="H331" s="16" t="b">
        <f>G331&lt;'Programas e Observações'!$C$11</f>
        <v>1</v>
      </c>
      <c r="I331" s="14">
        <v>157.0</v>
      </c>
      <c r="J331" s="14">
        <v>35.0</v>
      </c>
      <c r="K331" s="14">
        <v>4.0</v>
      </c>
      <c r="L331" s="14">
        <v>6.0</v>
      </c>
      <c r="M331" s="14">
        <v>6.0</v>
      </c>
      <c r="N331" s="14">
        <v>3.0</v>
      </c>
      <c r="O331" s="14">
        <v>13.0</v>
      </c>
      <c r="P331" s="14">
        <v>0.0</v>
      </c>
      <c r="Q331" s="14"/>
      <c r="R331" s="17">
        <f t="shared" si="1"/>
        <v>14.62914648</v>
      </c>
      <c r="S331" s="17">
        <f t="shared" si="2"/>
        <v>3.261274693</v>
      </c>
      <c r="T331" s="17">
        <f t="shared" si="3"/>
        <v>0.3727171077</v>
      </c>
      <c r="U331" s="17">
        <f t="shared" si="4"/>
        <v>0.5590756616</v>
      </c>
      <c r="V331" s="17">
        <f t="shared" si="5"/>
        <v>0.5590756616</v>
      </c>
      <c r="W331" s="17">
        <f t="shared" si="6"/>
        <v>0.2795378308</v>
      </c>
      <c r="X331" s="17">
        <f t="shared" si="7"/>
        <v>1.2113306</v>
      </c>
      <c r="Y331" s="14">
        <f t="shared" si="8"/>
        <v>1412</v>
      </c>
      <c r="Z331" s="14">
        <f t="shared" si="9"/>
        <v>733</v>
      </c>
      <c r="AA331" s="14">
        <f t="shared" si="10"/>
        <v>78</v>
      </c>
      <c r="AB331" s="14">
        <f t="shared" si="11"/>
        <v>162</v>
      </c>
      <c r="AC331" s="14">
        <f t="shared" si="12"/>
        <v>45</v>
      </c>
      <c r="AD331" s="14">
        <f t="shared" si="13"/>
        <v>108</v>
      </c>
      <c r="AE331" s="14">
        <f t="shared" si="14"/>
        <v>202</v>
      </c>
      <c r="AF331" s="14">
        <f t="shared" si="15"/>
        <v>4</v>
      </c>
      <c r="AG331" s="17">
        <f t="shared" si="16"/>
        <v>6.926899624</v>
      </c>
      <c r="AH331" s="20">
        <f>12*(J331*'Programas e Observações'!$C$8+K331*'Programas e Observações'!$C$9+L331*('Programas e Observações'!$C$8+'Programas e Observações'!$C$9)+M331*'Programas e Observações'!$C$10)</f>
        <v>16400.28</v>
      </c>
      <c r="AI331" s="20">
        <f>12*(J331*'Programas e Observações'!$D$8+K331*'Programas e Observações'!$D$9+L331*('Programas e Observações'!$D$8+'Programas e Observações'!$D$9)+M331*'Programas e Observações'!$D$10)</f>
        <v>31447.2</v>
      </c>
      <c r="AJ331" s="13" t="s">
        <v>1557</v>
      </c>
      <c r="AK331" s="13" t="s">
        <v>1558</v>
      </c>
    </row>
    <row r="332" ht="15.75" customHeight="1">
      <c r="A332" s="13" t="s">
        <v>1559</v>
      </c>
      <c r="B332" s="13" t="s">
        <v>1560</v>
      </c>
      <c r="C332" s="13" t="s">
        <v>1561</v>
      </c>
      <c r="D332" s="13" t="s">
        <v>1474</v>
      </c>
      <c r="E332" s="13" t="s">
        <v>1516</v>
      </c>
      <c r="F332" s="13" t="s">
        <v>1517</v>
      </c>
      <c r="G332" s="14">
        <v>7636.0</v>
      </c>
      <c r="H332" s="16" t="b">
        <f>G332&lt;'Programas e Observações'!$C$11</f>
        <v>1</v>
      </c>
      <c r="I332" s="14">
        <v>19.0</v>
      </c>
      <c r="J332" s="14">
        <v>2.0</v>
      </c>
      <c r="K332" s="14">
        <v>2.0</v>
      </c>
      <c r="L332" s="14">
        <v>0.0</v>
      </c>
      <c r="M332" s="14">
        <v>1.0</v>
      </c>
      <c r="N332" s="14">
        <v>2.0</v>
      </c>
      <c r="O332" s="14">
        <v>18.0</v>
      </c>
      <c r="P332" s="14">
        <v>0.0</v>
      </c>
      <c r="Q332" s="14"/>
      <c r="R332" s="17">
        <f t="shared" si="1"/>
        <v>2.488213724</v>
      </c>
      <c r="S332" s="17">
        <f t="shared" si="2"/>
        <v>0.2619172342</v>
      </c>
      <c r="T332" s="17">
        <f t="shared" si="3"/>
        <v>0.2619172342</v>
      </c>
      <c r="U332" s="17">
        <f t="shared" si="4"/>
        <v>0</v>
      </c>
      <c r="V332" s="17">
        <f t="shared" si="5"/>
        <v>0.1309586171</v>
      </c>
      <c r="W332" s="17">
        <f t="shared" si="6"/>
        <v>0.2619172342</v>
      </c>
      <c r="X332" s="17">
        <f t="shared" si="7"/>
        <v>2.357255107</v>
      </c>
      <c r="Y332" s="14">
        <f t="shared" si="8"/>
        <v>5629</v>
      </c>
      <c r="Z332" s="14">
        <f t="shared" si="9"/>
        <v>1946</v>
      </c>
      <c r="AA332" s="14">
        <f t="shared" si="10"/>
        <v>888</v>
      </c>
      <c r="AB332" s="14">
        <f t="shared" si="11"/>
        <v>1277</v>
      </c>
      <c r="AC332" s="14">
        <f t="shared" si="12"/>
        <v>147</v>
      </c>
      <c r="AD332" s="14">
        <f t="shared" si="13"/>
        <v>117</v>
      </c>
      <c r="AE332" s="14">
        <f t="shared" si="14"/>
        <v>641</v>
      </c>
      <c r="AF332" s="14">
        <f t="shared" si="15"/>
        <v>15</v>
      </c>
      <c r="AG332" s="17">
        <f t="shared" si="16"/>
        <v>19.26374112</v>
      </c>
      <c r="AH332" s="20">
        <f>12*(J332*'Programas e Observações'!$C$8+K332*'Programas e Observações'!$C$9+L332*('Programas e Observações'!$C$8+'Programas e Observações'!$C$9)+M332*'Programas e Observações'!$C$10)</f>
        <v>1943.28</v>
      </c>
      <c r="AI332" s="20">
        <f>12*(J332*'Programas e Observações'!$D$8+K332*'Programas e Observações'!$D$9+L332*('Programas e Observações'!$D$8+'Programas e Observações'!$D$9)+M332*'Programas e Observações'!$D$10)</f>
        <v>2720.04</v>
      </c>
      <c r="AJ332" s="13" t="s">
        <v>643</v>
      </c>
      <c r="AK332" s="13" t="s">
        <v>505</v>
      </c>
    </row>
    <row r="333" ht="15.75" customHeight="1">
      <c r="A333" s="13" t="s">
        <v>1562</v>
      </c>
      <c r="B333" s="13" t="s">
        <v>1563</v>
      </c>
      <c r="C333" s="13" t="s">
        <v>1564</v>
      </c>
      <c r="D333" s="13" t="s">
        <v>1474</v>
      </c>
      <c r="E333" s="13" t="s">
        <v>1540</v>
      </c>
      <c r="F333" s="13" t="s">
        <v>1541</v>
      </c>
      <c r="G333" s="14">
        <v>3555.0</v>
      </c>
      <c r="H333" s="16" t="b">
        <f>G333&lt;'Programas e Observações'!$C$11</f>
        <v>1</v>
      </c>
      <c r="I333" s="14">
        <v>0.0</v>
      </c>
      <c r="J333" s="14">
        <v>0.0</v>
      </c>
      <c r="K333" s="14">
        <v>0.0</v>
      </c>
      <c r="L333" s="14">
        <v>0.0</v>
      </c>
      <c r="M333" s="14">
        <v>0.0</v>
      </c>
      <c r="N333" s="14">
        <v>2.0</v>
      </c>
      <c r="O333" s="14">
        <v>6.0</v>
      </c>
      <c r="P333" s="14">
        <v>0.0</v>
      </c>
      <c r="Q333" s="14"/>
      <c r="R333" s="17">
        <f t="shared" si="1"/>
        <v>0</v>
      </c>
      <c r="S333" s="17">
        <f t="shared" si="2"/>
        <v>0</v>
      </c>
      <c r="T333" s="17">
        <f t="shared" si="3"/>
        <v>0</v>
      </c>
      <c r="U333" s="17">
        <f t="shared" si="4"/>
        <v>0</v>
      </c>
      <c r="V333" s="17">
        <f t="shared" si="5"/>
        <v>0</v>
      </c>
      <c r="W333" s="17">
        <f t="shared" si="6"/>
        <v>0.5625879044</v>
      </c>
      <c r="X333" s="17">
        <f t="shared" si="7"/>
        <v>1.687763713</v>
      </c>
      <c r="Y333" s="14">
        <f t="shared" si="8"/>
        <v>4375</v>
      </c>
      <c r="Z333" s="14">
        <f t="shared" si="9"/>
        <v>2180</v>
      </c>
      <c r="AA333" s="14">
        <f t="shared" si="10"/>
        <v>334</v>
      </c>
      <c r="AB333" s="14">
        <f t="shared" si="11"/>
        <v>874</v>
      </c>
      <c r="AC333" s="14">
        <f t="shared" si="12"/>
        <v>128</v>
      </c>
      <c r="AD333" s="14">
        <f t="shared" si="13"/>
        <v>265</v>
      </c>
      <c r="AE333" s="14">
        <f t="shared" si="14"/>
        <v>271</v>
      </c>
      <c r="AF333" s="14">
        <f t="shared" si="15"/>
        <v>16</v>
      </c>
      <c r="AG333" s="17">
        <f t="shared" si="16"/>
        <v>27.93938272</v>
      </c>
      <c r="AH333" s="20">
        <f>12*(J333*'Programas e Observações'!$C$8+K333*'Programas e Observações'!$C$9+L333*('Programas e Observações'!$C$8+'Programas e Observações'!$C$9)+M333*'Programas e Observações'!$C$10)</f>
        <v>0</v>
      </c>
      <c r="AI333" s="20">
        <f>12*(J333*'Programas e Observações'!$D$8+K333*'Programas e Observações'!$D$9+L333*('Programas e Observações'!$D$8+'Programas e Observações'!$D$9)+M333*'Programas e Observações'!$D$10)</f>
        <v>0</v>
      </c>
      <c r="AJ333" s="13" t="s">
        <v>342</v>
      </c>
      <c r="AK333" s="13" t="s">
        <v>343</v>
      </c>
    </row>
    <row r="334" ht="15.75" customHeight="1">
      <c r="A334" s="13" t="s">
        <v>1565</v>
      </c>
      <c r="B334" s="13" t="s">
        <v>1566</v>
      </c>
      <c r="C334" s="13" t="s">
        <v>1567</v>
      </c>
      <c r="D334" s="13" t="s">
        <v>1474</v>
      </c>
      <c r="E334" s="13" t="s">
        <v>1516</v>
      </c>
      <c r="F334" s="13" t="s">
        <v>1517</v>
      </c>
      <c r="G334" s="14">
        <v>4667.0</v>
      </c>
      <c r="H334" s="16" t="b">
        <f>G334&lt;'Programas e Observações'!$C$11</f>
        <v>1</v>
      </c>
      <c r="I334" s="14">
        <v>0.0</v>
      </c>
      <c r="J334" s="14">
        <v>0.0</v>
      </c>
      <c r="K334" s="14">
        <v>0.0</v>
      </c>
      <c r="L334" s="14">
        <v>0.0</v>
      </c>
      <c r="M334" s="14">
        <v>0.0</v>
      </c>
      <c r="N334" s="14">
        <v>2.0</v>
      </c>
      <c r="O334" s="14">
        <v>5.0</v>
      </c>
      <c r="P334" s="14">
        <v>0.0</v>
      </c>
      <c r="Q334" s="14"/>
      <c r="R334" s="17">
        <f t="shared" si="1"/>
        <v>0</v>
      </c>
      <c r="S334" s="17">
        <f t="shared" si="2"/>
        <v>0</v>
      </c>
      <c r="T334" s="17">
        <f t="shared" si="3"/>
        <v>0</v>
      </c>
      <c r="U334" s="17">
        <f t="shared" si="4"/>
        <v>0</v>
      </c>
      <c r="V334" s="17">
        <f t="shared" si="5"/>
        <v>0</v>
      </c>
      <c r="W334" s="17">
        <f t="shared" si="6"/>
        <v>0.4285408185</v>
      </c>
      <c r="X334" s="17">
        <f t="shared" si="7"/>
        <v>1.071352046</v>
      </c>
      <c r="Y334" s="14">
        <f t="shared" si="8"/>
        <v>5629</v>
      </c>
      <c r="Z334" s="14">
        <f t="shared" si="9"/>
        <v>1946</v>
      </c>
      <c r="AA334" s="14">
        <f t="shared" si="10"/>
        <v>888</v>
      </c>
      <c r="AB334" s="14">
        <f t="shared" si="11"/>
        <v>1277</v>
      </c>
      <c r="AC334" s="14">
        <f t="shared" si="12"/>
        <v>147</v>
      </c>
      <c r="AD334" s="14">
        <f t="shared" si="13"/>
        <v>117</v>
      </c>
      <c r="AE334" s="14">
        <f t="shared" si="14"/>
        <v>641</v>
      </c>
      <c r="AF334" s="14">
        <f t="shared" si="15"/>
        <v>15</v>
      </c>
      <c r="AG334" s="17">
        <f t="shared" si="16"/>
        <v>19.26374112</v>
      </c>
      <c r="AH334" s="20">
        <f>12*(J334*'Programas e Observações'!$C$8+K334*'Programas e Observações'!$C$9+L334*('Programas e Observações'!$C$8+'Programas e Observações'!$C$9)+M334*'Programas e Observações'!$C$10)</f>
        <v>0</v>
      </c>
      <c r="AI334" s="20">
        <f>12*(J334*'Programas e Observações'!$D$8+K334*'Programas e Observações'!$D$9+L334*('Programas e Observações'!$D$8+'Programas e Observações'!$D$9)+M334*'Programas e Observações'!$D$10)</f>
        <v>0</v>
      </c>
      <c r="AJ334" s="13" t="s">
        <v>342</v>
      </c>
      <c r="AK334" s="13" t="s">
        <v>343</v>
      </c>
    </row>
    <row r="335" ht="15.75" customHeight="1">
      <c r="A335" s="13" t="s">
        <v>1568</v>
      </c>
      <c r="B335" s="13" t="s">
        <v>1569</v>
      </c>
      <c r="C335" s="13" t="s">
        <v>1570</v>
      </c>
      <c r="D335" s="13" t="s">
        <v>1474</v>
      </c>
      <c r="E335" s="13" t="s">
        <v>1475</v>
      </c>
      <c r="F335" s="13" t="s">
        <v>1476</v>
      </c>
      <c r="G335" s="14">
        <v>4890.0</v>
      </c>
      <c r="H335" s="16" t="b">
        <f>G335&lt;'Programas e Observações'!$C$11</f>
        <v>1</v>
      </c>
      <c r="I335" s="14">
        <v>111.0</v>
      </c>
      <c r="J335" s="14">
        <v>60.0</v>
      </c>
      <c r="K335" s="14">
        <v>3.0</v>
      </c>
      <c r="L335" s="14">
        <v>26.0</v>
      </c>
      <c r="M335" s="14">
        <v>27.0</v>
      </c>
      <c r="N335" s="14">
        <v>19.0</v>
      </c>
      <c r="O335" s="14">
        <v>8.0</v>
      </c>
      <c r="P335" s="14">
        <v>0.0</v>
      </c>
      <c r="Q335" s="14"/>
      <c r="R335" s="17">
        <f t="shared" si="1"/>
        <v>22.6993865</v>
      </c>
      <c r="S335" s="17">
        <f t="shared" si="2"/>
        <v>12.26993865</v>
      </c>
      <c r="T335" s="17">
        <f t="shared" si="3"/>
        <v>0.6134969325</v>
      </c>
      <c r="U335" s="17">
        <f t="shared" si="4"/>
        <v>5.316973415</v>
      </c>
      <c r="V335" s="17">
        <f t="shared" si="5"/>
        <v>5.521472393</v>
      </c>
      <c r="W335" s="17">
        <f t="shared" si="6"/>
        <v>3.885480573</v>
      </c>
      <c r="X335" s="17">
        <f t="shared" si="7"/>
        <v>1.63599182</v>
      </c>
      <c r="Y335" s="14">
        <f t="shared" si="8"/>
        <v>2691</v>
      </c>
      <c r="Z335" s="14">
        <f t="shared" si="9"/>
        <v>1591</v>
      </c>
      <c r="AA335" s="14">
        <f t="shared" si="10"/>
        <v>166</v>
      </c>
      <c r="AB335" s="14">
        <f t="shared" si="11"/>
        <v>535</v>
      </c>
      <c r="AC335" s="14">
        <f t="shared" si="12"/>
        <v>165</v>
      </c>
      <c r="AD335" s="14">
        <f t="shared" si="13"/>
        <v>365</v>
      </c>
      <c r="AE335" s="14">
        <f t="shared" si="14"/>
        <v>238</v>
      </c>
      <c r="AF335" s="14">
        <f t="shared" si="15"/>
        <v>12</v>
      </c>
      <c r="AG335" s="17">
        <f t="shared" si="16"/>
        <v>20.24175775</v>
      </c>
      <c r="AH335" s="20">
        <f>12*(J335*'Programas e Observações'!$C$8+K335*'Programas e Observações'!$C$9+L335*('Programas e Observações'!$C$8+'Programas e Observações'!$C$9)+M335*'Programas e Observações'!$C$10)</f>
        <v>46088.76</v>
      </c>
      <c r="AI335" s="20">
        <f>12*(J335*'Programas e Observações'!$D$8+K335*'Programas e Observações'!$D$9+L335*('Programas e Observações'!$D$8+'Programas e Observações'!$D$9)+M335*'Programas e Observações'!$D$10)</f>
        <v>78029.76</v>
      </c>
      <c r="AJ335" s="13" t="s">
        <v>1201</v>
      </c>
      <c r="AK335" s="13" t="s">
        <v>930</v>
      </c>
    </row>
    <row r="336" ht="15.75" customHeight="1">
      <c r="A336" s="13" t="s">
        <v>1571</v>
      </c>
      <c r="B336" s="13" t="s">
        <v>1572</v>
      </c>
      <c r="C336" s="13" t="s">
        <v>1573</v>
      </c>
      <c r="D336" s="13" t="s">
        <v>1474</v>
      </c>
      <c r="E336" s="13" t="s">
        <v>1540</v>
      </c>
      <c r="F336" s="13" t="s">
        <v>1541</v>
      </c>
      <c r="G336" s="14">
        <v>4307.0</v>
      </c>
      <c r="H336" s="16" t="b">
        <f>G336&lt;'Programas e Observações'!$C$11</f>
        <v>1</v>
      </c>
      <c r="I336" s="14">
        <v>0.0</v>
      </c>
      <c r="J336" s="14">
        <v>0.0</v>
      </c>
      <c r="K336" s="14">
        <v>0.0</v>
      </c>
      <c r="L336" s="14">
        <v>0.0</v>
      </c>
      <c r="M336" s="14">
        <v>0.0</v>
      </c>
      <c r="N336" s="14">
        <v>1.0</v>
      </c>
      <c r="O336" s="14">
        <v>9.0</v>
      </c>
      <c r="P336" s="14">
        <v>0.0</v>
      </c>
      <c r="Q336" s="14"/>
      <c r="R336" s="17">
        <f t="shared" si="1"/>
        <v>0</v>
      </c>
      <c r="S336" s="17">
        <f t="shared" si="2"/>
        <v>0</v>
      </c>
      <c r="T336" s="17">
        <f t="shared" si="3"/>
        <v>0</v>
      </c>
      <c r="U336" s="17">
        <f t="shared" si="4"/>
        <v>0</v>
      </c>
      <c r="V336" s="17">
        <f t="shared" si="5"/>
        <v>0</v>
      </c>
      <c r="W336" s="17">
        <f t="shared" si="6"/>
        <v>0.2321801718</v>
      </c>
      <c r="X336" s="17">
        <f t="shared" si="7"/>
        <v>2.089621546</v>
      </c>
      <c r="Y336" s="14">
        <f t="shared" si="8"/>
        <v>4375</v>
      </c>
      <c r="Z336" s="14">
        <f t="shared" si="9"/>
        <v>2180</v>
      </c>
      <c r="AA336" s="14">
        <f t="shared" si="10"/>
        <v>334</v>
      </c>
      <c r="AB336" s="14">
        <f t="shared" si="11"/>
        <v>874</v>
      </c>
      <c r="AC336" s="14">
        <f t="shared" si="12"/>
        <v>128</v>
      </c>
      <c r="AD336" s="14">
        <f t="shared" si="13"/>
        <v>265</v>
      </c>
      <c r="AE336" s="14">
        <f t="shared" si="14"/>
        <v>271</v>
      </c>
      <c r="AF336" s="14">
        <f t="shared" si="15"/>
        <v>16</v>
      </c>
      <c r="AG336" s="17">
        <f t="shared" si="16"/>
        <v>27.93938272</v>
      </c>
      <c r="AH336" s="20">
        <f>12*(J336*'Programas e Observações'!$C$8+K336*'Programas e Observações'!$C$9+L336*('Programas e Observações'!$C$8+'Programas e Observações'!$C$9)+M336*'Programas e Observações'!$C$10)</f>
        <v>0</v>
      </c>
      <c r="AI336" s="20">
        <f>12*(J336*'Programas e Observações'!$D$8+K336*'Programas e Observações'!$D$9+L336*('Programas e Observações'!$D$8+'Programas e Observações'!$D$9)+M336*'Programas e Observações'!$D$10)</f>
        <v>0</v>
      </c>
      <c r="AJ336" s="13" t="s">
        <v>342</v>
      </c>
      <c r="AK336" s="13" t="s">
        <v>343</v>
      </c>
    </row>
    <row r="337" ht="15.75" customHeight="1">
      <c r="A337" s="13" t="s">
        <v>1574</v>
      </c>
      <c r="B337" s="13" t="s">
        <v>1575</v>
      </c>
      <c r="C337" s="13" t="s">
        <v>938</v>
      </c>
      <c r="D337" s="13" t="s">
        <v>1474</v>
      </c>
      <c r="E337" s="13" t="s">
        <v>1540</v>
      </c>
      <c r="F337" s="13" t="s">
        <v>1541</v>
      </c>
      <c r="G337" s="14">
        <v>4201.0</v>
      </c>
      <c r="H337" s="16" t="b">
        <f>G337&lt;'Programas e Observações'!$C$11</f>
        <v>1</v>
      </c>
      <c r="I337" s="14">
        <v>0.0</v>
      </c>
      <c r="J337" s="14">
        <v>0.0</v>
      </c>
      <c r="K337" s="14">
        <v>0.0</v>
      </c>
      <c r="L337" s="14">
        <v>0.0</v>
      </c>
      <c r="M337" s="14">
        <v>0.0</v>
      </c>
      <c r="N337" s="14">
        <v>7.0</v>
      </c>
      <c r="O337" s="14">
        <v>6.0</v>
      </c>
      <c r="P337" s="14">
        <v>1.0</v>
      </c>
      <c r="Q337" s="14"/>
      <c r="R337" s="17">
        <f t="shared" si="1"/>
        <v>0</v>
      </c>
      <c r="S337" s="17">
        <f t="shared" si="2"/>
        <v>0</v>
      </c>
      <c r="T337" s="17">
        <f t="shared" si="3"/>
        <v>0</v>
      </c>
      <c r="U337" s="17">
        <f t="shared" si="4"/>
        <v>0</v>
      </c>
      <c r="V337" s="17">
        <f t="shared" si="5"/>
        <v>0</v>
      </c>
      <c r="W337" s="17">
        <f t="shared" si="6"/>
        <v>1.666269936</v>
      </c>
      <c r="X337" s="17">
        <f t="shared" si="7"/>
        <v>1.428231373</v>
      </c>
      <c r="Y337" s="14">
        <f t="shared" si="8"/>
        <v>4375</v>
      </c>
      <c r="Z337" s="14">
        <f t="shared" si="9"/>
        <v>2180</v>
      </c>
      <c r="AA337" s="14">
        <f t="shared" si="10"/>
        <v>334</v>
      </c>
      <c r="AB337" s="14">
        <f t="shared" si="11"/>
        <v>874</v>
      </c>
      <c r="AC337" s="14">
        <f t="shared" si="12"/>
        <v>128</v>
      </c>
      <c r="AD337" s="14">
        <f t="shared" si="13"/>
        <v>265</v>
      </c>
      <c r="AE337" s="14">
        <f t="shared" si="14"/>
        <v>271</v>
      </c>
      <c r="AF337" s="14">
        <f t="shared" si="15"/>
        <v>16</v>
      </c>
      <c r="AG337" s="17">
        <f t="shared" si="16"/>
        <v>27.93938272</v>
      </c>
      <c r="AH337" s="20">
        <f>12*(J337*'Programas e Observações'!$C$8+K337*'Programas e Observações'!$C$9+L337*('Programas e Observações'!$C$8+'Programas e Observações'!$C$9)+M337*'Programas e Observações'!$C$10)</f>
        <v>0</v>
      </c>
      <c r="AI337" s="20">
        <f>12*(J337*'Programas e Observações'!$D$8+K337*'Programas e Observações'!$D$9+L337*('Programas e Observações'!$D$8+'Programas e Observações'!$D$9)+M337*'Programas e Observações'!$D$10)</f>
        <v>0</v>
      </c>
      <c r="AJ337" s="13" t="s">
        <v>342</v>
      </c>
      <c r="AK337" s="13" t="s">
        <v>343</v>
      </c>
    </row>
    <row r="338" ht="15.75" customHeight="1">
      <c r="A338" s="13" t="s">
        <v>1576</v>
      </c>
      <c r="B338" s="13" t="s">
        <v>1577</v>
      </c>
      <c r="C338" s="13" t="s">
        <v>1578</v>
      </c>
      <c r="D338" s="13" t="s">
        <v>1474</v>
      </c>
      <c r="E338" s="13" t="s">
        <v>1540</v>
      </c>
      <c r="F338" s="13" t="s">
        <v>1541</v>
      </c>
      <c r="G338" s="14">
        <v>2013.0</v>
      </c>
      <c r="H338" s="16" t="b">
        <f>G338&lt;'Programas e Observações'!$C$11</f>
        <v>1</v>
      </c>
      <c r="I338" s="14">
        <v>0.0</v>
      </c>
      <c r="J338" s="14">
        <v>0.0</v>
      </c>
      <c r="K338" s="14">
        <v>0.0</v>
      </c>
      <c r="L338" s="14">
        <v>0.0</v>
      </c>
      <c r="M338" s="14">
        <v>0.0</v>
      </c>
      <c r="N338" s="14">
        <v>1.0</v>
      </c>
      <c r="O338" s="14">
        <v>2.0</v>
      </c>
      <c r="P338" s="14">
        <v>0.0</v>
      </c>
      <c r="Q338" s="14"/>
      <c r="R338" s="17">
        <f t="shared" si="1"/>
        <v>0</v>
      </c>
      <c r="S338" s="17">
        <f t="shared" si="2"/>
        <v>0</v>
      </c>
      <c r="T338" s="17">
        <f t="shared" si="3"/>
        <v>0</v>
      </c>
      <c r="U338" s="17">
        <f t="shared" si="4"/>
        <v>0</v>
      </c>
      <c r="V338" s="17">
        <f t="shared" si="5"/>
        <v>0</v>
      </c>
      <c r="W338" s="17">
        <f t="shared" si="6"/>
        <v>0.4967709886</v>
      </c>
      <c r="X338" s="17">
        <f t="shared" si="7"/>
        <v>0.9935419771</v>
      </c>
      <c r="Y338" s="14">
        <f t="shared" si="8"/>
        <v>4375</v>
      </c>
      <c r="Z338" s="14">
        <f t="shared" si="9"/>
        <v>2180</v>
      </c>
      <c r="AA338" s="14">
        <f t="shared" si="10"/>
        <v>334</v>
      </c>
      <c r="AB338" s="14">
        <f t="shared" si="11"/>
        <v>874</v>
      </c>
      <c r="AC338" s="14">
        <f t="shared" si="12"/>
        <v>128</v>
      </c>
      <c r="AD338" s="14">
        <f t="shared" si="13"/>
        <v>265</v>
      </c>
      <c r="AE338" s="14">
        <f t="shared" si="14"/>
        <v>271</v>
      </c>
      <c r="AF338" s="14">
        <f t="shared" si="15"/>
        <v>16</v>
      </c>
      <c r="AG338" s="17">
        <f t="shared" si="16"/>
        <v>27.93938272</v>
      </c>
      <c r="AH338" s="20">
        <f>12*(J338*'Programas e Observações'!$C$8+K338*'Programas e Observações'!$C$9+L338*('Programas e Observações'!$C$8+'Programas e Observações'!$C$9)+M338*'Programas e Observações'!$C$10)</f>
        <v>0</v>
      </c>
      <c r="AI338" s="20">
        <f>12*(J338*'Programas e Observações'!$D$8+K338*'Programas e Observações'!$D$9+L338*('Programas e Observações'!$D$8+'Programas e Observações'!$D$9)+M338*'Programas e Observações'!$D$10)</f>
        <v>0</v>
      </c>
      <c r="AJ338" s="13" t="s">
        <v>342</v>
      </c>
      <c r="AK338" s="13" t="s">
        <v>343</v>
      </c>
    </row>
    <row r="339" ht="15.75" customHeight="1">
      <c r="A339" s="13" t="s">
        <v>1579</v>
      </c>
      <c r="B339" s="13" t="s">
        <v>1580</v>
      </c>
      <c r="C339" s="13" t="s">
        <v>1581</v>
      </c>
      <c r="D339" s="13" t="s">
        <v>1474</v>
      </c>
      <c r="E339" s="13" t="s">
        <v>1582</v>
      </c>
      <c r="F339" s="13" t="s">
        <v>1583</v>
      </c>
      <c r="G339" s="14">
        <v>4774.0</v>
      </c>
      <c r="H339" s="16" t="b">
        <f>G339&lt;'Programas e Observações'!$C$11</f>
        <v>1</v>
      </c>
      <c r="I339" s="14">
        <v>262.0</v>
      </c>
      <c r="J339" s="14">
        <v>243.0</v>
      </c>
      <c r="K339" s="14">
        <v>0.0</v>
      </c>
      <c r="L339" s="14">
        <v>8.0</v>
      </c>
      <c r="M339" s="14">
        <v>0.0</v>
      </c>
      <c r="N339" s="14">
        <v>14.0</v>
      </c>
      <c r="O339" s="14">
        <v>10.0</v>
      </c>
      <c r="P339" s="14">
        <v>0.0</v>
      </c>
      <c r="Q339" s="14"/>
      <c r="R339" s="17">
        <f t="shared" si="1"/>
        <v>54.88060327</v>
      </c>
      <c r="S339" s="17">
        <f t="shared" si="2"/>
        <v>50.90071219</v>
      </c>
      <c r="T339" s="17">
        <f t="shared" si="3"/>
        <v>0</v>
      </c>
      <c r="U339" s="17">
        <f t="shared" si="4"/>
        <v>1.675743611</v>
      </c>
      <c r="V339" s="17">
        <f t="shared" si="5"/>
        <v>0</v>
      </c>
      <c r="W339" s="17">
        <f t="shared" si="6"/>
        <v>2.93255132</v>
      </c>
      <c r="X339" s="17">
        <f t="shared" si="7"/>
        <v>2.094679514</v>
      </c>
      <c r="Y339" s="14">
        <f t="shared" si="8"/>
        <v>1255</v>
      </c>
      <c r="Z339" s="14">
        <f t="shared" si="9"/>
        <v>858</v>
      </c>
      <c r="AA339" s="14">
        <f t="shared" si="10"/>
        <v>58</v>
      </c>
      <c r="AB339" s="14">
        <f t="shared" si="11"/>
        <v>139</v>
      </c>
      <c r="AC339" s="14">
        <f t="shared" si="12"/>
        <v>28</v>
      </c>
      <c r="AD339" s="14">
        <f t="shared" si="13"/>
        <v>350</v>
      </c>
      <c r="AE339" s="14">
        <f t="shared" si="14"/>
        <v>192</v>
      </c>
      <c r="AF339" s="14">
        <f t="shared" si="15"/>
        <v>10</v>
      </c>
      <c r="AG339" s="17">
        <f t="shared" si="16"/>
        <v>10.12701128</v>
      </c>
      <c r="AH339" s="20">
        <f>12*(J339*'Programas e Observações'!$C$8+K339*'Programas e Observações'!$C$9+L339*('Programas e Observações'!$C$8+'Programas e Observações'!$C$9)+M339*'Programas e Observações'!$C$10)</f>
        <v>53923.8</v>
      </c>
      <c r="AI339" s="20">
        <f>12*(J339*'Programas e Observações'!$D$8+K339*'Programas e Observações'!$D$9+L339*('Programas e Observações'!$D$8+'Programas e Observações'!$D$9)+M339*'Programas e Observações'!$D$10)</f>
        <v>144366.24</v>
      </c>
      <c r="AJ339" s="13" t="s">
        <v>1584</v>
      </c>
      <c r="AK339" s="13" t="s">
        <v>1585</v>
      </c>
    </row>
    <row r="340" ht="15.75" customHeight="1">
      <c r="A340" s="13" t="s">
        <v>1586</v>
      </c>
      <c r="B340" s="13" t="s">
        <v>1587</v>
      </c>
      <c r="C340" s="13" t="s">
        <v>1588</v>
      </c>
      <c r="D340" s="13" t="s">
        <v>1474</v>
      </c>
      <c r="E340" s="13" t="s">
        <v>1480</v>
      </c>
      <c r="F340" s="13" t="s">
        <v>1481</v>
      </c>
      <c r="G340" s="14">
        <v>10696.0</v>
      </c>
      <c r="H340" s="16" t="b">
        <f>G340&lt;'Programas e Observações'!$C$11</f>
        <v>1</v>
      </c>
      <c r="I340" s="14">
        <v>0.0</v>
      </c>
      <c r="J340" s="14">
        <v>0.0</v>
      </c>
      <c r="K340" s="14">
        <v>0.0</v>
      </c>
      <c r="L340" s="14">
        <v>0.0</v>
      </c>
      <c r="M340" s="14">
        <v>0.0</v>
      </c>
      <c r="N340" s="14">
        <v>3.0</v>
      </c>
      <c r="O340" s="14">
        <v>7.0</v>
      </c>
      <c r="P340" s="14">
        <v>0.0</v>
      </c>
      <c r="Q340" s="14"/>
      <c r="R340" s="17">
        <f t="shared" si="1"/>
        <v>0</v>
      </c>
      <c r="S340" s="17">
        <f t="shared" si="2"/>
        <v>0</v>
      </c>
      <c r="T340" s="17">
        <f t="shared" si="3"/>
        <v>0</v>
      </c>
      <c r="U340" s="17">
        <f t="shared" si="4"/>
        <v>0</v>
      </c>
      <c r="V340" s="17">
        <f t="shared" si="5"/>
        <v>0</v>
      </c>
      <c r="W340" s="17">
        <f t="shared" si="6"/>
        <v>0.2804786836</v>
      </c>
      <c r="X340" s="17">
        <f t="shared" si="7"/>
        <v>0.6544502618</v>
      </c>
      <c r="Y340" s="14">
        <f t="shared" si="8"/>
        <v>1412</v>
      </c>
      <c r="Z340" s="14">
        <f t="shared" si="9"/>
        <v>733</v>
      </c>
      <c r="AA340" s="14">
        <f t="shared" si="10"/>
        <v>78</v>
      </c>
      <c r="AB340" s="14">
        <f t="shared" si="11"/>
        <v>162</v>
      </c>
      <c r="AC340" s="14">
        <f t="shared" si="12"/>
        <v>45</v>
      </c>
      <c r="AD340" s="14">
        <f t="shared" si="13"/>
        <v>108</v>
      </c>
      <c r="AE340" s="14">
        <f t="shared" si="14"/>
        <v>202</v>
      </c>
      <c r="AF340" s="14">
        <f t="shared" si="15"/>
        <v>4</v>
      </c>
      <c r="AG340" s="17">
        <f t="shared" si="16"/>
        <v>6.926899624</v>
      </c>
      <c r="AH340" s="20">
        <f>12*(J340*'Programas e Observações'!$C$8+K340*'Programas e Observações'!$C$9+L340*('Programas e Observações'!$C$8+'Programas e Observações'!$C$9)+M340*'Programas e Observações'!$C$10)</f>
        <v>0</v>
      </c>
      <c r="AI340" s="20">
        <f>12*(J340*'Programas e Observações'!$D$8+K340*'Programas e Observações'!$D$9+L340*('Programas e Observações'!$D$8+'Programas e Observações'!$D$9)+M340*'Programas e Observações'!$D$10)</f>
        <v>0</v>
      </c>
      <c r="AJ340" s="13" t="s">
        <v>342</v>
      </c>
      <c r="AK340" s="13" t="s">
        <v>343</v>
      </c>
    </row>
    <row r="341" ht="15.75" customHeight="1">
      <c r="A341" s="13" t="s">
        <v>1589</v>
      </c>
      <c r="B341" s="13" t="s">
        <v>1590</v>
      </c>
      <c r="C341" s="13" t="s">
        <v>1591</v>
      </c>
      <c r="D341" s="13" t="s">
        <v>1474</v>
      </c>
      <c r="E341" s="13" t="s">
        <v>1480</v>
      </c>
      <c r="F341" s="13" t="s">
        <v>1481</v>
      </c>
      <c r="G341" s="14">
        <v>1982.0</v>
      </c>
      <c r="H341" s="16" t="b">
        <f>G341&lt;'Programas e Observações'!$C$11</f>
        <v>1</v>
      </c>
      <c r="I341" s="14">
        <v>0.0</v>
      </c>
      <c r="J341" s="14">
        <v>0.0</v>
      </c>
      <c r="K341" s="14">
        <v>0.0</v>
      </c>
      <c r="L341" s="14">
        <v>0.0</v>
      </c>
      <c r="M341" s="14">
        <v>0.0</v>
      </c>
      <c r="N341" s="14">
        <v>0.0</v>
      </c>
      <c r="O341" s="14">
        <v>4.0</v>
      </c>
      <c r="P341" s="14">
        <v>0.0</v>
      </c>
      <c r="Q341" s="14"/>
      <c r="R341" s="17">
        <f t="shared" si="1"/>
        <v>0</v>
      </c>
      <c r="S341" s="17">
        <f t="shared" si="2"/>
        <v>0</v>
      </c>
      <c r="T341" s="17">
        <f t="shared" si="3"/>
        <v>0</v>
      </c>
      <c r="U341" s="17">
        <f t="shared" si="4"/>
        <v>0</v>
      </c>
      <c r="V341" s="17">
        <f t="shared" si="5"/>
        <v>0</v>
      </c>
      <c r="W341" s="17">
        <f t="shared" si="6"/>
        <v>0</v>
      </c>
      <c r="X341" s="17">
        <f t="shared" si="7"/>
        <v>2.018163471</v>
      </c>
      <c r="Y341" s="14">
        <f t="shared" si="8"/>
        <v>1412</v>
      </c>
      <c r="Z341" s="14">
        <f t="shared" si="9"/>
        <v>733</v>
      </c>
      <c r="AA341" s="14">
        <f t="shared" si="10"/>
        <v>78</v>
      </c>
      <c r="AB341" s="14">
        <f t="shared" si="11"/>
        <v>162</v>
      </c>
      <c r="AC341" s="14">
        <f t="shared" si="12"/>
        <v>45</v>
      </c>
      <c r="AD341" s="14">
        <f t="shared" si="13"/>
        <v>108</v>
      </c>
      <c r="AE341" s="14">
        <f t="shared" si="14"/>
        <v>202</v>
      </c>
      <c r="AF341" s="14">
        <f t="shared" si="15"/>
        <v>4</v>
      </c>
      <c r="AG341" s="17">
        <f t="shared" si="16"/>
        <v>6.926899624</v>
      </c>
      <c r="AH341" s="20">
        <f>12*(J341*'Programas e Observações'!$C$8+K341*'Programas e Observações'!$C$9+L341*('Programas e Observações'!$C$8+'Programas e Observações'!$C$9)+M341*'Programas e Observações'!$C$10)</f>
        <v>0</v>
      </c>
      <c r="AI341" s="20">
        <f>12*(J341*'Programas e Observações'!$D$8+K341*'Programas e Observações'!$D$9+L341*('Programas e Observações'!$D$8+'Programas e Observações'!$D$9)+M341*'Programas e Observações'!$D$10)</f>
        <v>0</v>
      </c>
      <c r="AJ341" s="13" t="s">
        <v>342</v>
      </c>
      <c r="AK341" s="13" t="s">
        <v>343</v>
      </c>
    </row>
    <row r="342" ht="15.75" customHeight="1">
      <c r="A342" s="13" t="s">
        <v>1592</v>
      </c>
      <c r="B342" s="13" t="s">
        <v>1593</v>
      </c>
      <c r="C342" s="13" t="s">
        <v>1594</v>
      </c>
      <c r="D342" s="13" t="s">
        <v>1474</v>
      </c>
      <c r="E342" s="13" t="s">
        <v>1516</v>
      </c>
      <c r="F342" s="13" t="s">
        <v>1517</v>
      </c>
      <c r="G342" s="14">
        <v>8990.0</v>
      </c>
      <c r="H342" s="16" t="b">
        <f>G342&lt;'Programas e Observações'!$C$11</f>
        <v>1</v>
      </c>
      <c r="I342" s="14">
        <v>282.0</v>
      </c>
      <c r="J342" s="14">
        <v>148.0</v>
      </c>
      <c r="K342" s="14">
        <v>19.0</v>
      </c>
      <c r="L342" s="14">
        <v>34.0</v>
      </c>
      <c r="M342" s="14">
        <v>16.0</v>
      </c>
      <c r="N342" s="14">
        <v>2.0</v>
      </c>
      <c r="O342" s="14">
        <v>10.0</v>
      </c>
      <c r="P342" s="14">
        <v>0.0</v>
      </c>
      <c r="Q342" s="14"/>
      <c r="R342" s="17">
        <f t="shared" si="1"/>
        <v>31.36818687</v>
      </c>
      <c r="S342" s="17">
        <f t="shared" si="2"/>
        <v>16.46273637</v>
      </c>
      <c r="T342" s="17">
        <f t="shared" si="3"/>
        <v>2.113459399</v>
      </c>
      <c r="U342" s="17">
        <f t="shared" si="4"/>
        <v>3.781979978</v>
      </c>
      <c r="V342" s="17">
        <f t="shared" si="5"/>
        <v>1.779755284</v>
      </c>
      <c r="W342" s="17">
        <f t="shared" si="6"/>
        <v>0.2224694105</v>
      </c>
      <c r="X342" s="17">
        <f t="shared" si="7"/>
        <v>1.112347052</v>
      </c>
      <c r="Y342" s="14">
        <f t="shared" si="8"/>
        <v>5629</v>
      </c>
      <c r="Z342" s="14">
        <f t="shared" si="9"/>
        <v>1946</v>
      </c>
      <c r="AA342" s="14">
        <f t="shared" si="10"/>
        <v>888</v>
      </c>
      <c r="AB342" s="14">
        <f t="shared" si="11"/>
        <v>1277</v>
      </c>
      <c r="AC342" s="14">
        <f t="shared" si="12"/>
        <v>147</v>
      </c>
      <c r="AD342" s="14">
        <f t="shared" si="13"/>
        <v>117</v>
      </c>
      <c r="AE342" s="14">
        <f t="shared" si="14"/>
        <v>641</v>
      </c>
      <c r="AF342" s="14">
        <f t="shared" si="15"/>
        <v>15</v>
      </c>
      <c r="AG342" s="17">
        <f t="shared" si="16"/>
        <v>19.26374112</v>
      </c>
      <c r="AH342" s="20">
        <f>12*(J342*'Programas e Observações'!$C$8+K342*'Programas e Observações'!$C$9+L342*('Programas e Observações'!$C$8+'Programas e Observações'!$C$9)+M342*'Programas e Observações'!$C$10)</f>
        <v>71579.88</v>
      </c>
      <c r="AI342" s="20">
        <f>12*(J342*'Programas e Observações'!$D$8+K342*'Programas e Observações'!$D$9+L342*('Programas e Observações'!$D$8+'Programas e Observações'!$D$9)+M342*'Programas e Observações'!$D$10)</f>
        <v>138407.64</v>
      </c>
      <c r="AJ342" s="13" t="s">
        <v>1595</v>
      </c>
      <c r="AK342" s="13" t="s">
        <v>1596</v>
      </c>
    </row>
    <row r="343" ht="15.75" customHeight="1">
      <c r="A343" s="13" t="s">
        <v>1597</v>
      </c>
      <c r="B343" s="13" t="s">
        <v>1598</v>
      </c>
      <c r="C343" s="13" t="s">
        <v>1599</v>
      </c>
      <c r="D343" s="13" t="s">
        <v>1474</v>
      </c>
      <c r="E343" s="13" t="s">
        <v>1485</v>
      </c>
      <c r="F343" s="13" t="s">
        <v>1486</v>
      </c>
      <c r="G343" s="14">
        <v>4166.0</v>
      </c>
      <c r="H343" s="16" t="b">
        <f>G343&lt;'Programas e Observações'!$C$11</f>
        <v>1</v>
      </c>
      <c r="I343" s="14">
        <v>0.0</v>
      </c>
      <c r="J343" s="14">
        <v>0.0</v>
      </c>
      <c r="K343" s="14">
        <v>0.0</v>
      </c>
      <c r="L343" s="14">
        <v>0.0</v>
      </c>
      <c r="M343" s="14">
        <v>0.0</v>
      </c>
      <c r="N343" s="14">
        <v>7.0</v>
      </c>
      <c r="O343" s="14">
        <v>5.0</v>
      </c>
      <c r="P343" s="14">
        <v>1.0</v>
      </c>
      <c r="Q343" s="14"/>
      <c r="R343" s="17">
        <f t="shared" si="1"/>
        <v>0</v>
      </c>
      <c r="S343" s="17">
        <f t="shared" si="2"/>
        <v>0</v>
      </c>
      <c r="T343" s="17">
        <f t="shared" si="3"/>
        <v>0</v>
      </c>
      <c r="U343" s="17">
        <f t="shared" si="4"/>
        <v>0</v>
      </c>
      <c r="V343" s="17">
        <f t="shared" si="5"/>
        <v>0</v>
      </c>
      <c r="W343" s="17">
        <f t="shared" si="6"/>
        <v>1.680268843</v>
      </c>
      <c r="X343" s="17">
        <f t="shared" si="7"/>
        <v>1.200192031</v>
      </c>
      <c r="Y343" s="14">
        <f t="shared" si="8"/>
        <v>4428</v>
      </c>
      <c r="Z343" s="14">
        <f t="shared" si="9"/>
        <v>2197</v>
      </c>
      <c r="AA343" s="14">
        <f t="shared" si="10"/>
        <v>275</v>
      </c>
      <c r="AB343" s="14">
        <f t="shared" si="11"/>
        <v>768</v>
      </c>
      <c r="AC343" s="14">
        <f t="shared" si="12"/>
        <v>122</v>
      </c>
      <c r="AD343" s="14">
        <f t="shared" si="13"/>
        <v>678</v>
      </c>
      <c r="AE343" s="14">
        <f t="shared" si="14"/>
        <v>291</v>
      </c>
      <c r="AF343" s="14">
        <f t="shared" si="15"/>
        <v>16</v>
      </c>
      <c r="AG343" s="17">
        <f t="shared" si="16"/>
        <v>23.98245186</v>
      </c>
      <c r="AH343" s="20">
        <f>12*(J343*'Programas e Observações'!$C$8+K343*'Programas e Observações'!$C$9+L343*('Programas e Observações'!$C$8+'Programas e Observações'!$C$9)+M343*'Programas e Observações'!$C$10)</f>
        <v>0</v>
      </c>
      <c r="AI343" s="20">
        <f>12*(J343*'Programas e Observações'!$D$8+K343*'Programas e Observações'!$D$9+L343*('Programas e Observações'!$D$8+'Programas e Observações'!$D$9)+M343*'Programas e Observações'!$D$10)</f>
        <v>0</v>
      </c>
      <c r="AJ343" s="13" t="s">
        <v>342</v>
      </c>
      <c r="AK343" s="13" t="s">
        <v>343</v>
      </c>
    </row>
    <row r="344" ht="15.75" customHeight="1">
      <c r="A344" s="13" t="s">
        <v>1600</v>
      </c>
      <c r="B344" s="13" t="s">
        <v>1601</v>
      </c>
      <c r="C344" s="13" t="s">
        <v>1602</v>
      </c>
      <c r="D344" s="13" t="s">
        <v>1474</v>
      </c>
      <c r="E344" s="13" t="s">
        <v>1516</v>
      </c>
      <c r="F344" s="13" t="s">
        <v>1517</v>
      </c>
      <c r="G344" s="14">
        <v>2242.0</v>
      </c>
      <c r="H344" s="16" t="b">
        <f>G344&lt;'Programas e Observações'!$C$11</f>
        <v>1</v>
      </c>
      <c r="I344" s="14">
        <v>0.0</v>
      </c>
      <c r="J344" s="14">
        <v>0.0</v>
      </c>
      <c r="K344" s="14">
        <v>0.0</v>
      </c>
      <c r="L344" s="14">
        <v>0.0</v>
      </c>
      <c r="M344" s="14">
        <v>0.0</v>
      </c>
      <c r="N344" s="14">
        <v>3.0</v>
      </c>
      <c r="O344" s="14">
        <v>9.0</v>
      </c>
      <c r="P344" s="14">
        <v>1.0</v>
      </c>
      <c r="Q344" s="14"/>
      <c r="R344" s="17">
        <f t="shared" si="1"/>
        <v>0</v>
      </c>
      <c r="S344" s="17">
        <f t="shared" si="2"/>
        <v>0</v>
      </c>
      <c r="T344" s="17">
        <f t="shared" si="3"/>
        <v>0</v>
      </c>
      <c r="U344" s="17">
        <f t="shared" si="4"/>
        <v>0</v>
      </c>
      <c r="V344" s="17">
        <f t="shared" si="5"/>
        <v>0</v>
      </c>
      <c r="W344" s="17">
        <f t="shared" si="6"/>
        <v>1.33809099</v>
      </c>
      <c r="X344" s="17">
        <f t="shared" si="7"/>
        <v>4.014272971</v>
      </c>
      <c r="Y344" s="14">
        <f t="shared" si="8"/>
        <v>5629</v>
      </c>
      <c r="Z344" s="14">
        <f t="shared" si="9"/>
        <v>1946</v>
      </c>
      <c r="AA344" s="14">
        <f t="shared" si="10"/>
        <v>888</v>
      </c>
      <c r="AB344" s="14">
        <f t="shared" si="11"/>
        <v>1277</v>
      </c>
      <c r="AC344" s="14">
        <f t="shared" si="12"/>
        <v>147</v>
      </c>
      <c r="AD344" s="14">
        <f t="shared" si="13"/>
        <v>117</v>
      </c>
      <c r="AE344" s="14">
        <f t="shared" si="14"/>
        <v>641</v>
      </c>
      <c r="AF344" s="14">
        <f t="shared" si="15"/>
        <v>15</v>
      </c>
      <c r="AG344" s="17">
        <f t="shared" si="16"/>
        <v>19.26374112</v>
      </c>
      <c r="AH344" s="20">
        <f>12*(J344*'Programas e Observações'!$C$8+K344*'Programas e Observações'!$C$9+L344*('Programas e Observações'!$C$8+'Programas e Observações'!$C$9)+M344*'Programas e Observações'!$C$10)</f>
        <v>0</v>
      </c>
      <c r="AI344" s="20">
        <f>12*(J344*'Programas e Observações'!$D$8+K344*'Programas e Observações'!$D$9+L344*('Programas e Observações'!$D$8+'Programas e Observações'!$D$9)+M344*'Programas e Observações'!$D$10)</f>
        <v>0</v>
      </c>
      <c r="AJ344" s="13" t="s">
        <v>342</v>
      </c>
      <c r="AK344" s="13" t="s">
        <v>343</v>
      </c>
    </row>
    <row r="345" ht="15.75" customHeight="1">
      <c r="A345" s="13" t="s">
        <v>1603</v>
      </c>
      <c r="B345" s="13" t="s">
        <v>1604</v>
      </c>
      <c r="C345" s="13" t="s">
        <v>1605</v>
      </c>
      <c r="D345" s="13" t="s">
        <v>1474</v>
      </c>
      <c r="E345" s="13" t="s">
        <v>1480</v>
      </c>
      <c r="F345" s="13" t="s">
        <v>1481</v>
      </c>
      <c r="G345" s="14">
        <v>3344.0</v>
      </c>
      <c r="H345" s="16" t="b">
        <f>G345&lt;'Programas e Observações'!$C$11</f>
        <v>1</v>
      </c>
      <c r="I345" s="14">
        <v>0.0</v>
      </c>
      <c r="J345" s="14">
        <v>0.0</v>
      </c>
      <c r="K345" s="14">
        <v>0.0</v>
      </c>
      <c r="L345" s="14">
        <v>0.0</v>
      </c>
      <c r="M345" s="14">
        <v>0.0</v>
      </c>
      <c r="N345" s="14">
        <v>0.0</v>
      </c>
      <c r="O345" s="14">
        <v>8.0</v>
      </c>
      <c r="P345" s="14">
        <v>0.0</v>
      </c>
      <c r="Q345" s="14"/>
      <c r="R345" s="17">
        <f t="shared" si="1"/>
        <v>0</v>
      </c>
      <c r="S345" s="17">
        <f t="shared" si="2"/>
        <v>0</v>
      </c>
      <c r="T345" s="17">
        <f t="shared" si="3"/>
        <v>0</v>
      </c>
      <c r="U345" s="17">
        <f t="shared" si="4"/>
        <v>0</v>
      </c>
      <c r="V345" s="17">
        <f t="shared" si="5"/>
        <v>0</v>
      </c>
      <c r="W345" s="17">
        <f t="shared" si="6"/>
        <v>0</v>
      </c>
      <c r="X345" s="17">
        <f t="shared" si="7"/>
        <v>2.392344498</v>
      </c>
      <c r="Y345" s="14">
        <f t="shared" si="8"/>
        <v>1412</v>
      </c>
      <c r="Z345" s="14">
        <f t="shared" si="9"/>
        <v>733</v>
      </c>
      <c r="AA345" s="14">
        <f t="shared" si="10"/>
        <v>78</v>
      </c>
      <c r="AB345" s="14">
        <f t="shared" si="11"/>
        <v>162</v>
      </c>
      <c r="AC345" s="14">
        <f t="shared" si="12"/>
        <v>45</v>
      </c>
      <c r="AD345" s="14">
        <f t="shared" si="13"/>
        <v>108</v>
      </c>
      <c r="AE345" s="14">
        <f t="shared" si="14"/>
        <v>202</v>
      </c>
      <c r="AF345" s="14">
        <f t="shared" si="15"/>
        <v>4</v>
      </c>
      <c r="AG345" s="17">
        <f t="shared" si="16"/>
        <v>6.926899624</v>
      </c>
      <c r="AH345" s="20">
        <f>12*(J345*'Programas e Observações'!$C$8+K345*'Programas e Observações'!$C$9+L345*('Programas e Observações'!$C$8+'Programas e Observações'!$C$9)+M345*'Programas e Observações'!$C$10)</f>
        <v>0</v>
      </c>
      <c r="AI345" s="20">
        <f>12*(J345*'Programas e Observações'!$D$8+K345*'Programas e Observações'!$D$9+L345*('Programas e Observações'!$D$8+'Programas e Observações'!$D$9)+M345*'Programas e Observações'!$D$10)</f>
        <v>0</v>
      </c>
      <c r="AJ345" s="13" t="s">
        <v>342</v>
      </c>
      <c r="AK345" s="13" t="s">
        <v>343</v>
      </c>
    </row>
    <row r="346" ht="15.75" customHeight="1">
      <c r="A346" s="13" t="s">
        <v>1606</v>
      </c>
      <c r="B346" s="13" t="s">
        <v>1607</v>
      </c>
      <c r="C346" s="13" t="s">
        <v>1608</v>
      </c>
      <c r="D346" s="13" t="s">
        <v>1474</v>
      </c>
      <c r="E346" s="13" t="s">
        <v>1475</v>
      </c>
      <c r="F346" s="13" t="s">
        <v>1476</v>
      </c>
      <c r="G346" s="14">
        <v>5028.0</v>
      </c>
      <c r="H346" s="16" t="b">
        <f>G346&lt;'Programas e Observações'!$C$11</f>
        <v>1</v>
      </c>
      <c r="I346" s="14">
        <v>301.0</v>
      </c>
      <c r="J346" s="14">
        <v>203.0</v>
      </c>
      <c r="K346" s="14">
        <v>24.0</v>
      </c>
      <c r="L346" s="14">
        <v>41.0</v>
      </c>
      <c r="M346" s="14">
        <v>11.0</v>
      </c>
      <c r="N346" s="14">
        <v>3.0</v>
      </c>
      <c r="O346" s="14">
        <v>6.0</v>
      </c>
      <c r="P346" s="14">
        <v>0.0</v>
      </c>
      <c r="Q346" s="14"/>
      <c r="R346" s="17">
        <f t="shared" si="1"/>
        <v>59.86475736</v>
      </c>
      <c r="S346" s="17">
        <f t="shared" si="2"/>
        <v>40.37390613</v>
      </c>
      <c r="T346" s="17">
        <f t="shared" si="3"/>
        <v>4.77326969</v>
      </c>
      <c r="U346" s="17">
        <f t="shared" si="4"/>
        <v>8.15433572</v>
      </c>
      <c r="V346" s="17">
        <f t="shared" si="5"/>
        <v>2.187748608</v>
      </c>
      <c r="W346" s="17">
        <f t="shared" si="6"/>
        <v>0.5966587112</v>
      </c>
      <c r="X346" s="17">
        <f t="shared" si="7"/>
        <v>1.193317422</v>
      </c>
      <c r="Y346" s="14">
        <f t="shared" si="8"/>
        <v>2691</v>
      </c>
      <c r="Z346" s="14">
        <f t="shared" si="9"/>
        <v>1591</v>
      </c>
      <c r="AA346" s="14">
        <f t="shared" si="10"/>
        <v>166</v>
      </c>
      <c r="AB346" s="14">
        <f t="shared" si="11"/>
        <v>535</v>
      </c>
      <c r="AC346" s="14">
        <f t="shared" si="12"/>
        <v>165</v>
      </c>
      <c r="AD346" s="14">
        <f t="shared" si="13"/>
        <v>365</v>
      </c>
      <c r="AE346" s="14">
        <f t="shared" si="14"/>
        <v>238</v>
      </c>
      <c r="AF346" s="14">
        <f t="shared" si="15"/>
        <v>12</v>
      </c>
      <c r="AG346" s="17">
        <f t="shared" si="16"/>
        <v>20.24175775</v>
      </c>
      <c r="AH346" s="20">
        <f>12*(J346*'Programas e Observações'!$C$8+K346*'Programas e Observações'!$C$9+L346*('Programas e Observações'!$C$8+'Programas e Observações'!$C$9)+M346*'Programas e Observações'!$C$10)</f>
        <v>87369.48</v>
      </c>
      <c r="AI346" s="20">
        <f>12*(J346*'Programas e Observações'!$D$8+K346*'Programas e Observações'!$D$9+L346*('Programas e Observações'!$D$8+'Programas e Observações'!$D$9)+M346*'Programas e Observações'!$D$10)</f>
        <v>176682.72</v>
      </c>
      <c r="AJ346" s="13" t="s">
        <v>1609</v>
      </c>
      <c r="AK346" s="13" t="s">
        <v>269</v>
      </c>
    </row>
    <row r="347" ht="15.75" customHeight="1">
      <c r="A347" s="13" t="s">
        <v>1610</v>
      </c>
      <c r="B347" s="13" t="s">
        <v>1611</v>
      </c>
      <c r="C347" s="13" t="s">
        <v>1612</v>
      </c>
      <c r="D347" s="13" t="s">
        <v>1474</v>
      </c>
      <c r="E347" s="13" t="s">
        <v>1540</v>
      </c>
      <c r="F347" s="13" t="s">
        <v>1541</v>
      </c>
      <c r="G347" s="14">
        <v>2111.0</v>
      </c>
      <c r="H347" s="16" t="b">
        <f>G347&lt;'Programas e Observações'!$C$11</f>
        <v>1</v>
      </c>
      <c r="I347" s="14">
        <v>0.0</v>
      </c>
      <c r="J347" s="14">
        <v>0.0</v>
      </c>
      <c r="K347" s="14">
        <v>0.0</v>
      </c>
      <c r="L347" s="14">
        <v>0.0</v>
      </c>
      <c r="M347" s="14">
        <v>0.0</v>
      </c>
      <c r="N347" s="14">
        <v>4.0</v>
      </c>
      <c r="O347" s="14">
        <v>1.0</v>
      </c>
      <c r="P347" s="14">
        <v>0.0</v>
      </c>
      <c r="Q347" s="14"/>
      <c r="R347" s="17">
        <f t="shared" si="1"/>
        <v>0</v>
      </c>
      <c r="S347" s="17">
        <f t="shared" si="2"/>
        <v>0</v>
      </c>
      <c r="T347" s="17">
        <f t="shared" si="3"/>
        <v>0</v>
      </c>
      <c r="U347" s="17">
        <f t="shared" si="4"/>
        <v>0</v>
      </c>
      <c r="V347" s="17">
        <f t="shared" si="5"/>
        <v>0</v>
      </c>
      <c r="W347" s="17">
        <f t="shared" si="6"/>
        <v>1.89483657</v>
      </c>
      <c r="X347" s="17">
        <f t="shared" si="7"/>
        <v>0.4737091426</v>
      </c>
      <c r="Y347" s="14">
        <f t="shared" si="8"/>
        <v>4375</v>
      </c>
      <c r="Z347" s="14">
        <f t="shared" si="9"/>
        <v>2180</v>
      </c>
      <c r="AA347" s="14">
        <f t="shared" si="10"/>
        <v>334</v>
      </c>
      <c r="AB347" s="14">
        <f t="shared" si="11"/>
        <v>874</v>
      </c>
      <c r="AC347" s="14">
        <f t="shared" si="12"/>
        <v>128</v>
      </c>
      <c r="AD347" s="14">
        <f t="shared" si="13"/>
        <v>265</v>
      </c>
      <c r="AE347" s="14">
        <f t="shared" si="14"/>
        <v>271</v>
      </c>
      <c r="AF347" s="14">
        <f t="shared" si="15"/>
        <v>16</v>
      </c>
      <c r="AG347" s="17">
        <f t="shared" si="16"/>
        <v>27.93938272</v>
      </c>
      <c r="AH347" s="20">
        <f>12*(J347*'Programas e Observações'!$C$8+K347*'Programas e Observações'!$C$9+L347*('Programas e Observações'!$C$8+'Programas e Observações'!$C$9)+M347*'Programas e Observações'!$C$10)</f>
        <v>0</v>
      </c>
      <c r="AI347" s="20">
        <f>12*(J347*'Programas e Observações'!$D$8+K347*'Programas e Observações'!$D$9+L347*('Programas e Observações'!$D$8+'Programas e Observações'!$D$9)+M347*'Programas e Observações'!$D$10)</f>
        <v>0</v>
      </c>
      <c r="AJ347" s="13" t="s">
        <v>342</v>
      </c>
      <c r="AK347" s="13" t="s">
        <v>343</v>
      </c>
    </row>
    <row r="348" ht="15.75" customHeight="1">
      <c r="A348" s="13" t="s">
        <v>1613</v>
      </c>
      <c r="B348" s="13" t="s">
        <v>1614</v>
      </c>
      <c r="C348" s="13" t="s">
        <v>1615</v>
      </c>
      <c r="D348" s="13" t="s">
        <v>1474</v>
      </c>
      <c r="E348" s="13" t="s">
        <v>1475</v>
      </c>
      <c r="F348" s="13" t="s">
        <v>1476</v>
      </c>
      <c r="G348" s="14">
        <v>1574.0</v>
      </c>
      <c r="H348" s="16" t="b">
        <f>G348&lt;'Programas e Observações'!$C$11</f>
        <v>1</v>
      </c>
      <c r="I348" s="14">
        <v>0.0</v>
      </c>
      <c r="J348" s="14">
        <v>0.0</v>
      </c>
      <c r="K348" s="14">
        <v>0.0</v>
      </c>
      <c r="L348" s="14">
        <v>0.0</v>
      </c>
      <c r="M348" s="14">
        <v>0.0</v>
      </c>
      <c r="N348" s="14">
        <v>4.0</v>
      </c>
      <c r="O348" s="14">
        <v>2.0</v>
      </c>
      <c r="P348" s="14">
        <v>0.0</v>
      </c>
      <c r="Q348" s="14"/>
      <c r="R348" s="17">
        <f t="shared" si="1"/>
        <v>0</v>
      </c>
      <c r="S348" s="17">
        <f t="shared" si="2"/>
        <v>0</v>
      </c>
      <c r="T348" s="17">
        <f t="shared" si="3"/>
        <v>0</v>
      </c>
      <c r="U348" s="17">
        <f t="shared" si="4"/>
        <v>0</v>
      </c>
      <c r="V348" s="17">
        <f t="shared" si="5"/>
        <v>0</v>
      </c>
      <c r="W348" s="17">
        <f t="shared" si="6"/>
        <v>2.541296061</v>
      </c>
      <c r="X348" s="17">
        <f t="shared" si="7"/>
        <v>1.27064803</v>
      </c>
      <c r="Y348" s="14">
        <f t="shared" si="8"/>
        <v>2691</v>
      </c>
      <c r="Z348" s="14">
        <f t="shared" si="9"/>
        <v>1591</v>
      </c>
      <c r="AA348" s="14">
        <f t="shared" si="10"/>
        <v>166</v>
      </c>
      <c r="AB348" s="14">
        <f t="shared" si="11"/>
        <v>535</v>
      </c>
      <c r="AC348" s="14">
        <f t="shared" si="12"/>
        <v>165</v>
      </c>
      <c r="AD348" s="14">
        <f t="shared" si="13"/>
        <v>365</v>
      </c>
      <c r="AE348" s="14">
        <f t="shared" si="14"/>
        <v>238</v>
      </c>
      <c r="AF348" s="14">
        <f t="shared" si="15"/>
        <v>12</v>
      </c>
      <c r="AG348" s="17">
        <f t="shared" si="16"/>
        <v>20.24175775</v>
      </c>
      <c r="AH348" s="20">
        <f>12*(J348*'Programas e Observações'!$C$8+K348*'Programas e Observações'!$C$9+L348*('Programas e Observações'!$C$8+'Programas e Observações'!$C$9)+M348*'Programas e Observações'!$C$10)</f>
        <v>0</v>
      </c>
      <c r="AI348" s="20">
        <f>12*(J348*'Programas e Observações'!$D$8+K348*'Programas e Observações'!$D$9+L348*('Programas e Observações'!$D$8+'Programas e Observações'!$D$9)+M348*'Programas e Observações'!$D$10)</f>
        <v>0</v>
      </c>
      <c r="AJ348" s="13" t="s">
        <v>342</v>
      </c>
      <c r="AK348" s="13" t="s">
        <v>343</v>
      </c>
    </row>
    <row r="349" ht="15.75" customHeight="1">
      <c r="A349" s="13" t="s">
        <v>1616</v>
      </c>
      <c r="B349" s="13" t="s">
        <v>1617</v>
      </c>
      <c r="C349" s="13" t="s">
        <v>1618</v>
      </c>
      <c r="D349" s="13" t="s">
        <v>1474</v>
      </c>
      <c r="E349" s="13" t="s">
        <v>1582</v>
      </c>
      <c r="F349" s="13" t="s">
        <v>1583</v>
      </c>
      <c r="G349" s="14">
        <v>3176.0</v>
      </c>
      <c r="H349" s="16" t="b">
        <f>G349&lt;'Programas e Observações'!$C$11</f>
        <v>1</v>
      </c>
      <c r="I349" s="14">
        <v>0.0</v>
      </c>
      <c r="J349" s="14">
        <v>0.0</v>
      </c>
      <c r="K349" s="14">
        <v>0.0</v>
      </c>
      <c r="L349" s="14">
        <v>0.0</v>
      </c>
      <c r="M349" s="14">
        <v>0.0</v>
      </c>
      <c r="N349" s="14">
        <v>9.0</v>
      </c>
      <c r="O349" s="14">
        <v>3.0</v>
      </c>
      <c r="P349" s="14">
        <v>0.0</v>
      </c>
      <c r="Q349" s="14"/>
      <c r="R349" s="17">
        <f t="shared" si="1"/>
        <v>0</v>
      </c>
      <c r="S349" s="17">
        <f t="shared" si="2"/>
        <v>0</v>
      </c>
      <c r="T349" s="17">
        <f t="shared" si="3"/>
        <v>0</v>
      </c>
      <c r="U349" s="17">
        <f t="shared" si="4"/>
        <v>0</v>
      </c>
      <c r="V349" s="17">
        <f t="shared" si="5"/>
        <v>0</v>
      </c>
      <c r="W349" s="17">
        <f t="shared" si="6"/>
        <v>2.833753149</v>
      </c>
      <c r="X349" s="17">
        <f t="shared" si="7"/>
        <v>0.9445843829</v>
      </c>
      <c r="Y349" s="14">
        <f t="shared" si="8"/>
        <v>1255</v>
      </c>
      <c r="Z349" s="14">
        <f t="shared" si="9"/>
        <v>858</v>
      </c>
      <c r="AA349" s="14">
        <f t="shared" si="10"/>
        <v>58</v>
      </c>
      <c r="AB349" s="14">
        <f t="shared" si="11"/>
        <v>139</v>
      </c>
      <c r="AC349" s="14">
        <f t="shared" si="12"/>
        <v>28</v>
      </c>
      <c r="AD349" s="14">
        <f t="shared" si="13"/>
        <v>350</v>
      </c>
      <c r="AE349" s="14">
        <f t="shared" si="14"/>
        <v>192</v>
      </c>
      <c r="AF349" s="14">
        <f t="shared" si="15"/>
        <v>10</v>
      </c>
      <c r="AG349" s="17">
        <f t="shared" si="16"/>
        <v>10.12701128</v>
      </c>
      <c r="AH349" s="20">
        <f>12*(J349*'Programas e Observações'!$C$8+K349*'Programas e Observações'!$C$9+L349*('Programas e Observações'!$C$8+'Programas e Observações'!$C$9)+M349*'Programas e Observações'!$C$10)</f>
        <v>0</v>
      </c>
      <c r="AI349" s="20">
        <f>12*(J349*'Programas e Observações'!$D$8+K349*'Programas e Observações'!$D$9+L349*('Programas e Observações'!$D$8+'Programas e Observações'!$D$9)+M349*'Programas e Observações'!$D$10)</f>
        <v>0</v>
      </c>
      <c r="AJ349" s="13" t="s">
        <v>342</v>
      </c>
      <c r="AK349" s="13" t="s">
        <v>343</v>
      </c>
    </row>
    <row r="350" ht="15.75" customHeight="1">
      <c r="A350" s="13" t="s">
        <v>1619</v>
      </c>
      <c r="B350" s="13" t="s">
        <v>1620</v>
      </c>
      <c r="C350" s="13" t="s">
        <v>1621</v>
      </c>
      <c r="D350" s="13" t="s">
        <v>1474</v>
      </c>
      <c r="E350" s="13" t="s">
        <v>1540</v>
      </c>
      <c r="F350" s="13" t="s">
        <v>1541</v>
      </c>
      <c r="G350" s="14">
        <v>36209.0</v>
      </c>
      <c r="H350" s="16" t="b">
        <f>G350&lt;'Programas e Observações'!$C$11</f>
        <v>0</v>
      </c>
      <c r="I350" s="14">
        <v>919.0</v>
      </c>
      <c r="J350" s="14">
        <v>340.0</v>
      </c>
      <c r="K350" s="14">
        <v>103.0</v>
      </c>
      <c r="L350" s="14">
        <v>173.0</v>
      </c>
      <c r="M350" s="14">
        <v>25.0</v>
      </c>
      <c r="N350" s="14">
        <v>52.0</v>
      </c>
      <c r="O350" s="14">
        <v>65.0</v>
      </c>
      <c r="P350" s="14">
        <v>1.0</v>
      </c>
      <c r="Q350" s="14"/>
      <c r="R350" s="17">
        <f t="shared" si="1"/>
        <v>25.38043028</v>
      </c>
      <c r="S350" s="17">
        <f t="shared" si="2"/>
        <v>9.38993068</v>
      </c>
      <c r="T350" s="17">
        <f t="shared" si="3"/>
        <v>2.844596647</v>
      </c>
      <c r="U350" s="17">
        <f t="shared" si="4"/>
        <v>4.77781767</v>
      </c>
      <c r="V350" s="17">
        <f t="shared" si="5"/>
        <v>0.6904360794</v>
      </c>
      <c r="W350" s="17">
        <f t="shared" si="6"/>
        <v>1.436107045</v>
      </c>
      <c r="X350" s="17">
        <f t="shared" si="7"/>
        <v>1.795133807</v>
      </c>
      <c r="Y350" s="14">
        <f t="shared" si="8"/>
        <v>4375</v>
      </c>
      <c r="Z350" s="14">
        <f t="shared" si="9"/>
        <v>2180</v>
      </c>
      <c r="AA350" s="14">
        <f t="shared" si="10"/>
        <v>334</v>
      </c>
      <c r="AB350" s="14">
        <f t="shared" si="11"/>
        <v>874</v>
      </c>
      <c r="AC350" s="14">
        <f t="shared" si="12"/>
        <v>128</v>
      </c>
      <c r="AD350" s="14">
        <f t="shared" si="13"/>
        <v>265</v>
      </c>
      <c r="AE350" s="14">
        <f t="shared" si="14"/>
        <v>271</v>
      </c>
      <c r="AF350" s="14">
        <f t="shared" si="15"/>
        <v>16</v>
      </c>
      <c r="AG350" s="17">
        <f t="shared" si="16"/>
        <v>27.93938272</v>
      </c>
      <c r="AH350" s="20">
        <f>12*(J350*'Programas e Observações'!$C$8+K350*'Programas e Observações'!$C$9+L350*('Programas e Observações'!$C$8+'Programas e Observações'!$C$9)+M350*'Programas e Observações'!$C$10)</f>
        <v>255658.2</v>
      </c>
      <c r="AI350" s="20">
        <f>12*(J350*'Programas e Observações'!$D$8+K350*'Programas e Observações'!$D$9+L350*('Programas e Observações'!$D$8+'Programas e Observações'!$D$9)+M350*'Programas e Observações'!$D$10)</f>
        <v>446472.12</v>
      </c>
      <c r="AJ350" s="13" t="s">
        <v>1622</v>
      </c>
      <c r="AK350" s="13" t="s">
        <v>1623</v>
      </c>
    </row>
    <row r="351" ht="15.75" customHeight="1">
      <c r="A351" s="13" t="s">
        <v>1624</v>
      </c>
      <c r="B351" s="13" t="s">
        <v>1625</v>
      </c>
      <c r="C351" s="13" t="s">
        <v>1626</v>
      </c>
      <c r="D351" s="13" t="s">
        <v>1474</v>
      </c>
      <c r="E351" s="13" t="s">
        <v>1491</v>
      </c>
      <c r="F351" s="13" t="s">
        <v>1492</v>
      </c>
      <c r="G351" s="14">
        <v>4906.0</v>
      </c>
      <c r="H351" s="16" t="b">
        <f>G351&lt;'Programas e Observações'!$C$11</f>
        <v>1</v>
      </c>
      <c r="I351" s="14">
        <v>877.0</v>
      </c>
      <c r="J351" s="14">
        <v>699.0</v>
      </c>
      <c r="K351" s="14">
        <v>16.0</v>
      </c>
      <c r="L351" s="14">
        <v>101.0</v>
      </c>
      <c r="M351" s="14">
        <v>36.0</v>
      </c>
      <c r="N351" s="14">
        <v>18.0</v>
      </c>
      <c r="O351" s="14">
        <v>9.0</v>
      </c>
      <c r="P351" s="14">
        <v>0.0</v>
      </c>
      <c r="Q351" s="14"/>
      <c r="R351" s="17">
        <f t="shared" si="1"/>
        <v>178.7607012</v>
      </c>
      <c r="S351" s="17">
        <f t="shared" si="2"/>
        <v>142.4785976</v>
      </c>
      <c r="T351" s="17">
        <f t="shared" si="3"/>
        <v>3.261312678</v>
      </c>
      <c r="U351" s="17">
        <f t="shared" si="4"/>
        <v>20.58703628</v>
      </c>
      <c r="V351" s="17">
        <f t="shared" si="5"/>
        <v>7.337953526</v>
      </c>
      <c r="W351" s="17">
        <f t="shared" si="6"/>
        <v>3.668976763</v>
      </c>
      <c r="X351" s="17">
        <f t="shared" si="7"/>
        <v>1.834488382</v>
      </c>
      <c r="Y351" s="14">
        <f t="shared" si="8"/>
        <v>3399</v>
      </c>
      <c r="Z351" s="14">
        <f t="shared" si="9"/>
        <v>2417</v>
      </c>
      <c r="AA351" s="14">
        <f t="shared" si="10"/>
        <v>56</v>
      </c>
      <c r="AB351" s="14">
        <f t="shared" si="11"/>
        <v>291</v>
      </c>
      <c r="AC351" s="14">
        <f t="shared" si="12"/>
        <v>145</v>
      </c>
      <c r="AD351" s="14">
        <f t="shared" si="13"/>
        <v>171</v>
      </c>
      <c r="AE351" s="14">
        <f t="shared" si="14"/>
        <v>98</v>
      </c>
      <c r="AF351" s="14">
        <f t="shared" si="15"/>
        <v>3</v>
      </c>
      <c r="AG351" s="17">
        <f t="shared" si="16"/>
        <v>38.10324533</v>
      </c>
      <c r="AH351" s="20">
        <f>12*(J351*'Programas e Observações'!$C$8+K351*'Programas e Observações'!$C$9+L351*('Programas e Observações'!$C$8+'Programas e Observações'!$C$9)+M351*'Programas e Observações'!$C$10)</f>
        <v>237461.88</v>
      </c>
      <c r="AI351" s="20">
        <f>12*(J351*'Programas e Observações'!$D$8+K351*'Programas e Observações'!$D$9+L351*('Programas e Observações'!$D$8+'Programas e Observações'!$D$9)+M351*'Programas e Observações'!$D$10)</f>
        <v>528215.16</v>
      </c>
      <c r="AJ351" s="13" t="s">
        <v>1627</v>
      </c>
      <c r="AK351" s="13" t="s">
        <v>1628</v>
      </c>
    </row>
    <row r="352" ht="15.75" customHeight="1">
      <c r="A352" s="13" t="s">
        <v>1629</v>
      </c>
      <c r="B352" s="13" t="s">
        <v>1630</v>
      </c>
      <c r="C352" s="13" t="s">
        <v>1631</v>
      </c>
      <c r="D352" s="13" t="s">
        <v>1474</v>
      </c>
      <c r="E352" s="13" t="s">
        <v>1491</v>
      </c>
      <c r="F352" s="13" t="s">
        <v>1492</v>
      </c>
      <c r="G352" s="14">
        <v>3942.0</v>
      </c>
      <c r="H352" s="16" t="b">
        <f>G352&lt;'Programas e Observações'!$C$11</f>
        <v>1</v>
      </c>
      <c r="I352" s="14">
        <v>0.0</v>
      </c>
      <c r="J352" s="14">
        <v>0.0</v>
      </c>
      <c r="K352" s="14">
        <v>0.0</v>
      </c>
      <c r="L352" s="14">
        <v>0.0</v>
      </c>
      <c r="M352" s="14">
        <v>0.0</v>
      </c>
      <c r="N352" s="14">
        <v>4.0</v>
      </c>
      <c r="O352" s="14">
        <v>9.0</v>
      </c>
      <c r="P352" s="14">
        <v>0.0</v>
      </c>
      <c r="Q352" s="14"/>
      <c r="R352" s="17">
        <f t="shared" si="1"/>
        <v>0</v>
      </c>
      <c r="S352" s="17">
        <f t="shared" si="2"/>
        <v>0</v>
      </c>
      <c r="T352" s="17">
        <f t="shared" si="3"/>
        <v>0</v>
      </c>
      <c r="U352" s="17">
        <f t="shared" si="4"/>
        <v>0</v>
      </c>
      <c r="V352" s="17">
        <f t="shared" si="5"/>
        <v>0</v>
      </c>
      <c r="W352" s="17">
        <f t="shared" si="6"/>
        <v>1.014713343</v>
      </c>
      <c r="X352" s="17">
        <f t="shared" si="7"/>
        <v>2.283105023</v>
      </c>
      <c r="Y352" s="14">
        <f t="shared" si="8"/>
        <v>3399</v>
      </c>
      <c r="Z352" s="14">
        <f t="shared" si="9"/>
        <v>2417</v>
      </c>
      <c r="AA352" s="14">
        <f t="shared" si="10"/>
        <v>56</v>
      </c>
      <c r="AB352" s="14">
        <f t="shared" si="11"/>
        <v>291</v>
      </c>
      <c r="AC352" s="14">
        <f t="shared" si="12"/>
        <v>145</v>
      </c>
      <c r="AD352" s="14">
        <f t="shared" si="13"/>
        <v>171</v>
      </c>
      <c r="AE352" s="14">
        <f t="shared" si="14"/>
        <v>98</v>
      </c>
      <c r="AF352" s="14">
        <f t="shared" si="15"/>
        <v>3</v>
      </c>
      <c r="AG352" s="17">
        <f t="shared" si="16"/>
        <v>38.10324533</v>
      </c>
      <c r="AH352" s="20">
        <f>12*(J352*'Programas e Observações'!$C$8+K352*'Programas e Observações'!$C$9+L352*('Programas e Observações'!$C$8+'Programas e Observações'!$C$9)+M352*'Programas e Observações'!$C$10)</f>
        <v>0</v>
      </c>
      <c r="AI352" s="20">
        <f>12*(J352*'Programas e Observações'!$D$8+K352*'Programas e Observações'!$D$9+L352*('Programas e Observações'!$D$8+'Programas e Observações'!$D$9)+M352*'Programas e Observações'!$D$10)</f>
        <v>0</v>
      </c>
      <c r="AJ352" s="13" t="s">
        <v>342</v>
      </c>
      <c r="AK352" s="13" t="s">
        <v>343</v>
      </c>
    </row>
    <row r="353" ht="15.75" customHeight="1">
      <c r="A353" s="13" t="s">
        <v>1632</v>
      </c>
      <c r="B353" s="13" t="s">
        <v>1633</v>
      </c>
      <c r="C353" s="13" t="s">
        <v>1634</v>
      </c>
      <c r="D353" s="13" t="s">
        <v>1474</v>
      </c>
      <c r="E353" s="13" t="s">
        <v>1540</v>
      </c>
      <c r="F353" s="13" t="s">
        <v>1541</v>
      </c>
      <c r="G353" s="14">
        <v>5540.0</v>
      </c>
      <c r="H353" s="16" t="b">
        <f>G353&lt;'Programas e Observações'!$C$11</f>
        <v>1</v>
      </c>
      <c r="I353" s="14">
        <v>79.0</v>
      </c>
      <c r="J353" s="14">
        <v>30.0</v>
      </c>
      <c r="K353" s="14">
        <v>20.0</v>
      </c>
      <c r="L353" s="14">
        <v>13.0</v>
      </c>
      <c r="M353" s="14">
        <v>0.0</v>
      </c>
      <c r="N353" s="14">
        <v>2.0</v>
      </c>
      <c r="O353" s="14">
        <v>13.0</v>
      </c>
      <c r="P353" s="14">
        <v>1.0</v>
      </c>
      <c r="Q353" s="14"/>
      <c r="R353" s="17">
        <f t="shared" si="1"/>
        <v>14.2599278</v>
      </c>
      <c r="S353" s="17">
        <f t="shared" si="2"/>
        <v>5.415162455</v>
      </c>
      <c r="T353" s="17">
        <f t="shared" si="3"/>
        <v>3.610108303</v>
      </c>
      <c r="U353" s="17">
        <f t="shared" si="4"/>
        <v>2.346570397</v>
      </c>
      <c r="V353" s="17">
        <f t="shared" si="5"/>
        <v>0</v>
      </c>
      <c r="W353" s="17">
        <f t="shared" si="6"/>
        <v>0.3610108303</v>
      </c>
      <c r="X353" s="17">
        <f t="shared" si="7"/>
        <v>2.346570397</v>
      </c>
      <c r="Y353" s="14">
        <f t="shared" si="8"/>
        <v>4375</v>
      </c>
      <c r="Z353" s="14">
        <f t="shared" si="9"/>
        <v>2180</v>
      </c>
      <c r="AA353" s="14">
        <f t="shared" si="10"/>
        <v>334</v>
      </c>
      <c r="AB353" s="14">
        <f t="shared" si="11"/>
        <v>874</v>
      </c>
      <c r="AC353" s="14">
        <f t="shared" si="12"/>
        <v>128</v>
      </c>
      <c r="AD353" s="14">
        <f t="shared" si="13"/>
        <v>265</v>
      </c>
      <c r="AE353" s="14">
        <f t="shared" si="14"/>
        <v>271</v>
      </c>
      <c r="AF353" s="14">
        <f t="shared" si="15"/>
        <v>16</v>
      </c>
      <c r="AG353" s="17">
        <f t="shared" si="16"/>
        <v>27.93938272</v>
      </c>
      <c r="AH353" s="20">
        <f>12*(J353*'Programas e Observações'!$C$8+K353*'Programas e Observações'!$C$9+L353*('Programas e Observações'!$C$8+'Programas e Observações'!$C$9)+M353*'Programas e Observações'!$C$10)</f>
        <v>25350</v>
      </c>
      <c r="AI353" s="20">
        <f>12*(J353*'Programas e Observações'!$D$8+K353*'Programas e Observações'!$D$9+L353*('Programas e Observações'!$D$8+'Programas e Observações'!$D$9)+M353*'Programas e Observações'!$D$10)</f>
        <v>41527.32</v>
      </c>
      <c r="AJ353" s="13" t="s">
        <v>1635</v>
      </c>
      <c r="AK353" s="13" t="s">
        <v>1636</v>
      </c>
    </row>
    <row r="354" ht="15.75" customHeight="1">
      <c r="A354" s="13" t="s">
        <v>1637</v>
      </c>
      <c r="B354" s="13" t="s">
        <v>1638</v>
      </c>
      <c r="C354" s="13" t="s">
        <v>1639</v>
      </c>
      <c r="D354" s="13" t="s">
        <v>1474</v>
      </c>
      <c r="E354" s="13" t="s">
        <v>1475</v>
      </c>
      <c r="F354" s="13" t="s">
        <v>1476</v>
      </c>
      <c r="G354" s="14">
        <v>6392.0</v>
      </c>
      <c r="H354" s="16" t="b">
        <f>G354&lt;'Programas e Observações'!$C$11</f>
        <v>1</v>
      </c>
      <c r="I354" s="14">
        <v>173.0</v>
      </c>
      <c r="J354" s="14">
        <v>108.0</v>
      </c>
      <c r="K354" s="14">
        <v>9.0</v>
      </c>
      <c r="L354" s="14">
        <v>33.0</v>
      </c>
      <c r="M354" s="14">
        <v>5.0</v>
      </c>
      <c r="N354" s="14">
        <v>33.0</v>
      </c>
      <c r="O354" s="14">
        <v>19.0</v>
      </c>
      <c r="P354" s="14">
        <v>0.0</v>
      </c>
      <c r="Q354" s="14"/>
      <c r="R354" s="17">
        <f t="shared" si="1"/>
        <v>27.06508135</v>
      </c>
      <c r="S354" s="17">
        <f t="shared" si="2"/>
        <v>16.89612015</v>
      </c>
      <c r="T354" s="17">
        <f t="shared" si="3"/>
        <v>1.408010013</v>
      </c>
      <c r="U354" s="17">
        <f t="shared" si="4"/>
        <v>5.162703379</v>
      </c>
      <c r="V354" s="17">
        <f t="shared" si="5"/>
        <v>0.7822277847</v>
      </c>
      <c r="W354" s="17">
        <f t="shared" si="6"/>
        <v>5.162703379</v>
      </c>
      <c r="X354" s="17">
        <f t="shared" si="7"/>
        <v>2.972465582</v>
      </c>
      <c r="Y354" s="14">
        <f t="shared" si="8"/>
        <v>2691</v>
      </c>
      <c r="Z354" s="14">
        <f t="shared" si="9"/>
        <v>1591</v>
      </c>
      <c r="AA354" s="14">
        <f t="shared" si="10"/>
        <v>166</v>
      </c>
      <c r="AB354" s="14">
        <f t="shared" si="11"/>
        <v>535</v>
      </c>
      <c r="AC354" s="14">
        <f t="shared" si="12"/>
        <v>165</v>
      </c>
      <c r="AD354" s="14">
        <f t="shared" si="13"/>
        <v>365</v>
      </c>
      <c r="AE354" s="14">
        <f t="shared" si="14"/>
        <v>238</v>
      </c>
      <c r="AF354" s="14">
        <f t="shared" si="15"/>
        <v>12</v>
      </c>
      <c r="AG354" s="17">
        <f t="shared" si="16"/>
        <v>20.24175775</v>
      </c>
      <c r="AH354" s="20">
        <f>12*(J354*'Programas e Observações'!$C$8+K354*'Programas e Observações'!$C$9+L354*('Programas e Observações'!$C$8+'Programas e Observações'!$C$9)+M354*'Programas e Observações'!$C$10)</f>
        <v>52033.8</v>
      </c>
      <c r="AI354" s="20">
        <f>12*(J354*'Programas e Observações'!$D$8+K354*'Programas e Observações'!$D$9+L354*('Programas e Observações'!$D$8+'Programas e Observações'!$D$9)+M354*'Programas e Observações'!$D$10)</f>
        <v>103721.64</v>
      </c>
      <c r="AJ354" s="13" t="s">
        <v>1640</v>
      </c>
      <c r="AK354" s="13" t="s">
        <v>1641</v>
      </c>
    </row>
    <row r="355" ht="15.75" customHeight="1">
      <c r="A355" s="13" t="s">
        <v>1642</v>
      </c>
      <c r="B355" s="13" t="s">
        <v>1643</v>
      </c>
      <c r="C355" s="13" t="s">
        <v>1644</v>
      </c>
      <c r="D355" s="13" t="s">
        <v>1474</v>
      </c>
      <c r="E355" s="13" t="s">
        <v>1485</v>
      </c>
      <c r="F355" s="13" t="s">
        <v>1486</v>
      </c>
      <c r="G355" s="14">
        <v>1494.0</v>
      </c>
      <c r="H355" s="16" t="b">
        <f>G355&lt;'Programas e Observações'!$C$11</f>
        <v>1</v>
      </c>
      <c r="I355" s="14">
        <v>0.0</v>
      </c>
      <c r="J355" s="14">
        <v>0.0</v>
      </c>
      <c r="K355" s="14">
        <v>0.0</v>
      </c>
      <c r="L355" s="14">
        <v>0.0</v>
      </c>
      <c r="M355" s="14">
        <v>0.0</v>
      </c>
      <c r="N355" s="14">
        <v>4.0</v>
      </c>
      <c r="O355" s="14">
        <v>3.0</v>
      </c>
      <c r="P355" s="14">
        <v>0.0</v>
      </c>
      <c r="Q355" s="14"/>
      <c r="R355" s="17">
        <f t="shared" si="1"/>
        <v>0</v>
      </c>
      <c r="S355" s="17">
        <f t="shared" si="2"/>
        <v>0</v>
      </c>
      <c r="T355" s="17">
        <f t="shared" si="3"/>
        <v>0</v>
      </c>
      <c r="U355" s="17">
        <f t="shared" si="4"/>
        <v>0</v>
      </c>
      <c r="V355" s="17">
        <f t="shared" si="5"/>
        <v>0</v>
      </c>
      <c r="W355" s="17">
        <f t="shared" si="6"/>
        <v>2.677376171</v>
      </c>
      <c r="X355" s="17">
        <f t="shared" si="7"/>
        <v>2.008032129</v>
      </c>
      <c r="Y355" s="14">
        <f t="shared" si="8"/>
        <v>4428</v>
      </c>
      <c r="Z355" s="14">
        <f t="shared" si="9"/>
        <v>2197</v>
      </c>
      <c r="AA355" s="14">
        <f t="shared" si="10"/>
        <v>275</v>
      </c>
      <c r="AB355" s="14">
        <f t="shared" si="11"/>
        <v>768</v>
      </c>
      <c r="AC355" s="14">
        <f t="shared" si="12"/>
        <v>122</v>
      </c>
      <c r="AD355" s="14">
        <f t="shared" si="13"/>
        <v>678</v>
      </c>
      <c r="AE355" s="14">
        <f t="shared" si="14"/>
        <v>291</v>
      </c>
      <c r="AF355" s="14">
        <f t="shared" si="15"/>
        <v>16</v>
      </c>
      <c r="AG355" s="17">
        <f t="shared" si="16"/>
        <v>23.98245186</v>
      </c>
      <c r="AH355" s="20">
        <f>12*(J355*'Programas e Observações'!$C$8+K355*'Programas e Observações'!$C$9+L355*('Programas e Observações'!$C$8+'Programas e Observações'!$C$9)+M355*'Programas e Observações'!$C$10)</f>
        <v>0</v>
      </c>
      <c r="AI355" s="20">
        <f>12*(J355*'Programas e Observações'!$D$8+K355*'Programas e Observações'!$D$9+L355*('Programas e Observações'!$D$8+'Programas e Observações'!$D$9)+M355*'Programas e Observações'!$D$10)</f>
        <v>0</v>
      </c>
      <c r="AJ355" s="13" t="s">
        <v>342</v>
      </c>
      <c r="AK355" s="13" t="s">
        <v>343</v>
      </c>
    </row>
    <row r="356" ht="15.75" customHeight="1">
      <c r="A356" s="13" t="s">
        <v>1645</v>
      </c>
      <c r="B356" s="13" t="s">
        <v>1646</v>
      </c>
      <c r="C356" s="13" t="s">
        <v>1647</v>
      </c>
      <c r="D356" s="13" t="s">
        <v>1474</v>
      </c>
      <c r="E356" s="13" t="s">
        <v>1516</v>
      </c>
      <c r="F356" s="13" t="s">
        <v>1517</v>
      </c>
      <c r="G356" s="14">
        <v>6093.0</v>
      </c>
      <c r="H356" s="16" t="b">
        <f>G356&lt;'Programas e Observações'!$C$11</f>
        <v>1</v>
      </c>
      <c r="I356" s="14">
        <v>14.0</v>
      </c>
      <c r="J356" s="14">
        <v>4.0</v>
      </c>
      <c r="K356" s="14">
        <v>1.0</v>
      </c>
      <c r="L356" s="14">
        <v>4.0</v>
      </c>
      <c r="M356" s="14">
        <v>0.0</v>
      </c>
      <c r="N356" s="14">
        <v>0.0</v>
      </c>
      <c r="O356" s="14">
        <v>10.0</v>
      </c>
      <c r="P356" s="14">
        <v>0.0</v>
      </c>
      <c r="Q356" s="14"/>
      <c r="R356" s="17">
        <f t="shared" si="1"/>
        <v>2.297718694</v>
      </c>
      <c r="S356" s="17">
        <f t="shared" si="2"/>
        <v>0.6564910553</v>
      </c>
      <c r="T356" s="17">
        <f t="shared" si="3"/>
        <v>0.1641227638</v>
      </c>
      <c r="U356" s="17">
        <f t="shared" si="4"/>
        <v>0.6564910553</v>
      </c>
      <c r="V356" s="17">
        <f t="shared" si="5"/>
        <v>0</v>
      </c>
      <c r="W356" s="17">
        <f t="shared" si="6"/>
        <v>0</v>
      </c>
      <c r="X356" s="17">
        <f t="shared" si="7"/>
        <v>1.641227638</v>
      </c>
      <c r="Y356" s="14">
        <f t="shared" si="8"/>
        <v>5629</v>
      </c>
      <c r="Z356" s="14">
        <f t="shared" si="9"/>
        <v>1946</v>
      </c>
      <c r="AA356" s="14">
        <f t="shared" si="10"/>
        <v>888</v>
      </c>
      <c r="AB356" s="14">
        <f t="shared" si="11"/>
        <v>1277</v>
      </c>
      <c r="AC356" s="14">
        <f t="shared" si="12"/>
        <v>147</v>
      </c>
      <c r="AD356" s="14">
        <f t="shared" si="13"/>
        <v>117</v>
      </c>
      <c r="AE356" s="14">
        <f t="shared" si="14"/>
        <v>641</v>
      </c>
      <c r="AF356" s="14">
        <f t="shared" si="15"/>
        <v>15</v>
      </c>
      <c r="AG356" s="17">
        <f t="shared" si="16"/>
        <v>19.26374112</v>
      </c>
      <c r="AH356" s="20">
        <f>12*(J356*'Programas e Observações'!$C$8+K356*'Programas e Observações'!$C$9+L356*('Programas e Observações'!$C$8+'Programas e Observações'!$C$9)+M356*'Programas e Observações'!$C$10)</f>
        <v>4135.8</v>
      </c>
      <c r="AI356" s="20">
        <f>12*(J356*'Programas e Observações'!$D$8+K356*'Programas e Observações'!$D$9+L356*('Programas e Observações'!$D$8+'Programas e Observações'!$D$9)+M356*'Programas e Observações'!$D$10)</f>
        <v>7120.92</v>
      </c>
      <c r="AJ356" s="13" t="s">
        <v>1553</v>
      </c>
      <c r="AK356" s="13" t="s">
        <v>551</v>
      </c>
    </row>
    <row r="357" ht="15.75" customHeight="1">
      <c r="A357" s="13" t="s">
        <v>1648</v>
      </c>
      <c r="B357" s="13" t="s">
        <v>1649</v>
      </c>
      <c r="C357" s="13" t="s">
        <v>1650</v>
      </c>
      <c r="D357" s="13" t="s">
        <v>1474</v>
      </c>
      <c r="E357" s="13" t="s">
        <v>1491</v>
      </c>
      <c r="F357" s="13" t="s">
        <v>1492</v>
      </c>
      <c r="G357" s="14">
        <v>17966.0</v>
      </c>
      <c r="H357" s="16" t="b">
        <f>G357&lt;'Programas e Observações'!$C$11</f>
        <v>1</v>
      </c>
      <c r="I357" s="14">
        <v>128.0</v>
      </c>
      <c r="J357" s="14">
        <v>34.0</v>
      </c>
      <c r="K357" s="14">
        <v>0.0</v>
      </c>
      <c r="L357" s="14">
        <v>4.0</v>
      </c>
      <c r="M357" s="14">
        <v>6.0</v>
      </c>
      <c r="N357" s="14">
        <v>39.0</v>
      </c>
      <c r="O357" s="14">
        <v>16.0</v>
      </c>
      <c r="P357" s="14">
        <v>1.0</v>
      </c>
      <c r="Q357" s="14"/>
      <c r="R357" s="17">
        <f t="shared" si="1"/>
        <v>7.12456863</v>
      </c>
      <c r="S357" s="17">
        <f t="shared" si="2"/>
        <v>1.892463542</v>
      </c>
      <c r="T357" s="17">
        <f t="shared" si="3"/>
        <v>0</v>
      </c>
      <c r="U357" s="17">
        <f t="shared" si="4"/>
        <v>0.2226427697</v>
      </c>
      <c r="V357" s="17">
        <f t="shared" si="5"/>
        <v>0.3339641545</v>
      </c>
      <c r="W357" s="17">
        <f t="shared" si="6"/>
        <v>2.170767004</v>
      </c>
      <c r="X357" s="17">
        <f t="shared" si="7"/>
        <v>0.8905710787</v>
      </c>
      <c r="Y357" s="14">
        <f t="shared" si="8"/>
        <v>3399</v>
      </c>
      <c r="Z357" s="14">
        <f t="shared" si="9"/>
        <v>2417</v>
      </c>
      <c r="AA357" s="14">
        <f t="shared" si="10"/>
        <v>56</v>
      </c>
      <c r="AB357" s="14">
        <f t="shared" si="11"/>
        <v>291</v>
      </c>
      <c r="AC357" s="14">
        <f t="shared" si="12"/>
        <v>145</v>
      </c>
      <c r="AD357" s="14">
        <f t="shared" si="13"/>
        <v>171</v>
      </c>
      <c r="AE357" s="14">
        <f t="shared" si="14"/>
        <v>98</v>
      </c>
      <c r="AF357" s="14">
        <f t="shared" si="15"/>
        <v>3</v>
      </c>
      <c r="AG357" s="17">
        <f t="shared" si="16"/>
        <v>38.10324533</v>
      </c>
      <c r="AH357" s="20">
        <f>12*(J357*'Programas e Observações'!$C$8+K357*'Programas e Observações'!$C$9+L357*('Programas e Observações'!$C$8+'Programas e Observações'!$C$9)+M357*'Programas e Observações'!$C$10)</f>
        <v>12748.08</v>
      </c>
      <c r="AI357" s="20">
        <f>12*(J357*'Programas e Observações'!$D$8+K357*'Programas e Observações'!$D$9+L357*('Programas e Observações'!$D$8+'Programas e Observações'!$D$9)+M357*'Programas e Observações'!$D$10)</f>
        <v>26586.48</v>
      </c>
      <c r="AJ357" s="13" t="s">
        <v>1651</v>
      </c>
      <c r="AK357" s="13" t="s">
        <v>1652</v>
      </c>
    </row>
    <row r="358" ht="15.75" customHeight="1">
      <c r="A358" s="13" t="s">
        <v>1653</v>
      </c>
      <c r="B358" s="13" t="s">
        <v>1654</v>
      </c>
      <c r="C358" s="13" t="s">
        <v>1655</v>
      </c>
      <c r="D358" s="13" t="s">
        <v>1474</v>
      </c>
      <c r="E358" s="13" t="s">
        <v>1475</v>
      </c>
      <c r="F358" s="13" t="s">
        <v>1476</v>
      </c>
      <c r="G358" s="14">
        <v>7343.0</v>
      </c>
      <c r="H358" s="16" t="b">
        <f>G358&lt;'Programas e Observações'!$C$11</f>
        <v>1</v>
      </c>
      <c r="I358" s="14">
        <v>356.0</v>
      </c>
      <c r="J358" s="14">
        <v>201.0</v>
      </c>
      <c r="K358" s="14">
        <v>15.0</v>
      </c>
      <c r="L358" s="14">
        <v>68.0</v>
      </c>
      <c r="M358" s="14">
        <v>3.0</v>
      </c>
      <c r="N358" s="14">
        <v>14.0</v>
      </c>
      <c r="O358" s="14">
        <v>18.0</v>
      </c>
      <c r="P358" s="14">
        <v>0.0</v>
      </c>
      <c r="Q358" s="14"/>
      <c r="R358" s="17">
        <f t="shared" si="1"/>
        <v>48.48154705</v>
      </c>
      <c r="S358" s="17">
        <f t="shared" si="2"/>
        <v>27.37300831</v>
      </c>
      <c r="T358" s="17">
        <f t="shared" si="3"/>
        <v>2.042761814</v>
      </c>
      <c r="U358" s="17">
        <f t="shared" si="4"/>
        <v>9.260520223</v>
      </c>
      <c r="V358" s="17">
        <f t="shared" si="5"/>
        <v>0.4085523628</v>
      </c>
      <c r="W358" s="17">
        <f t="shared" si="6"/>
        <v>1.906577693</v>
      </c>
      <c r="X358" s="17">
        <f t="shared" si="7"/>
        <v>2.451314177</v>
      </c>
      <c r="Y358" s="14">
        <f t="shared" si="8"/>
        <v>2691</v>
      </c>
      <c r="Z358" s="14">
        <f t="shared" si="9"/>
        <v>1591</v>
      </c>
      <c r="AA358" s="14">
        <f t="shared" si="10"/>
        <v>166</v>
      </c>
      <c r="AB358" s="14">
        <f t="shared" si="11"/>
        <v>535</v>
      </c>
      <c r="AC358" s="14">
        <f t="shared" si="12"/>
        <v>165</v>
      </c>
      <c r="AD358" s="14">
        <f t="shared" si="13"/>
        <v>365</v>
      </c>
      <c r="AE358" s="14">
        <f t="shared" si="14"/>
        <v>238</v>
      </c>
      <c r="AF358" s="14">
        <f t="shared" si="15"/>
        <v>12</v>
      </c>
      <c r="AG358" s="17">
        <f t="shared" si="16"/>
        <v>20.24175775</v>
      </c>
      <c r="AH358" s="20">
        <f>12*(J358*'Programas e Observações'!$C$8+K358*'Programas e Observações'!$C$9+L358*('Programas e Observações'!$C$8+'Programas e Observações'!$C$9)+M358*'Programas e Observações'!$C$10)</f>
        <v>97285.44</v>
      </c>
      <c r="AI358" s="20">
        <f>12*(J358*'Programas e Observações'!$D$8+K358*'Programas e Observações'!$D$9+L358*('Programas e Observações'!$D$8+'Programas e Observações'!$D$9)+M358*'Programas e Observações'!$D$10)</f>
        <v>195864.24</v>
      </c>
      <c r="AJ358" s="13" t="s">
        <v>1656</v>
      </c>
      <c r="AK358" s="13" t="s">
        <v>247</v>
      </c>
    </row>
    <row r="359" ht="15.75" customHeight="1">
      <c r="A359" s="13" t="s">
        <v>1657</v>
      </c>
      <c r="B359" s="13" t="s">
        <v>1658</v>
      </c>
      <c r="C359" s="13" t="s">
        <v>1659</v>
      </c>
      <c r="D359" s="13" t="s">
        <v>1474</v>
      </c>
      <c r="E359" s="13" t="s">
        <v>1475</v>
      </c>
      <c r="F359" s="13" t="s">
        <v>1476</v>
      </c>
      <c r="G359" s="14">
        <v>6352.0</v>
      </c>
      <c r="H359" s="16" t="b">
        <f>G359&lt;'Programas e Observações'!$C$11</f>
        <v>1</v>
      </c>
      <c r="I359" s="14">
        <v>0.0</v>
      </c>
      <c r="J359" s="14">
        <v>0.0</v>
      </c>
      <c r="K359" s="14">
        <v>0.0</v>
      </c>
      <c r="L359" s="14">
        <v>0.0</v>
      </c>
      <c r="M359" s="14">
        <v>0.0</v>
      </c>
      <c r="N359" s="14">
        <v>10.0</v>
      </c>
      <c r="O359" s="14">
        <v>18.0</v>
      </c>
      <c r="P359" s="14">
        <v>1.0</v>
      </c>
      <c r="Q359" s="14"/>
      <c r="R359" s="17">
        <f t="shared" si="1"/>
        <v>0</v>
      </c>
      <c r="S359" s="17">
        <f t="shared" si="2"/>
        <v>0</v>
      </c>
      <c r="T359" s="17">
        <f t="shared" si="3"/>
        <v>0</v>
      </c>
      <c r="U359" s="17">
        <f t="shared" si="4"/>
        <v>0</v>
      </c>
      <c r="V359" s="17">
        <f t="shared" si="5"/>
        <v>0</v>
      </c>
      <c r="W359" s="17">
        <f t="shared" si="6"/>
        <v>1.574307305</v>
      </c>
      <c r="X359" s="17">
        <f t="shared" si="7"/>
        <v>2.833753149</v>
      </c>
      <c r="Y359" s="14">
        <f t="shared" si="8"/>
        <v>2691</v>
      </c>
      <c r="Z359" s="14">
        <f t="shared" si="9"/>
        <v>1591</v>
      </c>
      <c r="AA359" s="14">
        <f t="shared" si="10"/>
        <v>166</v>
      </c>
      <c r="AB359" s="14">
        <f t="shared" si="11"/>
        <v>535</v>
      </c>
      <c r="AC359" s="14">
        <f t="shared" si="12"/>
        <v>165</v>
      </c>
      <c r="AD359" s="14">
        <f t="shared" si="13"/>
        <v>365</v>
      </c>
      <c r="AE359" s="14">
        <f t="shared" si="14"/>
        <v>238</v>
      </c>
      <c r="AF359" s="14">
        <f t="shared" si="15"/>
        <v>12</v>
      </c>
      <c r="AG359" s="17">
        <f t="shared" si="16"/>
        <v>20.24175775</v>
      </c>
      <c r="AH359" s="20">
        <f>12*(J359*'Programas e Observações'!$C$8+K359*'Programas e Observações'!$C$9+L359*('Programas e Observações'!$C$8+'Programas e Observações'!$C$9)+M359*'Programas e Observações'!$C$10)</f>
        <v>0</v>
      </c>
      <c r="AI359" s="20">
        <f>12*(J359*'Programas e Observações'!$D$8+K359*'Programas e Observações'!$D$9+L359*('Programas e Observações'!$D$8+'Programas e Observações'!$D$9)+M359*'Programas e Observações'!$D$10)</f>
        <v>0</v>
      </c>
      <c r="AJ359" s="13" t="s">
        <v>342</v>
      </c>
      <c r="AK359" s="13" t="s">
        <v>343</v>
      </c>
    </row>
    <row r="360" ht="15.75" customHeight="1">
      <c r="A360" s="13" t="s">
        <v>1660</v>
      </c>
      <c r="B360" s="13" t="s">
        <v>1661</v>
      </c>
      <c r="C360" s="13" t="s">
        <v>1662</v>
      </c>
      <c r="D360" s="13" t="s">
        <v>1474</v>
      </c>
      <c r="E360" s="13" t="s">
        <v>1485</v>
      </c>
      <c r="F360" s="13" t="s">
        <v>1486</v>
      </c>
      <c r="G360" s="14">
        <v>4304.0</v>
      </c>
      <c r="H360" s="16" t="b">
        <f>G360&lt;'Programas e Observações'!$C$11</f>
        <v>1</v>
      </c>
      <c r="I360" s="14">
        <v>0.0</v>
      </c>
      <c r="J360" s="14">
        <v>0.0</v>
      </c>
      <c r="K360" s="14">
        <v>0.0</v>
      </c>
      <c r="L360" s="14">
        <v>0.0</v>
      </c>
      <c r="M360" s="14">
        <v>0.0</v>
      </c>
      <c r="N360" s="14">
        <v>7.0</v>
      </c>
      <c r="O360" s="14">
        <v>6.0</v>
      </c>
      <c r="P360" s="14">
        <v>1.0</v>
      </c>
      <c r="Q360" s="14"/>
      <c r="R360" s="17">
        <f t="shared" si="1"/>
        <v>0</v>
      </c>
      <c r="S360" s="17">
        <f t="shared" si="2"/>
        <v>0</v>
      </c>
      <c r="T360" s="17">
        <f t="shared" si="3"/>
        <v>0</v>
      </c>
      <c r="U360" s="17">
        <f t="shared" si="4"/>
        <v>0</v>
      </c>
      <c r="V360" s="17">
        <f t="shared" si="5"/>
        <v>0</v>
      </c>
      <c r="W360" s="17">
        <f t="shared" si="6"/>
        <v>1.626394052</v>
      </c>
      <c r="X360" s="17">
        <f t="shared" si="7"/>
        <v>1.394052045</v>
      </c>
      <c r="Y360" s="14">
        <f t="shared" si="8"/>
        <v>4428</v>
      </c>
      <c r="Z360" s="14">
        <f t="shared" si="9"/>
        <v>2197</v>
      </c>
      <c r="AA360" s="14">
        <f t="shared" si="10"/>
        <v>275</v>
      </c>
      <c r="AB360" s="14">
        <f t="shared" si="11"/>
        <v>768</v>
      </c>
      <c r="AC360" s="14">
        <f t="shared" si="12"/>
        <v>122</v>
      </c>
      <c r="AD360" s="14">
        <f t="shared" si="13"/>
        <v>678</v>
      </c>
      <c r="AE360" s="14">
        <f t="shared" si="14"/>
        <v>291</v>
      </c>
      <c r="AF360" s="14">
        <f t="shared" si="15"/>
        <v>16</v>
      </c>
      <c r="AG360" s="17">
        <f t="shared" si="16"/>
        <v>23.98245186</v>
      </c>
      <c r="AH360" s="20">
        <f>12*(J360*'Programas e Observações'!$C$8+K360*'Programas e Observações'!$C$9+L360*('Programas e Observações'!$C$8+'Programas e Observações'!$C$9)+M360*'Programas e Observações'!$C$10)</f>
        <v>0</v>
      </c>
      <c r="AI360" s="20">
        <f>12*(J360*'Programas e Observações'!$D$8+K360*'Programas e Observações'!$D$9+L360*('Programas e Observações'!$D$8+'Programas e Observações'!$D$9)+M360*'Programas e Observações'!$D$10)</f>
        <v>0</v>
      </c>
      <c r="AJ360" s="13" t="s">
        <v>342</v>
      </c>
      <c r="AK360" s="13" t="s">
        <v>343</v>
      </c>
    </row>
    <row r="361" ht="15.75" customHeight="1">
      <c r="A361" s="13" t="s">
        <v>1663</v>
      </c>
      <c r="B361" s="13" t="s">
        <v>1664</v>
      </c>
      <c r="C361" s="13" t="s">
        <v>1665</v>
      </c>
      <c r="D361" s="13" t="s">
        <v>1474</v>
      </c>
      <c r="E361" s="13" t="s">
        <v>1480</v>
      </c>
      <c r="F361" s="13" t="s">
        <v>1481</v>
      </c>
      <c r="G361" s="14">
        <v>7385.0</v>
      </c>
      <c r="H361" s="16" t="b">
        <f>G361&lt;'Programas e Observações'!$C$11</f>
        <v>1</v>
      </c>
      <c r="I361" s="14">
        <v>5.0</v>
      </c>
      <c r="J361" s="14">
        <v>2.0</v>
      </c>
      <c r="K361" s="14">
        <v>0.0</v>
      </c>
      <c r="L361" s="14">
        <v>0.0</v>
      </c>
      <c r="M361" s="14">
        <v>0.0</v>
      </c>
      <c r="N361" s="14">
        <v>2.0</v>
      </c>
      <c r="O361" s="14">
        <v>11.0</v>
      </c>
      <c r="P361" s="14">
        <v>1.0</v>
      </c>
      <c r="Q361" s="14"/>
      <c r="R361" s="17">
        <f t="shared" si="1"/>
        <v>0.6770480704</v>
      </c>
      <c r="S361" s="17">
        <f t="shared" si="2"/>
        <v>0.2708192282</v>
      </c>
      <c r="T361" s="17">
        <f t="shared" si="3"/>
        <v>0</v>
      </c>
      <c r="U361" s="17">
        <f t="shared" si="4"/>
        <v>0</v>
      </c>
      <c r="V361" s="17">
        <f t="shared" si="5"/>
        <v>0</v>
      </c>
      <c r="W361" s="17">
        <f t="shared" si="6"/>
        <v>0.2708192282</v>
      </c>
      <c r="X361" s="17">
        <f t="shared" si="7"/>
        <v>1.489505755</v>
      </c>
      <c r="Y361" s="14">
        <f t="shared" si="8"/>
        <v>1412</v>
      </c>
      <c r="Z361" s="14">
        <f t="shared" si="9"/>
        <v>733</v>
      </c>
      <c r="AA361" s="14">
        <f t="shared" si="10"/>
        <v>78</v>
      </c>
      <c r="AB361" s="14">
        <f t="shared" si="11"/>
        <v>162</v>
      </c>
      <c r="AC361" s="14">
        <f t="shared" si="12"/>
        <v>45</v>
      </c>
      <c r="AD361" s="14">
        <f t="shared" si="13"/>
        <v>108</v>
      </c>
      <c r="AE361" s="14">
        <f t="shared" si="14"/>
        <v>202</v>
      </c>
      <c r="AF361" s="14">
        <f t="shared" si="15"/>
        <v>4</v>
      </c>
      <c r="AG361" s="17">
        <f t="shared" si="16"/>
        <v>6.926899624</v>
      </c>
      <c r="AH361" s="20">
        <f>12*(J361*'Programas e Observações'!$C$8+K361*'Programas e Observações'!$C$9+L361*('Programas e Observações'!$C$8+'Programas e Observações'!$C$9)+M361*'Programas e Observações'!$C$10)</f>
        <v>397.2</v>
      </c>
      <c r="AI361" s="20">
        <f>12*(J361*'Programas e Observações'!$D$8+K361*'Programas e Observações'!$D$9+L361*('Programas e Observações'!$D$8+'Programas e Observações'!$D$9)+M361*'Programas e Observações'!$D$10)</f>
        <v>1116.48</v>
      </c>
      <c r="AJ361" s="13" t="s">
        <v>504</v>
      </c>
      <c r="AK361" s="13" t="s">
        <v>343</v>
      </c>
    </row>
    <row r="362" ht="15.75" customHeight="1">
      <c r="A362" s="13" t="s">
        <v>1666</v>
      </c>
      <c r="B362" s="13" t="s">
        <v>1667</v>
      </c>
      <c r="C362" s="13" t="s">
        <v>1668</v>
      </c>
      <c r="D362" s="13" t="s">
        <v>1474</v>
      </c>
      <c r="E362" s="13" t="s">
        <v>1582</v>
      </c>
      <c r="F362" s="13" t="s">
        <v>1583</v>
      </c>
      <c r="G362" s="14">
        <v>3503.0</v>
      </c>
      <c r="H362" s="16" t="b">
        <f>G362&lt;'Programas e Observações'!$C$11</f>
        <v>1</v>
      </c>
      <c r="I362" s="14">
        <v>0.0</v>
      </c>
      <c r="J362" s="14">
        <v>0.0</v>
      </c>
      <c r="K362" s="14">
        <v>0.0</v>
      </c>
      <c r="L362" s="14">
        <v>0.0</v>
      </c>
      <c r="M362" s="14">
        <v>0.0</v>
      </c>
      <c r="N362" s="14">
        <v>12.0</v>
      </c>
      <c r="O362" s="14">
        <v>10.0</v>
      </c>
      <c r="P362" s="14">
        <v>0.0</v>
      </c>
      <c r="Q362" s="14"/>
      <c r="R362" s="17">
        <f t="shared" si="1"/>
        <v>0</v>
      </c>
      <c r="S362" s="17">
        <f t="shared" si="2"/>
        <v>0</v>
      </c>
      <c r="T362" s="17">
        <f t="shared" si="3"/>
        <v>0</v>
      </c>
      <c r="U362" s="17">
        <f t="shared" si="4"/>
        <v>0</v>
      </c>
      <c r="V362" s="17">
        <f t="shared" si="5"/>
        <v>0</v>
      </c>
      <c r="W362" s="17">
        <f t="shared" si="6"/>
        <v>3.42563517</v>
      </c>
      <c r="X362" s="17">
        <f t="shared" si="7"/>
        <v>2.854695975</v>
      </c>
      <c r="Y362" s="14">
        <f t="shared" si="8"/>
        <v>1255</v>
      </c>
      <c r="Z362" s="14">
        <f t="shared" si="9"/>
        <v>858</v>
      </c>
      <c r="AA362" s="14">
        <f t="shared" si="10"/>
        <v>58</v>
      </c>
      <c r="AB362" s="14">
        <f t="shared" si="11"/>
        <v>139</v>
      </c>
      <c r="AC362" s="14">
        <f t="shared" si="12"/>
        <v>28</v>
      </c>
      <c r="AD362" s="14">
        <f t="shared" si="13"/>
        <v>350</v>
      </c>
      <c r="AE362" s="14">
        <f t="shared" si="14"/>
        <v>192</v>
      </c>
      <c r="AF362" s="14">
        <f t="shared" si="15"/>
        <v>10</v>
      </c>
      <c r="AG362" s="17">
        <f t="shared" si="16"/>
        <v>10.12701128</v>
      </c>
      <c r="AH362" s="20">
        <f>12*(J362*'Programas e Observações'!$C$8+K362*'Programas e Observações'!$C$9+L362*('Programas e Observações'!$C$8+'Programas e Observações'!$C$9)+M362*'Programas e Observações'!$C$10)</f>
        <v>0</v>
      </c>
      <c r="AI362" s="20">
        <f>12*(J362*'Programas e Observações'!$D$8+K362*'Programas e Observações'!$D$9+L362*('Programas e Observações'!$D$8+'Programas e Observações'!$D$9)+M362*'Programas e Observações'!$D$10)</f>
        <v>0</v>
      </c>
      <c r="AJ362" s="13" t="s">
        <v>342</v>
      </c>
      <c r="AK362" s="13" t="s">
        <v>343</v>
      </c>
    </row>
    <row r="363" ht="15.75" customHeight="1">
      <c r="A363" s="13" t="s">
        <v>1669</v>
      </c>
      <c r="B363" s="13" t="s">
        <v>1670</v>
      </c>
      <c r="C363" s="13" t="s">
        <v>1671</v>
      </c>
      <c r="D363" s="13" t="s">
        <v>1474</v>
      </c>
      <c r="E363" s="13" t="s">
        <v>1485</v>
      </c>
      <c r="F363" s="13" t="s">
        <v>1486</v>
      </c>
      <c r="G363" s="14">
        <v>5334.0</v>
      </c>
      <c r="H363" s="16" t="b">
        <f>G363&lt;'Programas e Observações'!$C$11</f>
        <v>1</v>
      </c>
      <c r="I363" s="14">
        <v>0.0</v>
      </c>
      <c r="J363" s="14">
        <v>0.0</v>
      </c>
      <c r="K363" s="14">
        <v>0.0</v>
      </c>
      <c r="L363" s="14">
        <v>0.0</v>
      </c>
      <c r="M363" s="14">
        <v>0.0</v>
      </c>
      <c r="N363" s="14">
        <v>12.0</v>
      </c>
      <c r="O363" s="14">
        <v>3.0</v>
      </c>
      <c r="P363" s="14">
        <v>0.0</v>
      </c>
      <c r="Q363" s="14"/>
      <c r="R363" s="17">
        <f t="shared" si="1"/>
        <v>0</v>
      </c>
      <c r="S363" s="17">
        <f t="shared" si="2"/>
        <v>0</v>
      </c>
      <c r="T363" s="17">
        <f t="shared" si="3"/>
        <v>0</v>
      </c>
      <c r="U363" s="17">
        <f t="shared" si="4"/>
        <v>0</v>
      </c>
      <c r="V363" s="17">
        <f t="shared" si="5"/>
        <v>0</v>
      </c>
      <c r="W363" s="17">
        <f t="shared" si="6"/>
        <v>2.249718785</v>
      </c>
      <c r="X363" s="17">
        <f t="shared" si="7"/>
        <v>0.5624296963</v>
      </c>
      <c r="Y363" s="14">
        <f t="shared" si="8"/>
        <v>4428</v>
      </c>
      <c r="Z363" s="14">
        <f t="shared" si="9"/>
        <v>2197</v>
      </c>
      <c r="AA363" s="14">
        <f t="shared" si="10"/>
        <v>275</v>
      </c>
      <c r="AB363" s="14">
        <f t="shared" si="11"/>
        <v>768</v>
      </c>
      <c r="AC363" s="14">
        <f t="shared" si="12"/>
        <v>122</v>
      </c>
      <c r="AD363" s="14">
        <f t="shared" si="13"/>
        <v>678</v>
      </c>
      <c r="AE363" s="14">
        <f t="shared" si="14"/>
        <v>291</v>
      </c>
      <c r="AF363" s="14">
        <f t="shared" si="15"/>
        <v>16</v>
      </c>
      <c r="AG363" s="17">
        <f t="shared" si="16"/>
        <v>23.98245186</v>
      </c>
      <c r="AH363" s="20">
        <f>12*(J363*'Programas e Observações'!$C$8+K363*'Programas e Observações'!$C$9+L363*('Programas e Observações'!$C$8+'Programas e Observações'!$C$9)+M363*'Programas e Observações'!$C$10)</f>
        <v>0</v>
      </c>
      <c r="AI363" s="20">
        <f>12*(J363*'Programas e Observações'!$D$8+K363*'Programas e Observações'!$D$9+L363*('Programas e Observações'!$D$8+'Programas e Observações'!$D$9)+M363*'Programas e Observações'!$D$10)</f>
        <v>0</v>
      </c>
      <c r="AJ363" s="13" t="s">
        <v>342</v>
      </c>
      <c r="AK363" s="13" t="s">
        <v>343</v>
      </c>
    </row>
    <row r="364" ht="15.75" customHeight="1">
      <c r="A364" s="13" t="s">
        <v>1672</v>
      </c>
      <c r="B364" s="13" t="s">
        <v>1673</v>
      </c>
      <c r="C364" s="13" t="s">
        <v>1674</v>
      </c>
      <c r="D364" s="13" t="s">
        <v>1474</v>
      </c>
      <c r="E364" s="13" t="s">
        <v>1516</v>
      </c>
      <c r="F364" s="13" t="s">
        <v>1517</v>
      </c>
      <c r="G364" s="14">
        <v>7784.0</v>
      </c>
      <c r="H364" s="16" t="b">
        <f>G364&lt;'Programas e Observações'!$C$11</f>
        <v>1</v>
      </c>
      <c r="I364" s="14">
        <v>300.0</v>
      </c>
      <c r="J364" s="14">
        <v>169.0</v>
      </c>
      <c r="K364" s="14">
        <v>23.0</v>
      </c>
      <c r="L364" s="14">
        <v>64.0</v>
      </c>
      <c r="M364" s="14">
        <v>16.0</v>
      </c>
      <c r="N364" s="14">
        <v>4.0</v>
      </c>
      <c r="O364" s="14">
        <v>16.0</v>
      </c>
      <c r="P364" s="14">
        <v>0.0</v>
      </c>
      <c r="Q364" s="14"/>
      <c r="R364" s="17">
        <f t="shared" si="1"/>
        <v>38.54059609</v>
      </c>
      <c r="S364" s="17">
        <f t="shared" si="2"/>
        <v>21.71120247</v>
      </c>
      <c r="T364" s="17">
        <f t="shared" si="3"/>
        <v>2.954779034</v>
      </c>
      <c r="U364" s="17">
        <f t="shared" si="4"/>
        <v>8.221993834</v>
      </c>
      <c r="V364" s="17">
        <f t="shared" si="5"/>
        <v>2.055498458</v>
      </c>
      <c r="W364" s="17">
        <f t="shared" si="6"/>
        <v>0.5138746146</v>
      </c>
      <c r="X364" s="17">
        <f t="shared" si="7"/>
        <v>2.055498458</v>
      </c>
      <c r="Y364" s="14">
        <f t="shared" si="8"/>
        <v>5629</v>
      </c>
      <c r="Z364" s="14">
        <f t="shared" si="9"/>
        <v>1946</v>
      </c>
      <c r="AA364" s="14">
        <f t="shared" si="10"/>
        <v>888</v>
      </c>
      <c r="AB364" s="14">
        <f t="shared" si="11"/>
        <v>1277</v>
      </c>
      <c r="AC364" s="14">
        <f t="shared" si="12"/>
        <v>147</v>
      </c>
      <c r="AD364" s="14">
        <f t="shared" si="13"/>
        <v>117</v>
      </c>
      <c r="AE364" s="14">
        <f t="shared" si="14"/>
        <v>641</v>
      </c>
      <c r="AF364" s="14">
        <f t="shared" si="15"/>
        <v>15</v>
      </c>
      <c r="AG364" s="17">
        <f t="shared" si="16"/>
        <v>19.26374112</v>
      </c>
      <c r="AH364" s="20">
        <f>12*(J364*'Programas e Observações'!$C$8+K364*'Programas e Observações'!$C$9+L364*('Programas e Observações'!$C$8+'Programas e Observações'!$C$9)+M364*'Programas e Observações'!$C$10)</f>
        <v>99028.08</v>
      </c>
      <c r="AI364" s="20">
        <f>12*(J364*'Programas e Observações'!$D$8+K364*'Programas e Observações'!$D$9+L364*('Programas e Observações'!$D$8+'Programas e Observações'!$D$9)+M364*'Programas e Observações'!$D$10)</f>
        <v>184931.88</v>
      </c>
      <c r="AJ364" s="13" t="s">
        <v>246</v>
      </c>
      <c r="AK364" s="13" t="s">
        <v>1675</v>
      </c>
    </row>
    <row r="365" ht="15.75" customHeight="1">
      <c r="A365" s="13" t="s">
        <v>1676</v>
      </c>
      <c r="B365" s="13" t="s">
        <v>1677</v>
      </c>
      <c r="C365" s="13" t="s">
        <v>1678</v>
      </c>
      <c r="D365" s="13" t="s">
        <v>1474</v>
      </c>
      <c r="E365" s="13" t="s">
        <v>1485</v>
      </c>
      <c r="F365" s="13" t="s">
        <v>1486</v>
      </c>
      <c r="G365" s="14">
        <v>19473.0</v>
      </c>
      <c r="H365" s="16" t="b">
        <f>G365&lt;'Programas e Observações'!$C$11</f>
        <v>1</v>
      </c>
      <c r="I365" s="14">
        <v>1.0</v>
      </c>
      <c r="J365" s="14">
        <v>0.0</v>
      </c>
      <c r="K365" s="14">
        <v>0.0</v>
      </c>
      <c r="L365" s="14">
        <v>0.0</v>
      </c>
      <c r="M365" s="14">
        <v>0.0</v>
      </c>
      <c r="N365" s="14">
        <v>49.0</v>
      </c>
      <c r="O365" s="14">
        <v>28.0</v>
      </c>
      <c r="P365" s="14">
        <v>1.0</v>
      </c>
      <c r="Q365" s="14"/>
      <c r="R365" s="17">
        <f t="shared" si="1"/>
        <v>0.05135315565</v>
      </c>
      <c r="S365" s="17">
        <f t="shared" si="2"/>
        <v>0</v>
      </c>
      <c r="T365" s="17">
        <f t="shared" si="3"/>
        <v>0</v>
      </c>
      <c r="U365" s="17">
        <f t="shared" si="4"/>
        <v>0</v>
      </c>
      <c r="V365" s="17">
        <f t="shared" si="5"/>
        <v>0</v>
      </c>
      <c r="W365" s="17">
        <f t="shared" si="6"/>
        <v>2.516304627</v>
      </c>
      <c r="X365" s="17">
        <f t="shared" si="7"/>
        <v>1.437888358</v>
      </c>
      <c r="Y365" s="14">
        <f t="shared" si="8"/>
        <v>4428</v>
      </c>
      <c r="Z365" s="14">
        <f t="shared" si="9"/>
        <v>2197</v>
      </c>
      <c r="AA365" s="14">
        <f t="shared" si="10"/>
        <v>275</v>
      </c>
      <c r="AB365" s="14">
        <f t="shared" si="11"/>
        <v>768</v>
      </c>
      <c r="AC365" s="14">
        <f t="shared" si="12"/>
        <v>122</v>
      </c>
      <c r="AD365" s="14">
        <f t="shared" si="13"/>
        <v>678</v>
      </c>
      <c r="AE365" s="14">
        <f t="shared" si="14"/>
        <v>291</v>
      </c>
      <c r="AF365" s="14">
        <f t="shared" si="15"/>
        <v>16</v>
      </c>
      <c r="AG365" s="17">
        <f t="shared" si="16"/>
        <v>23.98245186</v>
      </c>
      <c r="AH365" s="20">
        <f>12*(J365*'Programas e Observações'!$C$8+K365*'Programas e Observações'!$C$9+L365*('Programas e Observações'!$C$8+'Programas e Observações'!$C$9)+M365*'Programas e Observações'!$C$10)</f>
        <v>0</v>
      </c>
      <c r="AI365" s="20">
        <f>12*(J365*'Programas e Observações'!$D$8+K365*'Programas e Observações'!$D$9+L365*('Programas e Observações'!$D$8+'Programas e Observações'!$D$9)+M365*'Programas e Observações'!$D$10)</f>
        <v>0</v>
      </c>
      <c r="AJ365" s="13" t="s">
        <v>342</v>
      </c>
      <c r="AK365" s="13" t="s">
        <v>343</v>
      </c>
    </row>
    <row r="366" ht="15.75" customHeight="1">
      <c r="A366" s="13" t="s">
        <v>1679</v>
      </c>
      <c r="B366" s="13" t="s">
        <v>1680</v>
      </c>
      <c r="C366" s="13" t="s">
        <v>1681</v>
      </c>
      <c r="D366" s="13" t="s">
        <v>1474</v>
      </c>
      <c r="E366" s="13" t="s">
        <v>1510</v>
      </c>
      <c r="F366" s="13" t="s">
        <v>1511</v>
      </c>
      <c r="G366" s="14">
        <v>3741.0</v>
      </c>
      <c r="H366" s="16" t="b">
        <f>G366&lt;'Programas e Observações'!$C$11</f>
        <v>1</v>
      </c>
      <c r="I366" s="14">
        <v>0.0</v>
      </c>
      <c r="J366" s="14">
        <v>0.0</v>
      </c>
      <c r="K366" s="14">
        <v>0.0</v>
      </c>
      <c r="L366" s="14">
        <v>0.0</v>
      </c>
      <c r="M366" s="14">
        <v>0.0</v>
      </c>
      <c r="N366" s="14">
        <v>9.0</v>
      </c>
      <c r="O366" s="14">
        <v>5.0</v>
      </c>
      <c r="P366" s="14">
        <v>0.0</v>
      </c>
      <c r="Q366" s="14"/>
      <c r="R366" s="17">
        <f t="shared" si="1"/>
        <v>0</v>
      </c>
      <c r="S366" s="17">
        <f t="shared" si="2"/>
        <v>0</v>
      </c>
      <c r="T366" s="17">
        <f t="shared" si="3"/>
        <v>0</v>
      </c>
      <c r="U366" s="17">
        <f t="shared" si="4"/>
        <v>0</v>
      </c>
      <c r="V366" s="17">
        <f t="shared" si="5"/>
        <v>0</v>
      </c>
      <c r="W366" s="17">
        <f t="shared" si="6"/>
        <v>2.405773857</v>
      </c>
      <c r="X366" s="17">
        <f t="shared" si="7"/>
        <v>1.336541032</v>
      </c>
      <c r="Y366" s="14">
        <f t="shared" si="8"/>
        <v>10906</v>
      </c>
      <c r="Z366" s="14">
        <f t="shared" si="9"/>
        <v>4392</v>
      </c>
      <c r="AA366" s="14">
        <f t="shared" si="10"/>
        <v>1399</v>
      </c>
      <c r="AB366" s="14">
        <f t="shared" si="11"/>
        <v>2173</v>
      </c>
      <c r="AC366" s="14">
        <f t="shared" si="12"/>
        <v>583</v>
      </c>
      <c r="AD366" s="14">
        <f t="shared" si="13"/>
        <v>2532</v>
      </c>
      <c r="AE366" s="14">
        <f t="shared" si="14"/>
        <v>723</v>
      </c>
      <c r="AF366" s="14">
        <f t="shared" si="15"/>
        <v>32</v>
      </c>
      <c r="AG366" s="17">
        <f t="shared" si="16"/>
        <v>27.0277638</v>
      </c>
      <c r="AH366" s="20">
        <f>12*(J366*'Programas e Observações'!$C$8+K366*'Programas e Observações'!$C$9+L366*('Programas e Observações'!$C$8+'Programas e Observações'!$C$9)+M366*'Programas e Observações'!$C$10)</f>
        <v>0</v>
      </c>
      <c r="AI366" s="20">
        <f>12*(J366*'Programas e Observações'!$D$8+K366*'Programas e Observações'!$D$9+L366*('Programas e Observações'!$D$8+'Programas e Observações'!$D$9)+M366*'Programas e Observações'!$D$10)</f>
        <v>0</v>
      </c>
      <c r="AJ366" s="13" t="s">
        <v>342</v>
      </c>
      <c r="AK366" s="13" t="s">
        <v>343</v>
      </c>
    </row>
    <row r="367" ht="15.75" customHeight="1">
      <c r="A367" s="13" t="s">
        <v>1682</v>
      </c>
      <c r="B367" s="13" t="s">
        <v>1683</v>
      </c>
      <c r="C367" s="13" t="s">
        <v>1684</v>
      </c>
      <c r="D367" s="13" t="s">
        <v>1474</v>
      </c>
      <c r="E367" s="13" t="s">
        <v>1540</v>
      </c>
      <c r="F367" s="13" t="s">
        <v>1541</v>
      </c>
      <c r="G367" s="14">
        <v>4832.0</v>
      </c>
      <c r="H367" s="16" t="b">
        <f>G367&lt;'Programas e Observações'!$C$11</f>
        <v>1</v>
      </c>
      <c r="I367" s="14">
        <v>351.0</v>
      </c>
      <c r="J367" s="14">
        <v>242.0</v>
      </c>
      <c r="K367" s="14">
        <v>17.0</v>
      </c>
      <c r="L367" s="14">
        <v>55.0</v>
      </c>
      <c r="M367" s="14">
        <v>0.0</v>
      </c>
      <c r="N367" s="14">
        <v>5.0</v>
      </c>
      <c r="O367" s="14">
        <v>9.0</v>
      </c>
      <c r="P367" s="14">
        <v>2.0</v>
      </c>
      <c r="Q367" s="14"/>
      <c r="R367" s="17">
        <f t="shared" si="1"/>
        <v>72.64072848</v>
      </c>
      <c r="S367" s="17">
        <f t="shared" si="2"/>
        <v>50.08278146</v>
      </c>
      <c r="T367" s="17">
        <f t="shared" si="3"/>
        <v>3.518211921</v>
      </c>
      <c r="U367" s="17">
        <f t="shared" si="4"/>
        <v>11.38245033</v>
      </c>
      <c r="V367" s="17">
        <f t="shared" si="5"/>
        <v>0</v>
      </c>
      <c r="W367" s="17">
        <f t="shared" si="6"/>
        <v>1.034768212</v>
      </c>
      <c r="X367" s="17">
        <f t="shared" si="7"/>
        <v>1.862582781</v>
      </c>
      <c r="Y367" s="14">
        <f t="shared" si="8"/>
        <v>4375</v>
      </c>
      <c r="Z367" s="14">
        <f t="shared" si="9"/>
        <v>2180</v>
      </c>
      <c r="AA367" s="14">
        <f t="shared" si="10"/>
        <v>334</v>
      </c>
      <c r="AB367" s="14">
        <f t="shared" si="11"/>
        <v>874</v>
      </c>
      <c r="AC367" s="14">
        <f t="shared" si="12"/>
        <v>128</v>
      </c>
      <c r="AD367" s="14">
        <f t="shared" si="13"/>
        <v>265</v>
      </c>
      <c r="AE367" s="14">
        <f t="shared" si="14"/>
        <v>271</v>
      </c>
      <c r="AF367" s="14">
        <f t="shared" si="15"/>
        <v>16</v>
      </c>
      <c r="AG367" s="17">
        <f t="shared" si="16"/>
        <v>27.93938272</v>
      </c>
      <c r="AH367" s="20">
        <f>12*(J367*'Programas e Observações'!$C$8+K367*'Programas e Observações'!$C$9+L367*('Programas e Observações'!$C$8+'Programas e Observações'!$C$9)+M367*'Programas e Observações'!$C$10)</f>
        <v>95661</v>
      </c>
      <c r="AI367" s="20">
        <f>12*(J367*'Programas e Observações'!$D$8+K367*'Programas e Observações'!$D$9+L367*('Programas e Observações'!$D$8+'Programas e Observações'!$D$9)+M367*'Programas e Observações'!$D$10)</f>
        <v>204029.28</v>
      </c>
      <c r="AJ367" s="13" t="s">
        <v>1685</v>
      </c>
      <c r="AK367" s="13" t="s">
        <v>1686</v>
      </c>
    </row>
    <row r="368" ht="15.75" customHeight="1">
      <c r="A368" s="13" t="s">
        <v>1687</v>
      </c>
      <c r="B368" s="13" t="s">
        <v>1688</v>
      </c>
      <c r="C368" s="13" t="s">
        <v>1689</v>
      </c>
      <c r="D368" s="13" t="s">
        <v>1474</v>
      </c>
      <c r="E368" s="13" t="s">
        <v>1516</v>
      </c>
      <c r="F368" s="13" t="s">
        <v>1517</v>
      </c>
      <c r="G368" s="14">
        <v>12851.0</v>
      </c>
      <c r="H368" s="16" t="b">
        <f>G368&lt;'Programas e Observações'!$C$11</f>
        <v>1</v>
      </c>
      <c r="I368" s="14">
        <v>352.0</v>
      </c>
      <c r="J368" s="14">
        <v>178.0</v>
      </c>
      <c r="K368" s="14">
        <v>13.0</v>
      </c>
      <c r="L368" s="14">
        <v>44.0</v>
      </c>
      <c r="M368" s="14">
        <v>11.0</v>
      </c>
      <c r="N368" s="14">
        <v>3.0</v>
      </c>
      <c r="O368" s="14">
        <v>15.0</v>
      </c>
      <c r="P368" s="14">
        <v>1.0</v>
      </c>
      <c r="Q368" s="14"/>
      <c r="R368" s="17">
        <f t="shared" si="1"/>
        <v>27.39086452</v>
      </c>
      <c r="S368" s="17">
        <f t="shared" si="2"/>
        <v>13.85106217</v>
      </c>
      <c r="T368" s="17">
        <f t="shared" si="3"/>
        <v>1.011594428</v>
      </c>
      <c r="U368" s="17">
        <f t="shared" si="4"/>
        <v>3.423858066</v>
      </c>
      <c r="V368" s="17">
        <f t="shared" si="5"/>
        <v>0.8559645164</v>
      </c>
      <c r="W368" s="17">
        <f t="shared" si="6"/>
        <v>0.2334448681</v>
      </c>
      <c r="X368" s="17">
        <f t="shared" si="7"/>
        <v>1.167224341</v>
      </c>
      <c r="Y368" s="14">
        <f t="shared" si="8"/>
        <v>5629</v>
      </c>
      <c r="Z368" s="14">
        <f t="shared" si="9"/>
        <v>1946</v>
      </c>
      <c r="AA368" s="14">
        <f t="shared" si="10"/>
        <v>888</v>
      </c>
      <c r="AB368" s="14">
        <f t="shared" si="11"/>
        <v>1277</v>
      </c>
      <c r="AC368" s="14">
        <f t="shared" si="12"/>
        <v>147</v>
      </c>
      <c r="AD368" s="14">
        <f t="shared" si="13"/>
        <v>117</v>
      </c>
      <c r="AE368" s="14">
        <f t="shared" si="14"/>
        <v>641</v>
      </c>
      <c r="AF368" s="14">
        <f t="shared" si="15"/>
        <v>15</v>
      </c>
      <c r="AG368" s="17">
        <f t="shared" si="16"/>
        <v>19.26374112</v>
      </c>
      <c r="AH368" s="20">
        <f>12*(J368*'Programas e Observações'!$C$8+K368*'Programas e Observações'!$C$9+L368*('Programas e Observações'!$C$8+'Programas e Observações'!$C$9)+M368*'Programas e Observações'!$C$10)</f>
        <v>78925.08</v>
      </c>
      <c r="AI368" s="20">
        <f>12*(J368*'Programas e Observações'!$D$8+K368*'Programas e Observações'!$D$9+L368*('Programas e Observações'!$D$8+'Programas e Observações'!$D$9)+M368*'Programas e Observações'!$D$10)</f>
        <v>160153.44</v>
      </c>
      <c r="AJ368" s="13" t="s">
        <v>1690</v>
      </c>
      <c r="AK368" s="13" t="s">
        <v>1691</v>
      </c>
    </row>
    <row r="369" ht="15.75" customHeight="1">
      <c r="A369" s="13" t="s">
        <v>1692</v>
      </c>
      <c r="B369" s="13" t="s">
        <v>1693</v>
      </c>
      <c r="C369" s="13" t="s">
        <v>1694</v>
      </c>
      <c r="D369" s="13" t="s">
        <v>1474</v>
      </c>
      <c r="E369" s="13" t="s">
        <v>1540</v>
      </c>
      <c r="F369" s="13" t="s">
        <v>1541</v>
      </c>
      <c r="G369" s="14">
        <v>25831.0</v>
      </c>
      <c r="H369" s="16" t="b">
        <f>G369&lt;'Programas e Observações'!$C$11</f>
        <v>0</v>
      </c>
      <c r="I369" s="14">
        <v>791.0</v>
      </c>
      <c r="J369" s="14">
        <v>286.0</v>
      </c>
      <c r="K369" s="14">
        <v>105.0</v>
      </c>
      <c r="L369" s="14">
        <v>183.0</v>
      </c>
      <c r="M369" s="14">
        <v>29.0</v>
      </c>
      <c r="N369" s="14">
        <v>80.0</v>
      </c>
      <c r="O369" s="14">
        <v>40.0</v>
      </c>
      <c r="P369" s="14">
        <v>3.0</v>
      </c>
      <c r="Q369" s="14"/>
      <c r="R369" s="17">
        <f t="shared" si="1"/>
        <v>30.62212071</v>
      </c>
      <c r="S369" s="17">
        <f t="shared" si="2"/>
        <v>11.07196779</v>
      </c>
      <c r="T369" s="17">
        <f t="shared" si="3"/>
        <v>4.06488328</v>
      </c>
      <c r="U369" s="17">
        <f t="shared" si="4"/>
        <v>7.084510859</v>
      </c>
      <c r="V369" s="17">
        <f t="shared" si="5"/>
        <v>1.122682049</v>
      </c>
      <c r="W369" s="17">
        <f t="shared" si="6"/>
        <v>3.097053927</v>
      </c>
      <c r="X369" s="17">
        <f t="shared" si="7"/>
        <v>1.548526964</v>
      </c>
      <c r="Y369" s="14">
        <f t="shared" si="8"/>
        <v>4375</v>
      </c>
      <c r="Z369" s="14">
        <f t="shared" si="9"/>
        <v>2180</v>
      </c>
      <c r="AA369" s="14">
        <f t="shared" si="10"/>
        <v>334</v>
      </c>
      <c r="AB369" s="14">
        <f t="shared" si="11"/>
        <v>874</v>
      </c>
      <c r="AC369" s="14">
        <f t="shared" si="12"/>
        <v>128</v>
      </c>
      <c r="AD369" s="14">
        <f t="shared" si="13"/>
        <v>265</v>
      </c>
      <c r="AE369" s="14">
        <f t="shared" si="14"/>
        <v>271</v>
      </c>
      <c r="AF369" s="14">
        <f t="shared" si="15"/>
        <v>16</v>
      </c>
      <c r="AG369" s="17">
        <f t="shared" si="16"/>
        <v>27.93938272</v>
      </c>
      <c r="AH369" s="20">
        <f>12*(J369*'Programas e Observações'!$C$8+K369*'Programas e Observações'!$C$9+L369*('Programas e Observações'!$C$8+'Programas e Observações'!$C$9)+M369*'Programas e Observações'!$C$10)</f>
        <v>255141.72</v>
      </c>
      <c r="AI369" s="20">
        <f>12*(J369*'Programas e Observações'!$D$8+K369*'Programas e Observações'!$D$9+L369*('Programas e Observações'!$D$8+'Programas e Observações'!$D$9)+M369*'Programas e Observações'!$D$10)</f>
        <v>430447.8</v>
      </c>
      <c r="AJ369" s="13" t="s">
        <v>1695</v>
      </c>
      <c r="AK369" s="13" t="s">
        <v>1696</v>
      </c>
    </row>
    <row r="370" ht="15.75" customHeight="1">
      <c r="A370" s="13" t="s">
        <v>1697</v>
      </c>
      <c r="B370" s="13" t="s">
        <v>1698</v>
      </c>
      <c r="C370" s="13" t="s">
        <v>1699</v>
      </c>
      <c r="D370" s="13" t="s">
        <v>1474</v>
      </c>
      <c r="E370" s="13" t="s">
        <v>1485</v>
      </c>
      <c r="F370" s="13" t="s">
        <v>1486</v>
      </c>
      <c r="G370" s="14">
        <v>90209.0</v>
      </c>
      <c r="H370" s="16" t="b">
        <f>G370&lt;'Programas e Observações'!$C$11</f>
        <v>0</v>
      </c>
      <c r="I370" s="14">
        <v>1818.0</v>
      </c>
      <c r="J370" s="14">
        <v>717.0</v>
      </c>
      <c r="K370" s="14">
        <v>128.0</v>
      </c>
      <c r="L370" s="14">
        <v>402.0</v>
      </c>
      <c r="M370" s="14">
        <v>44.0</v>
      </c>
      <c r="N370" s="14">
        <v>472.0</v>
      </c>
      <c r="O370" s="14">
        <v>135.0</v>
      </c>
      <c r="P370" s="14">
        <v>8.0</v>
      </c>
      <c r="Q370" s="14">
        <v>179.0</v>
      </c>
      <c r="R370" s="17">
        <f t="shared" si="1"/>
        <v>20.15319979</v>
      </c>
      <c r="S370" s="17">
        <f t="shared" si="2"/>
        <v>7.948209159</v>
      </c>
      <c r="T370" s="17">
        <f t="shared" si="3"/>
        <v>1.418927158</v>
      </c>
      <c r="U370" s="17">
        <f t="shared" si="4"/>
        <v>4.456318106</v>
      </c>
      <c r="V370" s="17">
        <f t="shared" si="5"/>
        <v>0.4877562106</v>
      </c>
      <c r="W370" s="17">
        <f t="shared" si="6"/>
        <v>5.232293895</v>
      </c>
      <c r="X370" s="17">
        <f t="shared" si="7"/>
        <v>1.496524737</v>
      </c>
      <c r="Y370" s="14">
        <f t="shared" si="8"/>
        <v>4428</v>
      </c>
      <c r="Z370" s="14">
        <f t="shared" si="9"/>
        <v>2197</v>
      </c>
      <c r="AA370" s="14">
        <f t="shared" si="10"/>
        <v>275</v>
      </c>
      <c r="AB370" s="14">
        <f t="shared" si="11"/>
        <v>768</v>
      </c>
      <c r="AC370" s="14">
        <f t="shared" si="12"/>
        <v>122</v>
      </c>
      <c r="AD370" s="14">
        <f t="shared" si="13"/>
        <v>678</v>
      </c>
      <c r="AE370" s="14">
        <f t="shared" si="14"/>
        <v>291</v>
      </c>
      <c r="AF370" s="14">
        <f t="shared" si="15"/>
        <v>16</v>
      </c>
      <c r="AG370" s="17">
        <f t="shared" si="16"/>
        <v>23.98245186</v>
      </c>
      <c r="AH370" s="20">
        <f>12*(J370*'Programas e Observações'!$C$8+K370*'Programas e Observações'!$C$9+L370*('Programas e Observações'!$C$8+'Programas e Observações'!$C$9)+M370*'Programas e Observações'!$C$10)</f>
        <v>515415.72</v>
      </c>
      <c r="AI370" s="20">
        <f>12*(J370*'Programas e Observações'!$D$8+K370*'Programas e Observações'!$D$9+L370*('Programas e Observações'!$D$8+'Programas e Observações'!$D$9)+M370*'Programas e Observações'!$D$10)</f>
        <v>929929.2</v>
      </c>
      <c r="AJ370" s="13" t="s">
        <v>1700</v>
      </c>
      <c r="AK370" s="13" t="s">
        <v>1701</v>
      </c>
    </row>
    <row r="371" ht="15.75" customHeight="1">
      <c r="A371" s="13" t="s">
        <v>1702</v>
      </c>
      <c r="B371" s="13" t="s">
        <v>1703</v>
      </c>
      <c r="C371" s="13" t="s">
        <v>1704</v>
      </c>
      <c r="D371" s="13" t="s">
        <v>1474</v>
      </c>
      <c r="E371" s="13" t="s">
        <v>1582</v>
      </c>
      <c r="F371" s="13" t="s">
        <v>1583</v>
      </c>
      <c r="G371" s="14">
        <v>1626.0</v>
      </c>
      <c r="H371" s="16" t="b">
        <f>G371&lt;'Programas e Observações'!$C$11</f>
        <v>1</v>
      </c>
      <c r="I371" s="14">
        <v>0.0</v>
      </c>
      <c r="J371" s="14">
        <v>0.0</v>
      </c>
      <c r="K371" s="14">
        <v>0.0</v>
      </c>
      <c r="L371" s="14">
        <v>0.0</v>
      </c>
      <c r="M371" s="14">
        <v>0.0</v>
      </c>
      <c r="N371" s="14">
        <v>2.0</v>
      </c>
      <c r="O371" s="14">
        <v>8.0</v>
      </c>
      <c r="P371" s="14">
        <v>0.0</v>
      </c>
      <c r="Q371" s="14"/>
      <c r="R371" s="17">
        <f t="shared" si="1"/>
        <v>0</v>
      </c>
      <c r="S371" s="17">
        <f t="shared" si="2"/>
        <v>0</v>
      </c>
      <c r="T371" s="17">
        <f t="shared" si="3"/>
        <v>0</v>
      </c>
      <c r="U371" s="17">
        <f t="shared" si="4"/>
        <v>0</v>
      </c>
      <c r="V371" s="17">
        <f t="shared" si="5"/>
        <v>0</v>
      </c>
      <c r="W371" s="17">
        <f t="shared" si="6"/>
        <v>1.2300123</v>
      </c>
      <c r="X371" s="17">
        <f t="shared" si="7"/>
        <v>4.9200492</v>
      </c>
      <c r="Y371" s="14">
        <f t="shared" si="8"/>
        <v>1255</v>
      </c>
      <c r="Z371" s="14">
        <f t="shared" si="9"/>
        <v>858</v>
      </c>
      <c r="AA371" s="14">
        <f t="shared" si="10"/>
        <v>58</v>
      </c>
      <c r="AB371" s="14">
        <f t="shared" si="11"/>
        <v>139</v>
      </c>
      <c r="AC371" s="14">
        <f t="shared" si="12"/>
        <v>28</v>
      </c>
      <c r="AD371" s="14">
        <f t="shared" si="13"/>
        <v>350</v>
      </c>
      <c r="AE371" s="14">
        <f t="shared" si="14"/>
        <v>192</v>
      </c>
      <c r="AF371" s="14">
        <f t="shared" si="15"/>
        <v>10</v>
      </c>
      <c r="AG371" s="17">
        <f t="shared" si="16"/>
        <v>10.12701128</v>
      </c>
      <c r="AH371" s="20">
        <f>12*(J371*'Programas e Observações'!$C$8+K371*'Programas e Observações'!$C$9+L371*('Programas e Observações'!$C$8+'Programas e Observações'!$C$9)+M371*'Programas e Observações'!$C$10)</f>
        <v>0</v>
      </c>
      <c r="AI371" s="20">
        <f>12*(J371*'Programas e Observações'!$D$8+K371*'Programas e Observações'!$D$9+L371*('Programas e Observações'!$D$8+'Programas e Observações'!$D$9)+M371*'Programas e Observações'!$D$10)</f>
        <v>0</v>
      </c>
      <c r="AJ371" s="13" t="s">
        <v>342</v>
      </c>
      <c r="AK371" s="13" t="s">
        <v>343</v>
      </c>
    </row>
    <row r="372" ht="15.75" customHeight="1">
      <c r="A372" s="13" t="s">
        <v>1705</v>
      </c>
      <c r="B372" s="13" t="s">
        <v>1706</v>
      </c>
      <c r="C372" s="13" t="s">
        <v>1707</v>
      </c>
      <c r="D372" s="13" t="s">
        <v>1474</v>
      </c>
      <c r="E372" s="13" t="s">
        <v>1540</v>
      </c>
      <c r="F372" s="13" t="s">
        <v>1541</v>
      </c>
      <c r="G372" s="14">
        <v>6959.0</v>
      </c>
      <c r="H372" s="16" t="b">
        <f>G372&lt;'Programas e Observações'!$C$11</f>
        <v>1</v>
      </c>
      <c r="I372" s="14">
        <v>185.0</v>
      </c>
      <c r="J372" s="14">
        <v>126.0</v>
      </c>
      <c r="K372" s="14">
        <v>8.0</v>
      </c>
      <c r="L372" s="14">
        <v>17.0</v>
      </c>
      <c r="M372" s="14">
        <v>0.0</v>
      </c>
      <c r="N372" s="14">
        <v>7.0</v>
      </c>
      <c r="O372" s="14">
        <v>10.0</v>
      </c>
      <c r="P372" s="14">
        <v>0.0</v>
      </c>
      <c r="Q372" s="14"/>
      <c r="R372" s="17">
        <f t="shared" si="1"/>
        <v>26.58427935</v>
      </c>
      <c r="S372" s="17">
        <f t="shared" si="2"/>
        <v>18.10604972</v>
      </c>
      <c r="T372" s="17">
        <f t="shared" si="3"/>
        <v>1.149590458</v>
      </c>
      <c r="U372" s="17">
        <f t="shared" si="4"/>
        <v>2.442879724</v>
      </c>
      <c r="V372" s="17">
        <f t="shared" si="5"/>
        <v>0</v>
      </c>
      <c r="W372" s="17">
        <f t="shared" si="6"/>
        <v>1.005891651</v>
      </c>
      <c r="X372" s="17">
        <f t="shared" si="7"/>
        <v>1.436988073</v>
      </c>
      <c r="Y372" s="14">
        <f t="shared" si="8"/>
        <v>4375</v>
      </c>
      <c r="Z372" s="14">
        <f t="shared" si="9"/>
        <v>2180</v>
      </c>
      <c r="AA372" s="14">
        <f t="shared" si="10"/>
        <v>334</v>
      </c>
      <c r="AB372" s="14">
        <f t="shared" si="11"/>
        <v>874</v>
      </c>
      <c r="AC372" s="14">
        <f t="shared" si="12"/>
        <v>128</v>
      </c>
      <c r="AD372" s="14">
        <f t="shared" si="13"/>
        <v>265</v>
      </c>
      <c r="AE372" s="14">
        <f t="shared" si="14"/>
        <v>271</v>
      </c>
      <c r="AF372" s="14">
        <f t="shared" si="15"/>
        <v>16</v>
      </c>
      <c r="AG372" s="17">
        <f t="shared" si="16"/>
        <v>27.93938272</v>
      </c>
      <c r="AH372" s="20">
        <f>12*(J372*'Programas e Observações'!$C$8+K372*'Programas e Observações'!$C$9+L372*('Programas e Observações'!$C$8+'Programas e Observações'!$C$9)+M372*'Programas e Observações'!$C$10)</f>
        <v>41134.8</v>
      </c>
      <c r="AI372" s="20">
        <f>12*(J372*'Programas e Observações'!$D$8+K372*'Programas e Observações'!$D$9+L372*('Programas e Observações'!$D$8+'Programas e Observações'!$D$9)+M372*'Programas e Observações'!$D$10)</f>
        <v>93103.32</v>
      </c>
      <c r="AJ372" s="13" t="s">
        <v>1708</v>
      </c>
      <c r="AK372" s="13" t="s">
        <v>1709</v>
      </c>
    </row>
    <row r="373" ht="15.75" customHeight="1">
      <c r="A373" s="13" t="s">
        <v>1710</v>
      </c>
      <c r="B373" s="13" t="s">
        <v>1711</v>
      </c>
      <c r="C373" s="13" t="s">
        <v>1712</v>
      </c>
      <c r="D373" s="13" t="s">
        <v>1474</v>
      </c>
      <c r="E373" s="13" t="s">
        <v>1480</v>
      </c>
      <c r="F373" s="13" t="s">
        <v>1481</v>
      </c>
      <c r="G373" s="14">
        <v>5160.0</v>
      </c>
      <c r="H373" s="16" t="b">
        <f>G373&lt;'Programas e Observações'!$C$11</f>
        <v>1</v>
      </c>
      <c r="I373" s="14">
        <v>7.0</v>
      </c>
      <c r="J373" s="14">
        <v>7.0</v>
      </c>
      <c r="K373" s="14">
        <v>0.0</v>
      </c>
      <c r="L373" s="14">
        <v>0.0</v>
      </c>
      <c r="M373" s="14">
        <v>0.0</v>
      </c>
      <c r="N373" s="14">
        <v>3.0</v>
      </c>
      <c r="O373" s="14">
        <v>2.0</v>
      </c>
      <c r="P373" s="14">
        <v>0.0</v>
      </c>
      <c r="Q373" s="14"/>
      <c r="R373" s="17">
        <f t="shared" si="1"/>
        <v>1.356589147</v>
      </c>
      <c r="S373" s="17">
        <f t="shared" si="2"/>
        <v>1.356589147</v>
      </c>
      <c r="T373" s="17">
        <f t="shared" si="3"/>
        <v>0</v>
      </c>
      <c r="U373" s="17">
        <f t="shared" si="4"/>
        <v>0</v>
      </c>
      <c r="V373" s="17">
        <f t="shared" si="5"/>
        <v>0</v>
      </c>
      <c r="W373" s="17">
        <f t="shared" si="6"/>
        <v>0.5813953488</v>
      </c>
      <c r="X373" s="17">
        <f t="shared" si="7"/>
        <v>0.3875968992</v>
      </c>
      <c r="Y373" s="14">
        <f t="shared" si="8"/>
        <v>1412</v>
      </c>
      <c r="Z373" s="14">
        <f t="shared" si="9"/>
        <v>733</v>
      </c>
      <c r="AA373" s="14">
        <f t="shared" si="10"/>
        <v>78</v>
      </c>
      <c r="AB373" s="14">
        <f t="shared" si="11"/>
        <v>162</v>
      </c>
      <c r="AC373" s="14">
        <f t="shared" si="12"/>
        <v>45</v>
      </c>
      <c r="AD373" s="14">
        <f t="shared" si="13"/>
        <v>108</v>
      </c>
      <c r="AE373" s="14">
        <f t="shared" si="14"/>
        <v>202</v>
      </c>
      <c r="AF373" s="14">
        <f t="shared" si="15"/>
        <v>4</v>
      </c>
      <c r="AG373" s="17">
        <f t="shared" si="16"/>
        <v>6.926899624</v>
      </c>
      <c r="AH373" s="20">
        <f>12*(J373*'Programas e Observações'!$C$8+K373*'Programas e Observações'!$C$9+L373*('Programas e Observações'!$C$8+'Programas e Observações'!$C$9)+M373*'Programas e Observações'!$C$10)</f>
        <v>1390.2</v>
      </c>
      <c r="AI373" s="20">
        <f>12*(J373*'Programas e Observações'!$D$8+K373*'Programas e Observações'!$D$9+L373*('Programas e Observações'!$D$8+'Programas e Observações'!$D$9)+M373*'Programas e Observações'!$D$10)</f>
        <v>3907.68</v>
      </c>
      <c r="AJ373" s="13" t="s">
        <v>322</v>
      </c>
      <c r="AK373" s="13" t="s">
        <v>323</v>
      </c>
    </row>
    <row r="374" ht="15.75" customHeight="1">
      <c r="A374" s="13" t="s">
        <v>1713</v>
      </c>
      <c r="B374" s="13" t="s">
        <v>1714</v>
      </c>
      <c r="C374" s="13" t="s">
        <v>1715</v>
      </c>
      <c r="D374" s="13" t="s">
        <v>1474</v>
      </c>
      <c r="E374" s="13" t="s">
        <v>1540</v>
      </c>
      <c r="F374" s="13" t="s">
        <v>1541</v>
      </c>
      <c r="G374" s="14">
        <v>3685.0</v>
      </c>
      <c r="H374" s="16" t="b">
        <f>G374&lt;'Programas e Observações'!$C$11</f>
        <v>1</v>
      </c>
      <c r="I374" s="14">
        <v>0.0</v>
      </c>
      <c r="J374" s="14">
        <v>0.0</v>
      </c>
      <c r="K374" s="14">
        <v>0.0</v>
      </c>
      <c r="L374" s="14">
        <v>0.0</v>
      </c>
      <c r="M374" s="14">
        <v>0.0</v>
      </c>
      <c r="N374" s="14">
        <v>4.0</v>
      </c>
      <c r="O374" s="14">
        <v>6.0</v>
      </c>
      <c r="P374" s="14">
        <v>1.0</v>
      </c>
      <c r="Q374" s="14"/>
      <c r="R374" s="17">
        <f t="shared" si="1"/>
        <v>0</v>
      </c>
      <c r="S374" s="17">
        <f t="shared" si="2"/>
        <v>0</v>
      </c>
      <c r="T374" s="17">
        <f t="shared" si="3"/>
        <v>0</v>
      </c>
      <c r="U374" s="17">
        <f t="shared" si="4"/>
        <v>0</v>
      </c>
      <c r="V374" s="17">
        <f t="shared" si="5"/>
        <v>0</v>
      </c>
      <c r="W374" s="17">
        <f t="shared" si="6"/>
        <v>1.085481682</v>
      </c>
      <c r="X374" s="17">
        <f t="shared" si="7"/>
        <v>1.628222524</v>
      </c>
      <c r="Y374" s="14">
        <f t="shared" si="8"/>
        <v>4375</v>
      </c>
      <c r="Z374" s="14">
        <f t="shared" si="9"/>
        <v>2180</v>
      </c>
      <c r="AA374" s="14">
        <f t="shared" si="10"/>
        <v>334</v>
      </c>
      <c r="AB374" s="14">
        <f t="shared" si="11"/>
        <v>874</v>
      </c>
      <c r="AC374" s="14">
        <f t="shared" si="12"/>
        <v>128</v>
      </c>
      <c r="AD374" s="14">
        <f t="shared" si="13"/>
        <v>265</v>
      </c>
      <c r="AE374" s="14">
        <f t="shared" si="14"/>
        <v>271</v>
      </c>
      <c r="AF374" s="14">
        <f t="shared" si="15"/>
        <v>16</v>
      </c>
      <c r="AG374" s="17">
        <f t="shared" si="16"/>
        <v>27.93938272</v>
      </c>
      <c r="AH374" s="20">
        <f>12*(J374*'Programas e Observações'!$C$8+K374*'Programas e Observações'!$C$9+L374*('Programas e Observações'!$C$8+'Programas e Observações'!$C$9)+M374*'Programas e Observações'!$C$10)</f>
        <v>0</v>
      </c>
      <c r="AI374" s="20">
        <f>12*(J374*'Programas e Observações'!$D$8+K374*'Programas e Observações'!$D$9+L374*('Programas e Observações'!$D$8+'Programas e Observações'!$D$9)+M374*'Programas e Observações'!$D$10)</f>
        <v>0</v>
      </c>
      <c r="AJ374" s="13" t="s">
        <v>342</v>
      </c>
      <c r="AK374" s="13" t="s">
        <v>343</v>
      </c>
    </row>
    <row r="375" ht="15.75" customHeight="1">
      <c r="A375" s="13" t="s">
        <v>1716</v>
      </c>
      <c r="B375" s="13" t="s">
        <v>1717</v>
      </c>
      <c r="C375" s="13" t="s">
        <v>1718</v>
      </c>
      <c r="D375" s="13" t="s">
        <v>1474</v>
      </c>
      <c r="E375" s="13" t="s">
        <v>1540</v>
      </c>
      <c r="F375" s="13" t="s">
        <v>1541</v>
      </c>
      <c r="G375" s="14">
        <v>2464.0</v>
      </c>
      <c r="H375" s="16" t="b">
        <f>G375&lt;'Programas e Observações'!$C$11</f>
        <v>1</v>
      </c>
      <c r="I375" s="14">
        <v>0.0</v>
      </c>
      <c r="J375" s="14">
        <v>0.0</v>
      </c>
      <c r="K375" s="14">
        <v>0.0</v>
      </c>
      <c r="L375" s="14">
        <v>0.0</v>
      </c>
      <c r="M375" s="14">
        <v>0.0</v>
      </c>
      <c r="N375" s="14">
        <v>0.0</v>
      </c>
      <c r="O375" s="14">
        <v>4.0</v>
      </c>
      <c r="P375" s="14">
        <v>0.0</v>
      </c>
      <c r="Q375" s="14"/>
      <c r="R375" s="17">
        <f t="shared" si="1"/>
        <v>0</v>
      </c>
      <c r="S375" s="17">
        <f t="shared" si="2"/>
        <v>0</v>
      </c>
      <c r="T375" s="17">
        <f t="shared" si="3"/>
        <v>0</v>
      </c>
      <c r="U375" s="17">
        <f t="shared" si="4"/>
        <v>0</v>
      </c>
      <c r="V375" s="17">
        <f t="shared" si="5"/>
        <v>0</v>
      </c>
      <c r="W375" s="17">
        <f t="shared" si="6"/>
        <v>0</v>
      </c>
      <c r="X375" s="17">
        <f t="shared" si="7"/>
        <v>1.623376623</v>
      </c>
      <c r="Y375" s="14">
        <f t="shared" si="8"/>
        <v>4375</v>
      </c>
      <c r="Z375" s="14">
        <f t="shared" si="9"/>
        <v>2180</v>
      </c>
      <c r="AA375" s="14">
        <f t="shared" si="10"/>
        <v>334</v>
      </c>
      <c r="AB375" s="14">
        <f t="shared" si="11"/>
        <v>874</v>
      </c>
      <c r="AC375" s="14">
        <f t="shared" si="12"/>
        <v>128</v>
      </c>
      <c r="AD375" s="14">
        <f t="shared" si="13"/>
        <v>265</v>
      </c>
      <c r="AE375" s="14">
        <f t="shared" si="14"/>
        <v>271</v>
      </c>
      <c r="AF375" s="14">
        <f t="shared" si="15"/>
        <v>16</v>
      </c>
      <c r="AG375" s="17">
        <f t="shared" si="16"/>
        <v>27.93938272</v>
      </c>
      <c r="AH375" s="20">
        <f>12*(J375*'Programas e Observações'!$C$8+K375*'Programas e Observações'!$C$9+L375*('Programas e Observações'!$C$8+'Programas e Observações'!$C$9)+M375*'Programas e Observações'!$C$10)</f>
        <v>0</v>
      </c>
      <c r="AI375" s="20">
        <f>12*(J375*'Programas e Observações'!$D$8+K375*'Programas e Observações'!$D$9+L375*('Programas e Observações'!$D$8+'Programas e Observações'!$D$9)+M375*'Programas e Observações'!$D$10)</f>
        <v>0</v>
      </c>
      <c r="AJ375" s="13" t="s">
        <v>342</v>
      </c>
      <c r="AK375" s="13" t="s">
        <v>343</v>
      </c>
    </row>
    <row r="376" ht="15.75" customHeight="1">
      <c r="A376" s="13" t="s">
        <v>1719</v>
      </c>
      <c r="B376" s="13" t="s">
        <v>1720</v>
      </c>
      <c r="C376" s="13" t="s">
        <v>1721</v>
      </c>
      <c r="D376" s="13" t="s">
        <v>1474</v>
      </c>
      <c r="E376" s="13" t="s">
        <v>1485</v>
      </c>
      <c r="F376" s="13" t="s">
        <v>1486</v>
      </c>
      <c r="G376" s="14">
        <v>3396.0</v>
      </c>
      <c r="H376" s="16" t="b">
        <f>G376&lt;'Programas e Observações'!$C$11</f>
        <v>1</v>
      </c>
      <c r="I376" s="14">
        <v>125.0</v>
      </c>
      <c r="J376" s="14">
        <v>74.0</v>
      </c>
      <c r="K376" s="14">
        <v>16.0</v>
      </c>
      <c r="L376" s="14">
        <v>18.0</v>
      </c>
      <c r="M376" s="14">
        <v>3.0</v>
      </c>
      <c r="N376" s="14">
        <v>2.0</v>
      </c>
      <c r="O376" s="14">
        <v>2.0</v>
      </c>
      <c r="P376" s="14">
        <v>0.0</v>
      </c>
      <c r="Q376" s="14"/>
      <c r="R376" s="17">
        <f t="shared" si="1"/>
        <v>36.80800942</v>
      </c>
      <c r="S376" s="17">
        <f t="shared" si="2"/>
        <v>21.79034158</v>
      </c>
      <c r="T376" s="17">
        <f t="shared" si="3"/>
        <v>4.711425206</v>
      </c>
      <c r="U376" s="17">
        <f t="shared" si="4"/>
        <v>5.300353357</v>
      </c>
      <c r="V376" s="17">
        <f t="shared" si="5"/>
        <v>0.8833922261</v>
      </c>
      <c r="W376" s="17">
        <f t="shared" si="6"/>
        <v>0.5889281508</v>
      </c>
      <c r="X376" s="17">
        <f t="shared" si="7"/>
        <v>0.5889281508</v>
      </c>
      <c r="Y376" s="14">
        <f t="shared" si="8"/>
        <v>4428</v>
      </c>
      <c r="Z376" s="14">
        <f t="shared" si="9"/>
        <v>2197</v>
      </c>
      <c r="AA376" s="14">
        <f t="shared" si="10"/>
        <v>275</v>
      </c>
      <c r="AB376" s="14">
        <f t="shared" si="11"/>
        <v>768</v>
      </c>
      <c r="AC376" s="14">
        <f t="shared" si="12"/>
        <v>122</v>
      </c>
      <c r="AD376" s="14">
        <f t="shared" si="13"/>
        <v>678</v>
      </c>
      <c r="AE376" s="14">
        <f t="shared" si="14"/>
        <v>291</v>
      </c>
      <c r="AF376" s="14">
        <f t="shared" si="15"/>
        <v>16</v>
      </c>
      <c r="AG376" s="17">
        <f t="shared" si="16"/>
        <v>23.98245186</v>
      </c>
      <c r="AH376" s="20">
        <f>12*(J376*'Programas e Observações'!$C$8+K376*'Programas e Observações'!$C$9+L376*('Programas e Observações'!$C$8+'Programas e Observações'!$C$9)+M376*'Programas e Observações'!$C$10)</f>
        <v>37172.64</v>
      </c>
      <c r="AI376" s="20">
        <f>12*(J376*'Programas e Observações'!$D$8+K376*'Programas e Observações'!$D$9+L376*('Programas e Observações'!$D$8+'Programas e Observações'!$D$9)+M376*'Programas e Observações'!$D$10)</f>
        <v>71036.76</v>
      </c>
      <c r="AJ376" s="13" t="s">
        <v>1722</v>
      </c>
      <c r="AK376" s="13" t="s">
        <v>845</v>
      </c>
    </row>
    <row r="377" ht="15.75" customHeight="1">
      <c r="A377" s="13" t="s">
        <v>1723</v>
      </c>
      <c r="B377" s="13" t="s">
        <v>1724</v>
      </c>
      <c r="C377" s="13" t="s">
        <v>1725</v>
      </c>
      <c r="D377" s="13" t="s">
        <v>1474</v>
      </c>
      <c r="E377" s="13" t="s">
        <v>1540</v>
      </c>
      <c r="F377" s="13" t="s">
        <v>1541</v>
      </c>
      <c r="G377" s="14">
        <v>2308.0</v>
      </c>
      <c r="H377" s="16" t="b">
        <f>G377&lt;'Programas e Observações'!$C$11</f>
        <v>1</v>
      </c>
      <c r="I377" s="14">
        <v>0.0</v>
      </c>
      <c r="J377" s="14">
        <v>0.0</v>
      </c>
      <c r="K377" s="14">
        <v>0.0</v>
      </c>
      <c r="L377" s="14">
        <v>0.0</v>
      </c>
      <c r="M377" s="14">
        <v>0.0</v>
      </c>
      <c r="N377" s="14">
        <v>0.0</v>
      </c>
      <c r="O377" s="14">
        <v>7.0</v>
      </c>
      <c r="P377" s="14">
        <v>0.0</v>
      </c>
      <c r="Q377" s="14"/>
      <c r="R377" s="17">
        <f t="shared" si="1"/>
        <v>0</v>
      </c>
      <c r="S377" s="17">
        <f t="shared" si="2"/>
        <v>0</v>
      </c>
      <c r="T377" s="17">
        <f t="shared" si="3"/>
        <v>0</v>
      </c>
      <c r="U377" s="17">
        <f t="shared" si="4"/>
        <v>0</v>
      </c>
      <c r="V377" s="17">
        <f t="shared" si="5"/>
        <v>0</v>
      </c>
      <c r="W377" s="17">
        <f t="shared" si="6"/>
        <v>0</v>
      </c>
      <c r="X377" s="17">
        <f t="shared" si="7"/>
        <v>3.032928943</v>
      </c>
      <c r="Y377" s="14">
        <f t="shared" si="8"/>
        <v>4375</v>
      </c>
      <c r="Z377" s="14">
        <f t="shared" si="9"/>
        <v>2180</v>
      </c>
      <c r="AA377" s="14">
        <f t="shared" si="10"/>
        <v>334</v>
      </c>
      <c r="AB377" s="14">
        <f t="shared" si="11"/>
        <v>874</v>
      </c>
      <c r="AC377" s="14">
        <f t="shared" si="12"/>
        <v>128</v>
      </c>
      <c r="AD377" s="14">
        <f t="shared" si="13"/>
        <v>265</v>
      </c>
      <c r="AE377" s="14">
        <f t="shared" si="14"/>
        <v>271</v>
      </c>
      <c r="AF377" s="14">
        <f t="shared" si="15"/>
        <v>16</v>
      </c>
      <c r="AG377" s="17">
        <f t="shared" si="16"/>
        <v>27.93938272</v>
      </c>
      <c r="AH377" s="20">
        <f>12*(J377*'Programas e Observações'!$C$8+K377*'Programas e Observações'!$C$9+L377*('Programas e Observações'!$C$8+'Programas e Observações'!$C$9)+M377*'Programas e Observações'!$C$10)</f>
        <v>0</v>
      </c>
      <c r="AI377" s="20">
        <f>12*(J377*'Programas e Observações'!$D$8+K377*'Programas e Observações'!$D$9+L377*('Programas e Observações'!$D$8+'Programas e Observações'!$D$9)+M377*'Programas e Observações'!$D$10)</f>
        <v>0</v>
      </c>
      <c r="AJ377" s="13" t="s">
        <v>342</v>
      </c>
      <c r="AK377" s="13" t="s">
        <v>343</v>
      </c>
    </row>
    <row r="378" ht="15.75" customHeight="1">
      <c r="A378" s="13" t="s">
        <v>1726</v>
      </c>
      <c r="B378" s="13" t="s">
        <v>1727</v>
      </c>
      <c r="C378" s="13" t="s">
        <v>1728</v>
      </c>
      <c r="D378" s="13" t="s">
        <v>1474</v>
      </c>
      <c r="E378" s="13" t="s">
        <v>1475</v>
      </c>
      <c r="F378" s="13" t="s">
        <v>1476</v>
      </c>
      <c r="G378" s="14">
        <v>16629.0</v>
      </c>
      <c r="H378" s="16" t="b">
        <f>G378&lt;'Programas e Observações'!$C$11</f>
        <v>1</v>
      </c>
      <c r="I378" s="14">
        <v>461.0</v>
      </c>
      <c r="J378" s="14">
        <v>240.0</v>
      </c>
      <c r="K378" s="14">
        <v>39.0</v>
      </c>
      <c r="L378" s="14">
        <v>144.0</v>
      </c>
      <c r="M378" s="14">
        <v>90.0</v>
      </c>
      <c r="N378" s="14">
        <v>26.0</v>
      </c>
      <c r="O378" s="14">
        <v>15.0</v>
      </c>
      <c r="P378" s="14">
        <v>2.0</v>
      </c>
      <c r="Q378" s="14"/>
      <c r="R378" s="17">
        <f t="shared" si="1"/>
        <v>27.7226532</v>
      </c>
      <c r="S378" s="17">
        <f t="shared" si="2"/>
        <v>14.43261772</v>
      </c>
      <c r="T378" s="17">
        <f t="shared" si="3"/>
        <v>2.345300379</v>
      </c>
      <c r="U378" s="17">
        <f t="shared" si="4"/>
        <v>8.65957063</v>
      </c>
      <c r="V378" s="17">
        <f t="shared" si="5"/>
        <v>5.412231644</v>
      </c>
      <c r="W378" s="17">
        <f t="shared" si="6"/>
        <v>1.563533586</v>
      </c>
      <c r="X378" s="17">
        <f t="shared" si="7"/>
        <v>0.9020386073</v>
      </c>
      <c r="Y378" s="14">
        <f t="shared" si="8"/>
        <v>2691</v>
      </c>
      <c r="Z378" s="14">
        <f t="shared" si="9"/>
        <v>1591</v>
      </c>
      <c r="AA378" s="14">
        <f t="shared" si="10"/>
        <v>166</v>
      </c>
      <c r="AB378" s="14">
        <f t="shared" si="11"/>
        <v>535</v>
      </c>
      <c r="AC378" s="14">
        <f t="shared" si="12"/>
        <v>165</v>
      </c>
      <c r="AD378" s="14">
        <f t="shared" si="13"/>
        <v>365</v>
      </c>
      <c r="AE378" s="14">
        <f t="shared" si="14"/>
        <v>238</v>
      </c>
      <c r="AF378" s="14">
        <f t="shared" si="15"/>
        <v>12</v>
      </c>
      <c r="AG378" s="17">
        <f t="shared" si="16"/>
        <v>20.24175775</v>
      </c>
      <c r="AH378" s="20">
        <f>12*(J378*'Programas e Observações'!$C$8+K378*'Programas e Observações'!$C$9+L378*('Programas e Observações'!$C$8+'Programas e Observações'!$C$9)+M378*'Programas e Observações'!$C$10)</f>
        <v>216937.8</v>
      </c>
      <c r="AI378" s="20">
        <f>12*(J378*'Programas e Observações'!$D$8+K378*'Programas e Observações'!$D$9+L378*('Programas e Observações'!$D$8+'Programas e Observações'!$D$9)+M378*'Programas e Observações'!$D$10)</f>
        <v>360277.56</v>
      </c>
      <c r="AJ378" s="13" t="s">
        <v>1729</v>
      </c>
      <c r="AK378" s="13" t="s">
        <v>1730</v>
      </c>
    </row>
    <row r="379" ht="15.75" customHeight="1">
      <c r="A379" s="13" t="s">
        <v>1731</v>
      </c>
      <c r="B379" s="13" t="s">
        <v>1732</v>
      </c>
      <c r="C379" s="13" t="s">
        <v>1733</v>
      </c>
      <c r="D379" s="13" t="s">
        <v>1474</v>
      </c>
      <c r="E379" s="13" t="s">
        <v>1510</v>
      </c>
      <c r="F379" s="13" t="s">
        <v>1511</v>
      </c>
      <c r="G379" s="14">
        <v>3613.0</v>
      </c>
      <c r="H379" s="16" t="b">
        <f>G379&lt;'Programas e Observações'!$C$11</f>
        <v>1</v>
      </c>
      <c r="I379" s="14">
        <v>0.0</v>
      </c>
      <c r="J379" s="14">
        <v>0.0</v>
      </c>
      <c r="K379" s="14">
        <v>0.0</v>
      </c>
      <c r="L379" s="14">
        <v>0.0</v>
      </c>
      <c r="M379" s="14">
        <v>0.0</v>
      </c>
      <c r="N379" s="14">
        <v>11.0</v>
      </c>
      <c r="O379" s="14">
        <v>6.0</v>
      </c>
      <c r="P379" s="14">
        <v>0.0</v>
      </c>
      <c r="Q379" s="14"/>
      <c r="R379" s="17">
        <f t="shared" si="1"/>
        <v>0</v>
      </c>
      <c r="S379" s="17">
        <f t="shared" si="2"/>
        <v>0</v>
      </c>
      <c r="T379" s="17">
        <f t="shared" si="3"/>
        <v>0</v>
      </c>
      <c r="U379" s="17">
        <f t="shared" si="4"/>
        <v>0</v>
      </c>
      <c r="V379" s="17">
        <f t="shared" si="5"/>
        <v>0</v>
      </c>
      <c r="W379" s="17">
        <f t="shared" si="6"/>
        <v>3.044561306</v>
      </c>
      <c r="X379" s="17">
        <f t="shared" si="7"/>
        <v>1.660669803</v>
      </c>
      <c r="Y379" s="14">
        <f t="shared" si="8"/>
        <v>10906</v>
      </c>
      <c r="Z379" s="14">
        <f t="shared" si="9"/>
        <v>4392</v>
      </c>
      <c r="AA379" s="14">
        <f t="shared" si="10"/>
        <v>1399</v>
      </c>
      <c r="AB379" s="14">
        <f t="shared" si="11"/>
        <v>2173</v>
      </c>
      <c r="AC379" s="14">
        <f t="shared" si="12"/>
        <v>583</v>
      </c>
      <c r="AD379" s="14">
        <f t="shared" si="13"/>
        <v>2532</v>
      </c>
      <c r="AE379" s="14">
        <f t="shared" si="14"/>
        <v>723</v>
      </c>
      <c r="AF379" s="14">
        <f t="shared" si="15"/>
        <v>32</v>
      </c>
      <c r="AG379" s="17">
        <f t="shared" si="16"/>
        <v>27.0277638</v>
      </c>
      <c r="AH379" s="20">
        <f>12*(J379*'Programas e Observações'!$C$8+K379*'Programas e Observações'!$C$9+L379*('Programas e Observações'!$C$8+'Programas e Observações'!$C$9)+M379*'Programas e Observações'!$C$10)</f>
        <v>0</v>
      </c>
      <c r="AI379" s="20">
        <f>12*(J379*'Programas e Observações'!$D$8+K379*'Programas e Observações'!$D$9+L379*('Programas e Observações'!$D$8+'Programas e Observações'!$D$9)+M379*'Programas e Observações'!$D$10)</f>
        <v>0</v>
      </c>
      <c r="AJ379" s="13" t="s">
        <v>342</v>
      </c>
      <c r="AK379" s="13" t="s">
        <v>343</v>
      </c>
    </row>
    <row r="380" ht="15.75" customHeight="1">
      <c r="A380" s="13" t="s">
        <v>1734</v>
      </c>
      <c r="B380" s="13" t="s">
        <v>1735</v>
      </c>
      <c r="C380" s="13" t="s">
        <v>1736</v>
      </c>
      <c r="D380" s="13" t="s">
        <v>1474</v>
      </c>
      <c r="E380" s="13" t="s">
        <v>1510</v>
      </c>
      <c r="F380" s="13" t="s">
        <v>1511</v>
      </c>
      <c r="G380" s="14">
        <v>3559.0</v>
      </c>
      <c r="H380" s="16" t="b">
        <f>G380&lt;'Programas e Observações'!$C$11</f>
        <v>1</v>
      </c>
      <c r="I380" s="14">
        <v>0.0</v>
      </c>
      <c r="J380" s="14">
        <v>0.0</v>
      </c>
      <c r="K380" s="14">
        <v>0.0</v>
      </c>
      <c r="L380" s="14">
        <v>0.0</v>
      </c>
      <c r="M380" s="14">
        <v>0.0</v>
      </c>
      <c r="N380" s="14">
        <v>8.0</v>
      </c>
      <c r="O380" s="14">
        <v>3.0</v>
      </c>
      <c r="P380" s="14">
        <v>0.0</v>
      </c>
      <c r="Q380" s="14"/>
      <c r="R380" s="17">
        <f t="shared" si="1"/>
        <v>0</v>
      </c>
      <c r="S380" s="17">
        <f t="shared" si="2"/>
        <v>0</v>
      </c>
      <c r="T380" s="17">
        <f t="shared" si="3"/>
        <v>0</v>
      </c>
      <c r="U380" s="17">
        <f t="shared" si="4"/>
        <v>0</v>
      </c>
      <c r="V380" s="17">
        <f t="shared" si="5"/>
        <v>0</v>
      </c>
      <c r="W380" s="17">
        <f t="shared" si="6"/>
        <v>2.247822422</v>
      </c>
      <c r="X380" s="17">
        <f t="shared" si="7"/>
        <v>0.8429334083</v>
      </c>
      <c r="Y380" s="14">
        <f t="shared" si="8"/>
        <v>10906</v>
      </c>
      <c r="Z380" s="14">
        <f t="shared" si="9"/>
        <v>4392</v>
      </c>
      <c r="AA380" s="14">
        <f t="shared" si="10"/>
        <v>1399</v>
      </c>
      <c r="AB380" s="14">
        <f t="shared" si="11"/>
        <v>2173</v>
      </c>
      <c r="AC380" s="14">
        <f t="shared" si="12"/>
        <v>583</v>
      </c>
      <c r="AD380" s="14">
        <f t="shared" si="13"/>
        <v>2532</v>
      </c>
      <c r="AE380" s="14">
        <f t="shared" si="14"/>
        <v>723</v>
      </c>
      <c r="AF380" s="14">
        <f t="shared" si="15"/>
        <v>32</v>
      </c>
      <c r="AG380" s="17">
        <f t="shared" si="16"/>
        <v>27.0277638</v>
      </c>
      <c r="AH380" s="20">
        <f>12*(J380*'Programas e Observações'!$C$8+K380*'Programas e Observações'!$C$9+L380*('Programas e Observações'!$C$8+'Programas e Observações'!$C$9)+M380*'Programas e Observações'!$C$10)</f>
        <v>0</v>
      </c>
      <c r="AI380" s="20">
        <f>12*(J380*'Programas e Observações'!$D$8+K380*'Programas e Observações'!$D$9+L380*('Programas e Observações'!$D$8+'Programas e Observações'!$D$9)+M380*'Programas e Observações'!$D$10)</f>
        <v>0</v>
      </c>
      <c r="AJ380" s="13" t="s">
        <v>342</v>
      </c>
      <c r="AK380" s="13" t="s">
        <v>343</v>
      </c>
    </row>
    <row r="381" ht="15.75" customHeight="1">
      <c r="A381" s="13" t="s">
        <v>1737</v>
      </c>
      <c r="B381" s="13" t="s">
        <v>1738</v>
      </c>
      <c r="C381" s="13" t="s">
        <v>1739</v>
      </c>
      <c r="D381" s="13" t="s">
        <v>1474</v>
      </c>
      <c r="E381" s="13" t="s">
        <v>1491</v>
      </c>
      <c r="F381" s="13" t="s">
        <v>1492</v>
      </c>
      <c r="G381" s="14">
        <v>1676.0</v>
      </c>
      <c r="H381" s="16" t="b">
        <f>G381&lt;'Programas e Observações'!$C$11</f>
        <v>1</v>
      </c>
      <c r="I381" s="14">
        <v>0.0</v>
      </c>
      <c r="J381" s="14">
        <v>0.0</v>
      </c>
      <c r="K381" s="14">
        <v>0.0</v>
      </c>
      <c r="L381" s="14">
        <v>0.0</v>
      </c>
      <c r="M381" s="14">
        <v>0.0</v>
      </c>
      <c r="N381" s="14">
        <v>5.0</v>
      </c>
      <c r="O381" s="14">
        <v>3.0</v>
      </c>
      <c r="P381" s="14">
        <v>0.0</v>
      </c>
      <c r="Q381" s="14"/>
      <c r="R381" s="17">
        <f t="shared" si="1"/>
        <v>0</v>
      </c>
      <c r="S381" s="17">
        <f t="shared" si="2"/>
        <v>0</v>
      </c>
      <c r="T381" s="17">
        <f t="shared" si="3"/>
        <v>0</v>
      </c>
      <c r="U381" s="17">
        <f t="shared" si="4"/>
        <v>0</v>
      </c>
      <c r="V381" s="17">
        <f t="shared" si="5"/>
        <v>0</v>
      </c>
      <c r="W381" s="17">
        <f t="shared" si="6"/>
        <v>2.983293556</v>
      </c>
      <c r="X381" s="17">
        <f t="shared" si="7"/>
        <v>1.789976134</v>
      </c>
      <c r="Y381" s="14">
        <f t="shared" si="8"/>
        <v>3399</v>
      </c>
      <c r="Z381" s="14">
        <f t="shared" si="9"/>
        <v>2417</v>
      </c>
      <c r="AA381" s="14">
        <f t="shared" si="10"/>
        <v>56</v>
      </c>
      <c r="AB381" s="14">
        <f t="shared" si="11"/>
        <v>291</v>
      </c>
      <c r="AC381" s="14">
        <f t="shared" si="12"/>
        <v>145</v>
      </c>
      <c r="AD381" s="14">
        <f t="shared" si="13"/>
        <v>171</v>
      </c>
      <c r="AE381" s="14">
        <f t="shared" si="14"/>
        <v>98</v>
      </c>
      <c r="AF381" s="14">
        <f t="shared" si="15"/>
        <v>3</v>
      </c>
      <c r="AG381" s="17">
        <f t="shared" si="16"/>
        <v>38.10324533</v>
      </c>
      <c r="AH381" s="20">
        <f>12*(J381*'Programas e Observações'!$C$8+K381*'Programas e Observações'!$C$9+L381*('Programas e Observações'!$C$8+'Programas e Observações'!$C$9)+M381*'Programas e Observações'!$C$10)</f>
        <v>0</v>
      </c>
      <c r="AI381" s="20">
        <f>12*(J381*'Programas e Observações'!$D$8+K381*'Programas e Observações'!$D$9+L381*('Programas e Observações'!$D$8+'Programas e Observações'!$D$9)+M381*'Programas e Observações'!$D$10)</f>
        <v>0</v>
      </c>
      <c r="AJ381" s="13" t="s">
        <v>342</v>
      </c>
      <c r="AK381" s="13" t="s">
        <v>343</v>
      </c>
    </row>
    <row r="382" ht="15.75" customHeight="1">
      <c r="A382" s="13" t="s">
        <v>1740</v>
      </c>
      <c r="B382" s="13" t="s">
        <v>1741</v>
      </c>
      <c r="C382" s="13" t="s">
        <v>1742</v>
      </c>
      <c r="D382" s="13" t="s">
        <v>1474</v>
      </c>
      <c r="E382" s="13" t="s">
        <v>1510</v>
      </c>
      <c r="F382" s="13" t="s">
        <v>1511</v>
      </c>
      <c r="G382" s="14">
        <v>2950.0</v>
      </c>
      <c r="H382" s="16" t="b">
        <f>G382&lt;'Programas e Observações'!$C$11</f>
        <v>1</v>
      </c>
      <c r="I382" s="14">
        <v>0.0</v>
      </c>
      <c r="J382" s="14">
        <v>0.0</v>
      </c>
      <c r="K382" s="14">
        <v>0.0</v>
      </c>
      <c r="L382" s="14">
        <v>0.0</v>
      </c>
      <c r="M382" s="14">
        <v>0.0</v>
      </c>
      <c r="N382" s="14">
        <v>4.0</v>
      </c>
      <c r="O382" s="14">
        <v>3.0</v>
      </c>
      <c r="P382" s="14">
        <v>0.0</v>
      </c>
      <c r="Q382" s="14"/>
      <c r="R382" s="17">
        <f t="shared" si="1"/>
        <v>0</v>
      </c>
      <c r="S382" s="17">
        <f t="shared" si="2"/>
        <v>0</v>
      </c>
      <c r="T382" s="17">
        <f t="shared" si="3"/>
        <v>0</v>
      </c>
      <c r="U382" s="17">
        <f t="shared" si="4"/>
        <v>0</v>
      </c>
      <c r="V382" s="17">
        <f t="shared" si="5"/>
        <v>0</v>
      </c>
      <c r="W382" s="17">
        <f t="shared" si="6"/>
        <v>1.355932203</v>
      </c>
      <c r="X382" s="17">
        <f t="shared" si="7"/>
        <v>1.016949153</v>
      </c>
      <c r="Y382" s="14">
        <f t="shared" si="8"/>
        <v>10906</v>
      </c>
      <c r="Z382" s="14">
        <f t="shared" si="9"/>
        <v>4392</v>
      </c>
      <c r="AA382" s="14">
        <f t="shared" si="10"/>
        <v>1399</v>
      </c>
      <c r="AB382" s="14">
        <f t="shared" si="11"/>
        <v>2173</v>
      </c>
      <c r="AC382" s="14">
        <f t="shared" si="12"/>
        <v>583</v>
      </c>
      <c r="AD382" s="14">
        <f t="shared" si="13"/>
        <v>2532</v>
      </c>
      <c r="AE382" s="14">
        <f t="shared" si="14"/>
        <v>723</v>
      </c>
      <c r="AF382" s="14">
        <f t="shared" si="15"/>
        <v>32</v>
      </c>
      <c r="AG382" s="17">
        <f t="shared" si="16"/>
        <v>27.0277638</v>
      </c>
      <c r="AH382" s="20">
        <f>12*(J382*'Programas e Observações'!$C$8+K382*'Programas e Observações'!$C$9+L382*('Programas e Observações'!$C$8+'Programas e Observações'!$C$9)+M382*'Programas e Observações'!$C$10)</f>
        <v>0</v>
      </c>
      <c r="AI382" s="20">
        <f>12*(J382*'Programas e Observações'!$D$8+K382*'Programas e Observações'!$D$9+L382*('Programas e Observações'!$D$8+'Programas e Observações'!$D$9)+M382*'Programas e Observações'!$D$10)</f>
        <v>0</v>
      </c>
      <c r="AJ382" s="13" t="s">
        <v>342</v>
      </c>
      <c r="AK382" s="13" t="s">
        <v>343</v>
      </c>
    </row>
    <row r="383" ht="15.75" customHeight="1">
      <c r="A383" s="13" t="s">
        <v>1743</v>
      </c>
      <c r="B383" s="13" t="s">
        <v>1744</v>
      </c>
      <c r="C383" s="13" t="s">
        <v>1745</v>
      </c>
      <c r="D383" s="13" t="s">
        <v>1474</v>
      </c>
      <c r="E383" s="13" t="s">
        <v>1480</v>
      </c>
      <c r="F383" s="13" t="s">
        <v>1481</v>
      </c>
      <c r="G383" s="14">
        <v>2811.0</v>
      </c>
      <c r="H383" s="16" t="b">
        <f>G383&lt;'Programas e Observações'!$C$11</f>
        <v>1</v>
      </c>
      <c r="I383" s="14">
        <v>0.0</v>
      </c>
      <c r="J383" s="14">
        <v>0.0</v>
      </c>
      <c r="K383" s="14">
        <v>0.0</v>
      </c>
      <c r="L383" s="14">
        <v>0.0</v>
      </c>
      <c r="M383" s="14">
        <v>0.0</v>
      </c>
      <c r="N383" s="14">
        <v>0.0</v>
      </c>
      <c r="O383" s="14">
        <v>4.0</v>
      </c>
      <c r="P383" s="14">
        <v>1.0</v>
      </c>
      <c r="Q383" s="14"/>
      <c r="R383" s="17">
        <f t="shared" si="1"/>
        <v>0</v>
      </c>
      <c r="S383" s="17">
        <f t="shared" si="2"/>
        <v>0</v>
      </c>
      <c r="T383" s="17">
        <f t="shared" si="3"/>
        <v>0</v>
      </c>
      <c r="U383" s="17">
        <f t="shared" si="4"/>
        <v>0</v>
      </c>
      <c r="V383" s="17">
        <f t="shared" si="5"/>
        <v>0</v>
      </c>
      <c r="W383" s="17">
        <f t="shared" si="6"/>
        <v>0</v>
      </c>
      <c r="X383" s="17">
        <f t="shared" si="7"/>
        <v>1.422981145</v>
      </c>
      <c r="Y383" s="14">
        <f t="shared" si="8"/>
        <v>1412</v>
      </c>
      <c r="Z383" s="14">
        <f t="shared" si="9"/>
        <v>733</v>
      </c>
      <c r="AA383" s="14">
        <f t="shared" si="10"/>
        <v>78</v>
      </c>
      <c r="AB383" s="14">
        <f t="shared" si="11"/>
        <v>162</v>
      </c>
      <c r="AC383" s="14">
        <f t="shared" si="12"/>
        <v>45</v>
      </c>
      <c r="AD383" s="14">
        <f t="shared" si="13"/>
        <v>108</v>
      </c>
      <c r="AE383" s="14">
        <f t="shared" si="14"/>
        <v>202</v>
      </c>
      <c r="AF383" s="14">
        <f t="shared" si="15"/>
        <v>4</v>
      </c>
      <c r="AG383" s="17">
        <f t="shared" si="16"/>
        <v>6.926899624</v>
      </c>
      <c r="AH383" s="20">
        <f>12*(J383*'Programas e Observações'!$C$8+K383*'Programas e Observações'!$C$9+L383*('Programas e Observações'!$C$8+'Programas e Observações'!$C$9)+M383*'Programas e Observações'!$C$10)</f>
        <v>0</v>
      </c>
      <c r="AI383" s="20">
        <f>12*(J383*'Programas e Observações'!$D$8+K383*'Programas e Observações'!$D$9+L383*('Programas e Observações'!$D$8+'Programas e Observações'!$D$9)+M383*'Programas e Observações'!$D$10)</f>
        <v>0</v>
      </c>
      <c r="AJ383" s="13" t="s">
        <v>342</v>
      </c>
      <c r="AK383" s="13" t="s">
        <v>343</v>
      </c>
    </row>
    <row r="384" ht="15.75" customHeight="1">
      <c r="A384" s="13" t="s">
        <v>1746</v>
      </c>
      <c r="B384" s="13" t="s">
        <v>1747</v>
      </c>
      <c r="C384" s="13" t="s">
        <v>1748</v>
      </c>
      <c r="D384" s="13" t="s">
        <v>1474</v>
      </c>
      <c r="E384" s="13" t="s">
        <v>1475</v>
      </c>
      <c r="F384" s="13" t="s">
        <v>1476</v>
      </c>
      <c r="G384" s="14">
        <v>4793.0</v>
      </c>
      <c r="H384" s="16" t="b">
        <f>G384&lt;'Programas e Observações'!$C$11</f>
        <v>1</v>
      </c>
      <c r="I384" s="14">
        <v>223.0</v>
      </c>
      <c r="J384" s="14">
        <v>167.0</v>
      </c>
      <c r="K384" s="14">
        <v>16.0</v>
      </c>
      <c r="L384" s="14">
        <v>36.0</v>
      </c>
      <c r="M384" s="14">
        <v>1.0</v>
      </c>
      <c r="N384" s="14">
        <v>12.0</v>
      </c>
      <c r="O384" s="14">
        <v>4.0</v>
      </c>
      <c r="P384" s="14">
        <v>2.0</v>
      </c>
      <c r="Q384" s="14"/>
      <c r="R384" s="17">
        <f t="shared" si="1"/>
        <v>46.52618402</v>
      </c>
      <c r="S384" s="17">
        <f t="shared" si="2"/>
        <v>34.84247861</v>
      </c>
      <c r="T384" s="17">
        <f t="shared" si="3"/>
        <v>3.338201544</v>
      </c>
      <c r="U384" s="17">
        <f t="shared" si="4"/>
        <v>7.510953474</v>
      </c>
      <c r="V384" s="17">
        <f t="shared" si="5"/>
        <v>0.2086375965</v>
      </c>
      <c r="W384" s="17">
        <f t="shared" si="6"/>
        <v>2.503651158</v>
      </c>
      <c r="X384" s="17">
        <f t="shared" si="7"/>
        <v>0.834550386</v>
      </c>
      <c r="Y384" s="14">
        <f t="shared" si="8"/>
        <v>2691</v>
      </c>
      <c r="Z384" s="14">
        <f t="shared" si="9"/>
        <v>1591</v>
      </c>
      <c r="AA384" s="14">
        <f t="shared" si="10"/>
        <v>166</v>
      </c>
      <c r="AB384" s="14">
        <f t="shared" si="11"/>
        <v>535</v>
      </c>
      <c r="AC384" s="14">
        <f t="shared" si="12"/>
        <v>165</v>
      </c>
      <c r="AD384" s="14">
        <f t="shared" si="13"/>
        <v>365</v>
      </c>
      <c r="AE384" s="14">
        <f t="shared" si="14"/>
        <v>238</v>
      </c>
      <c r="AF384" s="14">
        <f t="shared" si="15"/>
        <v>12</v>
      </c>
      <c r="AG384" s="17">
        <f t="shared" si="16"/>
        <v>20.24175775</v>
      </c>
      <c r="AH384" s="20">
        <f>12*(J384*'Programas e Observações'!$C$8+K384*'Programas e Observações'!$C$9+L384*('Programas e Observações'!$C$8+'Programas e Observações'!$C$9)+M384*'Programas e Observações'!$C$10)</f>
        <v>67331.88</v>
      </c>
      <c r="AI384" s="20">
        <f>12*(J384*'Programas e Observações'!$D$8+K384*'Programas e Observações'!$D$9+L384*('Programas e Observações'!$D$8+'Programas e Observações'!$D$9)+M384*'Programas e Observações'!$D$10)</f>
        <v>141476.28</v>
      </c>
      <c r="AJ384" s="13" t="s">
        <v>1749</v>
      </c>
      <c r="AK384" s="13" t="s">
        <v>1750</v>
      </c>
    </row>
    <row r="385" ht="15.75" customHeight="1">
      <c r="A385" s="13" t="s">
        <v>1751</v>
      </c>
      <c r="B385" s="13" t="s">
        <v>1752</v>
      </c>
      <c r="C385" s="13" t="s">
        <v>1753</v>
      </c>
      <c r="D385" s="13" t="s">
        <v>1474</v>
      </c>
      <c r="E385" s="13" t="s">
        <v>1582</v>
      </c>
      <c r="F385" s="13" t="s">
        <v>1583</v>
      </c>
      <c r="G385" s="14">
        <v>2922.0</v>
      </c>
      <c r="H385" s="16" t="b">
        <f>G385&lt;'Programas e Observações'!$C$11</f>
        <v>1</v>
      </c>
      <c r="I385" s="14">
        <v>0.0</v>
      </c>
      <c r="J385" s="14">
        <v>0.0</v>
      </c>
      <c r="K385" s="14">
        <v>0.0</v>
      </c>
      <c r="L385" s="14">
        <v>0.0</v>
      </c>
      <c r="M385" s="14">
        <v>0.0</v>
      </c>
      <c r="N385" s="14">
        <v>2.0</v>
      </c>
      <c r="O385" s="14">
        <v>0.0</v>
      </c>
      <c r="P385" s="14">
        <v>0.0</v>
      </c>
      <c r="Q385" s="14"/>
      <c r="R385" s="17">
        <f t="shared" si="1"/>
        <v>0</v>
      </c>
      <c r="S385" s="17">
        <f t="shared" si="2"/>
        <v>0</v>
      </c>
      <c r="T385" s="17">
        <f t="shared" si="3"/>
        <v>0</v>
      </c>
      <c r="U385" s="17">
        <f t="shared" si="4"/>
        <v>0</v>
      </c>
      <c r="V385" s="17">
        <f t="shared" si="5"/>
        <v>0</v>
      </c>
      <c r="W385" s="17">
        <f t="shared" si="6"/>
        <v>0.6844626968</v>
      </c>
      <c r="X385" s="17">
        <f t="shared" si="7"/>
        <v>0</v>
      </c>
      <c r="Y385" s="14">
        <f t="shared" si="8"/>
        <v>1255</v>
      </c>
      <c r="Z385" s="14">
        <f t="shared" si="9"/>
        <v>858</v>
      </c>
      <c r="AA385" s="14">
        <f t="shared" si="10"/>
        <v>58</v>
      </c>
      <c r="AB385" s="14">
        <f t="shared" si="11"/>
        <v>139</v>
      </c>
      <c r="AC385" s="14">
        <f t="shared" si="12"/>
        <v>28</v>
      </c>
      <c r="AD385" s="14">
        <f t="shared" si="13"/>
        <v>350</v>
      </c>
      <c r="AE385" s="14">
        <f t="shared" si="14"/>
        <v>192</v>
      </c>
      <c r="AF385" s="14">
        <f t="shared" si="15"/>
        <v>10</v>
      </c>
      <c r="AG385" s="17">
        <f t="shared" si="16"/>
        <v>10.12701128</v>
      </c>
      <c r="AH385" s="20">
        <f>12*(J385*'Programas e Observações'!$C$8+K385*'Programas e Observações'!$C$9+L385*('Programas e Observações'!$C$8+'Programas e Observações'!$C$9)+M385*'Programas e Observações'!$C$10)</f>
        <v>0</v>
      </c>
      <c r="AI385" s="20">
        <f>12*(J385*'Programas e Observações'!$D$8+K385*'Programas e Observações'!$D$9+L385*('Programas e Observações'!$D$8+'Programas e Observações'!$D$9)+M385*'Programas e Observações'!$D$10)</f>
        <v>0</v>
      </c>
      <c r="AJ385" s="13" t="s">
        <v>342</v>
      </c>
      <c r="AK385" s="13" t="s">
        <v>343</v>
      </c>
    </row>
    <row r="386" ht="15.75" customHeight="1">
      <c r="A386" s="13" t="s">
        <v>1754</v>
      </c>
      <c r="B386" s="13" t="s">
        <v>1755</v>
      </c>
      <c r="C386" s="13" t="s">
        <v>1756</v>
      </c>
      <c r="D386" s="13" t="s">
        <v>1474</v>
      </c>
      <c r="E386" s="13" t="s">
        <v>1480</v>
      </c>
      <c r="F386" s="13" t="s">
        <v>1481</v>
      </c>
      <c r="G386" s="14">
        <v>3171.0</v>
      </c>
      <c r="H386" s="16" t="b">
        <f>G386&lt;'Programas e Observações'!$C$11</f>
        <v>1</v>
      </c>
      <c r="I386" s="14">
        <v>120.0</v>
      </c>
      <c r="J386" s="14">
        <v>78.0</v>
      </c>
      <c r="K386" s="14">
        <v>5.0</v>
      </c>
      <c r="L386" s="14">
        <v>8.0</v>
      </c>
      <c r="M386" s="14">
        <v>2.0</v>
      </c>
      <c r="N386" s="14">
        <v>1.0</v>
      </c>
      <c r="O386" s="14">
        <v>4.0</v>
      </c>
      <c r="P386" s="14">
        <v>0.0</v>
      </c>
      <c r="Q386" s="14"/>
      <c r="R386" s="17">
        <f t="shared" si="1"/>
        <v>37.84295175</v>
      </c>
      <c r="S386" s="17">
        <f t="shared" si="2"/>
        <v>24.59791864</v>
      </c>
      <c r="T386" s="17">
        <f t="shared" si="3"/>
        <v>1.576789656</v>
      </c>
      <c r="U386" s="17">
        <f t="shared" si="4"/>
        <v>2.52286345</v>
      </c>
      <c r="V386" s="17">
        <f t="shared" si="5"/>
        <v>0.6307158625</v>
      </c>
      <c r="W386" s="17">
        <f t="shared" si="6"/>
        <v>0.3153579313</v>
      </c>
      <c r="X386" s="17">
        <f t="shared" si="7"/>
        <v>1.261431725</v>
      </c>
      <c r="Y386" s="14">
        <f t="shared" si="8"/>
        <v>1412</v>
      </c>
      <c r="Z386" s="14">
        <f t="shared" si="9"/>
        <v>733</v>
      </c>
      <c r="AA386" s="14">
        <f t="shared" si="10"/>
        <v>78</v>
      </c>
      <c r="AB386" s="14">
        <f t="shared" si="11"/>
        <v>162</v>
      </c>
      <c r="AC386" s="14">
        <f t="shared" si="12"/>
        <v>45</v>
      </c>
      <c r="AD386" s="14">
        <f t="shared" si="13"/>
        <v>108</v>
      </c>
      <c r="AE386" s="14">
        <f t="shared" si="14"/>
        <v>202</v>
      </c>
      <c r="AF386" s="14">
        <f t="shared" si="15"/>
        <v>4</v>
      </c>
      <c r="AG386" s="17">
        <f t="shared" si="16"/>
        <v>6.926899624</v>
      </c>
      <c r="AH386" s="20">
        <f>12*(J386*'Programas e Observações'!$C$8+K386*'Programas e Observações'!$C$9+L386*('Programas e Observações'!$C$8+'Programas e Observações'!$C$9)+M386*'Programas e Observações'!$C$10)</f>
        <v>24756.36</v>
      </c>
      <c r="AI386" s="20">
        <f>12*(J386*'Programas e Observações'!$D$8+K386*'Programas e Observações'!$D$9+L386*('Programas e Observações'!$D$8+'Programas e Observações'!$D$9)+M386*'Programas e Observações'!$D$10)</f>
        <v>55994.76</v>
      </c>
      <c r="AJ386" s="13" t="s">
        <v>1757</v>
      </c>
      <c r="AK386" s="13" t="s">
        <v>1636</v>
      </c>
    </row>
    <row r="387" ht="15.75" customHeight="1">
      <c r="A387" s="13" t="s">
        <v>1758</v>
      </c>
      <c r="B387" s="13" t="s">
        <v>1759</v>
      </c>
      <c r="C387" s="13" t="s">
        <v>1760</v>
      </c>
      <c r="D387" s="13" t="s">
        <v>1474</v>
      </c>
      <c r="E387" s="13" t="s">
        <v>1510</v>
      </c>
      <c r="F387" s="13" t="s">
        <v>1511</v>
      </c>
      <c r="G387" s="14">
        <v>18679.0</v>
      </c>
      <c r="H387" s="16" t="b">
        <f>G387&lt;'Programas e Observações'!$C$11</f>
        <v>1</v>
      </c>
      <c r="I387" s="14">
        <v>695.0</v>
      </c>
      <c r="J387" s="14">
        <v>378.0</v>
      </c>
      <c r="K387" s="14">
        <v>36.0</v>
      </c>
      <c r="L387" s="14">
        <v>106.0</v>
      </c>
      <c r="M387" s="14">
        <v>28.0</v>
      </c>
      <c r="N387" s="14">
        <v>68.0</v>
      </c>
      <c r="O387" s="14">
        <v>31.0</v>
      </c>
      <c r="P387" s="14">
        <v>2.0</v>
      </c>
      <c r="Q387" s="14"/>
      <c r="R387" s="17">
        <f t="shared" si="1"/>
        <v>37.20755929</v>
      </c>
      <c r="S387" s="17">
        <f t="shared" si="2"/>
        <v>20.23662937</v>
      </c>
      <c r="T387" s="17">
        <f t="shared" si="3"/>
        <v>1.927298035</v>
      </c>
      <c r="U387" s="17">
        <f t="shared" si="4"/>
        <v>5.674821993</v>
      </c>
      <c r="V387" s="17">
        <f t="shared" si="5"/>
        <v>1.499009583</v>
      </c>
      <c r="W387" s="17">
        <f t="shared" si="6"/>
        <v>3.640451844</v>
      </c>
      <c r="X387" s="17">
        <f t="shared" si="7"/>
        <v>1.659617753</v>
      </c>
      <c r="Y387" s="14">
        <f t="shared" si="8"/>
        <v>10906</v>
      </c>
      <c r="Z387" s="14">
        <f t="shared" si="9"/>
        <v>4392</v>
      </c>
      <c r="AA387" s="14">
        <f t="shared" si="10"/>
        <v>1399</v>
      </c>
      <c r="AB387" s="14">
        <f t="shared" si="11"/>
        <v>2173</v>
      </c>
      <c r="AC387" s="14">
        <f t="shared" si="12"/>
        <v>583</v>
      </c>
      <c r="AD387" s="14">
        <f t="shared" si="13"/>
        <v>2532</v>
      </c>
      <c r="AE387" s="14">
        <f t="shared" si="14"/>
        <v>723</v>
      </c>
      <c r="AF387" s="14">
        <f t="shared" si="15"/>
        <v>32</v>
      </c>
      <c r="AG387" s="17">
        <f t="shared" si="16"/>
        <v>27.0277638</v>
      </c>
      <c r="AH387" s="20">
        <f>12*(J387*'Programas e Observações'!$C$8+K387*'Programas e Observações'!$C$9+L387*('Programas e Observações'!$C$8+'Programas e Observações'!$C$9)+M387*'Programas e Observações'!$C$10)</f>
        <v>183221.04</v>
      </c>
      <c r="AI387" s="20">
        <f>12*(J387*'Programas e Observações'!$D$8+K387*'Programas e Observações'!$D$9+L387*('Programas e Observações'!$D$8+'Programas e Observações'!$D$9)+M387*'Programas e Observações'!$D$10)</f>
        <v>360753.84</v>
      </c>
      <c r="AJ387" s="13" t="s">
        <v>1761</v>
      </c>
      <c r="AK387" s="13" t="s">
        <v>1762</v>
      </c>
    </row>
    <row r="388" ht="15.75" customHeight="1">
      <c r="A388" s="13" t="s">
        <v>1763</v>
      </c>
      <c r="B388" s="13" t="s">
        <v>1764</v>
      </c>
      <c r="C388" s="13" t="s">
        <v>1765</v>
      </c>
      <c r="D388" s="13" t="s">
        <v>1474</v>
      </c>
      <c r="E388" s="13" t="s">
        <v>1510</v>
      </c>
      <c r="F388" s="13" t="s">
        <v>1511</v>
      </c>
      <c r="G388" s="14">
        <v>13073.0</v>
      </c>
      <c r="H388" s="16" t="b">
        <f>G388&lt;'Programas e Observações'!$C$11</f>
        <v>1</v>
      </c>
      <c r="I388" s="14">
        <v>181.0</v>
      </c>
      <c r="J388" s="14">
        <v>136.0</v>
      </c>
      <c r="K388" s="14">
        <v>2.0</v>
      </c>
      <c r="L388" s="14">
        <v>6.0</v>
      </c>
      <c r="M388" s="14">
        <v>0.0</v>
      </c>
      <c r="N388" s="14">
        <v>41.0</v>
      </c>
      <c r="O388" s="14">
        <v>17.0</v>
      </c>
      <c r="P388" s="14">
        <v>1.0</v>
      </c>
      <c r="Q388" s="14"/>
      <c r="R388" s="17">
        <f t="shared" si="1"/>
        <v>13.84533007</v>
      </c>
      <c r="S388" s="17">
        <f t="shared" si="2"/>
        <v>10.40312094</v>
      </c>
      <c r="T388" s="17">
        <f t="shared" si="3"/>
        <v>0.1529870726</v>
      </c>
      <c r="U388" s="17">
        <f t="shared" si="4"/>
        <v>0.4589612178</v>
      </c>
      <c r="V388" s="17">
        <f t="shared" si="5"/>
        <v>0</v>
      </c>
      <c r="W388" s="17">
        <f t="shared" si="6"/>
        <v>3.136234988</v>
      </c>
      <c r="X388" s="17">
        <f t="shared" si="7"/>
        <v>1.300390117</v>
      </c>
      <c r="Y388" s="14">
        <f t="shared" si="8"/>
        <v>10906</v>
      </c>
      <c r="Z388" s="14">
        <f t="shared" si="9"/>
        <v>4392</v>
      </c>
      <c r="AA388" s="14">
        <f t="shared" si="10"/>
        <v>1399</v>
      </c>
      <c r="AB388" s="14">
        <f t="shared" si="11"/>
        <v>2173</v>
      </c>
      <c r="AC388" s="14">
        <f t="shared" si="12"/>
        <v>583</v>
      </c>
      <c r="AD388" s="14">
        <f t="shared" si="13"/>
        <v>2532</v>
      </c>
      <c r="AE388" s="14">
        <f t="shared" si="14"/>
        <v>723</v>
      </c>
      <c r="AF388" s="14">
        <f t="shared" si="15"/>
        <v>32</v>
      </c>
      <c r="AG388" s="17">
        <f t="shared" si="16"/>
        <v>27.0277638</v>
      </c>
      <c r="AH388" s="20">
        <f>12*(J388*'Programas e Observações'!$C$8+K388*'Programas e Observações'!$C$9+L388*('Programas e Observações'!$C$8+'Programas e Observações'!$C$9)+M388*'Programas e Observações'!$C$10)</f>
        <v>32276.4</v>
      </c>
      <c r="AI388" s="20">
        <f>12*(J388*'Programas e Observações'!$D$8+K388*'Programas e Observações'!$D$9+L388*('Programas e Observações'!$D$8+'Programas e Observações'!$D$9)+M388*'Programas e Observações'!$D$10)</f>
        <v>83518.08</v>
      </c>
      <c r="AJ388" s="13" t="s">
        <v>1766</v>
      </c>
      <c r="AK388" s="13" t="s">
        <v>348</v>
      </c>
    </row>
    <row r="389" ht="15.75" customHeight="1">
      <c r="A389" s="13" t="s">
        <v>1767</v>
      </c>
      <c r="B389" s="13" t="s">
        <v>1768</v>
      </c>
      <c r="C389" s="13" t="s">
        <v>1769</v>
      </c>
      <c r="D389" s="13" t="s">
        <v>1474</v>
      </c>
      <c r="E389" s="13" t="s">
        <v>1582</v>
      </c>
      <c r="F389" s="13" t="s">
        <v>1583</v>
      </c>
      <c r="G389" s="14">
        <v>5667.0</v>
      </c>
      <c r="H389" s="16" t="b">
        <f>G389&lt;'Programas e Observações'!$C$11</f>
        <v>1</v>
      </c>
      <c r="I389" s="14">
        <v>0.0</v>
      </c>
      <c r="J389" s="14">
        <v>0.0</v>
      </c>
      <c r="K389" s="14">
        <v>0.0</v>
      </c>
      <c r="L389" s="14">
        <v>0.0</v>
      </c>
      <c r="M389" s="14">
        <v>0.0</v>
      </c>
      <c r="N389" s="14">
        <v>17.0</v>
      </c>
      <c r="O389" s="14">
        <v>16.0</v>
      </c>
      <c r="P389" s="14">
        <v>1.0</v>
      </c>
      <c r="Q389" s="14"/>
      <c r="R389" s="17">
        <f t="shared" si="1"/>
        <v>0</v>
      </c>
      <c r="S389" s="17">
        <f t="shared" si="2"/>
        <v>0</v>
      </c>
      <c r="T389" s="17">
        <f t="shared" si="3"/>
        <v>0</v>
      </c>
      <c r="U389" s="17">
        <f t="shared" si="4"/>
        <v>0</v>
      </c>
      <c r="V389" s="17">
        <f t="shared" si="5"/>
        <v>0</v>
      </c>
      <c r="W389" s="17">
        <f t="shared" si="6"/>
        <v>2.99982354</v>
      </c>
      <c r="X389" s="17">
        <f t="shared" si="7"/>
        <v>2.823363332</v>
      </c>
      <c r="Y389" s="14">
        <f t="shared" si="8"/>
        <v>1255</v>
      </c>
      <c r="Z389" s="14">
        <f t="shared" si="9"/>
        <v>858</v>
      </c>
      <c r="AA389" s="14">
        <f t="shared" si="10"/>
        <v>58</v>
      </c>
      <c r="AB389" s="14">
        <f t="shared" si="11"/>
        <v>139</v>
      </c>
      <c r="AC389" s="14">
        <f t="shared" si="12"/>
        <v>28</v>
      </c>
      <c r="AD389" s="14">
        <f t="shared" si="13"/>
        <v>350</v>
      </c>
      <c r="AE389" s="14">
        <f t="shared" si="14"/>
        <v>192</v>
      </c>
      <c r="AF389" s="14">
        <f t="shared" si="15"/>
        <v>10</v>
      </c>
      <c r="AG389" s="17">
        <f t="shared" si="16"/>
        <v>10.12701128</v>
      </c>
      <c r="AH389" s="20">
        <f>12*(J389*'Programas e Observações'!$C$8+K389*'Programas e Observações'!$C$9+L389*('Programas e Observações'!$C$8+'Programas e Observações'!$C$9)+M389*'Programas e Observações'!$C$10)</f>
        <v>0</v>
      </c>
      <c r="AI389" s="20">
        <f>12*(J389*'Programas e Observações'!$D$8+K389*'Programas e Observações'!$D$9+L389*('Programas e Observações'!$D$8+'Programas e Observações'!$D$9)+M389*'Programas e Observações'!$D$10)</f>
        <v>0</v>
      </c>
      <c r="AJ389" s="13" t="s">
        <v>342</v>
      </c>
      <c r="AK389" s="13" t="s">
        <v>343</v>
      </c>
    </row>
    <row r="390" ht="15.75" customHeight="1">
      <c r="A390" s="13" t="s">
        <v>1770</v>
      </c>
      <c r="B390" s="13" t="s">
        <v>1771</v>
      </c>
      <c r="C390" s="13" t="s">
        <v>1772</v>
      </c>
      <c r="D390" s="13" t="s">
        <v>1474</v>
      </c>
      <c r="E390" s="13" t="s">
        <v>1475</v>
      </c>
      <c r="F390" s="13" t="s">
        <v>1476</v>
      </c>
      <c r="G390" s="14">
        <v>2521.0</v>
      </c>
      <c r="H390" s="16" t="b">
        <f>G390&lt;'Programas e Observações'!$C$11</f>
        <v>1</v>
      </c>
      <c r="I390" s="14">
        <v>0.0</v>
      </c>
      <c r="J390" s="14">
        <v>0.0</v>
      </c>
      <c r="K390" s="14">
        <v>0.0</v>
      </c>
      <c r="L390" s="14">
        <v>0.0</v>
      </c>
      <c r="M390" s="14">
        <v>0.0</v>
      </c>
      <c r="N390" s="14">
        <v>8.0</v>
      </c>
      <c r="O390" s="14">
        <v>4.0</v>
      </c>
      <c r="P390" s="14">
        <v>1.0</v>
      </c>
      <c r="Q390" s="14"/>
      <c r="R390" s="17">
        <f t="shared" si="1"/>
        <v>0</v>
      </c>
      <c r="S390" s="17">
        <f t="shared" si="2"/>
        <v>0</v>
      </c>
      <c r="T390" s="17">
        <f t="shared" si="3"/>
        <v>0</v>
      </c>
      <c r="U390" s="17">
        <f t="shared" si="4"/>
        <v>0</v>
      </c>
      <c r="V390" s="17">
        <f t="shared" si="5"/>
        <v>0</v>
      </c>
      <c r="W390" s="17">
        <f t="shared" si="6"/>
        <v>3.173343911</v>
      </c>
      <c r="X390" s="17">
        <f t="shared" si="7"/>
        <v>1.586671956</v>
      </c>
      <c r="Y390" s="14">
        <f t="shared" si="8"/>
        <v>2691</v>
      </c>
      <c r="Z390" s="14">
        <f t="shared" si="9"/>
        <v>1591</v>
      </c>
      <c r="AA390" s="14">
        <f t="shared" si="10"/>
        <v>166</v>
      </c>
      <c r="AB390" s="14">
        <f t="shared" si="11"/>
        <v>535</v>
      </c>
      <c r="AC390" s="14">
        <f t="shared" si="12"/>
        <v>165</v>
      </c>
      <c r="AD390" s="14">
        <f t="shared" si="13"/>
        <v>365</v>
      </c>
      <c r="AE390" s="14">
        <f t="shared" si="14"/>
        <v>238</v>
      </c>
      <c r="AF390" s="14">
        <f t="shared" si="15"/>
        <v>12</v>
      </c>
      <c r="AG390" s="17">
        <f t="shared" si="16"/>
        <v>20.24175775</v>
      </c>
      <c r="AH390" s="20">
        <f>12*(J390*'Programas e Observações'!$C$8+K390*'Programas e Observações'!$C$9+L390*('Programas e Observações'!$C$8+'Programas e Observações'!$C$9)+M390*'Programas e Observações'!$C$10)</f>
        <v>0</v>
      </c>
      <c r="AI390" s="20">
        <f>12*(J390*'Programas e Observações'!$D$8+K390*'Programas e Observações'!$D$9+L390*('Programas e Observações'!$D$8+'Programas e Observações'!$D$9)+M390*'Programas e Observações'!$D$10)</f>
        <v>0</v>
      </c>
      <c r="AJ390" s="13" t="s">
        <v>342</v>
      </c>
      <c r="AK390" s="13" t="s">
        <v>343</v>
      </c>
    </row>
    <row r="391" ht="15.75" customHeight="1">
      <c r="A391" s="13" t="s">
        <v>1773</v>
      </c>
      <c r="B391" s="13" t="s">
        <v>1774</v>
      </c>
      <c r="C391" s="13" t="s">
        <v>1775</v>
      </c>
      <c r="D391" s="13" t="s">
        <v>1474</v>
      </c>
      <c r="E391" s="13" t="s">
        <v>1480</v>
      </c>
      <c r="F391" s="13" t="s">
        <v>1481</v>
      </c>
      <c r="G391" s="14">
        <v>4850.0</v>
      </c>
      <c r="H391" s="16" t="b">
        <f>G391&lt;'Programas e Observações'!$C$11</f>
        <v>1</v>
      </c>
      <c r="I391" s="14">
        <v>36.0</v>
      </c>
      <c r="J391" s="14">
        <v>4.0</v>
      </c>
      <c r="K391" s="14">
        <v>0.0</v>
      </c>
      <c r="L391" s="14">
        <v>3.0</v>
      </c>
      <c r="M391" s="14">
        <v>3.0</v>
      </c>
      <c r="N391" s="14">
        <v>2.0</v>
      </c>
      <c r="O391" s="14">
        <v>5.0</v>
      </c>
      <c r="P391" s="14">
        <v>1.0</v>
      </c>
      <c r="Q391" s="14"/>
      <c r="R391" s="17">
        <f t="shared" si="1"/>
        <v>7.422680412</v>
      </c>
      <c r="S391" s="17">
        <f t="shared" si="2"/>
        <v>0.824742268</v>
      </c>
      <c r="T391" s="17">
        <f t="shared" si="3"/>
        <v>0</v>
      </c>
      <c r="U391" s="17">
        <f t="shared" si="4"/>
        <v>0.618556701</v>
      </c>
      <c r="V391" s="17">
        <f t="shared" si="5"/>
        <v>0.618556701</v>
      </c>
      <c r="W391" s="17">
        <f t="shared" si="6"/>
        <v>0.412371134</v>
      </c>
      <c r="X391" s="17">
        <f t="shared" si="7"/>
        <v>1.030927835</v>
      </c>
      <c r="Y391" s="14">
        <f t="shared" si="8"/>
        <v>1412</v>
      </c>
      <c r="Z391" s="14">
        <f t="shared" si="9"/>
        <v>733</v>
      </c>
      <c r="AA391" s="14">
        <f t="shared" si="10"/>
        <v>78</v>
      </c>
      <c r="AB391" s="14">
        <f t="shared" si="11"/>
        <v>162</v>
      </c>
      <c r="AC391" s="14">
        <f t="shared" si="12"/>
        <v>45</v>
      </c>
      <c r="AD391" s="14">
        <f t="shared" si="13"/>
        <v>108</v>
      </c>
      <c r="AE391" s="14">
        <f t="shared" si="14"/>
        <v>202</v>
      </c>
      <c r="AF391" s="14">
        <f t="shared" si="15"/>
        <v>4</v>
      </c>
      <c r="AG391" s="17">
        <f t="shared" si="16"/>
        <v>6.926899624</v>
      </c>
      <c r="AH391" s="20">
        <f>12*(J391*'Programas e Observações'!$C$8+K391*'Programas e Observações'!$C$9+L391*('Programas e Observações'!$C$8+'Programas e Observações'!$C$9)+M391*'Programas e Observações'!$C$10)</f>
        <v>4500.24</v>
      </c>
      <c r="AI391" s="20">
        <f>12*(J391*'Programas e Observações'!$D$8+K391*'Programas e Observações'!$D$9+L391*('Programas e Observações'!$D$8+'Programas e Observações'!$D$9)+M391*'Programas e Observações'!$D$10)</f>
        <v>7125.36</v>
      </c>
      <c r="AJ391" s="13" t="s">
        <v>322</v>
      </c>
      <c r="AK391" s="13" t="s">
        <v>551</v>
      </c>
    </row>
    <row r="392" ht="15.75" customHeight="1">
      <c r="A392" s="13" t="s">
        <v>1776</v>
      </c>
      <c r="B392" s="13" t="s">
        <v>1777</v>
      </c>
      <c r="C392" s="13" t="s">
        <v>1778</v>
      </c>
      <c r="D392" s="13" t="s">
        <v>1474</v>
      </c>
      <c r="E392" s="13" t="s">
        <v>1516</v>
      </c>
      <c r="F392" s="13" t="s">
        <v>1517</v>
      </c>
      <c r="G392" s="14">
        <v>3501.0</v>
      </c>
      <c r="H392" s="16" t="b">
        <f>G392&lt;'Programas e Observações'!$C$11</f>
        <v>1</v>
      </c>
      <c r="I392" s="14">
        <v>0.0</v>
      </c>
      <c r="J392" s="14">
        <v>0.0</v>
      </c>
      <c r="K392" s="14">
        <v>0.0</v>
      </c>
      <c r="L392" s="14">
        <v>0.0</v>
      </c>
      <c r="M392" s="14">
        <v>0.0</v>
      </c>
      <c r="N392" s="14">
        <v>2.0</v>
      </c>
      <c r="O392" s="14">
        <v>4.0</v>
      </c>
      <c r="P392" s="14">
        <v>0.0</v>
      </c>
      <c r="Q392" s="14"/>
      <c r="R392" s="17">
        <f t="shared" si="1"/>
        <v>0</v>
      </c>
      <c r="S392" s="17">
        <f t="shared" si="2"/>
        <v>0</v>
      </c>
      <c r="T392" s="17">
        <f t="shared" si="3"/>
        <v>0</v>
      </c>
      <c r="U392" s="17">
        <f t="shared" si="4"/>
        <v>0</v>
      </c>
      <c r="V392" s="17">
        <f t="shared" si="5"/>
        <v>0</v>
      </c>
      <c r="W392" s="17">
        <f t="shared" si="6"/>
        <v>0.5712653528</v>
      </c>
      <c r="X392" s="17">
        <f t="shared" si="7"/>
        <v>1.142530706</v>
      </c>
      <c r="Y392" s="14">
        <f t="shared" si="8"/>
        <v>5629</v>
      </c>
      <c r="Z392" s="14">
        <f t="shared" si="9"/>
        <v>1946</v>
      </c>
      <c r="AA392" s="14">
        <f t="shared" si="10"/>
        <v>888</v>
      </c>
      <c r="AB392" s="14">
        <f t="shared" si="11"/>
        <v>1277</v>
      </c>
      <c r="AC392" s="14">
        <f t="shared" si="12"/>
        <v>147</v>
      </c>
      <c r="AD392" s="14">
        <f t="shared" si="13"/>
        <v>117</v>
      </c>
      <c r="AE392" s="14">
        <f t="shared" si="14"/>
        <v>641</v>
      </c>
      <c r="AF392" s="14">
        <f t="shared" si="15"/>
        <v>15</v>
      </c>
      <c r="AG392" s="17">
        <f t="shared" si="16"/>
        <v>19.26374112</v>
      </c>
      <c r="AH392" s="20">
        <f>12*(J392*'Programas e Observações'!$C$8+K392*'Programas e Observações'!$C$9+L392*('Programas e Observações'!$C$8+'Programas e Observações'!$C$9)+M392*'Programas e Observações'!$C$10)</f>
        <v>0</v>
      </c>
      <c r="AI392" s="20">
        <f>12*(J392*'Programas e Observações'!$D$8+K392*'Programas e Observações'!$D$9+L392*('Programas e Observações'!$D$8+'Programas e Observações'!$D$9)+M392*'Programas e Observações'!$D$10)</f>
        <v>0</v>
      </c>
      <c r="AJ392" s="13" t="s">
        <v>342</v>
      </c>
      <c r="AK392" s="13" t="s">
        <v>343</v>
      </c>
    </row>
    <row r="393" ht="15.75" customHeight="1">
      <c r="A393" s="13" t="s">
        <v>1779</v>
      </c>
      <c r="B393" s="13" t="s">
        <v>1780</v>
      </c>
      <c r="C393" s="13" t="s">
        <v>1781</v>
      </c>
      <c r="D393" s="13" t="s">
        <v>1474</v>
      </c>
      <c r="E393" s="13" t="s">
        <v>1582</v>
      </c>
      <c r="F393" s="13" t="s">
        <v>1583</v>
      </c>
      <c r="G393" s="14">
        <v>8956.0</v>
      </c>
      <c r="H393" s="16" t="b">
        <f>G393&lt;'Programas e Observações'!$C$11</f>
        <v>1</v>
      </c>
      <c r="I393" s="14">
        <v>613.0</v>
      </c>
      <c r="J393" s="14">
        <v>457.0</v>
      </c>
      <c r="K393" s="14">
        <v>38.0</v>
      </c>
      <c r="L393" s="14">
        <v>81.0</v>
      </c>
      <c r="M393" s="14">
        <v>0.0</v>
      </c>
      <c r="N393" s="14">
        <v>28.0</v>
      </c>
      <c r="O393" s="14">
        <v>15.0</v>
      </c>
      <c r="P393" s="14">
        <v>0.0</v>
      </c>
      <c r="Q393" s="14"/>
      <c r="R393" s="17">
        <f t="shared" si="1"/>
        <v>68.4457347</v>
      </c>
      <c r="S393" s="17">
        <f t="shared" si="2"/>
        <v>51.02724431</v>
      </c>
      <c r="T393" s="17">
        <f t="shared" si="3"/>
        <v>4.24296561</v>
      </c>
      <c r="U393" s="17">
        <f t="shared" si="4"/>
        <v>9.044216168</v>
      </c>
      <c r="V393" s="17">
        <f t="shared" si="5"/>
        <v>0</v>
      </c>
      <c r="W393" s="17">
        <f t="shared" si="6"/>
        <v>3.126395712</v>
      </c>
      <c r="X393" s="17">
        <f t="shared" si="7"/>
        <v>1.674854846</v>
      </c>
      <c r="Y393" s="14">
        <f t="shared" si="8"/>
        <v>1255</v>
      </c>
      <c r="Z393" s="14">
        <f t="shared" si="9"/>
        <v>858</v>
      </c>
      <c r="AA393" s="14">
        <f t="shared" si="10"/>
        <v>58</v>
      </c>
      <c r="AB393" s="14">
        <f t="shared" si="11"/>
        <v>139</v>
      </c>
      <c r="AC393" s="14">
        <f t="shared" si="12"/>
        <v>28</v>
      </c>
      <c r="AD393" s="14">
        <f t="shared" si="13"/>
        <v>350</v>
      </c>
      <c r="AE393" s="14">
        <f t="shared" si="14"/>
        <v>192</v>
      </c>
      <c r="AF393" s="14">
        <f t="shared" si="15"/>
        <v>10</v>
      </c>
      <c r="AG393" s="17">
        <f t="shared" si="16"/>
        <v>10.12701128</v>
      </c>
      <c r="AH393" s="20">
        <f>12*(J393*'Programas e Observações'!$C$8+K393*'Programas e Observações'!$C$9+L393*('Programas e Observações'!$C$8+'Programas e Observações'!$C$9)+M393*'Programas e Observações'!$C$10)</f>
        <v>167465.4</v>
      </c>
      <c r="AI393" s="20">
        <f>12*(J393*'Programas e Observações'!$D$8+K393*'Programas e Observações'!$D$9+L393*('Programas e Observações'!$D$8+'Programas e Observações'!$D$9)+M393*'Programas e Observações'!$D$10)</f>
        <v>363522.12</v>
      </c>
      <c r="AJ393" s="13" t="s">
        <v>1782</v>
      </c>
      <c r="AK393" s="13" t="s">
        <v>257</v>
      </c>
    </row>
    <row r="394" ht="15.75" customHeight="1">
      <c r="A394" s="13" t="s">
        <v>1783</v>
      </c>
      <c r="B394" s="13" t="s">
        <v>1784</v>
      </c>
      <c r="C394" s="13" t="s">
        <v>1785</v>
      </c>
      <c r="D394" s="13" t="s">
        <v>1474</v>
      </c>
      <c r="E394" s="13" t="s">
        <v>1480</v>
      </c>
      <c r="F394" s="13" t="s">
        <v>1481</v>
      </c>
      <c r="G394" s="14">
        <v>4672.0</v>
      </c>
      <c r="H394" s="16" t="b">
        <f>G394&lt;'Programas e Observações'!$C$11</f>
        <v>1</v>
      </c>
      <c r="I394" s="14">
        <v>29.0</v>
      </c>
      <c r="J394" s="14">
        <v>10.0</v>
      </c>
      <c r="K394" s="14">
        <v>0.0</v>
      </c>
      <c r="L394" s="14">
        <v>1.0</v>
      </c>
      <c r="M394" s="14">
        <v>0.0</v>
      </c>
      <c r="N394" s="14">
        <v>32.0</v>
      </c>
      <c r="O394" s="14">
        <v>11.0</v>
      </c>
      <c r="P394" s="14">
        <v>0.0</v>
      </c>
      <c r="Q394" s="14"/>
      <c r="R394" s="17">
        <f t="shared" si="1"/>
        <v>6.207191781</v>
      </c>
      <c r="S394" s="17">
        <f t="shared" si="2"/>
        <v>2.140410959</v>
      </c>
      <c r="T394" s="17">
        <f t="shared" si="3"/>
        <v>0</v>
      </c>
      <c r="U394" s="17">
        <f t="shared" si="4"/>
        <v>0.2140410959</v>
      </c>
      <c r="V394" s="17">
        <f t="shared" si="5"/>
        <v>0</v>
      </c>
      <c r="W394" s="17">
        <f t="shared" si="6"/>
        <v>6.849315068</v>
      </c>
      <c r="X394" s="17">
        <f t="shared" si="7"/>
        <v>2.354452055</v>
      </c>
      <c r="Y394" s="14">
        <f t="shared" si="8"/>
        <v>1412</v>
      </c>
      <c r="Z394" s="14">
        <f t="shared" si="9"/>
        <v>733</v>
      </c>
      <c r="AA394" s="14">
        <f t="shared" si="10"/>
        <v>78</v>
      </c>
      <c r="AB394" s="14">
        <f t="shared" si="11"/>
        <v>162</v>
      </c>
      <c r="AC394" s="14">
        <f t="shared" si="12"/>
        <v>45</v>
      </c>
      <c r="AD394" s="14">
        <f t="shared" si="13"/>
        <v>108</v>
      </c>
      <c r="AE394" s="14">
        <f t="shared" si="14"/>
        <v>202</v>
      </c>
      <c r="AF394" s="14">
        <f t="shared" si="15"/>
        <v>4</v>
      </c>
      <c r="AG394" s="17">
        <f t="shared" si="16"/>
        <v>6.926899624</v>
      </c>
      <c r="AH394" s="20">
        <f>12*(J394*'Programas e Observações'!$C$8+K394*'Programas e Observações'!$C$9+L394*('Programas e Observações'!$C$8+'Programas e Observações'!$C$9)+M394*'Programas e Observações'!$C$10)</f>
        <v>2694</v>
      </c>
      <c r="AI394" s="20">
        <f>12*(J394*'Programas e Observações'!$D$8+K394*'Programas e Observações'!$D$9+L394*('Programas e Observações'!$D$8+'Programas e Observações'!$D$9)+M394*'Programas e Observações'!$D$10)</f>
        <v>6671.64</v>
      </c>
      <c r="AJ394" s="13" t="s">
        <v>558</v>
      </c>
      <c r="AK394" s="13" t="s">
        <v>409</v>
      </c>
    </row>
    <row r="395" ht="15.75" customHeight="1">
      <c r="A395" s="13" t="s">
        <v>1786</v>
      </c>
      <c r="B395" s="13" t="s">
        <v>1787</v>
      </c>
      <c r="C395" s="13" t="s">
        <v>1788</v>
      </c>
      <c r="D395" s="13" t="s">
        <v>1474</v>
      </c>
      <c r="E395" s="13" t="s">
        <v>1516</v>
      </c>
      <c r="F395" s="13" t="s">
        <v>1517</v>
      </c>
      <c r="G395" s="14">
        <v>10600.0</v>
      </c>
      <c r="H395" s="16" t="b">
        <f>G395&lt;'Programas e Observações'!$C$11</f>
        <v>1</v>
      </c>
      <c r="I395" s="14">
        <v>0.0</v>
      </c>
      <c r="J395" s="14">
        <v>0.0</v>
      </c>
      <c r="K395" s="14">
        <v>0.0</v>
      </c>
      <c r="L395" s="14">
        <v>0.0</v>
      </c>
      <c r="M395" s="14">
        <v>0.0</v>
      </c>
      <c r="N395" s="14">
        <v>6.0</v>
      </c>
      <c r="O395" s="14">
        <v>27.0</v>
      </c>
      <c r="P395" s="14">
        <v>1.0</v>
      </c>
      <c r="Q395" s="14"/>
      <c r="R395" s="17">
        <f t="shared" si="1"/>
        <v>0</v>
      </c>
      <c r="S395" s="17">
        <f t="shared" si="2"/>
        <v>0</v>
      </c>
      <c r="T395" s="17">
        <f t="shared" si="3"/>
        <v>0</v>
      </c>
      <c r="U395" s="17">
        <f t="shared" si="4"/>
        <v>0</v>
      </c>
      <c r="V395" s="17">
        <f t="shared" si="5"/>
        <v>0</v>
      </c>
      <c r="W395" s="17">
        <f t="shared" si="6"/>
        <v>0.5660377358</v>
      </c>
      <c r="X395" s="17">
        <f t="shared" si="7"/>
        <v>2.547169811</v>
      </c>
      <c r="Y395" s="14">
        <f t="shared" si="8"/>
        <v>5629</v>
      </c>
      <c r="Z395" s="14">
        <f t="shared" si="9"/>
        <v>1946</v>
      </c>
      <c r="AA395" s="14">
        <f t="shared" si="10"/>
        <v>888</v>
      </c>
      <c r="AB395" s="14">
        <f t="shared" si="11"/>
        <v>1277</v>
      </c>
      <c r="AC395" s="14">
        <f t="shared" si="12"/>
        <v>147</v>
      </c>
      <c r="AD395" s="14">
        <f t="shared" si="13"/>
        <v>117</v>
      </c>
      <c r="AE395" s="14">
        <f t="shared" si="14"/>
        <v>641</v>
      </c>
      <c r="AF395" s="14">
        <f t="shared" si="15"/>
        <v>15</v>
      </c>
      <c r="AG395" s="17">
        <f t="shared" si="16"/>
        <v>19.26374112</v>
      </c>
      <c r="AH395" s="20">
        <f>12*(J395*'Programas e Observações'!$C$8+K395*'Programas e Observações'!$C$9+L395*('Programas e Observações'!$C$8+'Programas e Observações'!$C$9)+M395*'Programas e Observações'!$C$10)</f>
        <v>0</v>
      </c>
      <c r="AI395" s="20">
        <f>12*(J395*'Programas e Observações'!$D$8+K395*'Programas e Observações'!$D$9+L395*('Programas e Observações'!$D$8+'Programas e Observações'!$D$9)+M395*'Programas e Observações'!$D$10)</f>
        <v>0</v>
      </c>
      <c r="AJ395" s="13" t="s">
        <v>342</v>
      </c>
      <c r="AK395" s="13" t="s">
        <v>343</v>
      </c>
    </row>
    <row r="396" ht="15.75" customHeight="1">
      <c r="A396" s="13" t="s">
        <v>1789</v>
      </c>
      <c r="B396" s="13" t="s">
        <v>1790</v>
      </c>
      <c r="C396" s="13" t="s">
        <v>1791</v>
      </c>
      <c r="D396" s="13" t="s">
        <v>1474</v>
      </c>
      <c r="E396" s="13" t="s">
        <v>1475</v>
      </c>
      <c r="F396" s="13" t="s">
        <v>1476</v>
      </c>
      <c r="G396" s="14">
        <v>3382.0</v>
      </c>
      <c r="H396" s="16" t="b">
        <f>G396&lt;'Programas e Observações'!$C$11</f>
        <v>1</v>
      </c>
      <c r="I396" s="14">
        <v>34.0</v>
      </c>
      <c r="J396" s="14">
        <v>14.0</v>
      </c>
      <c r="K396" s="14">
        <v>2.0</v>
      </c>
      <c r="L396" s="14">
        <v>8.0</v>
      </c>
      <c r="M396" s="14">
        <v>6.0</v>
      </c>
      <c r="N396" s="14">
        <v>9.0</v>
      </c>
      <c r="O396" s="14">
        <v>10.0</v>
      </c>
      <c r="P396" s="14">
        <v>0.0</v>
      </c>
      <c r="Q396" s="14"/>
      <c r="R396" s="17">
        <f t="shared" si="1"/>
        <v>10.05322295</v>
      </c>
      <c r="S396" s="17">
        <f t="shared" si="2"/>
        <v>4.139562389</v>
      </c>
      <c r="T396" s="17">
        <f t="shared" si="3"/>
        <v>0.5913660556</v>
      </c>
      <c r="U396" s="17">
        <f t="shared" si="4"/>
        <v>2.365464222</v>
      </c>
      <c r="V396" s="17">
        <f t="shared" si="5"/>
        <v>1.774098167</v>
      </c>
      <c r="W396" s="17">
        <f t="shared" si="6"/>
        <v>2.66114725</v>
      </c>
      <c r="X396" s="17">
        <f t="shared" si="7"/>
        <v>2.956830278</v>
      </c>
      <c r="Y396" s="14">
        <f t="shared" si="8"/>
        <v>2691</v>
      </c>
      <c r="Z396" s="14">
        <f t="shared" si="9"/>
        <v>1591</v>
      </c>
      <c r="AA396" s="14">
        <f t="shared" si="10"/>
        <v>166</v>
      </c>
      <c r="AB396" s="14">
        <f t="shared" si="11"/>
        <v>535</v>
      </c>
      <c r="AC396" s="14">
        <f t="shared" si="12"/>
        <v>165</v>
      </c>
      <c r="AD396" s="14">
        <f t="shared" si="13"/>
        <v>365</v>
      </c>
      <c r="AE396" s="14">
        <f t="shared" si="14"/>
        <v>238</v>
      </c>
      <c r="AF396" s="14">
        <f t="shared" si="15"/>
        <v>12</v>
      </c>
      <c r="AG396" s="17">
        <f t="shared" si="16"/>
        <v>20.24175775</v>
      </c>
      <c r="AH396" s="20">
        <f>12*(J396*'Programas e Observações'!$C$8+K396*'Programas e Observações'!$C$9+L396*('Programas e Observações'!$C$8+'Programas e Observações'!$C$9)+M396*'Programas e Observações'!$C$10)</f>
        <v>12626.88</v>
      </c>
      <c r="AI396" s="20">
        <f>12*(J396*'Programas e Observações'!$D$8+K396*'Programas e Observações'!$D$9+L396*('Programas e Observações'!$D$8+'Programas e Observações'!$D$9)+M396*'Programas e Observações'!$D$10)</f>
        <v>20840.64</v>
      </c>
      <c r="AJ396" s="13" t="s">
        <v>1792</v>
      </c>
      <c r="AK396" s="13" t="s">
        <v>1652</v>
      </c>
    </row>
    <row r="397" ht="15.75" customHeight="1">
      <c r="A397" s="13" t="s">
        <v>1793</v>
      </c>
      <c r="B397" s="13" t="s">
        <v>1794</v>
      </c>
      <c r="C397" s="13" t="s">
        <v>1795</v>
      </c>
      <c r="D397" s="13" t="s">
        <v>1474</v>
      </c>
      <c r="E397" s="13" t="s">
        <v>1510</v>
      </c>
      <c r="F397" s="13" t="s">
        <v>1511</v>
      </c>
      <c r="G397" s="14">
        <v>4118.0</v>
      </c>
      <c r="H397" s="16" t="b">
        <f>G397&lt;'Programas e Observações'!$C$11</f>
        <v>1</v>
      </c>
      <c r="I397" s="14">
        <v>328.0</v>
      </c>
      <c r="J397" s="14">
        <v>255.0</v>
      </c>
      <c r="K397" s="14">
        <v>4.0</v>
      </c>
      <c r="L397" s="14">
        <v>13.0</v>
      </c>
      <c r="M397" s="14">
        <v>10.0</v>
      </c>
      <c r="N397" s="14">
        <v>12.0</v>
      </c>
      <c r="O397" s="14">
        <v>2.0</v>
      </c>
      <c r="P397" s="14">
        <v>0.0</v>
      </c>
      <c r="Q397" s="14"/>
      <c r="R397" s="17">
        <f t="shared" si="1"/>
        <v>79.65031569</v>
      </c>
      <c r="S397" s="17">
        <f t="shared" si="2"/>
        <v>61.92326372</v>
      </c>
      <c r="T397" s="17">
        <f t="shared" si="3"/>
        <v>0.9713453133</v>
      </c>
      <c r="U397" s="17">
        <f t="shared" si="4"/>
        <v>3.156872268</v>
      </c>
      <c r="V397" s="17">
        <f t="shared" si="5"/>
        <v>2.428363283</v>
      </c>
      <c r="W397" s="17">
        <f t="shared" si="6"/>
        <v>2.91403594</v>
      </c>
      <c r="X397" s="17">
        <f t="shared" si="7"/>
        <v>0.4856726566</v>
      </c>
      <c r="Y397" s="14">
        <f t="shared" si="8"/>
        <v>10906</v>
      </c>
      <c r="Z397" s="14">
        <f t="shared" si="9"/>
        <v>4392</v>
      </c>
      <c r="AA397" s="14">
        <f t="shared" si="10"/>
        <v>1399</v>
      </c>
      <c r="AB397" s="14">
        <f t="shared" si="11"/>
        <v>2173</v>
      </c>
      <c r="AC397" s="14">
        <f t="shared" si="12"/>
        <v>583</v>
      </c>
      <c r="AD397" s="14">
        <f t="shared" si="13"/>
        <v>2532</v>
      </c>
      <c r="AE397" s="14">
        <f t="shared" si="14"/>
        <v>723</v>
      </c>
      <c r="AF397" s="14">
        <f t="shared" si="15"/>
        <v>32</v>
      </c>
      <c r="AG397" s="17">
        <f t="shared" si="16"/>
        <v>27.0277638</v>
      </c>
      <c r="AH397" s="20">
        <f>12*(J397*'Programas e Observações'!$C$8+K397*'Programas e Observações'!$C$9+L397*('Programas e Observações'!$C$8+'Programas e Observações'!$C$9)+M397*'Programas e Observações'!$C$10)</f>
        <v>67157.4</v>
      </c>
      <c r="AI397" s="20">
        <f>12*(J397*'Programas e Observações'!$D$8+K397*'Programas e Observações'!$D$9+L397*('Programas e Observações'!$D$8+'Programas e Observações'!$D$9)+M397*'Programas e Observações'!$D$10)</f>
        <v>164050.92</v>
      </c>
      <c r="AJ397" s="13" t="s">
        <v>1796</v>
      </c>
      <c r="AK397" s="13" t="s">
        <v>1750</v>
      </c>
    </row>
    <row r="398" ht="15.75" customHeight="1">
      <c r="A398" s="13" t="s">
        <v>1797</v>
      </c>
      <c r="B398" s="13" t="s">
        <v>1798</v>
      </c>
      <c r="C398" s="13" t="s">
        <v>1799</v>
      </c>
      <c r="D398" s="13" t="s">
        <v>1474</v>
      </c>
      <c r="E398" s="13" t="s">
        <v>1491</v>
      </c>
      <c r="F398" s="13" t="s">
        <v>1492</v>
      </c>
      <c r="G398" s="14">
        <v>1817.0</v>
      </c>
      <c r="H398" s="16" t="b">
        <f>G398&lt;'Programas e Observações'!$C$11</f>
        <v>1</v>
      </c>
      <c r="I398" s="14">
        <v>0.0</v>
      </c>
      <c r="J398" s="14">
        <v>0.0</v>
      </c>
      <c r="K398" s="14">
        <v>0.0</v>
      </c>
      <c r="L398" s="14">
        <v>0.0</v>
      </c>
      <c r="M398" s="14">
        <v>0.0</v>
      </c>
      <c r="N398" s="14">
        <v>7.0</v>
      </c>
      <c r="O398" s="14">
        <v>1.0</v>
      </c>
      <c r="P398" s="14">
        <v>0.0</v>
      </c>
      <c r="Q398" s="14"/>
      <c r="R398" s="17">
        <f t="shared" si="1"/>
        <v>0</v>
      </c>
      <c r="S398" s="17">
        <f t="shared" si="2"/>
        <v>0</v>
      </c>
      <c r="T398" s="17">
        <f t="shared" si="3"/>
        <v>0</v>
      </c>
      <c r="U398" s="17">
        <f t="shared" si="4"/>
        <v>0</v>
      </c>
      <c r="V398" s="17">
        <f t="shared" si="5"/>
        <v>0</v>
      </c>
      <c r="W398" s="17">
        <f t="shared" si="6"/>
        <v>3.852504128</v>
      </c>
      <c r="X398" s="17">
        <f t="shared" si="7"/>
        <v>0.5503577325</v>
      </c>
      <c r="Y398" s="14">
        <f t="shared" si="8"/>
        <v>3399</v>
      </c>
      <c r="Z398" s="14">
        <f t="shared" si="9"/>
        <v>2417</v>
      </c>
      <c r="AA398" s="14">
        <f t="shared" si="10"/>
        <v>56</v>
      </c>
      <c r="AB398" s="14">
        <f t="shared" si="11"/>
        <v>291</v>
      </c>
      <c r="AC398" s="14">
        <f t="shared" si="12"/>
        <v>145</v>
      </c>
      <c r="AD398" s="14">
        <f t="shared" si="13"/>
        <v>171</v>
      </c>
      <c r="AE398" s="14">
        <f t="shared" si="14"/>
        <v>98</v>
      </c>
      <c r="AF398" s="14">
        <f t="shared" si="15"/>
        <v>3</v>
      </c>
      <c r="AG398" s="17">
        <f t="shared" si="16"/>
        <v>38.10324533</v>
      </c>
      <c r="AH398" s="20">
        <f>12*(J398*'Programas e Observações'!$C$8+K398*'Programas e Observações'!$C$9+L398*('Programas e Observações'!$C$8+'Programas e Observações'!$C$9)+M398*'Programas e Observações'!$C$10)</f>
        <v>0</v>
      </c>
      <c r="AI398" s="20">
        <f>12*(J398*'Programas e Observações'!$D$8+K398*'Programas e Observações'!$D$9+L398*('Programas e Observações'!$D$8+'Programas e Observações'!$D$9)+M398*'Programas e Observações'!$D$10)</f>
        <v>0</v>
      </c>
      <c r="AJ398" s="13" t="s">
        <v>342</v>
      </c>
      <c r="AK398" s="13" t="s">
        <v>343</v>
      </c>
    </row>
    <row r="399" ht="15.75" customHeight="1">
      <c r="A399" s="13" t="s">
        <v>1800</v>
      </c>
      <c r="B399" s="13" t="s">
        <v>1801</v>
      </c>
      <c r="C399" s="13" t="s">
        <v>1802</v>
      </c>
      <c r="D399" s="13" t="s">
        <v>1474</v>
      </c>
      <c r="E399" s="13" t="s">
        <v>1491</v>
      </c>
      <c r="F399" s="13" t="s">
        <v>1492</v>
      </c>
      <c r="G399" s="14">
        <v>2251.0</v>
      </c>
      <c r="H399" s="16" t="b">
        <f>G399&lt;'Programas e Observações'!$C$11</f>
        <v>1</v>
      </c>
      <c r="I399" s="14">
        <v>0.0</v>
      </c>
      <c r="J399" s="14">
        <v>0.0</v>
      </c>
      <c r="K399" s="14">
        <v>0.0</v>
      </c>
      <c r="L399" s="14">
        <v>0.0</v>
      </c>
      <c r="M399" s="14">
        <v>0.0</v>
      </c>
      <c r="N399" s="14">
        <v>2.0</v>
      </c>
      <c r="O399" s="14">
        <v>5.0</v>
      </c>
      <c r="P399" s="14">
        <v>0.0</v>
      </c>
      <c r="Q399" s="14"/>
      <c r="R399" s="17">
        <f t="shared" si="1"/>
        <v>0</v>
      </c>
      <c r="S399" s="17">
        <f t="shared" si="2"/>
        <v>0</v>
      </c>
      <c r="T399" s="17">
        <f t="shared" si="3"/>
        <v>0</v>
      </c>
      <c r="U399" s="17">
        <f t="shared" si="4"/>
        <v>0</v>
      </c>
      <c r="V399" s="17">
        <f t="shared" si="5"/>
        <v>0</v>
      </c>
      <c r="W399" s="17">
        <f t="shared" si="6"/>
        <v>0.8884940027</v>
      </c>
      <c r="X399" s="17">
        <f t="shared" si="7"/>
        <v>2.221235007</v>
      </c>
      <c r="Y399" s="14">
        <f t="shared" si="8"/>
        <v>3399</v>
      </c>
      <c r="Z399" s="14">
        <f t="shared" si="9"/>
        <v>2417</v>
      </c>
      <c r="AA399" s="14">
        <f t="shared" si="10"/>
        <v>56</v>
      </c>
      <c r="AB399" s="14">
        <f t="shared" si="11"/>
        <v>291</v>
      </c>
      <c r="AC399" s="14">
        <f t="shared" si="12"/>
        <v>145</v>
      </c>
      <c r="AD399" s="14">
        <f t="shared" si="13"/>
        <v>171</v>
      </c>
      <c r="AE399" s="14">
        <f t="shared" si="14"/>
        <v>98</v>
      </c>
      <c r="AF399" s="14">
        <f t="shared" si="15"/>
        <v>3</v>
      </c>
      <c r="AG399" s="17">
        <f t="shared" si="16"/>
        <v>38.10324533</v>
      </c>
      <c r="AH399" s="20">
        <f>12*(J399*'Programas e Observações'!$C$8+K399*'Programas e Observações'!$C$9+L399*('Programas e Observações'!$C$8+'Programas e Observações'!$C$9)+M399*'Programas e Observações'!$C$10)</f>
        <v>0</v>
      </c>
      <c r="AI399" s="20">
        <f>12*(J399*'Programas e Observações'!$D$8+K399*'Programas e Observações'!$D$9+L399*('Programas e Observações'!$D$8+'Programas e Observações'!$D$9)+M399*'Programas e Observações'!$D$10)</f>
        <v>0</v>
      </c>
      <c r="AJ399" s="13" t="s">
        <v>342</v>
      </c>
      <c r="AK399" s="13" t="s">
        <v>343</v>
      </c>
    </row>
    <row r="400" ht="15.75" customHeight="1">
      <c r="A400" s="13" t="s">
        <v>1803</v>
      </c>
      <c r="B400" s="13" t="s">
        <v>1804</v>
      </c>
      <c r="C400" s="13" t="s">
        <v>1805</v>
      </c>
      <c r="D400" s="13" t="s">
        <v>1474</v>
      </c>
      <c r="E400" s="13" t="s">
        <v>1582</v>
      </c>
      <c r="F400" s="13" t="s">
        <v>1583</v>
      </c>
      <c r="G400" s="14">
        <v>1220.0</v>
      </c>
      <c r="H400" s="16" t="b">
        <f>G400&lt;'Programas e Observações'!$C$11</f>
        <v>1</v>
      </c>
      <c r="I400" s="14">
        <v>0.0</v>
      </c>
      <c r="J400" s="14">
        <v>0.0</v>
      </c>
      <c r="K400" s="14">
        <v>0.0</v>
      </c>
      <c r="L400" s="14">
        <v>0.0</v>
      </c>
      <c r="M400" s="14">
        <v>0.0</v>
      </c>
      <c r="N400" s="14">
        <v>2.0</v>
      </c>
      <c r="O400" s="14">
        <v>1.0</v>
      </c>
      <c r="P400" s="14">
        <v>0.0</v>
      </c>
      <c r="Q400" s="14"/>
      <c r="R400" s="17">
        <f t="shared" si="1"/>
        <v>0</v>
      </c>
      <c r="S400" s="17">
        <f t="shared" si="2"/>
        <v>0</v>
      </c>
      <c r="T400" s="17">
        <f t="shared" si="3"/>
        <v>0</v>
      </c>
      <c r="U400" s="17">
        <f t="shared" si="4"/>
        <v>0</v>
      </c>
      <c r="V400" s="17">
        <f t="shared" si="5"/>
        <v>0</v>
      </c>
      <c r="W400" s="17">
        <f t="shared" si="6"/>
        <v>1.639344262</v>
      </c>
      <c r="X400" s="17">
        <f t="shared" si="7"/>
        <v>0.8196721311</v>
      </c>
      <c r="Y400" s="14">
        <f t="shared" si="8"/>
        <v>1255</v>
      </c>
      <c r="Z400" s="14">
        <f t="shared" si="9"/>
        <v>858</v>
      </c>
      <c r="AA400" s="14">
        <f t="shared" si="10"/>
        <v>58</v>
      </c>
      <c r="AB400" s="14">
        <f t="shared" si="11"/>
        <v>139</v>
      </c>
      <c r="AC400" s="14">
        <f t="shared" si="12"/>
        <v>28</v>
      </c>
      <c r="AD400" s="14">
        <f t="shared" si="13"/>
        <v>350</v>
      </c>
      <c r="AE400" s="14">
        <f t="shared" si="14"/>
        <v>192</v>
      </c>
      <c r="AF400" s="14">
        <f t="shared" si="15"/>
        <v>10</v>
      </c>
      <c r="AG400" s="17">
        <f t="shared" si="16"/>
        <v>10.12701128</v>
      </c>
      <c r="AH400" s="20">
        <f>12*(J400*'Programas e Observações'!$C$8+K400*'Programas e Observações'!$C$9+L400*('Programas e Observações'!$C$8+'Programas e Observações'!$C$9)+M400*'Programas e Observações'!$C$10)</f>
        <v>0</v>
      </c>
      <c r="AI400" s="20">
        <f>12*(J400*'Programas e Observações'!$D$8+K400*'Programas e Observações'!$D$9+L400*('Programas e Observações'!$D$8+'Programas e Observações'!$D$9)+M400*'Programas e Observações'!$D$10)</f>
        <v>0</v>
      </c>
      <c r="AJ400" s="13" t="s">
        <v>342</v>
      </c>
      <c r="AK400" s="13" t="s">
        <v>343</v>
      </c>
    </row>
    <row r="401" ht="15.75" customHeight="1">
      <c r="A401" s="13" t="s">
        <v>1806</v>
      </c>
      <c r="B401" s="13" t="s">
        <v>1807</v>
      </c>
      <c r="C401" s="13" t="s">
        <v>1808</v>
      </c>
      <c r="D401" s="13" t="s">
        <v>1474</v>
      </c>
      <c r="E401" s="13" t="s">
        <v>1540</v>
      </c>
      <c r="F401" s="13" t="s">
        <v>1541</v>
      </c>
      <c r="G401" s="14">
        <v>4905.0</v>
      </c>
      <c r="H401" s="16" t="b">
        <f>G401&lt;'Programas e Observações'!$C$11</f>
        <v>1</v>
      </c>
      <c r="I401" s="14">
        <v>197.0</v>
      </c>
      <c r="J401" s="14">
        <v>78.0</v>
      </c>
      <c r="K401" s="14">
        <v>11.0</v>
      </c>
      <c r="L401" s="14">
        <v>98.0</v>
      </c>
      <c r="M401" s="14">
        <v>45.0</v>
      </c>
      <c r="N401" s="14">
        <v>1.0</v>
      </c>
      <c r="O401" s="14">
        <v>11.0</v>
      </c>
      <c r="P401" s="14">
        <v>0.0</v>
      </c>
      <c r="Q401" s="14"/>
      <c r="R401" s="17">
        <f t="shared" si="1"/>
        <v>40.16309888</v>
      </c>
      <c r="S401" s="17">
        <f t="shared" si="2"/>
        <v>15.90214067</v>
      </c>
      <c r="T401" s="17">
        <f t="shared" si="3"/>
        <v>2.242609582</v>
      </c>
      <c r="U401" s="17">
        <f t="shared" si="4"/>
        <v>19.97961264</v>
      </c>
      <c r="V401" s="17">
        <f t="shared" si="5"/>
        <v>9.174311927</v>
      </c>
      <c r="W401" s="17">
        <f t="shared" si="6"/>
        <v>0.2038735984</v>
      </c>
      <c r="X401" s="17">
        <f t="shared" si="7"/>
        <v>2.242609582</v>
      </c>
      <c r="Y401" s="14">
        <f t="shared" si="8"/>
        <v>4375</v>
      </c>
      <c r="Z401" s="14">
        <f t="shared" si="9"/>
        <v>2180</v>
      </c>
      <c r="AA401" s="14">
        <f t="shared" si="10"/>
        <v>334</v>
      </c>
      <c r="AB401" s="14">
        <f t="shared" si="11"/>
        <v>874</v>
      </c>
      <c r="AC401" s="14">
        <f t="shared" si="12"/>
        <v>128</v>
      </c>
      <c r="AD401" s="14">
        <f t="shared" si="13"/>
        <v>265</v>
      </c>
      <c r="AE401" s="14">
        <f t="shared" si="14"/>
        <v>271</v>
      </c>
      <c r="AF401" s="14">
        <f t="shared" si="15"/>
        <v>16</v>
      </c>
      <c r="AG401" s="17">
        <f t="shared" si="16"/>
        <v>27.93938272</v>
      </c>
      <c r="AH401" s="20">
        <f>12*(J401*'Programas e Observações'!$C$8+K401*'Programas e Observações'!$C$9+L401*('Programas e Observações'!$C$8+'Programas e Observações'!$C$9)+M401*'Programas e Observações'!$C$10)</f>
        <v>114205.8</v>
      </c>
      <c r="AI401" s="20">
        <f>12*(J401*'Programas e Observações'!$D$8+K401*'Programas e Observações'!$D$9+L401*('Programas e Observações'!$D$8+'Programas e Observações'!$D$9)+M401*'Programas e Observações'!$D$10)</f>
        <v>180499.44</v>
      </c>
      <c r="AJ401" s="13" t="s">
        <v>1809</v>
      </c>
      <c r="AK401" s="13" t="s">
        <v>1810</v>
      </c>
    </row>
    <row r="402" ht="15.75" customHeight="1">
      <c r="A402" s="13" t="s">
        <v>1811</v>
      </c>
      <c r="B402" s="13" t="s">
        <v>1812</v>
      </c>
      <c r="C402" s="13" t="s">
        <v>1813</v>
      </c>
      <c r="D402" s="13" t="s">
        <v>1474</v>
      </c>
      <c r="E402" s="13" t="s">
        <v>1485</v>
      </c>
      <c r="F402" s="13" t="s">
        <v>1486</v>
      </c>
      <c r="G402" s="14">
        <v>7104.0</v>
      </c>
      <c r="H402" s="16" t="b">
        <f>G402&lt;'Programas e Observações'!$C$11</f>
        <v>1</v>
      </c>
      <c r="I402" s="14">
        <v>931.0</v>
      </c>
      <c r="J402" s="14">
        <v>418.0</v>
      </c>
      <c r="K402" s="14">
        <v>53.0</v>
      </c>
      <c r="L402" s="14">
        <v>128.0</v>
      </c>
      <c r="M402" s="14">
        <v>15.0</v>
      </c>
      <c r="N402" s="14">
        <v>8.0</v>
      </c>
      <c r="O402" s="14">
        <v>9.0</v>
      </c>
      <c r="P402" s="14">
        <v>0.0</v>
      </c>
      <c r="Q402" s="14"/>
      <c r="R402" s="17">
        <f t="shared" si="1"/>
        <v>131.0529279</v>
      </c>
      <c r="S402" s="17">
        <f t="shared" si="2"/>
        <v>58.84009009</v>
      </c>
      <c r="T402" s="17">
        <f t="shared" si="3"/>
        <v>7.460585586</v>
      </c>
      <c r="U402" s="17">
        <f t="shared" si="4"/>
        <v>18.01801802</v>
      </c>
      <c r="V402" s="17">
        <f t="shared" si="5"/>
        <v>2.111486486</v>
      </c>
      <c r="W402" s="17">
        <f t="shared" si="6"/>
        <v>1.126126126</v>
      </c>
      <c r="X402" s="17">
        <f t="shared" si="7"/>
        <v>1.266891892</v>
      </c>
      <c r="Y402" s="14">
        <f t="shared" si="8"/>
        <v>4428</v>
      </c>
      <c r="Z402" s="14">
        <f t="shared" si="9"/>
        <v>2197</v>
      </c>
      <c r="AA402" s="14">
        <f t="shared" si="10"/>
        <v>275</v>
      </c>
      <c r="AB402" s="14">
        <f t="shared" si="11"/>
        <v>768</v>
      </c>
      <c r="AC402" s="14">
        <f t="shared" si="12"/>
        <v>122</v>
      </c>
      <c r="AD402" s="14">
        <f t="shared" si="13"/>
        <v>678</v>
      </c>
      <c r="AE402" s="14">
        <f t="shared" si="14"/>
        <v>291</v>
      </c>
      <c r="AF402" s="14">
        <f t="shared" si="15"/>
        <v>16</v>
      </c>
      <c r="AG402" s="17">
        <f t="shared" si="16"/>
        <v>23.98245186</v>
      </c>
      <c r="AH402" s="20">
        <f>12*(J402*'Programas e Observações'!$C$8+K402*'Programas e Observações'!$C$9+L402*('Programas e Observações'!$C$8+'Programas e Observações'!$C$9)+M402*'Programas e Observações'!$C$10)</f>
        <v>208546.2</v>
      </c>
      <c r="AI402" s="20">
        <f>12*(J402*'Programas e Observações'!$D$8+K402*'Programas e Observações'!$D$9+L402*('Programas e Observações'!$D$8+'Programas e Observações'!$D$9)+M402*'Programas e Observações'!$D$10)</f>
        <v>409033.44</v>
      </c>
      <c r="AJ402" s="13" t="s">
        <v>1395</v>
      </c>
      <c r="AK402" s="13" t="s">
        <v>1814</v>
      </c>
    </row>
    <row r="403" ht="15.75" customHeight="1">
      <c r="A403" s="13" t="s">
        <v>1815</v>
      </c>
      <c r="B403" s="13" t="s">
        <v>1816</v>
      </c>
      <c r="C403" s="13" t="s">
        <v>1817</v>
      </c>
      <c r="D403" s="13" t="s">
        <v>1474</v>
      </c>
      <c r="E403" s="13" t="s">
        <v>1475</v>
      </c>
      <c r="F403" s="13" t="s">
        <v>1476</v>
      </c>
      <c r="G403" s="14">
        <v>55704.0</v>
      </c>
      <c r="H403" s="16" t="b">
        <f>G403&lt;'Programas e Observações'!$C$11</f>
        <v>0</v>
      </c>
      <c r="I403" s="14">
        <v>918.0</v>
      </c>
      <c r="J403" s="14">
        <v>493.0</v>
      </c>
      <c r="K403" s="14">
        <v>58.0</v>
      </c>
      <c r="L403" s="14">
        <v>179.0</v>
      </c>
      <c r="M403" s="14">
        <v>22.0</v>
      </c>
      <c r="N403" s="14">
        <v>193.0</v>
      </c>
      <c r="O403" s="14">
        <v>107.0</v>
      </c>
      <c r="P403" s="14">
        <v>4.0</v>
      </c>
      <c r="Q403" s="14">
        <v>119.0</v>
      </c>
      <c r="R403" s="17">
        <f t="shared" si="1"/>
        <v>16.47996553</v>
      </c>
      <c r="S403" s="17">
        <f t="shared" si="2"/>
        <v>8.85035186</v>
      </c>
      <c r="T403" s="17">
        <f t="shared" si="3"/>
        <v>1.041217866</v>
      </c>
      <c r="U403" s="17">
        <f t="shared" si="4"/>
        <v>3.213413758</v>
      </c>
      <c r="V403" s="17">
        <f t="shared" si="5"/>
        <v>0.3949447077</v>
      </c>
      <c r="W403" s="17">
        <f t="shared" si="6"/>
        <v>3.464742209</v>
      </c>
      <c r="X403" s="17">
        <f t="shared" si="7"/>
        <v>1.920867442</v>
      </c>
      <c r="Y403" s="14">
        <f t="shared" si="8"/>
        <v>2691</v>
      </c>
      <c r="Z403" s="14">
        <f t="shared" si="9"/>
        <v>1591</v>
      </c>
      <c r="AA403" s="14">
        <f t="shared" si="10"/>
        <v>166</v>
      </c>
      <c r="AB403" s="14">
        <f t="shared" si="11"/>
        <v>535</v>
      </c>
      <c r="AC403" s="14">
        <f t="shared" si="12"/>
        <v>165</v>
      </c>
      <c r="AD403" s="14">
        <f t="shared" si="13"/>
        <v>365</v>
      </c>
      <c r="AE403" s="14">
        <f t="shared" si="14"/>
        <v>238</v>
      </c>
      <c r="AF403" s="14">
        <f t="shared" si="15"/>
        <v>12</v>
      </c>
      <c r="AG403" s="17">
        <f t="shared" si="16"/>
        <v>20.24175775</v>
      </c>
      <c r="AH403" s="20">
        <f>12*(J403*'Programas e Observações'!$C$8+K403*'Programas e Observações'!$C$9+L403*('Programas e Observações'!$C$8+'Programas e Observações'!$C$9)+M403*'Programas e Observações'!$C$10)</f>
        <v>265787.16</v>
      </c>
      <c r="AI403" s="20">
        <f>12*(J403*'Programas e Observações'!$D$8+K403*'Programas e Observações'!$D$9+L403*('Programas e Observações'!$D$8+'Programas e Observações'!$D$9)+M403*'Programas e Observações'!$D$10)</f>
        <v>512898.6</v>
      </c>
      <c r="AJ403" s="13" t="s">
        <v>687</v>
      </c>
      <c r="AK403" s="13" t="s">
        <v>252</v>
      </c>
    </row>
    <row r="404" ht="15.75" customHeight="1">
      <c r="A404" s="13" t="s">
        <v>1818</v>
      </c>
      <c r="B404" s="13" t="s">
        <v>1819</v>
      </c>
      <c r="C404" s="13" t="s">
        <v>1820</v>
      </c>
      <c r="D404" s="13" t="s">
        <v>1474</v>
      </c>
      <c r="E404" s="13" t="s">
        <v>1491</v>
      </c>
      <c r="F404" s="13" t="s">
        <v>1492</v>
      </c>
      <c r="G404" s="14">
        <v>10877.0</v>
      </c>
      <c r="H404" s="16" t="b">
        <f>G404&lt;'Programas e Observações'!$C$11</f>
        <v>1</v>
      </c>
      <c r="I404" s="14">
        <v>666.0</v>
      </c>
      <c r="J404" s="14">
        <v>407.0</v>
      </c>
      <c r="K404" s="14">
        <v>30.0</v>
      </c>
      <c r="L404" s="14">
        <v>122.0</v>
      </c>
      <c r="M404" s="14">
        <v>47.0</v>
      </c>
      <c r="N404" s="14">
        <v>10.0</v>
      </c>
      <c r="O404" s="14">
        <v>12.0</v>
      </c>
      <c r="P404" s="14">
        <v>0.0</v>
      </c>
      <c r="Q404" s="14"/>
      <c r="R404" s="17">
        <f t="shared" si="1"/>
        <v>61.2301186</v>
      </c>
      <c r="S404" s="17">
        <f t="shared" si="2"/>
        <v>37.41840581</v>
      </c>
      <c r="T404" s="17">
        <f t="shared" si="3"/>
        <v>2.75811345</v>
      </c>
      <c r="U404" s="17">
        <f t="shared" si="4"/>
        <v>11.21632803</v>
      </c>
      <c r="V404" s="17">
        <f t="shared" si="5"/>
        <v>4.321044406</v>
      </c>
      <c r="W404" s="17">
        <f t="shared" si="6"/>
        <v>0.9193711501</v>
      </c>
      <c r="X404" s="17">
        <f t="shared" si="7"/>
        <v>1.10324538</v>
      </c>
      <c r="Y404" s="14">
        <f t="shared" si="8"/>
        <v>3399</v>
      </c>
      <c r="Z404" s="14">
        <f t="shared" si="9"/>
        <v>2417</v>
      </c>
      <c r="AA404" s="14">
        <f t="shared" si="10"/>
        <v>56</v>
      </c>
      <c r="AB404" s="14">
        <f t="shared" si="11"/>
        <v>291</v>
      </c>
      <c r="AC404" s="14">
        <f t="shared" si="12"/>
        <v>145</v>
      </c>
      <c r="AD404" s="14">
        <f t="shared" si="13"/>
        <v>171</v>
      </c>
      <c r="AE404" s="14">
        <f t="shared" si="14"/>
        <v>98</v>
      </c>
      <c r="AF404" s="14">
        <f t="shared" si="15"/>
        <v>3</v>
      </c>
      <c r="AG404" s="17">
        <f t="shared" si="16"/>
        <v>38.10324533</v>
      </c>
      <c r="AH404" s="20">
        <f>12*(J404*'Programas e Observações'!$C$8+K404*'Programas e Observações'!$C$9+L404*('Programas e Observações'!$C$8+'Programas e Observações'!$C$9)+M404*'Programas e Observações'!$C$10)</f>
        <v>207270.36</v>
      </c>
      <c r="AI404" s="20">
        <f>12*(J404*'Programas e Observações'!$D$8+K404*'Programas e Observações'!$D$9+L404*('Programas e Observações'!$D$8+'Programas e Observações'!$D$9)+M404*'Programas e Observações'!$D$10)</f>
        <v>401474.28</v>
      </c>
      <c r="AJ404" s="13" t="s">
        <v>1821</v>
      </c>
      <c r="AK404" s="13" t="s">
        <v>940</v>
      </c>
    </row>
    <row r="405" ht="15.75" customHeight="1">
      <c r="A405" s="13" t="s">
        <v>1822</v>
      </c>
      <c r="B405" s="13" t="s">
        <v>1823</v>
      </c>
      <c r="C405" s="13" t="s">
        <v>1205</v>
      </c>
      <c r="D405" s="13" t="s">
        <v>1474</v>
      </c>
      <c r="E405" s="13" t="s">
        <v>1516</v>
      </c>
      <c r="F405" s="13" t="s">
        <v>1517</v>
      </c>
      <c r="G405" s="14">
        <v>4057.0</v>
      </c>
      <c r="H405" s="16" t="b">
        <f>G405&lt;'Programas e Observações'!$C$11</f>
        <v>1</v>
      </c>
      <c r="I405" s="14">
        <v>0.0</v>
      </c>
      <c r="J405" s="14">
        <v>0.0</v>
      </c>
      <c r="K405" s="14">
        <v>0.0</v>
      </c>
      <c r="L405" s="14">
        <v>0.0</v>
      </c>
      <c r="M405" s="14">
        <v>0.0</v>
      </c>
      <c r="N405" s="14">
        <v>3.0</v>
      </c>
      <c r="O405" s="14">
        <v>9.0</v>
      </c>
      <c r="P405" s="14">
        <v>1.0</v>
      </c>
      <c r="Q405" s="14"/>
      <c r="R405" s="17">
        <f t="shared" si="1"/>
        <v>0</v>
      </c>
      <c r="S405" s="17">
        <f t="shared" si="2"/>
        <v>0</v>
      </c>
      <c r="T405" s="17">
        <f t="shared" si="3"/>
        <v>0</v>
      </c>
      <c r="U405" s="17">
        <f t="shared" si="4"/>
        <v>0</v>
      </c>
      <c r="V405" s="17">
        <f t="shared" si="5"/>
        <v>0</v>
      </c>
      <c r="W405" s="17">
        <f t="shared" si="6"/>
        <v>0.7394626571</v>
      </c>
      <c r="X405" s="17">
        <f t="shared" si="7"/>
        <v>2.218387971</v>
      </c>
      <c r="Y405" s="14">
        <f t="shared" si="8"/>
        <v>5629</v>
      </c>
      <c r="Z405" s="14">
        <f t="shared" si="9"/>
        <v>1946</v>
      </c>
      <c r="AA405" s="14">
        <f t="shared" si="10"/>
        <v>888</v>
      </c>
      <c r="AB405" s="14">
        <f t="shared" si="11"/>
        <v>1277</v>
      </c>
      <c r="AC405" s="14">
        <f t="shared" si="12"/>
        <v>147</v>
      </c>
      <c r="AD405" s="14">
        <f t="shared" si="13"/>
        <v>117</v>
      </c>
      <c r="AE405" s="14">
        <f t="shared" si="14"/>
        <v>641</v>
      </c>
      <c r="AF405" s="14">
        <f t="shared" si="15"/>
        <v>15</v>
      </c>
      <c r="AG405" s="17">
        <f t="shared" si="16"/>
        <v>19.26374112</v>
      </c>
      <c r="AH405" s="20">
        <f>12*(J405*'Programas e Observações'!$C$8+K405*'Programas e Observações'!$C$9+L405*('Programas e Observações'!$C$8+'Programas e Observações'!$C$9)+M405*'Programas e Observações'!$C$10)</f>
        <v>0</v>
      </c>
      <c r="AI405" s="20">
        <f>12*(J405*'Programas e Observações'!$D$8+K405*'Programas e Observações'!$D$9+L405*('Programas e Observações'!$D$8+'Programas e Observações'!$D$9)+M405*'Programas e Observações'!$D$10)</f>
        <v>0</v>
      </c>
      <c r="AJ405" s="13" t="s">
        <v>342</v>
      </c>
      <c r="AK405" s="13" t="s">
        <v>343</v>
      </c>
    </row>
    <row r="406" ht="15.75" customHeight="1">
      <c r="A406" s="13" t="s">
        <v>1824</v>
      </c>
      <c r="B406" s="13" t="s">
        <v>1825</v>
      </c>
      <c r="C406" s="13" t="s">
        <v>1826</v>
      </c>
      <c r="D406" s="13" t="s">
        <v>1474</v>
      </c>
      <c r="E406" s="13" t="s">
        <v>1540</v>
      </c>
      <c r="F406" s="13" t="s">
        <v>1541</v>
      </c>
      <c r="G406" s="14">
        <v>14895.0</v>
      </c>
      <c r="H406" s="16" t="b">
        <f>G406&lt;'Programas e Observações'!$C$11</f>
        <v>1</v>
      </c>
      <c r="I406" s="14">
        <v>578.0</v>
      </c>
      <c r="J406" s="14">
        <v>301.0</v>
      </c>
      <c r="K406" s="14">
        <v>34.0</v>
      </c>
      <c r="L406" s="14">
        <v>75.0</v>
      </c>
      <c r="M406" s="14">
        <v>26.0</v>
      </c>
      <c r="N406" s="14">
        <v>39.0</v>
      </c>
      <c r="O406" s="14">
        <v>20.0</v>
      </c>
      <c r="P406" s="14">
        <v>2.0</v>
      </c>
      <c r="Q406" s="14"/>
      <c r="R406" s="17">
        <f t="shared" si="1"/>
        <v>38.80496811</v>
      </c>
      <c r="S406" s="17">
        <f t="shared" si="2"/>
        <v>20.20812353</v>
      </c>
      <c r="T406" s="17">
        <f t="shared" si="3"/>
        <v>2.282645183</v>
      </c>
      <c r="U406" s="17">
        <f t="shared" si="4"/>
        <v>5.035246727</v>
      </c>
      <c r="V406" s="17">
        <f t="shared" si="5"/>
        <v>1.745552199</v>
      </c>
      <c r="W406" s="17">
        <f t="shared" si="6"/>
        <v>2.618328298</v>
      </c>
      <c r="X406" s="17">
        <f t="shared" si="7"/>
        <v>1.342732461</v>
      </c>
      <c r="Y406" s="14">
        <f t="shared" si="8"/>
        <v>4375</v>
      </c>
      <c r="Z406" s="14">
        <f t="shared" si="9"/>
        <v>2180</v>
      </c>
      <c r="AA406" s="14">
        <f t="shared" si="10"/>
        <v>334</v>
      </c>
      <c r="AB406" s="14">
        <f t="shared" si="11"/>
        <v>874</v>
      </c>
      <c r="AC406" s="14">
        <f t="shared" si="12"/>
        <v>128</v>
      </c>
      <c r="AD406" s="14">
        <f t="shared" si="13"/>
        <v>265</v>
      </c>
      <c r="AE406" s="14">
        <f t="shared" si="14"/>
        <v>271</v>
      </c>
      <c r="AF406" s="14">
        <f t="shared" si="15"/>
        <v>16</v>
      </c>
      <c r="AG406" s="17">
        <f t="shared" si="16"/>
        <v>27.93938272</v>
      </c>
      <c r="AH406" s="20">
        <f>12*(J406*'Programas e Observações'!$C$8+K406*'Programas e Observações'!$C$9+L406*('Programas e Observações'!$C$8+'Programas e Observações'!$C$9)+M406*'Programas e Observações'!$C$10)</f>
        <v>143907.48</v>
      </c>
      <c r="AI406" s="20">
        <f>12*(J406*'Programas e Observações'!$D$8+K406*'Programas e Observações'!$D$9+L406*('Programas e Observações'!$D$8+'Programas e Observações'!$D$9)+M406*'Programas e Observações'!$D$10)</f>
        <v>281857.8</v>
      </c>
      <c r="AJ406" s="13" t="s">
        <v>1827</v>
      </c>
      <c r="AK406" s="13" t="s">
        <v>1828</v>
      </c>
    </row>
    <row r="407" ht="15.75" customHeight="1">
      <c r="A407" s="13" t="s">
        <v>1829</v>
      </c>
      <c r="B407" s="13" t="s">
        <v>1830</v>
      </c>
      <c r="C407" s="13" t="s">
        <v>1831</v>
      </c>
      <c r="D407" s="13" t="s">
        <v>1474</v>
      </c>
      <c r="E407" s="13" t="s">
        <v>1485</v>
      </c>
      <c r="F407" s="13" t="s">
        <v>1486</v>
      </c>
      <c r="G407" s="14">
        <v>9384.0</v>
      </c>
      <c r="H407" s="16" t="b">
        <f>G407&lt;'Programas e Observações'!$C$11</f>
        <v>1</v>
      </c>
      <c r="I407" s="14">
        <v>604.0</v>
      </c>
      <c r="J407" s="14">
        <v>358.0</v>
      </c>
      <c r="K407" s="14">
        <v>26.0</v>
      </c>
      <c r="L407" s="14">
        <v>97.0</v>
      </c>
      <c r="M407" s="14">
        <v>29.0</v>
      </c>
      <c r="N407" s="14">
        <v>26.0</v>
      </c>
      <c r="O407" s="14">
        <v>19.0</v>
      </c>
      <c r="P407" s="14">
        <v>1.0</v>
      </c>
      <c r="Q407" s="14"/>
      <c r="R407" s="17">
        <f t="shared" si="1"/>
        <v>64.36487639</v>
      </c>
      <c r="S407" s="17">
        <f t="shared" si="2"/>
        <v>38.15004263</v>
      </c>
      <c r="T407" s="17">
        <f t="shared" si="3"/>
        <v>2.770673487</v>
      </c>
      <c r="U407" s="17">
        <f t="shared" si="4"/>
        <v>10.33674339</v>
      </c>
      <c r="V407" s="17">
        <f t="shared" si="5"/>
        <v>3.090366581</v>
      </c>
      <c r="W407" s="17">
        <f t="shared" si="6"/>
        <v>2.770673487</v>
      </c>
      <c r="X407" s="17">
        <f t="shared" si="7"/>
        <v>2.024722933</v>
      </c>
      <c r="Y407" s="14">
        <f t="shared" si="8"/>
        <v>4428</v>
      </c>
      <c r="Z407" s="14">
        <f t="shared" si="9"/>
        <v>2197</v>
      </c>
      <c r="AA407" s="14">
        <f t="shared" si="10"/>
        <v>275</v>
      </c>
      <c r="AB407" s="14">
        <f t="shared" si="11"/>
        <v>768</v>
      </c>
      <c r="AC407" s="14">
        <f t="shared" si="12"/>
        <v>122</v>
      </c>
      <c r="AD407" s="14">
        <f t="shared" si="13"/>
        <v>678</v>
      </c>
      <c r="AE407" s="14">
        <f t="shared" si="14"/>
        <v>291</v>
      </c>
      <c r="AF407" s="14">
        <f t="shared" si="15"/>
        <v>16</v>
      </c>
      <c r="AG407" s="17">
        <f t="shared" si="16"/>
        <v>23.98245186</v>
      </c>
      <c r="AH407" s="20">
        <f>12*(J407*'Programas e Observações'!$C$8+K407*'Programas e Observações'!$C$9+L407*('Programas e Observações'!$C$8+'Programas e Observações'!$C$9)+M407*'Programas e Observações'!$C$10)</f>
        <v>168310.32</v>
      </c>
      <c r="AI407" s="20">
        <f>12*(J407*'Programas e Observações'!$D$8+K407*'Programas e Observações'!$D$9+L407*('Programas e Observações'!$D$8+'Programas e Observações'!$D$9)+M407*'Programas e Observações'!$D$10)</f>
        <v>335017.44</v>
      </c>
      <c r="AJ407" s="13" t="s">
        <v>1832</v>
      </c>
      <c r="AK407" s="13" t="s">
        <v>1833</v>
      </c>
    </row>
    <row r="408" ht="15.75" customHeight="1">
      <c r="A408" s="13" t="s">
        <v>1834</v>
      </c>
      <c r="B408" s="13" t="s">
        <v>1835</v>
      </c>
      <c r="C408" s="13" t="s">
        <v>1836</v>
      </c>
      <c r="D408" s="13" t="s">
        <v>1474</v>
      </c>
      <c r="E408" s="13" t="s">
        <v>1540</v>
      </c>
      <c r="F408" s="13" t="s">
        <v>1541</v>
      </c>
      <c r="G408" s="14">
        <v>5035.0</v>
      </c>
      <c r="H408" s="16" t="b">
        <f>G408&lt;'Programas e Observações'!$C$11</f>
        <v>1</v>
      </c>
      <c r="I408" s="14">
        <v>643.0</v>
      </c>
      <c r="J408" s="14">
        <v>388.0</v>
      </c>
      <c r="K408" s="14">
        <v>21.0</v>
      </c>
      <c r="L408" s="14">
        <v>205.0</v>
      </c>
      <c r="M408" s="14">
        <v>0.0</v>
      </c>
      <c r="N408" s="14">
        <v>6.0</v>
      </c>
      <c r="O408" s="14">
        <v>10.0</v>
      </c>
      <c r="P408" s="14">
        <v>0.0</v>
      </c>
      <c r="Q408" s="14"/>
      <c r="R408" s="17">
        <f t="shared" si="1"/>
        <v>127.7060576</v>
      </c>
      <c r="S408" s="17">
        <f t="shared" si="2"/>
        <v>77.06057597</v>
      </c>
      <c r="T408" s="17">
        <f t="shared" si="3"/>
        <v>4.170804369</v>
      </c>
      <c r="U408" s="17">
        <f t="shared" si="4"/>
        <v>40.71499503</v>
      </c>
      <c r="V408" s="17">
        <f t="shared" si="5"/>
        <v>0</v>
      </c>
      <c r="W408" s="17">
        <f t="shared" si="6"/>
        <v>1.191658391</v>
      </c>
      <c r="X408" s="17">
        <f t="shared" si="7"/>
        <v>1.986097319</v>
      </c>
      <c r="Y408" s="14">
        <f t="shared" si="8"/>
        <v>4375</v>
      </c>
      <c r="Z408" s="14">
        <f t="shared" si="9"/>
        <v>2180</v>
      </c>
      <c r="AA408" s="14">
        <f t="shared" si="10"/>
        <v>334</v>
      </c>
      <c r="AB408" s="14">
        <f t="shared" si="11"/>
        <v>874</v>
      </c>
      <c r="AC408" s="14">
        <f t="shared" si="12"/>
        <v>128</v>
      </c>
      <c r="AD408" s="14">
        <f t="shared" si="13"/>
        <v>265</v>
      </c>
      <c r="AE408" s="14">
        <f t="shared" si="14"/>
        <v>271</v>
      </c>
      <c r="AF408" s="14">
        <f t="shared" si="15"/>
        <v>16</v>
      </c>
      <c r="AG408" s="17">
        <f t="shared" si="16"/>
        <v>27.93938272</v>
      </c>
      <c r="AH408" s="20">
        <f>12*(J408*'Programas e Observações'!$C$8+K408*'Programas e Observações'!$C$9+L408*('Programas e Observações'!$C$8+'Programas e Observações'!$C$9)+M408*'Programas e Observações'!$C$10)</f>
        <v>232894.2</v>
      </c>
      <c r="AI408" s="20">
        <f>12*(J408*'Programas e Observações'!$D$8+K408*'Programas e Observações'!$D$9+L408*('Programas e Observações'!$D$8+'Programas e Observações'!$D$9)+M408*'Programas e Observações'!$D$10)</f>
        <v>451042.32</v>
      </c>
      <c r="AJ408" s="13" t="s">
        <v>1837</v>
      </c>
      <c r="AK408" s="13" t="s">
        <v>1838</v>
      </c>
    </row>
    <row r="409" ht="15.75" customHeight="1">
      <c r="A409" s="13" t="s">
        <v>1839</v>
      </c>
      <c r="B409" s="13" t="s">
        <v>1840</v>
      </c>
      <c r="C409" s="13" t="s">
        <v>1841</v>
      </c>
      <c r="D409" s="13" t="s">
        <v>1474</v>
      </c>
      <c r="E409" s="13" t="s">
        <v>1540</v>
      </c>
      <c r="F409" s="13" t="s">
        <v>1541</v>
      </c>
      <c r="G409" s="14">
        <v>9155.0</v>
      </c>
      <c r="H409" s="16" t="b">
        <f>G409&lt;'Programas e Observações'!$C$11</f>
        <v>1</v>
      </c>
      <c r="I409" s="14">
        <v>538.0</v>
      </c>
      <c r="J409" s="14">
        <v>351.0</v>
      </c>
      <c r="K409" s="14">
        <v>12.0</v>
      </c>
      <c r="L409" s="14">
        <v>43.0</v>
      </c>
      <c r="M409" s="14">
        <v>2.0</v>
      </c>
      <c r="N409" s="14">
        <v>24.0</v>
      </c>
      <c r="O409" s="14">
        <v>13.0</v>
      </c>
      <c r="P409" s="14">
        <v>2.0</v>
      </c>
      <c r="Q409" s="14"/>
      <c r="R409" s="17">
        <f t="shared" si="1"/>
        <v>58.7657018</v>
      </c>
      <c r="S409" s="17">
        <f t="shared" si="2"/>
        <v>38.33970508</v>
      </c>
      <c r="T409" s="17">
        <f t="shared" si="3"/>
        <v>1.310759148</v>
      </c>
      <c r="U409" s="17">
        <f t="shared" si="4"/>
        <v>4.696886947</v>
      </c>
      <c r="V409" s="17">
        <f t="shared" si="5"/>
        <v>0.218459858</v>
      </c>
      <c r="W409" s="17">
        <f t="shared" si="6"/>
        <v>2.621518296</v>
      </c>
      <c r="X409" s="17">
        <f t="shared" si="7"/>
        <v>1.419989077</v>
      </c>
      <c r="Y409" s="14">
        <f t="shared" si="8"/>
        <v>4375</v>
      </c>
      <c r="Z409" s="14">
        <f t="shared" si="9"/>
        <v>2180</v>
      </c>
      <c r="AA409" s="14">
        <f t="shared" si="10"/>
        <v>334</v>
      </c>
      <c r="AB409" s="14">
        <f t="shared" si="11"/>
        <v>874</v>
      </c>
      <c r="AC409" s="14">
        <f t="shared" si="12"/>
        <v>128</v>
      </c>
      <c r="AD409" s="14">
        <f t="shared" si="13"/>
        <v>265</v>
      </c>
      <c r="AE409" s="14">
        <f t="shared" si="14"/>
        <v>271</v>
      </c>
      <c r="AF409" s="14">
        <f t="shared" si="15"/>
        <v>16</v>
      </c>
      <c r="AG409" s="17">
        <f t="shared" si="16"/>
        <v>27.93938272</v>
      </c>
      <c r="AH409" s="20">
        <f>12*(J409*'Programas e Observações'!$C$8+K409*'Programas e Observações'!$C$9+L409*('Programas e Observações'!$C$8+'Programas e Observações'!$C$9)+M409*'Programas e Observações'!$C$10)</f>
        <v>107319.96</v>
      </c>
      <c r="AI409" s="20">
        <f>12*(J409*'Programas e Observações'!$D$8+K409*'Programas e Observações'!$D$9+L409*('Programas e Observações'!$D$8+'Programas e Observações'!$D$9)+M409*'Programas e Observações'!$D$10)</f>
        <v>250234.68</v>
      </c>
      <c r="AJ409" s="13" t="s">
        <v>1842</v>
      </c>
      <c r="AK409" s="13" t="s">
        <v>1843</v>
      </c>
    </row>
    <row r="410" ht="15.75" customHeight="1">
      <c r="A410" s="13" t="s">
        <v>1844</v>
      </c>
      <c r="B410" s="13" t="s">
        <v>1845</v>
      </c>
      <c r="C410" s="13" t="s">
        <v>1846</v>
      </c>
      <c r="D410" s="13" t="s">
        <v>1474</v>
      </c>
      <c r="E410" s="13" t="s">
        <v>1582</v>
      </c>
      <c r="F410" s="13" t="s">
        <v>1583</v>
      </c>
      <c r="G410" s="14">
        <v>4599.0</v>
      </c>
      <c r="H410" s="16" t="b">
        <f>G410&lt;'Programas e Observações'!$C$11</f>
        <v>1</v>
      </c>
      <c r="I410" s="14">
        <v>0.0</v>
      </c>
      <c r="J410" s="14">
        <v>0.0</v>
      </c>
      <c r="K410" s="14">
        <v>0.0</v>
      </c>
      <c r="L410" s="14">
        <v>0.0</v>
      </c>
      <c r="M410" s="14">
        <v>0.0</v>
      </c>
      <c r="N410" s="14">
        <v>3.0</v>
      </c>
      <c r="O410" s="14">
        <v>3.0</v>
      </c>
      <c r="P410" s="14">
        <v>0.0</v>
      </c>
      <c r="Q410" s="14"/>
      <c r="R410" s="17">
        <f t="shared" si="1"/>
        <v>0</v>
      </c>
      <c r="S410" s="17">
        <f t="shared" si="2"/>
        <v>0</v>
      </c>
      <c r="T410" s="17">
        <f t="shared" si="3"/>
        <v>0</v>
      </c>
      <c r="U410" s="17">
        <f t="shared" si="4"/>
        <v>0</v>
      </c>
      <c r="V410" s="17">
        <f t="shared" si="5"/>
        <v>0</v>
      </c>
      <c r="W410" s="17">
        <f t="shared" si="6"/>
        <v>0.6523157208</v>
      </c>
      <c r="X410" s="17">
        <f t="shared" si="7"/>
        <v>0.6523157208</v>
      </c>
      <c r="Y410" s="14">
        <f t="shared" si="8"/>
        <v>1255</v>
      </c>
      <c r="Z410" s="14">
        <f t="shared" si="9"/>
        <v>858</v>
      </c>
      <c r="AA410" s="14">
        <f t="shared" si="10"/>
        <v>58</v>
      </c>
      <c r="AB410" s="14">
        <f t="shared" si="11"/>
        <v>139</v>
      </c>
      <c r="AC410" s="14">
        <f t="shared" si="12"/>
        <v>28</v>
      </c>
      <c r="AD410" s="14">
        <f t="shared" si="13"/>
        <v>350</v>
      </c>
      <c r="AE410" s="14">
        <f t="shared" si="14"/>
        <v>192</v>
      </c>
      <c r="AF410" s="14">
        <f t="shared" si="15"/>
        <v>10</v>
      </c>
      <c r="AG410" s="17">
        <f t="shared" si="16"/>
        <v>10.12701128</v>
      </c>
      <c r="AH410" s="20">
        <f>12*(J410*'Programas e Observações'!$C$8+K410*'Programas e Observações'!$C$9+L410*('Programas e Observações'!$C$8+'Programas e Observações'!$C$9)+M410*'Programas e Observações'!$C$10)</f>
        <v>0</v>
      </c>
      <c r="AI410" s="20">
        <f>12*(J410*'Programas e Observações'!$D$8+K410*'Programas e Observações'!$D$9+L410*('Programas e Observações'!$D$8+'Programas e Observações'!$D$9)+M410*'Programas e Observações'!$D$10)</f>
        <v>0</v>
      </c>
      <c r="AJ410" s="13" t="s">
        <v>342</v>
      </c>
      <c r="AK410" s="13" t="s">
        <v>343</v>
      </c>
    </row>
    <row r="411" ht="15.75" customHeight="1">
      <c r="A411" s="13" t="s">
        <v>1847</v>
      </c>
      <c r="B411" s="13" t="s">
        <v>1848</v>
      </c>
      <c r="C411" s="13" t="s">
        <v>1849</v>
      </c>
      <c r="D411" s="13" t="s">
        <v>1474</v>
      </c>
      <c r="E411" s="13" t="s">
        <v>1516</v>
      </c>
      <c r="F411" s="13" t="s">
        <v>1517</v>
      </c>
      <c r="G411" s="14">
        <v>2229.0</v>
      </c>
      <c r="H411" s="16" t="b">
        <f>G411&lt;'Programas e Observações'!$C$11</f>
        <v>1</v>
      </c>
      <c r="I411" s="14">
        <v>0.0</v>
      </c>
      <c r="J411" s="14">
        <v>0.0</v>
      </c>
      <c r="K411" s="14">
        <v>0.0</v>
      </c>
      <c r="L411" s="14">
        <v>0.0</v>
      </c>
      <c r="M411" s="14">
        <v>0.0</v>
      </c>
      <c r="N411" s="14">
        <v>0.0</v>
      </c>
      <c r="O411" s="14">
        <v>3.0</v>
      </c>
      <c r="P411" s="14">
        <v>1.0</v>
      </c>
      <c r="Q411" s="14"/>
      <c r="R411" s="17">
        <f t="shared" si="1"/>
        <v>0</v>
      </c>
      <c r="S411" s="17">
        <f t="shared" si="2"/>
        <v>0</v>
      </c>
      <c r="T411" s="17">
        <f t="shared" si="3"/>
        <v>0</v>
      </c>
      <c r="U411" s="17">
        <f t="shared" si="4"/>
        <v>0</v>
      </c>
      <c r="V411" s="17">
        <f t="shared" si="5"/>
        <v>0</v>
      </c>
      <c r="W411" s="17">
        <f t="shared" si="6"/>
        <v>0</v>
      </c>
      <c r="X411" s="17">
        <f t="shared" si="7"/>
        <v>1.34589502</v>
      </c>
      <c r="Y411" s="14">
        <f t="shared" si="8"/>
        <v>5629</v>
      </c>
      <c r="Z411" s="14">
        <f t="shared" si="9"/>
        <v>1946</v>
      </c>
      <c r="AA411" s="14">
        <f t="shared" si="10"/>
        <v>888</v>
      </c>
      <c r="AB411" s="14">
        <f t="shared" si="11"/>
        <v>1277</v>
      </c>
      <c r="AC411" s="14">
        <f t="shared" si="12"/>
        <v>147</v>
      </c>
      <c r="AD411" s="14">
        <f t="shared" si="13"/>
        <v>117</v>
      </c>
      <c r="AE411" s="14">
        <f t="shared" si="14"/>
        <v>641</v>
      </c>
      <c r="AF411" s="14">
        <f t="shared" si="15"/>
        <v>15</v>
      </c>
      <c r="AG411" s="17">
        <f t="shared" si="16"/>
        <v>19.26374112</v>
      </c>
      <c r="AH411" s="20">
        <f>12*(J411*'Programas e Observações'!$C$8+K411*'Programas e Observações'!$C$9+L411*('Programas e Observações'!$C$8+'Programas e Observações'!$C$9)+M411*'Programas e Observações'!$C$10)</f>
        <v>0</v>
      </c>
      <c r="AI411" s="20">
        <f>12*(J411*'Programas e Observações'!$D$8+K411*'Programas e Observações'!$D$9+L411*('Programas e Observações'!$D$8+'Programas e Observações'!$D$9)+M411*'Programas e Observações'!$D$10)</f>
        <v>0</v>
      </c>
      <c r="AJ411" s="13" t="s">
        <v>342</v>
      </c>
      <c r="AK411" s="13" t="s">
        <v>343</v>
      </c>
    </row>
    <row r="412" ht="15.75" customHeight="1">
      <c r="A412" s="13" t="s">
        <v>1850</v>
      </c>
      <c r="B412" s="13" t="s">
        <v>1851</v>
      </c>
      <c r="C412" s="13" t="s">
        <v>1852</v>
      </c>
      <c r="D412" s="13" t="s">
        <v>1474</v>
      </c>
      <c r="E412" s="13" t="s">
        <v>1475</v>
      </c>
      <c r="F412" s="13" t="s">
        <v>1476</v>
      </c>
      <c r="G412" s="14">
        <v>7408.0</v>
      </c>
      <c r="H412" s="16" t="b">
        <f>G412&lt;'Programas e Observações'!$C$11</f>
        <v>1</v>
      </c>
      <c r="I412" s="14">
        <v>0.0</v>
      </c>
      <c r="J412" s="14">
        <v>0.0</v>
      </c>
      <c r="K412" s="14">
        <v>0.0</v>
      </c>
      <c r="L412" s="14">
        <v>0.0</v>
      </c>
      <c r="M412" s="14">
        <v>0.0</v>
      </c>
      <c r="N412" s="14">
        <v>14.0</v>
      </c>
      <c r="O412" s="14">
        <v>14.0</v>
      </c>
      <c r="P412" s="14">
        <v>0.0</v>
      </c>
      <c r="Q412" s="14"/>
      <c r="R412" s="17">
        <f t="shared" si="1"/>
        <v>0</v>
      </c>
      <c r="S412" s="17">
        <f t="shared" si="2"/>
        <v>0</v>
      </c>
      <c r="T412" s="17">
        <f t="shared" si="3"/>
        <v>0</v>
      </c>
      <c r="U412" s="17">
        <f t="shared" si="4"/>
        <v>0</v>
      </c>
      <c r="V412" s="17">
        <f t="shared" si="5"/>
        <v>0</v>
      </c>
      <c r="W412" s="17">
        <f t="shared" si="6"/>
        <v>1.889848812</v>
      </c>
      <c r="X412" s="17">
        <f t="shared" si="7"/>
        <v>1.889848812</v>
      </c>
      <c r="Y412" s="14">
        <f t="shared" si="8"/>
        <v>2691</v>
      </c>
      <c r="Z412" s="14">
        <f t="shared" si="9"/>
        <v>1591</v>
      </c>
      <c r="AA412" s="14">
        <f t="shared" si="10"/>
        <v>166</v>
      </c>
      <c r="AB412" s="14">
        <f t="shared" si="11"/>
        <v>535</v>
      </c>
      <c r="AC412" s="14">
        <f t="shared" si="12"/>
        <v>165</v>
      </c>
      <c r="AD412" s="14">
        <f t="shared" si="13"/>
        <v>365</v>
      </c>
      <c r="AE412" s="14">
        <f t="shared" si="14"/>
        <v>238</v>
      </c>
      <c r="AF412" s="14">
        <f t="shared" si="15"/>
        <v>12</v>
      </c>
      <c r="AG412" s="17">
        <f t="shared" si="16"/>
        <v>20.24175775</v>
      </c>
      <c r="AH412" s="20">
        <f>12*(J412*'Programas e Observações'!$C$8+K412*'Programas e Observações'!$C$9+L412*('Programas e Observações'!$C$8+'Programas e Observações'!$C$9)+M412*'Programas e Observações'!$C$10)</f>
        <v>0</v>
      </c>
      <c r="AI412" s="20">
        <f>12*(J412*'Programas e Observações'!$D$8+K412*'Programas e Observações'!$D$9+L412*('Programas e Observações'!$D$8+'Programas e Observações'!$D$9)+M412*'Programas e Observações'!$D$10)</f>
        <v>0</v>
      </c>
      <c r="AJ412" s="13" t="s">
        <v>342</v>
      </c>
      <c r="AK412" s="13" t="s">
        <v>343</v>
      </c>
    </row>
    <row r="413" ht="15.75" customHeight="1">
      <c r="A413" s="13" t="s">
        <v>1853</v>
      </c>
      <c r="B413" s="13" t="s">
        <v>1854</v>
      </c>
      <c r="C413" s="13" t="s">
        <v>1855</v>
      </c>
      <c r="D413" s="13" t="s">
        <v>1474</v>
      </c>
      <c r="E413" s="13" t="s">
        <v>1491</v>
      </c>
      <c r="F413" s="13" t="s">
        <v>1492</v>
      </c>
      <c r="G413" s="14">
        <v>4280.0</v>
      </c>
      <c r="H413" s="16" t="b">
        <f>G413&lt;'Programas e Observações'!$C$11</f>
        <v>1</v>
      </c>
      <c r="I413" s="14">
        <v>28.0</v>
      </c>
      <c r="J413" s="14">
        <v>27.0</v>
      </c>
      <c r="K413" s="14">
        <v>0.0</v>
      </c>
      <c r="L413" s="14">
        <v>1.0</v>
      </c>
      <c r="M413" s="14">
        <v>0.0</v>
      </c>
      <c r="N413" s="14">
        <v>1.0</v>
      </c>
      <c r="O413" s="14">
        <v>2.0</v>
      </c>
      <c r="P413" s="14">
        <v>1.0</v>
      </c>
      <c r="Q413" s="14"/>
      <c r="R413" s="17">
        <f t="shared" si="1"/>
        <v>6.542056075</v>
      </c>
      <c r="S413" s="17">
        <f t="shared" si="2"/>
        <v>6.308411215</v>
      </c>
      <c r="T413" s="17">
        <f t="shared" si="3"/>
        <v>0</v>
      </c>
      <c r="U413" s="17">
        <f t="shared" si="4"/>
        <v>0.2336448598</v>
      </c>
      <c r="V413" s="17">
        <f t="shared" si="5"/>
        <v>0</v>
      </c>
      <c r="W413" s="17">
        <f t="shared" si="6"/>
        <v>0.2336448598</v>
      </c>
      <c r="X413" s="17">
        <f t="shared" si="7"/>
        <v>0.4672897196</v>
      </c>
      <c r="Y413" s="14">
        <f t="shared" si="8"/>
        <v>3399</v>
      </c>
      <c r="Z413" s="14">
        <f t="shared" si="9"/>
        <v>2417</v>
      </c>
      <c r="AA413" s="14">
        <f t="shared" si="10"/>
        <v>56</v>
      </c>
      <c r="AB413" s="14">
        <f t="shared" si="11"/>
        <v>291</v>
      </c>
      <c r="AC413" s="14">
        <f t="shared" si="12"/>
        <v>145</v>
      </c>
      <c r="AD413" s="14">
        <f t="shared" si="13"/>
        <v>171</v>
      </c>
      <c r="AE413" s="14">
        <f t="shared" si="14"/>
        <v>98</v>
      </c>
      <c r="AF413" s="14">
        <f t="shared" si="15"/>
        <v>3</v>
      </c>
      <c r="AG413" s="17">
        <f t="shared" si="16"/>
        <v>38.10324533</v>
      </c>
      <c r="AH413" s="20">
        <f>12*(J413*'Programas e Observações'!$C$8+K413*'Programas e Observações'!$C$9+L413*('Programas e Observações'!$C$8+'Programas e Observações'!$C$9)+M413*'Programas e Observações'!$C$10)</f>
        <v>6070.2</v>
      </c>
      <c r="AI413" s="20">
        <f>12*(J413*'Programas e Observações'!$D$8+K413*'Programas e Observações'!$D$9+L413*('Programas e Observações'!$D$8+'Programas e Observações'!$D$9)+M413*'Programas e Observações'!$D$10)</f>
        <v>16161.72</v>
      </c>
      <c r="AJ413" s="13" t="s">
        <v>1856</v>
      </c>
      <c r="AK413" s="13" t="s">
        <v>1857</v>
      </c>
    </row>
    <row r="414" ht="15.75" customHeight="1">
      <c r="A414" s="13" t="s">
        <v>1858</v>
      </c>
      <c r="B414" s="13" t="s">
        <v>1859</v>
      </c>
      <c r="C414" s="13" t="s">
        <v>1860</v>
      </c>
      <c r="D414" s="13" t="s">
        <v>1474</v>
      </c>
      <c r="E414" s="13" t="s">
        <v>1582</v>
      </c>
      <c r="F414" s="13" t="s">
        <v>1583</v>
      </c>
      <c r="G414" s="14">
        <v>7874.0</v>
      </c>
      <c r="H414" s="16" t="b">
        <f>G414&lt;'Programas e Observações'!$C$11</f>
        <v>1</v>
      </c>
      <c r="I414" s="14">
        <v>0.0</v>
      </c>
      <c r="J414" s="14">
        <v>0.0</v>
      </c>
      <c r="K414" s="14">
        <v>0.0</v>
      </c>
      <c r="L414" s="14">
        <v>0.0</v>
      </c>
      <c r="M414" s="14">
        <v>0.0</v>
      </c>
      <c r="N414" s="14">
        <v>14.0</v>
      </c>
      <c r="O414" s="14">
        <v>9.0</v>
      </c>
      <c r="P414" s="14">
        <v>2.0</v>
      </c>
      <c r="Q414" s="14"/>
      <c r="R414" s="17">
        <f t="shared" si="1"/>
        <v>0</v>
      </c>
      <c r="S414" s="17">
        <f t="shared" si="2"/>
        <v>0</v>
      </c>
      <c r="T414" s="17">
        <f t="shared" si="3"/>
        <v>0</v>
      </c>
      <c r="U414" s="17">
        <f t="shared" si="4"/>
        <v>0</v>
      </c>
      <c r="V414" s="17">
        <f t="shared" si="5"/>
        <v>0</v>
      </c>
      <c r="W414" s="17">
        <f t="shared" si="6"/>
        <v>1.778003556</v>
      </c>
      <c r="X414" s="17">
        <f t="shared" si="7"/>
        <v>1.143002286</v>
      </c>
      <c r="Y414" s="14">
        <f t="shared" si="8"/>
        <v>1255</v>
      </c>
      <c r="Z414" s="14">
        <f t="shared" si="9"/>
        <v>858</v>
      </c>
      <c r="AA414" s="14">
        <f t="shared" si="10"/>
        <v>58</v>
      </c>
      <c r="AB414" s="14">
        <f t="shared" si="11"/>
        <v>139</v>
      </c>
      <c r="AC414" s="14">
        <f t="shared" si="12"/>
        <v>28</v>
      </c>
      <c r="AD414" s="14">
        <f t="shared" si="13"/>
        <v>350</v>
      </c>
      <c r="AE414" s="14">
        <f t="shared" si="14"/>
        <v>192</v>
      </c>
      <c r="AF414" s="14">
        <f t="shared" si="15"/>
        <v>10</v>
      </c>
      <c r="AG414" s="17">
        <f t="shared" si="16"/>
        <v>10.12701128</v>
      </c>
      <c r="AH414" s="20">
        <f>12*(J414*'Programas e Observações'!$C$8+K414*'Programas e Observações'!$C$9+L414*('Programas e Observações'!$C$8+'Programas e Observações'!$C$9)+M414*'Programas e Observações'!$C$10)</f>
        <v>0</v>
      </c>
      <c r="AI414" s="20">
        <f>12*(J414*'Programas e Observações'!$D$8+K414*'Programas e Observações'!$D$9+L414*('Programas e Observações'!$D$8+'Programas e Observações'!$D$9)+M414*'Programas e Observações'!$D$10)</f>
        <v>0</v>
      </c>
      <c r="AJ414" s="13" t="s">
        <v>342</v>
      </c>
      <c r="AK414" s="13" t="s">
        <v>343</v>
      </c>
    </row>
    <row r="415" ht="15.75" customHeight="1">
      <c r="A415" s="13" t="s">
        <v>1861</v>
      </c>
      <c r="B415" s="13" t="s">
        <v>1862</v>
      </c>
      <c r="C415" s="13" t="s">
        <v>1863</v>
      </c>
      <c r="D415" s="13" t="s">
        <v>1474</v>
      </c>
      <c r="E415" s="13" t="s">
        <v>1491</v>
      </c>
      <c r="F415" s="13" t="s">
        <v>1492</v>
      </c>
      <c r="G415" s="14">
        <v>2960.0</v>
      </c>
      <c r="H415" s="16" t="b">
        <f>G415&lt;'Programas e Observações'!$C$11</f>
        <v>1</v>
      </c>
      <c r="I415" s="14">
        <v>0.0</v>
      </c>
      <c r="J415" s="14">
        <v>0.0</v>
      </c>
      <c r="K415" s="14">
        <v>0.0</v>
      </c>
      <c r="L415" s="14">
        <v>0.0</v>
      </c>
      <c r="M415" s="14">
        <v>0.0</v>
      </c>
      <c r="N415" s="14">
        <v>8.0</v>
      </c>
      <c r="O415" s="14">
        <v>8.0</v>
      </c>
      <c r="P415" s="14">
        <v>0.0</v>
      </c>
      <c r="Q415" s="14"/>
      <c r="R415" s="17">
        <f t="shared" si="1"/>
        <v>0</v>
      </c>
      <c r="S415" s="17">
        <f t="shared" si="2"/>
        <v>0</v>
      </c>
      <c r="T415" s="17">
        <f t="shared" si="3"/>
        <v>0</v>
      </c>
      <c r="U415" s="17">
        <f t="shared" si="4"/>
        <v>0</v>
      </c>
      <c r="V415" s="17">
        <f t="shared" si="5"/>
        <v>0</v>
      </c>
      <c r="W415" s="17">
        <f t="shared" si="6"/>
        <v>2.702702703</v>
      </c>
      <c r="X415" s="17">
        <f t="shared" si="7"/>
        <v>2.702702703</v>
      </c>
      <c r="Y415" s="14">
        <f t="shared" si="8"/>
        <v>3399</v>
      </c>
      <c r="Z415" s="14">
        <f t="shared" si="9"/>
        <v>2417</v>
      </c>
      <c r="AA415" s="14">
        <f t="shared" si="10"/>
        <v>56</v>
      </c>
      <c r="AB415" s="14">
        <f t="shared" si="11"/>
        <v>291</v>
      </c>
      <c r="AC415" s="14">
        <f t="shared" si="12"/>
        <v>145</v>
      </c>
      <c r="AD415" s="14">
        <f t="shared" si="13"/>
        <v>171</v>
      </c>
      <c r="AE415" s="14">
        <f t="shared" si="14"/>
        <v>98</v>
      </c>
      <c r="AF415" s="14">
        <f t="shared" si="15"/>
        <v>3</v>
      </c>
      <c r="AG415" s="17">
        <f t="shared" si="16"/>
        <v>38.10324533</v>
      </c>
      <c r="AH415" s="20">
        <f>12*(J415*'Programas e Observações'!$C$8+K415*'Programas e Observações'!$C$9+L415*('Programas e Observações'!$C$8+'Programas e Observações'!$C$9)+M415*'Programas e Observações'!$C$10)</f>
        <v>0</v>
      </c>
      <c r="AI415" s="20">
        <f>12*(J415*'Programas e Observações'!$D$8+K415*'Programas e Observações'!$D$9+L415*('Programas e Observações'!$D$8+'Programas e Observações'!$D$9)+M415*'Programas e Observações'!$D$10)</f>
        <v>0</v>
      </c>
      <c r="AJ415" s="13" t="s">
        <v>342</v>
      </c>
      <c r="AK415" s="13" t="s">
        <v>343</v>
      </c>
    </row>
    <row r="416" ht="15.75" customHeight="1">
      <c r="A416" s="13" t="s">
        <v>1864</v>
      </c>
      <c r="B416" s="13" t="s">
        <v>1865</v>
      </c>
      <c r="C416" s="13" t="s">
        <v>1866</v>
      </c>
      <c r="D416" s="13" t="s">
        <v>1474</v>
      </c>
      <c r="E416" s="13" t="s">
        <v>1582</v>
      </c>
      <c r="F416" s="13" t="s">
        <v>1583</v>
      </c>
      <c r="G416" s="14">
        <v>69551.0</v>
      </c>
      <c r="H416" s="16" t="b">
        <f>G416&lt;'Programas e Observações'!$C$11</f>
        <v>0</v>
      </c>
      <c r="I416" s="14">
        <v>380.0</v>
      </c>
      <c r="J416" s="14">
        <v>158.0</v>
      </c>
      <c r="K416" s="14">
        <v>20.0</v>
      </c>
      <c r="L416" s="14">
        <v>50.0</v>
      </c>
      <c r="M416" s="14">
        <v>28.0</v>
      </c>
      <c r="N416" s="14">
        <v>232.0</v>
      </c>
      <c r="O416" s="14">
        <v>94.0</v>
      </c>
      <c r="P416" s="14">
        <v>7.0</v>
      </c>
      <c r="Q416" s="14">
        <v>74.0</v>
      </c>
      <c r="R416" s="17">
        <f t="shared" si="1"/>
        <v>5.463616627</v>
      </c>
      <c r="S416" s="17">
        <f t="shared" si="2"/>
        <v>2.271714282</v>
      </c>
      <c r="T416" s="17">
        <f t="shared" si="3"/>
        <v>0.2875587698</v>
      </c>
      <c r="U416" s="17">
        <f t="shared" si="4"/>
        <v>0.7188969246</v>
      </c>
      <c r="V416" s="17">
        <f t="shared" si="5"/>
        <v>0.4025822778</v>
      </c>
      <c r="W416" s="17">
        <f t="shared" si="6"/>
        <v>3.33568173</v>
      </c>
      <c r="X416" s="17">
        <f t="shared" si="7"/>
        <v>1.351526218</v>
      </c>
      <c r="Y416" s="14">
        <f t="shared" si="8"/>
        <v>1255</v>
      </c>
      <c r="Z416" s="14">
        <f t="shared" si="9"/>
        <v>858</v>
      </c>
      <c r="AA416" s="14">
        <f t="shared" si="10"/>
        <v>58</v>
      </c>
      <c r="AB416" s="14">
        <f t="shared" si="11"/>
        <v>139</v>
      </c>
      <c r="AC416" s="14">
        <f t="shared" si="12"/>
        <v>28</v>
      </c>
      <c r="AD416" s="14">
        <f t="shared" si="13"/>
        <v>350</v>
      </c>
      <c r="AE416" s="14">
        <f t="shared" si="14"/>
        <v>192</v>
      </c>
      <c r="AF416" s="14">
        <f t="shared" si="15"/>
        <v>10</v>
      </c>
      <c r="AG416" s="17">
        <f t="shared" si="16"/>
        <v>10.12701128</v>
      </c>
      <c r="AH416" s="20">
        <f>12*(J416*'Programas e Observações'!$C$8+K416*'Programas e Observações'!$C$9+L416*('Programas e Observações'!$C$8+'Programas e Observações'!$C$9)+M416*'Programas e Observações'!$C$10)</f>
        <v>91730.64</v>
      </c>
      <c r="AI416" s="20">
        <f>12*(J416*'Programas e Observações'!$D$8+K416*'Programas e Observações'!$D$9+L416*('Programas e Observações'!$D$8+'Programas e Observações'!$D$9)+M416*'Programas e Observações'!$D$10)</f>
        <v>168447.6</v>
      </c>
      <c r="AJ416" s="13" t="s">
        <v>1149</v>
      </c>
      <c r="AK416" s="13" t="s">
        <v>1867</v>
      </c>
    </row>
    <row r="417" ht="15.75" customHeight="1">
      <c r="A417" s="13" t="s">
        <v>1868</v>
      </c>
      <c r="B417" s="13" t="s">
        <v>1869</v>
      </c>
      <c r="C417" s="13" t="s">
        <v>1870</v>
      </c>
      <c r="D417" s="13" t="s">
        <v>1474</v>
      </c>
      <c r="E417" s="13" t="s">
        <v>1480</v>
      </c>
      <c r="F417" s="13" t="s">
        <v>1481</v>
      </c>
      <c r="G417" s="14">
        <v>9552.0</v>
      </c>
      <c r="H417" s="16" t="b">
        <f>G417&lt;'Programas e Observações'!$C$11</f>
        <v>1</v>
      </c>
      <c r="I417" s="14">
        <v>35.0</v>
      </c>
      <c r="J417" s="14">
        <v>2.0</v>
      </c>
      <c r="K417" s="14">
        <v>0.0</v>
      </c>
      <c r="L417" s="14">
        <v>0.0</v>
      </c>
      <c r="M417" s="14">
        <v>0.0</v>
      </c>
      <c r="N417" s="14">
        <v>5.0</v>
      </c>
      <c r="O417" s="14">
        <v>5.0</v>
      </c>
      <c r="P417" s="14">
        <v>0.0</v>
      </c>
      <c r="Q417" s="14"/>
      <c r="R417" s="17">
        <f t="shared" si="1"/>
        <v>3.664154104</v>
      </c>
      <c r="S417" s="17">
        <f t="shared" si="2"/>
        <v>0.2093802345</v>
      </c>
      <c r="T417" s="17">
        <f t="shared" si="3"/>
        <v>0</v>
      </c>
      <c r="U417" s="17">
        <f t="shared" si="4"/>
        <v>0</v>
      </c>
      <c r="V417" s="17">
        <f t="shared" si="5"/>
        <v>0</v>
      </c>
      <c r="W417" s="17">
        <f t="shared" si="6"/>
        <v>0.5234505863</v>
      </c>
      <c r="X417" s="17">
        <f t="shared" si="7"/>
        <v>0.5234505863</v>
      </c>
      <c r="Y417" s="14">
        <f t="shared" si="8"/>
        <v>1412</v>
      </c>
      <c r="Z417" s="14">
        <f t="shared" si="9"/>
        <v>733</v>
      </c>
      <c r="AA417" s="14">
        <f t="shared" si="10"/>
        <v>78</v>
      </c>
      <c r="AB417" s="14">
        <f t="shared" si="11"/>
        <v>162</v>
      </c>
      <c r="AC417" s="14">
        <f t="shared" si="12"/>
        <v>45</v>
      </c>
      <c r="AD417" s="14">
        <f t="shared" si="13"/>
        <v>108</v>
      </c>
      <c r="AE417" s="14">
        <f t="shared" si="14"/>
        <v>202</v>
      </c>
      <c r="AF417" s="14">
        <f t="shared" si="15"/>
        <v>4</v>
      </c>
      <c r="AG417" s="17">
        <f t="shared" si="16"/>
        <v>6.926899624</v>
      </c>
      <c r="AH417" s="20">
        <f>12*(J417*'Programas e Observações'!$C$8+K417*'Programas e Observações'!$C$9+L417*('Programas e Observações'!$C$8+'Programas e Observações'!$C$9)+M417*'Programas e Observações'!$C$10)</f>
        <v>397.2</v>
      </c>
      <c r="AI417" s="20">
        <f>12*(J417*'Programas e Observações'!$D$8+K417*'Programas e Observações'!$D$9+L417*('Programas e Observações'!$D$8+'Programas e Observações'!$D$9)+M417*'Programas e Observações'!$D$10)</f>
        <v>1116.48</v>
      </c>
      <c r="AJ417" s="13" t="s">
        <v>504</v>
      </c>
      <c r="AK417" s="13" t="s">
        <v>343</v>
      </c>
    </row>
    <row r="418" ht="15.75" customHeight="1">
      <c r="A418" s="13" t="s">
        <v>1871</v>
      </c>
      <c r="B418" s="13" t="s">
        <v>1872</v>
      </c>
      <c r="C418" s="13" t="s">
        <v>1873</v>
      </c>
      <c r="D418" s="13" t="s">
        <v>1474</v>
      </c>
      <c r="E418" s="13" t="s">
        <v>1540</v>
      </c>
      <c r="F418" s="13" t="s">
        <v>1541</v>
      </c>
      <c r="G418" s="14">
        <v>3016.0</v>
      </c>
      <c r="H418" s="16" t="b">
        <f>G418&lt;'Programas e Observações'!$C$11</f>
        <v>1</v>
      </c>
      <c r="I418" s="14">
        <v>51.0</v>
      </c>
      <c r="J418" s="14">
        <v>10.0</v>
      </c>
      <c r="K418" s="14">
        <v>1.0</v>
      </c>
      <c r="L418" s="14">
        <v>1.0</v>
      </c>
      <c r="M418" s="14">
        <v>1.0</v>
      </c>
      <c r="N418" s="14">
        <v>9.0</v>
      </c>
      <c r="O418" s="14">
        <v>8.0</v>
      </c>
      <c r="P418" s="14">
        <v>1.0</v>
      </c>
      <c r="Q418" s="14"/>
      <c r="R418" s="17">
        <f t="shared" si="1"/>
        <v>16.90981432</v>
      </c>
      <c r="S418" s="17">
        <f t="shared" si="2"/>
        <v>3.315649867</v>
      </c>
      <c r="T418" s="17">
        <f t="shared" si="3"/>
        <v>0.3315649867</v>
      </c>
      <c r="U418" s="17">
        <f t="shared" si="4"/>
        <v>0.3315649867</v>
      </c>
      <c r="V418" s="17">
        <f t="shared" si="5"/>
        <v>0.3315649867</v>
      </c>
      <c r="W418" s="17">
        <f t="shared" si="6"/>
        <v>2.984084881</v>
      </c>
      <c r="X418" s="17">
        <f t="shared" si="7"/>
        <v>2.652519894</v>
      </c>
      <c r="Y418" s="14">
        <f t="shared" si="8"/>
        <v>4375</v>
      </c>
      <c r="Z418" s="14">
        <f t="shared" si="9"/>
        <v>2180</v>
      </c>
      <c r="AA418" s="14">
        <f t="shared" si="10"/>
        <v>334</v>
      </c>
      <c r="AB418" s="14">
        <f t="shared" si="11"/>
        <v>874</v>
      </c>
      <c r="AC418" s="14">
        <f t="shared" si="12"/>
        <v>128</v>
      </c>
      <c r="AD418" s="14">
        <f t="shared" si="13"/>
        <v>265</v>
      </c>
      <c r="AE418" s="14">
        <f t="shared" si="14"/>
        <v>271</v>
      </c>
      <c r="AF418" s="14">
        <f t="shared" si="15"/>
        <v>16</v>
      </c>
      <c r="AG418" s="17">
        <f t="shared" si="16"/>
        <v>27.93938272</v>
      </c>
      <c r="AH418" s="20">
        <f>12*(J418*'Programas e Observações'!$C$8+K418*'Programas e Observações'!$C$9+L418*('Programas e Observações'!$C$8+'Programas e Observações'!$C$9)+M418*'Programas e Observações'!$C$10)</f>
        <v>3730.68</v>
      </c>
      <c r="AI418" s="20">
        <f>12*(J418*'Programas e Observações'!$D$8+K418*'Programas e Observações'!$D$9+L418*('Programas e Observações'!$D$8+'Programas e Observações'!$D$9)+M418*'Programas e Observações'!$D$10)</f>
        <v>7744.2</v>
      </c>
      <c r="AJ418" s="13" t="s">
        <v>1112</v>
      </c>
      <c r="AK418" s="13" t="s">
        <v>551</v>
      </c>
    </row>
    <row r="419" ht="15.75" customHeight="1">
      <c r="A419" s="13" t="s">
        <v>1874</v>
      </c>
      <c r="B419" s="13" t="s">
        <v>1875</v>
      </c>
      <c r="C419" s="13" t="s">
        <v>1876</v>
      </c>
      <c r="D419" s="13" t="s">
        <v>1474</v>
      </c>
      <c r="E419" s="13" t="s">
        <v>1475</v>
      </c>
      <c r="F419" s="13" t="s">
        <v>1476</v>
      </c>
      <c r="G419" s="14">
        <v>2223.0</v>
      </c>
      <c r="H419" s="16" t="b">
        <f>G419&lt;'Programas e Observações'!$C$11</f>
        <v>1</v>
      </c>
      <c r="I419" s="14">
        <v>0.0</v>
      </c>
      <c r="J419" s="14">
        <v>0.0</v>
      </c>
      <c r="K419" s="14">
        <v>0.0</v>
      </c>
      <c r="L419" s="14">
        <v>0.0</v>
      </c>
      <c r="M419" s="14">
        <v>0.0</v>
      </c>
      <c r="N419" s="14">
        <v>4.0</v>
      </c>
      <c r="O419" s="14">
        <v>4.0</v>
      </c>
      <c r="P419" s="14">
        <v>0.0</v>
      </c>
      <c r="Q419" s="14"/>
      <c r="R419" s="17">
        <f t="shared" si="1"/>
        <v>0</v>
      </c>
      <c r="S419" s="17">
        <f t="shared" si="2"/>
        <v>0</v>
      </c>
      <c r="T419" s="17">
        <f t="shared" si="3"/>
        <v>0</v>
      </c>
      <c r="U419" s="17">
        <f t="shared" si="4"/>
        <v>0</v>
      </c>
      <c r="V419" s="17">
        <f t="shared" si="5"/>
        <v>0</v>
      </c>
      <c r="W419" s="17">
        <f t="shared" si="6"/>
        <v>1.79937022</v>
      </c>
      <c r="X419" s="17">
        <f t="shared" si="7"/>
        <v>1.79937022</v>
      </c>
      <c r="Y419" s="14">
        <f t="shared" si="8"/>
        <v>2691</v>
      </c>
      <c r="Z419" s="14">
        <f t="shared" si="9"/>
        <v>1591</v>
      </c>
      <c r="AA419" s="14">
        <f t="shared" si="10"/>
        <v>166</v>
      </c>
      <c r="AB419" s="14">
        <f t="shared" si="11"/>
        <v>535</v>
      </c>
      <c r="AC419" s="14">
        <f t="shared" si="12"/>
        <v>165</v>
      </c>
      <c r="AD419" s="14">
        <f t="shared" si="13"/>
        <v>365</v>
      </c>
      <c r="AE419" s="14">
        <f t="shared" si="14"/>
        <v>238</v>
      </c>
      <c r="AF419" s="14">
        <f t="shared" si="15"/>
        <v>12</v>
      </c>
      <c r="AG419" s="17">
        <f t="shared" si="16"/>
        <v>20.24175775</v>
      </c>
      <c r="AH419" s="20">
        <f>12*(J419*'Programas e Observações'!$C$8+K419*'Programas e Observações'!$C$9+L419*('Programas e Observações'!$C$8+'Programas e Observações'!$C$9)+M419*'Programas e Observações'!$C$10)</f>
        <v>0</v>
      </c>
      <c r="AI419" s="20">
        <f>12*(J419*'Programas e Observações'!$D$8+K419*'Programas e Observações'!$D$9+L419*('Programas e Observações'!$D$8+'Programas e Observações'!$D$9)+M419*'Programas e Observações'!$D$10)</f>
        <v>0</v>
      </c>
      <c r="AJ419" s="13" t="s">
        <v>342</v>
      </c>
      <c r="AK419" s="13" t="s">
        <v>343</v>
      </c>
    </row>
    <row r="420" ht="15.75" customHeight="1">
      <c r="A420" s="13" t="s">
        <v>1877</v>
      </c>
      <c r="B420" s="13" t="s">
        <v>1878</v>
      </c>
      <c r="C420" s="13" t="s">
        <v>1879</v>
      </c>
      <c r="D420" s="13" t="s">
        <v>1474</v>
      </c>
      <c r="E420" s="13" t="s">
        <v>1540</v>
      </c>
      <c r="F420" s="13" t="s">
        <v>1541</v>
      </c>
      <c r="G420" s="14">
        <v>3454.0</v>
      </c>
      <c r="H420" s="16" t="b">
        <f>G420&lt;'Programas e Observações'!$C$11</f>
        <v>1</v>
      </c>
      <c r="I420" s="14">
        <v>0.0</v>
      </c>
      <c r="J420" s="14">
        <v>0.0</v>
      </c>
      <c r="K420" s="14">
        <v>0.0</v>
      </c>
      <c r="L420" s="14">
        <v>0.0</v>
      </c>
      <c r="M420" s="14">
        <v>0.0</v>
      </c>
      <c r="N420" s="14">
        <v>7.0</v>
      </c>
      <c r="O420" s="14">
        <v>3.0</v>
      </c>
      <c r="P420" s="14">
        <v>0.0</v>
      </c>
      <c r="Q420" s="14"/>
      <c r="R420" s="17">
        <f t="shared" si="1"/>
        <v>0</v>
      </c>
      <c r="S420" s="17">
        <f t="shared" si="2"/>
        <v>0</v>
      </c>
      <c r="T420" s="17">
        <f t="shared" si="3"/>
        <v>0</v>
      </c>
      <c r="U420" s="17">
        <f t="shared" si="4"/>
        <v>0</v>
      </c>
      <c r="V420" s="17">
        <f t="shared" si="5"/>
        <v>0</v>
      </c>
      <c r="W420" s="17">
        <f t="shared" si="6"/>
        <v>2.026635785</v>
      </c>
      <c r="X420" s="17">
        <f t="shared" si="7"/>
        <v>0.8685581934</v>
      </c>
      <c r="Y420" s="14">
        <f t="shared" si="8"/>
        <v>4375</v>
      </c>
      <c r="Z420" s="14">
        <f t="shared" si="9"/>
        <v>2180</v>
      </c>
      <c r="AA420" s="14">
        <f t="shared" si="10"/>
        <v>334</v>
      </c>
      <c r="AB420" s="14">
        <f t="shared" si="11"/>
        <v>874</v>
      </c>
      <c r="AC420" s="14">
        <f t="shared" si="12"/>
        <v>128</v>
      </c>
      <c r="AD420" s="14">
        <f t="shared" si="13"/>
        <v>265</v>
      </c>
      <c r="AE420" s="14">
        <f t="shared" si="14"/>
        <v>271</v>
      </c>
      <c r="AF420" s="14">
        <f t="shared" si="15"/>
        <v>16</v>
      </c>
      <c r="AG420" s="17">
        <f t="shared" si="16"/>
        <v>27.93938272</v>
      </c>
      <c r="AH420" s="20">
        <f>12*(J420*'Programas e Observações'!$C$8+K420*'Programas e Observações'!$C$9+L420*('Programas e Observações'!$C$8+'Programas e Observações'!$C$9)+M420*'Programas e Observações'!$C$10)</f>
        <v>0</v>
      </c>
      <c r="AI420" s="20">
        <f>12*(J420*'Programas e Observações'!$D$8+K420*'Programas e Observações'!$D$9+L420*('Programas e Observações'!$D$8+'Programas e Observações'!$D$9)+M420*'Programas e Observações'!$D$10)</f>
        <v>0</v>
      </c>
      <c r="AJ420" s="13" t="s">
        <v>342</v>
      </c>
      <c r="AK420" s="13" t="s">
        <v>343</v>
      </c>
    </row>
    <row r="421" ht="15.75" customHeight="1">
      <c r="A421" s="13" t="s">
        <v>1880</v>
      </c>
      <c r="B421" s="13" t="s">
        <v>1881</v>
      </c>
      <c r="C421" s="13" t="s">
        <v>1882</v>
      </c>
      <c r="D421" s="13" t="s">
        <v>1474</v>
      </c>
      <c r="E421" s="13" t="s">
        <v>1480</v>
      </c>
      <c r="F421" s="13" t="s">
        <v>1481</v>
      </c>
      <c r="G421" s="14">
        <v>4029.0</v>
      </c>
      <c r="H421" s="16" t="b">
        <f>G421&lt;'Programas e Observações'!$C$11</f>
        <v>1</v>
      </c>
      <c r="I421" s="14">
        <v>28.0</v>
      </c>
      <c r="J421" s="14">
        <v>11.0</v>
      </c>
      <c r="K421" s="14">
        <v>3.0</v>
      </c>
      <c r="L421" s="14">
        <v>0.0</v>
      </c>
      <c r="M421" s="14">
        <v>1.0</v>
      </c>
      <c r="N421" s="14">
        <v>1.0</v>
      </c>
      <c r="O421" s="14">
        <v>7.0</v>
      </c>
      <c r="P421" s="14">
        <v>0.0</v>
      </c>
      <c r="Q421" s="14"/>
      <c r="R421" s="17">
        <f t="shared" si="1"/>
        <v>6.949615289</v>
      </c>
      <c r="S421" s="17">
        <f t="shared" si="2"/>
        <v>2.730206006</v>
      </c>
      <c r="T421" s="17">
        <f t="shared" si="3"/>
        <v>0.7446016381</v>
      </c>
      <c r="U421" s="17">
        <f t="shared" si="4"/>
        <v>0</v>
      </c>
      <c r="V421" s="17">
        <f t="shared" si="5"/>
        <v>0.248200546</v>
      </c>
      <c r="W421" s="17">
        <f t="shared" si="6"/>
        <v>0.248200546</v>
      </c>
      <c r="X421" s="17">
        <f t="shared" si="7"/>
        <v>1.737403822</v>
      </c>
      <c r="Y421" s="14">
        <f t="shared" si="8"/>
        <v>1412</v>
      </c>
      <c r="Z421" s="14">
        <f t="shared" si="9"/>
        <v>733</v>
      </c>
      <c r="AA421" s="14">
        <f t="shared" si="10"/>
        <v>78</v>
      </c>
      <c r="AB421" s="14">
        <f t="shared" si="11"/>
        <v>162</v>
      </c>
      <c r="AC421" s="14">
        <f t="shared" si="12"/>
        <v>45</v>
      </c>
      <c r="AD421" s="14">
        <f t="shared" si="13"/>
        <v>108</v>
      </c>
      <c r="AE421" s="14">
        <f t="shared" si="14"/>
        <v>202</v>
      </c>
      <c r="AF421" s="14">
        <f t="shared" si="15"/>
        <v>4</v>
      </c>
      <c r="AG421" s="17">
        <f t="shared" si="16"/>
        <v>6.926899624</v>
      </c>
      <c r="AH421" s="20">
        <f>12*(J421*'Programas e Observações'!$C$8+K421*'Programas e Observações'!$C$9+L421*('Programas e Observações'!$C$8+'Programas e Observações'!$C$9)+M421*'Programas e Observações'!$C$10)</f>
        <v>4240.08</v>
      </c>
      <c r="AI421" s="20">
        <f>12*(J421*'Programas e Observações'!$D$8+K421*'Programas e Observações'!$D$9+L421*('Programas e Observações'!$D$8+'Programas e Observações'!$D$9)+M421*'Programas e Observações'!$D$10)</f>
        <v>8275.2</v>
      </c>
      <c r="AJ421" s="13" t="s">
        <v>408</v>
      </c>
      <c r="AK421" s="13" t="s">
        <v>551</v>
      </c>
    </row>
    <row r="422" ht="15.75" customHeight="1">
      <c r="A422" s="13" t="s">
        <v>1883</v>
      </c>
      <c r="B422" s="13" t="s">
        <v>1884</v>
      </c>
      <c r="C422" s="13" t="s">
        <v>1885</v>
      </c>
      <c r="D422" s="13" t="s">
        <v>1474</v>
      </c>
      <c r="E422" s="13" t="s">
        <v>1491</v>
      </c>
      <c r="F422" s="13" t="s">
        <v>1492</v>
      </c>
      <c r="G422" s="14">
        <v>1827.0</v>
      </c>
      <c r="H422" s="16" t="b">
        <f>G422&lt;'Programas e Observações'!$C$11</f>
        <v>1</v>
      </c>
      <c r="I422" s="14">
        <v>0.0</v>
      </c>
      <c r="J422" s="14">
        <v>0.0</v>
      </c>
      <c r="K422" s="14">
        <v>0.0</v>
      </c>
      <c r="L422" s="14">
        <v>0.0</v>
      </c>
      <c r="M422" s="14">
        <v>0.0</v>
      </c>
      <c r="N422" s="14">
        <v>4.0</v>
      </c>
      <c r="O422" s="14">
        <v>0.0</v>
      </c>
      <c r="P422" s="14">
        <v>0.0</v>
      </c>
      <c r="Q422" s="14"/>
      <c r="R422" s="17">
        <f t="shared" si="1"/>
        <v>0</v>
      </c>
      <c r="S422" s="17">
        <f t="shared" si="2"/>
        <v>0</v>
      </c>
      <c r="T422" s="17">
        <f t="shared" si="3"/>
        <v>0</v>
      </c>
      <c r="U422" s="17">
        <f t="shared" si="4"/>
        <v>0</v>
      </c>
      <c r="V422" s="17">
        <f t="shared" si="5"/>
        <v>0</v>
      </c>
      <c r="W422" s="17">
        <f t="shared" si="6"/>
        <v>2.1893815</v>
      </c>
      <c r="X422" s="17">
        <f t="shared" si="7"/>
        <v>0</v>
      </c>
      <c r="Y422" s="14">
        <f t="shared" si="8"/>
        <v>3399</v>
      </c>
      <c r="Z422" s="14">
        <f t="shared" si="9"/>
        <v>2417</v>
      </c>
      <c r="AA422" s="14">
        <f t="shared" si="10"/>
        <v>56</v>
      </c>
      <c r="AB422" s="14">
        <f t="shared" si="11"/>
        <v>291</v>
      </c>
      <c r="AC422" s="14">
        <f t="shared" si="12"/>
        <v>145</v>
      </c>
      <c r="AD422" s="14">
        <f t="shared" si="13"/>
        <v>171</v>
      </c>
      <c r="AE422" s="14">
        <f t="shared" si="14"/>
        <v>98</v>
      </c>
      <c r="AF422" s="14">
        <f t="shared" si="15"/>
        <v>3</v>
      </c>
      <c r="AG422" s="17">
        <f t="shared" si="16"/>
        <v>38.10324533</v>
      </c>
      <c r="AH422" s="20">
        <f>12*(J422*'Programas e Observações'!$C$8+K422*'Programas e Observações'!$C$9+L422*('Programas e Observações'!$C$8+'Programas e Observações'!$C$9)+M422*'Programas e Observações'!$C$10)</f>
        <v>0</v>
      </c>
      <c r="AI422" s="20">
        <f>12*(J422*'Programas e Observações'!$D$8+K422*'Programas e Observações'!$D$9+L422*('Programas e Observações'!$D$8+'Programas e Observações'!$D$9)+M422*'Programas e Observações'!$D$10)</f>
        <v>0</v>
      </c>
      <c r="AJ422" s="13" t="s">
        <v>342</v>
      </c>
      <c r="AK422" s="13" t="s">
        <v>343</v>
      </c>
    </row>
    <row r="423" ht="15.75" customHeight="1">
      <c r="A423" s="13" t="s">
        <v>1886</v>
      </c>
      <c r="B423" s="13" t="s">
        <v>1887</v>
      </c>
      <c r="C423" s="13" t="s">
        <v>1888</v>
      </c>
      <c r="D423" s="13" t="s">
        <v>1474</v>
      </c>
      <c r="E423" s="13" t="s">
        <v>1510</v>
      </c>
      <c r="F423" s="13" t="s">
        <v>1511</v>
      </c>
      <c r="G423" s="14">
        <v>2845.0</v>
      </c>
      <c r="H423" s="16" t="b">
        <f>G423&lt;'Programas e Observações'!$C$11</f>
        <v>1</v>
      </c>
      <c r="I423" s="14">
        <v>0.0</v>
      </c>
      <c r="J423" s="14">
        <v>0.0</v>
      </c>
      <c r="K423" s="14">
        <v>0.0</v>
      </c>
      <c r="L423" s="14">
        <v>0.0</v>
      </c>
      <c r="M423" s="14">
        <v>0.0</v>
      </c>
      <c r="N423" s="14">
        <v>7.0</v>
      </c>
      <c r="O423" s="14">
        <v>4.0</v>
      </c>
      <c r="P423" s="14">
        <v>0.0</v>
      </c>
      <c r="Q423" s="14"/>
      <c r="R423" s="17">
        <f t="shared" si="1"/>
        <v>0</v>
      </c>
      <c r="S423" s="17">
        <f t="shared" si="2"/>
        <v>0</v>
      </c>
      <c r="T423" s="17">
        <f t="shared" si="3"/>
        <v>0</v>
      </c>
      <c r="U423" s="17">
        <f t="shared" si="4"/>
        <v>0</v>
      </c>
      <c r="V423" s="17">
        <f t="shared" si="5"/>
        <v>0</v>
      </c>
      <c r="W423" s="17">
        <f t="shared" si="6"/>
        <v>2.460456942</v>
      </c>
      <c r="X423" s="17">
        <f t="shared" si="7"/>
        <v>1.405975395</v>
      </c>
      <c r="Y423" s="14">
        <f t="shared" si="8"/>
        <v>10906</v>
      </c>
      <c r="Z423" s="14">
        <f t="shared" si="9"/>
        <v>4392</v>
      </c>
      <c r="AA423" s="14">
        <f t="shared" si="10"/>
        <v>1399</v>
      </c>
      <c r="AB423" s="14">
        <f t="shared" si="11"/>
        <v>2173</v>
      </c>
      <c r="AC423" s="14">
        <f t="shared" si="12"/>
        <v>583</v>
      </c>
      <c r="AD423" s="14">
        <f t="shared" si="13"/>
        <v>2532</v>
      </c>
      <c r="AE423" s="14">
        <f t="shared" si="14"/>
        <v>723</v>
      </c>
      <c r="AF423" s="14">
        <f t="shared" si="15"/>
        <v>32</v>
      </c>
      <c r="AG423" s="17">
        <f t="shared" si="16"/>
        <v>27.0277638</v>
      </c>
      <c r="AH423" s="20">
        <f>12*(J423*'Programas e Observações'!$C$8+K423*'Programas e Observações'!$C$9+L423*('Programas e Observações'!$C$8+'Programas e Observações'!$C$9)+M423*'Programas e Observações'!$C$10)</f>
        <v>0</v>
      </c>
      <c r="AI423" s="20">
        <f>12*(J423*'Programas e Observações'!$D$8+K423*'Programas e Observações'!$D$9+L423*('Programas e Observações'!$D$8+'Programas e Observações'!$D$9)+M423*'Programas e Observações'!$D$10)</f>
        <v>0</v>
      </c>
      <c r="AJ423" s="13" t="s">
        <v>342</v>
      </c>
      <c r="AK423" s="13" t="s">
        <v>343</v>
      </c>
    </row>
    <row r="424" ht="15.75" customHeight="1">
      <c r="A424" s="13" t="s">
        <v>1889</v>
      </c>
      <c r="B424" s="13" t="s">
        <v>1890</v>
      </c>
      <c r="C424" s="13" t="s">
        <v>1891</v>
      </c>
      <c r="D424" s="13" t="s">
        <v>1474</v>
      </c>
      <c r="E424" s="13" t="s">
        <v>1510</v>
      </c>
      <c r="F424" s="13" t="s">
        <v>1511</v>
      </c>
      <c r="G424" s="14">
        <v>4718.0</v>
      </c>
      <c r="H424" s="16" t="b">
        <f>G424&lt;'Programas e Observações'!$C$11</f>
        <v>1</v>
      </c>
      <c r="I424" s="14">
        <v>0.0</v>
      </c>
      <c r="J424" s="14">
        <v>0.0</v>
      </c>
      <c r="K424" s="14">
        <v>0.0</v>
      </c>
      <c r="L424" s="14">
        <v>0.0</v>
      </c>
      <c r="M424" s="14">
        <v>0.0</v>
      </c>
      <c r="N424" s="14">
        <v>14.0</v>
      </c>
      <c r="O424" s="14">
        <v>6.0</v>
      </c>
      <c r="P424" s="14">
        <v>0.0</v>
      </c>
      <c r="Q424" s="14"/>
      <c r="R424" s="17">
        <f t="shared" si="1"/>
        <v>0</v>
      </c>
      <c r="S424" s="17">
        <f t="shared" si="2"/>
        <v>0</v>
      </c>
      <c r="T424" s="17">
        <f t="shared" si="3"/>
        <v>0</v>
      </c>
      <c r="U424" s="17">
        <f t="shared" si="4"/>
        <v>0</v>
      </c>
      <c r="V424" s="17">
        <f t="shared" si="5"/>
        <v>0</v>
      </c>
      <c r="W424" s="17">
        <f t="shared" si="6"/>
        <v>2.96735905</v>
      </c>
      <c r="X424" s="17">
        <f t="shared" si="7"/>
        <v>1.271725307</v>
      </c>
      <c r="Y424" s="14">
        <f t="shared" si="8"/>
        <v>10906</v>
      </c>
      <c r="Z424" s="14">
        <f t="shared" si="9"/>
        <v>4392</v>
      </c>
      <c r="AA424" s="14">
        <f t="shared" si="10"/>
        <v>1399</v>
      </c>
      <c r="AB424" s="14">
        <f t="shared" si="11"/>
        <v>2173</v>
      </c>
      <c r="AC424" s="14">
        <f t="shared" si="12"/>
        <v>583</v>
      </c>
      <c r="AD424" s="14">
        <f t="shared" si="13"/>
        <v>2532</v>
      </c>
      <c r="AE424" s="14">
        <f t="shared" si="14"/>
        <v>723</v>
      </c>
      <c r="AF424" s="14">
        <f t="shared" si="15"/>
        <v>32</v>
      </c>
      <c r="AG424" s="17">
        <f t="shared" si="16"/>
        <v>27.0277638</v>
      </c>
      <c r="AH424" s="20">
        <f>12*(J424*'Programas e Observações'!$C$8+K424*'Programas e Observações'!$C$9+L424*('Programas e Observações'!$C$8+'Programas e Observações'!$C$9)+M424*'Programas e Observações'!$C$10)</f>
        <v>0</v>
      </c>
      <c r="AI424" s="20">
        <f>12*(J424*'Programas e Observações'!$D$8+K424*'Programas e Observações'!$D$9+L424*('Programas e Observações'!$D$8+'Programas e Observações'!$D$9)+M424*'Programas e Observações'!$D$10)</f>
        <v>0</v>
      </c>
      <c r="AJ424" s="13" t="s">
        <v>342</v>
      </c>
      <c r="AK424" s="13" t="s">
        <v>343</v>
      </c>
    </row>
    <row r="425" ht="15.75" customHeight="1">
      <c r="A425" s="13" t="s">
        <v>1892</v>
      </c>
      <c r="B425" s="13" t="s">
        <v>1893</v>
      </c>
      <c r="C425" s="13" t="s">
        <v>1894</v>
      </c>
      <c r="D425" s="13" t="s">
        <v>1474</v>
      </c>
      <c r="E425" s="13" t="s">
        <v>1480</v>
      </c>
      <c r="F425" s="13" t="s">
        <v>1481</v>
      </c>
      <c r="G425" s="14">
        <v>4397.0</v>
      </c>
      <c r="H425" s="16" t="b">
        <f>G425&lt;'Programas e Observações'!$C$11</f>
        <v>1</v>
      </c>
      <c r="I425" s="14">
        <v>0.0</v>
      </c>
      <c r="J425" s="14">
        <v>0.0</v>
      </c>
      <c r="K425" s="14">
        <v>0.0</v>
      </c>
      <c r="L425" s="14">
        <v>0.0</v>
      </c>
      <c r="M425" s="14">
        <v>0.0</v>
      </c>
      <c r="N425" s="14">
        <v>7.0</v>
      </c>
      <c r="O425" s="14">
        <v>0.0</v>
      </c>
      <c r="P425" s="14">
        <v>0.0</v>
      </c>
      <c r="Q425" s="14"/>
      <c r="R425" s="17">
        <f t="shared" si="1"/>
        <v>0</v>
      </c>
      <c r="S425" s="17">
        <f t="shared" si="2"/>
        <v>0</v>
      </c>
      <c r="T425" s="17">
        <f t="shared" si="3"/>
        <v>0</v>
      </c>
      <c r="U425" s="17">
        <f t="shared" si="4"/>
        <v>0</v>
      </c>
      <c r="V425" s="17">
        <f t="shared" si="5"/>
        <v>0</v>
      </c>
      <c r="W425" s="17">
        <f t="shared" si="6"/>
        <v>1.591994542</v>
      </c>
      <c r="X425" s="17">
        <f t="shared" si="7"/>
        <v>0</v>
      </c>
      <c r="Y425" s="14">
        <f t="shared" si="8"/>
        <v>1412</v>
      </c>
      <c r="Z425" s="14">
        <f t="shared" si="9"/>
        <v>733</v>
      </c>
      <c r="AA425" s="14">
        <f t="shared" si="10"/>
        <v>78</v>
      </c>
      <c r="AB425" s="14">
        <f t="shared" si="11"/>
        <v>162</v>
      </c>
      <c r="AC425" s="14">
        <f t="shared" si="12"/>
        <v>45</v>
      </c>
      <c r="AD425" s="14">
        <f t="shared" si="13"/>
        <v>108</v>
      </c>
      <c r="AE425" s="14">
        <f t="shared" si="14"/>
        <v>202</v>
      </c>
      <c r="AF425" s="14">
        <f t="shared" si="15"/>
        <v>4</v>
      </c>
      <c r="AG425" s="17">
        <f t="shared" si="16"/>
        <v>6.926899624</v>
      </c>
      <c r="AH425" s="20">
        <f>12*(J425*'Programas e Observações'!$C$8+K425*'Programas e Observações'!$C$9+L425*('Programas e Observações'!$C$8+'Programas e Observações'!$C$9)+M425*'Programas e Observações'!$C$10)</f>
        <v>0</v>
      </c>
      <c r="AI425" s="20">
        <f>12*(J425*'Programas e Observações'!$D$8+K425*'Programas e Observações'!$D$9+L425*('Programas e Observações'!$D$8+'Programas e Observações'!$D$9)+M425*'Programas e Observações'!$D$10)</f>
        <v>0</v>
      </c>
      <c r="AJ425" s="13" t="s">
        <v>342</v>
      </c>
      <c r="AK425" s="13" t="s">
        <v>343</v>
      </c>
    </row>
    <row r="426" ht="15.75" customHeight="1">
      <c r="A426" s="13" t="s">
        <v>1895</v>
      </c>
      <c r="B426" s="13" t="s">
        <v>1896</v>
      </c>
      <c r="C426" s="13" t="s">
        <v>1897</v>
      </c>
      <c r="D426" s="13" t="s">
        <v>1474</v>
      </c>
      <c r="E426" s="13" t="s">
        <v>1485</v>
      </c>
      <c r="F426" s="13" t="s">
        <v>1486</v>
      </c>
      <c r="G426" s="14">
        <v>3900.0</v>
      </c>
      <c r="H426" s="16" t="b">
        <f>G426&lt;'Programas e Observações'!$C$11</f>
        <v>1</v>
      </c>
      <c r="I426" s="14">
        <v>140.0</v>
      </c>
      <c r="J426" s="14">
        <v>94.0</v>
      </c>
      <c r="K426" s="14">
        <v>8.0</v>
      </c>
      <c r="L426" s="14">
        <v>34.0</v>
      </c>
      <c r="M426" s="14">
        <v>0.0</v>
      </c>
      <c r="N426" s="14">
        <v>2.0</v>
      </c>
      <c r="O426" s="14">
        <v>10.0</v>
      </c>
      <c r="P426" s="14">
        <v>0.0</v>
      </c>
      <c r="Q426" s="14"/>
      <c r="R426" s="17">
        <f t="shared" si="1"/>
        <v>35.8974359</v>
      </c>
      <c r="S426" s="17">
        <f t="shared" si="2"/>
        <v>24.1025641</v>
      </c>
      <c r="T426" s="17">
        <f t="shared" si="3"/>
        <v>2.051282051</v>
      </c>
      <c r="U426" s="17">
        <f t="shared" si="4"/>
        <v>8.717948718</v>
      </c>
      <c r="V426" s="17">
        <f t="shared" si="5"/>
        <v>0</v>
      </c>
      <c r="W426" s="17">
        <f t="shared" si="6"/>
        <v>0.5128205128</v>
      </c>
      <c r="X426" s="17">
        <f t="shared" si="7"/>
        <v>2.564102564</v>
      </c>
      <c r="Y426" s="14">
        <f t="shared" si="8"/>
        <v>4428</v>
      </c>
      <c r="Z426" s="14">
        <f t="shared" si="9"/>
        <v>2197</v>
      </c>
      <c r="AA426" s="14">
        <f t="shared" si="10"/>
        <v>275</v>
      </c>
      <c r="AB426" s="14">
        <f t="shared" si="11"/>
        <v>768</v>
      </c>
      <c r="AC426" s="14">
        <f t="shared" si="12"/>
        <v>122</v>
      </c>
      <c r="AD426" s="14">
        <f t="shared" si="13"/>
        <v>678</v>
      </c>
      <c r="AE426" s="14">
        <f t="shared" si="14"/>
        <v>291</v>
      </c>
      <c r="AF426" s="14">
        <f t="shared" si="15"/>
        <v>16</v>
      </c>
      <c r="AG426" s="17">
        <f t="shared" si="16"/>
        <v>23.98245186</v>
      </c>
      <c r="AH426" s="20">
        <f>12*(J426*'Programas e Observações'!$C$8+K426*'Programas e Observações'!$C$9+L426*('Programas e Observações'!$C$8+'Programas e Observações'!$C$9)+M426*'Programas e Observações'!$C$10)</f>
        <v>46815.6</v>
      </c>
      <c r="AI426" s="20">
        <f>12*(J426*'Programas e Observações'!$D$8+K426*'Programas e Observações'!$D$9+L426*('Programas e Observações'!$D$8+'Programas e Observações'!$D$9)+M426*'Programas e Observações'!$D$10)</f>
        <v>93756.72</v>
      </c>
      <c r="AJ426" s="13" t="s">
        <v>1898</v>
      </c>
      <c r="AK426" s="13" t="s">
        <v>1311</v>
      </c>
    </row>
    <row r="427" ht="15.75" customHeight="1">
      <c r="A427" s="13" t="s">
        <v>1899</v>
      </c>
      <c r="B427" s="13" t="s">
        <v>1900</v>
      </c>
      <c r="C427" s="13" t="s">
        <v>1901</v>
      </c>
      <c r="D427" s="13" t="s">
        <v>1474</v>
      </c>
      <c r="E427" s="13" t="s">
        <v>1516</v>
      </c>
      <c r="F427" s="13" t="s">
        <v>1517</v>
      </c>
      <c r="G427" s="14">
        <v>7533.0</v>
      </c>
      <c r="H427" s="16" t="b">
        <f>G427&lt;'Programas e Observações'!$C$11</f>
        <v>1</v>
      </c>
      <c r="I427" s="14">
        <v>0.0</v>
      </c>
      <c r="J427" s="14">
        <v>0.0</v>
      </c>
      <c r="K427" s="14">
        <v>0.0</v>
      </c>
      <c r="L427" s="14">
        <v>0.0</v>
      </c>
      <c r="M427" s="14">
        <v>0.0</v>
      </c>
      <c r="N427" s="14">
        <v>4.0</v>
      </c>
      <c r="O427" s="14">
        <v>14.0</v>
      </c>
      <c r="P427" s="14">
        <v>1.0</v>
      </c>
      <c r="Q427" s="14"/>
      <c r="R427" s="17">
        <f t="shared" si="1"/>
        <v>0</v>
      </c>
      <c r="S427" s="17">
        <f t="shared" si="2"/>
        <v>0</v>
      </c>
      <c r="T427" s="17">
        <f t="shared" si="3"/>
        <v>0</v>
      </c>
      <c r="U427" s="17">
        <f t="shared" si="4"/>
        <v>0</v>
      </c>
      <c r="V427" s="17">
        <f t="shared" si="5"/>
        <v>0</v>
      </c>
      <c r="W427" s="17">
        <f t="shared" si="6"/>
        <v>0.5309969468</v>
      </c>
      <c r="X427" s="17">
        <f t="shared" si="7"/>
        <v>1.858489314</v>
      </c>
      <c r="Y427" s="14">
        <f t="shared" si="8"/>
        <v>5629</v>
      </c>
      <c r="Z427" s="14">
        <f t="shared" si="9"/>
        <v>1946</v>
      </c>
      <c r="AA427" s="14">
        <f t="shared" si="10"/>
        <v>888</v>
      </c>
      <c r="AB427" s="14">
        <f t="shared" si="11"/>
        <v>1277</v>
      </c>
      <c r="AC427" s="14">
        <f t="shared" si="12"/>
        <v>147</v>
      </c>
      <c r="AD427" s="14">
        <f t="shared" si="13"/>
        <v>117</v>
      </c>
      <c r="AE427" s="14">
        <f t="shared" si="14"/>
        <v>641</v>
      </c>
      <c r="AF427" s="14">
        <f t="shared" si="15"/>
        <v>15</v>
      </c>
      <c r="AG427" s="17">
        <f t="shared" si="16"/>
        <v>19.26374112</v>
      </c>
      <c r="AH427" s="20">
        <f>12*(J427*'Programas e Observações'!$C$8+K427*'Programas e Observações'!$C$9+L427*('Programas e Observações'!$C$8+'Programas e Observações'!$C$9)+M427*'Programas e Observações'!$C$10)</f>
        <v>0</v>
      </c>
      <c r="AI427" s="20">
        <f>12*(J427*'Programas e Observações'!$D$8+K427*'Programas e Observações'!$D$9+L427*('Programas e Observações'!$D$8+'Programas e Observações'!$D$9)+M427*'Programas e Observações'!$D$10)</f>
        <v>0</v>
      </c>
      <c r="AJ427" s="13" t="s">
        <v>342</v>
      </c>
      <c r="AK427" s="13" t="s">
        <v>343</v>
      </c>
    </row>
    <row r="428" ht="15.75" customHeight="1">
      <c r="A428" s="13" t="s">
        <v>1902</v>
      </c>
      <c r="B428" s="13" t="s">
        <v>1903</v>
      </c>
      <c r="C428" s="13" t="s">
        <v>1904</v>
      </c>
      <c r="D428" s="13" t="s">
        <v>1474</v>
      </c>
      <c r="E428" s="13" t="s">
        <v>1540</v>
      </c>
      <c r="F428" s="13" t="s">
        <v>1541</v>
      </c>
      <c r="G428" s="14">
        <v>2716.0</v>
      </c>
      <c r="H428" s="16" t="b">
        <f>G428&lt;'Programas e Observações'!$C$11</f>
        <v>1</v>
      </c>
      <c r="I428" s="14">
        <v>0.0</v>
      </c>
      <c r="J428" s="14">
        <v>0.0</v>
      </c>
      <c r="K428" s="14">
        <v>0.0</v>
      </c>
      <c r="L428" s="14">
        <v>0.0</v>
      </c>
      <c r="M428" s="14">
        <v>0.0</v>
      </c>
      <c r="N428" s="14">
        <v>8.0</v>
      </c>
      <c r="O428" s="14">
        <v>3.0</v>
      </c>
      <c r="P428" s="14">
        <v>0.0</v>
      </c>
      <c r="Q428" s="14"/>
      <c r="R428" s="17">
        <f t="shared" si="1"/>
        <v>0</v>
      </c>
      <c r="S428" s="17">
        <f t="shared" si="2"/>
        <v>0</v>
      </c>
      <c r="T428" s="17">
        <f t="shared" si="3"/>
        <v>0</v>
      </c>
      <c r="U428" s="17">
        <f t="shared" si="4"/>
        <v>0</v>
      </c>
      <c r="V428" s="17">
        <f t="shared" si="5"/>
        <v>0</v>
      </c>
      <c r="W428" s="17">
        <f t="shared" si="6"/>
        <v>2.9455081</v>
      </c>
      <c r="X428" s="17">
        <f t="shared" si="7"/>
        <v>1.104565538</v>
      </c>
      <c r="Y428" s="14">
        <f t="shared" si="8"/>
        <v>4375</v>
      </c>
      <c r="Z428" s="14">
        <f t="shared" si="9"/>
        <v>2180</v>
      </c>
      <c r="AA428" s="14">
        <f t="shared" si="10"/>
        <v>334</v>
      </c>
      <c r="AB428" s="14">
        <f t="shared" si="11"/>
        <v>874</v>
      </c>
      <c r="AC428" s="14">
        <f t="shared" si="12"/>
        <v>128</v>
      </c>
      <c r="AD428" s="14">
        <f t="shared" si="13"/>
        <v>265</v>
      </c>
      <c r="AE428" s="14">
        <f t="shared" si="14"/>
        <v>271</v>
      </c>
      <c r="AF428" s="14">
        <f t="shared" si="15"/>
        <v>16</v>
      </c>
      <c r="AG428" s="17">
        <f t="shared" si="16"/>
        <v>27.93938272</v>
      </c>
      <c r="AH428" s="20">
        <f>12*(J428*'Programas e Observações'!$C$8+K428*'Programas e Observações'!$C$9+L428*('Programas e Observações'!$C$8+'Programas e Observações'!$C$9)+M428*'Programas e Observações'!$C$10)</f>
        <v>0</v>
      </c>
      <c r="AI428" s="20">
        <f>12*(J428*'Programas e Observações'!$D$8+K428*'Programas e Observações'!$D$9+L428*('Programas e Observações'!$D$8+'Programas e Observações'!$D$9)+M428*'Programas e Observações'!$D$10)</f>
        <v>0</v>
      </c>
      <c r="AJ428" s="13" t="s">
        <v>342</v>
      </c>
      <c r="AK428" s="13" t="s">
        <v>343</v>
      </c>
    </row>
    <row r="429" ht="15.75" customHeight="1">
      <c r="A429" s="13" t="s">
        <v>1905</v>
      </c>
      <c r="B429" s="13" t="s">
        <v>1906</v>
      </c>
      <c r="C429" s="13" t="s">
        <v>1907</v>
      </c>
      <c r="D429" s="13" t="s">
        <v>1474</v>
      </c>
      <c r="E429" s="13" t="s">
        <v>1485</v>
      </c>
      <c r="F429" s="13" t="s">
        <v>1486</v>
      </c>
      <c r="G429" s="14">
        <v>2299.0</v>
      </c>
      <c r="H429" s="16" t="b">
        <f>G429&lt;'Programas e Observações'!$C$11</f>
        <v>1</v>
      </c>
      <c r="I429" s="14">
        <v>0.0</v>
      </c>
      <c r="J429" s="14">
        <v>0.0</v>
      </c>
      <c r="K429" s="14">
        <v>0.0</v>
      </c>
      <c r="L429" s="14">
        <v>0.0</v>
      </c>
      <c r="M429" s="14">
        <v>0.0</v>
      </c>
      <c r="N429" s="14">
        <v>2.0</v>
      </c>
      <c r="O429" s="14">
        <v>5.0</v>
      </c>
      <c r="P429" s="14">
        <v>0.0</v>
      </c>
      <c r="Q429" s="14"/>
      <c r="R429" s="17">
        <f t="shared" si="1"/>
        <v>0</v>
      </c>
      <c r="S429" s="17">
        <f t="shared" si="2"/>
        <v>0</v>
      </c>
      <c r="T429" s="17">
        <f t="shared" si="3"/>
        <v>0</v>
      </c>
      <c r="U429" s="17">
        <f t="shared" si="4"/>
        <v>0</v>
      </c>
      <c r="V429" s="17">
        <f t="shared" si="5"/>
        <v>0</v>
      </c>
      <c r="W429" s="17">
        <f t="shared" si="6"/>
        <v>0.8699434537</v>
      </c>
      <c r="X429" s="17">
        <f t="shared" si="7"/>
        <v>2.174858634</v>
      </c>
      <c r="Y429" s="14">
        <f t="shared" si="8"/>
        <v>4428</v>
      </c>
      <c r="Z429" s="14">
        <f t="shared" si="9"/>
        <v>2197</v>
      </c>
      <c r="AA429" s="14">
        <f t="shared" si="10"/>
        <v>275</v>
      </c>
      <c r="AB429" s="14">
        <f t="shared" si="11"/>
        <v>768</v>
      </c>
      <c r="AC429" s="14">
        <f t="shared" si="12"/>
        <v>122</v>
      </c>
      <c r="AD429" s="14">
        <f t="shared" si="13"/>
        <v>678</v>
      </c>
      <c r="AE429" s="14">
        <f t="shared" si="14"/>
        <v>291</v>
      </c>
      <c r="AF429" s="14">
        <f t="shared" si="15"/>
        <v>16</v>
      </c>
      <c r="AG429" s="17">
        <f t="shared" si="16"/>
        <v>23.98245186</v>
      </c>
      <c r="AH429" s="20">
        <f>12*(J429*'Programas e Observações'!$C$8+K429*'Programas e Observações'!$C$9+L429*('Programas e Observações'!$C$8+'Programas e Observações'!$C$9)+M429*'Programas e Observações'!$C$10)</f>
        <v>0</v>
      </c>
      <c r="AI429" s="20">
        <f>12*(J429*'Programas e Observações'!$D$8+K429*'Programas e Observações'!$D$9+L429*('Programas e Observações'!$D$8+'Programas e Observações'!$D$9)+M429*'Programas e Observações'!$D$10)</f>
        <v>0</v>
      </c>
      <c r="AJ429" s="13" t="s">
        <v>342</v>
      </c>
      <c r="AK429" s="13" t="s">
        <v>343</v>
      </c>
    </row>
    <row r="430" ht="15.75" customHeight="1">
      <c r="A430" s="13" t="s">
        <v>1908</v>
      </c>
      <c r="B430" s="13" t="s">
        <v>1909</v>
      </c>
      <c r="C430" s="13" t="s">
        <v>1910</v>
      </c>
      <c r="D430" s="13" t="s">
        <v>1474</v>
      </c>
      <c r="E430" s="13" t="s">
        <v>1582</v>
      </c>
      <c r="F430" s="13" t="s">
        <v>1583</v>
      </c>
      <c r="G430" s="14">
        <v>4799.0</v>
      </c>
      <c r="H430" s="16" t="b">
        <f>G430&lt;'Programas e Observações'!$C$11</f>
        <v>1</v>
      </c>
      <c r="I430" s="14">
        <v>0.0</v>
      </c>
      <c r="J430" s="14">
        <v>0.0</v>
      </c>
      <c r="K430" s="14">
        <v>0.0</v>
      </c>
      <c r="L430" s="14">
        <v>0.0</v>
      </c>
      <c r="M430" s="14">
        <v>0.0</v>
      </c>
      <c r="N430" s="14">
        <v>5.0</v>
      </c>
      <c r="O430" s="14">
        <v>11.0</v>
      </c>
      <c r="P430" s="14">
        <v>0.0</v>
      </c>
      <c r="Q430" s="14"/>
      <c r="R430" s="17">
        <f t="shared" si="1"/>
        <v>0</v>
      </c>
      <c r="S430" s="17">
        <f t="shared" si="2"/>
        <v>0</v>
      </c>
      <c r="T430" s="17">
        <f t="shared" si="3"/>
        <v>0</v>
      </c>
      <c r="U430" s="17">
        <f t="shared" si="4"/>
        <v>0</v>
      </c>
      <c r="V430" s="17">
        <f t="shared" si="5"/>
        <v>0</v>
      </c>
      <c r="W430" s="17">
        <f t="shared" si="6"/>
        <v>1.041883726</v>
      </c>
      <c r="X430" s="17">
        <f t="shared" si="7"/>
        <v>2.292144197</v>
      </c>
      <c r="Y430" s="14">
        <f t="shared" si="8"/>
        <v>1255</v>
      </c>
      <c r="Z430" s="14">
        <f t="shared" si="9"/>
        <v>858</v>
      </c>
      <c r="AA430" s="14">
        <f t="shared" si="10"/>
        <v>58</v>
      </c>
      <c r="AB430" s="14">
        <f t="shared" si="11"/>
        <v>139</v>
      </c>
      <c r="AC430" s="14">
        <f t="shared" si="12"/>
        <v>28</v>
      </c>
      <c r="AD430" s="14">
        <f t="shared" si="13"/>
        <v>350</v>
      </c>
      <c r="AE430" s="14">
        <f t="shared" si="14"/>
        <v>192</v>
      </c>
      <c r="AF430" s="14">
        <f t="shared" si="15"/>
        <v>10</v>
      </c>
      <c r="AG430" s="17">
        <f t="shared" si="16"/>
        <v>10.12701128</v>
      </c>
      <c r="AH430" s="20">
        <f>12*(J430*'Programas e Observações'!$C$8+K430*'Programas e Observações'!$C$9+L430*('Programas e Observações'!$C$8+'Programas e Observações'!$C$9)+M430*'Programas e Observações'!$C$10)</f>
        <v>0</v>
      </c>
      <c r="AI430" s="20">
        <f>12*(J430*'Programas e Observações'!$D$8+K430*'Programas e Observações'!$D$9+L430*('Programas e Observações'!$D$8+'Programas e Observações'!$D$9)+M430*'Programas e Observações'!$D$10)</f>
        <v>0</v>
      </c>
      <c r="AJ430" s="13" t="s">
        <v>342</v>
      </c>
      <c r="AK430" s="13" t="s">
        <v>343</v>
      </c>
    </row>
    <row r="431" ht="15.75" customHeight="1">
      <c r="A431" s="13" t="s">
        <v>1911</v>
      </c>
      <c r="B431" s="13" t="s">
        <v>1912</v>
      </c>
      <c r="C431" s="13" t="s">
        <v>1913</v>
      </c>
      <c r="D431" s="13" t="s">
        <v>1474</v>
      </c>
      <c r="E431" s="13" t="s">
        <v>1510</v>
      </c>
      <c r="F431" s="13" t="s">
        <v>1511</v>
      </c>
      <c r="G431" s="14">
        <v>2907.0</v>
      </c>
      <c r="H431" s="16" t="b">
        <f>G431&lt;'Programas e Observações'!$C$11</f>
        <v>1</v>
      </c>
      <c r="I431" s="14">
        <v>47.0</v>
      </c>
      <c r="J431" s="14">
        <v>33.0</v>
      </c>
      <c r="K431" s="14">
        <v>2.0</v>
      </c>
      <c r="L431" s="14">
        <v>1.0</v>
      </c>
      <c r="M431" s="14">
        <v>0.0</v>
      </c>
      <c r="N431" s="14">
        <v>6.0</v>
      </c>
      <c r="O431" s="14">
        <v>10.0</v>
      </c>
      <c r="P431" s="14">
        <v>0.0</v>
      </c>
      <c r="Q431" s="14"/>
      <c r="R431" s="17">
        <f t="shared" si="1"/>
        <v>16.16787066</v>
      </c>
      <c r="S431" s="17">
        <f t="shared" si="2"/>
        <v>11.35190918</v>
      </c>
      <c r="T431" s="17">
        <f t="shared" si="3"/>
        <v>0.687994496</v>
      </c>
      <c r="U431" s="17">
        <f t="shared" si="4"/>
        <v>0.343997248</v>
      </c>
      <c r="V431" s="17">
        <f t="shared" si="5"/>
        <v>0</v>
      </c>
      <c r="W431" s="17">
        <f t="shared" si="6"/>
        <v>2.063983488</v>
      </c>
      <c r="X431" s="17">
        <f t="shared" si="7"/>
        <v>3.43997248</v>
      </c>
      <c r="Y431" s="14">
        <f t="shared" si="8"/>
        <v>10906</v>
      </c>
      <c r="Z431" s="14">
        <f t="shared" si="9"/>
        <v>4392</v>
      </c>
      <c r="AA431" s="14">
        <f t="shared" si="10"/>
        <v>1399</v>
      </c>
      <c r="AB431" s="14">
        <f t="shared" si="11"/>
        <v>2173</v>
      </c>
      <c r="AC431" s="14">
        <f t="shared" si="12"/>
        <v>583</v>
      </c>
      <c r="AD431" s="14">
        <f t="shared" si="13"/>
        <v>2532</v>
      </c>
      <c r="AE431" s="14">
        <f t="shared" si="14"/>
        <v>723</v>
      </c>
      <c r="AF431" s="14">
        <f t="shared" si="15"/>
        <v>32</v>
      </c>
      <c r="AG431" s="17">
        <f t="shared" si="16"/>
        <v>27.0277638</v>
      </c>
      <c r="AH431" s="20">
        <f>12*(J431*'Programas e Observações'!$C$8+K431*'Programas e Observações'!$C$9+L431*('Programas e Observações'!$C$8+'Programas e Observações'!$C$9)+M431*'Programas e Observações'!$C$10)</f>
        <v>8280.6</v>
      </c>
      <c r="AI431" s="20">
        <f>12*(J431*'Programas e Observações'!$D$8+K431*'Programas e Observações'!$D$9+L431*('Programas e Observações'!$D$8+'Programas e Observações'!$D$9)+M431*'Programas e Observações'!$D$10)</f>
        <v>20573.16</v>
      </c>
      <c r="AJ431" s="13" t="s">
        <v>1159</v>
      </c>
      <c r="AK431" s="13" t="s">
        <v>1018</v>
      </c>
    </row>
    <row r="432" ht="15.75" customHeight="1">
      <c r="A432" s="13" t="s">
        <v>1914</v>
      </c>
      <c r="B432" s="13" t="s">
        <v>1915</v>
      </c>
      <c r="C432" s="13" t="s">
        <v>1916</v>
      </c>
      <c r="D432" s="13" t="s">
        <v>1474</v>
      </c>
      <c r="E432" s="13" t="s">
        <v>1480</v>
      </c>
      <c r="F432" s="13" t="s">
        <v>1481</v>
      </c>
      <c r="G432" s="14">
        <v>2461.0</v>
      </c>
      <c r="H432" s="16" t="b">
        <f>G432&lt;'Programas e Observações'!$C$11</f>
        <v>1</v>
      </c>
      <c r="I432" s="14">
        <v>0.0</v>
      </c>
      <c r="J432" s="14">
        <v>0.0</v>
      </c>
      <c r="K432" s="14">
        <v>0.0</v>
      </c>
      <c r="L432" s="14">
        <v>0.0</v>
      </c>
      <c r="M432" s="14">
        <v>0.0</v>
      </c>
      <c r="N432" s="14">
        <v>0.0</v>
      </c>
      <c r="O432" s="14">
        <v>3.0</v>
      </c>
      <c r="P432" s="14">
        <v>0.0</v>
      </c>
      <c r="Q432" s="14"/>
      <c r="R432" s="17">
        <f t="shared" si="1"/>
        <v>0</v>
      </c>
      <c r="S432" s="17">
        <f t="shared" si="2"/>
        <v>0</v>
      </c>
      <c r="T432" s="17">
        <f t="shared" si="3"/>
        <v>0</v>
      </c>
      <c r="U432" s="17">
        <f t="shared" si="4"/>
        <v>0</v>
      </c>
      <c r="V432" s="17">
        <f t="shared" si="5"/>
        <v>0</v>
      </c>
      <c r="W432" s="17">
        <f t="shared" si="6"/>
        <v>0</v>
      </c>
      <c r="X432" s="17">
        <f t="shared" si="7"/>
        <v>1.21901666</v>
      </c>
      <c r="Y432" s="14">
        <f t="shared" si="8"/>
        <v>1412</v>
      </c>
      <c r="Z432" s="14">
        <f t="shared" si="9"/>
        <v>733</v>
      </c>
      <c r="AA432" s="14">
        <f t="shared" si="10"/>
        <v>78</v>
      </c>
      <c r="AB432" s="14">
        <f t="shared" si="11"/>
        <v>162</v>
      </c>
      <c r="AC432" s="14">
        <f t="shared" si="12"/>
        <v>45</v>
      </c>
      <c r="AD432" s="14">
        <f t="shared" si="13"/>
        <v>108</v>
      </c>
      <c r="AE432" s="14">
        <f t="shared" si="14"/>
        <v>202</v>
      </c>
      <c r="AF432" s="14">
        <f t="shared" si="15"/>
        <v>4</v>
      </c>
      <c r="AG432" s="17">
        <f t="shared" si="16"/>
        <v>6.926899624</v>
      </c>
      <c r="AH432" s="20">
        <f>12*(J432*'Programas e Observações'!$C$8+K432*'Programas e Observações'!$C$9+L432*('Programas e Observações'!$C$8+'Programas e Observações'!$C$9)+M432*'Programas e Observações'!$C$10)</f>
        <v>0</v>
      </c>
      <c r="AI432" s="20">
        <f>12*(J432*'Programas e Observações'!$D$8+K432*'Programas e Observações'!$D$9+L432*('Programas e Observações'!$D$8+'Programas e Observações'!$D$9)+M432*'Programas e Observações'!$D$10)</f>
        <v>0</v>
      </c>
      <c r="AJ432" s="13" t="s">
        <v>342</v>
      </c>
      <c r="AK432" s="13" t="s">
        <v>343</v>
      </c>
    </row>
    <row r="433" ht="15.75" customHeight="1">
      <c r="A433" s="13" t="s">
        <v>1917</v>
      </c>
      <c r="B433" s="13" t="s">
        <v>1918</v>
      </c>
      <c r="C433" s="13" t="s">
        <v>1919</v>
      </c>
      <c r="D433" s="13" t="s">
        <v>1474</v>
      </c>
      <c r="E433" s="13" t="s">
        <v>1480</v>
      </c>
      <c r="F433" s="13" t="s">
        <v>1481</v>
      </c>
      <c r="G433" s="14">
        <v>6004.0</v>
      </c>
      <c r="H433" s="16" t="b">
        <f>G433&lt;'Programas e Observações'!$C$11</f>
        <v>1</v>
      </c>
      <c r="I433" s="14">
        <v>0.0</v>
      </c>
      <c r="J433" s="14">
        <v>0.0</v>
      </c>
      <c r="K433" s="14">
        <v>0.0</v>
      </c>
      <c r="L433" s="14">
        <v>0.0</v>
      </c>
      <c r="M433" s="14">
        <v>0.0</v>
      </c>
      <c r="N433" s="14">
        <v>6.0</v>
      </c>
      <c r="O433" s="14">
        <v>7.0</v>
      </c>
      <c r="P433" s="14">
        <v>0.0</v>
      </c>
      <c r="Q433" s="14"/>
      <c r="R433" s="17">
        <f t="shared" si="1"/>
        <v>0</v>
      </c>
      <c r="S433" s="17">
        <f t="shared" si="2"/>
        <v>0</v>
      </c>
      <c r="T433" s="17">
        <f t="shared" si="3"/>
        <v>0</v>
      </c>
      <c r="U433" s="17">
        <f t="shared" si="4"/>
        <v>0</v>
      </c>
      <c r="V433" s="17">
        <f t="shared" si="5"/>
        <v>0</v>
      </c>
      <c r="W433" s="17">
        <f t="shared" si="6"/>
        <v>0.9993337775</v>
      </c>
      <c r="X433" s="17">
        <f t="shared" si="7"/>
        <v>1.165889407</v>
      </c>
      <c r="Y433" s="14">
        <f t="shared" si="8"/>
        <v>1412</v>
      </c>
      <c r="Z433" s="14">
        <f t="shared" si="9"/>
        <v>733</v>
      </c>
      <c r="AA433" s="14">
        <f t="shared" si="10"/>
        <v>78</v>
      </c>
      <c r="AB433" s="14">
        <f t="shared" si="11"/>
        <v>162</v>
      </c>
      <c r="AC433" s="14">
        <f t="shared" si="12"/>
        <v>45</v>
      </c>
      <c r="AD433" s="14">
        <f t="shared" si="13"/>
        <v>108</v>
      </c>
      <c r="AE433" s="14">
        <f t="shared" si="14"/>
        <v>202</v>
      </c>
      <c r="AF433" s="14">
        <f t="shared" si="15"/>
        <v>4</v>
      </c>
      <c r="AG433" s="17">
        <f t="shared" si="16"/>
        <v>6.926899624</v>
      </c>
      <c r="AH433" s="20">
        <f>12*(J433*'Programas e Observações'!$C$8+K433*'Programas e Observações'!$C$9+L433*('Programas e Observações'!$C$8+'Programas e Observações'!$C$9)+M433*'Programas e Observações'!$C$10)</f>
        <v>0</v>
      </c>
      <c r="AI433" s="20">
        <f>12*(J433*'Programas e Observações'!$D$8+K433*'Programas e Observações'!$D$9+L433*('Programas e Observações'!$D$8+'Programas e Observações'!$D$9)+M433*'Programas e Observações'!$D$10)</f>
        <v>0</v>
      </c>
      <c r="AJ433" s="13" t="s">
        <v>342</v>
      </c>
      <c r="AK433" s="13" t="s">
        <v>343</v>
      </c>
    </row>
    <row r="434" ht="15.75" customHeight="1">
      <c r="A434" s="13" t="s">
        <v>1920</v>
      </c>
      <c r="B434" s="13" t="s">
        <v>1921</v>
      </c>
      <c r="C434" s="13" t="s">
        <v>1922</v>
      </c>
      <c r="D434" s="13" t="s">
        <v>1474</v>
      </c>
      <c r="E434" s="13" t="s">
        <v>1510</v>
      </c>
      <c r="F434" s="13" t="s">
        <v>1511</v>
      </c>
      <c r="G434" s="14">
        <v>1897.0</v>
      </c>
      <c r="H434" s="16" t="b">
        <f>G434&lt;'Programas e Observações'!$C$11</f>
        <v>1</v>
      </c>
      <c r="I434" s="14">
        <v>3.0</v>
      </c>
      <c r="J434" s="14">
        <v>1.0</v>
      </c>
      <c r="K434" s="14">
        <v>0.0</v>
      </c>
      <c r="L434" s="14">
        <v>0.0</v>
      </c>
      <c r="M434" s="14">
        <v>0.0</v>
      </c>
      <c r="N434" s="14">
        <v>2.0</v>
      </c>
      <c r="O434" s="14">
        <v>3.0</v>
      </c>
      <c r="P434" s="14">
        <v>1.0</v>
      </c>
      <c r="Q434" s="14"/>
      <c r="R434" s="17">
        <f t="shared" si="1"/>
        <v>1.581444386</v>
      </c>
      <c r="S434" s="17">
        <f t="shared" si="2"/>
        <v>0.5271481286</v>
      </c>
      <c r="T434" s="17">
        <f t="shared" si="3"/>
        <v>0</v>
      </c>
      <c r="U434" s="17">
        <f t="shared" si="4"/>
        <v>0</v>
      </c>
      <c r="V434" s="17">
        <f t="shared" si="5"/>
        <v>0</v>
      </c>
      <c r="W434" s="17">
        <f t="shared" si="6"/>
        <v>1.054296257</v>
      </c>
      <c r="X434" s="17">
        <f t="shared" si="7"/>
        <v>1.581444386</v>
      </c>
      <c r="Y434" s="14">
        <f t="shared" si="8"/>
        <v>10906</v>
      </c>
      <c r="Z434" s="14">
        <f t="shared" si="9"/>
        <v>4392</v>
      </c>
      <c r="AA434" s="14">
        <f t="shared" si="10"/>
        <v>1399</v>
      </c>
      <c r="AB434" s="14">
        <f t="shared" si="11"/>
        <v>2173</v>
      </c>
      <c r="AC434" s="14">
        <f t="shared" si="12"/>
        <v>583</v>
      </c>
      <c r="AD434" s="14">
        <f t="shared" si="13"/>
        <v>2532</v>
      </c>
      <c r="AE434" s="14">
        <f t="shared" si="14"/>
        <v>723</v>
      </c>
      <c r="AF434" s="14">
        <f t="shared" si="15"/>
        <v>32</v>
      </c>
      <c r="AG434" s="17">
        <f t="shared" si="16"/>
        <v>27.0277638</v>
      </c>
      <c r="AH434" s="20">
        <f>12*(J434*'Programas e Observações'!$C$8+K434*'Programas e Observações'!$C$9+L434*('Programas e Observações'!$C$8+'Programas e Observações'!$C$9)+M434*'Programas e Observações'!$C$10)</f>
        <v>198.6</v>
      </c>
      <c r="AI434" s="20">
        <f>12*(J434*'Programas e Observações'!$D$8+K434*'Programas e Observações'!$D$9+L434*('Programas e Observações'!$D$8+'Programas e Observações'!$D$9)+M434*'Programas e Observações'!$D$10)</f>
        <v>558.24</v>
      </c>
      <c r="AJ434" s="13" t="s">
        <v>594</v>
      </c>
      <c r="AK434" s="13" t="s">
        <v>343</v>
      </c>
    </row>
    <row r="435" ht="15.75" customHeight="1">
      <c r="A435" s="13" t="s">
        <v>1923</v>
      </c>
      <c r="B435" s="13" t="s">
        <v>1924</v>
      </c>
      <c r="C435" s="13" t="s">
        <v>1925</v>
      </c>
      <c r="D435" s="13" t="s">
        <v>1474</v>
      </c>
      <c r="E435" s="13" t="s">
        <v>1480</v>
      </c>
      <c r="F435" s="13" t="s">
        <v>1481</v>
      </c>
      <c r="G435" s="14">
        <v>14116.0</v>
      </c>
      <c r="H435" s="16" t="b">
        <f>G435&lt;'Programas e Observações'!$C$11</f>
        <v>1</v>
      </c>
      <c r="I435" s="14">
        <v>0.0</v>
      </c>
      <c r="J435" s="14">
        <v>0.0</v>
      </c>
      <c r="K435" s="14">
        <v>0.0</v>
      </c>
      <c r="L435" s="14">
        <v>0.0</v>
      </c>
      <c r="M435" s="14">
        <v>0.0</v>
      </c>
      <c r="N435" s="14">
        <v>5.0</v>
      </c>
      <c r="O435" s="14">
        <v>4.0</v>
      </c>
      <c r="P435" s="14">
        <v>0.0</v>
      </c>
      <c r="Q435" s="14"/>
      <c r="R435" s="17">
        <f t="shared" si="1"/>
        <v>0</v>
      </c>
      <c r="S435" s="17">
        <f t="shared" si="2"/>
        <v>0</v>
      </c>
      <c r="T435" s="17">
        <f t="shared" si="3"/>
        <v>0</v>
      </c>
      <c r="U435" s="17">
        <f t="shared" si="4"/>
        <v>0</v>
      </c>
      <c r="V435" s="17">
        <f t="shared" si="5"/>
        <v>0</v>
      </c>
      <c r="W435" s="17">
        <f t="shared" si="6"/>
        <v>0.3542079909</v>
      </c>
      <c r="X435" s="17">
        <f t="shared" si="7"/>
        <v>0.2833663927</v>
      </c>
      <c r="Y435" s="14">
        <f t="shared" si="8"/>
        <v>1412</v>
      </c>
      <c r="Z435" s="14">
        <f t="shared" si="9"/>
        <v>733</v>
      </c>
      <c r="AA435" s="14">
        <f t="shared" si="10"/>
        <v>78</v>
      </c>
      <c r="AB435" s="14">
        <f t="shared" si="11"/>
        <v>162</v>
      </c>
      <c r="AC435" s="14">
        <f t="shared" si="12"/>
        <v>45</v>
      </c>
      <c r="AD435" s="14">
        <f t="shared" si="13"/>
        <v>108</v>
      </c>
      <c r="AE435" s="14">
        <f t="shared" si="14"/>
        <v>202</v>
      </c>
      <c r="AF435" s="14">
        <f t="shared" si="15"/>
        <v>4</v>
      </c>
      <c r="AG435" s="17">
        <f t="shared" si="16"/>
        <v>6.926899624</v>
      </c>
      <c r="AH435" s="20">
        <f>12*(J435*'Programas e Observações'!$C$8+K435*'Programas e Observações'!$C$9+L435*('Programas e Observações'!$C$8+'Programas e Observações'!$C$9)+M435*'Programas e Observações'!$C$10)</f>
        <v>0</v>
      </c>
      <c r="AI435" s="20">
        <f>12*(J435*'Programas e Observações'!$D$8+K435*'Programas e Observações'!$D$9+L435*('Programas e Observações'!$D$8+'Programas e Observações'!$D$9)+M435*'Programas e Observações'!$D$10)</f>
        <v>0</v>
      </c>
      <c r="AJ435" s="13" t="s">
        <v>342</v>
      </c>
      <c r="AK435" s="13" t="s">
        <v>343</v>
      </c>
    </row>
    <row r="436" ht="15.75" customHeight="1">
      <c r="A436" s="13" t="s">
        <v>1926</v>
      </c>
      <c r="B436" s="13" t="s">
        <v>1927</v>
      </c>
      <c r="C436" s="13" t="s">
        <v>1928</v>
      </c>
      <c r="D436" s="13" t="s">
        <v>1474</v>
      </c>
      <c r="E436" s="13" t="s">
        <v>1485</v>
      </c>
      <c r="F436" s="13" t="s">
        <v>1486</v>
      </c>
      <c r="G436" s="14">
        <v>2356.0</v>
      </c>
      <c r="H436" s="16" t="b">
        <f>G436&lt;'Programas e Observações'!$C$11</f>
        <v>1</v>
      </c>
      <c r="I436" s="14">
        <v>0.0</v>
      </c>
      <c r="J436" s="14">
        <v>0.0</v>
      </c>
      <c r="K436" s="14">
        <v>0.0</v>
      </c>
      <c r="L436" s="14">
        <v>0.0</v>
      </c>
      <c r="M436" s="14">
        <v>0.0</v>
      </c>
      <c r="N436" s="14">
        <v>5.0</v>
      </c>
      <c r="O436" s="14">
        <v>1.0</v>
      </c>
      <c r="P436" s="14">
        <v>0.0</v>
      </c>
      <c r="Q436" s="14"/>
      <c r="R436" s="17">
        <f t="shared" si="1"/>
        <v>0</v>
      </c>
      <c r="S436" s="17">
        <f t="shared" si="2"/>
        <v>0</v>
      </c>
      <c r="T436" s="17">
        <f t="shared" si="3"/>
        <v>0</v>
      </c>
      <c r="U436" s="17">
        <f t="shared" si="4"/>
        <v>0</v>
      </c>
      <c r="V436" s="17">
        <f t="shared" si="5"/>
        <v>0</v>
      </c>
      <c r="W436" s="17">
        <f t="shared" si="6"/>
        <v>2.122241087</v>
      </c>
      <c r="X436" s="17">
        <f t="shared" si="7"/>
        <v>0.4244482173</v>
      </c>
      <c r="Y436" s="14">
        <f t="shared" si="8"/>
        <v>4428</v>
      </c>
      <c r="Z436" s="14">
        <f t="shared" si="9"/>
        <v>2197</v>
      </c>
      <c r="AA436" s="14">
        <f t="shared" si="10"/>
        <v>275</v>
      </c>
      <c r="AB436" s="14">
        <f t="shared" si="11"/>
        <v>768</v>
      </c>
      <c r="AC436" s="14">
        <f t="shared" si="12"/>
        <v>122</v>
      </c>
      <c r="AD436" s="14">
        <f t="shared" si="13"/>
        <v>678</v>
      </c>
      <c r="AE436" s="14">
        <f t="shared" si="14"/>
        <v>291</v>
      </c>
      <c r="AF436" s="14">
        <f t="shared" si="15"/>
        <v>16</v>
      </c>
      <c r="AG436" s="17">
        <f t="shared" si="16"/>
        <v>23.98245186</v>
      </c>
      <c r="AH436" s="20">
        <f>12*(J436*'Programas e Observações'!$C$8+K436*'Programas e Observações'!$C$9+L436*('Programas e Observações'!$C$8+'Programas e Observações'!$C$9)+M436*'Programas e Observações'!$C$10)</f>
        <v>0</v>
      </c>
      <c r="AI436" s="20">
        <f>12*(J436*'Programas e Observações'!$D$8+K436*'Programas e Observações'!$D$9+L436*('Programas e Observações'!$D$8+'Programas e Observações'!$D$9)+M436*'Programas e Observações'!$D$10)</f>
        <v>0</v>
      </c>
      <c r="AJ436" s="13" t="s">
        <v>342</v>
      </c>
      <c r="AK436" s="13" t="s">
        <v>343</v>
      </c>
    </row>
    <row r="437" ht="15.75" customHeight="1">
      <c r="A437" s="13" t="s">
        <v>1929</v>
      </c>
      <c r="B437" s="13" t="s">
        <v>1930</v>
      </c>
      <c r="C437" s="13" t="s">
        <v>1931</v>
      </c>
      <c r="D437" s="13" t="s">
        <v>1474</v>
      </c>
      <c r="E437" s="13" t="s">
        <v>1480</v>
      </c>
      <c r="F437" s="13" t="s">
        <v>1481</v>
      </c>
      <c r="G437" s="14">
        <v>4182.0</v>
      </c>
      <c r="H437" s="16" t="b">
        <f>G437&lt;'Programas e Observações'!$C$11</f>
        <v>1</v>
      </c>
      <c r="I437" s="14">
        <v>0.0</v>
      </c>
      <c r="J437" s="14">
        <v>0.0</v>
      </c>
      <c r="K437" s="14">
        <v>0.0</v>
      </c>
      <c r="L437" s="14">
        <v>0.0</v>
      </c>
      <c r="M437" s="14">
        <v>0.0</v>
      </c>
      <c r="N437" s="14">
        <v>1.0</v>
      </c>
      <c r="O437" s="14">
        <v>5.0</v>
      </c>
      <c r="P437" s="14">
        <v>0.0</v>
      </c>
      <c r="Q437" s="14"/>
      <c r="R437" s="17">
        <f t="shared" si="1"/>
        <v>0</v>
      </c>
      <c r="S437" s="17">
        <f t="shared" si="2"/>
        <v>0</v>
      </c>
      <c r="T437" s="17">
        <f t="shared" si="3"/>
        <v>0</v>
      </c>
      <c r="U437" s="17">
        <f t="shared" si="4"/>
        <v>0</v>
      </c>
      <c r="V437" s="17">
        <f t="shared" si="5"/>
        <v>0</v>
      </c>
      <c r="W437" s="17">
        <f t="shared" si="6"/>
        <v>0.2391200383</v>
      </c>
      <c r="X437" s="17">
        <f t="shared" si="7"/>
        <v>1.195600191</v>
      </c>
      <c r="Y437" s="14">
        <f t="shared" si="8"/>
        <v>1412</v>
      </c>
      <c r="Z437" s="14">
        <f t="shared" si="9"/>
        <v>733</v>
      </c>
      <c r="AA437" s="14">
        <f t="shared" si="10"/>
        <v>78</v>
      </c>
      <c r="AB437" s="14">
        <f t="shared" si="11"/>
        <v>162</v>
      </c>
      <c r="AC437" s="14">
        <f t="shared" si="12"/>
        <v>45</v>
      </c>
      <c r="AD437" s="14">
        <f t="shared" si="13"/>
        <v>108</v>
      </c>
      <c r="AE437" s="14">
        <f t="shared" si="14"/>
        <v>202</v>
      </c>
      <c r="AF437" s="14">
        <f t="shared" si="15"/>
        <v>4</v>
      </c>
      <c r="AG437" s="17">
        <f t="shared" si="16"/>
        <v>6.926899624</v>
      </c>
      <c r="AH437" s="20">
        <f>12*(J437*'Programas e Observações'!$C$8+K437*'Programas e Observações'!$C$9+L437*('Programas e Observações'!$C$8+'Programas e Observações'!$C$9)+M437*'Programas e Observações'!$C$10)</f>
        <v>0</v>
      </c>
      <c r="AI437" s="20">
        <f>12*(J437*'Programas e Observações'!$D$8+K437*'Programas e Observações'!$D$9+L437*('Programas e Observações'!$D$8+'Programas e Observações'!$D$9)+M437*'Programas e Observações'!$D$10)</f>
        <v>0</v>
      </c>
      <c r="AJ437" s="13" t="s">
        <v>342</v>
      </c>
      <c r="AK437" s="13" t="s">
        <v>343</v>
      </c>
    </row>
    <row r="438" ht="15.75" customHeight="1">
      <c r="A438" s="13" t="s">
        <v>1932</v>
      </c>
      <c r="B438" s="13" t="s">
        <v>1933</v>
      </c>
      <c r="C438" s="13" t="s">
        <v>1934</v>
      </c>
      <c r="D438" s="13" t="s">
        <v>1474</v>
      </c>
      <c r="E438" s="13" t="s">
        <v>1485</v>
      </c>
      <c r="F438" s="13" t="s">
        <v>1486</v>
      </c>
      <c r="G438" s="14">
        <v>4554.0</v>
      </c>
      <c r="H438" s="16" t="b">
        <f>G438&lt;'Programas e Observações'!$C$11</f>
        <v>1</v>
      </c>
      <c r="I438" s="14">
        <v>0.0</v>
      </c>
      <c r="J438" s="14">
        <v>0.0</v>
      </c>
      <c r="K438" s="14">
        <v>0.0</v>
      </c>
      <c r="L438" s="14">
        <v>0.0</v>
      </c>
      <c r="M438" s="14">
        <v>0.0</v>
      </c>
      <c r="N438" s="14">
        <v>15.0</v>
      </c>
      <c r="O438" s="14">
        <v>7.0</v>
      </c>
      <c r="P438" s="14">
        <v>0.0</v>
      </c>
      <c r="Q438" s="14"/>
      <c r="R438" s="17">
        <f t="shared" si="1"/>
        <v>0</v>
      </c>
      <c r="S438" s="17">
        <f t="shared" si="2"/>
        <v>0</v>
      </c>
      <c r="T438" s="17">
        <f t="shared" si="3"/>
        <v>0</v>
      </c>
      <c r="U438" s="17">
        <f t="shared" si="4"/>
        <v>0</v>
      </c>
      <c r="V438" s="17">
        <f t="shared" si="5"/>
        <v>0</v>
      </c>
      <c r="W438" s="17">
        <f t="shared" si="6"/>
        <v>3.293807642</v>
      </c>
      <c r="X438" s="17">
        <f t="shared" si="7"/>
        <v>1.537110233</v>
      </c>
      <c r="Y438" s="14">
        <f t="shared" si="8"/>
        <v>4428</v>
      </c>
      <c r="Z438" s="14">
        <f t="shared" si="9"/>
        <v>2197</v>
      </c>
      <c r="AA438" s="14">
        <f t="shared" si="10"/>
        <v>275</v>
      </c>
      <c r="AB438" s="14">
        <f t="shared" si="11"/>
        <v>768</v>
      </c>
      <c r="AC438" s="14">
        <f t="shared" si="12"/>
        <v>122</v>
      </c>
      <c r="AD438" s="14">
        <f t="shared" si="13"/>
        <v>678</v>
      </c>
      <c r="AE438" s="14">
        <f t="shared" si="14"/>
        <v>291</v>
      </c>
      <c r="AF438" s="14">
        <f t="shared" si="15"/>
        <v>16</v>
      </c>
      <c r="AG438" s="17">
        <f t="shared" si="16"/>
        <v>23.98245186</v>
      </c>
      <c r="AH438" s="20">
        <f>12*(J438*'Programas e Observações'!$C$8+K438*'Programas e Observações'!$C$9+L438*('Programas e Observações'!$C$8+'Programas e Observações'!$C$9)+M438*'Programas e Observações'!$C$10)</f>
        <v>0</v>
      </c>
      <c r="AI438" s="20">
        <f>12*(J438*'Programas e Observações'!$D$8+K438*'Programas e Observações'!$D$9+L438*('Programas e Observações'!$D$8+'Programas e Observações'!$D$9)+M438*'Programas e Observações'!$D$10)</f>
        <v>0</v>
      </c>
      <c r="AJ438" s="13" t="s">
        <v>342</v>
      </c>
      <c r="AK438" s="13" t="s">
        <v>343</v>
      </c>
    </row>
    <row r="439" ht="15.75" customHeight="1">
      <c r="A439" s="13" t="s">
        <v>1935</v>
      </c>
      <c r="B439" s="13" t="s">
        <v>1936</v>
      </c>
      <c r="C439" s="13" t="s">
        <v>1937</v>
      </c>
      <c r="D439" s="13" t="s">
        <v>1474</v>
      </c>
      <c r="E439" s="13" t="s">
        <v>1582</v>
      </c>
      <c r="F439" s="13" t="s">
        <v>1583</v>
      </c>
      <c r="G439" s="14">
        <v>5259.0</v>
      </c>
      <c r="H439" s="16" t="b">
        <f>G439&lt;'Programas e Observações'!$C$11</f>
        <v>1</v>
      </c>
      <c r="I439" s="14">
        <v>0.0</v>
      </c>
      <c r="J439" s="14">
        <v>0.0</v>
      </c>
      <c r="K439" s="14">
        <v>0.0</v>
      </c>
      <c r="L439" s="14">
        <v>0.0</v>
      </c>
      <c r="M439" s="14">
        <v>0.0</v>
      </c>
      <c r="N439" s="14">
        <v>10.0</v>
      </c>
      <c r="O439" s="14">
        <v>12.0</v>
      </c>
      <c r="P439" s="14">
        <v>0.0</v>
      </c>
      <c r="Q439" s="14"/>
      <c r="R439" s="17">
        <f t="shared" si="1"/>
        <v>0</v>
      </c>
      <c r="S439" s="17">
        <f t="shared" si="2"/>
        <v>0</v>
      </c>
      <c r="T439" s="17">
        <f t="shared" si="3"/>
        <v>0</v>
      </c>
      <c r="U439" s="17">
        <f t="shared" si="4"/>
        <v>0</v>
      </c>
      <c r="V439" s="17">
        <f t="shared" si="5"/>
        <v>0</v>
      </c>
      <c r="W439" s="17">
        <f t="shared" si="6"/>
        <v>1.901502187</v>
      </c>
      <c r="X439" s="17">
        <f t="shared" si="7"/>
        <v>2.281802624</v>
      </c>
      <c r="Y439" s="14">
        <f t="shared" si="8"/>
        <v>1255</v>
      </c>
      <c r="Z439" s="14">
        <f t="shared" si="9"/>
        <v>858</v>
      </c>
      <c r="AA439" s="14">
        <f t="shared" si="10"/>
        <v>58</v>
      </c>
      <c r="AB439" s="14">
        <f t="shared" si="11"/>
        <v>139</v>
      </c>
      <c r="AC439" s="14">
        <f t="shared" si="12"/>
        <v>28</v>
      </c>
      <c r="AD439" s="14">
        <f t="shared" si="13"/>
        <v>350</v>
      </c>
      <c r="AE439" s="14">
        <f t="shared" si="14"/>
        <v>192</v>
      </c>
      <c r="AF439" s="14">
        <f t="shared" si="15"/>
        <v>10</v>
      </c>
      <c r="AG439" s="17">
        <f t="shared" si="16"/>
        <v>10.12701128</v>
      </c>
      <c r="AH439" s="20">
        <f>12*(J439*'Programas e Observações'!$C$8+K439*'Programas e Observações'!$C$9+L439*('Programas e Observações'!$C$8+'Programas e Observações'!$C$9)+M439*'Programas e Observações'!$C$10)</f>
        <v>0</v>
      </c>
      <c r="AI439" s="20">
        <f>12*(J439*'Programas e Observações'!$D$8+K439*'Programas e Observações'!$D$9+L439*('Programas e Observações'!$D$8+'Programas e Observações'!$D$9)+M439*'Programas e Observações'!$D$10)</f>
        <v>0</v>
      </c>
      <c r="AJ439" s="13" t="s">
        <v>342</v>
      </c>
      <c r="AK439" s="13" t="s">
        <v>343</v>
      </c>
    </row>
    <row r="440" ht="15.75" customHeight="1">
      <c r="A440" s="13" t="s">
        <v>1938</v>
      </c>
      <c r="B440" s="13" t="s">
        <v>1939</v>
      </c>
      <c r="C440" s="13" t="s">
        <v>1940</v>
      </c>
      <c r="D440" s="13" t="s">
        <v>1474</v>
      </c>
      <c r="E440" s="13" t="s">
        <v>1480</v>
      </c>
      <c r="F440" s="13" t="s">
        <v>1481</v>
      </c>
      <c r="G440" s="14">
        <v>11446.0</v>
      </c>
      <c r="H440" s="16" t="b">
        <f>G440&lt;'Programas e Observações'!$C$11</f>
        <v>1</v>
      </c>
      <c r="I440" s="14">
        <v>24.0</v>
      </c>
      <c r="J440" s="14">
        <v>0.0</v>
      </c>
      <c r="K440" s="14">
        <v>0.0</v>
      </c>
      <c r="L440" s="14">
        <v>1.0</v>
      </c>
      <c r="M440" s="14">
        <v>1.0</v>
      </c>
      <c r="N440" s="14">
        <v>8.0</v>
      </c>
      <c r="O440" s="14">
        <v>3.0</v>
      </c>
      <c r="P440" s="14">
        <v>0.0</v>
      </c>
      <c r="Q440" s="14"/>
      <c r="R440" s="17">
        <f t="shared" si="1"/>
        <v>2.096802376</v>
      </c>
      <c r="S440" s="17">
        <f t="shared" si="2"/>
        <v>0</v>
      </c>
      <c r="T440" s="17">
        <f t="shared" si="3"/>
        <v>0</v>
      </c>
      <c r="U440" s="17">
        <f t="shared" si="4"/>
        <v>0.08736676568</v>
      </c>
      <c r="V440" s="17">
        <f t="shared" si="5"/>
        <v>0.08736676568</v>
      </c>
      <c r="W440" s="17">
        <f t="shared" si="6"/>
        <v>0.6989341255</v>
      </c>
      <c r="X440" s="17">
        <f t="shared" si="7"/>
        <v>0.262100297</v>
      </c>
      <c r="Y440" s="14">
        <f t="shared" si="8"/>
        <v>1412</v>
      </c>
      <c r="Z440" s="14">
        <f t="shared" si="9"/>
        <v>733</v>
      </c>
      <c r="AA440" s="14">
        <f t="shared" si="10"/>
        <v>78</v>
      </c>
      <c r="AB440" s="14">
        <f t="shared" si="11"/>
        <v>162</v>
      </c>
      <c r="AC440" s="14">
        <f t="shared" si="12"/>
        <v>45</v>
      </c>
      <c r="AD440" s="14">
        <f t="shared" si="13"/>
        <v>108</v>
      </c>
      <c r="AE440" s="14">
        <f t="shared" si="14"/>
        <v>202</v>
      </c>
      <c r="AF440" s="14">
        <f t="shared" si="15"/>
        <v>4</v>
      </c>
      <c r="AG440" s="17">
        <f t="shared" si="16"/>
        <v>6.926899624</v>
      </c>
      <c r="AH440" s="20">
        <f>12*(J440*'Programas e Observações'!$C$8+K440*'Programas e Observações'!$C$9+L440*('Programas e Observações'!$C$8+'Programas e Observações'!$C$9)+M440*'Programas e Observações'!$C$10)</f>
        <v>1235.28</v>
      </c>
      <c r="AI440" s="20">
        <f>12*(J440*'Programas e Observações'!$D$8+K440*'Programas e Observações'!$D$9+L440*('Programas e Observações'!$D$8+'Programas e Observações'!$D$9)+M440*'Programas e Observações'!$D$10)</f>
        <v>1630.8</v>
      </c>
      <c r="AJ440" s="13" t="s">
        <v>594</v>
      </c>
      <c r="AK440" s="13" t="s">
        <v>323</v>
      </c>
    </row>
    <row r="441" ht="15.75" customHeight="1">
      <c r="A441" s="13" t="s">
        <v>1941</v>
      </c>
      <c r="B441" s="13" t="s">
        <v>1942</v>
      </c>
      <c r="C441" s="13" t="s">
        <v>1943</v>
      </c>
      <c r="D441" s="13" t="s">
        <v>1474</v>
      </c>
      <c r="E441" s="13" t="s">
        <v>1485</v>
      </c>
      <c r="F441" s="13" t="s">
        <v>1486</v>
      </c>
      <c r="G441" s="14">
        <v>1591.0</v>
      </c>
      <c r="H441" s="16" t="b">
        <f>G441&lt;'Programas e Observações'!$C$11</f>
        <v>1</v>
      </c>
      <c r="I441" s="14">
        <v>0.0</v>
      </c>
      <c r="J441" s="14">
        <v>0.0</v>
      </c>
      <c r="K441" s="14">
        <v>0.0</v>
      </c>
      <c r="L441" s="14">
        <v>0.0</v>
      </c>
      <c r="M441" s="14">
        <v>0.0</v>
      </c>
      <c r="N441" s="14">
        <v>5.0</v>
      </c>
      <c r="O441" s="14">
        <v>5.0</v>
      </c>
      <c r="P441" s="14">
        <v>0.0</v>
      </c>
      <c r="Q441" s="14"/>
      <c r="R441" s="17">
        <f t="shared" si="1"/>
        <v>0</v>
      </c>
      <c r="S441" s="17">
        <f t="shared" si="2"/>
        <v>0</v>
      </c>
      <c r="T441" s="17">
        <f t="shared" si="3"/>
        <v>0</v>
      </c>
      <c r="U441" s="17">
        <f t="shared" si="4"/>
        <v>0</v>
      </c>
      <c r="V441" s="17">
        <f t="shared" si="5"/>
        <v>0</v>
      </c>
      <c r="W441" s="17">
        <f t="shared" si="6"/>
        <v>3.142677561</v>
      </c>
      <c r="X441" s="17">
        <f t="shared" si="7"/>
        <v>3.142677561</v>
      </c>
      <c r="Y441" s="14">
        <f t="shared" si="8"/>
        <v>4428</v>
      </c>
      <c r="Z441" s="14">
        <f t="shared" si="9"/>
        <v>2197</v>
      </c>
      <c r="AA441" s="14">
        <f t="shared" si="10"/>
        <v>275</v>
      </c>
      <c r="AB441" s="14">
        <f t="shared" si="11"/>
        <v>768</v>
      </c>
      <c r="AC441" s="14">
        <f t="shared" si="12"/>
        <v>122</v>
      </c>
      <c r="AD441" s="14">
        <f t="shared" si="13"/>
        <v>678</v>
      </c>
      <c r="AE441" s="14">
        <f t="shared" si="14"/>
        <v>291</v>
      </c>
      <c r="AF441" s="14">
        <f t="shared" si="15"/>
        <v>16</v>
      </c>
      <c r="AG441" s="17">
        <f t="shared" si="16"/>
        <v>23.98245186</v>
      </c>
      <c r="AH441" s="20">
        <f>12*(J441*'Programas e Observações'!$C$8+K441*'Programas e Observações'!$C$9+L441*('Programas e Observações'!$C$8+'Programas e Observações'!$C$9)+M441*'Programas e Observações'!$C$10)</f>
        <v>0</v>
      </c>
      <c r="AI441" s="20">
        <f>12*(J441*'Programas e Observações'!$D$8+K441*'Programas e Observações'!$D$9+L441*('Programas e Observações'!$D$8+'Programas e Observações'!$D$9)+M441*'Programas e Observações'!$D$10)</f>
        <v>0</v>
      </c>
      <c r="AJ441" s="13" t="s">
        <v>342</v>
      </c>
      <c r="AK441" s="13" t="s">
        <v>343</v>
      </c>
    </row>
    <row r="442" ht="15.75" customHeight="1">
      <c r="A442" s="13" t="s">
        <v>1944</v>
      </c>
      <c r="B442" s="13" t="s">
        <v>1945</v>
      </c>
      <c r="C442" s="13" t="s">
        <v>1946</v>
      </c>
      <c r="D442" s="13" t="s">
        <v>1474</v>
      </c>
      <c r="E442" s="13" t="s">
        <v>1491</v>
      </c>
      <c r="F442" s="13" t="s">
        <v>1492</v>
      </c>
      <c r="G442" s="14">
        <v>14199.0</v>
      </c>
      <c r="H442" s="16" t="b">
        <f>G442&lt;'Programas e Observações'!$C$11</f>
        <v>1</v>
      </c>
      <c r="I442" s="14">
        <v>993.0</v>
      </c>
      <c r="J442" s="14">
        <v>775.0</v>
      </c>
      <c r="K442" s="14">
        <v>8.0</v>
      </c>
      <c r="L442" s="14">
        <v>40.0</v>
      </c>
      <c r="M442" s="14">
        <v>42.0</v>
      </c>
      <c r="N442" s="14">
        <v>30.0</v>
      </c>
      <c r="O442" s="14">
        <v>7.0</v>
      </c>
      <c r="P442" s="14">
        <v>0.0</v>
      </c>
      <c r="Q442" s="14"/>
      <c r="R442" s="17">
        <f t="shared" si="1"/>
        <v>69.93450243</v>
      </c>
      <c r="S442" s="17">
        <f t="shared" si="2"/>
        <v>54.58130854</v>
      </c>
      <c r="T442" s="17">
        <f t="shared" si="3"/>
        <v>0.5634199592</v>
      </c>
      <c r="U442" s="17">
        <f t="shared" si="4"/>
        <v>2.817099796</v>
      </c>
      <c r="V442" s="17">
        <f t="shared" si="5"/>
        <v>2.957954786</v>
      </c>
      <c r="W442" s="17">
        <f t="shared" si="6"/>
        <v>2.112824847</v>
      </c>
      <c r="X442" s="17">
        <f t="shared" si="7"/>
        <v>0.4929924643</v>
      </c>
      <c r="Y442" s="14">
        <f t="shared" si="8"/>
        <v>3399</v>
      </c>
      <c r="Z442" s="14">
        <f t="shared" si="9"/>
        <v>2417</v>
      </c>
      <c r="AA442" s="14">
        <f t="shared" si="10"/>
        <v>56</v>
      </c>
      <c r="AB442" s="14">
        <f t="shared" si="11"/>
        <v>291</v>
      </c>
      <c r="AC442" s="14">
        <f t="shared" si="12"/>
        <v>145</v>
      </c>
      <c r="AD442" s="14">
        <f t="shared" si="13"/>
        <v>171</v>
      </c>
      <c r="AE442" s="14">
        <f t="shared" si="14"/>
        <v>98</v>
      </c>
      <c r="AF442" s="14">
        <f t="shared" si="15"/>
        <v>3</v>
      </c>
      <c r="AG442" s="17">
        <f t="shared" si="16"/>
        <v>38.10324533</v>
      </c>
      <c r="AH442" s="20">
        <f>12*(J442*'Programas e Observações'!$C$8+K442*'Programas e Observações'!$C$9+L442*('Programas e Observações'!$C$8+'Programas e Observações'!$C$9)+M442*'Programas e Observações'!$C$10)</f>
        <v>208455.96</v>
      </c>
      <c r="AI442" s="20">
        <f>12*(J442*'Programas e Observações'!$D$8+K442*'Programas e Observações'!$D$9+L442*('Programas e Observações'!$D$8+'Programas e Observações'!$D$9)+M442*'Programas e Observações'!$D$10)</f>
        <v>503199.12</v>
      </c>
      <c r="AJ442" s="13" t="s">
        <v>1947</v>
      </c>
      <c r="AK442" s="13" t="s">
        <v>1948</v>
      </c>
    </row>
    <row r="443" ht="15.75" customHeight="1">
      <c r="A443" s="13" t="s">
        <v>1949</v>
      </c>
      <c r="B443" s="13" t="s">
        <v>1950</v>
      </c>
      <c r="C443" s="13" t="s">
        <v>1951</v>
      </c>
      <c r="D443" s="13" t="s">
        <v>1474</v>
      </c>
      <c r="E443" s="13" t="s">
        <v>1491</v>
      </c>
      <c r="F443" s="13" t="s">
        <v>1492</v>
      </c>
      <c r="G443" s="14">
        <v>2092.0</v>
      </c>
      <c r="H443" s="16" t="b">
        <f>G443&lt;'Programas e Observações'!$C$11</f>
        <v>1</v>
      </c>
      <c r="I443" s="14">
        <v>0.0</v>
      </c>
      <c r="J443" s="14">
        <v>0.0</v>
      </c>
      <c r="K443" s="14">
        <v>0.0</v>
      </c>
      <c r="L443" s="14">
        <v>0.0</v>
      </c>
      <c r="M443" s="14">
        <v>0.0</v>
      </c>
      <c r="N443" s="14">
        <v>3.0</v>
      </c>
      <c r="O443" s="14">
        <v>3.0</v>
      </c>
      <c r="P443" s="14">
        <v>0.0</v>
      </c>
      <c r="Q443" s="14"/>
      <c r="R443" s="17">
        <f t="shared" si="1"/>
        <v>0</v>
      </c>
      <c r="S443" s="17">
        <f t="shared" si="2"/>
        <v>0</v>
      </c>
      <c r="T443" s="17">
        <f t="shared" si="3"/>
        <v>0</v>
      </c>
      <c r="U443" s="17">
        <f t="shared" si="4"/>
        <v>0</v>
      </c>
      <c r="V443" s="17">
        <f t="shared" si="5"/>
        <v>0</v>
      </c>
      <c r="W443" s="17">
        <f t="shared" si="6"/>
        <v>1.434034417</v>
      </c>
      <c r="X443" s="17">
        <f t="shared" si="7"/>
        <v>1.434034417</v>
      </c>
      <c r="Y443" s="14">
        <f t="shared" si="8"/>
        <v>3399</v>
      </c>
      <c r="Z443" s="14">
        <f t="shared" si="9"/>
        <v>2417</v>
      </c>
      <c r="AA443" s="14">
        <f t="shared" si="10"/>
        <v>56</v>
      </c>
      <c r="AB443" s="14">
        <f t="shared" si="11"/>
        <v>291</v>
      </c>
      <c r="AC443" s="14">
        <f t="shared" si="12"/>
        <v>145</v>
      </c>
      <c r="AD443" s="14">
        <f t="shared" si="13"/>
        <v>171</v>
      </c>
      <c r="AE443" s="14">
        <f t="shared" si="14"/>
        <v>98</v>
      </c>
      <c r="AF443" s="14">
        <f t="shared" si="15"/>
        <v>3</v>
      </c>
      <c r="AG443" s="17">
        <f t="shared" si="16"/>
        <v>38.10324533</v>
      </c>
      <c r="AH443" s="20">
        <f>12*(J443*'Programas e Observações'!$C$8+K443*'Programas e Observações'!$C$9+L443*('Programas e Observações'!$C$8+'Programas e Observações'!$C$9)+M443*'Programas e Observações'!$C$10)</f>
        <v>0</v>
      </c>
      <c r="AI443" s="20">
        <f>12*(J443*'Programas e Observações'!$D$8+K443*'Programas e Observações'!$D$9+L443*('Programas e Observações'!$D$8+'Programas e Observações'!$D$9)+M443*'Programas e Observações'!$D$10)</f>
        <v>0</v>
      </c>
      <c r="AJ443" s="13" t="s">
        <v>342</v>
      </c>
      <c r="AK443" s="13" t="s">
        <v>343</v>
      </c>
    </row>
    <row r="444" ht="15.75" customHeight="1">
      <c r="A444" s="13" t="s">
        <v>1952</v>
      </c>
      <c r="B444" s="13" t="s">
        <v>1953</v>
      </c>
      <c r="C444" s="13" t="s">
        <v>1954</v>
      </c>
      <c r="D444" s="13" t="s">
        <v>1474</v>
      </c>
      <c r="E444" s="13" t="s">
        <v>1485</v>
      </c>
      <c r="F444" s="13" t="s">
        <v>1486</v>
      </c>
      <c r="G444" s="14">
        <v>2505.0</v>
      </c>
      <c r="H444" s="16" t="b">
        <f>G444&lt;'Programas e Observações'!$C$11</f>
        <v>1</v>
      </c>
      <c r="I444" s="14">
        <v>96.0</v>
      </c>
      <c r="J444" s="14">
        <v>63.0</v>
      </c>
      <c r="K444" s="14">
        <v>4.0</v>
      </c>
      <c r="L444" s="14">
        <v>13.0</v>
      </c>
      <c r="M444" s="14">
        <v>8.0</v>
      </c>
      <c r="N444" s="14">
        <v>7.0</v>
      </c>
      <c r="O444" s="14">
        <v>4.0</v>
      </c>
      <c r="P444" s="14">
        <v>0.0</v>
      </c>
      <c r="Q444" s="14"/>
      <c r="R444" s="17">
        <f t="shared" si="1"/>
        <v>38.32335329</v>
      </c>
      <c r="S444" s="17">
        <f t="shared" si="2"/>
        <v>25.1497006</v>
      </c>
      <c r="T444" s="17">
        <f t="shared" si="3"/>
        <v>1.596806387</v>
      </c>
      <c r="U444" s="17">
        <f t="shared" si="4"/>
        <v>5.189620758</v>
      </c>
      <c r="V444" s="17">
        <f t="shared" si="5"/>
        <v>3.193612774</v>
      </c>
      <c r="W444" s="17">
        <f t="shared" si="6"/>
        <v>2.794411178</v>
      </c>
      <c r="X444" s="17">
        <f t="shared" si="7"/>
        <v>1.596806387</v>
      </c>
      <c r="Y444" s="14">
        <f t="shared" si="8"/>
        <v>4428</v>
      </c>
      <c r="Z444" s="14">
        <f t="shared" si="9"/>
        <v>2197</v>
      </c>
      <c r="AA444" s="14">
        <f t="shared" si="10"/>
        <v>275</v>
      </c>
      <c r="AB444" s="14">
        <f t="shared" si="11"/>
        <v>768</v>
      </c>
      <c r="AC444" s="14">
        <f t="shared" si="12"/>
        <v>122</v>
      </c>
      <c r="AD444" s="14">
        <f t="shared" si="13"/>
        <v>678</v>
      </c>
      <c r="AE444" s="14">
        <f t="shared" si="14"/>
        <v>291</v>
      </c>
      <c r="AF444" s="14">
        <f t="shared" si="15"/>
        <v>16</v>
      </c>
      <c r="AG444" s="17">
        <f t="shared" si="16"/>
        <v>23.98245186</v>
      </c>
      <c r="AH444" s="20">
        <f>12*(J444*'Programas e Observações'!$C$8+K444*'Programas e Observações'!$C$9+L444*('Programas e Observações'!$C$8+'Programas e Observações'!$C$9)+M444*'Programas e Observações'!$C$10)</f>
        <v>27971.64</v>
      </c>
      <c r="AI444" s="20">
        <f>12*(J444*'Programas e Observações'!$D$8+K444*'Programas e Observações'!$D$9+L444*('Programas e Observações'!$D$8+'Programas e Observações'!$D$9)+M444*'Programas e Observações'!$D$10)</f>
        <v>55785.72</v>
      </c>
      <c r="AJ444" s="13" t="s">
        <v>1000</v>
      </c>
      <c r="AK444" s="13" t="s">
        <v>396</v>
      </c>
    </row>
    <row r="445" ht="15.75" customHeight="1">
      <c r="A445" s="13" t="s">
        <v>1955</v>
      </c>
      <c r="B445" s="13" t="s">
        <v>1956</v>
      </c>
      <c r="C445" s="13" t="s">
        <v>1957</v>
      </c>
      <c r="D445" s="13" t="s">
        <v>1474</v>
      </c>
      <c r="E445" s="13" t="s">
        <v>1510</v>
      </c>
      <c r="F445" s="13" t="s">
        <v>1511</v>
      </c>
      <c r="G445" s="14">
        <v>328499.0</v>
      </c>
      <c r="H445" s="16" t="b">
        <f>G445&lt;'Programas e Observações'!$C$11</f>
        <v>0</v>
      </c>
      <c r="I445" s="14">
        <v>9523.0</v>
      </c>
      <c r="J445" s="14">
        <v>3495.0</v>
      </c>
      <c r="K445" s="14">
        <v>1347.0</v>
      </c>
      <c r="L445" s="14">
        <v>2022.0</v>
      </c>
      <c r="M445" s="14">
        <v>525.0</v>
      </c>
      <c r="N445" s="14">
        <v>2318.0</v>
      </c>
      <c r="O445" s="14">
        <v>614.0</v>
      </c>
      <c r="P445" s="14">
        <v>27.0</v>
      </c>
      <c r="Q445" s="14">
        <v>1245.0</v>
      </c>
      <c r="R445" s="17">
        <f t="shared" si="1"/>
        <v>28.98943376</v>
      </c>
      <c r="S445" s="17">
        <f t="shared" si="2"/>
        <v>10.63930179</v>
      </c>
      <c r="T445" s="17">
        <f t="shared" si="3"/>
        <v>4.100469103</v>
      </c>
      <c r="U445" s="17">
        <f t="shared" si="4"/>
        <v>6.155269879</v>
      </c>
      <c r="V445" s="17">
        <f t="shared" si="5"/>
        <v>1.598178381</v>
      </c>
      <c r="W445" s="17">
        <f t="shared" si="6"/>
        <v>7.056338071</v>
      </c>
      <c r="X445" s="17">
        <f t="shared" si="7"/>
        <v>1.869107669</v>
      </c>
      <c r="Y445" s="14">
        <f t="shared" si="8"/>
        <v>10906</v>
      </c>
      <c r="Z445" s="14">
        <f t="shared" si="9"/>
        <v>4392</v>
      </c>
      <c r="AA445" s="14">
        <f t="shared" si="10"/>
        <v>1399</v>
      </c>
      <c r="AB445" s="14">
        <f t="shared" si="11"/>
        <v>2173</v>
      </c>
      <c r="AC445" s="14">
        <f t="shared" si="12"/>
        <v>583</v>
      </c>
      <c r="AD445" s="14">
        <f t="shared" si="13"/>
        <v>2532</v>
      </c>
      <c r="AE445" s="14">
        <f t="shared" si="14"/>
        <v>723</v>
      </c>
      <c r="AF445" s="14">
        <f t="shared" si="15"/>
        <v>32</v>
      </c>
      <c r="AG445" s="17">
        <f t="shared" si="16"/>
        <v>27.0277638</v>
      </c>
      <c r="AH445" s="20">
        <f>12*(J445*'Programas e Observações'!$C$8+K445*'Programas e Observações'!$C$9+L445*('Programas e Observações'!$C$8+'Programas e Observações'!$C$9)+M445*'Programas e Observações'!$C$10)</f>
        <v>3088666.8</v>
      </c>
      <c r="AI445" s="20">
        <f>12*(J445*'Programas e Observações'!$D$8+K445*'Programas e Observações'!$D$9+L445*('Programas e Observações'!$D$8+'Programas e Observações'!$D$9)+M445*'Programas e Observações'!$D$10)</f>
        <v>5153068.08</v>
      </c>
      <c r="AJ445" s="13" t="s">
        <v>1958</v>
      </c>
      <c r="AK445" s="13" t="s">
        <v>1959</v>
      </c>
    </row>
    <row r="446" ht="15.75" customHeight="1">
      <c r="A446" s="13" t="s">
        <v>1960</v>
      </c>
      <c r="B446" s="13" t="s">
        <v>1961</v>
      </c>
      <c r="C446" s="13" t="s">
        <v>1962</v>
      </c>
      <c r="D446" s="13" t="s">
        <v>1474</v>
      </c>
      <c r="E446" s="13" t="s">
        <v>1510</v>
      </c>
      <c r="F446" s="13" t="s">
        <v>1511</v>
      </c>
      <c r="G446" s="14">
        <v>7802.0</v>
      </c>
      <c r="H446" s="16" t="b">
        <f>G446&lt;'Programas e Observações'!$C$11</f>
        <v>1</v>
      </c>
      <c r="I446" s="14">
        <v>0.0</v>
      </c>
      <c r="J446" s="14">
        <v>0.0</v>
      </c>
      <c r="K446" s="14">
        <v>0.0</v>
      </c>
      <c r="L446" s="14">
        <v>0.0</v>
      </c>
      <c r="M446" s="14">
        <v>0.0</v>
      </c>
      <c r="N446" s="14">
        <v>12.0</v>
      </c>
      <c r="O446" s="14">
        <v>9.0</v>
      </c>
      <c r="P446" s="14">
        <v>0.0</v>
      </c>
      <c r="Q446" s="14"/>
      <c r="R446" s="17">
        <f t="shared" si="1"/>
        <v>0</v>
      </c>
      <c r="S446" s="17">
        <f t="shared" si="2"/>
        <v>0</v>
      </c>
      <c r="T446" s="17">
        <f t="shared" si="3"/>
        <v>0</v>
      </c>
      <c r="U446" s="17">
        <f t="shared" si="4"/>
        <v>0</v>
      </c>
      <c r="V446" s="17">
        <f t="shared" si="5"/>
        <v>0</v>
      </c>
      <c r="W446" s="17">
        <f t="shared" si="6"/>
        <v>1.538067162</v>
      </c>
      <c r="X446" s="17">
        <f t="shared" si="7"/>
        <v>1.153550372</v>
      </c>
      <c r="Y446" s="14">
        <f t="shared" si="8"/>
        <v>10906</v>
      </c>
      <c r="Z446" s="14">
        <f t="shared" si="9"/>
        <v>4392</v>
      </c>
      <c r="AA446" s="14">
        <f t="shared" si="10"/>
        <v>1399</v>
      </c>
      <c r="AB446" s="14">
        <f t="shared" si="11"/>
        <v>2173</v>
      </c>
      <c r="AC446" s="14">
        <f t="shared" si="12"/>
        <v>583</v>
      </c>
      <c r="AD446" s="14">
        <f t="shared" si="13"/>
        <v>2532</v>
      </c>
      <c r="AE446" s="14">
        <f t="shared" si="14"/>
        <v>723</v>
      </c>
      <c r="AF446" s="14">
        <f t="shared" si="15"/>
        <v>32</v>
      </c>
      <c r="AG446" s="17">
        <f t="shared" si="16"/>
        <v>27.0277638</v>
      </c>
      <c r="AH446" s="20">
        <f>12*(J446*'Programas e Observações'!$C$8+K446*'Programas e Observações'!$C$9+L446*('Programas e Observações'!$C$8+'Programas e Observações'!$C$9)+M446*'Programas e Observações'!$C$10)</f>
        <v>0</v>
      </c>
      <c r="AI446" s="20">
        <f>12*(J446*'Programas e Observações'!$D$8+K446*'Programas e Observações'!$D$9+L446*('Programas e Observações'!$D$8+'Programas e Observações'!$D$9)+M446*'Programas e Observações'!$D$10)</f>
        <v>0</v>
      </c>
      <c r="AJ446" s="13" t="s">
        <v>342</v>
      </c>
      <c r="AK446" s="13" t="s">
        <v>343</v>
      </c>
    </row>
    <row r="447" ht="15.75" customHeight="1">
      <c r="A447" s="13" t="s">
        <v>1963</v>
      </c>
      <c r="B447" s="13" t="s">
        <v>1964</v>
      </c>
      <c r="C447" s="13" t="s">
        <v>1965</v>
      </c>
      <c r="D447" s="13" t="s">
        <v>1474</v>
      </c>
      <c r="E447" s="13" t="s">
        <v>1480</v>
      </c>
      <c r="F447" s="13" t="s">
        <v>1481</v>
      </c>
      <c r="G447" s="14">
        <v>23225.0</v>
      </c>
      <c r="H447" s="16" t="b">
        <f>G447&lt;'Programas e Observações'!$C$11</f>
        <v>0</v>
      </c>
      <c r="I447" s="14">
        <v>912.0</v>
      </c>
      <c r="J447" s="14">
        <v>556.0</v>
      </c>
      <c r="K447" s="14">
        <v>66.0</v>
      </c>
      <c r="L447" s="14">
        <v>140.0</v>
      </c>
      <c r="M447" s="14">
        <v>32.0</v>
      </c>
      <c r="N447" s="14">
        <v>5.0</v>
      </c>
      <c r="O447" s="14">
        <v>23.0</v>
      </c>
      <c r="P447" s="14">
        <v>0.0</v>
      </c>
      <c r="Q447" s="14"/>
      <c r="R447" s="17">
        <f t="shared" si="1"/>
        <v>39.26803014</v>
      </c>
      <c r="S447" s="17">
        <f t="shared" si="2"/>
        <v>23.93972013</v>
      </c>
      <c r="T447" s="17">
        <f t="shared" si="3"/>
        <v>2.841765339</v>
      </c>
      <c r="U447" s="17">
        <f t="shared" si="4"/>
        <v>6.027987083</v>
      </c>
      <c r="V447" s="17">
        <f t="shared" si="5"/>
        <v>1.377825619</v>
      </c>
      <c r="W447" s="17">
        <f t="shared" si="6"/>
        <v>0.215285253</v>
      </c>
      <c r="X447" s="17">
        <f t="shared" si="7"/>
        <v>0.9903121636</v>
      </c>
      <c r="Y447" s="14">
        <f t="shared" si="8"/>
        <v>1412</v>
      </c>
      <c r="Z447" s="14">
        <f t="shared" si="9"/>
        <v>733</v>
      </c>
      <c r="AA447" s="14">
        <f t="shared" si="10"/>
        <v>78</v>
      </c>
      <c r="AB447" s="14">
        <f t="shared" si="11"/>
        <v>162</v>
      </c>
      <c r="AC447" s="14">
        <f t="shared" si="12"/>
        <v>45</v>
      </c>
      <c r="AD447" s="14">
        <f t="shared" si="13"/>
        <v>108</v>
      </c>
      <c r="AE447" s="14">
        <f t="shared" si="14"/>
        <v>202</v>
      </c>
      <c r="AF447" s="14">
        <f t="shared" si="15"/>
        <v>4</v>
      </c>
      <c r="AG447" s="17">
        <f t="shared" si="16"/>
        <v>6.926899624</v>
      </c>
      <c r="AH447" s="20">
        <f>12*(J447*'Programas e Observações'!$C$8+K447*'Programas e Observações'!$C$9+L447*('Programas e Observações'!$C$8+'Programas e Observações'!$C$9)+M447*'Programas e Observações'!$C$10)</f>
        <v>260034.96</v>
      </c>
      <c r="AI447" s="20">
        <f>12*(J447*'Programas e Observações'!$D$8+K447*'Programas e Observações'!$D$9+L447*('Programas e Observações'!$D$8+'Programas e Observações'!$D$9)+M447*'Programas e Observações'!$D$10)</f>
        <v>515250.96</v>
      </c>
      <c r="AJ447" s="13" t="s">
        <v>1966</v>
      </c>
      <c r="AK447" s="13" t="s">
        <v>1967</v>
      </c>
    </row>
    <row r="448" ht="15.75" customHeight="1">
      <c r="A448" s="13" t="s">
        <v>1968</v>
      </c>
      <c r="B448" s="13" t="s">
        <v>1969</v>
      </c>
      <c r="C448" s="13" t="s">
        <v>1970</v>
      </c>
      <c r="D448" s="13" t="s">
        <v>1474</v>
      </c>
      <c r="E448" s="13" t="s">
        <v>1540</v>
      </c>
      <c r="F448" s="13" t="s">
        <v>1541</v>
      </c>
      <c r="G448" s="14">
        <v>2024.0</v>
      </c>
      <c r="H448" s="16" t="b">
        <f>G448&lt;'Programas e Observações'!$C$11</f>
        <v>1</v>
      </c>
      <c r="I448" s="14">
        <v>0.0</v>
      </c>
      <c r="J448" s="14">
        <v>0.0</v>
      </c>
      <c r="K448" s="14">
        <v>0.0</v>
      </c>
      <c r="L448" s="14">
        <v>0.0</v>
      </c>
      <c r="M448" s="14">
        <v>0.0</v>
      </c>
      <c r="N448" s="14">
        <v>3.0</v>
      </c>
      <c r="O448" s="14">
        <v>3.0</v>
      </c>
      <c r="P448" s="14">
        <v>0.0</v>
      </c>
      <c r="Q448" s="14"/>
      <c r="R448" s="17">
        <f t="shared" si="1"/>
        <v>0</v>
      </c>
      <c r="S448" s="17">
        <f t="shared" si="2"/>
        <v>0</v>
      </c>
      <c r="T448" s="17">
        <f t="shared" si="3"/>
        <v>0</v>
      </c>
      <c r="U448" s="17">
        <f t="shared" si="4"/>
        <v>0</v>
      </c>
      <c r="V448" s="17">
        <f t="shared" si="5"/>
        <v>0</v>
      </c>
      <c r="W448" s="17">
        <f t="shared" si="6"/>
        <v>1.482213439</v>
      </c>
      <c r="X448" s="17">
        <f t="shared" si="7"/>
        <v>1.482213439</v>
      </c>
      <c r="Y448" s="14">
        <f t="shared" si="8"/>
        <v>4375</v>
      </c>
      <c r="Z448" s="14">
        <f t="shared" si="9"/>
        <v>2180</v>
      </c>
      <c r="AA448" s="14">
        <f t="shared" si="10"/>
        <v>334</v>
      </c>
      <c r="AB448" s="14">
        <f t="shared" si="11"/>
        <v>874</v>
      </c>
      <c r="AC448" s="14">
        <f t="shared" si="12"/>
        <v>128</v>
      </c>
      <c r="AD448" s="14">
        <f t="shared" si="13"/>
        <v>265</v>
      </c>
      <c r="AE448" s="14">
        <f t="shared" si="14"/>
        <v>271</v>
      </c>
      <c r="AF448" s="14">
        <f t="shared" si="15"/>
        <v>16</v>
      </c>
      <c r="AG448" s="17">
        <f t="shared" si="16"/>
        <v>27.93938272</v>
      </c>
      <c r="AH448" s="20">
        <f>12*(J448*'Programas e Observações'!$C$8+K448*'Programas e Observações'!$C$9+L448*('Programas e Observações'!$C$8+'Programas e Observações'!$C$9)+M448*'Programas e Observações'!$C$10)</f>
        <v>0</v>
      </c>
      <c r="AI448" s="20">
        <f>12*(J448*'Programas e Observações'!$D$8+K448*'Programas e Observações'!$D$9+L448*('Programas e Observações'!$D$8+'Programas e Observações'!$D$9)+M448*'Programas e Observações'!$D$10)</f>
        <v>0</v>
      </c>
      <c r="AJ448" s="13" t="s">
        <v>342</v>
      </c>
      <c r="AK448" s="13" t="s">
        <v>343</v>
      </c>
    </row>
    <row r="449" ht="15.75" customHeight="1">
      <c r="A449" s="13" t="s">
        <v>1971</v>
      </c>
      <c r="B449" s="13" t="s">
        <v>1972</v>
      </c>
      <c r="C449" s="13" t="s">
        <v>1973</v>
      </c>
      <c r="D449" s="13" t="s">
        <v>1474</v>
      </c>
      <c r="E449" s="13" t="s">
        <v>1540</v>
      </c>
      <c r="F449" s="13" t="s">
        <v>1541</v>
      </c>
      <c r="G449" s="14">
        <v>1886.0</v>
      </c>
      <c r="H449" s="16" t="b">
        <f>G449&lt;'Programas e Observações'!$C$11</f>
        <v>1</v>
      </c>
      <c r="I449" s="14">
        <v>0.0</v>
      </c>
      <c r="J449" s="14">
        <v>0.0</v>
      </c>
      <c r="K449" s="14">
        <v>0.0</v>
      </c>
      <c r="L449" s="14">
        <v>0.0</v>
      </c>
      <c r="M449" s="14">
        <v>0.0</v>
      </c>
      <c r="N449" s="14">
        <v>2.0</v>
      </c>
      <c r="O449" s="14">
        <v>2.0</v>
      </c>
      <c r="P449" s="14">
        <v>0.0</v>
      </c>
      <c r="Q449" s="14"/>
      <c r="R449" s="17">
        <f t="shared" si="1"/>
        <v>0</v>
      </c>
      <c r="S449" s="17">
        <f t="shared" si="2"/>
        <v>0</v>
      </c>
      <c r="T449" s="17">
        <f t="shared" si="3"/>
        <v>0</v>
      </c>
      <c r="U449" s="17">
        <f t="shared" si="4"/>
        <v>0</v>
      </c>
      <c r="V449" s="17">
        <f t="shared" si="5"/>
        <v>0</v>
      </c>
      <c r="W449" s="17">
        <f t="shared" si="6"/>
        <v>1.060445387</v>
      </c>
      <c r="X449" s="17">
        <f t="shared" si="7"/>
        <v>1.060445387</v>
      </c>
      <c r="Y449" s="14">
        <f t="shared" si="8"/>
        <v>4375</v>
      </c>
      <c r="Z449" s="14">
        <f t="shared" si="9"/>
        <v>2180</v>
      </c>
      <c r="AA449" s="14">
        <f t="shared" si="10"/>
        <v>334</v>
      </c>
      <c r="AB449" s="14">
        <f t="shared" si="11"/>
        <v>874</v>
      </c>
      <c r="AC449" s="14">
        <f t="shared" si="12"/>
        <v>128</v>
      </c>
      <c r="AD449" s="14">
        <f t="shared" si="13"/>
        <v>265</v>
      </c>
      <c r="AE449" s="14">
        <f t="shared" si="14"/>
        <v>271</v>
      </c>
      <c r="AF449" s="14">
        <f t="shared" si="15"/>
        <v>16</v>
      </c>
      <c r="AG449" s="17">
        <f t="shared" si="16"/>
        <v>27.93938272</v>
      </c>
      <c r="AH449" s="20">
        <f>12*(J449*'Programas e Observações'!$C$8+K449*'Programas e Observações'!$C$9+L449*('Programas e Observações'!$C$8+'Programas e Observações'!$C$9)+M449*'Programas e Observações'!$C$10)</f>
        <v>0</v>
      </c>
      <c r="AI449" s="20">
        <f>12*(J449*'Programas e Observações'!$D$8+K449*'Programas e Observações'!$D$9+L449*('Programas e Observações'!$D$8+'Programas e Observações'!$D$9)+M449*'Programas e Observações'!$D$10)</f>
        <v>0</v>
      </c>
      <c r="AJ449" s="13" t="s">
        <v>342</v>
      </c>
      <c r="AK449" s="13" t="s">
        <v>343</v>
      </c>
    </row>
    <row r="450" ht="15.75" customHeight="1">
      <c r="A450" s="13" t="s">
        <v>1974</v>
      </c>
      <c r="B450" s="13" t="s">
        <v>1975</v>
      </c>
      <c r="C450" s="13" t="s">
        <v>1976</v>
      </c>
      <c r="D450" s="13" t="s">
        <v>1474</v>
      </c>
      <c r="E450" s="13" t="s">
        <v>1516</v>
      </c>
      <c r="F450" s="13" t="s">
        <v>1517</v>
      </c>
      <c r="G450" s="14">
        <v>10734.0</v>
      </c>
      <c r="H450" s="16" t="b">
        <f>G450&lt;'Programas e Observações'!$C$11</f>
        <v>1</v>
      </c>
      <c r="I450" s="14">
        <v>0.0</v>
      </c>
      <c r="J450" s="14">
        <v>0.0</v>
      </c>
      <c r="K450" s="14">
        <v>0.0</v>
      </c>
      <c r="L450" s="14">
        <v>0.0</v>
      </c>
      <c r="M450" s="14">
        <v>0.0</v>
      </c>
      <c r="N450" s="14">
        <v>2.0</v>
      </c>
      <c r="O450" s="14">
        <v>11.0</v>
      </c>
      <c r="P450" s="14">
        <v>0.0</v>
      </c>
      <c r="Q450" s="14"/>
      <c r="R450" s="17">
        <f t="shared" si="1"/>
        <v>0</v>
      </c>
      <c r="S450" s="17">
        <f t="shared" si="2"/>
        <v>0</v>
      </c>
      <c r="T450" s="17">
        <f t="shared" si="3"/>
        <v>0</v>
      </c>
      <c r="U450" s="17">
        <f t="shared" si="4"/>
        <v>0</v>
      </c>
      <c r="V450" s="17">
        <f t="shared" si="5"/>
        <v>0</v>
      </c>
      <c r="W450" s="17">
        <f t="shared" si="6"/>
        <v>0.1863238308</v>
      </c>
      <c r="X450" s="17">
        <f t="shared" si="7"/>
        <v>1.024781069</v>
      </c>
      <c r="Y450" s="14">
        <f t="shared" si="8"/>
        <v>5629</v>
      </c>
      <c r="Z450" s="14">
        <f t="shared" si="9"/>
        <v>1946</v>
      </c>
      <c r="AA450" s="14">
        <f t="shared" si="10"/>
        <v>888</v>
      </c>
      <c r="AB450" s="14">
        <f t="shared" si="11"/>
        <v>1277</v>
      </c>
      <c r="AC450" s="14">
        <f t="shared" si="12"/>
        <v>147</v>
      </c>
      <c r="AD450" s="14">
        <f t="shared" si="13"/>
        <v>117</v>
      </c>
      <c r="AE450" s="14">
        <f t="shared" si="14"/>
        <v>641</v>
      </c>
      <c r="AF450" s="14">
        <f t="shared" si="15"/>
        <v>15</v>
      </c>
      <c r="AG450" s="17">
        <f t="shared" si="16"/>
        <v>19.26374112</v>
      </c>
      <c r="AH450" s="20">
        <f>12*(J450*'Programas e Observações'!$C$8+K450*'Programas e Observações'!$C$9+L450*('Programas e Observações'!$C$8+'Programas e Observações'!$C$9)+M450*'Programas e Observações'!$C$10)</f>
        <v>0</v>
      </c>
      <c r="AI450" s="20">
        <f>12*(J450*'Programas e Observações'!$D$8+K450*'Programas e Observações'!$D$9+L450*('Programas e Observações'!$D$8+'Programas e Observações'!$D$9)+M450*'Programas e Observações'!$D$10)</f>
        <v>0</v>
      </c>
      <c r="AJ450" s="13" t="s">
        <v>342</v>
      </c>
      <c r="AK450" s="13" t="s">
        <v>343</v>
      </c>
    </row>
    <row r="451" ht="15.75" customHeight="1">
      <c r="A451" s="13" t="s">
        <v>1977</v>
      </c>
      <c r="B451" s="13" t="s">
        <v>1978</v>
      </c>
      <c r="C451" s="13" t="s">
        <v>1979</v>
      </c>
      <c r="D451" s="13" t="s">
        <v>1474</v>
      </c>
      <c r="E451" s="13" t="s">
        <v>1516</v>
      </c>
      <c r="F451" s="13" t="s">
        <v>1517</v>
      </c>
      <c r="G451" s="14">
        <v>10636.0</v>
      </c>
      <c r="H451" s="16" t="b">
        <f>G451&lt;'Programas e Observações'!$C$11</f>
        <v>1</v>
      </c>
      <c r="I451" s="14">
        <v>4.0</v>
      </c>
      <c r="J451" s="14">
        <v>4.0</v>
      </c>
      <c r="K451" s="14">
        <v>0.0</v>
      </c>
      <c r="L451" s="14">
        <v>0.0</v>
      </c>
      <c r="M451" s="14">
        <v>0.0</v>
      </c>
      <c r="N451" s="14">
        <v>3.0</v>
      </c>
      <c r="O451" s="14">
        <v>24.0</v>
      </c>
      <c r="P451" s="14">
        <v>0.0</v>
      </c>
      <c r="Q451" s="14"/>
      <c r="R451" s="17">
        <f t="shared" si="1"/>
        <v>0.3760812335</v>
      </c>
      <c r="S451" s="17">
        <f t="shared" si="2"/>
        <v>0.3760812335</v>
      </c>
      <c r="T451" s="17">
        <f t="shared" si="3"/>
        <v>0</v>
      </c>
      <c r="U451" s="17">
        <f t="shared" si="4"/>
        <v>0</v>
      </c>
      <c r="V451" s="17">
        <f t="shared" si="5"/>
        <v>0</v>
      </c>
      <c r="W451" s="17">
        <f t="shared" si="6"/>
        <v>0.2820609252</v>
      </c>
      <c r="X451" s="17">
        <f t="shared" si="7"/>
        <v>2.256487401</v>
      </c>
      <c r="Y451" s="14">
        <f t="shared" si="8"/>
        <v>5629</v>
      </c>
      <c r="Z451" s="14">
        <f t="shared" si="9"/>
        <v>1946</v>
      </c>
      <c r="AA451" s="14">
        <f t="shared" si="10"/>
        <v>888</v>
      </c>
      <c r="AB451" s="14">
        <f t="shared" si="11"/>
        <v>1277</v>
      </c>
      <c r="AC451" s="14">
        <f t="shared" si="12"/>
        <v>147</v>
      </c>
      <c r="AD451" s="14">
        <f t="shared" si="13"/>
        <v>117</v>
      </c>
      <c r="AE451" s="14">
        <f t="shared" si="14"/>
        <v>641</v>
      </c>
      <c r="AF451" s="14">
        <f t="shared" si="15"/>
        <v>15</v>
      </c>
      <c r="AG451" s="17">
        <f t="shared" si="16"/>
        <v>19.26374112</v>
      </c>
      <c r="AH451" s="20">
        <f>12*(J451*'Programas e Observações'!$C$8+K451*'Programas e Observações'!$C$9+L451*('Programas e Observações'!$C$8+'Programas e Observações'!$C$9)+M451*'Programas e Observações'!$C$10)</f>
        <v>794.4</v>
      </c>
      <c r="AI451" s="20">
        <f>12*(J451*'Programas e Observações'!$D$8+K451*'Programas e Observações'!$D$9+L451*('Programas e Observações'!$D$8+'Programas e Observações'!$D$9)+M451*'Programas e Observações'!$D$10)</f>
        <v>2232.96</v>
      </c>
      <c r="AJ451" s="13" t="s">
        <v>643</v>
      </c>
      <c r="AK451" s="13" t="s">
        <v>323</v>
      </c>
    </row>
    <row r="452" ht="15.75" customHeight="1">
      <c r="A452" s="13" t="s">
        <v>1980</v>
      </c>
      <c r="B452" s="13" t="s">
        <v>1981</v>
      </c>
      <c r="C452" s="13" t="s">
        <v>1982</v>
      </c>
      <c r="D452" s="13" t="s">
        <v>1983</v>
      </c>
      <c r="E452" s="13" t="s">
        <v>1984</v>
      </c>
      <c r="F452" s="13" t="s">
        <v>1982</v>
      </c>
      <c r="G452" s="14">
        <v>110611.0</v>
      </c>
      <c r="H452" s="16" t="b">
        <f>G452&lt;'Programas e Observações'!$C$11</f>
        <v>0</v>
      </c>
      <c r="I452" s="14">
        <v>2698.0</v>
      </c>
      <c r="J452" s="14">
        <v>1088.0</v>
      </c>
      <c r="K452" s="14">
        <v>366.0</v>
      </c>
      <c r="L452" s="14">
        <v>627.0</v>
      </c>
      <c r="M452" s="14">
        <v>90.0</v>
      </c>
      <c r="N452" s="14">
        <v>332.0</v>
      </c>
      <c r="O452" s="14">
        <v>217.0</v>
      </c>
      <c r="P452" s="14">
        <v>0.0</v>
      </c>
      <c r="Q452" s="14">
        <v>299.0</v>
      </c>
      <c r="R452" s="17">
        <f t="shared" si="1"/>
        <v>24.39178744</v>
      </c>
      <c r="S452" s="17">
        <f t="shared" si="2"/>
        <v>9.836273065</v>
      </c>
      <c r="T452" s="17">
        <f t="shared" si="3"/>
        <v>3.308893329</v>
      </c>
      <c r="U452" s="17">
        <f t="shared" si="4"/>
        <v>5.668513981</v>
      </c>
      <c r="V452" s="17">
        <f t="shared" si="5"/>
        <v>0.813662294</v>
      </c>
      <c r="W452" s="17">
        <f t="shared" si="6"/>
        <v>3.001509796</v>
      </c>
      <c r="X452" s="17">
        <f t="shared" si="7"/>
        <v>1.961830198</v>
      </c>
      <c r="Y452" s="14">
        <f t="shared" si="8"/>
        <v>4654</v>
      </c>
      <c r="Z452" s="14">
        <f t="shared" si="9"/>
        <v>1906</v>
      </c>
      <c r="AA452" s="14">
        <f t="shared" si="10"/>
        <v>551</v>
      </c>
      <c r="AB452" s="14">
        <f t="shared" si="11"/>
        <v>1011</v>
      </c>
      <c r="AC452" s="14">
        <f t="shared" si="12"/>
        <v>143</v>
      </c>
      <c r="AD452" s="14">
        <f t="shared" si="13"/>
        <v>595</v>
      </c>
      <c r="AE452" s="14">
        <f t="shared" si="14"/>
        <v>238</v>
      </c>
      <c r="AF452" s="14">
        <f t="shared" si="15"/>
        <v>1</v>
      </c>
      <c r="AG452" s="17">
        <f t="shared" si="16"/>
        <v>17.39578973</v>
      </c>
      <c r="AH452" s="20">
        <f>12*(J452*'Programas e Observações'!$C$8+K452*'Programas e Observações'!$C$9+L452*('Programas e Observações'!$C$8+'Programas e Observações'!$C$9)+M452*'Programas e Observações'!$C$10)</f>
        <v>893888.4</v>
      </c>
      <c r="AI452" s="20">
        <f>12*(J452*'Programas e Observações'!$D$8+K452*'Programas e Observações'!$D$9+L452*('Programas e Observações'!$D$8+'Programas e Observações'!$D$9)+M452*'Programas e Observações'!$D$10)</f>
        <v>1533405</v>
      </c>
      <c r="AJ452" s="13" t="s">
        <v>1985</v>
      </c>
      <c r="AK452" s="13" t="s">
        <v>1986</v>
      </c>
    </row>
    <row r="453" ht="15.75" customHeight="1">
      <c r="A453" s="13" t="s">
        <v>1987</v>
      </c>
      <c r="B453" s="13" t="s">
        <v>1988</v>
      </c>
      <c r="C453" s="13" t="s">
        <v>1989</v>
      </c>
      <c r="D453" s="13" t="s">
        <v>1983</v>
      </c>
      <c r="E453" s="13" t="s">
        <v>1990</v>
      </c>
      <c r="F453" s="13" t="s">
        <v>1991</v>
      </c>
      <c r="G453" s="14">
        <v>6303.0</v>
      </c>
      <c r="H453" s="16" t="b">
        <f>G453&lt;'Programas e Observações'!$C$11</f>
        <v>1</v>
      </c>
      <c r="I453" s="14">
        <v>146.0</v>
      </c>
      <c r="J453" s="14">
        <v>61.0</v>
      </c>
      <c r="K453" s="14">
        <v>18.0</v>
      </c>
      <c r="L453" s="14">
        <v>31.0</v>
      </c>
      <c r="M453" s="14">
        <v>0.0</v>
      </c>
      <c r="N453" s="14">
        <v>6.0</v>
      </c>
      <c r="O453" s="14">
        <v>1.0</v>
      </c>
      <c r="P453" s="14">
        <v>0.0</v>
      </c>
      <c r="Q453" s="14"/>
      <c r="R453" s="17">
        <f t="shared" si="1"/>
        <v>23.1635729</v>
      </c>
      <c r="S453" s="17">
        <f t="shared" si="2"/>
        <v>9.677931144</v>
      </c>
      <c r="T453" s="17">
        <f t="shared" si="3"/>
        <v>2.85578296</v>
      </c>
      <c r="U453" s="17">
        <f t="shared" si="4"/>
        <v>4.918292876</v>
      </c>
      <c r="V453" s="17">
        <f t="shared" si="5"/>
        <v>0</v>
      </c>
      <c r="W453" s="17">
        <f t="shared" si="6"/>
        <v>0.9519276535</v>
      </c>
      <c r="X453" s="17">
        <f t="shared" si="7"/>
        <v>0.1586546089</v>
      </c>
      <c r="Y453" s="14">
        <f t="shared" si="8"/>
        <v>9100</v>
      </c>
      <c r="Z453" s="14">
        <f t="shared" si="9"/>
        <v>3357</v>
      </c>
      <c r="AA453" s="14">
        <f t="shared" si="10"/>
        <v>1147</v>
      </c>
      <c r="AB453" s="14">
        <f t="shared" si="11"/>
        <v>2026</v>
      </c>
      <c r="AC453" s="14">
        <f t="shared" si="12"/>
        <v>255</v>
      </c>
      <c r="AD453" s="14">
        <f t="shared" si="13"/>
        <v>642</v>
      </c>
      <c r="AE453" s="14">
        <f t="shared" si="14"/>
        <v>11</v>
      </c>
      <c r="AF453" s="14">
        <f t="shared" si="15"/>
        <v>0</v>
      </c>
      <c r="AG453" s="17">
        <f t="shared" si="16"/>
        <v>30.84453001</v>
      </c>
      <c r="AH453" s="20">
        <f>12*(J453*'Programas e Observações'!$C$8+K453*'Programas e Observações'!$C$9+L453*('Programas e Observações'!$C$8+'Programas e Observações'!$C$9)+M453*'Programas e Observações'!$C$10)</f>
        <v>43231.8</v>
      </c>
      <c r="AI453" s="20">
        <f>12*(J453*'Programas e Observações'!$D$8+K453*'Programas e Observações'!$D$9+L453*('Programas e Observações'!$D$8+'Programas e Observações'!$D$9)+M453*'Programas e Observações'!$D$10)</f>
        <v>77377.08</v>
      </c>
      <c r="AJ453" s="13" t="s">
        <v>1323</v>
      </c>
      <c r="AK453" s="13" t="s">
        <v>1992</v>
      </c>
    </row>
    <row r="454" ht="15.75" customHeight="1">
      <c r="A454" s="13" t="s">
        <v>1993</v>
      </c>
      <c r="B454" s="13" t="s">
        <v>1994</v>
      </c>
      <c r="C454" s="13" t="s">
        <v>1995</v>
      </c>
      <c r="D454" s="13" t="s">
        <v>1983</v>
      </c>
      <c r="E454" s="13" t="s">
        <v>1996</v>
      </c>
      <c r="F454" s="13" t="s">
        <v>1997</v>
      </c>
      <c r="G454" s="14">
        <v>12461.0</v>
      </c>
      <c r="H454" s="16" t="b">
        <f>G454&lt;'Programas e Observações'!$C$11</f>
        <v>1</v>
      </c>
      <c r="I454" s="14">
        <v>188.0</v>
      </c>
      <c r="J454" s="14">
        <v>29.0</v>
      </c>
      <c r="K454" s="14">
        <v>34.0</v>
      </c>
      <c r="L454" s="14">
        <v>22.0</v>
      </c>
      <c r="M454" s="14">
        <v>0.0</v>
      </c>
      <c r="N454" s="14">
        <v>12.0</v>
      </c>
      <c r="O454" s="14">
        <v>4.0</v>
      </c>
      <c r="P454" s="14">
        <v>0.0</v>
      </c>
      <c r="Q454" s="14"/>
      <c r="R454" s="17">
        <f t="shared" si="1"/>
        <v>15.08707166</v>
      </c>
      <c r="S454" s="17">
        <f t="shared" si="2"/>
        <v>2.327261054</v>
      </c>
      <c r="T454" s="17">
        <f t="shared" si="3"/>
        <v>2.72851296</v>
      </c>
      <c r="U454" s="17">
        <f t="shared" si="4"/>
        <v>1.765508386</v>
      </c>
      <c r="V454" s="17">
        <f t="shared" si="5"/>
        <v>0</v>
      </c>
      <c r="W454" s="17">
        <f t="shared" si="6"/>
        <v>0.9630045743</v>
      </c>
      <c r="X454" s="17">
        <f t="shared" si="7"/>
        <v>0.3210015248</v>
      </c>
      <c r="Y454" s="14">
        <f t="shared" si="8"/>
        <v>8729</v>
      </c>
      <c r="Z454" s="14">
        <f t="shared" si="9"/>
        <v>2156</v>
      </c>
      <c r="AA454" s="14">
        <f t="shared" si="10"/>
        <v>847</v>
      </c>
      <c r="AB454" s="14">
        <f t="shared" si="11"/>
        <v>1304</v>
      </c>
      <c r="AC454" s="14">
        <f t="shared" si="12"/>
        <v>231</v>
      </c>
      <c r="AD454" s="14">
        <f t="shared" si="13"/>
        <v>543</v>
      </c>
      <c r="AE454" s="14">
        <f t="shared" si="14"/>
        <v>156</v>
      </c>
      <c r="AF454" s="14">
        <f t="shared" si="15"/>
        <v>6</v>
      </c>
      <c r="AG454" s="17">
        <f t="shared" si="16"/>
        <v>24.05007839</v>
      </c>
      <c r="AH454" s="20">
        <f>12*(J454*'Programas e Observações'!$C$8+K454*'Programas e Observações'!$C$9+L454*('Programas e Observações'!$C$8+'Programas e Observações'!$C$9)+M454*'Programas e Observações'!$C$10)</f>
        <v>38655</v>
      </c>
      <c r="AI454" s="20">
        <f>12*(J454*'Programas e Observações'!$D$8+K454*'Programas e Observações'!$D$9+L454*('Programas e Observações'!$D$8+'Programas e Observações'!$D$9)+M454*'Programas e Observações'!$D$10)</f>
        <v>58206.24</v>
      </c>
      <c r="AJ454" s="13" t="s">
        <v>1998</v>
      </c>
      <c r="AK454" s="13" t="s">
        <v>1999</v>
      </c>
    </row>
    <row r="455" ht="15.75" customHeight="1">
      <c r="A455" s="13" t="s">
        <v>2000</v>
      </c>
      <c r="B455" s="13" t="s">
        <v>2001</v>
      </c>
      <c r="C455" s="13" t="s">
        <v>2002</v>
      </c>
      <c r="D455" s="13" t="s">
        <v>1983</v>
      </c>
      <c r="E455" s="13" t="s">
        <v>2003</v>
      </c>
      <c r="F455" s="13" t="s">
        <v>2004</v>
      </c>
      <c r="G455" s="14">
        <v>18721.0</v>
      </c>
      <c r="H455" s="16" t="b">
        <f>G455&lt;'Programas e Observações'!$C$11</f>
        <v>1</v>
      </c>
      <c r="I455" s="14">
        <v>265.0</v>
      </c>
      <c r="J455" s="14">
        <v>85.0</v>
      </c>
      <c r="K455" s="14">
        <v>33.0</v>
      </c>
      <c r="L455" s="14">
        <v>45.0</v>
      </c>
      <c r="M455" s="14">
        <v>4.0</v>
      </c>
      <c r="N455" s="14">
        <v>44.0</v>
      </c>
      <c r="O455" s="14">
        <v>6.0</v>
      </c>
      <c r="P455" s="14">
        <v>0.0</v>
      </c>
      <c r="Q455" s="14"/>
      <c r="R455" s="17">
        <f t="shared" si="1"/>
        <v>14.15522675</v>
      </c>
      <c r="S455" s="17">
        <f t="shared" si="2"/>
        <v>4.54035575</v>
      </c>
      <c r="T455" s="17">
        <f t="shared" si="3"/>
        <v>1.76272635</v>
      </c>
      <c r="U455" s="17">
        <f t="shared" si="4"/>
        <v>2.40371775</v>
      </c>
      <c r="V455" s="17">
        <f t="shared" si="5"/>
        <v>0.2136638</v>
      </c>
      <c r="W455" s="17">
        <f t="shared" si="6"/>
        <v>2.3503018</v>
      </c>
      <c r="X455" s="17">
        <f t="shared" si="7"/>
        <v>0.3204957</v>
      </c>
      <c r="Y455" s="14">
        <f t="shared" si="8"/>
        <v>61505</v>
      </c>
      <c r="Z455" s="14">
        <f t="shared" si="9"/>
        <v>15453</v>
      </c>
      <c r="AA455" s="14">
        <f t="shared" si="10"/>
        <v>12387</v>
      </c>
      <c r="AB455" s="14">
        <f t="shared" si="11"/>
        <v>14990</v>
      </c>
      <c r="AC455" s="14">
        <f t="shared" si="12"/>
        <v>2924</v>
      </c>
      <c r="AD455" s="14">
        <f t="shared" si="13"/>
        <v>16590</v>
      </c>
      <c r="AE455" s="14">
        <f t="shared" si="14"/>
        <v>2750</v>
      </c>
      <c r="AF455" s="14">
        <f t="shared" si="15"/>
        <v>4</v>
      </c>
      <c r="AG455" s="17">
        <f t="shared" si="16"/>
        <v>39.61894185</v>
      </c>
      <c r="AH455" s="20">
        <f>12*(J455*'Programas e Observações'!$C$8+K455*'Programas e Observações'!$C$9+L455*('Programas e Observações'!$C$8+'Programas e Observações'!$C$9)+M455*'Programas e Observações'!$C$10)</f>
        <v>67660.32</v>
      </c>
      <c r="AI455" s="20">
        <f>12*(J455*'Programas e Observações'!$D$8+K455*'Programas e Observações'!$D$9+L455*('Programas e Observações'!$D$8+'Programas e Observações'!$D$9)+M455*'Programas e Observações'!$D$10)</f>
        <v>116155.44</v>
      </c>
      <c r="AJ455" s="13" t="s">
        <v>297</v>
      </c>
      <c r="AK455" s="13" t="s">
        <v>446</v>
      </c>
    </row>
    <row r="456" ht="15.75" customHeight="1">
      <c r="A456" s="13" t="s">
        <v>2005</v>
      </c>
      <c r="B456" s="13" t="s">
        <v>2006</v>
      </c>
      <c r="C456" s="13" t="s">
        <v>2007</v>
      </c>
      <c r="D456" s="13" t="s">
        <v>1983</v>
      </c>
      <c r="E456" s="13" t="s">
        <v>1990</v>
      </c>
      <c r="F456" s="13" t="s">
        <v>1991</v>
      </c>
      <c r="G456" s="14">
        <v>23776.0</v>
      </c>
      <c r="H456" s="16" t="b">
        <f>G456&lt;'Programas e Observações'!$C$11</f>
        <v>0</v>
      </c>
      <c r="I456" s="14">
        <v>811.0</v>
      </c>
      <c r="J456" s="14">
        <v>395.0</v>
      </c>
      <c r="K456" s="14">
        <v>44.0</v>
      </c>
      <c r="L456" s="14">
        <v>116.0</v>
      </c>
      <c r="M456" s="14">
        <v>8.0</v>
      </c>
      <c r="N456" s="14">
        <v>16.0</v>
      </c>
      <c r="O456" s="14">
        <v>0.0</v>
      </c>
      <c r="P456" s="14">
        <v>0.0</v>
      </c>
      <c r="Q456" s="14"/>
      <c r="R456" s="17">
        <f t="shared" si="1"/>
        <v>34.11002692</v>
      </c>
      <c r="S456" s="17">
        <f t="shared" si="2"/>
        <v>16.61339166</v>
      </c>
      <c r="T456" s="17">
        <f t="shared" si="3"/>
        <v>1.850605653</v>
      </c>
      <c r="U456" s="17">
        <f t="shared" si="4"/>
        <v>4.878869448</v>
      </c>
      <c r="V456" s="17">
        <f t="shared" si="5"/>
        <v>0.336473755</v>
      </c>
      <c r="W456" s="17">
        <f t="shared" si="6"/>
        <v>0.6729475101</v>
      </c>
      <c r="X456" s="17">
        <f t="shared" si="7"/>
        <v>0</v>
      </c>
      <c r="Y456" s="14">
        <f t="shared" si="8"/>
        <v>9100</v>
      </c>
      <c r="Z456" s="14">
        <f t="shared" si="9"/>
        <v>3357</v>
      </c>
      <c r="AA456" s="14">
        <f t="shared" si="10"/>
        <v>1147</v>
      </c>
      <c r="AB456" s="14">
        <f t="shared" si="11"/>
        <v>2026</v>
      </c>
      <c r="AC456" s="14">
        <f t="shared" si="12"/>
        <v>255</v>
      </c>
      <c r="AD456" s="14">
        <f t="shared" si="13"/>
        <v>642</v>
      </c>
      <c r="AE456" s="14">
        <f t="shared" si="14"/>
        <v>11</v>
      </c>
      <c r="AF456" s="14">
        <f t="shared" si="15"/>
        <v>0</v>
      </c>
      <c r="AG456" s="17">
        <f t="shared" si="16"/>
        <v>30.84453001</v>
      </c>
      <c r="AH456" s="20">
        <f>12*(J456*'Programas e Observações'!$C$8+K456*'Programas e Observações'!$C$9+L456*('Programas e Observações'!$C$8+'Programas e Observações'!$C$9)+M456*'Programas e Observações'!$C$10)</f>
        <v>187206.84</v>
      </c>
      <c r="AI456" s="20">
        <f>12*(J456*'Programas e Observações'!$D$8+K456*'Programas e Observações'!$D$9+L456*('Programas e Observações'!$D$8+'Programas e Observações'!$D$9)+M456*'Programas e Observações'!$D$10)</f>
        <v>374553.12</v>
      </c>
      <c r="AJ456" s="13" t="s">
        <v>2008</v>
      </c>
      <c r="AK456" s="13" t="s">
        <v>2009</v>
      </c>
    </row>
    <row r="457" ht="15.75" customHeight="1">
      <c r="A457" s="13" t="s">
        <v>2010</v>
      </c>
      <c r="B457" s="13" t="s">
        <v>2011</v>
      </c>
      <c r="C457" s="13" t="s">
        <v>2012</v>
      </c>
      <c r="D457" s="13" t="s">
        <v>1983</v>
      </c>
      <c r="E457" s="13" t="s">
        <v>2013</v>
      </c>
      <c r="F457" s="13" t="s">
        <v>2014</v>
      </c>
      <c r="G457" s="14">
        <v>6549.0</v>
      </c>
      <c r="H457" s="16" t="b">
        <f>G457&lt;'Programas e Observações'!$C$11</f>
        <v>1</v>
      </c>
      <c r="I457" s="14">
        <v>0.0</v>
      </c>
      <c r="J457" s="14">
        <v>0.0</v>
      </c>
      <c r="K457" s="14">
        <v>0.0</v>
      </c>
      <c r="L457" s="14">
        <v>0.0</v>
      </c>
      <c r="M457" s="14">
        <v>0.0</v>
      </c>
      <c r="N457" s="14">
        <v>12.0</v>
      </c>
      <c r="O457" s="14">
        <v>1.0</v>
      </c>
      <c r="P457" s="14">
        <v>0.0</v>
      </c>
      <c r="Q457" s="14"/>
      <c r="R457" s="17">
        <f t="shared" si="1"/>
        <v>0</v>
      </c>
      <c r="S457" s="17">
        <f t="shared" si="2"/>
        <v>0</v>
      </c>
      <c r="T457" s="17">
        <f t="shared" si="3"/>
        <v>0</v>
      </c>
      <c r="U457" s="17">
        <f t="shared" si="4"/>
        <v>0</v>
      </c>
      <c r="V457" s="17">
        <f t="shared" si="5"/>
        <v>0</v>
      </c>
      <c r="W457" s="17">
        <f t="shared" si="6"/>
        <v>1.832340815</v>
      </c>
      <c r="X457" s="17">
        <f t="shared" si="7"/>
        <v>0.1526950679</v>
      </c>
      <c r="Y457" s="14">
        <f t="shared" si="8"/>
        <v>3040</v>
      </c>
      <c r="Z457" s="14">
        <f t="shared" si="9"/>
        <v>669</v>
      </c>
      <c r="AA457" s="14">
        <f t="shared" si="10"/>
        <v>307</v>
      </c>
      <c r="AB457" s="14">
        <f t="shared" si="11"/>
        <v>272</v>
      </c>
      <c r="AC457" s="14">
        <f t="shared" si="12"/>
        <v>82</v>
      </c>
      <c r="AD457" s="14">
        <f t="shared" si="13"/>
        <v>774</v>
      </c>
      <c r="AE457" s="14">
        <f t="shared" si="14"/>
        <v>152</v>
      </c>
      <c r="AF457" s="14">
        <f t="shared" si="15"/>
        <v>4</v>
      </c>
      <c r="AG457" s="17">
        <f t="shared" si="16"/>
        <v>11.57358937</v>
      </c>
      <c r="AH457" s="20">
        <f>12*(J457*'Programas e Observações'!$C$8+K457*'Programas e Observações'!$C$9+L457*('Programas e Observações'!$C$8+'Programas e Observações'!$C$9)+M457*'Programas e Observações'!$C$10)</f>
        <v>0</v>
      </c>
      <c r="AI457" s="20">
        <f>12*(J457*'Programas e Observações'!$D$8+K457*'Programas e Observações'!$D$9+L457*('Programas e Observações'!$D$8+'Programas e Observações'!$D$9)+M457*'Programas e Observações'!$D$10)</f>
        <v>0</v>
      </c>
      <c r="AJ457" s="13" t="s">
        <v>342</v>
      </c>
      <c r="AK457" s="13" t="s">
        <v>343</v>
      </c>
    </row>
    <row r="458" ht="15.75" customHeight="1">
      <c r="A458" s="13" t="s">
        <v>2015</v>
      </c>
      <c r="B458" s="13" t="s">
        <v>2016</v>
      </c>
      <c r="C458" s="13" t="s">
        <v>2017</v>
      </c>
      <c r="D458" s="13" t="s">
        <v>1983</v>
      </c>
      <c r="E458" s="13" t="s">
        <v>2018</v>
      </c>
      <c r="F458" s="13" t="s">
        <v>2019</v>
      </c>
      <c r="G458" s="14">
        <v>24528.0</v>
      </c>
      <c r="H458" s="16" t="b">
        <f>G458&lt;'Programas e Observações'!$C$11</f>
        <v>0</v>
      </c>
      <c r="I458" s="14">
        <v>0.0</v>
      </c>
      <c r="J458" s="14">
        <v>0.0</v>
      </c>
      <c r="K458" s="14">
        <v>0.0</v>
      </c>
      <c r="L458" s="14">
        <v>0.0</v>
      </c>
      <c r="M458" s="14">
        <v>0.0</v>
      </c>
      <c r="N458" s="14">
        <v>56.0</v>
      </c>
      <c r="O458" s="14">
        <v>4.0</v>
      </c>
      <c r="P458" s="14">
        <v>1.0</v>
      </c>
      <c r="Q458" s="14"/>
      <c r="R458" s="17">
        <f t="shared" si="1"/>
        <v>0</v>
      </c>
      <c r="S458" s="17">
        <f t="shared" si="2"/>
        <v>0</v>
      </c>
      <c r="T458" s="17">
        <f t="shared" si="3"/>
        <v>0</v>
      </c>
      <c r="U458" s="17">
        <f t="shared" si="4"/>
        <v>0</v>
      </c>
      <c r="V458" s="17">
        <f t="shared" si="5"/>
        <v>0</v>
      </c>
      <c r="W458" s="17">
        <f t="shared" si="6"/>
        <v>2.283105023</v>
      </c>
      <c r="X458" s="17">
        <f t="shared" si="7"/>
        <v>0.1630789302</v>
      </c>
      <c r="Y458" s="14">
        <f t="shared" si="8"/>
        <v>6097</v>
      </c>
      <c r="Z458" s="14">
        <f t="shared" si="9"/>
        <v>2257</v>
      </c>
      <c r="AA458" s="14">
        <f t="shared" si="10"/>
        <v>692</v>
      </c>
      <c r="AB458" s="14">
        <f t="shared" si="11"/>
        <v>1271</v>
      </c>
      <c r="AC458" s="14">
        <f t="shared" si="12"/>
        <v>261</v>
      </c>
      <c r="AD458" s="14">
        <f t="shared" si="13"/>
        <v>576</v>
      </c>
      <c r="AE458" s="14">
        <f t="shared" si="14"/>
        <v>41</v>
      </c>
      <c r="AF458" s="14">
        <f t="shared" si="15"/>
        <v>2</v>
      </c>
      <c r="AG458" s="17">
        <f t="shared" si="16"/>
        <v>20.84045448</v>
      </c>
      <c r="AH458" s="20">
        <f>12*(J458*'Programas e Observações'!$C$8+K458*'Programas e Observações'!$C$9+L458*('Programas e Observações'!$C$8+'Programas e Observações'!$C$9)+M458*'Programas e Observações'!$C$10)</f>
        <v>0</v>
      </c>
      <c r="AI458" s="20">
        <f>12*(J458*'Programas e Observações'!$D$8+K458*'Programas e Observações'!$D$9+L458*('Programas e Observações'!$D$8+'Programas e Observações'!$D$9)+M458*'Programas e Observações'!$D$10)</f>
        <v>0</v>
      </c>
      <c r="AJ458" s="13" t="s">
        <v>342</v>
      </c>
      <c r="AK458" s="13" t="s">
        <v>343</v>
      </c>
    </row>
    <row r="459" ht="15.75" customHeight="1">
      <c r="A459" s="13" t="s">
        <v>2020</v>
      </c>
      <c r="B459" s="13" t="s">
        <v>2021</v>
      </c>
      <c r="C459" s="13" t="s">
        <v>2022</v>
      </c>
      <c r="D459" s="13" t="s">
        <v>1983</v>
      </c>
      <c r="E459" s="13" t="s">
        <v>2023</v>
      </c>
      <c r="F459" s="13" t="s">
        <v>2024</v>
      </c>
      <c r="G459" s="14">
        <v>26321.0</v>
      </c>
      <c r="H459" s="16" t="b">
        <f>G459&lt;'Programas e Observações'!$C$11</f>
        <v>0</v>
      </c>
      <c r="I459" s="14">
        <v>0.0</v>
      </c>
      <c r="J459" s="14">
        <v>0.0</v>
      </c>
      <c r="K459" s="14">
        <v>0.0</v>
      </c>
      <c r="L459" s="14">
        <v>0.0</v>
      </c>
      <c r="M459" s="14">
        <v>0.0</v>
      </c>
      <c r="N459" s="14">
        <v>269.0</v>
      </c>
      <c r="O459" s="14">
        <v>15.0</v>
      </c>
      <c r="P459" s="14">
        <v>0.0</v>
      </c>
      <c r="Q459" s="14"/>
      <c r="R459" s="17">
        <f t="shared" si="1"/>
        <v>0</v>
      </c>
      <c r="S459" s="17">
        <f t="shared" si="2"/>
        <v>0</v>
      </c>
      <c r="T459" s="17">
        <f t="shared" si="3"/>
        <v>0</v>
      </c>
      <c r="U459" s="17">
        <f t="shared" si="4"/>
        <v>0</v>
      </c>
      <c r="V459" s="17">
        <f t="shared" si="5"/>
        <v>0</v>
      </c>
      <c r="W459" s="17">
        <f t="shared" si="6"/>
        <v>10.21997644</v>
      </c>
      <c r="X459" s="17">
        <f t="shared" si="7"/>
        <v>0.5698871623</v>
      </c>
      <c r="Y459" s="14">
        <f t="shared" si="8"/>
        <v>5734</v>
      </c>
      <c r="Z459" s="14">
        <f t="shared" si="9"/>
        <v>1198</v>
      </c>
      <c r="AA459" s="14">
        <f t="shared" si="10"/>
        <v>548</v>
      </c>
      <c r="AB459" s="14">
        <f t="shared" si="11"/>
        <v>517</v>
      </c>
      <c r="AC459" s="14">
        <f t="shared" si="12"/>
        <v>221</v>
      </c>
      <c r="AD459" s="14">
        <f t="shared" si="13"/>
        <v>1248</v>
      </c>
      <c r="AE459" s="14">
        <f t="shared" si="14"/>
        <v>167</v>
      </c>
      <c r="AF459" s="14">
        <f t="shared" si="15"/>
        <v>7</v>
      </c>
      <c r="AG459" s="17">
        <f t="shared" si="16"/>
        <v>16.14674559</v>
      </c>
      <c r="AH459" s="20">
        <f>12*(J459*'Programas e Observações'!$C$8+K459*'Programas e Observações'!$C$9+L459*('Programas e Observações'!$C$8+'Programas e Observações'!$C$9)+M459*'Programas e Observações'!$C$10)</f>
        <v>0</v>
      </c>
      <c r="AI459" s="20">
        <f>12*(J459*'Programas e Observações'!$D$8+K459*'Programas e Observações'!$D$9+L459*('Programas e Observações'!$D$8+'Programas e Observações'!$D$9)+M459*'Programas e Observações'!$D$10)</f>
        <v>0</v>
      </c>
      <c r="AJ459" s="13" t="s">
        <v>342</v>
      </c>
      <c r="AK459" s="13" t="s">
        <v>343</v>
      </c>
    </row>
    <row r="460" ht="15.75" customHeight="1">
      <c r="A460" s="13" t="s">
        <v>2025</v>
      </c>
      <c r="B460" s="13" t="s">
        <v>2026</v>
      </c>
      <c r="C460" s="13" t="s">
        <v>2027</v>
      </c>
      <c r="D460" s="13" t="s">
        <v>1983</v>
      </c>
      <c r="E460" s="13" t="s">
        <v>2028</v>
      </c>
      <c r="F460" s="13" t="s">
        <v>2029</v>
      </c>
      <c r="G460" s="14">
        <v>11392.0</v>
      </c>
      <c r="H460" s="16" t="b">
        <f>G460&lt;'Programas e Observações'!$C$11</f>
        <v>1</v>
      </c>
      <c r="I460" s="14">
        <v>79.0</v>
      </c>
      <c r="J460" s="14">
        <v>37.0</v>
      </c>
      <c r="K460" s="14">
        <v>5.0</v>
      </c>
      <c r="L460" s="14">
        <v>16.0</v>
      </c>
      <c r="M460" s="14">
        <v>0.0</v>
      </c>
      <c r="N460" s="14">
        <v>3.0</v>
      </c>
      <c r="O460" s="14">
        <v>4.0</v>
      </c>
      <c r="P460" s="14">
        <v>0.0</v>
      </c>
      <c r="Q460" s="14"/>
      <c r="R460" s="17">
        <f t="shared" si="1"/>
        <v>6.934691011</v>
      </c>
      <c r="S460" s="17">
        <f t="shared" si="2"/>
        <v>3.247893258</v>
      </c>
      <c r="T460" s="17">
        <f t="shared" si="3"/>
        <v>0.4389044944</v>
      </c>
      <c r="U460" s="17">
        <f t="shared" si="4"/>
        <v>1.404494382</v>
      </c>
      <c r="V460" s="17">
        <f t="shared" si="5"/>
        <v>0</v>
      </c>
      <c r="W460" s="17">
        <f t="shared" si="6"/>
        <v>0.2633426966</v>
      </c>
      <c r="X460" s="17">
        <f t="shared" si="7"/>
        <v>0.3511235955</v>
      </c>
      <c r="Y460" s="14">
        <f t="shared" si="8"/>
        <v>1996</v>
      </c>
      <c r="Z460" s="14">
        <f t="shared" si="9"/>
        <v>663</v>
      </c>
      <c r="AA460" s="14">
        <f t="shared" si="10"/>
        <v>224</v>
      </c>
      <c r="AB460" s="14">
        <f t="shared" si="11"/>
        <v>225</v>
      </c>
      <c r="AC460" s="14">
        <f t="shared" si="12"/>
        <v>63</v>
      </c>
      <c r="AD460" s="14">
        <f t="shared" si="13"/>
        <v>441</v>
      </c>
      <c r="AE460" s="14">
        <f t="shared" si="14"/>
        <v>92</v>
      </c>
      <c r="AF460" s="14">
        <f t="shared" si="15"/>
        <v>3</v>
      </c>
      <c r="AG460" s="17">
        <f t="shared" si="16"/>
        <v>8.265215699</v>
      </c>
      <c r="AH460" s="20">
        <f>12*(J460*'Programas e Observações'!$C$8+K460*'Programas e Observações'!$C$9+L460*('Programas e Observações'!$C$8+'Programas e Observações'!$C$9)+M460*'Programas e Observações'!$C$10)</f>
        <v>21223.2</v>
      </c>
      <c r="AI460" s="20">
        <f>12*(J460*'Programas e Observações'!$D$8+K460*'Programas e Observações'!$D$9+L460*('Programas e Observações'!$D$8+'Programas e Observações'!$D$9)+M460*'Programas e Observações'!$D$10)</f>
        <v>40737.72</v>
      </c>
      <c r="AJ460" s="13" t="s">
        <v>2030</v>
      </c>
      <c r="AK460" s="13" t="s">
        <v>975</v>
      </c>
    </row>
    <row r="461" ht="15.75" customHeight="1">
      <c r="A461" s="13" t="s">
        <v>2031</v>
      </c>
      <c r="B461" s="13" t="s">
        <v>2032</v>
      </c>
      <c r="C461" s="13" t="s">
        <v>2033</v>
      </c>
      <c r="D461" s="13" t="s">
        <v>1983</v>
      </c>
      <c r="E461" s="13" t="s">
        <v>2034</v>
      </c>
      <c r="F461" s="13" t="s">
        <v>2035</v>
      </c>
      <c r="G461" s="14">
        <v>7380.0</v>
      </c>
      <c r="H461" s="16" t="b">
        <f>G461&lt;'Programas e Observações'!$C$11</f>
        <v>1</v>
      </c>
      <c r="I461" s="14">
        <v>0.0</v>
      </c>
      <c r="J461" s="14">
        <v>0.0</v>
      </c>
      <c r="K461" s="14">
        <v>0.0</v>
      </c>
      <c r="L461" s="14">
        <v>0.0</v>
      </c>
      <c r="M461" s="14">
        <v>0.0</v>
      </c>
      <c r="N461" s="14">
        <v>12.0</v>
      </c>
      <c r="O461" s="14">
        <v>0.0</v>
      </c>
      <c r="P461" s="14">
        <v>1.0</v>
      </c>
      <c r="Q461" s="14"/>
      <c r="R461" s="17">
        <f t="shared" si="1"/>
        <v>0</v>
      </c>
      <c r="S461" s="17">
        <f t="shared" si="2"/>
        <v>0</v>
      </c>
      <c r="T461" s="17">
        <f t="shared" si="3"/>
        <v>0</v>
      </c>
      <c r="U461" s="17">
        <f t="shared" si="4"/>
        <v>0</v>
      </c>
      <c r="V461" s="17">
        <f t="shared" si="5"/>
        <v>0</v>
      </c>
      <c r="W461" s="17">
        <f t="shared" si="6"/>
        <v>1.62601626</v>
      </c>
      <c r="X461" s="17">
        <f t="shared" si="7"/>
        <v>0</v>
      </c>
      <c r="Y461" s="14">
        <f t="shared" si="8"/>
        <v>1949</v>
      </c>
      <c r="Z461" s="14">
        <f t="shared" si="9"/>
        <v>112</v>
      </c>
      <c r="AA461" s="14">
        <f t="shared" si="10"/>
        <v>117</v>
      </c>
      <c r="AB461" s="14">
        <f t="shared" si="11"/>
        <v>63</v>
      </c>
      <c r="AC461" s="14">
        <f t="shared" si="12"/>
        <v>8</v>
      </c>
      <c r="AD461" s="14">
        <f t="shared" si="13"/>
        <v>284</v>
      </c>
      <c r="AE461" s="14">
        <f t="shared" si="14"/>
        <v>73</v>
      </c>
      <c r="AF461" s="14">
        <f t="shared" si="15"/>
        <v>6</v>
      </c>
      <c r="AG461" s="17">
        <f t="shared" si="16"/>
        <v>7.240104757</v>
      </c>
      <c r="AH461" s="20">
        <f>12*(J461*'Programas e Observações'!$C$8+K461*'Programas e Observações'!$C$9+L461*('Programas e Observações'!$C$8+'Programas e Observações'!$C$9)+M461*'Programas e Observações'!$C$10)</f>
        <v>0</v>
      </c>
      <c r="AI461" s="20">
        <f>12*(J461*'Programas e Observações'!$D$8+K461*'Programas e Observações'!$D$9+L461*('Programas e Observações'!$D$8+'Programas e Observações'!$D$9)+M461*'Programas e Observações'!$D$10)</f>
        <v>0</v>
      </c>
      <c r="AJ461" s="13" t="s">
        <v>342</v>
      </c>
      <c r="AK461" s="13" t="s">
        <v>343</v>
      </c>
    </row>
    <row r="462" ht="15.75" customHeight="1">
      <c r="A462" s="13" t="s">
        <v>2036</v>
      </c>
      <c r="B462" s="13" t="s">
        <v>2037</v>
      </c>
      <c r="C462" s="13" t="s">
        <v>2038</v>
      </c>
      <c r="D462" s="13" t="s">
        <v>1983</v>
      </c>
      <c r="E462" s="13" t="s">
        <v>2039</v>
      </c>
      <c r="F462" s="13" t="s">
        <v>2040</v>
      </c>
      <c r="G462" s="14">
        <v>38335.0</v>
      </c>
      <c r="H462" s="16" t="b">
        <f>G462&lt;'Programas e Observações'!$C$11</f>
        <v>0</v>
      </c>
      <c r="I462" s="14">
        <v>773.0</v>
      </c>
      <c r="J462" s="14">
        <v>464.0</v>
      </c>
      <c r="K462" s="14">
        <v>13.0</v>
      </c>
      <c r="L462" s="14">
        <v>37.0</v>
      </c>
      <c r="M462" s="14">
        <v>0.0</v>
      </c>
      <c r="N462" s="14">
        <v>55.0</v>
      </c>
      <c r="O462" s="14">
        <v>1.0</v>
      </c>
      <c r="P462" s="14">
        <v>0.0</v>
      </c>
      <c r="Q462" s="14"/>
      <c r="R462" s="17">
        <f t="shared" si="1"/>
        <v>20.16434068</v>
      </c>
      <c r="S462" s="17">
        <f t="shared" si="2"/>
        <v>12.10382157</v>
      </c>
      <c r="T462" s="17">
        <f t="shared" si="3"/>
        <v>0.3391156906</v>
      </c>
      <c r="U462" s="17">
        <f t="shared" si="4"/>
        <v>0.9651754272</v>
      </c>
      <c r="V462" s="17">
        <f t="shared" si="5"/>
        <v>0</v>
      </c>
      <c r="W462" s="17">
        <f t="shared" si="6"/>
        <v>1.43472023</v>
      </c>
      <c r="X462" s="17">
        <f t="shared" si="7"/>
        <v>0.02608582236</v>
      </c>
      <c r="Y462" s="14">
        <f t="shared" si="8"/>
        <v>12637</v>
      </c>
      <c r="Z462" s="14">
        <f t="shared" si="9"/>
        <v>4486</v>
      </c>
      <c r="AA462" s="14">
        <f t="shared" si="10"/>
        <v>1529</v>
      </c>
      <c r="AB462" s="14">
        <f t="shared" si="11"/>
        <v>2774</v>
      </c>
      <c r="AC462" s="14">
        <f t="shared" si="12"/>
        <v>616</v>
      </c>
      <c r="AD462" s="14">
        <f t="shared" si="13"/>
        <v>1753</v>
      </c>
      <c r="AE462" s="14">
        <f t="shared" si="14"/>
        <v>52</v>
      </c>
      <c r="AF462" s="14">
        <f t="shared" si="15"/>
        <v>2</v>
      </c>
      <c r="AG462" s="17">
        <f t="shared" si="16"/>
        <v>22.60025431</v>
      </c>
      <c r="AH462" s="20">
        <f>12*(J462*'Programas e Observações'!$C$8+K462*'Programas e Observações'!$C$9+L462*('Programas e Observações'!$C$8+'Programas e Observações'!$C$9)+M462*'Programas e Observações'!$C$10)</f>
        <v>124968.6</v>
      </c>
      <c r="AI462" s="20">
        <f>12*(J462*'Programas e Observações'!$D$8+K462*'Programas e Observações'!$D$9+L462*('Programas e Observações'!$D$8+'Programas e Observações'!$D$9)+M462*'Programas e Observações'!$D$10)</f>
        <v>306228.24</v>
      </c>
      <c r="AJ462" s="13" t="s">
        <v>2041</v>
      </c>
      <c r="AK462" s="13" t="s">
        <v>2042</v>
      </c>
    </row>
    <row r="463" ht="15.75" customHeight="1">
      <c r="A463" s="13" t="s">
        <v>2043</v>
      </c>
      <c r="B463" s="13" t="s">
        <v>2044</v>
      </c>
      <c r="C463" s="13" t="s">
        <v>2045</v>
      </c>
      <c r="D463" s="13" t="s">
        <v>1983</v>
      </c>
      <c r="E463" s="13" t="s">
        <v>2046</v>
      </c>
      <c r="F463" s="13" t="s">
        <v>2047</v>
      </c>
      <c r="G463" s="14">
        <v>26250.0</v>
      </c>
      <c r="H463" s="16" t="b">
        <f>G463&lt;'Programas e Observações'!$C$11</f>
        <v>0</v>
      </c>
      <c r="I463" s="14">
        <v>324.0</v>
      </c>
      <c r="J463" s="14">
        <v>32.0</v>
      </c>
      <c r="K463" s="14">
        <v>43.0</v>
      </c>
      <c r="L463" s="14">
        <v>51.0</v>
      </c>
      <c r="M463" s="14">
        <v>13.0</v>
      </c>
      <c r="N463" s="14">
        <v>60.0</v>
      </c>
      <c r="O463" s="14">
        <v>22.0</v>
      </c>
      <c r="P463" s="14">
        <v>1.0</v>
      </c>
      <c r="Q463" s="14"/>
      <c r="R463" s="17">
        <f t="shared" si="1"/>
        <v>12.34285714</v>
      </c>
      <c r="S463" s="17">
        <f t="shared" si="2"/>
        <v>1.219047619</v>
      </c>
      <c r="T463" s="17">
        <f t="shared" si="3"/>
        <v>1.638095238</v>
      </c>
      <c r="U463" s="17">
        <f t="shared" si="4"/>
        <v>1.942857143</v>
      </c>
      <c r="V463" s="17">
        <f t="shared" si="5"/>
        <v>0.4952380952</v>
      </c>
      <c r="W463" s="17">
        <f t="shared" si="6"/>
        <v>2.285714286</v>
      </c>
      <c r="X463" s="17">
        <f t="shared" si="7"/>
        <v>0.8380952381</v>
      </c>
      <c r="Y463" s="14">
        <f t="shared" si="8"/>
        <v>6724</v>
      </c>
      <c r="Z463" s="14">
        <f t="shared" si="9"/>
        <v>2080</v>
      </c>
      <c r="AA463" s="14">
        <f t="shared" si="10"/>
        <v>716</v>
      </c>
      <c r="AB463" s="14">
        <f t="shared" si="11"/>
        <v>1005</v>
      </c>
      <c r="AC463" s="14">
        <f t="shared" si="12"/>
        <v>193</v>
      </c>
      <c r="AD463" s="14">
        <f t="shared" si="13"/>
        <v>756</v>
      </c>
      <c r="AE463" s="14">
        <f t="shared" si="14"/>
        <v>192</v>
      </c>
      <c r="AF463" s="14">
        <f t="shared" si="15"/>
        <v>6</v>
      </c>
      <c r="AG463" s="17">
        <f t="shared" si="16"/>
        <v>18.26970365</v>
      </c>
      <c r="AH463" s="20">
        <f>12*(J463*'Programas e Observações'!$C$8+K463*'Programas e Observações'!$C$9+L463*('Programas e Observações'!$C$8+'Programas e Observações'!$C$9)+M463*'Programas e Observações'!$C$10)</f>
        <v>71222.04</v>
      </c>
      <c r="AI463" s="20">
        <f>12*(J463*'Programas e Observações'!$D$8+K463*'Programas e Observações'!$D$9+L463*('Programas e Observações'!$D$8+'Programas e Observações'!$D$9)+M463*'Programas e Observações'!$D$10)</f>
        <v>103288.2</v>
      </c>
      <c r="AJ463" s="13" t="s">
        <v>787</v>
      </c>
      <c r="AK463" s="13" t="s">
        <v>293</v>
      </c>
    </row>
    <row r="464" ht="15.75" customHeight="1">
      <c r="A464" s="13" t="s">
        <v>2048</v>
      </c>
      <c r="B464" s="13" t="s">
        <v>2049</v>
      </c>
      <c r="C464" s="13" t="s">
        <v>2050</v>
      </c>
      <c r="D464" s="13" t="s">
        <v>1983</v>
      </c>
      <c r="E464" s="13" t="s">
        <v>1996</v>
      </c>
      <c r="F464" s="13" t="s">
        <v>1997</v>
      </c>
      <c r="G464" s="14">
        <v>14113.0</v>
      </c>
      <c r="H464" s="16" t="b">
        <f>G464&lt;'Programas e Observações'!$C$11</f>
        <v>1</v>
      </c>
      <c r="I464" s="14">
        <v>283.0</v>
      </c>
      <c r="J464" s="14">
        <v>43.0</v>
      </c>
      <c r="K464" s="14">
        <v>32.0</v>
      </c>
      <c r="L464" s="14">
        <v>28.0</v>
      </c>
      <c r="M464" s="14">
        <v>12.0</v>
      </c>
      <c r="N464" s="14">
        <v>28.0</v>
      </c>
      <c r="O464" s="14">
        <v>11.0</v>
      </c>
      <c r="P464" s="14">
        <v>1.0</v>
      </c>
      <c r="Q464" s="14"/>
      <c r="R464" s="17">
        <f t="shared" si="1"/>
        <v>20.05243393</v>
      </c>
      <c r="S464" s="17">
        <f t="shared" si="2"/>
        <v>3.04683625</v>
      </c>
      <c r="T464" s="17">
        <f t="shared" si="3"/>
        <v>2.267413023</v>
      </c>
      <c r="U464" s="17">
        <f t="shared" si="4"/>
        <v>1.983986396</v>
      </c>
      <c r="V464" s="17">
        <f t="shared" si="5"/>
        <v>0.8502798838</v>
      </c>
      <c r="W464" s="17">
        <f t="shared" si="6"/>
        <v>1.983986396</v>
      </c>
      <c r="X464" s="17">
        <f t="shared" si="7"/>
        <v>0.7794232268</v>
      </c>
      <c r="Y464" s="14">
        <f t="shared" si="8"/>
        <v>8729</v>
      </c>
      <c r="Z464" s="14">
        <f t="shared" si="9"/>
        <v>2156</v>
      </c>
      <c r="AA464" s="14">
        <f t="shared" si="10"/>
        <v>847</v>
      </c>
      <c r="AB464" s="14">
        <f t="shared" si="11"/>
        <v>1304</v>
      </c>
      <c r="AC464" s="14">
        <f t="shared" si="12"/>
        <v>231</v>
      </c>
      <c r="AD464" s="14">
        <f t="shared" si="13"/>
        <v>543</v>
      </c>
      <c r="AE464" s="14">
        <f t="shared" si="14"/>
        <v>156</v>
      </c>
      <c r="AF464" s="14">
        <f t="shared" si="15"/>
        <v>6</v>
      </c>
      <c r="AG464" s="17">
        <f t="shared" si="16"/>
        <v>24.05007839</v>
      </c>
      <c r="AH464" s="20">
        <f>12*(J464*'Programas e Observações'!$C$8+K464*'Programas e Observações'!$C$9+L464*('Programas e Observações'!$C$8+'Programas e Observações'!$C$9)+M464*'Programas e Observações'!$C$10)</f>
        <v>50991.96</v>
      </c>
      <c r="AI464" s="20">
        <f>12*(J464*'Programas e Observações'!$D$8+K464*'Programas e Observações'!$D$9+L464*('Programas e Observações'!$D$8+'Programas e Observações'!$D$9)+M464*'Programas e Observações'!$D$10)</f>
        <v>77993.76</v>
      </c>
      <c r="AJ464" s="13" t="s">
        <v>2051</v>
      </c>
      <c r="AK464" s="13" t="s">
        <v>378</v>
      </c>
    </row>
    <row r="465" ht="15.75" customHeight="1">
      <c r="A465" s="13" t="s">
        <v>2052</v>
      </c>
      <c r="B465" s="13" t="s">
        <v>2053</v>
      </c>
      <c r="C465" s="13" t="s">
        <v>2054</v>
      </c>
      <c r="D465" s="13" t="s">
        <v>1983</v>
      </c>
      <c r="E465" s="13" t="s">
        <v>2055</v>
      </c>
      <c r="F465" s="13" t="s">
        <v>2056</v>
      </c>
      <c r="G465" s="14">
        <v>18033.0</v>
      </c>
      <c r="H465" s="16" t="b">
        <f>G465&lt;'Programas e Observações'!$C$11</f>
        <v>1</v>
      </c>
      <c r="I465" s="14">
        <v>242.0</v>
      </c>
      <c r="J465" s="14">
        <v>71.0</v>
      </c>
      <c r="K465" s="14">
        <v>12.0</v>
      </c>
      <c r="L465" s="14">
        <v>20.0</v>
      </c>
      <c r="M465" s="14">
        <v>0.0</v>
      </c>
      <c r="N465" s="14">
        <v>17.0</v>
      </c>
      <c r="O465" s="14">
        <v>3.0</v>
      </c>
      <c r="P465" s="14">
        <v>0.0</v>
      </c>
      <c r="Q465" s="14"/>
      <c r="R465" s="17">
        <f t="shared" si="1"/>
        <v>13.4198414</v>
      </c>
      <c r="S465" s="17">
        <f t="shared" si="2"/>
        <v>3.937226196</v>
      </c>
      <c r="T465" s="17">
        <f t="shared" si="3"/>
        <v>0.6654466811</v>
      </c>
      <c r="U465" s="17">
        <f t="shared" si="4"/>
        <v>1.109077802</v>
      </c>
      <c r="V465" s="17">
        <f t="shared" si="5"/>
        <v>0</v>
      </c>
      <c r="W465" s="17">
        <f t="shared" si="6"/>
        <v>0.9427161315</v>
      </c>
      <c r="X465" s="17">
        <f t="shared" si="7"/>
        <v>0.1663616703</v>
      </c>
      <c r="Y465" s="14">
        <f t="shared" si="8"/>
        <v>4232</v>
      </c>
      <c r="Z465" s="14">
        <f t="shared" si="9"/>
        <v>1002</v>
      </c>
      <c r="AA465" s="14">
        <f t="shared" si="10"/>
        <v>540</v>
      </c>
      <c r="AB465" s="14">
        <f t="shared" si="11"/>
        <v>611</v>
      </c>
      <c r="AC465" s="14">
        <f t="shared" si="12"/>
        <v>148</v>
      </c>
      <c r="AD465" s="14">
        <f t="shared" si="13"/>
        <v>554</v>
      </c>
      <c r="AE465" s="14">
        <f t="shared" si="14"/>
        <v>272</v>
      </c>
      <c r="AF465" s="14">
        <f t="shared" si="15"/>
        <v>8</v>
      </c>
      <c r="AG465" s="17">
        <f t="shared" si="16"/>
        <v>10.4810588</v>
      </c>
      <c r="AH465" s="20">
        <f>12*(J465*'Programas e Observações'!$C$8+K465*'Programas e Observações'!$C$9+L465*('Programas e Observações'!$C$8+'Programas e Observações'!$C$9)+M465*'Programas e Observações'!$C$10)</f>
        <v>34373.4</v>
      </c>
      <c r="AI465" s="20">
        <f>12*(J465*'Programas e Observações'!$D$8+K465*'Programas e Observações'!$D$9+L465*('Programas e Observações'!$D$8+'Programas e Observações'!$D$9)+M465*'Programas e Observações'!$D$10)</f>
        <v>67791.84</v>
      </c>
      <c r="AJ465" s="13" t="s">
        <v>2051</v>
      </c>
      <c r="AK465" s="13" t="s">
        <v>2057</v>
      </c>
    </row>
    <row r="466" ht="15.75" customHeight="1">
      <c r="A466" s="13" t="s">
        <v>2058</v>
      </c>
      <c r="B466" s="13" t="s">
        <v>2059</v>
      </c>
      <c r="C466" s="13" t="s">
        <v>1533</v>
      </c>
      <c r="D466" s="13" t="s">
        <v>1983</v>
      </c>
      <c r="E466" s="13" t="s">
        <v>2034</v>
      </c>
      <c r="F466" s="13" t="s">
        <v>2035</v>
      </c>
      <c r="G466" s="14">
        <v>11297.0</v>
      </c>
      <c r="H466" s="16" t="b">
        <f>G466&lt;'Programas e Observações'!$C$11</f>
        <v>1</v>
      </c>
      <c r="I466" s="14">
        <v>0.0</v>
      </c>
      <c r="J466" s="14">
        <v>0.0</v>
      </c>
      <c r="K466" s="14">
        <v>0.0</v>
      </c>
      <c r="L466" s="14">
        <v>0.0</v>
      </c>
      <c r="M466" s="14">
        <v>0.0</v>
      </c>
      <c r="N466" s="14">
        <v>13.0</v>
      </c>
      <c r="O466" s="14">
        <v>3.0</v>
      </c>
      <c r="P466" s="14">
        <v>0.0</v>
      </c>
      <c r="Q466" s="14"/>
      <c r="R466" s="17">
        <f t="shared" si="1"/>
        <v>0</v>
      </c>
      <c r="S466" s="17">
        <f t="shared" si="2"/>
        <v>0</v>
      </c>
      <c r="T466" s="17">
        <f t="shared" si="3"/>
        <v>0</v>
      </c>
      <c r="U466" s="17">
        <f t="shared" si="4"/>
        <v>0</v>
      </c>
      <c r="V466" s="17">
        <f t="shared" si="5"/>
        <v>0</v>
      </c>
      <c r="W466" s="17">
        <f t="shared" si="6"/>
        <v>1.150747986</v>
      </c>
      <c r="X466" s="17">
        <f t="shared" si="7"/>
        <v>0.2655572276</v>
      </c>
      <c r="Y466" s="14">
        <f t="shared" si="8"/>
        <v>1949</v>
      </c>
      <c r="Z466" s="14">
        <f t="shared" si="9"/>
        <v>112</v>
      </c>
      <c r="AA466" s="14">
        <f t="shared" si="10"/>
        <v>117</v>
      </c>
      <c r="AB466" s="14">
        <f t="shared" si="11"/>
        <v>63</v>
      </c>
      <c r="AC466" s="14">
        <f t="shared" si="12"/>
        <v>8</v>
      </c>
      <c r="AD466" s="14">
        <f t="shared" si="13"/>
        <v>284</v>
      </c>
      <c r="AE466" s="14">
        <f t="shared" si="14"/>
        <v>73</v>
      </c>
      <c r="AF466" s="14">
        <f t="shared" si="15"/>
        <v>6</v>
      </c>
      <c r="AG466" s="17">
        <f t="shared" si="16"/>
        <v>7.240104757</v>
      </c>
      <c r="AH466" s="20">
        <f>12*(J466*'Programas e Observações'!$C$8+K466*'Programas e Observações'!$C$9+L466*('Programas e Observações'!$C$8+'Programas e Observações'!$C$9)+M466*'Programas e Observações'!$C$10)</f>
        <v>0</v>
      </c>
      <c r="AI466" s="20">
        <f>12*(J466*'Programas e Observações'!$D$8+K466*'Programas e Observações'!$D$9+L466*('Programas e Observações'!$D$8+'Programas e Observações'!$D$9)+M466*'Programas e Observações'!$D$10)</f>
        <v>0</v>
      </c>
      <c r="AJ466" s="13" t="s">
        <v>342</v>
      </c>
      <c r="AK466" s="13" t="s">
        <v>343</v>
      </c>
    </row>
    <row r="467" ht="15.75" customHeight="1">
      <c r="A467" s="13" t="s">
        <v>2060</v>
      </c>
      <c r="B467" s="13" t="s">
        <v>2061</v>
      </c>
      <c r="C467" s="13" t="s">
        <v>2062</v>
      </c>
      <c r="D467" s="13" t="s">
        <v>1983</v>
      </c>
      <c r="E467" s="13" t="s">
        <v>1996</v>
      </c>
      <c r="F467" s="13" t="s">
        <v>1997</v>
      </c>
      <c r="G467" s="14">
        <v>40231.0</v>
      </c>
      <c r="H467" s="16" t="b">
        <f>G467&lt;'Programas e Observações'!$C$11</f>
        <v>0</v>
      </c>
      <c r="I467" s="14">
        <v>104.0</v>
      </c>
      <c r="J467" s="14">
        <v>16.0</v>
      </c>
      <c r="K467" s="14">
        <v>3.0</v>
      </c>
      <c r="L467" s="14">
        <v>3.0</v>
      </c>
      <c r="M467" s="14">
        <v>3.0</v>
      </c>
      <c r="N467" s="14">
        <v>40.0</v>
      </c>
      <c r="O467" s="14">
        <v>14.0</v>
      </c>
      <c r="P467" s="14">
        <v>0.0</v>
      </c>
      <c r="Q467" s="14"/>
      <c r="R467" s="17">
        <f t="shared" si="1"/>
        <v>2.585071214</v>
      </c>
      <c r="S467" s="17">
        <f t="shared" si="2"/>
        <v>0.3977032637</v>
      </c>
      <c r="T467" s="17">
        <f t="shared" si="3"/>
        <v>0.07456936193</v>
      </c>
      <c r="U467" s="17">
        <f t="shared" si="4"/>
        <v>0.07456936193</v>
      </c>
      <c r="V467" s="17">
        <f t="shared" si="5"/>
        <v>0.07456936193</v>
      </c>
      <c r="W467" s="17">
        <f t="shared" si="6"/>
        <v>0.9942581591</v>
      </c>
      <c r="X467" s="17">
        <f t="shared" si="7"/>
        <v>0.3479903557</v>
      </c>
      <c r="Y467" s="14">
        <f t="shared" si="8"/>
        <v>8729</v>
      </c>
      <c r="Z467" s="14">
        <f t="shared" si="9"/>
        <v>2156</v>
      </c>
      <c r="AA467" s="14">
        <f t="shared" si="10"/>
        <v>847</v>
      </c>
      <c r="AB467" s="14">
        <f t="shared" si="11"/>
        <v>1304</v>
      </c>
      <c r="AC467" s="14">
        <f t="shared" si="12"/>
        <v>231</v>
      </c>
      <c r="AD467" s="14">
        <f t="shared" si="13"/>
        <v>543</v>
      </c>
      <c r="AE467" s="14">
        <f t="shared" si="14"/>
        <v>156</v>
      </c>
      <c r="AF467" s="14">
        <f t="shared" si="15"/>
        <v>6</v>
      </c>
      <c r="AG467" s="17">
        <f t="shared" si="16"/>
        <v>24.05007839</v>
      </c>
      <c r="AH467" s="20">
        <f>12*(J467*'Programas e Observações'!$C$8+K467*'Programas e Observações'!$C$9+L467*('Programas e Observações'!$C$8+'Programas e Observações'!$C$9)+M467*'Programas e Observações'!$C$10)</f>
        <v>8411.64</v>
      </c>
      <c r="AI467" s="20">
        <f>12*(J467*'Programas e Observações'!$D$8+K467*'Programas e Observações'!$D$9+L467*('Programas e Observações'!$D$8+'Programas e Observações'!$D$9)+M467*'Programas e Observações'!$D$10)</f>
        <v>15417.24</v>
      </c>
      <c r="AJ467" s="13" t="s">
        <v>2063</v>
      </c>
      <c r="AK467" s="13" t="s">
        <v>1018</v>
      </c>
    </row>
    <row r="468" ht="15.75" customHeight="1">
      <c r="A468" s="13" t="s">
        <v>2064</v>
      </c>
      <c r="B468" s="13" t="s">
        <v>2065</v>
      </c>
      <c r="C468" s="13" t="s">
        <v>2066</v>
      </c>
      <c r="D468" s="13" t="s">
        <v>1983</v>
      </c>
      <c r="E468" s="13" t="s">
        <v>2067</v>
      </c>
      <c r="F468" s="13" t="s">
        <v>2068</v>
      </c>
      <c r="G468" s="14">
        <v>26089.0</v>
      </c>
      <c r="H468" s="16" t="b">
        <f>G468&lt;'Programas e Observações'!$C$11</f>
        <v>0</v>
      </c>
      <c r="I468" s="14">
        <v>0.0</v>
      </c>
      <c r="J468" s="14">
        <v>0.0</v>
      </c>
      <c r="K468" s="14">
        <v>0.0</v>
      </c>
      <c r="L468" s="14">
        <v>0.0</v>
      </c>
      <c r="M468" s="14">
        <v>0.0</v>
      </c>
      <c r="N468" s="14">
        <v>23.0</v>
      </c>
      <c r="O468" s="14">
        <v>5.0</v>
      </c>
      <c r="P468" s="14">
        <v>0.0</v>
      </c>
      <c r="Q468" s="14"/>
      <c r="R468" s="17">
        <f t="shared" si="1"/>
        <v>0</v>
      </c>
      <c r="S468" s="17">
        <f t="shared" si="2"/>
        <v>0</v>
      </c>
      <c r="T468" s="17">
        <f t="shared" si="3"/>
        <v>0</v>
      </c>
      <c r="U468" s="17">
        <f t="shared" si="4"/>
        <v>0</v>
      </c>
      <c r="V468" s="17">
        <f t="shared" si="5"/>
        <v>0</v>
      </c>
      <c r="W468" s="17">
        <f t="shared" si="6"/>
        <v>0.8815976082</v>
      </c>
      <c r="X468" s="17">
        <f t="shared" si="7"/>
        <v>0.191651654</v>
      </c>
      <c r="Y468" s="14">
        <f t="shared" si="8"/>
        <v>3414</v>
      </c>
      <c r="Z468" s="14">
        <f t="shared" si="9"/>
        <v>1173</v>
      </c>
      <c r="AA468" s="14">
        <f t="shared" si="10"/>
        <v>301</v>
      </c>
      <c r="AB468" s="14">
        <f t="shared" si="11"/>
        <v>471</v>
      </c>
      <c r="AC468" s="14">
        <f t="shared" si="12"/>
        <v>27</v>
      </c>
      <c r="AD468" s="14">
        <f t="shared" si="13"/>
        <v>239</v>
      </c>
      <c r="AE468" s="14">
        <f t="shared" si="14"/>
        <v>47</v>
      </c>
      <c r="AF468" s="14">
        <f t="shared" si="15"/>
        <v>2</v>
      </c>
      <c r="AG468" s="17">
        <f t="shared" si="16"/>
        <v>14.61641542</v>
      </c>
      <c r="AH468" s="20">
        <f>12*(J468*'Programas e Observações'!$C$8+K468*'Programas e Observações'!$C$9+L468*('Programas e Observações'!$C$8+'Programas e Observações'!$C$9)+M468*'Programas e Observações'!$C$10)</f>
        <v>0</v>
      </c>
      <c r="AI468" s="20">
        <f>12*(J468*'Programas e Observações'!$D$8+K468*'Programas e Observações'!$D$9+L468*('Programas e Observações'!$D$8+'Programas e Observações'!$D$9)+M468*'Programas e Observações'!$D$10)</f>
        <v>0</v>
      </c>
      <c r="AJ468" s="13" t="s">
        <v>342</v>
      </c>
      <c r="AK468" s="13" t="s">
        <v>343</v>
      </c>
    </row>
    <row r="469" ht="15.75" customHeight="1">
      <c r="A469" s="13" t="s">
        <v>2069</v>
      </c>
      <c r="B469" s="13" t="s">
        <v>2070</v>
      </c>
      <c r="C469" s="13" t="s">
        <v>2071</v>
      </c>
      <c r="D469" s="13" t="s">
        <v>1983</v>
      </c>
      <c r="E469" s="13" t="s">
        <v>2046</v>
      </c>
      <c r="F469" s="13" t="s">
        <v>2047</v>
      </c>
      <c r="G469" s="14">
        <v>30555.0</v>
      </c>
      <c r="H469" s="16" t="b">
        <f>G469&lt;'Programas e Observações'!$C$11</f>
        <v>0</v>
      </c>
      <c r="I469" s="14">
        <v>772.0</v>
      </c>
      <c r="J469" s="14">
        <v>150.0</v>
      </c>
      <c r="K469" s="14">
        <v>72.0</v>
      </c>
      <c r="L469" s="14">
        <v>89.0</v>
      </c>
      <c r="M469" s="14">
        <v>36.0</v>
      </c>
      <c r="N469" s="14">
        <v>74.0</v>
      </c>
      <c r="O469" s="14">
        <v>19.0</v>
      </c>
      <c r="P469" s="14">
        <v>1.0</v>
      </c>
      <c r="Q469" s="14"/>
      <c r="R469" s="17">
        <f t="shared" si="1"/>
        <v>25.26591393</v>
      </c>
      <c r="S469" s="17">
        <f t="shared" si="2"/>
        <v>4.909180167</v>
      </c>
      <c r="T469" s="17">
        <f t="shared" si="3"/>
        <v>2.35640648</v>
      </c>
      <c r="U469" s="17">
        <f t="shared" si="4"/>
        <v>2.912780232</v>
      </c>
      <c r="V469" s="17">
        <f t="shared" si="5"/>
        <v>1.17820324</v>
      </c>
      <c r="W469" s="17">
        <f t="shared" si="6"/>
        <v>2.421862216</v>
      </c>
      <c r="X469" s="17">
        <f t="shared" si="7"/>
        <v>0.6218294878</v>
      </c>
      <c r="Y469" s="14">
        <f t="shared" si="8"/>
        <v>6724</v>
      </c>
      <c r="Z469" s="14">
        <f t="shared" si="9"/>
        <v>2080</v>
      </c>
      <c r="AA469" s="14">
        <f t="shared" si="10"/>
        <v>716</v>
      </c>
      <c r="AB469" s="14">
        <f t="shared" si="11"/>
        <v>1005</v>
      </c>
      <c r="AC469" s="14">
        <f t="shared" si="12"/>
        <v>193</v>
      </c>
      <c r="AD469" s="14">
        <f t="shared" si="13"/>
        <v>756</v>
      </c>
      <c r="AE469" s="14">
        <f t="shared" si="14"/>
        <v>192</v>
      </c>
      <c r="AF469" s="14">
        <f t="shared" si="15"/>
        <v>6</v>
      </c>
      <c r="AG469" s="17">
        <f t="shared" si="16"/>
        <v>18.26970365</v>
      </c>
      <c r="AH469" s="20">
        <f>12*(J469*'Programas e Observações'!$C$8+K469*'Programas e Observações'!$C$9+L469*('Programas e Observações'!$C$8+'Programas e Observações'!$C$9)+M469*'Programas e Observações'!$C$10)</f>
        <v>148460.88</v>
      </c>
      <c r="AI469" s="20">
        <f>12*(J469*'Programas e Observações'!$D$8+K469*'Programas e Observações'!$D$9+L469*('Programas e Observações'!$D$8+'Programas e Observações'!$D$9)+M469*'Programas e Observações'!$D$10)</f>
        <v>238406.52</v>
      </c>
      <c r="AJ469" s="13" t="s">
        <v>2072</v>
      </c>
      <c r="AK469" s="13" t="s">
        <v>2073</v>
      </c>
    </row>
    <row r="470" ht="15.75" customHeight="1">
      <c r="A470" s="13" t="s">
        <v>2074</v>
      </c>
      <c r="B470" s="13" t="s">
        <v>2075</v>
      </c>
      <c r="C470" s="13" t="s">
        <v>2076</v>
      </c>
      <c r="D470" s="13" t="s">
        <v>1983</v>
      </c>
      <c r="E470" s="13" t="s">
        <v>2077</v>
      </c>
      <c r="F470" s="13" t="s">
        <v>2078</v>
      </c>
      <c r="G470" s="14">
        <v>12091.0</v>
      </c>
      <c r="H470" s="16" t="b">
        <f>G470&lt;'Programas e Observações'!$C$11</f>
        <v>1</v>
      </c>
      <c r="I470" s="14">
        <v>0.0</v>
      </c>
      <c r="J470" s="14">
        <v>0.0</v>
      </c>
      <c r="K470" s="14">
        <v>0.0</v>
      </c>
      <c r="L470" s="14">
        <v>0.0</v>
      </c>
      <c r="M470" s="14">
        <v>0.0</v>
      </c>
      <c r="N470" s="14">
        <v>22.0</v>
      </c>
      <c r="O470" s="14">
        <v>13.0</v>
      </c>
      <c r="P470" s="14">
        <v>1.0</v>
      </c>
      <c r="Q470" s="14"/>
      <c r="R470" s="17">
        <f t="shared" si="1"/>
        <v>0</v>
      </c>
      <c r="S470" s="17">
        <f t="shared" si="2"/>
        <v>0</v>
      </c>
      <c r="T470" s="17">
        <f t="shared" si="3"/>
        <v>0</v>
      </c>
      <c r="U470" s="17">
        <f t="shared" si="4"/>
        <v>0</v>
      </c>
      <c r="V470" s="17">
        <f t="shared" si="5"/>
        <v>0</v>
      </c>
      <c r="W470" s="17">
        <f t="shared" si="6"/>
        <v>1.819535191</v>
      </c>
      <c r="X470" s="17">
        <f t="shared" si="7"/>
        <v>1.075179886</v>
      </c>
      <c r="Y470" s="14">
        <f t="shared" si="8"/>
        <v>1221</v>
      </c>
      <c r="Z470" s="14">
        <f t="shared" si="9"/>
        <v>53</v>
      </c>
      <c r="AA470" s="14">
        <f t="shared" si="10"/>
        <v>60</v>
      </c>
      <c r="AB470" s="14">
        <f t="shared" si="11"/>
        <v>48</v>
      </c>
      <c r="AC470" s="14">
        <f t="shared" si="12"/>
        <v>7</v>
      </c>
      <c r="AD470" s="14">
        <f t="shared" si="13"/>
        <v>610</v>
      </c>
      <c r="AE470" s="14">
        <f t="shared" si="14"/>
        <v>188</v>
      </c>
      <c r="AF470" s="14">
        <f t="shared" si="15"/>
        <v>8</v>
      </c>
      <c r="AG470" s="17">
        <f t="shared" si="16"/>
        <v>4.113340902</v>
      </c>
      <c r="AH470" s="20">
        <f>12*(J470*'Programas e Observações'!$C$8+K470*'Programas e Observações'!$C$9+L470*('Programas e Observações'!$C$8+'Programas e Observações'!$C$9)+M470*'Programas e Observações'!$C$10)</f>
        <v>0</v>
      </c>
      <c r="AI470" s="20">
        <f>12*(J470*'Programas e Observações'!$D$8+K470*'Programas e Observações'!$D$9+L470*('Programas e Observações'!$D$8+'Programas e Observações'!$D$9)+M470*'Programas e Observações'!$D$10)</f>
        <v>0</v>
      </c>
      <c r="AJ470" s="13" t="s">
        <v>342</v>
      </c>
      <c r="AK470" s="13" t="s">
        <v>343</v>
      </c>
    </row>
    <row r="471" ht="15.75" customHeight="1">
      <c r="A471" s="13" t="s">
        <v>2079</v>
      </c>
      <c r="B471" s="13" t="s">
        <v>2080</v>
      </c>
      <c r="C471" s="13" t="s">
        <v>2014</v>
      </c>
      <c r="D471" s="13" t="s">
        <v>1983</v>
      </c>
      <c r="E471" s="13" t="s">
        <v>2013</v>
      </c>
      <c r="F471" s="13" t="s">
        <v>2014</v>
      </c>
      <c r="G471" s="14">
        <v>107755.0</v>
      </c>
      <c r="H471" s="16" t="b">
        <f>G471&lt;'Programas e Observações'!$C$11</f>
        <v>0</v>
      </c>
      <c r="I471" s="14">
        <v>2433.0</v>
      </c>
      <c r="J471" s="14">
        <v>469.0</v>
      </c>
      <c r="K471" s="14">
        <v>282.0</v>
      </c>
      <c r="L471" s="14">
        <v>229.0</v>
      </c>
      <c r="M471" s="14">
        <v>80.0</v>
      </c>
      <c r="N471" s="14">
        <v>440.0</v>
      </c>
      <c r="O471" s="14">
        <v>67.0</v>
      </c>
      <c r="P471" s="14">
        <v>1.0</v>
      </c>
      <c r="Q471" s="14">
        <v>411.0</v>
      </c>
      <c r="R471" s="17">
        <f t="shared" si="1"/>
        <v>22.57899865</v>
      </c>
      <c r="S471" s="17">
        <f t="shared" si="2"/>
        <v>4.352466243</v>
      </c>
      <c r="T471" s="17">
        <f t="shared" si="3"/>
        <v>2.617047933</v>
      </c>
      <c r="U471" s="17">
        <f t="shared" si="4"/>
        <v>2.125191406</v>
      </c>
      <c r="V471" s="17">
        <f t="shared" si="5"/>
        <v>0.7424249455</v>
      </c>
      <c r="W471" s="17">
        <f t="shared" si="6"/>
        <v>4.0833372</v>
      </c>
      <c r="X471" s="17">
        <f t="shared" si="7"/>
        <v>0.6217808918</v>
      </c>
      <c r="Y471" s="14">
        <f t="shared" si="8"/>
        <v>3040</v>
      </c>
      <c r="Z471" s="14">
        <f t="shared" si="9"/>
        <v>669</v>
      </c>
      <c r="AA471" s="14">
        <f t="shared" si="10"/>
        <v>307</v>
      </c>
      <c r="AB471" s="14">
        <f t="shared" si="11"/>
        <v>272</v>
      </c>
      <c r="AC471" s="14">
        <f t="shared" si="12"/>
        <v>82</v>
      </c>
      <c r="AD471" s="14">
        <f t="shared" si="13"/>
        <v>774</v>
      </c>
      <c r="AE471" s="14">
        <f t="shared" si="14"/>
        <v>152</v>
      </c>
      <c r="AF471" s="14">
        <f t="shared" si="15"/>
        <v>4</v>
      </c>
      <c r="AG471" s="17">
        <f t="shared" si="16"/>
        <v>11.57358937</v>
      </c>
      <c r="AH471" s="20">
        <f>12*(J471*'Programas e Observações'!$C$8+K471*'Programas e Observações'!$C$9+L471*('Programas e Observações'!$C$8+'Programas e Observações'!$C$9)+M471*'Programas e Observações'!$C$10)</f>
        <v>441108.6</v>
      </c>
      <c r="AI471" s="20">
        <f>12*(J471*'Programas e Observações'!$D$8+K471*'Programas e Observações'!$D$9+L471*('Programas e Observações'!$D$8+'Programas e Observações'!$D$9)+M471*'Programas e Observações'!$D$10)</f>
        <v>704317.32</v>
      </c>
      <c r="AJ471" s="13" t="s">
        <v>2081</v>
      </c>
      <c r="AK471" s="13" t="s">
        <v>2082</v>
      </c>
    </row>
    <row r="472" ht="15.75" customHeight="1">
      <c r="A472" s="13" t="s">
        <v>2083</v>
      </c>
      <c r="B472" s="13" t="s">
        <v>2084</v>
      </c>
      <c r="C472" s="13" t="s">
        <v>2085</v>
      </c>
      <c r="D472" s="13" t="s">
        <v>1983</v>
      </c>
      <c r="E472" s="13" t="s">
        <v>2077</v>
      </c>
      <c r="F472" s="13" t="s">
        <v>2078</v>
      </c>
      <c r="G472" s="14">
        <v>17459.0</v>
      </c>
      <c r="H472" s="16" t="b">
        <f>G472&lt;'Programas e Observações'!$C$11</f>
        <v>1</v>
      </c>
      <c r="I472" s="14">
        <v>0.0</v>
      </c>
      <c r="J472" s="14">
        <v>0.0</v>
      </c>
      <c r="K472" s="14">
        <v>0.0</v>
      </c>
      <c r="L472" s="14">
        <v>0.0</v>
      </c>
      <c r="M472" s="14">
        <v>0.0</v>
      </c>
      <c r="N472" s="14">
        <v>61.0</v>
      </c>
      <c r="O472" s="14">
        <v>18.0</v>
      </c>
      <c r="P472" s="14">
        <v>1.0</v>
      </c>
      <c r="Q472" s="14"/>
      <c r="R472" s="17">
        <f t="shared" si="1"/>
        <v>0</v>
      </c>
      <c r="S472" s="17">
        <f t="shared" si="2"/>
        <v>0</v>
      </c>
      <c r="T472" s="17">
        <f t="shared" si="3"/>
        <v>0</v>
      </c>
      <c r="U472" s="17">
        <f t="shared" si="4"/>
        <v>0</v>
      </c>
      <c r="V472" s="17">
        <f t="shared" si="5"/>
        <v>0</v>
      </c>
      <c r="W472" s="17">
        <f t="shared" si="6"/>
        <v>3.493899994</v>
      </c>
      <c r="X472" s="17">
        <f t="shared" si="7"/>
        <v>1.030986884</v>
      </c>
      <c r="Y472" s="14">
        <f t="shared" si="8"/>
        <v>1221</v>
      </c>
      <c r="Z472" s="14">
        <f t="shared" si="9"/>
        <v>53</v>
      </c>
      <c r="AA472" s="14">
        <f t="shared" si="10"/>
        <v>60</v>
      </c>
      <c r="AB472" s="14">
        <f t="shared" si="11"/>
        <v>48</v>
      </c>
      <c r="AC472" s="14">
        <f t="shared" si="12"/>
        <v>7</v>
      </c>
      <c r="AD472" s="14">
        <f t="shared" si="13"/>
        <v>610</v>
      </c>
      <c r="AE472" s="14">
        <f t="shared" si="14"/>
        <v>188</v>
      </c>
      <c r="AF472" s="14">
        <f t="shared" si="15"/>
        <v>8</v>
      </c>
      <c r="AG472" s="17">
        <f t="shared" si="16"/>
        <v>4.113340902</v>
      </c>
      <c r="AH472" s="20">
        <f>12*(J472*'Programas e Observações'!$C$8+K472*'Programas e Observações'!$C$9+L472*('Programas e Observações'!$C$8+'Programas e Observações'!$C$9)+M472*'Programas e Observações'!$C$10)</f>
        <v>0</v>
      </c>
      <c r="AI472" s="20">
        <f>12*(J472*'Programas e Observações'!$D$8+K472*'Programas e Observações'!$D$9+L472*('Programas e Observações'!$D$8+'Programas e Observações'!$D$9)+M472*'Programas e Observações'!$D$10)</f>
        <v>0</v>
      </c>
      <c r="AJ472" s="13" t="s">
        <v>342</v>
      </c>
      <c r="AK472" s="13" t="s">
        <v>343</v>
      </c>
    </row>
    <row r="473" ht="15.75" customHeight="1">
      <c r="A473" s="13" t="s">
        <v>2086</v>
      </c>
      <c r="B473" s="13" t="s">
        <v>2087</v>
      </c>
      <c r="C473" s="13" t="s">
        <v>2088</v>
      </c>
      <c r="D473" s="13" t="s">
        <v>1983</v>
      </c>
      <c r="E473" s="13" t="s">
        <v>2055</v>
      </c>
      <c r="F473" s="13" t="s">
        <v>2056</v>
      </c>
      <c r="G473" s="14">
        <v>16591.0</v>
      </c>
      <c r="H473" s="16" t="b">
        <f>G473&lt;'Programas e Observações'!$C$11</f>
        <v>1</v>
      </c>
      <c r="I473" s="14">
        <v>0.0</v>
      </c>
      <c r="J473" s="14">
        <v>0.0</v>
      </c>
      <c r="K473" s="14">
        <v>0.0</v>
      </c>
      <c r="L473" s="14">
        <v>0.0</v>
      </c>
      <c r="M473" s="14">
        <v>0.0</v>
      </c>
      <c r="N473" s="14">
        <v>14.0</v>
      </c>
      <c r="O473" s="14">
        <v>11.0</v>
      </c>
      <c r="P473" s="14">
        <v>1.0</v>
      </c>
      <c r="Q473" s="14"/>
      <c r="R473" s="17">
        <f t="shared" si="1"/>
        <v>0</v>
      </c>
      <c r="S473" s="17">
        <f t="shared" si="2"/>
        <v>0</v>
      </c>
      <c r="T473" s="17">
        <f t="shared" si="3"/>
        <v>0</v>
      </c>
      <c r="U473" s="17">
        <f t="shared" si="4"/>
        <v>0</v>
      </c>
      <c r="V473" s="17">
        <f t="shared" si="5"/>
        <v>0</v>
      </c>
      <c r="W473" s="17">
        <f t="shared" si="6"/>
        <v>0.8438309927</v>
      </c>
      <c r="X473" s="17">
        <f t="shared" si="7"/>
        <v>0.6630100657</v>
      </c>
      <c r="Y473" s="14">
        <f t="shared" si="8"/>
        <v>4232</v>
      </c>
      <c r="Z473" s="14">
        <f t="shared" si="9"/>
        <v>1002</v>
      </c>
      <c r="AA473" s="14">
        <f t="shared" si="10"/>
        <v>540</v>
      </c>
      <c r="AB473" s="14">
        <f t="shared" si="11"/>
        <v>611</v>
      </c>
      <c r="AC473" s="14">
        <f t="shared" si="12"/>
        <v>148</v>
      </c>
      <c r="AD473" s="14">
        <f t="shared" si="13"/>
        <v>554</v>
      </c>
      <c r="AE473" s="14">
        <f t="shared" si="14"/>
        <v>272</v>
      </c>
      <c r="AF473" s="14">
        <f t="shared" si="15"/>
        <v>8</v>
      </c>
      <c r="AG473" s="17">
        <f t="shared" si="16"/>
        <v>10.4810588</v>
      </c>
      <c r="AH473" s="20">
        <f>12*(J473*'Programas e Observações'!$C$8+K473*'Programas e Observações'!$C$9+L473*('Programas e Observações'!$C$8+'Programas e Observações'!$C$9)+M473*'Programas e Observações'!$C$10)</f>
        <v>0</v>
      </c>
      <c r="AI473" s="20">
        <f>12*(J473*'Programas e Observações'!$D$8+K473*'Programas e Observações'!$D$9+L473*('Programas e Observações'!$D$8+'Programas e Observações'!$D$9)+M473*'Programas e Observações'!$D$10)</f>
        <v>0</v>
      </c>
      <c r="AJ473" s="13" t="s">
        <v>342</v>
      </c>
      <c r="AK473" s="13" t="s">
        <v>343</v>
      </c>
    </row>
    <row r="474" ht="15.75" customHeight="1">
      <c r="A474" s="13" t="s">
        <v>2089</v>
      </c>
      <c r="B474" s="13" t="s">
        <v>2090</v>
      </c>
      <c r="C474" s="13" t="s">
        <v>2091</v>
      </c>
      <c r="D474" s="13" t="s">
        <v>1983</v>
      </c>
      <c r="E474" s="13" t="s">
        <v>2092</v>
      </c>
      <c r="F474" s="13" t="s">
        <v>2093</v>
      </c>
      <c r="G474" s="14">
        <v>5375.0</v>
      </c>
      <c r="H474" s="16" t="b">
        <f>G474&lt;'Programas e Observações'!$C$11</f>
        <v>1</v>
      </c>
      <c r="I474" s="14">
        <v>0.0</v>
      </c>
      <c r="J474" s="14">
        <v>0.0</v>
      </c>
      <c r="K474" s="14">
        <v>0.0</v>
      </c>
      <c r="L474" s="14">
        <v>0.0</v>
      </c>
      <c r="M474" s="14">
        <v>0.0</v>
      </c>
      <c r="N474" s="14">
        <v>5.0</v>
      </c>
      <c r="O474" s="14">
        <v>2.0</v>
      </c>
      <c r="P474" s="14">
        <v>1.0</v>
      </c>
      <c r="Q474" s="14"/>
      <c r="R474" s="17">
        <f t="shared" si="1"/>
        <v>0</v>
      </c>
      <c r="S474" s="17">
        <f t="shared" si="2"/>
        <v>0</v>
      </c>
      <c r="T474" s="17">
        <f t="shared" si="3"/>
        <v>0</v>
      </c>
      <c r="U474" s="17">
        <f t="shared" si="4"/>
        <v>0</v>
      </c>
      <c r="V474" s="17">
        <f t="shared" si="5"/>
        <v>0</v>
      </c>
      <c r="W474" s="17">
        <f t="shared" si="6"/>
        <v>0.9302325581</v>
      </c>
      <c r="X474" s="17">
        <f t="shared" si="7"/>
        <v>0.3720930233</v>
      </c>
      <c r="Y474" s="14">
        <f t="shared" si="8"/>
        <v>3504</v>
      </c>
      <c r="Z474" s="14">
        <f t="shared" si="9"/>
        <v>845</v>
      </c>
      <c r="AA474" s="14">
        <f t="shared" si="10"/>
        <v>401</v>
      </c>
      <c r="AB474" s="14">
        <f t="shared" si="11"/>
        <v>434</v>
      </c>
      <c r="AC474" s="14">
        <f t="shared" si="12"/>
        <v>30</v>
      </c>
      <c r="AD474" s="14">
        <f t="shared" si="13"/>
        <v>385</v>
      </c>
      <c r="AE474" s="14">
        <f t="shared" si="14"/>
        <v>100</v>
      </c>
      <c r="AF474" s="14">
        <f t="shared" si="15"/>
        <v>7</v>
      </c>
      <c r="AG474" s="17">
        <f t="shared" si="16"/>
        <v>13.26765139</v>
      </c>
      <c r="AH474" s="20">
        <f>12*(J474*'Programas e Observações'!$C$8+K474*'Programas e Observações'!$C$9+L474*('Programas e Observações'!$C$8+'Programas e Observações'!$C$9)+M474*'Programas e Observações'!$C$10)</f>
        <v>0</v>
      </c>
      <c r="AI474" s="20">
        <f>12*(J474*'Programas e Observações'!$D$8+K474*'Programas e Observações'!$D$9+L474*('Programas e Observações'!$D$8+'Programas e Observações'!$D$9)+M474*'Programas e Observações'!$D$10)</f>
        <v>0</v>
      </c>
      <c r="AJ474" s="13" t="s">
        <v>342</v>
      </c>
      <c r="AK474" s="13" t="s">
        <v>343</v>
      </c>
    </row>
    <row r="475" ht="15.75" customHeight="1">
      <c r="A475" s="13" t="s">
        <v>2094</v>
      </c>
      <c r="B475" s="13" t="s">
        <v>2095</v>
      </c>
      <c r="C475" s="13" t="s">
        <v>2029</v>
      </c>
      <c r="D475" s="13" t="s">
        <v>1983</v>
      </c>
      <c r="E475" s="13" t="s">
        <v>2028</v>
      </c>
      <c r="F475" s="13" t="s">
        <v>2029</v>
      </c>
      <c r="G475" s="14">
        <v>105974.0</v>
      </c>
      <c r="H475" s="16" t="b">
        <f>G475&lt;'Programas e Observações'!$C$11</f>
        <v>0</v>
      </c>
      <c r="I475" s="14">
        <v>1223.0</v>
      </c>
      <c r="J475" s="14">
        <v>388.0</v>
      </c>
      <c r="K475" s="14">
        <v>138.0</v>
      </c>
      <c r="L475" s="14">
        <v>131.0</v>
      </c>
      <c r="M475" s="14">
        <v>44.0</v>
      </c>
      <c r="N475" s="14">
        <v>292.0</v>
      </c>
      <c r="O475" s="14">
        <v>66.0</v>
      </c>
      <c r="P475" s="14">
        <v>1.0</v>
      </c>
      <c r="Q475" s="14">
        <v>214.0</v>
      </c>
      <c r="R475" s="17">
        <f t="shared" si="1"/>
        <v>11.54056655</v>
      </c>
      <c r="S475" s="17">
        <f t="shared" si="2"/>
        <v>3.661275407</v>
      </c>
      <c r="T475" s="17">
        <f t="shared" si="3"/>
        <v>1.302206202</v>
      </c>
      <c r="U475" s="17">
        <f t="shared" si="4"/>
        <v>1.236152264</v>
      </c>
      <c r="V475" s="17">
        <f t="shared" si="5"/>
        <v>0.4151961802</v>
      </c>
      <c r="W475" s="17">
        <f t="shared" si="6"/>
        <v>2.755392832</v>
      </c>
      <c r="X475" s="17">
        <f t="shared" si="7"/>
        <v>0.6227942703</v>
      </c>
      <c r="Y475" s="14">
        <f t="shared" si="8"/>
        <v>1996</v>
      </c>
      <c r="Z475" s="14">
        <f t="shared" si="9"/>
        <v>663</v>
      </c>
      <c r="AA475" s="14">
        <f t="shared" si="10"/>
        <v>224</v>
      </c>
      <c r="AB475" s="14">
        <f t="shared" si="11"/>
        <v>225</v>
      </c>
      <c r="AC475" s="14">
        <f t="shared" si="12"/>
        <v>63</v>
      </c>
      <c r="AD475" s="14">
        <f t="shared" si="13"/>
        <v>441</v>
      </c>
      <c r="AE475" s="14">
        <f t="shared" si="14"/>
        <v>92</v>
      </c>
      <c r="AF475" s="14">
        <f t="shared" si="15"/>
        <v>3</v>
      </c>
      <c r="AG475" s="17">
        <f t="shared" si="16"/>
        <v>8.265215699</v>
      </c>
      <c r="AH475" s="20">
        <f>12*(J475*'Programas e Observações'!$C$8+K475*'Programas e Observações'!$C$9+L475*('Programas e Observações'!$C$8+'Programas e Observações'!$C$9)+M475*'Programas e Observações'!$C$10)</f>
        <v>263302.32</v>
      </c>
      <c r="AI475" s="20">
        <f>12*(J475*'Programas e Observações'!$D$8+K475*'Programas e Observações'!$D$9+L475*('Programas e Observações'!$D$8+'Programas e Observações'!$D$9)+M475*'Programas e Observações'!$D$10)</f>
        <v>456394.2</v>
      </c>
      <c r="AJ475" s="13" t="s">
        <v>2096</v>
      </c>
      <c r="AK475" s="13" t="s">
        <v>2097</v>
      </c>
    </row>
    <row r="476" ht="15.75" customHeight="1">
      <c r="A476" s="13" t="s">
        <v>2098</v>
      </c>
      <c r="B476" s="13" t="s">
        <v>2099</v>
      </c>
      <c r="C476" s="13" t="s">
        <v>2100</v>
      </c>
      <c r="D476" s="13" t="s">
        <v>1983</v>
      </c>
      <c r="E476" s="13" t="s">
        <v>2101</v>
      </c>
      <c r="F476" s="13" t="s">
        <v>2102</v>
      </c>
      <c r="G476" s="14">
        <v>19493.0</v>
      </c>
      <c r="H476" s="16" t="b">
        <f>G476&lt;'Programas e Observações'!$C$11</f>
        <v>1</v>
      </c>
      <c r="I476" s="14">
        <v>271.0</v>
      </c>
      <c r="J476" s="14">
        <v>22.0</v>
      </c>
      <c r="K476" s="14">
        <v>4.0</v>
      </c>
      <c r="L476" s="14">
        <v>9.0</v>
      </c>
      <c r="M476" s="14">
        <v>0.0</v>
      </c>
      <c r="N476" s="14">
        <v>42.0</v>
      </c>
      <c r="O476" s="14">
        <v>1.0</v>
      </c>
      <c r="P476" s="14">
        <v>0.0</v>
      </c>
      <c r="Q476" s="14"/>
      <c r="R476" s="17">
        <f t="shared" si="1"/>
        <v>13.90242651</v>
      </c>
      <c r="S476" s="17">
        <f t="shared" si="2"/>
        <v>1.12861027</v>
      </c>
      <c r="T476" s="17">
        <f t="shared" si="3"/>
        <v>0.2052018673</v>
      </c>
      <c r="U476" s="17">
        <f t="shared" si="4"/>
        <v>0.4617042015</v>
      </c>
      <c r="V476" s="17">
        <f t="shared" si="5"/>
        <v>0</v>
      </c>
      <c r="W476" s="17">
        <f t="shared" si="6"/>
        <v>2.154619607</v>
      </c>
      <c r="X476" s="17">
        <f t="shared" si="7"/>
        <v>0.05130046683</v>
      </c>
      <c r="Y476" s="14">
        <f t="shared" si="8"/>
        <v>2842</v>
      </c>
      <c r="Z476" s="14">
        <f t="shared" si="9"/>
        <v>1228</v>
      </c>
      <c r="AA476" s="14">
        <f t="shared" si="10"/>
        <v>184</v>
      </c>
      <c r="AB476" s="14">
        <f t="shared" si="11"/>
        <v>384</v>
      </c>
      <c r="AC476" s="14">
        <f t="shared" si="12"/>
        <v>48</v>
      </c>
      <c r="AD476" s="14">
        <f t="shared" si="13"/>
        <v>463</v>
      </c>
      <c r="AE476" s="14">
        <f t="shared" si="14"/>
        <v>53</v>
      </c>
      <c r="AF476" s="14">
        <f t="shared" si="15"/>
        <v>3</v>
      </c>
      <c r="AG476" s="17">
        <f t="shared" si="16"/>
        <v>11.87600812</v>
      </c>
      <c r="AH476" s="20">
        <f>12*(J476*'Programas e Observações'!$C$8+K476*'Programas e Observações'!$C$9+L476*('Programas e Observações'!$C$8+'Programas e Observações'!$C$9)+M476*'Programas e Observações'!$C$10)</f>
        <v>12778.8</v>
      </c>
      <c r="AI476" s="20">
        <f>12*(J476*'Programas e Observações'!$D$8+K476*'Programas e Observações'!$D$9+L476*('Programas e Observações'!$D$8+'Programas e Observações'!$D$9)+M476*'Programas e Observações'!$D$10)</f>
        <v>24208.44</v>
      </c>
      <c r="AJ476" s="13" t="s">
        <v>2103</v>
      </c>
      <c r="AK476" s="13" t="s">
        <v>1652</v>
      </c>
    </row>
    <row r="477" ht="15.75" customHeight="1">
      <c r="A477" s="13" t="s">
        <v>2104</v>
      </c>
      <c r="B477" s="13" t="s">
        <v>2105</v>
      </c>
      <c r="C477" s="13" t="s">
        <v>2068</v>
      </c>
      <c r="D477" s="13" t="s">
        <v>1983</v>
      </c>
      <c r="E477" s="13" t="s">
        <v>2067</v>
      </c>
      <c r="F477" s="13" t="s">
        <v>2068</v>
      </c>
      <c r="G477" s="14">
        <v>87757.0</v>
      </c>
      <c r="H477" s="16" t="b">
        <f>G477&lt;'Programas e Observações'!$C$11</f>
        <v>0</v>
      </c>
      <c r="I477" s="14">
        <v>2180.0</v>
      </c>
      <c r="J477" s="14">
        <v>755.0</v>
      </c>
      <c r="K477" s="14">
        <v>219.0</v>
      </c>
      <c r="L477" s="14">
        <v>346.0</v>
      </c>
      <c r="M477" s="14">
        <v>9.0</v>
      </c>
      <c r="N477" s="14">
        <v>93.0</v>
      </c>
      <c r="O477" s="14">
        <v>21.0</v>
      </c>
      <c r="P477" s="14">
        <v>1.0</v>
      </c>
      <c r="Q477" s="14">
        <v>170.0</v>
      </c>
      <c r="R477" s="17">
        <f t="shared" si="1"/>
        <v>24.8413232</v>
      </c>
      <c r="S477" s="17">
        <f t="shared" si="2"/>
        <v>8.603302301</v>
      </c>
      <c r="T477" s="17">
        <f t="shared" si="3"/>
        <v>2.495527422</v>
      </c>
      <c r="U477" s="17">
        <f t="shared" si="4"/>
        <v>3.942705425</v>
      </c>
      <c r="V477" s="17">
        <f t="shared" si="5"/>
        <v>0.1025559215</v>
      </c>
      <c r="W477" s="17">
        <f t="shared" si="6"/>
        <v>1.059744522</v>
      </c>
      <c r="X477" s="17">
        <f t="shared" si="7"/>
        <v>0.2392971501</v>
      </c>
      <c r="Y477" s="14">
        <f t="shared" si="8"/>
        <v>3414</v>
      </c>
      <c r="Z477" s="14">
        <f t="shared" si="9"/>
        <v>1173</v>
      </c>
      <c r="AA477" s="14">
        <f t="shared" si="10"/>
        <v>301</v>
      </c>
      <c r="AB477" s="14">
        <f t="shared" si="11"/>
        <v>471</v>
      </c>
      <c r="AC477" s="14">
        <f t="shared" si="12"/>
        <v>27</v>
      </c>
      <c r="AD477" s="14">
        <f t="shared" si="13"/>
        <v>239</v>
      </c>
      <c r="AE477" s="14">
        <f t="shared" si="14"/>
        <v>47</v>
      </c>
      <c r="AF477" s="14">
        <f t="shared" si="15"/>
        <v>2</v>
      </c>
      <c r="AG477" s="17">
        <f t="shared" si="16"/>
        <v>14.61641542</v>
      </c>
      <c r="AH477" s="20">
        <f>12*(J477*'Programas e Observações'!$C$8+K477*'Programas e Observações'!$C$9+L477*('Programas e Observações'!$C$8+'Programas e Observações'!$C$9)+M477*'Programas e Observações'!$C$10)</f>
        <v>511215.12</v>
      </c>
      <c r="AI477" s="20">
        <f>12*(J477*'Programas e Observações'!$D$8+K477*'Programas e Observações'!$D$9+L477*('Programas e Observações'!$D$8+'Programas e Observações'!$D$9)+M477*'Programas e Observações'!$D$10)</f>
        <v>919511.28</v>
      </c>
      <c r="AJ477" s="13" t="s">
        <v>2106</v>
      </c>
      <c r="AK477" s="13" t="s">
        <v>2107</v>
      </c>
    </row>
    <row r="478" ht="15.75" customHeight="1">
      <c r="A478" s="13" t="s">
        <v>2108</v>
      </c>
      <c r="B478" s="13" t="s">
        <v>2109</v>
      </c>
      <c r="C478" s="13" t="s">
        <v>2110</v>
      </c>
      <c r="D478" s="13" t="s">
        <v>1983</v>
      </c>
      <c r="E478" s="13" t="s">
        <v>2077</v>
      </c>
      <c r="F478" s="13" t="s">
        <v>2078</v>
      </c>
      <c r="G478" s="14">
        <v>68234.0</v>
      </c>
      <c r="H478" s="16" t="b">
        <f>G478&lt;'Programas e Observações'!$C$11</f>
        <v>0</v>
      </c>
      <c r="I478" s="14">
        <v>0.0</v>
      </c>
      <c r="J478" s="14">
        <v>0.0</v>
      </c>
      <c r="K478" s="14">
        <v>0.0</v>
      </c>
      <c r="L478" s="14">
        <v>0.0</v>
      </c>
      <c r="M478" s="14">
        <v>0.0</v>
      </c>
      <c r="N478" s="14">
        <v>136.0</v>
      </c>
      <c r="O478" s="14">
        <v>40.0</v>
      </c>
      <c r="P478" s="14">
        <v>1.0</v>
      </c>
      <c r="Q478" s="14">
        <v>92.0</v>
      </c>
      <c r="R478" s="17">
        <f t="shared" si="1"/>
        <v>0</v>
      </c>
      <c r="S478" s="17">
        <f t="shared" si="2"/>
        <v>0</v>
      </c>
      <c r="T478" s="17">
        <f t="shared" si="3"/>
        <v>0</v>
      </c>
      <c r="U478" s="17">
        <f t="shared" si="4"/>
        <v>0</v>
      </c>
      <c r="V478" s="17">
        <f t="shared" si="5"/>
        <v>0</v>
      </c>
      <c r="W478" s="17">
        <f t="shared" si="6"/>
        <v>1.993141249</v>
      </c>
      <c r="X478" s="17">
        <f t="shared" si="7"/>
        <v>0.5862180145</v>
      </c>
      <c r="Y478" s="14">
        <f t="shared" si="8"/>
        <v>1221</v>
      </c>
      <c r="Z478" s="14">
        <f t="shared" si="9"/>
        <v>53</v>
      </c>
      <c r="AA478" s="14">
        <f t="shared" si="10"/>
        <v>60</v>
      </c>
      <c r="AB478" s="14">
        <f t="shared" si="11"/>
        <v>48</v>
      </c>
      <c r="AC478" s="14">
        <f t="shared" si="12"/>
        <v>7</v>
      </c>
      <c r="AD478" s="14">
        <f t="shared" si="13"/>
        <v>610</v>
      </c>
      <c r="AE478" s="14">
        <f t="shared" si="14"/>
        <v>188</v>
      </c>
      <c r="AF478" s="14">
        <f t="shared" si="15"/>
        <v>8</v>
      </c>
      <c r="AG478" s="17">
        <f t="shared" si="16"/>
        <v>4.113340902</v>
      </c>
      <c r="AH478" s="20">
        <f>12*(J478*'Programas e Observações'!$C$8+K478*'Programas e Observações'!$C$9+L478*('Programas e Observações'!$C$8+'Programas e Observações'!$C$9)+M478*'Programas e Observações'!$C$10)</f>
        <v>0</v>
      </c>
      <c r="AI478" s="20">
        <f>12*(J478*'Programas e Observações'!$D$8+K478*'Programas e Observações'!$D$9+L478*('Programas e Observações'!$D$8+'Programas e Observações'!$D$9)+M478*'Programas e Observações'!$D$10)</f>
        <v>0</v>
      </c>
      <c r="AJ478" s="13" t="s">
        <v>342</v>
      </c>
      <c r="AK478" s="13" t="s">
        <v>343</v>
      </c>
    </row>
    <row r="479" ht="15.75" customHeight="1">
      <c r="A479" s="13" t="s">
        <v>2111</v>
      </c>
      <c r="B479" s="13" t="s">
        <v>2112</v>
      </c>
      <c r="C479" s="13" t="s">
        <v>2113</v>
      </c>
      <c r="D479" s="13" t="s">
        <v>1983</v>
      </c>
      <c r="E479" s="13" t="s">
        <v>2046</v>
      </c>
      <c r="F479" s="13" t="s">
        <v>2047</v>
      </c>
      <c r="G479" s="14">
        <v>8751.0</v>
      </c>
      <c r="H479" s="16" t="b">
        <f>G479&lt;'Programas e Observações'!$C$11</f>
        <v>1</v>
      </c>
      <c r="I479" s="14">
        <v>0.0</v>
      </c>
      <c r="J479" s="14">
        <v>0.0</v>
      </c>
      <c r="K479" s="14">
        <v>0.0</v>
      </c>
      <c r="L479" s="14">
        <v>0.0</v>
      </c>
      <c r="M479" s="14">
        <v>0.0</v>
      </c>
      <c r="N479" s="14">
        <v>5.0</v>
      </c>
      <c r="O479" s="14">
        <v>2.0</v>
      </c>
      <c r="P479" s="14">
        <v>0.0</v>
      </c>
      <c r="Q479" s="14"/>
      <c r="R479" s="17">
        <f t="shared" si="1"/>
        <v>0</v>
      </c>
      <c r="S479" s="17">
        <f t="shared" si="2"/>
        <v>0</v>
      </c>
      <c r="T479" s="17">
        <f t="shared" si="3"/>
        <v>0</v>
      </c>
      <c r="U479" s="17">
        <f t="shared" si="4"/>
        <v>0</v>
      </c>
      <c r="V479" s="17">
        <f t="shared" si="5"/>
        <v>0</v>
      </c>
      <c r="W479" s="17">
        <f t="shared" si="6"/>
        <v>0.5713632728</v>
      </c>
      <c r="X479" s="17">
        <f t="shared" si="7"/>
        <v>0.2285453091</v>
      </c>
      <c r="Y479" s="14">
        <f t="shared" si="8"/>
        <v>6724</v>
      </c>
      <c r="Z479" s="14">
        <f t="shared" si="9"/>
        <v>2080</v>
      </c>
      <c r="AA479" s="14">
        <f t="shared" si="10"/>
        <v>716</v>
      </c>
      <c r="AB479" s="14">
        <f t="shared" si="11"/>
        <v>1005</v>
      </c>
      <c r="AC479" s="14">
        <f t="shared" si="12"/>
        <v>193</v>
      </c>
      <c r="AD479" s="14">
        <f t="shared" si="13"/>
        <v>756</v>
      </c>
      <c r="AE479" s="14">
        <f t="shared" si="14"/>
        <v>192</v>
      </c>
      <c r="AF479" s="14">
        <f t="shared" si="15"/>
        <v>6</v>
      </c>
      <c r="AG479" s="17">
        <f t="shared" si="16"/>
        <v>18.26970365</v>
      </c>
      <c r="AH479" s="20">
        <f>12*(J479*'Programas e Observações'!$C$8+K479*'Programas e Observações'!$C$9+L479*('Programas e Observações'!$C$8+'Programas e Observações'!$C$9)+M479*'Programas e Observações'!$C$10)</f>
        <v>0</v>
      </c>
      <c r="AI479" s="20">
        <f>12*(J479*'Programas e Observações'!$D$8+K479*'Programas e Observações'!$D$9+L479*('Programas e Observações'!$D$8+'Programas e Observações'!$D$9)+M479*'Programas e Observações'!$D$10)</f>
        <v>0</v>
      </c>
      <c r="AJ479" s="13" t="s">
        <v>342</v>
      </c>
      <c r="AK479" s="13" t="s">
        <v>343</v>
      </c>
    </row>
    <row r="480" ht="15.75" customHeight="1">
      <c r="A480" s="13" t="s">
        <v>2114</v>
      </c>
      <c r="B480" s="13" t="s">
        <v>2115</v>
      </c>
      <c r="C480" s="13" t="s">
        <v>2116</v>
      </c>
      <c r="D480" s="13" t="s">
        <v>1983</v>
      </c>
      <c r="E480" s="13" t="s">
        <v>2023</v>
      </c>
      <c r="F480" s="13" t="s">
        <v>2024</v>
      </c>
      <c r="G480" s="14">
        <v>12104.0</v>
      </c>
      <c r="H480" s="16" t="b">
        <f>G480&lt;'Programas e Observações'!$C$11</f>
        <v>1</v>
      </c>
      <c r="I480" s="14">
        <v>276.0</v>
      </c>
      <c r="J480" s="14">
        <v>85.0</v>
      </c>
      <c r="K480" s="14">
        <v>13.0</v>
      </c>
      <c r="L480" s="14">
        <v>23.0</v>
      </c>
      <c r="M480" s="14">
        <v>1.0</v>
      </c>
      <c r="N480" s="14">
        <v>26.0</v>
      </c>
      <c r="O480" s="14">
        <v>7.0</v>
      </c>
      <c r="P480" s="14">
        <v>0.0</v>
      </c>
      <c r="Q480" s="14"/>
      <c r="R480" s="17">
        <f t="shared" si="1"/>
        <v>22.80237938</v>
      </c>
      <c r="S480" s="17">
        <f t="shared" si="2"/>
        <v>7.02247191</v>
      </c>
      <c r="T480" s="17">
        <f t="shared" si="3"/>
        <v>1.074025116</v>
      </c>
      <c r="U480" s="17">
        <f t="shared" si="4"/>
        <v>1.900198282</v>
      </c>
      <c r="V480" s="17">
        <f t="shared" si="5"/>
        <v>0.08261731659</v>
      </c>
      <c r="W480" s="17">
        <f t="shared" si="6"/>
        <v>2.148050231</v>
      </c>
      <c r="X480" s="17">
        <f t="shared" si="7"/>
        <v>0.5783212161</v>
      </c>
      <c r="Y480" s="14">
        <f t="shared" si="8"/>
        <v>5734</v>
      </c>
      <c r="Z480" s="14">
        <f t="shared" si="9"/>
        <v>1198</v>
      </c>
      <c r="AA480" s="14">
        <f t="shared" si="10"/>
        <v>548</v>
      </c>
      <c r="AB480" s="14">
        <f t="shared" si="11"/>
        <v>517</v>
      </c>
      <c r="AC480" s="14">
        <f t="shared" si="12"/>
        <v>221</v>
      </c>
      <c r="AD480" s="14">
        <f t="shared" si="13"/>
        <v>1248</v>
      </c>
      <c r="AE480" s="14">
        <f t="shared" si="14"/>
        <v>167</v>
      </c>
      <c r="AF480" s="14">
        <f t="shared" si="15"/>
        <v>7</v>
      </c>
      <c r="AG480" s="17">
        <f t="shared" si="16"/>
        <v>16.14674559</v>
      </c>
      <c r="AH480" s="20">
        <f>12*(J480*'Programas e Observações'!$C$8+K480*'Programas e Observações'!$C$9+L480*('Programas e Observações'!$C$8+'Programas e Observações'!$C$9)+M480*'Programas e Observações'!$C$10)</f>
        <v>40314.48</v>
      </c>
      <c r="AI480" s="20">
        <f>12*(J480*'Programas e Observações'!$D$8+K480*'Programas e Observações'!$D$9+L480*('Programas e Observações'!$D$8+'Programas e Observações'!$D$9)+M480*'Programas e Observações'!$D$10)</f>
        <v>79947.48</v>
      </c>
      <c r="AJ480" s="13" t="s">
        <v>2117</v>
      </c>
      <c r="AK480" s="13" t="s">
        <v>1202</v>
      </c>
    </row>
    <row r="481" ht="15.75" customHeight="1">
      <c r="A481" s="13" t="s">
        <v>2118</v>
      </c>
      <c r="B481" s="13" t="s">
        <v>2119</v>
      </c>
      <c r="C481" s="13" t="s">
        <v>2120</v>
      </c>
      <c r="D481" s="13" t="s">
        <v>1983</v>
      </c>
      <c r="E481" s="13" t="s">
        <v>2101</v>
      </c>
      <c r="F481" s="13" t="s">
        <v>2102</v>
      </c>
      <c r="G481" s="14">
        <v>5599.0</v>
      </c>
      <c r="H481" s="16" t="b">
        <f>G481&lt;'Programas e Observações'!$C$11</f>
        <v>1</v>
      </c>
      <c r="I481" s="14">
        <v>0.0</v>
      </c>
      <c r="J481" s="14">
        <v>0.0</v>
      </c>
      <c r="K481" s="14">
        <v>0.0</v>
      </c>
      <c r="L481" s="14">
        <v>0.0</v>
      </c>
      <c r="M481" s="14">
        <v>0.0</v>
      </c>
      <c r="N481" s="14">
        <v>1.0</v>
      </c>
      <c r="O481" s="14">
        <v>0.0</v>
      </c>
      <c r="P481" s="14">
        <v>0.0</v>
      </c>
      <c r="Q481" s="14"/>
      <c r="R481" s="17">
        <f t="shared" si="1"/>
        <v>0</v>
      </c>
      <c r="S481" s="17">
        <f t="shared" si="2"/>
        <v>0</v>
      </c>
      <c r="T481" s="17">
        <f t="shared" si="3"/>
        <v>0</v>
      </c>
      <c r="U481" s="17">
        <f t="shared" si="4"/>
        <v>0</v>
      </c>
      <c r="V481" s="17">
        <f t="shared" si="5"/>
        <v>0</v>
      </c>
      <c r="W481" s="17">
        <f t="shared" si="6"/>
        <v>0.178603322</v>
      </c>
      <c r="X481" s="17">
        <f t="shared" si="7"/>
        <v>0</v>
      </c>
      <c r="Y481" s="14">
        <f t="shared" si="8"/>
        <v>2842</v>
      </c>
      <c r="Z481" s="14">
        <f t="shared" si="9"/>
        <v>1228</v>
      </c>
      <c r="AA481" s="14">
        <f t="shared" si="10"/>
        <v>184</v>
      </c>
      <c r="AB481" s="14">
        <f t="shared" si="11"/>
        <v>384</v>
      </c>
      <c r="AC481" s="14">
        <f t="shared" si="12"/>
        <v>48</v>
      </c>
      <c r="AD481" s="14">
        <f t="shared" si="13"/>
        <v>463</v>
      </c>
      <c r="AE481" s="14">
        <f t="shared" si="14"/>
        <v>53</v>
      </c>
      <c r="AF481" s="14">
        <f t="shared" si="15"/>
        <v>3</v>
      </c>
      <c r="AG481" s="17">
        <f t="shared" si="16"/>
        <v>11.87600812</v>
      </c>
      <c r="AH481" s="20">
        <f>12*(J481*'Programas e Observações'!$C$8+K481*'Programas e Observações'!$C$9+L481*('Programas e Observações'!$C$8+'Programas e Observações'!$C$9)+M481*'Programas e Observações'!$C$10)</f>
        <v>0</v>
      </c>
      <c r="AI481" s="20">
        <f>12*(J481*'Programas e Observações'!$D$8+K481*'Programas e Observações'!$D$9+L481*('Programas e Observações'!$D$8+'Programas e Observações'!$D$9)+M481*'Programas e Observações'!$D$10)</f>
        <v>0</v>
      </c>
      <c r="AJ481" s="13" t="s">
        <v>342</v>
      </c>
      <c r="AK481" s="13" t="s">
        <v>343</v>
      </c>
    </row>
    <row r="482" ht="15.75" customHeight="1">
      <c r="A482" s="13" t="s">
        <v>2121</v>
      </c>
      <c r="B482" s="13" t="s">
        <v>2122</v>
      </c>
      <c r="C482" s="13" t="s">
        <v>2123</v>
      </c>
      <c r="D482" s="13" t="s">
        <v>1983</v>
      </c>
      <c r="E482" s="13" t="s">
        <v>2055</v>
      </c>
      <c r="F482" s="13" t="s">
        <v>2056</v>
      </c>
      <c r="G482" s="14">
        <v>19968.0</v>
      </c>
      <c r="H482" s="16" t="b">
        <f>G482&lt;'Programas e Observações'!$C$11</f>
        <v>1</v>
      </c>
      <c r="I482" s="14">
        <v>206.0</v>
      </c>
      <c r="J482" s="14">
        <v>33.0</v>
      </c>
      <c r="K482" s="14">
        <v>14.0</v>
      </c>
      <c r="L482" s="14">
        <v>14.0</v>
      </c>
      <c r="M482" s="14">
        <v>0.0</v>
      </c>
      <c r="N482" s="14">
        <v>39.0</v>
      </c>
      <c r="O482" s="14">
        <v>9.0</v>
      </c>
      <c r="P482" s="14">
        <v>1.0</v>
      </c>
      <c r="Q482" s="14"/>
      <c r="R482" s="17">
        <f t="shared" si="1"/>
        <v>10.31650641</v>
      </c>
      <c r="S482" s="17">
        <f t="shared" si="2"/>
        <v>1.652644231</v>
      </c>
      <c r="T482" s="17">
        <f t="shared" si="3"/>
        <v>0.7011217949</v>
      </c>
      <c r="U482" s="17">
        <f t="shared" si="4"/>
        <v>0.7011217949</v>
      </c>
      <c r="V482" s="17">
        <f t="shared" si="5"/>
        <v>0</v>
      </c>
      <c r="W482" s="17">
        <f t="shared" si="6"/>
        <v>1.953125</v>
      </c>
      <c r="X482" s="17">
        <f t="shared" si="7"/>
        <v>0.4507211538</v>
      </c>
      <c r="Y482" s="14">
        <f t="shared" si="8"/>
        <v>4232</v>
      </c>
      <c r="Z482" s="14">
        <f t="shared" si="9"/>
        <v>1002</v>
      </c>
      <c r="AA482" s="14">
        <f t="shared" si="10"/>
        <v>540</v>
      </c>
      <c r="AB482" s="14">
        <f t="shared" si="11"/>
        <v>611</v>
      </c>
      <c r="AC482" s="14">
        <f t="shared" si="12"/>
        <v>148</v>
      </c>
      <c r="AD482" s="14">
        <f t="shared" si="13"/>
        <v>554</v>
      </c>
      <c r="AE482" s="14">
        <f t="shared" si="14"/>
        <v>272</v>
      </c>
      <c r="AF482" s="14">
        <f t="shared" si="15"/>
        <v>8</v>
      </c>
      <c r="AG482" s="17">
        <f t="shared" si="16"/>
        <v>10.4810588</v>
      </c>
      <c r="AH482" s="20">
        <f>12*(J482*'Programas e Observações'!$C$8+K482*'Programas e Observações'!$C$9+L482*('Programas e Observações'!$C$8+'Programas e Observações'!$C$9)+M482*'Programas e Observações'!$C$10)</f>
        <v>23597.4</v>
      </c>
      <c r="AI482" s="20">
        <f>12*(J482*'Programas e Observações'!$D$8+K482*'Programas e Observações'!$D$9+L482*('Programas e Observações'!$D$8+'Programas e Observações'!$D$9)+M482*'Programas e Observações'!$D$10)</f>
        <v>41105.28</v>
      </c>
      <c r="AJ482" s="13" t="s">
        <v>2124</v>
      </c>
      <c r="AK482" s="13" t="s">
        <v>1213</v>
      </c>
    </row>
    <row r="483" ht="15.75" customHeight="1">
      <c r="A483" s="13" t="s">
        <v>2125</v>
      </c>
      <c r="B483" s="13" t="s">
        <v>2126</v>
      </c>
      <c r="C483" s="13" t="s">
        <v>2127</v>
      </c>
      <c r="D483" s="13" t="s">
        <v>1983</v>
      </c>
      <c r="E483" s="13" t="s">
        <v>2128</v>
      </c>
      <c r="F483" s="13" t="s">
        <v>2129</v>
      </c>
      <c r="G483" s="14">
        <v>5989.0</v>
      </c>
      <c r="H483" s="16" t="b">
        <f>G483&lt;'Programas e Observações'!$C$11</f>
        <v>1</v>
      </c>
      <c r="I483" s="14">
        <v>28.0</v>
      </c>
      <c r="J483" s="14">
        <v>2.0</v>
      </c>
      <c r="K483" s="14">
        <v>3.0</v>
      </c>
      <c r="L483" s="14">
        <v>0.0</v>
      </c>
      <c r="M483" s="14">
        <v>0.0</v>
      </c>
      <c r="N483" s="14">
        <v>2.0</v>
      </c>
      <c r="O483" s="14">
        <v>3.0</v>
      </c>
      <c r="P483" s="14">
        <v>1.0</v>
      </c>
      <c r="Q483" s="14"/>
      <c r="R483" s="17">
        <f t="shared" si="1"/>
        <v>4.675237936</v>
      </c>
      <c r="S483" s="17">
        <f t="shared" si="2"/>
        <v>0.3339455669</v>
      </c>
      <c r="T483" s="17">
        <f t="shared" si="3"/>
        <v>0.5009183503</v>
      </c>
      <c r="U483" s="17">
        <f t="shared" si="4"/>
        <v>0</v>
      </c>
      <c r="V483" s="17">
        <f t="shared" si="5"/>
        <v>0</v>
      </c>
      <c r="W483" s="17">
        <f t="shared" si="6"/>
        <v>0.3339455669</v>
      </c>
      <c r="X483" s="17">
        <f t="shared" si="7"/>
        <v>0.5009183503</v>
      </c>
      <c r="Y483" s="14">
        <f t="shared" si="8"/>
        <v>6972</v>
      </c>
      <c r="Z483" s="14">
        <f t="shared" si="9"/>
        <v>3238</v>
      </c>
      <c r="AA483" s="14">
        <f t="shared" si="10"/>
        <v>782</v>
      </c>
      <c r="AB483" s="14">
        <f t="shared" si="11"/>
        <v>1059</v>
      </c>
      <c r="AC483" s="14">
        <f t="shared" si="12"/>
        <v>83</v>
      </c>
      <c r="AD483" s="14">
        <f t="shared" si="13"/>
        <v>396</v>
      </c>
      <c r="AE483" s="14">
        <f t="shared" si="14"/>
        <v>120</v>
      </c>
      <c r="AF483" s="14">
        <f t="shared" si="15"/>
        <v>6</v>
      </c>
      <c r="AG483" s="17">
        <f t="shared" si="16"/>
        <v>32.87609222</v>
      </c>
      <c r="AH483" s="20">
        <f>12*(J483*'Programas e Observações'!$C$8+K483*'Programas e Observações'!$C$9+L483*('Programas e Observações'!$C$8+'Programas e Observações'!$C$9)+M483*'Programas e Observações'!$C$10)</f>
        <v>1925.4</v>
      </c>
      <c r="AI483" s="20">
        <f>12*(J483*'Programas e Observações'!$D$8+K483*'Programas e Observações'!$D$9+L483*('Programas e Observações'!$D$8+'Programas e Observações'!$D$9)+M483*'Programas e Observações'!$D$10)</f>
        <v>2709.48</v>
      </c>
      <c r="AJ483" s="13" t="s">
        <v>861</v>
      </c>
      <c r="AK483" s="13" t="s">
        <v>505</v>
      </c>
    </row>
    <row r="484" ht="15.75" customHeight="1">
      <c r="A484" s="13" t="s">
        <v>2130</v>
      </c>
      <c r="B484" s="13" t="s">
        <v>2131</v>
      </c>
      <c r="C484" s="13" t="s">
        <v>2132</v>
      </c>
      <c r="D484" s="13" t="s">
        <v>1983</v>
      </c>
      <c r="E484" s="13" t="s">
        <v>2034</v>
      </c>
      <c r="F484" s="13" t="s">
        <v>2035</v>
      </c>
      <c r="G484" s="14">
        <v>7781.0</v>
      </c>
      <c r="H484" s="16" t="b">
        <f>G484&lt;'Programas e Observações'!$C$11</f>
        <v>1</v>
      </c>
      <c r="I484" s="14">
        <v>0.0</v>
      </c>
      <c r="J484" s="14">
        <v>0.0</v>
      </c>
      <c r="K484" s="14">
        <v>0.0</v>
      </c>
      <c r="L484" s="14">
        <v>0.0</v>
      </c>
      <c r="M484" s="14">
        <v>0.0</v>
      </c>
      <c r="N484" s="14">
        <v>5.0</v>
      </c>
      <c r="O484" s="14">
        <v>2.0</v>
      </c>
      <c r="P484" s="14">
        <v>0.0</v>
      </c>
      <c r="Q484" s="14"/>
      <c r="R484" s="17">
        <f t="shared" si="1"/>
        <v>0</v>
      </c>
      <c r="S484" s="17">
        <f t="shared" si="2"/>
        <v>0</v>
      </c>
      <c r="T484" s="17">
        <f t="shared" si="3"/>
        <v>0</v>
      </c>
      <c r="U484" s="17">
        <f t="shared" si="4"/>
        <v>0</v>
      </c>
      <c r="V484" s="17">
        <f t="shared" si="5"/>
        <v>0</v>
      </c>
      <c r="W484" s="17">
        <f t="shared" si="6"/>
        <v>0.6425909266</v>
      </c>
      <c r="X484" s="17">
        <f t="shared" si="7"/>
        <v>0.2570363706</v>
      </c>
      <c r="Y484" s="14">
        <f t="shared" si="8"/>
        <v>1949</v>
      </c>
      <c r="Z484" s="14">
        <f t="shared" si="9"/>
        <v>112</v>
      </c>
      <c r="AA484" s="14">
        <f t="shared" si="10"/>
        <v>117</v>
      </c>
      <c r="AB484" s="14">
        <f t="shared" si="11"/>
        <v>63</v>
      </c>
      <c r="AC484" s="14">
        <f t="shared" si="12"/>
        <v>8</v>
      </c>
      <c r="AD484" s="14">
        <f t="shared" si="13"/>
        <v>284</v>
      </c>
      <c r="AE484" s="14">
        <f t="shared" si="14"/>
        <v>73</v>
      </c>
      <c r="AF484" s="14">
        <f t="shared" si="15"/>
        <v>6</v>
      </c>
      <c r="AG484" s="17">
        <f t="shared" si="16"/>
        <v>7.240104757</v>
      </c>
      <c r="AH484" s="20">
        <f>12*(J484*'Programas e Observações'!$C$8+K484*'Programas e Observações'!$C$9+L484*('Programas e Observações'!$C$8+'Programas e Observações'!$C$9)+M484*'Programas e Observações'!$C$10)</f>
        <v>0</v>
      </c>
      <c r="AI484" s="20">
        <f>12*(J484*'Programas e Observações'!$D$8+K484*'Programas e Observações'!$D$9+L484*('Programas e Observações'!$D$8+'Programas e Observações'!$D$9)+M484*'Programas e Observações'!$D$10)</f>
        <v>0</v>
      </c>
      <c r="AJ484" s="13" t="s">
        <v>342</v>
      </c>
      <c r="AK484" s="13" t="s">
        <v>343</v>
      </c>
    </row>
    <row r="485" ht="15.75" customHeight="1">
      <c r="A485" s="13" t="s">
        <v>2133</v>
      </c>
      <c r="B485" s="13" t="s">
        <v>2134</v>
      </c>
      <c r="C485" s="13" t="s">
        <v>2135</v>
      </c>
      <c r="D485" s="13" t="s">
        <v>1983</v>
      </c>
      <c r="E485" s="13" t="s">
        <v>2023</v>
      </c>
      <c r="F485" s="13" t="s">
        <v>2024</v>
      </c>
      <c r="G485" s="14">
        <v>33936.0</v>
      </c>
      <c r="H485" s="16" t="b">
        <f>G485&lt;'Programas e Observações'!$C$11</f>
        <v>0</v>
      </c>
      <c r="I485" s="14">
        <v>722.0</v>
      </c>
      <c r="J485" s="14">
        <v>83.0</v>
      </c>
      <c r="K485" s="14">
        <v>46.0</v>
      </c>
      <c r="L485" s="14">
        <v>30.0</v>
      </c>
      <c r="M485" s="14">
        <v>17.0</v>
      </c>
      <c r="N485" s="14">
        <v>71.0</v>
      </c>
      <c r="O485" s="14">
        <v>14.0</v>
      </c>
      <c r="P485" s="14">
        <v>0.0</v>
      </c>
      <c r="Q485" s="14"/>
      <c r="R485" s="17">
        <f t="shared" si="1"/>
        <v>21.27534182</v>
      </c>
      <c r="S485" s="17">
        <f t="shared" si="2"/>
        <v>2.445780292</v>
      </c>
      <c r="T485" s="17">
        <f t="shared" si="3"/>
        <v>1.355492692</v>
      </c>
      <c r="U485" s="17">
        <f t="shared" si="4"/>
        <v>0.8840169731</v>
      </c>
      <c r="V485" s="17">
        <f t="shared" si="5"/>
        <v>0.5009429514</v>
      </c>
      <c r="W485" s="17">
        <f t="shared" si="6"/>
        <v>2.092173503</v>
      </c>
      <c r="X485" s="17">
        <f t="shared" si="7"/>
        <v>0.4125412541</v>
      </c>
      <c r="Y485" s="14">
        <f t="shared" si="8"/>
        <v>5734</v>
      </c>
      <c r="Z485" s="14">
        <f t="shared" si="9"/>
        <v>1198</v>
      </c>
      <c r="AA485" s="14">
        <f t="shared" si="10"/>
        <v>548</v>
      </c>
      <c r="AB485" s="14">
        <f t="shared" si="11"/>
        <v>517</v>
      </c>
      <c r="AC485" s="14">
        <f t="shared" si="12"/>
        <v>221</v>
      </c>
      <c r="AD485" s="14">
        <f t="shared" si="13"/>
        <v>1248</v>
      </c>
      <c r="AE485" s="14">
        <f t="shared" si="14"/>
        <v>167</v>
      </c>
      <c r="AF485" s="14">
        <f t="shared" si="15"/>
        <v>7</v>
      </c>
      <c r="AG485" s="17">
        <f t="shared" si="16"/>
        <v>16.14674559</v>
      </c>
      <c r="AH485" s="20">
        <f>12*(J485*'Programas e Observações'!$C$8+K485*'Programas e Observações'!$C$9+L485*('Programas e Observações'!$C$8+'Programas e Observações'!$C$9)+M485*'Programas e Observações'!$C$10)</f>
        <v>70119.96</v>
      </c>
      <c r="AI485" s="20">
        <f>12*(J485*'Programas e Observações'!$D$8+K485*'Programas e Observações'!$D$9+L485*('Programas e Observações'!$D$8+'Programas e Observações'!$D$9)+M485*'Programas e Observações'!$D$10)</f>
        <v>112643.64</v>
      </c>
      <c r="AJ485" s="13" t="s">
        <v>2136</v>
      </c>
      <c r="AK485" s="13" t="s">
        <v>2137</v>
      </c>
    </row>
    <row r="486" ht="15.75" customHeight="1">
      <c r="A486" s="13" t="s">
        <v>2138</v>
      </c>
      <c r="B486" s="13" t="s">
        <v>2139</v>
      </c>
      <c r="C486" s="13" t="s">
        <v>2140</v>
      </c>
      <c r="D486" s="13" t="s">
        <v>1983</v>
      </c>
      <c r="E486" s="13" t="s">
        <v>1984</v>
      </c>
      <c r="F486" s="13" t="s">
        <v>1982</v>
      </c>
      <c r="G486" s="14">
        <v>29606.0</v>
      </c>
      <c r="H486" s="16" t="b">
        <f>G486&lt;'Programas e Observações'!$C$11</f>
        <v>0</v>
      </c>
      <c r="I486" s="14">
        <v>214.0</v>
      </c>
      <c r="J486" s="14">
        <v>46.0</v>
      </c>
      <c r="K486" s="14">
        <v>11.0</v>
      </c>
      <c r="L486" s="14">
        <v>25.0</v>
      </c>
      <c r="M486" s="14">
        <v>5.0</v>
      </c>
      <c r="N486" s="14">
        <v>27.0</v>
      </c>
      <c r="O486" s="14">
        <v>3.0</v>
      </c>
      <c r="P486" s="14">
        <v>0.0</v>
      </c>
      <c r="Q486" s="14"/>
      <c r="R486" s="17">
        <f t="shared" si="1"/>
        <v>7.228264541</v>
      </c>
      <c r="S486" s="17">
        <f t="shared" si="2"/>
        <v>1.553739107</v>
      </c>
      <c r="T486" s="17">
        <f t="shared" si="3"/>
        <v>0.3715463082</v>
      </c>
      <c r="U486" s="17">
        <f t="shared" si="4"/>
        <v>0.8444234277</v>
      </c>
      <c r="V486" s="17">
        <f t="shared" si="5"/>
        <v>0.1688846855</v>
      </c>
      <c r="W486" s="17">
        <f t="shared" si="6"/>
        <v>0.9119773019</v>
      </c>
      <c r="X486" s="17">
        <f t="shared" si="7"/>
        <v>0.1013308113</v>
      </c>
      <c r="Y486" s="14">
        <f t="shared" si="8"/>
        <v>4654</v>
      </c>
      <c r="Z486" s="14">
        <f t="shared" si="9"/>
        <v>1906</v>
      </c>
      <c r="AA486" s="14">
        <f t="shared" si="10"/>
        <v>551</v>
      </c>
      <c r="AB486" s="14">
        <f t="shared" si="11"/>
        <v>1011</v>
      </c>
      <c r="AC486" s="14">
        <f t="shared" si="12"/>
        <v>143</v>
      </c>
      <c r="AD486" s="14">
        <f t="shared" si="13"/>
        <v>595</v>
      </c>
      <c r="AE486" s="14">
        <f t="shared" si="14"/>
        <v>238</v>
      </c>
      <c r="AF486" s="14">
        <f t="shared" si="15"/>
        <v>1</v>
      </c>
      <c r="AG486" s="17">
        <f t="shared" si="16"/>
        <v>17.39578973</v>
      </c>
      <c r="AH486" s="20">
        <f>12*(J486*'Programas e Observações'!$C$8+K486*'Programas e Observações'!$C$9+L486*('Programas e Observações'!$C$8+'Programas e Observações'!$C$9)+M486*'Programas e Observações'!$C$10)</f>
        <v>35075.4</v>
      </c>
      <c r="AI486" s="20">
        <f>12*(J486*'Programas e Observações'!$D$8+K486*'Programas e Observações'!$D$9+L486*('Programas e Observações'!$D$8+'Programas e Observações'!$D$9)+M486*'Programas e Observações'!$D$10)</f>
        <v>61458.84</v>
      </c>
      <c r="AJ486" s="13" t="s">
        <v>2141</v>
      </c>
      <c r="AK486" s="13" t="s">
        <v>1001</v>
      </c>
    </row>
    <row r="487" ht="15.75" customHeight="1">
      <c r="A487" s="13" t="s">
        <v>2142</v>
      </c>
      <c r="B487" s="13" t="s">
        <v>2143</v>
      </c>
      <c r="C487" s="13" t="s">
        <v>2144</v>
      </c>
      <c r="D487" s="13" t="s">
        <v>1983</v>
      </c>
      <c r="E487" s="13" t="s">
        <v>2013</v>
      </c>
      <c r="F487" s="13" t="s">
        <v>2014</v>
      </c>
      <c r="G487" s="14">
        <v>12371.0</v>
      </c>
      <c r="H487" s="16" t="b">
        <f>G487&lt;'Programas e Observações'!$C$11</f>
        <v>1</v>
      </c>
      <c r="I487" s="14">
        <v>0.0</v>
      </c>
      <c r="J487" s="14">
        <v>0.0</v>
      </c>
      <c r="K487" s="14">
        <v>0.0</v>
      </c>
      <c r="L487" s="14">
        <v>0.0</v>
      </c>
      <c r="M487" s="14">
        <v>0.0</v>
      </c>
      <c r="N487" s="14">
        <v>27.0</v>
      </c>
      <c r="O487" s="14">
        <v>10.0</v>
      </c>
      <c r="P487" s="14">
        <v>0.0</v>
      </c>
      <c r="Q487" s="14"/>
      <c r="R487" s="17">
        <f t="shared" si="1"/>
        <v>0</v>
      </c>
      <c r="S487" s="17">
        <f t="shared" si="2"/>
        <v>0</v>
      </c>
      <c r="T487" s="17">
        <f t="shared" si="3"/>
        <v>0</v>
      </c>
      <c r="U487" s="17">
        <f t="shared" si="4"/>
        <v>0</v>
      </c>
      <c r="V487" s="17">
        <f t="shared" si="5"/>
        <v>0</v>
      </c>
      <c r="W487" s="17">
        <f t="shared" si="6"/>
        <v>2.182523644</v>
      </c>
      <c r="X487" s="17">
        <f t="shared" si="7"/>
        <v>0.8083420904</v>
      </c>
      <c r="Y487" s="14">
        <f t="shared" si="8"/>
        <v>3040</v>
      </c>
      <c r="Z487" s="14">
        <f t="shared" si="9"/>
        <v>669</v>
      </c>
      <c r="AA487" s="14">
        <f t="shared" si="10"/>
        <v>307</v>
      </c>
      <c r="AB487" s="14">
        <f t="shared" si="11"/>
        <v>272</v>
      </c>
      <c r="AC487" s="14">
        <f t="shared" si="12"/>
        <v>82</v>
      </c>
      <c r="AD487" s="14">
        <f t="shared" si="13"/>
        <v>774</v>
      </c>
      <c r="AE487" s="14">
        <f t="shared" si="14"/>
        <v>152</v>
      </c>
      <c r="AF487" s="14">
        <f t="shared" si="15"/>
        <v>4</v>
      </c>
      <c r="AG487" s="17">
        <f t="shared" si="16"/>
        <v>11.57358937</v>
      </c>
      <c r="AH487" s="20">
        <f>12*(J487*'Programas e Observações'!$C$8+K487*'Programas e Observações'!$C$9+L487*('Programas e Observações'!$C$8+'Programas e Observações'!$C$9)+M487*'Programas e Observações'!$C$10)</f>
        <v>0</v>
      </c>
      <c r="AI487" s="20">
        <f>12*(J487*'Programas e Observações'!$D$8+K487*'Programas e Observações'!$D$9+L487*('Programas e Observações'!$D$8+'Programas e Observações'!$D$9)+M487*'Programas e Observações'!$D$10)</f>
        <v>0</v>
      </c>
      <c r="AJ487" s="13" t="s">
        <v>342</v>
      </c>
      <c r="AK487" s="13" t="s">
        <v>343</v>
      </c>
    </row>
    <row r="488" ht="15.75" customHeight="1">
      <c r="A488" s="13" t="s">
        <v>2145</v>
      </c>
      <c r="B488" s="13" t="s">
        <v>2146</v>
      </c>
      <c r="C488" s="13" t="s">
        <v>2147</v>
      </c>
      <c r="D488" s="13" t="s">
        <v>1983</v>
      </c>
      <c r="E488" s="13" t="s">
        <v>1996</v>
      </c>
      <c r="F488" s="13" t="s">
        <v>1997</v>
      </c>
      <c r="G488" s="14">
        <v>35354.0</v>
      </c>
      <c r="H488" s="16" t="b">
        <f>G488&lt;'Programas e Observações'!$C$11</f>
        <v>0</v>
      </c>
      <c r="I488" s="14">
        <v>1222.0</v>
      </c>
      <c r="J488" s="14">
        <v>578.0</v>
      </c>
      <c r="K488" s="14">
        <v>110.0</v>
      </c>
      <c r="L488" s="14">
        <v>212.0</v>
      </c>
      <c r="M488" s="14">
        <v>10.0</v>
      </c>
      <c r="N488" s="14">
        <v>61.0</v>
      </c>
      <c r="O488" s="14">
        <v>17.0</v>
      </c>
      <c r="P488" s="14">
        <v>1.0</v>
      </c>
      <c r="Q488" s="14"/>
      <c r="R488" s="17">
        <f t="shared" si="1"/>
        <v>34.56468858</v>
      </c>
      <c r="S488" s="17">
        <f t="shared" si="2"/>
        <v>16.34892799</v>
      </c>
      <c r="T488" s="17">
        <f t="shared" si="3"/>
        <v>3.111387679</v>
      </c>
      <c r="U488" s="17">
        <f t="shared" si="4"/>
        <v>5.996492618</v>
      </c>
      <c r="V488" s="17">
        <f t="shared" si="5"/>
        <v>0.2828534254</v>
      </c>
      <c r="W488" s="17">
        <f t="shared" si="6"/>
        <v>1.725405895</v>
      </c>
      <c r="X488" s="17">
        <f t="shared" si="7"/>
        <v>0.4808508231</v>
      </c>
      <c r="Y488" s="14">
        <f t="shared" si="8"/>
        <v>8729</v>
      </c>
      <c r="Z488" s="14">
        <f t="shared" si="9"/>
        <v>2156</v>
      </c>
      <c r="AA488" s="14">
        <f t="shared" si="10"/>
        <v>847</v>
      </c>
      <c r="AB488" s="14">
        <f t="shared" si="11"/>
        <v>1304</v>
      </c>
      <c r="AC488" s="14">
        <f t="shared" si="12"/>
        <v>231</v>
      </c>
      <c r="AD488" s="14">
        <f t="shared" si="13"/>
        <v>543</v>
      </c>
      <c r="AE488" s="14">
        <f t="shared" si="14"/>
        <v>156</v>
      </c>
      <c r="AF488" s="14">
        <f t="shared" si="15"/>
        <v>6</v>
      </c>
      <c r="AG488" s="17">
        <f t="shared" si="16"/>
        <v>24.05007839</v>
      </c>
      <c r="AH488" s="20">
        <f>12*(J488*'Programas e Observações'!$C$8+K488*'Programas e Observações'!$C$9+L488*('Programas e Observações'!$C$8+'Programas e Observações'!$C$9)+M488*'Programas e Observações'!$C$10)</f>
        <v>326193.6</v>
      </c>
      <c r="AI488" s="20">
        <f>12*(J488*'Programas e Observações'!$D$8+K488*'Programas e Observações'!$D$9+L488*('Programas e Observações'!$D$8+'Programas e Observações'!$D$9)+M488*'Programas e Observações'!$D$10)</f>
        <v>617407.2</v>
      </c>
      <c r="AJ488" s="13" t="s">
        <v>2148</v>
      </c>
      <c r="AK488" s="13" t="s">
        <v>2149</v>
      </c>
    </row>
    <row r="489" ht="15.75" customHeight="1">
      <c r="A489" s="13" t="s">
        <v>2150</v>
      </c>
      <c r="B489" s="13" t="s">
        <v>2151</v>
      </c>
      <c r="C489" s="13" t="s">
        <v>2152</v>
      </c>
      <c r="D489" s="13" t="s">
        <v>1983</v>
      </c>
      <c r="E489" s="13" t="s">
        <v>2013</v>
      </c>
      <c r="F489" s="13" t="s">
        <v>2014</v>
      </c>
      <c r="G489" s="14">
        <v>9363.0</v>
      </c>
      <c r="H489" s="16" t="b">
        <f>G489&lt;'Programas e Observações'!$C$11</f>
        <v>1</v>
      </c>
      <c r="I489" s="14">
        <v>0.0</v>
      </c>
      <c r="J489" s="14">
        <v>0.0</v>
      </c>
      <c r="K489" s="14">
        <v>0.0</v>
      </c>
      <c r="L489" s="14">
        <v>0.0</v>
      </c>
      <c r="M489" s="14">
        <v>0.0</v>
      </c>
      <c r="N489" s="14">
        <v>31.0</v>
      </c>
      <c r="O489" s="14">
        <v>1.0</v>
      </c>
      <c r="P489" s="14">
        <v>0.0</v>
      </c>
      <c r="Q489" s="14"/>
      <c r="R489" s="17">
        <f t="shared" si="1"/>
        <v>0</v>
      </c>
      <c r="S489" s="17">
        <f t="shared" si="2"/>
        <v>0</v>
      </c>
      <c r="T489" s="17">
        <f t="shared" si="3"/>
        <v>0</v>
      </c>
      <c r="U489" s="17">
        <f t="shared" si="4"/>
        <v>0</v>
      </c>
      <c r="V489" s="17">
        <f t="shared" si="5"/>
        <v>0</v>
      </c>
      <c r="W489" s="17">
        <f t="shared" si="6"/>
        <v>3.310904625</v>
      </c>
      <c r="X489" s="17">
        <f t="shared" si="7"/>
        <v>0.106803375</v>
      </c>
      <c r="Y489" s="14">
        <f t="shared" si="8"/>
        <v>3040</v>
      </c>
      <c r="Z489" s="14">
        <f t="shared" si="9"/>
        <v>669</v>
      </c>
      <c r="AA489" s="14">
        <f t="shared" si="10"/>
        <v>307</v>
      </c>
      <c r="AB489" s="14">
        <f t="shared" si="11"/>
        <v>272</v>
      </c>
      <c r="AC489" s="14">
        <f t="shared" si="12"/>
        <v>82</v>
      </c>
      <c r="AD489" s="14">
        <f t="shared" si="13"/>
        <v>774</v>
      </c>
      <c r="AE489" s="14">
        <f t="shared" si="14"/>
        <v>152</v>
      </c>
      <c r="AF489" s="14">
        <f t="shared" si="15"/>
        <v>4</v>
      </c>
      <c r="AG489" s="17">
        <f t="shared" si="16"/>
        <v>11.57358937</v>
      </c>
      <c r="AH489" s="20">
        <f>12*(J489*'Programas e Observações'!$C$8+K489*'Programas e Observações'!$C$9+L489*('Programas e Observações'!$C$8+'Programas e Observações'!$C$9)+M489*'Programas e Observações'!$C$10)</f>
        <v>0</v>
      </c>
      <c r="AI489" s="20">
        <f>12*(J489*'Programas e Observações'!$D$8+K489*'Programas e Observações'!$D$9+L489*('Programas e Observações'!$D$8+'Programas e Observações'!$D$9)+M489*'Programas e Observações'!$D$10)</f>
        <v>0</v>
      </c>
      <c r="AJ489" s="13" t="s">
        <v>342</v>
      </c>
      <c r="AK489" s="13" t="s">
        <v>343</v>
      </c>
    </row>
    <row r="490" ht="15.75" customHeight="1">
      <c r="A490" s="13" t="s">
        <v>2153</v>
      </c>
      <c r="B490" s="13" t="s">
        <v>2154</v>
      </c>
      <c r="C490" s="13" t="s">
        <v>2155</v>
      </c>
      <c r="D490" s="13" t="s">
        <v>1983</v>
      </c>
      <c r="E490" s="13" t="s">
        <v>1990</v>
      </c>
      <c r="F490" s="13" t="s">
        <v>1991</v>
      </c>
      <c r="G490" s="14">
        <v>30866.0</v>
      </c>
      <c r="H490" s="16" t="b">
        <f>G490&lt;'Programas e Observações'!$C$11</f>
        <v>0</v>
      </c>
      <c r="I490" s="14">
        <v>982.0</v>
      </c>
      <c r="J490" s="14">
        <v>305.0</v>
      </c>
      <c r="K490" s="14">
        <v>97.0</v>
      </c>
      <c r="L490" s="14">
        <v>203.0</v>
      </c>
      <c r="M490" s="14">
        <v>14.0</v>
      </c>
      <c r="N490" s="14">
        <v>23.0</v>
      </c>
      <c r="O490" s="14">
        <v>5.0</v>
      </c>
      <c r="P490" s="14">
        <v>0.0</v>
      </c>
      <c r="Q490" s="14"/>
      <c r="R490" s="17">
        <f t="shared" si="1"/>
        <v>31.81494201</v>
      </c>
      <c r="S490" s="17">
        <f t="shared" si="2"/>
        <v>9.881422925</v>
      </c>
      <c r="T490" s="17">
        <f t="shared" si="3"/>
        <v>3.142616471</v>
      </c>
      <c r="U490" s="17">
        <f t="shared" si="4"/>
        <v>6.576815914</v>
      </c>
      <c r="V490" s="17">
        <f t="shared" si="5"/>
        <v>0.4535735113</v>
      </c>
      <c r="W490" s="17">
        <f t="shared" si="6"/>
        <v>0.7451564829</v>
      </c>
      <c r="X490" s="17">
        <f t="shared" si="7"/>
        <v>0.1619905398</v>
      </c>
      <c r="Y490" s="14">
        <f t="shared" si="8"/>
        <v>9100</v>
      </c>
      <c r="Z490" s="14">
        <f t="shared" si="9"/>
        <v>3357</v>
      </c>
      <c r="AA490" s="14">
        <f t="shared" si="10"/>
        <v>1147</v>
      </c>
      <c r="AB490" s="14">
        <f t="shared" si="11"/>
        <v>2026</v>
      </c>
      <c r="AC490" s="14">
        <f t="shared" si="12"/>
        <v>255</v>
      </c>
      <c r="AD490" s="14">
        <f t="shared" si="13"/>
        <v>642</v>
      </c>
      <c r="AE490" s="14">
        <f t="shared" si="14"/>
        <v>11</v>
      </c>
      <c r="AF490" s="14">
        <f t="shared" si="15"/>
        <v>0</v>
      </c>
      <c r="AG490" s="17">
        <f t="shared" si="16"/>
        <v>30.84453001</v>
      </c>
      <c r="AH490" s="20">
        <f>12*(J490*'Programas e Observações'!$C$8+K490*'Programas e Observações'!$C$9+L490*('Programas e Observações'!$C$8+'Programas e Observações'!$C$9)+M490*'Programas e Observações'!$C$10)</f>
        <v>261090.72</v>
      </c>
      <c r="AI490" s="20">
        <f>12*(J490*'Programas e Observações'!$D$8+K490*'Programas e Observações'!$D$9+L490*('Programas e Observações'!$D$8+'Programas e Observações'!$D$9)+M490*'Programas e Observações'!$D$10)</f>
        <v>450467.76</v>
      </c>
      <c r="AJ490" s="13" t="s">
        <v>2156</v>
      </c>
      <c r="AK490" s="13" t="s">
        <v>2157</v>
      </c>
    </row>
    <row r="491" ht="15.75" customHeight="1">
      <c r="A491" s="13" t="s">
        <v>2158</v>
      </c>
      <c r="B491" s="13" t="s">
        <v>2159</v>
      </c>
      <c r="C491" s="13" t="s">
        <v>2160</v>
      </c>
      <c r="D491" s="13" t="s">
        <v>1983</v>
      </c>
      <c r="E491" s="13" t="s">
        <v>2101</v>
      </c>
      <c r="F491" s="13" t="s">
        <v>2102</v>
      </c>
      <c r="G491" s="14">
        <v>22938.0</v>
      </c>
      <c r="H491" s="16" t="b">
        <f>G491&lt;'Programas e Observações'!$C$11</f>
        <v>0</v>
      </c>
      <c r="I491" s="14">
        <v>97.0</v>
      </c>
      <c r="J491" s="14">
        <v>14.0</v>
      </c>
      <c r="K491" s="14">
        <v>0.0</v>
      </c>
      <c r="L491" s="14">
        <v>4.0</v>
      </c>
      <c r="M491" s="14">
        <v>0.0</v>
      </c>
      <c r="N491" s="14">
        <v>104.0</v>
      </c>
      <c r="O491" s="14">
        <v>1.0</v>
      </c>
      <c r="P491" s="14">
        <v>0.0</v>
      </c>
      <c r="Q491" s="14"/>
      <c r="R491" s="17">
        <f t="shared" si="1"/>
        <v>4.228790653</v>
      </c>
      <c r="S491" s="17">
        <f t="shared" si="2"/>
        <v>0.610340919</v>
      </c>
      <c r="T491" s="17">
        <f t="shared" si="3"/>
        <v>0</v>
      </c>
      <c r="U491" s="17">
        <f t="shared" si="4"/>
        <v>0.1743831197</v>
      </c>
      <c r="V491" s="17">
        <f t="shared" si="5"/>
        <v>0</v>
      </c>
      <c r="W491" s="17">
        <f t="shared" si="6"/>
        <v>4.533961113</v>
      </c>
      <c r="X491" s="17">
        <f t="shared" si="7"/>
        <v>0.04359577993</v>
      </c>
      <c r="Y491" s="14">
        <f t="shared" si="8"/>
        <v>2842</v>
      </c>
      <c r="Z491" s="14">
        <f t="shared" si="9"/>
        <v>1228</v>
      </c>
      <c r="AA491" s="14">
        <f t="shared" si="10"/>
        <v>184</v>
      </c>
      <c r="AB491" s="14">
        <f t="shared" si="11"/>
        <v>384</v>
      </c>
      <c r="AC491" s="14">
        <f t="shared" si="12"/>
        <v>48</v>
      </c>
      <c r="AD491" s="14">
        <f t="shared" si="13"/>
        <v>463</v>
      </c>
      <c r="AE491" s="14">
        <f t="shared" si="14"/>
        <v>53</v>
      </c>
      <c r="AF491" s="14">
        <f t="shared" si="15"/>
        <v>3</v>
      </c>
      <c r="AG491" s="17">
        <f t="shared" si="16"/>
        <v>11.87600812</v>
      </c>
      <c r="AH491" s="20">
        <f>12*(J491*'Programas e Observações'!$C$8+K491*'Programas e Observações'!$C$9+L491*('Programas e Observações'!$C$8+'Programas e Observações'!$C$9)+M491*'Programas e Observações'!$C$10)</f>
        <v>5612.4</v>
      </c>
      <c r="AI491" s="20">
        <f>12*(J491*'Programas e Observações'!$D$8+K491*'Programas e Observações'!$D$9+L491*('Programas e Observações'!$D$8+'Programas e Observações'!$D$9)+M491*'Programas e Observações'!$D$10)</f>
        <v>12172.32</v>
      </c>
      <c r="AJ491" s="13" t="s">
        <v>1017</v>
      </c>
      <c r="AK491" s="13" t="s">
        <v>1857</v>
      </c>
    </row>
    <row r="492" ht="15.75" customHeight="1">
      <c r="A492" s="13" t="s">
        <v>2161</v>
      </c>
      <c r="B492" s="13" t="s">
        <v>2162</v>
      </c>
      <c r="C492" s="13" t="s">
        <v>2163</v>
      </c>
      <c r="D492" s="13" t="s">
        <v>1983</v>
      </c>
      <c r="E492" s="13" t="s">
        <v>1984</v>
      </c>
      <c r="F492" s="13" t="s">
        <v>1982</v>
      </c>
      <c r="G492" s="14">
        <v>56733.0</v>
      </c>
      <c r="H492" s="16" t="b">
        <f>G492&lt;'Programas e Observações'!$C$11</f>
        <v>0</v>
      </c>
      <c r="I492" s="14">
        <v>0.0</v>
      </c>
      <c r="J492" s="14">
        <v>0.0</v>
      </c>
      <c r="K492" s="14">
        <v>0.0</v>
      </c>
      <c r="L492" s="14">
        <v>0.0</v>
      </c>
      <c r="M492" s="14">
        <v>0.0</v>
      </c>
      <c r="N492" s="14">
        <v>116.0</v>
      </c>
      <c r="O492" s="14">
        <v>17.0</v>
      </c>
      <c r="P492" s="14">
        <v>1.0</v>
      </c>
      <c r="Q492" s="14">
        <v>108.0</v>
      </c>
      <c r="R492" s="17">
        <f t="shared" si="1"/>
        <v>0</v>
      </c>
      <c r="S492" s="17">
        <f t="shared" si="2"/>
        <v>0</v>
      </c>
      <c r="T492" s="17">
        <f t="shared" si="3"/>
        <v>0</v>
      </c>
      <c r="U492" s="17">
        <f t="shared" si="4"/>
        <v>0</v>
      </c>
      <c r="V492" s="17">
        <f t="shared" si="5"/>
        <v>0</v>
      </c>
      <c r="W492" s="17">
        <f t="shared" si="6"/>
        <v>2.044665362</v>
      </c>
      <c r="X492" s="17">
        <f t="shared" si="7"/>
        <v>0.2996492341</v>
      </c>
      <c r="Y492" s="14">
        <f t="shared" si="8"/>
        <v>4654</v>
      </c>
      <c r="Z492" s="14">
        <f t="shared" si="9"/>
        <v>1906</v>
      </c>
      <c r="AA492" s="14">
        <f t="shared" si="10"/>
        <v>551</v>
      </c>
      <c r="AB492" s="14">
        <f t="shared" si="11"/>
        <v>1011</v>
      </c>
      <c r="AC492" s="14">
        <f t="shared" si="12"/>
        <v>143</v>
      </c>
      <c r="AD492" s="14">
        <f t="shared" si="13"/>
        <v>595</v>
      </c>
      <c r="AE492" s="14">
        <f t="shared" si="14"/>
        <v>238</v>
      </c>
      <c r="AF492" s="14">
        <f t="shared" si="15"/>
        <v>1</v>
      </c>
      <c r="AG492" s="17">
        <f t="shared" si="16"/>
        <v>17.39578973</v>
      </c>
      <c r="AH492" s="20">
        <f>12*(J492*'Programas e Observações'!$C$8+K492*'Programas e Observações'!$C$9+L492*('Programas e Observações'!$C$8+'Programas e Observações'!$C$9)+M492*'Programas e Observações'!$C$10)</f>
        <v>0</v>
      </c>
      <c r="AI492" s="20">
        <f>12*(J492*'Programas e Observações'!$D$8+K492*'Programas e Observações'!$D$9+L492*('Programas e Observações'!$D$8+'Programas e Observações'!$D$9)+M492*'Programas e Observações'!$D$10)</f>
        <v>0</v>
      </c>
      <c r="AJ492" s="13" t="s">
        <v>342</v>
      </c>
      <c r="AK492" s="13" t="s">
        <v>343</v>
      </c>
    </row>
    <row r="493" ht="15.75" customHeight="1">
      <c r="A493" s="13" t="s">
        <v>2164</v>
      </c>
      <c r="B493" s="13" t="s">
        <v>2165</v>
      </c>
      <c r="C493" s="13" t="s">
        <v>2166</v>
      </c>
      <c r="D493" s="13" t="s">
        <v>1983</v>
      </c>
      <c r="E493" s="13" t="s">
        <v>2039</v>
      </c>
      <c r="F493" s="13" t="s">
        <v>2040</v>
      </c>
      <c r="G493" s="14">
        <v>13125.0</v>
      </c>
      <c r="H493" s="16" t="b">
        <f>G493&lt;'Programas e Observações'!$C$11</f>
        <v>1</v>
      </c>
      <c r="I493" s="14">
        <v>69.0</v>
      </c>
      <c r="J493" s="14">
        <v>6.0</v>
      </c>
      <c r="K493" s="14">
        <v>2.0</v>
      </c>
      <c r="L493" s="14">
        <v>3.0</v>
      </c>
      <c r="M493" s="14">
        <v>0.0</v>
      </c>
      <c r="N493" s="14">
        <v>16.0</v>
      </c>
      <c r="O493" s="14">
        <v>0.0</v>
      </c>
      <c r="P493" s="14">
        <v>0.0</v>
      </c>
      <c r="Q493" s="14"/>
      <c r="R493" s="17">
        <f t="shared" si="1"/>
        <v>5.257142857</v>
      </c>
      <c r="S493" s="17">
        <f t="shared" si="2"/>
        <v>0.4571428571</v>
      </c>
      <c r="T493" s="17">
        <f t="shared" si="3"/>
        <v>0.1523809524</v>
      </c>
      <c r="U493" s="17">
        <f t="shared" si="4"/>
        <v>0.2285714286</v>
      </c>
      <c r="V493" s="17">
        <f t="shared" si="5"/>
        <v>0</v>
      </c>
      <c r="W493" s="17">
        <f t="shared" si="6"/>
        <v>1.219047619</v>
      </c>
      <c r="X493" s="17">
        <f t="shared" si="7"/>
        <v>0</v>
      </c>
      <c r="Y493" s="14">
        <f t="shared" si="8"/>
        <v>12637</v>
      </c>
      <c r="Z493" s="14">
        <f t="shared" si="9"/>
        <v>4486</v>
      </c>
      <c r="AA493" s="14">
        <f t="shared" si="10"/>
        <v>1529</v>
      </c>
      <c r="AB493" s="14">
        <f t="shared" si="11"/>
        <v>2774</v>
      </c>
      <c r="AC493" s="14">
        <f t="shared" si="12"/>
        <v>616</v>
      </c>
      <c r="AD493" s="14">
        <f t="shared" si="13"/>
        <v>1753</v>
      </c>
      <c r="AE493" s="14">
        <f t="shared" si="14"/>
        <v>52</v>
      </c>
      <c r="AF493" s="14">
        <f t="shared" si="15"/>
        <v>2</v>
      </c>
      <c r="AG493" s="17">
        <f t="shared" si="16"/>
        <v>22.60025431</v>
      </c>
      <c r="AH493" s="20">
        <f>12*(J493*'Programas e Observações'!$C$8+K493*'Programas e Observações'!$C$9+L493*('Programas e Observações'!$C$8+'Programas e Observações'!$C$9)+M493*'Programas e Observações'!$C$10)</f>
        <v>4334.4</v>
      </c>
      <c r="AI493" s="20">
        <f>12*(J493*'Programas e Observações'!$D$8+K493*'Programas e Observações'!$D$9+L493*('Programas e Observações'!$D$8+'Programas e Observações'!$D$9)+M493*'Programas e Observações'!$D$10)</f>
        <v>7679.16</v>
      </c>
      <c r="AJ493" s="13" t="s">
        <v>558</v>
      </c>
      <c r="AK493" s="13" t="s">
        <v>551</v>
      </c>
    </row>
    <row r="494" ht="15.75" customHeight="1">
      <c r="A494" s="13" t="s">
        <v>2167</v>
      </c>
      <c r="B494" s="13" t="s">
        <v>2168</v>
      </c>
      <c r="C494" s="13" t="s">
        <v>2169</v>
      </c>
      <c r="D494" s="13" t="s">
        <v>1983</v>
      </c>
      <c r="E494" s="13" t="s">
        <v>2077</v>
      </c>
      <c r="F494" s="13" t="s">
        <v>2078</v>
      </c>
      <c r="G494" s="14">
        <v>10032.0</v>
      </c>
      <c r="H494" s="16" t="b">
        <f>G494&lt;'Programas e Observações'!$C$11</f>
        <v>1</v>
      </c>
      <c r="I494" s="14">
        <v>0.0</v>
      </c>
      <c r="J494" s="14">
        <v>0.0</v>
      </c>
      <c r="K494" s="14">
        <v>0.0</v>
      </c>
      <c r="L494" s="14">
        <v>0.0</v>
      </c>
      <c r="M494" s="14">
        <v>0.0</v>
      </c>
      <c r="N494" s="14">
        <v>8.0</v>
      </c>
      <c r="O494" s="14">
        <v>5.0</v>
      </c>
      <c r="P494" s="14">
        <v>0.0</v>
      </c>
      <c r="Q494" s="14"/>
      <c r="R494" s="17">
        <f t="shared" si="1"/>
        <v>0</v>
      </c>
      <c r="S494" s="17">
        <f t="shared" si="2"/>
        <v>0</v>
      </c>
      <c r="T494" s="17">
        <f t="shared" si="3"/>
        <v>0</v>
      </c>
      <c r="U494" s="17">
        <f t="shared" si="4"/>
        <v>0</v>
      </c>
      <c r="V494" s="17">
        <f t="shared" si="5"/>
        <v>0</v>
      </c>
      <c r="W494" s="17">
        <f t="shared" si="6"/>
        <v>0.7974481659</v>
      </c>
      <c r="X494" s="17">
        <f t="shared" si="7"/>
        <v>0.4984051037</v>
      </c>
      <c r="Y494" s="14">
        <f t="shared" si="8"/>
        <v>1221</v>
      </c>
      <c r="Z494" s="14">
        <f t="shared" si="9"/>
        <v>53</v>
      </c>
      <c r="AA494" s="14">
        <f t="shared" si="10"/>
        <v>60</v>
      </c>
      <c r="AB494" s="14">
        <f t="shared" si="11"/>
        <v>48</v>
      </c>
      <c r="AC494" s="14">
        <f t="shared" si="12"/>
        <v>7</v>
      </c>
      <c r="AD494" s="14">
        <f t="shared" si="13"/>
        <v>610</v>
      </c>
      <c r="AE494" s="14">
        <f t="shared" si="14"/>
        <v>188</v>
      </c>
      <c r="AF494" s="14">
        <f t="shared" si="15"/>
        <v>8</v>
      </c>
      <c r="AG494" s="17">
        <f t="shared" si="16"/>
        <v>4.113340902</v>
      </c>
      <c r="AH494" s="20">
        <f>12*(J494*'Programas e Observações'!$C$8+K494*'Programas e Observações'!$C$9+L494*('Programas e Observações'!$C$8+'Programas e Observações'!$C$9)+M494*'Programas e Observações'!$C$10)</f>
        <v>0</v>
      </c>
      <c r="AI494" s="20">
        <f>12*(J494*'Programas e Observações'!$D$8+K494*'Programas e Observações'!$D$9+L494*('Programas e Observações'!$D$8+'Programas e Observações'!$D$9)+M494*'Programas e Observações'!$D$10)</f>
        <v>0</v>
      </c>
      <c r="AJ494" s="13" t="s">
        <v>342</v>
      </c>
      <c r="AK494" s="13" t="s">
        <v>343</v>
      </c>
    </row>
    <row r="495" ht="15.75" customHeight="1">
      <c r="A495" s="13" t="s">
        <v>2170</v>
      </c>
      <c r="B495" s="13" t="s">
        <v>2171</v>
      </c>
      <c r="C495" s="13" t="s">
        <v>2172</v>
      </c>
      <c r="D495" s="13" t="s">
        <v>1983</v>
      </c>
      <c r="E495" s="13" t="s">
        <v>2092</v>
      </c>
      <c r="F495" s="13" t="s">
        <v>2093</v>
      </c>
      <c r="G495" s="14">
        <v>10336.0</v>
      </c>
      <c r="H495" s="16" t="b">
        <f>G495&lt;'Programas e Observações'!$C$11</f>
        <v>1</v>
      </c>
      <c r="I495" s="14">
        <v>0.0</v>
      </c>
      <c r="J495" s="14">
        <v>0.0</v>
      </c>
      <c r="K495" s="14">
        <v>0.0</v>
      </c>
      <c r="L495" s="14">
        <v>0.0</v>
      </c>
      <c r="M495" s="14">
        <v>0.0</v>
      </c>
      <c r="N495" s="14">
        <v>22.0</v>
      </c>
      <c r="O495" s="14">
        <v>3.0</v>
      </c>
      <c r="P495" s="14">
        <v>0.0</v>
      </c>
      <c r="Q495" s="14"/>
      <c r="R495" s="17">
        <f t="shared" si="1"/>
        <v>0</v>
      </c>
      <c r="S495" s="17">
        <f t="shared" si="2"/>
        <v>0</v>
      </c>
      <c r="T495" s="17">
        <f t="shared" si="3"/>
        <v>0</v>
      </c>
      <c r="U495" s="17">
        <f t="shared" si="4"/>
        <v>0</v>
      </c>
      <c r="V495" s="17">
        <f t="shared" si="5"/>
        <v>0</v>
      </c>
      <c r="W495" s="17">
        <f t="shared" si="6"/>
        <v>2.128482972</v>
      </c>
      <c r="X495" s="17">
        <f t="shared" si="7"/>
        <v>0.290247678</v>
      </c>
      <c r="Y495" s="14">
        <f t="shared" si="8"/>
        <v>3504</v>
      </c>
      <c r="Z495" s="14">
        <f t="shared" si="9"/>
        <v>845</v>
      </c>
      <c r="AA495" s="14">
        <f t="shared" si="10"/>
        <v>401</v>
      </c>
      <c r="AB495" s="14">
        <f t="shared" si="11"/>
        <v>434</v>
      </c>
      <c r="AC495" s="14">
        <f t="shared" si="12"/>
        <v>30</v>
      </c>
      <c r="AD495" s="14">
        <f t="shared" si="13"/>
        <v>385</v>
      </c>
      <c r="AE495" s="14">
        <f t="shared" si="14"/>
        <v>100</v>
      </c>
      <c r="AF495" s="14">
        <f t="shared" si="15"/>
        <v>7</v>
      </c>
      <c r="AG495" s="17">
        <f t="shared" si="16"/>
        <v>13.26765139</v>
      </c>
      <c r="AH495" s="20">
        <f>12*(J495*'Programas e Observações'!$C$8+K495*'Programas e Observações'!$C$9+L495*('Programas e Observações'!$C$8+'Programas e Observações'!$C$9)+M495*'Programas e Observações'!$C$10)</f>
        <v>0</v>
      </c>
      <c r="AI495" s="20">
        <f>12*(J495*'Programas e Observações'!$D$8+K495*'Programas e Observações'!$D$9+L495*('Programas e Observações'!$D$8+'Programas e Observações'!$D$9)+M495*'Programas e Observações'!$D$10)</f>
        <v>0</v>
      </c>
      <c r="AJ495" s="13" t="s">
        <v>342</v>
      </c>
      <c r="AK495" s="13" t="s">
        <v>343</v>
      </c>
    </row>
    <row r="496" ht="15.75" customHeight="1">
      <c r="A496" s="13" t="s">
        <v>2173</v>
      </c>
      <c r="B496" s="13" t="s">
        <v>2174</v>
      </c>
      <c r="C496" s="13" t="s">
        <v>2175</v>
      </c>
      <c r="D496" s="13" t="s">
        <v>1983</v>
      </c>
      <c r="E496" s="13" t="s">
        <v>2092</v>
      </c>
      <c r="F496" s="13" t="s">
        <v>2093</v>
      </c>
      <c r="G496" s="14">
        <v>16680.0</v>
      </c>
      <c r="H496" s="16" t="b">
        <f>G496&lt;'Programas e Observações'!$C$11</f>
        <v>1</v>
      </c>
      <c r="I496" s="14">
        <v>128.0</v>
      </c>
      <c r="J496" s="14">
        <v>5.0</v>
      </c>
      <c r="K496" s="14">
        <v>16.0</v>
      </c>
      <c r="L496" s="14">
        <v>8.0</v>
      </c>
      <c r="M496" s="14">
        <v>2.0</v>
      </c>
      <c r="N496" s="14">
        <v>14.0</v>
      </c>
      <c r="O496" s="14">
        <v>4.0</v>
      </c>
      <c r="P496" s="14">
        <v>0.0</v>
      </c>
      <c r="Q496" s="14"/>
      <c r="R496" s="17">
        <f t="shared" si="1"/>
        <v>7.673860911</v>
      </c>
      <c r="S496" s="17">
        <f t="shared" si="2"/>
        <v>0.2997601918</v>
      </c>
      <c r="T496" s="17">
        <f t="shared" si="3"/>
        <v>0.9592326139</v>
      </c>
      <c r="U496" s="17">
        <f t="shared" si="4"/>
        <v>0.479616307</v>
      </c>
      <c r="V496" s="17">
        <f t="shared" si="5"/>
        <v>0.1199040767</v>
      </c>
      <c r="W496" s="17">
        <f t="shared" si="6"/>
        <v>0.8393285372</v>
      </c>
      <c r="X496" s="17">
        <f t="shared" si="7"/>
        <v>0.2398081535</v>
      </c>
      <c r="Y496" s="14">
        <f t="shared" si="8"/>
        <v>3504</v>
      </c>
      <c r="Z496" s="14">
        <f t="shared" si="9"/>
        <v>845</v>
      </c>
      <c r="AA496" s="14">
        <f t="shared" si="10"/>
        <v>401</v>
      </c>
      <c r="AB496" s="14">
        <f t="shared" si="11"/>
        <v>434</v>
      </c>
      <c r="AC496" s="14">
        <f t="shared" si="12"/>
        <v>30</v>
      </c>
      <c r="AD496" s="14">
        <f t="shared" si="13"/>
        <v>385</v>
      </c>
      <c r="AE496" s="14">
        <f t="shared" si="14"/>
        <v>100</v>
      </c>
      <c r="AF496" s="14">
        <f t="shared" si="15"/>
        <v>7</v>
      </c>
      <c r="AG496" s="17">
        <f t="shared" si="16"/>
        <v>13.26765139</v>
      </c>
      <c r="AH496" s="20">
        <f>12*(J496*'Programas e Observações'!$C$8+K496*'Programas e Observações'!$C$9+L496*('Programas e Observações'!$C$8+'Programas e Observações'!$C$9)+M496*'Programas e Observações'!$C$10)</f>
        <v>15861.96</v>
      </c>
      <c r="AI496" s="20">
        <f>12*(J496*'Programas e Observações'!$D$8+K496*'Programas e Observações'!$D$9+L496*('Programas e Observações'!$D$8+'Programas e Observações'!$D$9)+M496*'Programas e Observações'!$D$10)</f>
        <v>21084.24</v>
      </c>
      <c r="AJ496" s="13" t="s">
        <v>2176</v>
      </c>
      <c r="AK496" s="13" t="s">
        <v>1558</v>
      </c>
    </row>
    <row r="497" ht="15.75" customHeight="1">
      <c r="A497" s="13" t="s">
        <v>2177</v>
      </c>
      <c r="B497" s="13" t="s">
        <v>2178</v>
      </c>
      <c r="C497" s="13" t="s">
        <v>2179</v>
      </c>
      <c r="D497" s="13" t="s">
        <v>1983</v>
      </c>
      <c r="E497" s="13" t="s">
        <v>2039</v>
      </c>
      <c r="F497" s="13" t="s">
        <v>2040</v>
      </c>
      <c r="G497" s="14">
        <v>12536.0</v>
      </c>
      <c r="H497" s="16" t="b">
        <f>G497&lt;'Programas e Observações'!$C$11</f>
        <v>1</v>
      </c>
      <c r="I497" s="14">
        <v>0.0</v>
      </c>
      <c r="J497" s="14">
        <v>0.0</v>
      </c>
      <c r="K497" s="14">
        <v>0.0</v>
      </c>
      <c r="L497" s="14">
        <v>0.0</v>
      </c>
      <c r="M497" s="14">
        <v>0.0</v>
      </c>
      <c r="N497" s="14">
        <v>44.0</v>
      </c>
      <c r="O497" s="14">
        <v>1.0</v>
      </c>
      <c r="P497" s="14">
        <v>0.0</v>
      </c>
      <c r="Q497" s="14"/>
      <c r="R497" s="17">
        <f t="shared" si="1"/>
        <v>0</v>
      </c>
      <c r="S497" s="17">
        <f t="shared" si="2"/>
        <v>0</v>
      </c>
      <c r="T497" s="17">
        <f t="shared" si="3"/>
        <v>0</v>
      </c>
      <c r="U497" s="17">
        <f t="shared" si="4"/>
        <v>0</v>
      </c>
      <c r="V497" s="17">
        <f t="shared" si="5"/>
        <v>0</v>
      </c>
      <c r="W497" s="17">
        <f t="shared" si="6"/>
        <v>3.509891512</v>
      </c>
      <c r="X497" s="17">
        <f t="shared" si="7"/>
        <v>0.07977026165</v>
      </c>
      <c r="Y497" s="14">
        <f t="shared" si="8"/>
        <v>12637</v>
      </c>
      <c r="Z497" s="14">
        <f t="shared" si="9"/>
        <v>4486</v>
      </c>
      <c r="AA497" s="14">
        <f t="shared" si="10"/>
        <v>1529</v>
      </c>
      <c r="AB497" s="14">
        <f t="shared" si="11"/>
        <v>2774</v>
      </c>
      <c r="AC497" s="14">
        <f t="shared" si="12"/>
        <v>616</v>
      </c>
      <c r="AD497" s="14">
        <f t="shared" si="13"/>
        <v>1753</v>
      </c>
      <c r="AE497" s="14">
        <f t="shared" si="14"/>
        <v>52</v>
      </c>
      <c r="AF497" s="14">
        <f t="shared" si="15"/>
        <v>2</v>
      </c>
      <c r="AG497" s="17">
        <f t="shared" si="16"/>
        <v>22.60025431</v>
      </c>
      <c r="AH497" s="20">
        <f>12*(J497*'Programas e Observações'!$C$8+K497*'Programas e Observações'!$C$9+L497*('Programas e Observações'!$C$8+'Programas e Observações'!$C$9)+M497*'Programas e Observações'!$C$10)</f>
        <v>0</v>
      </c>
      <c r="AI497" s="20">
        <f>12*(J497*'Programas e Observações'!$D$8+K497*'Programas e Observações'!$D$9+L497*('Programas e Observações'!$D$8+'Programas e Observações'!$D$9)+M497*'Programas e Observações'!$D$10)</f>
        <v>0</v>
      </c>
      <c r="AJ497" s="13" t="s">
        <v>342</v>
      </c>
      <c r="AK497" s="13" t="s">
        <v>343</v>
      </c>
    </row>
    <row r="498" ht="15.75" customHeight="1">
      <c r="A498" s="13" t="s">
        <v>2180</v>
      </c>
      <c r="B498" s="13" t="s">
        <v>2181</v>
      </c>
      <c r="C498" s="13" t="s">
        <v>2182</v>
      </c>
      <c r="D498" s="13" t="s">
        <v>1983</v>
      </c>
      <c r="E498" s="13" t="s">
        <v>2034</v>
      </c>
      <c r="F498" s="13" t="s">
        <v>2035</v>
      </c>
      <c r="G498" s="14">
        <v>20440.0</v>
      </c>
      <c r="H498" s="16" t="b">
        <f>G498&lt;'Programas e Observações'!$C$11</f>
        <v>0</v>
      </c>
      <c r="I498" s="14">
        <v>0.0</v>
      </c>
      <c r="J498" s="14">
        <v>0.0</v>
      </c>
      <c r="K498" s="14">
        <v>0.0</v>
      </c>
      <c r="L498" s="14">
        <v>0.0</v>
      </c>
      <c r="M498" s="14">
        <v>0.0</v>
      </c>
      <c r="N498" s="14">
        <v>7.0</v>
      </c>
      <c r="O498" s="14">
        <v>1.0</v>
      </c>
      <c r="P498" s="14">
        <v>0.0</v>
      </c>
      <c r="Q498" s="14"/>
      <c r="R498" s="17">
        <f t="shared" si="1"/>
        <v>0</v>
      </c>
      <c r="S498" s="17">
        <f t="shared" si="2"/>
        <v>0</v>
      </c>
      <c r="T498" s="17">
        <f t="shared" si="3"/>
        <v>0</v>
      </c>
      <c r="U498" s="17">
        <f t="shared" si="4"/>
        <v>0</v>
      </c>
      <c r="V498" s="17">
        <f t="shared" si="5"/>
        <v>0</v>
      </c>
      <c r="W498" s="17">
        <f t="shared" si="6"/>
        <v>0.3424657534</v>
      </c>
      <c r="X498" s="17">
        <f t="shared" si="7"/>
        <v>0.04892367906</v>
      </c>
      <c r="Y498" s="14">
        <f t="shared" si="8"/>
        <v>1949</v>
      </c>
      <c r="Z498" s="14">
        <f t="shared" si="9"/>
        <v>112</v>
      </c>
      <c r="AA498" s="14">
        <f t="shared" si="10"/>
        <v>117</v>
      </c>
      <c r="AB498" s="14">
        <f t="shared" si="11"/>
        <v>63</v>
      </c>
      <c r="AC498" s="14">
        <f t="shared" si="12"/>
        <v>8</v>
      </c>
      <c r="AD498" s="14">
        <f t="shared" si="13"/>
        <v>284</v>
      </c>
      <c r="AE498" s="14">
        <f t="shared" si="14"/>
        <v>73</v>
      </c>
      <c r="AF498" s="14">
        <f t="shared" si="15"/>
        <v>6</v>
      </c>
      <c r="AG498" s="17">
        <f t="shared" si="16"/>
        <v>7.240104757</v>
      </c>
      <c r="AH498" s="20">
        <f>12*(J498*'Programas e Observações'!$C$8+K498*'Programas e Observações'!$C$9+L498*('Programas e Observações'!$C$8+'Programas e Observações'!$C$9)+M498*'Programas e Observações'!$C$10)</f>
        <v>0</v>
      </c>
      <c r="AI498" s="20">
        <f>12*(J498*'Programas e Observações'!$D$8+K498*'Programas e Observações'!$D$9+L498*('Programas e Observações'!$D$8+'Programas e Observações'!$D$9)+M498*'Programas e Observações'!$D$10)</f>
        <v>0</v>
      </c>
      <c r="AJ498" s="13" t="s">
        <v>342</v>
      </c>
      <c r="AK498" s="13" t="s">
        <v>343</v>
      </c>
    </row>
    <row r="499" ht="15.75" customHeight="1">
      <c r="A499" s="13" t="s">
        <v>2183</v>
      </c>
      <c r="B499" s="13" t="s">
        <v>2184</v>
      </c>
      <c r="C499" s="13" t="s">
        <v>2185</v>
      </c>
      <c r="D499" s="13" t="s">
        <v>1983</v>
      </c>
      <c r="E499" s="13" t="s">
        <v>2046</v>
      </c>
      <c r="F499" s="13" t="s">
        <v>2047</v>
      </c>
      <c r="G499" s="14">
        <v>25059.0</v>
      </c>
      <c r="H499" s="16" t="b">
        <f>G499&lt;'Programas e Observações'!$C$11</f>
        <v>0</v>
      </c>
      <c r="I499" s="14">
        <v>941.0</v>
      </c>
      <c r="J499" s="14">
        <v>558.0</v>
      </c>
      <c r="K499" s="14">
        <v>80.0</v>
      </c>
      <c r="L499" s="14">
        <v>192.0</v>
      </c>
      <c r="M499" s="14">
        <v>24.0</v>
      </c>
      <c r="N499" s="14">
        <v>30.0</v>
      </c>
      <c r="O499" s="14">
        <v>11.0</v>
      </c>
      <c r="P499" s="14">
        <v>1.0</v>
      </c>
      <c r="Q499" s="14"/>
      <c r="R499" s="17">
        <f t="shared" si="1"/>
        <v>37.55137875</v>
      </c>
      <c r="S499" s="17">
        <f t="shared" si="2"/>
        <v>22.26744882</v>
      </c>
      <c r="T499" s="17">
        <f t="shared" si="3"/>
        <v>3.192465781</v>
      </c>
      <c r="U499" s="17">
        <f t="shared" si="4"/>
        <v>7.661917874</v>
      </c>
      <c r="V499" s="17">
        <f t="shared" si="5"/>
        <v>0.9577397342</v>
      </c>
      <c r="W499" s="17">
        <f t="shared" si="6"/>
        <v>1.197174668</v>
      </c>
      <c r="X499" s="17">
        <f t="shared" si="7"/>
        <v>0.4389640449</v>
      </c>
      <c r="Y499" s="14">
        <f t="shared" si="8"/>
        <v>6724</v>
      </c>
      <c r="Z499" s="14">
        <f t="shared" si="9"/>
        <v>2080</v>
      </c>
      <c r="AA499" s="14">
        <f t="shared" si="10"/>
        <v>716</v>
      </c>
      <c r="AB499" s="14">
        <f t="shared" si="11"/>
        <v>1005</v>
      </c>
      <c r="AC499" s="14">
        <f t="shared" si="12"/>
        <v>193</v>
      </c>
      <c r="AD499" s="14">
        <f t="shared" si="13"/>
        <v>756</v>
      </c>
      <c r="AE499" s="14">
        <f t="shared" si="14"/>
        <v>192</v>
      </c>
      <c r="AF499" s="14">
        <f t="shared" si="15"/>
        <v>6</v>
      </c>
      <c r="AG499" s="17">
        <f t="shared" si="16"/>
        <v>18.26970365</v>
      </c>
      <c r="AH499" s="20">
        <f>12*(J499*'Programas e Observações'!$C$8+K499*'Programas e Observações'!$C$9+L499*('Programas e Observações'!$C$8+'Programas e Observações'!$C$9)+M499*'Programas e Observações'!$C$10)</f>
        <v>300161.52</v>
      </c>
      <c r="AI499" s="20">
        <f>12*(J499*'Programas e Observações'!$D$8+K499*'Programas e Observações'!$D$9+L499*('Programas e Observações'!$D$8+'Programas e Observações'!$D$9)+M499*'Programas e Observações'!$D$10)</f>
        <v>576109.44</v>
      </c>
      <c r="AJ499" s="13" t="s">
        <v>2186</v>
      </c>
      <c r="AK499" s="13" t="s">
        <v>2187</v>
      </c>
    </row>
    <row r="500" ht="15.75" customHeight="1">
      <c r="A500" s="13" t="s">
        <v>2188</v>
      </c>
      <c r="B500" s="13" t="s">
        <v>2189</v>
      </c>
      <c r="C500" s="13" t="s">
        <v>2190</v>
      </c>
      <c r="D500" s="13" t="s">
        <v>1983</v>
      </c>
      <c r="E500" s="13" t="s">
        <v>2191</v>
      </c>
      <c r="F500" s="13" t="s">
        <v>2192</v>
      </c>
      <c r="G500" s="14">
        <v>11681.0</v>
      </c>
      <c r="H500" s="16" t="b">
        <f>G500&lt;'Programas e Observações'!$C$11</f>
        <v>1</v>
      </c>
      <c r="I500" s="14">
        <v>445.0</v>
      </c>
      <c r="J500" s="14">
        <v>188.0</v>
      </c>
      <c r="K500" s="14">
        <v>36.0</v>
      </c>
      <c r="L500" s="14">
        <v>60.0</v>
      </c>
      <c r="M500" s="14">
        <v>2.0</v>
      </c>
      <c r="N500" s="14">
        <v>14.0</v>
      </c>
      <c r="O500" s="14">
        <v>10.0</v>
      </c>
      <c r="P500" s="14">
        <v>0.0</v>
      </c>
      <c r="Q500" s="14"/>
      <c r="R500" s="17">
        <f t="shared" si="1"/>
        <v>38.09605342</v>
      </c>
      <c r="S500" s="17">
        <f t="shared" si="2"/>
        <v>16.09451246</v>
      </c>
      <c r="T500" s="17">
        <f t="shared" si="3"/>
        <v>3.081927917</v>
      </c>
      <c r="U500" s="17">
        <f t="shared" si="4"/>
        <v>5.136546529</v>
      </c>
      <c r="V500" s="17">
        <f t="shared" si="5"/>
        <v>0.1712182176</v>
      </c>
      <c r="W500" s="17">
        <f t="shared" si="6"/>
        <v>1.198527523</v>
      </c>
      <c r="X500" s="17">
        <f t="shared" si="7"/>
        <v>0.8560910881</v>
      </c>
      <c r="Y500" s="14">
        <f t="shared" si="8"/>
        <v>6602</v>
      </c>
      <c r="Z500" s="14">
        <f t="shared" si="9"/>
        <v>3110</v>
      </c>
      <c r="AA500" s="14">
        <f t="shared" si="10"/>
        <v>437</v>
      </c>
      <c r="AB500" s="14">
        <f t="shared" si="11"/>
        <v>971</v>
      </c>
      <c r="AC500" s="14">
        <f t="shared" si="12"/>
        <v>374</v>
      </c>
      <c r="AD500" s="14">
        <f t="shared" si="13"/>
        <v>499</v>
      </c>
      <c r="AE500" s="14">
        <f t="shared" si="14"/>
        <v>92</v>
      </c>
      <c r="AF500" s="14">
        <f t="shared" si="15"/>
        <v>6</v>
      </c>
      <c r="AG500" s="17">
        <f t="shared" si="16"/>
        <v>23.4309564</v>
      </c>
      <c r="AH500" s="20">
        <f>12*(J500*'Programas e Observações'!$C$8+K500*'Programas e Observações'!$C$9+L500*('Programas e Observações'!$C$8+'Programas e Observações'!$C$9)+M500*'Programas e Observações'!$C$10)</f>
        <v>99209.76</v>
      </c>
      <c r="AI500" s="20">
        <f>12*(J500*'Programas e Observações'!$D$8+K500*'Programas e Observações'!$D$9+L500*('Programas e Observações'!$D$8+'Programas e Observações'!$D$9)+M500*'Programas e Observações'!$D$10)</f>
        <v>190502.64</v>
      </c>
      <c r="AJ500" s="13" t="s">
        <v>1656</v>
      </c>
      <c r="AK500" s="13" t="s">
        <v>1675</v>
      </c>
    </row>
    <row r="501" ht="15.75" customHeight="1">
      <c r="A501" s="13" t="s">
        <v>2193</v>
      </c>
      <c r="B501" s="13" t="s">
        <v>2194</v>
      </c>
      <c r="C501" s="13" t="s">
        <v>2195</v>
      </c>
      <c r="D501" s="13" t="s">
        <v>1983</v>
      </c>
      <c r="E501" s="13" t="s">
        <v>2039</v>
      </c>
      <c r="F501" s="13" t="s">
        <v>2040</v>
      </c>
      <c r="G501" s="14">
        <v>24619.0</v>
      </c>
      <c r="H501" s="16" t="b">
        <f>G501&lt;'Programas e Observações'!$C$11</f>
        <v>0</v>
      </c>
      <c r="I501" s="14">
        <v>959.0</v>
      </c>
      <c r="J501" s="14">
        <v>321.0</v>
      </c>
      <c r="K501" s="14">
        <v>134.0</v>
      </c>
      <c r="L501" s="14">
        <v>193.0</v>
      </c>
      <c r="M501" s="14">
        <v>21.0</v>
      </c>
      <c r="N501" s="14">
        <v>26.0</v>
      </c>
      <c r="O501" s="14">
        <v>5.0</v>
      </c>
      <c r="P501" s="14">
        <v>0.0</v>
      </c>
      <c r="Q501" s="14"/>
      <c r="R501" s="17">
        <f t="shared" si="1"/>
        <v>38.95365368</v>
      </c>
      <c r="S501" s="17">
        <f t="shared" si="2"/>
        <v>13.03870994</v>
      </c>
      <c r="T501" s="17">
        <f t="shared" si="3"/>
        <v>5.442950567</v>
      </c>
      <c r="U501" s="17">
        <f t="shared" si="4"/>
        <v>7.839473577</v>
      </c>
      <c r="V501" s="17">
        <f t="shared" si="5"/>
        <v>0.8529997157</v>
      </c>
      <c r="W501" s="17">
        <f t="shared" si="6"/>
        <v>1.056094886</v>
      </c>
      <c r="X501" s="17">
        <f t="shared" si="7"/>
        <v>0.2030951704</v>
      </c>
      <c r="Y501" s="14">
        <f t="shared" si="8"/>
        <v>12637</v>
      </c>
      <c r="Z501" s="14">
        <f t="shared" si="9"/>
        <v>4486</v>
      </c>
      <c r="AA501" s="14">
        <f t="shared" si="10"/>
        <v>1529</v>
      </c>
      <c r="AB501" s="14">
        <f t="shared" si="11"/>
        <v>2774</v>
      </c>
      <c r="AC501" s="14">
        <f t="shared" si="12"/>
        <v>616</v>
      </c>
      <c r="AD501" s="14">
        <f t="shared" si="13"/>
        <v>1753</v>
      </c>
      <c r="AE501" s="14">
        <f t="shared" si="14"/>
        <v>52</v>
      </c>
      <c r="AF501" s="14">
        <f t="shared" si="15"/>
        <v>2</v>
      </c>
      <c r="AG501" s="17">
        <f t="shared" si="16"/>
        <v>22.60025431</v>
      </c>
      <c r="AH501" s="20">
        <f>12*(J501*'Programas e Observações'!$C$8+K501*'Programas e Observações'!$C$9+L501*('Programas e Observações'!$C$8+'Programas e Observações'!$C$9)+M501*'Programas e Observações'!$C$10)</f>
        <v>279727.08</v>
      </c>
      <c r="AI501" s="20">
        <f>12*(J501*'Programas e Observações'!$D$8+K501*'Programas e Observações'!$D$9+L501*('Programas e Observações'!$D$8+'Programas e Observações'!$D$9)+M501*'Programas e Observações'!$D$10)</f>
        <v>471945.12</v>
      </c>
      <c r="AJ501" s="13" t="s">
        <v>1270</v>
      </c>
      <c r="AK501" s="13" t="s">
        <v>2196</v>
      </c>
    </row>
    <row r="502" ht="15.75" customHeight="1">
      <c r="A502" s="13" t="s">
        <v>2197</v>
      </c>
      <c r="B502" s="13" t="s">
        <v>2198</v>
      </c>
      <c r="C502" s="13" t="s">
        <v>2199</v>
      </c>
      <c r="D502" s="13" t="s">
        <v>1983</v>
      </c>
      <c r="E502" s="13" t="s">
        <v>2034</v>
      </c>
      <c r="F502" s="13" t="s">
        <v>2035</v>
      </c>
      <c r="G502" s="14">
        <v>24906.0</v>
      </c>
      <c r="H502" s="16" t="b">
        <f>G502&lt;'Programas e Observações'!$C$11</f>
        <v>0</v>
      </c>
      <c r="I502" s="14">
        <v>0.0</v>
      </c>
      <c r="J502" s="14">
        <v>0.0</v>
      </c>
      <c r="K502" s="14">
        <v>0.0</v>
      </c>
      <c r="L502" s="14">
        <v>0.0</v>
      </c>
      <c r="M502" s="14">
        <v>0.0</v>
      </c>
      <c r="N502" s="14">
        <v>13.0</v>
      </c>
      <c r="O502" s="14">
        <v>6.0</v>
      </c>
      <c r="P502" s="14">
        <v>1.0</v>
      </c>
      <c r="Q502" s="14"/>
      <c r="R502" s="17">
        <f t="shared" si="1"/>
        <v>0</v>
      </c>
      <c r="S502" s="17">
        <f t="shared" si="2"/>
        <v>0</v>
      </c>
      <c r="T502" s="17">
        <f t="shared" si="3"/>
        <v>0</v>
      </c>
      <c r="U502" s="17">
        <f t="shared" si="4"/>
        <v>0</v>
      </c>
      <c r="V502" s="17">
        <f t="shared" si="5"/>
        <v>0</v>
      </c>
      <c r="W502" s="17">
        <f t="shared" si="6"/>
        <v>0.5219625793</v>
      </c>
      <c r="X502" s="17">
        <f t="shared" si="7"/>
        <v>0.2409058058</v>
      </c>
      <c r="Y502" s="14">
        <f t="shared" si="8"/>
        <v>1949</v>
      </c>
      <c r="Z502" s="14">
        <f t="shared" si="9"/>
        <v>112</v>
      </c>
      <c r="AA502" s="14">
        <f t="shared" si="10"/>
        <v>117</v>
      </c>
      <c r="AB502" s="14">
        <f t="shared" si="11"/>
        <v>63</v>
      </c>
      <c r="AC502" s="14">
        <f t="shared" si="12"/>
        <v>8</v>
      </c>
      <c r="AD502" s="14">
        <f t="shared" si="13"/>
        <v>284</v>
      </c>
      <c r="AE502" s="14">
        <f t="shared" si="14"/>
        <v>73</v>
      </c>
      <c r="AF502" s="14">
        <f t="shared" si="15"/>
        <v>6</v>
      </c>
      <c r="AG502" s="17">
        <f t="shared" si="16"/>
        <v>7.240104757</v>
      </c>
      <c r="AH502" s="20">
        <f>12*(J502*'Programas e Observações'!$C$8+K502*'Programas e Observações'!$C$9+L502*('Programas e Observações'!$C$8+'Programas e Observações'!$C$9)+M502*'Programas e Observações'!$C$10)</f>
        <v>0</v>
      </c>
      <c r="AI502" s="20">
        <f>12*(J502*'Programas e Observações'!$D$8+K502*'Programas e Observações'!$D$9+L502*('Programas e Observações'!$D$8+'Programas e Observações'!$D$9)+M502*'Programas e Observações'!$D$10)</f>
        <v>0</v>
      </c>
      <c r="AJ502" s="13" t="s">
        <v>342</v>
      </c>
      <c r="AK502" s="13" t="s">
        <v>343</v>
      </c>
    </row>
    <row r="503" ht="15.75" customHeight="1">
      <c r="A503" s="13" t="s">
        <v>2200</v>
      </c>
      <c r="B503" s="13" t="s">
        <v>2201</v>
      </c>
      <c r="C503" s="13" t="s">
        <v>1991</v>
      </c>
      <c r="D503" s="13" t="s">
        <v>1983</v>
      </c>
      <c r="E503" s="13" t="s">
        <v>1990</v>
      </c>
      <c r="F503" s="13" t="s">
        <v>1991</v>
      </c>
      <c r="G503" s="14">
        <v>163546.0</v>
      </c>
      <c r="H503" s="16" t="b">
        <f>G503&lt;'Programas e Observações'!$C$11</f>
        <v>0</v>
      </c>
      <c r="I503" s="14">
        <v>4788.0</v>
      </c>
      <c r="J503" s="14">
        <v>1795.0</v>
      </c>
      <c r="K503" s="14">
        <v>627.0</v>
      </c>
      <c r="L503" s="14">
        <v>1118.0</v>
      </c>
      <c r="M503" s="14">
        <v>148.0</v>
      </c>
      <c r="N503" s="14">
        <v>417.0</v>
      </c>
      <c r="O503" s="14">
        <v>4.0</v>
      </c>
      <c r="P503" s="14">
        <v>0.0</v>
      </c>
      <c r="Q503" s="14">
        <v>388.0</v>
      </c>
      <c r="R503" s="17">
        <f t="shared" si="1"/>
        <v>29.27616695</v>
      </c>
      <c r="S503" s="17">
        <f t="shared" si="2"/>
        <v>10.97550536</v>
      </c>
      <c r="T503" s="17">
        <f t="shared" si="3"/>
        <v>3.833783767</v>
      </c>
      <c r="U503" s="17">
        <f t="shared" si="4"/>
        <v>6.835997212</v>
      </c>
      <c r="V503" s="17">
        <f t="shared" si="5"/>
        <v>0.9049441747</v>
      </c>
      <c r="W503" s="17">
        <f t="shared" si="6"/>
        <v>2.549741357</v>
      </c>
      <c r="X503" s="17">
        <f t="shared" si="7"/>
        <v>0.02445795067</v>
      </c>
      <c r="Y503" s="14">
        <f t="shared" si="8"/>
        <v>9100</v>
      </c>
      <c r="Z503" s="14">
        <f t="shared" si="9"/>
        <v>3357</v>
      </c>
      <c r="AA503" s="14">
        <f t="shared" si="10"/>
        <v>1147</v>
      </c>
      <c r="AB503" s="14">
        <f t="shared" si="11"/>
        <v>2026</v>
      </c>
      <c r="AC503" s="14">
        <f t="shared" si="12"/>
        <v>255</v>
      </c>
      <c r="AD503" s="14">
        <f t="shared" si="13"/>
        <v>642</v>
      </c>
      <c r="AE503" s="14">
        <f t="shared" si="14"/>
        <v>11</v>
      </c>
      <c r="AF503" s="14">
        <f t="shared" si="15"/>
        <v>0</v>
      </c>
      <c r="AG503" s="17">
        <f t="shared" si="16"/>
        <v>30.84453001</v>
      </c>
      <c r="AH503" s="20">
        <f>12*(J503*'Programas e Observações'!$C$8+K503*'Programas e Observações'!$C$9+L503*('Programas e Observações'!$C$8+'Programas e Observações'!$C$9)+M503*'Programas e Observações'!$C$10)</f>
        <v>1545462.24</v>
      </c>
      <c r="AI503" s="20">
        <f>12*(J503*'Programas e Observações'!$D$8+K503*'Programas e Observações'!$D$9+L503*('Programas e Observações'!$D$8+'Programas e Observações'!$D$9)+M503*'Programas e Observações'!$D$10)</f>
        <v>2632899</v>
      </c>
      <c r="AJ503" s="13" t="s">
        <v>2202</v>
      </c>
      <c r="AK503" s="13" t="s">
        <v>986</v>
      </c>
    </row>
    <row r="504" ht="15.75" customHeight="1">
      <c r="A504" s="13" t="s">
        <v>2203</v>
      </c>
      <c r="B504" s="13" t="s">
        <v>2204</v>
      </c>
      <c r="C504" s="13" t="s">
        <v>2205</v>
      </c>
      <c r="D504" s="13" t="s">
        <v>1983</v>
      </c>
      <c r="E504" s="13" t="s">
        <v>2055</v>
      </c>
      <c r="F504" s="13" t="s">
        <v>2056</v>
      </c>
      <c r="G504" s="14">
        <v>10446.0</v>
      </c>
      <c r="H504" s="16" t="b">
        <f>G504&lt;'Programas e Observações'!$C$11</f>
        <v>1</v>
      </c>
      <c r="I504" s="14">
        <v>0.0</v>
      </c>
      <c r="J504" s="14">
        <v>0.0</v>
      </c>
      <c r="K504" s="14">
        <v>0.0</v>
      </c>
      <c r="L504" s="14">
        <v>0.0</v>
      </c>
      <c r="M504" s="14">
        <v>0.0</v>
      </c>
      <c r="N504" s="14">
        <v>16.0</v>
      </c>
      <c r="O504" s="14">
        <v>6.0</v>
      </c>
      <c r="P504" s="14">
        <v>1.0</v>
      </c>
      <c r="Q504" s="14"/>
      <c r="R504" s="17">
        <f t="shared" si="1"/>
        <v>0</v>
      </c>
      <c r="S504" s="17">
        <f t="shared" si="2"/>
        <v>0</v>
      </c>
      <c r="T504" s="17">
        <f t="shared" si="3"/>
        <v>0</v>
      </c>
      <c r="U504" s="17">
        <f t="shared" si="4"/>
        <v>0</v>
      </c>
      <c r="V504" s="17">
        <f t="shared" si="5"/>
        <v>0</v>
      </c>
      <c r="W504" s="17">
        <f t="shared" si="6"/>
        <v>1.53168677</v>
      </c>
      <c r="X504" s="17">
        <f t="shared" si="7"/>
        <v>0.5743825388</v>
      </c>
      <c r="Y504" s="14">
        <f t="shared" si="8"/>
        <v>4232</v>
      </c>
      <c r="Z504" s="14">
        <f t="shared" si="9"/>
        <v>1002</v>
      </c>
      <c r="AA504" s="14">
        <f t="shared" si="10"/>
        <v>540</v>
      </c>
      <c r="AB504" s="14">
        <f t="shared" si="11"/>
        <v>611</v>
      </c>
      <c r="AC504" s="14">
        <f t="shared" si="12"/>
        <v>148</v>
      </c>
      <c r="AD504" s="14">
        <f t="shared" si="13"/>
        <v>554</v>
      </c>
      <c r="AE504" s="14">
        <f t="shared" si="14"/>
        <v>272</v>
      </c>
      <c r="AF504" s="14">
        <f t="shared" si="15"/>
        <v>8</v>
      </c>
      <c r="AG504" s="17">
        <f t="shared" si="16"/>
        <v>10.4810588</v>
      </c>
      <c r="AH504" s="20">
        <f>12*(J504*'Programas e Observações'!$C$8+K504*'Programas e Observações'!$C$9+L504*('Programas e Observações'!$C$8+'Programas e Observações'!$C$9)+M504*'Programas e Observações'!$C$10)</f>
        <v>0</v>
      </c>
      <c r="AI504" s="20">
        <f>12*(J504*'Programas e Observações'!$D$8+K504*'Programas e Observações'!$D$9+L504*('Programas e Observações'!$D$8+'Programas e Observações'!$D$9)+M504*'Programas e Observações'!$D$10)</f>
        <v>0</v>
      </c>
      <c r="AJ504" s="13" t="s">
        <v>342</v>
      </c>
      <c r="AK504" s="13" t="s">
        <v>343</v>
      </c>
    </row>
    <row r="505" ht="15.75" customHeight="1">
      <c r="A505" s="13" t="s">
        <v>2206</v>
      </c>
      <c r="B505" s="13" t="s">
        <v>2207</v>
      </c>
      <c r="C505" s="13" t="s">
        <v>2208</v>
      </c>
      <c r="D505" s="13" t="s">
        <v>1983</v>
      </c>
      <c r="E505" s="13" t="s">
        <v>2055</v>
      </c>
      <c r="F505" s="13" t="s">
        <v>2056</v>
      </c>
      <c r="G505" s="14">
        <v>7220.0</v>
      </c>
      <c r="H505" s="16" t="b">
        <f>G505&lt;'Programas e Observações'!$C$11</f>
        <v>1</v>
      </c>
      <c r="I505" s="14">
        <v>170.0</v>
      </c>
      <c r="J505" s="14">
        <v>50.0</v>
      </c>
      <c r="K505" s="14">
        <v>18.0</v>
      </c>
      <c r="L505" s="14">
        <v>33.0</v>
      </c>
      <c r="M505" s="14">
        <v>0.0</v>
      </c>
      <c r="N505" s="14">
        <v>6.0</v>
      </c>
      <c r="O505" s="14">
        <v>2.0</v>
      </c>
      <c r="P505" s="14">
        <v>0.0</v>
      </c>
      <c r="Q505" s="14"/>
      <c r="R505" s="17">
        <f t="shared" si="1"/>
        <v>23.54570637</v>
      </c>
      <c r="S505" s="17">
        <f t="shared" si="2"/>
        <v>6.925207756</v>
      </c>
      <c r="T505" s="17">
        <f t="shared" si="3"/>
        <v>2.493074792</v>
      </c>
      <c r="U505" s="17">
        <f t="shared" si="4"/>
        <v>4.570637119</v>
      </c>
      <c r="V505" s="17">
        <f t="shared" si="5"/>
        <v>0</v>
      </c>
      <c r="W505" s="17">
        <f t="shared" si="6"/>
        <v>0.8310249307</v>
      </c>
      <c r="X505" s="17">
        <f t="shared" si="7"/>
        <v>0.2770083102</v>
      </c>
      <c r="Y505" s="14">
        <f t="shared" si="8"/>
        <v>4232</v>
      </c>
      <c r="Z505" s="14">
        <f t="shared" si="9"/>
        <v>1002</v>
      </c>
      <c r="AA505" s="14">
        <f t="shared" si="10"/>
        <v>540</v>
      </c>
      <c r="AB505" s="14">
        <f t="shared" si="11"/>
        <v>611</v>
      </c>
      <c r="AC505" s="14">
        <f t="shared" si="12"/>
        <v>148</v>
      </c>
      <c r="AD505" s="14">
        <f t="shared" si="13"/>
        <v>554</v>
      </c>
      <c r="AE505" s="14">
        <f t="shared" si="14"/>
        <v>272</v>
      </c>
      <c r="AF505" s="14">
        <f t="shared" si="15"/>
        <v>8</v>
      </c>
      <c r="AG505" s="17">
        <f t="shared" si="16"/>
        <v>10.4810588</v>
      </c>
      <c r="AH505" s="20">
        <f>12*(J505*'Programas e Observações'!$C$8+K505*'Programas e Observações'!$C$9+L505*('Programas e Observações'!$C$8+'Programas e Observações'!$C$9)+M505*'Programas e Observações'!$C$10)</f>
        <v>42463.2</v>
      </c>
      <c r="AI505" s="20">
        <f>12*(J505*'Programas e Observações'!$D$8+K505*'Programas e Observações'!$D$9+L505*('Programas e Observações'!$D$8+'Programas e Observações'!$D$9)+M505*'Programas e Observações'!$D$10)</f>
        <v>73414.92</v>
      </c>
      <c r="AJ505" s="13" t="s">
        <v>844</v>
      </c>
      <c r="AK505" s="13" t="s">
        <v>430</v>
      </c>
    </row>
    <row r="506" ht="15.75" customHeight="1">
      <c r="A506" s="13" t="s">
        <v>2209</v>
      </c>
      <c r="B506" s="13" t="s">
        <v>2210</v>
      </c>
      <c r="C506" s="13" t="s">
        <v>2211</v>
      </c>
      <c r="D506" s="13" t="s">
        <v>1983</v>
      </c>
      <c r="E506" s="13" t="s">
        <v>2034</v>
      </c>
      <c r="F506" s="13" t="s">
        <v>2035</v>
      </c>
      <c r="G506" s="14">
        <v>12693.0</v>
      </c>
      <c r="H506" s="16" t="b">
        <f>G506&lt;'Programas e Observações'!$C$11</f>
        <v>1</v>
      </c>
      <c r="I506" s="14">
        <v>0.0</v>
      </c>
      <c r="J506" s="14">
        <v>0.0</v>
      </c>
      <c r="K506" s="14">
        <v>0.0</v>
      </c>
      <c r="L506" s="14">
        <v>0.0</v>
      </c>
      <c r="M506" s="14">
        <v>0.0</v>
      </c>
      <c r="N506" s="14">
        <v>7.0</v>
      </c>
      <c r="O506" s="14">
        <v>7.0</v>
      </c>
      <c r="P506" s="14">
        <v>0.0</v>
      </c>
      <c r="Q506" s="14"/>
      <c r="R506" s="17">
        <f t="shared" si="1"/>
        <v>0</v>
      </c>
      <c r="S506" s="17">
        <f t="shared" si="2"/>
        <v>0</v>
      </c>
      <c r="T506" s="17">
        <f t="shared" si="3"/>
        <v>0</v>
      </c>
      <c r="U506" s="17">
        <f t="shared" si="4"/>
        <v>0</v>
      </c>
      <c r="V506" s="17">
        <f t="shared" si="5"/>
        <v>0</v>
      </c>
      <c r="W506" s="17">
        <f t="shared" si="6"/>
        <v>0.5514850705</v>
      </c>
      <c r="X506" s="17">
        <f t="shared" si="7"/>
        <v>0.5514850705</v>
      </c>
      <c r="Y506" s="14">
        <f t="shared" si="8"/>
        <v>1949</v>
      </c>
      <c r="Z506" s="14">
        <f t="shared" si="9"/>
        <v>112</v>
      </c>
      <c r="AA506" s="14">
        <f t="shared" si="10"/>
        <v>117</v>
      </c>
      <c r="AB506" s="14">
        <f t="shared" si="11"/>
        <v>63</v>
      </c>
      <c r="AC506" s="14">
        <f t="shared" si="12"/>
        <v>8</v>
      </c>
      <c r="AD506" s="14">
        <f t="shared" si="13"/>
        <v>284</v>
      </c>
      <c r="AE506" s="14">
        <f t="shared" si="14"/>
        <v>73</v>
      </c>
      <c r="AF506" s="14">
        <f t="shared" si="15"/>
        <v>6</v>
      </c>
      <c r="AG506" s="17">
        <f t="shared" si="16"/>
        <v>7.240104757</v>
      </c>
      <c r="AH506" s="20">
        <f>12*(J506*'Programas e Observações'!$C$8+K506*'Programas e Observações'!$C$9+L506*('Programas e Observações'!$C$8+'Programas e Observações'!$C$9)+M506*'Programas e Observações'!$C$10)</f>
        <v>0</v>
      </c>
      <c r="AI506" s="20">
        <f>12*(J506*'Programas e Observações'!$D$8+K506*'Programas e Observações'!$D$9+L506*('Programas e Observações'!$D$8+'Programas e Observações'!$D$9)+M506*'Programas e Observações'!$D$10)</f>
        <v>0</v>
      </c>
      <c r="AJ506" s="13" t="s">
        <v>342</v>
      </c>
      <c r="AK506" s="13" t="s">
        <v>343</v>
      </c>
    </row>
    <row r="507" ht="15.75" customHeight="1">
      <c r="A507" s="13" t="s">
        <v>2212</v>
      </c>
      <c r="B507" s="13" t="s">
        <v>2213</v>
      </c>
      <c r="C507" s="13" t="s">
        <v>2214</v>
      </c>
      <c r="D507" s="13" t="s">
        <v>1983</v>
      </c>
      <c r="E507" s="13" t="s">
        <v>2034</v>
      </c>
      <c r="F507" s="13" t="s">
        <v>2035</v>
      </c>
      <c r="G507" s="14">
        <v>16477.0</v>
      </c>
      <c r="H507" s="16" t="b">
        <f>G507&lt;'Programas e Observações'!$C$11</f>
        <v>1</v>
      </c>
      <c r="I507" s="14">
        <v>0.0</v>
      </c>
      <c r="J507" s="14">
        <v>0.0</v>
      </c>
      <c r="K507" s="14">
        <v>0.0</v>
      </c>
      <c r="L507" s="14">
        <v>0.0</v>
      </c>
      <c r="M507" s="14">
        <v>0.0</v>
      </c>
      <c r="N507" s="14">
        <v>18.0</v>
      </c>
      <c r="O507" s="14">
        <v>3.0</v>
      </c>
      <c r="P507" s="14">
        <v>0.0</v>
      </c>
      <c r="Q507" s="14"/>
      <c r="R507" s="17">
        <f t="shared" si="1"/>
        <v>0</v>
      </c>
      <c r="S507" s="17">
        <f t="shared" si="2"/>
        <v>0</v>
      </c>
      <c r="T507" s="17">
        <f t="shared" si="3"/>
        <v>0</v>
      </c>
      <c r="U507" s="17">
        <f t="shared" si="4"/>
        <v>0</v>
      </c>
      <c r="V507" s="17">
        <f t="shared" si="5"/>
        <v>0</v>
      </c>
      <c r="W507" s="17">
        <f t="shared" si="6"/>
        <v>1.092431875</v>
      </c>
      <c r="X507" s="17">
        <f t="shared" si="7"/>
        <v>0.1820719791</v>
      </c>
      <c r="Y507" s="14">
        <f t="shared" si="8"/>
        <v>1949</v>
      </c>
      <c r="Z507" s="14">
        <f t="shared" si="9"/>
        <v>112</v>
      </c>
      <c r="AA507" s="14">
        <f t="shared" si="10"/>
        <v>117</v>
      </c>
      <c r="AB507" s="14">
        <f t="shared" si="11"/>
        <v>63</v>
      </c>
      <c r="AC507" s="14">
        <f t="shared" si="12"/>
        <v>8</v>
      </c>
      <c r="AD507" s="14">
        <f t="shared" si="13"/>
        <v>284</v>
      </c>
      <c r="AE507" s="14">
        <f t="shared" si="14"/>
        <v>73</v>
      </c>
      <c r="AF507" s="14">
        <f t="shared" si="15"/>
        <v>6</v>
      </c>
      <c r="AG507" s="17">
        <f t="shared" si="16"/>
        <v>7.240104757</v>
      </c>
      <c r="AH507" s="20">
        <f>12*(J507*'Programas e Observações'!$C$8+K507*'Programas e Observações'!$C$9+L507*('Programas e Observações'!$C$8+'Programas e Observações'!$C$9)+M507*'Programas e Observações'!$C$10)</f>
        <v>0</v>
      </c>
      <c r="AI507" s="20">
        <f>12*(J507*'Programas e Observações'!$D$8+K507*'Programas e Observações'!$D$9+L507*('Programas e Observações'!$D$8+'Programas e Observações'!$D$9)+M507*'Programas e Observações'!$D$10)</f>
        <v>0</v>
      </c>
      <c r="AJ507" s="13" t="s">
        <v>342</v>
      </c>
      <c r="AK507" s="13" t="s">
        <v>343</v>
      </c>
    </row>
    <row r="508" ht="15.75" customHeight="1">
      <c r="A508" s="13" t="s">
        <v>2215</v>
      </c>
      <c r="B508" s="13" t="s">
        <v>2216</v>
      </c>
      <c r="C508" s="13" t="s">
        <v>1997</v>
      </c>
      <c r="D508" s="13" t="s">
        <v>1983</v>
      </c>
      <c r="E508" s="13" t="s">
        <v>1996</v>
      </c>
      <c r="F508" s="13" t="s">
        <v>1997</v>
      </c>
      <c r="G508" s="14">
        <v>84395.0</v>
      </c>
      <c r="H508" s="16" t="b">
        <f>G508&lt;'Programas e Observações'!$C$11</f>
        <v>0</v>
      </c>
      <c r="I508" s="14">
        <v>2733.0</v>
      </c>
      <c r="J508" s="14">
        <v>514.0</v>
      </c>
      <c r="K508" s="14">
        <v>262.0</v>
      </c>
      <c r="L508" s="14">
        <v>389.0</v>
      </c>
      <c r="M508" s="14">
        <v>126.0</v>
      </c>
      <c r="N508" s="14">
        <v>158.0</v>
      </c>
      <c r="O508" s="14">
        <v>64.0</v>
      </c>
      <c r="P508" s="14">
        <v>1.0</v>
      </c>
      <c r="Q508" s="14">
        <v>63.0</v>
      </c>
      <c r="R508" s="17">
        <f t="shared" si="1"/>
        <v>32.38343504</v>
      </c>
      <c r="S508" s="17">
        <f t="shared" si="2"/>
        <v>6.0904082</v>
      </c>
      <c r="T508" s="17">
        <f t="shared" si="3"/>
        <v>3.104449316</v>
      </c>
      <c r="U508" s="17">
        <f t="shared" si="4"/>
        <v>4.609277801</v>
      </c>
      <c r="V508" s="17">
        <f t="shared" si="5"/>
        <v>1.492979442</v>
      </c>
      <c r="W508" s="17">
        <f t="shared" si="6"/>
        <v>1.872148824</v>
      </c>
      <c r="X508" s="17">
        <f t="shared" si="7"/>
        <v>0.7583387641</v>
      </c>
      <c r="Y508" s="14">
        <f t="shared" si="8"/>
        <v>8729</v>
      </c>
      <c r="Z508" s="14">
        <f t="shared" si="9"/>
        <v>2156</v>
      </c>
      <c r="AA508" s="14">
        <f t="shared" si="10"/>
        <v>847</v>
      </c>
      <c r="AB508" s="14">
        <f t="shared" si="11"/>
        <v>1304</v>
      </c>
      <c r="AC508" s="14">
        <f t="shared" si="12"/>
        <v>231</v>
      </c>
      <c r="AD508" s="14">
        <f t="shared" si="13"/>
        <v>543</v>
      </c>
      <c r="AE508" s="14">
        <f t="shared" si="14"/>
        <v>156</v>
      </c>
      <c r="AF508" s="14">
        <f t="shared" si="15"/>
        <v>6</v>
      </c>
      <c r="AG508" s="17">
        <f t="shared" si="16"/>
        <v>24.05007839</v>
      </c>
      <c r="AH508" s="20">
        <f>12*(J508*'Programas e Observações'!$C$8+K508*'Programas e Observações'!$C$9+L508*('Programas e Observações'!$C$8+'Programas e Observações'!$C$9)+M508*'Programas e Observações'!$C$10)</f>
        <v>577392.48</v>
      </c>
      <c r="AI508" s="20">
        <f>12*(J508*'Programas e Observações'!$D$8+K508*'Programas e Observações'!$D$9+L508*('Programas e Observações'!$D$8+'Programas e Observações'!$D$9)+M508*'Programas e Observações'!$D$10)</f>
        <v>918008.28</v>
      </c>
      <c r="AJ508" s="13" t="s">
        <v>2217</v>
      </c>
      <c r="AK508" s="13" t="s">
        <v>2218</v>
      </c>
    </row>
    <row r="509" ht="15.75" customHeight="1">
      <c r="A509" s="13" t="s">
        <v>2219</v>
      </c>
      <c r="B509" s="13" t="s">
        <v>2220</v>
      </c>
      <c r="C509" s="13" t="s">
        <v>2221</v>
      </c>
      <c r="D509" s="13" t="s">
        <v>1983</v>
      </c>
      <c r="E509" s="13" t="s">
        <v>1984</v>
      </c>
      <c r="F509" s="13" t="s">
        <v>1982</v>
      </c>
      <c r="G509" s="14">
        <v>13141.0</v>
      </c>
      <c r="H509" s="16" t="b">
        <f>G509&lt;'Programas e Observações'!$C$11</f>
        <v>1</v>
      </c>
      <c r="I509" s="14">
        <v>290.0</v>
      </c>
      <c r="J509" s="14">
        <v>97.0</v>
      </c>
      <c r="K509" s="14">
        <v>35.0</v>
      </c>
      <c r="L509" s="14">
        <v>58.0</v>
      </c>
      <c r="M509" s="14">
        <v>4.0</v>
      </c>
      <c r="N509" s="14">
        <v>26.0</v>
      </c>
      <c r="O509" s="14">
        <v>0.0</v>
      </c>
      <c r="P509" s="14">
        <v>0.0</v>
      </c>
      <c r="Q509" s="14"/>
      <c r="R509" s="17">
        <f t="shared" si="1"/>
        <v>22.06833574</v>
      </c>
      <c r="S509" s="17">
        <f t="shared" si="2"/>
        <v>7.381477818</v>
      </c>
      <c r="T509" s="17">
        <f t="shared" si="3"/>
        <v>2.663419831</v>
      </c>
      <c r="U509" s="17">
        <f t="shared" si="4"/>
        <v>4.413667149</v>
      </c>
      <c r="V509" s="17">
        <f t="shared" si="5"/>
        <v>0.3043908378</v>
      </c>
      <c r="W509" s="17">
        <f t="shared" si="6"/>
        <v>1.978540446</v>
      </c>
      <c r="X509" s="17">
        <f t="shared" si="7"/>
        <v>0</v>
      </c>
      <c r="Y509" s="14">
        <f t="shared" si="8"/>
        <v>4654</v>
      </c>
      <c r="Z509" s="14">
        <f t="shared" si="9"/>
        <v>1906</v>
      </c>
      <c r="AA509" s="14">
        <f t="shared" si="10"/>
        <v>551</v>
      </c>
      <c r="AB509" s="14">
        <f t="shared" si="11"/>
        <v>1011</v>
      </c>
      <c r="AC509" s="14">
        <f t="shared" si="12"/>
        <v>143</v>
      </c>
      <c r="AD509" s="14">
        <f t="shared" si="13"/>
        <v>595</v>
      </c>
      <c r="AE509" s="14">
        <f t="shared" si="14"/>
        <v>238</v>
      </c>
      <c r="AF509" s="14">
        <f t="shared" si="15"/>
        <v>1</v>
      </c>
      <c r="AG509" s="17">
        <f t="shared" si="16"/>
        <v>17.39578973</v>
      </c>
      <c r="AH509" s="20">
        <f>12*(J509*'Programas e Observações'!$C$8+K509*'Programas e Observações'!$C$9+L509*('Programas e Observações'!$C$8+'Programas e Observações'!$C$9)+M509*'Programas e Observações'!$C$10)</f>
        <v>80266.32</v>
      </c>
      <c r="AI509" s="20">
        <f>12*(J509*'Programas e Observações'!$D$8+K509*'Programas e Observações'!$D$9+L509*('Programas e Observações'!$D$8+'Programas e Observações'!$D$9)+M509*'Programas e Observações'!$D$10)</f>
        <v>138076.44</v>
      </c>
      <c r="AJ509" s="13" t="s">
        <v>2222</v>
      </c>
      <c r="AK509" s="13" t="s">
        <v>2223</v>
      </c>
    </row>
    <row r="510" ht="15.75" customHeight="1">
      <c r="A510" s="13" t="s">
        <v>2224</v>
      </c>
      <c r="B510" s="13" t="s">
        <v>2225</v>
      </c>
      <c r="C510" s="13" t="s">
        <v>2019</v>
      </c>
      <c r="D510" s="13" t="s">
        <v>1983</v>
      </c>
      <c r="E510" s="13" t="s">
        <v>2018</v>
      </c>
      <c r="F510" s="13" t="s">
        <v>2019</v>
      </c>
      <c r="G510" s="14">
        <v>118283.0</v>
      </c>
      <c r="H510" s="16" t="b">
        <f>G510&lt;'Programas e Observações'!$C$11</f>
        <v>0</v>
      </c>
      <c r="I510" s="14">
        <v>3839.0</v>
      </c>
      <c r="J510" s="14">
        <v>1574.0</v>
      </c>
      <c r="K510" s="14">
        <v>450.0</v>
      </c>
      <c r="L510" s="14">
        <v>888.0</v>
      </c>
      <c r="M510" s="14">
        <v>214.0</v>
      </c>
      <c r="N510" s="14">
        <v>221.0</v>
      </c>
      <c r="O510" s="14">
        <v>4.0</v>
      </c>
      <c r="P510" s="14">
        <v>0.0</v>
      </c>
      <c r="Q510" s="14">
        <v>368.0</v>
      </c>
      <c r="R510" s="17">
        <f t="shared" si="1"/>
        <v>32.45605877</v>
      </c>
      <c r="S510" s="17">
        <f t="shared" si="2"/>
        <v>13.30706864</v>
      </c>
      <c r="T510" s="17">
        <f t="shared" si="3"/>
        <v>3.804435126</v>
      </c>
      <c r="U510" s="17">
        <f t="shared" si="4"/>
        <v>7.507418648</v>
      </c>
      <c r="V510" s="17">
        <f t="shared" si="5"/>
        <v>1.80922026</v>
      </c>
      <c r="W510" s="17">
        <f t="shared" si="6"/>
        <v>1.868400362</v>
      </c>
      <c r="X510" s="17">
        <f t="shared" si="7"/>
        <v>0.03381720112</v>
      </c>
      <c r="Y510" s="14">
        <f t="shared" si="8"/>
        <v>6097</v>
      </c>
      <c r="Z510" s="14">
        <f t="shared" si="9"/>
        <v>2257</v>
      </c>
      <c r="AA510" s="14">
        <f t="shared" si="10"/>
        <v>692</v>
      </c>
      <c r="AB510" s="14">
        <f t="shared" si="11"/>
        <v>1271</v>
      </c>
      <c r="AC510" s="14">
        <f t="shared" si="12"/>
        <v>261</v>
      </c>
      <c r="AD510" s="14">
        <f t="shared" si="13"/>
        <v>576</v>
      </c>
      <c r="AE510" s="14">
        <f t="shared" si="14"/>
        <v>41</v>
      </c>
      <c r="AF510" s="14">
        <f t="shared" si="15"/>
        <v>2</v>
      </c>
      <c r="AG510" s="17">
        <f t="shared" si="16"/>
        <v>20.84045448</v>
      </c>
      <c r="AH510" s="20">
        <f>12*(J510*'Programas e Observações'!$C$8+K510*'Programas e Observações'!$C$9+L510*('Programas e Observações'!$C$8+'Programas e Observações'!$C$9)+M510*'Programas e Observações'!$C$10)</f>
        <v>1283368.32</v>
      </c>
      <c r="AI510" s="20">
        <f>12*(J510*'Programas e Observações'!$D$8+K510*'Programas e Observações'!$D$9+L510*('Programas e Observações'!$D$8+'Programas e Observações'!$D$9)+M510*'Programas e Observações'!$D$10)</f>
        <v>2200758.72</v>
      </c>
      <c r="AJ510" s="13" t="s">
        <v>2226</v>
      </c>
      <c r="AK510" s="13" t="s">
        <v>1105</v>
      </c>
    </row>
    <row r="511" ht="15.75" customHeight="1">
      <c r="A511" s="13" t="s">
        <v>2227</v>
      </c>
      <c r="B511" s="13" t="s">
        <v>2228</v>
      </c>
      <c r="C511" s="13" t="s">
        <v>2229</v>
      </c>
      <c r="D511" s="13" t="s">
        <v>1983</v>
      </c>
      <c r="E511" s="13" t="s">
        <v>1990</v>
      </c>
      <c r="F511" s="13" t="s">
        <v>1991</v>
      </c>
      <c r="G511" s="14">
        <v>42841.0</v>
      </c>
      <c r="H511" s="16" t="b">
        <f>G511&lt;'Programas e Observações'!$C$11</f>
        <v>0</v>
      </c>
      <c r="I511" s="14">
        <v>2373.0</v>
      </c>
      <c r="J511" s="14">
        <v>801.0</v>
      </c>
      <c r="K511" s="14">
        <v>361.0</v>
      </c>
      <c r="L511" s="14">
        <v>558.0</v>
      </c>
      <c r="M511" s="14">
        <v>85.0</v>
      </c>
      <c r="N511" s="14">
        <v>138.0</v>
      </c>
      <c r="O511" s="14">
        <v>1.0</v>
      </c>
      <c r="P511" s="14">
        <v>0.0</v>
      </c>
      <c r="Q511" s="14"/>
      <c r="R511" s="17">
        <f t="shared" si="1"/>
        <v>55.39086389</v>
      </c>
      <c r="S511" s="17">
        <f t="shared" si="2"/>
        <v>18.69704255</v>
      </c>
      <c r="T511" s="17">
        <f t="shared" si="3"/>
        <v>8.426507318</v>
      </c>
      <c r="U511" s="17">
        <f t="shared" si="4"/>
        <v>13.02490605</v>
      </c>
      <c r="V511" s="17">
        <f t="shared" si="5"/>
        <v>1.98408067</v>
      </c>
      <c r="W511" s="17">
        <f t="shared" si="6"/>
        <v>3.221213324</v>
      </c>
      <c r="X511" s="17">
        <f t="shared" si="7"/>
        <v>0.02334212553</v>
      </c>
      <c r="Y511" s="14">
        <f t="shared" si="8"/>
        <v>9100</v>
      </c>
      <c r="Z511" s="14">
        <f t="shared" si="9"/>
        <v>3357</v>
      </c>
      <c r="AA511" s="14">
        <f t="shared" si="10"/>
        <v>1147</v>
      </c>
      <c r="AB511" s="14">
        <f t="shared" si="11"/>
        <v>2026</v>
      </c>
      <c r="AC511" s="14">
        <f t="shared" si="12"/>
        <v>255</v>
      </c>
      <c r="AD511" s="14">
        <f t="shared" si="13"/>
        <v>642</v>
      </c>
      <c r="AE511" s="14">
        <f t="shared" si="14"/>
        <v>11</v>
      </c>
      <c r="AF511" s="14">
        <f t="shared" si="15"/>
        <v>0</v>
      </c>
      <c r="AG511" s="17">
        <f t="shared" si="16"/>
        <v>30.84453001</v>
      </c>
      <c r="AH511" s="20">
        <f>12*(J511*'Programas e Observações'!$C$8+K511*'Programas e Observações'!$C$9+L511*('Programas e Observações'!$C$8+'Programas e Observações'!$C$9)+M511*'Programas e Observações'!$C$10)</f>
        <v>782854.8</v>
      </c>
      <c r="AI511" s="20">
        <f>12*(J511*'Programas e Observações'!$D$8+K511*'Programas e Observações'!$D$9+L511*('Programas e Observações'!$D$8+'Programas e Observações'!$D$9)+M511*'Programas e Observações'!$D$10)</f>
        <v>1292669.76</v>
      </c>
      <c r="AJ511" s="13" t="s">
        <v>2230</v>
      </c>
      <c r="AK511" s="13" t="s">
        <v>2231</v>
      </c>
    </row>
    <row r="512" ht="15.75" customHeight="1">
      <c r="A512" s="13" t="s">
        <v>2232</v>
      </c>
      <c r="B512" s="13" t="s">
        <v>2233</v>
      </c>
      <c r="C512" s="13" t="s">
        <v>2234</v>
      </c>
      <c r="D512" s="13" t="s">
        <v>1983</v>
      </c>
      <c r="E512" s="13" t="s">
        <v>2101</v>
      </c>
      <c r="F512" s="13" t="s">
        <v>2102</v>
      </c>
      <c r="G512" s="14">
        <v>41788.0</v>
      </c>
      <c r="H512" s="16" t="b">
        <f>G512&lt;'Programas e Observações'!$C$11</f>
        <v>0</v>
      </c>
      <c r="I512" s="14">
        <v>0.0</v>
      </c>
      <c r="J512" s="14">
        <v>0.0</v>
      </c>
      <c r="K512" s="14">
        <v>0.0</v>
      </c>
      <c r="L512" s="14">
        <v>0.0</v>
      </c>
      <c r="M512" s="14">
        <v>0.0</v>
      </c>
      <c r="N512" s="14">
        <v>64.0</v>
      </c>
      <c r="O512" s="14">
        <v>13.0</v>
      </c>
      <c r="P512" s="14">
        <v>1.0</v>
      </c>
      <c r="Q512" s="14"/>
      <c r="R512" s="17">
        <f t="shared" si="1"/>
        <v>0</v>
      </c>
      <c r="S512" s="17">
        <f t="shared" si="2"/>
        <v>0</v>
      </c>
      <c r="T512" s="17">
        <f t="shared" si="3"/>
        <v>0</v>
      </c>
      <c r="U512" s="17">
        <f t="shared" si="4"/>
        <v>0</v>
      </c>
      <c r="V512" s="17">
        <f t="shared" si="5"/>
        <v>0</v>
      </c>
      <c r="W512" s="17">
        <f t="shared" si="6"/>
        <v>1.531540155</v>
      </c>
      <c r="X512" s="17">
        <f t="shared" si="7"/>
        <v>0.311094094</v>
      </c>
      <c r="Y512" s="14">
        <f t="shared" si="8"/>
        <v>2842</v>
      </c>
      <c r="Z512" s="14">
        <f t="shared" si="9"/>
        <v>1228</v>
      </c>
      <c r="AA512" s="14">
        <f t="shared" si="10"/>
        <v>184</v>
      </c>
      <c r="AB512" s="14">
        <f t="shared" si="11"/>
        <v>384</v>
      </c>
      <c r="AC512" s="14">
        <f t="shared" si="12"/>
        <v>48</v>
      </c>
      <c r="AD512" s="14">
        <f t="shared" si="13"/>
        <v>463</v>
      </c>
      <c r="AE512" s="14">
        <f t="shared" si="14"/>
        <v>53</v>
      </c>
      <c r="AF512" s="14">
        <f t="shared" si="15"/>
        <v>3</v>
      </c>
      <c r="AG512" s="17">
        <f t="shared" si="16"/>
        <v>11.87600812</v>
      </c>
      <c r="AH512" s="20">
        <f>12*(J512*'Programas e Observações'!$C$8+K512*'Programas e Observações'!$C$9+L512*('Programas e Observações'!$C$8+'Programas e Observações'!$C$9)+M512*'Programas e Observações'!$C$10)</f>
        <v>0</v>
      </c>
      <c r="AI512" s="20">
        <f>12*(J512*'Programas e Observações'!$D$8+K512*'Programas e Observações'!$D$9+L512*('Programas e Observações'!$D$8+'Programas e Observações'!$D$9)+M512*'Programas e Observações'!$D$10)</f>
        <v>0</v>
      </c>
      <c r="AJ512" s="13" t="s">
        <v>342</v>
      </c>
      <c r="AK512" s="13" t="s">
        <v>343</v>
      </c>
    </row>
    <row r="513" ht="15.75" customHeight="1">
      <c r="A513" s="13" t="s">
        <v>2235</v>
      </c>
      <c r="B513" s="13" t="s">
        <v>2236</v>
      </c>
      <c r="C513" s="13" t="s">
        <v>2237</v>
      </c>
      <c r="D513" s="13" t="s">
        <v>1983</v>
      </c>
      <c r="E513" s="13" t="s">
        <v>2013</v>
      </c>
      <c r="F513" s="13" t="s">
        <v>2014</v>
      </c>
      <c r="G513" s="14">
        <v>15278.0</v>
      </c>
      <c r="H513" s="16" t="b">
        <f>G513&lt;'Programas e Observações'!$C$11</f>
        <v>1</v>
      </c>
      <c r="I513" s="14">
        <v>0.0</v>
      </c>
      <c r="J513" s="14">
        <v>0.0</v>
      </c>
      <c r="K513" s="14">
        <v>0.0</v>
      </c>
      <c r="L513" s="14">
        <v>0.0</v>
      </c>
      <c r="M513" s="14">
        <v>0.0</v>
      </c>
      <c r="N513" s="14">
        <v>15.0</v>
      </c>
      <c r="O513" s="14">
        <v>3.0</v>
      </c>
      <c r="P513" s="14">
        <v>0.0</v>
      </c>
      <c r="Q513" s="14"/>
      <c r="R513" s="17">
        <f t="shared" si="1"/>
        <v>0</v>
      </c>
      <c r="S513" s="17">
        <f t="shared" si="2"/>
        <v>0</v>
      </c>
      <c r="T513" s="17">
        <f t="shared" si="3"/>
        <v>0</v>
      </c>
      <c r="U513" s="17">
        <f t="shared" si="4"/>
        <v>0</v>
      </c>
      <c r="V513" s="17">
        <f t="shared" si="5"/>
        <v>0</v>
      </c>
      <c r="W513" s="17">
        <f t="shared" si="6"/>
        <v>0.981803901</v>
      </c>
      <c r="X513" s="17">
        <f t="shared" si="7"/>
        <v>0.1963607802</v>
      </c>
      <c r="Y513" s="14">
        <f t="shared" si="8"/>
        <v>3040</v>
      </c>
      <c r="Z513" s="14">
        <f t="shared" si="9"/>
        <v>669</v>
      </c>
      <c r="AA513" s="14">
        <f t="shared" si="10"/>
        <v>307</v>
      </c>
      <c r="AB513" s="14">
        <f t="shared" si="11"/>
        <v>272</v>
      </c>
      <c r="AC513" s="14">
        <f t="shared" si="12"/>
        <v>82</v>
      </c>
      <c r="AD513" s="14">
        <f t="shared" si="13"/>
        <v>774</v>
      </c>
      <c r="AE513" s="14">
        <f t="shared" si="14"/>
        <v>152</v>
      </c>
      <c r="AF513" s="14">
        <f t="shared" si="15"/>
        <v>4</v>
      </c>
      <c r="AG513" s="17">
        <f t="shared" si="16"/>
        <v>11.57358937</v>
      </c>
      <c r="AH513" s="20">
        <f>12*(J513*'Programas e Observações'!$C$8+K513*'Programas e Observações'!$C$9+L513*('Programas e Observações'!$C$8+'Programas e Observações'!$C$9)+M513*'Programas e Observações'!$C$10)</f>
        <v>0</v>
      </c>
      <c r="AI513" s="20">
        <f>12*(J513*'Programas e Observações'!$D$8+K513*'Programas e Observações'!$D$9+L513*('Programas e Observações'!$D$8+'Programas e Observações'!$D$9)+M513*'Programas e Observações'!$D$10)</f>
        <v>0</v>
      </c>
      <c r="AJ513" s="13" t="s">
        <v>342</v>
      </c>
      <c r="AK513" s="13" t="s">
        <v>343</v>
      </c>
    </row>
    <row r="514" ht="15.75" customHeight="1">
      <c r="A514" s="13" t="s">
        <v>2238</v>
      </c>
      <c r="B514" s="13" t="s">
        <v>2239</v>
      </c>
      <c r="C514" s="13" t="s">
        <v>2240</v>
      </c>
      <c r="D514" s="13" t="s">
        <v>1983</v>
      </c>
      <c r="E514" s="13" t="s">
        <v>2018</v>
      </c>
      <c r="F514" s="13" t="s">
        <v>2019</v>
      </c>
      <c r="G514" s="14">
        <v>61337.0</v>
      </c>
      <c r="H514" s="16" t="b">
        <f>G514&lt;'Programas e Observações'!$C$11</f>
        <v>0</v>
      </c>
      <c r="I514" s="14">
        <v>0.0</v>
      </c>
      <c r="J514" s="14">
        <v>0.0</v>
      </c>
      <c r="K514" s="14">
        <v>0.0</v>
      </c>
      <c r="L514" s="14">
        <v>0.0</v>
      </c>
      <c r="M514" s="14">
        <v>0.0</v>
      </c>
      <c r="N514" s="14">
        <v>157.0</v>
      </c>
      <c r="O514" s="14">
        <v>16.0</v>
      </c>
      <c r="P514" s="14">
        <v>1.0</v>
      </c>
      <c r="Q514" s="14">
        <v>162.0</v>
      </c>
      <c r="R514" s="17">
        <f t="shared" si="1"/>
        <v>0</v>
      </c>
      <c r="S514" s="17">
        <f t="shared" si="2"/>
        <v>0</v>
      </c>
      <c r="T514" s="17">
        <f t="shared" si="3"/>
        <v>0</v>
      </c>
      <c r="U514" s="17">
        <f t="shared" si="4"/>
        <v>0</v>
      </c>
      <c r="V514" s="17">
        <f t="shared" si="5"/>
        <v>0</v>
      </c>
      <c r="W514" s="17">
        <f t="shared" si="6"/>
        <v>2.559629587</v>
      </c>
      <c r="X514" s="17">
        <f t="shared" si="7"/>
        <v>0.2608539707</v>
      </c>
      <c r="Y514" s="14">
        <f t="shared" si="8"/>
        <v>6097</v>
      </c>
      <c r="Z514" s="14">
        <f t="shared" si="9"/>
        <v>2257</v>
      </c>
      <c r="AA514" s="14">
        <f t="shared" si="10"/>
        <v>692</v>
      </c>
      <c r="AB514" s="14">
        <f t="shared" si="11"/>
        <v>1271</v>
      </c>
      <c r="AC514" s="14">
        <f t="shared" si="12"/>
        <v>261</v>
      </c>
      <c r="AD514" s="14">
        <f t="shared" si="13"/>
        <v>576</v>
      </c>
      <c r="AE514" s="14">
        <f t="shared" si="14"/>
        <v>41</v>
      </c>
      <c r="AF514" s="14">
        <f t="shared" si="15"/>
        <v>2</v>
      </c>
      <c r="AG514" s="17">
        <f t="shared" si="16"/>
        <v>20.84045448</v>
      </c>
      <c r="AH514" s="20">
        <f>12*(J514*'Programas e Observações'!$C$8+K514*'Programas e Observações'!$C$9+L514*('Programas e Observações'!$C$8+'Programas e Observações'!$C$9)+M514*'Programas e Observações'!$C$10)</f>
        <v>0</v>
      </c>
      <c r="AI514" s="20">
        <f>12*(J514*'Programas e Observações'!$D$8+K514*'Programas e Observações'!$D$9+L514*('Programas e Observações'!$D$8+'Programas e Observações'!$D$9)+M514*'Programas e Observações'!$D$10)</f>
        <v>0</v>
      </c>
      <c r="AJ514" s="13" t="s">
        <v>342</v>
      </c>
      <c r="AK514" s="13" t="s">
        <v>343</v>
      </c>
    </row>
    <row r="515" ht="15.75" customHeight="1">
      <c r="A515" s="13" t="s">
        <v>2241</v>
      </c>
      <c r="B515" s="13" t="s">
        <v>2242</v>
      </c>
      <c r="C515" s="13" t="s">
        <v>2243</v>
      </c>
      <c r="D515" s="13" t="s">
        <v>1983</v>
      </c>
      <c r="E515" s="13" t="s">
        <v>2055</v>
      </c>
      <c r="F515" s="13" t="s">
        <v>2056</v>
      </c>
      <c r="G515" s="14">
        <v>32602.0</v>
      </c>
      <c r="H515" s="16" t="b">
        <f>G515&lt;'Programas e Observações'!$C$11</f>
        <v>0</v>
      </c>
      <c r="I515" s="14">
        <v>0.0</v>
      </c>
      <c r="J515" s="14">
        <v>0.0</v>
      </c>
      <c r="K515" s="14">
        <v>0.0</v>
      </c>
      <c r="L515" s="14">
        <v>0.0</v>
      </c>
      <c r="M515" s="14">
        <v>0.0</v>
      </c>
      <c r="N515" s="14">
        <v>53.0</v>
      </c>
      <c r="O515" s="14">
        <v>28.0</v>
      </c>
      <c r="P515" s="14">
        <v>1.0</v>
      </c>
      <c r="Q515" s="14"/>
      <c r="R515" s="17">
        <f t="shared" si="1"/>
        <v>0</v>
      </c>
      <c r="S515" s="17">
        <f t="shared" si="2"/>
        <v>0</v>
      </c>
      <c r="T515" s="17">
        <f t="shared" si="3"/>
        <v>0</v>
      </c>
      <c r="U515" s="17">
        <f t="shared" si="4"/>
        <v>0</v>
      </c>
      <c r="V515" s="17">
        <f t="shared" si="5"/>
        <v>0</v>
      </c>
      <c r="W515" s="17">
        <f t="shared" si="6"/>
        <v>1.625667137</v>
      </c>
      <c r="X515" s="17">
        <f t="shared" si="7"/>
        <v>0.8588430158</v>
      </c>
      <c r="Y515" s="14">
        <f t="shared" si="8"/>
        <v>4232</v>
      </c>
      <c r="Z515" s="14">
        <f t="shared" si="9"/>
        <v>1002</v>
      </c>
      <c r="AA515" s="14">
        <f t="shared" si="10"/>
        <v>540</v>
      </c>
      <c r="AB515" s="14">
        <f t="shared" si="11"/>
        <v>611</v>
      </c>
      <c r="AC515" s="14">
        <f t="shared" si="12"/>
        <v>148</v>
      </c>
      <c r="AD515" s="14">
        <f t="shared" si="13"/>
        <v>554</v>
      </c>
      <c r="AE515" s="14">
        <f t="shared" si="14"/>
        <v>272</v>
      </c>
      <c r="AF515" s="14">
        <f t="shared" si="15"/>
        <v>8</v>
      </c>
      <c r="AG515" s="17">
        <f t="shared" si="16"/>
        <v>10.4810588</v>
      </c>
      <c r="AH515" s="20">
        <f>12*(J515*'Programas e Observações'!$C$8+K515*'Programas e Observações'!$C$9+L515*('Programas e Observações'!$C$8+'Programas e Observações'!$C$9)+M515*'Programas e Observações'!$C$10)</f>
        <v>0</v>
      </c>
      <c r="AI515" s="20">
        <f>12*(J515*'Programas e Observações'!$D$8+K515*'Programas e Observações'!$D$9+L515*('Programas e Observações'!$D$8+'Programas e Observações'!$D$9)+M515*'Programas e Observações'!$D$10)</f>
        <v>0</v>
      </c>
      <c r="AJ515" s="13" t="s">
        <v>342</v>
      </c>
      <c r="AK515" s="13" t="s">
        <v>343</v>
      </c>
    </row>
    <row r="516" ht="15.75" customHeight="1">
      <c r="A516" s="13" t="s">
        <v>2244</v>
      </c>
      <c r="B516" s="13" t="s">
        <v>2245</v>
      </c>
      <c r="C516" s="13" t="s">
        <v>2246</v>
      </c>
      <c r="D516" s="13" t="s">
        <v>1983</v>
      </c>
      <c r="E516" s="13" t="s">
        <v>2039</v>
      </c>
      <c r="F516" s="13" t="s">
        <v>2040</v>
      </c>
      <c r="G516" s="14">
        <v>14828.0</v>
      </c>
      <c r="H516" s="16" t="b">
        <f>G516&lt;'Programas e Observações'!$C$11</f>
        <v>1</v>
      </c>
      <c r="I516" s="14">
        <v>263.0</v>
      </c>
      <c r="J516" s="14">
        <v>103.0</v>
      </c>
      <c r="K516" s="14">
        <v>34.0</v>
      </c>
      <c r="L516" s="14">
        <v>32.0</v>
      </c>
      <c r="M516" s="14">
        <v>11.0</v>
      </c>
      <c r="N516" s="14">
        <v>25.0</v>
      </c>
      <c r="O516" s="14">
        <v>0.0</v>
      </c>
      <c r="P516" s="14">
        <v>0.0</v>
      </c>
      <c r="Q516" s="14"/>
      <c r="R516" s="17">
        <f t="shared" si="1"/>
        <v>17.73671432</v>
      </c>
      <c r="S516" s="17">
        <f t="shared" si="2"/>
        <v>6.946317777</v>
      </c>
      <c r="T516" s="17">
        <f t="shared" si="3"/>
        <v>2.292959266</v>
      </c>
      <c r="U516" s="17">
        <f t="shared" si="4"/>
        <v>2.158079309</v>
      </c>
      <c r="V516" s="17">
        <f t="shared" si="5"/>
        <v>0.7418397626</v>
      </c>
      <c r="W516" s="17">
        <f t="shared" si="6"/>
        <v>1.68599946</v>
      </c>
      <c r="X516" s="17">
        <f t="shared" si="7"/>
        <v>0</v>
      </c>
      <c r="Y516" s="14">
        <f t="shared" si="8"/>
        <v>12637</v>
      </c>
      <c r="Z516" s="14">
        <f t="shared" si="9"/>
        <v>4486</v>
      </c>
      <c r="AA516" s="14">
        <f t="shared" si="10"/>
        <v>1529</v>
      </c>
      <c r="AB516" s="14">
        <f t="shared" si="11"/>
        <v>2774</v>
      </c>
      <c r="AC516" s="14">
        <f t="shared" si="12"/>
        <v>616</v>
      </c>
      <c r="AD516" s="14">
        <f t="shared" si="13"/>
        <v>1753</v>
      </c>
      <c r="AE516" s="14">
        <f t="shared" si="14"/>
        <v>52</v>
      </c>
      <c r="AF516" s="14">
        <f t="shared" si="15"/>
        <v>2</v>
      </c>
      <c r="AG516" s="17">
        <f t="shared" si="16"/>
        <v>22.60025431</v>
      </c>
      <c r="AH516" s="20">
        <f>12*(J516*'Programas e Observações'!$C$8+K516*'Programas e Observações'!$C$9+L516*('Programas e Observações'!$C$8+'Programas e Observações'!$C$9)+M516*'Programas e Observações'!$C$10)</f>
        <v>66231.48</v>
      </c>
      <c r="AI516" s="20">
        <f>12*(J516*'Programas e Observações'!$D$8+K516*'Programas e Observações'!$D$9+L516*('Programas e Observações'!$D$8+'Programas e Observações'!$D$9)+M516*'Programas e Observações'!$D$10)</f>
        <v>116365.56</v>
      </c>
      <c r="AJ516" s="13" t="s">
        <v>2247</v>
      </c>
      <c r="AK516" s="13" t="s">
        <v>2248</v>
      </c>
    </row>
    <row r="517" ht="15.75" customHeight="1">
      <c r="A517" s="13" t="s">
        <v>2249</v>
      </c>
      <c r="B517" s="13" t="s">
        <v>2250</v>
      </c>
      <c r="C517" s="13" t="s">
        <v>2251</v>
      </c>
      <c r="D517" s="13" t="s">
        <v>1983</v>
      </c>
      <c r="E517" s="13" t="s">
        <v>2191</v>
      </c>
      <c r="F517" s="13" t="s">
        <v>2192</v>
      </c>
      <c r="G517" s="14">
        <v>23594.0</v>
      </c>
      <c r="H517" s="16" t="b">
        <f>G517&lt;'Programas e Observações'!$C$11</f>
        <v>0</v>
      </c>
      <c r="I517" s="14">
        <v>1168.0</v>
      </c>
      <c r="J517" s="14">
        <v>508.0</v>
      </c>
      <c r="K517" s="14">
        <v>88.0</v>
      </c>
      <c r="L517" s="14">
        <v>223.0</v>
      </c>
      <c r="M517" s="14">
        <v>3.0</v>
      </c>
      <c r="N517" s="14">
        <v>77.0</v>
      </c>
      <c r="O517" s="14">
        <v>6.0</v>
      </c>
      <c r="P517" s="14">
        <v>0.0</v>
      </c>
      <c r="Q517" s="14"/>
      <c r="R517" s="17">
        <f t="shared" si="1"/>
        <v>49.50411121</v>
      </c>
      <c r="S517" s="17">
        <f t="shared" si="2"/>
        <v>21.53089769</v>
      </c>
      <c r="T517" s="17">
        <f t="shared" si="3"/>
        <v>3.729761804</v>
      </c>
      <c r="U517" s="17">
        <f t="shared" si="4"/>
        <v>9.45155548</v>
      </c>
      <c r="V517" s="17">
        <f t="shared" si="5"/>
        <v>0.1271509706</v>
      </c>
      <c r="W517" s="17">
        <f t="shared" si="6"/>
        <v>3.263541578</v>
      </c>
      <c r="X517" s="17">
        <f t="shared" si="7"/>
        <v>0.2543019412</v>
      </c>
      <c r="Y517" s="14">
        <f t="shared" si="8"/>
        <v>6602</v>
      </c>
      <c r="Z517" s="14">
        <f t="shared" si="9"/>
        <v>3110</v>
      </c>
      <c r="AA517" s="14">
        <f t="shared" si="10"/>
        <v>437</v>
      </c>
      <c r="AB517" s="14">
        <f t="shared" si="11"/>
        <v>971</v>
      </c>
      <c r="AC517" s="14">
        <f t="shared" si="12"/>
        <v>374</v>
      </c>
      <c r="AD517" s="14">
        <f t="shared" si="13"/>
        <v>499</v>
      </c>
      <c r="AE517" s="14">
        <f t="shared" si="14"/>
        <v>92</v>
      </c>
      <c r="AF517" s="14">
        <f t="shared" si="15"/>
        <v>6</v>
      </c>
      <c r="AG517" s="17">
        <f t="shared" si="16"/>
        <v>23.4309564</v>
      </c>
      <c r="AH517" s="20">
        <f>12*(J517*'Programas e Observações'!$C$8+K517*'Programas e Observações'!$C$9+L517*('Programas e Observações'!$C$8+'Programas e Observações'!$C$9)+M517*'Programas e Observações'!$C$10)</f>
        <v>305181.84</v>
      </c>
      <c r="AI517" s="20">
        <f>12*(J517*'Programas e Observações'!$D$8+K517*'Programas e Observações'!$D$9+L517*('Programas e Observações'!$D$8+'Programas e Observações'!$D$9)+M517*'Programas e Observações'!$D$10)</f>
        <v>574839.12</v>
      </c>
      <c r="AJ517" s="13" t="s">
        <v>2252</v>
      </c>
      <c r="AK517" s="13" t="s">
        <v>1271</v>
      </c>
    </row>
    <row r="518" ht="15.75" customHeight="1">
      <c r="A518" s="13" t="s">
        <v>2253</v>
      </c>
      <c r="B518" s="13" t="s">
        <v>2254</v>
      </c>
      <c r="C518" s="13" t="s">
        <v>2255</v>
      </c>
      <c r="D518" s="13" t="s">
        <v>1983</v>
      </c>
      <c r="E518" s="13" t="s">
        <v>1990</v>
      </c>
      <c r="F518" s="13" t="s">
        <v>1991</v>
      </c>
      <c r="G518" s="14">
        <v>10443.0</v>
      </c>
      <c r="H518" s="16" t="b">
        <f>G518&lt;'Programas e Observações'!$C$11</f>
        <v>1</v>
      </c>
      <c r="I518" s="14">
        <v>0.0</v>
      </c>
      <c r="J518" s="14">
        <v>0.0</v>
      </c>
      <c r="K518" s="14">
        <v>0.0</v>
      </c>
      <c r="L518" s="14">
        <v>0.0</v>
      </c>
      <c r="M518" s="14">
        <v>0.0</v>
      </c>
      <c r="N518" s="14">
        <v>14.0</v>
      </c>
      <c r="O518" s="14">
        <v>0.0</v>
      </c>
      <c r="P518" s="14">
        <v>0.0</v>
      </c>
      <c r="Q518" s="14"/>
      <c r="R518" s="17">
        <f t="shared" si="1"/>
        <v>0</v>
      </c>
      <c r="S518" s="17">
        <f t="shared" si="2"/>
        <v>0</v>
      </c>
      <c r="T518" s="17">
        <f t="shared" si="3"/>
        <v>0</v>
      </c>
      <c r="U518" s="17">
        <f t="shared" si="4"/>
        <v>0</v>
      </c>
      <c r="V518" s="17">
        <f t="shared" si="5"/>
        <v>0</v>
      </c>
      <c r="W518" s="17">
        <f t="shared" si="6"/>
        <v>1.340610936</v>
      </c>
      <c r="X518" s="17">
        <f t="shared" si="7"/>
        <v>0</v>
      </c>
      <c r="Y518" s="14">
        <f t="shared" si="8"/>
        <v>9100</v>
      </c>
      <c r="Z518" s="14">
        <f t="shared" si="9"/>
        <v>3357</v>
      </c>
      <c r="AA518" s="14">
        <f t="shared" si="10"/>
        <v>1147</v>
      </c>
      <c r="AB518" s="14">
        <f t="shared" si="11"/>
        <v>2026</v>
      </c>
      <c r="AC518" s="14">
        <f t="shared" si="12"/>
        <v>255</v>
      </c>
      <c r="AD518" s="14">
        <f t="shared" si="13"/>
        <v>642</v>
      </c>
      <c r="AE518" s="14">
        <f t="shared" si="14"/>
        <v>11</v>
      </c>
      <c r="AF518" s="14">
        <f t="shared" si="15"/>
        <v>0</v>
      </c>
      <c r="AG518" s="17">
        <f t="shared" si="16"/>
        <v>30.84453001</v>
      </c>
      <c r="AH518" s="20">
        <f>12*(J518*'Programas e Observações'!$C$8+K518*'Programas e Observações'!$C$9+L518*('Programas e Observações'!$C$8+'Programas e Observações'!$C$9)+M518*'Programas e Observações'!$C$10)</f>
        <v>0</v>
      </c>
      <c r="AI518" s="20">
        <f>12*(J518*'Programas e Observações'!$D$8+K518*'Programas e Observações'!$D$9+L518*('Programas e Observações'!$D$8+'Programas e Observações'!$D$9)+M518*'Programas e Observações'!$D$10)</f>
        <v>0</v>
      </c>
      <c r="AJ518" s="13" t="s">
        <v>342</v>
      </c>
      <c r="AK518" s="13" t="s">
        <v>343</v>
      </c>
    </row>
    <row r="519" ht="15.75" customHeight="1">
      <c r="A519" s="13" t="s">
        <v>2256</v>
      </c>
      <c r="B519" s="13" t="s">
        <v>2257</v>
      </c>
      <c r="C519" s="13" t="s">
        <v>2258</v>
      </c>
      <c r="D519" s="13" t="s">
        <v>1983</v>
      </c>
      <c r="E519" s="13" t="s">
        <v>2128</v>
      </c>
      <c r="F519" s="13" t="s">
        <v>2129</v>
      </c>
      <c r="G519" s="14">
        <v>18734.0</v>
      </c>
      <c r="H519" s="16" t="b">
        <f>G519&lt;'Programas e Observações'!$C$11</f>
        <v>1</v>
      </c>
      <c r="I519" s="14">
        <v>1044.0</v>
      </c>
      <c r="J519" s="14">
        <v>397.0</v>
      </c>
      <c r="K519" s="14">
        <v>102.0</v>
      </c>
      <c r="L519" s="14">
        <v>157.0</v>
      </c>
      <c r="M519" s="14">
        <v>24.0</v>
      </c>
      <c r="N519" s="14">
        <v>24.0</v>
      </c>
      <c r="O519" s="14">
        <v>5.0</v>
      </c>
      <c r="P519" s="14">
        <v>0.0</v>
      </c>
      <c r="Q519" s="14"/>
      <c r="R519" s="17">
        <f t="shared" si="1"/>
        <v>55.72755418</v>
      </c>
      <c r="S519" s="17">
        <f t="shared" si="2"/>
        <v>21.19141668</v>
      </c>
      <c r="T519" s="17">
        <f t="shared" si="3"/>
        <v>5.444646098</v>
      </c>
      <c r="U519" s="17">
        <f t="shared" si="4"/>
        <v>8.38048468</v>
      </c>
      <c r="V519" s="17">
        <f t="shared" si="5"/>
        <v>1.2810932</v>
      </c>
      <c r="W519" s="17">
        <f t="shared" si="6"/>
        <v>1.2810932</v>
      </c>
      <c r="X519" s="17">
        <f t="shared" si="7"/>
        <v>0.2668944166</v>
      </c>
      <c r="Y519" s="14">
        <f t="shared" si="8"/>
        <v>6972</v>
      </c>
      <c r="Z519" s="14">
        <f t="shared" si="9"/>
        <v>3238</v>
      </c>
      <c r="AA519" s="14">
        <f t="shared" si="10"/>
        <v>782</v>
      </c>
      <c r="AB519" s="14">
        <f t="shared" si="11"/>
        <v>1059</v>
      </c>
      <c r="AC519" s="14">
        <f t="shared" si="12"/>
        <v>83</v>
      </c>
      <c r="AD519" s="14">
        <f t="shared" si="13"/>
        <v>396</v>
      </c>
      <c r="AE519" s="14">
        <f t="shared" si="14"/>
        <v>120</v>
      </c>
      <c r="AF519" s="14">
        <f t="shared" si="15"/>
        <v>6</v>
      </c>
      <c r="AG519" s="17">
        <f t="shared" si="16"/>
        <v>32.87609222</v>
      </c>
      <c r="AH519" s="20">
        <f>12*(J519*'Programas e Observações'!$C$8+K519*'Programas e Observações'!$C$9+L519*('Programas e Observações'!$C$8+'Programas e Observações'!$C$9)+M519*'Programas e Observações'!$C$10)</f>
        <v>254613.72</v>
      </c>
      <c r="AI519" s="20">
        <f>12*(J519*'Programas e Observações'!$D$8+K519*'Programas e Observações'!$D$9+L519*('Programas e Observações'!$D$8+'Programas e Observações'!$D$9)+M519*'Programas e Observações'!$D$10)</f>
        <v>459791.4</v>
      </c>
      <c r="AJ519" s="13" t="s">
        <v>2259</v>
      </c>
      <c r="AK519" s="13" t="s">
        <v>1696</v>
      </c>
    </row>
    <row r="520" ht="15.75" customHeight="1">
      <c r="A520" s="13" t="s">
        <v>2260</v>
      </c>
      <c r="B520" s="13" t="s">
        <v>2261</v>
      </c>
      <c r="C520" s="13" t="s">
        <v>2262</v>
      </c>
      <c r="D520" s="13" t="s">
        <v>1983</v>
      </c>
      <c r="E520" s="13" t="s">
        <v>2039</v>
      </c>
      <c r="F520" s="13" t="s">
        <v>2040</v>
      </c>
      <c r="G520" s="14">
        <v>34321.0</v>
      </c>
      <c r="H520" s="16" t="b">
        <f>G520&lt;'Programas e Observações'!$C$11</f>
        <v>0</v>
      </c>
      <c r="I520" s="14">
        <v>931.0</v>
      </c>
      <c r="J520" s="14">
        <v>386.0</v>
      </c>
      <c r="K520" s="14">
        <v>101.0</v>
      </c>
      <c r="L520" s="14">
        <v>136.0</v>
      </c>
      <c r="M520" s="14">
        <v>36.0</v>
      </c>
      <c r="N520" s="14">
        <v>50.0</v>
      </c>
      <c r="O520" s="14">
        <v>1.0</v>
      </c>
      <c r="P520" s="14">
        <v>0.0</v>
      </c>
      <c r="Q520" s="14"/>
      <c r="R520" s="17">
        <f t="shared" si="1"/>
        <v>27.12624924</v>
      </c>
      <c r="S520" s="17">
        <f t="shared" si="2"/>
        <v>11.24675854</v>
      </c>
      <c r="T520" s="17">
        <f t="shared" si="3"/>
        <v>2.942804697</v>
      </c>
      <c r="U520" s="17">
        <f t="shared" si="4"/>
        <v>3.962588503</v>
      </c>
      <c r="V520" s="17">
        <f t="shared" si="5"/>
        <v>1.048920486</v>
      </c>
      <c r="W520" s="17">
        <f t="shared" si="6"/>
        <v>1.456834008</v>
      </c>
      <c r="X520" s="17">
        <f t="shared" si="7"/>
        <v>0.02913668017</v>
      </c>
      <c r="Y520" s="14">
        <f t="shared" si="8"/>
        <v>12637</v>
      </c>
      <c r="Z520" s="14">
        <f t="shared" si="9"/>
        <v>4486</v>
      </c>
      <c r="AA520" s="14">
        <f t="shared" si="10"/>
        <v>1529</v>
      </c>
      <c r="AB520" s="14">
        <f t="shared" si="11"/>
        <v>2774</v>
      </c>
      <c r="AC520" s="14">
        <f t="shared" si="12"/>
        <v>616</v>
      </c>
      <c r="AD520" s="14">
        <f t="shared" si="13"/>
        <v>1753</v>
      </c>
      <c r="AE520" s="14">
        <f t="shared" si="14"/>
        <v>52</v>
      </c>
      <c r="AF520" s="14">
        <f t="shared" si="15"/>
        <v>2</v>
      </c>
      <c r="AG520" s="17">
        <f t="shared" si="16"/>
        <v>22.60025431</v>
      </c>
      <c r="AH520" s="20">
        <f>12*(J520*'Programas e Observações'!$C$8+K520*'Programas e Observações'!$C$9+L520*('Programas e Observações'!$C$8+'Programas e Observações'!$C$9)+M520*'Programas e Observações'!$C$10)</f>
        <v>243379.08</v>
      </c>
      <c r="AI520" s="20">
        <f>12*(J520*'Programas e Observações'!$D$8+K520*'Programas e Observações'!$D$9+L520*('Programas e Observações'!$D$8+'Programas e Observações'!$D$9)+M520*'Programas e Observações'!$D$10)</f>
        <v>436744.44</v>
      </c>
      <c r="AJ520" s="13" t="s">
        <v>1051</v>
      </c>
      <c r="AK520" s="13" t="s">
        <v>688</v>
      </c>
    </row>
    <row r="521" ht="15.75" customHeight="1">
      <c r="A521" s="13" t="s">
        <v>2263</v>
      </c>
      <c r="B521" s="13" t="s">
        <v>2264</v>
      </c>
      <c r="C521" s="13" t="s">
        <v>2265</v>
      </c>
      <c r="D521" s="13" t="s">
        <v>1983</v>
      </c>
      <c r="E521" s="13" t="s">
        <v>2028</v>
      </c>
      <c r="F521" s="13" t="s">
        <v>2029</v>
      </c>
      <c r="G521" s="14">
        <v>8237.0</v>
      </c>
      <c r="H521" s="16" t="b">
        <f>G521&lt;'Programas e Observações'!$C$11</f>
        <v>1</v>
      </c>
      <c r="I521" s="14">
        <v>0.0</v>
      </c>
      <c r="J521" s="14">
        <v>0.0</v>
      </c>
      <c r="K521" s="14">
        <v>0.0</v>
      </c>
      <c r="L521" s="14">
        <v>0.0</v>
      </c>
      <c r="M521" s="14">
        <v>0.0</v>
      </c>
      <c r="N521" s="14">
        <v>8.0</v>
      </c>
      <c r="O521" s="14">
        <v>0.0</v>
      </c>
      <c r="P521" s="14">
        <v>0.0</v>
      </c>
      <c r="Q521" s="14"/>
      <c r="R521" s="17">
        <f t="shared" si="1"/>
        <v>0</v>
      </c>
      <c r="S521" s="17">
        <f t="shared" si="2"/>
        <v>0</v>
      </c>
      <c r="T521" s="17">
        <f t="shared" si="3"/>
        <v>0</v>
      </c>
      <c r="U521" s="17">
        <f t="shared" si="4"/>
        <v>0</v>
      </c>
      <c r="V521" s="17">
        <f t="shared" si="5"/>
        <v>0</v>
      </c>
      <c r="W521" s="17">
        <f t="shared" si="6"/>
        <v>0.9712273886</v>
      </c>
      <c r="X521" s="17">
        <f t="shared" si="7"/>
        <v>0</v>
      </c>
      <c r="Y521" s="14">
        <f t="shared" si="8"/>
        <v>1996</v>
      </c>
      <c r="Z521" s="14">
        <f t="shared" si="9"/>
        <v>663</v>
      </c>
      <c r="AA521" s="14">
        <f t="shared" si="10"/>
        <v>224</v>
      </c>
      <c r="AB521" s="14">
        <f t="shared" si="11"/>
        <v>225</v>
      </c>
      <c r="AC521" s="14">
        <f t="shared" si="12"/>
        <v>63</v>
      </c>
      <c r="AD521" s="14">
        <f t="shared" si="13"/>
        <v>441</v>
      </c>
      <c r="AE521" s="14">
        <f t="shared" si="14"/>
        <v>92</v>
      </c>
      <c r="AF521" s="14">
        <f t="shared" si="15"/>
        <v>3</v>
      </c>
      <c r="AG521" s="17">
        <f t="shared" si="16"/>
        <v>8.265215699</v>
      </c>
      <c r="AH521" s="20">
        <f>12*(J521*'Programas e Observações'!$C$8+K521*'Programas e Observações'!$C$9+L521*('Programas e Observações'!$C$8+'Programas e Observações'!$C$9)+M521*'Programas e Observações'!$C$10)</f>
        <v>0</v>
      </c>
      <c r="AI521" s="20">
        <f>12*(J521*'Programas e Observações'!$D$8+K521*'Programas e Observações'!$D$9+L521*('Programas e Observações'!$D$8+'Programas e Observações'!$D$9)+M521*'Programas e Observações'!$D$10)</f>
        <v>0</v>
      </c>
      <c r="AJ521" s="13" t="s">
        <v>342</v>
      </c>
      <c r="AK521" s="13" t="s">
        <v>343</v>
      </c>
    </row>
    <row r="522" ht="15.75" customHeight="1">
      <c r="A522" s="13" t="s">
        <v>2266</v>
      </c>
      <c r="B522" s="13" t="s">
        <v>2267</v>
      </c>
      <c r="C522" s="13" t="s">
        <v>2268</v>
      </c>
      <c r="D522" s="13" t="s">
        <v>1983</v>
      </c>
      <c r="E522" s="13" t="s">
        <v>2067</v>
      </c>
      <c r="F522" s="13" t="s">
        <v>2068</v>
      </c>
      <c r="G522" s="14">
        <v>11219.0</v>
      </c>
      <c r="H522" s="16" t="b">
        <f>G522&lt;'Programas e Observações'!$C$11</f>
        <v>1</v>
      </c>
      <c r="I522" s="14">
        <v>307.0</v>
      </c>
      <c r="J522" s="14">
        <v>87.0</v>
      </c>
      <c r="K522" s="14">
        <v>4.0</v>
      </c>
      <c r="L522" s="14">
        <v>4.0</v>
      </c>
      <c r="M522" s="14">
        <v>1.0</v>
      </c>
      <c r="N522" s="14">
        <v>1.0</v>
      </c>
      <c r="O522" s="14">
        <v>0.0</v>
      </c>
      <c r="P522" s="14">
        <v>0.0</v>
      </c>
      <c r="Q522" s="14"/>
      <c r="R522" s="17">
        <f t="shared" si="1"/>
        <v>27.36429272</v>
      </c>
      <c r="S522" s="17">
        <f t="shared" si="2"/>
        <v>7.754701845</v>
      </c>
      <c r="T522" s="17">
        <f t="shared" si="3"/>
        <v>0.3565380159</v>
      </c>
      <c r="U522" s="17">
        <f t="shared" si="4"/>
        <v>0.3565380159</v>
      </c>
      <c r="V522" s="17">
        <f t="shared" si="5"/>
        <v>0.08913450397</v>
      </c>
      <c r="W522" s="17">
        <f t="shared" si="6"/>
        <v>0.08913450397</v>
      </c>
      <c r="X522" s="17">
        <f t="shared" si="7"/>
        <v>0</v>
      </c>
      <c r="Y522" s="14">
        <f t="shared" si="8"/>
        <v>3414</v>
      </c>
      <c r="Z522" s="14">
        <f t="shared" si="9"/>
        <v>1173</v>
      </c>
      <c r="AA522" s="14">
        <f t="shared" si="10"/>
        <v>301</v>
      </c>
      <c r="AB522" s="14">
        <f t="shared" si="11"/>
        <v>471</v>
      </c>
      <c r="AC522" s="14">
        <f t="shared" si="12"/>
        <v>27</v>
      </c>
      <c r="AD522" s="14">
        <f t="shared" si="13"/>
        <v>239</v>
      </c>
      <c r="AE522" s="14">
        <f t="shared" si="14"/>
        <v>47</v>
      </c>
      <c r="AF522" s="14">
        <f t="shared" si="15"/>
        <v>2</v>
      </c>
      <c r="AG522" s="17">
        <f t="shared" si="16"/>
        <v>14.61641542</v>
      </c>
      <c r="AH522" s="20">
        <f>12*(J522*'Programas e Observações'!$C$8+K522*'Programas e Observações'!$C$9+L522*('Programas e Observações'!$C$8+'Programas e Observações'!$C$9)+M522*'Programas e Observações'!$C$10)</f>
        <v>22675.08</v>
      </c>
      <c r="AI522" s="20">
        <f>12*(J522*'Programas e Observações'!$D$8+K522*'Programas e Observações'!$D$9+L522*('Programas e Observações'!$D$8+'Programas e Observações'!$D$9)+M522*'Programas e Observações'!$D$10)</f>
        <v>55589.4</v>
      </c>
      <c r="AJ522" s="13" t="s">
        <v>2269</v>
      </c>
      <c r="AK522" s="13" t="s">
        <v>2270</v>
      </c>
    </row>
    <row r="523" ht="15.75" customHeight="1">
      <c r="A523" s="13" t="s">
        <v>2271</v>
      </c>
      <c r="B523" s="13" t="s">
        <v>2272</v>
      </c>
      <c r="C523" s="13" t="s">
        <v>2273</v>
      </c>
      <c r="D523" s="13" t="s">
        <v>1983</v>
      </c>
      <c r="E523" s="13" t="s">
        <v>2028</v>
      </c>
      <c r="F523" s="13" t="s">
        <v>2029</v>
      </c>
      <c r="G523" s="14">
        <v>18150.0</v>
      </c>
      <c r="H523" s="16" t="b">
        <f>G523&lt;'Programas e Observações'!$C$11</f>
        <v>1</v>
      </c>
      <c r="I523" s="14">
        <v>0.0</v>
      </c>
      <c r="J523" s="14">
        <v>0.0</v>
      </c>
      <c r="K523" s="14">
        <v>0.0</v>
      </c>
      <c r="L523" s="14">
        <v>0.0</v>
      </c>
      <c r="M523" s="14">
        <v>0.0</v>
      </c>
      <c r="N523" s="14">
        <v>15.0</v>
      </c>
      <c r="O523" s="14">
        <v>3.0</v>
      </c>
      <c r="P523" s="14">
        <v>0.0</v>
      </c>
      <c r="Q523" s="14"/>
      <c r="R523" s="17">
        <f t="shared" si="1"/>
        <v>0</v>
      </c>
      <c r="S523" s="17">
        <f t="shared" si="2"/>
        <v>0</v>
      </c>
      <c r="T523" s="17">
        <f t="shared" si="3"/>
        <v>0</v>
      </c>
      <c r="U523" s="17">
        <f t="shared" si="4"/>
        <v>0</v>
      </c>
      <c r="V523" s="17">
        <f t="shared" si="5"/>
        <v>0</v>
      </c>
      <c r="W523" s="17">
        <f t="shared" si="6"/>
        <v>0.826446281</v>
      </c>
      <c r="X523" s="17">
        <f t="shared" si="7"/>
        <v>0.1652892562</v>
      </c>
      <c r="Y523" s="14">
        <f t="shared" si="8"/>
        <v>1996</v>
      </c>
      <c r="Z523" s="14">
        <f t="shared" si="9"/>
        <v>663</v>
      </c>
      <c r="AA523" s="14">
        <f t="shared" si="10"/>
        <v>224</v>
      </c>
      <c r="AB523" s="14">
        <f t="shared" si="11"/>
        <v>225</v>
      </c>
      <c r="AC523" s="14">
        <f t="shared" si="12"/>
        <v>63</v>
      </c>
      <c r="AD523" s="14">
        <f t="shared" si="13"/>
        <v>441</v>
      </c>
      <c r="AE523" s="14">
        <f t="shared" si="14"/>
        <v>92</v>
      </c>
      <c r="AF523" s="14">
        <f t="shared" si="15"/>
        <v>3</v>
      </c>
      <c r="AG523" s="17">
        <f t="shared" si="16"/>
        <v>8.265215699</v>
      </c>
      <c r="AH523" s="20">
        <f>12*(J523*'Programas e Observações'!$C$8+K523*'Programas e Observações'!$C$9+L523*('Programas e Observações'!$C$8+'Programas e Observações'!$C$9)+M523*'Programas e Observações'!$C$10)</f>
        <v>0</v>
      </c>
      <c r="AI523" s="20">
        <f>12*(J523*'Programas e Observações'!$D$8+K523*'Programas e Observações'!$D$9+L523*('Programas e Observações'!$D$8+'Programas e Observações'!$D$9)+M523*'Programas e Observações'!$D$10)</f>
        <v>0</v>
      </c>
      <c r="AJ523" s="13" t="s">
        <v>342</v>
      </c>
      <c r="AK523" s="13" t="s">
        <v>343</v>
      </c>
    </row>
    <row r="524" ht="15.75" customHeight="1">
      <c r="A524" s="13" t="s">
        <v>2274</v>
      </c>
      <c r="B524" s="13" t="s">
        <v>2275</v>
      </c>
      <c r="C524" s="13" t="s">
        <v>2276</v>
      </c>
      <c r="D524" s="13" t="s">
        <v>1983</v>
      </c>
      <c r="E524" s="13" t="s">
        <v>2028</v>
      </c>
      <c r="F524" s="13" t="s">
        <v>2029</v>
      </c>
      <c r="G524" s="14">
        <v>12963.0</v>
      </c>
      <c r="H524" s="16" t="b">
        <f>G524&lt;'Programas e Observações'!$C$11</f>
        <v>1</v>
      </c>
      <c r="I524" s="14">
        <v>363.0</v>
      </c>
      <c r="J524" s="14">
        <v>152.0</v>
      </c>
      <c r="K524" s="14">
        <v>47.0</v>
      </c>
      <c r="L524" s="14">
        <v>41.0</v>
      </c>
      <c r="M524" s="14">
        <v>7.0</v>
      </c>
      <c r="N524" s="14">
        <v>24.0</v>
      </c>
      <c r="O524" s="14">
        <v>2.0</v>
      </c>
      <c r="P524" s="14">
        <v>0.0</v>
      </c>
      <c r="Q524" s="14"/>
      <c r="R524" s="17">
        <f t="shared" si="1"/>
        <v>28.00277713</v>
      </c>
      <c r="S524" s="17">
        <f t="shared" si="2"/>
        <v>11.72568078</v>
      </c>
      <c r="T524" s="17">
        <f t="shared" si="3"/>
        <v>3.625703927</v>
      </c>
      <c r="U524" s="17">
        <f t="shared" si="4"/>
        <v>3.162848106</v>
      </c>
      <c r="V524" s="17">
        <f t="shared" si="5"/>
        <v>0.5399984571</v>
      </c>
      <c r="W524" s="17">
        <f t="shared" si="6"/>
        <v>1.851423282</v>
      </c>
      <c r="X524" s="17">
        <f t="shared" si="7"/>
        <v>0.1542852735</v>
      </c>
      <c r="Y524" s="14">
        <f t="shared" si="8"/>
        <v>1996</v>
      </c>
      <c r="Z524" s="14">
        <f t="shared" si="9"/>
        <v>663</v>
      </c>
      <c r="AA524" s="14">
        <f t="shared" si="10"/>
        <v>224</v>
      </c>
      <c r="AB524" s="14">
        <f t="shared" si="11"/>
        <v>225</v>
      </c>
      <c r="AC524" s="14">
        <f t="shared" si="12"/>
        <v>63</v>
      </c>
      <c r="AD524" s="14">
        <f t="shared" si="13"/>
        <v>441</v>
      </c>
      <c r="AE524" s="14">
        <f t="shared" si="14"/>
        <v>92</v>
      </c>
      <c r="AF524" s="14">
        <f t="shared" si="15"/>
        <v>3</v>
      </c>
      <c r="AG524" s="17">
        <f t="shared" si="16"/>
        <v>8.265215699</v>
      </c>
      <c r="AH524" s="20">
        <f>12*(J524*'Programas e Observações'!$C$8+K524*'Programas e Observações'!$C$9+L524*('Programas e Observações'!$C$8+'Programas e Observações'!$C$9)+M524*'Programas e Observações'!$C$10)</f>
        <v>86847.96</v>
      </c>
      <c r="AI524" s="20">
        <f>12*(J524*'Programas e Observações'!$D$8+K524*'Programas e Observações'!$D$9+L524*('Programas e Observações'!$D$8+'Programas e Observações'!$D$9)+M524*'Programas e Observações'!$D$10)</f>
        <v>158259.24</v>
      </c>
      <c r="AJ524" s="13" t="s">
        <v>2277</v>
      </c>
      <c r="AK524" s="13" t="s">
        <v>269</v>
      </c>
    </row>
    <row r="525" ht="15.75" customHeight="1">
      <c r="A525" s="13" t="s">
        <v>2278</v>
      </c>
      <c r="B525" s="13" t="s">
        <v>2279</v>
      </c>
      <c r="C525" s="13" t="s">
        <v>2280</v>
      </c>
      <c r="D525" s="13" t="s">
        <v>1983</v>
      </c>
      <c r="E525" s="13" t="s">
        <v>2191</v>
      </c>
      <c r="F525" s="13" t="s">
        <v>2192</v>
      </c>
      <c r="G525" s="14">
        <v>17347.0</v>
      </c>
      <c r="H525" s="16" t="b">
        <f>G525&lt;'Programas e Observações'!$C$11</f>
        <v>1</v>
      </c>
      <c r="I525" s="14">
        <v>0.0</v>
      </c>
      <c r="J525" s="14">
        <v>0.0</v>
      </c>
      <c r="K525" s="14">
        <v>0.0</v>
      </c>
      <c r="L525" s="14">
        <v>0.0</v>
      </c>
      <c r="M525" s="14">
        <v>0.0</v>
      </c>
      <c r="N525" s="14">
        <v>34.0</v>
      </c>
      <c r="O525" s="14">
        <v>4.0</v>
      </c>
      <c r="P525" s="14">
        <v>0.0</v>
      </c>
      <c r="Q525" s="14"/>
      <c r="R525" s="17">
        <f t="shared" si="1"/>
        <v>0</v>
      </c>
      <c r="S525" s="17">
        <f t="shared" si="2"/>
        <v>0</v>
      </c>
      <c r="T525" s="17">
        <f t="shared" si="3"/>
        <v>0</v>
      </c>
      <c r="U525" s="17">
        <f t="shared" si="4"/>
        <v>0</v>
      </c>
      <c r="V525" s="17">
        <f t="shared" si="5"/>
        <v>0</v>
      </c>
      <c r="W525" s="17">
        <f t="shared" si="6"/>
        <v>1.959993082</v>
      </c>
      <c r="X525" s="17">
        <f t="shared" si="7"/>
        <v>0.2305874215</v>
      </c>
      <c r="Y525" s="14">
        <f t="shared" si="8"/>
        <v>6602</v>
      </c>
      <c r="Z525" s="14">
        <f t="shared" si="9"/>
        <v>3110</v>
      </c>
      <c r="AA525" s="14">
        <f t="shared" si="10"/>
        <v>437</v>
      </c>
      <c r="AB525" s="14">
        <f t="shared" si="11"/>
        <v>971</v>
      </c>
      <c r="AC525" s="14">
        <f t="shared" si="12"/>
        <v>374</v>
      </c>
      <c r="AD525" s="14">
        <f t="shared" si="13"/>
        <v>499</v>
      </c>
      <c r="AE525" s="14">
        <f t="shared" si="14"/>
        <v>92</v>
      </c>
      <c r="AF525" s="14">
        <f t="shared" si="15"/>
        <v>6</v>
      </c>
      <c r="AG525" s="17">
        <f t="shared" si="16"/>
        <v>23.4309564</v>
      </c>
      <c r="AH525" s="20">
        <f>12*(J525*'Programas e Observações'!$C$8+K525*'Programas e Observações'!$C$9+L525*('Programas e Observações'!$C$8+'Programas e Observações'!$C$9)+M525*'Programas e Observações'!$C$10)</f>
        <v>0</v>
      </c>
      <c r="AI525" s="20">
        <f>12*(J525*'Programas e Observações'!$D$8+K525*'Programas e Observações'!$D$9+L525*('Programas e Observações'!$D$8+'Programas e Observações'!$D$9)+M525*'Programas e Observações'!$D$10)</f>
        <v>0</v>
      </c>
      <c r="AJ525" s="13" t="s">
        <v>342</v>
      </c>
      <c r="AK525" s="13" t="s">
        <v>343</v>
      </c>
    </row>
    <row r="526" ht="15.75" customHeight="1">
      <c r="A526" s="13" t="s">
        <v>2281</v>
      </c>
      <c r="B526" s="13" t="s">
        <v>2282</v>
      </c>
      <c r="C526" s="13" t="s">
        <v>2283</v>
      </c>
      <c r="D526" s="13" t="s">
        <v>1983</v>
      </c>
      <c r="E526" s="13" t="s">
        <v>2034</v>
      </c>
      <c r="F526" s="13" t="s">
        <v>2035</v>
      </c>
      <c r="G526" s="14">
        <v>10424.0</v>
      </c>
      <c r="H526" s="16" t="b">
        <f>G526&lt;'Programas e Observações'!$C$11</f>
        <v>1</v>
      </c>
      <c r="I526" s="14">
        <v>0.0</v>
      </c>
      <c r="J526" s="14">
        <v>0.0</v>
      </c>
      <c r="K526" s="14">
        <v>0.0</v>
      </c>
      <c r="L526" s="14">
        <v>0.0</v>
      </c>
      <c r="M526" s="14">
        <v>0.0</v>
      </c>
      <c r="N526" s="14">
        <v>7.0</v>
      </c>
      <c r="O526" s="14">
        <v>4.0</v>
      </c>
      <c r="P526" s="14">
        <v>0.0</v>
      </c>
      <c r="Q526" s="14"/>
      <c r="R526" s="17">
        <f t="shared" si="1"/>
        <v>0</v>
      </c>
      <c r="S526" s="17">
        <f t="shared" si="2"/>
        <v>0</v>
      </c>
      <c r="T526" s="17">
        <f t="shared" si="3"/>
        <v>0</v>
      </c>
      <c r="U526" s="17">
        <f t="shared" si="4"/>
        <v>0</v>
      </c>
      <c r="V526" s="17">
        <f t="shared" si="5"/>
        <v>0</v>
      </c>
      <c r="W526" s="17">
        <f t="shared" si="6"/>
        <v>0.6715272448</v>
      </c>
      <c r="X526" s="17">
        <f t="shared" si="7"/>
        <v>0.3837298542</v>
      </c>
      <c r="Y526" s="14">
        <f t="shared" si="8"/>
        <v>1949</v>
      </c>
      <c r="Z526" s="14">
        <f t="shared" si="9"/>
        <v>112</v>
      </c>
      <c r="AA526" s="14">
        <f t="shared" si="10"/>
        <v>117</v>
      </c>
      <c r="AB526" s="14">
        <f t="shared" si="11"/>
        <v>63</v>
      </c>
      <c r="AC526" s="14">
        <f t="shared" si="12"/>
        <v>8</v>
      </c>
      <c r="AD526" s="14">
        <f t="shared" si="13"/>
        <v>284</v>
      </c>
      <c r="AE526" s="14">
        <f t="shared" si="14"/>
        <v>73</v>
      </c>
      <c r="AF526" s="14">
        <f t="shared" si="15"/>
        <v>6</v>
      </c>
      <c r="AG526" s="17">
        <f t="shared" si="16"/>
        <v>7.240104757</v>
      </c>
      <c r="AH526" s="20">
        <f>12*(J526*'Programas e Observações'!$C$8+K526*'Programas e Observações'!$C$9+L526*('Programas e Observações'!$C$8+'Programas e Observações'!$C$9)+M526*'Programas e Observações'!$C$10)</f>
        <v>0</v>
      </c>
      <c r="AI526" s="20">
        <f>12*(J526*'Programas e Observações'!$D$8+K526*'Programas e Observações'!$D$9+L526*('Programas e Observações'!$D$8+'Programas e Observações'!$D$9)+M526*'Programas e Observações'!$D$10)</f>
        <v>0</v>
      </c>
      <c r="AJ526" s="13" t="s">
        <v>342</v>
      </c>
      <c r="AK526" s="13" t="s">
        <v>343</v>
      </c>
    </row>
    <row r="527" ht="15.75" customHeight="1">
      <c r="A527" s="13" t="s">
        <v>2284</v>
      </c>
      <c r="B527" s="13" t="s">
        <v>2285</v>
      </c>
      <c r="C527" s="13" t="s">
        <v>2286</v>
      </c>
      <c r="D527" s="13" t="s">
        <v>1983</v>
      </c>
      <c r="E527" s="13" t="s">
        <v>2191</v>
      </c>
      <c r="F527" s="13" t="s">
        <v>2192</v>
      </c>
      <c r="G527" s="14">
        <v>17580.0</v>
      </c>
      <c r="H527" s="16" t="b">
        <f>G527&lt;'Programas e Observações'!$C$11</f>
        <v>1</v>
      </c>
      <c r="I527" s="14">
        <v>1047.0</v>
      </c>
      <c r="J527" s="14">
        <v>815.0</v>
      </c>
      <c r="K527" s="14">
        <v>34.0</v>
      </c>
      <c r="L527" s="14">
        <v>57.0</v>
      </c>
      <c r="M527" s="14">
        <v>0.0</v>
      </c>
      <c r="N527" s="14">
        <v>38.0</v>
      </c>
      <c r="O527" s="14">
        <v>2.0</v>
      </c>
      <c r="P527" s="14">
        <v>0.0</v>
      </c>
      <c r="Q527" s="14"/>
      <c r="R527" s="17">
        <f t="shared" si="1"/>
        <v>59.55631399</v>
      </c>
      <c r="S527" s="17">
        <f t="shared" si="2"/>
        <v>46.35949943</v>
      </c>
      <c r="T527" s="17">
        <f t="shared" si="3"/>
        <v>1.934015927</v>
      </c>
      <c r="U527" s="17">
        <f t="shared" si="4"/>
        <v>3.242320819</v>
      </c>
      <c r="V527" s="17">
        <f t="shared" si="5"/>
        <v>0</v>
      </c>
      <c r="W527" s="17">
        <f t="shared" si="6"/>
        <v>2.161547213</v>
      </c>
      <c r="X527" s="17">
        <f t="shared" si="7"/>
        <v>0.1137656428</v>
      </c>
      <c r="Y527" s="14">
        <f t="shared" si="8"/>
        <v>6602</v>
      </c>
      <c r="Z527" s="14">
        <f t="shared" si="9"/>
        <v>3110</v>
      </c>
      <c r="AA527" s="14">
        <f t="shared" si="10"/>
        <v>437</v>
      </c>
      <c r="AB527" s="14">
        <f t="shared" si="11"/>
        <v>971</v>
      </c>
      <c r="AC527" s="14">
        <f t="shared" si="12"/>
        <v>374</v>
      </c>
      <c r="AD527" s="14">
        <f t="shared" si="13"/>
        <v>499</v>
      </c>
      <c r="AE527" s="14">
        <f t="shared" si="14"/>
        <v>92</v>
      </c>
      <c r="AF527" s="14">
        <f t="shared" si="15"/>
        <v>6</v>
      </c>
      <c r="AG527" s="17">
        <f t="shared" si="16"/>
        <v>23.4309564</v>
      </c>
      <c r="AH527" s="20">
        <f>12*(J527*'Programas e Observações'!$C$8+K527*'Programas e Observações'!$C$9+L527*('Programas e Observações'!$C$8+'Programas e Observações'!$C$9)+M527*'Programas e Observações'!$C$10)</f>
        <v>219534.6</v>
      </c>
      <c r="AI527" s="20">
        <f>12*(J527*'Programas e Observações'!$D$8+K527*'Programas e Observações'!$D$9+L527*('Programas e Observações'!$D$8+'Programas e Observações'!$D$9)+M527*'Programas e Observações'!$D$10)</f>
        <v>535106.28</v>
      </c>
      <c r="AJ527" s="13" t="s">
        <v>2287</v>
      </c>
      <c r="AK527" s="13" t="s">
        <v>2288</v>
      </c>
    </row>
    <row r="528" ht="15.75" customHeight="1">
      <c r="A528" s="13" t="s">
        <v>2289</v>
      </c>
      <c r="B528" s="13" t="s">
        <v>2290</v>
      </c>
      <c r="C528" s="13" t="s">
        <v>2291</v>
      </c>
      <c r="D528" s="13" t="s">
        <v>1983</v>
      </c>
      <c r="E528" s="13" t="s">
        <v>2191</v>
      </c>
      <c r="F528" s="13" t="s">
        <v>2192</v>
      </c>
      <c r="G528" s="14">
        <v>10476.0</v>
      </c>
      <c r="H528" s="16" t="b">
        <f>G528&lt;'Programas e Observações'!$C$11</f>
        <v>1</v>
      </c>
      <c r="I528" s="14">
        <v>158.0</v>
      </c>
      <c r="J528" s="14">
        <v>25.0</v>
      </c>
      <c r="K528" s="14">
        <v>1.0</v>
      </c>
      <c r="L528" s="14">
        <v>4.0</v>
      </c>
      <c r="M528" s="14">
        <v>0.0</v>
      </c>
      <c r="N528" s="14">
        <v>7.0</v>
      </c>
      <c r="O528" s="14">
        <v>3.0</v>
      </c>
      <c r="P528" s="14">
        <v>0.0</v>
      </c>
      <c r="Q528" s="14"/>
      <c r="R528" s="17">
        <f t="shared" si="1"/>
        <v>15.0820924</v>
      </c>
      <c r="S528" s="17">
        <f t="shared" si="2"/>
        <v>2.386407026</v>
      </c>
      <c r="T528" s="17">
        <f t="shared" si="3"/>
        <v>0.09545628102</v>
      </c>
      <c r="U528" s="17">
        <f t="shared" si="4"/>
        <v>0.3818251241</v>
      </c>
      <c r="V528" s="17">
        <f t="shared" si="5"/>
        <v>0</v>
      </c>
      <c r="W528" s="17">
        <f t="shared" si="6"/>
        <v>0.6681939672</v>
      </c>
      <c r="X528" s="17">
        <f t="shared" si="7"/>
        <v>0.2863688431</v>
      </c>
      <c r="Y528" s="14">
        <f t="shared" si="8"/>
        <v>6602</v>
      </c>
      <c r="Z528" s="14">
        <f t="shared" si="9"/>
        <v>3110</v>
      </c>
      <c r="AA528" s="14">
        <f t="shared" si="10"/>
        <v>437</v>
      </c>
      <c r="AB528" s="14">
        <f t="shared" si="11"/>
        <v>971</v>
      </c>
      <c r="AC528" s="14">
        <f t="shared" si="12"/>
        <v>374</v>
      </c>
      <c r="AD528" s="14">
        <f t="shared" si="13"/>
        <v>499</v>
      </c>
      <c r="AE528" s="14">
        <f t="shared" si="14"/>
        <v>92</v>
      </c>
      <c r="AF528" s="14">
        <f t="shared" si="15"/>
        <v>6</v>
      </c>
      <c r="AG528" s="17">
        <f t="shared" si="16"/>
        <v>23.4309564</v>
      </c>
      <c r="AH528" s="20">
        <f>12*(J528*'Programas e Observações'!$C$8+K528*'Programas e Observações'!$C$9+L528*('Programas e Observações'!$C$8+'Programas e Observações'!$C$9)+M528*'Programas e Observações'!$C$10)</f>
        <v>8306.4</v>
      </c>
      <c r="AI528" s="20">
        <f>12*(J528*'Programas e Observações'!$D$8+K528*'Programas e Observações'!$D$9+L528*('Programas e Observações'!$D$8+'Programas e Observações'!$D$9)+M528*'Programas e Observações'!$D$10)</f>
        <v>18843.96</v>
      </c>
      <c r="AJ528" s="13" t="s">
        <v>2292</v>
      </c>
      <c r="AK528" s="13" t="s">
        <v>1018</v>
      </c>
    </row>
    <row r="529" ht="15.75" customHeight="1">
      <c r="A529" s="13" t="s">
        <v>2293</v>
      </c>
      <c r="B529" s="13" t="s">
        <v>2294</v>
      </c>
      <c r="C529" s="13" t="s">
        <v>2295</v>
      </c>
      <c r="D529" s="13" t="s">
        <v>1983</v>
      </c>
      <c r="E529" s="13" t="s">
        <v>2039</v>
      </c>
      <c r="F529" s="13" t="s">
        <v>2040</v>
      </c>
      <c r="G529" s="14">
        <v>18963.0</v>
      </c>
      <c r="H529" s="16" t="b">
        <f>G529&lt;'Programas e Observações'!$C$11</f>
        <v>1</v>
      </c>
      <c r="I529" s="14">
        <v>0.0</v>
      </c>
      <c r="J529" s="14">
        <v>0.0</v>
      </c>
      <c r="K529" s="14">
        <v>0.0</v>
      </c>
      <c r="L529" s="14">
        <v>0.0</v>
      </c>
      <c r="M529" s="14">
        <v>0.0</v>
      </c>
      <c r="N529" s="14">
        <v>29.0</v>
      </c>
      <c r="O529" s="14">
        <v>1.0</v>
      </c>
      <c r="P529" s="14">
        <v>0.0</v>
      </c>
      <c r="Q529" s="14"/>
      <c r="R529" s="17">
        <f t="shared" si="1"/>
        <v>0</v>
      </c>
      <c r="S529" s="17">
        <f t="shared" si="2"/>
        <v>0</v>
      </c>
      <c r="T529" s="17">
        <f t="shared" si="3"/>
        <v>0</v>
      </c>
      <c r="U529" s="17">
        <f t="shared" si="4"/>
        <v>0</v>
      </c>
      <c r="V529" s="17">
        <f t="shared" si="5"/>
        <v>0</v>
      </c>
      <c r="W529" s="17">
        <f t="shared" si="6"/>
        <v>1.529293888</v>
      </c>
      <c r="X529" s="17">
        <f t="shared" si="7"/>
        <v>0.052734272</v>
      </c>
      <c r="Y529" s="14">
        <f t="shared" si="8"/>
        <v>12637</v>
      </c>
      <c r="Z529" s="14">
        <f t="shared" si="9"/>
        <v>4486</v>
      </c>
      <c r="AA529" s="14">
        <f t="shared" si="10"/>
        <v>1529</v>
      </c>
      <c r="AB529" s="14">
        <f t="shared" si="11"/>
        <v>2774</v>
      </c>
      <c r="AC529" s="14">
        <f t="shared" si="12"/>
        <v>616</v>
      </c>
      <c r="AD529" s="14">
        <f t="shared" si="13"/>
        <v>1753</v>
      </c>
      <c r="AE529" s="14">
        <f t="shared" si="14"/>
        <v>52</v>
      </c>
      <c r="AF529" s="14">
        <f t="shared" si="15"/>
        <v>2</v>
      </c>
      <c r="AG529" s="17">
        <f t="shared" si="16"/>
        <v>22.60025431</v>
      </c>
      <c r="AH529" s="20">
        <f>12*(J529*'Programas e Observações'!$C$8+K529*'Programas e Observações'!$C$9+L529*('Programas e Observações'!$C$8+'Programas e Observações'!$C$9)+M529*'Programas e Observações'!$C$10)</f>
        <v>0</v>
      </c>
      <c r="AI529" s="20">
        <f>12*(J529*'Programas e Observações'!$D$8+K529*'Programas e Observações'!$D$9+L529*('Programas e Observações'!$D$8+'Programas e Observações'!$D$9)+M529*'Programas e Observações'!$D$10)</f>
        <v>0</v>
      </c>
      <c r="AJ529" s="13" t="s">
        <v>342</v>
      </c>
      <c r="AK529" s="13" t="s">
        <v>343</v>
      </c>
    </row>
    <row r="530" ht="15.75" customHeight="1">
      <c r="A530" s="13" t="s">
        <v>2296</v>
      </c>
      <c r="B530" s="13" t="s">
        <v>2297</v>
      </c>
      <c r="C530" s="13" t="s">
        <v>2298</v>
      </c>
      <c r="D530" s="13" t="s">
        <v>1983</v>
      </c>
      <c r="E530" s="13" t="s">
        <v>2191</v>
      </c>
      <c r="F530" s="13" t="s">
        <v>2192</v>
      </c>
      <c r="G530" s="14">
        <v>14264.0</v>
      </c>
      <c r="H530" s="16" t="b">
        <f>G530&lt;'Programas e Observações'!$C$11</f>
        <v>1</v>
      </c>
      <c r="I530" s="14">
        <v>29.0</v>
      </c>
      <c r="J530" s="14">
        <v>1.0</v>
      </c>
      <c r="K530" s="14">
        <v>1.0</v>
      </c>
      <c r="L530" s="14">
        <v>1.0</v>
      </c>
      <c r="M530" s="14">
        <v>0.0</v>
      </c>
      <c r="N530" s="14">
        <v>14.0</v>
      </c>
      <c r="O530" s="14">
        <v>2.0</v>
      </c>
      <c r="P530" s="14">
        <v>0.0</v>
      </c>
      <c r="Q530" s="14"/>
      <c r="R530" s="17">
        <f t="shared" si="1"/>
        <v>2.033090297</v>
      </c>
      <c r="S530" s="17">
        <f t="shared" si="2"/>
        <v>0.07010656197</v>
      </c>
      <c r="T530" s="17">
        <f t="shared" si="3"/>
        <v>0.07010656197</v>
      </c>
      <c r="U530" s="17">
        <f t="shared" si="4"/>
        <v>0.07010656197</v>
      </c>
      <c r="V530" s="17">
        <f t="shared" si="5"/>
        <v>0</v>
      </c>
      <c r="W530" s="17">
        <f t="shared" si="6"/>
        <v>0.9814918676</v>
      </c>
      <c r="X530" s="17">
        <f t="shared" si="7"/>
        <v>0.1402131239</v>
      </c>
      <c r="Y530" s="14">
        <f t="shared" si="8"/>
        <v>6602</v>
      </c>
      <c r="Z530" s="14">
        <f t="shared" si="9"/>
        <v>3110</v>
      </c>
      <c r="AA530" s="14">
        <f t="shared" si="10"/>
        <v>437</v>
      </c>
      <c r="AB530" s="14">
        <f t="shared" si="11"/>
        <v>971</v>
      </c>
      <c r="AC530" s="14">
        <f t="shared" si="12"/>
        <v>374</v>
      </c>
      <c r="AD530" s="14">
        <f t="shared" si="13"/>
        <v>499</v>
      </c>
      <c r="AE530" s="14">
        <f t="shared" si="14"/>
        <v>92</v>
      </c>
      <c r="AF530" s="14">
        <f t="shared" si="15"/>
        <v>6</v>
      </c>
      <c r="AG530" s="17">
        <f t="shared" si="16"/>
        <v>23.4309564</v>
      </c>
      <c r="AH530" s="20">
        <f>12*(J530*'Programas e Observações'!$C$8+K530*'Programas e Observações'!$C$9+L530*('Programas e Observações'!$C$8+'Programas e Observações'!$C$9)+M530*'Programas e Observações'!$C$10)</f>
        <v>1416</v>
      </c>
      <c r="AI530" s="20">
        <f>12*(J530*'Programas e Observações'!$D$8+K530*'Programas e Observações'!$D$9+L530*('Programas e Observações'!$D$8+'Programas e Observações'!$D$9)+M530*'Programas e Observações'!$D$10)</f>
        <v>2178.48</v>
      </c>
      <c r="AJ530" s="13" t="s">
        <v>2299</v>
      </c>
      <c r="AK530" s="13" t="s">
        <v>323</v>
      </c>
    </row>
    <row r="531" ht="15.75" customHeight="1">
      <c r="A531" s="13" t="s">
        <v>2300</v>
      </c>
      <c r="B531" s="13" t="s">
        <v>2301</v>
      </c>
      <c r="C531" s="13" t="s">
        <v>2302</v>
      </c>
      <c r="D531" s="13" t="s">
        <v>1983</v>
      </c>
      <c r="E531" s="13" t="s">
        <v>2191</v>
      </c>
      <c r="F531" s="13" t="s">
        <v>2192</v>
      </c>
      <c r="G531" s="14">
        <v>7216.0</v>
      </c>
      <c r="H531" s="16" t="b">
        <f>G531&lt;'Programas e Observações'!$C$11</f>
        <v>1</v>
      </c>
      <c r="I531" s="14">
        <v>72.0</v>
      </c>
      <c r="J531" s="14">
        <v>15.0</v>
      </c>
      <c r="K531" s="14">
        <v>3.0</v>
      </c>
      <c r="L531" s="14">
        <v>2.0</v>
      </c>
      <c r="M531" s="14">
        <v>0.0</v>
      </c>
      <c r="N531" s="14">
        <v>7.0</v>
      </c>
      <c r="O531" s="14">
        <v>2.0</v>
      </c>
      <c r="P531" s="14">
        <v>0.0</v>
      </c>
      <c r="Q531" s="14"/>
      <c r="R531" s="17">
        <f t="shared" si="1"/>
        <v>9.977827051</v>
      </c>
      <c r="S531" s="17">
        <f t="shared" si="2"/>
        <v>2.078713969</v>
      </c>
      <c r="T531" s="17">
        <f t="shared" si="3"/>
        <v>0.4157427938</v>
      </c>
      <c r="U531" s="17">
        <f t="shared" si="4"/>
        <v>0.2771618625</v>
      </c>
      <c r="V531" s="17">
        <f t="shared" si="5"/>
        <v>0</v>
      </c>
      <c r="W531" s="17">
        <f t="shared" si="6"/>
        <v>0.9700665188</v>
      </c>
      <c r="X531" s="17">
        <f t="shared" si="7"/>
        <v>0.2771618625</v>
      </c>
      <c r="Y531" s="14">
        <f t="shared" si="8"/>
        <v>6602</v>
      </c>
      <c r="Z531" s="14">
        <f t="shared" si="9"/>
        <v>3110</v>
      </c>
      <c r="AA531" s="14">
        <f t="shared" si="10"/>
        <v>437</v>
      </c>
      <c r="AB531" s="14">
        <f t="shared" si="11"/>
        <v>971</v>
      </c>
      <c r="AC531" s="14">
        <f t="shared" si="12"/>
        <v>374</v>
      </c>
      <c r="AD531" s="14">
        <f t="shared" si="13"/>
        <v>499</v>
      </c>
      <c r="AE531" s="14">
        <f t="shared" si="14"/>
        <v>92</v>
      </c>
      <c r="AF531" s="14">
        <f t="shared" si="15"/>
        <v>6</v>
      </c>
      <c r="AG531" s="17">
        <f t="shared" si="16"/>
        <v>23.4309564</v>
      </c>
      <c r="AH531" s="20">
        <f>12*(J531*'Programas e Observações'!$C$8+K531*'Programas e Observações'!$C$9+L531*('Programas e Observações'!$C$8+'Programas e Observações'!$C$9)+M531*'Programas e Observações'!$C$10)</f>
        <v>5923.2</v>
      </c>
      <c r="AI531" s="20">
        <f>12*(J531*'Programas e Observações'!$D$8+K531*'Programas e Observações'!$D$9+L531*('Programas e Observações'!$D$8+'Programas e Observações'!$D$9)+M531*'Programas e Observações'!$D$10)</f>
        <v>12145.08</v>
      </c>
      <c r="AJ531" s="13" t="s">
        <v>2303</v>
      </c>
      <c r="AK531" s="13" t="s">
        <v>1857</v>
      </c>
    </row>
    <row r="532" ht="15.75" customHeight="1">
      <c r="A532" s="13" t="s">
        <v>2304</v>
      </c>
      <c r="B532" s="13" t="s">
        <v>2305</v>
      </c>
      <c r="C532" s="13" t="s">
        <v>2306</v>
      </c>
      <c r="D532" s="13" t="s">
        <v>1983</v>
      </c>
      <c r="E532" s="13" t="s">
        <v>2023</v>
      </c>
      <c r="F532" s="13" t="s">
        <v>2024</v>
      </c>
      <c r="G532" s="14">
        <v>10993.0</v>
      </c>
      <c r="H532" s="16" t="b">
        <f>G532&lt;'Programas e Observações'!$C$11</f>
        <v>1</v>
      </c>
      <c r="I532" s="14">
        <v>0.0</v>
      </c>
      <c r="J532" s="14">
        <v>0.0</v>
      </c>
      <c r="K532" s="14">
        <v>0.0</v>
      </c>
      <c r="L532" s="14">
        <v>0.0</v>
      </c>
      <c r="M532" s="14">
        <v>0.0</v>
      </c>
      <c r="N532" s="14">
        <v>20.0</v>
      </c>
      <c r="O532" s="14">
        <v>8.0</v>
      </c>
      <c r="P532" s="14">
        <v>0.0</v>
      </c>
      <c r="Q532" s="14"/>
      <c r="R532" s="17">
        <f t="shared" si="1"/>
        <v>0</v>
      </c>
      <c r="S532" s="17">
        <f t="shared" si="2"/>
        <v>0</v>
      </c>
      <c r="T532" s="17">
        <f t="shared" si="3"/>
        <v>0</v>
      </c>
      <c r="U532" s="17">
        <f t="shared" si="4"/>
        <v>0</v>
      </c>
      <c r="V532" s="17">
        <f t="shared" si="5"/>
        <v>0</v>
      </c>
      <c r="W532" s="17">
        <f t="shared" si="6"/>
        <v>1.81933958</v>
      </c>
      <c r="X532" s="17">
        <f t="shared" si="7"/>
        <v>0.7277358319</v>
      </c>
      <c r="Y532" s="14">
        <f t="shared" si="8"/>
        <v>5734</v>
      </c>
      <c r="Z532" s="14">
        <f t="shared" si="9"/>
        <v>1198</v>
      </c>
      <c r="AA532" s="14">
        <f t="shared" si="10"/>
        <v>548</v>
      </c>
      <c r="AB532" s="14">
        <f t="shared" si="11"/>
        <v>517</v>
      </c>
      <c r="AC532" s="14">
        <f t="shared" si="12"/>
        <v>221</v>
      </c>
      <c r="AD532" s="14">
        <f t="shared" si="13"/>
        <v>1248</v>
      </c>
      <c r="AE532" s="14">
        <f t="shared" si="14"/>
        <v>167</v>
      </c>
      <c r="AF532" s="14">
        <f t="shared" si="15"/>
        <v>7</v>
      </c>
      <c r="AG532" s="17">
        <f t="shared" si="16"/>
        <v>16.14674559</v>
      </c>
      <c r="AH532" s="20">
        <f>12*(J532*'Programas e Observações'!$C$8+K532*'Programas e Observações'!$C$9+L532*('Programas e Observações'!$C$8+'Programas e Observações'!$C$9)+M532*'Programas e Observações'!$C$10)</f>
        <v>0</v>
      </c>
      <c r="AI532" s="20">
        <f>12*(J532*'Programas e Observações'!$D$8+K532*'Programas e Observações'!$D$9+L532*('Programas e Observações'!$D$8+'Programas e Observações'!$D$9)+M532*'Programas e Observações'!$D$10)</f>
        <v>0</v>
      </c>
      <c r="AJ532" s="13" t="s">
        <v>342</v>
      </c>
      <c r="AK532" s="13" t="s">
        <v>343</v>
      </c>
    </row>
    <row r="533" ht="15.75" customHeight="1">
      <c r="A533" s="13" t="s">
        <v>2307</v>
      </c>
      <c r="B533" s="13" t="s">
        <v>2308</v>
      </c>
      <c r="C533" s="13" t="s">
        <v>2309</v>
      </c>
      <c r="D533" s="13" t="s">
        <v>1983</v>
      </c>
      <c r="E533" s="13" t="s">
        <v>2034</v>
      </c>
      <c r="F533" s="13" t="s">
        <v>2035</v>
      </c>
      <c r="G533" s="14">
        <v>23526.0</v>
      </c>
      <c r="H533" s="16" t="b">
        <f>G533&lt;'Programas e Observações'!$C$11</f>
        <v>0</v>
      </c>
      <c r="I533" s="14">
        <v>62.0</v>
      </c>
      <c r="J533" s="14">
        <v>1.0</v>
      </c>
      <c r="K533" s="14">
        <v>1.0</v>
      </c>
      <c r="L533" s="14">
        <v>0.0</v>
      </c>
      <c r="M533" s="14">
        <v>0.0</v>
      </c>
      <c r="N533" s="14">
        <v>27.0</v>
      </c>
      <c r="O533" s="14">
        <v>8.0</v>
      </c>
      <c r="P533" s="14">
        <v>1.0</v>
      </c>
      <c r="Q533" s="14"/>
      <c r="R533" s="17">
        <f t="shared" si="1"/>
        <v>2.63538213</v>
      </c>
      <c r="S533" s="17">
        <f t="shared" si="2"/>
        <v>0.04250616339</v>
      </c>
      <c r="T533" s="17">
        <f t="shared" si="3"/>
        <v>0.04250616339</v>
      </c>
      <c r="U533" s="17">
        <f t="shared" si="4"/>
        <v>0</v>
      </c>
      <c r="V533" s="17">
        <f t="shared" si="5"/>
        <v>0</v>
      </c>
      <c r="W533" s="17">
        <f t="shared" si="6"/>
        <v>1.147666412</v>
      </c>
      <c r="X533" s="17">
        <f t="shared" si="7"/>
        <v>0.3400493071</v>
      </c>
      <c r="Y533" s="14">
        <f t="shared" si="8"/>
        <v>1949</v>
      </c>
      <c r="Z533" s="14">
        <f t="shared" si="9"/>
        <v>112</v>
      </c>
      <c r="AA533" s="14">
        <f t="shared" si="10"/>
        <v>117</v>
      </c>
      <c r="AB533" s="14">
        <f t="shared" si="11"/>
        <v>63</v>
      </c>
      <c r="AC533" s="14">
        <f t="shared" si="12"/>
        <v>8</v>
      </c>
      <c r="AD533" s="14">
        <f t="shared" si="13"/>
        <v>284</v>
      </c>
      <c r="AE533" s="14">
        <f t="shared" si="14"/>
        <v>73</v>
      </c>
      <c r="AF533" s="14">
        <f t="shared" si="15"/>
        <v>6</v>
      </c>
      <c r="AG533" s="17">
        <f t="shared" si="16"/>
        <v>7.240104757</v>
      </c>
      <c r="AH533" s="20">
        <f>12*(J533*'Programas e Observações'!$C$8+K533*'Programas e Observações'!$C$9+L533*('Programas e Observações'!$C$8+'Programas e Observações'!$C$9)+M533*'Programas e Observações'!$C$10)</f>
        <v>708</v>
      </c>
      <c r="AI533" s="20">
        <f>12*(J533*'Programas e Observações'!$D$8+K533*'Programas e Observações'!$D$9+L533*('Programas e Observações'!$D$8+'Programas e Observações'!$D$9)+M533*'Programas e Observações'!$D$10)</f>
        <v>1089.24</v>
      </c>
      <c r="AJ533" s="13" t="s">
        <v>504</v>
      </c>
      <c r="AK533" s="13" t="s">
        <v>323</v>
      </c>
    </row>
    <row r="534" ht="15.75" customHeight="1">
      <c r="A534" s="13" t="s">
        <v>2310</v>
      </c>
      <c r="B534" s="13" t="s">
        <v>2311</v>
      </c>
      <c r="C534" s="13" t="s">
        <v>2312</v>
      </c>
      <c r="D534" s="13" t="s">
        <v>1983</v>
      </c>
      <c r="E534" s="13" t="s">
        <v>2191</v>
      </c>
      <c r="F534" s="13" t="s">
        <v>2192</v>
      </c>
      <c r="G534" s="14">
        <v>6160.0</v>
      </c>
      <c r="H534" s="16" t="b">
        <f>G534&lt;'Programas e Observações'!$C$11</f>
        <v>1</v>
      </c>
      <c r="I534" s="14">
        <v>0.0</v>
      </c>
      <c r="J534" s="14">
        <v>0.0</v>
      </c>
      <c r="K534" s="14">
        <v>0.0</v>
      </c>
      <c r="L534" s="14">
        <v>0.0</v>
      </c>
      <c r="M534" s="14">
        <v>0.0</v>
      </c>
      <c r="N534" s="14">
        <v>6.0</v>
      </c>
      <c r="O534" s="14">
        <v>3.0</v>
      </c>
      <c r="P534" s="14">
        <v>0.0</v>
      </c>
      <c r="Q534" s="14"/>
      <c r="R534" s="17">
        <f t="shared" si="1"/>
        <v>0</v>
      </c>
      <c r="S534" s="17">
        <f t="shared" si="2"/>
        <v>0</v>
      </c>
      <c r="T534" s="17">
        <f t="shared" si="3"/>
        <v>0</v>
      </c>
      <c r="U534" s="17">
        <f t="shared" si="4"/>
        <v>0</v>
      </c>
      <c r="V534" s="17">
        <f t="shared" si="5"/>
        <v>0</v>
      </c>
      <c r="W534" s="17">
        <f t="shared" si="6"/>
        <v>0.974025974</v>
      </c>
      <c r="X534" s="17">
        <f t="shared" si="7"/>
        <v>0.487012987</v>
      </c>
      <c r="Y534" s="14">
        <f t="shared" si="8"/>
        <v>6602</v>
      </c>
      <c r="Z534" s="14">
        <f t="shared" si="9"/>
        <v>3110</v>
      </c>
      <c r="AA534" s="14">
        <f t="shared" si="10"/>
        <v>437</v>
      </c>
      <c r="AB534" s="14">
        <f t="shared" si="11"/>
        <v>971</v>
      </c>
      <c r="AC534" s="14">
        <f t="shared" si="12"/>
        <v>374</v>
      </c>
      <c r="AD534" s="14">
        <f t="shared" si="13"/>
        <v>499</v>
      </c>
      <c r="AE534" s="14">
        <f t="shared" si="14"/>
        <v>92</v>
      </c>
      <c r="AF534" s="14">
        <f t="shared" si="15"/>
        <v>6</v>
      </c>
      <c r="AG534" s="17">
        <f t="shared" si="16"/>
        <v>23.4309564</v>
      </c>
      <c r="AH534" s="20">
        <f>12*(J534*'Programas e Observações'!$C$8+K534*'Programas e Observações'!$C$9+L534*('Programas e Observações'!$C$8+'Programas e Observações'!$C$9)+M534*'Programas e Observações'!$C$10)</f>
        <v>0</v>
      </c>
      <c r="AI534" s="20">
        <f>12*(J534*'Programas e Observações'!$D$8+K534*'Programas e Observações'!$D$9+L534*('Programas e Observações'!$D$8+'Programas e Observações'!$D$9)+M534*'Programas e Observações'!$D$10)</f>
        <v>0</v>
      </c>
      <c r="AJ534" s="13" t="s">
        <v>342</v>
      </c>
      <c r="AK534" s="13" t="s">
        <v>343</v>
      </c>
    </row>
    <row r="535" ht="15.75" customHeight="1">
      <c r="A535" s="13" t="s">
        <v>2313</v>
      </c>
      <c r="B535" s="13" t="s">
        <v>2314</v>
      </c>
      <c r="C535" s="13" t="s">
        <v>2315</v>
      </c>
      <c r="D535" s="13" t="s">
        <v>1983</v>
      </c>
      <c r="E535" s="13" t="s">
        <v>2067</v>
      </c>
      <c r="F535" s="13" t="s">
        <v>2068</v>
      </c>
      <c r="G535" s="14">
        <v>76837.0</v>
      </c>
      <c r="H535" s="16" t="b">
        <f>G535&lt;'Programas e Observações'!$C$11</f>
        <v>0</v>
      </c>
      <c r="I535" s="14">
        <v>927.0</v>
      </c>
      <c r="J535" s="14">
        <v>331.0</v>
      </c>
      <c r="K535" s="14">
        <v>78.0</v>
      </c>
      <c r="L535" s="14">
        <v>121.0</v>
      </c>
      <c r="M535" s="14">
        <v>17.0</v>
      </c>
      <c r="N535" s="14">
        <v>101.0</v>
      </c>
      <c r="O535" s="14">
        <v>11.0</v>
      </c>
      <c r="P535" s="14">
        <v>1.0</v>
      </c>
      <c r="Q535" s="14">
        <v>103.0</v>
      </c>
      <c r="R535" s="17">
        <f t="shared" si="1"/>
        <v>12.06450018</v>
      </c>
      <c r="S535" s="17">
        <f t="shared" si="2"/>
        <v>4.307820451</v>
      </c>
      <c r="T535" s="17">
        <f t="shared" si="3"/>
        <v>1.015135937</v>
      </c>
      <c r="U535" s="17">
        <f t="shared" si="4"/>
        <v>1.574762159</v>
      </c>
      <c r="V535" s="17">
        <f t="shared" si="5"/>
        <v>0.221247576</v>
      </c>
      <c r="W535" s="17">
        <f t="shared" si="6"/>
        <v>1.314470893</v>
      </c>
      <c r="X535" s="17">
        <f t="shared" si="7"/>
        <v>0.1431601963</v>
      </c>
      <c r="Y535" s="14">
        <f t="shared" si="8"/>
        <v>3414</v>
      </c>
      <c r="Z535" s="14">
        <f t="shared" si="9"/>
        <v>1173</v>
      </c>
      <c r="AA535" s="14">
        <f t="shared" si="10"/>
        <v>301</v>
      </c>
      <c r="AB535" s="14">
        <f t="shared" si="11"/>
        <v>471</v>
      </c>
      <c r="AC535" s="14">
        <f t="shared" si="12"/>
        <v>27</v>
      </c>
      <c r="AD535" s="14">
        <f t="shared" si="13"/>
        <v>239</v>
      </c>
      <c r="AE535" s="14">
        <f t="shared" si="14"/>
        <v>47</v>
      </c>
      <c r="AF535" s="14">
        <f t="shared" si="15"/>
        <v>2</v>
      </c>
      <c r="AG535" s="17">
        <f t="shared" si="16"/>
        <v>14.61641542</v>
      </c>
      <c r="AH535" s="20">
        <f>12*(J535*'Programas e Observações'!$C$8+K535*'Programas e Observações'!$C$9+L535*('Programas e Observações'!$C$8+'Programas e Observações'!$C$9)+M535*'Programas e Observações'!$C$10)</f>
        <v>200101.56</v>
      </c>
      <c r="AI535" s="20">
        <f>12*(J535*'Programas e Observações'!$D$8+K535*'Programas e Observações'!$D$9+L535*('Programas e Observações'!$D$8+'Programas e Observações'!$D$9)+M535*'Programas e Observações'!$D$10)</f>
        <v>367200</v>
      </c>
      <c r="AJ535" s="13" t="s">
        <v>2316</v>
      </c>
      <c r="AK535" s="13" t="s">
        <v>2317</v>
      </c>
    </row>
    <row r="536" ht="15.75" customHeight="1">
      <c r="A536" s="13" t="s">
        <v>2318</v>
      </c>
      <c r="B536" s="13" t="s">
        <v>2319</v>
      </c>
      <c r="C536" s="13" t="s">
        <v>2320</v>
      </c>
      <c r="D536" s="13" t="s">
        <v>1983</v>
      </c>
      <c r="E536" s="13" t="s">
        <v>2055</v>
      </c>
      <c r="F536" s="13" t="s">
        <v>2056</v>
      </c>
      <c r="G536" s="14">
        <v>10439.0</v>
      </c>
      <c r="H536" s="16" t="b">
        <f>G536&lt;'Programas e Observações'!$C$11</f>
        <v>1</v>
      </c>
      <c r="I536" s="14">
        <v>62.0</v>
      </c>
      <c r="J536" s="14">
        <v>10.0</v>
      </c>
      <c r="K536" s="14">
        <v>0.0</v>
      </c>
      <c r="L536" s="14">
        <v>1.0</v>
      </c>
      <c r="M536" s="14">
        <v>0.0</v>
      </c>
      <c r="N536" s="14">
        <v>26.0</v>
      </c>
      <c r="O536" s="14">
        <v>7.0</v>
      </c>
      <c r="P536" s="14">
        <v>0.0</v>
      </c>
      <c r="Q536" s="14"/>
      <c r="R536" s="17">
        <f t="shared" si="1"/>
        <v>5.939266213</v>
      </c>
      <c r="S536" s="17">
        <f t="shared" si="2"/>
        <v>0.9579461634</v>
      </c>
      <c r="T536" s="17">
        <f t="shared" si="3"/>
        <v>0</v>
      </c>
      <c r="U536" s="17">
        <f t="shared" si="4"/>
        <v>0.09579461634</v>
      </c>
      <c r="V536" s="17">
        <f t="shared" si="5"/>
        <v>0</v>
      </c>
      <c r="W536" s="17">
        <f t="shared" si="6"/>
        <v>2.490660025</v>
      </c>
      <c r="X536" s="17">
        <f t="shared" si="7"/>
        <v>0.6705623144</v>
      </c>
      <c r="Y536" s="14">
        <f t="shared" si="8"/>
        <v>4232</v>
      </c>
      <c r="Z536" s="14">
        <f t="shared" si="9"/>
        <v>1002</v>
      </c>
      <c r="AA536" s="14">
        <f t="shared" si="10"/>
        <v>540</v>
      </c>
      <c r="AB536" s="14">
        <f t="shared" si="11"/>
        <v>611</v>
      </c>
      <c r="AC536" s="14">
        <f t="shared" si="12"/>
        <v>148</v>
      </c>
      <c r="AD536" s="14">
        <f t="shared" si="13"/>
        <v>554</v>
      </c>
      <c r="AE536" s="14">
        <f t="shared" si="14"/>
        <v>272</v>
      </c>
      <c r="AF536" s="14">
        <f t="shared" si="15"/>
        <v>8</v>
      </c>
      <c r="AG536" s="17">
        <f t="shared" si="16"/>
        <v>10.4810588</v>
      </c>
      <c r="AH536" s="20">
        <f>12*(J536*'Programas e Observações'!$C$8+K536*'Programas e Observações'!$C$9+L536*('Programas e Observações'!$C$8+'Programas e Observações'!$C$9)+M536*'Programas e Observações'!$C$10)</f>
        <v>2694</v>
      </c>
      <c r="AI536" s="20">
        <f>12*(J536*'Programas e Observações'!$D$8+K536*'Programas e Observações'!$D$9+L536*('Programas e Observações'!$D$8+'Programas e Observações'!$D$9)+M536*'Programas e Observações'!$D$10)</f>
        <v>6671.64</v>
      </c>
      <c r="AJ536" s="13" t="s">
        <v>558</v>
      </c>
      <c r="AK536" s="13" t="s">
        <v>409</v>
      </c>
    </row>
    <row r="537" ht="15.75" customHeight="1">
      <c r="A537" s="13" t="s">
        <v>2321</v>
      </c>
      <c r="B537" s="13" t="s">
        <v>2322</v>
      </c>
      <c r="C537" s="13" t="s">
        <v>2323</v>
      </c>
      <c r="D537" s="13" t="s">
        <v>1983</v>
      </c>
      <c r="E537" s="13" t="s">
        <v>2077</v>
      </c>
      <c r="F537" s="13" t="s">
        <v>2078</v>
      </c>
      <c r="G537" s="14">
        <v>26550.0</v>
      </c>
      <c r="H537" s="16" t="b">
        <f>G537&lt;'Programas e Observações'!$C$11</f>
        <v>0</v>
      </c>
      <c r="I537" s="14">
        <v>455.0</v>
      </c>
      <c r="J537" s="14">
        <v>4.0</v>
      </c>
      <c r="K537" s="14">
        <v>2.0</v>
      </c>
      <c r="L537" s="14">
        <v>2.0</v>
      </c>
      <c r="M537" s="14">
        <v>0.0</v>
      </c>
      <c r="N537" s="14">
        <v>41.0</v>
      </c>
      <c r="O537" s="14">
        <v>9.0</v>
      </c>
      <c r="P537" s="14">
        <v>1.0</v>
      </c>
      <c r="Q537" s="14"/>
      <c r="R537" s="17">
        <f t="shared" si="1"/>
        <v>17.13747646</v>
      </c>
      <c r="S537" s="17">
        <f t="shared" si="2"/>
        <v>0.1506591337</v>
      </c>
      <c r="T537" s="17">
        <f t="shared" si="3"/>
        <v>0.07532956685</v>
      </c>
      <c r="U537" s="17">
        <f t="shared" si="4"/>
        <v>0.07532956685</v>
      </c>
      <c r="V537" s="17">
        <f t="shared" si="5"/>
        <v>0</v>
      </c>
      <c r="W537" s="17">
        <f t="shared" si="6"/>
        <v>1.544256121</v>
      </c>
      <c r="X537" s="17">
        <f t="shared" si="7"/>
        <v>0.3389830508</v>
      </c>
      <c r="Y537" s="14">
        <f t="shared" si="8"/>
        <v>1221</v>
      </c>
      <c r="Z537" s="14">
        <f t="shared" si="9"/>
        <v>53</v>
      </c>
      <c r="AA537" s="14">
        <f t="shared" si="10"/>
        <v>60</v>
      </c>
      <c r="AB537" s="14">
        <f t="shared" si="11"/>
        <v>48</v>
      </c>
      <c r="AC537" s="14">
        <f t="shared" si="12"/>
        <v>7</v>
      </c>
      <c r="AD537" s="14">
        <f t="shared" si="13"/>
        <v>610</v>
      </c>
      <c r="AE537" s="14">
        <f t="shared" si="14"/>
        <v>188</v>
      </c>
      <c r="AF537" s="14">
        <f t="shared" si="15"/>
        <v>8</v>
      </c>
      <c r="AG537" s="17">
        <f t="shared" si="16"/>
        <v>4.113340902</v>
      </c>
      <c r="AH537" s="20">
        <f>12*(J537*'Programas e Observações'!$C$8+K537*'Programas e Observações'!$C$9+L537*('Programas e Observações'!$C$8+'Programas e Observações'!$C$9)+M537*'Programas e Observações'!$C$10)</f>
        <v>3229.2</v>
      </c>
      <c r="AI537" s="20">
        <f>12*(J537*'Programas e Observações'!$D$8+K537*'Programas e Observações'!$D$9+L537*('Programas e Observações'!$D$8+'Programas e Observações'!$D$9)+M537*'Programas e Observações'!$D$10)</f>
        <v>5473.44</v>
      </c>
      <c r="AJ537" s="13" t="s">
        <v>550</v>
      </c>
      <c r="AK537" s="13" t="s">
        <v>409</v>
      </c>
    </row>
    <row r="538" ht="15.75" customHeight="1">
      <c r="A538" s="13" t="s">
        <v>2324</v>
      </c>
      <c r="B538" s="13" t="s">
        <v>2325</v>
      </c>
      <c r="C538" s="13" t="s">
        <v>2326</v>
      </c>
      <c r="D538" s="13" t="s">
        <v>1983</v>
      </c>
      <c r="E538" s="13" t="s">
        <v>2077</v>
      </c>
      <c r="F538" s="13" t="s">
        <v>2078</v>
      </c>
      <c r="G538" s="14">
        <v>25332.0</v>
      </c>
      <c r="H538" s="16" t="b">
        <f>G538&lt;'Programas e Observações'!$C$11</f>
        <v>0</v>
      </c>
      <c r="I538" s="14">
        <v>0.0</v>
      </c>
      <c r="J538" s="14">
        <v>0.0</v>
      </c>
      <c r="K538" s="14">
        <v>0.0</v>
      </c>
      <c r="L538" s="14">
        <v>0.0</v>
      </c>
      <c r="M538" s="14">
        <v>0.0</v>
      </c>
      <c r="N538" s="14">
        <v>33.0</v>
      </c>
      <c r="O538" s="14">
        <v>18.0</v>
      </c>
      <c r="P538" s="14">
        <v>1.0</v>
      </c>
      <c r="Q538" s="14"/>
      <c r="R538" s="17">
        <f t="shared" si="1"/>
        <v>0</v>
      </c>
      <c r="S538" s="17">
        <f t="shared" si="2"/>
        <v>0</v>
      </c>
      <c r="T538" s="17">
        <f t="shared" si="3"/>
        <v>0</v>
      </c>
      <c r="U538" s="17">
        <f t="shared" si="4"/>
        <v>0</v>
      </c>
      <c r="V538" s="17">
        <f t="shared" si="5"/>
        <v>0</v>
      </c>
      <c r="W538" s="17">
        <f t="shared" si="6"/>
        <v>1.302700142</v>
      </c>
      <c r="X538" s="17">
        <f t="shared" si="7"/>
        <v>0.7105637139</v>
      </c>
      <c r="Y538" s="14">
        <f t="shared" si="8"/>
        <v>1221</v>
      </c>
      <c r="Z538" s="14">
        <f t="shared" si="9"/>
        <v>53</v>
      </c>
      <c r="AA538" s="14">
        <f t="shared" si="10"/>
        <v>60</v>
      </c>
      <c r="AB538" s="14">
        <f t="shared" si="11"/>
        <v>48</v>
      </c>
      <c r="AC538" s="14">
        <f t="shared" si="12"/>
        <v>7</v>
      </c>
      <c r="AD538" s="14">
        <f t="shared" si="13"/>
        <v>610</v>
      </c>
      <c r="AE538" s="14">
        <f t="shared" si="14"/>
        <v>188</v>
      </c>
      <c r="AF538" s="14">
        <f t="shared" si="15"/>
        <v>8</v>
      </c>
      <c r="AG538" s="17">
        <f t="shared" si="16"/>
        <v>4.113340902</v>
      </c>
      <c r="AH538" s="20">
        <f>12*(J538*'Programas e Observações'!$C$8+K538*'Programas e Observações'!$C$9+L538*('Programas e Observações'!$C$8+'Programas e Observações'!$C$9)+M538*'Programas e Observações'!$C$10)</f>
        <v>0</v>
      </c>
      <c r="AI538" s="20">
        <f>12*(J538*'Programas e Observações'!$D$8+K538*'Programas e Observações'!$D$9+L538*('Programas e Observações'!$D$8+'Programas e Observações'!$D$9)+M538*'Programas e Observações'!$D$10)</f>
        <v>0</v>
      </c>
      <c r="AJ538" s="13" t="s">
        <v>342</v>
      </c>
      <c r="AK538" s="13" t="s">
        <v>343</v>
      </c>
    </row>
    <row r="539" ht="15.75" customHeight="1">
      <c r="A539" s="13" t="s">
        <v>2327</v>
      </c>
      <c r="B539" s="13" t="s">
        <v>2328</v>
      </c>
      <c r="C539" s="13" t="s">
        <v>2329</v>
      </c>
      <c r="D539" s="13" t="s">
        <v>1983</v>
      </c>
      <c r="E539" s="13" t="s">
        <v>2023</v>
      </c>
      <c r="F539" s="13" t="s">
        <v>2024</v>
      </c>
      <c r="G539" s="14">
        <v>14383.0</v>
      </c>
      <c r="H539" s="16" t="b">
        <f>G539&lt;'Programas e Observações'!$C$11</f>
        <v>1</v>
      </c>
      <c r="I539" s="14">
        <v>0.0</v>
      </c>
      <c r="J539" s="14">
        <v>0.0</v>
      </c>
      <c r="K539" s="14">
        <v>0.0</v>
      </c>
      <c r="L539" s="14">
        <v>0.0</v>
      </c>
      <c r="M539" s="14">
        <v>0.0</v>
      </c>
      <c r="N539" s="14">
        <v>17.0</v>
      </c>
      <c r="O539" s="14">
        <v>6.0</v>
      </c>
      <c r="P539" s="14">
        <v>0.0</v>
      </c>
      <c r="Q539" s="14"/>
      <c r="R539" s="17">
        <f t="shared" si="1"/>
        <v>0</v>
      </c>
      <c r="S539" s="17">
        <f t="shared" si="2"/>
        <v>0</v>
      </c>
      <c r="T539" s="17">
        <f t="shared" si="3"/>
        <v>0</v>
      </c>
      <c r="U539" s="17">
        <f t="shared" si="4"/>
        <v>0</v>
      </c>
      <c r="V539" s="17">
        <f t="shared" si="5"/>
        <v>0</v>
      </c>
      <c r="W539" s="17">
        <f t="shared" si="6"/>
        <v>1.181950914</v>
      </c>
      <c r="X539" s="17">
        <f t="shared" si="7"/>
        <v>0.4171591462</v>
      </c>
      <c r="Y539" s="14">
        <f t="shared" si="8"/>
        <v>5734</v>
      </c>
      <c r="Z539" s="14">
        <f t="shared" si="9"/>
        <v>1198</v>
      </c>
      <c r="AA539" s="14">
        <f t="shared" si="10"/>
        <v>548</v>
      </c>
      <c r="AB539" s="14">
        <f t="shared" si="11"/>
        <v>517</v>
      </c>
      <c r="AC539" s="14">
        <f t="shared" si="12"/>
        <v>221</v>
      </c>
      <c r="AD539" s="14">
        <f t="shared" si="13"/>
        <v>1248</v>
      </c>
      <c r="AE539" s="14">
        <f t="shared" si="14"/>
        <v>167</v>
      </c>
      <c r="AF539" s="14">
        <f t="shared" si="15"/>
        <v>7</v>
      </c>
      <c r="AG539" s="17">
        <f t="shared" si="16"/>
        <v>16.14674559</v>
      </c>
      <c r="AH539" s="20">
        <f>12*(J539*'Programas e Observações'!$C$8+K539*'Programas e Observações'!$C$9+L539*('Programas e Observações'!$C$8+'Programas e Observações'!$C$9)+M539*'Programas e Observações'!$C$10)</f>
        <v>0</v>
      </c>
      <c r="AI539" s="20">
        <f>12*(J539*'Programas e Observações'!$D$8+K539*'Programas e Observações'!$D$9+L539*('Programas e Observações'!$D$8+'Programas e Observações'!$D$9)+M539*'Programas e Observações'!$D$10)</f>
        <v>0</v>
      </c>
      <c r="AJ539" s="13" t="s">
        <v>342</v>
      </c>
      <c r="AK539" s="13" t="s">
        <v>343</v>
      </c>
    </row>
    <row r="540" ht="15.75" customHeight="1">
      <c r="A540" s="13" t="s">
        <v>2330</v>
      </c>
      <c r="B540" s="13" t="s">
        <v>2331</v>
      </c>
      <c r="C540" s="13" t="s">
        <v>2332</v>
      </c>
      <c r="D540" s="13" t="s">
        <v>1983</v>
      </c>
      <c r="E540" s="13" t="s">
        <v>2128</v>
      </c>
      <c r="F540" s="13" t="s">
        <v>2129</v>
      </c>
      <c r="G540" s="14">
        <v>10461.0</v>
      </c>
      <c r="H540" s="16" t="b">
        <f>G540&lt;'Programas e Observações'!$C$11</f>
        <v>1</v>
      </c>
      <c r="I540" s="14">
        <v>317.0</v>
      </c>
      <c r="J540" s="14">
        <v>102.0</v>
      </c>
      <c r="K540" s="14">
        <v>41.0</v>
      </c>
      <c r="L540" s="14">
        <v>83.0</v>
      </c>
      <c r="M540" s="14">
        <v>11.0</v>
      </c>
      <c r="N540" s="14">
        <v>19.0</v>
      </c>
      <c r="O540" s="14">
        <v>3.0</v>
      </c>
      <c r="P540" s="14">
        <v>0.0</v>
      </c>
      <c r="Q540" s="14"/>
      <c r="R540" s="17">
        <f t="shared" si="1"/>
        <v>30.3030303</v>
      </c>
      <c r="S540" s="17">
        <f t="shared" si="2"/>
        <v>9.750501864</v>
      </c>
      <c r="T540" s="17">
        <f t="shared" si="3"/>
        <v>3.919319377</v>
      </c>
      <c r="U540" s="17">
        <f t="shared" si="4"/>
        <v>7.934231909</v>
      </c>
      <c r="V540" s="17">
        <f t="shared" si="5"/>
        <v>1.051524711</v>
      </c>
      <c r="W540" s="17">
        <f t="shared" si="6"/>
        <v>1.816269955</v>
      </c>
      <c r="X540" s="17">
        <f t="shared" si="7"/>
        <v>0.2867794666</v>
      </c>
      <c r="Y540" s="14">
        <f t="shared" si="8"/>
        <v>6972</v>
      </c>
      <c r="Z540" s="14">
        <f t="shared" si="9"/>
        <v>3238</v>
      </c>
      <c r="AA540" s="14">
        <f t="shared" si="10"/>
        <v>782</v>
      </c>
      <c r="AB540" s="14">
        <f t="shared" si="11"/>
        <v>1059</v>
      </c>
      <c r="AC540" s="14">
        <f t="shared" si="12"/>
        <v>83</v>
      </c>
      <c r="AD540" s="14">
        <f t="shared" si="13"/>
        <v>396</v>
      </c>
      <c r="AE540" s="14">
        <f t="shared" si="14"/>
        <v>120</v>
      </c>
      <c r="AF540" s="14">
        <f t="shared" si="15"/>
        <v>6</v>
      </c>
      <c r="AG540" s="17">
        <f t="shared" si="16"/>
        <v>32.87609222</v>
      </c>
      <c r="AH540" s="20">
        <f>12*(J540*'Programas e Observações'!$C$8+K540*'Programas e Observações'!$C$9+L540*('Programas e Observações'!$C$8+'Programas e Observações'!$C$9)+M540*'Programas e Observações'!$C$10)</f>
        <v>105706.68</v>
      </c>
      <c r="AI540" s="20">
        <f>12*(J540*'Programas e Observações'!$D$8+K540*'Programas e Observações'!$D$9+L540*('Programas e Observações'!$D$8+'Programas e Observações'!$D$9)+M540*'Programas e Observações'!$D$10)</f>
        <v>175075.56</v>
      </c>
      <c r="AJ540" s="13" t="s">
        <v>2333</v>
      </c>
      <c r="AK540" s="13" t="s">
        <v>388</v>
      </c>
    </row>
    <row r="541" ht="15.75" customHeight="1">
      <c r="A541" s="13" t="s">
        <v>2334</v>
      </c>
      <c r="B541" s="13" t="s">
        <v>2335</v>
      </c>
      <c r="C541" s="13" t="s">
        <v>2040</v>
      </c>
      <c r="D541" s="13" t="s">
        <v>1983</v>
      </c>
      <c r="E541" s="13" t="s">
        <v>2039</v>
      </c>
      <c r="F541" s="13" t="s">
        <v>2040</v>
      </c>
      <c r="G541" s="14">
        <v>285806.0</v>
      </c>
      <c r="H541" s="16" t="b">
        <f>G541&lt;'Programas e Observações'!$C$11</f>
        <v>0</v>
      </c>
      <c r="I541" s="14">
        <v>8299.0</v>
      </c>
      <c r="J541" s="14">
        <v>2641.0</v>
      </c>
      <c r="K541" s="14">
        <v>1146.0</v>
      </c>
      <c r="L541" s="14">
        <v>2206.0</v>
      </c>
      <c r="M541" s="14">
        <v>532.0</v>
      </c>
      <c r="N541" s="14">
        <v>1225.0</v>
      </c>
      <c r="O541" s="14">
        <v>36.0</v>
      </c>
      <c r="P541" s="14">
        <v>0.0</v>
      </c>
      <c r="Q541" s="14">
        <v>1095.0</v>
      </c>
      <c r="R541" s="17">
        <f t="shared" si="1"/>
        <v>29.03717907</v>
      </c>
      <c r="S541" s="17">
        <f t="shared" si="2"/>
        <v>9.240533789</v>
      </c>
      <c r="T541" s="17">
        <f t="shared" si="3"/>
        <v>4.009712882</v>
      </c>
      <c r="U541" s="17">
        <f t="shared" si="4"/>
        <v>7.718522354</v>
      </c>
      <c r="V541" s="17">
        <f t="shared" si="5"/>
        <v>1.86140249</v>
      </c>
      <c r="W541" s="17">
        <f t="shared" si="6"/>
        <v>4.286124154</v>
      </c>
      <c r="X541" s="17">
        <f t="shared" si="7"/>
        <v>0.125959567</v>
      </c>
      <c r="Y541" s="14">
        <f t="shared" si="8"/>
        <v>12637</v>
      </c>
      <c r="Z541" s="14">
        <f t="shared" si="9"/>
        <v>4486</v>
      </c>
      <c r="AA541" s="14">
        <f t="shared" si="10"/>
        <v>1529</v>
      </c>
      <c r="AB541" s="14">
        <f t="shared" si="11"/>
        <v>2774</v>
      </c>
      <c r="AC541" s="14">
        <f t="shared" si="12"/>
        <v>616</v>
      </c>
      <c r="AD541" s="14">
        <f t="shared" si="13"/>
        <v>1753</v>
      </c>
      <c r="AE541" s="14">
        <f t="shared" si="14"/>
        <v>52</v>
      </c>
      <c r="AF541" s="14">
        <f t="shared" si="15"/>
        <v>2</v>
      </c>
      <c r="AG541" s="17">
        <f t="shared" si="16"/>
        <v>22.60025431</v>
      </c>
      <c r="AH541" s="20">
        <f>12*(J541*'Programas e Observações'!$C$8+K541*'Programas e Observações'!$C$9+L541*('Programas e Observações'!$C$8+'Programas e Observações'!$C$9)+M541*'Programas e Observações'!$C$10)</f>
        <v>2950635.96</v>
      </c>
      <c r="AI541" s="20">
        <f>12*(J541*'Programas e Observações'!$D$8+K541*'Programas e Observações'!$D$9+L541*('Programas e Observações'!$D$8+'Programas e Observações'!$D$9)+M541*'Programas e Observações'!$D$10)</f>
        <v>4773811.2</v>
      </c>
      <c r="AJ541" s="13" t="s">
        <v>2336</v>
      </c>
      <c r="AK541" s="13" t="s">
        <v>701</v>
      </c>
    </row>
    <row r="542" ht="15.75" customHeight="1">
      <c r="A542" s="13" t="s">
        <v>2337</v>
      </c>
      <c r="B542" s="13" t="s">
        <v>2338</v>
      </c>
      <c r="C542" s="13" t="s">
        <v>2339</v>
      </c>
      <c r="D542" s="13" t="s">
        <v>1983</v>
      </c>
      <c r="E542" s="13" t="s">
        <v>2067</v>
      </c>
      <c r="F542" s="13" t="s">
        <v>2068</v>
      </c>
      <c r="G542" s="14">
        <v>14142.0</v>
      </c>
      <c r="H542" s="16" t="b">
        <f>G542&lt;'Programas e Observações'!$C$11</f>
        <v>1</v>
      </c>
      <c r="I542" s="14">
        <v>0.0</v>
      </c>
      <c r="J542" s="14">
        <v>0.0</v>
      </c>
      <c r="K542" s="14">
        <v>0.0</v>
      </c>
      <c r="L542" s="14">
        <v>0.0</v>
      </c>
      <c r="M542" s="14">
        <v>0.0</v>
      </c>
      <c r="N542" s="14">
        <v>8.0</v>
      </c>
      <c r="O542" s="14">
        <v>4.0</v>
      </c>
      <c r="P542" s="14">
        <v>0.0</v>
      </c>
      <c r="Q542" s="14"/>
      <c r="R542" s="17">
        <f t="shared" si="1"/>
        <v>0</v>
      </c>
      <c r="S542" s="17">
        <f t="shared" si="2"/>
        <v>0</v>
      </c>
      <c r="T542" s="17">
        <f t="shared" si="3"/>
        <v>0</v>
      </c>
      <c r="U542" s="17">
        <f t="shared" si="4"/>
        <v>0</v>
      </c>
      <c r="V542" s="17">
        <f t="shared" si="5"/>
        <v>0</v>
      </c>
      <c r="W542" s="17">
        <f t="shared" si="6"/>
        <v>0.56569085</v>
      </c>
      <c r="X542" s="17">
        <f t="shared" si="7"/>
        <v>0.282845425</v>
      </c>
      <c r="Y542" s="14">
        <f t="shared" si="8"/>
        <v>3414</v>
      </c>
      <c r="Z542" s="14">
        <f t="shared" si="9"/>
        <v>1173</v>
      </c>
      <c r="AA542" s="14">
        <f t="shared" si="10"/>
        <v>301</v>
      </c>
      <c r="AB542" s="14">
        <f t="shared" si="11"/>
        <v>471</v>
      </c>
      <c r="AC542" s="14">
        <f t="shared" si="12"/>
        <v>27</v>
      </c>
      <c r="AD542" s="14">
        <f t="shared" si="13"/>
        <v>239</v>
      </c>
      <c r="AE542" s="14">
        <f t="shared" si="14"/>
        <v>47</v>
      </c>
      <c r="AF542" s="14">
        <f t="shared" si="15"/>
        <v>2</v>
      </c>
      <c r="AG542" s="17">
        <f t="shared" si="16"/>
        <v>14.61641542</v>
      </c>
      <c r="AH542" s="20">
        <f>12*(J542*'Programas e Observações'!$C$8+K542*'Programas e Observações'!$C$9+L542*('Programas e Observações'!$C$8+'Programas e Observações'!$C$9)+M542*'Programas e Observações'!$C$10)</f>
        <v>0</v>
      </c>
      <c r="AI542" s="20">
        <f>12*(J542*'Programas e Observações'!$D$8+K542*'Programas e Observações'!$D$9+L542*('Programas e Observações'!$D$8+'Programas e Observações'!$D$9)+M542*'Programas e Observações'!$D$10)</f>
        <v>0</v>
      </c>
      <c r="AJ542" s="13" t="s">
        <v>342</v>
      </c>
      <c r="AK542" s="13" t="s">
        <v>343</v>
      </c>
    </row>
    <row r="543" ht="15.75" customHeight="1">
      <c r="A543" s="13" t="s">
        <v>2340</v>
      </c>
      <c r="B543" s="13" t="s">
        <v>2341</v>
      </c>
      <c r="C543" s="13" t="s">
        <v>2047</v>
      </c>
      <c r="D543" s="13" t="s">
        <v>1983</v>
      </c>
      <c r="E543" s="13" t="s">
        <v>2046</v>
      </c>
      <c r="F543" s="13" t="s">
        <v>2047</v>
      </c>
      <c r="G543" s="14">
        <v>62264.0</v>
      </c>
      <c r="H543" s="16" t="b">
        <f>G543&lt;'Programas e Observações'!$C$11</f>
        <v>0</v>
      </c>
      <c r="I543" s="14">
        <v>0.0</v>
      </c>
      <c r="J543" s="14">
        <v>0.0</v>
      </c>
      <c r="K543" s="14">
        <v>0.0</v>
      </c>
      <c r="L543" s="14">
        <v>0.0</v>
      </c>
      <c r="M543" s="14">
        <v>0.0</v>
      </c>
      <c r="N543" s="14">
        <v>262.0</v>
      </c>
      <c r="O543" s="14">
        <v>56.0</v>
      </c>
      <c r="P543" s="14">
        <v>1.0</v>
      </c>
      <c r="Q543" s="14">
        <v>130.0</v>
      </c>
      <c r="R543" s="17">
        <f t="shared" si="1"/>
        <v>0</v>
      </c>
      <c r="S543" s="17">
        <f t="shared" si="2"/>
        <v>0</v>
      </c>
      <c r="T543" s="17">
        <f t="shared" si="3"/>
        <v>0</v>
      </c>
      <c r="U543" s="17">
        <f t="shared" si="4"/>
        <v>0</v>
      </c>
      <c r="V543" s="17">
        <f t="shared" si="5"/>
        <v>0</v>
      </c>
      <c r="W543" s="17">
        <f t="shared" si="6"/>
        <v>4.207888989</v>
      </c>
      <c r="X543" s="17">
        <f t="shared" si="7"/>
        <v>0.8993961197</v>
      </c>
      <c r="Y543" s="14">
        <f t="shared" si="8"/>
        <v>6724</v>
      </c>
      <c r="Z543" s="14">
        <f t="shared" si="9"/>
        <v>2080</v>
      </c>
      <c r="AA543" s="14">
        <f t="shared" si="10"/>
        <v>716</v>
      </c>
      <c r="AB543" s="14">
        <f t="shared" si="11"/>
        <v>1005</v>
      </c>
      <c r="AC543" s="14">
        <f t="shared" si="12"/>
        <v>193</v>
      </c>
      <c r="AD543" s="14">
        <f t="shared" si="13"/>
        <v>756</v>
      </c>
      <c r="AE543" s="14">
        <f t="shared" si="14"/>
        <v>192</v>
      </c>
      <c r="AF543" s="14">
        <f t="shared" si="15"/>
        <v>6</v>
      </c>
      <c r="AG543" s="17">
        <f t="shared" si="16"/>
        <v>18.26970365</v>
      </c>
      <c r="AH543" s="20">
        <f>12*(J543*'Programas e Observações'!$C$8+K543*'Programas e Observações'!$C$9+L543*('Programas e Observações'!$C$8+'Programas e Observações'!$C$9)+M543*'Programas e Observações'!$C$10)</f>
        <v>0</v>
      </c>
      <c r="AI543" s="20">
        <f>12*(J543*'Programas e Observações'!$D$8+K543*'Programas e Observações'!$D$9+L543*('Programas e Observações'!$D$8+'Programas e Observações'!$D$9)+M543*'Programas e Observações'!$D$10)</f>
        <v>0</v>
      </c>
      <c r="AJ543" s="13" t="s">
        <v>342</v>
      </c>
      <c r="AK543" s="13" t="s">
        <v>343</v>
      </c>
    </row>
    <row r="544" ht="15.75" customHeight="1">
      <c r="A544" s="13" t="s">
        <v>2342</v>
      </c>
      <c r="B544" s="13" t="s">
        <v>2343</v>
      </c>
      <c r="C544" s="13" t="s">
        <v>2344</v>
      </c>
      <c r="D544" s="13" t="s">
        <v>1983</v>
      </c>
      <c r="E544" s="13" t="s">
        <v>1984</v>
      </c>
      <c r="F544" s="13" t="s">
        <v>1982</v>
      </c>
      <c r="G544" s="14">
        <v>22896.0</v>
      </c>
      <c r="H544" s="16" t="b">
        <f>G544&lt;'Programas e Observações'!$C$11</f>
        <v>0</v>
      </c>
      <c r="I544" s="14">
        <v>732.0</v>
      </c>
      <c r="J544" s="14">
        <v>313.0</v>
      </c>
      <c r="K544" s="14">
        <v>68.0</v>
      </c>
      <c r="L544" s="14">
        <v>135.0</v>
      </c>
      <c r="M544" s="14">
        <v>33.0</v>
      </c>
      <c r="N544" s="14">
        <v>51.0</v>
      </c>
      <c r="O544" s="14">
        <v>0.0</v>
      </c>
      <c r="P544" s="14">
        <v>0.0</v>
      </c>
      <c r="Q544" s="14"/>
      <c r="R544" s="17">
        <f t="shared" si="1"/>
        <v>31.9706499</v>
      </c>
      <c r="S544" s="17">
        <f t="shared" si="2"/>
        <v>13.67051013</v>
      </c>
      <c r="T544" s="17">
        <f t="shared" si="3"/>
        <v>2.969951083</v>
      </c>
      <c r="U544" s="17">
        <f t="shared" si="4"/>
        <v>5.896226415</v>
      </c>
      <c r="V544" s="17">
        <f t="shared" si="5"/>
        <v>1.44129979</v>
      </c>
      <c r="W544" s="17">
        <f t="shared" si="6"/>
        <v>2.227463312</v>
      </c>
      <c r="X544" s="17">
        <f t="shared" si="7"/>
        <v>0</v>
      </c>
      <c r="Y544" s="14">
        <f t="shared" si="8"/>
        <v>4654</v>
      </c>
      <c r="Z544" s="14">
        <f t="shared" si="9"/>
        <v>1906</v>
      </c>
      <c r="AA544" s="14">
        <f t="shared" si="10"/>
        <v>551</v>
      </c>
      <c r="AB544" s="14">
        <f t="shared" si="11"/>
        <v>1011</v>
      </c>
      <c r="AC544" s="14">
        <f t="shared" si="12"/>
        <v>143</v>
      </c>
      <c r="AD544" s="14">
        <f t="shared" si="13"/>
        <v>595</v>
      </c>
      <c r="AE544" s="14">
        <f t="shared" si="14"/>
        <v>238</v>
      </c>
      <c r="AF544" s="14">
        <f t="shared" si="15"/>
        <v>1</v>
      </c>
      <c r="AG544" s="17">
        <f t="shared" si="16"/>
        <v>17.39578973</v>
      </c>
      <c r="AH544" s="20">
        <f>12*(J544*'Programas e Observações'!$C$8+K544*'Programas e Observações'!$C$9+L544*('Programas e Observações'!$C$8+'Programas e Observações'!$C$9)+M544*'Programas e Observações'!$C$10)</f>
        <v>209781.24</v>
      </c>
      <c r="AI544" s="20">
        <f>12*(J544*'Programas e Observações'!$D$8+K544*'Programas e Observações'!$D$9+L544*('Programas e Observações'!$D$8+'Programas e Observações'!$D$9)+M544*'Programas e Observações'!$D$10)</f>
        <v>375756</v>
      </c>
      <c r="AJ544" s="13" t="s">
        <v>939</v>
      </c>
      <c r="AK544" s="13" t="s">
        <v>2345</v>
      </c>
    </row>
    <row r="545" ht="15.75" customHeight="1">
      <c r="A545" s="13" t="s">
        <v>2346</v>
      </c>
      <c r="B545" s="13" t="s">
        <v>2347</v>
      </c>
      <c r="C545" s="13" t="s">
        <v>2348</v>
      </c>
      <c r="D545" s="13" t="s">
        <v>1983</v>
      </c>
      <c r="E545" s="13" t="s">
        <v>2101</v>
      </c>
      <c r="F545" s="13" t="s">
        <v>2102</v>
      </c>
      <c r="G545" s="14">
        <v>7593.0</v>
      </c>
      <c r="H545" s="16" t="b">
        <f>G545&lt;'Programas e Observações'!$C$11</f>
        <v>1</v>
      </c>
      <c r="I545" s="14">
        <v>0.0</v>
      </c>
      <c r="J545" s="14">
        <v>0.0</v>
      </c>
      <c r="K545" s="14">
        <v>0.0</v>
      </c>
      <c r="L545" s="14">
        <v>0.0</v>
      </c>
      <c r="M545" s="14">
        <v>0.0</v>
      </c>
      <c r="N545" s="14">
        <v>5.0</v>
      </c>
      <c r="O545" s="14">
        <v>0.0</v>
      </c>
      <c r="P545" s="14">
        <v>0.0</v>
      </c>
      <c r="Q545" s="14"/>
      <c r="R545" s="17">
        <f t="shared" si="1"/>
        <v>0</v>
      </c>
      <c r="S545" s="17">
        <f t="shared" si="2"/>
        <v>0</v>
      </c>
      <c r="T545" s="17">
        <f t="shared" si="3"/>
        <v>0</v>
      </c>
      <c r="U545" s="17">
        <f t="shared" si="4"/>
        <v>0</v>
      </c>
      <c r="V545" s="17">
        <f t="shared" si="5"/>
        <v>0</v>
      </c>
      <c r="W545" s="17">
        <f t="shared" si="6"/>
        <v>0.6585012512</v>
      </c>
      <c r="X545" s="17">
        <f t="shared" si="7"/>
        <v>0</v>
      </c>
      <c r="Y545" s="14">
        <f t="shared" si="8"/>
        <v>2842</v>
      </c>
      <c r="Z545" s="14">
        <f t="shared" si="9"/>
        <v>1228</v>
      </c>
      <c r="AA545" s="14">
        <f t="shared" si="10"/>
        <v>184</v>
      </c>
      <c r="AB545" s="14">
        <f t="shared" si="11"/>
        <v>384</v>
      </c>
      <c r="AC545" s="14">
        <f t="shared" si="12"/>
        <v>48</v>
      </c>
      <c r="AD545" s="14">
        <f t="shared" si="13"/>
        <v>463</v>
      </c>
      <c r="AE545" s="14">
        <f t="shared" si="14"/>
        <v>53</v>
      </c>
      <c r="AF545" s="14">
        <f t="shared" si="15"/>
        <v>3</v>
      </c>
      <c r="AG545" s="17">
        <f t="shared" si="16"/>
        <v>11.87600812</v>
      </c>
      <c r="AH545" s="20">
        <f>12*(J545*'Programas e Observações'!$C$8+K545*'Programas e Observações'!$C$9+L545*('Programas e Observações'!$C$8+'Programas e Observações'!$C$9)+M545*'Programas e Observações'!$C$10)</f>
        <v>0</v>
      </c>
      <c r="AI545" s="20">
        <f>12*(J545*'Programas e Observações'!$D$8+K545*'Programas e Observações'!$D$9+L545*('Programas e Observações'!$D$8+'Programas e Observações'!$D$9)+M545*'Programas e Observações'!$D$10)</f>
        <v>0</v>
      </c>
      <c r="AJ545" s="13" t="s">
        <v>342</v>
      </c>
      <c r="AK545" s="13" t="s">
        <v>343</v>
      </c>
    </row>
    <row r="546" ht="15.75" customHeight="1">
      <c r="A546" s="13" t="s">
        <v>2349</v>
      </c>
      <c r="B546" s="13" t="s">
        <v>2350</v>
      </c>
      <c r="C546" s="13" t="s">
        <v>2351</v>
      </c>
      <c r="D546" s="13" t="s">
        <v>1983</v>
      </c>
      <c r="E546" s="13" t="s">
        <v>2067</v>
      </c>
      <c r="F546" s="13" t="s">
        <v>2068</v>
      </c>
      <c r="G546" s="14">
        <v>17529.0</v>
      </c>
      <c r="H546" s="16" t="b">
        <f>G546&lt;'Programas e Observações'!$C$11</f>
        <v>1</v>
      </c>
      <c r="I546" s="14">
        <v>0.0</v>
      </c>
      <c r="J546" s="14">
        <v>0.0</v>
      </c>
      <c r="K546" s="14">
        <v>0.0</v>
      </c>
      <c r="L546" s="14">
        <v>0.0</v>
      </c>
      <c r="M546" s="14">
        <v>0.0</v>
      </c>
      <c r="N546" s="14">
        <v>13.0</v>
      </c>
      <c r="O546" s="14">
        <v>6.0</v>
      </c>
      <c r="P546" s="14">
        <v>0.0</v>
      </c>
      <c r="Q546" s="14"/>
      <c r="R546" s="17">
        <f t="shared" si="1"/>
        <v>0</v>
      </c>
      <c r="S546" s="17">
        <f t="shared" si="2"/>
        <v>0</v>
      </c>
      <c r="T546" s="17">
        <f t="shared" si="3"/>
        <v>0</v>
      </c>
      <c r="U546" s="17">
        <f t="shared" si="4"/>
        <v>0</v>
      </c>
      <c r="V546" s="17">
        <f t="shared" si="5"/>
        <v>0</v>
      </c>
      <c r="W546" s="17">
        <f t="shared" si="6"/>
        <v>0.7416281591</v>
      </c>
      <c r="X546" s="17">
        <f t="shared" si="7"/>
        <v>0.3422899196</v>
      </c>
      <c r="Y546" s="14">
        <f t="shared" si="8"/>
        <v>3414</v>
      </c>
      <c r="Z546" s="14">
        <f t="shared" si="9"/>
        <v>1173</v>
      </c>
      <c r="AA546" s="14">
        <f t="shared" si="10"/>
        <v>301</v>
      </c>
      <c r="AB546" s="14">
        <f t="shared" si="11"/>
        <v>471</v>
      </c>
      <c r="AC546" s="14">
        <f t="shared" si="12"/>
        <v>27</v>
      </c>
      <c r="AD546" s="14">
        <f t="shared" si="13"/>
        <v>239</v>
      </c>
      <c r="AE546" s="14">
        <f t="shared" si="14"/>
        <v>47</v>
      </c>
      <c r="AF546" s="14">
        <f t="shared" si="15"/>
        <v>2</v>
      </c>
      <c r="AG546" s="17">
        <f t="shared" si="16"/>
        <v>14.61641542</v>
      </c>
      <c r="AH546" s="20">
        <f>12*(J546*'Programas e Observações'!$C$8+K546*'Programas e Observações'!$C$9+L546*('Programas e Observações'!$C$8+'Programas e Observações'!$C$9)+M546*'Programas e Observações'!$C$10)</f>
        <v>0</v>
      </c>
      <c r="AI546" s="20">
        <f>12*(J546*'Programas e Observações'!$D$8+K546*'Programas e Observações'!$D$9+L546*('Programas e Observações'!$D$8+'Programas e Observações'!$D$9)+M546*'Programas e Observações'!$D$10)</f>
        <v>0</v>
      </c>
      <c r="AJ546" s="13" t="s">
        <v>342</v>
      </c>
      <c r="AK546" s="13" t="s">
        <v>343</v>
      </c>
    </row>
    <row r="547" ht="15.75" customHeight="1">
      <c r="A547" s="13" t="s">
        <v>2352</v>
      </c>
      <c r="B547" s="13" t="s">
        <v>2353</v>
      </c>
      <c r="C547" s="13" t="s">
        <v>2354</v>
      </c>
      <c r="D547" s="13" t="s">
        <v>1983</v>
      </c>
      <c r="E547" s="13" t="s">
        <v>2039</v>
      </c>
      <c r="F547" s="13" t="s">
        <v>2040</v>
      </c>
      <c r="G547" s="14">
        <v>25311.0</v>
      </c>
      <c r="H547" s="16" t="b">
        <f>G547&lt;'Programas e Observações'!$C$11</f>
        <v>0</v>
      </c>
      <c r="I547" s="14">
        <v>426.0</v>
      </c>
      <c r="J547" s="14">
        <v>229.0</v>
      </c>
      <c r="K547" s="14">
        <v>6.0</v>
      </c>
      <c r="L547" s="14">
        <v>29.0</v>
      </c>
      <c r="M547" s="14">
        <v>7.0</v>
      </c>
      <c r="N547" s="14">
        <v>66.0</v>
      </c>
      <c r="O547" s="14">
        <v>1.0</v>
      </c>
      <c r="P547" s="14">
        <v>1.0</v>
      </c>
      <c r="Q547" s="14"/>
      <c r="R547" s="17">
        <f t="shared" si="1"/>
        <v>16.830627</v>
      </c>
      <c r="S547" s="17">
        <f t="shared" si="2"/>
        <v>9.047449725</v>
      </c>
      <c r="T547" s="17">
        <f t="shared" si="3"/>
        <v>0.2370510845</v>
      </c>
      <c r="U547" s="17">
        <f t="shared" si="4"/>
        <v>1.145746908</v>
      </c>
      <c r="V547" s="17">
        <f t="shared" si="5"/>
        <v>0.2765595986</v>
      </c>
      <c r="W547" s="17">
        <f t="shared" si="6"/>
        <v>2.60756193</v>
      </c>
      <c r="X547" s="17">
        <f t="shared" si="7"/>
        <v>0.03950851408</v>
      </c>
      <c r="Y547" s="14">
        <f t="shared" si="8"/>
        <v>12637</v>
      </c>
      <c r="Z547" s="14">
        <f t="shared" si="9"/>
        <v>4486</v>
      </c>
      <c r="AA547" s="14">
        <f t="shared" si="10"/>
        <v>1529</v>
      </c>
      <c r="AB547" s="14">
        <f t="shared" si="11"/>
        <v>2774</v>
      </c>
      <c r="AC547" s="14">
        <f t="shared" si="12"/>
        <v>616</v>
      </c>
      <c r="AD547" s="14">
        <f t="shared" si="13"/>
        <v>1753</v>
      </c>
      <c r="AE547" s="14">
        <f t="shared" si="14"/>
        <v>52</v>
      </c>
      <c r="AF547" s="14">
        <f t="shared" si="15"/>
        <v>2</v>
      </c>
      <c r="AG547" s="17">
        <f t="shared" si="16"/>
        <v>22.60025431</v>
      </c>
      <c r="AH547" s="20">
        <f>12*(J547*'Programas e Observações'!$C$8+K547*'Programas e Observações'!$C$9+L547*('Programas e Observações'!$C$8+'Programas e Observações'!$C$9)+M547*'Programas e Observações'!$C$10)</f>
        <v>72758.76</v>
      </c>
      <c r="AI547" s="20">
        <f>12*(J547*'Programas e Observações'!$D$8+K547*'Programas e Observações'!$D$9+L547*('Programas e Observações'!$D$8+'Programas e Observações'!$D$9)+M547*'Programas e Observações'!$D$10)</f>
        <v>166401.84</v>
      </c>
      <c r="AJ547" s="13" t="s">
        <v>387</v>
      </c>
      <c r="AK547" s="13" t="s">
        <v>2355</v>
      </c>
    </row>
    <row r="548" ht="15.75" customHeight="1">
      <c r="A548" s="13" t="s">
        <v>2356</v>
      </c>
      <c r="B548" s="13" t="s">
        <v>2357</v>
      </c>
      <c r="C548" s="13" t="s">
        <v>2358</v>
      </c>
      <c r="D548" s="13" t="s">
        <v>1983</v>
      </c>
      <c r="E548" s="13" t="s">
        <v>2191</v>
      </c>
      <c r="F548" s="13" t="s">
        <v>2192</v>
      </c>
      <c r="G548" s="14">
        <v>15227.0</v>
      </c>
      <c r="H548" s="16" t="b">
        <f>G548&lt;'Programas e Observações'!$C$11</f>
        <v>1</v>
      </c>
      <c r="I548" s="14">
        <v>0.0</v>
      </c>
      <c r="J548" s="14">
        <v>0.0</v>
      </c>
      <c r="K548" s="14">
        <v>0.0</v>
      </c>
      <c r="L548" s="14">
        <v>0.0</v>
      </c>
      <c r="M548" s="14">
        <v>0.0</v>
      </c>
      <c r="N548" s="14">
        <v>13.0</v>
      </c>
      <c r="O548" s="14">
        <v>2.0</v>
      </c>
      <c r="P548" s="14">
        <v>1.0</v>
      </c>
      <c r="Q548" s="14"/>
      <c r="R548" s="17">
        <f t="shared" si="1"/>
        <v>0</v>
      </c>
      <c r="S548" s="17">
        <f t="shared" si="2"/>
        <v>0</v>
      </c>
      <c r="T548" s="17">
        <f t="shared" si="3"/>
        <v>0</v>
      </c>
      <c r="U548" s="17">
        <f t="shared" si="4"/>
        <v>0</v>
      </c>
      <c r="V548" s="17">
        <f t="shared" si="5"/>
        <v>0</v>
      </c>
      <c r="W548" s="17">
        <f t="shared" si="6"/>
        <v>0.8537466343</v>
      </c>
      <c r="X548" s="17">
        <f t="shared" si="7"/>
        <v>0.131345636</v>
      </c>
      <c r="Y548" s="14">
        <f t="shared" si="8"/>
        <v>6602</v>
      </c>
      <c r="Z548" s="14">
        <f t="shared" si="9"/>
        <v>3110</v>
      </c>
      <c r="AA548" s="14">
        <f t="shared" si="10"/>
        <v>437</v>
      </c>
      <c r="AB548" s="14">
        <f t="shared" si="11"/>
        <v>971</v>
      </c>
      <c r="AC548" s="14">
        <f t="shared" si="12"/>
        <v>374</v>
      </c>
      <c r="AD548" s="14">
        <f t="shared" si="13"/>
        <v>499</v>
      </c>
      <c r="AE548" s="14">
        <f t="shared" si="14"/>
        <v>92</v>
      </c>
      <c r="AF548" s="14">
        <f t="shared" si="15"/>
        <v>6</v>
      </c>
      <c r="AG548" s="17">
        <f t="shared" si="16"/>
        <v>23.4309564</v>
      </c>
      <c r="AH548" s="20">
        <f>12*(J548*'Programas e Observações'!$C$8+K548*'Programas e Observações'!$C$9+L548*('Programas e Observações'!$C$8+'Programas e Observações'!$C$9)+M548*'Programas e Observações'!$C$10)</f>
        <v>0</v>
      </c>
      <c r="AI548" s="20">
        <f>12*(J548*'Programas e Observações'!$D$8+K548*'Programas e Observações'!$D$9+L548*('Programas e Observações'!$D$8+'Programas e Observações'!$D$9)+M548*'Programas e Observações'!$D$10)</f>
        <v>0</v>
      </c>
      <c r="AJ548" s="13" t="s">
        <v>342</v>
      </c>
      <c r="AK548" s="13" t="s">
        <v>343</v>
      </c>
    </row>
    <row r="549" ht="15.75" customHeight="1">
      <c r="A549" s="13" t="s">
        <v>2359</v>
      </c>
      <c r="B549" s="13" t="s">
        <v>2360</v>
      </c>
      <c r="C549" s="13" t="s">
        <v>2361</v>
      </c>
      <c r="D549" s="13" t="s">
        <v>1983</v>
      </c>
      <c r="E549" s="13" t="s">
        <v>2034</v>
      </c>
      <c r="F549" s="13" t="s">
        <v>2035</v>
      </c>
      <c r="G549" s="14">
        <v>5282.0</v>
      </c>
      <c r="H549" s="16" t="b">
        <f>G549&lt;'Programas e Observações'!$C$11</f>
        <v>1</v>
      </c>
      <c r="I549" s="14">
        <v>0.0</v>
      </c>
      <c r="J549" s="14">
        <v>0.0</v>
      </c>
      <c r="K549" s="14">
        <v>0.0</v>
      </c>
      <c r="L549" s="14">
        <v>0.0</v>
      </c>
      <c r="M549" s="14">
        <v>0.0</v>
      </c>
      <c r="N549" s="14">
        <v>5.0</v>
      </c>
      <c r="O549" s="14">
        <v>1.0</v>
      </c>
      <c r="P549" s="14">
        <v>0.0</v>
      </c>
      <c r="Q549" s="14"/>
      <c r="R549" s="17">
        <f t="shared" si="1"/>
        <v>0</v>
      </c>
      <c r="S549" s="17">
        <f t="shared" si="2"/>
        <v>0</v>
      </c>
      <c r="T549" s="17">
        <f t="shared" si="3"/>
        <v>0</v>
      </c>
      <c r="U549" s="17">
        <f t="shared" si="4"/>
        <v>0</v>
      </c>
      <c r="V549" s="17">
        <f t="shared" si="5"/>
        <v>0</v>
      </c>
      <c r="W549" s="17">
        <f t="shared" si="6"/>
        <v>0.9466111321</v>
      </c>
      <c r="X549" s="17">
        <f t="shared" si="7"/>
        <v>0.1893222264</v>
      </c>
      <c r="Y549" s="14">
        <f t="shared" si="8"/>
        <v>1949</v>
      </c>
      <c r="Z549" s="14">
        <f t="shared" si="9"/>
        <v>112</v>
      </c>
      <c r="AA549" s="14">
        <f t="shared" si="10"/>
        <v>117</v>
      </c>
      <c r="AB549" s="14">
        <f t="shared" si="11"/>
        <v>63</v>
      </c>
      <c r="AC549" s="14">
        <f t="shared" si="12"/>
        <v>8</v>
      </c>
      <c r="AD549" s="14">
        <f t="shared" si="13"/>
        <v>284</v>
      </c>
      <c r="AE549" s="14">
        <f t="shared" si="14"/>
        <v>73</v>
      </c>
      <c r="AF549" s="14">
        <f t="shared" si="15"/>
        <v>6</v>
      </c>
      <c r="AG549" s="17">
        <f t="shared" si="16"/>
        <v>7.240104757</v>
      </c>
      <c r="AH549" s="20">
        <f>12*(J549*'Programas e Observações'!$C$8+K549*'Programas e Observações'!$C$9+L549*('Programas e Observações'!$C$8+'Programas e Observações'!$C$9)+M549*'Programas e Observações'!$C$10)</f>
        <v>0</v>
      </c>
      <c r="AI549" s="20">
        <f>12*(J549*'Programas e Observações'!$D$8+K549*'Programas e Observações'!$D$9+L549*('Programas e Observações'!$D$8+'Programas e Observações'!$D$9)+M549*'Programas e Observações'!$D$10)</f>
        <v>0</v>
      </c>
      <c r="AJ549" s="13" t="s">
        <v>342</v>
      </c>
      <c r="AK549" s="13" t="s">
        <v>343</v>
      </c>
    </row>
    <row r="550" ht="15.75" customHeight="1">
      <c r="A550" s="13" t="s">
        <v>2362</v>
      </c>
      <c r="B550" s="13" t="s">
        <v>2363</v>
      </c>
      <c r="C550" s="13" t="s">
        <v>2364</v>
      </c>
      <c r="D550" s="13" t="s">
        <v>1983</v>
      </c>
      <c r="E550" s="13" t="s">
        <v>2128</v>
      </c>
      <c r="F550" s="13" t="s">
        <v>2129</v>
      </c>
      <c r="G550" s="14">
        <v>45865.0</v>
      </c>
      <c r="H550" s="16" t="b">
        <f>G550&lt;'Programas e Observações'!$C$11</f>
        <v>0</v>
      </c>
      <c r="I550" s="14">
        <v>859.0</v>
      </c>
      <c r="J550" s="14">
        <v>119.0</v>
      </c>
      <c r="K550" s="14">
        <v>95.0</v>
      </c>
      <c r="L550" s="14">
        <v>53.0</v>
      </c>
      <c r="M550" s="14">
        <v>22.0</v>
      </c>
      <c r="N550" s="14">
        <v>96.0</v>
      </c>
      <c r="O550" s="14">
        <v>26.0</v>
      </c>
      <c r="P550" s="14">
        <v>1.0</v>
      </c>
      <c r="Q550" s="14">
        <v>53.0</v>
      </c>
      <c r="R550" s="17">
        <f t="shared" si="1"/>
        <v>18.72887823</v>
      </c>
      <c r="S550" s="17">
        <f t="shared" si="2"/>
        <v>2.594571024</v>
      </c>
      <c r="T550" s="17">
        <f t="shared" si="3"/>
        <v>2.071296195</v>
      </c>
      <c r="U550" s="17">
        <f t="shared" si="4"/>
        <v>1.155565246</v>
      </c>
      <c r="V550" s="17">
        <f t="shared" si="5"/>
        <v>0.4796685926</v>
      </c>
      <c r="W550" s="17">
        <f t="shared" si="6"/>
        <v>2.093099313</v>
      </c>
      <c r="X550" s="17">
        <f t="shared" si="7"/>
        <v>0.566881064</v>
      </c>
      <c r="Y550" s="14">
        <f t="shared" si="8"/>
        <v>6972</v>
      </c>
      <c r="Z550" s="14">
        <f t="shared" si="9"/>
        <v>3238</v>
      </c>
      <c r="AA550" s="14">
        <f t="shared" si="10"/>
        <v>782</v>
      </c>
      <c r="AB550" s="14">
        <f t="shared" si="11"/>
        <v>1059</v>
      </c>
      <c r="AC550" s="14">
        <f t="shared" si="12"/>
        <v>83</v>
      </c>
      <c r="AD550" s="14">
        <f t="shared" si="13"/>
        <v>396</v>
      </c>
      <c r="AE550" s="14">
        <f t="shared" si="14"/>
        <v>120</v>
      </c>
      <c r="AF550" s="14">
        <f t="shared" si="15"/>
        <v>6</v>
      </c>
      <c r="AG550" s="17">
        <f t="shared" si="16"/>
        <v>32.87609222</v>
      </c>
      <c r="AH550" s="20">
        <f>12*(J550*'Programas e Observações'!$C$8+K550*'Programas e Observações'!$C$9+L550*('Programas e Observações'!$C$8+'Programas e Observações'!$C$9)+M550*'Programas e Observações'!$C$10)</f>
        <v>121150.56</v>
      </c>
      <c r="AI550" s="20">
        <f>12*(J550*'Programas e Observações'!$D$8+K550*'Programas e Observações'!$D$9+L550*('Programas e Observações'!$D$8+'Programas e Observações'!$D$9)+M550*'Programas e Observações'!$D$10)</f>
        <v>186519.6</v>
      </c>
      <c r="AJ550" s="13" t="s">
        <v>2365</v>
      </c>
      <c r="AK550" s="13" t="s">
        <v>2366</v>
      </c>
    </row>
    <row r="551" ht="15.75" customHeight="1">
      <c r="A551" s="13" t="s">
        <v>2367</v>
      </c>
      <c r="B551" s="13" t="s">
        <v>2368</v>
      </c>
      <c r="C551" s="13" t="s">
        <v>2369</v>
      </c>
      <c r="D551" s="13" t="s">
        <v>1983</v>
      </c>
      <c r="E551" s="13" t="s">
        <v>2128</v>
      </c>
      <c r="F551" s="13" t="s">
        <v>2129</v>
      </c>
      <c r="G551" s="14">
        <v>9687.0</v>
      </c>
      <c r="H551" s="16" t="b">
        <f>G551&lt;'Programas e Observações'!$C$11</f>
        <v>1</v>
      </c>
      <c r="I551" s="14">
        <v>0.0</v>
      </c>
      <c r="J551" s="14">
        <v>0.0</v>
      </c>
      <c r="K551" s="14">
        <v>0.0</v>
      </c>
      <c r="L551" s="14">
        <v>0.0</v>
      </c>
      <c r="M551" s="14">
        <v>0.0</v>
      </c>
      <c r="N551" s="14">
        <v>9.0</v>
      </c>
      <c r="O551" s="14">
        <v>4.0</v>
      </c>
      <c r="P551" s="14">
        <v>0.0</v>
      </c>
      <c r="Q551" s="14"/>
      <c r="R551" s="17">
        <f t="shared" si="1"/>
        <v>0</v>
      </c>
      <c r="S551" s="17">
        <f t="shared" si="2"/>
        <v>0</v>
      </c>
      <c r="T551" s="17">
        <f t="shared" si="3"/>
        <v>0</v>
      </c>
      <c r="U551" s="17">
        <f t="shared" si="4"/>
        <v>0</v>
      </c>
      <c r="V551" s="17">
        <f t="shared" si="5"/>
        <v>0</v>
      </c>
      <c r="W551" s="17">
        <f t="shared" si="6"/>
        <v>0.9290802106</v>
      </c>
      <c r="X551" s="17">
        <f t="shared" si="7"/>
        <v>0.412924538</v>
      </c>
      <c r="Y551" s="14">
        <f t="shared" si="8"/>
        <v>6972</v>
      </c>
      <c r="Z551" s="14">
        <f t="shared" si="9"/>
        <v>3238</v>
      </c>
      <c r="AA551" s="14">
        <f t="shared" si="10"/>
        <v>782</v>
      </c>
      <c r="AB551" s="14">
        <f t="shared" si="11"/>
        <v>1059</v>
      </c>
      <c r="AC551" s="14">
        <f t="shared" si="12"/>
        <v>83</v>
      </c>
      <c r="AD551" s="14">
        <f t="shared" si="13"/>
        <v>396</v>
      </c>
      <c r="AE551" s="14">
        <f t="shared" si="14"/>
        <v>120</v>
      </c>
      <c r="AF551" s="14">
        <f t="shared" si="15"/>
        <v>6</v>
      </c>
      <c r="AG551" s="17">
        <f t="shared" si="16"/>
        <v>32.87609222</v>
      </c>
      <c r="AH551" s="20">
        <f>12*(J551*'Programas e Observações'!$C$8+K551*'Programas e Observações'!$C$9+L551*('Programas e Observações'!$C$8+'Programas e Observações'!$C$9)+M551*'Programas e Observações'!$C$10)</f>
        <v>0</v>
      </c>
      <c r="AI551" s="20">
        <f>12*(J551*'Programas e Observações'!$D$8+K551*'Programas e Observações'!$D$9+L551*('Programas e Observações'!$D$8+'Programas e Observações'!$D$9)+M551*'Programas e Observações'!$D$10)</f>
        <v>0</v>
      </c>
      <c r="AJ551" s="13" t="s">
        <v>342</v>
      </c>
      <c r="AK551" s="13" t="s">
        <v>343</v>
      </c>
    </row>
    <row r="552" ht="15.75" customHeight="1">
      <c r="A552" s="13" t="s">
        <v>2370</v>
      </c>
      <c r="B552" s="13" t="s">
        <v>2371</v>
      </c>
      <c r="C552" s="13" t="s">
        <v>2372</v>
      </c>
      <c r="D552" s="13" t="s">
        <v>1983</v>
      </c>
      <c r="E552" s="13" t="s">
        <v>2013</v>
      </c>
      <c r="F552" s="13" t="s">
        <v>2014</v>
      </c>
      <c r="G552" s="14">
        <v>15069.0</v>
      </c>
      <c r="H552" s="16" t="b">
        <f>G552&lt;'Programas e Observações'!$C$11</f>
        <v>1</v>
      </c>
      <c r="I552" s="14">
        <v>0.0</v>
      </c>
      <c r="J552" s="14">
        <v>0.0</v>
      </c>
      <c r="K552" s="14">
        <v>0.0</v>
      </c>
      <c r="L552" s="14">
        <v>0.0</v>
      </c>
      <c r="M552" s="14">
        <v>0.0</v>
      </c>
      <c r="N552" s="14">
        <v>28.0</v>
      </c>
      <c r="O552" s="14">
        <v>10.0</v>
      </c>
      <c r="P552" s="14">
        <v>0.0</v>
      </c>
      <c r="Q552" s="14"/>
      <c r="R552" s="17">
        <f t="shared" si="1"/>
        <v>0</v>
      </c>
      <c r="S552" s="17">
        <f t="shared" si="2"/>
        <v>0</v>
      </c>
      <c r="T552" s="17">
        <f t="shared" si="3"/>
        <v>0</v>
      </c>
      <c r="U552" s="17">
        <f t="shared" si="4"/>
        <v>0</v>
      </c>
      <c r="V552" s="17">
        <f t="shared" si="5"/>
        <v>0</v>
      </c>
      <c r="W552" s="17">
        <f t="shared" si="6"/>
        <v>1.858119318</v>
      </c>
      <c r="X552" s="17">
        <f t="shared" si="7"/>
        <v>0.6636140421</v>
      </c>
      <c r="Y552" s="14">
        <f t="shared" si="8"/>
        <v>3040</v>
      </c>
      <c r="Z552" s="14">
        <f t="shared" si="9"/>
        <v>669</v>
      </c>
      <c r="AA552" s="14">
        <f t="shared" si="10"/>
        <v>307</v>
      </c>
      <c r="AB552" s="14">
        <f t="shared" si="11"/>
        <v>272</v>
      </c>
      <c r="AC552" s="14">
        <f t="shared" si="12"/>
        <v>82</v>
      </c>
      <c r="AD552" s="14">
        <f t="shared" si="13"/>
        <v>774</v>
      </c>
      <c r="AE552" s="14">
        <f t="shared" si="14"/>
        <v>152</v>
      </c>
      <c r="AF552" s="14">
        <f t="shared" si="15"/>
        <v>4</v>
      </c>
      <c r="AG552" s="17">
        <f t="shared" si="16"/>
        <v>11.57358937</v>
      </c>
      <c r="AH552" s="20">
        <f>12*(J552*'Programas e Observações'!$C$8+K552*'Programas e Observações'!$C$9+L552*('Programas e Observações'!$C$8+'Programas e Observações'!$C$9)+M552*'Programas e Observações'!$C$10)</f>
        <v>0</v>
      </c>
      <c r="AI552" s="20">
        <f>12*(J552*'Programas e Observações'!$D$8+K552*'Programas e Observações'!$D$9+L552*('Programas e Observações'!$D$8+'Programas e Observações'!$D$9)+M552*'Programas e Observações'!$D$10)</f>
        <v>0</v>
      </c>
      <c r="AJ552" s="13" t="s">
        <v>342</v>
      </c>
      <c r="AK552" s="13" t="s">
        <v>343</v>
      </c>
    </row>
    <row r="553" ht="15.75" customHeight="1">
      <c r="A553" s="13" t="s">
        <v>2373</v>
      </c>
      <c r="B553" s="13" t="s">
        <v>2374</v>
      </c>
      <c r="C553" s="13" t="s">
        <v>2375</v>
      </c>
      <c r="D553" s="13" t="s">
        <v>1983</v>
      </c>
      <c r="E553" s="13" t="s">
        <v>2101</v>
      </c>
      <c r="F553" s="13" t="s">
        <v>2102</v>
      </c>
      <c r="G553" s="14">
        <v>10806.0</v>
      </c>
      <c r="H553" s="16" t="b">
        <f>G553&lt;'Programas e Observações'!$C$11</f>
        <v>1</v>
      </c>
      <c r="I553" s="14">
        <v>0.0</v>
      </c>
      <c r="J553" s="14">
        <v>0.0</v>
      </c>
      <c r="K553" s="14">
        <v>0.0</v>
      </c>
      <c r="L553" s="14">
        <v>0.0</v>
      </c>
      <c r="M553" s="14">
        <v>0.0</v>
      </c>
      <c r="N553" s="14">
        <v>13.0</v>
      </c>
      <c r="O553" s="14">
        <v>0.0</v>
      </c>
      <c r="P553" s="14">
        <v>0.0</v>
      </c>
      <c r="Q553" s="14"/>
      <c r="R553" s="17">
        <f t="shared" si="1"/>
        <v>0</v>
      </c>
      <c r="S553" s="17">
        <f t="shared" si="2"/>
        <v>0</v>
      </c>
      <c r="T553" s="17">
        <f t="shared" si="3"/>
        <v>0</v>
      </c>
      <c r="U553" s="17">
        <f t="shared" si="4"/>
        <v>0</v>
      </c>
      <c r="V553" s="17">
        <f t="shared" si="5"/>
        <v>0</v>
      </c>
      <c r="W553" s="17">
        <f t="shared" si="6"/>
        <v>1.203035351</v>
      </c>
      <c r="X553" s="17">
        <f t="shared" si="7"/>
        <v>0</v>
      </c>
      <c r="Y553" s="14">
        <f t="shared" si="8"/>
        <v>2842</v>
      </c>
      <c r="Z553" s="14">
        <f t="shared" si="9"/>
        <v>1228</v>
      </c>
      <c r="AA553" s="14">
        <f t="shared" si="10"/>
        <v>184</v>
      </c>
      <c r="AB553" s="14">
        <f t="shared" si="11"/>
        <v>384</v>
      </c>
      <c r="AC553" s="14">
        <f t="shared" si="12"/>
        <v>48</v>
      </c>
      <c r="AD553" s="14">
        <f t="shared" si="13"/>
        <v>463</v>
      </c>
      <c r="AE553" s="14">
        <f t="shared" si="14"/>
        <v>53</v>
      </c>
      <c r="AF553" s="14">
        <f t="shared" si="15"/>
        <v>3</v>
      </c>
      <c r="AG553" s="17">
        <f t="shared" si="16"/>
        <v>11.87600812</v>
      </c>
      <c r="AH553" s="20">
        <f>12*(J553*'Programas e Observações'!$C$8+K553*'Programas e Observações'!$C$9+L553*('Programas e Observações'!$C$8+'Programas e Observações'!$C$9)+M553*'Programas e Observações'!$C$10)</f>
        <v>0</v>
      </c>
      <c r="AI553" s="20">
        <f>12*(J553*'Programas e Observações'!$D$8+K553*'Programas e Observações'!$D$9+L553*('Programas e Observações'!$D$8+'Programas e Observações'!$D$9)+M553*'Programas e Observações'!$D$10)</f>
        <v>0</v>
      </c>
      <c r="AJ553" s="13" t="s">
        <v>342</v>
      </c>
      <c r="AK553" s="13" t="s">
        <v>343</v>
      </c>
    </row>
    <row r="554" ht="15.75" customHeight="1">
      <c r="A554" s="13" t="s">
        <v>2376</v>
      </c>
      <c r="B554" s="13" t="s">
        <v>2377</v>
      </c>
      <c r="C554" s="13" t="s">
        <v>2378</v>
      </c>
      <c r="D554" s="13" t="s">
        <v>1983</v>
      </c>
      <c r="E554" s="13" t="s">
        <v>2128</v>
      </c>
      <c r="F554" s="13" t="s">
        <v>2129</v>
      </c>
      <c r="G554" s="14">
        <v>8962.0</v>
      </c>
      <c r="H554" s="16" t="b">
        <f>G554&lt;'Programas e Observações'!$C$11</f>
        <v>1</v>
      </c>
      <c r="I554" s="14">
        <v>0.0</v>
      </c>
      <c r="J554" s="14">
        <v>0.0</v>
      </c>
      <c r="K554" s="14">
        <v>0.0</v>
      </c>
      <c r="L554" s="14">
        <v>0.0</v>
      </c>
      <c r="M554" s="14">
        <v>0.0</v>
      </c>
      <c r="N554" s="14">
        <v>20.0</v>
      </c>
      <c r="O554" s="14">
        <v>9.0</v>
      </c>
      <c r="P554" s="14">
        <v>0.0</v>
      </c>
      <c r="Q554" s="14"/>
      <c r="R554" s="17">
        <f t="shared" si="1"/>
        <v>0</v>
      </c>
      <c r="S554" s="17">
        <f t="shared" si="2"/>
        <v>0</v>
      </c>
      <c r="T554" s="17">
        <f t="shared" si="3"/>
        <v>0</v>
      </c>
      <c r="U554" s="17">
        <f t="shared" si="4"/>
        <v>0</v>
      </c>
      <c r="V554" s="17">
        <f t="shared" si="5"/>
        <v>0</v>
      </c>
      <c r="W554" s="17">
        <f t="shared" si="6"/>
        <v>2.231644722</v>
      </c>
      <c r="X554" s="17">
        <f t="shared" si="7"/>
        <v>1.004240125</v>
      </c>
      <c r="Y554" s="14">
        <f t="shared" si="8"/>
        <v>6972</v>
      </c>
      <c r="Z554" s="14">
        <f t="shared" si="9"/>
        <v>3238</v>
      </c>
      <c r="AA554" s="14">
        <f t="shared" si="10"/>
        <v>782</v>
      </c>
      <c r="AB554" s="14">
        <f t="shared" si="11"/>
        <v>1059</v>
      </c>
      <c r="AC554" s="14">
        <f t="shared" si="12"/>
        <v>83</v>
      </c>
      <c r="AD554" s="14">
        <f t="shared" si="13"/>
        <v>396</v>
      </c>
      <c r="AE554" s="14">
        <f t="shared" si="14"/>
        <v>120</v>
      </c>
      <c r="AF554" s="14">
        <f t="shared" si="15"/>
        <v>6</v>
      </c>
      <c r="AG554" s="17">
        <f t="shared" si="16"/>
        <v>32.87609222</v>
      </c>
      <c r="AH554" s="20">
        <f>12*(J554*'Programas e Observações'!$C$8+K554*'Programas e Observações'!$C$9+L554*('Programas e Observações'!$C$8+'Programas e Observações'!$C$9)+M554*'Programas e Observações'!$C$10)</f>
        <v>0</v>
      </c>
      <c r="AI554" s="20">
        <f>12*(J554*'Programas e Observações'!$D$8+K554*'Programas e Observações'!$D$9+L554*('Programas e Observações'!$D$8+'Programas e Observações'!$D$9)+M554*'Programas e Observações'!$D$10)</f>
        <v>0</v>
      </c>
      <c r="AJ554" s="13" t="s">
        <v>342</v>
      </c>
      <c r="AK554" s="13" t="s">
        <v>343</v>
      </c>
    </row>
    <row r="555" ht="15.75" customHeight="1">
      <c r="A555" s="13" t="s">
        <v>2379</v>
      </c>
      <c r="B555" s="13" t="s">
        <v>2380</v>
      </c>
      <c r="C555" s="13" t="s">
        <v>2381</v>
      </c>
      <c r="D555" s="13" t="s">
        <v>1983</v>
      </c>
      <c r="E555" s="13" t="s">
        <v>2128</v>
      </c>
      <c r="F555" s="13" t="s">
        <v>2129</v>
      </c>
      <c r="G555" s="14">
        <v>11731.0</v>
      </c>
      <c r="H555" s="16" t="b">
        <f>G555&lt;'Programas e Observações'!$C$11</f>
        <v>1</v>
      </c>
      <c r="I555" s="14">
        <v>0.0</v>
      </c>
      <c r="J555" s="14">
        <v>0.0</v>
      </c>
      <c r="K555" s="14">
        <v>0.0</v>
      </c>
      <c r="L555" s="14">
        <v>0.0</v>
      </c>
      <c r="M555" s="14">
        <v>0.0</v>
      </c>
      <c r="N555" s="14">
        <v>18.0</v>
      </c>
      <c r="O555" s="14">
        <v>5.0</v>
      </c>
      <c r="P555" s="14">
        <v>0.0</v>
      </c>
      <c r="Q555" s="14"/>
      <c r="R555" s="17">
        <f t="shared" si="1"/>
        <v>0</v>
      </c>
      <c r="S555" s="17">
        <f t="shared" si="2"/>
        <v>0</v>
      </c>
      <c r="T555" s="17">
        <f t="shared" si="3"/>
        <v>0</v>
      </c>
      <c r="U555" s="17">
        <f t="shared" si="4"/>
        <v>0</v>
      </c>
      <c r="V555" s="17">
        <f t="shared" si="5"/>
        <v>0</v>
      </c>
      <c r="W555" s="17">
        <f t="shared" si="6"/>
        <v>1.534396045</v>
      </c>
      <c r="X555" s="17">
        <f t="shared" si="7"/>
        <v>0.4262211235</v>
      </c>
      <c r="Y555" s="14">
        <f t="shared" si="8"/>
        <v>6972</v>
      </c>
      <c r="Z555" s="14">
        <f t="shared" si="9"/>
        <v>3238</v>
      </c>
      <c r="AA555" s="14">
        <f t="shared" si="10"/>
        <v>782</v>
      </c>
      <c r="AB555" s="14">
        <f t="shared" si="11"/>
        <v>1059</v>
      </c>
      <c r="AC555" s="14">
        <f t="shared" si="12"/>
        <v>83</v>
      </c>
      <c r="AD555" s="14">
        <f t="shared" si="13"/>
        <v>396</v>
      </c>
      <c r="AE555" s="14">
        <f t="shared" si="14"/>
        <v>120</v>
      </c>
      <c r="AF555" s="14">
        <f t="shared" si="15"/>
        <v>6</v>
      </c>
      <c r="AG555" s="17">
        <f t="shared" si="16"/>
        <v>32.87609222</v>
      </c>
      <c r="AH555" s="20">
        <f>12*(J555*'Programas e Observações'!$C$8+K555*'Programas e Observações'!$C$9+L555*('Programas e Observações'!$C$8+'Programas e Observações'!$C$9)+M555*'Programas e Observações'!$C$10)</f>
        <v>0</v>
      </c>
      <c r="AI555" s="20">
        <f>12*(J555*'Programas e Observações'!$D$8+K555*'Programas e Observações'!$D$9+L555*('Programas e Observações'!$D$8+'Programas e Observações'!$D$9)+M555*'Programas e Observações'!$D$10)</f>
        <v>0</v>
      </c>
      <c r="AJ555" s="13" t="s">
        <v>342</v>
      </c>
      <c r="AK555" s="13" t="s">
        <v>343</v>
      </c>
    </row>
    <row r="556" ht="15.75" customHeight="1">
      <c r="A556" s="13" t="s">
        <v>2382</v>
      </c>
      <c r="B556" s="13" t="s">
        <v>2383</v>
      </c>
      <c r="C556" s="13" t="s">
        <v>2384</v>
      </c>
      <c r="D556" s="13" t="s">
        <v>1983</v>
      </c>
      <c r="E556" s="13" t="s">
        <v>2039</v>
      </c>
      <c r="F556" s="13" t="s">
        <v>2040</v>
      </c>
      <c r="G556" s="14">
        <v>7232.0</v>
      </c>
      <c r="H556" s="16" t="b">
        <f>G556&lt;'Programas e Observações'!$C$11</f>
        <v>1</v>
      </c>
      <c r="I556" s="14">
        <v>0.0</v>
      </c>
      <c r="J556" s="14">
        <v>0.0</v>
      </c>
      <c r="K556" s="14">
        <v>0.0</v>
      </c>
      <c r="L556" s="14">
        <v>0.0</v>
      </c>
      <c r="M556" s="14">
        <v>0.0</v>
      </c>
      <c r="N556" s="14">
        <v>12.0</v>
      </c>
      <c r="O556" s="14">
        <v>1.0</v>
      </c>
      <c r="P556" s="14">
        <v>0.0</v>
      </c>
      <c r="Q556" s="14"/>
      <c r="R556" s="17">
        <f t="shared" si="1"/>
        <v>0</v>
      </c>
      <c r="S556" s="17">
        <f t="shared" si="2"/>
        <v>0</v>
      </c>
      <c r="T556" s="17">
        <f t="shared" si="3"/>
        <v>0</v>
      </c>
      <c r="U556" s="17">
        <f t="shared" si="4"/>
        <v>0</v>
      </c>
      <c r="V556" s="17">
        <f t="shared" si="5"/>
        <v>0</v>
      </c>
      <c r="W556" s="17">
        <f t="shared" si="6"/>
        <v>1.659292035</v>
      </c>
      <c r="X556" s="17">
        <f t="shared" si="7"/>
        <v>0.1382743363</v>
      </c>
      <c r="Y556" s="14">
        <f t="shared" si="8"/>
        <v>12637</v>
      </c>
      <c r="Z556" s="14">
        <f t="shared" si="9"/>
        <v>4486</v>
      </c>
      <c r="AA556" s="14">
        <f t="shared" si="10"/>
        <v>1529</v>
      </c>
      <c r="AB556" s="14">
        <f t="shared" si="11"/>
        <v>2774</v>
      </c>
      <c r="AC556" s="14">
        <f t="shared" si="12"/>
        <v>616</v>
      </c>
      <c r="AD556" s="14">
        <f t="shared" si="13"/>
        <v>1753</v>
      </c>
      <c r="AE556" s="14">
        <f t="shared" si="14"/>
        <v>52</v>
      </c>
      <c r="AF556" s="14">
        <f t="shared" si="15"/>
        <v>2</v>
      </c>
      <c r="AG556" s="17">
        <f t="shared" si="16"/>
        <v>22.60025431</v>
      </c>
      <c r="AH556" s="20">
        <f>12*(J556*'Programas e Observações'!$C$8+K556*'Programas e Observações'!$C$9+L556*('Programas e Observações'!$C$8+'Programas e Observações'!$C$9)+M556*'Programas e Observações'!$C$10)</f>
        <v>0</v>
      </c>
      <c r="AI556" s="20">
        <f>12*(J556*'Programas e Observações'!$D$8+K556*'Programas e Observações'!$D$9+L556*('Programas e Observações'!$D$8+'Programas e Observações'!$D$9)+M556*'Programas e Observações'!$D$10)</f>
        <v>0</v>
      </c>
      <c r="AJ556" s="13" t="s">
        <v>342</v>
      </c>
      <c r="AK556" s="13" t="s">
        <v>343</v>
      </c>
    </row>
    <row r="557" ht="15.75" customHeight="1">
      <c r="A557" s="13" t="s">
        <v>2385</v>
      </c>
      <c r="B557" s="13" t="s">
        <v>2386</v>
      </c>
      <c r="C557" s="13" t="s">
        <v>2387</v>
      </c>
      <c r="D557" s="13" t="s">
        <v>1983</v>
      </c>
      <c r="E557" s="13" t="s">
        <v>2128</v>
      </c>
      <c r="F557" s="13" t="s">
        <v>2129</v>
      </c>
      <c r="G557" s="14">
        <v>11559.0</v>
      </c>
      <c r="H557" s="16" t="b">
        <f>G557&lt;'Programas e Observações'!$C$11</f>
        <v>1</v>
      </c>
      <c r="I557" s="14">
        <v>252.0</v>
      </c>
      <c r="J557" s="14">
        <v>116.0</v>
      </c>
      <c r="K557" s="14">
        <v>10.0</v>
      </c>
      <c r="L557" s="14">
        <v>12.0</v>
      </c>
      <c r="M557" s="14">
        <v>0.0</v>
      </c>
      <c r="N557" s="14">
        <v>40.0</v>
      </c>
      <c r="O557" s="14">
        <v>19.0</v>
      </c>
      <c r="P557" s="14">
        <v>1.0</v>
      </c>
      <c r="Q557" s="14"/>
      <c r="R557" s="17">
        <f t="shared" si="1"/>
        <v>21.80119387</v>
      </c>
      <c r="S557" s="17">
        <f t="shared" si="2"/>
        <v>10.0354702</v>
      </c>
      <c r="T557" s="17">
        <f t="shared" si="3"/>
        <v>0.8651267411</v>
      </c>
      <c r="U557" s="17">
        <f t="shared" si="4"/>
        <v>1.038152089</v>
      </c>
      <c r="V557" s="17">
        <f t="shared" si="5"/>
        <v>0</v>
      </c>
      <c r="W557" s="17">
        <f t="shared" si="6"/>
        <v>3.460506964</v>
      </c>
      <c r="X557" s="17">
        <f t="shared" si="7"/>
        <v>1.643740808</v>
      </c>
      <c r="Y557" s="14">
        <f t="shared" si="8"/>
        <v>6972</v>
      </c>
      <c r="Z557" s="14">
        <f t="shared" si="9"/>
        <v>3238</v>
      </c>
      <c r="AA557" s="14">
        <f t="shared" si="10"/>
        <v>782</v>
      </c>
      <c r="AB557" s="14">
        <f t="shared" si="11"/>
        <v>1059</v>
      </c>
      <c r="AC557" s="14">
        <f t="shared" si="12"/>
        <v>83</v>
      </c>
      <c r="AD557" s="14">
        <f t="shared" si="13"/>
        <v>396</v>
      </c>
      <c r="AE557" s="14">
        <f t="shared" si="14"/>
        <v>120</v>
      </c>
      <c r="AF557" s="14">
        <f t="shared" si="15"/>
        <v>6</v>
      </c>
      <c r="AG557" s="17">
        <f t="shared" si="16"/>
        <v>32.87609222</v>
      </c>
      <c r="AH557" s="20">
        <f>12*(J557*'Programas e Observações'!$C$8+K557*'Programas e Observações'!$C$9+L557*('Programas e Observações'!$C$8+'Programas e Observações'!$C$9)+M557*'Programas e Observações'!$C$10)</f>
        <v>36627.6</v>
      </c>
      <c r="AI557" s="20">
        <f>12*(J557*'Programas e Observações'!$D$8+K557*'Programas e Observações'!$D$9+L557*('Programas e Observações'!$D$8+'Programas e Observações'!$D$9)+M557*'Programas e Observações'!$D$10)</f>
        <v>83136.72</v>
      </c>
      <c r="AJ557" s="13" t="s">
        <v>2388</v>
      </c>
      <c r="AK557" s="13" t="s">
        <v>845</v>
      </c>
    </row>
    <row r="558" ht="15.75" customHeight="1">
      <c r="A558" s="13" t="s">
        <v>2389</v>
      </c>
      <c r="B558" s="13" t="s">
        <v>2390</v>
      </c>
      <c r="C558" s="13" t="s">
        <v>2391</v>
      </c>
      <c r="D558" s="13" t="s">
        <v>1983</v>
      </c>
      <c r="E558" s="13" t="s">
        <v>2028</v>
      </c>
      <c r="F558" s="13" t="s">
        <v>2029</v>
      </c>
      <c r="G558" s="14">
        <v>11884.0</v>
      </c>
      <c r="H558" s="16" t="b">
        <f>G558&lt;'Programas e Observações'!$C$11</f>
        <v>1</v>
      </c>
      <c r="I558" s="14">
        <v>0.0</v>
      </c>
      <c r="J558" s="14">
        <v>0.0</v>
      </c>
      <c r="K558" s="14">
        <v>0.0</v>
      </c>
      <c r="L558" s="14">
        <v>0.0</v>
      </c>
      <c r="M558" s="14">
        <v>0.0</v>
      </c>
      <c r="N558" s="14">
        <v>15.0</v>
      </c>
      <c r="O558" s="14">
        <v>7.0</v>
      </c>
      <c r="P558" s="14">
        <v>1.0</v>
      </c>
      <c r="Q558" s="14"/>
      <c r="R558" s="17">
        <f t="shared" si="1"/>
        <v>0</v>
      </c>
      <c r="S558" s="17">
        <f t="shared" si="2"/>
        <v>0</v>
      </c>
      <c r="T558" s="17">
        <f t="shared" si="3"/>
        <v>0</v>
      </c>
      <c r="U558" s="17">
        <f t="shared" si="4"/>
        <v>0</v>
      </c>
      <c r="V558" s="17">
        <f t="shared" si="5"/>
        <v>0</v>
      </c>
      <c r="W558" s="17">
        <f t="shared" si="6"/>
        <v>1.262201279</v>
      </c>
      <c r="X558" s="17">
        <f t="shared" si="7"/>
        <v>0.5890272635</v>
      </c>
      <c r="Y558" s="14">
        <f t="shared" si="8"/>
        <v>1996</v>
      </c>
      <c r="Z558" s="14">
        <f t="shared" si="9"/>
        <v>663</v>
      </c>
      <c r="AA558" s="14">
        <f t="shared" si="10"/>
        <v>224</v>
      </c>
      <c r="AB558" s="14">
        <f t="shared" si="11"/>
        <v>225</v>
      </c>
      <c r="AC558" s="14">
        <f t="shared" si="12"/>
        <v>63</v>
      </c>
      <c r="AD558" s="14">
        <f t="shared" si="13"/>
        <v>441</v>
      </c>
      <c r="AE558" s="14">
        <f t="shared" si="14"/>
        <v>92</v>
      </c>
      <c r="AF558" s="14">
        <f t="shared" si="15"/>
        <v>3</v>
      </c>
      <c r="AG558" s="17">
        <f t="shared" si="16"/>
        <v>8.265215699</v>
      </c>
      <c r="AH558" s="20">
        <f>12*(J558*'Programas e Observações'!$C$8+K558*'Programas e Observações'!$C$9+L558*('Programas e Observações'!$C$8+'Programas e Observações'!$C$9)+M558*'Programas e Observações'!$C$10)</f>
        <v>0</v>
      </c>
      <c r="AI558" s="20">
        <f>12*(J558*'Programas e Observações'!$D$8+K558*'Programas e Observações'!$D$9+L558*('Programas e Observações'!$D$8+'Programas e Observações'!$D$9)+M558*'Programas e Observações'!$D$10)</f>
        <v>0</v>
      </c>
      <c r="AJ558" s="13" t="s">
        <v>342</v>
      </c>
      <c r="AK558" s="13" t="s">
        <v>343</v>
      </c>
    </row>
    <row r="559" ht="15.75" customHeight="1">
      <c r="A559" s="13" t="s">
        <v>2392</v>
      </c>
      <c r="B559" s="13" t="s">
        <v>2393</v>
      </c>
      <c r="C559" s="13" t="s">
        <v>2394</v>
      </c>
      <c r="D559" s="13" t="s">
        <v>1983</v>
      </c>
      <c r="E559" s="13" t="s">
        <v>2034</v>
      </c>
      <c r="F559" s="13" t="s">
        <v>2035</v>
      </c>
      <c r="G559" s="14">
        <v>7366.0</v>
      </c>
      <c r="H559" s="16" t="b">
        <f>G559&lt;'Programas e Observações'!$C$11</f>
        <v>1</v>
      </c>
      <c r="I559" s="14">
        <v>0.0</v>
      </c>
      <c r="J559" s="14">
        <v>0.0</v>
      </c>
      <c r="K559" s="14">
        <v>0.0</v>
      </c>
      <c r="L559" s="14">
        <v>0.0</v>
      </c>
      <c r="M559" s="14">
        <v>0.0</v>
      </c>
      <c r="N559" s="14">
        <v>3.0</v>
      </c>
      <c r="O559" s="14">
        <v>1.0</v>
      </c>
      <c r="P559" s="14">
        <v>0.0</v>
      </c>
      <c r="Q559" s="14"/>
      <c r="R559" s="17">
        <f t="shared" si="1"/>
        <v>0</v>
      </c>
      <c r="S559" s="17">
        <f t="shared" si="2"/>
        <v>0</v>
      </c>
      <c r="T559" s="17">
        <f t="shared" si="3"/>
        <v>0</v>
      </c>
      <c r="U559" s="17">
        <f t="shared" si="4"/>
        <v>0</v>
      </c>
      <c r="V559" s="17">
        <f t="shared" si="5"/>
        <v>0</v>
      </c>
      <c r="W559" s="17">
        <f t="shared" si="6"/>
        <v>0.4072766766</v>
      </c>
      <c r="X559" s="17">
        <f t="shared" si="7"/>
        <v>0.1357588922</v>
      </c>
      <c r="Y559" s="14">
        <f t="shared" si="8"/>
        <v>1949</v>
      </c>
      <c r="Z559" s="14">
        <f t="shared" si="9"/>
        <v>112</v>
      </c>
      <c r="AA559" s="14">
        <f t="shared" si="10"/>
        <v>117</v>
      </c>
      <c r="AB559" s="14">
        <f t="shared" si="11"/>
        <v>63</v>
      </c>
      <c r="AC559" s="14">
        <f t="shared" si="12"/>
        <v>8</v>
      </c>
      <c r="AD559" s="14">
        <f t="shared" si="13"/>
        <v>284</v>
      </c>
      <c r="AE559" s="14">
        <f t="shared" si="14"/>
        <v>73</v>
      </c>
      <c r="AF559" s="14">
        <f t="shared" si="15"/>
        <v>6</v>
      </c>
      <c r="AG559" s="17">
        <f t="shared" si="16"/>
        <v>7.240104757</v>
      </c>
      <c r="AH559" s="20">
        <f>12*(J559*'Programas e Observações'!$C$8+K559*'Programas e Observações'!$C$9+L559*('Programas e Observações'!$C$8+'Programas e Observações'!$C$9)+M559*'Programas e Observações'!$C$10)</f>
        <v>0</v>
      </c>
      <c r="AI559" s="20">
        <f>12*(J559*'Programas e Observações'!$D$8+K559*'Programas e Observações'!$D$9+L559*('Programas e Observações'!$D$8+'Programas e Observações'!$D$9)+M559*'Programas e Observações'!$D$10)</f>
        <v>0</v>
      </c>
      <c r="AJ559" s="13" t="s">
        <v>342</v>
      </c>
      <c r="AK559" s="13" t="s">
        <v>343</v>
      </c>
    </row>
    <row r="560" ht="15.75" customHeight="1">
      <c r="A560" s="13" t="s">
        <v>2395</v>
      </c>
      <c r="B560" s="13" t="s">
        <v>2396</v>
      </c>
      <c r="C560" s="13" t="s">
        <v>2397</v>
      </c>
      <c r="D560" s="13" t="s">
        <v>1983</v>
      </c>
      <c r="E560" s="13" t="s">
        <v>1996</v>
      </c>
      <c r="F560" s="13" t="s">
        <v>1997</v>
      </c>
      <c r="G560" s="14">
        <v>13933.0</v>
      </c>
      <c r="H560" s="16" t="b">
        <f>G560&lt;'Programas e Observações'!$C$11</f>
        <v>1</v>
      </c>
      <c r="I560" s="14">
        <v>669.0</v>
      </c>
      <c r="J560" s="14">
        <v>201.0</v>
      </c>
      <c r="K560" s="14">
        <v>71.0</v>
      </c>
      <c r="L560" s="14">
        <v>155.0</v>
      </c>
      <c r="M560" s="14">
        <v>14.0</v>
      </c>
      <c r="N560" s="14">
        <v>29.0</v>
      </c>
      <c r="O560" s="14">
        <v>2.0</v>
      </c>
      <c r="P560" s="14">
        <v>0.0</v>
      </c>
      <c r="Q560" s="14"/>
      <c r="R560" s="17">
        <f t="shared" si="1"/>
        <v>48.01550276</v>
      </c>
      <c r="S560" s="17">
        <f t="shared" si="2"/>
        <v>14.42618244</v>
      </c>
      <c r="T560" s="17">
        <f t="shared" si="3"/>
        <v>5.095815689</v>
      </c>
      <c r="U560" s="17">
        <f t="shared" si="4"/>
        <v>11.12466805</v>
      </c>
      <c r="V560" s="17">
        <f t="shared" si="5"/>
        <v>1.004808727</v>
      </c>
      <c r="W560" s="17">
        <f t="shared" si="6"/>
        <v>2.081389507</v>
      </c>
      <c r="X560" s="17">
        <f t="shared" si="7"/>
        <v>0.1435441039</v>
      </c>
      <c r="Y560" s="14">
        <f t="shared" si="8"/>
        <v>8729</v>
      </c>
      <c r="Z560" s="14">
        <f t="shared" si="9"/>
        <v>2156</v>
      </c>
      <c r="AA560" s="14">
        <f t="shared" si="10"/>
        <v>847</v>
      </c>
      <c r="AB560" s="14">
        <f t="shared" si="11"/>
        <v>1304</v>
      </c>
      <c r="AC560" s="14">
        <f t="shared" si="12"/>
        <v>231</v>
      </c>
      <c r="AD560" s="14">
        <f t="shared" si="13"/>
        <v>543</v>
      </c>
      <c r="AE560" s="14">
        <f t="shared" si="14"/>
        <v>156</v>
      </c>
      <c r="AF560" s="14">
        <f t="shared" si="15"/>
        <v>6</v>
      </c>
      <c r="AG560" s="17">
        <f t="shared" si="16"/>
        <v>24.05007839</v>
      </c>
      <c r="AH560" s="20">
        <f>12*(J560*'Programas e Observações'!$C$8+K560*'Programas e Observações'!$C$9+L560*('Programas e Observações'!$C$8+'Programas e Observações'!$C$9)+M560*'Programas e Observações'!$C$10)</f>
        <v>193207.92</v>
      </c>
      <c r="AI560" s="20">
        <f>12*(J560*'Programas e Observações'!$D$8+K560*'Programas e Observações'!$D$9+L560*('Programas e Observações'!$D$8+'Programas e Observações'!$D$9)+M560*'Programas e Observações'!$D$10)</f>
        <v>326321.28</v>
      </c>
      <c r="AJ560" s="13" t="s">
        <v>357</v>
      </c>
      <c r="AK560" s="13" t="s">
        <v>2398</v>
      </c>
    </row>
    <row r="561" ht="15.75" customHeight="1">
      <c r="A561" s="13" t="s">
        <v>2399</v>
      </c>
      <c r="B561" s="13" t="s">
        <v>2400</v>
      </c>
      <c r="C561" s="13" t="s">
        <v>2401</v>
      </c>
      <c r="D561" s="13" t="s">
        <v>1983</v>
      </c>
      <c r="E561" s="13" t="s">
        <v>2034</v>
      </c>
      <c r="F561" s="13" t="s">
        <v>2035</v>
      </c>
      <c r="G561" s="14">
        <v>21730.0</v>
      </c>
      <c r="H561" s="16" t="b">
        <f>G561&lt;'Programas e Observações'!$C$11</f>
        <v>0</v>
      </c>
      <c r="I561" s="14">
        <v>148.0</v>
      </c>
      <c r="J561" s="14">
        <v>0.0</v>
      </c>
      <c r="K561" s="14">
        <v>1.0</v>
      </c>
      <c r="L561" s="14">
        <v>0.0</v>
      </c>
      <c r="M561" s="14">
        <v>1.0</v>
      </c>
      <c r="N561" s="14">
        <v>25.0</v>
      </c>
      <c r="O561" s="14">
        <v>2.0</v>
      </c>
      <c r="P561" s="14">
        <v>0.0</v>
      </c>
      <c r="Q561" s="14"/>
      <c r="R561" s="17">
        <f t="shared" si="1"/>
        <v>6.810860561</v>
      </c>
      <c r="S561" s="17">
        <f t="shared" si="2"/>
        <v>0</v>
      </c>
      <c r="T561" s="17">
        <f t="shared" si="3"/>
        <v>0.04601932812</v>
      </c>
      <c r="U561" s="17">
        <f t="shared" si="4"/>
        <v>0</v>
      </c>
      <c r="V561" s="17">
        <f t="shared" si="5"/>
        <v>0.04601932812</v>
      </c>
      <c r="W561" s="17">
        <f t="shared" si="6"/>
        <v>1.150483203</v>
      </c>
      <c r="X561" s="17">
        <f t="shared" si="7"/>
        <v>0.09203865624</v>
      </c>
      <c r="Y561" s="14">
        <f t="shared" si="8"/>
        <v>1949</v>
      </c>
      <c r="Z561" s="14">
        <f t="shared" si="9"/>
        <v>112</v>
      </c>
      <c r="AA561" s="14">
        <f t="shared" si="10"/>
        <v>117</v>
      </c>
      <c r="AB561" s="14">
        <f t="shared" si="11"/>
        <v>63</v>
      </c>
      <c r="AC561" s="14">
        <f t="shared" si="12"/>
        <v>8</v>
      </c>
      <c r="AD561" s="14">
        <f t="shared" si="13"/>
        <v>284</v>
      </c>
      <c r="AE561" s="14">
        <f t="shared" si="14"/>
        <v>73</v>
      </c>
      <c r="AF561" s="14">
        <f t="shared" si="15"/>
        <v>6</v>
      </c>
      <c r="AG561" s="17">
        <f t="shared" si="16"/>
        <v>7.240104757</v>
      </c>
      <c r="AH561" s="20">
        <f>12*(J561*'Programas e Observações'!$C$8+K561*'Programas e Observações'!$C$9+L561*('Programas e Observações'!$C$8+'Programas e Observações'!$C$9)+M561*'Programas e Observações'!$C$10)</f>
        <v>1036.68</v>
      </c>
      <c r="AI561" s="20">
        <f>12*(J561*'Programas e Observações'!$D$8+K561*'Programas e Observações'!$D$9+L561*('Programas e Observações'!$D$8+'Programas e Observações'!$D$9)+M561*'Programas e Observações'!$D$10)</f>
        <v>1072.56</v>
      </c>
      <c r="AJ561" s="13" t="s">
        <v>594</v>
      </c>
      <c r="AK561" s="13" t="s">
        <v>323</v>
      </c>
    </row>
    <row r="562" ht="15.75" customHeight="1">
      <c r="A562" s="13" t="s">
        <v>2402</v>
      </c>
      <c r="B562" s="13" t="s">
        <v>2403</v>
      </c>
      <c r="C562" s="13" t="s">
        <v>2404</v>
      </c>
      <c r="D562" s="13" t="s">
        <v>1983</v>
      </c>
      <c r="E562" s="13" t="s">
        <v>2013</v>
      </c>
      <c r="F562" s="13" t="s">
        <v>2014</v>
      </c>
      <c r="G562" s="14">
        <v>7153.0</v>
      </c>
      <c r="H562" s="16" t="b">
        <f>G562&lt;'Programas e Observações'!$C$11</f>
        <v>1</v>
      </c>
      <c r="I562" s="14">
        <v>0.0</v>
      </c>
      <c r="J562" s="14">
        <v>0.0</v>
      </c>
      <c r="K562" s="14">
        <v>0.0</v>
      </c>
      <c r="L562" s="14">
        <v>0.0</v>
      </c>
      <c r="M562" s="14">
        <v>0.0</v>
      </c>
      <c r="N562" s="14">
        <v>3.0</v>
      </c>
      <c r="O562" s="14">
        <v>0.0</v>
      </c>
      <c r="P562" s="14">
        <v>0.0</v>
      </c>
      <c r="Q562" s="14"/>
      <c r="R562" s="17">
        <f t="shared" si="1"/>
        <v>0</v>
      </c>
      <c r="S562" s="17">
        <f t="shared" si="2"/>
        <v>0</v>
      </c>
      <c r="T562" s="17">
        <f t="shared" si="3"/>
        <v>0</v>
      </c>
      <c r="U562" s="17">
        <f t="shared" si="4"/>
        <v>0</v>
      </c>
      <c r="V562" s="17">
        <f t="shared" si="5"/>
        <v>0</v>
      </c>
      <c r="W562" s="17">
        <f t="shared" si="6"/>
        <v>0.4194044457</v>
      </c>
      <c r="X562" s="17">
        <f t="shared" si="7"/>
        <v>0</v>
      </c>
      <c r="Y562" s="14">
        <f t="shared" si="8"/>
        <v>3040</v>
      </c>
      <c r="Z562" s="14">
        <f t="shared" si="9"/>
        <v>669</v>
      </c>
      <c r="AA562" s="14">
        <f t="shared" si="10"/>
        <v>307</v>
      </c>
      <c r="AB562" s="14">
        <f t="shared" si="11"/>
        <v>272</v>
      </c>
      <c r="AC562" s="14">
        <f t="shared" si="12"/>
        <v>82</v>
      </c>
      <c r="AD562" s="14">
        <f t="shared" si="13"/>
        <v>774</v>
      </c>
      <c r="AE562" s="14">
        <f t="shared" si="14"/>
        <v>152</v>
      </c>
      <c r="AF562" s="14">
        <f t="shared" si="15"/>
        <v>4</v>
      </c>
      <c r="AG562" s="17">
        <f t="shared" si="16"/>
        <v>11.57358937</v>
      </c>
      <c r="AH562" s="20">
        <f>12*(J562*'Programas e Observações'!$C$8+K562*'Programas e Observações'!$C$9+L562*('Programas e Observações'!$C$8+'Programas e Observações'!$C$9)+M562*'Programas e Observações'!$C$10)</f>
        <v>0</v>
      </c>
      <c r="AI562" s="20">
        <f>12*(J562*'Programas e Observações'!$D$8+K562*'Programas e Observações'!$D$9+L562*('Programas e Observações'!$D$8+'Programas e Observações'!$D$9)+M562*'Programas e Observações'!$D$10)</f>
        <v>0</v>
      </c>
      <c r="AJ562" s="13" t="s">
        <v>342</v>
      </c>
      <c r="AK562" s="13" t="s">
        <v>343</v>
      </c>
    </row>
    <row r="563" ht="15.75" customHeight="1">
      <c r="A563" s="13" t="s">
        <v>2405</v>
      </c>
      <c r="B563" s="13" t="s">
        <v>2406</v>
      </c>
      <c r="C563" s="13" t="s">
        <v>2407</v>
      </c>
      <c r="D563" s="13" t="s">
        <v>1983</v>
      </c>
      <c r="E563" s="13" t="s">
        <v>2034</v>
      </c>
      <c r="F563" s="13" t="s">
        <v>2035</v>
      </c>
      <c r="G563" s="14">
        <v>14092.0</v>
      </c>
      <c r="H563" s="16" t="b">
        <f>G563&lt;'Programas e Observações'!$C$11</f>
        <v>1</v>
      </c>
      <c r="I563" s="14">
        <v>0.0</v>
      </c>
      <c r="J563" s="14">
        <v>0.0</v>
      </c>
      <c r="K563" s="14">
        <v>0.0</v>
      </c>
      <c r="L563" s="14">
        <v>0.0</v>
      </c>
      <c r="M563" s="14">
        <v>0.0</v>
      </c>
      <c r="N563" s="14">
        <v>13.0</v>
      </c>
      <c r="O563" s="14">
        <v>3.0</v>
      </c>
      <c r="P563" s="14">
        <v>0.0</v>
      </c>
      <c r="Q563" s="14"/>
      <c r="R563" s="17">
        <f t="shared" si="1"/>
        <v>0</v>
      </c>
      <c r="S563" s="17">
        <f t="shared" si="2"/>
        <v>0</v>
      </c>
      <c r="T563" s="17">
        <f t="shared" si="3"/>
        <v>0</v>
      </c>
      <c r="U563" s="17">
        <f t="shared" si="4"/>
        <v>0</v>
      </c>
      <c r="V563" s="17">
        <f t="shared" si="5"/>
        <v>0</v>
      </c>
      <c r="W563" s="17">
        <f t="shared" si="6"/>
        <v>0.9225092251</v>
      </c>
      <c r="X563" s="17">
        <f t="shared" si="7"/>
        <v>0.2128867443</v>
      </c>
      <c r="Y563" s="14">
        <f t="shared" si="8"/>
        <v>1949</v>
      </c>
      <c r="Z563" s="14">
        <f t="shared" si="9"/>
        <v>112</v>
      </c>
      <c r="AA563" s="14">
        <f t="shared" si="10"/>
        <v>117</v>
      </c>
      <c r="AB563" s="14">
        <f t="shared" si="11"/>
        <v>63</v>
      </c>
      <c r="AC563" s="14">
        <f t="shared" si="12"/>
        <v>8</v>
      </c>
      <c r="AD563" s="14">
        <f t="shared" si="13"/>
        <v>284</v>
      </c>
      <c r="AE563" s="14">
        <f t="shared" si="14"/>
        <v>73</v>
      </c>
      <c r="AF563" s="14">
        <f t="shared" si="15"/>
        <v>6</v>
      </c>
      <c r="AG563" s="17">
        <f t="shared" si="16"/>
        <v>7.240104757</v>
      </c>
      <c r="AH563" s="20">
        <f>12*(J563*'Programas e Observações'!$C$8+K563*'Programas e Observações'!$C$9+L563*('Programas e Observações'!$C$8+'Programas e Observações'!$C$9)+M563*'Programas e Observações'!$C$10)</f>
        <v>0</v>
      </c>
      <c r="AI563" s="20">
        <f>12*(J563*'Programas e Observações'!$D$8+K563*'Programas e Observações'!$D$9+L563*('Programas e Observações'!$D$8+'Programas e Observações'!$D$9)+M563*'Programas e Observações'!$D$10)</f>
        <v>0</v>
      </c>
      <c r="AJ563" s="13" t="s">
        <v>342</v>
      </c>
      <c r="AK563" s="13" t="s">
        <v>343</v>
      </c>
    </row>
    <row r="564" ht="15.75" customHeight="1">
      <c r="A564" s="13" t="s">
        <v>2408</v>
      </c>
      <c r="B564" s="13" t="s">
        <v>2409</v>
      </c>
      <c r="C564" s="13" t="s">
        <v>2410</v>
      </c>
      <c r="D564" s="13" t="s">
        <v>1983</v>
      </c>
      <c r="E564" s="13" t="s">
        <v>1996</v>
      </c>
      <c r="F564" s="13" t="s">
        <v>1997</v>
      </c>
      <c r="G564" s="14">
        <v>17581.0</v>
      </c>
      <c r="H564" s="16" t="b">
        <f>G564&lt;'Programas e Observações'!$C$11</f>
        <v>1</v>
      </c>
      <c r="I564" s="14">
        <v>404.0</v>
      </c>
      <c r="J564" s="14">
        <v>163.0</v>
      </c>
      <c r="K564" s="14">
        <v>8.0</v>
      </c>
      <c r="L564" s="14">
        <v>27.0</v>
      </c>
      <c r="M564" s="14">
        <v>0.0</v>
      </c>
      <c r="N564" s="14">
        <v>16.0</v>
      </c>
      <c r="O564" s="14">
        <v>7.0</v>
      </c>
      <c r="P564" s="14">
        <v>0.0</v>
      </c>
      <c r="Q564" s="14"/>
      <c r="R564" s="17">
        <f t="shared" si="1"/>
        <v>22.97935271</v>
      </c>
      <c r="S564" s="17">
        <f t="shared" si="2"/>
        <v>9.271372504</v>
      </c>
      <c r="T564" s="17">
        <f t="shared" si="3"/>
        <v>0.4550366873</v>
      </c>
      <c r="U564" s="17">
        <f t="shared" si="4"/>
        <v>1.53574882</v>
      </c>
      <c r="V564" s="17">
        <f t="shared" si="5"/>
        <v>0</v>
      </c>
      <c r="W564" s="17">
        <f t="shared" si="6"/>
        <v>0.9100733747</v>
      </c>
      <c r="X564" s="17">
        <f t="shared" si="7"/>
        <v>0.3981571014</v>
      </c>
      <c r="Y564" s="14">
        <f t="shared" si="8"/>
        <v>8729</v>
      </c>
      <c r="Z564" s="14">
        <f t="shared" si="9"/>
        <v>2156</v>
      </c>
      <c r="AA564" s="14">
        <f t="shared" si="10"/>
        <v>847</v>
      </c>
      <c r="AB564" s="14">
        <f t="shared" si="11"/>
        <v>1304</v>
      </c>
      <c r="AC564" s="14">
        <f t="shared" si="12"/>
        <v>231</v>
      </c>
      <c r="AD564" s="14">
        <f t="shared" si="13"/>
        <v>543</v>
      </c>
      <c r="AE564" s="14">
        <f t="shared" si="14"/>
        <v>156</v>
      </c>
      <c r="AF564" s="14">
        <f t="shared" si="15"/>
        <v>6</v>
      </c>
      <c r="AG564" s="17">
        <f t="shared" si="16"/>
        <v>24.05007839</v>
      </c>
      <c r="AH564" s="20">
        <f>12*(J564*'Programas e Observações'!$C$8+K564*'Programas e Observações'!$C$9+L564*('Programas e Observações'!$C$8+'Programas e Observações'!$C$9)+M564*'Programas e Observações'!$C$10)</f>
        <v>55563</v>
      </c>
      <c r="AI564" s="20">
        <f>12*(J564*'Programas e Observações'!$D$8+K564*'Programas e Observações'!$D$9+L564*('Programas e Observações'!$D$8+'Programas e Observações'!$D$9)+M564*'Programas e Observações'!$D$10)</f>
        <v>124650.6</v>
      </c>
      <c r="AJ564" s="13" t="s">
        <v>2411</v>
      </c>
      <c r="AK564" s="13" t="s">
        <v>2412</v>
      </c>
    </row>
    <row r="565" ht="15.75" customHeight="1">
      <c r="A565" s="13" t="s">
        <v>2413</v>
      </c>
      <c r="B565" s="13" t="s">
        <v>2414</v>
      </c>
      <c r="C565" s="13" t="s">
        <v>2415</v>
      </c>
      <c r="D565" s="13" t="s">
        <v>1983</v>
      </c>
      <c r="E565" s="13" t="s">
        <v>2092</v>
      </c>
      <c r="F565" s="13" t="s">
        <v>2093</v>
      </c>
      <c r="G565" s="14">
        <v>22540.0</v>
      </c>
      <c r="H565" s="16" t="b">
        <f>G565&lt;'Programas e Observações'!$C$11</f>
        <v>0</v>
      </c>
      <c r="I565" s="14">
        <v>1178.0</v>
      </c>
      <c r="J565" s="14">
        <v>446.0</v>
      </c>
      <c r="K565" s="14">
        <v>148.0</v>
      </c>
      <c r="L565" s="14">
        <v>194.0</v>
      </c>
      <c r="M565" s="14">
        <v>0.0</v>
      </c>
      <c r="N565" s="14">
        <v>30.0</v>
      </c>
      <c r="O565" s="14">
        <v>15.0</v>
      </c>
      <c r="P565" s="14">
        <v>0.0</v>
      </c>
      <c r="Q565" s="14"/>
      <c r="R565" s="17">
        <f t="shared" si="1"/>
        <v>52.26264419</v>
      </c>
      <c r="S565" s="17">
        <f t="shared" si="2"/>
        <v>19.78704525</v>
      </c>
      <c r="T565" s="17">
        <f t="shared" si="3"/>
        <v>6.566104703</v>
      </c>
      <c r="U565" s="17">
        <f t="shared" si="4"/>
        <v>8.606921029</v>
      </c>
      <c r="V565" s="17">
        <f t="shared" si="5"/>
        <v>0</v>
      </c>
      <c r="W565" s="17">
        <f t="shared" si="6"/>
        <v>1.330967169</v>
      </c>
      <c r="X565" s="17">
        <f t="shared" si="7"/>
        <v>0.6654835847</v>
      </c>
      <c r="Y565" s="14">
        <f t="shared" si="8"/>
        <v>3504</v>
      </c>
      <c r="Z565" s="14">
        <f t="shared" si="9"/>
        <v>845</v>
      </c>
      <c r="AA565" s="14">
        <f t="shared" si="10"/>
        <v>401</v>
      </c>
      <c r="AB565" s="14">
        <f t="shared" si="11"/>
        <v>434</v>
      </c>
      <c r="AC565" s="14">
        <f t="shared" si="12"/>
        <v>30</v>
      </c>
      <c r="AD565" s="14">
        <f t="shared" si="13"/>
        <v>385</v>
      </c>
      <c r="AE565" s="14">
        <f t="shared" si="14"/>
        <v>100</v>
      </c>
      <c r="AF565" s="14">
        <f t="shared" si="15"/>
        <v>7</v>
      </c>
      <c r="AG565" s="17">
        <f t="shared" si="16"/>
        <v>13.26765139</v>
      </c>
      <c r="AH565" s="20">
        <f>12*(J565*'Programas e Observações'!$C$8+K565*'Programas e Observações'!$C$9+L565*('Programas e Observações'!$C$8+'Programas e Observações'!$C$9)+M565*'Programas e Observações'!$C$10)</f>
        <v>301318.8</v>
      </c>
      <c r="AI565" s="20">
        <f>12*(J565*'Programas e Observações'!$D$8+K565*'Programas e Observações'!$D$9+L565*('Programas e Observações'!$D$8+'Programas e Observações'!$D$9)+M565*'Programas e Observações'!$D$10)</f>
        <v>538875.6</v>
      </c>
      <c r="AJ565" s="13" t="s">
        <v>2416</v>
      </c>
      <c r="AK565" s="13" t="s">
        <v>657</v>
      </c>
    </row>
    <row r="566" ht="15.75" customHeight="1">
      <c r="A566" s="13" t="s">
        <v>2417</v>
      </c>
      <c r="B566" s="13" t="s">
        <v>2418</v>
      </c>
      <c r="C566" s="13" t="s">
        <v>2419</v>
      </c>
      <c r="D566" s="13" t="s">
        <v>1983</v>
      </c>
      <c r="E566" s="13" t="s">
        <v>2420</v>
      </c>
      <c r="F566" s="13" t="s">
        <v>2421</v>
      </c>
      <c r="G566" s="14">
        <v>33327.0</v>
      </c>
      <c r="H566" s="16" t="b">
        <f>G566&lt;'Programas e Observações'!$C$11</f>
        <v>0</v>
      </c>
      <c r="I566" s="14">
        <v>646.0</v>
      </c>
      <c r="J566" s="14">
        <v>312.0</v>
      </c>
      <c r="K566" s="14">
        <v>25.0</v>
      </c>
      <c r="L566" s="14">
        <v>66.0</v>
      </c>
      <c r="M566" s="14">
        <v>8.0</v>
      </c>
      <c r="N566" s="14">
        <v>17.0</v>
      </c>
      <c r="O566" s="14">
        <v>2.0</v>
      </c>
      <c r="P566" s="14">
        <v>0.0</v>
      </c>
      <c r="Q566" s="14"/>
      <c r="R566" s="17">
        <f t="shared" si="1"/>
        <v>19.3836829</v>
      </c>
      <c r="S566" s="17">
        <f t="shared" si="2"/>
        <v>9.361778738</v>
      </c>
      <c r="T566" s="17">
        <f t="shared" si="3"/>
        <v>0.7501425271</v>
      </c>
      <c r="U566" s="17">
        <f t="shared" si="4"/>
        <v>1.980376271</v>
      </c>
      <c r="V566" s="17">
        <f t="shared" si="5"/>
        <v>0.2400456087</v>
      </c>
      <c r="W566" s="17">
        <f t="shared" si="6"/>
        <v>0.5100969184</v>
      </c>
      <c r="X566" s="17">
        <f t="shared" si="7"/>
        <v>0.06001140217</v>
      </c>
      <c r="Y566" s="14">
        <f t="shared" si="8"/>
        <v>10130</v>
      </c>
      <c r="Z566" s="14">
        <f t="shared" si="9"/>
        <v>3714</v>
      </c>
      <c r="AA566" s="14">
        <f t="shared" si="10"/>
        <v>958</v>
      </c>
      <c r="AB566" s="14">
        <f t="shared" si="11"/>
        <v>2215</v>
      </c>
      <c r="AC566" s="14">
        <f t="shared" si="12"/>
        <v>471</v>
      </c>
      <c r="AD566" s="14">
        <f t="shared" si="13"/>
        <v>517</v>
      </c>
      <c r="AE566" s="14">
        <f t="shared" si="14"/>
        <v>6</v>
      </c>
      <c r="AF566" s="14">
        <f t="shared" si="15"/>
        <v>0</v>
      </c>
      <c r="AG566" s="17">
        <f t="shared" si="16"/>
        <v>38.86735986</v>
      </c>
      <c r="AH566" s="20">
        <f>12*(J566*'Programas e Observações'!$C$8+K566*'Programas e Observações'!$C$9+L566*('Programas e Observações'!$C$8+'Programas e Observações'!$C$9)+M566*'Programas e Observações'!$C$10)</f>
        <v>125644.44</v>
      </c>
      <c r="AI566" s="20">
        <f>12*(J566*'Programas e Observações'!$D$8+K566*'Programas e Observações'!$D$9+L566*('Programas e Observações'!$D$8+'Programas e Observações'!$D$9)+M566*'Programas e Observações'!$D$10)</f>
        <v>263668.2</v>
      </c>
      <c r="AJ566" s="13" t="s">
        <v>2422</v>
      </c>
      <c r="AK566" s="13" t="s">
        <v>2423</v>
      </c>
    </row>
    <row r="567" ht="15.75" customHeight="1">
      <c r="A567" s="13" t="s">
        <v>2424</v>
      </c>
      <c r="B567" s="13" t="s">
        <v>2425</v>
      </c>
      <c r="C567" s="13" t="s">
        <v>2426</v>
      </c>
      <c r="D567" s="13" t="s">
        <v>1983</v>
      </c>
      <c r="E567" s="13" t="s">
        <v>2046</v>
      </c>
      <c r="F567" s="13" t="s">
        <v>2047</v>
      </c>
      <c r="G567" s="14">
        <v>18021.0</v>
      </c>
      <c r="H567" s="16" t="b">
        <f>G567&lt;'Programas e Observações'!$C$11</f>
        <v>1</v>
      </c>
      <c r="I567" s="14">
        <v>0.0</v>
      </c>
      <c r="J567" s="14">
        <v>0.0</v>
      </c>
      <c r="K567" s="14">
        <v>0.0</v>
      </c>
      <c r="L567" s="14">
        <v>0.0</v>
      </c>
      <c r="M567" s="14">
        <v>0.0</v>
      </c>
      <c r="N567" s="14">
        <v>11.0</v>
      </c>
      <c r="O567" s="14">
        <v>3.0</v>
      </c>
      <c r="P567" s="14">
        <v>1.0</v>
      </c>
      <c r="Q567" s="14"/>
      <c r="R567" s="17">
        <f t="shared" si="1"/>
        <v>0</v>
      </c>
      <c r="S567" s="17">
        <f t="shared" si="2"/>
        <v>0</v>
      </c>
      <c r="T567" s="17">
        <f t="shared" si="3"/>
        <v>0</v>
      </c>
      <c r="U567" s="17">
        <f t="shared" si="4"/>
        <v>0</v>
      </c>
      <c r="V567" s="17">
        <f t="shared" si="5"/>
        <v>0</v>
      </c>
      <c r="W567" s="17">
        <f t="shared" si="6"/>
        <v>0.610398979</v>
      </c>
      <c r="X567" s="17">
        <f t="shared" si="7"/>
        <v>0.1664724488</v>
      </c>
      <c r="Y567" s="14">
        <f t="shared" si="8"/>
        <v>6724</v>
      </c>
      <c r="Z567" s="14">
        <f t="shared" si="9"/>
        <v>2080</v>
      </c>
      <c r="AA567" s="14">
        <f t="shared" si="10"/>
        <v>716</v>
      </c>
      <c r="AB567" s="14">
        <f t="shared" si="11"/>
        <v>1005</v>
      </c>
      <c r="AC567" s="14">
        <f t="shared" si="12"/>
        <v>193</v>
      </c>
      <c r="AD567" s="14">
        <f t="shared" si="13"/>
        <v>756</v>
      </c>
      <c r="AE567" s="14">
        <f t="shared" si="14"/>
        <v>192</v>
      </c>
      <c r="AF567" s="14">
        <f t="shared" si="15"/>
        <v>6</v>
      </c>
      <c r="AG567" s="17">
        <f t="shared" si="16"/>
        <v>18.26970365</v>
      </c>
      <c r="AH567" s="20">
        <f>12*(J567*'Programas e Observações'!$C$8+K567*'Programas e Observações'!$C$9+L567*('Programas e Observações'!$C$8+'Programas e Observações'!$C$9)+M567*'Programas e Observações'!$C$10)</f>
        <v>0</v>
      </c>
      <c r="AI567" s="20">
        <f>12*(J567*'Programas e Observações'!$D$8+K567*'Programas e Observações'!$D$9+L567*('Programas e Observações'!$D$8+'Programas e Observações'!$D$9)+M567*'Programas e Observações'!$D$10)</f>
        <v>0</v>
      </c>
      <c r="AJ567" s="13" t="s">
        <v>342</v>
      </c>
      <c r="AK567" s="13" t="s">
        <v>343</v>
      </c>
    </row>
    <row r="568" ht="15.75" customHeight="1">
      <c r="A568" s="13" t="s">
        <v>2427</v>
      </c>
      <c r="B568" s="13" t="s">
        <v>2428</v>
      </c>
      <c r="C568" s="13" t="s">
        <v>2429</v>
      </c>
      <c r="D568" s="13" t="s">
        <v>1983</v>
      </c>
      <c r="E568" s="13" t="s">
        <v>1996</v>
      </c>
      <c r="F568" s="13" t="s">
        <v>1997</v>
      </c>
      <c r="G568" s="14">
        <v>9065.0</v>
      </c>
      <c r="H568" s="16" t="b">
        <f>G568&lt;'Programas e Observações'!$C$11</f>
        <v>1</v>
      </c>
      <c r="I568" s="14">
        <v>103.0</v>
      </c>
      <c r="J568" s="14">
        <v>33.0</v>
      </c>
      <c r="K568" s="14">
        <v>15.0</v>
      </c>
      <c r="L568" s="14">
        <v>21.0</v>
      </c>
      <c r="M568" s="14">
        <v>0.0</v>
      </c>
      <c r="N568" s="14">
        <v>6.0</v>
      </c>
      <c r="O568" s="14">
        <v>1.0</v>
      </c>
      <c r="P568" s="14">
        <v>0.0</v>
      </c>
      <c r="Q568" s="14"/>
      <c r="R568" s="17">
        <f t="shared" si="1"/>
        <v>11.36238279</v>
      </c>
      <c r="S568" s="17">
        <f t="shared" si="2"/>
        <v>3.640375069</v>
      </c>
      <c r="T568" s="17">
        <f t="shared" si="3"/>
        <v>1.65471594</v>
      </c>
      <c r="U568" s="17">
        <f t="shared" si="4"/>
        <v>2.316602317</v>
      </c>
      <c r="V568" s="17">
        <f t="shared" si="5"/>
        <v>0</v>
      </c>
      <c r="W568" s="17">
        <f t="shared" si="6"/>
        <v>0.6618863762</v>
      </c>
      <c r="X568" s="17">
        <f t="shared" si="7"/>
        <v>0.110314396</v>
      </c>
      <c r="Y568" s="14">
        <f t="shared" si="8"/>
        <v>8729</v>
      </c>
      <c r="Z568" s="14">
        <f t="shared" si="9"/>
        <v>2156</v>
      </c>
      <c r="AA568" s="14">
        <f t="shared" si="10"/>
        <v>847</v>
      </c>
      <c r="AB568" s="14">
        <f t="shared" si="11"/>
        <v>1304</v>
      </c>
      <c r="AC568" s="14">
        <f t="shared" si="12"/>
        <v>231</v>
      </c>
      <c r="AD568" s="14">
        <f t="shared" si="13"/>
        <v>543</v>
      </c>
      <c r="AE568" s="14">
        <f t="shared" si="14"/>
        <v>156</v>
      </c>
      <c r="AF568" s="14">
        <f t="shared" si="15"/>
        <v>6</v>
      </c>
      <c r="AG568" s="17">
        <f t="shared" si="16"/>
        <v>24.05007839</v>
      </c>
      <c r="AH568" s="20">
        <f>12*(J568*'Programas e Observações'!$C$8+K568*'Programas e Observações'!$C$9+L568*('Programas e Observações'!$C$8+'Programas e Observações'!$C$9)+M568*'Programas e Observações'!$C$10)</f>
        <v>29062.8</v>
      </c>
      <c r="AI568" s="20">
        <f>12*(J568*'Programas e Observações'!$D$8+K568*'Programas e Observações'!$D$9+L568*('Programas e Observações'!$D$8+'Programas e Observações'!$D$9)+M568*'Programas e Observações'!$D$10)</f>
        <v>49260.96</v>
      </c>
      <c r="AJ568" s="13" t="s">
        <v>2430</v>
      </c>
      <c r="AK568" s="13" t="s">
        <v>1287</v>
      </c>
    </row>
    <row r="569" ht="15.75" customHeight="1">
      <c r="A569" s="13" t="s">
        <v>2431</v>
      </c>
      <c r="B569" s="13" t="s">
        <v>2432</v>
      </c>
      <c r="C569" s="13" t="s">
        <v>2433</v>
      </c>
      <c r="D569" s="13" t="s">
        <v>1983</v>
      </c>
      <c r="E569" s="13" t="s">
        <v>2101</v>
      </c>
      <c r="F569" s="13" t="s">
        <v>2102</v>
      </c>
      <c r="G569" s="14">
        <v>21536.0</v>
      </c>
      <c r="H569" s="16" t="b">
        <f>G569&lt;'Programas e Observações'!$C$11</f>
        <v>0</v>
      </c>
      <c r="I569" s="14">
        <v>687.0</v>
      </c>
      <c r="J569" s="14">
        <v>227.0</v>
      </c>
      <c r="K569" s="14">
        <v>62.0</v>
      </c>
      <c r="L569" s="14">
        <v>97.0</v>
      </c>
      <c r="M569" s="14">
        <v>24.0</v>
      </c>
      <c r="N569" s="14">
        <v>35.0</v>
      </c>
      <c r="O569" s="14">
        <v>11.0</v>
      </c>
      <c r="P569" s="14">
        <v>1.0</v>
      </c>
      <c r="Q569" s="14"/>
      <c r="R569" s="17">
        <f t="shared" si="1"/>
        <v>31.90007429</v>
      </c>
      <c r="S569" s="17">
        <f t="shared" si="2"/>
        <v>10.54049034</v>
      </c>
      <c r="T569" s="17">
        <f t="shared" si="3"/>
        <v>2.878900446</v>
      </c>
      <c r="U569" s="17">
        <f t="shared" si="4"/>
        <v>4.504086181</v>
      </c>
      <c r="V569" s="17">
        <f t="shared" si="5"/>
        <v>1.114413076</v>
      </c>
      <c r="W569" s="17">
        <f t="shared" si="6"/>
        <v>1.625185736</v>
      </c>
      <c r="X569" s="17">
        <f t="shared" si="7"/>
        <v>0.5107726597</v>
      </c>
      <c r="Y569" s="14">
        <f t="shared" si="8"/>
        <v>2842</v>
      </c>
      <c r="Z569" s="14">
        <f t="shared" si="9"/>
        <v>1228</v>
      </c>
      <c r="AA569" s="14">
        <f t="shared" si="10"/>
        <v>184</v>
      </c>
      <c r="AB569" s="14">
        <f t="shared" si="11"/>
        <v>384</v>
      </c>
      <c r="AC569" s="14">
        <f t="shared" si="12"/>
        <v>48</v>
      </c>
      <c r="AD569" s="14">
        <f t="shared" si="13"/>
        <v>463</v>
      </c>
      <c r="AE569" s="14">
        <f t="shared" si="14"/>
        <v>53</v>
      </c>
      <c r="AF569" s="14">
        <f t="shared" si="15"/>
        <v>3</v>
      </c>
      <c r="AG569" s="17">
        <f t="shared" si="16"/>
        <v>11.87600812</v>
      </c>
      <c r="AH569" s="20">
        <f>12*(J569*'Programas e Observações'!$C$8+K569*'Programas e Observações'!$C$9+L569*('Programas e Observações'!$C$8+'Programas e Observações'!$C$9)+M569*'Programas e Observações'!$C$10)</f>
        <v>157995.72</v>
      </c>
      <c r="AI569" s="20">
        <f>12*(J569*'Programas e Observações'!$D$8+K569*'Programas e Observações'!$D$9+L569*('Programas e Observações'!$D$8+'Programas e Observações'!$D$9)+M569*'Programas e Observações'!$D$10)</f>
        <v>278296.2</v>
      </c>
      <c r="AJ569" s="13" t="s">
        <v>2434</v>
      </c>
      <c r="AK569" s="13" t="s">
        <v>2435</v>
      </c>
    </row>
    <row r="570" ht="15.75" customHeight="1">
      <c r="A570" s="13" t="s">
        <v>2436</v>
      </c>
      <c r="B570" s="13" t="s">
        <v>2437</v>
      </c>
      <c r="C570" s="13" t="s">
        <v>2438</v>
      </c>
      <c r="D570" s="13" t="s">
        <v>1983</v>
      </c>
      <c r="E570" s="13" t="s">
        <v>2046</v>
      </c>
      <c r="F570" s="13" t="s">
        <v>2047</v>
      </c>
      <c r="G570" s="14">
        <v>24373.0</v>
      </c>
      <c r="H570" s="16" t="b">
        <f>G570&lt;'Programas e Observações'!$C$11</f>
        <v>0</v>
      </c>
      <c r="I570" s="14">
        <v>825.0</v>
      </c>
      <c r="J570" s="14">
        <v>217.0</v>
      </c>
      <c r="K570" s="14">
        <v>91.0</v>
      </c>
      <c r="L570" s="14">
        <v>123.0</v>
      </c>
      <c r="M570" s="14">
        <v>37.0</v>
      </c>
      <c r="N570" s="14">
        <v>43.0</v>
      </c>
      <c r="O570" s="14">
        <v>13.0</v>
      </c>
      <c r="P570" s="14">
        <v>0.0</v>
      </c>
      <c r="Q570" s="14"/>
      <c r="R570" s="17">
        <f t="shared" si="1"/>
        <v>33.84893119</v>
      </c>
      <c r="S570" s="17">
        <f t="shared" si="2"/>
        <v>8.903294629</v>
      </c>
      <c r="T570" s="17">
        <f t="shared" si="3"/>
        <v>3.733639683</v>
      </c>
      <c r="U570" s="17">
        <f t="shared" si="4"/>
        <v>5.046567924</v>
      </c>
      <c r="V570" s="17">
        <f t="shared" si="5"/>
        <v>1.518073278</v>
      </c>
      <c r="W570" s="17">
        <f t="shared" si="6"/>
        <v>1.764247323</v>
      </c>
      <c r="X570" s="17">
        <f t="shared" si="7"/>
        <v>0.5333770976</v>
      </c>
      <c r="Y570" s="14">
        <f t="shared" si="8"/>
        <v>6724</v>
      </c>
      <c r="Z570" s="14">
        <f t="shared" si="9"/>
        <v>2080</v>
      </c>
      <c r="AA570" s="14">
        <f t="shared" si="10"/>
        <v>716</v>
      </c>
      <c r="AB570" s="14">
        <f t="shared" si="11"/>
        <v>1005</v>
      </c>
      <c r="AC570" s="14">
        <f t="shared" si="12"/>
        <v>193</v>
      </c>
      <c r="AD570" s="14">
        <f t="shared" si="13"/>
        <v>756</v>
      </c>
      <c r="AE570" s="14">
        <f t="shared" si="14"/>
        <v>192</v>
      </c>
      <c r="AF570" s="14">
        <f t="shared" si="15"/>
        <v>6</v>
      </c>
      <c r="AG570" s="17">
        <f t="shared" si="16"/>
        <v>18.26970365</v>
      </c>
      <c r="AH570" s="20">
        <f>12*(J570*'Programas e Observações'!$C$8+K570*'Programas e Observações'!$C$9+L570*('Programas e Observações'!$C$8+'Programas e Observações'!$C$9)+M570*'Programas e Observações'!$C$10)</f>
        <v>196044.96</v>
      </c>
      <c r="AI570" s="20">
        <f>12*(J570*'Programas e Observações'!$D$8+K570*'Programas e Observações'!$D$9+L570*('Programas e Observações'!$D$8+'Programas e Observações'!$D$9)+M570*'Programas e Observações'!$D$10)</f>
        <v>323473.32</v>
      </c>
      <c r="AJ570" s="13" t="s">
        <v>2439</v>
      </c>
      <c r="AK570" s="13" t="s">
        <v>2440</v>
      </c>
    </row>
    <row r="571" ht="15.75" customHeight="1">
      <c r="A571" s="13" t="s">
        <v>2441</v>
      </c>
      <c r="B571" s="13" t="s">
        <v>2442</v>
      </c>
      <c r="C571" s="13" t="s">
        <v>2443</v>
      </c>
      <c r="D571" s="13" t="s">
        <v>1983</v>
      </c>
      <c r="E571" s="13" t="s">
        <v>2055</v>
      </c>
      <c r="F571" s="13" t="s">
        <v>2056</v>
      </c>
      <c r="G571" s="14">
        <v>14298.0</v>
      </c>
      <c r="H571" s="16" t="b">
        <f>G571&lt;'Programas e Observações'!$C$11</f>
        <v>1</v>
      </c>
      <c r="I571" s="14">
        <v>83.0</v>
      </c>
      <c r="J571" s="14">
        <v>4.0</v>
      </c>
      <c r="K571" s="14">
        <v>2.0</v>
      </c>
      <c r="L571" s="14">
        <v>2.0</v>
      </c>
      <c r="M571" s="14">
        <v>0.0</v>
      </c>
      <c r="N571" s="14">
        <v>22.0</v>
      </c>
      <c r="O571" s="14">
        <v>10.0</v>
      </c>
      <c r="P571" s="14">
        <v>0.0</v>
      </c>
      <c r="Q571" s="14"/>
      <c r="R571" s="17">
        <f t="shared" si="1"/>
        <v>5.805007693</v>
      </c>
      <c r="S571" s="17">
        <f t="shared" si="2"/>
        <v>0.2797594069</v>
      </c>
      <c r="T571" s="17">
        <f t="shared" si="3"/>
        <v>0.1398797035</v>
      </c>
      <c r="U571" s="17">
        <f t="shared" si="4"/>
        <v>0.1398797035</v>
      </c>
      <c r="V571" s="17">
        <f t="shared" si="5"/>
        <v>0</v>
      </c>
      <c r="W571" s="17">
        <f t="shared" si="6"/>
        <v>1.538676738</v>
      </c>
      <c r="X571" s="17">
        <f t="shared" si="7"/>
        <v>0.6993985173</v>
      </c>
      <c r="Y571" s="14">
        <f t="shared" si="8"/>
        <v>4232</v>
      </c>
      <c r="Z571" s="14">
        <f t="shared" si="9"/>
        <v>1002</v>
      </c>
      <c r="AA571" s="14">
        <f t="shared" si="10"/>
        <v>540</v>
      </c>
      <c r="AB571" s="14">
        <f t="shared" si="11"/>
        <v>611</v>
      </c>
      <c r="AC571" s="14">
        <f t="shared" si="12"/>
        <v>148</v>
      </c>
      <c r="AD571" s="14">
        <f t="shared" si="13"/>
        <v>554</v>
      </c>
      <c r="AE571" s="14">
        <f t="shared" si="14"/>
        <v>272</v>
      </c>
      <c r="AF571" s="14">
        <f t="shared" si="15"/>
        <v>8</v>
      </c>
      <c r="AG571" s="17">
        <f t="shared" si="16"/>
        <v>10.4810588</v>
      </c>
      <c r="AH571" s="20">
        <f>12*(J571*'Programas e Observações'!$C$8+K571*'Programas e Observações'!$C$9+L571*('Programas e Observações'!$C$8+'Programas e Observações'!$C$9)+M571*'Programas e Observações'!$C$10)</f>
        <v>3229.2</v>
      </c>
      <c r="AI571" s="20">
        <f>12*(J571*'Programas e Observações'!$D$8+K571*'Programas e Observações'!$D$9+L571*('Programas e Observações'!$D$8+'Programas e Observações'!$D$9)+M571*'Programas e Observações'!$D$10)</f>
        <v>5473.44</v>
      </c>
      <c r="AJ571" s="13" t="s">
        <v>550</v>
      </c>
      <c r="AK571" s="13" t="s">
        <v>409</v>
      </c>
    </row>
    <row r="572" ht="15.75" customHeight="1">
      <c r="A572" s="13" t="s">
        <v>2444</v>
      </c>
      <c r="B572" s="13" t="s">
        <v>2445</v>
      </c>
      <c r="C572" s="13" t="s">
        <v>2446</v>
      </c>
      <c r="D572" s="13" t="s">
        <v>1983</v>
      </c>
      <c r="E572" s="13" t="s">
        <v>2023</v>
      </c>
      <c r="F572" s="13" t="s">
        <v>2024</v>
      </c>
      <c r="G572" s="14">
        <v>28563.0</v>
      </c>
      <c r="H572" s="16" t="b">
        <f>G572&lt;'Programas e Observações'!$C$11</f>
        <v>0</v>
      </c>
      <c r="I572" s="14">
        <v>297.0</v>
      </c>
      <c r="J572" s="14">
        <v>17.0</v>
      </c>
      <c r="K572" s="14">
        <v>4.0</v>
      </c>
      <c r="L572" s="14">
        <v>4.0</v>
      </c>
      <c r="M572" s="14">
        <v>14.0</v>
      </c>
      <c r="N572" s="14">
        <v>27.0</v>
      </c>
      <c r="O572" s="14">
        <v>5.0</v>
      </c>
      <c r="P572" s="14">
        <v>0.0</v>
      </c>
      <c r="Q572" s="14"/>
      <c r="R572" s="17">
        <f t="shared" si="1"/>
        <v>10.39806743</v>
      </c>
      <c r="S572" s="17">
        <f t="shared" si="2"/>
        <v>0.5951755768</v>
      </c>
      <c r="T572" s="17">
        <f t="shared" si="3"/>
        <v>0.1400413122</v>
      </c>
      <c r="U572" s="17">
        <f t="shared" si="4"/>
        <v>0.1400413122</v>
      </c>
      <c r="V572" s="17">
        <f t="shared" si="5"/>
        <v>0.4901445927</v>
      </c>
      <c r="W572" s="17">
        <f t="shared" si="6"/>
        <v>0.9452788573</v>
      </c>
      <c r="X572" s="17">
        <f t="shared" si="7"/>
        <v>0.1750516402</v>
      </c>
      <c r="Y572" s="14">
        <f t="shared" si="8"/>
        <v>5734</v>
      </c>
      <c r="Z572" s="14">
        <f t="shared" si="9"/>
        <v>1198</v>
      </c>
      <c r="AA572" s="14">
        <f t="shared" si="10"/>
        <v>548</v>
      </c>
      <c r="AB572" s="14">
        <f t="shared" si="11"/>
        <v>517</v>
      </c>
      <c r="AC572" s="14">
        <f t="shared" si="12"/>
        <v>221</v>
      </c>
      <c r="AD572" s="14">
        <f t="shared" si="13"/>
        <v>1248</v>
      </c>
      <c r="AE572" s="14">
        <f t="shared" si="14"/>
        <v>167</v>
      </c>
      <c r="AF572" s="14">
        <f t="shared" si="15"/>
        <v>7</v>
      </c>
      <c r="AG572" s="17">
        <f t="shared" si="16"/>
        <v>16.14674559</v>
      </c>
      <c r="AH572" s="20">
        <f>12*(J572*'Programas e Observações'!$C$8+K572*'Programas e Observações'!$C$9+L572*('Programas e Observações'!$C$8+'Programas e Observações'!$C$9)+M572*'Programas e Observações'!$C$10)</f>
        <v>15627.72</v>
      </c>
      <c r="AI572" s="20">
        <f>12*(J572*'Programas e Observações'!$D$8+K572*'Programas e Observações'!$D$9+L572*('Programas e Observações'!$D$8+'Programas e Observações'!$D$9)+M572*'Programas e Observações'!$D$10)</f>
        <v>23552.88</v>
      </c>
      <c r="AJ572" s="13" t="s">
        <v>2447</v>
      </c>
      <c r="AK572" s="13" t="s">
        <v>1558</v>
      </c>
    </row>
    <row r="573" ht="15.75" customHeight="1">
      <c r="A573" s="13" t="s">
        <v>2448</v>
      </c>
      <c r="B573" s="13" t="s">
        <v>2449</v>
      </c>
      <c r="C573" s="13" t="s">
        <v>2450</v>
      </c>
      <c r="D573" s="13" t="s">
        <v>1983</v>
      </c>
      <c r="E573" s="13" t="s">
        <v>2039</v>
      </c>
      <c r="F573" s="13" t="s">
        <v>2040</v>
      </c>
      <c r="G573" s="14">
        <v>9306.0</v>
      </c>
      <c r="H573" s="16" t="b">
        <f>G573&lt;'Programas e Observações'!$C$11</f>
        <v>1</v>
      </c>
      <c r="I573" s="14">
        <v>0.0</v>
      </c>
      <c r="J573" s="14">
        <v>0.0</v>
      </c>
      <c r="K573" s="14">
        <v>0.0</v>
      </c>
      <c r="L573" s="14">
        <v>0.0</v>
      </c>
      <c r="M573" s="14">
        <v>0.0</v>
      </c>
      <c r="N573" s="14">
        <v>16.0</v>
      </c>
      <c r="O573" s="14">
        <v>2.0</v>
      </c>
      <c r="P573" s="14">
        <v>1.0</v>
      </c>
      <c r="Q573" s="14"/>
      <c r="R573" s="17">
        <f t="shared" si="1"/>
        <v>0</v>
      </c>
      <c r="S573" s="17">
        <f t="shared" si="2"/>
        <v>0</v>
      </c>
      <c r="T573" s="17">
        <f t="shared" si="3"/>
        <v>0</v>
      </c>
      <c r="U573" s="17">
        <f t="shared" si="4"/>
        <v>0</v>
      </c>
      <c r="V573" s="17">
        <f t="shared" si="5"/>
        <v>0</v>
      </c>
      <c r="W573" s="17">
        <f t="shared" si="6"/>
        <v>1.719320868</v>
      </c>
      <c r="X573" s="17">
        <f t="shared" si="7"/>
        <v>0.2149151085</v>
      </c>
      <c r="Y573" s="14">
        <f t="shared" si="8"/>
        <v>12637</v>
      </c>
      <c r="Z573" s="14">
        <f t="shared" si="9"/>
        <v>4486</v>
      </c>
      <c r="AA573" s="14">
        <f t="shared" si="10"/>
        <v>1529</v>
      </c>
      <c r="AB573" s="14">
        <f t="shared" si="11"/>
        <v>2774</v>
      </c>
      <c r="AC573" s="14">
        <f t="shared" si="12"/>
        <v>616</v>
      </c>
      <c r="AD573" s="14">
        <f t="shared" si="13"/>
        <v>1753</v>
      </c>
      <c r="AE573" s="14">
        <f t="shared" si="14"/>
        <v>52</v>
      </c>
      <c r="AF573" s="14">
        <f t="shared" si="15"/>
        <v>2</v>
      </c>
      <c r="AG573" s="17">
        <f t="shared" si="16"/>
        <v>22.60025431</v>
      </c>
      <c r="AH573" s="20">
        <f>12*(J573*'Programas e Observações'!$C$8+K573*'Programas e Observações'!$C$9+L573*('Programas e Observações'!$C$8+'Programas e Observações'!$C$9)+M573*'Programas e Observações'!$C$10)</f>
        <v>0</v>
      </c>
      <c r="AI573" s="20">
        <f>12*(J573*'Programas e Observações'!$D$8+K573*'Programas e Observações'!$D$9+L573*('Programas e Observações'!$D$8+'Programas e Observações'!$D$9)+M573*'Programas e Observações'!$D$10)</f>
        <v>0</v>
      </c>
      <c r="AJ573" s="13" t="s">
        <v>342</v>
      </c>
      <c r="AK573" s="13" t="s">
        <v>343</v>
      </c>
    </row>
    <row r="574" ht="15.75" customHeight="1">
      <c r="A574" s="13" t="s">
        <v>2451</v>
      </c>
      <c r="B574" s="13" t="s">
        <v>2452</v>
      </c>
      <c r="C574" s="13" t="s">
        <v>2453</v>
      </c>
      <c r="D574" s="13" t="s">
        <v>1983</v>
      </c>
      <c r="E574" s="13" t="s">
        <v>2077</v>
      </c>
      <c r="F574" s="13" t="s">
        <v>2078</v>
      </c>
      <c r="G574" s="14">
        <v>19015.0</v>
      </c>
      <c r="H574" s="16" t="b">
        <f>G574&lt;'Programas e Observações'!$C$11</f>
        <v>1</v>
      </c>
      <c r="I574" s="14">
        <v>0.0</v>
      </c>
      <c r="J574" s="14">
        <v>0.0</v>
      </c>
      <c r="K574" s="14">
        <v>0.0</v>
      </c>
      <c r="L574" s="14">
        <v>0.0</v>
      </c>
      <c r="M574" s="14">
        <v>0.0</v>
      </c>
      <c r="N574" s="14">
        <v>34.0</v>
      </c>
      <c r="O574" s="14">
        <v>10.0</v>
      </c>
      <c r="P574" s="14">
        <v>0.0</v>
      </c>
      <c r="Q574" s="14"/>
      <c r="R574" s="17">
        <f t="shared" si="1"/>
        <v>0</v>
      </c>
      <c r="S574" s="17">
        <f t="shared" si="2"/>
        <v>0</v>
      </c>
      <c r="T574" s="17">
        <f t="shared" si="3"/>
        <v>0</v>
      </c>
      <c r="U574" s="17">
        <f t="shared" si="4"/>
        <v>0</v>
      </c>
      <c r="V574" s="17">
        <f t="shared" si="5"/>
        <v>0</v>
      </c>
      <c r="W574" s="17">
        <f t="shared" si="6"/>
        <v>1.788062056</v>
      </c>
      <c r="X574" s="17">
        <f t="shared" si="7"/>
        <v>0.5259006048</v>
      </c>
      <c r="Y574" s="14">
        <f t="shared" si="8"/>
        <v>1221</v>
      </c>
      <c r="Z574" s="14">
        <f t="shared" si="9"/>
        <v>53</v>
      </c>
      <c r="AA574" s="14">
        <f t="shared" si="10"/>
        <v>60</v>
      </c>
      <c r="AB574" s="14">
        <f t="shared" si="11"/>
        <v>48</v>
      </c>
      <c r="AC574" s="14">
        <f t="shared" si="12"/>
        <v>7</v>
      </c>
      <c r="AD574" s="14">
        <f t="shared" si="13"/>
        <v>610</v>
      </c>
      <c r="AE574" s="14">
        <f t="shared" si="14"/>
        <v>188</v>
      </c>
      <c r="AF574" s="14">
        <f t="shared" si="15"/>
        <v>8</v>
      </c>
      <c r="AG574" s="17">
        <f t="shared" si="16"/>
        <v>4.113340902</v>
      </c>
      <c r="AH574" s="20">
        <f>12*(J574*'Programas e Observações'!$C$8+K574*'Programas e Observações'!$C$9+L574*('Programas e Observações'!$C$8+'Programas e Observações'!$C$9)+M574*'Programas e Observações'!$C$10)</f>
        <v>0</v>
      </c>
      <c r="AI574" s="20">
        <f>12*(J574*'Programas e Observações'!$D$8+K574*'Programas e Observações'!$D$9+L574*('Programas e Observações'!$D$8+'Programas e Observações'!$D$9)+M574*'Programas e Observações'!$D$10)</f>
        <v>0</v>
      </c>
      <c r="AJ574" s="13" t="s">
        <v>342</v>
      </c>
      <c r="AK574" s="13" t="s">
        <v>343</v>
      </c>
    </row>
    <row r="575" ht="15.75" customHeight="1">
      <c r="A575" s="13" t="s">
        <v>2454</v>
      </c>
      <c r="B575" s="13" t="s">
        <v>2455</v>
      </c>
      <c r="C575" s="13" t="s">
        <v>2456</v>
      </c>
      <c r="D575" s="13" t="s">
        <v>1983</v>
      </c>
      <c r="E575" s="13" t="s">
        <v>2046</v>
      </c>
      <c r="F575" s="13" t="s">
        <v>2047</v>
      </c>
      <c r="G575" s="14">
        <v>14589.0</v>
      </c>
      <c r="H575" s="16" t="b">
        <f>G575&lt;'Programas e Observações'!$C$11</f>
        <v>1</v>
      </c>
      <c r="I575" s="14">
        <v>0.0</v>
      </c>
      <c r="J575" s="14">
        <v>0.0</v>
      </c>
      <c r="K575" s="14">
        <v>0.0</v>
      </c>
      <c r="L575" s="14">
        <v>0.0</v>
      </c>
      <c r="M575" s="14">
        <v>0.0</v>
      </c>
      <c r="N575" s="14">
        <v>14.0</v>
      </c>
      <c r="O575" s="14">
        <v>2.0</v>
      </c>
      <c r="P575" s="14">
        <v>0.0</v>
      </c>
      <c r="Q575" s="14"/>
      <c r="R575" s="17">
        <f t="shared" si="1"/>
        <v>0</v>
      </c>
      <c r="S575" s="17">
        <f t="shared" si="2"/>
        <v>0</v>
      </c>
      <c r="T575" s="17">
        <f t="shared" si="3"/>
        <v>0</v>
      </c>
      <c r="U575" s="17">
        <f t="shared" si="4"/>
        <v>0</v>
      </c>
      <c r="V575" s="17">
        <f t="shared" si="5"/>
        <v>0</v>
      </c>
      <c r="W575" s="17">
        <f t="shared" si="6"/>
        <v>0.9596271163</v>
      </c>
      <c r="X575" s="17">
        <f t="shared" si="7"/>
        <v>0.137089588</v>
      </c>
      <c r="Y575" s="14">
        <f t="shared" si="8"/>
        <v>6724</v>
      </c>
      <c r="Z575" s="14">
        <f t="shared" si="9"/>
        <v>2080</v>
      </c>
      <c r="AA575" s="14">
        <f t="shared" si="10"/>
        <v>716</v>
      </c>
      <c r="AB575" s="14">
        <f t="shared" si="11"/>
        <v>1005</v>
      </c>
      <c r="AC575" s="14">
        <f t="shared" si="12"/>
        <v>193</v>
      </c>
      <c r="AD575" s="14">
        <f t="shared" si="13"/>
        <v>756</v>
      </c>
      <c r="AE575" s="14">
        <f t="shared" si="14"/>
        <v>192</v>
      </c>
      <c r="AF575" s="14">
        <f t="shared" si="15"/>
        <v>6</v>
      </c>
      <c r="AG575" s="17">
        <f t="shared" si="16"/>
        <v>18.26970365</v>
      </c>
      <c r="AH575" s="20">
        <f>12*(J575*'Programas e Observações'!$C$8+K575*'Programas e Observações'!$C$9+L575*('Programas e Observações'!$C$8+'Programas e Observações'!$C$9)+M575*'Programas e Observações'!$C$10)</f>
        <v>0</v>
      </c>
      <c r="AI575" s="20">
        <f>12*(J575*'Programas e Observações'!$D$8+K575*'Programas e Observações'!$D$9+L575*('Programas e Observações'!$D$8+'Programas e Observações'!$D$9)+M575*'Programas e Observações'!$D$10)</f>
        <v>0</v>
      </c>
      <c r="AJ575" s="13" t="s">
        <v>342</v>
      </c>
      <c r="AK575" s="13" t="s">
        <v>343</v>
      </c>
    </row>
    <row r="576" ht="15.75" customHeight="1">
      <c r="A576" s="13" t="s">
        <v>2457</v>
      </c>
      <c r="B576" s="13" t="s">
        <v>2458</v>
      </c>
      <c r="C576" s="13" t="s">
        <v>2459</v>
      </c>
      <c r="D576" s="13" t="s">
        <v>1983</v>
      </c>
      <c r="E576" s="13" t="s">
        <v>2028</v>
      </c>
      <c r="F576" s="13" t="s">
        <v>2029</v>
      </c>
      <c r="G576" s="14">
        <v>5148.0</v>
      </c>
      <c r="H576" s="16" t="b">
        <f>G576&lt;'Programas e Observações'!$C$11</f>
        <v>1</v>
      </c>
      <c r="I576" s="14">
        <v>0.0</v>
      </c>
      <c r="J576" s="14">
        <v>0.0</v>
      </c>
      <c r="K576" s="14">
        <v>0.0</v>
      </c>
      <c r="L576" s="14">
        <v>0.0</v>
      </c>
      <c r="M576" s="14">
        <v>0.0</v>
      </c>
      <c r="N576" s="14">
        <v>18.0</v>
      </c>
      <c r="O576" s="14">
        <v>0.0</v>
      </c>
      <c r="P576" s="14">
        <v>0.0</v>
      </c>
      <c r="Q576" s="14"/>
      <c r="R576" s="17">
        <f t="shared" si="1"/>
        <v>0</v>
      </c>
      <c r="S576" s="17">
        <f t="shared" si="2"/>
        <v>0</v>
      </c>
      <c r="T576" s="17">
        <f t="shared" si="3"/>
        <v>0</v>
      </c>
      <c r="U576" s="17">
        <f t="shared" si="4"/>
        <v>0</v>
      </c>
      <c r="V576" s="17">
        <f t="shared" si="5"/>
        <v>0</v>
      </c>
      <c r="W576" s="17">
        <f t="shared" si="6"/>
        <v>3.496503497</v>
      </c>
      <c r="X576" s="17">
        <f t="shared" si="7"/>
        <v>0</v>
      </c>
      <c r="Y576" s="14">
        <f t="shared" si="8"/>
        <v>1996</v>
      </c>
      <c r="Z576" s="14">
        <f t="shared" si="9"/>
        <v>663</v>
      </c>
      <c r="AA576" s="14">
        <f t="shared" si="10"/>
        <v>224</v>
      </c>
      <c r="AB576" s="14">
        <f t="shared" si="11"/>
        <v>225</v>
      </c>
      <c r="AC576" s="14">
        <f t="shared" si="12"/>
        <v>63</v>
      </c>
      <c r="AD576" s="14">
        <f t="shared" si="13"/>
        <v>441</v>
      </c>
      <c r="AE576" s="14">
        <f t="shared" si="14"/>
        <v>92</v>
      </c>
      <c r="AF576" s="14">
        <f t="shared" si="15"/>
        <v>3</v>
      </c>
      <c r="AG576" s="17">
        <f t="shared" si="16"/>
        <v>8.265215699</v>
      </c>
      <c r="AH576" s="20">
        <f>12*(J576*'Programas e Observações'!$C$8+K576*'Programas e Observações'!$C$9+L576*('Programas e Observações'!$C$8+'Programas e Observações'!$C$9)+M576*'Programas e Observações'!$C$10)</f>
        <v>0</v>
      </c>
      <c r="AI576" s="20">
        <f>12*(J576*'Programas e Observações'!$D$8+K576*'Programas e Observações'!$D$9+L576*('Programas e Observações'!$D$8+'Programas e Observações'!$D$9)+M576*'Programas e Observações'!$D$10)</f>
        <v>0</v>
      </c>
      <c r="AJ576" s="13" t="s">
        <v>342</v>
      </c>
      <c r="AK576" s="13" t="s">
        <v>343</v>
      </c>
    </row>
    <row r="577" ht="15.75" customHeight="1">
      <c r="A577" s="13" t="s">
        <v>2460</v>
      </c>
      <c r="B577" s="13" t="s">
        <v>2461</v>
      </c>
      <c r="C577" s="13" t="s">
        <v>2462</v>
      </c>
      <c r="D577" s="13" t="s">
        <v>1983</v>
      </c>
      <c r="E577" s="13" t="s">
        <v>2101</v>
      </c>
      <c r="F577" s="13" t="s">
        <v>2102</v>
      </c>
      <c r="G577" s="14">
        <v>4409.0</v>
      </c>
      <c r="H577" s="16" t="b">
        <f>G577&lt;'Programas e Observações'!$C$11</f>
        <v>1</v>
      </c>
      <c r="I577" s="14">
        <v>0.0</v>
      </c>
      <c r="J577" s="14">
        <v>0.0</v>
      </c>
      <c r="K577" s="14">
        <v>0.0</v>
      </c>
      <c r="L577" s="14">
        <v>0.0</v>
      </c>
      <c r="M577" s="14">
        <v>0.0</v>
      </c>
      <c r="N577" s="14">
        <v>5.0</v>
      </c>
      <c r="O577" s="14">
        <v>3.0</v>
      </c>
      <c r="P577" s="14">
        <v>0.0</v>
      </c>
      <c r="Q577" s="14"/>
      <c r="R577" s="17">
        <f t="shared" si="1"/>
        <v>0</v>
      </c>
      <c r="S577" s="17">
        <f t="shared" si="2"/>
        <v>0</v>
      </c>
      <c r="T577" s="17">
        <f t="shared" si="3"/>
        <v>0</v>
      </c>
      <c r="U577" s="17">
        <f t="shared" si="4"/>
        <v>0</v>
      </c>
      <c r="V577" s="17">
        <f t="shared" si="5"/>
        <v>0</v>
      </c>
      <c r="W577" s="17">
        <f t="shared" si="6"/>
        <v>1.134044001</v>
      </c>
      <c r="X577" s="17">
        <f t="shared" si="7"/>
        <v>0.6804264005</v>
      </c>
      <c r="Y577" s="14">
        <f t="shared" si="8"/>
        <v>2842</v>
      </c>
      <c r="Z577" s="14">
        <f t="shared" si="9"/>
        <v>1228</v>
      </c>
      <c r="AA577" s="14">
        <f t="shared" si="10"/>
        <v>184</v>
      </c>
      <c r="AB577" s="14">
        <f t="shared" si="11"/>
        <v>384</v>
      </c>
      <c r="AC577" s="14">
        <f t="shared" si="12"/>
        <v>48</v>
      </c>
      <c r="AD577" s="14">
        <f t="shared" si="13"/>
        <v>463</v>
      </c>
      <c r="AE577" s="14">
        <f t="shared" si="14"/>
        <v>53</v>
      </c>
      <c r="AF577" s="14">
        <f t="shared" si="15"/>
        <v>3</v>
      </c>
      <c r="AG577" s="17">
        <f t="shared" si="16"/>
        <v>11.87600812</v>
      </c>
      <c r="AH577" s="20">
        <f>12*(J577*'Programas e Observações'!$C$8+K577*'Programas e Observações'!$C$9+L577*('Programas e Observações'!$C$8+'Programas e Observações'!$C$9)+M577*'Programas e Observações'!$C$10)</f>
        <v>0</v>
      </c>
      <c r="AI577" s="20">
        <f>12*(J577*'Programas e Observações'!$D$8+K577*'Programas e Observações'!$D$9+L577*('Programas e Observações'!$D$8+'Programas e Observações'!$D$9)+M577*'Programas e Observações'!$D$10)</f>
        <v>0</v>
      </c>
      <c r="AJ577" s="13" t="s">
        <v>342</v>
      </c>
      <c r="AK577" s="13" t="s">
        <v>343</v>
      </c>
    </row>
    <row r="578" ht="15.75" customHeight="1">
      <c r="A578" s="13" t="s">
        <v>2463</v>
      </c>
      <c r="B578" s="13" t="s">
        <v>2464</v>
      </c>
      <c r="C578" s="13" t="s">
        <v>2465</v>
      </c>
      <c r="D578" s="13" t="s">
        <v>1983</v>
      </c>
      <c r="E578" s="13" t="s">
        <v>2034</v>
      </c>
      <c r="F578" s="13" t="s">
        <v>2035</v>
      </c>
      <c r="G578" s="14">
        <v>14379.0</v>
      </c>
      <c r="H578" s="16" t="b">
        <f>G578&lt;'Programas e Observações'!$C$11</f>
        <v>1</v>
      </c>
      <c r="I578" s="14">
        <v>0.0</v>
      </c>
      <c r="J578" s="14">
        <v>0.0</v>
      </c>
      <c r="K578" s="14">
        <v>0.0</v>
      </c>
      <c r="L578" s="14">
        <v>0.0</v>
      </c>
      <c r="M578" s="14">
        <v>0.0</v>
      </c>
      <c r="N578" s="14">
        <v>12.0</v>
      </c>
      <c r="O578" s="14">
        <v>7.0</v>
      </c>
      <c r="P578" s="14">
        <v>1.0</v>
      </c>
      <c r="Q578" s="14"/>
      <c r="R578" s="17">
        <f t="shared" si="1"/>
        <v>0</v>
      </c>
      <c r="S578" s="17">
        <f t="shared" si="2"/>
        <v>0</v>
      </c>
      <c r="T578" s="17">
        <f t="shared" si="3"/>
        <v>0</v>
      </c>
      <c r="U578" s="17">
        <f t="shared" si="4"/>
        <v>0</v>
      </c>
      <c r="V578" s="17">
        <f t="shared" si="5"/>
        <v>0</v>
      </c>
      <c r="W578" s="17">
        <f t="shared" si="6"/>
        <v>0.834550386</v>
      </c>
      <c r="X578" s="17">
        <f t="shared" si="7"/>
        <v>0.4868210585</v>
      </c>
      <c r="Y578" s="14">
        <f t="shared" si="8"/>
        <v>1949</v>
      </c>
      <c r="Z578" s="14">
        <f t="shared" si="9"/>
        <v>112</v>
      </c>
      <c r="AA578" s="14">
        <f t="shared" si="10"/>
        <v>117</v>
      </c>
      <c r="AB578" s="14">
        <f t="shared" si="11"/>
        <v>63</v>
      </c>
      <c r="AC578" s="14">
        <f t="shared" si="12"/>
        <v>8</v>
      </c>
      <c r="AD578" s="14">
        <f t="shared" si="13"/>
        <v>284</v>
      </c>
      <c r="AE578" s="14">
        <f t="shared" si="14"/>
        <v>73</v>
      </c>
      <c r="AF578" s="14">
        <f t="shared" si="15"/>
        <v>6</v>
      </c>
      <c r="AG578" s="17">
        <f t="shared" si="16"/>
        <v>7.240104757</v>
      </c>
      <c r="AH578" s="20">
        <f>12*(J578*'Programas e Observações'!$C$8+K578*'Programas e Observações'!$C$9+L578*('Programas e Observações'!$C$8+'Programas e Observações'!$C$9)+M578*'Programas e Observações'!$C$10)</f>
        <v>0</v>
      </c>
      <c r="AI578" s="20">
        <f>12*(J578*'Programas e Observações'!$D$8+K578*'Programas e Observações'!$D$9+L578*('Programas e Observações'!$D$8+'Programas e Observações'!$D$9)+M578*'Programas e Observações'!$D$10)</f>
        <v>0</v>
      </c>
      <c r="AJ578" s="13" t="s">
        <v>342</v>
      </c>
      <c r="AK578" s="13" t="s">
        <v>343</v>
      </c>
    </row>
    <row r="579" ht="15.75" customHeight="1">
      <c r="A579" s="13" t="s">
        <v>2466</v>
      </c>
      <c r="B579" s="13" t="s">
        <v>2467</v>
      </c>
      <c r="C579" s="13" t="s">
        <v>2468</v>
      </c>
      <c r="D579" s="13" t="s">
        <v>1983</v>
      </c>
      <c r="E579" s="13" t="s">
        <v>2013</v>
      </c>
      <c r="F579" s="13" t="s">
        <v>2014</v>
      </c>
      <c r="G579" s="14">
        <v>18288.0</v>
      </c>
      <c r="H579" s="16" t="b">
        <f>G579&lt;'Programas e Observações'!$C$11</f>
        <v>1</v>
      </c>
      <c r="I579" s="14">
        <v>0.0</v>
      </c>
      <c r="J579" s="14">
        <v>0.0</v>
      </c>
      <c r="K579" s="14">
        <v>0.0</v>
      </c>
      <c r="L579" s="14">
        <v>0.0</v>
      </c>
      <c r="M579" s="14">
        <v>0.0</v>
      </c>
      <c r="N579" s="14">
        <v>68.0</v>
      </c>
      <c r="O579" s="14">
        <v>10.0</v>
      </c>
      <c r="P579" s="14">
        <v>1.0</v>
      </c>
      <c r="Q579" s="14"/>
      <c r="R579" s="17">
        <f t="shared" si="1"/>
        <v>0</v>
      </c>
      <c r="S579" s="17">
        <f t="shared" si="2"/>
        <v>0</v>
      </c>
      <c r="T579" s="17">
        <f t="shared" si="3"/>
        <v>0</v>
      </c>
      <c r="U579" s="17">
        <f t="shared" si="4"/>
        <v>0</v>
      </c>
      <c r="V579" s="17">
        <f t="shared" si="5"/>
        <v>0</v>
      </c>
      <c r="W579" s="17">
        <f t="shared" si="6"/>
        <v>3.718285214</v>
      </c>
      <c r="X579" s="17">
        <f t="shared" si="7"/>
        <v>0.5468066492</v>
      </c>
      <c r="Y579" s="14">
        <f t="shared" si="8"/>
        <v>3040</v>
      </c>
      <c r="Z579" s="14">
        <f t="shared" si="9"/>
        <v>669</v>
      </c>
      <c r="AA579" s="14">
        <f t="shared" si="10"/>
        <v>307</v>
      </c>
      <c r="AB579" s="14">
        <f t="shared" si="11"/>
        <v>272</v>
      </c>
      <c r="AC579" s="14">
        <f t="shared" si="12"/>
        <v>82</v>
      </c>
      <c r="AD579" s="14">
        <f t="shared" si="13"/>
        <v>774</v>
      </c>
      <c r="AE579" s="14">
        <f t="shared" si="14"/>
        <v>152</v>
      </c>
      <c r="AF579" s="14">
        <f t="shared" si="15"/>
        <v>4</v>
      </c>
      <c r="AG579" s="17">
        <f t="shared" si="16"/>
        <v>11.57358937</v>
      </c>
      <c r="AH579" s="20">
        <f>12*(J579*'Programas e Observações'!$C$8+K579*'Programas e Observações'!$C$9+L579*('Programas e Observações'!$C$8+'Programas e Observações'!$C$9)+M579*'Programas e Observações'!$C$10)</f>
        <v>0</v>
      </c>
      <c r="AI579" s="20">
        <f>12*(J579*'Programas e Observações'!$D$8+K579*'Programas e Observações'!$D$9+L579*('Programas e Observações'!$D$8+'Programas e Observações'!$D$9)+M579*'Programas e Observações'!$D$10)</f>
        <v>0</v>
      </c>
      <c r="AJ579" s="13" t="s">
        <v>342</v>
      </c>
      <c r="AK579" s="13" t="s">
        <v>343</v>
      </c>
    </row>
    <row r="580" ht="15.75" customHeight="1">
      <c r="A580" s="13" t="s">
        <v>2469</v>
      </c>
      <c r="B580" s="13" t="s">
        <v>2470</v>
      </c>
      <c r="C580" s="13" t="s">
        <v>2471</v>
      </c>
      <c r="D580" s="13" t="s">
        <v>1983</v>
      </c>
      <c r="E580" s="13" t="s">
        <v>2092</v>
      </c>
      <c r="F580" s="13" t="s">
        <v>2093</v>
      </c>
      <c r="G580" s="14">
        <v>13921.0</v>
      </c>
      <c r="H580" s="16" t="b">
        <f>G580&lt;'Programas e Observações'!$C$11</f>
        <v>1</v>
      </c>
      <c r="I580" s="14">
        <v>558.0</v>
      </c>
      <c r="J580" s="14">
        <v>55.0</v>
      </c>
      <c r="K580" s="14">
        <v>53.0</v>
      </c>
      <c r="L580" s="14">
        <v>28.0</v>
      </c>
      <c r="M580" s="14">
        <v>13.0</v>
      </c>
      <c r="N580" s="14">
        <v>16.0</v>
      </c>
      <c r="O580" s="14">
        <v>2.0</v>
      </c>
      <c r="P580" s="14">
        <v>1.0</v>
      </c>
      <c r="Q580" s="14"/>
      <c r="R580" s="17">
        <f t="shared" si="1"/>
        <v>40.08332735</v>
      </c>
      <c r="S580" s="17">
        <f t="shared" si="2"/>
        <v>3.950865599</v>
      </c>
      <c r="T580" s="17">
        <f t="shared" si="3"/>
        <v>3.807197759</v>
      </c>
      <c r="U580" s="17">
        <f t="shared" si="4"/>
        <v>2.011349759</v>
      </c>
      <c r="V580" s="17">
        <f t="shared" si="5"/>
        <v>0.9338409597</v>
      </c>
      <c r="W580" s="17">
        <f t="shared" si="6"/>
        <v>1.14934272</v>
      </c>
      <c r="X580" s="17">
        <f t="shared" si="7"/>
        <v>0.14366784</v>
      </c>
      <c r="Y580" s="14">
        <f t="shared" si="8"/>
        <v>3504</v>
      </c>
      <c r="Z580" s="14">
        <f t="shared" si="9"/>
        <v>845</v>
      </c>
      <c r="AA580" s="14">
        <f t="shared" si="10"/>
        <v>401</v>
      </c>
      <c r="AB580" s="14">
        <f t="shared" si="11"/>
        <v>434</v>
      </c>
      <c r="AC580" s="14">
        <f t="shared" si="12"/>
        <v>30</v>
      </c>
      <c r="AD580" s="14">
        <f t="shared" si="13"/>
        <v>385</v>
      </c>
      <c r="AE580" s="14">
        <f t="shared" si="14"/>
        <v>100</v>
      </c>
      <c r="AF580" s="14">
        <f t="shared" si="15"/>
        <v>7</v>
      </c>
      <c r="AG580" s="17">
        <f t="shared" si="16"/>
        <v>13.26765139</v>
      </c>
      <c r="AH580" s="20">
        <f>12*(J580*'Programas e Observações'!$C$8+K580*'Programas e Observações'!$C$9+L580*('Programas e Observações'!$C$8+'Programas e Observações'!$C$9)+M580*'Programas e Observações'!$C$10)</f>
        <v>64599.84</v>
      </c>
      <c r="AI580" s="20">
        <f>12*(J580*'Programas e Observações'!$D$8+K580*'Programas e Observações'!$D$9+L580*('Programas e Observações'!$D$8+'Programas e Observações'!$D$9)+M580*'Programas e Observações'!$D$10)</f>
        <v>96385.2</v>
      </c>
      <c r="AJ580" s="13" t="s">
        <v>1898</v>
      </c>
      <c r="AK580" s="13" t="s">
        <v>2472</v>
      </c>
    </row>
    <row r="581" ht="15.75" customHeight="1">
      <c r="A581" s="13" t="s">
        <v>2473</v>
      </c>
      <c r="B581" s="13" t="s">
        <v>2474</v>
      </c>
      <c r="C581" s="13" t="s">
        <v>2475</v>
      </c>
      <c r="D581" s="13" t="s">
        <v>1983</v>
      </c>
      <c r="E581" s="13" t="s">
        <v>2003</v>
      </c>
      <c r="F581" s="13" t="s">
        <v>2004</v>
      </c>
      <c r="G581" s="14">
        <v>153158.0</v>
      </c>
      <c r="H581" s="16" t="b">
        <f>G581&lt;'Programas e Observações'!$C$11</f>
        <v>0</v>
      </c>
      <c r="I581" s="14">
        <v>1021.0</v>
      </c>
      <c r="J581" s="14">
        <v>343.0</v>
      </c>
      <c r="K581" s="14">
        <v>184.0</v>
      </c>
      <c r="L581" s="14">
        <v>312.0</v>
      </c>
      <c r="M581" s="14">
        <v>15.0</v>
      </c>
      <c r="N581" s="14">
        <v>1092.0</v>
      </c>
      <c r="O581" s="14">
        <v>85.0</v>
      </c>
      <c r="P581" s="14">
        <v>1.0</v>
      </c>
      <c r="Q581" s="14">
        <v>422.0</v>
      </c>
      <c r="R581" s="17">
        <f t="shared" si="1"/>
        <v>6.666318442</v>
      </c>
      <c r="S581" s="17">
        <f t="shared" si="2"/>
        <v>2.239517361</v>
      </c>
      <c r="T581" s="17">
        <f t="shared" si="3"/>
        <v>1.201373745</v>
      </c>
      <c r="U581" s="17">
        <f t="shared" si="4"/>
        <v>2.037112002</v>
      </c>
      <c r="V581" s="17">
        <f t="shared" si="5"/>
        <v>0.09793807702</v>
      </c>
      <c r="W581" s="17">
        <f t="shared" si="6"/>
        <v>7.129892007</v>
      </c>
      <c r="X581" s="17">
        <f t="shared" si="7"/>
        <v>0.5549824364</v>
      </c>
      <c r="Y581" s="14">
        <f t="shared" si="8"/>
        <v>61505</v>
      </c>
      <c r="Z581" s="14">
        <f t="shared" si="9"/>
        <v>15453</v>
      </c>
      <c r="AA581" s="14">
        <f t="shared" si="10"/>
        <v>12387</v>
      </c>
      <c r="AB581" s="14">
        <f t="shared" si="11"/>
        <v>14990</v>
      </c>
      <c r="AC581" s="14">
        <f t="shared" si="12"/>
        <v>2924</v>
      </c>
      <c r="AD581" s="14">
        <f t="shared" si="13"/>
        <v>16590</v>
      </c>
      <c r="AE581" s="14">
        <f t="shared" si="14"/>
        <v>2750</v>
      </c>
      <c r="AF581" s="14">
        <f t="shared" si="15"/>
        <v>4</v>
      </c>
      <c r="AG581" s="17">
        <f t="shared" si="16"/>
        <v>39.61894185</v>
      </c>
      <c r="AH581" s="20">
        <f>12*(J581*'Programas e Observações'!$C$8+K581*'Programas e Observações'!$C$9+L581*('Programas e Observações'!$C$8+'Programas e Observações'!$C$9)+M581*'Programas e Observações'!$C$10)</f>
        <v>390654.6</v>
      </c>
      <c r="AI581" s="20">
        <f>12*(J581*'Programas e Observações'!$D$8+K581*'Programas e Observações'!$D$9+L581*('Programas e Observações'!$D$8+'Programas e Observações'!$D$9)+M581*'Programas e Observações'!$D$10)</f>
        <v>637146.6</v>
      </c>
      <c r="AJ581" s="13" t="s">
        <v>2476</v>
      </c>
      <c r="AK581" s="13" t="s">
        <v>2477</v>
      </c>
    </row>
    <row r="582" ht="15.75" customHeight="1">
      <c r="A582" s="13" t="s">
        <v>2478</v>
      </c>
      <c r="B582" s="13" t="s">
        <v>2479</v>
      </c>
      <c r="C582" s="13" t="s">
        <v>2480</v>
      </c>
      <c r="D582" s="13" t="s">
        <v>1983</v>
      </c>
      <c r="E582" s="13" t="s">
        <v>2092</v>
      </c>
      <c r="F582" s="13" t="s">
        <v>2093</v>
      </c>
      <c r="G582" s="14">
        <v>21657.0</v>
      </c>
      <c r="H582" s="16" t="b">
        <f>G582&lt;'Programas e Observações'!$C$11</f>
        <v>0</v>
      </c>
      <c r="I582" s="14">
        <v>0.0</v>
      </c>
      <c r="J582" s="14">
        <v>0.0</v>
      </c>
      <c r="K582" s="14">
        <v>0.0</v>
      </c>
      <c r="L582" s="14">
        <v>0.0</v>
      </c>
      <c r="M582" s="14">
        <v>0.0</v>
      </c>
      <c r="N582" s="14">
        <v>21.0</v>
      </c>
      <c r="O582" s="14">
        <v>7.0</v>
      </c>
      <c r="P582" s="14">
        <v>1.0</v>
      </c>
      <c r="Q582" s="14"/>
      <c r="R582" s="17">
        <f t="shared" si="1"/>
        <v>0</v>
      </c>
      <c r="S582" s="17">
        <f t="shared" si="2"/>
        <v>0</v>
      </c>
      <c r="T582" s="17">
        <f t="shared" si="3"/>
        <v>0</v>
      </c>
      <c r="U582" s="17">
        <f t="shared" si="4"/>
        <v>0</v>
      </c>
      <c r="V582" s="17">
        <f t="shared" si="5"/>
        <v>0</v>
      </c>
      <c r="W582" s="17">
        <f t="shared" si="6"/>
        <v>0.9696633883</v>
      </c>
      <c r="X582" s="17">
        <f t="shared" si="7"/>
        <v>0.3232211294</v>
      </c>
      <c r="Y582" s="14">
        <f t="shared" si="8"/>
        <v>3504</v>
      </c>
      <c r="Z582" s="14">
        <f t="shared" si="9"/>
        <v>845</v>
      </c>
      <c r="AA582" s="14">
        <f t="shared" si="10"/>
        <v>401</v>
      </c>
      <c r="AB582" s="14">
        <f t="shared" si="11"/>
        <v>434</v>
      </c>
      <c r="AC582" s="14">
        <f t="shared" si="12"/>
        <v>30</v>
      </c>
      <c r="AD582" s="14">
        <f t="shared" si="13"/>
        <v>385</v>
      </c>
      <c r="AE582" s="14">
        <f t="shared" si="14"/>
        <v>100</v>
      </c>
      <c r="AF582" s="14">
        <f t="shared" si="15"/>
        <v>7</v>
      </c>
      <c r="AG582" s="17">
        <f t="shared" si="16"/>
        <v>13.26765139</v>
      </c>
      <c r="AH582" s="20">
        <f>12*(J582*'Programas e Observações'!$C$8+K582*'Programas e Observações'!$C$9+L582*('Programas e Observações'!$C$8+'Programas e Observações'!$C$9)+M582*'Programas e Observações'!$C$10)</f>
        <v>0</v>
      </c>
      <c r="AI582" s="20">
        <f>12*(J582*'Programas e Observações'!$D$8+K582*'Programas e Observações'!$D$9+L582*('Programas e Observações'!$D$8+'Programas e Observações'!$D$9)+M582*'Programas e Observações'!$D$10)</f>
        <v>0</v>
      </c>
      <c r="AJ582" s="13" t="s">
        <v>342</v>
      </c>
      <c r="AK582" s="13" t="s">
        <v>343</v>
      </c>
    </row>
    <row r="583" ht="15.75" customHeight="1">
      <c r="A583" s="13" t="s">
        <v>2481</v>
      </c>
      <c r="B583" s="13" t="s">
        <v>2482</v>
      </c>
      <c r="C583" s="13" t="s">
        <v>2483</v>
      </c>
      <c r="D583" s="13" t="s">
        <v>1983</v>
      </c>
      <c r="E583" s="13" t="s">
        <v>2101</v>
      </c>
      <c r="F583" s="13" t="s">
        <v>2102</v>
      </c>
      <c r="G583" s="14">
        <v>18589.0</v>
      </c>
      <c r="H583" s="16" t="b">
        <f>G583&lt;'Programas e Observações'!$C$11</f>
        <v>1</v>
      </c>
      <c r="I583" s="14">
        <v>1225.0</v>
      </c>
      <c r="J583" s="14">
        <v>640.0</v>
      </c>
      <c r="K583" s="14">
        <v>91.0</v>
      </c>
      <c r="L583" s="14">
        <v>218.0</v>
      </c>
      <c r="M583" s="14">
        <v>24.0</v>
      </c>
      <c r="N583" s="14">
        <v>36.0</v>
      </c>
      <c r="O583" s="14">
        <v>6.0</v>
      </c>
      <c r="P583" s="14">
        <v>1.0</v>
      </c>
      <c r="Q583" s="14"/>
      <c r="R583" s="17">
        <f t="shared" si="1"/>
        <v>65.89918769</v>
      </c>
      <c r="S583" s="17">
        <f t="shared" si="2"/>
        <v>34.42896337</v>
      </c>
      <c r="T583" s="17">
        <f t="shared" si="3"/>
        <v>4.895368229</v>
      </c>
      <c r="U583" s="17">
        <f t="shared" si="4"/>
        <v>11.72736565</v>
      </c>
      <c r="V583" s="17">
        <f t="shared" si="5"/>
        <v>1.291086126</v>
      </c>
      <c r="W583" s="17">
        <f t="shared" si="6"/>
        <v>1.936629189</v>
      </c>
      <c r="X583" s="17">
        <f t="shared" si="7"/>
        <v>0.3227715316</v>
      </c>
      <c r="Y583" s="14">
        <f t="shared" si="8"/>
        <v>2842</v>
      </c>
      <c r="Z583" s="14">
        <f t="shared" si="9"/>
        <v>1228</v>
      </c>
      <c r="AA583" s="14">
        <f t="shared" si="10"/>
        <v>184</v>
      </c>
      <c r="AB583" s="14">
        <f t="shared" si="11"/>
        <v>384</v>
      </c>
      <c r="AC583" s="14">
        <f t="shared" si="12"/>
        <v>48</v>
      </c>
      <c r="AD583" s="14">
        <f t="shared" si="13"/>
        <v>463</v>
      </c>
      <c r="AE583" s="14">
        <f t="shared" si="14"/>
        <v>53</v>
      </c>
      <c r="AF583" s="14">
        <f t="shared" si="15"/>
        <v>3</v>
      </c>
      <c r="AG583" s="17">
        <f t="shared" si="16"/>
        <v>11.87600812</v>
      </c>
      <c r="AH583" s="20">
        <f>12*(J583*'Programas e Observações'!$C$8+K583*'Programas e Observações'!$C$9+L583*('Programas e Observações'!$C$8+'Programas e Observações'!$C$9)+M583*'Programas e Observações'!$C$10)</f>
        <v>340458.12</v>
      </c>
      <c r="AI583" s="20">
        <f>12*(J583*'Programas e Observações'!$D$8+K583*'Programas e Observações'!$D$9+L583*('Programas e Observações'!$D$8+'Programas e Observações'!$D$9)+M583*'Programas e Observações'!$D$10)</f>
        <v>656046.36</v>
      </c>
      <c r="AJ583" s="13" t="s">
        <v>1278</v>
      </c>
      <c r="AK583" s="13" t="s">
        <v>2484</v>
      </c>
    </row>
    <row r="584" ht="15.75" customHeight="1">
      <c r="A584" s="13" t="s">
        <v>2485</v>
      </c>
      <c r="B584" s="13" t="s">
        <v>2486</v>
      </c>
      <c r="C584" s="13" t="s">
        <v>2487</v>
      </c>
      <c r="D584" s="13" t="s">
        <v>1983</v>
      </c>
      <c r="E584" s="13" t="s">
        <v>2420</v>
      </c>
      <c r="F584" s="13" t="s">
        <v>2421</v>
      </c>
      <c r="G584" s="14">
        <v>32232.0</v>
      </c>
      <c r="H584" s="16" t="b">
        <f>G584&lt;'Programas e Observações'!$C$11</f>
        <v>0</v>
      </c>
      <c r="I584" s="14">
        <v>811.0</v>
      </c>
      <c r="J584" s="14">
        <v>442.0</v>
      </c>
      <c r="K584" s="14">
        <v>4.0</v>
      </c>
      <c r="L584" s="14">
        <v>52.0</v>
      </c>
      <c r="M584" s="14">
        <v>11.0</v>
      </c>
      <c r="N584" s="14">
        <v>16.0</v>
      </c>
      <c r="O584" s="14">
        <v>1.0</v>
      </c>
      <c r="P584" s="14">
        <v>0.0</v>
      </c>
      <c r="Q584" s="14"/>
      <c r="R584" s="17">
        <f t="shared" si="1"/>
        <v>25.16133035</v>
      </c>
      <c r="S584" s="17">
        <f t="shared" si="2"/>
        <v>13.71308017</v>
      </c>
      <c r="T584" s="17">
        <f t="shared" si="3"/>
        <v>0.124100273</v>
      </c>
      <c r="U584" s="17">
        <f t="shared" si="4"/>
        <v>1.613303549</v>
      </c>
      <c r="V584" s="17">
        <f t="shared" si="5"/>
        <v>0.3412757508</v>
      </c>
      <c r="W584" s="17">
        <f t="shared" si="6"/>
        <v>0.4964010921</v>
      </c>
      <c r="X584" s="17">
        <f t="shared" si="7"/>
        <v>0.03102506826</v>
      </c>
      <c r="Y584" s="14">
        <f t="shared" si="8"/>
        <v>10130</v>
      </c>
      <c r="Z584" s="14">
        <f t="shared" si="9"/>
        <v>3714</v>
      </c>
      <c r="AA584" s="14">
        <f t="shared" si="10"/>
        <v>958</v>
      </c>
      <c r="AB584" s="14">
        <f t="shared" si="11"/>
        <v>2215</v>
      </c>
      <c r="AC584" s="14">
        <f t="shared" si="12"/>
        <v>471</v>
      </c>
      <c r="AD584" s="14">
        <f t="shared" si="13"/>
        <v>517</v>
      </c>
      <c r="AE584" s="14">
        <f t="shared" si="14"/>
        <v>6</v>
      </c>
      <c r="AF584" s="14">
        <f t="shared" si="15"/>
        <v>0</v>
      </c>
      <c r="AG584" s="17">
        <f t="shared" si="16"/>
        <v>38.86735986</v>
      </c>
      <c r="AH584" s="20">
        <f>12*(J584*'Programas e Observações'!$C$8+K584*'Programas e Observações'!$C$9+L584*('Programas e Observações'!$C$8+'Programas e Observações'!$C$9)+M584*'Programas e Observações'!$C$10)</f>
        <v>132434.88</v>
      </c>
      <c r="AI584" s="20">
        <f>12*(J584*'Programas e Observações'!$D$8+K584*'Programas e Observações'!$D$9+L584*('Programas e Observações'!$D$8+'Programas e Observações'!$D$9)+M584*'Programas e Observações'!$D$10)</f>
        <v>311463.72</v>
      </c>
      <c r="AJ584" s="13" t="s">
        <v>2488</v>
      </c>
      <c r="AK584" s="13" t="s">
        <v>2489</v>
      </c>
    </row>
    <row r="585" ht="15.75" customHeight="1">
      <c r="A585" s="13" t="s">
        <v>2490</v>
      </c>
      <c r="B585" s="13" t="s">
        <v>2491</v>
      </c>
      <c r="C585" s="13" t="s">
        <v>2492</v>
      </c>
      <c r="D585" s="13" t="s">
        <v>1983</v>
      </c>
      <c r="E585" s="13" t="s">
        <v>2101</v>
      </c>
      <c r="F585" s="13" t="s">
        <v>2102</v>
      </c>
      <c r="G585" s="14">
        <v>17591.0</v>
      </c>
      <c r="H585" s="16" t="b">
        <f>G585&lt;'Programas e Observações'!$C$11</f>
        <v>1</v>
      </c>
      <c r="I585" s="14">
        <v>0.0</v>
      </c>
      <c r="J585" s="14">
        <v>0.0</v>
      </c>
      <c r="K585" s="14">
        <v>0.0</v>
      </c>
      <c r="L585" s="14">
        <v>0.0</v>
      </c>
      <c r="M585" s="14">
        <v>0.0</v>
      </c>
      <c r="N585" s="14">
        <v>19.0</v>
      </c>
      <c r="O585" s="14">
        <v>1.0</v>
      </c>
      <c r="P585" s="14">
        <v>0.0</v>
      </c>
      <c r="Q585" s="14"/>
      <c r="R585" s="17">
        <f t="shared" si="1"/>
        <v>0</v>
      </c>
      <c r="S585" s="17">
        <f t="shared" si="2"/>
        <v>0</v>
      </c>
      <c r="T585" s="17">
        <f t="shared" si="3"/>
        <v>0</v>
      </c>
      <c r="U585" s="17">
        <f t="shared" si="4"/>
        <v>0</v>
      </c>
      <c r="V585" s="17">
        <f t="shared" si="5"/>
        <v>0</v>
      </c>
      <c r="W585" s="17">
        <f t="shared" si="6"/>
        <v>1.080097777</v>
      </c>
      <c r="X585" s="17">
        <f t="shared" si="7"/>
        <v>0.05684725144</v>
      </c>
      <c r="Y585" s="14">
        <f t="shared" si="8"/>
        <v>2842</v>
      </c>
      <c r="Z585" s="14">
        <f t="shared" si="9"/>
        <v>1228</v>
      </c>
      <c r="AA585" s="14">
        <f t="shared" si="10"/>
        <v>184</v>
      </c>
      <c r="AB585" s="14">
        <f t="shared" si="11"/>
        <v>384</v>
      </c>
      <c r="AC585" s="14">
        <f t="shared" si="12"/>
        <v>48</v>
      </c>
      <c r="AD585" s="14">
        <f t="shared" si="13"/>
        <v>463</v>
      </c>
      <c r="AE585" s="14">
        <f t="shared" si="14"/>
        <v>53</v>
      </c>
      <c r="AF585" s="14">
        <f t="shared" si="15"/>
        <v>3</v>
      </c>
      <c r="AG585" s="17">
        <f t="shared" si="16"/>
        <v>11.87600812</v>
      </c>
      <c r="AH585" s="20">
        <f>12*(J585*'Programas e Observações'!$C$8+K585*'Programas e Observações'!$C$9+L585*('Programas e Observações'!$C$8+'Programas e Observações'!$C$9)+M585*'Programas e Observações'!$C$10)</f>
        <v>0</v>
      </c>
      <c r="AI585" s="20">
        <f>12*(J585*'Programas e Observações'!$D$8+K585*'Programas e Observações'!$D$9+L585*('Programas e Observações'!$D$8+'Programas e Observações'!$D$9)+M585*'Programas e Observações'!$D$10)</f>
        <v>0</v>
      </c>
      <c r="AJ585" s="13" t="s">
        <v>342</v>
      </c>
      <c r="AK585" s="13" t="s">
        <v>343</v>
      </c>
    </row>
    <row r="586" ht="15.75" customHeight="1">
      <c r="A586" s="13" t="s">
        <v>2493</v>
      </c>
      <c r="B586" s="13" t="s">
        <v>2494</v>
      </c>
      <c r="C586" s="13" t="s">
        <v>2495</v>
      </c>
      <c r="D586" s="13" t="s">
        <v>1983</v>
      </c>
      <c r="E586" s="13" t="s">
        <v>2101</v>
      </c>
      <c r="F586" s="13" t="s">
        <v>2102</v>
      </c>
      <c r="G586" s="14">
        <v>19266.0</v>
      </c>
      <c r="H586" s="16" t="b">
        <f>G586&lt;'Programas e Observações'!$C$11</f>
        <v>1</v>
      </c>
      <c r="I586" s="14">
        <v>263.0</v>
      </c>
      <c r="J586" s="14">
        <v>188.0</v>
      </c>
      <c r="K586" s="14">
        <v>23.0</v>
      </c>
      <c r="L586" s="14">
        <v>44.0</v>
      </c>
      <c r="M586" s="14">
        <v>0.0</v>
      </c>
      <c r="N586" s="14">
        <v>28.0</v>
      </c>
      <c r="O586" s="14">
        <v>6.0</v>
      </c>
      <c r="P586" s="14">
        <v>0.0</v>
      </c>
      <c r="Q586" s="14"/>
      <c r="R586" s="17">
        <f t="shared" si="1"/>
        <v>13.65099138</v>
      </c>
      <c r="S586" s="17">
        <f t="shared" si="2"/>
        <v>9.758123118</v>
      </c>
      <c r="T586" s="17">
        <f t="shared" si="3"/>
        <v>1.193812935</v>
      </c>
      <c r="U586" s="17">
        <f t="shared" si="4"/>
        <v>2.283816049</v>
      </c>
      <c r="V586" s="17">
        <f t="shared" si="5"/>
        <v>0</v>
      </c>
      <c r="W586" s="17">
        <f t="shared" si="6"/>
        <v>1.453337486</v>
      </c>
      <c r="X586" s="17">
        <f t="shared" si="7"/>
        <v>0.3114294612</v>
      </c>
      <c r="Y586" s="14">
        <f t="shared" si="8"/>
        <v>2842</v>
      </c>
      <c r="Z586" s="14">
        <f t="shared" si="9"/>
        <v>1228</v>
      </c>
      <c r="AA586" s="14">
        <f t="shared" si="10"/>
        <v>184</v>
      </c>
      <c r="AB586" s="14">
        <f t="shared" si="11"/>
        <v>384</v>
      </c>
      <c r="AC586" s="14">
        <f t="shared" si="12"/>
        <v>48</v>
      </c>
      <c r="AD586" s="14">
        <f t="shared" si="13"/>
        <v>463</v>
      </c>
      <c r="AE586" s="14">
        <f t="shared" si="14"/>
        <v>53</v>
      </c>
      <c r="AF586" s="14">
        <f t="shared" si="15"/>
        <v>3</v>
      </c>
      <c r="AG586" s="17">
        <f t="shared" si="16"/>
        <v>11.87600812</v>
      </c>
      <c r="AH586" s="20">
        <f>12*(J586*'Programas e Observações'!$C$8+K586*'Programas e Observações'!$C$9+L586*('Programas e Observações'!$C$8+'Programas e Observações'!$C$9)+M586*'Programas e Observações'!$C$10)</f>
        <v>80205</v>
      </c>
      <c r="AI586" s="20">
        <f>12*(J586*'Programas e Observações'!$D$8+K586*'Programas e Observações'!$D$9+L586*('Programas e Observações'!$D$8+'Programas e Observações'!$D$9)+M586*'Programas e Observações'!$D$10)</f>
        <v>165088.68</v>
      </c>
      <c r="AJ586" s="13" t="s">
        <v>2496</v>
      </c>
      <c r="AK586" s="13" t="s">
        <v>2223</v>
      </c>
    </row>
    <row r="587" ht="15.75" customHeight="1">
      <c r="A587" s="13" t="s">
        <v>2497</v>
      </c>
      <c r="B587" s="13" t="s">
        <v>2498</v>
      </c>
      <c r="C587" s="13" t="s">
        <v>2499</v>
      </c>
      <c r="D587" s="13" t="s">
        <v>1983</v>
      </c>
      <c r="E587" s="13" t="s">
        <v>1996</v>
      </c>
      <c r="F587" s="13" t="s">
        <v>1997</v>
      </c>
      <c r="G587" s="14">
        <v>17578.0</v>
      </c>
      <c r="H587" s="16" t="b">
        <f>G587&lt;'Programas e Observações'!$C$11</f>
        <v>1</v>
      </c>
      <c r="I587" s="14">
        <v>482.0</v>
      </c>
      <c r="J587" s="14">
        <v>45.0</v>
      </c>
      <c r="K587" s="14">
        <v>94.0</v>
      </c>
      <c r="L587" s="14">
        <v>72.0</v>
      </c>
      <c r="M587" s="14">
        <v>9.0</v>
      </c>
      <c r="N587" s="14">
        <v>30.0</v>
      </c>
      <c r="O587" s="14">
        <v>5.0</v>
      </c>
      <c r="P587" s="14">
        <v>0.0</v>
      </c>
      <c r="Q587" s="14"/>
      <c r="R587" s="17">
        <f t="shared" si="1"/>
        <v>27.42063944</v>
      </c>
      <c r="S587" s="17">
        <f t="shared" si="2"/>
        <v>2.560018205</v>
      </c>
      <c r="T587" s="17">
        <f t="shared" si="3"/>
        <v>5.347593583</v>
      </c>
      <c r="U587" s="17">
        <f t="shared" si="4"/>
        <v>4.096029127</v>
      </c>
      <c r="V587" s="17">
        <f t="shared" si="5"/>
        <v>0.5120036409</v>
      </c>
      <c r="W587" s="17">
        <f t="shared" si="6"/>
        <v>1.706678803</v>
      </c>
      <c r="X587" s="17">
        <f t="shared" si="7"/>
        <v>0.2844464672</v>
      </c>
      <c r="Y587" s="14">
        <f t="shared" si="8"/>
        <v>8729</v>
      </c>
      <c r="Z587" s="14">
        <f t="shared" si="9"/>
        <v>2156</v>
      </c>
      <c r="AA587" s="14">
        <f t="shared" si="10"/>
        <v>847</v>
      </c>
      <c r="AB587" s="14">
        <f t="shared" si="11"/>
        <v>1304</v>
      </c>
      <c r="AC587" s="14">
        <f t="shared" si="12"/>
        <v>231</v>
      </c>
      <c r="AD587" s="14">
        <f t="shared" si="13"/>
        <v>543</v>
      </c>
      <c r="AE587" s="14">
        <f t="shared" si="14"/>
        <v>156</v>
      </c>
      <c r="AF587" s="14">
        <f t="shared" si="15"/>
        <v>6</v>
      </c>
      <c r="AG587" s="17">
        <f t="shared" si="16"/>
        <v>24.05007839</v>
      </c>
      <c r="AH587" s="20">
        <f>12*(J587*'Programas e Observações'!$C$8+K587*'Programas e Observações'!$C$9+L587*('Programas e Observações'!$C$8+'Programas e Observações'!$C$9)+M587*'Programas e Observações'!$C$10)</f>
        <v>112542.12</v>
      </c>
      <c r="AI587" s="20">
        <f>12*(J587*'Programas e Observações'!$D$8+K587*'Programas e Observações'!$D$9+L587*('Programas e Observações'!$D$8+'Programas e Observações'!$D$9)+M587*'Programas e Observações'!$D$10)</f>
        <v>158334.12</v>
      </c>
      <c r="AJ587" s="13" t="s">
        <v>2500</v>
      </c>
      <c r="AK587" s="13" t="s">
        <v>1266</v>
      </c>
    </row>
    <row r="588" ht="15.75" customHeight="1">
      <c r="A588" s="13" t="s">
        <v>2501</v>
      </c>
      <c r="B588" s="13" t="s">
        <v>2502</v>
      </c>
      <c r="C588" s="13" t="s">
        <v>2503</v>
      </c>
      <c r="D588" s="13" t="s">
        <v>1983</v>
      </c>
      <c r="E588" s="13" t="s">
        <v>2013</v>
      </c>
      <c r="F588" s="13" t="s">
        <v>2014</v>
      </c>
      <c r="G588" s="14">
        <v>20798.0</v>
      </c>
      <c r="H588" s="16" t="b">
        <f>G588&lt;'Programas e Observações'!$C$11</f>
        <v>0</v>
      </c>
      <c r="I588" s="14">
        <v>0.0</v>
      </c>
      <c r="J588" s="14">
        <v>0.0</v>
      </c>
      <c r="K588" s="14">
        <v>0.0</v>
      </c>
      <c r="L588" s="14">
        <v>0.0</v>
      </c>
      <c r="M588" s="14">
        <v>0.0</v>
      </c>
      <c r="N588" s="14">
        <v>39.0</v>
      </c>
      <c r="O588" s="14">
        <v>24.0</v>
      </c>
      <c r="P588" s="14">
        <v>1.0</v>
      </c>
      <c r="Q588" s="14"/>
      <c r="R588" s="17">
        <f t="shared" si="1"/>
        <v>0</v>
      </c>
      <c r="S588" s="17">
        <f t="shared" si="2"/>
        <v>0</v>
      </c>
      <c r="T588" s="17">
        <f t="shared" si="3"/>
        <v>0</v>
      </c>
      <c r="U588" s="17">
        <f t="shared" si="4"/>
        <v>0</v>
      </c>
      <c r="V588" s="17">
        <f t="shared" si="5"/>
        <v>0</v>
      </c>
      <c r="W588" s="17">
        <f t="shared" si="6"/>
        <v>1.875180306</v>
      </c>
      <c r="X588" s="17">
        <f t="shared" si="7"/>
        <v>1.153957111</v>
      </c>
      <c r="Y588" s="14">
        <f t="shared" si="8"/>
        <v>3040</v>
      </c>
      <c r="Z588" s="14">
        <f t="shared" si="9"/>
        <v>669</v>
      </c>
      <c r="AA588" s="14">
        <f t="shared" si="10"/>
        <v>307</v>
      </c>
      <c r="AB588" s="14">
        <f t="shared" si="11"/>
        <v>272</v>
      </c>
      <c r="AC588" s="14">
        <f t="shared" si="12"/>
        <v>82</v>
      </c>
      <c r="AD588" s="14">
        <f t="shared" si="13"/>
        <v>774</v>
      </c>
      <c r="AE588" s="14">
        <f t="shared" si="14"/>
        <v>152</v>
      </c>
      <c r="AF588" s="14">
        <f t="shared" si="15"/>
        <v>4</v>
      </c>
      <c r="AG588" s="17">
        <f t="shared" si="16"/>
        <v>11.57358937</v>
      </c>
      <c r="AH588" s="20">
        <f>12*(J588*'Programas e Observações'!$C$8+K588*'Programas e Observações'!$C$9+L588*('Programas e Observações'!$C$8+'Programas e Observações'!$C$9)+M588*'Programas e Observações'!$C$10)</f>
        <v>0</v>
      </c>
      <c r="AI588" s="20">
        <f>12*(J588*'Programas e Observações'!$D$8+K588*'Programas e Observações'!$D$9+L588*('Programas e Observações'!$D$8+'Programas e Observações'!$D$9)+M588*'Programas e Observações'!$D$10)</f>
        <v>0</v>
      </c>
      <c r="AJ588" s="13" t="s">
        <v>342</v>
      </c>
      <c r="AK588" s="13" t="s">
        <v>343</v>
      </c>
    </row>
    <row r="589" ht="15.75" customHeight="1">
      <c r="A589" s="13" t="s">
        <v>2504</v>
      </c>
      <c r="B589" s="13" t="s">
        <v>2505</v>
      </c>
      <c r="C589" s="13" t="s">
        <v>2129</v>
      </c>
      <c r="D589" s="13" t="s">
        <v>1983</v>
      </c>
      <c r="E589" s="13" t="s">
        <v>2128</v>
      </c>
      <c r="F589" s="13" t="s">
        <v>2129</v>
      </c>
      <c r="G589" s="14">
        <v>38252.0</v>
      </c>
      <c r="H589" s="16" t="b">
        <f>G589&lt;'Programas e Observações'!$C$11</f>
        <v>0</v>
      </c>
      <c r="I589" s="14">
        <v>4378.0</v>
      </c>
      <c r="J589" s="14">
        <v>2445.0</v>
      </c>
      <c r="K589" s="14">
        <v>530.0</v>
      </c>
      <c r="L589" s="14">
        <v>752.0</v>
      </c>
      <c r="M589" s="14">
        <v>26.0</v>
      </c>
      <c r="N589" s="14">
        <v>99.0</v>
      </c>
      <c r="O589" s="14">
        <v>20.0</v>
      </c>
      <c r="P589" s="14">
        <v>1.0</v>
      </c>
      <c r="Q589" s="14"/>
      <c r="R589" s="17">
        <f t="shared" si="1"/>
        <v>114.4515319</v>
      </c>
      <c r="S589" s="17">
        <f t="shared" si="2"/>
        <v>63.9182265</v>
      </c>
      <c r="T589" s="17">
        <f t="shared" si="3"/>
        <v>13.85548468</v>
      </c>
      <c r="U589" s="17">
        <f t="shared" si="4"/>
        <v>19.65910279</v>
      </c>
      <c r="V589" s="17">
        <f t="shared" si="5"/>
        <v>0.6797030221</v>
      </c>
      <c r="W589" s="17">
        <f t="shared" si="6"/>
        <v>2.588099969</v>
      </c>
      <c r="X589" s="17">
        <f t="shared" si="7"/>
        <v>0.5228484785</v>
      </c>
      <c r="Y589" s="14">
        <f t="shared" si="8"/>
        <v>6972</v>
      </c>
      <c r="Z589" s="14">
        <f t="shared" si="9"/>
        <v>3238</v>
      </c>
      <c r="AA589" s="14">
        <f t="shared" si="10"/>
        <v>782</v>
      </c>
      <c r="AB589" s="14">
        <f t="shared" si="11"/>
        <v>1059</v>
      </c>
      <c r="AC589" s="14">
        <f t="shared" si="12"/>
        <v>83</v>
      </c>
      <c r="AD589" s="14">
        <f t="shared" si="13"/>
        <v>396</v>
      </c>
      <c r="AE589" s="14">
        <f t="shared" si="14"/>
        <v>120</v>
      </c>
      <c r="AF589" s="14">
        <f t="shared" si="15"/>
        <v>6</v>
      </c>
      <c r="AG589" s="17">
        <f t="shared" si="16"/>
        <v>32.87609222</v>
      </c>
      <c r="AH589" s="20">
        <f>12*(J589*'Programas e Observações'!$C$8+K589*'Programas e Observações'!$C$9+L589*('Programas e Observações'!$C$8+'Programas e Observações'!$C$9)+M589*'Programas e Observações'!$C$10)</f>
        <v>1301684.28</v>
      </c>
      <c r="AI589" s="20">
        <f>12*(J589*'Programas e Observações'!$D$8+K589*'Programas e Observações'!$D$9+L589*('Programas e Observações'!$D$8+'Programas e Observações'!$D$9)+M589*'Programas e Observações'!$D$10)</f>
        <v>2479515.84</v>
      </c>
      <c r="AJ589" s="13" t="s">
        <v>2506</v>
      </c>
      <c r="AK589" s="13" t="s">
        <v>1105</v>
      </c>
    </row>
    <row r="590" ht="15.75" customHeight="1">
      <c r="A590" s="13" t="s">
        <v>2507</v>
      </c>
      <c r="B590" s="13" t="s">
        <v>2508</v>
      </c>
      <c r="C590" s="13" t="s">
        <v>2509</v>
      </c>
      <c r="D590" s="13" t="s">
        <v>1983</v>
      </c>
      <c r="E590" s="13" t="s">
        <v>2055</v>
      </c>
      <c r="F590" s="13" t="s">
        <v>2056</v>
      </c>
      <c r="G590" s="14">
        <v>24955.0</v>
      </c>
      <c r="H590" s="16" t="b">
        <f>G590&lt;'Programas e Observações'!$C$11</f>
        <v>0</v>
      </c>
      <c r="I590" s="14">
        <v>0.0</v>
      </c>
      <c r="J590" s="14">
        <v>0.0</v>
      </c>
      <c r="K590" s="14">
        <v>0.0</v>
      </c>
      <c r="L590" s="14">
        <v>0.0</v>
      </c>
      <c r="M590" s="14">
        <v>0.0</v>
      </c>
      <c r="N590" s="14">
        <v>22.0</v>
      </c>
      <c r="O590" s="14">
        <v>8.0</v>
      </c>
      <c r="P590" s="14">
        <v>1.0</v>
      </c>
      <c r="Q590" s="14"/>
      <c r="R590" s="17">
        <f t="shared" si="1"/>
        <v>0</v>
      </c>
      <c r="S590" s="17">
        <f t="shared" si="2"/>
        <v>0</v>
      </c>
      <c r="T590" s="17">
        <f t="shared" si="3"/>
        <v>0</v>
      </c>
      <c r="U590" s="17">
        <f t="shared" si="4"/>
        <v>0</v>
      </c>
      <c r="V590" s="17">
        <f t="shared" si="5"/>
        <v>0</v>
      </c>
      <c r="W590" s="17">
        <f t="shared" si="6"/>
        <v>0.8815868563</v>
      </c>
      <c r="X590" s="17">
        <f t="shared" si="7"/>
        <v>0.3205770387</v>
      </c>
      <c r="Y590" s="14">
        <f t="shared" si="8"/>
        <v>4232</v>
      </c>
      <c r="Z590" s="14">
        <f t="shared" si="9"/>
        <v>1002</v>
      </c>
      <c r="AA590" s="14">
        <f t="shared" si="10"/>
        <v>540</v>
      </c>
      <c r="AB590" s="14">
        <f t="shared" si="11"/>
        <v>611</v>
      </c>
      <c r="AC590" s="14">
        <f t="shared" si="12"/>
        <v>148</v>
      </c>
      <c r="AD590" s="14">
        <f t="shared" si="13"/>
        <v>554</v>
      </c>
      <c r="AE590" s="14">
        <f t="shared" si="14"/>
        <v>272</v>
      </c>
      <c r="AF590" s="14">
        <f t="shared" si="15"/>
        <v>8</v>
      </c>
      <c r="AG590" s="17">
        <f t="shared" si="16"/>
        <v>10.4810588</v>
      </c>
      <c r="AH590" s="20">
        <f>12*(J590*'Programas e Observações'!$C$8+K590*'Programas e Observações'!$C$9+L590*('Programas e Observações'!$C$8+'Programas e Observações'!$C$9)+M590*'Programas e Observações'!$C$10)</f>
        <v>0</v>
      </c>
      <c r="AI590" s="20">
        <f>12*(J590*'Programas e Observações'!$D$8+K590*'Programas e Observações'!$D$9+L590*('Programas e Observações'!$D$8+'Programas e Observações'!$D$9)+M590*'Programas e Observações'!$D$10)</f>
        <v>0</v>
      </c>
      <c r="AJ590" s="13" t="s">
        <v>342</v>
      </c>
      <c r="AK590" s="13" t="s">
        <v>343</v>
      </c>
    </row>
    <row r="591" ht="15.75" customHeight="1">
      <c r="A591" s="13" t="s">
        <v>2510</v>
      </c>
      <c r="B591" s="13" t="s">
        <v>2511</v>
      </c>
      <c r="C591" s="13" t="s">
        <v>2512</v>
      </c>
      <c r="D591" s="13" t="s">
        <v>1983</v>
      </c>
      <c r="E591" s="13" t="s">
        <v>2092</v>
      </c>
      <c r="F591" s="13" t="s">
        <v>2093</v>
      </c>
      <c r="G591" s="14">
        <v>33496.0</v>
      </c>
      <c r="H591" s="16" t="b">
        <f>G591&lt;'Programas e Observações'!$C$11</f>
        <v>0</v>
      </c>
      <c r="I591" s="14">
        <v>536.0</v>
      </c>
      <c r="J591" s="14">
        <v>140.0</v>
      </c>
      <c r="K591" s="14">
        <v>51.0</v>
      </c>
      <c r="L591" s="14">
        <v>50.0</v>
      </c>
      <c r="M591" s="14">
        <v>9.0</v>
      </c>
      <c r="N591" s="14">
        <v>31.0</v>
      </c>
      <c r="O591" s="14">
        <v>11.0</v>
      </c>
      <c r="P591" s="14">
        <v>1.0</v>
      </c>
      <c r="Q591" s="14"/>
      <c r="R591" s="17">
        <f t="shared" si="1"/>
        <v>16.00191068</v>
      </c>
      <c r="S591" s="17">
        <f t="shared" si="2"/>
        <v>4.179603535</v>
      </c>
      <c r="T591" s="17">
        <f t="shared" si="3"/>
        <v>1.522569859</v>
      </c>
      <c r="U591" s="17">
        <f t="shared" si="4"/>
        <v>1.492715548</v>
      </c>
      <c r="V591" s="17">
        <f t="shared" si="5"/>
        <v>0.2686887987</v>
      </c>
      <c r="W591" s="17">
        <f t="shared" si="6"/>
        <v>0.9254836398</v>
      </c>
      <c r="X591" s="17">
        <f t="shared" si="7"/>
        <v>0.3283974206</v>
      </c>
      <c r="Y591" s="14">
        <f t="shared" si="8"/>
        <v>3504</v>
      </c>
      <c r="Z591" s="14">
        <f t="shared" si="9"/>
        <v>845</v>
      </c>
      <c r="AA591" s="14">
        <f t="shared" si="10"/>
        <v>401</v>
      </c>
      <c r="AB591" s="14">
        <f t="shared" si="11"/>
        <v>434</v>
      </c>
      <c r="AC591" s="14">
        <f t="shared" si="12"/>
        <v>30</v>
      </c>
      <c r="AD591" s="14">
        <f t="shared" si="13"/>
        <v>385</v>
      </c>
      <c r="AE591" s="14">
        <f t="shared" si="14"/>
        <v>100</v>
      </c>
      <c r="AF591" s="14">
        <f t="shared" si="15"/>
        <v>7</v>
      </c>
      <c r="AG591" s="17">
        <f t="shared" si="16"/>
        <v>13.26765139</v>
      </c>
      <c r="AH591" s="20">
        <f>12*(J591*'Programas e Observações'!$C$8+K591*'Programas e Observações'!$C$9+L591*('Programas e Observações'!$C$8+'Programas e Observações'!$C$9)+M591*'Programas e Observações'!$C$10)</f>
        <v>93928.92</v>
      </c>
      <c r="AI591" s="20">
        <f>12*(J591*'Programas e Observações'!$D$8+K591*'Programas e Observações'!$D$9+L591*('Programas e Observações'!$D$8+'Programas e Observações'!$D$9)+M591*'Programas e Observações'!$D$10)</f>
        <v>164570.64</v>
      </c>
      <c r="AJ591" s="13" t="s">
        <v>2513</v>
      </c>
      <c r="AK591" s="13" t="s">
        <v>2514</v>
      </c>
    </row>
    <row r="592" ht="15.75" customHeight="1">
      <c r="A592" s="13" t="s">
        <v>2515</v>
      </c>
      <c r="B592" s="13" t="s">
        <v>2516</v>
      </c>
      <c r="C592" s="13" t="s">
        <v>2517</v>
      </c>
      <c r="D592" s="13" t="s">
        <v>1983</v>
      </c>
      <c r="E592" s="13" t="s">
        <v>2055</v>
      </c>
      <c r="F592" s="13" t="s">
        <v>2056</v>
      </c>
      <c r="G592" s="14">
        <v>11229.0</v>
      </c>
      <c r="H592" s="16" t="b">
        <f>G592&lt;'Programas e Observações'!$C$11</f>
        <v>1</v>
      </c>
      <c r="I592" s="14">
        <v>201.0</v>
      </c>
      <c r="J592" s="14">
        <v>37.0</v>
      </c>
      <c r="K592" s="14">
        <v>28.0</v>
      </c>
      <c r="L592" s="14">
        <v>27.0</v>
      </c>
      <c r="M592" s="14">
        <v>9.0</v>
      </c>
      <c r="N592" s="14">
        <v>22.0</v>
      </c>
      <c r="O592" s="14">
        <v>11.0</v>
      </c>
      <c r="P592" s="14">
        <v>0.0</v>
      </c>
      <c r="Q592" s="14"/>
      <c r="R592" s="17">
        <f t="shared" si="1"/>
        <v>17.90008015</v>
      </c>
      <c r="S592" s="17">
        <f t="shared" si="2"/>
        <v>3.29503963</v>
      </c>
      <c r="T592" s="17">
        <f t="shared" si="3"/>
        <v>2.493543503</v>
      </c>
      <c r="U592" s="17">
        <f t="shared" si="4"/>
        <v>2.404488378</v>
      </c>
      <c r="V592" s="17">
        <f t="shared" si="5"/>
        <v>0.8014961261</v>
      </c>
      <c r="W592" s="17">
        <f t="shared" si="6"/>
        <v>1.959212753</v>
      </c>
      <c r="X592" s="17">
        <f t="shared" si="7"/>
        <v>0.9796063763</v>
      </c>
      <c r="Y592" s="14">
        <f t="shared" si="8"/>
        <v>4232</v>
      </c>
      <c r="Z592" s="14">
        <f t="shared" si="9"/>
        <v>1002</v>
      </c>
      <c r="AA592" s="14">
        <f t="shared" si="10"/>
        <v>540</v>
      </c>
      <c r="AB592" s="14">
        <f t="shared" si="11"/>
        <v>611</v>
      </c>
      <c r="AC592" s="14">
        <f t="shared" si="12"/>
        <v>148</v>
      </c>
      <c r="AD592" s="14">
        <f t="shared" si="13"/>
        <v>554</v>
      </c>
      <c r="AE592" s="14">
        <f t="shared" si="14"/>
        <v>272</v>
      </c>
      <c r="AF592" s="14">
        <f t="shared" si="15"/>
        <v>8</v>
      </c>
      <c r="AG592" s="17">
        <f t="shared" si="16"/>
        <v>10.4810588</v>
      </c>
      <c r="AH592" s="20">
        <f>12*(J592*'Programas e Observações'!$C$8+K592*'Programas e Observações'!$C$9+L592*('Programas e Observações'!$C$8+'Programas e Observações'!$C$9)+M592*'Programas e Observações'!$C$10)</f>
        <v>45472.92</v>
      </c>
      <c r="AI592" s="20">
        <f>12*(J592*'Programas e Observações'!$D$8+K592*'Programas e Observações'!$D$9+L592*('Programas e Observações'!$D$8+'Programas e Observações'!$D$9)+M592*'Programas e Observações'!$D$10)</f>
        <v>69806.4</v>
      </c>
      <c r="AJ592" s="13" t="s">
        <v>2518</v>
      </c>
      <c r="AK592" s="13" t="s">
        <v>2519</v>
      </c>
    </row>
    <row r="593" ht="15.75" customHeight="1">
      <c r="A593" s="13" t="s">
        <v>2520</v>
      </c>
      <c r="B593" s="13" t="s">
        <v>2521</v>
      </c>
      <c r="C593" s="13" t="s">
        <v>2522</v>
      </c>
      <c r="D593" s="13" t="s">
        <v>1983</v>
      </c>
      <c r="E593" s="13" t="s">
        <v>2018</v>
      </c>
      <c r="F593" s="13" t="s">
        <v>2019</v>
      </c>
      <c r="G593" s="14">
        <v>20903.0</v>
      </c>
      <c r="H593" s="16" t="b">
        <f>G593&lt;'Programas e Observações'!$C$11</f>
        <v>0</v>
      </c>
      <c r="I593" s="14">
        <v>0.0</v>
      </c>
      <c r="J593" s="14">
        <v>0.0</v>
      </c>
      <c r="K593" s="14">
        <v>0.0</v>
      </c>
      <c r="L593" s="14">
        <v>0.0</v>
      </c>
      <c r="M593" s="14">
        <v>0.0</v>
      </c>
      <c r="N593" s="14">
        <v>23.0</v>
      </c>
      <c r="O593" s="14">
        <v>4.0</v>
      </c>
      <c r="P593" s="14">
        <v>0.0</v>
      </c>
      <c r="Q593" s="14"/>
      <c r="R593" s="17">
        <f t="shared" si="1"/>
        <v>0</v>
      </c>
      <c r="S593" s="17">
        <f t="shared" si="2"/>
        <v>0</v>
      </c>
      <c r="T593" s="17">
        <f t="shared" si="3"/>
        <v>0</v>
      </c>
      <c r="U593" s="17">
        <f t="shared" si="4"/>
        <v>0</v>
      </c>
      <c r="V593" s="17">
        <f t="shared" si="5"/>
        <v>0</v>
      </c>
      <c r="W593" s="17">
        <f t="shared" si="6"/>
        <v>1.100320528</v>
      </c>
      <c r="X593" s="17">
        <f t="shared" si="7"/>
        <v>0.1913600919</v>
      </c>
      <c r="Y593" s="14">
        <f t="shared" si="8"/>
        <v>6097</v>
      </c>
      <c r="Z593" s="14">
        <f t="shared" si="9"/>
        <v>2257</v>
      </c>
      <c r="AA593" s="14">
        <f t="shared" si="10"/>
        <v>692</v>
      </c>
      <c r="AB593" s="14">
        <f t="shared" si="11"/>
        <v>1271</v>
      </c>
      <c r="AC593" s="14">
        <f t="shared" si="12"/>
        <v>261</v>
      </c>
      <c r="AD593" s="14">
        <f t="shared" si="13"/>
        <v>576</v>
      </c>
      <c r="AE593" s="14">
        <f t="shared" si="14"/>
        <v>41</v>
      </c>
      <c r="AF593" s="14">
        <f t="shared" si="15"/>
        <v>2</v>
      </c>
      <c r="AG593" s="17">
        <f t="shared" si="16"/>
        <v>20.84045448</v>
      </c>
      <c r="AH593" s="20">
        <f>12*(J593*'Programas e Observações'!$C$8+K593*'Programas e Observações'!$C$9+L593*('Programas e Observações'!$C$8+'Programas e Observações'!$C$9)+M593*'Programas e Observações'!$C$10)</f>
        <v>0</v>
      </c>
      <c r="AI593" s="20">
        <f>12*(J593*'Programas e Observações'!$D$8+K593*'Programas e Observações'!$D$9+L593*('Programas e Observações'!$D$8+'Programas e Observações'!$D$9)+M593*'Programas e Observações'!$D$10)</f>
        <v>0</v>
      </c>
      <c r="AJ593" s="13" t="s">
        <v>342</v>
      </c>
      <c r="AK593" s="13" t="s">
        <v>343</v>
      </c>
    </row>
    <row r="594" ht="15.75" customHeight="1">
      <c r="A594" s="13" t="s">
        <v>2523</v>
      </c>
      <c r="B594" s="13" t="s">
        <v>2524</v>
      </c>
      <c r="C594" s="13" t="s">
        <v>2525</v>
      </c>
      <c r="D594" s="13" t="s">
        <v>1983</v>
      </c>
      <c r="E594" s="13" t="s">
        <v>2023</v>
      </c>
      <c r="F594" s="13" t="s">
        <v>2024</v>
      </c>
      <c r="G594" s="14">
        <v>32542.0</v>
      </c>
      <c r="H594" s="16" t="b">
        <f>G594&lt;'Programas e Observações'!$C$11</f>
        <v>0</v>
      </c>
      <c r="I594" s="14">
        <v>203.0</v>
      </c>
      <c r="J594" s="14">
        <v>43.0</v>
      </c>
      <c r="K594" s="14">
        <v>8.0</v>
      </c>
      <c r="L594" s="14">
        <v>8.0</v>
      </c>
      <c r="M594" s="14">
        <v>1.0</v>
      </c>
      <c r="N594" s="14">
        <v>50.0</v>
      </c>
      <c r="O594" s="14">
        <v>9.0</v>
      </c>
      <c r="P594" s="14">
        <v>1.0</v>
      </c>
      <c r="Q594" s="14"/>
      <c r="R594" s="17">
        <f t="shared" si="1"/>
        <v>6.238092311</v>
      </c>
      <c r="S594" s="17">
        <f t="shared" si="2"/>
        <v>1.321369307</v>
      </c>
      <c r="T594" s="17">
        <f t="shared" si="3"/>
        <v>0.2458361502</v>
      </c>
      <c r="U594" s="17">
        <f t="shared" si="4"/>
        <v>0.2458361502</v>
      </c>
      <c r="V594" s="17">
        <f t="shared" si="5"/>
        <v>0.03072951878</v>
      </c>
      <c r="W594" s="17">
        <f t="shared" si="6"/>
        <v>1.536475939</v>
      </c>
      <c r="X594" s="17">
        <f t="shared" si="7"/>
        <v>0.276565669</v>
      </c>
      <c r="Y594" s="14">
        <f t="shared" si="8"/>
        <v>5734</v>
      </c>
      <c r="Z594" s="14">
        <f t="shared" si="9"/>
        <v>1198</v>
      </c>
      <c r="AA594" s="14">
        <f t="shared" si="10"/>
        <v>548</v>
      </c>
      <c r="AB594" s="14">
        <f t="shared" si="11"/>
        <v>517</v>
      </c>
      <c r="AC594" s="14">
        <f t="shared" si="12"/>
        <v>221</v>
      </c>
      <c r="AD594" s="14">
        <f t="shared" si="13"/>
        <v>1248</v>
      </c>
      <c r="AE594" s="14">
        <f t="shared" si="14"/>
        <v>167</v>
      </c>
      <c r="AF594" s="14">
        <f t="shared" si="15"/>
        <v>7</v>
      </c>
      <c r="AG594" s="17">
        <f t="shared" si="16"/>
        <v>16.14674559</v>
      </c>
      <c r="AH594" s="20">
        <f>12*(J594*'Programas e Observações'!$C$8+K594*'Programas e Observações'!$C$9+L594*('Programas e Observações'!$C$8+'Programas e Observações'!$C$9)+M594*'Programas e Observações'!$C$10)</f>
        <v>18806.28</v>
      </c>
      <c r="AI594" s="20">
        <f>12*(J594*'Programas e Observações'!$D$8+K594*'Programas e Observações'!$D$9+L594*('Programas e Observações'!$D$8+'Programas e Observações'!$D$9)+M594*'Programas e Observações'!$D$10)</f>
        <v>37507.8</v>
      </c>
      <c r="AJ594" s="13" t="s">
        <v>2526</v>
      </c>
      <c r="AK594" s="13" t="s">
        <v>2527</v>
      </c>
    </row>
    <row r="595" ht="15.75" customHeight="1">
      <c r="A595" s="13" t="s">
        <v>2528</v>
      </c>
      <c r="B595" s="13" t="s">
        <v>2529</v>
      </c>
      <c r="C595" s="13" t="s">
        <v>2056</v>
      </c>
      <c r="D595" s="13" t="s">
        <v>1983</v>
      </c>
      <c r="E595" s="13" t="s">
        <v>2055</v>
      </c>
      <c r="F595" s="13" t="s">
        <v>2056</v>
      </c>
      <c r="G595" s="14">
        <v>88091.0</v>
      </c>
      <c r="H595" s="16" t="b">
        <f>G595&lt;'Programas e Observações'!$C$11</f>
        <v>0</v>
      </c>
      <c r="I595" s="14">
        <v>3013.0</v>
      </c>
      <c r="J595" s="14">
        <v>723.0</v>
      </c>
      <c r="K595" s="14">
        <v>453.0</v>
      </c>
      <c r="L595" s="14">
        <v>471.0</v>
      </c>
      <c r="M595" s="14">
        <v>132.0</v>
      </c>
      <c r="N595" s="14">
        <v>175.0</v>
      </c>
      <c r="O595" s="14">
        <v>130.0</v>
      </c>
      <c r="P595" s="14">
        <v>1.0</v>
      </c>
      <c r="Q595" s="14">
        <v>251.0</v>
      </c>
      <c r="R595" s="17">
        <f t="shared" si="1"/>
        <v>34.20326708</v>
      </c>
      <c r="S595" s="17">
        <f t="shared" si="2"/>
        <v>8.207421871</v>
      </c>
      <c r="T595" s="17">
        <f t="shared" si="3"/>
        <v>5.142409554</v>
      </c>
      <c r="U595" s="17">
        <f t="shared" si="4"/>
        <v>5.346743708</v>
      </c>
      <c r="V595" s="17">
        <f t="shared" si="5"/>
        <v>1.498450466</v>
      </c>
      <c r="W595" s="17">
        <f t="shared" si="6"/>
        <v>1.986582057</v>
      </c>
      <c r="X595" s="17">
        <f t="shared" si="7"/>
        <v>1.475746671</v>
      </c>
      <c r="Y595" s="14">
        <f t="shared" si="8"/>
        <v>4232</v>
      </c>
      <c r="Z595" s="14">
        <f t="shared" si="9"/>
        <v>1002</v>
      </c>
      <c r="AA595" s="14">
        <f t="shared" si="10"/>
        <v>540</v>
      </c>
      <c r="AB595" s="14">
        <f t="shared" si="11"/>
        <v>611</v>
      </c>
      <c r="AC595" s="14">
        <f t="shared" si="12"/>
        <v>148</v>
      </c>
      <c r="AD595" s="14">
        <f t="shared" si="13"/>
        <v>554</v>
      </c>
      <c r="AE595" s="14">
        <f t="shared" si="14"/>
        <v>272</v>
      </c>
      <c r="AF595" s="14">
        <f t="shared" si="15"/>
        <v>8</v>
      </c>
      <c r="AG595" s="17">
        <f t="shared" si="16"/>
        <v>10.4810588</v>
      </c>
      <c r="AH595" s="20">
        <f>12*(J595*'Programas e Observações'!$C$8+K595*'Programas e Observações'!$C$9+L595*('Programas e Observações'!$C$8+'Programas e Observações'!$C$9)+M595*'Programas e Observações'!$C$10)</f>
        <v>777414.96</v>
      </c>
      <c r="AI595" s="20">
        <f>12*(J595*'Programas e Observações'!$D$8+K595*'Programas e Observações'!$D$9+L595*('Programas e Observações'!$D$8+'Programas e Observações'!$D$9)+M595*'Programas e Observações'!$D$10)</f>
        <v>1228668.48</v>
      </c>
      <c r="AJ595" s="13" t="s">
        <v>2530</v>
      </c>
      <c r="AK595" s="13" t="s">
        <v>2531</v>
      </c>
    </row>
    <row r="596" ht="15.75" customHeight="1">
      <c r="A596" s="13" t="s">
        <v>2532</v>
      </c>
      <c r="B596" s="13" t="s">
        <v>2533</v>
      </c>
      <c r="C596" s="13" t="s">
        <v>2534</v>
      </c>
      <c r="D596" s="13" t="s">
        <v>1983</v>
      </c>
      <c r="E596" s="13" t="s">
        <v>2023</v>
      </c>
      <c r="F596" s="13" t="s">
        <v>2024</v>
      </c>
      <c r="G596" s="14">
        <v>22374.0</v>
      </c>
      <c r="H596" s="16" t="b">
        <f>G596&lt;'Programas e Observações'!$C$11</f>
        <v>0</v>
      </c>
      <c r="I596" s="14">
        <v>0.0</v>
      </c>
      <c r="J596" s="14">
        <v>0.0</v>
      </c>
      <c r="K596" s="14">
        <v>0.0</v>
      </c>
      <c r="L596" s="14">
        <v>0.0</v>
      </c>
      <c r="M596" s="14">
        <v>0.0</v>
      </c>
      <c r="N596" s="14">
        <v>110.0</v>
      </c>
      <c r="O596" s="14">
        <v>16.0</v>
      </c>
      <c r="P596" s="14">
        <v>1.0</v>
      </c>
      <c r="Q596" s="14"/>
      <c r="R596" s="17">
        <f t="shared" si="1"/>
        <v>0</v>
      </c>
      <c r="S596" s="17">
        <f t="shared" si="2"/>
        <v>0</v>
      </c>
      <c r="T596" s="17">
        <f t="shared" si="3"/>
        <v>0</v>
      </c>
      <c r="U596" s="17">
        <f t="shared" si="4"/>
        <v>0</v>
      </c>
      <c r="V596" s="17">
        <f t="shared" si="5"/>
        <v>0</v>
      </c>
      <c r="W596" s="17">
        <f t="shared" si="6"/>
        <v>4.916420846</v>
      </c>
      <c r="X596" s="17">
        <f t="shared" si="7"/>
        <v>0.7151157594</v>
      </c>
      <c r="Y596" s="14">
        <f t="shared" si="8"/>
        <v>5734</v>
      </c>
      <c r="Z596" s="14">
        <f t="shared" si="9"/>
        <v>1198</v>
      </c>
      <c r="AA596" s="14">
        <f t="shared" si="10"/>
        <v>548</v>
      </c>
      <c r="AB596" s="14">
        <f t="shared" si="11"/>
        <v>517</v>
      </c>
      <c r="AC596" s="14">
        <f t="shared" si="12"/>
        <v>221</v>
      </c>
      <c r="AD596" s="14">
        <f t="shared" si="13"/>
        <v>1248</v>
      </c>
      <c r="AE596" s="14">
        <f t="shared" si="14"/>
        <v>167</v>
      </c>
      <c r="AF596" s="14">
        <f t="shared" si="15"/>
        <v>7</v>
      </c>
      <c r="AG596" s="17">
        <f t="shared" si="16"/>
        <v>16.14674559</v>
      </c>
      <c r="AH596" s="20">
        <f>12*(J596*'Programas e Observações'!$C$8+K596*'Programas e Observações'!$C$9+L596*('Programas e Observações'!$C$8+'Programas e Observações'!$C$9)+M596*'Programas e Observações'!$C$10)</f>
        <v>0</v>
      </c>
      <c r="AI596" s="20">
        <f>12*(J596*'Programas e Observações'!$D$8+K596*'Programas e Observações'!$D$9+L596*('Programas e Observações'!$D$8+'Programas e Observações'!$D$9)+M596*'Programas e Observações'!$D$10)</f>
        <v>0</v>
      </c>
      <c r="AJ596" s="13" t="s">
        <v>342</v>
      </c>
      <c r="AK596" s="13" t="s">
        <v>343</v>
      </c>
    </row>
    <row r="597" ht="15.75" customHeight="1">
      <c r="A597" s="13" t="s">
        <v>2535</v>
      </c>
      <c r="B597" s="13" t="s">
        <v>2536</v>
      </c>
      <c r="C597" s="13" t="s">
        <v>2537</v>
      </c>
      <c r="D597" s="13" t="s">
        <v>1983</v>
      </c>
      <c r="E597" s="13" t="s">
        <v>2046</v>
      </c>
      <c r="F597" s="13" t="s">
        <v>2047</v>
      </c>
      <c r="G597" s="14">
        <v>18132.0</v>
      </c>
      <c r="H597" s="16" t="b">
        <f>G597&lt;'Programas e Observações'!$C$11</f>
        <v>1</v>
      </c>
      <c r="I597" s="14">
        <v>608.0</v>
      </c>
      <c r="J597" s="14">
        <v>207.0</v>
      </c>
      <c r="K597" s="14">
        <v>102.0</v>
      </c>
      <c r="L597" s="14">
        <v>120.0</v>
      </c>
      <c r="M597" s="14">
        <v>4.0</v>
      </c>
      <c r="N597" s="14">
        <v>24.0</v>
      </c>
      <c r="O597" s="14">
        <v>6.0</v>
      </c>
      <c r="P597" s="14">
        <v>1.0</v>
      </c>
      <c r="Q597" s="14"/>
      <c r="R597" s="17">
        <f t="shared" si="1"/>
        <v>33.53187734</v>
      </c>
      <c r="S597" s="17">
        <f t="shared" si="2"/>
        <v>11.41628061</v>
      </c>
      <c r="T597" s="17">
        <f t="shared" si="3"/>
        <v>5.625413633</v>
      </c>
      <c r="U597" s="17">
        <f t="shared" si="4"/>
        <v>6.618133686</v>
      </c>
      <c r="V597" s="17">
        <f t="shared" si="5"/>
        <v>0.2206044562</v>
      </c>
      <c r="W597" s="17">
        <f t="shared" si="6"/>
        <v>1.323626737</v>
      </c>
      <c r="X597" s="17">
        <f t="shared" si="7"/>
        <v>0.3309066843</v>
      </c>
      <c r="Y597" s="14">
        <f t="shared" si="8"/>
        <v>6724</v>
      </c>
      <c r="Z597" s="14">
        <f t="shared" si="9"/>
        <v>2080</v>
      </c>
      <c r="AA597" s="14">
        <f t="shared" si="10"/>
        <v>716</v>
      </c>
      <c r="AB597" s="14">
        <f t="shared" si="11"/>
        <v>1005</v>
      </c>
      <c r="AC597" s="14">
        <f t="shared" si="12"/>
        <v>193</v>
      </c>
      <c r="AD597" s="14">
        <f t="shared" si="13"/>
        <v>756</v>
      </c>
      <c r="AE597" s="14">
        <f t="shared" si="14"/>
        <v>192</v>
      </c>
      <c r="AF597" s="14">
        <f t="shared" si="15"/>
        <v>6</v>
      </c>
      <c r="AG597" s="17">
        <f t="shared" si="16"/>
        <v>18.26970365</v>
      </c>
      <c r="AH597" s="20">
        <f>12*(J597*'Programas e Observações'!$C$8+K597*'Programas e Observações'!$C$9+L597*('Programas e Observações'!$C$8+'Programas e Observações'!$C$9)+M597*'Programas e Observações'!$C$10)</f>
        <v>180138.12</v>
      </c>
      <c r="AI597" s="20">
        <f>12*(J597*'Programas e Observações'!$D$8+K597*'Programas e Observações'!$D$9+L597*('Programas e Observações'!$D$8+'Programas e Observações'!$D$9)+M597*'Programas e Observações'!$D$10)</f>
        <v>302592.72</v>
      </c>
      <c r="AJ597" s="13" t="s">
        <v>2538</v>
      </c>
      <c r="AK597" s="13" t="s">
        <v>1248</v>
      </c>
    </row>
    <row r="598" ht="15.75" customHeight="1">
      <c r="A598" s="13" t="s">
        <v>2539</v>
      </c>
      <c r="B598" s="13" t="s">
        <v>2540</v>
      </c>
      <c r="C598" s="13" t="s">
        <v>2541</v>
      </c>
      <c r="D598" s="13" t="s">
        <v>1983</v>
      </c>
      <c r="E598" s="13" t="s">
        <v>2128</v>
      </c>
      <c r="F598" s="13" t="s">
        <v>2129</v>
      </c>
      <c r="G598" s="14">
        <v>17394.0</v>
      </c>
      <c r="H598" s="16" t="b">
        <f>G598&lt;'Programas e Observações'!$C$11</f>
        <v>1</v>
      </c>
      <c r="I598" s="14">
        <v>0.0</v>
      </c>
      <c r="J598" s="14">
        <v>0.0</v>
      </c>
      <c r="K598" s="14">
        <v>0.0</v>
      </c>
      <c r="L598" s="14">
        <v>0.0</v>
      </c>
      <c r="M598" s="14">
        <v>0.0</v>
      </c>
      <c r="N598" s="14">
        <v>18.0</v>
      </c>
      <c r="O598" s="14">
        <v>7.0</v>
      </c>
      <c r="P598" s="14">
        <v>1.0</v>
      </c>
      <c r="Q598" s="14"/>
      <c r="R598" s="17">
        <f t="shared" si="1"/>
        <v>0</v>
      </c>
      <c r="S598" s="17">
        <f t="shared" si="2"/>
        <v>0</v>
      </c>
      <c r="T598" s="17">
        <f t="shared" si="3"/>
        <v>0</v>
      </c>
      <c r="U598" s="17">
        <f t="shared" si="4"/>
        <v>0</v>
      </c>
      <c r="V598" s="17">
        <f t="shared" si="5"/>
        <v>0</v>
      </c>
      <c r="W598" s="17">
        <f t="shared" si="6"/>
        <v>1.0348396</v>
      </c>
      <c r="X598" s="17">
        <f t="shared" si="7"/>
        <v>0.4024376222</v>
      </c>
      <c r="Y598" s="14">
        <f t="shared" si="8"/>
        <v>6972</v>
      </c>
      <c r="Z598" s="14">
        <f t="shared" si="9"/>
        <v>3238</v>
      </c>
      <c r="AA598" s="14">
        <f t="shared" si="10"/>
        <v>782</v>
      </c>
      <c r="AB598" s="14">
        <f t="shared" si="11"/>
        <v>1059</v>
      </c>
      <c r="AC598" s="14">
        <f t="shared" si="12"/>
        <v>83</v>
      </c>
      <c r="AD598" s="14">
        <f t="shared" si="13"/>
        <v>396</v>
      </c>
      <c r="AE598" s="14">
        <f t="shared" si="14"/>
        <v>120</v>
      </c>
      <c r="AF598" s="14">
        <f t="shared" si="15"/>
        <v>6</v>
      </c>
      <c r="AG598" s="17">
        <f t="shared" si="16"/>
        <v>32.87609222</v>
      </c>
      <c r="AH598" s="20">
        <f>12*(J598*'Programas e Observações'!$C$8+K598*'Programas e Observações'!$C$9+L598*('Programas e Observações'!$C$8+'Programas e Observações'!$C$9)+M598*'Programas e Observações'!$C$10)</f>
        <v>0</v>
      </c>
      <c r="AI598" s="20">
        <f>12*(J598*'Programas e Observações'!$D$8+K598*'Programas e Observações'!$D$9+L598*('Programas e Observações'!$D$8+'Programas e Observações'!$D$9)+M598*'Programas e Observações'!$D$10)</f>
        <v>0</v>
      </c>
      <c r="AJ598" s="13" t="s">
        <v>342</v>
      </c>
      <c r="AK598" s="13" t="s">
        <v>343</v>
      </c>
    </row>
    <row r="599" ht="15.75" customHeight="1">
      <c r="A599" s="13" t="s">
        <v>2542</v>
      </c>
      <c r="B599" s="13" t="s">
        <v>2543</v>
      </c>
      <c r="C599" s="13" t="s">
        <v>2544</v>
      </c>
      <c r="D599" s="13" t="s">
        <v>1983</v>
      </c>
      <c r="E599" s="13" t="s">
        <v>2039</v>
      </c>
      <c r="F599" s="13" t="s">
        <v>2040</v>
      </c>
      <c r="G599" s="14">
        <v>24571.0</v>
      </c>
      <c r="H599" s="16" t="b">
        <f>G599&lt;'Programas e Observações'!$C$11</f>
        <v>0</v>
      </c>
      <c r="I599" s="14">
        <v>309.0</v>
      </c>
      <c r="J599" s="14">
        <v>121.0</v>
      </c>
      <c r="K599" s="14">
        <v>54.0</v>
      </c>
      <c r="L599" s="14">
        <v>61.0</v>
      </c>
      <c r="M599" s="14">
        <v>5.0</v>
      </c>
      <c r="N599" s="14">
        <v>101.0</v>
      </c>
      <c r="O599" s="14">
        <v>2.0</v>
      </c>
      <c r="P599" s="14">
        <v>0.0</v>
      </c>
      <c r="Q599" s="14"/>
      <c r="R599" s="17">
        <f t="shared" si="1"/>
        <v>12.57580074</v>
      </c>
      <c r="S599" s="17">
        <f t="shared" si="2"/>
        <v>4.924504497</v>
      </c>
      <c r="T599" s="17">
        <f t="shared" si="3"/>
        <v>2.197712751</v>
      </c>
      <c r="U599" s="17">
        <f t="shared" si="4"/>
        <v>2.482601441</v>
      </c>
      <c r="V599" s="17">
        <f t="shared" si="5"/>
        <v>0.2034919214</v>
      </c>
      <c r="W599" s="17">
        <f t="shared" si="6"/>
        <v>4.110536812</v>
      </c>
      <c r="X599" s="17">
        <f t="shared" si="7"/>
        <v>0.08139676855</v>
      </c>
      <c r="Y599" s="14">
        <f t="shared" si="8"/>
        <v>12637</v>
      </c>
      <c r="Z599" s="14">
        <f t="shared" si="9"/>
        <v>4486</v>
      </c>
      <c r="AA599" s="14">
        <f t="shared" si="10"/>
        <v>1529</v>
      </c>
      <c r="AB599" s="14">
        <f t="shared" si="11"/>
        <v>2774</v>
      </c>
      <c r="AC599" s="14">
        <f t="shared" si="12"/>
        <v>616</v>
      </c>
      <c r="AD599" s="14">
        <f t="shared" si="13"/>
        <v>1753</v>
      </c>
      <c r="AE599" s="14">
        <f t="shared" si="14"/>
        <v>52</v>
      </c>
      <c r="AF599" s="14">
        <f t="shared" si="15"/>
        <v>2</v>
      </c>
      <c r="AG599" s="17">
        <f t="shared" si="16"/>
        <v>22.60025431</v>
      </c>
      <c r="AH599" s="20">
        <f>12*(J599*'Programas e Observações'!$C$8+K599*'Programas e Observações'!$C$9+L599*('Programas e Observações'!$C$8+'Programas e Observações'!$C$9)+M599*'Programas e Observações'!$C$10)</f>
        <v>97362.6</v>
      </c>
      <c r="AI599" s="20">
        <f>12*(J599*'Programas e Observações'!$D$8+K599*'Programas e Observações'!$D$9+L599*('Programas e Observações'!$D$8+'Programas e Observações'!$D$9)+M599*'Programas e Observações'!$D$10)</f>
        <v>165372.48</v>
      </c>
      <c r="AJ599" s="13" t="s">
        <v>292</v>
      </c>
      <c r="AK599" s="13" t="s">
        <v>247</v>
      </c>
    </row>
    <row r="600" ht="15.75" customHeight="1">
      <c r="A600" s="13" t="s">
        <v>2545</v>
      </c>
      <c r="B600" s="13" t="s">
        <v>2546</v>
      </c>
      <c r="C600" s="13" t="s">
        <v>2547</v>
      </c>
      <c r="D600" s="13" t="s">
        <v>1983</v>
      </c>
      <c r="E600" s="13" t="s">
        <v>2055</v>
      </c>
      <c r="F600" s="13" t="s">
        <v>2056</v>
      </c>
      <c r="G600" s="14">
        <v>6092.0</v>
      </c>
      <c r="H600" s="16" t="b">
        <f>G600&lt;'Programas e Observações'!$C$11</f>
        <v>1</v>
      </c>
      <c r="I600" s="14">
        <v>0.0</v>
      </c>
      <c r="J600" s="14">
        <v>0.0</v>
      </c>
      <c r="K600" s="14">
        <v>0.0</v>
      </c>
      <c r="L600" s="14">
        <v>0.0</v>
      </c>
      <c r="M600" s="14">
        <v>0.0</v>
      </c>
      <c r="N600" s="14">
        <v>10.0</v>
      </c>
      <c r="O600" s="14">
        <v>0.0</v>
      </c>
      <c r="P600" s="14">
        <v>0.0</v>
      </c>
      <c r="Q600" s="14"/>
      <c r="R600" s="17">
        <f t="shared" si="1"/>
        <v>0</v>
      </c>
      <c r="S600" s="17">
        <f t="shared" si="2"/>
        <v>0</v>
      </c>
      <c r="T600" s="17">
        <f t="shared" si="3"/>
        <v>0</v>
      </c>
      <c r="U600" s="17">
        <f t="shared" si="4"/>
        <v>0</v>
      </c>
      <c r="V600" s="17">
        <f t="shared" si="5"/>
        <v>0</v>
      </c>
      <c r="W600" s="17">
        <f t="shared" si="6"/>
        <v>1.641497045</v>
      </c>
      <c r="X600" s="17">
        <f t="shared" si="7"/>
        <v>0</v>
      </c>
      <c r="Y600" s="14">
        <f t="shared" si="8"/>
        <v>4232</v>
      </c>
      <c r="Z600" s="14">
        <f t="shared" si="9"/>
        <v>1002</v>
      </c>
      <c r="AA600" s="14">
        <f t="shared" si="10"/>
        <v>540</v>
      </c>
      <c r="AB600" s="14">
        <f t="shared" si="11"/>
        <v>611</v>
      </c>
      <c r="AC600" s="14">
        <f t="shared" si="12"/>
        <v>148</v>
      </c>
      <c r="AD600" s="14">
        <f t="shared" si="13"/>
        <v>554</v>
      </c>
      <c r="AE600" s="14">
        <f t="shared" si="14"/>
        <v>272</v>
      </c>
      <c r="AF600" s="14">
        <f t="shared" si="15"/>
        <v>8</v>
      </c>
      <c r="AG600" s="17">
        <f t="shared" si="16"/>
        <v>10.4810588</v>
      </c>
      <c r="AH600" s="20">
        <f>12*(J600*'Programas e Observações'!$C$8+K600*'Programas e Observações'!$C$9+L600*('Programas e Observações'!$C$8+'Programas e Observações'!$C$9)+M600*'Programas e Observações'!$C$10)</f>
        <v>0</v>
      </c>
      <c r="AI600" s="20">
        <f>12*(J600*'Programas e Observações'!$D$8+K600*'Programas e Observações'!$D$9+L600*('Programas e Observações'!$D$8+'Programas e Observações'!$D$9)+M600*'Programas e Observações'!$D$10)</f>
        <v>0</v>
      </c>
      <c r="AJ600" s="13" t="s">
        <v>342</v>
      </c>
      <c r="AK600" s="13" t="s">
        <v>343</v>
      </c>
    </row>
    <row r="601" ht="15.75" customHeight="1">
      <c r="A601" s="13" t="s">
        <v>2548</v>
      </c>
      <c r="B601" s="13" t="s">
        <v>2549</v>
      </c>
      <c r="C601" s="13" t="s">
        <v>2192</v>
      </c>
      <c r="D601" s="13" t="s">
        <v>1983</v>
      </c>
      <c r="E601" s="13" t="s">
        <v>2191</v>
      </c>
      <c r="F601" s="13" t="s">
        <v>2192</v>
      </c>
      <c r="G601" s="14">
        <v>46606.0</v>
      </c>
      <c r="H601" s="16" t="b">
        <f>G601&lt;'Programas e Observações'!$C$11</f>
        <v>0</v>
      </c>
      <c r="I601" s="14">
        <v>0.0</v>
      </c>
      <c r="J601" s="14">
        <v>0.0</v>
      </c>
      <c r="K601" s="14">
        <v>0.0</v>
      </c>
      <c r="L601" s="14">
        <v>0.0</v>
      </c>
      <c r="M601" s="14">
        <v>0.0</v>
      </c>
      <c r="N601" s="14">
        <v>114.0</v>
      </c>
      <c r="O601" s="14">
        <v>23.0</v>
      </c>
      <c r="P601" s="14">
        <v>1.0</v>
      </c>
      <c r="Q601" s="14"/>
      <c r="R601" s="17">
        <f t="shared" si="1"/>
        <v>0</v>
      </c>
      <c r="S601" s="17">
        <f t="shared" si="2"/>
        <v>0</v>
      </c>
      <c r="T601" s="17">
        <f t="shared" si="3"/>
        <v>0</v>
      </c>
      <c r="U601" s="17">
        <f t="shared" si="4"/>
        <v>0</v>
      </c>
      <c r="V601" s="17">
        <f t="shared" si="5"/>
        <v>0</v>
      </c>
      <c r="W601" s="17">
        <f t="shared" si="6"/>
        <v>2.446036991</v>
      </c>
      <c r="X601" s="17">
        <f t="shared" si="7"/>
        <v>0.4934986912</v>
      </c>
      <c r="Y601" s="14">
        <f t="shared" si="8"/>
        <v>6602</v>
      </c>
      <c r="Z601" s="14">
        <f t="shared" si="9"/>
        <v>3110</v>
      </c>
      <c r="AA601" s="14">
        <f t="shared" si="10"/>
        <v>437</v>
      </c>
      <c r="AB601" s="14">
        <f t="shared" si="11"/>
        <v>971</v>
      </c>
      <c r="AC601" s="14">
        <f t="shared" si="12"/>
        <v>374</v>
      </c>
      <c r="AD601" s="14">
        <f t="shared" si="13"/>
        <v>499</v>
      </c>
      <c r="AE601" s="14">
        <f t="shared" si="14"/>
        <v>92</v>
      </c>
      <c r="AF601" s="14">
        <f t="shared" si="15"/>
        <v>6</v>
      </c>
      <c r="AG601" s="17">
        <f t="shared" si="16"/>
        <v>23.4309564</v>
      </c>
      <c r="AH601" s="20">
        <f>12*(J601*'Programas e Observações'!$C$8+K601*'Programas e Observações'!$C$9+L601*('Programas e Observações'!$C$8+'Programas e Observações'!$C$9)+M601*'Programas e Observações'!$C$10)</f>
        <v>0</v>
      </c>
      <c r="AI601" s="20">
        <f>12*(J601*'Programas e Observações'!$D$8+K601*'Programas e Observações'!$D$9+L601*('Programas e Observações'!$D$8+'Programas e Observações'!$D$9)+M601*'Programas e Observações'!$D$10)</f>
        <v>0</v>
      </c>
      <c r="AJ601" s="13" t="s">
        <v>342</v>
      </c>
      <c r="AK601" s="13" t="s">
        <v>343</v>
      </c>
    </row>
    <row r="602" ht="15.75" customHeight="1">
      <c r="A602" s="13" t="s">
        <v>2550</v>
      </c>
      <c r="B602" s="13" t="s">
        <v>2551</v>
      </c>
      <c r="C602" s="13" t="s">
        <v>2552</v>
      </c>
      <c r="D602" s="13" t="s">
        <v>1983</v>
      </c>
      <c r="E602" s="13" t="s">
        <v>2077</v>
      </c>
      <c r="F602" s="13" t="s">
        <v>2078</v>
      </c>
      <c r="G602" s="14">
        <v>11616.0</v>
      </c>
      <c r="H602" s="16" t="b">
        <f>G602&lt;'Programas e Observações'!$C$11</f>
        <v>1</v>
      </c>
      <c r="I602" s="14">
        <v>0.0</v>
      </c>
      <c r="J602" s="14">
        <v>0.0</v>
      </c>
      <c r="K602" s="14">
        <v>0.0</v>
      </c>
      <c r="L602" s="14">
        <v>0.0</v>
      </c>
      <c r="M602" s="14">
        <v>0.0</v>
      </c>
      <c r="N602" s="14">
        <v>28.0</v>
      </c>
      <c r="O602" s="14">
        <v>2.0</v>
      </c>
      <c r="P602" s="14">
        <v>1.0</v>
      </c>
      <c r="Q602" s="14"/>
      <c r="R602" s="17">
        <f t="shared" si="1"/>
        <v>0</v>
      </c>
      <c r="S602" s="17">
        <f t="shared" si="2"/>
        <v>0</v>
      </c>
      <c r="T602" s="17">
        <f t="shared" si="3"/>
        <v>0</v>
      </c>
      <c r="U602" s="17">
        <f t="shared" si="4"/>
        <v>0</v>
      </c>
      <c r="V602" s="17">
        <f t="shared" si="5"/>
        <v>0</v>
      </c>
      <c r="W602" s="17">
        <f t="shared" si="6"/>
        <v>2.41046832</v>
      </c>
      <c r="X602" s="17">
        <f t="shared" si="7"/>
        <v>0.1721763085</v>
      </c>
      <c r="Y602" s="14">
        <f t="shared" si="8"/>
        <v>1221</v>
      </c>
      <c r="Z602" s="14">
        <f t="shared" si="9"/>
        <v>53</v>
      </c>
      <c r="AA602" s="14">
        <f t="shared" si="10"/>
        <v>60</v>
      </c>
      <c r="AB602" s="14">
        <f t="shared" si="11"/>
        <v>48</v>
      </c>
      <c r="AC602" s="14">
        <f t="shared" si="12"/>
        <v>7</v>
      </c>
      <c r="AD602" s="14">
        <f t="shared" si="13"/>
        <v>610</v>
      </c>
      <c r="AE602" s="14">
        <f t="shared" si="14"/>
        <v>188</v>
      </c>
      <c r="AF602" s="14">
        <f t="shared" si="15"/>
        <v>8</v>
      </c>
      <c r="AG602" s="17">
        <f t="shared" si="16"/>
        <v>4.113340902</v>
      </c>
      <c r="AH602" s="20">
        <f>12*(J602*'Programas e Observações'!$C$8+K602*'Programas e Observações'!$C$9+L602*('Programas e Observações'!$C$8+'Programas e Observações'!$C$9)+M602*'Programas e Observações'!$C$10)</f>
        <v>0</v>
      </c>
      <c r="AI602" s="20">
        <f>12*(J602*'Programas e Observações'!$D$8+K602*'Programas e Observações'!$D$9+L602*('Programas e Observações'!$D$8+'Programas e Observações'!$D$9)+M602*'Programas e Observações'!$D$10)</f>
        <v>0</v>
      </c>
      <c r="AJ602" s="13" t="s">
        <v>342</v>
      </c>
      <c r="AK602" s="13" t="s">
        <v>343</v>
      </c>
    </row>
    <row r="603" ht="15.75" customHeight="1">
      <c r="A603" s="13" t="s">
        <v>2553</v>
      </c>
      <c r="B603" s="13" t="s">
        <v>2554</v>
      </c>
      <c r="C603" s="13" t="s">
        <v>316</v>
      </c>
      <c r="D603" s="13" t="s">
        <v>1983</v>
      </c>
      <c r="E603" s="13" t="s">
        <v>2034</v>
      </c>
      <c r="F603" s="13" t="s">
        <v>2035</v>
      </c>
      <c r="G603" s="14">
        <v>4717.0</v>
      </c>
      <c r="H603" s="16" t="b">
        <f>G603&lt;'Programas e Observações'!$C$11</f>
        <v>1</v>
      </c>
      <c r="I603" s="14">
        <v>0.0</v>
      </c>
      <c r="J603" s="14">
        <v>0.0</v>
      </c>
      <c r="K603" s="14">
        <v>0.0</v>
      </c>
      <c r="L603" s="14">
        <v>0.0</v>
      </c>
      <c r="M603" s="14">
        <v>0.0</v>
      </c>
      <c r="N603" s="14">
        <v>16.0</v>
      </c>
      <c r="O603" s="14">
        <v>2.0</v>
      </c>
      <c r="P603" s="14">
        <v>0.0</v>
      </c>
      <c r="Q603" s="14"/>
      <c r="R603" s="17">
        <f t="shared" si="1"/>
        <v>0</v>
      </c>
      <c r="S603" s="17">
        <f t="shared" si="2"/>
        <v>0</v>
      </c>
      <c r="T603" s="17">
        <f t="shared" si="3"/>
        <v>0</v>
      </c>
      <c r="U603" s="17">
        <f t="shared" si="4"/>
        <v>0</v>
      </c>
      <c r="V603" s="17">
        <f t="shared" si="5"/>
        <v>0</v>
      </c>
      <c r="W603" s="17">
        <f t="shared" si="6"/>
        <v>3.391986432</v>
      </c>
      <c r="X603" s="17">
        <f t="shared" si="7"/>
        <v>0.423998304</v>
      </c>
      <c r="Y603" s="14">
        <f t="shared" si="8"/>
        <v>1949</v>
      </c>
      <c r="Z603" s="14">
        <f t="shared" si="9"/>
        <v>112</v>
      </c>
      <c r="AA603" s="14">
        <f t="shared" si="10"/>
        <v>117</v>
      </c>
      <c r="AB603" s="14">
        <f t="shared" si="11"/>
        <v>63</v>
      </c>
      <c r="AC603" s="14">
        <f t="shared" si="12"/>
        <v>8</v>
      </c>
      <c r="AD603" s="14">
        <f t="shared" si="13"/>
        <v>284</v>
      </c>
      <c r="AE603" s="14">
        <f t="shared" si="14"/>
        <v>73</v>
      </c>
      <c r="AF603" s="14">
        <f t="shared" si="15"/>
        <v>6</v>
      </c>
      <c r="AG603" s="17">
        <f t="shared" si="16"/>
        <v>7.240104757</v>
      </c>
      <c r="AH603" s="20">
        <f>12*(J603*'Programas e Observações'!$C$8+K603*'Programas e Observações'!$C$9+L603*('Programas e Observações'!$C$8+'Programas e Observações'!$C$9)+M603*'Programas e Observações'!$C$10)</f>
        <v>0</v>
      </c>
      <c r="AI603" s="20">
        <f>12*(J603*'Programas e Observações'!$D$8+K603*'Programas e Observações'!$D$9+L603*('Programas e Observações'!$D$8+'Programas e Observações'!$D$9)+M603*'Programas e Observações'!$D$10)</f>
        <v>0</v>
      </c>
      <c r="AJ603" s="13" t="s">
        <v>342</v>
      </c>
      <c r="AK603" s="13" t="s">
        <v>343</v>
      </c>
    </row>
    <row r="604" ht="15.75" customHeight="1">
      <c r="A604" s="13" t="s">
        <v>2555</v>
      </c>
      <c r="B604" s="13" t="s">
        <v>2556</v>
      </c>
      <c r="C604" s="13" t="s">
        <v>2557</v>
      </c>
      <c r="D604" s="13" t="s">
        <v>1983</v>
      </c>
      <c r="E604" s="13" t="s">
        <v>2055</v>
      </c>
      <c r="F604" s="13" t="s">
        <v>2056</v>
      </c>
      <c r="G604" s="14">
        <v>17925.0</v>
      </c>
      <c r="H604" s="16" t="b">
        <f>G604&lt;'Programas e Observações'!$C$11</f>
        <v>1</v>
      </c>
      <c r="I604" s="14">
        <v>0.0</v>
      </c>
      <c r="J604" s="14">
        <v>0.0</v>
      </c>
      <c r="K604" s="14">
        <v>0.0</v>
      </c>
      <c r="L604" s="14">
        <v>0.0</v>
      </c>
      <c r="M604" s="14">
        <v>0.0</v>
      </c>
      <c r="N604" s="14">
        <v>15.0</v>
      </c>
      <c r="O604" s="14">
        <v>14.0</v>
      </c>
      <c r="P604" s="14">
        <v>0.0</v>
      </c>
      <c r="Q604" s="14"/>
      <c r="R604" s="17">
        <f t="shared" si="1"/>
        <v>0</v>
      </c>
      <c r="S604" s="17">
        <f t="shared" si="2"/>
        <v>0</v>
      </c>
      <c r="T604" s="17">
        <f t="shared" si="3"/>
        <v>0</v>
      </c>
      <c r="U604" s="17">
        <f t="shared" si="4"/>
        <v>0</v>
      </c>
      <c r="V604" s="17">
        <f t="shared" si="5"/>
        <v>0</v>
      </c>
      <c r="W604" s="17">
        <f t="shared" si="6"/>
        <v>0.8368200837</v>
      </c>
      <c r="X604" s="17">
        <f t="shared" si="7"/>
        <v>0.7810320781</v>
      </c>
      <c r="Y604" s="14">
        <f t="shared" si="8"/>
        <v>4232</v>
      </c>
      <c r="Z604" s="14">
        <f t="shared" si="9"/>
        <v>1002</v>
      </c>
      <c r="AA604" s="14">
        <f t="shared" si="10"/>
        <v>540</v>
      </c>
      <c r="AB604" s="14">
        <f t="shared" si="11"/>
        <v>611</v>
      </c>
      <c r="AC604" s="14">
        <f t="shared" si="12"/>
        <v>148</v>
      </c>
      <c r="AD604" s="14">
        <f t="shared" si="13"/>
        <v>554</v>
      </c>
      <c r="AE604" s="14">
        <f t="shared" si="14"/>
        <v>272</v>
      </c>
      <c r="AF604" s="14">
        <f t="shared" si="15"/>
        <v>8</v>
      </c>
      <c r="AG604" s="17">
        <f t="shared" si="16"/>
        <v>10.4810588</v>
      </c>
      <c r="AH604" s="20">
        <f>12*(J604*'Programas e Observações'!$C$8+K604*'Programas e Observações'!$C$9+L604*('Programas e Observações'!$C$8+'Programas e Observações'!$C$9)+M604*'Programas e Observações'!$C$10)</f>
        <v>0</v>
      </c>
      <c r="AI604" s="20">
        <f>12*(J604*'Programas e Observações'!$D$8+K604*'Programas e Observações'!$D$9+L604*('Programas e Observações'!$D$8+'Programas e Observações'!$D$9)+M604*'Programas e Observações'!$D$10)</f>
        <v>0</v>
      </c>
      <c r="AJ604" s="13" t="s">
        <v>342</v>
      </c>
      <c r="AK604" s="13" t="s">
        <v>343</v>
      </c>
    </row>
    <row r="605" ht="15.75" customHeight="1">
      <c r="A605" s="13" t="s">
        <v>2558</v>
      </c>
      <c r="B605" s="13" t="s">
        <v>2559</v>
      </c>
      <c r="C605" s="13" t="s">
        <v>2560</v>
      </c>
      <c r="D605" s="13" t="s">
        <v>1983</v>
      </c>
      <c r="E605" s="13" t="s">
        <v>2046</v>
      </c>
      <c r="F605" s="13" t="s">
        <v>2047</v>
      </c>
      <c r="G605" s="14">
        <v>10791.0</v>
      </c>
      <c r="H605" s="16" t="b">
        <f>G605&lt;'Programas e Observações'!$C$11</f>
        <v>1</v>
      </c>
      <c r="I605" s="14">
        <v>271.0</v>
      </c>
      <c r="J605" s="14">
        <v>44.0</v>
      </c>
      <c r="K605" s="14">
        <v>27.0</v>
      </c>
      <c r="L605" s="14">
        <v>23.0</v>
      </c>
      <c r="M605" s="14">
        <v>6.0</v>
      </c>
      <c r="N605" s="14">
        <v>30.0</v>
      </c>
      <c r="O605" s="14">
        <v>4.0</v>
      </c>
      <c r="P605" s="14">
        <v>0.0</v>
      </c>
      <c r="Q605" s="14"/>
      <c r="R605" s="17">
        <f t="shared" si="1"/>
        <v>25.11352053</v>
      </c>
      <c r="S605" s="17">
        <f t="shared" si="2"/>
        <v>4.077471967</v>
      </c>
      <c r="T605" s="17">
        <f t="shared" si="3"/>
        <v>2.502085071</v>
      </c>
      <c r="U605" s="17">
        <f t="shared" si="4"/>
        <v>2.131405801</v>
      </c>
      <c r="V605" s="17">
        <f t="shared" si="5"/>
        <v>0.5560189046</v>
      </c>
      <c r="W605" s="17">
        <f t="shared" si="6"/>
        <v>2.780094523</v>
      </c>
      <c r="X605" s="17">
        <f t="shared" si="7"/>
        <v>0.3706792698</v>
      </c>
      <c r="Y605" s="14">
        <f t="shared" si="8"/>
        <v>6724</v>
      </c>
      <c r="Z605" s="14">
        <f t="shared" si="9"/>
        <v>2080</v>
      </c>
      <c r="AA605" s="14">
        <f t="shared" si="10"/>
        <v>716</v>
      </c>
      <c r="AB605" s="14">
        <f t="shared" si="11"/>
        <v>1005</v>
      </c>
      <c r="AC605" s="14">
        <f t="shared" si="12"/>
        <v>193</v>
      </c>
      <c r="AD605" s="14">
        <f t="shared" si="13"/>
        <v>756</v>
      </c>
      <c r="AE605" s="14">
        <f t="shared" si="14"/>
        <v>192</v>
      </c>
      <c r="AF605" s="14">
        <f t="shared" si="15"/>
        <v>6</v>
      </c>
      <c r="AG605" s="17">
        <f t="shared" si="16"/>
        <v>18.26970365</v>
      </c>
      <c r="AH605" s="20">
        <f>12*(J605*'Programas e Observações'!$C$8+K605*'Programas e Observações'!$C$9+L605*('Programas e Observações'!$C$8+'Programas e Observações'!$C$9)+M605*'Programas e Observações'!$C$10)</f>
        <v>41939.88</v>
      </c>
      <c r="AI605" s="20">
        <f>12*(J605*'Programas e Observações'!$D$8+K605*'Programas e Observações'!$D$9+L605*('Programas e Observações'!$D$8+'Programas e Observações'!$D$9)+M605*'Programas e Observações'!$D$10)</f>
        <v>67201.44</v>
      </c>
      <c r="AJ605" s="13" t="s">
        <v>1257</v>
      </c>
      <c r="AK605" s="13" t="s">
        <v>430</v>
      </c>
    </row>
    <row r="606" ht="15.75" customHeight="1">
      <c r="A606" s="13" t="s">
        <v>2561</v>
      </c>
      <c r="B606" s="13" t="s">
        <v>2562</v>
      </c>
      <c r="C606" s="13" t="s">
        <v>2563</v>
      </c>
      <c r="D606" s="13" t="s">
        <v>1983</v>
      </c>
      <c r="E606" s="13" t="s">
        <v>2077</v>
      </c>
      <c r="F606" s="13" t="s">
        <v>2078</v>
      </c>
      <c r="G606" s="14">
        <v>13920.0</v>
      </c>
      <c r="H606" s="16" t="b">
        <f>G606&lt;'Programas e Observações'!$C$11</f>
        <v>1</v>
      </c>
      <c r="I606" s="14">
        <v>0.0</v>
      </c>
      <c r="J606" s="14">
        <v>0.0</v>
      </c>
      <c r="K606" s="14">
        <v>0.0</v>
      </c>
      <c r="L606" s="14">
        <v>0.0</v>
      </c>
      <c r="M606" s="14">
        <v>0.0</v>
      </c>
      <c r="N606" s="14">
        <v>12.0</v>
      </c>
      <c r="O606" s="14">
        <v>8.0</v>
      </c>
      <c r="P606" s="14">
        <v>0.0</v>
      </c>
      <c r="Q606" s="14"/>
      <c r="R606" s="17">
        <f t="shared" si="1"/>
        <v>0</v>
      </c>
      <c r="S606" s="17">
        <f t="shared" si="2"/>
        <v>0</v>
      </c>
      <c r="T606" s="17">
        <f t="shared" si="3"/>
        <v>0</v>
      </c>
      <c r="U606" s="17">
        <f t="shared" si="4"/>
        <v>0</v>
      </c>
      <c r="V606" s="17">
        <f t="shared" si="5"/>
        <v>0</v>
      </c>
      <c r="W606" s="17">
        <f t="shared" si="6"/>
        <v>0.8620689655</v>
      </c>
      <c r="X606" s="17">
        <f t="shared" si="7"/>
        <v>0.5747126437</v>
      </c>
      <c r="Y606" s="14">
        <f t="shared" si="8"/>
        <v>1221</v>
      </c>
      <c r="Z606" s="14">
        <f t="shared" si="9"/>
        <v>53</v>
      </c>
      <c r="AA606" s="14">
        <f t="shared" si="10"/>
        <v>60</v>
      </c>
      <c r="AB606" s="14">
        <f t="shared" si="11"/>
        <v>48</v>
      </c>
      <c r="AC606" s="14">
        <f t="shared" si="12"/>
        <v>7</v>
      </c>
      <c r="AD606" s="14">
        <f t="shared" si="13"/>
        <v>610</v>
      </c>
      <c r="AE606" s="14">
        <f t="shared" si="14"/>
        <v>188</v>
      </c>
      <c r="AF606" s="14">
        <f t="shared" si="15"/>
        <v>8</v>
      </c>
      <c r="AG606" s="17">
        <f t="shared" si="16"/>
        <v>4.113340902</v>
      </c>
      <c r="AH606" s="20">
        <f>12*(J606*'Programas e Observações'!$C$8+K606*'Programas e Observações'!$C$9+L606*('Programas e Observações'!$C$8+'Programas e Observações'!$C$9)+M606*'Programas e Observações'!$C$10)</f>
        <v>0</v>
      </c>
      <c r="AI606" s="20">
        <f>12*(J606*'Programas e Observações'!$D$8+K606*'Programas e Observações'!$D$9+L606*('Programas e Observações'!$D$8+'Programas e Observações'!$D$9)+M606*'Programas e Observações'!$D$10)</f>
        <v>0</v>
      </c>
      <c r="AJ606" s="13" t="s">
        <v>342</v>
      </c>
      <c r="AK606" s="13" t="s">
        <v>343</v>
      </c>
    </row>
    <row r="607" ht="15.75" customHeight="1">
      <c r="A607" s="13" t="s">
        <v>2564</v>
      </c>
      <c r="B607" s="13" t="s">
        <v>2565</v>
      </c>
      <c r="C607" s="13" t="s">
        <v>2566</v>
      </c>
      <c r="D607" s="13" t="s">
        <v>1983</v>
      </c>
      <c r="E607" s="13" t="s">
        <v>2003</v>
      </c>
      <c r="F607" s="13" t="s">
        <v>2004</v>
      </c>
      <c r="G607" s="14">
        <v>32156.0</v>
      </c>
      <c r="H607" s="16" t="b">
        <f>G607&lt;'Programas e Observações'!$C$11</f>
        <v>0</v>
      </c>
      <c r="I607" s="14">
        <v>329.0</v>
      </c>
      <c r="J607" s="14">
        <v>54.0</v>
      </c>
      <c r="K607" s="14">
        <v>38.0</v>
      </c>
      <c r="L607" s="14">
        <v>52.0</v>
      </c>
      <c r="M607" s="14">
        <v>21.0</v>
      </c>
      <c r="N607" s="14">
        <v>169.0</v>
      </c>
      <c r="O607" s="14">
        <v>44.0</v>
      </c>
      <c r="P607" s="14">
        <v>1.0</v>
      </c>
      <c r="Q607" s="14"/>
      <c r="R607" s="17">
        <f t="shared" si="1"/>
        <v>10.23137206</v>
      </c>
      <c r="S607" s="17">
        <f t="shared" si="2"/>
        <v>1.679313347</v>
      </c>
      <c r="T607" s="17">
        <f t="shared" si="3"/>
        <v>1.181739022</v>
      </c>
      <c r="U607" s="17">
        <f t="shared" si="4"/>
        <v>1.617116557</v>
      </c>
      <c r="V607" s="17">
        <f t="shared" si="5"/>
        <v>0.6530663018</v>
      </c>
      <c r="W607" s="17">
        <f t="shared" si="6"/>
        <v>5.25562881</v>
      </c>
      <c r="X607" s="17">
        <f t="shared" si="7"/>
        <v>1.368329394</v>
      </c>
      <c r="Y607" s="14">
        <f t="shared" si="8"/>
        <v>61505</v>
      </c>
      <c r="Z607" s="14">
        <f t="shared" si="9"/>
        <v>15453</v>
      </c>
      <c r="AA607" s="14">
        <f t="shared" si="10"/>
        <v>12387</v>
      </c>
      <c r="AB607" s="14">
        <f t="shared" si="11"/>
        <v>14990</v>
      </c>
      <c r="AC607" s="14">
        <f t="shared" si="12"/>
        <v>2924</v>
      </c>
      <c r="AD607" s="14">
        <f t="shared" si="13"/>
        <v>16590</v>
      </c>
      <c r="AE607" s="14">
        <f t="shared" si="14"/>
        <v>2750</v>
      </c>
      <c r="AF607" s="14">
        <f t="shared" si="15"/>
        <v>4</v>
      </c>
      <c r="AG607" s="17">
        <f t="shared" si="16"/>
        <v>39.61894185</v>
      </c>
      <c r="AH607" s="20">
        <f>12*(J607*'Programas e Observações'!$C$8+K607*'Programas e Observações'!$C$9+L607*('Programas e Observações'!$C$8+'Programas e Observações'!$C$9)+M607*'Programas e Observações'!$C$10)</f>
        <v>77970.48</v>
      </c>
      <c r="AI607" s="20">
        <f>12*(J607*'Programas e Observações'!$D$8+K607*'Programas e Observações'!$D$9+L607*('Programas e Observações'!$D$8+'Programas e Observações'!$D$9)+M607*'Programas e Observações'!$D$10)</f>
        <v>118336.2</v>
      </c>
      <c r="AJ607" s="13" t="s">
        <v>1766</v>
      </c>
      <c r="AK607" s="13" t="s">
        <v>2567</v>
      </c>
    </row>
    <row r="608" ht="15.75" customHeight="1">
      <c r="A608" s="13" t="s">
        <v>2568</v>
      </c>
      <c r="B608" s="13" t="s">
        <v>2569</v>
      </c>
      <c r="C608" s="13" t="s">
        <v>2570</v>
      </c>
      <c r="D608" s="13" t="s">
        <v>1983</v>
      </c>
      <c r="E608" s="13" t="s">
        <v>2028</v>
      </c>
      <c r="F608" s="13" t="s">
        <v>2029</v>
      </c>
      <c r="G608" s="14">
        <v>22740.0</v>
      </c>
      <c r="H608" s="16" t="b">
        <f>G608&lt;'Programas e Observações'!$C$11</f>
        <v>0</v>
      </c>
      <c r="I608" s="14">
        <v>0.0</v>
      </c>
      <c r="J608" s="14">
        <v>0.0</v>
      </c>
      <c r="K608" s="14">
        <v>0.0</v>
      </c>
      <c r="L608" s="14">
        <v>0.0</v>
      </c>
      <c r="M608" s="14">
        <v>0.0</v>
      </c>
      <c r="N608" s="14">
        <v>21.0</v>
      </c>
      <c r="O608" s="14">
        <v>1.0</v>
      </c>
      <c r="P608" s="14">
        <v>0.0</v>
      </c>
      <c r="Q608" s="14"/>
      <c r="R608" s="17">
        <f t="shared" si="1"/>
        <v>0</v>
      </c>
      <c r="S608" s="17">
        <f t="shared" si="2"/>
        <v>0</v>
      </c>
      <c r="T608" s="17">
        <f t="shared" si="3"/>
        <v>0</v>
      </c>
      <c r="U608" s="17">
        <f t="shared" si="4"/>
        <v>0</v>
      </c>
      <c r="V608" s="17">
        <f t="shared" si="5"/>
        <v>0</v>
      </c>
      <c r="W608" s="17">
        <f t="shared" si="6"/>
        <v>0.9234828496</v>
      </c>
      <c r="X608" s="17">
        <f t="shared" si="7"/>
        <v>0.04397537379</v>
      </c>
      <c r="Y608" s="14">
        <f t="shared" si="8"/>
        <v>1996</v>
      </c>
      <c r="Z608" s="14">
        <f t="shared" si="9"/>
        <v>663</v>
      </c>
      <c r="AA608" s="14">
        <f t="shared" si="10"/>
        <v>224</v>
      </c>
      <c r="AB608" s="14">
        <f t="shared" si="11"/>
        <v>225</v>
      </c>
      <c r="AC608" s="14">
        <f t="shared" si="12"/>
        <v>63</v>
      </c>
      <c r="AD608" s="14">
        <f t="shared" si="13"/>
        <v>441</v>
      </c>
      <c r="AE608" s="14">
        <f t="shared" si="14"/>
        <v>92</v>
      </c>
      <c r="AF608" s="14">
        <f t="shared" si="15"/>
        <v>3</v>
      </c>
      <c r="AG608" s="17">
        <f t="shared" si="16"/>
        <v>8.265215699</v>
      </c>
      <c r="AH608" s="20">
        <f>12*(J608*'Programas e Observações'!$C$8+K608*'Programas e Observações'!$C$9+L608*('Programas e Observações'!$C$8+'Programas e Observações'!$C$9)+M608*'Programas e Observações'!$C$10)</f>
        <v>0</v>
      </c>
      <c r="AI608" s="20">
        <f>12*(J608*'Programas e Observações'!$D$8+K608*'Programas e Observações'!$D$9+L608*('Programas e Observações'!$D$8+'Programas e Observações'!$D$9)+M608*'Programas e Observações'!$D$10)</f>
        <v>0</v>
      </c>
      <c r="AJ608" s="13" t="s">
        <v>342</v>
      </c>
      <c r="AK608" s="13" t="s">
        <v>343</v>
      </c>
    </row>
    <row r="609" ht="15.75" customHeight="1">
      <c r="A609" s="13" t="s">
        <v>2571</v>
      </c>
      <c r="B609" s="13" t="s">
        <v>2572</v>
      </c>
      <c r="C609" s="13" t="s">
        <v>2573</v>
      </c>
      <c r="D609" s="13" t="s">
        <v>1983</v>
      </c>
      <c r="E609" s="13" t="s">
        <v>2039</v>
      </c>
      <c r="F609" s="13" t="s">
        <v>2040</v>
      </c>
      <c r="G609" s="14">
        <v>7601.0</v>
      </c>
      <c r="H609" s="16" t="b">
        <f>G609&lt;'Programas e Observações'!$C$11</f>
        <v>1</v>
      </c>
      <c r="I609" s="14">
        <v>0.0</v>
      </c>
      <c r="J609" s="14">
        <v>0.0</v>
      </c>
      <c r="K609" s="14">
        <v>0.0</v>
      </c>
      <c r="L609" s="14">
        <v>0.0</v>
      </c>
      <c r="M609" s="14">
        <v>0.0</v>
      </c>
      <c r="N609" s="14">
        <v>10.0</v>
      </c>
      <c r="O609" s="14">
        <v>1.0</v>
      </c>
      <c r="P609" s="14">
        <v>0.0</v>
      </c>
      <c r="Q609" s="14"/>
      <c r="R609" s="17">
        <f t="shared" si="1"/>
        <v>0</v>
      </c>
      <c r="S609" s="17">
        <f t="shared" si="2"/>
        <v>0</v>
      </c>
      <c r="T609" s="17">
        <f t="shared" si="3"/>
        <v>0</v>
      </c>
      <c r="U609" s="17">
        <f t="shared" si="4"/>
        <v>0</v>
      </c>
      <c r="V609" s="17">
        <f t="shared" si="5"/>
        <v>0</v>
      </c>
      <c r="W609" s="17">
        <f t="shared" si="6"/>
        <v>1.315616366</v>
      </c>
      <c r="X609" s="17">
        <f t="shared" si="7"/>
        <v>0.1315616366</v>
      </c>
      <c r="Y609" s="14">
        <f t="shared" si="8"/>
        <v>12637</v>
      </c>
      <c r="Z609" s="14">
        <f t="shared" si="9"/>
        <v>4486</v>
      </c>
      <c r="AA609" s="14">
        <f t="shared" si="10"/>
        <v>1529</v>
      </c>
      <c r="AB609" s="14">
        <f t="shared" si="11"/>
        <v>2774</v>
      </c>
      <c r="AC609" s="14">
        <f t="shared" si="12"/>
        <v>616</v>
      </c>
      <c r="AD609" s="14">
        <f t="shared" si="13"/>
        <v>1753</v>
      </c>
      <c r="AE609" s="14">
        <f t="shared" si="14"/>
        <v>52</v>
      </c>
      <c r="AF609" s="14">
        <f t="shared" si="15"/>
        <v>2</v>
      </c>
      <c r="AG609" s="17">
        <f t="shared" si="16"/>
        <v>22.60025431</v>
      </c>
      <c r="AH609" s="20">
        <f>12*(J609*'Programas e Observações'!$C$8+K609*'Programas e Observações'!$C$9+L609*('Programas e Observações'!$C$8+'Programas e Observações'!$C$9)+M609*'Programas e Observações'!$C$10)</f>
        <v>0</v>
      </c>
      <c r="AI609" s="20">
        <f>12*(J609*'Programas e Observações'!$D$8+K609*'Programas e Observações'!$D$9+L609*('Programas e Observações'!$D$8+'Programas e Observações'!$D$9)+M609*'Programas e Observações'!$D$10)</f>
        <v>0</v>
      </c>
      <c r="AJ609" s="13" t="s">
        <v>342</v>
      </c>
      <c r="AK609" s="13" t="s">
        <v>343</v>
      </c>
    </row>
    <row r="610" ht="15.75" customHeight="1">
      <c r="A610" s="13" t="s">
        <v>2574</v>
      </c>
      <c r="B610" s="13" t="s">
        <v>2575</v>
      </c>
      <c r="C610" s="13" t="s">
        <v>2078</v>
      </c>
      <c r="D610" s="13" t="s">
        <v>1983</v>
      </c>
      <c r="E610" s="13" t="s">
        <v>2077</v>
      </c>
      <c r="F610" s="13" t="s">
        <v>2078</v>
      </c>
      <c r="G610" s="14">
        <v>39761.0</v>
      </c>
      <c r="H610" s="16" t="b">
        <f>G610&lt;'Programas e Observações'!$C$11</f>
        <v>0</v>
      </c>
      <c r="I610" s="14">
        <v>0.0</v>
      </c>
      <c r="J610" s="14">
        <v>0.0</v>
      </c>
      <c r="K610" s="14">
        <v>0.0</v>
      </c>
      <c r="L610" s="14">
        <v>0.0</v>
      </c>
      <c r="M610" s="14">
        <v>0.0</v>
      </c>
      <c r="N610" s="14">
        <v>126.0</v>
      </c>
      <c r="O610" s="14">
        <v>29.0</v>
      </c>
      <c r="P610" s="14">
        <v>1.0</v>
      </c>
      <c r="Q610" s="14"/>
      <c r="R610" s="17">
        <f t="shared" si="1"/>
        <v>0</v>
      </c>
      <c r="S610" s="17">
        <f t="shared" si="2"/>
        <v>0</v>
      </c>
      <c r="T610" s="17">
        <f t="shared" si="3"/>
        <v>0</v>
      </c>
      <c r="U610" s="17">
        <f t="shared" si="4"/>
        <v>0</v>
      </c>
      <c r="V610" s="17">
        <f t="shared" si="5"/>
        <v>0</v>
      </c>
      <c r="W610" s="17">
        <f t="shared" si="6"/>
        <v>3.168934383</v>
      </c>
      <c r="X610" s="17">
        <f t="shared" si="7"/>
        <v>0.7293579135</v>
      </c>
      <c r="Y610" s="14">
        <f t="shared" si="8"/>
        <v>1221</v>
      </c>
      <c r="Z610" s="14">
        <f t="shared" si="9"/>
        <v>53</v>
      </c>
      <c r="AA610" s="14">
        <f t="shared" si="10"/>
        <v>60</v>
      </c>
      <c r="AB610" s="14">
        <f t="shared" si="11"/>
        <v>48</v>
      </c>
      <c r="AC610" s="14">
        <f t="shared" si="12"/>
        <v>7</v>
      </c>
      <c r="AD610" s="14">
        <f t="shared" si="13"/>
        <v>610</v>
      </c>
      <c r="AE610" s="14">
        <f t="shared" si="14"/>
        <v>188</v>
      </c>
      <c r="AF610" s="14">
        <f t="shared" si="15"/>
        <v>8</v>
      </c>
      <c r="AG610" s="17">
        <f t="shared" si="16"/>
        <v>4.113340902</v>
      </c>
      <c r="AH610" s="20">
        <f>12*(J610*'Programas e Observações'!$C$8+K610*'Programas e Observações'!$C$9+L610*('Programas e Observações'!$C$8+'Programas e Observações'!$C$9)+M610*'Programas e Observações'!$C$10)</f>
        <v>0</v>
      </c>
      <c r="AI610" s="20">
        <f>12*(J610*'Programas e Observações'!$D$8+K610*'Programas e Observações'!$D$9+L610*('Programas e Observações'!$D$8+'Programas e Observações'!$D$9)+M610*'Programas e Observações'!$D$10)</f>
        <v>0</v>
      </c>
      <c r="AJ610" s="13" t="s">
        <v>342</v>
      </c>
      <c r="AK610" s="13" t="s">
        <v>343</v>
      </c>
    </row>
    <row r="611" ht="15.75" customHeight="1">
      <c r="A611" s="13" t="s">
        <v>2576</v>
      </c>
      <c r="B611" s="13" t="s">
        <v>2577</v>
      </c>
      <c r="C611" s="13" t="s">
        <v>2578</v>
      </c>
      <c r="D611" s="13" t="s">
        <v>1983</v>
      </c>
      <c r="E611" s="13" t="s">
        <v>2028</v>
      </c>
      <c r="F611" s="13" t="s">
        <v>2029</v>
      </c>
      <c r="G611" s="14">
        <v>6234.0</v>
      </c>
      <c r="H611" s="16" t="b">
        <f>G611&lt;'Programas e Observações'!$C$11</f>
        <v>1</v>
      </c>
      <c r="I611" s="14">
        <v>99.0</v>
      </c>
      <c r="J611" s="14">
        <v>36.0</v>
      </c>
      <c r="K611" s="14">
        <v>6.0</v>
      </c>
      <c r="L611" s="14">
        <v>10.0</v>
      </c>
      <c r="M611" s="14">
        <v>3.0</v>
      </c>
      <c r="N611" s="14">
        <v>5.0</v>
      </c>
      <c r="O611" s="14">
        <v>1.0</v>
      </c>
      <c r="P611" s="14">
        <v>0.0</v>
      </c>
      <c r="Q611" s="14"/>
      <c r="R611" s="17">
        <f t="shared" si="1"/>
        <v>15.88065448</v>
      </c>
      <c r="S611" s="17">
        <f t="shared" si="2"/>
        <v>5.774783446</v>
      </c>
      <c r="T611" s="17">
        <f t="shared" si="3"/>
        <v>0.9624639076</v>
      </c>
      <c r="U611" s="17">
        <f t="shared" si="4"/>
        <v>1.604106513</v>
      </c>
      <c r="V611" s="17">
        <f t="shared" si="5"/>
        <v>0.4812319538</v>
      </c>
      <c r="W611" s="17">
        <f t="shared" si="6"/>
        <v>0.8020532563</v>
      </c>
      <c r="X611" s="17">
        <f t="shared" si="7"/>
        <v>0.1604106513</v>
      </c>
      <c r="Y611" s="14">
        <f t="shared" si="8"/>
        <v>1996</v>
      </c>
      <c r="Z611" s="14">
        <f t="shared" si="9"/>
        <v>663</v>
      </c>
      <c r="AA611" s="14">
        <f t="shared" si="10"/>
        <v>224</v>
      </c>
      <c r="AB611" s="14">
        <f t="shared" si="11"/>
        <v>225</v>
      </c>
      <c r="AC611" s="14">
        <f t="shared" si="12"/>
        <v>63</v>
      </c>
      <c r="AD611" s="14">
        <f t="shared" si="13"/>
        <v>441</v>
      </c>
      <c r="AE611" s="14">
        <f t="shared" si="14"/>
        <v>92</v>
      </c>
      <c r="AF611" s="14">
        <f t="shared" si="15"/>
        <v>3</v>
      </c>
      <c r="AG611" s="17">
        <f t="shared" si="16"/>
        <v>8.265215699</v>
      </c>
      <c r="AH611" s="20">
        <f>12*(J611*'Programas e Observações'!$C$8+K611*'Programas e Observações'!$C$9+L611*('Programas e Observações'!$C$8+'Programas e Observações'!$C$9)+M611*'Programas e Observações'!$C$10)</f>
        <v>18867.84</v>
      </c>
      <c r="AI611" s="20">
        <f>12*(J611*'Programas e Observações'!$D$8+K611*'Programas e Observações'!$D$9+L611*('Programas e Observações'!$D$8+'Programas e Observações'!$D$9)+M611*'Programas e Observações'!$D$10)</f>
        <v>35799.72</v>
      </c>
      <c r="AJ611" s="13" t="s">
        <v>2579</v>
      </c>
      <c r="AK611" s="13" t="s">
        <v>2527</v>
      </c>
    </row>
    <row r="612" ht="15.75" customHeight="1">
      <c r="A612" s="13" t="s">
        <v>2580</v>
      </c>
      <c r="B612" s="13" t="s">
        <v>2581</v>
      </c>
      <c r="C612" s="13" t="s">
        <v>2582</v>
      </c>
      <c r="D612" s="13" t="s">
        <v>1983</v>
      </c>
      <c r="E612" s="13" t="s">
        <v>2191</v>
      </c>
      <c r="F612" s="13" t="s">
        <v>2192</v>
      </c>
      <c r="G612" s="14">
        <v>6833.0</v>
      </c>
      <c r="H612" s="16" t="b">
        <f>G612&lt;'Programas e Observações'!$C$11</f>
        <v>1</v>
      </c>
      <c r="I612" s="14">
        <v>351.0</v>
      </c>
      <c r="J612" s="14">
        <v>115.0</v>
      </c>
      <c r="K612" s="14">
        <v>9.0</v>
      </c>
      <c r="L612" s="14">
        <v>53.0</v>
      </c>
      <c r="M612" s="14">
        <v>4.0</v>
      </c>
      <c r="N612" s="14">
        <v>12.0</v>
      </c>
      <c r="O612" s="14">
        <v>3.0</v>
      </c>
      <c r="P612" s="14">
        <v>1.0</v>
      </c>
      <c r="Q612" s="14"/>
      <c r="R612" s="17">
        <f t="shared" si="1"/>
        <v>51.36835943</v>
      </c>
      <c r="S612" s="17">
        <f t="shared" si="2"/>
        <v>16.83008927</v>
      </c>
      <c r="T612" s="17">
        <f t="shared" si="3"/>
        <v>1.317137421</v>
      </c>
      <c r="U612" s="17">
        <f t="shared" si="4"/>
        <v>7.756475926</v>
      </c>
      <c r="V612" s="17">
        <f t="shared" si="5"/>
        <v>0.5853944095</v>
      </c>
      <c r="W612" s="17">
        <f t="shared" si="6"/>
        <v>1.756183228</v>
      </c>
      <c r="X612" s="17">
        <f t="shared" si="7"/>
        <v>0.4390458071</v>
      </c>
      <c r="Y612" s="14">
        <f t="shared" si="8"/>
        <v>6602</v>
      </c>
      <c r="Z612" s="14">
        <f t="shared" si="9"/>
        <v>3110</v>
      </c>
      <c r="AA612" s="14">
        <f t="shared" si="10"/>
        <v>437</v>
      </c>
      <c r="AB612" s="14">
        <f t="shared" si="11"/>
        <v>971</v>
      </c>
      <c r="AC612" s="14">
        <f t="shared" si="12"/>
        <v>374</v>
      </c>
      <c r="AD612" s="14">
        <f t="shared" si="13"/>
        <v>499</v>
      </c>
      <c r="AE612" s="14">
        <f t="shared" si="14"/>
        <v>92</v>
      </c>
      <c r="AF612" s="14">
        <f t="shared" si="15"/>
        <v>6</v>
      </c>
      <c r="AG612" s="17">
        <f t="shared" si="16"/>
        <v>23.4309564</v>
      </c>
      <c r="AH612" s="20">
        <f>12*(J612*'Programas e Observações'!$C$8+K612*'Programas e Observações'!$C$9+L612*('Programas e Observações'!$C$8+'Programas e Observações'!$C$9)+M612*'Programas e Observações'!$C$10)</f>
        <v>67056.72</v>
      </c>
      <c r="AI612" s="20">
        <f>12*(J612*'Programas e Observações'!$D$8+K612*'Programas e Observações'!$D$9+L612*('Programas e Observações'!$D$8+'Programas e Observações'!$D$9)+M612*'Programas e Observações'!$D$10)</f>
        <v>128872.56</v>
      </c>
      <c r="AJ612" s="13" t="s">
        <v>1154</v>
      </c>
      <c r="AK612" s="13" t="s">
        <v>1750</v>
      </c>
    </row>
    <row r="613" ht="15.75" customHeight="1">
      <c r="A613" s="13" t="s">
        <v>2583</v>
      </c>
      <c r="B613" s="13" t="s">
        <v>2584</v>
      </c>
      <c r="C613" s="13" t="s">
        <v>2585</v>
      </c>
      <c r="D613" s="13" t="s">
        <v>1983</v>
      </c>
      <c r="E613" s="13" t="s">
        <v>2055</v>
      </c>
      <c r="F613" s="13" t="s">
        <v>2056</v>
      </c>
      <c r="G613" s="14">
        <v>43200.0</v>
      </c>
      <c r="H613" s="16" t="b">
        <f>G613&lt;'Programas e Observações'!$C$11</f>
        <v>0</v>
      </c>
      <c r="I613" s="14">
        <v>0.0</v>
      </c>
      <c r="J613" s="14">
        <v>0.0</v>
      </c>
      <c r="K613" s="14">
        <v>0.0</v>
      </c>
      <c r="L613" s="14">
        <v>0.0</v>
      </c>
      <c r="M613" s="14">
        <v>0.0</v>
      </c>
      <c r="N613" s="14">
        <v>49.0</v>
      </c>
      <c r="O613" s="14">
        <v>23.0</v>
      </c>
      <c r="P613" s="14">
        <v>1.0</v>
      </c>
      <c r="Q613" s="14"/>
      <c r="R613" s="17">
        <f t="shared" si="1"/>
        <v>0</v>
      </c>
      <c r="S613" s="17">
        <f t="shared" si="2"/>
        <v>0</v>
      </c>
      <c r="T613" s="17">
        <f t="shared" si="3"/>
        <v>0</v>
      </c>
      <c r="U613" s="17">
        <f t="shared" si="4"/>
        <v>0</v>
      </c>
      <c r="V613" s="17">
        <f t="shared" si="5"/>
        <v>0</v>
      </c>
      <c r="W613" s="17">
        <f t="shared" si="6"/>
        <v>1.134259259</v>
      </c>
      <c r="X613" s="17">
        <f t="shared" si="7"/>
        <v>0.5324074074</v>
      </c>
      <c r="Y613" s="14">
        <f t="shared" si="8"/>
        <v>4232</v>
      </c>
      <c r="Z613" s="14">
        <f t="shared" si="9"/>
        <v>1002</v>
      </c>
      <c r="AA613" s="14">
        <f t="shared" si="10"/>
        <v>540</v>
      </c>
      <c r="AB613" s="14">
        <f t="shared" si="11"/>
        <v>611</v>
      </c>
      <c r="AC613" s="14">
        <f t="shared" si="12"/>
        <v>148</v>
      </c>
      <c r="AD613" s="14">
        <f t="shared" si="13"/>
        <v>554</v>
      </c>
      <c r="AE613" s="14">
        <f t="shared" si="14"/>
        <v>272</v>
      </c>
      <c r="AF613" s="14">
        <f t="shared" si="15"/>
        <v>8</v>
      </c>
      <c r="AG613" s="17">
        <f t="shared" si="16"/>
        <v>10.4810588</v>
      </c>
      <c r="AH613" s="20">
        <f>12*(J613*'Programas e Observações'!$C$8+K613*'Programas e Observações'!$C$9+L613*('Programas e Observações'!$C$8+'Programas e Observações'!$C$9)+M613*'Programas e Observações'!$C$10)</f>
        <v>0</v>
      </c>
      <c r="AI613" s="20">
        <f>12*(J613*'Programas e Observações'!$D$8+K613*'Programas e Observações'!$D$9+L613*('Programas e Observações'!$D$8+'Programas e Observações'!$D$9)+M613*'Programas e Observações'!$D$10)</f>
        <v>0</v>
      </c>
      <c r="AJ613" s="13" t="s">
        <v>342</v>
      </c>
      <c r="AK613" s="13" t="s">
        <v>343</v>
      </c>
    </row>
    <row r="614" ht="15.75" customHeight="1">
      <c r="A614" s="13" t="s">
        <v>2586</v>
      </c>
      <c r="B614" s="13" t="s">
        <v>2587</v>
      </c>
      <c r="C614" s="13" t="s">
        <v>2024</v>
      </c>
      <c r="D614" s="13" t="s">
        <v>1983</v>
      </c>
      <c r="E614" s="13" t="s">
        <v>2023</v>
      </c>
      <c r="F614" s="13" t="s">
        <v>2024</v>
      </c>
      <c r="G614" s="14">
        <v>88249.0</v>
      </c>
      <c r="H614" s="16" t="b">
        <f>G614&lt;'Programas e Observações'!$C$11</f>
        <v>0</v>
      </c>
      <c r="I614" s="14">
        <v>2787.0</v>
      </c>
      <c r="J614" s="14">
        <v>608.0</v>
      </c>
      <c r="K614" s="14">
        <v>381.0</v>
      </c>
      <c r="L614" s="14">
        <v>351.0</v>
      </c>
      <c r="M614" s="14">
        <v>143.0</v>
      </c>
      <c r="N614" s="14">
        <v>451.0</v>
      </c>
      <c r="O614" s="14">
        <v>47.0</v>
      </c>
      <c r="P614" s="14">
        <v>2.0</v>
      </c>
      <c r="Q614" s="14">
        <v>246.0</v>
      </c>
      <c r="R614" s="17">
        <f t="shared" si="1"/>
        <v>31.5810944</v>
      </c>
      <c r="S614" s="17">
        <f t="shared" si="2"/>
        <v>6.889596483</v>
      </c>
      <c r="T614" s="17">
        <f t="shared" si="3"/>
        <v>4.317329375</v>
      </c>
      <c r="U614" s="17">
        <f t="shared" si="4"/>
        <v>3.97738218</v>
      </c>
      <c r="V614" s="17">
        <f t="shared" si="5"/>
        <v>1.620414962</v>
      </c>
      <c r="W614" s="17">
        <f t="shared" si="6"/>
        <v>5.110539496</v>
      </c>
      <c r="X614" s="17">
        <f t="shared" si="7"/>
        <v>0.5325839386</v>
      </c>
      <c r="Y614" s="14">
        <f t="shared" si="8"/>
        <v>5734</v>
      </c>
      <c r="Z614" s="14">
        <f t="shared" si="9"/>
        <v>1198</v>
      </c>
      <c r="AA614" s="14">
        <f t="shared" si="10"/>
        <v>548</v>
      </c>
      <c r="AB614" s="14">
        <f t="shared" si="11"/>
        <v>517</v>
      </c>
      <c r="AC614" s="14">
        <f t="shared" si="12"/>
        <v>221</v>
      </c>
      <c r="AD614" s="14">
        <f t="shared" si="13"/>
        <v>1248</v>
      </c>
      <c r="AE614" s="14">
        <f t="shared" si="14"/>
        <v>167</v>
      </c>
      <c r="AF614" s="14">
        <f t="shared" si="15"/>
        <v>7</v>
      </c>
      <c r="AG614" s="17">
        <f t="shared" si="16"/>
        <v>16.14674559</v>
      </c>
      <c r="AH614" s="20">
        <f>12*(J614*'Programas e Observações'!$C$8+K614*'Programas e Observações'!$C$9+L614*('Programas e Observações'!$C$8+'Programas e Observações'!$C$9)+M614*'Programas e Observações'!$C$10)</f>
        <v>638739.24</v>
      </c>
      <c r="AI614" s="20">
        <f>12*(J614*'Programas e Observações'!$D$8+K614*'Programas e Observações'!$D$9+L614*('Programas e Observações'!$D$8+'Programas e Observações'!$D$9)+M614*'Programas e Observações'!$D$10)</f>
        <v>1001487.24</v>
      </c>
      <c r="AJ614" s="13" t="s">
        <v>2588</v>
      </c>
      <c r="AK614" s="13" t="s">
        <v>2589</v>
      </c>
    </row>
    <row r="615" ht="15.75" customHeight="1">
      <c r="A615" s="13" t="s">
        <v>2590</v>
      </c>
      <c r="B615" s="13" t="s">
        <v>2591</v>
      </c>
      <c r="C615" s="13" t="s">
        <v>2592</v>
      </c>
      <c r="D615" s="13" t="s">
        <v>1983</v>
      </c>
      <c r="E615" s="13" t="s">
        <v>2023</v>
      </c>
      <c r="F615" s="13" t="s">
        <v>2024</v>
      </c>
      <c r="G615" s="14">
        <v>58839.0</v>
      </c>
      <c r="H615" s="16" t="b">
        <f>G615&lt;'Programas e Observações'!$C$11</f>
        <v>0</v>
      </c>
      <c r="I615" s="14">
        <v>986.0</v>
      </c>
      <c r="J615" s="14">
        <v>264.0</v>
      </c>
      <c r="K615" s="14">
        <v>81.0</v>
      </c>
      <c r="L615" s="14">
        <v>90.0</v>
      </c>
      <c r="M615" s="14">
        <v>41.0</v>
      </c>
      <c r="N615" s="14">
        <v>183.0</v>
      </c>
      <c r="O615" s="14">
        <v>30.0</v>
      </c>
      <c r="P615" s="14">
        <v>1.0</v>
      </c>
      <c r="Q615" s="14">
        <v>122.0</v>
      </c>
      <c r="R615" s="17">
        <f t="shared" si="1"/>
        <v>16.75759275</v>
      </c>
      <c r="S615" s="17">
        <f t="shared" si="2"/>
        <v>4.486819966</v>
      </c>
      <c r="T615" s="17">
        <f t="shared" si="3"/>
        <v>1.376637944</v>
      </c>
      <c r="U615" s="17">
        <f t="shared" si="4"/>
        <v>1.529597716</v>
      </c>
      <c r="V615" s="17">
        <f t="shared" si="5"/>
        <v>0.6968167372</v>
      </c>
      <c r="W615" s="17">
        <f t="shared" si="6"/>
        <v>3.110182022</v>
      </c>
      <c r="X615" s="17">
        <f t="shared" si="7"/>
        <v>0.5098659053</v>
      </c>
      <c r="Y615" s="14">
        <f t="shared" si="8"/>
        <v>5734</v>
      </c>
      <c r="Z615" s="14">
        <f t="shared" si="9"/>
        <v>1198</v>
      </c>
      <c r="AA615" s="14">
        <f t="shared" si="10"/>
        <v>548</v>
      </c>
      <c r="AB615" s="14">
        <f t="shared" si="11"/>
        <v>517</v>
      </c>
      <c r="AC615" s="14">
        <f t="shared" si="12"/>
        <v>221</v>
      </c>
      <c r="AD615" s="14">
        <f t="shared" si="13"/>
        <v>1248</v>
      </c>
      <c r="AE615" s="14">
        <f t="shared" si="14"/>
        <v>167</v>
      </c>
      <c r="AF615" s="14">
        <f t="shared" si="15"/>
        <v>7</v>
      </c>
      <c r="AG615" s="17">
        <f t="shared" si="16"/>
        <v>16.14674559</v>
      </c>
      <c r="AH615" s="20">
        <f>12*(J615*'Programas e Observações'!$C$8+K615*'Programas e Observações'!$C$9+L615*('Programas e Observações'!$C$8+'Programas e Observações'!$C$9)+M615*'Programas e Observações'!$C$10)</f>
        <v>179030.28</v>
      </c>
      <c r="AI615" s="20">
        <f>12*(J615*'Programas e Observações'!$D$8+K615*'Programas e Observações'!$D$9+L615*('Programas e Observações'!$D$8+'Programas e Observações'!$D$9)+M615*'Programas e Observações'!$D$10)</f>
        <v>310621.92</v>
      </c>
      <c r="AJ615" s="13" t="s">
        <v>2593</v>
      </c>
      <c r="AK615" s="13" t="s">
        <v>2594</v>
      </c>
    </row>
    <row r="616" ht="15.75" customHeight="1">
      <c r="A616" s="13" t="s">
        <v>2595</v>
      </c>
      <c r="B616" s="13" t="s">
        <v>2596</v>
      </c>
      <c r="C616" s="13" t="s">
        <v>2597</v>
      </c>
      <c r="D616" s="13" t="s">
        <v>1983</v>
      </c>
      <c r="E616" s="13" t="s">
        <v>2034</v>
      </c>
      <c r="F616" s="13" t="s">
        <v>2035</v>
      </c>
      <c r="G616" s="14">
        <v>24890.0</v>
      </c>
      <c r="H616" s="16" t="b">
        <f>G616&lt;'Programas e Observações'!$C$11</f>
        <v>0</v>
      </c>
      <c r="I616" s="14">
        <v>523.0</v>
      </c>
      <c r="J616" s="14">
        <v>18.0</v>
      </c>
      <c r="K616" s="14">
        <v>5.0</v>
      </c>
      <c r="L616" s="14">
        <v>7.0</v>
      </c>
      <c r="M616" s="14">
        <v>6.0</v>
      </c>
      <c r="N616" s="14">
        <v>32.0</v>
      </c>
      <c r="O616" s="14">
        <v>9.0</v>
      </c>
      <c r="P616" s="14">
        <v>1.0</v>
      </c>
      <c r="Q616" s="14"/>
      <c r="R616" s="17">
        <f t="shared" si="1"/>
        <v>21.0124548</v>
      </c>
      <c r="S616" s="17">
        <f t="shared" si="2"/>
        <v>0.7231820008</v>
      </c>
      <c r="T616" s="17">
        <f t="shared" si="3"/>
        <v>0.2008838891</v>
      </c>
      <c r="U616" s="17">
        <f t="shared" si="4"/>
        <v>0.2812374448</v>
      </c>
      <c r="V616" s="17">
        <f t="shared" si="5"/>
        <v>0.2410606669</v>
      </c>
      <c r="W616" s="17">
        <f t="shared" si="6"/>
        <v>1.28565689</v>
      </c>
      <c r="X616" s="17">
        <f t="shared" si="7"/>
        <v>0.3615910004</v>
      </c>
      <c r="Y616" s="14">
        <f t="shared" si="8"/>
        <v>1949</v>
      </c>
      <c r="Z616" s="14">
        <f t="shared" si="9"/>
        <v>112</v>
      </c>
      <c r="AA616" s="14">
        <f t="shared" si="10"/>
        <v>117</v>
      </c>
      <c r="AB616" s="14">
        <f t="shared" si="11"/>
        <v>63</v>
      </c>
      <c r="AC616" s="14">
        <f t="shared" si="12"/>
        <v>8</v>
      </c>
      <c r="AD616" s="14">
        <f t="shared" si="13"/>
        <v>284</v>
      </c>
      <c r="AE616" s="14">
        <f t="shared" si="14"/>
        <v>73</v>
      </c>
      <c r="AF616" s="14">
        <f t="shared" si="15"/>
        <v>6</v>
      </c>
      <c r="AG616" s="17">
        <f t="shared" si="16"/>
        <v>7.240104757</v>
      </c>
      <c r="AH616" s="20">
        <f>12*(J616*'Programas e Observações'!$C$8+K616*'Programas e Observações'!$C$9+L616*('Programas e Observações'!$C$8+'Programas e Observações'!$C$9)+M616*'Programas e Observações'!$C$10)</f>
        <v>14241.48</v>
      </c>
      <c r="AI616" s="20">
        <f>12*(J616*'Programas e Observações'!$D$8+K616*'Programas e Observações'!$D$9+L616*('Programas e Observações'!$D$8+'Programas e Observações'!$D$9)+M616*'Programas e Observações'!$D$10)</f>
        <v>23577.36</v>
      </c>
      <c r="AJ616" s="13" t="s">
        <v>2292</v>
      </c>
      <c r="AK616" s="13" t="s">
        <v>1145</v>
      </c>
    </row>
    <row r="617" ht="15.75" customHeight="1">
      <c r="A617" s="13" t="s">
        <v>2598</v>
      </c>
      <c r="B617" s="13" t="s">
        <v>2599</v>
      </c>
      <c r="C617" s="13" t="s">
        <v>2600</v>
      </c>
      <c r="D617" s="13" t="s">
        <v>1983</v>
      </c>
      <c r="E617" s="13" t="s">
        <v>1996</v>
      </c>
      <c r="F617" s="13" t="s">
        <v>1997</v>
      </c>
      <c r="G617" s="14">
        <v>24495.0</v>
      </c>
      <c r="H617" s="16" t="b">
        <f>G617&lt;'Programas e Observações'!$C$11</f>
        <v>0</v>
      </c>
      <c r="I617" s="14">
        <v>606.0</v>
      </c>
      <c r="J617" s="14">
        <v>232.0</v>
      </c>
      <c r="K617" s="14">
        <v>38.0</v>
      </c>
      <c r="L617" s="14">
        <v>106.0</v>
      </c>
      <c r="M617" s="14">
        <v>9.0</v>
      </c>
      <c r="N617" s="14">
        <v>41.0</v>
      </c>
      <c r="O617" s="14">
        <v>9.0</v>
      </c>
      <c r="P617" s="14">
        <v>1.0</v>
      </c>
      <c r="Q617" s="14"/>
      <c r="R617" s="17">
        <f t="shared" si="1"/>
        <v>24.7397428</v>
      </c>
      <c r="S617" s="17">
        <f t="shared" si="2"/>
        <v>9.471320678</v>
      </c>
      <c r="T617" s="17">
        <f t="shared" si="3"/>
        <v>1.551337008</v>
      </c>
      <c r="U617" s="17">
        <f t="shared" si="4"/>
        <v>4.327413758</v>
      </c>
      <c r="V617" s="17">
        <f t="shared" si="5"/>
        <v>0.3674219228</v>
      </c>
      <c r="W617" s="17">
        <f t="shared" si="6"/>
        <v>1.673810982</v>
      </c>
      <c r="X617" s="17">
        <f t="shared" si="7"/>
        <v>0.3674219228</v>
      </c>
      <c r="Y617" s="14">
        <f t="shared" si="8"/>
        <v>8729</v>
      </c>
      <c r="Z617" s="14">
        <f t="shared" si="9"/>
        <v>2156</v>
      </c>
      <c r="AA617" s="14">
        <f t="shared" si="10"/>
        <v>847</v>
      </c>
      <c r="AB617" s="14">
        <f t="shared" si="11"/>
        <v>1304</v>
      </c>
      <c r="AC617" s="14">
        <f t="shared" si="12"/>
        <v>231</v>
      </c>
      <c r="AD617" s="14">
        <f t="shared" si="13"/>
        <v>543</v>
      </c>
      <c r="AE617" s="14">
        <f t="shared" si="14"/>
        <v>156</v>
      </c>
      <c r="AF617" s="14">
        <f t="shared" si="15"/>
        <v>6</v>
      </c>
      <c r="AG617" s="17">
        <f t="shared" si="16"/>
        <v>24.05007839</v>
      </c>
      <c r="AH617" s="20">
        <f>12*(J617*'Programas e Observações'!$C$8+K617*'Programas e Observações'!$C$9+L617*('Programas e Observações'!$C$8+'Programas e Observações'!$C$9)+M617*'Programas e Observações'!$C$10)</f>
        <v>145225.92</v>
      </c>
      <c r="AI617" s="20">
        <f>12*(J617*'Programas e Observações'!$D$8+K617*'Programas e Observações'!$D$9+L617*('Programas e Observações'!$D$8+'Programas e Observações'!$D$9)+M617*'Programas e Observações'!$D$10)</f>
        <v>270023.16</v>
      </c>
      <c r="AJ617" s="13" t="s">
        <v>2601</v>
      </c>
      <c r="AK617" s="13" t="s">
        <v>1184</v>
      </c>
    </row>
    <row r="618" ht="15.75" customHeight="1">
      <c r="A618" s="13" t="s">
        <v>2602</v>
      </c>
      <c r="B618" s="13" t="s">
        <v>2603</v>
      </c>
      <c r="C618" s="13" t="s">
        <v>2604</v>
      </c>
      <c r="D618" s="13" t="s">
        <v>1983</v>
      </c>
      <c r="E618" s="13" t="s">
        <v>2077</v>
      </c>
      <c r="F618" s="13" t="s">
        <v>2078</v>
      </c>
      <c r="G618" s="14">
        <v>38542.0</v>
      </c>
      <c r="H618" s="16" t="b">
        <f>G618&lt;'Programas e Observações'!$C$11</f>
        <v>0</v>
      </c>
      <c r="I618" s="14">
        <v>567.0</v>
      </c>
      <c r="J618" s="14">
        <v>33.0</v>
      </c>
      <c r="K618" s="14">
        <v>22.0</v>
      </c>
      <c r="L618" s="14">
        <v>16.0</v>
      </c>
      <c r="M618" s="14">
        <v>4.0</v>
      </c>
      <c r="N618" s="14">
        <v>100.0</v>
      </c>
      <c r="O618" s="14">
        <v>32.0</v>
      </c>
      <c r="P618" s="14">
        <v>1.0</v>
      </c>
      <c r="Q618" s="14"/>
      <c r="R618" s="17">
        <f t="shared" si="1"/>
        <v>14.71122412</v>
      </c>
      <c r="S618" s="17">
        <f t="shared" si="2"/>
        <v>0.8562088112</v>
      </c>
      <c r="T618" s="17">
        <f t="shared" si="3"/>
        <v>0.5708058741</v>
      </c>
      <c r="U618" s="17">
        <f t="shared" si="4"/>
        <v>0.4151315448</v>
      </c>
      <c r="V618" s="17">
        <f t="shared" si="5"/>
        <v>0.1037828862</v>
      </c>
      <c r="W618" s="17">
        <f t="shared" si="6"/>
        <v>2.594572155</v>
      </c>
      <c r="X618" s="17">
        <f t="shared" si="7"/>
        <v>0.8302630896</v>
      </c>
      <c r="Y618" s="14">
        <f t="shared" si="8"/>
        <v>1221</v>
      </c>
      <c r="Z618" s="14">
        <f t="shared" si="9"/>
        <v>53</v>
      </c>
      <c r="AA618" s="14">
        <f t="shared" si="10"/>
        <v>60</v>
      </c>
      <c r="AB618" s="14">
        <f t="shared" si="11"/>
        <v>48</v>
      </c>
      <c r="AC618" s="14">
        <f t="shared" si="12"/>
        <v>7</v>
      </c>
      <c r="AD618" s="14">
        <f t="shared" si="13"/>
        <v>610</v>
      </c>
      <c r="AE618" s="14">
        <f t="shared" si="14"/>
        <v>188</v>
      </c>
      <c r="AF618" s="14">
        <f t="shared" si="15"/>
        <v>8</v>
      </c>
      <c r="AG618" s="17">
        <f t="shared" si="16"/>
        <v>4.113340902</v>
      </c>
      <c r="AH618" s="20">
        <f>12*(J618*'Programas e Observações'!$C$8+K618*'Programas e Observações'!$C$9+L618*('Programas e Observações'!$C$8+'Programas e Observações'!$C$9)+M618*'Programas e Observações'!$C$10)</f>
        <v>31197.72</v>
      </c>
      <c r="AI618" s="20">
        <f>12*(J618*'Programas e Observações'!$D$8+K618*'Programas e Observações'!$D$9+L618*('Programas e Observações'!$D$8+'Programas e Observações'!$D$9)+M618*'Programas e Observações'!$D$10)</f>
        <v>49698</v>
      </c>
      <c r="AJ618" s="13" t="s">
        <v>2605</v>
      </c>
      <c r="AK618" s="13" t="s">
        <v>788</v>
      </c>
    </row>
    <row r="619" ht="15.75" customHeight="1">
      <c r="A619" s="13" t="s">
        <v>2606</v>
      </c>
      <c r="B619" s="13" t="s">
        <v>2607</v>
      </c>
      <c r="C619" s="13" t="s">
        <v>2608</v>
      </c>
      <c r="D619" s="13" t="s">
        <v>1983</v>
      </c>
      <c r="E619" s="13" t="s">
        <v>1996</v>
      </c>
      <c r="F619" s="13" t="s">
        <v>1997</v>
      </c>
      <c r="G619" s="14">
        <v>10759.0</v>
      </c>
      <c r="H619" s="16" t="b">
        <f>G619&lt;'Programas e Observações'!$C$11</f>
        <v>1</v>
      </c>
      <c r="I619" s="14">
        <v>0.0</v>
      </c>
      <c r="J619" s="14">
        <v>0.0</v>
      </c>
      <c r="K619" s="14">
        <v>0.0</v>
      </c>
      <c r="L619" s="14">
        <v>0.0</v>
      </c>
      <c r="M619" s="14">
        <v>0.0</v>
      </c>
      <c r="N619" s="14">
        <v>13.0</v>
      </c>
      <c r="O619" s="14">
        <v>3.0</v>
      </c>
      <c r="P619" s="14">
        <v>1.0</v>
      </c>
      <c r="Q619" s="14"/>
      <c r="R619" s="17">
        <f t="shared" si="1"/>
        <v>0</v>
      </c>
      <c r="S619" s="17">
        <f t="shared" si="2"/>
        <v>0</v>
      </c>
      <c r="T619" s="17">
        <f t="shared" si="3"/>
        <v>0</v>
      </c>
      <c r="U619" s="17">
        <f t="shared" si="4"/>
        <v>0</v>
      </c>
      <c r="V619" s="17">
        <f t="shared" si="5"/>
        <v>0</v>
      </c>
      <c r="W619" s="17">
        <f t="shared" si="6"/>
        <v>1.208290733</v>
      </c>
      <c r="X619" s="17">
        <f t="shared" si="7"/>
        <v>0.2788363231</v>
      </c>
      <c r="Y619" s="14">
        <f t="shared" si="8"/>
        <v>8729</v>
      </c>
      <c r="Z619" s="14">
        <f t="shared" si="9"/>
        <v>2156</v>
      </c>
      <c r="AA619" s="14">
        <f t="shared" si="10"/>
        <v>847</v>
      </c>
      <c r="AB619" s="14">
        <f t="shared" si="11"/>
        <v>1304</v>
      </c>
      <c r="AC619" s="14">
        <f t="shared" si="12"/>
        <v>231</v>
      </c>
      <c r="AD619" s="14">
        <f t="shared" si="13"/>
        <v>543</v>
      </c>
      <c r="AE619" s="14">
        <f t="shared" si="14"/>
        <v>156</v>
      </c>
      <c r="AF619" s="14">
        <f t="shared" si="15"/>
        <v>6</v>
      </c>
      <c r="AG619" s="17">
        <f t="shared" si="16"/>
        <v>24.05007839</v>
      </c>
      <c r="AH619" s="20">
        <f>12*(J619*'Programas e Observações'!$C$8+K619*'Programas e Observações'!$C$9+L619*('Programas e Observações'!$C$8+'Programas e Observações'!$C$9)+M619*'Programas e Observações'!$C$10)</f>
        <v>0</v>
      </c>
      <c r="AI619" s="20">
        <f>12*(J619*'Programas e Observações'!$D$8+K619*'Programas e Observações'!$D$9+L619*('Programas e Observações'!$D$8+'Programas e Observações'!$D$9)+M619*'Programas e Observações'!$D$10)</f>
        <v>0</v>
      </c>
      <c r="AJ619" s="13" t="s">
        <v>342</v>
      </c>
      <c r="AK619" s="13" t="s">
        <v>343</v>
      </c>
    </row>
    <row r="620" ht="15.75" customHeight="1">
      <c r="A620" s="13" t="s">
        <v>2609</v>
      </c>
      <c r="B620" s="13" t="s">
        <v>2610</v>
      </c>
      <c r="C620" s="13" t="s">
        <v>2611</v>
      </c>
      <c r="D620" s="13" t="s">
        <v>1983</v>
      </c>
      <c r="E620" s="13" t="s">
        <v>2077</v>
      </c>
      <c r="F620" s="13" t="s">
        <v>2078</v>
      </c>
      <c r="G620" s="14">
        <v>14287.0</v>
      </c>
      <c r="H620" s="16" t="b">
        <f>G620&lt;'Programas e Observações'!$C$11</f>
        <v>1</v>
      </c>
      <c r="I620" s="14">
        <v>199.0</v>
      </c>
      <c r="J620" s="14">
        <v>16.0</v>
      </c>
      <c r="K620" s="14">
        <v>36.0</v>
      </c>
      <c r="L620" s="14">
        <v>30.0</v>
      </c>
      <c r="M620" s="14">
        <v>3.0</v>
      </c>
      <c r="N620" s="14">
        <v>9.0</v>
      </c>
      <c r="O620" s="14">
        <v>4.0</v>
      </c>
      <c r="P620" s="14">
        <v>0.0</v>
      </c>
      <c r="Q620" s="14"/>
      <c r="R620" s="17">
        <f t="shared" si="1"/>
        <v>13.92874641</v>
      </c>
      <c r="S620" s="17">
        <f t="shared" si="2"/>
        <v>1.119899209</v>
      </c>
      <c r="T620" s="17">
        <f t="shared" si="3"/>
        <v>2.51977322</v>
      </c>
      <c r="U620" s="17">
        <f t="shared" si="4"/>
        <v>2.099811017</v>
      </c>
      <c r="V620" s="17">
        <f t="shared" si="5"/>
        <v>0.2099811017</v>
      </c>
      <c r="W620" s="17">
        <f t="shared" si="6"/>
        <v>0.6299433051</v>
      </c>
      <c r="X620" s="17">
        <f t="shared" si="7"/>
        <v>0.2799748023</v>
      </c>
      <c r="Y620" s="14">
        <f t="shared" si="8"/>
        <v>1221</v>
      </c>
      <c r="Z620" s="14">
        <f t="shared" si="9"/>
        <v>53</v>
      </c>
      <c r="AA620" s="14">
        <f t="shared" si="10"/>
        <v>60</v>
      </c>
      <c r="AB620" s="14">
        <f t="shared" si="11"/>
        <v>48</v>
      </c>
      <c r="AC620" s="14">
        <f t="shared" si="12"/>
        <v>7</v>
      </c>
      <c r="AD620" s="14">
        <f t="shared" si="13"/>
        <v>610</v>
      </c>
      <c r="AE620" s="14">
        <f t="shared" si="14"/>
        <v>188</v>
      </c>
      <c r="AF620" s="14">
        <f t="shared" si="15"/>
        <v>8</v>
      </c>
      <c r="AG620" s="17">
        <f t="shared" si="16"/>
        <v>4.113340902</v>
      </c>
      <c r="AH620" s="20">
        <f>12*(J620*'Programas e Observações'!$C$8+K620*'Programas e Observações'!$C$9+L620*('Programas e Observações'!$C$8+'Programas e Observações'!$C$9)+M620*'Programas e Observações'!$C$10)</f>
        <v>44337.84</v>
      </c>
      <c r="AI620" s="20">
        <f>12*(J620*'Programas e Observações'!$D$8+K620*'Programas e Observações'!$D$9+L620*('Programas e Observações'!$D$8+'Programas e Observações'!$D$9)+M620*'Programas e Observações'!$D$10)</f>
        <v>62349.72</v>
      </c>
      <c r="AJ620" s="13" t="s">
        <v>2141</v>
      </c>
      <c r="AK620" s="13" t="s">
        <v>2612</v>
      </c>
    </row>
    <row r="621" ht="15.75" customHeight="1">
      <c r="A621" s="13" t="s">
        <v>2613</v>
      </c>
      <c r="B621" s="13" t="s">
        <v>2614</v>
      </c>
      <c r="C621" s="13" t="s">
        <v>2615</v>
      </c>
      <c r="D621" s="13" t="s">
        <v>1983</v>
      </c>
      <c r="E621" s="13" t="s">
        <v>2191</v>
      </c>
      <c r="F621" s="13" t="s">
        <v>2192</v>
      </c>
      <c r="G621" s="14">
        <v>14628.0</v>
      </c>
      <c r="H621" s="16" t="b">
        <f>G621&lt;'Programas e Observações'!$C$11</f>
        <v>1</v>
      </c>
      <c r="I621" s="14">
        <v>160.0</v>
      </c>
      <c r="J621" s="14">
        <v>63.0</v>
      </c>
      <c r="K621" s="14">
        <v>0.0</v>
      </c>
      <c r="L621" s="14">
        <v>29.0</v>
      </c>
      <c r="M621" s="14">
        <v>0.0</v>
      </c>
      <c r="N621" s="14">
        <v>23.0</v>
      </c>
      <c r="O621" s="14">
        <v>4.0</v>
      </c>
      <c r="P621" s="14">
        <v>1.0</v>
      </c>
      <c r="Q621" s="14"/>
      <c r="R621" s="17">
        <f t="shared" si="1"/>
        <v>10.93792726</v>
      </c>
      <c r="S621" s="17">
        <f t="shared" si="2"/>
        <v>4.30680886</v>
      </c>
      <c r="T621" s="17">
        <f t="shared" si="3"/>
        <v>0</v>
      </c>
      <c r="U621" s="17">
        <f t="shared" si="4"/>
        <v>1.982499316</v>
      </c>
      <c r="V621" s="17">
        <f t="shared" si="5"/>
        <v>0</v>
      </c>
      <c r="W621" s="17">
        <f t="shared" si="6"/>
        <v>1.572327044</v>
      </c>
      <c r="X621" s="17">
        <f t="shared" si="7"/>
        <v>0.2734481816</v>
      </c>
      <c r="Y621" s="14">
        <f t="shared" si="8"/>
        <v>6602</v>
      </c>
      <c r="Z621" s="14">
        <f t="shared" si="9"/>
        <v>3110</v>
      </c>
      <c r="AA621" s="14">
        <f t="shared" si="10"/>
        <v>437</v>
      </c>
      <c r="AB621" s="14">
        <f t="shared" si="11"/>
        <v>971</v>
      </c>
      <c r="AC621" s="14">
        <f t="shared" si="12"/>
        <v>374</v>
      </c>
      <c r="AD621" s="14">
        <f t="shared" si="13"/>
        <v>499</v>
      </c>
      <c r="AE621" s="14">
        <f t="shared" si="14"/>
        <v>92</v>
      </c>
      <c r="AF621" s="14">
        <f t="shared" si="15"/>
        <v>6</v>
      </c>
      <c r="AG621" s="17">
        <f t="shared" si="16"/>
        <v>23.4309564</v>
      </c>
      <c r="AH621" s="20">
        <f>12*(J621*'Programas e Observações'!$C$8+K621*'Programas e Observações'!$C$9+L621*('Programas e Observações'!$C$8+'Programas e Observações'!$C$9)+M621*'Programas e Observações'!$C$10)</f>
        <v>33043.8</v>
      </c>
      <c r="AI621" s="20">
        <f>12*(J621*'Programas e Observações'!$D$8+K621*'Programas e Observações'!$D$9+L621*('Programas e Observações'!$D$8+'Programas e Observações'!$D$9)+M621*'Programas e Observações'!$D$10)</f>
        <v>66757.08</v>
      </c>
      <c r="AJ621" s="13" t="s">
        <v>2518</v>
      </c>
      <c r="AK621" s="13" t="s">
        <v>2616</v>
      </c>
    </row>
    <row r="622" ht="15.75" customHeight="1">
      <c r="A622" s="13" t="s">
        <v>2617</v>
      </c>
      <c r="B622" s="13" t="s">
        <v>2618</v>
      </c>
      <c r="C622" s="13" t="s">
        <v>2619</v>
      </c>
      <c r="D622" s="13" t="s">
        <v>1983</v>
      </c>
      <c r="E622" s="13" t="s">
        <v>2046</v>
      </c>
      <c r="F622" s="13" t="s">
        <v>2047</v>
      </c>
      <c r="G622" s="14">
        <v>18810.0</v>
      </c>
      <c r="H622" s="16" t="b">
        <f>G622&lt;'Programas e Observações'!$C$11</f>
        <v>1</v>
      </c>
      <c r="I622" s="14">
        <v>0.0</v>
      </c>
      <c r="J622" s="14">
        <v>0.0</v>
      </c>
      <c r="K622" s="14">
        <v>0.0</v>
      </c>
      <c r="L622" s="14">
        <v>0.0</v>
      </c>
      <c r="M622" s="14">
        <v>0.0</v>
      </c>
      <c r="N622" s="14">
        <v>39.0</v>
      </c>
      <c r="O622" s="14">
        <v>4.0</v>
      </c>
      <c r="P622" s="14">
        <v>0.0</v>
      </c>
      <c r="Q622" s="14"/>
      <c r="R622" s="17">
        <f t="shared" si="1"/>
        <v>0</v>
      </c>
      <c r="S622" s="17">
        <f t="shared" si="2"/>
        <v>0</v>
      </c>
      <c r="T622" s="17">
        <f t="shared" si="3"/>
        <v>0</v>
      </c>
      <c r="U622" s="17">
        <f t="shared" si="4"/>
        <v>0</v>
      </c>
      <c r="V622" s="17">
        <f t="shared" si="5"/>
        <v>0</v>
      </c>
      <c r="W622" s="17">
        <f t="shared" si="6"/>
        <v>2.073365231</v>
      </c>
      <c r="X622" s="17">
        <f t="shared" si="7"/>
        <v>0.2126528442</v>
      </c>
      <c r="Y622" s="14">
        <f t="shared" si="8"/>
        <v>6724</v>
      </c>
      <c r="Z622" s="14">
        <f t="shared" si="9"/>
        <v>2080</v>
      </c>
      <c r="AA622" s="14">
        <f t="shared" si="10"/>
        <v>716</v>
      </c>
      <c r="AB622" s="14">
        <f t="shared" si="11"/>
        <v>1005</v>
      </c>
      <c r="AC622" s="14">
        <f t="shared" si="12"/>
        <v>193</v>
      </c>
      <c r="AD622" s="14">
        <f t="shared" si="13"/>
        <v>756</v>
      </c>
      <c r="AE622" s="14">
        <f t="shared" si="14"/>
        <v>192</v>
      </c>
      <c r="AF622" s="14">
        <f t="shared" si="15"/>
        <v>6</v>
      </c>
      <c r="AG622" s="17">
        <f t="shared" si="16"/>
        <v>18.26970365</v>
      </c>
      <c r="AH622" s="20">
        <f>12*(J622*'Programas e Observações'!$C$8+K622*'Programas e Observações'!$C$9+L622*('Programas e Observações'!$C$8+'Programas e Observações'!$C$9)+M622*'Programas e Observações'!$C$10)</f>
        <v>0</v>
      </c>
      <c r="AI622" s="20">
        <f>12*(J622*'Programas e Observações'!$D$8+K622*'Programas e Observações'!$D$9+L622*('Programas e Observações'!$D$8+'Programas e Observações'!$D$9)+M622*'Programas e Observações'!$D$10)</f>
        <v>0</v>
      </c>
      <c r="AJ622" s="13" t="s">
        <v>342</v>
      </c>
      <c r="AK622" s="13" t="s">
        <v>343</v>
      </c>
    </row>
    <row r="623" ht="15.75" customHeight="1">
      <c r="A623" s="13" t="s">
        <v>2620</v>
      </c>
      <c r="B623" s="13" t="s">
        <v>2621</v>
      </c>
      <c r="C623" s="13" t="s">
        <v>2622</v>
      </c>
      <c r="D623" s="13" t="s">
        <v>1983</v>
      </c>
      <c r="E623" s="13" t="s">
        <v>2092</v>
      </c>
      <c r="F623" s="13" t="s">
        <v>2093</v>
      </c>
      <c r="G623" s="14">
        <v>48166.0</v>
      </c>
      <c r="H623" s="16" t="b">
        <f>G623&lt;'Programas e Observações'!$C$11</f>
        <v>0</v>
      </c>
      <c r="I623" s="14">
        <v>0.0</v>
      </c>
      <c r="J623" s="14">
        <v>0.0</v>
      </c>
      <c r="K623" s="14">
        <v>0.0</v>
      </c>
      <c r="L623" s="14">
        <v>0.0</v>
      </c>
      <c r="M623" s="14">
        <v>0.0</v>
      </c>
      <c r="N623" s="14">
        <v>94.0</v>
      </c>
      <c r="O623" s="14">
        <v>18.0</v>
      </c>
      <c r="P623" s="14">
        <v>1.0</v>
      </c>
      <c r="Q623" s="14"/>
      <c r="R623" s="17">
        <f t="shared" si="1"/>
        <v>0</v>
      </c>
      <c r="S623" s="17">
        <f t="shared" si="2"/>
        <v>0</v>
      </c>
      <c r="T623" s="17">
        <f t="shared" si="3"/>
        <v>0</v>
      </c>
      <c r="U623" s="17">
        <f t="shared" si="4"/>
        <v>0</v>
      </c>
      <c r="V623" s="17">
        <f t="shared" si="5"/>
        <v>0</v>
      </c>
      <c r="W623" s="17">
        <f t="shared" si="6"/>
        <v>1.951584105</v>
      </c>
      <c r="X623" s="17">
        <f t="shared" si="7"/>
        <v>0.3737075946</v>
      </c>
      <c r="Y623" s="14">
        <f t="shared" si="8"/>
        <v>3504</v>
      </c>
      <c r="Z623" s="14">
        <f t="shared" si="9"/>
        <v>845</v>
      </c>
      <c r="AA623" s="14">
        <f t="shared" si="10"/>
        <v>401</v>
      </c>
      <c r="AB623" s="14">
        <f t="shared" si="11"/>
        <v>434</v>
      </c>
      <c r="AC623" s="14">
        <f t="shared" si="12"/>
        <v>30</v>
      </c>
      <c r="AD623" s="14">
        <f t="shared" si="13"/>
        <v>385</v>
      </c>
      <c r="AE623" s="14">
        <f t="shared" si="14"/>
        <v>100</v>
      </c>
      <c r="AF623" s="14">
        <f t="shared" si="15"/>
        <v>7</v>
      </c>
      <c r="AG623" s="17">
        <f t="shared" si="16"/>
        <v>13.26765139</v>
      </c>
      <c r="AH623" s="20">
        <f>12*(J623*'Programas e Observações'!$C$8+K623*'Programas e Observações'!$C$9+L623*('Programas e Observações'!$C$8+'Programas e Observações'!$C$9)+M623*'Programas e Observações'!$C$10)</f>
        <v>0</v>
      </c>
      <c r="AI623" s="20">
        <f>12*(J623*'Programas e Observações'!$D$8+K623*'Programas e Observações'!$D$9+L623*('Programas e Observações'!$D$8+'Programas e Observações'!$D$9)+M623*'Programas e Observações'!$D$10)</f>
        <v>0</v>
      </c>
      <c r="AJ623" s="13" t="s">
        <v>342</v>
      </c>
      <c r="AK623" s="13" t="s">
        <v>343</v>
      </c>
    </row>
    <row r="624" ht="15.75" customHeight="1">
      <c r="A624" s="13" t="s">
        <v>2623</v>
      </c>
      <c r="B624" s="13" t="s">
        <v>2624</v>
      </c>
      <c r="C624" s="13" t="s">
        <v>2625</v>
      </c>
      <c r="D624" s="13" t="s">
        <v>1983</v>
      </c>
      <c r="E624" s="13" t="s">
        <v>1996</v>
      </c>
      <c r="F624" s="13" t="s">
        <v>1997</v>
      </c>
      <c r="G624" s="14">
        <v>27910.0</v>
      </c>
      <c r="H624" s="16" t="b">
        <f>G624&lt;'Programas e Observações'!$C$11</f>
        <v>0</v>
      </c>
      <c r="I624" s="14">
        <v>653.0</v>
      </c>
      <c r="J624" s="14">
        <v>22.0</v>
      </c>
      <c r="K624" s="14">
        <v>18.0</v>
      </c>
      <c r="L624" s="14">
        <v>22.0</v>
      </c>
      <c r="M624" s="14">
        <v>3.0</v>
      </c>
      <c r="N624" s="14">
        <v>31.0</v>
      </c>
      <c r="O624" s="14">
        <v>7.0</v>
      </c>
      <c r="P624" s="14">
        <v>0.0</v>
      </c>
      <c r="Q624" s="14"/>
      <c r="R624" s="17">
        <f t="shared" si="1"/>
        <v>23.39663203</v>
      </c>
      <c r="S624" s="17">
        <f t="shared" si="2"/>
        <v>0.7882479398</v>
      </c>
      <c r="T624" s="17">
        <f t="shared" si="3"/>
        <v>0.6449301326</v>
      </c>
      <c r="U624" s="17">
        <f t="shared" si="4"/>
        <v>0.7882479398</v>
      </c>
      <c r="V624" s="17">
        <f t="shared" si="5"/>
        <v>0.1074883554</v>
      </c>
      <c r="W624" s="17">
        <f t="shared" si="6"/>
        <v>1.110713006</v>
      </c>
      <c r="X624" s="17">
        <f t="shared" si="7"/>
        <v>0.2508061627</v>
      </c>
      <c r="Y624" s="14">
        <f t="shared" si="8"/>
        <v>8729</v>
      </c>
      <c r="Z624" s="14">
        <f t="shared" si="9"/>
        <v>2156</v>
      </c>
      <c r="AA624" s="14">
        <f t="shared" si="10"/>
        <v>847</v>
      </c>
      <c r="AB624" s="14">
        <f t="shared" si="11"/>
        <v>1304</v>
      </c>
      <c r="AC624" s="14">
        <f t="shared" si="12"/>
        <v>231</v>
      </c>
      <c r="AD624" s="14">
        <f t="shared" si="13"/>
        <v>543</v>
      </c>
      <c r="AE624" s="14">
        <f t="shared" si="14"/>
        <v>156</v>
      </c>
      <c r="AF624" s="14">
        <f t="shared" si="15"/>
        <v>6</v>
      </c>
      <c r="AG624" s="17">
        <f t="shared" si="16"/>
        <v>24.05007839</v>
      </c>
      <c r="AH624" s="20">
        <f>12*(J624*'Programas e Observações'!$C$8+K624*'Programas e Observações'!$C$9+L624*('Programas e Observações'!$C$8+'Programas e Observações'!$C$9)+M624*'Programas e Observações'!$C$10)</f>
        <v>30696.24</v>
      </c>
      <c r="AI624" s="20">
        <f>12*(J624*'Programas e Observações'!$D$8+K624*'Programas e Observações'!$D$9+L624*('Programas e Observações'!$D$8+'Programas e Observações'!$D$9)+M624*'Programas e Observações'!$D$10)</f>
        <v>47427.24</v>
      </c>
      <c r="AJ624" s="13" t="s">
        <v>2626</v>
      </c>
      <c r="AK624" s="13" t="s">
        <v>788</v>
      </c>
    </row>
    <row r="625" ht="15.75" customHeight="1">
      <c r="A625" s="13" t="s">
        <v>2627</v>
      </c>
      <c r="B625" s="13" t="s">
        <v>2628</v>
      </c>
      <c r="C625" s="13" t="s">
        <v>2629</v>
      </c>
      <c r="D625" s="13" t="s">
        <v>1983</v>
      </c>
      <c r="E625" s="13" t="s">
        <v>2101</v>
      </c>
      <c r="F625" s="13" t="s">
        <v>2102</v>
      </c>
      <c r="G625" s="14">
        <v>8236.0</v>
      </c>
      <c r="H625" s="16" t="b">
        <f>G625&lt;'Programas e Observações'!$C$11</f>
        <v>1</v>
      </c>
      <c r="I625" s="14">
        <v>190.0</v>
      </c>
      <c r="J625" s="14">
        <v>116.0</v>
      </c>
      <c r="K625" s="14">
        <v>0.0</v>
      </c>
      <c r="L625" s="14">
        <v>3.0</v>
      </c>
      <c r="M625" s="14">
        <v>0.0</v>
      </c>
      <c r="N625" s="14">
        <v>5.0</v>
      </c>
      <c r="O625" s="14">
        <v>3.0</v>
      </c>
      <c r="P625" s="14">
        <v>0.0</v>
      </c>
      <c r="Q625" s="14"/>
      <c r="R625" s="17">
        <f t="shared" si="1"/>
        <v>23.06945119</v>
      </c>
      <c r="S625" s="17">
        <f t="shared" si="2"/>
        <v>14.08450704</v>
      </c>
      <c r="T625" s="17">
        <f t="shared" si="3"/>
        <v>0</v>
      </c>
      <c r="U625" s="17">
        <f t="shared" si="4"/>
        <v>0.3642544925</v>
      </c>
      <c r="V625" s="17">
        <f t="shared" si="5"/>
        <v>0</v>
      </c>
      <c r="W625" s="17">
        <f t="shared" si="6"/>
        <v>0.6070908208</v>
      </c>
      <c r="X625" s="17">
        <f t="shared" si="7"/>
        <v>0.3642544925</v>
      </c>
      <c r="Y625" s="14">
        <f t="shared" si="8"/>
        <v>2842</v>
      </c>
      <c r="Z625" s="14">
        <f t="shared" si="9"/>
        <v>1228</v>
      </c>
      <c r="AA625" s="14">
        <f t="shared" si="10"/>
        <v>184</v>
      </c>
      <c r="AB625" s="14">
        <f t="shared" si="11"/>
        <v>384</v>
      </c>
      <c r="AC625" s="14">
        <f t="shared" si="12"/>
        <v>48</v>
      </c>
      <c r="AD625" s="14">
        <f t="shared" si="13"/>
        <v>463</v>
      </c>
      <c r="AE625" s="14">
        <f t="shared" si="14"/>
        <v>53</v>
      </c>
      <c r="AF625" s="14">
        <f t="shared" si="15"/>
        <v>3</v>
      </c>
      <c r="AG625" s="17">
        <f t="shared" si="16"/>
        <v>11.87600812</v>
      </c>
      <c r="AH625" s="20">
        <f>12*(J625*'Programas e Observações'!$C$8+K625*'Programas e Observações'!$C$9+L625*('Programas e Observações'!$C$8+'Programas e Observações'!$C$9)+M625*'Programas e Observações'!$C$10)</f>
        <v>25161.6</v>
      </c>
      <c r="AI625" s="20">
        <f>12*(J625*'Programas e Observações'!$D$8+K625*'Programas e Observações'!$D$9+L625*('Programas e Observações'!$D$8+'Programas e Observações'!$D$9)+M625*'Programas e Observações'!$D$10)</f>
        <v>68023.56</v>
      </c>
      <c r="AJ625" s="13" t="s">
        <v>2630</v>
      </c>
      <c r="AK625" s="13" t="s">
        <v>1636</v>
      </c>
    </row>
    <row r="626" ht="15.75" customHeight="1">
      <c r="A626" s="13" t="s">
        <v>2631</v>
      </c>
      <c r="B626" s="13" t="s">
        <v>2632</v>
      </c>
      <c r="C626" s="13" t="s">
        <v>2633</v>
      </c>
      <c r="D626" s="13" t="s">
        <v>1983</v>
      </c>
      <c r="E626" s="13" t="s">
        <v>2191</v>
      </c>
      <c r="F626" s="13" t="s">
        <v>2192</v>
      </c>
      <c r="G626" s="14">
        <v>35247.0</v>
      </c>
      <c r="H626" s="16" t="b">
        <f>G626&lt;'Programas e Observações'!$C$11</f>
        <v>0</v>
      </c>
      <c r="I626" s="14">
        <v>813.0</v>
      </c>
      <c r="J626" s="14">
        <v>184.0</v>
      </c>
      <c r="K626" s="14">
        <v>50.0</v>
      </c>
      <c r="L626" s="14">
        <v>137.0</v>
      </c>
      <c r="M626" s="14">
        <v>8.0</v>
      </c>
      <c r="N626" s="14">
        <v>63.0</v>
      </c>
      <c r="O626" s="14">
        <v>10.0</v>
      </c>
      <c r="P626" s="14">
        <v>1.0</v>
      </c>
      <c r="Q626" s="14"/>
      <c r="R626" s="17">
        <f t="shared" si="1"/>
        <v>23.06579283</v>
      </c>
      <c r="S626" s="17">
        <f t="shared" si="2"/>
        <v>5.220302437</v>
      </c>
      <c r="T626" s="17">
        <f t="shared" si="3"/>
        <v>1.418560445</v>
      </c>
      <c r="U626" s="17">
        <f t="shared" si="4"/>
        <v>3.886855619</v>
      </c>
      <c r="V626" s="17">
        <f t="shared" si="5"/>
        <v>0.2269696712</v>
      </c>
      <c r="W626" s="17">
        <f t="shared" si="6"/>
        <v>1.787386161</v>
      </c>
      <c r="X626" s="17">
        <f t="shared" si="7"/>
        <v>0.283712089</v>
      </c>
      <c r="Y626" s="14">
        <f t="shared" si="8"/>
        <v>6602</v>
      </c>
      <c r="Z626" s="14">
        <f t="shared" si="9"/>
        <v>3110</v>
      </c>
      <c r="AA626" s="14">
        <f t="shared" si="10"/>
        <v>437</v>
      </c>
      <c r="AB626" s="14">
        <f t="shared" si="11"/>
        <v>971</v>
      </c>
      <c r="AC626" s="14">
        <f t="shared" si="12"/>
        <v>374</v>
      </c>
      <c r="AD626" s="14">
        <f t="shared" si="13"/>
        <v>499</v>
      </c>
      <c r="AE626" s="14">
        <f t="shared" si="14"/>
        <v>92</v>
      </c>
      <c r="AF626" s="14">
        <f t="shared" si="15"/>
        <v>6</v>
      </c>
      <c r="AG626" s="17">
        <f t="shared" si="16"/>
        <v>23.4309564</v>
      </c>
      <c r="AH626" s="20">
        <f>12*(J626*'Programas e Observações'!$C$8+K626*'Programas e Observações'!$C$9+L626*('Programas e Observações'!$C$8+'Programas e Observações'!$C$9)+M626*'Programas e Observações'!$C$10)</f>
        <v>163226.64</v>
      </c>
      <c r="AI626" s="20">
        <f>12*(J626*'Programas e Observações'!$D$8+K626*'Programas e Observações'!$D$9+L626*('Programas e Observações'!$D$8+'Programas e Observações'!$D$9)+M626*'Programas e Observações'!$D$10)</f>
        <v>282824.52</v>
      </c>
      <c r="AJ626" s="13" t="s">
        <v>2634</v>
      </c>
      <c r="AK626" s="13" t="s">
        <v>2635</v>
      </c>
    </row>
    <row r="627" ht="15.75" customHeight="1">
      <c r="A627" s="13" t="s">
        <v>2636</v>
      </c>
      <c r="B627" s="13" t="s">
        <v>2637</v>
      </c>
      <c r="C627" s="13" t="s">
        <v>2638</v>
      </c>
      <c r="D627" s="13" t="s">
        <v>1983</v>
      </c>
      <c r="E627" s="13" t="s">
        <v>2028</v>
      </c>
      <c r="F627" s="13" t="s">
        <v>2029</v>
      </c>
      <c r="G627" s="14">
        <v>4491.0</v>
      </c>
      <c r="H627" s="16" t="b">
        <f>G627&lt;'Programas e Observações'!$C$11</f>
        <v>1</v>
      </c>
      <c r="I627" s="14">
        <v>0.0</v>
      </c>
      <c r="J627" s="14">
        <v>0.0</v>
      </c>
      <c r="K627" s="14">
        <v>0.0</v>
      </c>
      <c r="L627" s="14">
        <v>0.0</v>
      </c>
      <c r="M627" s="14">
        <v>0.0</v>
      </c>
      <c r="N627" s="14">
        <v>7.0</v>
      </c>
      <c r="O627" s="14">
        <v>1.0</v>
      </c>
      <c r="P627" s="14">
        <v>0.0</v>
      </c>
      <c r="Q627" s="14"/>
      <c r="R627" s="17">
        <f t="shared" si="1"/>
        <v>0</v>
      </c>
      <c r="S627" s="17">
        <f t="shared" si="2"/>
        <v>0</v>
      </c>
      <c r="T627" s="17">
        <f t="shared" si="3"/>
        <v>0</v>
      </c>
      <c r="U627" s="17">
        <f t="shared" si="4"/>
        <v>0</v>
      </c>
      <c r="V627" s="17">
        <f t="shared" si="5"/>
        <v>0</v>
      </c>
      <c r="W627" s="17">
        <f t="shared" si="6"/>
        <v>1.558672901</v>
      </c>
      <c r="X627" s="17">
        <f t="shared" si="7"/>
        <v>0.2226675573</v>
      </c>
      <c r="Y627" s="14">
        <f t="shared" si="8"/>
        <v>1996</v>
      </c>
      <c r="Z627" s="14">
        <f t="shared" si="9"/>
        <v>663</v>
      </c>
      <c r="AA627" s="14">
        <f t="shared" si="10"/>
        <v>224</v>
      </c>
      <c r="AB627" s="14">
        <f t="shared" si="11"/>
        <v>225</v>
      </c>
      <c r="AC627" s="14">
        <f t="shared" si="12"/>
        <v>63</v>
      </c>
      <c r="AD627" s="14">
        <f t="shared" si="13"/>
        <v>441</v>
      </c>
      <c r="AE627" s="14">
        <f t="shared" si="14"/>
        <v>92</v>
      </c>
      <c r="AF627" s="14">
        <f t="shared" si="15"/>
        <v>3</v>
      </c>
      <c r="AG627" s="17">
        <f t="shared" si="16"/>
        <v>8.265215699</v>
      </c>
      <c r="AH627" s="20">
        <f>12*(J627*'Programas e Observações'!$C$8+K627*'Programas e Observações'!$C$9+L627*('Programas e Observações'!$C$8+'Programas e Observações'!$C$9)+M627*'Programas e Observações'!$C$10)</f>
        <v>0</v>
      </c>
      <c r="AI627" s="20">
        <f>12*(J627*'Programas e Observações'!$D$8+K627*'Programas e Observações'!$D$9+L627*('Programas e Observações'!$D$8+'Programas e Observações'!$D$9)+M627*'Programas e Observações'!$D$10)</f>
        <v>0</v>
      </c>
      <c r="AJ627" s="13" t="s">
        <v>342</v>
      </c>
      <c r="AK627" s="13" t="s">
        <v>343</v>
      </c>
    </row>
    <row r="628" ht="15.75" customHeight="1">
      <c r="A628" s="13" t="s">
        <v>2639</v>
      </c>
      <c r="B628" s="13" t="s">
        <v>2640</v>
      </c>
      <c r="C628" s="13" t="s">
        <v>2641</v>
      </c>
      <c r="D628" s="13" t="s">
        <v>1983</v>
      </c>
      <c r="E628" s="13" t="s">
        <v>1984</v>
      </c>
      <c r="F628" s="13" t="s">
        <v>1982</v>
      </c>
      <c r="G628" s="14">
        <v>9202.0</v>
      </c>
      <c r="H628" s="16" t="b">
        <f>G628&lt;'Programas e Observações'!$C$11</f>
        <v>1</v>
      </c>
      <c r="I628" s="14">
        <v>0.0</v>
      </c>
      <c r="J628" s="14">
        <v>0.0</v>
      </c>
      <c r="K628" s="14">
        <v>0.0</v>
      </c>
      <c r="L628" s="14">
        <v>0.0</v>
      </c>
      <c r="M628" s="14">
        <v>0.0</v>
      </c>
      <c r="N628" s="14">
        <v>16.0</v>
      </c>
      <c r="O628" s="14">
        <v>0.0</v>
      </c>
      <c r="P628" s="14">
        <v>0.0</v>
      </c>
      <c r="Q628" s="14"/>
      <c r="R628" s="17">
        <f t="shared" si="1"/>
        <v>0</v>
      </c>
      <c r="S628" s="17">
        <f t="shared" si="2"/>
        <v>0</v>
      </c>
      <c r="T628" s="17">
        <f t="shared" si="3"/>
        <v>0</v>
      </c>
      <c r="U628" s="17">
        <f t="shared" si="4"/>
        <v>0</v>
      </c>
      <c r="V628" s="17">
        <f t="shared" si="5"/>
        <v>0</v>
      </c>
      <c r="W628" s="17">
        <f t="shared" si="6"/>
        <v>1.738752445</v>
      </c>
      <c r="X628" s="17">
        <f t="shared" si="7"/>
        <v>0</v>
      </c>
      <c r="Y628" s="14">
        <f t="shared" si="8"/>
        <v>4654</v>
      </c>
      <c r="Z628" s="14">
        <f t="shared" si="9"/>
        <v>1906</v>
      </c>
      <c r="AA628" s="14">
        <f t="shared" si="10"/>
        <v>551</v>
      </c>
      <c r="AB628" s="14">
        <f t="shared" si="11"/>
        <v>1011</v>
      </c>
      <c r="AC628" s="14">
        <f t="shared" si="12"/>
        <v>143</v>
      </c>
      <c r="AD628" s="14">
        <f t="shared" si="13"/>
        <v>595</v>
      </c>
      <c r="AE628" s="14">
        <f t="shared" si="14"/>
        <v>238</v>
      </c>
      <c r="AF628" s="14">
        <f t="shared" si="15"/>
        <v>1</v>
      </c>
      <c r="AG628" s="17">
        <f t="shared" si="16"/>
        <v>17.39578973</v>
      </c>
      <c r="AH628" s="20">
        <f>12*(J628*'Programas e Observações'!$C$8+K628*'Programas e Observações'!$C$9+L628*('Programas e Observações'!$C$8+'Programas e Observações'!$C$9)+M628*'Programas e Observações'!$C$10)</f>
        <v>0</v>
      </c>
      <c r="AI628" s="20">
        <f>12*(J628*'Programas e Observações'!$D$8+K628*'Programas e Observações'!$D$9+L628*('Programas e Observações'!$D$8+'Programas e Observações'!$D$9)+M628*'Programas e Observações'!$D$10)</f>
        <v>0</v>
      </c>
      <c r="AJ628" s="13" t="s">
        <v>342</v>
      </c>
      <c r="AK628" s="13" t="s">
        <v>343</v>
      </c>
    </row>
    <row r="629" ht="15.75" customHeight="1">
      <c r="A629" s="13" t="s">
        <v>2642</v>
      </c>
      <c r="B629" s="13" t="s">
        <v>2643</v>
      </c>
      <c r="C629" s="13" t="s">
        <v>2644</v>
      </c>
      <c r="D629" s="13" t="s">
        <v>1983</v>
      </c>
      <c r="E629" s="13" t="s">
        <v>2420</v>
      </c>
      <c r="F629" s="13" t="s">
        <v>2421</v>
      </c>
      <c r="G629" s="14">
        <v>12360.0</v>
      </c>
      <c r="H629" s="16" t="b">
        <f>G629&lt;'Programas e Observações'!$C$11</f>
        <v>1</v>
      </c>
      <c r="I629" s="14">
        <v>467.0</v>
      </c>
      <c r="J629" s="14">
        <v>223.0</v>
      </c>
      <c r="K629" s="14">
        <v>13.0</v>
      </c>
      <c r="L629" s="14">
        <v>49.0</v>
      </c>
      <c r="M629" s="14">
        <v>0.0</v>
      </c>
      <c r="N629" s="14">
        <v>19.0</v>
      </c>
      <c r="O629" s="14">
        <v>0.0</v>
      </c>
      <c r="P629" s="14">
        <v>0.0</v>
      </c>
      <c r="Q629" s="14"/>
      <c r="R629" s="17">
        <f t="shared" si="1"/>
        <v>37.78317152</v>
      </c>
      <c r="S629" s="17">
        <f t="shared" si="2"/>
        <v>18.0420712</v>
      </c>
      <c r="T629" s="17">
        <f t="shared" si="3"/>
        <v>1.051779935</v>
      </c>
      <c r="U629" s="17">
        <f t="shared" si="4"/>
        <v>3.964401294</v>
      </c>
      <c r="V629" s="17">
        <f t="shared" si="5"/>
        <v>0</v>
      </c>
      <c r="W629" s="17">
        <f t="shared" si="6"/>
        <v>1.537216828</v>
      </c>
      <c r="X629" s="17">
        <f t="shared" si="7"/>
        <v>0</v>
      </c>
      <c r="Y629" s="14">
        <f t="shared" si="8"/>
        <v>10130</v>
      </c>
      <c r="Z629" s="14">
        <f t="shared" si="9"/>
        <v>3714</v>
      </c>
      <c r="AA629" s="14">
        <f t="shared" si="10"/>
        <v>958</v>
      </c>
      <c r="AB629" s="14">
        <f t="shared" si="11"/>
        <v>2215</v>
      </c>
      <c r="AC629" s="14">
        <f t="shared" si="12"/>
        <v>471</v>
      </c>
      <c r="AD629" s="14">
        <f t="shared" si="13"/>
        <v>517</v>
      </c>
      <c r="AE629" s="14">
        <f t="shared" si="14"/>
        <v>6</v>
      </c>
      <c r="AF629" s="14">
        <f t="shared" si="15"/>
        <v>0</v>
      </c>
      <c r="AG629" s="17">
        <f t="shared" si="16"/>
        <v>38.86735986</v>
      </c>
      <c r="AH629" s="20">
        <f>12*(J629*'Programas e Observações'!$C$8+K629*'Programas e Observações'!$C$9+L629*('Programas e Observações'!$C$8+'Programas e Observações'!$C$9)+M629*'Programas e Observações'!$C$10)</f>
        <v>85602</v>
      </c>
      <c r="AI629" s="20">
        <f>12*(J629*'Programas e Observações'!$D$8+K629*'Programas e Observações'!$D$9+L629*('Programas e Observações'!$D$8+'Programas e Observações'!$D$9)+M629*'Programas e Observações'!$D$10)</f>
        <v>184763.28</v>
      </c>
      <c r="AJ629" s="13" t="s">
        <v>1525</v>
      </c>
      <c r="AK629" s="13" t="s">
        <v>373</v>
      </c>
    </row>
    <row r="630" ht="15.75" customHeight="1">
      <c r="A630" s="13" t="s">
        <v>2645</v>
      </c>
      <c r="B630" s="13" t="s">
        <v>2646</v>
      </c>
      <c r="C630" s="13" t="s">
        <v>2647</v>
      </c>
      <c r="D630" s="13" t="s">
        <v>1983</v>
      </c>
      <c r="E630" s="13" t="s">
        <v>2092</v>
      </c>
      <c r="F630" s="13" t="s">
        <v>2093</v>
      </c>
      <c r="G630" s="14">
        <v>18889.0</v>
      </c>
      <c r="H630" s="16" t="b">
        <f>G630&lt;'Programas e Observações'!$C$11</f>
        <v>1</v>
      </c>
      <c r="I630" s="14">
        <v>617.0</v>
      </c>
      <c r="J630" s="14">
        <v>147.0</v>
      </c>
      <c r="K630" s="14">
        <v>71.0</v>
      </c>
      <c r="L630" s="14">
        <v>97.0</v>
      </c>
      <c r="M630" s="14">
        <v>2.0</v>
      </c>
      <c r="N630" s="14">
        <v>31.0</v>
      </c>
      <c r="O630" s="14">
        <v>7.0</v>
      </c>
      <c r="P630" s="14">
        <v>1.0</v>
      </c>
      <c r="Q630" s="14"/>
      <c r="R630" s="17">
        <f t="shared" si="1"/>
        <v>32.66451374</v>
      </c>
      <c r="S630" s="17">
        <f t="shared" si="2"/>
        <v>7.782307163</v>
      </c>
      <c r="T630" s="17">
        <f t="shared" si="3"/>
        <v>3.758801419</v>
      </c>
      <c r="U630" s="17">
        <f t="shared" si="4"/>
        <v>5.13526391</v>
      </c>
      <c r="V630" s="17">
        <f t="shared" si="5"/>
        <v>0.1058817301</v>
      </c>
      <c r="W630" s="17">
        <f t="shared" si="6"/>
        <v>1.641166817</v>
      </c>
      <c r="X630" s="17">
        <f t="shared" si="7"/>
        <v>0.3705860554</v>
      </c>
      <c r="Y630" s="14">
        <f t="shared" si="8"/>
        <v>3504</v>
      </c>
      <c r="Z630" s="14">
        <f t="shared" si="9"/>
        <v>845</v>
      </c>
      <c r="AA630" s="14">
        <f t="shared" si="10"/>
        <v>401</v>
      </c>
      <c r="AB630" s="14">
        <f t="shared" si="11"/>
        <v>434</v>
      </c>
      <c r="AC630" s="14">
        <f t="shared" si="12"/>
        <v>30</v>
      </c>
      <c r="AD630" s="14">
        <f t="shared" si="13"/>
        <v>385</v>
      </c>
      <c r="AE630" s="14">
        <f t="shared" si="14"/>
        <v>100</v>
      </c>
      <c r="AF630" s="14">
        <f t="shared" si="15"/>
        <v>7</v>
      </c>
      <c r="AG630" s="17">
        <f t="shared" si="16"/>
        <v>13.26765139</v>
      </c>
      <c r="AH630" s="20">
        <f>12*(J630*'Programas e Observações'!$C$8+K630*'Programas e Observações'!$C$9+L630*('Programas e Observações'!$C$8+'Programas e Observações'!$C$9)+M630*'Programas e Observações'!$C$10)</f>
        <v>135092.16</v>
      </c>
      <c r="AI630" s="20">
        <f>12*(J630*'Programas e Observações'!$D$8+K630*'Programas e Observações'!$D$9+L630*('Programas e Observações'!$D$8+'Programas e Observações'!$D$9)+M630*'Programas e Observações'!$D$10)</f>
        <v>226501.68</v>
      </c>
      <c r="AJ630" s="13" t="s">
        <v>2648</v>
      </c>
      <c r="AK630" s="13" t="s">
        <v>2649</v>
      </c>
    </row>
    <row r="631" ht="15.75" customHeight="1">
      <c r="A631" s="13" t="s">
        <v>2650</v>
      </c>
      <c r="B631" s="13" t="s">
        <v>2651</v>
      </c>
      <c r="C631" s="13" t="s">
        <v>2652</v>
      </c>
      <c r="D631" s="13" t="s">
        <v>1983</v>
      </c>
      <c r="E631" s="13" t="s">
        <v>2023</v>
      </c>
      <c r="F631" s="13" t="s">
        <v>2024</v>
      </c>
      <c r="G631" s="14">
        <v>12360.0</v>
      </c>
      <c r="H631" s="16" t="b">
        <f>G631&lt;'Programas e Observações'!$C$11</f>
        <v>1</v>
      </c>
      <c r="I631" s="14">
        <v>290.0</v>
      </c>
      <c r="J631" s="14">
        <v>69.0</v>
      </c>
      <c r="K631" s="14">
        <v>1.0</v>
      </c>
      <c r="L631" s="14">
        <v>6.0</v>
      </c>
      <c r="M631" s="14">
        <v>0.0</v>
      </c>
      <c r="N631" s="14">
        <v>5.0</v>
      </c>
      <c r="O631" s="14">
        <v>2.0</v>
      </c>
      <c r="P631" s="14">
        <v>1.0</v>
      </c>
      <c r="Q631" s="14"/>
      <c r="R631" s="17">
        <f t="shared" si="1"/>
        <v>23.46278317</v>
      </c>
      <c r="S631" s="17">
        <f t="shared" si="2"/>
        <v>5.582524272</v>
      </c>
      <c r="T631" s="17">
        <f t="shared" si="3"/>
        <v>0.08090614887</v>
      </c>
      <c r="U631" s="17">
        <f t="shared" si="4"/>
        <v>0.4854368932</v>
      </c>
      <c r="V631" s="17">
        <f t="shared" si="5"/>
        <v>0</v>
      </c>
      <c r="W631" s="17">
        <f t="shared" si="6"/>
        <v>0.4045307443</v>
      </c>
      <c r="X631" s="17">
        <f t="shared" si="7"/>
        <v>0.1618122977</v>
      </c>
      <c r="Y631" s="14">
        <f t="shared" si="8"/>
        <v>5734</v>
      </c>
      <c r="Z631" s="14">
        <f t="shared" si="9"/>
        <v>1198</v>
      </c>
      <c r="AA631" s="14">
        <f t="shared" si="10"/>
        <v>548</v>
      </c>
      <c r="AB631" s="14">
        <f t="shared" si="11"/>
        <v>517</v>
      </c>
      <c r="AC631" s="14">
        <f t="shared" si="12"/>
        <v>221</v>
      </c>
      <c r="AD631" s="14">
        <f t="shared" si="13"/>
        <v>1248</v>
      </c>
      <c r="AE631" s="14">
        <f t="shared" si="14"/>
        <v>167</v>
      </c>
      <c r="AF631" s="14">
        <f t="shared" si="15"/>
        <v>7</v>
      </c>
      <c r="AG631" s="17">
        <f t="shared" si="16"/>
        <v>16.14674559</v>
      </c>
      <c r="AH631" s="20">
        <f>12*(J631*'Programas e Observações'!$C$8+K631*'Programas e Observações'!$C$9+L631*('Programas e Observações'!$C$8+'Programas e Observações'!$C$9)+M631*'Programas e Observações'!$C$10)</f>
        <v>18460.8</v>
      </c>
      <c r="AI631" s="20">
        <f>12*(J631*'Programas e Observações'!$D$8+K631*'Programas e Observações'!$D$9+L631*('Programas e Observações'!$D$8+'Programas e Observações'!$D$9)+M631*'Programas e Observações'!$D$10)</f>
        <v>45585</v>
      </c>
      <c r="AJ631" s="13" t="s">
        <v>2653</v>
      </c>
      <c r="AK631" s="13" t="s">
        <v>1160</v>
      </c>
    </row>
    <row r="632" ht="15.75" customHeight="1">
      <c r="A632" s="13" t="s">
        <v>2654</v>
      </c>
      <c r="B632" s="13" t="s">
        <v>2655</v>
      </c>
      <c r="C632" s="13" t="s">
        <v>2656</v>
      </c>
      <c r="D632" s="13" t="s">
        <v>1983</v>
      </c>
      <c r="E632" s="13" t="s">
        <v>2039</v>
      </c>
      <c r="F632" s="13" t="s">
        <v>2040</v>
      </c>
      <c r="G632" s="14">
        <v>10091.0</v>
      </c>
      <c r="H632" s="16" t="b">
        <f>G632&lt;'Programas e Observações'!$C$11</f>
        <v>1</v>
      </c>
      <c r="I632" s="14">
        <v>0.0</v>
      </c>
      <c r="J632" s="14">
        <v>0.0</v>
      </c>
      <c r="K632" s="14">
        <v>0.0</v>
      </c>
      <c r="L632" s="14">
        <v>0.0</v>
      </c>
      <c r="M632" s="14">
        <v>0.0</v>
      </c>
      <c r="N632" s="14">
        <v>19.0</v>
      </c>
      <c r="O632" s="14">
        <v>0.0</v>
      </c>
      <c r="P632" s="14">
        <v>0.0</v>
      </c>
      <c r="Q632" s="14"/>
      <c r="R632" s="17">
        <f t="shared" si="1"/>
        <v>0</v>
      </c>
      <c r="S632" s="17">
        <f t="shared" si="2"/>
        <v>0</v>
      </c>
      <c r="T632" s="17">
        <f t="shared" si="3"/>
        <v>0</v>
      </c>
      <c r="U632" s="17">
        <f t="shared" si="4"/>
        <v>0</v>
      </c>
      <c r="V632" s="17">
        <f t="shared" si="5"/>
        <v>0</v>
      </c>
      <c r="W632" s="17">
        <f t="shared" si="6"/>
        <v>1.88286592</v>
      </c>
      <c r="X632" s="17">
        <f t="shared" si="7"/>
        <v>0</v>
      </c>
      <c r="Y632" s="14">
        <f t="shared" si="8"/>
        <v>12637</v>
      </c>
      <c r="Z632" s="14">
        <f t="shared" si="9"/>
        <v>4486</v>
      </c>
      <c r="AA632" s="14">
        <f t="shared" si="10"/>
        <v>1529</v>
      </c>
      <c r="AB632" s="14">
        <f t="shared" si="11"/>
        <v>2774</v>
      </c>
      <c r="AC632" s="14">
        <f t="shared" si="12"/>
        <v>616</v>
      </c>
      <c r="AD632" s="14">
        <f t="shared" si="13"/>
        <v>1753</v>
      </c>
      <c r="AE632" s="14">
        <f t="shared" si="14"/>
        <v>52</v>
      </c>
      <c r="AF632" s="14">
        <f t="shared" si="15"/>
        <v>2</v>
      </c>
      <c r="AG632" s="17">
        <f t="shared" si="16"/>
        <v>22.60025431</v>
      </c>
      <c r="AH632" s="20">
        <f>12*(J632*'Programas e Observações'!$C$8+K632*'Programas e Observações'!$C$9+L632*('Programas e Observações'!$C$8+'Programas e Observações'!$C$9)+M632*'Programas e Observações'!$C$10)</f>
        <v>0</v>
      </c>
      <c r="AI632" s="20">
        <f>12*(J632*'Programas e Observações'!$D$8+K632*'Programas e Observações'!$D$9+L632*('Programas e Observações'!$D$8+'Programas e Observações'!$D$9)+M632*'Programas e Observações'!$D$10)</f>
        <v>0</v>
      </c>
      <c r="AJ632" s="13" t="s">
        <v>342</v>
      </c>
      <c r="AK632" s="13" t="s">
        <v>343</v>
      </c>
    </row>
    <row r="633" ht="15.75" customHeight="1">
      <c r="A633" s="13" t="s">
        <v>2657</v>
      </c>
      <c r="B633" s="13" t="s">
        <v>2658</v>
      </c>
      <c r="C633" s="13" t="s">
        <v>2659</v>
      </c>
      <c r="D633" s="13" t="s">
        <v>1983</v>
      </c>
      <c r="E633" s="13" t="s">
        <v>1990</v>
      </c>
      <c r="F633" s="13" t="s">
        <v>1991</v>
      </c>
      <c r="G633" s="14">
        <v>17253.0</v>
      </c>
      <c r="H633" s="16" t="b">
        <f>G633&lt;'Programas e Observações'!$C$11</f>
        <v>1</v>
      </c>
      <c r="I633" s="14">
        <v>0.0</v>
      </c>
      <c r="J633" s="14">
        <v>0.0</v>
      </c>
      <c r="K633" s="14">
        <v>0.0</v>
      </c>
      <c r="L633" s="14">
        <v>0.0</v>
      </c>
      <c r="M633" s="14">
        <v>0.0</v>
      </c>
      <c r="N633" s="14">
        <v>28.0</v>
      </c>
      <c r="O633" s="14">
        <v>0.0</v>
      </c>
      <c r="P633" s="14">
        <v>0.0</v>
      </c>
      <c r="Q633" s="14"/>
      <c r="R633" s="17">
        <f t="shared" si="1"/>
        <v>0</v>
      </c>
      <c r="S633" s="17">
        <f t="shared" si="2"/>
        <v>0</v>
      </c>
      <c r="T633" s="17">
        <f t="shared" si="3"/>
        <v>0</v>
      </c>
      <c r="U633" s="17">
        <f t="shared" si="4"/>
        <v>0</v>
      </c>
      <c r="V633" s="17">
        <f t="shared" si="5"/>
        <v>0</v>
      </c>
      <c r="W633" s="17">
        <f t="shared" si="6"/>
        <v>1.622906161</v>
      </c>
      <c r="X633" s="17">
        <f t="shared" si="7"/>
        <v>0</v>
      </c>
      <c r="Y633" s="14">
        <f t="shared" si="8"/>
        <v>9100</v>
      </c>
      <c r="Z633" s="14">
        <f t="shared" si="9"/>
        <v>3357</v>
      </c>
      <c r="AA633" s="14">
        <f t="shared" si="10"/>
        <v>1147</v>
      </c>
      <c r="AB633" s="14">
        <f t="shared" si="11"/>
        <v>2026</v>
      </c>
      <c r="AC633" s="14">
        <f t="shared" si="12"/>
        <v>255</v>
      </c>
      <c r="AD633" s="14">
        <f t="shared" si="13"/>
        <v>642</v>
      </c>
      <c r="AE633" s="14">
        <f t="shared" si="14"/>
        <v>11</v>
      </c>
      <c r="AF633" s="14">
        <f t="shared" si="15"/>
        <v>0</v>
      </c>
      <c r="AG633" s="17">
        <f t="shared" si="16"/>
        <v>30.84453001</v>
      </c>
      <c r="AH633" s="20">
        <f>12*(J633*'Programas e Observações'!$C$8+K633*'Programas e Observações'!$C$9+L633*('Programas e Observações'!$C$8+'Programas e Observações'!$C$9)+M633*'Programas e Observações'!$C$10)</f>
        <v>0</v>
      </c>
      <c r="AI633" s="20">
        <f>12*(J633*'Programas e Observações'!$D$8+K633*'Programas e Observações'!$D$9+L633*('Programas e Observações'!$D$8+'Programas e Observações'!$D$9)+M633*'Programas e Observações'!$D$10)</f>
        <v>0</v>
      </c>
      <c r="AJ633" s="13" t="s">
        <v>342</v>
      </c>
      <c r="AK633" s="13" t="s">
        <v>343</v>
      </c>
    </row>
    <row r="634" ht="15.75" customHeight="1">
      <c r="A634" s="13" t="s">
        <v>2660</v>
      </c>
      <c r="B634" s="13" t="s">
        <v>2661</v>
      </c>
      <c r="C634" s="13" t="s">
        <v>2102</v>
      </c>
      <c r="D634" s="13" t="s">
        <v>1983</v>
      </c>
      <c r="E634" s="13" t="s">
        <v>2101</v>
      </c>
      <c r="F634" s="13" t="s">
        <v>2102</v>
      </c>
      <c r="G634" s="14">
        <v>25910.0</v>
      </c>
      <c r="H634" s="16" t="b">
        <f>G634&lt;'Programas e Observações'!$C$11</f>
        <v>0</v>
      </c>
      <c r="I634" s="14">
        <v>0.0</v>
      </c>
      <c r="J634" s="14">
        <v>0.0</v>
      </c>
      <c r="K634" s="14">
        <v>0.0</v>
      </c>
      <c r="L634" s="14">
        <v>0.0</v>
      </c>
      <c r="M634" s="14">
        <v>0.0</v>
      </c>
      <c r="N634" s="14">
        <v>79.0</v>
      </c>
      <c r="O634" s="14">
        <v>3.0</v>
      </c>
      <c r="P634" s="14">
        <v>0.0</v>
      </c>
      <c r="Q634" s="14"/>
      <c r="R634" s="17">
        <f t="shared" si="1"/>
        <v>0</v>
      </c>
      <c r="S634" s="17">
        <f t="shared" si="2"/>
        <v>0</v>
      </c>
      <c r="T634" s="17">
        <f t="shared" si="3"/>
        <v>0</v>
      </c>
      <c r="U634" s="17">
        <f t="shared" si="4"/>
        <v>0</v>
      </c>
      <c r="V634" s="17">
        <f t="shared" si="5"/>
        <v>0</v>
      </c>
      <c r="W634" s="17">
        <f t="shared" si="6"/>
        <v>3.049015824</v>
      </c>
      <c r="X634" s="17">
        <f t="shared" si="7"/>
        <v>0.115785411</v>
      </c>
      <c r="Y634" s="14">
        <f t="shared" si="8"/>
        <v>2842</v>
      </c>
      <c r="Z634" s="14">
        <f t="shared" si="9"/>
        <v>1228</v>
      </c>
      <c r="AA634" s="14">
        <f t="shared" si="10"/>
        <v>184</v>
      </c>
      <c r="AB634" s="14">
        <f t="shared" si="11"/>
        <v>384</v>
      </c>
      <c r="AC634" s="14">
        <f t="shared" si="12"/>
        <v>48</v>
      </c>
      <c r="AD634" s="14">
        <f t="shared" si="13"/>
        <v>463</v>
      </c>
      <c r="AE634" s="14">
        <f t="shared" si="14"/>
        <v>53</v>
      </c>
      <c r="AF634" s="14">
        <f t="shared" si="15"/>
        <v>3</v>
      </c>
      <c r="AG634" s="17">
        <f t="shared" si="16"/>
        <v>11.87600812</v>
      </c>
      <c r="AH634" s="20">
        <f>12*(J634*'Programas e Observações'!$C$8+K634*'Programas e Observações'!$C$9+L634*('Programas e Observações'!$C$8+'Programas e Observações'!$C$9)+M634*'Programas e Observações'!$C$10)</f>
        <v>0</v>
      </c>
      <c r="AI634" s="20">
        <f>12*(J634*'Programas e Observações'!$D$8+K634*'Programas e Observações'!$D$9+L634*('Programas e Observações'!$D$8+'Programas e Observações'!$D$9)+M634*'Programas e Observações'!$D$10)</f>
        <v>0</v>
      </c>
      <c r="AJ634" s="13" t="s">
        <v>342</v>
      </c>
      <c r="AK634" s="13" t="s">
        <v>343</v>
      </c>
    </row>
    <row r="635" ht="15.75" customHeight="1">
      <c r="A635" s="13" t="s">
        <v>2662</v>
      </c>
      <c r="B635" s="13" t="s">
        <v>2663</v>
      </c>
      <c r="C635" s="13" t="s">
        <v>2664</v>
      </c>
      <c r="D635" s="13" t="s">
        <v>1983</v>
      </c>
      <c r="E635" s="13" t="s">
        <v>2003</v>
      </c>
      <c r="F635" s="13" t="s">
        <v>2004</v>
      </c>
      <c r="G635" s="14">
        <v>259164.0</v>
      </c>
      <c r="H635" s="16" t="b">
        <f>G635&lt;'Programas e Observações'!$C$11</f>
        <v>0</v>
      </c>
      <c r="I635" s="14">
        <v>2781.0</v>
      </c>
      <c r="J635" s="14">
        <v>665.0</v>
      </c>
      <c r="K635" s="14">
        <v>490.0</v>
      </c>
      <c r="L635" s="14">
        <v>797.0</v>
      </c>
      <c r="M635" s="14">
        <v>128.0</v>
      </c>
      <c r="N635" s="14">
        <v>1853.0</v>
      </c>
      <c r="O635" s="14">
        <v>121.0</v>
      </c>
      <c r="P635" s="14">
        <v>1.0</v>
      </c>
      <c r="Q635" s="14">
        <v>708.0</v>
      </c>
      <c r="R635" s="17">
        <f t="shared" si="1"/>
        <v>10.73065704</v>
      </c>
      <c r="S635" s="17">
        <f t="shared" si="2"/>
        <v>2.565942801</v>
      </c>
      <c r="T635" s="17">
        <f t="shared" si="3"/>
        <v>1.890694695</v>
      </c>
      <c r="U635" s="17">
        <f t="shared" si="4"/>
        <v>3.0752728</v>
      </c>
      <c r="V635" s="17">
        <f t="shared" si="5"/>
        <v>0.4938957571</v>
      </c>
      <c r="W635" s="17">
        <f t="shared" si="6"/>
        <v>7.149912797</v>
      </c>
      <c r="X635" s="17">
        <f t="shared" si="7"/>
        <v>0.4668858329</v>
      </c>
      <c r="Y635" s="14">
        <f t="shared" si="8"/>
        <v>61505</v>
      </c>
      <c r="Z635" s="14">
        <f t="shared" si="9"/>
        <v>15453</v>
      </c>
      <c r="AA635" s="14">
        <f t="shared" si="10"/>
        <v>12387</v>
      </c>
      <c r="AB635" s="14">
        <f t="shared" si="11"/>
        <v>14990</v>
      </c>
      <c r="AC635" s="14">
        <f t="shared" si="12"/>
        <v>2924</v>
      </c>
      <c r="AD635" s="14">
        <f t="shared" si="13"/>
        <v>16590</v>
      </c>
      <c r="AE635" s="14">
        <f t="shared" si="14"/>
        <v>2750</v>
      </c>
      <c r="AF635" s="14">
        <f t="shared" si="15"/>
        <v>4</v>
      </c>
      <c r="AG635" s="17">
        <f t="shared" si="16"/>
        <v>39.61894185</v>
      </c>
      <c r="AH635" s="20">
        <f>12*(J635*'Programas e Observações'!$C$8+K635*'Programas e Observações'!$C$9+L635*('Programas e Observações'!$C$8+'Programas e Observações'!$C$9)+M635*'Programas e Observações'!$C$10)</f>
        <v>1013442.84</v>
      </c>
      <c r="AI635" s="20">
        <f>12*(J635*'Programas e Observações'!$D$8+K635*'Programas e Observações'!$D$9+L635*('Programas e Observações'!$D$8+'Programas e Observações'!$D$9)+M635*'Programas e Observações'!$D$10)</f>
        <v>1568863.56</v>
      </c>
      <c r="AJ635" s="13" t="s">
        <v>2665</v>
      </c>
      <c r="AK635" s="13" t="s">
        <v>2666</v>
      </c>
    </row>
    <row r="636" ht="15.75" customHeight="1">
      <c r="A636" s="13" t="s">
        <v>2667</v>
      </c>
      <c r="B636" s="13" t="s">
        <v>2668</v>
      </c>
      <c r="C636" s="13" t="s">
        <v>2669</v>
      </c>
      <c r="D636" s="13" t="s">
        <v>1983</v>
      </c>
      <c r="E636" s="13" t="s">
        <v>2191</v>
      </c>
      <c r="F636" s="13" t="s">
        <v>2192</v>
      </c>
      <c r="G636" s="14">
        <v>7094.0</v>
      </c>
      <c r="H636" s="16" t="b">
        <f>G636&lt;'Programas e Observações'!$C$11</f>
        <v>1</v>
      </c>
      <c r="I636" s="14">
        <v>308.0</v>
      </c>
      <c r="J636" s="14">
        <v>101.0</v>
      </c>
      <c r="K636" s="14">
        <v>21.0</v>
      </c>
      <c r="L636" s="14">
        <v>39.0</v>
      </c>
      <c r="M636" s="14">
        <v>3.0</v>
      </c>
      <c r="N636" s="14">
        <v>16.0</v>
      </c>
      <c r="O636" s="14">
        <v>1.0</v>
      </c>
      <c r="P636" s="14">
        <v>0.0</v>
      </c>
      <c r="Q636" s="14"/>
      <c r="R636" s="17">
        <f t="shared" si="1"/>
        <v>43.41697209</v>
      </c>
      <c r="S636" s="17">
        <f t="shared" si="2"/>
        <v>14.2373837</v>
      </c>
      <c r="T636" s="17">
        <f t="shared" si="3"/>
        <v>2.960248097</v>
      </c>
      <c r="U636" s="17">
        <f t="shared" si="4"/>
        <v>5.497603609</v>
      </c>
      <c r="V636" s="17">
        <f t="shared" si="5"/>
        <v>0.4228925853</v>
      </c>
      <c r="W636" s="17">
        <f t="shared" si="6"/>
        <v>2.255427122</v>
      </c>
      <c r="X636" s="17">
        <f t="shared" si="7"/>
        <v>0.1409641951</v>
      </c>
      <c r="Y636" s="14">
        <f t="shared" si="8"/>
        <v>6602</v>
      </c>
      <c r="Z636" s="14">
        <f t="shared" si="9"/>
        <v>3110</v>
      </c>
      <c r="AA636" s="14">
        <f t="shared" si="10"/>
        <v>437</v>
      </c>
      <c r="AB636" s="14">
        <f t="shared" si="11"/>
        <v>971</v>
      </c>
      <c r="AC636" s="14">
        <f t="shared" si="12"/>
        <v>374</v>
      </c>
      <c r="AD636" s="14">
        <f t="shared" si="13"/>
        <v>499</v>
      </c>
      <c r="AE636" s="14">
        <f t="shared" si="14"/>
        <v>92</v>
      </c>
      <c r="AF636" s="14">
        <f t="shared" si="15"/>
        <v>6</v>
      </c>
      <c r="AG636" s="17">
        <f t="shared" si="16"/>
        <v>23.4309564</v>
      </c>
      <c r="AH636" s="20">
        <f>12*(J636*'Programas e Observações'!$C$8+K636*'Programas e Observações'!$C$9+L636*('Programas e Observações'!$C$8+'Programas e Observações'!$C$9)+M636*'Programas e Observações'!$C$10)</f>
        <v>59949.84</v>
      </c>
      <c r="AI636" s="20">
        <f>12*(J636*'Programas e Observações'!$D$8+K636*'Programas e Observações'!$D$9+L636*('Programas e Observações'!$D$8+'Programas e Observações'!$D$9)+M636*'Programas e Observações'!$D$10)</f>
        <v>111638.28</v>
      </c>
      <c r="AJ636" s="13" t="s">
        <v>2670</v>
      </c>
      <c r="AK636" s="13" t="s">
        <v>2671</v>
      </c>
    </row>
    <row r="637" ht="15.75" customHeight="1">
      <c r="A637" s="13" t="s">
        <v>2672</v>
      </c>
      <c r="B637" s="13" t="s">
        <v>2673</v>
      </c>
      <c r="C637" s="13" t="s">
        <v>2004</v>
      </c>
      <c r="D637" s="13" t="s">
        <v>1983</v>
      </c>
      <c r="E637" s="13" t="s">
        <v>2003</v>
      </c>
      <c r="F637" s="13" t="s">
        <v>2004</v>
      </c>
      <c r="G637" s="14">
        <v>1089215.0</v>
      </c>
      <c r="H637" s="16" t="b">
        <f>G637&lt;'Programas e Observações'!$C$11</f>
        <v>0</v>
      </c>
      <c r="I637" s="14">
        <v>57109.0</v>
      </c>
      <c r="J637" s="14">
        <v>14306.0</v>
      </c>
      <c r="K637" s="14">
        <v>11642.0</v>
      </c>
      <c r="L637" s="14">
        <v>13784.0</v>
      </c>
      <c r="M637" s="14">
        <v>2756.0</v>
      </c>
      <c r="N637" s="14">
        <v>13432.0</v>
      </c>
      <c r="O637" s="14">
        <v>2494.0</v>
      </c>
      <c r="P637" s="14">
        <v>1.0</v>
      </c>
      <c r="Q637" s="14">
        <v>5986.0</v>
      </c>
      <c r="R637" s="17">
        <f t="shared" si="1"/>
        <v>52.43133817</v>
      </c>
      <c r="S637" s="17">
        <f t="shared" si="2"/>
        <v>13.1342297</v>
      </c>
      <c r="T637" s="17">
        <f t="shared" si="3"/>
        <v>10.68843158</v>
      </c>
      <c r="U637" s="17">
        <f t="shared" si="4"/>
        <v>12.65498547</v>
      </c>
      <c r="V637" s="17">
        <f t="shared" si="5"/>
        <v>2.53026262</v>
      </c>
      <c r="W637" s="17">
        <f t="shared" si="6"/>
        <v>12.33181695</v>
      </c>
      <c r="X637" s="17">
        <f t="shared" si="7"/>
        <v>2.289722415</v>
      </c>
      <c r="Y637" s="14">
        <f t="shared" si="8"/>
        <v>61505</v>
      </c>
      <c r="Z637" s="14">
        <f t="shared" si="9"/>
        <v>15453</v>
      </c>
      <c r="AA637" s="14">
        <f t="shared" si="10"/>
        <v>12387</v>
      </c>
      <c r="AB637" s="14">
        <f t="shared" si="11"/>
        <v>14990</v>
      </c>
      <c r="AC637" s="14">
        <f t="shared" si="12"/>
        <v>2924</v>
      </c>
      <c r="AD637" s="14">
        <f t="shared" si="13"/>
        <v>16590</v>
      </c>
      <c r="AE637" s="14">
        <f t="shared" si="14"/>
        <v>2750</v>
      </c>
      <c r="AF637" s="14">
        <f t="shared" si="15"/>
        <v>4</v>
      </c>
      <c r="AG637" s="17">
        <f t="shared" si="16"/>
        <v>39.61894185</v>
      </c>
      <c r="AH637" s="20">
        <f>12*(J637*'Programas e Observações'!$C$8+K637*'Programas e Observações'!$C$9+L637*('Programas e Observações'!$C$8+'Programas e Observações'!$C$9)+M637*'Programas e Observações'!$C$10)</f>
        <v>19983862.08</v>
      </c>
      <c r="AI637" s="20">
        <f>12*(J637*'Programas e Observações'!$D$8+K637*'Programas e Observações'!$D$9+L637*('Programas e Observações'!$D$8+'Programas e Observações'!$D$9)+M637*'Programas e Observações'!$D$10)</f>
        <v>30674706.96</v>
      </c>
      <c r="AJ637" s="13" t="s">
        <v>2674</v>
      </c>
      <c r="AK637" s="13" t="s">
        <v>2675</v>
      </c>
    </row>
    <row r="638" ht="15.75" customHeight="1">
      <c r="A638" s="13" t="s">
        <v>2676</v>
      </c>
      <c r="B638" s="13" t="s">
        <v>2677</v>
      </c>
      <c r="C638" s="13" t="s">
        <v>2678</v>
      </c>
      <c r="D638" s="13" t="s">
        <v>1983</v>
      </c>
      <c r="E638" s="13" t="s">
        <v>2013</v>
      </c>
      <c r="F638" s="13" t="s">
        <v>2014</v>
      </c>
      <c r="G638" s="14">
        <v>18123.0</v>
      </c>
      <c r="H638" s="16" t="b">
        <f>G638&lt;'Programas e Observações'!$C$11</f>
        <v>1</v>
      </c>
      <c r="I638" s="14">
        <v>0.0</v>
      </c>
      <c r="J638" s="14">
        <v>0.0</v>
      </c>
      <c r="K638" s="14">
        <v>0.0</v>
      </c>
      <c r="L638" s="14">
        <v>0.0</v>
      </c>
      <c r="M638" s="14">
        <v>0.0</v>
      </c>
      <c r="N638" s="14">
        <v>38.0</v>
      </c>
      <c r="O638" s="14">
        <v>4.0</v>
      </c>
      <c r="P638" s="14">
        <v>0.0</v>
      </c>
      <c r="Q638" s="14"/>
      <c r="R638" s="17">
        <f t="shared" si="1"/>
        <v>0</v>
      </c>
      <c r="S638" s="17">
        <f t="shared" si="2"/>
        <v>0</v>
      </c>
      <c r="T638" s="17">
        <f t="shared" si="3"/>
        <v>0</v>
      </c>
      <c r="U638" s="17">
        <f t="shared" si="4"/>
        <v>0</v>
      </c>
      <c r="V638" s="17">
        <f t="shared" si="5"/>
        <v>0</v>
      </c>
      <c r="W638" s="17">
        <f t="shared" si="6"/>
        <v>2.096783093</v>
      </c>
      <c r="X638" s="17">
        <f t="shared" si="7"/>
        <v>0.2207140098</v>
      </c>
      <c r="Y638" s="14">
        <f t="shared" si="8"/>
        <v>3040</v>
      </c>
      <c r="Z638" s="14">
        <f t="shared" si="9"/>
        <v>669</v>
      </c>
      <c r="AA638" s="14">
        <f t="shared" si="10"/>
        <v>307</v>
      </c>
      <c r="AB638" s="14">
        <f t="shared" si="11"/>
        <v>272</v>
      </c>
      <c r="AC638" s="14">
        <f t="shared" si="12"/>
        <v>82</v>
      </c>
      <c r="AD638" s="14">
        <f t="shared" si="13"/>
        <v>774</v>
      </c>
      <c r="AE638" s="14">
        <f t="shared" si="14"/>
        <v>152</v>
      </c>
      <c r="AF638" s="14">
        <f t="shared" si="15"/>
        <v>4</v>
      </c>
      <c r="AG638" s="17">
        <f t="shared" si="16"/>
        <v>11.57358937</v>
      </c>
      <c r="AH638" s="20">
        <f>12*(J638*'Programas e Observações'!$C$8+K638*'Programas e Observações'!$C$9+L638*('Programas e Observações'!$C$8+'Programas e Observações'!$C$9)+M638*'Programas e Observações'!$C$10)</f>
        <v>0</v>
      </c>
      <c r="AI638" s="20">
        <f>12*(J638*'Programas e Observações'!$D$8+K638*'Programas e Observações'!$D$9+L638*('Programas e Observações'!$D$8+'Programas e Observações'!$D$9)+M638*'Programas e Observações'!$D$10)</f>
        <v>0</v>
      </c>
      <c r="AJ638" s="13" t="s">
        <v>342</v>
      </c>
      <c r="AK638" s="13" t="s">
        <v>343</v>
      </c>
    </row>
    <row r="639" ht="15.75" customHeight="1">
      <c r="A639" s="13" t="s">
        <v>2679</v>
      </c>
      <c r="B639" s="13" t="s">
        <v>2680</v>
      </c>
      <c r="C639" s="13" t="s">
        <v>2681</v>
      </c>
      <c r="D639" s="13" t="s">
        <v>1983</v>
      </c>
      <c r="E639" s="13" t="s">
        <v>2018</v>
      </c>
      <c r="F639" s="13" t="s">
        <v>2019</v>
      </c>
      <c r="G639" s="14">
        <v>40177.0</v>
      </c>
      <c r="H639" s="16" t="b">
        <f>G639&lt;'Programas e Observações'!$C$11</f>
        <v>0</v>
      </c>
      <c r="I639" s="14">
        <v>1390.0</v>
      </c>
      <c r="J639" s="14">
        <v>393.0</v>
      </c>
      <c r="K639" s="14">
        <v>172.0</v>
      </c>
      <c r="L639" s="14">
        <v>238.0</v>
      </c>
      <c r="M639" s="14">
        <v>45.0</v>
      </c>
      <c r="N639" s="14">
        <v>75.0</v>
      </c>
      <c r="O639" s="14">
        <v>11.0</v>
      </c>
      <c r="P639" s="14">
        <v>0.0</v>
      </c>
      <c r="Q639" s="14"/>
      <c r="R639" s="17">
        <f t="shared" si="1"/>
        <v>34.59690868</v>
      </c>
      <c r="S639" s="17">
        <f t="shared" si="2"/>
        <v>9.781715907</v>
      </c>
      <c r="T639" s="17">
        <f t="shared" si="3"/>
        <v>4.281056326</v>
      </c>
      <c r="U639" s="17">
        <f t="shared" si="4"/>
        <v>5.923787241</v>
      </c>
      <c r="V639" s="17">
        <f t="shared" si="5"/>
        <v>1.120043806</v>
      </c>
      <c r="W639" s="17">
        <f t="shared" si="6"/>
        <v>1.866739677</v>
      </c>
      <c r="X639" s="17">
        <f t="shared" si="7"/>
        <v>0.2737884859</v>
      </c>
      <c r="Y639" s="14">
        <f t="shared" si="8"/>
        <v>6097</v>
      </c>
      <c r="Z639" s="14">
        <f t="shared" si="9"/>
        <v>2257</v>
      </c>
      <c r="AA639" s="14">
        <f t="shared" si="10"/>
        <v>692</v>
      </c>
      <c r="AB639" s="14">
        <f t="shared" si="11"/>
        <v>1271</v>
      </c>
      <c r="AC639" s="14">
        <f t="shared" si="12"/>
        <v>261</v>
      </c>
      <c r="AD639" s="14">
        <f t="shared" si="13"/>
        <v>576</v>
      </c>
      <c r="AE639" s="14">
        <f t="shared" si="14"/>
        <v>41</v>
      </c>
      <c r="AF639" s="14">
        <f t="shared" si="15"/>
        <v>2</v>
      </c>
      <c r="AG639" s="17">
        <f t="shared" si="16"/>
        <v>20.84045448</v>
      </c>
      <c r="AH639" s="20">
        <f>12*(J639*'Programas e Observações'!$C$8+K639*'Programas e Observações'!$C$9+L639*('Programas e Observações'!$C$8+'Programas e Observações'!$C$9)+M639*'Programas e Observações'!$C$10)</f>
        <v>357898.2</v>
      </c>
      <c r="AI639" s="20">
        <f>12*(J639*'Programas e Observações'!$D$8+K639*'Programas e Observações'!$D$9+L639*('Programas e Observações'!$D$8+'Programas e Observações'!$D$9)+M639*'Programas e Observações'!$D$10)</f>
        <v>594329.64</v>
      </c>
      <c r="AJ639" s="13" t="s">
        <v>2682</v>
      </c>
      <c r="AK639" s="13" t="s">
        <v>2683</v>
      </c>
    </row>
    <row r="640" ht="15.75" customHeight="1">
      <c r="A640" s="13" t="s">
        <v>2684</v>
      </c>
      <c r="B640" s="13" t="s">
        <v>2685</v>
      </c>
      <c r="C640" s="13" t="s">
        <v>2686</v>
      </c>
      <c r="D640" s="13" t="s">
        <v>1983</v>
      </c>
      <c r="E640" s="13" t="s">
        <v>1984</v>
      </c>
      <c r="F640" s="13" t="s">
        <v>1982</v>
      </c>
      <c r="G640" s="14">
        <v>14786.0</v>
      </c>
      <c r="H640" s="16" t="b">
        <f>G640&lt;'Programas e Observações'!$C$11</f>
        <v>1</v>
      </c>
      <c r="I640" s="14">
        <v>317.0</v>
      </c>
      <c r="J640" s="14">
        <v>187.0</v>
      </c>
      <c r="K640" s="14">
        <v>29.0</v>
      </c>
      <c r="L640" s="14">
        <v>64.0</v>
      </c>
      <c r="M640" s="14">
        <v>8.0</v>
      </c>
      <c r="N640" s="14">
        <v>15.0</v>
      </c>
      <c r="O640" s="14">
        <v>1.0</v>
      </c>
      <c r="P640" s="14">
        <v>0.0</v>
      </c>
      <c r="Q640" s="14"/>
      <c r="R640" s="17">
        <f t="shared" si="1"/>
        <v>21.43919924</v>
      </c>
      <c r="S640" s="17">
        <f t="shared" si="2"/>
        <v>12.64709861</v>
      </c>
      <c r="T640" s="17">
        <f t="shared" si="3"/>
        <v>1.961314757</v>
      </c>
      <c r="U640" s="17">
        <f t="shared" si="4"/>
        <v>4.328418775</v>
      </c>
      <c r="V640" s="17">
        <f t="shared" si="5"/>
        <v>0.5410523468</v>
      </c>
      <c r="W640" s="17">
        <f t="shared" si="6"/>
        <v>1.01447315</v>
      </c>
      <c r="X640" s="17">
        <f t="shared" si="7"/>
        <v>0.06763154335</v>
      </c>
      <c r="Y640" s="14">
        <f t="shared" si="8"/>
        <v>4654</v>
      </c>
      <c r="Z640" s="14">
        <f t="shared" si="9"/>
        <v>1906</v>
      </c>
      <c r="AA640" s="14">
        <f t="shared" si="10"/>
        <v>551</v>
      </c>
      <c r="AB640" s="14">
        <f t="shared" si="11"/>
        <v>1011</v>
      </c>
      <c r="AC640" s="14">
        <f t="shared" si="12"/>
        <v>143</v>
      </c>
      <c r="AD640" s="14">
        <f t="shared" si="13"/>
        <v>595</v>
      </c>
      <c r="AE640" s="14">
        <f t="shared" si="14"/>
        <v>238</v>
      </c>
      <c r="AF640" s="14">
        <f t="shared" si="15"/>
        <v>1</v>
      </c>
      <c r="AG640" s="17">
        <f t="shared" si="16"/>
        <v>17.39578973</v>
      </c>
      <c r="AH640" s="20">
        <f>12*(J640*'Programas e Observações'!$C$8+K640*'Programas e Observações'!$C$9+L640*('Programas e Observações'!$C$8+'Programas e Observações'!$C$9)+M640*'Programas e Observações'!$C$10)</f>
        <v>101441.04</v>
      </c>
      <c r="AI640" s="20">
        <f>12*(J640*'Programas e Observações'!$D$8+K640*'Programas e Observações'!$D$9+L640*('Programas e Observações'!$D$8+'Programas e Observações'!$D$9)+M640*'Programas e Observações'!$D$10)</f>
        <v>193833.72</v>
      </c>
      <c r="AJ640" s="13" t="s">
        <v>1305</v>
      </c>
      <c r="AK640" s="13" t="s">
        <v>2687</v>
      </c>
    </row>
    <row r="641" ht="15.75" customHeight="1">
      <c r="A641" s="13" t="s">
        <v>2688</v>
      </c>
      <c r="B641" s="13" t="s">
        <v>2689</v>
      </c>
      <c r="C641" s="13" t="s">
        <v>2690</v>
      </c>
      <c r="D641" s="13" t="s">
        <v>1983</v>
      </c>
      <c r="E641" s="13" t="s">
        <v>2028</v>
      </c>
      <c r="F641" s="13" t="s">
        <v>2029</v>
      </c>
      <c r="G641" s="14">
        <v>5993.0</v>
      </c>
      <c r="H641" s="16" t="b">
        <f>G641&lt;'Programas e Observações'!$C$11</f>
        <v>1</v>
      </c>
      <c r="I641" s="14">
        <v>0.0</v>
      </c>
      <c r="J641" s="14">
        <v>0.0</v>
      </c>
      <c r="K641" s="14">
        <v>0.0</v>
      </c>
      <c r="L641" s="14">
        <v>0.0</v>
      </c>
      <c r="M641" s="14">
        <v>0.0</v>
      </c>
      <c r="N641" s="14">
        <v>4.0</v>
      </c>
      <c r="O641" s="14">
        <v>0.0</v>
      </c>
      <c r="P641" s="14">
        <v>0.0</v>
      </c>
      <c r="Q641" s="14"/>
      <c r="R641" s="17">
        <f t="shared" si="1"/>
        <v>0</v>
      </c>
      <c r="S641" s="17">
        <f t="shared" si="2"/>
        <v>0</v>
      </c>
      <c r="T641" s="17">
        <f t="shared" si="3"/>
        <v>0</v>
      </c>
      <c r="U641" s="17">
        <f t="shared" si="4"/>
        <v>0</v>
      </c>
      <c r="V641" s="17">
        <f t="shared" si="5"/>
        <v>0</v>
      </c>
      <c r="W641" s="17">
        <f t="shared" si="6"/>
        <v>0.6674453529</v>
      </c>
      <c r="X641" s="17">
        <f t="shared" si="7"/>
        <v>0</v>
      </c>
      <c r="Y641" s="14">
        <f t="shared" si="8"/>
        <v>1996</v>
      </c>
      <c r="Z641" s="14">
        <f t="shared" si="9"/>
        <v>663</v>
      </c>
      <c r="AA641" s="14">
        <f t="shared" si="10"/>
        <v>224</v>
      </c>
      <c r="AB641" s="14">
        <f t="shared" si="11"/>
        <v>225</v>
      </c>
      <c r="AC641" s="14">
        <f t="shared" si="12"/>
        <v>63</v>
      </c>
      <c r="AD641" s="14">
        <f t="shared" si="13"/>
        <v>441</v>
      </c>
      <c r="AE641" s="14">
        <f t="shared" si="14"/>
        <v>92</v>
      </c>
      <c r="AF641" s="14">
        <f t="shared" si="15"/>
        <v>3</v>
      </c>
      <c r="AG641" s="17">
        <f t="shared" si="16"/>
        <v>8.265215699</v>
      </c>
      <c r="AH641" s="20">
        <f>12*(J641*'Programas e Observações'!$C$8+K641*'Programas e Observações'!$C$9+L641*('Programas e Observações'!$C$8+'Programas e Observações'!$C$9)+M641*'Programas e Observações'!$C$10)</f>
        <v>0</v>
      </c>
      <c r="AI641" s="20">
        <f>12*(J641*'Programas e Observações'!$D$8+K641*'Programas e Observações'!$D$9+L641*('Programas e Observações'!$D$8+'Programas e Observações'!$D$9)+M641*'Programas e Observações'!$D$10)</f>
        <v>0</v>
      </c>
      <c r="AJ641" s="13" t="s">
        <v>342</v>
      </c>
      <c r="AK641" s="13" t="s">
        <v>343</v>
      </c>
    </row>
    <row r="642" ht="15.75" customHeight="1">
      <c r="A642" s="13" t="s">
        <v>2691</v>
      </c>
      <c r="B642" s="13" t="s">
        <v>2692</v>
      </c>
      <c r="C642" s="13" t="s">
        <v>2693</v>
      </c>
      <c r="D642" s="13" t="s">
        <v>1983</v>
      </c>
      <c r="E642" s="13" t="s">
        <v>2028</v>
      </c>
      <c r="F642" s="13" t="s">
        <v>2029</v>
      </c>
      <c r="G642" s="14">
        <v>19158.0</v>
      </c>
      <c r="H642" s="16" t="b">
        <f>G642&lt;'Programas e Observações'!$C$11</f>
        <v>1</v>
      </c>
      <c r="I642" s="14">
        <v>232.0</v>
      </c>
      <c r="J642" s="14">
        <v>50.0</v>
      </c>
      <c r="K642" s="14">
        <v>28.0</v>
      </c>
      <c r="L642" s="14">
        <v>27.0</v>
      </c>
      <c r="M642" s="14">
        <v>9.0</v>
      </c>
      <c r="N642" s="14">
        <v>22.0</v>
      </c>
      <c r="O642" s="14">
        <v>3.0</v>
      </c>
      <c r="P642" s="14">
        <v>1.0</v>
      </c>
      <c r="Q642" s="14"/>
      <c r="R642" s="17">
        <f t="shared" si="1"/>
        <v>12.10982357</v>
      </c>
      <c r="S642" s="17">
        <f t="shared" si="2"/>
        <v>2.60987577</v>
      </c>
      <c r="T642" s="17">
        <f t="shared" si="3"/>
        <v>1.461530431</v>
      </c>
      <c r="U642" s="17">
        <f t="shared" si="4"/>
        <v>1.409332916</v>
      </c>
      <c r="V642" s="17">
        <f t="shared" si="5"/>
        <v>0.4697776386</v>
      </c>
      <c r="W642" s="17">
        <f t="shared" si="6"/>
        <v>1.148345339</v>
      </c>
      <c r="X642" s="17">
        <f t="shared" si="7"/>
        <v>0.1565925462</v>
      </c>
      <c r="Y642" s="14">
        <f t="shared" si="8"/>
        <v>1996</v>
      </c>
      <c r="Z642" s="14">
        <f t="shared" si="9"/>
        <v>663</v>
      </c>
      <c r="AA642" s="14">
        <f t="shared" si="10"/>
        <v>224</v>
      </c>
      <c r="AB642" s="14">
        <f t="shared" si="11"/>
        <v>225</v>
      </c>
      <c r="AC642" s="14">
        <f t="shared" si="12"/>
        <v>63</v>
      </c>
      <c r="AD642" s="14">
        <f t="shared" si="13"/>
        <v>441</v>
      </c>
      <c r="AE642" s="14">
        <f t="shared" si="14"/>
        <v>92</v>
      </c>
      <c r="AF642" s="14">
        <f t="shared" si="15"/>
        <v>3</v>
      </c>
      <c r="AG642" s="17">
        <f t="shared" si="16"/>
        <v>8.265215699</v>
      </c>
      <c r="AH642" s="20">
        <f>12*(J642*'Programas e Observações'!$C$8+K642*'Programas e Observações'!$C$9+L642*('Programas e Observações'!$C$8+'Programas e Observações'!$C$9)+M642*'Programas e Observações'!$C$10)</f>
        <v>48054.72</v>
      </c>
      <c r="AI642" s="20">
        <f>12*(J642*'Programas e Observações'!$D$8+K642*'Programas e Observações'!$D$9+L642*('Programas e Observações'!$D$8+'Programas e Observações'!$D$9)+M642*'Programas e Observações'!$D$10)</f>
        <v>77063.52</v>
      </c>
      <c r="AJ642" s="13" t="s">
        <v>1521</v>
      </c>
      <c r="AK642" s="13" t="s">
        <v>2694</v>
      </c>
    </row>
    <row r="643" ht="15.75" customHeight="1">
      <c r="A643" s="13" t="s">
        <v>2695</v>
      </c>
      <c r="B643" s="13" t="s">
        <v>2696</v>
      </c>
      <c r="C643" s="13" t="s">
        <v>2697</v>
      </c>
      <c r="D643" s="13" t="s">
        <v>1983</v>
      </c>
      <c r="E643" s="13" t="s">
        <v>2128</v>
      </c>
      <c r="F643" s="13" t="s">
        <v>2129</v>
      </c>
      <c r="G643" s="14">
        <v>5761.0</v>
      </c>
      <c r="H643" s="16" t="b">
        <f>G643&lt;'Programas e Observações'!$C$11</f>
        <v>1</v>
      </c>
      <c r="I643" s="14">
        <v>0.0</v>
      </c>
      <c r="J643" s="14">
        <v>0.0</v>
      </c>
      <c r="K643" s="14">
        <v>0.0</v>
      </c>
      <c r="L643" s="14">
        <v>0.0</v>
      </c>
      <c r="M643" s="14">
        <v>0.0</v>
      </c>
      <c r="N643" s="14">
        <v>2.0</v>
      </c>
      <c r="O643" s="14">
        <v>2.0</v>
      </c>
      <c r="P643" s="14">
        <v>0.0</v>
      </c>
      <c r="Q643" s="14"/>
      <c r="R643" s="17">
        <f t="shared" si="1"/>
        <v>0</v>
      </c>
      <c r="S643" s="17">
        <f t="shared" si="2"/>
        <v>0</v>
      </c>
      <c r="T643" s="17">
        <f t="shared" si="3"/>
        <v>0</v>
      </c>
      <c r="U643" s="17">
        <f t="shared" si="4"/>
        <v>0</v>
      </c>
      <c r="V643" s="17">
        <f t="shared" si="5"/>
        <v>0</v>
      </c>
      <c r="W643" s="17">
        <f t="shared" si="6"/>
        <v>0.3471619511</v>
      </c>
      <c r="X643" s="17">
        <f t="shared" si="7"/>
        <v>0.3471619511</v>
      </c>
      <c r="Y643" s="14">
        <f t="shared" si="8"/>
        <v>6972</v>
      </c>
      <c r="Z643" s="14">
        <f t="shared" si="9"/>
        <v>3238</v>
      </c>
      <c r="AA643" s="14">
        <f t="shared" si="10"/>
        <v>782</v>
      </c>
      <c r="AB643" s="14">
        <f t="shared" si="11"/>
        <v>1059</v>
      </c>
      <c r="AC643" s="14">
        <f t="shared" si="12"/>
        <v>83</v>
      </c>
      <c r="AD643" s="14">
        <f t="shared" si="13"/>
        <v>396</v>
      </c>
      <c r="AE643" s="14">
        <f t="shared" si="14"/>
        <v>120</v>
      </c>
      <c r="AF643" s="14">
        <f t="shared" si="15"/>
        <v>6</v>
      </c>
      <c r="AG643" s="17">
        <f t="shared" si="16"/>
        <v>32.87609222</v>
      </c>
      <c r="AH643" s="20">
        <f>12*(J643*'Programas e Observações'!$C$8+K643*'Programas e Observações'!$C$9+L643*('Programas e Observações'!$C$8+'Programas e Observações'!$C$9)+M643*'Programas e Observações'!$C$10)</f>
        <v>0</v>
      </c>
      <c r="AI643" s="20">
        <f>12*(J643*'Programas e Observações'!$D$8+K643*'Programas e Observações'!$D$9+L643*('Programas e Observações'!$D$8+'Programas e Observações'!$D$9)+M643*'Programas e Observações'!$D$10)</f>
        <v>0</v>
      </c>
      <c r="AJ643" s="13" t="s">
        <v>342</v>
      </c>
      <c r="AK643" s="13" t="s">
        <v>343</v>
      </c>
    </row>
    <row r="644" ht="15.75" customHeight="1">
      <c r="A644" s="13" t="s">
        <v>2698</v>
      </c>
      <c r="B644" s="13" t="s">
        <v>2699</v>
      </c>
      <c r="C644" s="13" t="s">
        <v>2700</v>
      </c>
      <c r="D644" s="13" t="s">
        <v>1983</v>
      </c>
      <c r="E644" s="13" t="s">
        <v>2128</v>
      </c>
      <c r="F644" s="13" t="s">
        <v>2129</v>
      </c>
      <c r="G644" s="14">
        <v>4577.0</v>
      </c>
      <c r="H644" s="16" t="b">
        <f>G644&lt;'Programas e Observações'!$C$11</f>
        <v>1</v>
      </c>
      <c r="I644" s="14">
        <v>0.0</v>
      </c>
      <c r="J644" s="14">
        <v>0.0</v>
      </c>
      <c r="K644" s="14">
        <v>0.0</v>
      </c>
      <c r="L644" s="14">
        <v>0.0</v>
      </c>
      <c r="M644" s="14">
        <v>0.0</v>
      </c>
      <c r="N644" s="14">
        <v>5.0</v>
      </c>
      <c r="O644" s="14">
        <v>1.0</v>
      </c>
      <c r="P644" s="14">
        <v>0.0</v>
      </c>
      <c r="Q644" s="14"/>
      <c r="R644" s="17">
        <f t="shared" si="1"/>
        <v>0</v>
      </c>
      <c r="S644" s="17">
        <f t="shared" si="2"/>
        <v>0</v>
      </c>
      <c r="T644" s="17">
        <f t="shared" si="3"/>
        <v>0</v>
      </c>
      <c r="U644" s="17">
        <f t="shared" si="4"/>
        <v>0</v>
      </c>
      <c r="V644" s="17">
        <f t="shared" si="5"/>
        <v>0</v>
      </c>
      <c r="W644" s="17">
        <f t="shared" si="6"/>
        <v>1.092418615</v>
      </c>
      <c r="X644" s="17">
        <f t="shared" si="7"/>
        <v>0.218483723</v>
      </c>
      <c r="Y644" s="14">
        <f t="shared" si="8"/>
        <v>6972</v>
      </c>
      <c r="Z644" s="14">
        <f t="shared" si="9"/>
        <v>3238</v>
      </c>
      <c r="AA644" s="14">
        <f t="shared" si="10"/>
        <v>782</v>
      </c>
      <c r="AB644" s="14">
        <f t="shared" si="11"/>
        <v>1059</v>
      </c>
      <c r="AC644" s="14">
        <f t="shared" si="12"/>
        <v>83</v>
      </c>
      <c r="AD644" s="14">
        <f t="shared" si="13"/>
        <v>396</v>
      </c>
      <c r="AE644" s="14">
        <f t="shared" si="14"/>
        <v>120</v>
      </c>
      <c r="AF644" s="14">
        <f t="shared" si="15"/>
        <v>6</v>
      </c>
      <c r="AG644" s="17">
        <f t="shared" si="16"/>
        <v>32.87609222</v>
      </c>
      <c r="AH644" s="20">
        <f>12*(J644*'Programas e Observações'!$C$8+K644*'Programas e Observações'!$C$9+L644*('Programas e Observações'!$C$8+'Programas e Observações'!$C$9)+M644*'Programas e Observações'!$C$10)</f>
        <v>0</v>
      </c>
      <c r="AI644" s="20">
        <f>12*(J644*'Programas e Observações'!$D$8+K644*'Programas e Observações'!$D$9+L644*('Programas e Observações'!$D$8+'Programas e Observações'!$D$9)+M644*'Programas e Observações'!$D$10)</f>
        <v>0</v>
      </c>
      <c r="AJ644" s="13" t="s">
        <v>342</v>
      </c>
      <c r="AK644" s="13" t="s">
        <v>343</v>
      </c>
    </row>
    <row r="645" ht="15.75" customHeight="1">
      <c r="A645" s="13" t="s">
        <v>2701</v>
      </c>
      <c r="B645" s="13" t="s">
        <v>2702</v>
      </c>
      <c r="C645" s="13" t="s">
        <v>2703</v>
      </c>
      <c r="D645" s="13" t="s">
        <v>1983</v>
      </c>
      <c r="E645" s="13" t="s">
        <v>2092</v>
      </c>
      <c r="F645" s="13" t="s">
        <v>2093</v>
      </c>
      <c r="G645" s="14">
        <v>19865.0</v>
      </c>
      <c r="H645" s="16" t="b">
        <f>G645&lt;'Programas e Observações'!$C$11</f>
        <v>1</v>
      </c>
      <c r="I645" s="14">
        <v>487.0</v>
      </c>
      <c r="J645" s="14">
        <v>52.0</v>
      </c>
      <c r="K645" s="14">
        <v>62.0</v>
      </c>
      <c r="L645" s="14">
        <v>57.0</v>
      </c>
      <c r="M645" s="14">
        <v>4.0</v>
      </c>
      <c r="N645" s="14">
        <v>28.0</v>
      </c>
      <c r="O645" s="14">
        <v>8.0</v>
      </c>
      <c r="P645" s="14">
        <v>0.0</v>
      </c>
      <c r="Q645" s="14"/>
      <c r="R645" s="17">
        <f t="shared" si="1"/>
        <v>24.51547949</v>
      </c>
      <c r="S645" s="17">
        <f t="shared" si="2"/>
        <v>2.617669268</v>
      </c>
      <c r="T645" s="17">
        <f t="shared" si="3"/>
        <v>3.121067204</v>
      </c>
      <c r="U645" s="17">
        <f t="shared" si="4"/>
        <v>2.869368236</v>
      </c>
      <c r="V645" s="17">
        <f t="shared" si="5"/>
        <v>0.2013591744</v>
      </c>
      <c r="W645" s="17">
        <f t="shared" si="6"/>
        <v>1.409514221</v>
      </c>
      <c r="X645" s="17">
        <f t="shared" si="7"/>
        <v>0.4027183489</v>
      </c>
      <c r="Y645" s="14">
        <f t="shared" si="8"/>
        <v>3504</v>
      </c>
      <c r="Z645" s="14">
        <f t="shared" si="9"/>
        <v>845</v>
      </c>
      <c r="AA645" s="14">
        <f t="shared" si="10"/>
        <v>401</v>
      </c>
      <c r="AB645" s="14">
        <f t="shared" si="11"/>
        <v>434</v>
      </c>
      <c r="AC645" s="14">
        <f t="shared" si="12"/>
        <v>30</v>
      </c>
      <c r="AD645" s="14">
        <f t="shared" si="13"/>
        <v>385</v>
      </c>
      <c r="AE645" s="14">
        <f t="shared" si="14"/>
        <v>100</v>
      </c>
      <c r="AF645" s="14">
        <f t="shared" si="15"/>
        <v>7</v>
      </c>
      <c r="AG645" s="17">
        <f t="shared" si="16"/>
        <v>13.26765139</v>
      </c>
      <c r="AH645" s="20">
        <f>12*(J645*'Programas e Observações'!$C$8+K645*'Programas e Observações'!$C$9+L645*('Programas e Observações'!$C$8+'Programas e Observações'!$C$9)+M645*'Programas e Observações'!$C$10)</f>
        <v>84375.12</v>
      </c>
      <c r="AI645" s="20">
        <f>12*(J645*'Programas e Observações'!$D$8+K645*'Programas e Observações'!$D$9+L645*('Programas e Observações'!$D$8+'Programas e Observações'!$D$9)+M645*'Programas e Observações'!$D$10)</f>
        <v>126203.4</v>
      </c>
      <c r="AJ645" s="13" t="s">
        <v>2704</v>
      </c>
      <c r="AK645" s="13" t="s">
        <v>1155</v>
      </c>
    </row>
    <row r="646" ht="15.75" customHeight="1">
      <c r="A646" s="13" t="s">
        <v>2705</v>
      </c>
      <c r="B646" s="13" t="s">
        <v>2706</v>
      </c>
      <c r="C646" s="13" t="s">
        <v>2707</v>
      </c>
      <c r="D646" s="13" t="s">
        <v>1983</v>
      </c>
      <c r="E646" s="13" t="s">
        <v>2023</v>
      </c>
      <c r="F646" s="13" t="s">
        <v>2024</v>
      </c>
      <c r="G646" s="14">
        <v>8821.0</v>
      </c>
      <c r="H646" s="16" t="b">
        <f>G646&lt;'Programas e Observações'!$C$11</f>
        <v>1</v>
      </c>
      <c r="I646" s="14">
        <v>173.0</v>
      </c>
      <c r="J646" s="14">
        <v>29.0</v>
      </c>
      <c r="K646" s="14">
        <v>14.0</v>
      </c>
      <c r="L646" s="14">
        <v>5.0</v>
      </c>
      <c r="M646" s="14">
        <v>4.0</v>
      </c>
      <c r="N646" s="14">
        <v>12.0</v>
      </c>
      <c r="O646" s="14">
        <v>7.0</v>
      </c>
      <c r="P646" s="14">
        <v>0.0</v>
      </c>
      <c r="Q646" s="14"/>
      <c r="R646" s="17">
        <f t="shared" si="1"/>
        <v>19.61228886</v>
      </c>
      <c r="S646" s="17">
        <f t="shared" si="2"/>
        <v>3.287609115</v>
      </c>
      <c r="T646" s="17">
        <f t="shared" si="3"/>
        <v>1.587121642</v>
      </c>
      <c r="U646" s="17">
        <f t="shared" si="4"/>
        <v>0.5668291577</v>
      </c>
      <c r="V646" s="17">
        <f t="shared" si="5"/>
        <v>0.4534633262</v>
      </c>
      <c r="W646" s="17">
        <f t="shared" si="6"/>
        <v>1.360389978</v>
      </c>
      <c r="X646" s="17">
        <f t="shared" si="7"/>
        <v>0.7935608208</v>
      </c>
      <c r="Y646" s="14">
        <f t="shared" si="8"/>
        <v>5734</v>
      </c>
      <c r="Z646" s="14">
        <f t="shared" si="9"/>
        <v>1198</v>
      </c>
      <c r="AA646" s="14">
        <f t="shared" si="10"/>
        <v>548</v>
      </c>
      <c r="AB646" s="14">
        <f t="shared" si="11"/>
        <v>517</v>
      </c>
      <c r="AC646" s="14">
        <f t="shared" si="12"/>
        <v>221</v>
      </c>
      <c r="AD646" s="14">
        <f t="shared" si="13"/>
        <v>1248</v>
      </c>
      <c r="AE646" s="14">
        <f t="shared" si="14"/>
        <v>167</v>
      </c>
      <c r="AF646" s="14">
        <f t="shared" si="15"/>
        <v>7</v>
      </c>
      <c r="AG646" s="17">
        <f t="shared" si="16"/>
        <v>16.14674559</v>
      </c>
      <c r="AH646" s="20">
        <f>12*(J646*'Programas e Observações'!$C$8+K646*'Programas e Observações'!$C$9+L646*('Programas e Observações'!$C$8+'Programas e Observações'!$C$9)+M646*'Programas e Observações'!$C$10)</f>
        <v>18540.12</v>
      </c>
      <c r="AI646" s="20">
        <f>12*(J646*'Programas e Observações'!$D$8+K646*'Programas e Observações'!$D$9+L646*('Programas e Observações'!$D$8+'Programas e Observações'!$D$9)+M646*'Programas e Observações'!$D$10)</f>
        <v>31235.4</v>
      </c>
      <c r="AJ646" s="13" t="s">
        <v>2708</v>
      </c>
      <c r="AK646" s="13" t="s">
        <v>2527</v>
      </c>
    </row>
    <row r="647" ht="15.75" customHeight="1">
      <c r="A647" s="13" t="s">
        <v>2709</v>
      </c>
      <c r="B647" s="13" t="s">
        <v>2710</v>
      </c>
      <c r="C647" s="13" t="s">
        <v>2711</v>
      </c>
      <c r="D647" s="13" t="s">
        <v>1983</v>
      </c>
      <c r="E647" s="13" t="s">
        <v>2191</v>
      </c>
      <c r="F647" s="13" t="s">
        <v>2192</v>
      </c>
      <c r="G647" s="14">
        <v>10447.0</v>
      </c>
      <c r="H647" s="16" t="b">
        <f>G647&lt;'Programas e Observações'!$C$11</f>
        <v>1</v>
      </c>
      <c r="I647" s="14">
        <v>0.0</v>
      </c>
      <c r="J647" s="14">
        <v>0.0</v>
      </c>
      <c r="K647" s="14">
        <v>0.0</v>
      </c>
      <c r="L647" s="14">
        <v>0.0</v>
      </c>
      <c r="M647" s="14">
        <v>0.0</v>
      </c>
      <c r="N647" s="14">
        <v>8.0</v>
      </c>
      <c r="O647" s="14">
        <v>5.0</v>
      </c>
      <c r="P647" s="14">
        <v>1.0</v>
      </c>
      <c r="Q647" s="14"/>
      <c r="R647" s="17">
        <f t="shared" si="1"/>
        <v>0</v>
      </c>
      <c r="S647" s="17">
        <f t="shared" si="2"/>
        <v>0</v>
      </c>
      <c r="T647" s="17">
        <f t="shared" si="3"/>
        <v>0</v>
      </c>
      <c r="U647" s="17">
        <f t="shared" si="4"/>
        <v>0</v>
      </c>
      <c r="V647" s="17">
        <f t="shared" si="5"/>
        <v>0</v>
      </c>
      <c r="W647" s="17">
        <f t="shared" si="6"/>
        <v>0.7657700775</v>
      </c>
      <c r="X647" s="17">
        <f t="shared" si="7"/>
        <v>0.4786062985</v>
      </c>
      <c r="Y647" s="14">
        <f t="shared" si="8"/>
        <v>6602</v>
      </c>
      <c r="Z647" s="14">
        <f t="shared" si="9"/>
        <v>3110</v>
      </c>
      <c r="AA647" s="14">
        <f t="shared" si="10"/>
        <v>437</v>
      </c>
      <c r="AB647" s="14">
        <f t="shared" si="11"/>
        <v>971</v>
      </c>
      <c r="AC647" s="14">
        <f t="shared" si="12"/>
        <v>374</v>
      </c>
      <c r="AD647" s="14">
        <f t="shared" si="13"/>
        <v>499</v>
      </c>
      <c r="AE647" s="14">
        <f t="shared" si="14"/>
        <v>92</v>
      </c>
      <c r="AF647" s="14">
        <f t="shared" si="15"/>
        <v>6</v>
      </c>
      <c r="AG647" s="17">
        <f t="shared" si="16"/>
        <v>23.4309564</v>
      </c>
      <c r="AH647" s="20">
        <f>12*(J647*'Programas e Observações'!$C$8+K647*'Programas e Observações'!$C$9+L647*('Programas e Observações'!$C$8+'Programas e Observações'!$C$9)+M647*'Programas e Observações'!$C$10)</f>
        <v>0</v>
      </c>
      <c r="AI647" s="20">
        <f>12*(J647*'Programas e Observações'!$D$8+K647*'Programas e Observações'!$D$9+L647*('Programas e Observações'!$D$8+'Programas e Observações'!$D$9)+M647*'Programas e Observações'!$D$10)</f>
        <v>0</v>
      </c>
      <c r="AJ647" s="13" t="s">
        <v>342</v>
      </c>
      <c r="AK647" s="13" t="s">
        <v>343</v>
      </c>
    </row>
    <row r="648" ht="15.75" customHeight="1">
      <c r="A648" s="13" t="s">
        <v>2712</v>
      </c>
      <c r="B648" s="13" t="s">
        <v>2713</v>
      </c>
      <c r="C648" s="13" t="s">
        <v>2714</v>
      </c>
      <c r="D648" s="13" t="s">
        <v>1983</v>
      </c>
      <c r="E648" s="13" t="s">
        <v>2039</v>
      </c>
      <c r="F648" s="13" t="s">
        <v>2040</v>
      </c>
      <c r="G648" s="14">
        <v>15044.0</v>
      </c>
      <c r="H648" s="16" t="b">
        <f>G648&lt;'Programas e Observações'!$C$11</f>
        <v>1</v>
      </c>
      <c r="I648" s="14">
        <v>487.0</v>
      </c>
      <c r="J648" s="14">
        <v>195.0</v>
      </c>
      <c r="K648" s="14">
        <v>37.0</v>
      </c>
      <c r="L648" s="14">
        <v>71.0</v>
      </c>
      <c r="M648" s="14">
        <v>0.0</v>
      </c>
      <c r="N648" s="14">
        <v>40.0</v>
      </c>
      <c r="O648" s="14">
        <v>0.0</v>
      </c>
      <c r="P648" s="14">
        <v>0.0</v>
      </c>
      <c r="Q648" s="14"/>
      <c r="R648" s="17">
        <f t="shared" si="1"/>
        <v>32.37170965</v>
      </c>
      <c r="S648" s="17">
        <f t="shared" si="2"/>
        <v>12.9619782</v>
      </c>
      <c r="T648" s="17">
        <f t="shared" si="3"/>
        <v>2.459452273</v>
      </c>
      <c r="U648" s="17">
        <f t="shared" si="4"/>
        <v>4.719489497</v>
      </c>
      <c r="V648" s="17">
        <f t="shared" si="5"/>
        <v>0</v>
      </c>
      <c r="W648" s="17">
        <f t="shared" si="6"/>
        <v>2.658867323</v>
      </c>
      <c r="X648" s="17">
        <f t="shared" si="7"/>
        <v>0</v>
      </c>
      <c r="Y648" s="14">
        <f t="shared" si="8"/>
        <v>12637</v>
      </c>
      <c r="Z648" s="14">
        <f t="shared" si="9"/>
        <v>4486</v>
      </c>
      <c r="AA648" s="14">
        <f t="shared" si="10"/>
        <v>1529</v>
      </c>
      <c r="AB648" s="14">
        <f t="shared" si="11"/>
        <v>2774</v>
      </c>
      <c r="AC648" s="14">
        <f t="shared" si="12"/>
        <v>616</v>
      </c>
      <c r="AD648" s="14">
        <f t="shared" si="13"/>
        <v>1753</v>
      </c>
      <c r="AE648" s="14">
        <f t="shared" si="14"/>
        <v>52</v>
      </c>
      <c r="AF648" s="14">
        <f t="shared" si="15"/>
        <v>2</v>
      </c>
      <c r="AG648" s="17">
        <f t="shared" si="16"/>
        <v>22.60025431</v>
      </c>
      <c r="AH648" s="20">
        <f>12*(J648*'Programas e Observações'!$C$8+K648*'Programas e Observações'!$C$9+L648*('Programas e Observações'!$C$8+'Programas e Observações'!$C$9)+M648*'Programas e Observações'!$C$10)</f>
        <v>107842.8</v>
      </c>
      <c r="AI648" s="20">
        <f>12*(J648*'Programas e Observações'!$D$8+K648*'Programas e Observações'!$D$9+L648*('Programas e Observações'!$D$8+'Programas e Observações'!$D$9)+M648*'Programas e Observações'!$D$10)</f>
        <v>205839.84</v>
      </c>
      <c r="AJ648" s="13" t="s">
        <v>2715</v>
      </c>
      <c r="AK648" s="13" t="s">
        <v>2716</v>
      </c>
    </row>
    <row r="649" ht="15.75" customHeight="1">
      <c r="A649" s="13" t="s">
        <v>2717</v>
      </c>
      <c r="B649" s="13" t="s">
        <v>2718</v>
      </c>
      <c r="C649" s="13" t="s">
        <v>2719</v>
      </c>
      <c r="D649" s="13" t="s">
        <v>1983</v>
      </c>
      <c r="E649" s="13" t="s">
        <v>2055</v>
      </c>
      <c r="F649" s="13" t="s">
        <v>2056</v>
      </c>
      <c r="G649" s="14">
        <v>10475.0</v>
      </c>
      <c r="H649" s="16" t="b">
        <f>G649&lt;'Programas e Observações'!$C$11</f>
        <v>1</v>
      </c>
      <c r="I649" s="14">
        <v>254.0</v>
      </c>
      <c r="J649" s="14">
        <v>74.0</v>
      </c>
      <c r="K649" s="14">
        <v>13.0</v>
      </c>
      <c r="L649" s="14">
        <v>43.0</v>
      </c>
      <c r="M649" s="14">
        <v>7.0</v>
      </c>
      <c r="N649" s="14">
        <v>9.0</v>
      </c>
      <c r="O649" s="14">
        <v>1.0</v>
      </c>
      <c r="P649" s="14">
        <v>0.0</v>
      </c>
      <c r="Q649" s="14"/>
      <c r="R649" s="17">
        <f t="shared" si="1"/>
        <v>24.24821002</v>
      </c>
      <c r="S649" s="17">
        <f t="shared" si="2"/>
        <v>7.064439141</v>
      </c>
      <c r="T649" s="17">
        <f t="shared" si="3"/>
        <v>1.241050119</v>
      </c>
      <c r="U649" s="17">
        <f t="shared" si="4"/>
        <v>4.105011933</v>
      </c>
      <c r="V649" s="17">
        <f t="shared" si="5"/>
        <v>0.6682577566</v>
      </c>
      <c r="W649" s="17">
        <f t="shared" si="6"/>
        <v>0.8591885442</v>
      </c>
      <c r="X649" s="17">
        <f t="shared" si="7"/>
        <v>0.09546539379</v>
      </c>
      <c r="Y649" s="14">
        <f t="shared" si="8"/>
        <v>4232</v>
      </c>
      <c r="Z649" s="14">
        <f t="shared" si="9"/>
        <v>1002</v>
      </c>
      <c r="AA649" s="14">
        <f t="shared" si="10"/>
        <v>540</v>
      </c>
      <c r="AB649" s="14">
        <f t="shared" si="11"/>
        <v>611</v>
      </c>
      <c r="AC649" s="14">
        <f t="shared" si="12"/>
        <v>148</v>
      </c>
      <c r="AD649" s="14">
        <f t="shared" si="13"/>
        <v>554</v>
      </c>
      <c r="AE649" s="14">
        <f t="shared" si="14"/>
        <v>272</v>
      </c>
      <c r="AF649" s="14">
        <f t="shared" si="15"/>
        <v>8</v>
      </c>
      <c r="AG649" s="17">
        <f t="shared" si="16"/>
        <v>10.4810588</v>
      </c>
      <c r="AH649" s="20">
        <f>12*(J649*'Programas e Observações'!$C$8+K649*'Programas e Observações'!$C$9+L649*('Programas e Observações'!$C$8+'Programas e Observações'!$C$9)+M649*'Programas e Observações'!$C$10)</f>
        <v>55453.56</v>
      </c>
      <c r="AI649" s="20">
        <f>12*(J649*'Programas e Observações'!$D$8+K649*'Programas e Observações'!$D$9+L649*('Programas e Observações'!$D$8+'Programas e Observações'!$D$9)+M649*'Programas e Observações'!$D$10)</f>
        <v>98841</v>
      </c>
      <c r="AJ649" s="13" t="s">
        <v>2720</v>
      </c>
      <c r="AK649" s="13" t="s">
        <v>2721</v>
      </c>
    </row>
    <row r="650" ht="15.75" customHeight="1">
      <c r="A650" s="13" t="s">
        <v>2722</v>
      </c>
      <c r="B650" s="13" t="s">
        <v>2723</v>
      </c>
      <c r="C650" s="13" t="s">
        <v>2724</v>
      </c>
      <c r="D650" s="13" t="s">
        <v>1983</v>
      </c>
      <c r="E650" s="13" t="s">
        <v>2039</v>
      </c>
      <c r="F650" s="13" t="s">
        <v>2040</v>
      </c>
      <c r="G650" s="14">
        <v>17464.0</v>
      </c>
      <c r="H650" s="16" t="b">
        <f>G650&lt;'Programas e Observações'!$C$11</f>
        <v>1</v>
      </c>
      <c r="I650" s="14">
        <v>121.0</v>
      </c>
      <c r="J650" s="14">
        <v>20.0</v>
      </c>
      <c r="K650" s="14">
        <v>2.0</v>
      </c>
      <c r="L650" s="14">
        <v>6.0</v>
      </c>
      <c r="M650" s="14">
        <v>4.0</v>
      </c>
      <c r="N650" s="14">
        <v>19.0</v>
      </c>
      <c r="O650" s="14">
        <v>0.0</v>
      </c>
      <c r="P650" s="14">
        <v>0.0</v>
      </c>
      <c r="Q650" s="14"/>
      <c r="R650" s="17">
        <f t="shared" si="1"/>
        <v>6.928538708</v>
      </c>
      <c r="S650" s="17">
        <f t="shared" si="2"/>
        <v>1.14521301</v>
      </c>
      <c r="T650" s="17">
        <f t="shared" si="3"/>
        <v>0.114521301</v>
      </c>
      <c r="U650" s="17">
        <f t="shared" si="4"/>
        <v>0.3435639029</v>
      </c>
      <c r="V650" s="17">
        <f t="shared" si="5"/>
        <v>0.2290426019</v>
      </c>
      <c r="W650" s="17">
        <f t="shared" si="6"/>
        <v>1.087952359</v>
      </c>
      <c r="X650" s="17">
        <f t="shared" si="7"/>
        <v>0</v>
      </c>
      <c r="Y650" s="14">
        <f t="shared" si="8"/>
        <v>12637</v>
      </c>
      <c r="Z650" s="14">
        <f t="shared" si="9"/>
        <v>4486</v>
      </c>
      <c r="AA650" s="14">
        <f t="shared" si="10"/>
        <v>1529</v>
      </c>
      <c r="AB650" s="14">
        <f t="shared" si="11"/>
        <v>2774</v>
      </c>
      <c r="AC650" s="14">
        <f t="shared" si="12"/>
        <v>616</v>
      </c>
      <c r="AD650" s="14">
        <f t="shared" si="13"/>
        <v>1753</v>
      </c>
      <c r="AE650" s="14">
        <f t="shared" si="14"/>
        <v>52</v>
      </c>
      <c r="AF650" s="14">
        <f t="shared" si="15"/>
        <v>2</v>
      </c>
      <c r="AG650" s="17">
        <f t="shared" si="16"/>
        <v>22.60025431</v>
      </c>
      <c r="AH650" s="20">
        <f>12*(J650*'Programas e Observações'!$C$8+K650*'Programas e Observações'!$C$9+L650*('Programas e Observações'!$C$8+'Programas e Observações'!$C$9)+M650*'Programas e Observações'!$C$10)</f>
        <v>11347.92</v>
      </c>
      <c r="AI650" s="20">
        <f>12*(J650*'Programas e Observações'!$D$8+K650*'Programas e Observações'!$D$9+L650*('Programas e Observações'!$D$8+'Programas e Observações'!$D$9)+M650*'Programas e Observações'!$D$10)</f>
        <v>20928.48</v>
      </c>
      <c r="AJ650" s="13" t="s">
        <v>1856</v>
      </c>
      <c r="AK650" s="13" t="s">
        <v>2725</v>
      </c>
    </row>
    <row r="651" ht="15.75" customHeight="1">
      <c r="A651" s="13" t="s">
        <v>2726</v>
      </c>
      <c r="B651" s="13" t="s">
        <v>2727</v>
      </c>
      <c r="C651" s="13" t="s">
        <v>2728</v>
      </c>
      <c r="D651" s="13" t="s">
        <v>1983</v>
      </c>
      <c r="E651" s="13" t="s">
        <v>2101</v>
      </c>
      <c r="F651" s="13" t="s">
        <v>2102</v>
      </c>
      <c r="G651" s="14">
        <v>10471.0</v>
      </c>
      <c r="H651" s="16" t="b">
        <f>G651&lt;'Programas e Observações'!$C$11</f>
        <v>1</v>
      </c>
      <c r="I651" s="14">
        <v>9.0</v>
      </c>
      <c r="J651" s="14">
        <v>1.0</v>
      </c>
      <c r="K651" s="14">
        <v>0.0</v>
      </c>
      <c r="L651" s="14">
        <v>0.0</v>
      </c>
      <c r="M651" s="14">
        <v>0.0</v>
      </c>
      <c r="N651" s="14">
        <v>17.0</v>
      </c>
      <c r="O651" s="14">
        <v>5.0</v>
      </c>
      <c r="P651" s="14">
        <v>0.0</v>
      </c>
      <c r="Q651" s="14"/>
      <c r="R651" s="17">
        <f t="shared" si="1"/>
        <v>0.8595167606</v>
      </c>
      <c r="S651" s="17">
        <f t="shared" si="2"/>
        <v>0.09550186229</v>
      </c>
      <c r="T651" s="17">
        <f t="shared" si="3"/>
        <v>0</v>
      </c>
      <c r="U651" s="17">
        <f t="shared" si="4"/>
        <v>0</v>
      </c>
      <c r="V651" s="17">
        <f t="shared" si="5"/>
        <v>0</v>
      </c>
      <c r="W651" s="17">
        <f t="shared" si="6"/>
        <v>1.623531659</v>
      </c>
      <c r="X651" s="17">
        <f t="shared" si="7"/>
        <v>0.4775093114</v>
      </c>
      <c r="Y651" s="14">
        <f t="shared" si="8"/>
        <v>2842</v>
      </c>
      <c r="Z651" s="14">
        <f t="shared" si="9"/>
        <v>1228</v>
      </c>
      <c r="AA651" s="14">
        <f t="shared" si="10"/>
        <v>184</v>
      </c>
      <c r="AB651" s="14">
        <f t="shared" si="11"/>
        <v>384</v>
      </c>
      <c r="AC651" s="14">
        <f t="shared" si="12"/>
        <v>48</v>
      </c>
      <c r="AD651" s="14">
        <f t="shared" si="13"/>
        <v>463</v>
      </c>
      <c r="AE651" s="14">
        <f t="shared" si="14"/>
        <v>53</v>
      </c>
      <c r="AF651" s="14">
        <f t="shared" si="15"/>
        <v>3</v>
      </c>
      <c r="AG651" s="17">
        <f t="shared" si="16"/>
        <v>11.87600812</v>
      </c>
      <c r="AH651" s="20">
        <f>12*(J651*'Programas e Observações'!$C$8+K651*'Programas e Observações'!$C$9+L651*('Programas e Observações'!$C$8+'Programas e Observações'!$C$9)+M651*'Programas e Observações'!$C$10)</f>
        <v>198.6</v>
      </c>
      <c r="AI651" s="20">
        <f>12*(J651*'Programas e Observações'!$D$8+K651*'Programas e Observações'!$D$9+L651*('Programas e Observações'!$D$8+'Programas e Observações'!$D$9)+M651*'Programas e Observações'!$D$10)</f>
        <v>558.24</v>
      </c>
      <c r="AJ651" s="13" t="s">
        <v>594</v>
      </c>
      <c r="AK651" s="13" t="s">
        <v>343</v>
      </c>
    </row>
    <row r="652" ht="15.75" customHeight="1">
      <c r="A652" s="13" t="s">
        <v>2729</v>
      </c>
      <c r="B652" s="13" t="s">
        <v>2730</v>
      </c>
      <c r="C652" s="13" t="s">
        <v>2731</v>
      </c>
      <c r="D652" s="13" t="s">
        <v>1983</v>
      </c>
      <c r="E652" s="13" t="s">
        <v>2101</v>
      </c>
      <c r="F652" s="13" t="s">
        <v>2102</v>
      </c>
      <c r="G652" s="14">
        <v>5081.0</v>
      </c>
      <c r="H652" s="16" t="b">
        <f>G652&lt;'Programas e Observações'!$C$11</f>
        <v>1</v>
      </c>
      <c r="I652" s="14">
        <v>100.0</v>
      </c>
      <c r="J652" s="14">
        <v>20.0</v>
      </c>
      <c r="K652" s="14">
        <v>4.0</v>
      </c>
      <c r="L652" s="14">
        <v>9.0</v>
      </c>
      <c r="M652" s="14">
        <v>0.0</v>
      </c>
      <c r="N652" s="14">
        <v>10.0</v>
      </c>
      <c r="O652" s="14">
        <v>0.0</v>
      </c>
      <c r="P652" s="14">
        <v>0.0</v>
      </c>
      <c r="Q652" s="14"/>
      <c r="R652" s="17">
        <f t="shared" si="1"/>
        <v>19.68116512</v>
      </c>
      <c r="S652" s="17">
        <f t="shared" si="2"/>
        <v>3.936233025</v>
      </c>
      <c r="T652" s="17">
        <f t="shared" si="3"/>
        <v>0.787246605</v>
      </c>
      <c r="U652" s="17">
        <f t="shared" si="4"/>
        <v>1.771304861</v>
      </c>
      <c r="V652" s="17">
        <f t="shared" si="5"/>
        <v>0</v>
      </c>
      <c r="W652" s="17">
        <f t="shared" si="6"/>
        <v>1.968116512</v>
      </c>
      <c r="X652" s="17">
        <f t="shared" si="7"/>
        <v>0</v>
      </c>
      <c r="Y652" s="14">
        <f t="shared" si="8"/>
        <v>2842</v>
      </c>
      <c r="Z652" s="14">
        <f t="shared" si="9"/>
        <v>1228</v>
      </c>
      <c r="AA652" s="14">
        <f t="shared" si="10"/>
        <v>184</v>
      </c>
      <c r="AB652" s="14">
        <f t="shared" si="11"/>
        <v>384</v>
      </c>
      <c r="AC652" s="14">
        <f t="shared" si="12"/>
        <v>48</v>
      </c>
      <c r="AD652" s="14">
        <f t="shared" si="13"/>
        <v>463</v>
      </c>
      <c r="AE652" s="14">
        <f t="shared" si="14"/>
        <v>53</v>
      </c>
      <c r="AF652" s="14">
        <f t="shared" si="15"/>
        <v>3</v>
      </c>
      <c r="AG652" s="17">
        <f t="shared" si="16"/>
        <v>11.87600812</v>
      </c>
      <c r="AH652" s="20">
        <f>12*(J652*'Programas e Observações'!$C$8+K652*'Programas e Observações'!$C$9+L652*('Programas e Observações'!$C$8+'Programas e Observações'!$C$9)+M652*'Programas e Observações'!$C$10)</f>
        <v>12381.6</v>
      </c>
      <c r="AI652" s="20">
        <f>12*(J652*'Programas e Observações'!$D$8+K652*'Programas e Observações'!$D$9+L652*('Programas e Observações'!$D$8+'Programas e Observações'!$D$9)+M652*'Programas e Observações'!$D$10)</f>
        <v>23091.96</v>
      </c>
      <c r="AJ652" s="13" t="s">
        <v>2732</v>
      </c>
      <c r="AK652" s="13" t="s">
        <v>1381</v>
      </c>
    </row>
    <row r="653" ht="15.75" customHeight="1">
      <c r="A653" s="13" t="s">
        <v>2733</v>
      </c>
      <c r="B653" s="13" t="s">
        <v>2734</v>
      </c>
      <c r="C653" s="13" t="s">
        <v>2735</v>
      </c>
      <c r="D653" s="13" t="s">
        <v>1983</v>
      </c>
      <c r="E653" s="13" t="s">
        <v>2028</v>
      </c>
      <c r="F653" s="13" t="s">
        <v>2029</v>
      </c>
      <c r="G653" s="14">
        <v>9130.0</v>
      </c>
      <c r="H653" s="16" t="b">
        <f>G653&lt;'Programas e Observações'!$C$11</f>
        <v>1</v>
      </c>
      <c r="I653" s="14">
        <v>0.0</v>
      </c>
      <c r="J653" s="14">
        <v>0.0</v>
      </c>
      <c r="K653" s="14">
        <v>0.0</v>
      </c>
      <c r="L653" s="14">
        <v>0.0</v>
      </c>
      <c r="M653" s="14">
        <v>0.0</v>
      </c>
      <c r="N653" s="14">
        <v>7.0</v>
      </c>
      <c r="O653" s="14">
        <v>4.0</v>
      </c>
      <c r="P653" s="14">
        <v>0.0</v>
      </c>
      <c r="Q653" s="14"/>
      <c r="R653" s="17">
        <f t="shared" si="1"/>
        <v>0</v>
      </c>
      <c r="S653" s="17">
        <f t="shared" si="2"/>
        <v>0</v>
      </c>
      <c r="T653" s="17">
        <f t="shared" si="3"/>
        <v>0</v>
      </c>
      <c r="U653" s="17">
        <f t="shared" si="4"/>
        <v>0</v>
      </c>
      <c r="V653" s="17">
        <f t="shared" si="5"/>
        <v>0</v>
      </c>
      <c r="W653" s="17">
        <f t="shared" si="6"/>
        <v>0.7667031763</v>
      </c>
      <c r="X653" s="17">
        <f t="shared" si="7"/>
        <v>0.4381161008</v>
      </c>
      <c r="Y653" s="14">
        <f t="shared" si="8"/>
        <v>1996</v>
      </c>
      <c r="Z653" s="14">
        <f t="shared" si="9"/>
        <v>663</v>
      </c>
      <c r="AA653" s="14">
        <f t="shared" si="10"/>
        <v>224</v>
      </c>
      <c r="AB653" s="14">
        <f t="shared" si="11"/>
        <v>225</v>
      </c>
      <c r="AC653" s="14">
        <f t="shared" si="12"/>
        <v>63</v>
      </c>
      <c r="AD653" s="14">
        <f t="shared" si="13"/>
        <v>441</v>
      </c>
      <c r="AE653" s="14">
        <f t="shared" si="14"/>
        <v>92</v>
      </c>
      <c r="AF653" s="14">
        <f t="shared" si="15"/>
        <v>3</v>
      </c>
      <c r="AG653" s="17">
        <f t="shared" si="16"/>
        <v>8.265215699</v>
      </c>
      <c r="AH653" s="20">
        <f>12*(J653*'Programas e Observações'!$C$8+K653*'Programas e Observações'!$C$9+L653*('Programas e Observações'!$C$8+'Programas e Observações'!$C$9)+M653*'Programas e Observações'!$C$10)</f>
        <v>0</v>
      </c>
      <c r="AI653" s="20">
        <f>12*(J653*'Programas e Observações'!$D$8+K653*'Programas e Observações'!$D$9+L653*('Programas e Observações'!$D$8+'Programas e Observações'!$D$9)+M653*'Programas e Observações'!$D$10)</f>
        <v>0</v>
      </c>
      <c r="AJ653" s="13" t="s">
        <v>342</v>
      </c>
      <c r="AK653" s="13" t="s">
        <v>343</v>
      </c>
    </row>
    <row r="654" ht="15.75" customHeight="1">
      <c r="A654" s="13" t="s">
        <v>2736</v>
      </c>
      <c r="B654" s="13" t="s">
        <v>2737</v>
      </c>
      <c r="C654" s="13" t="s">
        <v>2738</v>
      </c>
      <c r="D654" s="13" t="s">
        <v>1983</v>
      </c>
      <c r="E654" s="13" t="s">
        <v>2018</v>
      </c>
      <c r="F654" s="13" t="s">
        <v>2019</v>
      </c>
      <c r="G654" s="14">
        <v>27328.0</v>
      </c>
      <c r="H654" s="16" t="b">
        <f>G654&lt;'Programas e Observações'!$C$11</f>
        <v>0</v>
      </c>
      <c r="I654" s="14">
        <v>868.0</v>
      </c>
      <c r="J654" s="14">
        <v>290.0</v>
      </c>
      <c r="K654" s="14">
        <v>70.0</v>
      </c>
      <c r="L654" s="14">
        <v>145.0</v>
      </c>
      <c r="M654" s="14">
        <v>2.0</v>
      </c>
      <c r="N654" s="14">
        <v>44.0</v>
      </c>
      <c r="O654" s="14">
        <v>2.0</v>
      </c>
      <c r="P654" s="14">
        <v>0.0</v>
      </c>
      <c r="Q654" s="14"/>
      <c r="R654" s="17">
        <f t="shared" si="1"/>
        <v>31.76229508</v>
      </c>
      <c r="S654" s="17">
        <f t="shared" si="2"/>
        <v>10.6118267</v>
      </c>
      <c r="T654" s="17">
        <f t="shared" si="3"/>
        <v>2.56147541</v>
      </c>
      <c r="U654" s="17">
        <f t="shared" si="4"/>
        <v>5.305913349</v>
      </c>
      <c r="V654" s="17">
        <f t="shared" si="5"/>
        <v>0.07318501171</v>
      </c>
      <c r="W654" s="17">
        <f t="shared" si="6"/>
        <v>1.610070258</v>
      </c>
      <c r="X654" s="17">
        <f t="shared" si="7"/>
        <v>0.07318501171</v>
      </c>
      <c r="Y654" s="14">
        <f t="shared" si="8"/>
        <v>6097</v>
      </c>
      <c r="Z654" s="14">
        <f t="shared" si="9"/>
        <v>2257</v>
      </c>
      <c r="AA654" s="14">
        <f t="shared" si="10"/>
        <v>692</v>
      </c>
      <c r="AB654" s="14">
        <f t="shared" si="11"/>
        <v>1271</v>
      </c>
      <c r="AC654" s="14">
        <f t="shared" si="12"/>
        <v>261</v>
      </c>
      <c r="AD654" s="14">
        <f t="shared" si="13"/>
        <v>576</v>
      </c>
      <c r="AE654" s="14">
        <f t="shared" si="14"/>
        <v>41</v>
      </c>
      <c r="AF654" s="14">
        <f t="shared" si="15"/>
        <v>2</v>
      </c>
      <c r="AG654" s="17">
        <f t="shared" si="16"/>
        <v>20.84045448</v>
      </c>
      <c r="AH654" s="20">
        <f>12*(J654*'Programas e Observações'!$C$8+K654*'Programas e Observações'!$C$9+L654*('Programas e Observações'!$C$8+'Programas e Observações'!$C$9)+M654*'Programas e Observações'!$C$10)</f>
        <v>196966.56</v>
      </c>
      <c r="AI654" s="20">
        <f>12*(J654*'Programas e Observações'!$D$8+K654*'Programas e Observações'!$D$9+L654*('Programas e Observações'!$D$8+'Programas e Observações'!$D$9)+M654*'Programas e Observações'!$D$10)</f>
        <v>358082.52</v>
      </c>
      <c r="AJ654" s="13" t="s">
        <v>2739</v>
      </c>
      <c r="AK654" s="13" t="s">
        <v>2740</v>
      </c>
    </row>
    <row r="655" ht="15.75" customHeight="1">
      <c r="A655" s="13" t="s">
        <v>2741</v>
      </c>
      <c r="B655" s="13" t="s">
        <v>2742</v>
      </c>
      <c r="C655" s="13" t="s">
        <v>2421</v>
      </c>
      <c r="D655" s="13" t="s">
        <v>1983</v>
      </c>
      <c r="E655" s="13" t="s">
        <v>2420</v>
      </c>
      <c r="F655" s="13" t="s">
        <v>2421</v>
      </c>
      <c r="G655" s="14">
        <v>182711.0</v>
      </c>
      <c r="H655" s="16" t="b">
        <f>G655&lt;'Programas e Observações'!$C$11</f>
        <v>0</v>
      </c>
      <c r="I655" s="14">
        <v>8206.0</v>
      </c>
      <c r="J655" s="14">
        <v>2737.0</v>
      </c>
      <c r="K655" s="14">
        <v>916.0</v>
      </c>
      <c r="L655" s="14">
        <v>2048.0</v>
      </c>
      <c r="M655" s="14">
        <v>452.0</v>
      </c>
      <c r="N655" s="14">
        <v>465.0</v>
      </c>
      <c r="O655" s="14">
        <v>3.0</v>
      </c>
      <c r="P655" s="14">
        <v>0.0</v>
      </c>
      <c r="Q655" s="14">
        <v>401.0</v>
      </c>
      <c r="R655" s="17">
        <f t="shared" si="1"/>
        <v>44.91245738</v>
      </c>
      <c r="S655" s="17">
        <f t="shared" si="2"/>
        <v>14.979941</v>
      </c>
      <c r="T655" s="17">
        <f t="shared" si="3"/>
        <v>5.013381789</v>
      </c>
      <c r="U655" s="17">
        <f t="shared" si="4"/>
        <v>11.20895841</v>
      </c>
      <c r="V655" s="17">
        <f t="shared" si="5"/>
        <v>2.473852149</v>
      </c>
      <c r="W655" s="17">
        <f t="shared" si="6"/>
        <v>2.545002764</v>
      </c>
      <c r="X655" s="17">
        <f t="shared" si="7"/>
        <v>0.01641937267</v>
      </c>
      <c r="Y655" s="14">
        <f t="shared" si="8"/>
        <v>10130</v>
      </c>
      <c r="Z655" s="14">
        <f t="shared" si="9"/>
        <v>3714</v>
      </c>
      <c r="AA655" s="14">
        <f t="shared" si="10"/>
        <v>958</v>
      </c>
      <c r="AB655" s="14">
        <f t="shared" si="11"/>
        <v>2215</v>
      </c>
      <c r="AC655" s="14">
        <f t="shared" si="12"/>
        <v>471</v>
      </c>
      <c r="AD655" s="14">
        <f t="shared" si="13"/>
        <v>517</v>
      </c>
      <c r="AE655" s="14">
        <f t="shared" si="14"/>
        <v>6</v>
      </c>
      <c r="AF655" s="14">
        <f t="shared" si="15"/>
        <v>0</v>
      </c>
      <c r="AG655" s="17">
        <f t="shared" si="16"/>
        <v>38.86735986</v>
      </c>
      <c r="AH655" s="20">
        <f>12*(J655*'Programas e Observações'!$C$8+K655*'Programas e Observações'!$C$9+L655*('Programas e Observações'!$C$8+'Programas e Observações'!$C$9)+M655*'Programas e Observações'!$C$10)</f>
        <v>2698493.16</v>
      </c>
      <c r="AI655" s="20">
        <f>12*(J655*'Programas e Observações'!$D$8+K655*'Programas e Observações'!$D$9+L655*('Programas e Observações'!$D$8+'Programas e Observações'!$D$9)+M655*'Programas e Observações'!$D$10)</f>
        <v>4489847.52</v>
      </c>
      <c r="AJ655" s="13" t="s">
        <v>2743</v>
      </c>
      <c r="AK655" s="13" t="s">
        <v>2744</v>
      </c>
    </row>
    <row r="656" ht="15.75" customHeight="1">
      <c r="A656" s="13" t="s">
        <v>2745</v>
      </c>
      <c r="B656" s="13" t="s">
        <v>2746</v>
      </c>
      <c r="C656" s="13" t="s">
        <v>2747</v>
      </c>
      <c r="D656" s="13" t="s">
        <v>1983</v>
      </c>
      <c r="E656" s="13" t="s">
        <v>2128</v>
      </c>
      <c r="F656" s="13" t="s">
        <v>2129</v>
      </c>
      <c r="G656" s="14">
        <v>23097.0</v>
      </c>
      <c r="H656" s="16" t="b">
        <f>G656&lt;'Programas e Observações'!$C$11</f>
        <v>0</v>
      </c>
      <c r="I656" s="14">
        <v>94.0</v>
      </c>
      <c r="J656" s="14">
        <v>57.0</v>
      </c>
      <c r="K656" s="14">
        <v>1.0</v>
      </c>
      <c r="L656" s="14">
        <v>2.0</v>
      </c>
      <c r="M656" s="14">
        <v>0.0</v>
      </c>
      <c r="N656" s="14">
        <v>44.0</v>
      </c>
      <c r="O656" s="14">
        <v>16.0</v>
      </c>
      <c r="P656" s="14">
        <v>1.0</v>
      </c>
      <c r="Q656" s="14"/>
      <c r="R656" s="17">
        <f t="shared" si="1"/>
        <v>4.069792614</v>
      </c>
      <c r="S656" s="17">
        <f t="shared" si="2"/>
        <v>2.467852968</v>
      </c>
      <c r="T656" s="17">
        <f t="shared" si="3"/>
        <v>0.0432956661</v>
      </c>
      <c r="U656" s="17">
        <f t="shared" si="4"/>
        <v>0.08659133221</v>
      </c>
      <c r="V656" s="17">
        <f t="shared" si="5"/>
        <v>0</v>
      </c>
      <c r="W656" s="17">
        <f t="shared" si="6"/>
        <v>1.905009309</v>
      </c>
      <c r="X656" s="17">
        <f t="shared" si="7"/>
        <v>0.6927306577</v>
      </c>
      <c r="Y656" s="14">
        <f t="shared" si="8"/>
        <v>6972</v>
      </c>
      <c r="Z656" s="14">
        <f t="shared" si="9"/>
        <v>3238</v>
      </c>
      <c r="AA656" s="14">
        <f t="shared" si="10"/>
        <v>782</v>
      </c>
      <c r="AB656" s="14">
        <f t="shared" si="11"/>
        <v>1059</v>
      </c>
      <c r="AC656" s="14">
        <f t="shared" si="12"/>
        <v>83</v>
      </c>
      <c r="AD656" s="14">
        <f t="shared" si="13"/>
        <v>396</v>
      </c>
      <c r="AE656" s="14">
        <f t="shared" si="14"/>
        <v>120</v>
      </c>
      <c r="AF656" s="14">
        <f t="shared" si="15"/>
        <v>6</v>
      </c>
      <c r="AG656" s="17">
        <f t="shared" si="16"/>
        <v>32.87609222</v>
      </c>
      <c r="AH656" s="20">
        <f>12*(J656*'Programas e Observações'!$C$8+K656*'Programas e Observações'!$C$9+L656*('Programas e Observações'!$C$8+'Programas e Observações'!$C$9)+M656*'Programas e Observações'!$C$10)</f>
        <v>13245.6</v>
      </c>
      <c r="AI656" s="20">
        <f>12*(J656*'Programas e Observações'!$D$8+K656*'Programas e Observações'!$D$9+L656*('Programas e Observações'!$D$8+'Programas e Observações'!$D$9)+M656*'Programas e Observações'!$D$10)</f>
        <v>34529.16</v>
      </c>
      <c r="AJ656" s="13" t="s">
        <v>2748</v>
      </c>
      <c r="AK656" s="13" t="s">
        <v>1652</v>
      </c>
    </row>
    <row r="657" ht="15.75" customHeight="1">
      <c r="A657" s="13" t="s">
        <v>2749</v>
      </c>
      <c r="B657" s="13" t="s">
        <v>2750</v>
      </c>
      <c r="C657" s="13" t="s">
        <v>2751</v>
      </c>
      <c r="D657" s="13" t="s">
        <v>1983</v>
      </c>
      <c r="E657" s="13" t="s">
        <v>2023</v>
      </c>
      <c r="F657" s="13" t="s">
        <v>2024</v>
      </c>
      <c r="G657" s="14">
        <v>5633.0</v>
      </c>
      <c r="H657" s="16" t="b">
        <f>G657&lt;'Programas e Observações'!$C$11</f>
        <v>1</v>
      </c>
      <c r="I657" s="14">
        <v>0.0</v>
      </c>
      <c r="J657" s="14">
        <v>0.0</v>
      </c>
      <c r="K657" s="14">
        <v>0.0</v>
      </c>
      <c r="L657" s="14">
        <v>0.0</v>
      </c>
      <c r="M657" s="14">
        <v>0.0</v>
      </c>
      <c r="N657" s="14">
        <v>7.0</v>
      </c>
      <c r="O657" s="14">
        <v>1.0</v>
      </c>
      <c r="P657" s="14">
        <v>1.0</v>
      </c>
      <c r="Q657" s="14"/>
      <c r="R657" s="17">
        <f t="shared" si="1"/>
        <v>0</v>
      </c>
      <c r="S657" s="17">
        <f t="shared" si="2"/>
        <v>0</v>
      </c>
      <c r="T657" s="17">
        <f t="shared" si="3"/>
        <v>0</v>
      </c>
      <c r="U657" s="17">
        <f t="shared" si="4"/>
        <v>0</v>
      </c>
      <c r="V657" s="17">
        <f t="shared" si="5"/>
        <v>0</v>
      </c>
      <c r="W657" s="17">
        <f t="shared" si="6"/>
        <v>1.242677081</v>
      </c>
      <c r="X657" s="17">
        <f t="shared" si="7"/>
        <v>0.1775252974</v>
      </c>
      <c r="Y657" s="14">
        <f t="shared" si="8"/>
        <v>5734</v>
      </c>
      <c r="Z657" s="14">
        <f t="shared" si="9"/>
        <v>1198</v>
      </c>
      <c r="AA657" s="14">
        <f t="shared" si="10"/>
        <v>548</v>
      </c>
      <c r="AB657" s="14">
        <f t="shared" si="11"/>
        <v>517</v>
      </c>
      <c r="AC657" s="14">
        <f t="shared" si="12"/>
        <v>221</v>
      </c>
      <c r="AD657" s="14">
        <f t="shared" si="13"/>
        <v>1248</v>
      </c>
      <c r="AE657" s="14">
        <f t="shared" si="14"/>
        <v>167</v>
      </c>
      <c r="AF657" s="14">
        <f t="shared" si="15"/>
        <v>7</v>
      </c>
      <c r="AG657" s="17">
        <f t="shared" si="16"/>
        <v>16.14674559</v>
      </c>
      <c r="AH657" s="20">
        <f>12*(J657*'Programas e Observações'!$C$8+K657*'Programas e Observações'!$C$9+L657*('Programas e Observações'!$C$8+'Programas e Observações'!$C$9)+M657*'Programas e Observações'!$C$10)</f>
        <v>0</v>
      </c>
      <c r="AI657" s="20">
        <f>12*(J657*'Programas e Observações'!$D$8+K657*'Programas e Observações'!$D$9+L657*('Programas e Observações'!$D$8+'Programas e Observações'!$D$9)+M657*'Programas e Observações'!$D$10)</f>
        <v>0</v>
      </c>
      <c r="AJ657" s="13" t="s">
        <v>342</v>
      </c>
      <c r="AK657" s="13" t="s">
        <v>343</v>
      </c>
    </row>
    <row r="658" ht="15.75" customHeight="1">
      <c r="A658" s="13" t="s">
        <v>2752</v>
      </c>
      <c r="B658" s="13" t="s">
        <v>2753</v>
      </c>
      <c r="C658" s="13" t="s">
        <v>2754</v>
      </c>
      <c r="D658" s="13" t="s">
        <v>1983</v>
      </c>
      <c r="E658" s="13" t="s">
        <v>2191</v>
      </c>
      <c r="F658" s="13" t="s">
        <v>2192</v>
      </c>
      <c r="G658" s="14">
        <v>37364.0</v>
      </c>
      <c r="H658" s="16" t="b">
        <f>G658&lt;'Programas e Observações'!$C$11</f>
        <v>0</v>
      </c>
      <c r="I658" s="14">
        <v>2051.0</v>
      </c>
      <c r="J658" s="14">
        <v>1095.0</v>
      </c>
      <c r="K658" s="14">
        <v>194.0</v>
      </c>
      <c r="L658" s="14">
        <v>366.0</v>
      </c>
      <c r="M658" s="14">
        <v>354.0</v>
      </c>
      <c r="N658" s="14">
        <v>53.0</v>
      </c>
      <c r="O658" s="14">
        <v>12.0</v>
      </c>
      <c r="P658" s="14">
        <v>0.0</v>
      </c>
      <c r="Q658" s="14"/>
      <c r="R658" s="17">
        <f t="shared" si="1"/>
        <v>54.89240981</v>
      </c>
      <c r="S658" s="17">
        <f t="shared" si="2"/>
        <v>29.30628412</v>
      </c>
      <c r="T658" s="17">
        <f t="shared" si="3"/>
        <v>5.19216358</v>
      </c>
      <c r="U658" s="17">
        <f t="shared" si="4"/>
        <v>9.795525104</v>
      </c>
      <c r="V658" s="17">
        <f t="shared" si="5"/>
        <v>9.474360347</v>
      </c>
      <c r="W658" s="17">
        <f t="shared" si="6"/>
        <v>1.418477679</v>
      </c>
      <c r="X658" s="17">
        <f t="shared" si="7"/>
        <v>0.3211647575</v>
      </c>
      <c r="Y658" s="14">
        <f t="shared" si="8"/>
        <v>6602</v>
      </c>
      <c r="Z658" s="14">
        <f t="shared" si="9"/>
        <v>3110</v>
      </c>
      <c r="AA658" s="14">
        <f t="shared" si="10"/>
        <v>437</v>
      </c>
      <c r="AB658" s="14">
        <f t="shared" si="11"/>
        <v>971</v>
      </c>
      <c r="AC658" s="14">
        <f t="shared" si="12"/>
        <v>374</v>
      </c>
      <c r="AD658" s="14">
        <f t="shared" si="13"/>
        <v>499</v>
      </c>
      <c r="AE658" s="14">
        <f t="shared" si="14"/>
        <v>92</v>
      </c>
      <c r="AF658" s="14">
        <f t="shared" si="15"/>
        <v>6</v>
      </c>
      <c r="AG658" s="17">
        <f t="shared" si="16"/>
        <v>23.4309564</v>
      </c>
      <c r="AH658" s="20">
        <f>12*(J658*'Programas e Observações'!$C$8+K658*'Programas e Observações'!$C$9+L658*('Programas e Observações'!$C$8+'Programas e Observações'!$C$9)+M658*'Programas e Observações'!$C$10)</f>
        <v>762075.72</v>
      </c>
      <c r="AI658" s="20">
        <f>12*(J658*'Programas e Observações'!$D$8+K658*'Programas e Observações'!$D$9+L658*('Programas e Observações'!$D$8+'Programas e Observações'!$D$9)+M658*'Programas e Observações'!$D$10)</f>
        <v>1304660.88</v>
      </c>
      <c r="AJ658" s="13" t="s">
        <v>2755</v>
      </c>
      <c r="AK658" s="13" t="s">
        <v>2756</v>
      </c>
    </row>
    <row r="659" ht="15.75" customHeight="1">
      <c r="A659" s="13" t="s">
        <v>2757</v>
      </c>
      <c r="B659" s="13" t="s">
        <v>2758</v>
      </c>
      <c r="C659" s="13" t="s">
        <v>2759</v>
      </c>
      <c r="D659" s="13" t="s">
        <v>1983</v>
      </c>
      <c r="E659" s="13" t="s">
        <v>2055</v>
      </c>
      <c r="F659" s="13" t="s">
        <v>2056</v>
      </c>
      <c r="G659" s="14">
        <v>38993.0</v>
      </c>
      <c r="H659" s="16" t="b">
        <f>G659&lt;'Programas e Observações'!$C$11</f>
        <v>0</v>
      </c>
      <c r="I659" s="14">
        <v>1.0</v>
      </c>
      <c r="J659" s="14">
        <v>0.0</v>
      </c>
      <c r="K659" s="14">
        <v>0.0</v>
      </c>
      <c r="L659" s="14">
        <v>0.0</v>
      </c>
      <c r="M659" s="14">
        <v>0.0</v>
      </c>
      <c r="N659" s="14">
        <v>46.0</v>
      </c>
      <c r="O659" s="14">
        <v>3.0</v>
      </c>
      <c r="P659" s="14">
        <v>0.0</v>
      </c>
      <c r="Q659" s="14"/>
      <c r="R659" s="17">
        <f t="shared" si="1"/>
        <v>0.0256456287</v>
      </c>
      <c r="S659" s="17">
        <f t="shared" si="2"/>
        <v>0</v>
      </c>
      <c r="T659" s="17">
        <f t="shared" si="3"/>
        <v>0</v>
      </c>
      <c r="U659" s="17">
        <f t="shared" si="4"/>
        <v>0</v>
      </c>
      <c r="V659" s="17">
        <f t="shared" si="5"/>
        <v>0</v>
      </c>
      <c r="W659" s="17">
        <f t="shared" si="6"/>
        <v>1.17969892</v>
      </c>
      <c r="X659" s="17">
        <f t="shared" si="7"/>
        <v>0.07693688611</v>
      </c>
      <c r="Y659" s="14">
        <f t="shared" si="8"/>
        <v>4232</v>
      </c>
      <c r="Z659" s="14">
        <f t="shared" si="9"/>
        <v>1002</v>
      </c>
      <c r="AA659" s="14">
        <f t="shared" si="10"/>
        <v>540</v>
      </c>
      <c r="AB659" s="14">
        <f t="shared" si="11"/>
        <v>611</v>
      </c>
      <c r="AC659" s="14">
        <f t="shared" si="12"/>
        <v>148</v>
      </c>
      <c r="AD659" s="14">
        <f t="shared" si="13"/>
        <v>554</v>
      </c>
      <c r="AE659" s="14">
        <f t="shared" si="14"/>
        <v>272</v>
      </c>
      <c r="AF659" s="14">
        <f t="shared" si="15"/>
        <v>8</v>
      </c>
      <c r="AG659" s="17">
        <f t="shared" si="16"/>
        <v>10.4810588</v>
      </c>
      <c r="AH659" s="20">
        <f>12*(J659*'Programas e Observações'!$C$8+K659*'Programas e Observações'!$C$9+L659*('Programas e Observações'!$C$8+'Programas e Observações'!$C$9)+M659*'Programas e Observações'!$C$10)</f>
        <v>0</v>
      </c>
      <c r="AI659" s="20">
        <f>12*(J659*'Programas e Observações'!$D$8+K659*'Programas e Observações'!$D$9+L659*('Programas e Observações'!$D$8+'Programas e Observações'!$D$9)+M659*'Programas e Observações'!$D$10)</f>
        <v>0</v>
      </c>
      <c r="AJ659" s="13" t="s">
        <v>342</v>
      </c>
      <c r="AK659" s="13" t="s">
        <v>343</v>
      </c>
    </row>
    <row r="660" ht="15.75" customHeight="1">
      <c r="A660" s="13" t="s">
        <v>2760</v>
      </c>
      <c r="B660" s="13" t="s">
        <v>2761</v>
      </c>
      <c r="C660" s="13" t="s">
        <v>2762</v>
      </c>
      <c r="D660" s="13" t="s">
        <v>1983</v>
      </c>
      <c r="E660" s="13" t="s">
        <v>2055</v>
      </c>
      <c r="F660" s="13" t="s">
        <v>2056</v>
      </c>
      <c r="G660" s="14">
        <v>33219.0</v>
      </c>
      <c r="H660" s="16" t="b">
        <f>G660&lt;'Programas e Observações'!$C$11</f>
        <v>0</v>
      </c>
      <c r="I660" s="14">
        <v>0.0</v>
      </c>
      <c r="J660" s="14">
        <v>0.0</v>
      </c>
      <c r="K660" s="14">
        <v>0.0</v>
      </c>
      <c r="L660" s="14">
        <v>0.0</v>
      </c>
      <c r="M660" s="14">
        <v>0.0</v>
      </c>
      <c r="N660" s="14">
        <v>13.0</v>
      </c>
      <c r="O660" s="14">
        <v>6.0</v>
      </c>
      <c r="P660" s="14">
        <v>1.0</v>
      </c>
      <c r="Q660" s="14"/>
      <c r="R660" s="17">
        <f t="shared" si="1"/>
        <v>0</v>
      </c>
      <c r="S660" s="17">
        <f t="shared" si="2"/>
        <v>0</v>
      </c>
      <c r="T660" s="17">
        <f t="shared" si="3"/>
        <v>0</v>
      </c>
      <c r="U660" s="17">
        <f t="shared" si="4"/>
        <v>0</v>
      </c>
      <c r="V660" s="17">
        <f t="shared" si="5"/>
        <v>0</v>
      </c>
      <c r="W660" s="17">
        <f t="shared" si="6"/>
        <v>0.3913423041</v>
      </c>
      <c r="X660" s="17">
        <f t="shared" si="7"/>
        <v>0.180619525</v>
      </c>
      <c r="Y660" s="14">
        <f t="shared" si="8"/>
        <v>4232</v>
      </c>
      <c r="Z660" s="14">
        <f t="shared" si="9"/>
        <v>1002</v>
      </c>
      <c r="AA660" s="14">
        <f t="shared" si="10"/>
        <v>540</v>
      </c>
      <c r="AB660" s="14">
        <f t="shared" si="11"/>
        <v>611</v>
      </c>
      <c r="AC660" s="14">
        <f t="shared" si="12"/>
        <v>148</v>
      </c>
      <c r="AD660" s="14">
        <f t="shared" si="13"/>
        <v>554</v>
      </c>
      <c r="AE660" s="14">
        <f t="shared" si="14"/>
        <v>272</v>
      </c>
      <c r="AF660" s="14">
        <f t="shared" si="15"/>
        <v>8</v>
      </c>
      <c r="AG660" s="17">
        <f t="shared" si="16"/>
        <v>10.4810588</v>
      </c>
      <c r="AH660" s="20">
        <f>12*(J660*'Programas e Observações'!$C$8+K660*'Programas e Observações'!$C$9+L660*('Programas e Observações'!$C$8+'Programas e Observações'!$C$9)+M660*'Programas e Observações'!$C$10)</f>
        <v>0</v>
      </c>
      <c r="AI660" s="20">
        <f>12*(J660*'Programas e Observações'!$D$8+K660*'Programas e Observações'!$D$9+L660*('Programas e Observações'!$D$8+'Programas e Observações'!$D$9)+M660*'Programas e Observações'!$D$10)</f>
        <v>0</v>
      </c>
      <c r="AJ660" s="13" t="s">
        <v>342</v>
      </c>
      <c r="AK660" s="13" t="s">
        <v>343</v>
      </c>
    </row>
    <row r="661" ht="15.75" customHeight="1">
      <c r="A661" s="13" t="s">
        <v>2763</v>
      </c>
      <c r="B661" s="13" t="s">
        <v>2764</v>
      </c>
      <c r="C661" s="13" t="s">
        <v>2765</v>
      </c>
      <c r="D661" s="13" t="s">
        <v>1983</v>
      </c>
      <c r="E661" s="13" t="s">
        <v>1996</v>
      </c>
      <c r="F661" s="13" t="s">
        <v>1997</v>
      </c>
      <c r="G661" s="14">
        <v>55076.0</v>
      </c>
      <c r="H661" s="16" t="b">
        <f>G661&lt;'Programas e Observações'!$C$11</f>
        <v>0</v>
      </c>
      <c r="I661" s="14">
        <v>1282.0</v>
      </c>
      <c r="J661" s="14">
        <v>280.0</v>
      </c>
      <c r="K661" s="14">
        <v>162.0</v>
      </c>
      <c r="L661" s="14">
        <v>247.0</v>
      </c>
      <c r="M661" s="14">
        <v>45.0</v>
      </c>
      <c r="N661" s="14">
        <v>78.0</v>
      </c>
      <c r="O661" s="14">
        <v>12.0</v>
      </c>
      <c r="P661" s="14">
        <v>1.0</v>
      </c>
      <c r="Q661" s="14">
        <v>50.0</v>
      </c>
      <c r="R661" s="17">
        <f t="shared" si="1"/>
        <v>23.27692643</v>
      </c>
      <c r="S661" s="17">
        <f t="shared" si="2"/>
        <v>5.083884087</v>
      </c>
      <c r="T661" s="17">
        <f t="shared" si="3"/>
        <v>2.941390079</v>
      </c>
      <c r="U661" s="17">
        <f t="shared" si="4"/>
        <v>4.484712034</v>
      </c>
      <c r="V661" s="17">
        <f t="shared" si="5"/>
        <v>0.8170527998</v>
      </c>
      <c r="W661" s="17">
        <f t="shared" si="6"/>
        <v>1.416224853</v>
      </c>
      <c r="X661" s="17">
        <f t="shared" si="7"/>
        <v>0.2178807466</v>
      </c>
      <c r="Y661" s="14">
        <f t="shared" si="8"/>
        <v>8729</v>
      </c>
      <c r="Z661" s="14">
        <f t="shared" si="9"/>
        <v>2156</v>
      </c>
      <c r="AA661" s="14">
        <f t="shared" si="10"/>
        <v>847</v>
      </c>
      <c r="AB661" s="14">
        <f t="shared" si="11"/>
        <v>1304</v>
      </c>
      <c r="AC661" s="14">
        <f t="shared" si="12"/>
        <v>231</v>
      </c>
      <c r="AD661" s="14">
        <f t="shared" si="13"/>
        <v>543</v>
      </c>
      <c r="AE661" s="14">
        <f t="shared" si="14"/>
        <v>156</v>
      </c>
      <c r="AF661" s="14">
        <f t="shared" si="15"/>
        <v>6</v>
      </c>
      <c r="AG661" s="17">
        <f t="shared" si="16"/>
        <v>24.05007839</v>
      </c>
      <c r="AH661" s="20">
        <f>12*(J661*'Programas e Observações'!$C$8+K661*'Programas e Observações'!$C$9+L661*('Programas e Observações'!$C$8+'Programas e Observações'!$C$9)+M661*'Programas e Observações'!$C$10)</f>
        <v>336734.4</v>
      </c>
      <c r="AI661" s="20">
        <f>12*(J661*'Programas e Observações'!$D$8+K661*'Programas e Observações'!$D$9+L661*('Programas e Observações'!$D$8+'Programas e Observações'!$D$9)+M661*'Programas e Observações'!$D$10)</f>
        <v>535741.68</v>
      </c>
      <c r="AJ661" s="13" t="s">
        <v>2766</v>
      </c>
      <c r="AK661" s="13" t="s">
        <v>1031</v>
      </c>
    </row>
    <row r="662" ht="15.75" customHeight="1">
      <c r="A662" s="13" t="s">
        <v>2767</v>
      </c>
      <c r="B662" s="13" t="s">
        <v>2768</v>
      </c>
      <c r="C662" s="13" t="s">
        <v>2769</v>
      </c>
      <c r="D662" s="13" t="s">
        <v>1983</v>
      </c>
      <c r="E662" s="13" t="s">
        <v>2046</v>
      </c>
      <c r="F662" s="13" t="s">
        <v>2047</v>
      </c>
      <c r="G662" s="14">
        <v>34143.0</v>
      </c>
      <c r="H662" s="16" t="b">
        <f>G662&lt;'Programas e Observações'!$C$11</f>
        <v>0</v>
      </c>
      <c r="I662" s="14">
        <v>2116.0</v>
      </c>
      <c r="J662" s="14">
        <v>635.0</v>
      </c>
      <c r="K662" s="14">
        <v>198.0</v>
      </c>
      <c r="L662" s="14">
        <v>270.0</v>
      </c>
      <c r="M662" s="14">
        <v>40.0</v>
      </c>
      <c r="N662" s="14">
        <v>43.0</v>
      </c>
      <c r="O662" s="14">
        <v>14.0</v>
      </c>
      <c r="P662" s="14">
        <v>0.0</v>
      </c>
      <c r="Q662" s="14"/>
      <c r="R662" s="17">
        <f t="shared" si="1"/>
        <v>61.97463609</v>
      </c>
      <c r="S662" s="17">
        <f t="shared" si="2"/>
        <v>18.59824854</v>
      </c>
      <c r="T662" s="17">
        <f t="shared" si="3"/>
        <v>5.799138916</v>
      </c>
      <c r="U662" s="17">
        <f t="shared" si="4"/>
        <v>7.907916703</v>
      </c>
      <c r="V662" s="17">
        <f t="shared" si="5"/>
        <v>1.171543215</v>
      </c>
      <c r="W662" s="17">
        <f t="shared" si="6"/>
        <v>1.259408956</v>
      </c>
      <c r="X662" s="17">
        <f t="shared" si="7"/>
        <v>0.4100401254</v>
      </c>
      <c r="Y662" s="14">
        <f t="shared" si="8"/>
        <v>6724</v>
      </c>
      <c r="Z662" s="14">
        <f t="shared" si="9"/>
        <v>2080</v>
      </c>
      <c r="AA662" s="14">
        <f t="shared" si="10"/>
        <v>716</v>
      </c>
      <c r="AB662" s="14">
        <f t="shared" si="11"/>
        <v>1005</v>
      </c>
      <c r="AC662" s="14">
        <f t="shared" si="12"/>
        <v>193</v>
      </c>
      <c r="AD662" s="14">
        <f t="shared" si="13"/>
        <v>756</v>
      </c>
      <c r="AE662" s="14">
        <f t="shared" si="14"/>
        <v>192</v>
      </c>
      <c r="AF662" s="14">
        <f t="shared" si="15"/>
        <v>6</v>
      </c>
      <c r="AG662" s="17">
        <f t="shared" si="16"/>
        <v>18.26970365</v>
      </c>
      <c r="AH662" s="20">
        <f>12*(J662*'Programas e Observações'!$C$8+K662*'Programas e Observações'!$C$9+L662*('Programas e Observações'!$C$8+'Programas e Observações'!$C$9)+M662*'Programas e Observações'!$C$10)</f>
        <v>439223.4</v>
      </c>
      <c r="AI662" s="20">
        <f>12*(J662*'Programas e Observações'!$D$8+K662*'Programas e Observações'!$D$9+L662*('Programas e Observações'!$D$8+'Programas e Observações'!$D$9)+M662*'Programas e Observações'!$D$10)</f>
        <v>775377.6</v>
      </c>
      <c r="AJ662" s="13" t="s">
        <v>2770</v>
      </c>
      <c r="AK662" s="13" t="s">
        <v>2771</v>
      </c>
    </row>
    <row r="663" ht="15.75" customHeight="1">
      <c r="A663" s="13" t="s">
        <v>2772</v>
      </c>
      <c r="B663" s="13" t="s">
        <v>2773</v>
      </c>
      <c r="C663" s="13" t="s">
        <v>2774</v>
      </c>
      <c r="D663" s="13" t="s">
        <v>1983</v>
      </c>
      <c r="E663" s="13" t="s">
        <v>2046</v>
      </c>
      <c r="F663" s="13" t="s">
        <v>2047</v>
      </c>
      <c r="G663" s="14">
        <v>44444.0</v>
      </c>
      <c r="H663" s="16" t="b">
        <f>G663&lt;'Programas e Observações'!$C$11</f>
        <v>0</v>
      </c>
      <c r="I663" s="14">
        <v>867.0</v>
      </c>
      <c r="J663" s="14">
        <v>237.0</v>
      </c>
      <c r="K663" s="14">
        <v>103.0</v>
      </c>
      <c r="L663" s="14">
        <v>137.0</v>
      </c>
      <c r="M663" s="14">
        <v>33.0</v>
      </c>
      <c r="N663" s="14">
        <v>57.0</v>
      </c>
      <c r="O663" s="14">
        <v>21.0</v>
      </c>
      <c r="P663" s="14">
        <v>0.0</v>
      </c>
      <c r="Q663" s="14">
        <v>45.0</v>
      </c>
      <c r="R663" s="17">
        <f t="shared" si="1"/>
        <v>19.50769508</v>
      </c>
      <c r="S663" s="17">
        <f t="shared" si="2"/>
        <v>5.332553326</v>
      </c>
      <c r="T663" s="17">
        <f t="shared" si="3"/>
        <v>2.317523175</v>
      </c>
      <c r="U663" s="17">
        <f t="shared" si="4"/>
        <v>3.082530825</v>
      </c>
      <c r="V663" s="17">
        <f t="shared" si="5"/>
        <v>0.7425074251</v>
      </c>
      <c r="W663" s="17">
        <f t="shared" si="6"/>
        <v>1.282512825</v>
      </c>
      <c r="X663" s="17">
        <f t="shared" si="7"/>
        <v>0.472504725</v>
      </c>
      <c r="Y663" s="14">
        <f t="shared" si="8"/>
        <v>6724</v>
      </c>
      <c r="Z663" s="14">
        <f t="shared" si="9"/>
        <v>2080</v>
      </c>
      <c r="AA663" s="14">
        <f t="shared" si="10"/>
        <v>716</v>
      </c>
      <c r="AB663" s="14">
        <f t="shared" si="11"/>
        <v>1005</v>
      </c>
      <c r="AC663" s="14">
        <f t="shared" si="12"/>
        <v>193</v>
      </c>
      <c r="AD663" s="14">
        <f t="shared" si="13"/>
        <v>756</v>
      </c>
      <c r="AE663" s="14">
        <f t="shared" si="14"/>
        <v>192</v>
      </c>
      <c r="AF663" s="14">
        <f t="shared" si="15"/>
        <v>6</v>
      </c>
      <c r="AG663" s="17">
        <f t="shared" si="16"/>
        <v>18.26970365</v>
      </c>
      <c r="AH663" s="20">
        <f>12*(J663*'Programas e Observações'!$C$8+K663*'Programas e Observações'!$C$9+L663*('Programas e Observações'!$C$8+'Programas e Observações'!$C$9)+M663*'Programas e Observações'!$C$10)</f>
        <v>213932.64</v>
      </c>
      <c r="AI663" s="20">
        <f>12*(J663*'Programas e Observações'!$D$8+K663*'Programas e Observações'!$D$9+L663*('Programas e Observações'!$D$8+'Programas e Observações'!$D$9)+M663*'Programas e Observações'!$D$10)</f>
        <v>354093.24</v>
      </c>
      <c r="AJ663" s="13" t="s">
        <v>2775</v>
      </c>
      <c r="AK663" s="13" t="s">
        <v>2776</v>
      </c>
    </row>
    <row r="664" ht="15.75" customHeight="1">
      <c r="A664" s="13" t="s">
        <v>2777</v>
      </c>
      <c r="B664" s="13" t="s">
        <v>2778</v>
      </c>
      <c r="C664" s="13" t="s">
        <v>2093</v>
      </c>
      <c r="D664" s="13" t="s">
        <v>1983</v>
      </c>
      <c r="E664" s="13" t="s">
        <v>2092</v>
      </c>
      <c r="F664" s="13" t="s">
        <v>2093</v>
      </c>
      <c r="G664" s="14">
        <v>53176.0</v>
      </c>
      <c r="H664" s="16" t="b">
        <f>G664&lt;'Programas e Observações'!$C$11</f>
        <v>0</v>
      </c>
      <c r="I664" s="14">
        <v>0.0</v>
      </c>
      <c r="J664" s="14">
        <v>0.0</v>
      </c>
      <c r="K664" s="14">
        <v>0.0</v>
      </c>
      <c r="L664" s="14">
        <v>0.0</v>
      </c>
      <c r="M664" s="14">
        <v>0.0</v>
      </c>
      <c r="N664" s="14">
        <v>93.0</v>
      </c>
      <c r="O664" s="14">
        <v>23.0</v>
      </c>
      <c r="P664" s="14">
        <v>1.0</v>
      </c>
      <c r="Q664" s="14">
        <v>80.0</v>
      </c>
      <c r="R664" s="17">
        <f t="shared" si="1"/>
        <v>0</v>
      </c>
      <c r="S664" s="17">
        <f t="shared" si="2"/>
        <v>0</v>
      </c>
      <c r="T664" s="17">
        <f t="shared" si="3"/>
        <v>0</v>
      </c>
      <c r="U664" s="17">
        <f t="shared" si="4"/>
        <v>0</v>
      </c>
      <c r="V664" s="17">
        <f t="shared" si="5"/>
        <v>0</v>
      </c>
      <c r="W664" s="17">
        <f t="shared" si="6"/>
        <v>1.748909282</v>
      </c>
      <c r="X664" s="17">
        <f t="shared" si="7"/>
        <v>0.4325259516</v>
      </c>
      <c r="Y664" s="14">
        <f t="shared" si="8"/>
        <v>3504</v>
      </c>
      <c r="Z664" s="14">
        <f t="shared" si="9"/>
        <v>845</v>
      </c>
      <c r="AA664" s="14">
        <f t="shared" si="10"/>
        <v>401</v>
      </c>
      <c r="AB664" s="14">
        <f t="shared" si="11"/>
        <v>434</v>
      </c>
      <c r="AC664" s="14">
        <f t="shared" si="12"/>
        <v>30</v>
      </c>
      <c r="AD664" s="14">
        <f t="shared" si="13"/>
        <v>385</v>
      </c>
      <c r="AE664" s="14">
        <f t="shared" si="14"/>
        <v>100</v>
      </c>
      <c r="AF664" s="14">
        <f t="shared" si="15"/>
        <v>7</v>
      </c>
      <c r="AG664" s="17">
        <f t="shared" si="16"/>
        <v>13.26765139</v>
      </c>
      <c r="AH664" s="20">
        <f>12*(J664*'Programas e Observações'!$C$8+K664*'Programas e Observações'!$C$9+L664*('Programas e Observações'!$C$8+'Programas e Observações'!$C$9)+M664*'Programas e Observações'!$C$10)</f>
        <v>0</v>
      </c>
      <c r="AI664" s="20">
        <f>12*(J664*'Programas e Observações'!$D$8+K664*'Programas e Observações'!$D$9+L664*('Programas e Observações'!$D$8+'Programas e Observações'!$D$9)+M664*'Programas e Observações'!$D$10)</f>
        <v>0</v>
      </c>
      <c r="AJ664" s="13" t="s">
        <v>342</v>
      </c>
      <c r="AK664" s="13" t="s">
        <v>343</v>
      </c>
    </row>
    <row r="665" ht="15.75" customHeight="1">
      <c r="A665" s="13" t="s">
        <v>2779</v>
      </c>
      <c r="B665" s="13" t="s">
        <v>2780</v>
      </c>
      <c r="C665" s="13" t="s">
        <v>2781</v>
      </c>
      <c r="D665" s="13" t="s">
        <v>1983</v>
      </c>
      <c r="E665" s="13" t="s">
        <v>1984</v>
      </c>
      <c r="F665" s="13" t="s">
        <v>1982</v>
      </c>
      <c r="G665" s="14">
        <v>10561.0</v>
      </c>
      <c r="H665" s="16" t="b">
        <f>G665&lt;'Programas e Observações'!$C$11</f>
        <v>1</v>
      </c>
      <c r="I665" s="14">
        <v>403.0</v>
      </c>
      <c r="J665" s="14">
        <v>175.0</v>
      </c>
      <c r="K665" s="14">
        <v>42.0</v>
      </c>
      <c r="L665" s="14">
        <v>102.0</v>
      </c>
      <c r="M665" s="14">
        <v>3.0</v>
      </c>
      <c r="N665" s="14">
        <v>12.0</v>
      </c>
      <c r="O665" s="14">
        <v>0.0</v>
      </c>
      <c r="P665" s="14">
        <v>0.0</v>
      </c>
      <c r="Q665" s="14"/>
      <c r="R665" s="17">
        <f t="shared" si="1"/>
        <v>38.15926522</v>
      </c>
      <c r="S665" s="17">
        <f t="shared" si="2"/>
        <v>16.57040053</v>
      </c>
      <c r="T665" s="17">
        <f t="shared" si="3"/>
        <v>3.976896127</v>
      </c>
      <c r="U665" s="17">
        <f t="shared" si="4"/>
        <v>9.658176309</v>
      </c>
      <c r="V665" s="17">
        <f t="shared" si="5"/>
        <v>0.2840640091</v>
      </c>
      <c r="W665" s="17">
        <f t="shared" si="6"/>
        <v>1.136256036</v>
      </c>
      <c r="X665" s="17">
        <f t="shared" si="7"/>
        <v>0</v>
      </c>
      <c r="Y665" s="14">
        <f t="shared" si="8"/>
        <v>4654</v>
      </c>
      <c r="Z665" s="14">
        <f t="shared" si="9"/>
        <v>1906</v>
      </c>
      <c r="AA665" s="14">
        <f t="shared" si="10"/>
        <v>551</v>
      </c>
      <c r="AB665" s="14">
        <f t="shared" si="11"/>
        <v>1011</v>
      </c>
      <c r="AC665" s="14">
        <f t="shared" si="12"/>
        <v>143</v>
      </c>
      <c r="AD665" s="14">
        <f t="shared" si="13"/>
        <v>595</v>
      </c>
      <c r="AE665" s="14">
        <f t="shared" si="14"/>
        <v>238</v>
      </c>
      <c r="AF665" s="14">
        <f t="shared" si="15"/>
        <v>1</v>
      </c>
      <c r="AG665" s="17">
        <f t="shared" si="16"/>
        <v>17.39578973</v>
      </c>
      <c r="AH665" s="20">
        <f>12*(J665*'Programas e Observações'!$C$8+K665*'Programas e Observações'!$C$9+L665*('Programas e Observações'!$C$8+'Programas e Observações'!$C$9)+M665*'Programas e Observações'!$C$10)</f>
        <v>129947.64</v>
      </c>
      <c r="AI665" s="20">
        <f>12*(J665*'Programas e Observações'!$D$8+K665*'Programas e Observações'!$D$9+L665*('Programas e Observações'!$D$8+'Programas e Observações'!$D$9)+M665*'Programas e Observações'!$D$10)</f>
        <v>232721.16</v>
      </c>
      <c r="AJ665" s="13" t="s">
        <v>2782</v>
      </c>
      <c r="AK665" s="13" t="s">
        <v>2783</v>
      </c>
    </row>
    <row r="666" ht="15.75" customHeight="1">
      <c r="A666" s="13" t="s">
        <v>2784</v>
      </c>
      <c r="B666" s="13" t="s">
        <v>2785</v>
      </c>
      <c r="C666" s="13" t="s">
        <v>2786</v>
      </c>
      <c r="D666" s="13" t="s">
        <v>1983</v>
      </c>
      <c r="E666" s="13" t="s">
        <v>2046</v>
      </c>
      <c r="F666" s="13" t="s">
        <v>2047</v>
      </c>
      <c r="G666" s="14">
        <v>31859.0</v>
      </c>
      <c r="H666" s="16" t="b">
        <f>G666&lt;'Programas e Observações'!$C$11</f>
        <v>0</v>
      </c>
      <c r="I666" s="14">
        <v>0.0</v>
      </c>
      <c r="J666" s="14">
        <v>0.0</v>
      </c>
      <c r="K666" s="14">
        <v>0.0</v>
      </c>
      <c r="L666" s="14">
        <v>0.0</v>
      </c>
      <c r="M666" s="14">
        <v>0.0</v>
      </c>
      <c r="N666" s="14">
        <v>64.0</v>
      </c>
      <c r="O666" s="14">
        <v>15.0</v>
      </c>
      <c r="P666" s="14">
        <v>0.0</v>
      </c>
      <c r="Q666" s="14"/>
      <c r="R666" s="17">
        <f t="shared" si="1"/>
        <v>0</v>
      </c>
      <c r="S666" s="17">
        <f t="shared" si="2"/>
        <v>0</v>
      </c>
      <c r="T666" s="17">
        <f t="shared" si="3"/>
        <v>0</v>
      </c>
      <c r="U666" s="17">
        <f t="shared" si="4"/>
        <v>0</v>
      </c>
      <c r="V666" s="17">
        <f t="shared" si="5"/>
        <v>0</v>
      </c>
      <c r="W666" s="17">
        <f t="shared" si="6"/>
        <v>2.008851502</v>
      </c>
      <c r="X666" s="17">
        <f t="shared" si="7"/>
        <v>0.4708245708</v>
      </c>
      <c r="Y666" s="14">
        <f t="shared" si="8"/>
        <v>6724</v>
      </c>
      <c r="Z666" s="14">
        <f t="shared" si="9"/>
        <v>2080</v>
      </c>
      <c r="AA666" s="14">
        <f t="shared" si="10"/>
        <v>716</v>
      </c>
      <c r="AB666" s="14">
        <f t="shared" si="11"/>
        <v>1005</v>
      </c>
      <c r="AC666" s="14">
        <f t="shared" si="12"/>
        <v>193</v>
      </c>
      <c r="AD666" s="14">
        <f t="shared" si="13"/>
        <v>756</v>
      </c>
      <c r="AE666" s="14">
        <f t="shared" si="14"/>
        <v>192</v>
      </c>
      <c r="AF666" s="14">
        <f t="shared" si="15"/>
        <v>6</v>
      </c>
      <c r="AG666" s="17">
        <f t="shared" si="16"/>
        <v>18.26970365</v>
      </c>
      <c r="AH666" s="20">
        <f>12*(J666*'Programas e Observações'!$C$8+K666*'Programas e Observações'!$C$9+L666*('Programas e Observações'!$C$8+'Programas e Observações'!$C$9)+M666*'Programas e Observações'!$C$10)</f>
        <v>0</v>
      </c>
      <c r="AI666" s="20">
        <f>12*(J666*'Programas e Observações'!$D$8+K666*'Programas e Observações'!$D$9+L666*('Programas e Observações'!$D$8+'Programas e Observações'!$D$9)+M666*'Programas e Observações'!$D$10)</f>
        <v>0</v>
      </c>
      <c r="AJ666" s="13" t="s">
        <v>342</v>
      </c>
      <c r="AK666" s="13" t="s">
        <v>343</v>
      </c>
    </row>
    <row r="667" ht="15.75" customHeight="1">
      <c r="A667" s="13" t="s">
        <v>2787</v>
      </c>
      <c r="B667" s="13" t="s">
        <v>2788</v>
      </c>
      <c r="C667" s="13" t="s">
        <v>2789</v>
      </c>
      <c r="D667" s="13" t="s">
        <v>1983</v>
      </c>
      <c r="E667" s="13" t="s">
        <v>2013</v>
      </c>
      <c r="F667" s="13" t="s">
        <v>2014</v>
      </c>
      <c r="G667" s="14">
        <v>31920.0</v>
      </c>
      <c r="H667" s="16" t="b">
        <f>G667&lt;'Programas e Observações'!$C$11</f>
        <v>0</v>
      </c>
      <c r="I667" s="14">
        <v>607.0</v>
      </c>
      <c r="J667" s="14">
        <v>200.0</v>
      </c>
      <c r="K667" s="14">
        <v>25.0</v>
      </c>
      <c r="L667" s="14">
        <v>43.0</v>
      </c>
      <c r="M667" s="14">
        <v>2.0</v>
      </c>
      <c r="N667" s="14">
        <v>73.0</v>
      </c>
      <c r="O667" s="14">
        <v>22.0</v>
      </c>
      <c r="P667" s="14">
        <v>1.0</v>
      </c>
      <c r="Q667" s="14"/>
      <c r="R667" s="17">
        <f t="shared" si="1"/>
        <v>19.01629073</v>
      </c>
      <c r="S667" s="17">
        <f t="shared" si="2"/>
        <v>6.26566416</v>
      </c>
      <c r="T667" s="17">
        <f t="shared" si="3"/>
        <v>0.7832080201</v>
      </c>
      <c r="U667" s="17">
        <f t="shared" si="4"/>
        <v>1.347117794</v>
      </c>
      <c r="V667" s="17">
        <f t="shared" si="5"/>
        <v>0.0626566416</v>
      </c>
      <c r="W667" s="17">
        <f t="shared" si="6"/>
        <v>2.286967419</v>
      </c>
      <c r="X667" s="17">
        <f t="shared" si="7"/>
        <v>0.6892230576</v>
      </c>
      <c r="Y667" s="14">
        <f t="shared" si="8"/>
        <v>3040</v>
      </c>
      <c r="Z667" s="14">
        <f t="shared" si="9"/>
        <v>669</v>
      </c>
      <c r="AA667" s="14">
        <f t="shared" si="10"/>
        <v>307</v>
      </c>
      <c r="AB667" s="14">
        <f t="shared" si="11"/>
        <v>272</v>
      </c>
      <c r="AC667" s="14">
        <f t="shared" si="12"/>
        <v>82</v>
      </c>
      <c r="AD667" s="14">
        <f t="shared" si="13"/>
        <v>774</v>
      </c>
      <c r="AE667" s="14">
        <f t="shared" si="14"/>
        <v>152</v>
      </c>
      <c r="AF667" s="14">
        <f t="shared" si="15"/>
        <v>4</v>
      </c>
      <c r="AG667" s="17">
        <f t="shared" si="16"/>
        <v>11.57358937</v>
      </c>
      <c r="AH667" s="20">
        <f>12*(J667*'Programas e Observações'!$C$8+K667*'Programas e Observações'!$C$9+L667*('Programas e Observações'!$C$8+'Programas e Observações'!$C$9)+M667*'Programas e Observações'!$C$10)</f>
        <v>83953.56</v>
      </c>
      <c r="AI667" s="20">
        <f>12*(J667*'Programas e Observações'!$D$8+K667*'Programas e Observações'!$D$9+L667*('Programas e Observações'!$D$8+'Programas e Observações'!$D$9)+M667*'Programas e Observações'!$D$10)</f>
        <v>172843.44</v>
      </c>
      <c r="AJ667" s="13" t="s">
        <v>1609</v>
      </c>
      <c r="AK667" s="13" t="s">
        <v>1155</v>
      </c>
    </row>
    <row r="668" ht="15.75" customHeight="1">
      <c r="A668" s="13" t="s">
        <v>2790</v>
      </c>
      <c r="B668" s="13" t="s">
        <v>2791</v>
      </c>
      <c r="C668" s="13" t="s">
        <v>2035</v>
      </c>
      <c r="D668" s="13" t="s">
        <v>1983</v>
      </c>
      <c r="E668" s="13" t="s">
        <v>2034</v>
      </c>
      <c r="F668" s="13" t="s">
        <v>2035</v>
      </c>
      <c r="G668" s="14">
        <v>41815.0</v>
      </c>
      <c r="H668" s="16" t="b">
        <f>G668&lt;'Programas e Observações'!$C$11</f>
        <v>0</v>
      </c>
      <c r="I668" s="14">
        <v>1216.0</v>
      </c>
      <c r="J668" s="14">
        <v>93.0</v>
      </c>
      <c r="K668" s="14">
        <v>110.0</v>
      </c>
      <c r="L668" s="14">
        <v>56.0</v>
      </c>
      <c r="M668" s="14">
        <v>1.0</v>
      </c>
      <c r="N668" s="14">
        <v>69.0</v>
      </c>
      <c r="O668" s="14">
        <v>14.0</v>
      </c>
      <c r="P668" s="14">
        <v>1.0</v>
      </c>
      <c r="Q668" s="14">
        <v>93.0</v>
      </c>
      <c r="R668" s="17">
        <f t="shared" si="1"/>
        <v>29.08047351</v>
      </c>
      <c r="S668" s="17">
        <f t="shared" si="2"/>
        <v>2.224082267</v>
      </c>
      <c r="T668" s="17">
        <f t="shared" si="3"/>
        <v>2.63063494</v>
      </c>
      <c r="U668" s="17">
        <f t="shared" si="4"/>
        <v>1.339232333</v>
      </c>
      <c r="V668" s="17">
        <f t="shared" si="5"/>
        <v>0.02391486309</v>
      </c>
      <c r="W668" s="17">
        <f t="shared" si="6"/>
        <v>1.650125553</v>
      </c>
      <c r="X668" s="17">
        <f t="shared" si="7"/>
        <v>0.3348080832</v>
      </c>
      <c r="Y668" s="14">
        <f t="shared" si="8"/>
        <v>1949</v>
      </c>
      <c r="Z668" s="14">
        <f t="shared" si="9"/>
        <v>112</v>
      </c>
      <c r="AA668" s="14">
        <f t="shared" si="10"/>
        <v>117</v>
      </c>
      <c r="AB668" s="14">
        <f t="shared" si="11"/>
        <v>63</v>
      </c>
      <c r="AC668" s="14">
        <f t="shared" si="12"/>
        <v>8</v>
      </c>
      <c r="AD668" s="14">
        <f t="shared" si="13"/>
        <v>284</v>
      </c>
      <c r="AE668" s="14">
        <f t="shared" si="14"/>
        <v>73</v>
      </c>
      <c r="AF668" s="14">
        <f t="shared" si="15"/>
        <v>6</v>
      </c>
      <c r="AG668" s="17">
        <f t="shared" si="16"/>
        <v>7.240104757</v>
      </c>
      <c r="AH668" s="20">
        <f>12*(J668*'Programas e Observações'!$C$8+K668*'Programas e Observações'!$C$9+L668*('Programas e Observações'!$C$8+'Programas e Observações'!$C$9)+M668*'Programas e Observações'!$C$10)</f>
        <v>114679.08</v>
      </c>
      <c r="AI668" s="20">
        <f>12*(J668*'Programas e Observações'!$D$8+K668*'Programas e Observações'!$D$9+L668*('Programas e Observações'!$D$8+'Programas e Observações'!$D$9)+M668*'Programas e Observações'!$D$10)</f>
        <v>171865.32</v>
      </c>
      <c r="AJ668" s="13" t="s">
        <v>2792</v>
      </c>
      <c r="AK668" s="13" t="s">
        <v>2793</v>
      </c>
    </row>
    <row r="669" ht="15.75" customHeight="1">
      <c r="A669" s="13" t="s">
        <v>2794</v>
      </c>
      <c r="B669" s="13" t="s">
        <v>2795</v>
      </c>
      <c r="C669" s="13" t="s">
        <v>2796</v>
      </c>
      <c r="D669" s="13" t="s">
        <v>2797</v>
      </c>
      <c r="E669" s="13" t="s">
        <v>2798</v>
      </c>
      <c r="F669" s="13" t="s">
        <v>2799</v>
      </c>
      <c r="G669" s="14">
        <v>6323.0</v>
      </c>
      <c r="H669" s="16" t="b">
        <f>G669&lt;'Programas e Observações'!$C$11</f>
        <v>1</v>
      </c>
      <c r="I669" s="14">
        <v>267.0</v>
      </c>
      <c r="J669" s="14">
        <v>158.0</v>
      </c>
      <c r="K669" s="14">
        <v>16.0</v>
      </c>
      <c r="L669" s="14">
        <v>25.0</v>
      </c>
      <c r="M669" s="14">
        <v>3.0</v>
      </c>
      <c r="N669" s="14">
        <v>39.0</v>
      </c>
      <c r="O669" s="14">
        <v>8.0</v>
      </c>
      <c r="P669" s="14">
        <v>1.0</v>
      </c>
      <c r="Q669" s="14"/>
      <c r="R669" s="17">
        <f t="shared" si="1"/>
        <v>42.22679108</v>
      </c>
      <c r="S669" s="17">
        <f t="shared" si="2"/>
        <v>24.98813854</v>
      </c>
      <c r="T669" s="17">
        <f t="shared" si="3"/>
        <v>2.530444409</v>
      </c>
      <c r="U669" s="17">
        <f t="shared" si="4"/>
        <v>3.95381939</v>
      </c>
      <c r="V669" s="17">
        <f t="shared" si="5"/>
        <v>0.4744583267</v>
      </c>
      <c r="W669" s="17">
        <f t="shared" si="6"/>
        <v>6.167958248</v>
      </c>
      <c r="X669" s="17">
        <f t="shared" si="7"/>
        <v>1.265222205</v>
      </c>
      <c r="Y669" s="14">
        <f t="shared" si="8"/>
        <v>2345</v>
      </c>
      <c r="Z669" s="14">
        <f t="shared" si="9"/>
        <v>712</v>
      </c>
      <c r="AA669" s="14">
        <f t="shared" si="10"/>
        <v>152</v>
      </c>
      <c r="AB669" s="14">
        <f t="shared" si="11"/>
        <v>309</v>
      </c>
      <c r="AC669" s="14">
        <f t="shared" si="12"/>
        <v>133</v>
      </c>
      <c r="AD669" s="14">
        <f t="shared" si="13"/>
        <v>470</v>
      </c>
      <c r="AE669" s="14">
        <f t="shared" si="14"/>
        <v>189</v>
      </c>
      <c r="AF669" s="14">
        <f t="shared" si="15"/>
        <v>4</v>
      </c>
      <c r="AG669" s="17">
        <f t="shared" si="16"/>
        <v>18.03638042</v>
      </c>
      <c r="AH669" s="20">
        <f>12*(J669*'Programas e Observações'!$C$8+K669*'Programas e Observações'!$C$9+L669*('Programas e Observações'!$C$8+'Programas e Observações'!$C$9)+M669*'Programas e Observações'!$C$10)</f>
        <v>58811.04</v>
      </c>
      <c r="AI669" s="20">
        <f>12*(J669*'Programas e Observações'!$D$8+K669*'Programas e Observações'!$D$9+L669*('Programas e Observações'!$D$8+'Programas e Observações'!$D$9)+M669*'Programas e Observações'!$D$10)</f>
        <v>125553.6</v>
      </c>
      <c r="AJ669" s="13" t="s">
        <v>2800</v>
      </c>
      <c r="AK669" s="13" t="s">
        <v>414</v>
      </c>
    </row>
    <row r="670" ht="15.75" customHeight="1">
      <c r="A670" s="13" t="s">
        <v>2801</v>
      </c>
      <c r="B670" s="13" t="s">
        <v>2802</v>
      </c>
      <c r="C670" s="13" t="s">
        <v>2803</v>
      </c>
      <c r="D670" s="13" t="s">
        <v>2797</v>
      </c>
      <c r="E670" s="13" t="s">
        <v>2804</v>
      </c>
      <c r="F670" s="13" t="s">
        <v>2805</v>
      </c>
      <c r="G670" s="14">
        <v>5016.0</v>
      </c>
      <c r="H670" s="16" t="b">
        <f>G670&lt;'Programas e Observações'!$C$11</f>
        <v>1</v>
      </c>
      <c r="I670" s="14">
        <v>0.0</v>
      </c>
      <c r="J670" s="14">
        <v>0.0</v>
      </c>
      <c r="K670" s="14">
        <v>0.0</v>
      </c>
      <c r="L670" s="14">
        <v>0.0</v>
      </c>
      <c r="M670" s="14">
        <v>0.0</v>
      </c>
      <c r="N670" s="14">
        <v>21.0</v>
      </c>
      <c r="O670" s="14">
        <v>10.0</v>
      </c>
      <c r="P670" s="14">
        <v>1.0</v>
      </c>
      <c r="Q670" s="14"/>
      <c r="R670" s="17">
        <f t="shared" si="1"/>
        <v>0</v>
      </c>
      <c r="S670" s="17">
        <f t="shared" si="2"/>
        <v>0</v>
      </c>
      <c r="T670" s="17">
        <f t="shared" si="3"/>
        <v>0</v>
      </c>
      <c r="U670" s="17">
        <f t="shared" si="4"/>
        <v>0</v>
      </c>
      <c r="V670" s="17">
        <f t="shared" si="5"/>
        <v>0</v>
      </c>
      <c r="W670" s="17">
        <f t="shared" si="6"/>
        <v>4.186602871</v>
      </c>
      <c r="X670" s="17">
        <f t="shared" si="7"/>
        <v>1.993620415</v>
      </c>
      <c r="Y670" s="14">
        <f t="shared" si="8"/>
        <v>72103</v>
      </c>
      <c r="Z670" s="14">
        <f t="shared" si="9"/>
        <v>28215</v>
      </c>
      <c r="AA670" s="14">
        <f t="shared" si="10"/>
        <v>8649</v>
      </c>
      <c r="AB670" s="14">
        <f t="shared" si="11"/>
        <v>17464</v>
      </c>
      <c r="AC670" s="14">
        <f t="shared" si="12"/>
        <v>3180</v>
      </c>
      <c r="AD670" s="14">
        <f t="shared" si="13"/>
        <v>10575</v>
      </c>
      <c r="AE670" s="14">
        <f t="shared" si="14"/>
        <v>2656</v>
      </c>
      <c r="AF670" s="14">
        <f t="shared" si="15"/>
        <v>75</v>
      </c>
      <c r="AG670" s="17">
        <f t="shared" si="16"/>
        <v>55.65074705</v>
      </c>
      <c r="AH670" s="20">
        <f>12*(J670*'Programas e Observações'!$C$8+K670*'Programas e Observações'!$C$9+L670*('Programas e Observações'!$C$8+'Programas e Observações'!$C$9)+M670*'Programas e Observações'!$C$10)</f>
        <v>0</v>
      </c>
      <c r="AI670" s="20">
        <f>12*(J670*'Programas e Observações'!$D$8+K670*'Programas e Observações'!$D$9+L670*('Programas e Observações'!$D$8+'Programas e Observações'!$D$9)+M670*'Programas e Observações'!$D$10)</f>
        <v>0</v>
      </c>
      <c r="AJ670" s="13" t="s">
        <v>342</v>
      </c>
      <c r="AK670" s="13" t="s">
        <v>343</v>
      </c>
    </row>
    <row r="671" ht="15.75" customHeight="1">
      <c r="A671" s="13" t="s">
        <v>2806</v>
      </c>
      <c r="B671" s="13" t="s">
        <v>2807</v>
      </c>
      <c r="C671" s="13" t="s">
        <v>2808</v>
      </c>
      <c r="D671" s="13" t="s">
        <v>2797</v>
      </c>
      <c r="E671" s="13" t="s">
        <v>2804</v>
      </c>
      <c r="F671" s="13" t="s">
        <v>2805</v>
      </c>
      <c r="G671" s="14">
        <v>18095.0</v>
      </c>
      <c r="H671" s="16" t="b">
        <f>G671&lt;'Programas e Observações'!$C$11</f>
        <v>1</v>
      </c>
      <c r="I671" s="14">
        <v>2468.0</v>
      </c>
      <c r="J671" s="14">
        <v>1284.0</v>
      </c>
      <c r="K671" s="14">
        <v>142.0</v>
      </c>
      <c r="L671" s="14">
        <v>465.0</v>
      </c>
      <c r="M671" s="14">
        <v>96.0</v>
      </c>
      <c r="N671" s="14">
        <v>63.0</v>
      </c>
      <c r="O671" s="14">
        <v>44.0</v>
      </c>
      <c r="P671" s="14">
        <v>3.0</v>
      </c>
      <c r="Q671" s="14"/>
      <c r="R671" s="17">
        <f t="shared" si="1"/>
        <v>136.3912683</v>
      </c>
      <c r="S671" s="17">
        <f t="shared" si="2"/>
        <v>70.95882841</v>
      </c>
      <c r="T671" s="17">
        <f t="shared" si="3"/>
        <v>7.847471677</v>
      </c>
      <c r="U671" s="17">
        <f t="shared" si="4"/>
        <v>25.69770655</v>
      </c>
      <c r="V671" s="17">
        <f t="shared" si="5"/>
        <v>5.305332965</v>
      </c>
      <c r="W671" s="17">
        <f t="shared" si="6"/>
        <v>3.481624758</v>
      </c>
      <c r="X671" s="17">
        <f t="shared" si="7"/>
        <v>2.431610942</v>
      </c>
      <c r="Y671" s="14">
        <f t="shared" si="8"/>
        <v>72103</v>
      </c>
      <c r="Z671" s="14">
        <f t="shared" si="9"/>
        <v>28215</v>
      </c>
      <c r="AA671" s="14">
        <f t="shared" si="10"/>
        <v>8649</v>
      </c>
      <c r="AB671" s="14">
        <f t="shared" si="11"/>
        <v>17464</v>
      </c>
      <c r="AC671" s="14">
        <f t="shared" si="12"/>
        <v>3180</v>
      </c>
      <c r="AD671" s="14">
        <f t="shared" si="13"/>
        <v>10575</v>
      </c>
      <c r="AE671" s="14">
        <f t="shared" si="14"/>
        <v>2656</v>
      </c>
      <c r="AF671" s="14">
        <f t="shared" si="15"/>
        <v>75</v>
      </c>
      <c r="AG671" s="17">
        <f t="shared" si="16"/>
        <v>55.65074705</v>
      </c>
      <c r="AH671" s="20">
        <f>12*(J671*'Programas e Observações'!$C$8+K671*'Programas e Observações'!$C$9+L671*('Programas e Observações'!$C$8+'Programas e Observações'!$C$9)+M671*'Programas e Observações'!$C$10)</f>
        <v>707176.08</v>
      </c>
      <c r="AI671" s="20">
        <f>12*(J671*'Programas e Observações'!$D$8+K671*'Programas e Observações'!$D$9+L671*('Programas e Observações'!$D$8+'Programas e Observações'!$D$9)+M671*'Programas e Observações'!$D$10)</f>
        <v>1350668.52</v>
      </c>
      <c r="AJ671" s="13" t="s">
        <v>2809</v>
      </c>
      <c r="AK671" s="13" t="s">
        <v>2810</v>
      </c>
    </row>
    <row r="672" ht="15.75" customHeight="1">
      <c r="A672" s="13" t="s">
        <v>2811</v>
      </c>
      <c r="B672" s="13" t="s">
        <v>2812</v>
      </c>
      <c r="C672" s="13" t="s">
        <v>2813</v>
      </c>
      <c r="D672" s="13" t="s">
        <v>2797</v>
      </c>
      <c r="E672" s="13" t="s">
        <v>2814</v>
      </c>
      <c r="F672" s="13" t="s">
        <v>2815</v>
      </c>
      <c r="G672" s="14">
        <v>6876.0</v>
      </c>
      <c r="H672" s="16" t="b">
        <f>G672&lt;'Programas e Observações'!$C$11</f>
        <v>1</v>
      </c>
      <c r="I672" s="14">
        <v>176.0</v>
      </c>
      <c r="J672" s="14">
        <v>51.0</v>
      </c>
      <c r="K672" s="14">
        <v>9.0</v>
      </c>
      <c r="L672" s="14">
        <v>12.0</v>
      </c>
      <c r="M672" s="14">
        <v>7.0</v>
      </c>
      <c r="N672" s="14">
        <v>30.0</v>
      </c>
      <c r="O672" s="14">
        <v>10.0</v>
      </c>
      <c r="P672" s="14">
        <v>0.0</v>
      </c>
      <c r="Q672" s="14"/>
      <c r="R672" s="17">
        <f t="shared" si="1"/>
        <v>25.59627691</v>
      </c>
      <c r="S672" s="17">
        <f t="shared" si="2"/>
        <v>7.417102967</v>
      </c>
      <c r="T672" s="17">
        <f t="shared" si="3"/>
        <v>1.308900524</v>
      </c>
      <c r="U672" s="17">
        <f t="shared" si="4"/>
        <v>1.745200698</v>
      </c>
      <c r="V672" s="17">
        <f t="shared" si="5"/>
        <v>1.018033741</v>
      </c>
      <c r="W672" s="17">
        <f t="shared" si="6"/>
        <v>4.363001745</v>
      </c>
      <c r="X672" s="17">
        <f t="shared" si="7"/>
        <v>1.454333915</v>
      </c>
      <c r="Y672" s="14">
        <f t="shared" si="8"/>
        <v>9697</v>
      </c>
      <c r="Z672" s="14">
        <f t="shared" si="9"/>
        <v>3810</v>
      </c>
      <c r="AA672" s="14">
        <f t="shared" si="10"/>
        <v>1026</v>
      </c>
      <c r="AB672" s="14">
        <f t="shared" si="11"/>
        <v>1653</v>
      </c>
      <c r="AC672" s="14">
        <f t="shared" si="12"/>
        <v>272</v>
      </c>
      <c r="AD672" s="14">
        <f t="shared" si="13"/>
        <v>1326</v>
      </c>
      <c r="AE672" s="14">
        <f t="shared" si="14"/>
        <v>356</v>
      </c>
      <c r="AF672" s="14">
        <f t="shared" si="15"/>
        <v>6</v>
      </c>
      <c r="AG672" s="17">
        <f t="shared" si="16"/>
        <v>39.65534163</v>
      </c>
      <c r="AH672" s="20">
        <f>12*(J672*'Programas e Observações'!$C$8+K672*'Programas e Observações'!$C$9+L672*('Programas e Observações'!$C$8+'Programas e Observações'!$C$9)+M672*'Programas e Observações'!$C$10)</f>
        <v>26900.16</v>
      </c>
      <c r="AI672" s="20">
        <f>12*(J672*'Programas e Observações'!$D$8+K672*'Programas e Observações'!$D$9+L672*('Programas e Observações'!$D$8+'Programas e Observações'!$D$9)+M672*'Programas e Observações'!$D$10)</f>
        <v>50111.04</v>
      </c>
      <c r="AJ672" s="13" t="s">
        <v>395</v>
      </c>
      <c r="AK672" s="13" t="s">
        <v>1494</v>
      </c>
    </row>
    <row r="673" ht="15.75" customHeight="1">
      <c r="A673" s="13" t="s">
        <v>2816</v>
      </c>
      <c r="B673" s="13" t="s">
        <v>2817</v>
      </c>
      <c r="C673" s="13" t="s">
        <v>2818</v>
      </c>
      <c r="D673" s="13" t="s">
        <v>2797</v>
      </c>
      <c r="E673" s="13" t="s">
        <v>2814</v>
      </c>
      <c r="F673" s="13" t="s">
        <v>2815</v>
      </c>
      <c r="G673" s="14">
        <v>4707.0</v>
      </c>
      <c r="H673" s="16" t="b">
        <f>G673&lt;'Programas e Observações'!$C$11</f>
        <v>1</v>
      </c>
      <c r="I673" s="14">
        <v>87.0</v>
      </c>
      <c r="J673" s="14">
        <v>11.0</v>
      </c>
      <c r="K673" s="14">
        <v>2.0</v>
      </c>
      <c r="L673" s="14">
        <v>3.0</v>
      </c>
      <c r="M673" s="14">
        <v>4.0</v>
      </c>
      <c r="N673" s="14">
        <v>17.0</v>
      </c>
      <c r="O673" s="14">
        <v>14.0</v>
      </c>
      <c r="P673" s="14">
        <v>0.0</v>
      </c>
      <c r="Q673" s="14"/>
      <c r="R673" s="17">
        <f t="shared" si="1"/>
        <v>18.48311026</v>
      </c>
      <c r="S673" s="17">
        <f t="shared" si="2"/>
        <v>2.336944976</v>
      </c>
      <c r="T673" s="17">
        <f t="shared" si="3"/>
        <v>0.4248990865</v>
      </c>
      <c r="U673" s="17">
        <f t="shared" si="4"/>
        <v>0.6373486297</v>
      </c>
      <c r="V673" s="17">
        <f t="shared" si="5"/>
        <v>0.8497981729</v>
      </c>
      <c r="W673" s="17">
        <f t="shared" si="6"/>
        <v>3.611642235</v>
      </c>
      <c r="X673" s="17">
        <f t="shared" si="7"/>
        <v>2.974293605</v>
      </c>
      <c r="Y673" s="14">
        <f t="shared" si="8"/>
        <v>9697</v>
      </c>
      <c r="Z673" s="14">
        <f t="shared" si="9"/>
        <v>3810</v>
      </c>
      <c r="AA673" s="14">
        <f t="shared" si="10"/>
        <v>1026</v>
      </c>
      <c r="AB673" s="14">
        <f t="shared" si="11"/>
        <v>1653</v>
      </c>
      <c r="AC673" s="14">
        <f t="shared" si="12"/>
        <v>272</v>
      </c>
      <c r="AD673" s="14">
        <f t="shared" si="13"/>
        <v>1326</v>
      </c>
      <c r="AE673" s="14">
        <f t="shared" si="14"/>
        <v>356</v>
      </c>
      <c r="AF673" s="14">
        <f t="shared" si="15"/>
        <v>6</v>
      </c>
      <c r="AG673" s="17">
        <f t="shared" si="16"/>
        <v>39.65534163</v>
      </c>
      <c r="AH673" s="20">
        <f>12*(J673*'Programas e Observações'!$C$8+K673*'Programas e Observações'!$C$9+L673*('Programas e Observações'!$C$8+'Programas e Observações'!$C$9)+M673*'Programas e Observações'!$C$10)</f>
        <v>7436.52</v>
      </c>
      <c r="AI673" s="20">
        <f>12*(J673*'Programas e Observações'!$D$8+K673*'Programas e Observações'!$D$9+L673*('Programas e Observações'!$D$8+'Programas e Observações'!$D$9)+M673*'Programas e Observações'!$D$10)</f>
        <v>12636.6</v>
      </c>
      <c r="AJ673" s="13" t="s">
        <v>2819</v>
      </c>
      <c r="AK673" s="13" t="s">
        <v>2820</v>
      </c>
    </row>
    <row r="674" ht="15.75" customHeight="1">
      <c r="A674" s="13" t="s">
        <v>2821</v>
      </c>
      <c r="B674" s="13" t="s">
        <v>2822</v>
      </c>
      <c r="C674" s="13" t="s">
        <v>2823</v>
      </c>
      <c r="D674" s="13" t="s">
        <v>2797</v>
      </c>
      <c r="E674" s="13" t="s">
        <v>2804</v>
      </c>
      <c r="F674" s="13" t="s">
        <v>2805</v>
      </c>
      <c r="G674" s="14">
        <v>13729.0</v>
      </c>
      <c r="H674" s="16" t="b">
        <f>G674&lt;'Programas e Observações'!$C$11</f>
        <v>1</v>
      </c>
      <c r="I674" s="14">
        <v>0.0</v>
      </c>
      <c r="J674" s="14">
        <v>0.0</v>
      </c>
      <c r="K674" s="14">
        <v>0.0</v>
      </c>
      <c r="L674" s="14">
        <v>0.0</v>
      </c>
      <c r="M674" s="14">
        <v>0.0</v>
      </c>
      <c r="N674" s="14">
        <v>49.0</v>
      </c>
      <c r="O674" s="14">
        <v>20.0</v>
      </c>
      <c r="P674" s="14">
        <v>3.0</v>
      </c>
      <c r="Q674" s="14"/>
      <c r="R674" s="17">
        <f t="shared" si="1"/>
        <v>0</v>
      </c>
      <c r="S674" s="17">
        <f t="shared" si="2"/>
        <v>0</v>
      </c>
      <c r="T674" s="17">
        <f t="shared" si="3"/>
        <v>0</v>
      </c>
      <c r="U674" s="17">
        <f t="shared" si="4"/>
        <v>0</v>
      </c>
      <c r="V674" s="17">
        <f t="shared" si="5"/>
        <v>0</v>
      </c>
      <c r="W674" s="17">
        <f t="shared" si="6"/>
        <v>3.569087333</v>
      </c>
      <c r="X674" s="17">
        <f t="shared" si="7"/>
        <v>1.45677034</v>
      </c>
      <c r="Y674" s="14">
        <f t="shared" si="8"/>
        <v>72103</v>
      </c>
      <c r="Z674" s="14">
        <f t="shared" si="9"/>
        <v>28215</v>
      </c>
      <c r="AA674" s="14">
        <f t="shared" si="10"/>
        <v>8649</v>
      </c>
      <c r="AB674" s="14">
        <f t="shared" si="11"/>
        <v>17464</v>
      </c>
      <c r="AC674" s="14">
        <f t="shared" si="12"/>
        <v>3180</v>
      </c>
      <c r="AD674" s="14">
        <f t="shared" si="13"/>
        <v>10575</v>
      </c>
      <c r="AE674" s="14">
        <f t="shared" si="14"/>
        <v>2656</v>
      </c>
      <c r="AF674" s="14">
        <f t="shared" si="15"/>
        <v>75</v>
      </c>
      <c r="AG674" s="17">
        <f t="shared" si="16"/>
        <v>55.65074705</v>
      </c>
      <c r="AH674" s="20">
        <f>12*(J674*'Programas e Observações'!$C$8+K674*'Programas e Observações'!$C$9+L674*('Programas e Observações'!$C$8+'Programas e Observações'!$C$9)+M674*'Programas e Observações'!$C$10)</f>
        <v>0</v>
      </c>
      <c r="AI674" s="20">
        <f>12*(J674*'Programas e Observações'!$D$8+K674*'Programas e Observações'!$D$9+L674*('Programas e Observações'!$D$8+'Programas e Observações'!$D$9)+M674*'Programas e Observações'!$D$10)</f>
        <v>0</v>
      </c>
      <c r="AJ674" s="13" t="s">
        <v>342</v>
      </c>
      <c r="AK674" s="13" t="s">
        <v>343</v>
      </c>
    </row>
    <row r="675" ht="15.75" customHeight="1">
      <c r="A675" s="13" t="s">
        <v>2824</v>
      </c>
      <c r="B675" s="13" t="s">
        <v>2825</v>
      </c>
      <c r="C675" s="13" t="s">
        <v>2826</v>
      </c>
      <c r="D675" s="13" t="s">
        <v>2797</v>
      </c>
      <c r="E675" s="13" t="s">
        <v>2804</v>
      </c>
      <c r="F675" s="13" t="s">
        <v>2805</v>
      </c>
      <c r="G675" s="14">
        <v>50094.0</v>
      </c>
      <c r="H675" s="16" t="b">
        <f>G675&lt;'Programas e Observações'!$C$11</f>
        <v>0</v>
      </c>
      <c r="I675" s="14">
        <v>5069.0</v>
      </c>
      <c r="J675" s="14">
        <v>2136.0</v>
      </c>
      <c r="K675" s="14">
        <v>532.0</v>
      </c>
      <c r="L675" s="14">
        <v>1121.0</v>
      </c>
      <c r="M675" s="14">
        <v>204.0</v>
      </c>
      <c r="N675" s="14">
        <v>198.0</v>
      </c>
      <c r="O675" s="14">
        <v>63.0</v>
      </c>
      <c r="P675" s="14">
        <v>2.0</v>
      </c>
      <c r="Q675" s="14"/>
      <c r="R675" s="17">
        <f t="shared" si="1"/>
        <v>101.1897632</v>
      </c>
      <c r="S675" s="17">
        <f t="shared" si="2"/>
        <v>42.63983711</v>
      </c>
      <c r="T675" s="17">
        <f t="shared" si="3"/>
        <v>10.62003434</v>
      </c>
      <c r="U675" s="17">
        <f t="shared" si="4"/>
        <v>22.37792949</v>
      </c>
      <c r="V675" s="17">
        <f t="shared" si="5"/>
        <v>4.072343993</v>
      </c>
      <c r="W675" s="17">
        <f t="shared" si="6"/>
        <v>3.95256917</v>
      </c>
      <c r="X675" s="17">
        <f t="shared" si="7"/>
        <v>1.257635645</v>
      </c>
      <c r="Y675" s="14">
        <f t="shared" si="8"/>
        <v>72103</v>
      </c>
      <c r="Z675" s="14">
        <f t="shared" si="9"/>
        <v>28215</v>
      </c>
      <c r="AA675" s="14">
        <f t="shared" si="10"/>
        <v>8649</v>
      </c>
      <c r="AB675" s="14">
        <f t="shared" si="11"/>
        <v>17464</v>
      </c>
      <c r="AC675" s="14">
        <f t="shared" si="12"/>
        <v>3180</v>
      </c>
      <c r="AD675" s="14">
        <f t="shared" si="13"/>
        <v>10575</v>
      </c>
      <c r="AE675" s="14">
        <f t="shared" si="14"/>
        <v>2656</v>
      </c>
      <c r="AF675" s="14">
        <f t="shared" si="15"/>
        <v>75</v>
      </c>
      <c r="AG675" s="17">
        <f t="shared" si="16"/>
        <v>55.65074705</v>
      </c>
      <c r="AH675" s="20">
        <f>12*(J675*'Programas e Observações'!$C$8+K675*'Programas e Observações'!$C$9+L675*('Programas e Observações'!$C$8+'Programas e Observações'!$C$9)+M675*'Programas e Observações'!$C$10)</f>
        <v>1596443.52</v>
      </c>
      <c r="AI675" s="20">
        <f>12*(J675*'Programas e Observações'!$D$8+K675*'Programas e Observações'!$D$9+L675*('Programas e Observações'!$D$8+'Programas e Observações'!$D$9)+M675*'Programas e Observações'!$D$10)</f>
        <v>2806408.92</v>
      </c>
      <c r="AJ675" s="13" t="s">
        <v>2827</v>
      </c>
      <c r="AK675" s="13" t="s">
        <v>313</v>
      </c>
    </row>
    <row r="676" ht="15.75" customHeight="1">
      <c r="A676" s="13" t="s">
        <v>2828</v>
      </c>
      <c r="B676" s="13" t="s">
        <v>2829</v>
      </c>
      <c r="C676" s="13" t="s">
        <v>2830</v>
      </c>
      <c r="D676" s="13" t="s">
        <v>2797</v>
      </c>
      <c r="E676" s="13" t="s">
        <v>2831</v>
      </c>
      <c r="F676" s="13" t="s">
        <v>2832</v>
      </c>
      <c r="G676" s="14">
        <v>5474.0</v>
      </c>
      <c r="H676" s="16" t="b">
        <f>G676&lt;'Programas e Observações'!$C$11</f>
        <v>1</v>
      </c>
      <c r="I676" s="14">
        <v>0.0</v>
      </c>
      <c r="J676" s="14">
        <v>0.0</v>
      </c>
      <c r="K676" s="14">
        <v>0.0</v>
      </c>
      <c r="L676" s="14">
        <v>0.0</v>
      </c>
      <c r="M676" s="14">
        <v>0.0</v>
      </c>
      <c r="N676" s="14">
        <v>16.0</v>
      </c>
      <c r="O676" s="14">
        <v>9.0</v>
      </c>
      <c r="P676" s="14">
        <v>0.0</v>
      </c>
      <c r="Q676" s="14"/>
      <c r="R676" s="17">
        <f t="shared" si="1"/>
        <v>0</v>
      </c>
      <c r="S676" s="17">
        <f t="shared" si="2"/>
        <v>0</v>
      </c>
      <c r="T676" s="17">
        <f t="shared" si="3"/>
        <v>0</v>
      </c>
      <c r="U676" s="17">
        <f t="shared" si="4"/>
        <v>0</v>
      </c>
      <c r="V676" s="17">
        <f t="shared" si="5"/>
        <v>0</v>
      </c>
      <c r="W676" s="17">
        <f t="shared" si="6"/>
        <v>2.922908294</v>
      </c>
      <c r="X676" s="17">
        <f t="shared" si="7"/>
        <v>1.644135915</v>
      </c>
      <c r="Y676" s="14">
        <f t="shared" si="8"/>
        <v>3306</v>
      </c>
      <c r="Z676" s="14">
        <f t="shared" si="9"/>
        <v>1912</v>
      </c>
      <c r="AA676" s="14">
        <f t="shared" si="10"/>
        <v>158</v>
      </c>
      <c r="AB676" s="14">
        <f t="shared" si="11"/>
        <v>497</v>
      </c>
      <c r="AC676" s="14">
        <f t="shared" si="12"/>
        <v>25</v>
      </c>
      <c r="AD676" s="14">
        <f t="shared" si="13"/>
        <v>672</v>
      </c>
      <c r="AE676" s="14">
        <f t="shared" si="14"/>
        <v>239</v>
      </c>
      <c r="AF676" s="14">
        <f t="shared" si="15"/>
        <v>3</v>
      </c>
      <c r="AG676" s="17">
        <f t="shared" si="16"/>
        <v>17.23391944</v>
      </c>
      <c r="AH676" s="20">
        <f>12*(J676*'Programas e Observações'!$C$8+K676*'Programas e Observações'!$C$9+L676*('Programas e Observações'!$C$8+'Programas e Observações'!$C$9)+M676*'Programas e Observações'!$C$10)</f>
        <v>0</v>
      </c>
      <c r="AI676" s="20">
        <f>12*(J676*'Programas e Observações'!$D$8+K676*'Programas e Observações'!$D$9+L676*('Programas e Observações'!$D$8+'Programas e Observações'!$D$9)+M676*'Programas e Observações'!$D$10)</f>
        <v>0</v>
      </c>
      <c r="AJ676" s="13" t="s">
        <v>342</v>
      </c>
      <c r="AK676" s="13" t="s">
        <v>343</v>
      </c>
    </row>
    <row r="677" ht="15.75" customHeight="1">
      <c r="A677" s="13" t="s">
        <v>2833</v>
      </c>
      <c r="B677" s="13" t="s">
        <v>2834</v>
      </c>
      <c r="C677" s="13" t="s">
        <v>2835</v>
      </c>
      <c r="D677" s="13" t="s">
        <v>2797</v>
      </c>
      <c r="E677" s="13" t="s">
        <v>2804</v>
      </c>
      <c r="F677" s="13" t="s">
        <v>2805</v>
      </c>
      <c r="G677" s="14">
        <v>17594.0</v>
      </c>
      <c r="H677" s="16" t="b">
        <f>G677&lt;'Programas e Observações'!$C$11</f>
        <v>1</v>
      </c>
      <c r="I677" s="14">
        <v>1528.0</v>
      </c>
      <c r="J677" s="14">
        <v>886.0</v>
      </c>
      <c r="K677" s="14">
        <v>86.0</v>
      </c>
      <c r="L677" s="14">
        <v>324.0</v>
      </c>
      <c r="M677" s="14">
        <v>15.0</v>
      </c>
      <c r="N677" s="14">
        <v>57.0</v>
      </c>
      <c r="O677" s="14">
        <v>21.0</v>
      </c>
      <c r="P677" s="14">
        <v>1.0</v>
      </c>
      <c r="Q677" s="14"/>
      <c r="R677" s="17">
        <f t="shared" si="1"/>
        <v>86.84778902</v>
      </c>
      <c r="S677" s="17">
        <f t="shared" si="2"/>
        <v>50.35807662</v>
      </c>
      <c r="T677" s="17">
        <f t="shared" si="3"/>
        <v>4.88803001</v>
      </c>
      <c r="U677" s="17">
        <f t="shared" si="4"/>
        <v>18.41536888</v>
      </c>
      <c r="V677" s="17">
        <f t="shared" si="5"/>
        <v>0.8525633739</v>
      </c>
      <c r="W677" s="17">
        <f t="shared" si="6"/>
        <v>3.239740821</v>
      </c>
      <c r="X677" s="17">
        <f t="shared" si="7"/>
        <v>1.193588723</v>
      </c>
      <c r="Y677" s="14">
        <f t="shared" si="8"/>
        <v>72103</v>
      </c>
      <c r="Z677" s="14">
        <f t="shared" si="9"/>
        <v>28215</v>
      </c>
      <c r="AA677" s="14">
        <f t="shared" si="10"/>
        <v>8649</v>
      </c>
      <c r="AB677" s="14">
        <f t="shared" si="11"/>
        <v>17464</v>
      </c>
      <c r="AC677" s="14">
        <f t="shared" si="12"/>
        <v>3180</v>
      </c>
      <c r="AD677" s="14">
        <f t="shared" si="13"/>
        <v>10575</v>
      </c>
      <c r="AE677" s="14">
        <f t="shared" si="14"/>
        <v>2656</v>
      </c>
      <c r="AF677" s="14">
        <f t="shared" si="15"/>
        <v>75</v>
      </c>
      <c r="AG677" s="17">
        <f t="shared" si="16"/>
        <v>55.65074705</v>
      </c>
      <c r="AH677" s="20">
        <f>12*(J677*'Programas e Observações'!$C$8+K677*'Programas e Observações'!$C$9+L677*('Programas e Observações'!$C$8+'Programas e Observações'!$C$9)+M677*'Programas e Observações'!$C$10)</f>
        <v>457069.2</v>
      </c>
      <c r="AI677" s="20">
        <f>12*(J677*'Programas e Observações'!$D$8+K677*'Programas e Observações'!$D$9+L677*('Programas e Observações'!$D$8+'Programas e Observações'!$D$9)+M677*'Programas e Observações'!$D$10)</f>
        <v>901303.8</v>
      </c>
      <c r="AJ677" s="13" t="s">
        <v>2836</v>
      </c>
      <c r="AK677" s="13" t="s">
        <v>2837</v>
      </c>
    </row>
    <row r="678" ht="15.75" customHeight="1">
      <c r="A678" s="13" t="s">
        <v>2838</v>
      </c>
      <c r="B678" s="13" t="s">
        <v>2839</v>
      </c>
      <c r="C678" s="13" t="s">
        <v>2840</v>
      </c>
      <c r="D678" s="13" t="s">
        <v>2797</v>
      </c>
      <c r="E678" s="13" t="s">
        <v>2804</v>
      </c>
      <c r="F678" s="13" t="s">
        <v>2805</v>
      </c>
      <c r="G678" s="14">
        <v>6991.0</v>
      </c>
      <c r="H678" s="16" t="b">
        <f>G678&lt;'Programas e Observações'!$C$11</f>
        <v>1</v>
      </c>
      <c r="I678" s="14">
        <v>793.0</v>
      </c>
      <c r="J678" s="14">
        <v>327.0</v>
      </c>
      <c r="K678" s="14">
        <v>87.0</v>
      </c>
      <c r="L678" s="14">
        <v>158.0</v>
      </c>
      <c r="M678" s="14">
        <v>20.0</v>
      </c>
      <c r="N678" s="14">
        <v>31.0</v>
      </c>
      <c r="O678" s="14">
        <v>15.0</v>
      </c>
      <c r="P678" s="14">
        <v>2.0</v>
      </c>
      <c r="Q678" s="14"/>
      <c r="R678" s="17">
        <f t="shared" si="1"/>
        <v>113.4315549</v>
      </c>
      <c r="S678" s="17">
        <f t="shared" si="2"/>
        <v>46.77442426</v>
      </c>
      <c r="T678" s="17">
        <f t="shared" si="3"/>
        <v>12.44457159</v>
      </c>
      <c r="U678" s="17">
        <f t="shared" si="4"/>
        <v>22.60048634</v>
      </c>
      <c r="V678" s="17">
        <f t="shared" si="5"/>
        <v>2.860821056</v>
      </c>
      <c r="W678" s="17">
        <f t="shared" si="6"/>
        <v>4.434272636</v>
      </c>
      <c r="X678" s="17">
        <f t="shared" si="7"/>
        <v>2.145615792</v>
      </c>
      <c r="Y678" s="14">
        <f t="shared" si="8"/>
        <v>72103</v>
      </c>
      <c r="Z678" s="14">
        <f t="shared" si="9"/>
        <v>28215</v>
      </c>
      <c r="AA678" s="14">
        <f t="shared" si="10"/>
        <v>8649</v>
      </c>
      <c r="AB678" s="14">
        <f t="shared" si="11"/>
        <v>17464</v>
      </c>
      <c r="AC678" s="14">
        <f t="shared" si="12"/>
        <v>3180</v>
      </c>
      <c r="AD678" s="14">
        <f t="shared" si="13"/>
        <v>10575</v>
      </c>
      <c r="AE678" s="14">
        <f t="shared" si="14"/>
        <v>2656</v>
      </c>
      <c r="AF678" s="14">
        <f t="shared" si="15"/>
        <v>75</v>
      </c>
      <c r="AG678" s="17">
        <f t="shared" si="16"/>
        <v>55.65074705</v>
      </c>
      <c r="AH678" s="20">
        <f>12*(J678*'Programas e Observações'!$C$8+K678*'Programas e Observações'!$C$9+L678*('Programas e Observações'!$C$8+'Programas e Observações'!$C$9)+M678*'Programas e Observações'!$C$10)</f>
        <v>231669.6</v>
      </c>
      <c r="AI678" s="20">
        <f>12*(J678*'Programas e Observações'!$D$8+K678*'Programas e Observações'!$D$9+L678*('Programas e Observações'!$D$8+'Programas e Observações'!$D$9)+M678*'Programas e Observações'!$D$10)</f>
        <v>411672.6</v>
      </c>
      <c r="AJ678" s="13" t="s">
        <v>2841</v>
      </c>
      <c r="AK678" s="13" t="s">
        <v>2842</v>
      </c>
    </row>
    <row r="679" ht="15.75" customHeight="1">
      <c r="A679" s="13" t="s">
        <v>2843</v>
      </c>
      <c r="B679" s="13" t="s">
        <v>2844</v>
      </c>
      <c r="C679" s="13" t="s">
        <v>2845</v>
      </c>
      <c r="D679" s="13" t="s">
        <v>2797</v>
      </c>
      <c r="E679" s="13" t="s">
        <v>2846</v>
      </c>
      <c r="F679" s="13" t="s">
        <v>2847</v>
      </c>
      <c r="G679" s="14">
        <v>9649.0</v>
      </c>
      <c r="H679" s="16" t="b">
        <f>G679&lt;'Programas e Observações'!$C$11</f>
        <v>1</v>
      </c>
      <c r="I679" s="14">
        <v>477.0</v>
      </c>
      <c r="J679" s="14">
        <v>219.0</v>
      </c>
      <c r="K679" s="14">
        <v>5.0</v>
      </c>
      <c r="L679" s="14">
        <v>43.0</v>
      </c>
      <c r="M679" s="14">
        <v>3.0</v>
      </c>
      <c r="N679" s="14">
        <v>15.0</v>
      </c>
      <c r="O679" s="14">
        <v>18.0</v>
      </c>
      <c r="P679" s="14">
        <v>0.0</v>
      </c>
      <c r="Q679" s="14"/>
      <c r="R679" s="17">
        <f t="shared" si="1"/>
        <v>49.43517463</v>
      </c>
      <c r="S679" s="17">
        <f t="shared" si="2"/>
        <v>22.6966525</v>
      </c>
      <c r="T679" s="17">
        <f t="shared" si="3"/>
        <v>0.5181884133</v>
      </c>
      <c r="U679" s="17">
        <f t="shared" si="4"/>
        <v>4.456420354</v>
      </c>
      <c r="V679" s="17">
        <f t="shared" si="5"/>
        <v>0.310913048</v>
      </c>
      <c r="W679" s="17">
        <f t="shared" si="6"/>
        <v>1.55456524</v>
      </c>
      <c r="X679" s="17">
        <f t="shared" si="7"/>
        <v>1.865478288</v>
      </c>
      <c r="Y679" s="14">
        <f t="shared" si="8"/>
        <v>5149</v>
      </c>
      <c r="Z679" s="14">
        <f t="shared" si="9"/>
        <v>2999</v>
      </c>
      <c r="AA679" s="14">
        <f t="shared" si="10"/>
        <v>132</v>
      </c>
      <c r="AB679" s="14">
        <f t="shared" si="11"/>
        <v>383</v>
      </c>
      <c r="AC679" s="14">
        <f t="shared" si="12"/>
        <v>132</v>
      </c>
      <c r="AD679" s="14">
        <f t="shared" si="13"/>
        <v>318</v>
      </c>
      <c r="AE679" s="14">
        <f t="shared" si="14"/>
        <v>246</v>
      </c>
      <c r="AF679" s="14">
        <f t="shared" si="15"/>
        <v>8</v>
      </c>
      <c r="AG679" s="17">
        <f t="shared" si="16"/>
        <v>31.68517892</v>
      </c>
      <c r="AH679" s="20">
        <f>12*(J679*'Programas e Observações'!$C$8+K679*'Programas e Observações'!$C$9+L679*('Programas e Observações'!$C$8+'Programas e Observações'!$C$9)+M679*'Programas e Observações'!$C$10)</f>
        <v>78066.24</v>
      </c>
      <c r="AI679" s="20">
        <f>12*(J679*'Programas e Observações'!$D$8+K679*'Programas e Observações'!$D$9+L679*('Programas e Observações'!$D$8+'Programas e Observações'!$D$9)+M679*'Programas e Observações'!$D$10)</f>
        <v>173371.56</v>
      </c>
      <c r="AJ679" s="13" t="s">
        <v>2365</v>
      </c>
      <c r="AK679" s="13" t="s">
        <v>2567</v>
      </c>
    </row>
    <row r="680" ht="15.75" customHeight="1">
      <c r="A680" s="13" t="s">
        <v>2848</v>
      </c>
      <c r="B680" s="13" t="s">
        <v>2849</v>
      </c>
      <c r="C680" s="13" t="s">
        <v>2850</v>
      </c>
      <c r="D680" s="13" t="s">
        <v>2797</v>
      </c>
      <c r="E680" s="13" t="s">
        <v>2851</v>
      </c>
      <c r="F680" s="13" t="s">
        <v>2852</v>
      </c>
      <c r="G680" s="14">
        <v>3234.0</v>
      </c>
      <c r="H680" s="16" t="b">
        <f>G680&lt;'Programas e Observações'!$C$11</f>
        <v>1</v>
      </c>
      <c r="I680" s="14">
        <v>90.0</v>
      </c>
      <c r="J680" s="14">
        <v>35.0</v>
      </c>
      <c r="K680" s="14">
        <v>6.0</v>
      </c>
      <c r="L680" s="14">
        <v>12.0</v>
      </c>
      <c r="M680" s="14">
        <v>0.0</v>
      </c>
      <c r="N680" s="14">
        <v>15.0</v>
      </c>
      <c r="O680" s="14">
        <v>9.0</v>
      </c>
      <c r="P680" s="14">
        <v>0.0</v>
      </c>
      <c r="Q680" s="14"/>
      <c r="R680" s="17">
        <f t="shared" si="1"/>
        <v>27.82931354</v>
      </c>
      <c r="S680" s="17">
        <f t="shared" si="2"/>
        <v>10.82251082</v>
      </c>
      <c r="T680" s="17">
        <f t="shared" si="3"/>
        <v>1.85528757</v>
      </c>
      <c r="U680" s="17">
        <f t="shared" si="4"/>
        <v>3.710575139</v>
      </c>
      <c r="V680" s="17">
        <f t="shared" si="5"/>
        <v>0</v>
      </c>
      <c r="W680" s="17">
        <f t="shared" si="6"/>
        <v>4.638218924</v>
      </c>
      <c r="X680" s="17">
        <f t="shared" si="7"/>
        <v>2.782931354</v>
      </c>
      <c r="Y680" s="14">
        <f t="shared" si="8"/>
        <v>1869</v>
      </c>
      <c r="Z680" s="14">
        <f t="shared" si="9"/>
        <v>1136</v>
      </c>
      <c r="AA680" s="14">
        <f t="shared" si="10"/>
        <v>97</v>
      </c>
      <c r="AB680" s="14">
        <f t="shared" si="11"/>
        <v>356</v>
      </c>
      <c r="AC680" s="14">
        <f t="shared" si="12"/>
        <v>22</v>
      </c>
      <c r="AD680" s="14">
        <f t="shared" si="13"/>
        <v>201</v>
      </c>
      <c r="AE680" s="14">
        <f t="shared" si="14"/>
        <v>70</v>
      </c>
      <c r="AF680" s="14">
        <f t="shared" si="15"/>
        <v>4</v>
      </c>
      <c r="AG680" s="17">
        <f t="shared" si="16"/>
        <v>34.12576687</v>
      </c>
      <c r="AH680" s="20">
        <f>12*(J680*'Programas e Observações'!$C$8+K680*'Programas e Observações'!$C$9+L680*('Programas e Observações'!$C$8+'Programas e Observações'!$C$9)+M680*'Programas e Observações'!$C$10)</f>
        <v>18503.4</v>
      </c>
      <c r="AI680" s="20">
        <f>12*(J680*'Programas e Observações'!$D$8+K680*'Programas e Observações'!$D$9+L680*('Programas e Observações'!$D$8+'Programas e Observações'!$D$9)+M680*'Programas e Observações'!$D$10)</f>
        <v>35795.28</v>
      </c>
      <c r="AJ680" s="13" t="s">
        <v>2853</v>
      </c>
      <c r="AK680" s="13" t="s">
        <v>2527</v>
      </c>
    </row>
    <row r="681" ht="15.75" customHeight="1">
      <c r="A681" s="13" t="s">
        <v>2854</v>
      </c>
      <c r="B681" s="13" t="s">
        <v>2855</v>
      </c>
      <c r="C681" s="13" t="s">
        <v>2856</v>
      </c>
      <c r="D681" s="13" t="s">
        <v>2797</v>
      </c>
      <c r="E681" s="13" t="s">
        <v>2857</v>
      </c>
      <c r="F681" s="13" t="s">
        <v>2858</v>
      </c>
      <c r="G681" s="14">
        <v>5413.0</v>
      </c>
      <c r="H681" s="16" t="b">
        <f>G681&lt;'Programas e Observações'!$C$11</f>
        <v>1</v>
      </c>
      <c r="I681" s="14">
        <v>924.0</v>
      </c>
      <c r="J681" s="14">
        <v>575.0</v>
      </c>
      <c r="K681" s="14">
        <v>54.0</v>
      </c>
      <c r="L681" s="14">
        <v>162.0</v>
      </c>
      <c r="M681" s="14">
        <v>24.0</v>
      </c>
      <c r="N681" s="14">
        <v>44.0</v>
      </c>
      <c r="O681" s="14">
        <v>17.0</v>
      </c>
      <c r="P681" s="14">
        <v>1.0</v>
      </c>
      <c r="Q681" s="14"/>
      <c r="R681" s="17">
        <f t="shared" si="1"/>
        <v>170.7001663</v>
      </c>
      <c r="S681" s="17">
        <f t="shared" si="2"/>
        <v>106.2257528</v>
      </c>
      <c r="T681" s="17">
        <f t="shared" si="3"/>
        <v>9.975983743</v>
      </c>
      <c r="U681" s="17">
        <f t="shared" si="4"/>
        <v>29.92795123</v>
      </c>
      <c r="V681" s="17">
        <f t="shared" si="5"/>
        <v>4.433770552</v>
      </c>
      <c r="W681" s="17">
        <f t="shared" si="6"/>
        <v>8.128579346</v>
      </c>
      <c r="X681" s="17">
        <f t="shared" si="7"/>
        <v>3.140587475</v>
      </c>
      <c r="Y681" s="14">
        <f t="shared" si="8"/>
        <v>10156</v>
      </c>
      <c r="Z681" s="14">
        <f t="shared" si="9"/>
        <v>5232</v>
      </c>
      <c r="AA681" s="14">
        <f t="shared" si="10"/>
        <v>763</v>
      </c>
      <c r="AB681" s="14">
        <f t="shared" si="11"/>
        <v>2188</v>
      </c>
      <c r="AC681" s="14">
        <f t="shared" si="12"/>
        <v>230</v>
      </c>
      <c r="AD681" s="14">
        <f t="shared" si="13"/>
        <v>427</v>
      </c>
      <c r="AE681" s="14">
        <f t="shared" si="14"/>
        <v>204</v>
      </c>
      <c r="AF681" s="14">
        <f t="shared" si="15"/>
        <v>4</v>
      </c>
      <c r="AG681" s="17">
        <f t="shared" si="16"/>
        <v>97.20985882</v>
      </c>
      <c r="AH681" s="20">
        <f>12*(J681*'Programas e Observações'!$C$8+K681*'Programas e Observações'!$C$9+L681*('Programas e Observações'!$C$8+'Programas e Observações'!$C$9)+M681*'Programas e Observações'!$C$10)</f>
        <v>269053.32</v>
      </c>
      <c r="AI681" s="20">
        <f>12*(J681*'Programas e Observações'!$D$8+K681*'Programas e Observações'!$D$9+L681*('Programas e Observações'!$D$8+'Programas e Observações'!$D$9)+M681*'Programas e Observações'!$D$10)</f>
        <v>539116.32</v>
      </c>
      <c r="AJ681" s="13" t="s">
        <v>2859</v>
      </c>
      <c r="AK681" s="13" t="s">
        <v>2860</v>
      </c>
    </row>
    <row r="682" ht="15.75" customHeight="1">
      <c r="A682" s="13" t="s">
        <v>2861</v>
      </c>
      <c r="B682" s="13" t="s">
        <v>2862</v>
      </c>
      <c r="C682" s="13" t="s">
        <v>2863</v>
      </c>
      <c r="D682" s="13" t="s">
        <v>2797</v>
      </c>
      <c r="E682" s="13" t="s">
        <v>2814</v>
      </c>
      <c r="F682" s="13" t="s">
        <v>2815</v>
      </c>
      <c r="G682" s="14">
        <v>2777.0</v>
      </c>
      <c r="H682" s="16" t="b">
        <f>G682&lt;'Programas e Observações'!$C$11</f>
        <v>1</v>
      </c>
      <c r="I682" s="14">
        <v>0.0</v>
      </c>
      <c r="J682" s="14">
        <v>0.0</v>
      </c>
      <c r="K682" s="14">
        <v>0.0</v>
      </c>
      <c r="L682" s="14">
        <v>0.0</v>
      </c>
      <c r="M682" s="14">
        <v>0.0</v>
      </c>
      <c r="N682" s="14">
        <v>10.0</v>
      </c>
      <c r="O682" s="14">
        <v>2.0</v>
      </c>
      <c r="P682" s="14">
        <v>0.0</v>
      </c>
      <c r="Q682" s="14"/>
      <c r="R682" s="17">
        <f t="shared" si="1"/>
        <v>0</v>
      </c>
      <c r="S682" s="17">
        <f t="shared" si="2"/>
        <v>0</v>
      </c>
      <c r="T682" s="17">
        <f t="shared" si="3"/>
        <v>0</v>
      </c>
      <c r="U682" s="17">
        <f t="shared" si="4"/>
        <v>0</v>
      </c>
      <c r="V682" s="17">
        <f t="shared" si="5"/>
        <v>0</v>
      </c>
      <c r="W682" s="17">
        <f t="shared" si="6"/>
        <v>3.601008282</v>
      </c>
      <c r="X682" s="17">
        <f t="shared" si="7"/>
        <v>0.7202016565</v>
      </c>
      <c r="Y682" s="14">
        <f t="shared" si="8"/>
        <v>9697</v>
      </c>
      <c r="Z682" s="14">
        <f t="shared" si="9"/>
        <v>3810</v>
      </c>
      <c r="AA682" s="14">
        <f t="shared" si="10"/>
        <v>1026</v>
      </c>
      <c r="AB682" s="14">
        <f t="shared" si="11"/>
        <v>1653</v>
      </c>
      <c r="AC682" s="14">
        <f t="shared" si="12"/>
        <v>272</v>
      </c>
      <c r="AD682" s="14">
        <f t="shared" si="13"/>
        <v>1326</v>
      </c>
      <c r="AE682" s="14">
        <f t="shared" si="14"/>
        <v>356</v>
      </c>
      <c r="AF682" s="14">
        <f t="shared" si="15"/>
        <v>6</v>
      </c>
      <c r="AG682" s="17">
        <f t="shared" si="16"/>
        <v>39.65534163</v>
      </c>
      <c r="AH682" s="20">
        <f>12*(J682*'Programas e Observações'!$C$8+K682*'Programas e Observações'!$C$9+L682*('Programas e Observações'!$C$8+'Programas e Observações'!$C$9)+M682*'Programas e Observações'!$C$10)</f>
        <v>0</v>
      </c>
      <c r="AI682" s="20">
        <f>12*(J682*'Programas e Observações'!$D$8+K682*'Programas e Observações'!$D$9+L682*('Programas e Observações'!$D$8+'Programas e Observações'!$D$9)+M682*'Programas e Observações'!$D$10)</f>
        <v>0</v>
      </c>
      <c r="AJ682" s="13" t="s">
        <v>342</v>
      </c>
      <c r="AK682" s="13" t="s">
        <v>343</v>
      </c>
    </row>
    <row r="683" ht="15.75" customHeight="1">
      <c r="A683" s="13" t="s">
        <v>2864</v>
      </c>
      <c r="B683" s="13" t="s">
        <v>2865</v>
      </c>
      <c r="C683" s="13" t="s">
        <v>2866</v>
      </c>
      <c r="D683" s="13" t="s">
        <v>2797</v>
      </c>
      <c r="E683" s="13" t="s">
        <v>2867</v>
      </c>
      <c r="F683" s="13" t="s">
        <v>2868</v>
      </c>
      <c r="G683" s="14">
        <v>4517.0</v>
      </c>
      <c r="H683" s="16" t="b">
        <f>G683&lt;'Programas e Observações'!$C$11</f>
        <v>1</v>
      </c>
      <c r="I683" s="14">
        <v>98.0</v>
      </c>
      <c r="J683" s="14">
        <v>23.0</v>
      </c>
      <c r="K683" s="14">
        <v>2.0</v>
      </c>
      <c r="L683" s="14">
        <v>0.0</v>
      </c>
      <c r="M683" s="14">
        <v>0.0</v>
      </c>
      <c r="N683" s="14">
        <v>13.0</v>
      </c>
      <c r="O683" s="14">
        <v>9.0</v>
      </c>
      <c r="P683" s="14">
        <v>1.0</v>
      </c>
      <c r="Q683" s="14"/>
      <c r="R683" s="17">
        <f t="shared" si="1"/>
        <v>21.69581581</v>
      </c>
      <c r="S683" s="17">
        <f t="shared" si="2"/>
        <v>5.091875138</v>
      </c>
      <c r="T683" s="17">
        <f t="shared" si="3"/>
        <v>0.4427717512</v>
      </c>
      <c r="U683" s="17">
        <f t="shared" si="4"/>
        <v>0</v>
      </c>
      <c r="V683" s="17">
        <f t="shared" si="5"/>
        <v>0</v>
      </c>
      <c r="W683" s="17">
        <f t="shared" si="6"/>
        <v>2.878016383</v>
      </c>
      <c r="X683" s="17">
        <f t="shared" si="7"/>
        <v>1.99247288</v>
      </c>
      <c r="Y683" s="14">
        <f t="shared" si="8"/>
        <v>10275</v>
      </c>
      <c r="Z683" s="14">
        <f t="shared" si="9"/>
        <v>5092</v>
      </c>
      <c r="AA683" s="14">
        <f t="shared" si="10"/>
        <v>892</v>
      </c>
      <c r="AB683" s="14">
        <f t="shared" si="11"/>
        <v>1794</v>
      </c>
      <c r="AC683" s="14">
        <f t="shared" si="12"/>
        <v>206</v>
      </c>
      <c r="AD683" s="14">
        <f t="shared" si="13"/>
        <v>898</v>
      </c>
      <c r="AE683" s="14">
        <f t="shared" si="14"/>
        <v>355</v>
      </c>
      <c r="AF683" s="14">
        <f t="shared" si="15"/>
        <v>12</v>
      </c>
      <c r="AG683" s="17">
        <f t="shared" si="16"/>
        <v>48.66946447</v>
      </c>
      <c r="AH683" s="20">
        <f>12*(J683*'Programas e Observações'!$C$8+K683*'Programas e Observações'!$C$9+L683*('Programas e Observações'!$C$8+'Programas e Observações'!$C$9)+M683*'Programas e Observações'!$C$10)</f>
        <v>5586.6</v>
      </c>
      <c r="AI683" s="20">
        <f>12*(J683*'Programas e Observações'!$D$8+K683*'Programas e Observações'!$D$9+L683*('Programas e Observações'!$D$8+'Programas e Observações'!$D$9)+M683*'Programas e Observações'!$D$10)</f>
        <v>13901.52</v>
      </c>
      <c r="AJ683" s="13" t="s">
        <v>2447</v>
      </c>
      <c r="AK683" s="13" t="s">
        <v>1857</v>
      </c>
    </row>
    <row r="684" ht="15.75" customHeight="1">
      <c r="A684" s="13" t="s">
        <v>2869</v>
      </c>
      <c r="B684" s="13" t="s">
        <v>2870</v>
      </c>
      <c r="C684" s="13" t="s">
        <v>2871</v>
      </c>
      <c r="D684" s="13" t="s">
        <v>2797</v>
      </c>
      <c r="E684" s="13" t="s">
        <v>2872</v>
      </c>
      <c r="F684" s="13" t="s">
        <v>2873</v>
      </c>
      <c r="G684" s="14">
        <v>7596.0</v>
      </c>
      <c r="H684" s="16" t="b">
        <f>G684&lt;'Programas e Observações'!$C$11</f>
        <v>1</v>
      </c>
      <c r="I684" s="14">
        <v>300.0</v>
      </c>
      <c r="J684" s="14">
        <v>125.0</v>
      </c>
      <c r="K684" s="14">
        <v>12.0</v>
      </c>
      <c r="L684" s="14">
        <v>47.0</v>
      </c>
      <c r="M684" s="14">
        <v>2.0</v>
      </c>
      <c r="N684" s="14">
        <v>15.0</v>
      </c>
      <c r="O684" s="14">
        <v>11.0</v>
      </c>
      <c r="P684" s="14">
        <v>0.0</v>
      </c>
      <c r="Q684" s="14"/>
      <c r="R684" s="17">
        <f t="shared" si="1"/>
        <v>39.49447077</v>
      </c>
      <c r="S684" s="17">
        <f t="shared" si="2"/>
        <v>16.45602949</v>
      </c>
      <c r="T684" s="17">
        <f t="shared" si="3"/>
        <v>1.579778831</v>
      </c>
      <c r="U684" s="17">
        <f t="shared" si="4"/>
        <v>6.187467088</v>
      </c>
      <c r="V684" s="17">
        <f t="shared" si="5"/>
        <v>0.2632964718</v>
      </c>
      <c r="W684" s="17">
        <f t="shared" si="6"/>
        <v>1.974723539</v>
      </c>
      <c r="X684" s="17">
        <f t="shared" si="7"/>
        <v>1.448130595</v>
      </c>
      <c r="Y684" s="14">
        <f t="shared" si="8"/>
        <v>8194</v>
      </c>
      <c r="Z684" s="14">
        <f t="shared" si="9"/>
        <v>4245</v>
      </c>
      <c r="AA684" s="14">
        <f t="shared" si="10"/>
        <v>482</v>
      </c>
      <c r="AB684" s="14">
        <f t="shared" si="11"/>
        <v>1483</v>
      </c>
      <c r="AC684" s="14">
        <f t="shared" si="12"/>
        <v>163</v>
      </c>
      <c r="AD684" s="14">
        <f t="shared" si="13"/>
        <v>748</v>
      </c>
      <c r="AE684" s="14">
        <f t="shared" si="14"/>
        <v>298</v>
      </c>
      <c r="AF684" s="14">
        <f t="shared" si="15"/>
        <v>7</v>
      </c>
      <c r="AG684" s="17">
        <f t="shared" si="16"/>
        <v>50.18742191</v>
      </c>
      <c r="AH684" s="20">
        <f>12*(J684*'Programas e Observações'!$C$8+K684*'Programas e Observações'!$C$9+L684*('Programas e Observações'!$C$8+'Programas e Observações'!$C$9)+M684*'Programas e Observações'!$C$10)</f>
        <v>65268.36</v>
      </c>
      <c r="AI684" s="20">
        <f>12*(J684*'Programas e Observações'!$D$8+K684*'Programas e Observações'!$D$9+L684*('Programas e Observações'!$D$8+'Programas e Observações'!$D$9)+M684*'Programas e Observações'!$D$10)</f>
        <v>128429.4</v>
      </c>
      <c r="AJ684" s="13" t="s">
        <v>2874</v>
      </c>
      <c r="AK684" s="13" t="s">
        <v>2472</v>
      </c>
    </row>
    <row r="685" ht="15.75" customHeight="1">
      <c r="A685" s="13" t="s">
        <v>2875</v>
      </c>
      <c r="B685" s="13" t="s">
        <v>2876</v>
      </c>
      <c r="C685" s="13" t="s">
        <v>2877</v>
      </c>
      <c r="D685" s="13" t="s">
        <v>2797</v>
      </c>
      <c r="E685" s="13" t="s">
        <v>2831</v>
      </c>
      <c r="F685" s="13" t="s">
        <v>2832</v>
      </c>
      <c r="G685" s="14">
        <v>11118.0</v>
      </c>
      <c r="H685" s="16" t="b">
        <f>G685&lt;'Programas e Observações'!$C$11</f>
        <v>1</v>
      </c>
      <c r="I685" s="14">
        <v>0.0</v>
      </c>
      <c r="J685" s="14">
        <v>0.0</v>
      </c>
      <c r="K685" s="14">
        <v>0.0</v>
      </c>
      <c r="L685" s="14">
        <v>0.0</v>
      </c>
      <c r="M685" s="14">
        <v>0.0</v>
      </c>
      <c r="N685" s="14">
        <v>120.0</v>
      </c>
      <c r="O685" s="14">
        <v>18.0</v>
      </c>
      <c r="P685" s="14">
        <v>0.0</v>
      </c>
      <c r="Q685" s="14"/>
      <c r="R685" s="17">
        <f t="shared" si="1"/>
        <v>0</v>
      </c>
      <c r="S685" s="17">
        <f t="shared" si="2"/>
        <v>0</v>
      </c>
      <c r="T685" s="17">
        <f t="shared" si="3"/>
        <v>0</v>
      </c>
      <c r="U685" s="17">
        <f t="shared" si="4"/>
        <v>0</v>
      </c>
      <c r="V685" s="17">
        <f t="shared" si="5"/>
        <v>0</v>
      </c>
      <c r="W685" s="17">
        <f t="shared" si="6"/>
        <v>10.79330815</v>
      </c>
      <c r="X685" s="17">
        <f t="shared" si="7"/>
        <v>1.618996222</v>
      </c>
      <c r="Y685" s="14">
        <f t="shared" si="8"/>
        <v>3306</v>
      </c>
      <c r="Z685" s="14">
        <f t="shared" si="9"/>
        <v>1912</v>
      </c>
      <c r="AA685" s="14">
        <f t="shared" si="10"/>
        <v>158</v>
      </c>
      <c r="AB685" s="14">
        <f t="shared" si="11"/>
        <v>497</v>
      </c>
      <c r="AC685" s="14">
        <f t="shared" si="12"/>
        <v>25</v>
      </c>
      <c r="AD685" s="14">
        <f t="shared" si="13"/>
        <v>672</v>
      </c>
      <c r="AE685" s="14">
        <f t="shared" si="14"/>
        <v>239</v>
      </c>
      <c r="AF685" s="14">
        <f t="shared" si="15"/>
        <v>3</v>
      </c>
      <c r="AG685" s="17">
        <f t="shared" si="16"/>
        <v>17.23391944</v>
      </c>
      <c r="AH685" s="20">
        <f>12*(J685*'Programas e Observações'!$C$8+K685*'Programas e Observações'!$C$9+L685*('Programas e Observações'!$C$8+'Programas e Observações'!$C$9)+M685*'Programas e Observações'!$C$10)</f>
        <v>0</v>
      </c>
      <c r="AI685" s="20">
        <f>12*(J685*'Programas e Observações'!$D$8+K685*'Programas e Observações'!$D$9+L685*('Programas e Observações'!$D$8+'Programas e Observações'!$D$9)+M685*'Programas e Observações'!$D$10)</f>
        <v>0</v>
      </c>
      <c r="AJ685" s="13" t="s">
        <v>342</v>
      </c>
      <c r="AK685" s="13" t="s">
        <v>343</v>
      </c>
    </row>
    <row r="686" ht="15.75" customHeight="1">
      <c r="A686" s="13" t="s">
        <v>2878</v>
      </c>
      <c r="B686" s="13" t="s">
        <v>2879</v>
      </c>
      <c r="C686" s="13" t="s">
        <v>2880</v>
      </c>
      <c r="D686" s="13" t="s">
        <v>2797</v>
      </c>
      <c r="E686" s="13" t="s">
        <v>2851</v>
      </c>
      <c r="F686" s="13" t="s">
        <v>2852</v>
      </c>
      <c r="G686" s="14">
        <v>13983.0</v>
      </c>
      <c r="H686" s="16" t="b">
        <f>G686&lt;'Programas e Observações'!$C$11</f>
        <v>1</v>
      </c>
      <c r="I686" s="14">
        <v>431.0</v>
      </c>
      <c r="J686" s="14">
        <v>221.0</v>
      </c>
      <c r="K686" s="14">
        <v>31.0</v>
      </c>
      <c r="L686" s="14">
        <v>81.0</v>
      </c>
      <c r="M686" s="14">
        <v>7.0</v>
      </c>
      <c r="N686" s="14">
        <v>20.0</v>
      </c>
      <c r="O686" s="14">
        <v>7.0</v>
      </c>
      <c r="P686" s="14">
        <v>0.0</v>
      </c>
      <c r="Q686" s="14"/>
      <c r="R686" s="17">
        <f t="shared" si="1"/>
        <v>30.82314239</v>
      </c>
      <c r="S686" s="17">
        <f t="shared" si="2"/>
        <v>15.80490596</v>
      </c>
      <c r="T686" s="17">
        <f t="shared" si="3"/>
        <v>2.216977759</v>
      </c>
      <c r="U686" s="17">
        <f t="shared" si="4"/>
        <v>5.792748337</v>
      </c>
      <c r="V686" s="17">
        <f t="shared" si="5"/>
        <v>0.500607881</v>
      </c>
      <c r="W686" s="17">
        <f t="shared" si="6"/>
        <v>1.430308231</v>
      </c>
      <c r="X686" s="17">
        <f t="shared" si="7"/>
        <v>0.500607881</v>
      </c>
      <c r="Y686" s="14">
        <f t="shared" si="8"/>
        <v>1869</v>
      </c>
      <c r="Z686" s="14">
        <f t="shared" si="9"/>
        <v>1136</v>
      </c>
      <c r="AA686" s="14">
        <f t="shared" si="10"/>
        <v>97</v>
      </c>
      <c r="AB686" s="14">
        <f t="shared" si="11"/>
        <v>356</v>
      </c>
      <c r="AC686" s="14">
        <f t="shared" si="12"/>
        <v>22</v>
      </c>
      <c r="AD686" s="14">
        <f t="shared" si="13"/>
        <v>201</v>
      </c>
      <c r="AE686" s="14">
        <f t="shared" si="14"/>
        <v>70</v>
      </c>
      <c r="AF686" s="14">
        <f t="shared" si="15"/>
        <v>4</v>
      </c>
      <c r="AG686" s="17">
        <f t="shared" si="16"/>
        <v>34.12576687</v>
      </c>
      <c r="AH686" s="20">
        <f>12*(J686*'Programas e Observações'!$C$8+K686*'Programas e Observações'!$C$9+L686*('Programas e Observações'!$C$8+'Programas e Observações'!$C$9)+M686*'Programas e Observações'!$C$10)</f>
        <v>120720.96</v>
      </c>
      <c r="AI686" s="20">
        <f>12*(J686*'Programas e Observações'!$D$8+K686*'Programas e Observações'!$D$9+L686*('Programas e Observações'!$D$8+'Programas e Observações'!$D$9)+M686*'Programas e Observações'!$D$10)</f>
        <v>231851.4</v>
      </c>
      <c r="AJ686" s="13" t="s">
        <v>2881</v>
      </c>
      <c r="AK686" s="13" t="s">
        <v>2366</v>
      </c>
    </row>
    <row r="687" ht="15.75" customHeight="1">
      <c r="A687" s="13" t="s">
        <v>2882</v>
      </c>
      <c r="B687" s="13" t="s">
        <v>2883</v>
      </c>
      <c r="C687" s="13" t="s">
        <v>2884</v>
      </c>
      <c r="D687" s="13" t="s">
        <v>2797</v>
      </c>
      <c r="E687" s="13" t="s">
        <v>2857</v>
      </c>
      <c r="F687" s="13" t="s">
        <v>2858</v>
      </c>
      <c r="G687" s="14">
        <v>4099.0</v>
      </c>
      <c r="H687" s="16" t="b">
        <f>G687&lt;'Programas e Observações'!$C$11</f>
        <v>1</v>
      </c>
      <c r="I687" s="14">
        <v>532.0</v>
      </c>
      <c r="J687" s="14">
        <v>256.0</v>
      </c>
      <c r="K687" s="14">
        <v>45.0</v>
      </c>
      <c r="L687" s="14">
        <v>91.0</v>
      </c>
      <c r="M687" s="14">
        <v>5.0</v>
      </c>
      <c r="N687" s="14">
        <v>17.0</v>
      </c>
      <c r="O687" s="14">
        <v>8.0</v>
      </c>
      <c r="P687" s="14">
        <v>0.0</v>
      </c>
      <c r="Q687" s="14"/>
      <c r="R687" s="17">
        <f t="shared" si="1"/>
        <v>129.7877531</v>
      </c>
      <c r="S687" s="17">
        <f t="shared" si="2"/>
        <v>62.45425714</v>
      </c>
      <c r="T687" s="17">
        <f t="shared" si="3"/>
        <v>10.97828739</v>
      </c>
      <c r="U687" s="17">
        <f t="shared" si="4"/>
        <v>22.20053672</v>
      </c>
      <c r="V687" s="17">
        <f t="shared" si="5"/>
        <v>1.21980971</v>
      </c>
      <c r="W687" s="17">
        <f t="shared" si="6"/>
        <v>4.147353013</v>
      </c>
      <c r="X687" s="17">
        <f t="shared" si="7"/>
        <v>1.951695535</v>
      </c>
      <c r="Y687" s="14">
        <f t="shared" si="8"/>
        <v>10156</v>
      </c>
      <c r="Z687" s="14">
        <f t="shared" si="9"/>
        <v>5232</v>
      </c>
      <c r="AA687" s="14">
        <f t="shared" si="10"/>
        <v>763</v>
      </c>
      <c r="AB687" s="14">
        <f t="shared" si="11"/>
        <v>2188</v>
      </c>
      <c r="AC687" s="14">
        <f t="shared" si="12"/>
        <v>230</v>
      </c>
      <c r="AD687" s="14">
        <f t="shared" si="13"/>
        <v>427</v>
      </c>
      <c r="AE687" s="14">
        <f t="shared" si="14"/>
        <v>204</v>
      </c>
      <c r="AF687" s="14">
        <f t="shared" si="15"/>
        <v>4</v>
      </c>
      <c r="AG687" s="17">
        <f t="shared" si="16"/>
        <v>97.20985882</v>
      </c>
      <c r="AH687" s="20">
        <f>12*(J687*'Programas e Observações'!$C$8+K687*'Programas e Observações'!$C$9+L687*('Programas e Observações'!$C$8+'Programas e Observações'!$C$9)+M687*'Programas e Observações'!$C$10)</f>
        <v>140829</v>
      </c>
      <c r="AI687" s="20">
        <f>12*(J687*'Programas e Observações'!$D$8+K687*'Programas e Observações'!$D$9+L687*('Programas e Observações'!$D$8+'Programas e Observações'!$D$9)+M687*'Programas e Observações'!$D$10)</f>
        <v>268633.08</v>
      </c>
      <c r="AJ687" s="13" t="s">
        <v>2885</v>
      </c>
      <c r="AK687" s="13" t="s">
        <v>2886</v>
      </c>
    </row>
    <row r="688" ht="15.75" customHeight="1">
      <c r="A688" s="13" t="s">
        <v>2887</v>
      </c>
      <c r="B688" s="13" t="s">
        <v>2888</v>
      </c>
      <c r="C688" s="13" t="s">
        <v>2889</v>
      </c>
      <c r="D688" s="13" t="s">
        <v>2797</v>
      </c>
      <c r="E688" s="13" t="s">
        <v>2890</v>
      </c>
      <c r="F688" s="13" t="s">
        <v>2891</v>
      </c>
      <c r="G688" s="14">
        <v>49703.0</v>
      </c>
      <c r="H688" s="16" t="b">
        <f>G688&lt;'Programas e Observações'!$C$11</f>
        <v>0</v>
      </c>
      <c r="I688" s="14">
        <v>1103.0</v>
      </c>
      <c r="J688" s="14">
        <v>462.0</v>
      </c>
      <c r="K688" s="14">
        <v>52.0</v>
      </c>
      <c r="L688" s="14">
        <v>221.0</v>
      </c>
      <c r="M688" s="14">
        <v>20.0</v>
      </c>
      <c r="N688" s="14">
        <v>154.0</v>
      </c>
      <c r="O688" s="14">
        <v>62.0</v>
      </c>
      <c r="P688" s="14">
        <v>1.0</v>
      </c>
      <c r="Q688" s="14"/>
      <c r="R688" s="17">
        <f t="shared" si="1"/>
        <v>22.19181941</v>
      </c>
      <c r="S688" s="17">
        <f t="shared" si="2"/>
        <v>9.295213569</v>
      </c>
      <c r="T688" s="17">
        <f t="shared" si="3"/>
        <v>1.046214514</v>
      </c>
      <c r="U688" s="17">
        <f t="shared" si="4"/>
        <v>4.446411685</v>
      </c>
      <c r="V688" s="17">
        <f t="shared" si="5"/>
        <v>0.4023901978</v>
      </c>
      <c r="W688" s="17">
        <f t="shared" si="6"/>
        <v>3.098404523</v>
      </c>
      <c r="X688" s="17">
        <f t="shared" si="7"/>
        <v>1.247409613</v>
      </c>
      <c r="Y688" s="14">
        <f t="shared" si="8"/>
        <v>21021</v>
      </c>
      <c r="Z688" s="14">
        <f t="shared" si="9"/>
        <v>9831</v>
      </c>
      <c r="AA688" s="14">
        <f t="shared" si="10"/>
        <v>1685</v>
      </c>
      <c r="AB688" s="14">
        <f t="shared" si="11"/>
        <v>4924</v>
      </c>
      <c r="AC688" s="14">
        <f t="shared" si="12"/>
        <v>422</v>
      </c>
      <c r="AD688" s="14">
        <f t="shared" si="13"/>
        <v>2338</v>
      </c>
      <c r="AE688" s="14">
        <f t="shared" si="14"/>
        <v>568</v>
      </c>
      <c r="AF688" s="14">
        <f t="shared" si="15"/>
        <v>22</v>
      </c>
      <c r="AG688" s="17">
        <f t="shared" si="16"/>
        <v>50.86000615</v>
      </c>
      <c r="AH688" s="20">
        <f>12*(J688*'Programas e Observações'!$C$8+K688*'Programas e Observações'!$C$9+L688*('Programas e Observações'!$C$8+'Programas e Observações'!$C$9)+M688*'Programas e Observações'!$C$10)</f>
        <v>285255.6</v>
      </c>
      <c r="AI688" s="20">
        <f>12*(J688*'Programas e Observações'!$D$8+K688*'Programas e Observações'!$D$9+L688*('Programas e Observações'!$D$8+'Programas e Observações'!$D$9)+M688*'Programas e Observações'!$D$10)</f>
        <v>537072.12</v>
      </c>
      <c r="AJ688" s="13" t="s">
        <v>2892</v>
      </c>
      <c r="AK688" s="13" t="s">
        <v>276</v>
      </c>
    </row>
    <row r="689" ht="15.75" customHeight="1">
      <c r="A689" s="13" t="s">
        <v>2893</v>
      </c>
      <c r="B689" s="13" t="s">
        <v>2894</v>
      </c>
      <c r="C689" s="13" t="s">
        <v>2895</v>
      </c>
      <c r="D689" s="13" t="s">
        <v>2797</v>
      </c>
      <c r="E689" s="13" t="s">
        <v>2831</v>
      </c>
      <c r="F689" s="13" t="s">
        <v>2832</v>
      </c>
      <c r="G689" s="14">
        <v>3336.0</v>
      </c>
      <c r="H689" s="16" t="b">
        <f>G689&lt;'Programas e Observações'!$C$11</f>
        <v>1</v>
      </c>
      <c r="I689" s="14">
        <v>0.0</v>
      </c>
      <c r="J689" s="14">
        <v>0.0</v>
      </c>
      <c r="K689" s="14">
        <v>0.0</v>
      </c>
      <c r="L689" s="14">
        <v>0.0</v>
      </c>
      <c r="M689" s="14">
        <v>0.0</v>
      </c>
      <c r="N689" s="14">
        <v>4.0</v>
      </c>
      <c r="O689" s="14">
        <v>4.0</v>
      </c>
      <c r="P689" s="14">
        <v>0.0</v>
      </c>
      <c r="Q689" s="14"/>
      <c r="R689" s="17">
        <f t="shared" si="1"/>
        <v>0</v>
      </c>
      <c r="S689" s="17">
        <f t="shared" si="2"/>
        <v>0</v>
      </c>
      <c r="T689" s="17">
        <f t="shared" si="3"/>
        <v>0</v>
      </c>
      <c r="U689" s="17">
        <f t="shared" si="4"/>
        <v>0</v>
      </c>
      <c r="V689" s="17">
        <f t="shared" si="5"/>
        <v>0</v>
      </c>
      <c r="W689" s="17">
        <f t="shared" si="6"/>
        <v>1.199040767</v>
      </c>
      <c r="X689" s="17">
        <f t="shared" si="7"/>
        <v>1.199040767</v>
      </c>
      <c r="Y689" s="14">
        <f t="shared" si="8"/>
        <v>3306</v>
      </c>
      <c r="Z689" s="14">
        <f t="shared" si="9"/>
        <v>1912</v>
      </c>
      <c r="AA689" s="14">
        <f t="shared" si="10"/>
        <v>158</v>
      </c>
      <c r="AB689" s="14">
        <f t="shared" si="11"/>
        <v>497</v>
      </c>
      <c r="AC689" s="14">
        <f t="shared" si="12"/>
        <v>25</v>
      </c>
      <c r="AD689" s="14">
        <f t="shared" si="13"/>
        <v>672</v>
      </c>
      <c r="AE689" s="14">
        <f t="shared" si="14"/>
        <v>239</v>
      </c>
      <c r="AF689" s="14">
        <f t="shared" si="15"/>
        <v>3</v>
      </c>
      <c r="AG689" s="17">
        <f t="shared" si="16"/>
        <v>17.23391944</v>
      </c>
      <c r="AH689" s="20">
        <f>12*(J689*'Programas e Observações'!$C$8+K689*'Programas e Observações'!$C$9+L689*('Programas e Observações'!$C$8+'Programas e Observações'!$C$9)+M689*'Programas e Observações'!$C$10)</f>
        <v>0</v>
      </c>
      <c r="AI689" s="20">
        <f>12*(J689*'Programas e Observações'!$D$8+K689*'Programas e Observações'!$D$9+L689*('Programas e Observações'!$D$8+'Programas e Observações'!$D$9)+M689*'Programas e Observações'!$D$10)</f>
        <v>0</v>
      </c>
      <c r="AJ689" s="13" t="s">
        <v>342</v>
      </c>
      <c r="AK689" s="13" t="s">
        <v>343</v>
      </c>
    </row>
    <row r="690" ht="15.75" customHeight="1">
      <c r="A690" s="13" t="s">
        <v>2896</v>
      </c>
      <c r="B690" s="13" t="s">
        <v>2897</v>
      </c>
      <c r="C690" s="13" t="s">
        <v>2898</v>
      </c>
      <c r="D690" s="13" t="s">
        <v>2797</v>
      </c>
      <c r="E690" s="13" t="s">
        <v>2804</v>
      </c>
      <c r="F690" s="13" t="s">
        <v>2805</v>
      </c>
      <c r="G690" s="14">
        <v>6731.0</v>
      </c>
      <c r="H690" s="16" t="b">
        <f>G690&lt;'Programas e Observações'!$C$11</f>
        <v>1</v>
      </c>
      <c r="I690" s="14">
        <v>44.0</v>
      </c>
      <c r="J690" s="14">
        <v>7.0</v>
      </c>
      <c r="K690" s="14">
        <v>3.0</v>
      </c>
      <c r="L690" s="14">
        <v>3.0</v>
      </c>
      <c r="M690" s="14">
        <v>3.0</v>
      </c>
      <c r="N690" s="14">
        <v>18.0</v>
      </c>
      <c r="O690" s="14">
        <v>14.0</v>
      </c>
      <c r="P690" s="14">
        <v>0.0</v>
      </c>
      <c r="Q690" s="14"/>
      <c r="R690" s="17">
        <f t="shared" si="1"/>
        <v>6.536918734</v>
      </c>
      <c r="S690" s="17">
        <f t="shared" si="2"/>
        <v>1.039964344</v>
      </c>
      <c r="T690" s="17">
        <f t="shared" si="3"/>
        <v>0.4456990046</v>
      </c>
      <c r="U690" s="17">
        <f t="shared" si="4"/>
        <v>0.4456990046</v>
      </c>
      <c r="V690" s="17">
        <f t="shared" si="5"/>
        <v>0.4456990046</v>
      </c>
      <c r="W690" s="17">
        <f t="shared" si="6"/>
        <v>2.674194028</v>
      </c>
      <c r="X690" s="17">
        <f t="shared" si="7"/>
        <v>2.079928688</v>
      </c>
      <c r="Y690" s="14">
        <f t="shared" si="8"/>
        <v>72103</v>
      </c>
      <c r="Z690" s="14">
        <f t="shared" si="9"/>
        <v>28215</v>
      </c>
      <c r="AA690" s="14">
        <f t="shared" si="10"/>
        <v>8649</v>
      </c>
      <c r="AB690" s="14">
        <f t="shared" si="11"/>
        <v>17464</v>
      </c>
      <c r="AC690" s="14">
        <f t="shared" si="12"/>
        <v>3180</v>
      </c>
      <c r="AD690" s="14">
        <f t="shared" si="13"/>
        <v>10575</v>
      </c>
      <c r="AE690" s="14">
        <f t="shared" si="14"/>
        <v>2656</v>
      </c>
      <c r="AF690" s="14">
        <f t="shared" si="15"/>
        <v>75</v>
      </c>
      <c r="AG690" s="17">
        <f t="shared" si="16"/>
        <v>55.65074705</v>
      </c>
      <c r="AH690" s="20">
        <f>12*(J690*'Programas e Observações'!$C$8+K690*'Programas e Observações'!$C$9+L690*('Programas e Observações'!$C$8+'Programas e Observações'!$C$9)+M690*'Programas e Observações'!$C$10)</f>
        <v>6624.24</v>
      </c>
      <c r="AI690" s="20">
        <f>12*(J690*'Programas e Observações'!$D$8+K690*'Programas e Observações'!$D$9+L690*('Programas e Observações'!$D$8+'Programas e Observações'!$D$9)+M690*'Programas e Observações'!$D$10)</f>
        <v>10393.08</v>
      </c>
      <c r="AJ690" s="13" t="s">
        <v>2899</v>
      </c>
      <c r="AK690" s="13" t="s">
        <v>2820</v>
      </c>
    </row>
    <row r="691" ht="15.75" customHeight="1">
      <c r="A691" s="13" t="s">
        <v>2900</v>
      </c>
      <c r="B691" s="13" t="s">
        <v>2901</v>
      </c>
      <c r="C691" s="13" t="s">
        <v>2902</v>
      </c>
      <c r="D691" s="13" t="s">
        <v>2797</v>
      </c>
      <c r="E691" s="13" t="s">
        <v>2890</v>
      </c>
      <c r="F691" s="13" t="s">
        <v>2891</v>
      </c>
      <c r="G691" s="14">
        <v>27129.0</v>
      </c>
      <c r="H691" s="16" t="b">
        <f>G691&lt;'Programas e Observações'!$C$11</f>
        <v>0</v>
      </c>
      <c r="I691" s="14">
        <v>2428.0</v>
      </c>
      <c r="J691" s="14">
        <v>1247.0</v>
      </c>
      <c r="K691" s="14">
        <v>157.0</v>
      </c>
      <c r="L691" s="14">
        <v>569.0</v>
      </c>
      <c r="M691" s="14">
        <v>32.0</v>
      </c>
      <c r="N691" s="14">
        <v>153.0</v>
      </c>
      <c r="O691" s="14">
        <v>50.0</v>
      </c>
      <c r="P691" s="14">
        <v>3.0</v>
      </c>
      <c r="Q691" s="14"/>
      <c r="R691" s="17">
        <f t="shared" si="1"/>
        <v>89.49832283</v>
      </c>
      <c r="S691" s="17">
        <f t="shared" si="2"/>
        <v>45.9655719</v>
      </c>
      <c r="T691" s="17">
        <f t="shared" si="3"/>
        <v>5.787165026</v>
      </c>
      <c r="U691" s="17">
        <f t="shared" si="4"/>
        <v>20.97386561</v>
      </c>
      <c r="V691" s="17">
        <f t="shared" si="5"/>
        <v>1.17954956</v>
      </c>
      <c r="W691" s="17">
        <f t="shared" si="6"/>
        <v>5.639721331</v>
      </c>
      <c r="X691" s="17">
        <f t="shared" si="7"/>
        <v>1.843046187</v>
      </c>
      <c r="Y691" s="14">
        <f t="shared" si="8"/>
        <v>21021</v>
      </c>
      <c r="Z691" s="14">
        <f t="shared" si="9"/>
        <v>9831</v>
      </c>
      <c r="AA691" s="14">
        <f t="shared" si="10"/>
        <v>1685</v>
      </c>
      <c r="AB691" s="14">
        <f t="shared" si="11"/>
        <v>4924</v>
      </c>
      <c r="AC691" s="14">
        <f t="shared" si="12"/>
        <v>422</v>
      </c>
      <c r="AD691" s="14">
        <f t="shared" si="13"/>
        <v>2338</v>
      </c>
      <c r="AE691" s="14">
        <f t="shared" si="14"/>
        <v>568</v>
      </c>
      <c r="AF691" s="14">
        <f t="shared" si="15"/>
        <v>22</v>
      </c>
      <c r="AG691" s="17">
        <f t="shared" si="16"/>
        <v>50.86000615</v>
      </c>
      <c r="AH691" s="20">
        <f>12*(J691*'Programas e Observações'!$C$8+K691*'Programas e Observações'!$C$9+L691*('Programas e Observações'!$C$8+'Programas e Observações'!$C$9)+M691*'Programas e Observações'!$C$10)</f>
        <v>747354.96</v>
      </c>
      <c r="AI691" s="20">
        <f>12*(J691*'Programas e Observações'!$D$8+K691*'Programas e Observações'!$D$9+L691*('Programas e Observações'!$D$8+'Programas e Observações'!$D$9)+M691*'Programas e Observações'!$D$10)</f>
        <v>1416599.76</v>
      </c>
      <c r="AJ691" s="13" t="s">
        <v>2903</v>
      </c>
      <c r="AK691" s="13" t="s">
        <v>2904</v>
      </c>
    </row>
    <row r="692" ht="15.75" customHeight="1">
      <c r="A692" s="13" t="s">
        <v>2905</v>
      </c>
      <c r="B692" s="13" t="s">
        <v>2906</v>
      </c>
      <c r="C692" s="13" t="s">
        <v>2907</v>
      </c>
      <c r="D692" s="13" t="s">
        <v>2797</v>
      </c>
      <c r="E692" s="13" t="s">
        <v>2908</v>
      </c>
      <c r="F692" s="13" t="s">
        <v>2909</v>
      </c>
      <c r="G692" s="14">
        <v>4225.0</v>
      </c>
      <c r="H692" s="16" t="b">
        <f>G692&lt;'Programas e Observações'!$C$11</f>
        <v>1</v>
      </c>
      <c r="I692" s="14">
        <v>0.0</v>
      </c>
      <c r="J692" s="14">
        <v>0.0</v>
      </c>
      <c r="K692" s="14">
        <v>0.0</v>
      </c>
      <c r="L692" s="14">
        <v>0.0</v>
      </c>
      <c r="M692" s="14">
        <v>0.0</v>
      </c>
      <c r="N692" s="14">
        <v>27.0</v>
      </c>
      <c r="O692" s="14">
        <v>8.0</v>
      </c>
      <c r="P692" s="14">
        <v>1.0</v>
      </c>
      <c r="Q692" s="14"/>
      <c r="R692" s="17">
        <f t="shared" si="1"/>
        <v>0</v>
      </c>
      <c r="S692" s="17">
        <f t="shared" si="2"/>
        <v>0</v>
      </c>
      <c r="T692" s="17">
        <f t="shared" si="3"/>
        <v>0</v>
      </c>
      <c r="U692" s="17">
        <f t="shared" si="4"/>
        <v>0</v>
      </c>
      <c r="V692" s="17">
        <f t="shared" si="5"/>
        <v>0</v>
      </c>
      <c r="W692" s="17">
        <f t="shared" si="6"/>
        <v>6.390532544</v>
      </c>
      <c r="X692" s="17">
        <f t="shared" si="7"/>
        <v>1.893491124</v>
      </c>
      <c r="Y692" s="14">
        <f t="shared" si="8"/>
        <v>4488</v>
      </c>
      <c r="Z692" s="14">
        <f t="shared" si="9"/>
        <v>1692</v>
      </c>
      <c r="AA692" s="14">
        <f t="shared" si="10"/>
        <v>381</v>
      </c>
      <c r="AB692" s="14">
        <f t="shared" si="11"/>
        <v>711</v>
      </c>
      <c r="AC692" s="14">
        <f t="shared" si="12"/>
        <v>106</v>
      </c>
      <c r="AD692" s="14">
        <f t="shared" si="13"/>
        <v>711</v>
      </c>
      <c r="AE692" s="14">
        <f t="shared" si="14"/>
        <v>220</v>
      </c>
      <c r="AF692" s="14">
        <f t="shared" si="15"/>
        <v>6</v>
      </c>
      <c r="AG692" s="17">
        <f t="shared" si="16"/>
        <v>40.93994016</v>
      </c>
      <c r="AH692" s="20">
        <f>12*(J692*'Programas e Observações'!$C$8+K692*'Programas e Observações'!$C$9+L692*('Programas e Observações'!$C$8+'Programas e Observações'!$C$9)+M692*'Programas e Observações'!$C$10)</f>
        <v>0</v>
      </c>
      <c r="AI692" s="20">
        <f>12*(J692*'Programas e Observações'!$D$8+K692*'Programas e Observações'!$D$9+L692*('Programas e Observações'!$D$8+'Programas e Observações'!$D$9)+M692*'Programas e Observações'!$D$10)</f>
        <v>0</v>
      </c>
      <c r="AJ692" s="13" t="s">
        <v>342</v>
      </c>
      <c r="AK692" s="13" t="s">
        <v>343</v>
      </c>
    </row>
    <row r="693" ht="15.75" customHeight="1">
      <c r="A693" s="13" t="s">
        <v>2910</v>
      </c>
      <c r="B693" s="13" t="s">
        <v>2911</v>
      </c>
      <c r="C693" s="13" t="s">
        <v>2912</v>
      </c>
      <c r="D693" s="13" t="s">
        <v>2797</v>
      </c>
      <c r="E693" s="13" t="s">
        <v>2798</v>
      </c>
      <c r="F693" s="13" t="s">
        <v>2799</v>
      </c>
      <c r="G693" s="14">
        <v>3515.0</v>
      </c>
      <c r="H693" s="16" t="b">
        <f>G693&lt;'Programas e Observações'!$C$11</f>
        <v>1</v>
      </c>
      <c r="I693" s="14">
        <v>197.0</v>
      </c>
      <c r="J693" s="14">
        <v>69.0</v>
      </c>
      <c r="K693" s="14">
        <v>1.0</v>
      </c>
      <c r="L693" s="14">
        <v>47.0</v>
      </c>
      <c r="M693" s="14">
        <v>93.0</v>
      </c>
      <c r="N693" s="14">
        <v>11.0</v>
      </c>
      <c r="O693" s="14">
        <v>7.0</v>
      </c>
      <c r="P693" s="14">
        <v>1.0</v>
      </c>
      <c r="Q693" s="14"/>
      <c r="R693" s="17">
        <f t="shared" si="1"/>
        <v>56.0455192</v>
      </c>
      <c r="S693" s="17">
        <f t="shared" si="2"/>
        <v>19.63015647</v>
      </c>
      <c r="T693" s="17">
        <f t="shared" si="3"/>
        <v>0.2844950213</v>
      </c>
      <c r="U693" s="17">
        <f t="shared" si="4"/>
        <v>13.371266</v>
      </c>
      <c r="V693" s="17">
        <f t="shared" si="5"/>
        <v>26.45803698</v>
      </c>
      <c r="W693" s="17">
        <f t="shared" si="6"/>
        <v>3.129445235</v>
      </c>
      <c r="X693" s="17">
        <f t="shared" si="7"/>
        <v>1.991465149</v>
      </c>
      <c r="Y693" s="14">
        <f t="shared" si="8"/>
        <v>2345</v>
      </c>
      <c r="Z693" s="14">
        <f t="shared" si="9"/>
        <v>712</v>
      </c>
      <c r="AA693" s="14">
        <f t="shared" si="10"/>
        <v>152</v>
      </c>
      <c r="AB693" s="14">
        <f t="shared" si="11"/>
        <v>309</v>
      </c>
      <c r="AC693" s="14">
        <f t="shared" si="12"/>
        <v>133</v>
      </c>
      <c r="AD693" s="14">
        <f t="shared" si="13"/>
        <v>470</v>
      </c>
      <c r="AE693" s="14">
        <f t="shared" si="14"/>
        <v>189</v>
      </c>
      <c r="AF693" s="14">
        <f t="shared" si="15"/>
        <v>4</v>
      </c>
      <c r="AG693" s="17">
        <f t="shared" si="16"/>
        <v>18.03638042</v>
      </c>
      <c r="AH693" s="20">
        <f>12*(J693*'Programas e Observações'!$C$8+K693*'Programas e Observações'!$C$9+L693*('Programas e Observações'!$C$8+'Programas e Observações'!$C$9)+M693*'Programas e Observações'!$C$10)</f>
        <v>96525.84</v>
      </c>
      <c r="AI693" s="20">
        <f>12*(J693*'Programas e Observações'!$D$8+K693*'Programas e Observações'!$D$9+L693*('Programas e Observações'!$D$8+'Programas e Observações'!$D$9)+M693*'Programas e Observações'!$D$10)</f>
        <v>140608.92</v>
      </c>
      <c r="AJ693" s="13" t="s">
        <v>2913</v>
      </c>
      <c r="AK693" s="13" t="s">
        <v>247</v>
      </c>
    </row>
    <row r="694" ht="15.75" customHeight="1">
      <c r="A694" s="13" t="s">
        <v>2914</v>
      </c>
      <c r="B694" s="13" t="s">
        <v>2915</v>
      </c>
      <c r="C694" s="13" t="s">
        <v>2916</v>
      </c>
      <c r="D694" s="13" t="s">
        <v>2797</v>
      </c>
      <c r="E694" s="13" t="s">
        <v>2804</v>
      </c>
      <c r="F694" s="13" t="s">
        <v>2805</v>
      </c>
      <c r="G694" s="14">
        <v>10093.0</v>
      </c>
      <c r="H694" s="16" t="b">
        <f>G694&lt;'Programas e Observações'!$C$11</f>
        <v>1</v>
      </c>
      <c r="I694" s="14">
        <v>947.0</v>
      </c>
      <c r="J694" s="14">
        <v>481.0</v>
      </c>
      <c r="K694" s="14">
        <v>51.0</v>
      </c>
      <c r="L694" s="14">
        <v>208.0</v>
      </c>
      <c r="M694" s="14">
        <v>18.0</v>
      </c>
      <c r="N694" s="14">
        <v>42.0</v>
      </c>
      <c r="O694" s="14">
        <v>10.0</v>
      </c>
      <c r="P694" s="14">
        <v>0.0</v>
      </c>
      <c r="Q694" s="14"/>
      <c r="R694" s="17">
        <f t="shared" si="1"/>
        <v>93.82740513</v>
      </c>
      <c r="S694" s="17">
        <f t="shared" si="2"/>
        <v>47.65679184</v>
      </c>
      <c r="T694" s="17">
        <f t="shared" si="3"/>
        <v>5.053007035</v>
      </c>
      <c r="U694" s="17">
        <f t="shared" si="4"/>
        <v>20.60834242</v>
      </c>
      <c r="V694" s="17">
        <f t="shared" si="5"/>
        <v>1.783414247</v>
      </c>
      <c r="W694" s="17">
        <f t="shared" si="6"/>
        <v>4.161299911</v>
      </c>
      <c r="X694" s="17">
        <f t="shared" si="7"/>
        <v>0.9907856931</v>
      </c>
      <c r="Y694" s="14">
        <f t="shared" si="8"/>
        <v>72103</v>
      </c>
      <c r="Z694" s="14">
        <f t="shared" si="9"/>
        <v>28215</v>
      </c>
      <c r="AA694" s="14">
        <f t="shared" si="10"/>
        <v>8649</v>
      </c>
      <c r="AB694" s="14">
        <f t="shared" si="11"/>
        <v>17464</v>
      </c>
      <c r="AC694" s="14">
        <f t="shared" si="12"/>
        <v>3180</v>
      </c>
      <c r="AD694" s="14">
        <f t="shared" si="13"/>
        <v>10575</v>
      </c>
      <c r="AE694" s="14">
        <f t="shared" si="14"/>
        <v>2656</v>
      </c>
      <c r="AF694" s="14">
        <f t="shared" si="15"/>
        <v>75</v>
      </c>
      <c r="AG694" s="17">
        <f t="shared" si="16"/>
        <v>55.65074705</v>
      </c>
      <c r="AH694" s="20">
        <f>12*(J694*'Programas e Observações'!$C$8+K694*'Programas e Observações'!$C$9+L694*('Programas e Observações'!$C$8+'Programas e Observações'!$C$9)+M694*'Programas e Observações'!$C$10)</f>
        <v>278261.04</v>
      </c>
      <c r="AI694" s="20">
        <f>12*(J694*'Programas e Observações'!$D$8+K694*'Programas e Observações'!$D$9+L694*('Programas e Observações'!$D$8+'Programas e Observações'!$D$9)+M694*'Programas e Observações'!$D$10)</f>
        <v>531904.44</v>
      </c>
      <c r="AJ694" s="13" t="s">
        <v>2917</v>
      </c>
      <c r="AK694" s="13" t="s">
        <v>2918</v>
      </c>
    </row>
    <row r="695" ht="15.75" customHeight="1">
      <c r="A695" s="13" t="s">
        <v>2919</v>
      </c>
      <c r="B695" s="13" t="s">
        <v>2920</v>
      </c>
      <c r="C695" s="13" t="s">
        <v>2921</v>
      </c>
      <c r="D695" s="13" t="s">
        <v>2797</v>
      </c>
      <c r="E695" s="13" t="s">
        <v>2867</v>
      </c>
      <c r="F695" s="13" t="s">
        <v>2868</v>
      </c>
      <c r="G695" s="14">
        <v>5715.0</v>
      </c>
      <c r="H695" s="16" t="b">
        <f>G695&lt;'Programas e Observações'!$C$11</f>
        <v>1</v>
      </c>
      <c r="I695" s="14">
        <v>207.0</v>
      </c>
      <c r="J695" s="14">
        <v>79.0</v>
      </c>
      <c r="K695" s="14">
        <v>40.0</v>
      </c>
      <c r="L695" s="14">
        <v>28.0</v>
      </c>
      <c r="M695" s="14">
        <v>0.0</v>
      </c>
      <c r="N695" s="14">
        <v>16.0</v>
      </c>
      <c r="O695" s="14">
        <v>8.0</v>
      </c>
      <c r="P695" s="14">
        <v>0.0</v>
      </c>
      <c r="Q695" s="14"/>
      <c r="R695" s="17">
        <f t="shared" si="1"/>
        <v>36.22047244</v>
      </c>
      <c r="S695" s="17">
        <f t="shared" si="2"/>
        <v>13.82327209</v>
      </c>
      <c r="T695" s="17">
        <f t="shared" si="3"/>
        <v>6.999125109</v>
      </c>
      <c r="U695" s="17">
        <f t="shared" si="4"/>
        <v>4.899387577</v>
      </c>
      <c r="V695" s="17">
        <f t="shared" si="5"/>
        <v>0</v>
      </c>
      <c r="W695" s="17">
        <f t="shared" si="6"/>
        <v>2.799650044</v>
      </c>
      <c r="X695" s="17">
        <f t="shared" si="7"/>
        <v>1.399825022</v>
      </c>
      <c r="Y695" s="14">
        <f t="shared" si="8"/>
        <v>10275</v>
      </c>
      <c r="Z695" s="14">
        <f t="shared" si="9"/>
        <v>5092</v>
      </c>
      <c r="AA695" s="14">
        <f t="shared" si="10"/>
        <v>892</v>
      </c>
      <c r="AB695" s="14">
        <f t="shared" si="11"/>
        <v>1794</v>
      </c>
      <c r="AC695" s="14">
        <f t="shared" si="12"/>
        <v>206</v>
      </c>
      <c r="AD695" s="14">
        <f t="shared" si="13"/>
        <v>898</v>
      </c>
      <c r="AE695" s="14">
        <f t="shared" si="14"/>
        <v>355</v>
      </c>
      <c r="AF695" s="14">
        <f t="shared" si="15"/>
        <v>12</v>
      </c>
      <c r="AG695" s="17">
        <f t="shared" si="16"/>
        <v>48.66946447</v>
      </c>
      <c r="AH695" s="20">
        <f>12*(J695*'Programas e Observações'!$C$8+K695*'Programas e Observações'!$C$9+L695*('Programas e Observações'!$C$8+'Programas e Observações'!$C$9)+M695*'Programas e Observações'!$C$10)</f>
        <v>55889.4</v>
      </c>
      <c r="AI695" s="20">
        <f>12*(J695*'Programas e Observações'!$D$8+K695*'Programas e Observações'!$D$9+L695*('Programas e Observações'!$D$8+'Programas e Observações'!$D$9)+M695*'Programas e Observações'!$D$10)</f>
        <v>95839.68</v>
      </c>
      <c r="AJ695" s="13" t="s">
        <v>2922</v>
      </c>
      <c r="AK695" s="13" t="s">
        <v>2412</v>
      </c>
    </row>
    <row r="696" ht="15.75" customHeight="1">
      <c r="A696" s="13" t="s">
        <v>2923</v>
      </c>
      <c r="B696" s="13" t="s">
        <v>2924</v>
      </c>
      <c r="C696" s="13" t="s">
        <v>2925</v>
      </c>
      <c r="D696" s="13" t="s">
        <v>2797</v>
      </c>
      <c r="E696" s="13" t="s">
        <v>2798</v>
      </c>
      <c r="F696" s="13" t="s">
        <v>2799</v>
      </c>
      <c r="G696" s="14">
        <v>6596.0</v>
      </c>
      <c r="H696" s="16" t="b">
        <f>G696&lt;'Programas e Observações'!$C$11</f>
        <v>1</v>
      </c>
      <c r="I696" s="14">
        <v>0.0</v>
      </c>
      <c r="J696" s="14">
        <v>0.0</v>
      </c>
      <c r="K696" s="14">
        <v>0.0</v>
      </c>
      <c r="L696" s="14">
        <v>0.0</v>
      </c>
      <c r="M696" s="14">
        <v>0.0</v>
      </c>
      <c r="N696" s="14">
        <v>26.0</v>
      </c>
      <c r="O696" s="14">
        <v>12.0</v>
      </c>
      <c r="P696" s="14">
        <v>0.0</v>
      </c>
      <c r="Q696" s="14"/>
      <c r="R696" s="17">
        <f t="shared" si="1"/>
        <v>0</v>
      </c>
      <c r="S696" s="17">
        <f t="shared" si="2"/>
        <v>0</v>
      </c>
      <c r="T696" s="17">
        <f t="shared" si="3"/>
        <v>0</v>
      </c>
      <c r="U696" s="17">
        <f t="shared" si="4"/>
        <v>0</v>
      </c>
      <c r="V696" s="17">
        <f t="shared" si="5"/>
        <v>0</v>
      </c>
      <c r="W696" s="17">
        <f t="shared" si="6"/>
        <v>3.941782899</v>
      </c>
      <c r="X696" s="17">
        <f t="shared" si="7"/>
        <v>1.819284415</v>
      </c>
      <c r="Y696" s="14">
        <f t="shared" si="8"/>
        <v>2345</v>
      </c>
      <c r="Z696" s="14">
        <f t="shared" si="9"/>
        <v>712</v>
      </c>
      <c r="AA696" s="14">
        <f t="shared" si="10"/>
        <v>152</v>
      </c>
      <c r="AB696" s="14">
        <f t="shared" si="11"/>
        <v>309</v>
      </c>
      <c r="AC696" s="14">
        <f t="shared" si="12"/>
        <v>133</v>
      </c>
      <c r="AD696" s="14">
        <f t="shared" si="13"/>
        <v>470</v>
      </c>
      <c r="AE696" s="14">
        <f t="shared" si="14"/>
        <v>189</v>
      </c>
      <c r="AF696" s="14">
        <f t="shared" si="15"/>
        <v>4</v>
      </c>
      <c r="AG696" s="17">
        <f t="shared" si="16"/>
        <v>18.03638042</v>
      </c>
      <c r="AH696" s="20">
        <f>12*(J696*'Programas e Observações'!$C$8+K696*'Programas e Observações'!$C$9+L696*('Programas e Observações'!$C$8+'Programas e Observações'!$C$9)+M696*'Programas e Observações'!$C$10)</f>
        <v>0</v>
      </c>
      <c r="AI696" s="20">
        <f>12*(J696*'Programas e Observações'!$D$8+K696*'Programas e Observações'!$D$9+L696*('Programas e Observações'!$D$8+'Programas e Observações'!$D$9)+M696*'Programas e Observações'!$D$10)</f>
        <v>0</v>
      </c>
      <c r="AJ696" s="13" t="s">
        <v>342</v>
      </c>
      <c r="AK696" s="13" t="s">
        <v>343</v>
      </c>
    </row>
    <row r="697" ht="15.75" customHeight="1">
      <c r="A697" s="13" t="s">
        <v>2926</v>
      </c>
      <c r="B697" s="13" t="s">
        <v>2927</v>
      </c>
      <c r="C697" s="13" t="s">
        <v>2928</v>
      </c>
      <c r="D697" s="13" t="s">
        <v>2797</v>
      </c>
      <c r="E697" s="13" t="s">
        <v>2872</v>
      </c>
      <c r="F697" s="13" t="s">
        <v>2873</v>
      </c>
      <c r="G697" s="14">
        <v>7140.0</v>
      </c>
      <c r="H697" s="16" t="b">
        <f>G697&lt;'Programas e Observações'!$C$11</f>
        <v>1</v>
      </c>
      <c r="I697" s="14">
        <v>0.0</v>
      </c>
      <c r="J697" s="14">
        <v>0.0</v>
      </c>
      <c r="K697" s="14">
        <v>0.0</v>
      </c>
      <c r="L697" s="14">
        <v>0.0</v>
      </c>
      <c r="M697" s="14">
        <v>0.0</v>
      </c>
      <c r="N697" s="14">
        <v>20.0</v>
      </c>
      <c r="O697" s="14">
        <v>7.0</v>
      </c>
      <c r="P697" s="14">
        <v>0.0</v>
      </c>
      <c r="Q697" s="14"/>
      <c r="R697" s="17">
        <f t="shared" si="1"/>
        <v>0</v>
      </c>
      <c r="S697" s="17">
        <f t="shared" si="2"/>
        <v>0</v>
      </c>
      <c r="T697" s="17">
        <f t="shared" si="3"/>
        <v>0</v>
      </c>
      <c r="U697" s="17">
        <f t="shared" si="4"/>
        <v>0</v>
      </c>
      <c r="V697" s="17">
        <f t="shared" si="5"/>
        <v>0</v>
      </c>
      <c r="W697" s="17">
        <f t="shared" si="6"/>
        <v>2.801120448</v>
      </c>
      <c r="X697" s="17">
        <f t="shared" si="7"/>
        <v>0.9803921569</v>
      </c>
      <c r="Y697" s="14">
        <f t="shared" si="8"/>
        <v>8194</v>
      </c>
      <c r="Z697" s="14">
        <f t="shared" si="9"/>
        <v>4245</v>
      </c>
      <c r="AA697" s="14">
        <f t="shared" si="10"/>
        <v>482</v>
      </c>
      <c r="AB697" s="14">
        <f t="shared" si="11"/>
        <v>1483</v>
      </c>
      <c r="AC697" s="14">
        <f t="shared" si="12"/>
        <v>163</v>
      </c>
      <c r="AD697" s="14">
        <f t="shared" si="13"/>
        <v>748</v>
      </c>
      <c r="AE697" s="14">
        <f t="shared" si="14"/>
        <v>298</v>
      </c>
      <c r="AF697" s="14">
        <f t="shared" si="15"/>
        <v>7</v>
      </c>
      <c r="AG697" s="17">
        <f t="shared" si="16"/>
        <v>50.18742191</v>
      </c>
      <c r="AH697" s="20">
        <f>12*(J697*'Programas e Observações'!$C$8+K697*'Programas e Observações'!$C$9+L697*('Programas e Observações'!$C$8+'Programas e Observações'!$C$9)+M697*'Programas e Observações'!$C$10)</f>
        <v>0</v>
      </c>
      <c r="AI697" s="20">
        <f>12*(J697*'Programas e Observações'!$D$8+K697*'Programas e Observações'!$D$9+L697*('Programas e Observações'!$D$8+'Programas e Observações'!$D$9)+M697*'Programas e Observações'!$D$10)</f>
        <v>0</v>
      </c>
      <c r="AJ697" s="13" t="s">
        <v>342</v>
      </c>
      <c r="AK697" s="13" t="s">
        <v>343</v>
      </c>
    </row>
    <row r="698" ht="15.75" customHeight="1">
      <c r="A698" s="13" t="s">
        <v>2929</v>
      </c>
      <c r="B698" s="13" t="s">
        <v>2930</v>
      </c>
      <c r="C698" s="13" t="s">
        <v>2931</v>
      </c>
      <c r="D698" s="13" t="s">
        <v>2797</v>
      </c>
      <c r="E698" s="13" t="s">
        <v>2814</v>
      </c>
      <c r="F698" s="13" t="s">
        <v>2815</v>
      </c>
      <c r="G698" s="14">
        <v>4118.0</v>
      </c>
      <c r="H698" s="16" t="b">
        <f>G698&lt;'Programas e Observações'!$C$11</f>
        <v>1</v>
      </c>
      <c r="I698" s="14">
        <v>64.0</v>
      </c>
      <c r="J698" s="14">
        <v>15.0</v>
      </c>
      <c r="K698" s="14">
        <v>3.0</v>
      </c>
      <c r="L698" s="14">
        <v>15.0</v>
      </c>
      <c r="M698" s="14">
        <v>0.0</v>
      </c>
      <c r="N698" s="14">
        <v>25.0</v>
      </c>
      <c r="O698" s="14">
        <v>11.0</v>
      </c>
      <c r="P698" s="14">
        <v>0.0</v>
      </c>
      <c r="Q698" s="14"/>
      <c r="R698" s="17">
        <f t="shared" si="1"/>
        <v>15.54152501</v>
      </c>
      <c r="S698" s="17">
        <f t="shared" si="2"/>
        <v>3.642544925</v>
      </c>
      <c r="T698" s="17">
        <f t="shared" si="3"/>
        <v>0.7285089849</v>
      </c>
      <c r="U698" s="17">
        <f t="shared" si="4"/>
        <v>3.642544925</v>
      </c>
      <c r="V698" s="17">
        <f t="shared" si="5"/>
        <v>0</v>
      </c>
      <c r="W698" s="17">
        <f t="shared" si="6"/>
        <v>6.070908208</v>
      </c>
      <c r="X698" s="17">
        <f t="shared" si="7"/>
        <v>2.671199611</v>
      </c>
      <c r="Y698" s="14">
        <f t="shared" si="8"/>
        <v>9697</v>
      </c>
      <c r="Z698" s="14">
        <f t="shared" si="9"/>
        <v>3810</v>
      </c>
      <c r="AA698" s="14">
        <f t="shared" si="10"/>
        <v>1026</v>
      </c>
      <c r="AB698" s="14">
        <f t="shared" si="11"/>
        <v>1653</v>
      </c>
      <c r="AC698" s="14">
        <f t="shared" si="12"/>
        <v>272</v>
      </c>
      <c r="AD698" s="14">
        <f t="shared" si="13"/>
        <v>1326</v>
      </c>
      <c r="AE698" s="14">
        <f t="shared" si="14"/>
        <v>356</v>
      </c>
      <c r="AF698" s="14">
        <f t="shared" si="15"/>
        <v>6</v>
      </c>
      <c r="AG698" s="17">
        <f t="shared" si="16"/>
        <v>39.65534163</v>
      </c>
      <c r="AH698" s="20">
        <f>12*(J698*'Programas e Observações'!$C$8+K698*'Programas e Observações'!$C$9+L698*('Programas e Observações'!$C$8+'Programas e Observações'!$C$9)+M698*'Programas e Observações'!$C$10)</f>
        <v>15127.2</v>
      </c>
      <c r="AI698" s="20">
        <f>12*(J698*'Programas e Observações'!$D$8+K698*'Programas e Observações'!$D$9+L698*('Programas e Observações'!$D$8+'Programas e Observações'!$D$9)+M698*'Programas e Observações'!$D$10)</f>
        <v>26305.2</v>
      </c>
      <c r="AJ698" s="13" t="s">
        <v>2732</v>
      </c>
      <c r="AK698" s="13" t="s">
        <v>2932</v>
      </c>
    </row>
    <row r="699" ht="15.75" customHeight="1">
      <c r="A699" s="13" t="s">
        <v>2933</v>
      </c>
      <c r="B699" s="13" t="s">
        <v>2934</v>
      </c>
      <c r="C699" s="13" t="s">
        <v>2935</v>
      </c>
      <c r="D699" s="13" t="s">
        <v>2797</v>
      </c>
      <c r="E699" s="13" t="s">
        <v>2831</v>
      </c>
      <c r="F699" s="13" t="s">
        <v>2832</v>
      </c>
      <c r="G699" s="14">
        <v>30658.0</v>
      </c>
      <c r="H699" s="16" t="b">
        <f>G699&lt;'Programas e Observações'!$C$11</f>
        <v>0</v>
      </c>
      <c r="I699" s="14">
        <v>1474.0</v>
      </c>
      <c r="J699" s="14">
        <v>702.0</v>
      </c>
      <c r="K699" s="14">
        <v>95.0</v>
      </c>
      <c r="L699" s="14">
        <v>319.0</v>
      </c>
      <c r="M699" s="14">
        <v>9.0</v>
      </c>
      <c r="N699" s="14">
        <v>181.0</v>
      </c>
      <c r="O699" s="14">
        <v>36.0</v>
      </c>
      <c r="P699" s="14">
        <v>0.0</v>
      </c>
      <c r="Q699" s="14"/>
      <c r="R699" s="17">
        <f t="shared" si="1"/>
        <v>48.07880488</v>
      </c>
      <c r="S699" s="17">
        <f t="shared" si="2"/>
        <v>22.89777546</v>
      </c>
      <c r="T699" s="17">
        <f t="shared" si="3"/>
        <v>3.098701807</v>
      </c>
      <c r="U699" s="17">
        <f t="shared" si="4"/>
        <v>10.40511449</v>
      </c>
      <c r="V699" s="17">
        <f t="shared" si="5"/>
        <v>0.2935612238</v>
      </c>
      <c r="W699" s="17">
        <f t="shared" si="6"/>
        <v>5.90384239</v>
      </c>
      <c r="X699" s="17">
        <f t="shared" si="7"/>
        <v>1.174244895</v>
      </c>
      <c r="Y699" s="14">
        <f t="shared" si="8"/>
        <v>3306</v>
      </c>
      <c r="Z699" s="14">
        <f t="shared" si="9"/>
        <v>1912</v>
      </c>
      <c r="AA699" s="14">
        <f t="shared" si="10"/>
        <v>158</v>
      </c>
      <c r="AB699" s="14">
        <f t="shared" si="11"/>
        <v>497</v>
      </c>
      <c r="AC699" s="14">
        <f t="shared" si="12"/>
        <v>25</v>
      </c>
      <c r="AD699" s="14">
        <f t="shared" si="13"/>
        <v>672</v>
      </c>
      <c r="AE699" s="14">
        <f t="shared" si="14"/>
        <v>239</v>
      </c>
      <c r="AF699" s="14">
        <f t="shared" si="15"/>
        <v>3</v>
      </c>
      <c r="AG699" s="17">
        <f t="shared" si="16"/>
        <v>17.23391944</v>
      </c>
      <c r="AH699" s="20">
        <f>12*(J699*'Programas e Observações'!$C$8+K699*'Programas e Observações'!$C$9+L699*('Programas e Observações'!$C$8+'Programas e Observações'!$C$9)+M699*'Programas e Observações'!$C$10)</f>
        <v>418407.72</v>
      </c>
      <c r="AI699" s="20">
        <f>12*(J699*'Programas e Observações'!$D$8+K699*'Programas e Observações'!$D$9+L699*('Programas e Observações'!$D$8+'Programas e Observações'!$D$9)+M699*'Programas e Observações'!$D$10)</f>
        <v>794671.08</v>
      </c>
      <c r="AJ699" s="13" t="s">
        <v>2936</v>
      </c>
      <c r="AK699" s="13" t="s">
        <v>2937</v>
      </c>
    </row>
    <row r="700" ht="15.75" customHeight="1">
      <c r="A700" s="13" t="s">
        <v>2938</v>
      </c>
      <c r="B700" s="13" t="s">
        <v>2939</v>
      </c>
      <c r="C700" s="13" t="s">
        <v>2940</v>
      </c>
      <c r="D700" s="13" t="s">
        <v>2797</v>
      </c>
      <c r="E700" s="13" t="s">
        <v>2941</v>
      </c>
      <c r="F700" s="13" t="s">
        <v>2942</v>
      </c>
      <c r="G700" s="14">
        <v>5805.0</v>
      </c>
      <c r="H700" s="16" t="b">
        <f>G700&lt;'Programas e Observações'!$C$11</f>
        <v>1</v>
      </c>
      <c r="I700" s="14">
        <v>0.0</v>
      </c>
      <c r="J700" s="14">
        <v>0.0</v>
      </c>
      <c r="K700" s="14">
        <v>0.0</v>
      </c>
      <c r="L700" s="14">
        <v>0.0</v>
      </c>
      <c r="M700" s="14">
        <v>0.0</v>
      </c>
      <c r="N700" s="14">
        <v>21.0</v>
      </c>
      <c r="O700" s="14">
        <v>6.0</v>
      </c>
      <c r="P700" s="14">
        <v>1.0</v>
      </c>
      <c r="Q700" s="14"/>
      <c r="R700" s="17">
        <f t="shared" si="1"/>
        <v>0</v>
      </c>
      <c r="S700" s="17">
        <f t="shared" si="2"/>
        <v>0</v>
      </c>
      <c r="T700" s="17">
        <f t="shared" si="3"/>
        <v>0</v>
      </c>
      <c r="U700" s="17">
        <f t="shared" si="4"/>
        <v>0</v>
      </c>
      <c r="V700" s="17">
        <f t="shared" si="5"/>
        <v>0</v>
      </c>
      <c r="W700" s="17">
        <f t="shared" si="6"/>
        <v>3.617571059</v>
      </c>
      <c r="X700" s="17">
        <f t="shared" si="7"/>
        <v>1.033591731</v>
      </c>
      <c r="Y700" s="14">
        <f t="shared" si="8"/>
        <v>7678</v>
      </c>
      <c r="Z700" s="14">
        <f t="shared" si="9"/>
        <v>1995</v>
      </c>
      <c r="AA700" s="14">
        <f t="shared" si="10"/>
        <v>1095</v>
      </c>
      <c r="AB700" s="14">
        <f t="shared" si="11"/>
        <v>1914</v>
      </c>
      <c r="AC700" s="14">
        <f t="shared" si="12"/>
        <v>325</v>
      </c>
      <c r="AD700" s="14">
        <f t="shared" si="13"/>
        <v>1992</v>
      </c>
      <c r="AE700" s="14">
        <f t="shared" si="14"/>
        <v>605</v>
      </c>
      <c r="AF700" s="14">
        <f t="shared" si="15"/>
        <v>22</v>
      </c>
      <c r="AG700" s="17">
        <f t="shared" si="16"/>
        <v>25.30102219</v>
      </c>
      <c r="AH700" s="20">
        <f>12*(J700*'Programas e Observações'!$C$8+K700*'Programas e Observações'!$C$9+L700*('Programas e Observações'!$C$8+'Programas e Observações'!$C$9)+M700*'Programas e Observações'!$C$10)</f>
        <v>0</v>
      </c>
      <c r="AI700" s="20">
        <f>12*(J700*'Programas e Observações'!$D$8+K700*'Programas e Observações'!$D$9+L700*('Programas e Observações'!$D$8+'Programas e Observações'!$D$9)+M700*'Programas e Observações'!$D$10)</f>
        <v>0</v>
      </c>
      <c r="AJ700" s="13" t="s">
        <v>342</v>
      </c>
      <c r="AK700" s="13" t="s">
        <v>343</v>
      </c>
    </row>
    <row r="701" ht="15.75" customHeight="1">
      <c r="A701" s="13" t="s">
        <v>2943</v>
      </c>
      <c r="B701" s="13" t="s">
        <v>2944</v>
      </c>
      <c r="C701" s="13" t="s">
        <v>2945</v>
      </c>
      <c r="D701" s="13" t="s">
        <v>2797</v>
      </c>
      <c r="E701" s="13" t="s">
        <v>2846</v>
      </c>
      <c r="F701" s="13" t="s">
        <v>2847</v>
      </c>
      <c r="G701" s="14">
        <v>6117.0</v>
      </c>
      <c r="H701" s="16" t="b">
        <f>G701&lt;'Programas e Observações'!$C$11</f>
        <v>1</v>
      </c>
      <c r="I701" s="14">
        <v>560.0</v>
      </c>
      <c r="J701" s="14">
        <v>263.0</v>
      </c>
      <c r="K701" s="14">
        <v>25.0</v>
      </c>
      <c r="L701" s="14">
        <v>80.0</v>
      </c>
      <c r="M701" s="14">
        <v>30.0</v>
      </c>
      <c r="N701" s="14">
        <v>9.0</v>
      </c>
      <c r="O701" s="14">
        <v>8.0</v>
      </c>
      <c r="P701" s="14">
        <v>0.0</v>
      </c>
      <c r="Q701" s="14"/>
      <c r="R701" s="17">
        <f t="shared" si="1"/>
        <v>91.54814452</v>
      </c>
      <c r="S701" s="17">
        <f t="shared" si="2"/>
        <v>42.99493216</v>
      </c>
      <c r="T701" s="17">
        <f t="shared" si="3"/>
        <v>4.086970737</v>
      </c>
      <c r="U701" s="17">
        <f t="shared" si="4"/>
        <v>13.07830636</v>
      </c>
      <c r="V701" s="17">
        <f t="shared" si="5"/>
        <v>4.904364885</v>
      </c>
      <c r="W701" s="17">
        <f t="shared" si="6"/>
        <v>1.471309465</v>
      </c>
      <c r="X701" s="17">
        <f t="shared" si="7"/>
        <v>1.307830636</v>
      </c>
      <c r="Y701" s="14">
        <f t="shared" si="8"/>
        <v>5149</v>
      </c>
      <c r="Z701" s="14">
        <f t="shared" si="9"/>
        <v>2999</v>
      </c>
      <c r="AA701" s="14">
        <f t="shared" si="10"/>
        <v>132</v>
      </c>
      <c r="AB701" s="14">
        <f t="shared" si="11"/>
        <v>383</v>
      </c>
      <c r="AC701" s="14">
        <f t="shared" si="12"/>
        <v>132</v>
      </c>
      <c r="AD701" s="14">
        <f t="shared" si="13"/>
        <v>318</v>
      </c>
      <c r="AE701" s="14">
        <f t="shared" si="14"/>
        <v>246</v>
      </c>
      <c r="AF701" s="14">
        <f t="shared" si="15"/>
        <v>8</v>
      </c>
      <c r="AG701" s="17">
        <f t="shared" si="16"/>
        <v>31.68517892</v>
      </c>
      <c r="AH701" s="20">
        <f>12*(J701*'Programas e Observações'!$C$8+K701*'Programas e Observações'!$C$9+L701*('Programas e Observações'!$C$8+'Programas e Observações'!$C$9)+M701*'Programas e Observações'!$C$10)</f>
        <v>137425.2</v>
      </c>
      <c r="AI701" s="20">
        <f>12*(J701*'Programas e Observações'!$D$8+K701*'Programas e Observações'!$D$9+L701*('Programas e Observações'!$D$8+'Programas e Observações'!$D$9)+M701*'Programas e Observações'!$D$10)</f>
        <v>263478.12</v>
      </c>
      <c r="AJ701" s="13" t="s">
        <v>2946</v>
      </c>
      <c r="AK701" s="13" t="s">
        <v>318</v>
      </c>
    </row>
    <row r="702" ht="15.75" customHeight="1">
      <c r="A702" s="13" t="s">
        <v>2947</v>
      </c>
      <c r="B702" s="13" t="s">
        <v>2948</v>
      </c>
      <c r="C702" s="13" t="s">
        <v>2949</v>
      </c>
      <c r="D702" s="13" t="s">
        <v>2797</v>
      </c>
      <c r="E702" s="13" t="s">
        <v>2872</v>
      </c>
      <c r="F702" s="13" t="s">
        <v>2873</v>
      </c>
      <c r="G702" s="14">
        <v>6751.0</v>
      </c>
      <c r="H702" s="16" t="b">
        <f>G702&lt;'Programas e Observações'!$C$11</f>
        <v>1</v>
      </c>
      <c r="I702" s="14">
        <v>0.0</v>
      </c>
      <c r="J702" s="14">
        <v>0.0</v>
      </c>
      <c r="K702" s="14">
        <v>0.0</v>
      </c>
      <c r="L702" s="14">
        <v>0.0</v>
      </c>
      <c r="M702" s="14">
        <v>0.0</v>
      </c>
      <c r="N702" s="14">
        <v>25.0</v>
      </c>
      <c r="O702" s="14">
        <v>13.0</v>
      </c>
      <c r="P702" s="14">
        <v>0.0</v>
      </c>
      <c r="Q702" s="14"/>
      <c r="R702" s="17">
        <f t="shared" si="1"/>
        <v>0</v>
      </c>
      <c r="S702" s="17">
        <f t="shared" si="2"/>
        <v>0</v>
      </c>
      <c r="T702" s="17">
        <f t="shared" si="3"/>
        <v>0</v>
      </c>
      <c r="U702" s="17">
        <f t="shared" si="4"/>
        <v>0</v>
      </c>
      <c r="V702" s="17">
        <f t="shared" si="5"/>
        <v>0</v>
      </c>
      <c r="W702" s="17">
        <f t="shared" si="6"/>
        <v>3.703155088</v>
      </c>
      <c r="X702" s="17">
        <f t="shared" si="7"/>
        <v>1.925640646</v>
      </c>
      <c r="Y702" s="14">
        <f t="shared" si="8"/>
        <v>8194</v>
      </c>
      <c r="Z702" s="14">
        <f t="shared" si="9"/>
        <v>4245</v>
      </c>
      <c r="AA702" s="14">
        <f t="shared" si="10"/>
        <v>482</v>
      </c>
      <c r="AB702" s="14">
        <f t="shared" si="11"/>
        <v>1483</v>
      </c>
      <c r="AC702" s="14">
        <f t="shared" si="12"/>
        <v>163</v>
      </c>
      <c r="AD702" s="14">
        <f t="shared" si="13"/>
        <v>748</v>
      </c>
      <c r="AE702" s="14">
        <f t="shared" si="14"/>
        <v>298</v>
      </c>
      <c r="AF702" s="14">
        <f t="shared" si="15"/>
        <v>7</v>
      </c>
      <c r="AG702" s="17">
        <f t="shared" si="16"/>
        <v>50.18742191</v>
      </c>
      <c r="AH702" s="20">
        <f>12*(J702*'Programas e Observações'!$C$8+K702*'Programas e Observações'!$C$9+L702*('Programas e Observações'!$C$8+'Programas e Observações'!$C$9)+M702*'Programas e Observações'!$C$10)</f>
        <v>0</v>
      </c>
      <c r="AI702" s="20">
        <f>12*(J702*'Programas e Observações'!$D$8+K702*'Programas e Observações'!$D$9+L702*('Programas e Observações'!$D$8+'Programas e Observações'!$D$9)+M702*'Programas e Observações'!$D$10)</f>
        <v>0</v>
      </c>
      <c r="AJ702" s="13" t="s">
        <v>342</v>
      </c>
      <c r="AK702" s="13" t="s">
        <v>343</v>
      </c>
    </row>
    <row r="703" ht="15.75" customHeight="1">
      <c r="A703" s="13" t="s">
        <v>2950</v>
      </c>
      <c r="B703" s="13" t="s">
        <v>2951</v>
      </c>
      <c r="C703" s="13" t="s">
        <v>2952</v>
      </c>
      <c r="D703" s="13" t="s">
        <v>2797</v>
      </c>
      <c r="E703" s="13" t="s">
        <v>2890</v>
      </c>
      <c r="F703" s="13" t="s">
        <v>2891</v>
      </c>
      <c r="G703" s="14">
        <v>8684.0</v>
      </c>
      <c r="H703" s="16" t="b">
        <f>G703&lt;'Programas e Observações'!$C$11</f>
        <v>1</v>
      </c>
      <c r="I703" s="14">
        <v>0.0</v>
      </c>
      <c r="J703" s="14">
        <v>0.0</v>
      </c>
      <c r="K703" s="14">
        <v>0.0</v>
      </c>
      <c r="L703" s="14">
        <v>0.0</v>
      </c>
      <c r="M703" s="14">
        <v>0.0</v>
      </c>
      <c r="N703" s="14">
        <v>55.0</v>
      </c>
      <c r="O703" s="14">
        <v>11.0</v>
      </c>
      <c r="P703" s="14">
        <v>0.0</v>
      </c>
      <c r="Q703" s="14"/>
      <c r="R703" s="17">
        <f t="shared" si="1"/>
        <v>0</v>
      </c>
      <c r="S703" s="17">
        <f t="shared" si="2"/>
        <v>0</v>
      </c>
      <c r="T703" s="17">
        <f t="shared" si="3"/>
        <v>0</v>
      </c>
      <c r="U703" s="17">
        <f t="shared" si="4"/>
        <v>0</v>
      </c>
      <c r="V703" s="17">
        <f t="shared" si="5"/>
        <v>0</v>
      </c>
      <c r="W703" s="17">
        <f t="shared" si="6"/>
        <v>6.333486872</v>
      </c>
      <c r="X703" s="17">
        <f t="shared" si="7"/>
        <v>1.266697374</v>
      </c>
      <c r="Y703" s="14">
        <f t="shared" si="8"/>
        <v>21021</v>
      </c>
      <c r="Z703" s="14">
        <f t="shared" si="9"/>
        <v>9831</v>
      </c>
      <c r="AA703" s="14">
        <f t="shared" si="10"/>
        <v>1685</v>
      </c>
      <c r="AB703" s="14">
        <f t="shared" si="11"/>
        <v>4924</v>
      </c>
      <c r="AC703" s="14">
        <f t="shared" si="12"/>
        <v>422</v>
      </c>
      <c r="AD703" s="14">
        <f t="shared" si="13"/>
        <v>2338</v>
      </c>
      <c r="AE703" s="14">
        <f t="shared" si="14"/>
        <v>568</v>
      </c>
      <c r="AF703" s="14">
        <f t="shared" si="15"/>
        <v>22</v>
      </c>
      <c r="AG703" s="17">
        <f t="shared" si="16"/>
        <v>50.86000615</v>
      </c>
      <c r="AH703" s="20">
        <f>12*(J703*'Programas e Observações'!$C$8+K703*'Programas e Observações'!$C$9+L703*('Programas e Observações'!$C$8+'Programas e Observações'!$C$9)+M703*'Programas e Observações'!$C$10)</f>
        <v>0</v>
      </c>
      <c r="AI703" s="20">
        <f>12*(J703*'Programas e Observações'!$D$8+K703*'Programas e Observações'!$D$9+L703*('Programas e Observações'!$D$8+'Programas e Observações'!$D$9)+M703*'Programas e Observações'!$D$10)</f>
        <v>0</v>
      </c>
      <c r="AJ703" s="13" t="s">
        <v>342</v>
      </c>
      <c r="AK703" s="13" t="s">
        <v>343</v>
      </c>
    </row>
    <row r="704" ht="15.75" customHeight="1">
      <c r="A704" s="13" t="s">
        <v>2953</v>
      </c>
      <c r="B704" s="13" t="s">
        <v>2954</v>
      </c>
      <c r="C704" s="13" t="s">
        <v>2955</v>
      </c>
      <c r="D704" s="13" t="s">
        <v>2797</v>
      </c>
      <c r="E704" s="13" t="s">
        <v>2867</v>
      </c>
      <c r="F704" s="13" t="s">
        <v>2868</v>
      </c>
      <c r="G704" s="14">
        <v>3964.0</v>
      </c>
      <c r="H704" s="16" t="b">
        <f>G704&lt;'Programas e Observações'!$C$11</f>
        <v>1</v>
      </c>
      <c r="I704" s="14">
        <v>0.0</v>
      </c>
      <c r="J704" s="14">
        <v>0.0</v>
      </c>
      <c r="K704" s="14">
        <v>0.0</v>
      </c>
      <c r="L704" s="14">
        <v>0.0</v>
      </c>
      <c r="M704" s="14">
        <v>0.0</v>
      </c>
      <c r="N704" s="14">
        <v>15.0</v>
      </c>
      <c r="O704" s="14">
        <v>6.0</v>
      </c>
      <c r="P704" s="14">
        <v>1.0</v>
      </c>
      <c r="Q704" s="14"/>
      <c r="R704" s="17">
        <f t="shared" si="1"/>
        <v>0</v>
      </c>
      <c r="S704" s="17">
        <f t="shared" si="2"/>
        <v>0</v>
      </c>
      <c r="T704" s="17">
        <f t="shared" si="3"/>
        <v>0</v>
      </c>
      <c r="U704" s="17">
        <f t="shared" si="4"/>
        <v>0</v>
      </c>
      <c r="V704" s="17">
        <f t="shared" si="5"/>
        <v>0</v>
      </c>
      <c r="W704" s="17">
        <f t="shared" si="6"/>
        <v>3.784056509</v>
      </c>
      <c r="X704" s="17">
        <f t="shared" si="7"/>
        <v>1.513622603</v>
      </c>
      <c r="Y704" s="14">
        <f t="shared" si="8"/>
        <v>10275</v>
      </c>
      <c r="Z704" s="14">
        <f t="shared" si="9"/>
        <v>5092</v>
      </c>
      <c r="AA704" s="14">
        <f t="shared" si="10"/>
        <v>892</v>
      </c>
      <c r="AB704" s="14">
        <f t="shared" si="11"/>
        <v>1794</v>
      </c>
      <c r="AC704" s="14">
        <f t="shared" si="12"/>
        <v>206</v>
      </c>
      <c r="AD704" s="14">
        <f t="shared" si="13"/>
        <v>898</v>
      </c>
      <c r="AE704" s="14">
        <f t="shared" si="14"/>
        <v>355</v>
      </c>
      <c r="AF704" s="14">
        <f t="shared" si="15"/>
        <v>12</v>
      </c>
      <c r="AG704" s="17">
        <f t="shared" si="16"/>
        <v>48.66946447</v>
      </c>
      <c r="AH704" s="20">
        <f>12*(J704*'Programas e Observações'!$C$8+K704*'Programas e Observações'!$C$9+L704*('Programas e Observações'!$C$8+'Programas e Observações'!$C$9)+M704*'Programas e Observações'!$C$10)</f>
        <v>0</v>
      </c>
      <c r="AI704" s="20">
        <f>12*(J704*'Programas e Observações'!$D$8+K704*'Programas e Observações'!$D$9+L704*('Programas e Observações'!$D$8+'Programas e Observações'!$D$9)+M704*'Programas e Observações'!$D$10)</f>
        <v>0</v>
      </c>
      <c r="AJ704" s="13" t="s">
        <v>342</v>
      </c>
      <c r="AK704" s="13" t="s">
        <v>343</v>
      </c>
    </row>
    <row r="705" ht="15.75" customHeight="1">
      <c r="A705" s="13" t="s">
        <v>2956</v>
      </c>
      <c r="B705" s="13" t="s">
        <v>2957</v>
      </c>
      <c r="C705" s="13" t="s">
        <v>2958</v>
      </c>
      <c r="D705" s="13" t="s">
        <v>2797</v>
      </c>
      <c r="E705" s="13" t="s">
        <v>2941</v>
      </c>
      <c r="F705" s="13" t="s">
        <v>2942</v>
      </c>
      <c r="G705" s="14">
        <v>20130.0</v>
      </c>
      <c r="H705" s="16" t="b">
        <f>G705&lt;'Programas e Observações'!$C$11</f>
        <v>0</v>
      </c>
      <c r="I705" s="14">
        <v>0.0</v>
      </c>
      <c r="J705" s="14">
        <v>0.0</v>
      </c>
      <c r="K705" s="14">
        <v>0.0</v>
      </c>
      <c r="L705" s="14">
        <v>0.0</v>
      </c>
      <c r="M705" s="14">
        <v>0.0</v>
      </c>
      <c r="N705" s="14">
        <v>57.0</v>
      </c>
      <c r="O705" s="14">
        <v>28.0</v>
      </c>
      <c r="P705" s="14">
        <v>1.0</v>
      </c>
      <c r="Q705" s="14"/>
      <c r="R705" s="17">
        <f t="shared" si="1"/>
        <v>0</v>
      </c>
      <c r="S705" s="17">
        <f t="shared" si="2"/>
        <v>0</v>
      </c>
      <c r="T705" s="17">
        <f t="shared" si="3"/>
        <v>0</v>
      </c>
      <c r="U705" s="17">
        <f t="shared" si="4"/>
        <v>0</v>
      </c>
      <c r="V705" s="17">
        <f t="shared" si="5"/>
        <v>0</v>
      </c>
      <c r="W705" s="17">
        <f t="shared" si="6"/>
        <v>2.831594635</v>
      </c>
      <c r="X705" s="17">
        <f t="shared" si="7"/>
        <v>1.390958768</v>
      </c>
      <c r="Y705" s="14">
        <f t="shared" si="8"/>
        <v>7678</v>
      </c>
      <c r="Z705" s="14">
        <f t="shared" si="9"/>
        <v>1995</v>
      </c>
      <c r="AA705" s="14">
        <f t="shared" si="10"/>
        <v>1095</v>
      </c>
      <c r="AB705" s="14">
        <f t="shared" si="11"/>
        <v>1914</v>
      </c>
      <c r="AC705" s="14">
        <f t="shared" si="12"/>
        <v>325</v>
      </c>
      <c r="AD705" s="14">
        <f t="shared" si="13"/>
        <v>1992</v>
      </c>
      <c r="AE705" s="14">
        <f t="shared" si="14"/>
        <v>605</v>
      </c>
      <c r="AF705" s="14">
        <f t="shared" si="15"/>
        <v>22</v>
      </c>
      <c r="AG705" s="17">
        <f t="shared" si="16"/>
        <v>25.30102219</v>
      </c>
      <c r="AH705" s="20">
        <f>12*(J705*'Programas e Observações'!$C$8+K705*'Programas e Observações'!$C$9+L705*('Programas e Observações'!$C$8+'Programas e Observações'!$C$9)+M705*'Programas e Observações'!$C$10)</f>
        <v>0</v>
      </c>
      <c r="AI705" s="20">
        <f>12*(J705*'Programas e Observações'!$D$8+K705*'Programas e Observações'!$D$9+L705*('Programas e Observações'!$D$8+'Programas e Observações'!$D$9)+M705*'Programas e Observações'!$D$10)</f>
        <v>0</v>
      </c>
      <c r="AJ705" s="13" t="s">
        <v>342</v>
      </c>
      <c r="AK705" s="13" t="s">
        <v>343</v>
      </c>
    </row>
    <row r="706" ht="15.75" customHeight="1">
      <c r="A706" s="13" t="s">
        <v>2959</v>
      </c>
      <c r="B706" s="13" t="s">
        <v>2960</v>
      </c>
      <c r="C706" s="13" t="s">
        <v>2961</v>
      </c>
      <c r="D706" s="13" t="s">
        <v>2797</v>
      </c>
      <c r="E706" s="13" t="s">
        <v>2872</v>
      </c>
      <c r="F706" s="13" t="s">
        <v>2873</v>
      </c>
      <c r="G706" s="14">
        <v>7517.0</v>
      </c>
      <c r="H706" s="16" t="b">
        <f>G706&lt;'Programas e Observações'!$C$11</f>
        <v>1</v>
      </c>
      <c r="I706" s="14">
        <v>795.0</v>
      </c>
      <c r="J706" s="14">
        <v>383.0</v>
      </c>
      <c r="K706" s="14">
        <v>66.0</v>
      </c>
      <c r="L706" s="14">
        <v>172.0</v>
      </c>
      <c r="M706" s="14">
        <v>33.0</v>
      </c>
      <c r="N706" s="14">
        <v>20.0</v>
      </c>
      <c r="O706" s="14">
        <v>11.0</v>
      </c>
      <c r="P706" s="14">
        <v>1.0</v>
      </c>
      <c r="Q706" s="14"/>
      <c r="R706" s="17">
        <f t="shared" si="1"/>
        <v>105.7602767</v>
      </c>
      <c r="S706" s="17">
        <f t="shared" si="2"/>
        <v>50.95117733</v>
      </c>
      <c r="T706" s="17">
        <f t="shared" si="3"/>
        <v>8.780098444</v>
      </c>
      <c r="U706" s="17">
        <f t="shared" si="4"/>
        <v>22.88146867</v>
      </c>
      <c r="V706" s="17">
        <f t="shared" si="5"/>
        <v>4.390049222</v>
      </c>
      <c r="W706" s="17">
        <f t="shared" si="6"/>
        <v>2.660635892</v>
      </c>
      <c r="X706" s="17">
        <f t="shared" si="7"/>
        <v>1.463349741</v>
      </c>
      <c r="Y706" s="14">
        <f t="shared" si="8"/>
        <v>8194</v>
      </c>
      <c r="Z706" s="14">
        <f t="shared" si="9"/>
        <v>4245</v>
      </c>
      <c r="AA706" s="14">
        <f t="shared" si="10"/>
        <v>482</v>
      </c>
      <c r="AB706" s="14">
        <f t="shared" si="11"/>
        <v>1483</v>
      </c>
      <c r="AC706" s="14">
        <f t="shared" si="12"/>
        <v>163</v>
      </c>
      <c r="AD706" s="14">
        <f t="shared" si="13"/>
        <v>748</v>
      </c>
      <c r="AE706" s="14">
        <f t="shared" si="14"/>
        <v>298</v>
      </c>
      <c r="AF706" s="14">
        <f t="shared" si="15"/>
        <v>7</v>
      </c>
      <c r="AG706" s="17">
        <f t="shared" si="16"/>
        <v>50.18742191</v>
      </c>
      <c r="AH706" s="20">
        <f>12*(J706*'Programas e Observações'!$C$8+K706*'Programas e Observações'!$C$9+L706*('Programas e Observações'!$C$8+'Programas e Observações'!$C$9)+M706*'Programas e Observações'!$C$10)</f>
        <v>248860.44</v>
      </c>
      <c r="AI706" s="20">
        <f>12*(J706*'Programas e Observações'!$D$8+K706*'Programas e Observações'!$D$9+L706*('Programas e Observações'!$D$8+'Programas e Observações'!$D$9)+M706*'Programas e Observações'!$D$10)</f>
        <v>454072.68</v>
      </c>
      <c r="AJ706" s="13" t="s">
        <v>2962</v>
      </c>
      <c r="AK706" s="13" t="s">
        <v>2963</v>
      </c>
    </row>
    <row r="707" ht="15.75" customHeight="1">
      <c r="A707" s="13" t="s">
        <v>2964</v>
      </c>
      <c r="B707" s="13" t="s">
        <v>2965</v>
      </c>
      <c r="C707" s="13" t="s">
        <v>2966</v>
      </c>
      <c r="D707" s="13" t="s">
        <v>2797</v>
      </c>
      <c r="E707" s="13" t="s">
        <v>2872</v>
      </c>
      <c r="F707" s="13" t="s">
        <v>2873</v>
      </c>
      <c r="G707" s="14">
        <v>10466.0</v>
      </c>
      <c r="H707" s="16" t="b">
        <f>G707&lt;'Programas e Observações'!$C$11</f>
        <v>1</v>
      </c>
      <c r="I707" s="14">
        <v>256.0</v>
      </c>
      <c r="J707" s="14">
        <v>88.0</v>
      </c>
      <c r="K707" s="14">
        <v>22.0</v>
      </c>
      <c r="L707" s="14">
        <v>62.0</v>
      </c>
      <c r="M707" s="14">
        <v>0.0</v>
      </c>
      <c r="N707" s="14">
        <v>36.0</v>
      </c>
      <c r="O707" s="14">
        <v>19.0</v>
      </c>
      <c r="P707" s="14">
        <v>1.0</v>
      </c>
      <c r="Q707" s="14"/>
      <c r="R707" s="17">
        <f t="shared" si="1"/>
        <v>24.4601567</v>
      </c>
      <c r="S707" s="17">
        <f t="shared" si="2"/>
        <v>8.408178865</v>
      </c>
      <c r="T707" s="17">
        <f t="shared" si="3"/>
        <v>2.102044716</v>
      </c>
      <c r="U707" s="17">
        <f t="shared" si="4"/>
        <v>5.9239442</v>
      </c>
      <c r="V707" s="17">
        <f t="shared" si="5"/>
        <v>0</v>
      </c>
      <c r="W707" s="17">
        <f t="shared" si="6"/>
        <v>3.439709536</v>
      </c>
      <c r="X707" s="17">
        <f t="shared" si="7"/>
        <v>1.815402255</v>
      </c>
      <c r="Y707" s="14">
        <f t="shared" si="8"/>
        <v>8194</v>
      </c>
      <c r="Z707" s="14">
        <f t="shared" si="9"/>
        <v>4245</v>
      </c>
      <c r="AA707" s="14">
        <f t="shared" si="10"/>
        <v>482</v>
      </c>
      <c r="AB707" s="14">
        <f t="shared" si="11"/>
        <v>1483</v>
      </c>
      <c r="AC707" s="14">
        <f t="shared" si="12"/>
        <v>163</v>
      </c>
      <c r="AD707" s="14">
        <f t="shared" si="13"/>
        <v>748</v>
      </c>
      <c r="AE707" s="14">
        <f t="shared" si="14"/>
        <v>298</v>
      </c>
      <c r="AF707" s="14">
        <f t="shared" si="15"/>
        <v>7</v>
      </c>
      <c r="AG707" s="17">
        <f t="shared" si="16"/>
        <v>50.18742191</v>
      </c>
      <c r="AH707" s="20">
        <f>12*(J707*'Programas e Observações'!$C$8+K707*'Programas e Observações'!$C$9+L707*('Programas e Observações'!$C$8+'Programas e Observações'!$C$9)+M707*'Programas e Observações'!$C$10)</f>
        <v>72579.6</v>
      </c>
      <c r="AI707" s="20">
        <f>12*(J707*'Programas e Observações'!$D$8+K707*'Programas e Observações'!$D$9+L707*('Programas e Observações'!$D$8+'Programas e Observações'!$D$9)+M707*'Programas e Observações'!$D$10)</f>
        <v>128340</v>
      </c>
      <c r="AJ707" s="13" t="s">
        <v>2967</v>
      </c>
      <c r="AK707" s="13" t="s">
        <v>2355</v>
      </c>
    </row>
    <row r="708" ht="15.75" customHeight="1">
      <c r="A708" s="13" t="s">
        <v>2968</v>
      </c>
      <c r="B708" s="13" t="s">
        <v>2969</v>
      </c>
      <c r="C708" s="13" t="s">
        <v>2970</v>
      </c>
      <c r="D708" s="13" t="s">
        <v>2797</v>
      </c>
      <c r="E708" s="13" t="s">
        <v>2908</v>
      </c>
      <c r="F708" s="13" t="s">
        <v>2909</v>
      </c>
      <c r="G708" s="14">
        <v>3135.0</v>
      </c>
      <c r="H708" s="16" t="b">
        <f>G708&lt;'Programas e Observações'!$C$11</f>
        <v>1</v>
      </c>
      <c r="I708" s="14">
        <v>0.0</v>
      </c>
      <c r="J708" s="14">
        <v>0.0</v>
      </c>
      <c r="K708" s="14">
        <v>0.0</v>
      </c>
      <c r="L708" s="14">
        <v>0.0</v>
      </c>
      <c r="M708" s="14">
        <v>0.0</v>
      </c>
      <c r="N708" s="14">
        <v>9.0</v>
      </c>
      <c r="O708" s="14">
        <v>7.0</v>
      </c>
      <c r="P708" s="14">
        <v>0.0</v>
      </c>
      <c r="Q708" s="14"/>
      <c r="R708" s="17">
        <f t="shared" si="1"/>
        <v>0</v>
      </c>
      <c r="S708" s="17">
        <f t="shared" si="2"/>
        <v>0</v>
      </c>
      <c r="T708" s="17">
        <f t="shared" si="3"/>
        <v>0</v>
      </c>
      <c r="U708" s="17">
        <f t="shared" si="4"/>
        <v>0</v>
      </c>
      <c r="V708" s="17">
        <f t="shared" si="5"/>
        <v>0</v>
      </c>
      <c r="W708" s="17">
        <f t="shared" si="6"/>
        <v>2.870813397</v>
      </c>
      <c r="X708" s="17">
        <f t="shared" si="7"/>
        <v>2.232854864</v>
      </c>
      <c r="Y708" s="14">
        <f t="shared" si="8"/>
        <v>4488</v>
      </c>
      <c r="Z708" s="14">
        <f t="shared" si="9"/>
        <v>1692</v>
      </c>
      <c r="AA708" s="14">
        <f t="shared" si="10"/>
        <v>381</v>
      </c>
      <c r="AB708" s="14">
        <f t="shared" si="11"/>
        <v>711</v>
      </c>
      <c r="AC708" s="14">
        <f t="shared" si="12"/>
        <v>106</v>
      </c>
      <c r="AD708" s="14">
        <f t="shared" si="13"/>
        <v>711</v>
      </c>
      <c r="AE708" s="14">
        <f t="shared" si="14"/>
        <v>220</v>
      </c>
      <c r="AF708" s="14">
        <f t="shared" si="15"/>
        <v>6</v>
      </c>
      <c r="AG708" s="17">
        <f t="shared" si="16"/>
        <v>40.93994016</v>
      </c>
      <c r="AH708" s="20">
        <f>12*(J708*'Programas e Observações'!$C$8+K708*'Programas e Observações'!$C$9+L708*('Programas e Observações'!$C$8+'Programas e Observações'!$C$9)+M708*'Programas e Observações'!$C$10)</f>
        <v>0</v>
      </c>
      <c r="AI708" s="20">
        <f>12*(J708*'Programas e Observações'!$D$8+K708*'Programas e Observações'!$D$9+L708*('Programas e Observações'!$D$8+'Programas e Observações'!$D$9)+M708*'Programas e Observações'!$D$10)</f>
        <v>0</v>
      </c>
      <c r="AJ708" s="13" t="s">
        <v>342</v>
      </c>
      <c r="AK708" s="13" t="s">
        <v>343</v>
      </c>
    </row>
    <row r="709" ht="15.75" customHeight="1">
      <c r="A709" s="13" t="s">
        <v>2971</v>
      </c>
      <c r="B709" s="13" t="s">
        <v>2972</v>
      </c>
      <c r="C709" s="13" t="s">
        <v>2973</v>
      </c>
      <c r="D709" s="13" t="s">
        <v>2797</v>
      </c>
      <c r="E709" s="13" t="s">
        <v>2941</v>
      </c>
      <c r="F709" s="13" t="s">
        <v>2942</v>
      </c>
      <c r="G709" s="14">
        <v>8246.0</v>
      </c>
      <c r="H709" s="16" t="b">
        <f>G709&lt;'Programas e Observações'!$C$11</f>
        <v>1</v>
      </c>
      <c r="I709" s="14">
        <v>25.0</v>
      </c>
      <c r="J709" s="14">
        <v>3.0</v>
      </c>
      <c r="K709" s="14">
        <v>5.0</v>
      </c>
      <c r="L709" s="14">
        <v>3.0</v>
      </c>
      <c r="M709" s="14">
        <v>3.0</v>
      </c>
      <c r="N709" s="14">
        <v>20.0</v>
      </c>
      <c r="O709" s="14">
        <v>5.0</v>
      </c>
      <c r="P709" s="14">
        <v>1.0</v>
      </c>
      <c r="Q709" s="14"/>
      <c r="R709" s="17">
        <f t="shared" si="1"/>
        <v>3.031772981</v>
      </c>
      <c r="S709" s="17">
        <f t="shared" si="2"/>
        <v>0.3638127577</v>
      </c>
      <c r="T709" s="17">
        <f t="shared" si="3"/>
        <v>0.6063545962</v>
      </c>
      <c r="U709" s="17">
        <f t="shared" si="4"/>
        <v>0.3638127577</v>
      </c>
      <c r="V709" s="17">
        <f t="shared" si="5"/>
        <v>0.3638127577</v>
      </c>
      <c r="W709" s="17">
        <f t="shared" si="6"/>
        <v>2.425418385</v>
      </c>
      <c r="X709" s="17">
        <f t="shared" si="7"/>
        <v>0.6063545962</v>
      </c>
      <c r="Y709" s="14">
        <f t="shared" si="8"/>
        <v>7678</v>
      </c>
      <c r="Z709" s="14">
        <f t="shared" si="9"/>
        <v>1995</v>
      </c>
      <c r="AA709" s="14">
        <f t="shared" si="10"/>
        <v>1095</v>
      </c>
      <c r="AB709" s="14">
        <f t="shared" si="11"/>
        <v>1914</v>
      </c>
      <c r="AC709" s="14">
        <f t="shared" si="12"/>
        <v>325</v>
      </c>
      <c r="AD709" s="14">
        <f t="shared" si="13"/>
        <v>1992</v>
      </c>
      <c r="AE709" s="14">
        <f t="shared" si="14"/>
        <v>605</v>
      </c>
      <c r="AF709" s="14">
        <f t="shared" si="15"/>
        <v>22</v>
      </c>
      <c r="AG709" s="17">
        <f t="shared" si="16"/>
        <v>25.30102219</v>
      </c>
      <c r="AH709" s="20">
        <f>12*(J709*'Programas e Observações'!$C$8+K709*'Programas e Observações'!$C$9+L709*('Programas e Observações'!$C$8+'Programas e Observações'!$C$9)+M709*'Programas e Observações'!$C$10)</f>
        <v>6848.64</v>
      </c>
      <c r="AI709" s="20">
        <f>12*(J709*'Programas e Observações'!$D$8+K709*'Programas e Observações'!$D$9+L709*('Programas e Observações'!$D$8+'Programas e Observações'!$D$9)+M709*'Programas e Observações'!$D$10)</f>
        <v>9222.12</v>
      </c>
      <c r="AJ709" s="13" t="s">
        <v>558</v>
      </c>
      <c r="AK709" s="13" t="s">
        <v>2820</v>
      </c>
    </row>
    <row r="710" ht="15.75" customHeight="1">
      <c r="A710" s="13" t="s">
        <v>2974</v>
      </c>
      <c r="B710" s="13" t="s">
        <v>2975</v>
      </c>
      <c r="C710" s="13" t="s">
        <v>2976</v>
      </c>
      <c r="D710" s="13" t="s">
        <v>2797</v>
      </c>
      <c r="E710" s="13" t="s">
        <v>2798</v>
      </c>
      <c r="F710" s="13" t="s">
        <v>2799</v>
      </c>
      <c r="G710" s="14">
        <v>5602.0</v>
      </c>
      <c r="H710" s="16" t="b">
        <f>G710&lt;'Programas e Observações'!$C$11</f>
        <v>1</v>
      </c>
      <c r="I710" s="14">
        <v>94.0</v>
      </c>
      <c r="J710" s="14">
        <v>7.0</v>
      </c>
      <c r="K710" s="14">
        <v>2.0</v>
      </c>
      <c r="L710" s="14">
        <v>0.0</v>
      </c>
      <c r="M710" s="14">
        <v>2.0</v>
      </c>
      <c r="N710" s="14">
        <v>11.0</v>
      </c>
      <c r="O710" s="14">
        <v>9.0</v>
      </c>
      <c r="P710" s="14">
        <v>0.0</v>
      </c>
      <c r="Q710" s="14"/>
      <c r="R710" s="17">
        <f t="shared" si="1"/>
        <v>16.77972153</v>
      </c>
      <c r="S710" s="17">
        <f t="shared" si="2"/>
        <v>1.249553731</v>
      </c>
      <c r="T710" s="17">
        <f t="shared" si="3"/>
        <v>0.3570153517</v>
      </c>
      <c r="U710" s="17">
        <f t="shared" si="4"/>
        <v>0</v>
      </c>
      <c r="V710" s="17">
        <f t="shared" si="5"/>
        <v>0.3570153517</v>
      </c>
      <c r="W710" s="17">
        <f t="shared" si="6"/>
        <v>1.963584434</v>
      </c>
      <c r="X710" s="17">
        <f t="shared" si="7"/>
        <v>1.606569082</v>
      </c>
      <c r="Y710" s="14">
        <f t="shared" si="8"/>
        <v>2345</v>
      </c>
      <c r="Z710" s="14">
        <f t="shared" si="9"/>
        <v>712</v>
      </c>
      <c r="AA710" s="14">
        <f t="shared" si="10"/>
        <v>152</v>
      </c>
      <c r="AB710" s="14">
        <f t="shared" si="11"/>
        <v>309</v>
      </c>
      <c r="AC710" s="14">
        <f t="shared" si="12"/>
        <v>133</v>
      </c>
      <c r="AD710" s="14">
        <f t="shared" si="13"/>
        <v>470</v>
      </c>
      <c r="AE710" s="14">
        <f t="shared" si="14"/>
        <v>189</v>
      </c>
      <c r="AF710" s="14">
        <f t="shared" si="15"/>
        <v>4</v>
      </c>
      <c r="AG710" s="17">
        <f t="shared" si="16"/>
        <v>18.03638042</v>
      </c>
      <c r="AH710" s="20">
        <f>12*(J710*'Programas e Observações'!$C$8+K710*'Programas e Observações'!$C$9+L710*('Programas e Observações'!$C$8+'Programas e Observações'!$C$9)+M710*'Programas e Observações'!$C$10)</f>
        <v>3463.56</v>
      </c>
      <c r="AI710" s="20">
        <f>12*(J710*'Programas e Observações'!$D$8+K710*'Programas e Observações'!$D$9+L710*('Programas e Observações'!$D$8+'Programas e Observações'!$D$9)+M710*'Programas e Observações'!$D$10)</f>
        <v>6052.8</v>
      </c>
      <c r="AJ710" s="13" t="s">
        <v>1553</v>
      </c>
      <c r="AK710" s="13" t="s">
        <v>409</v>
      </c>
    </row>
    <row r="711" ht="15.75" customHeight="1">
      <c r="A711" s="13" t="s">
        <v>2977</v>
      </c>
      <c r="B711" s="13" t="s">
        <v>2978</v>
      </c>
      <c r="C711" s="13" t="s">
        <v>2979</v>
      </c>
      <c r="D711" s="13" t="s">
        <v>2797</v>
      </c>
      <c r="E711" s="13" t="s">
        <v>2908</v>
      </c>
      <c r="F711" s="13" t="s">
        <v>2909</v>
      </c>
      <c r="G711" s="14">
        <v>4964.0</v>
      </c>
      <c r="H711" s="16" t="b">
        <f>G711&lt;'Programas e Observações'!$C$11</f>
        <v>1</v>
      </c>
      <c r="I711" s="14">
        <v>423.0</v>
      </c>
      <c r="J711" s="14">
        <v>209.0</v>
      </c>
      <c r="K711" s="14">
        <v>20.0</v>
      </c>
      <c r="L711" s="14">
        <v>70.0</v>
      </c>
      <c r="M711" s="14">
        <v>1.0</v>
      </c>
      <c r="N711" s="14">
        <v>12.0</v>
      </c>
      <c r="O711" s="14">
        <v>11.0</v>
      </c>
      <c r="P711" s="14">
        <v>1.0</v>
      </c>
      <c r="Q711" s="14"/>
      <c r="R711" s="17">
        <f t="shared" si="1"/>
        <v>85.21353747</v>
      </c>
      <c r="S711" s="17">
        <f t="shared" si="2"/>
        <v>42.10314263</v>
      </c>
      <c r="T711" s="17">
        <f t="shared" si="3"/>
        <v>4.029008864</v>
      </c>
      <c r="U711" s="17">
        <f t="shared" si="4"/>
        <v>14.10153102</v>
      </c>
      <c r="V711" s="17">
        <f t="shared" si="5"/>
        <v>0.2014504432</v>
      </c>
      <c r="W711" s="17">
        <f t="shared" si="6"/>
        <v>2.417405318</v>
      </c>
      <c r="X711" s="17">
        <f t="shared" si="7"/>
        <v>2.215954875</v>
      </c>
      <c r="Y711" s="14">
        <f t="shared" si="8"/>
        <v>4488</v>
      </c>
      <c r="Z711" s="14">
        <f t="shared" si="9"/>
        <v>1692</v>
      </c>
      <c r="AA711" s="14">
        <f t="shared" si="10"/>
        <v>381</v>
      </c>
      <c r="AB711" s="14">
        <f t="shared" si="11"/>
        <v>711</v>
      </c>
      <c r="AC711" s="14">
        <f t="shared" si="12"/>
        <v>106</v>
      </c>
      <c r="AD711" s="14">
        <f t="shared" si="13"/>
        <v>711</v>
      </c>
      <c r="AE711" s="14">
        <f t="shared" si="14"/>
        <v>220</v>
      </c>
      <c r="AF711" s="14">
        <f t="shared" si="15"/>
        <v>6</v>
      </c>
      <c r="AG711" s="17">
        <f t="shared" si="16"/>
        <v>40.93994016</v>
      </c>
      <c r="AH711" s="20">
        <f>12*(J711*'Programas e Observações'!$C$8+K711*'Programas e Observações'!$C$9+L711*('Programas e Observações'!$C$8+'Programas e Observações'!$C$9)+M711*'Programas e Observações'!$C$10)</f>
        <v>101782.68</v>
      </c>
      <c r="AI711" s="20">
        <f>12*(J711*'Programas e Observações'!$D$8+K711*'Programas e Observações'!$D$9+L711*('Programas e Observações'!$D$8+'Programas e Observações'!$D$9)+M711*'Programas e Observações'!$D$10)</f>
        <v>204080.52</v>
      </c>
      <c r="AJ711" s="13" t="s">
        <v>220</v>
      </c>
      <c r="AK711" s="13" t="s">
        <v>2980</v>
      </c>
    </row>
    <row r="712" ht="15.75" customHeight="1">
      <c r="A712" s="13" t="s">
        <v>2981</v>
      </c>
      <c r="B712" s="13" t="s">
        <v>2982</v>
      </c>
      <c r="C712" s="13" t="s">
        <v>2983</v>
      </c>
      <c r="D712" s="13" t="s">
        <v>2797</v>
      </c>
      <c r="E712" s="13" t="s">
        <v>2846</v>
      </c>
      <c r="F712" s="13" t="s">
        <v>2847</v>
      </c>
      <c r="G712" s="14">
        <v>4698.0</v>
      </c>
      <c r="H712" s="16" t="b">
        <f>G712&lt;'Programas e Observações'!$C$11</f>
        <v>1</v>
      </c>
      <c r="I712" s="14">
        <v>116.0</v>
      </c>
      <c r="J712" s="14">
        <v>50.0</v>
      </c>
      <c r="K712" s="14">
        <v>4.0</v>
      </c>
      <c r="L712" s="14">
        <v>14.0</v>
      </c>
      <c r="M712" s="14">
        <v>1.0</v>
      </c>
      <c r="N712" s="14">
        <v>6.0</v>
      </c>
      <c r="O712" s="14">
        <v>8.0</v>
      </c>
      <c r="P712" s="14">
        <v>0.0</v>
      </c>
      <c r="Q712" s="14"/>
      <c r="R712" s="17">
        <f t="shared" si="1"/>
        <v>24.69135802</v>
      </c>
      <c r="S712" s="17">
        <f t="shared" si="2"/>
        <v>10.64282673</v>
      </c>
      <c r="T712" s="17">
        <f t="shared" si="3"/>
        <v>0.8514261388</v>
      </c>
      <c r="U712" s="17">
        <f t="shared" si="4"/>
        <v>2.979991486</v>
      </c>
      <c r="V712" s="17">
        <f t="shared" si="5"/>
        <v>0.2128565347</v>
      </c>
      <c r="W712" s="17">
        <f t="shared" si="6"/>
        <v>1.277139208</v>
      </c>
      <c r="X712" s="17">
        <f t="shared" si="7"/>
        <v>1.702852278</v>
      </c>
      <c r="Y712" s="14">
        <f t="shared" si="8"/>
        <v>5149</v>
      </c>
      <c r="Z712" s="14">
        <f t="shared" si="9"/>
        <v>2999</v>
      </c>
      <c r="AA712" s="14">
        <f t="shared" si="10"/>
        <v>132</v>
      </c>
      <c r="AB712" s="14">
        <f t="shared" si="11"/>
        <v>383</v>
      </c>
      <c r="AC712" s="14">
        <f t="shared" si="12"/>
        <v>132</v>
      </c>
      <c r="AD712" s="14">
        <f t="shared" si="13"/>
        <v>318</v>
      </c>
      <c r="AE712" s="14">
        <f t="shared" si="14"/>
        <v>246</v>
      </c>
      <c r="AF712" s="14">
        <f t="shared" si="15"/>
        <v>8</v>
      </c>
      <c r="AG712" s="17">
        <f t="shared" si="16"/>
        <v>31.68517892</v>
      </c>
      <c r="AH712" s="20">
        <f>12*(J712*'Programas e Observações'!$C$8+K712*'Programas e Observações'!$C$9+L712*('Programas e Observações'!$C$8+'Programas e Observações'!$C$9)+M712*'Programas e Observações'!$C$10)</f>
        <v>22406.88</v>
      </c>
      <c r="AI712" s="20">
        <f>12*(J712*'Programas e Observações'!$D$8+K712*'Programas e Observações'!$D$9+L712*('Programas e Observações'!$D$8+'Programas e Observações'!$D$9)+M712*'Programas e Observações'!$D$10)</f>
        <v>45826.92</v>
      </c>
      <c r="AJ712" s="13" t="s">
        <v>960</v>
      </c>
      <c r="AK712" s="13" t="s">
        <v>546</v>
      </c>
    </row>
    <row r="713" ht="15.75" customHeight="1">
      <c r="A713" s="13" t="s">
        <v>2984</v>
      </c>
      <c r="B713" s="13" t="s">
        <v>2985</v>
      </c>
      <c r="C713" s="13" t="s">
        <v>2986</v>
      </c>
      <c r="D713" s="13" t="s">
        <v>2797</v>
      </c>
      <c r="E713" s="13" t="s">
        <v>2814</v>
      </c>
      <c r="F713" s="13" t="s">
        <v>2815</v>
      </c>
      <c r="G713" s="14">
        <v>6211.0</v>
      </c>
      <c r="H713" s="16" t="b">
        <f>G713&lt;'Programas e Observações'!$C$11</f>
        <v>1</v>
      </c>
      <c r="I713" s="14">
        <v>703.0</v>
      </c>
      <c r="J713" s="14">
        <v>313.0</v>
      </c>
      <c r="K713" s="14">
        <v>61.0</v>
      </c>
      <c r="L713" s="14">
        <v>139.0</v>
      </c>
      <c r="M713" s="14">
        <v>11.0</v>
      </c>
      <c r="N713" s="14">
        <v>33.0</v>
      </c>
      <c r="O713" s="14">
        <v>4.0</v>
      </c>
      <c r="P713" s="14">
        <v>0.0</v>
      </c>
      <c r="Q713" s="14"/>
      <c r="R713" s="17">
        <f t="shared" si="1"/>
        <v>113.1862824</v>
      </c>
      <c r="S713" s="17">
        <f t="shared" si="2"/>
        <v>50.39446144</v>
      </c>
      <c r="T713" s="17">
        <f t="shared" si="3"/>
        <v>9.821284817</v>
      </c>
      <c r="U713" s="17">
        <f t="shared" si="4"/>
        <v>22.37964901</v>
      </c>
      <c r="V713" s="17">
        <f t="shared" si="5"/>
        <v>1.77105136</v>
      </c>
      <c r="W713" s="17">
        <f t="shared" si="6"/>
        <v>5.313154081</v>
      </c>
      <c r="X713" s="17">
        <f t="shared" si="7"/>
        <v>0.6440186765</v>
      </c>
      <c r="Y713" s="14">
        <f t="shared" si="8"/>
        <v>9697</v>
      </c>
      <c r="Z713" s="14">
        <f t="shared" si="9"/>
        <v>3810</v>
      </c>
      <c r="AA713" s="14">
        <f t="shared" si="10"/>
        <v>1026</v>
      </c>
      <c r="AB713" s="14">
        <f t="shared" si="11"/>
        <v>1653</v>
      </c>
      <c r="AC713" s="14">
        <f t="shared" si="12"/>
        <v>272</v>
      </c>
      <c r="AD713" s="14">
        <f t="shared" si="13"/>
        <v>1326</v>
      </c>
      <c r="AE713" s="14">
        <f t="shared" si="14"/>
        <v>356</v>
      </c>
      <c r="AF713" s="14">
        <f t="shared" si="15"/>
        <v>6</v>
      </c>
      <c r="AG713" s="17">
        <f t="shared" si="16"/>
        <v>39.65534163</v>
      </c>
      <c r="AH713" s="20">
        <f>12*(J713*'Programas e Observações'!$C$8+K713*'Programas e Observações'!$C$9+L713*('Programas e Observações'!$C$8+'Programas e Observações'!$C$9)+M713*'Programas e Observações'!$C$10)</f>
        <v>197447.28</v>
      </c>
      <c r="AI713" s="20">
        <f>12*(J713*'Programas e Observações'!$D$8+K713*'Programas e Observações'!$D$9+L713*('Programas e Observações'!$D$8+'Programas e Observações'!$D$9)+M713*'Programas e Observações'!$D$10)</f>
        <v>364481.64</v>
      </c>
      <c r="AJ713" s="13" t="s">
        <v>2987</v>
      </c>
      <c r="AK713" s="13" t="s">
        <v>2740</v>
      </c>
    </row>
    <row r="714" ht="15.75" customHeight="1">
      <c r="A714" s="13" t="s">
        <v>2988</v>
      </c>
      <c r="B714" s="13" t="s">
        <v>2989</v>
      </c>
      <c r="C714" s="13" t="s">
        <v>2990</v>
      </c>
      <c r="D714" s="13" t="s">
        <v>2797</v>
      </c>
      <c r="E714" s="13" t="s">
        <v>2890</v>
      </c>
      <c r="F714" s="13" t="s">
        <v>2891</v>
      </c>
      <c r="G714" s="14">
        <v>7669.0</v>
      </c>
      <c r="H714" s="16" t="b">
        <f>G714&lt;'Programas e Observações'!$C$11</f>
        <v>1</v>
      </c>
      <c r="I714" s="14">
        <v>139.0</v>
      </c>
      <c r="J714" s="14">
        <v>45.0</v>
      </c>
      <c r="K714" s="14">
        <v>15.0</v>
      </c>
      <c r="L714" s="14">
        <v>24.0</v>
      </c>
      <c r="M714" s="14">
        <v>1.0</v>
      </c>
      <c r="N714" s="14">
        <v>7.0</v>
      </c>
      <c r="O714" s="14">
        <v>7.0</v>
      </c>
      <c r="P714" s="14">
        <v>1.0</v>
      </c>
      <c r="Q714" s="14"/>
      <c r="R714" s="17">
        <f t="shared" si="1"/>
        <v>18.1249185</v>
      </c>
      <c r="S714" s="17">
        <f t="shared" si="2"/>
        <v>5.867779371</v>
      </c>
      <c r="T714" s="17">
        <f t="shared" si="3"/>
        <v>1.955926457</v>
      </c>
      <c r="U714" s="17">
        <f t="shared" si="4"/>
        <v>3.129482331</v>
      </c>
      <c r="V714" s="17">
        <f t="shared" si="5"/>
        <v>0.1303950971</v>
      </c>
      <c r="W714" s="17">
        <f t="shared" si="6"/>
        <v>0.91276568</v>
      </c>
      <c r="X714" s="17">
        <f t="shared" si="7"/>
        <v>0.91276568</v>
      </c>
      <c r="Y714" s="14">
        <f t="shared" si="8"/>
        <v>21021</v>
      </c>
      <c r="Z714" s="14">
        <f t="shared" si="9"/>
        <v>9831</v>
      </c>
      <c r="AA714" s="14">
        <f t="shared" si="10"/>
        <v>1685</v>
      </c>
      <c r="AB714" s="14">
        <f t="shared" si="11"/>
        <v>4924</v>
      </c>
      <c r="AC714" s="14">
        <f t="shared" si="12"/>
        <v>422</v>
      </c>
      <c r="AD714" s="14">
        <f t="shared" si="13"/>
        <v>2338</v>
      </c>
      <c r="AE714" s="14">
        <f t="shared" si="14"/>
        <v>568</v>
      </c>
      <c r="AF714" s="14">
        <f t="shared" si="15"/>
        <v>22</v>
      </c>
      <c r="AG714" s="17">
        <f t="shared" si="16"/>
        <v>50.86000615</v>
      </c>
      <c r="AH714" s="20">
        <f>12*(J714*'Programas e Observações'!$C$8+K714*'Programas e Observações'!$C$9+L714*('Programas e Observações'!$C$8+'Programas e Observações'!$C$9)+M714*'Programas e Observações'!$C$10)</f>
        <v>34097.28</v>
      </c>
      <c r="AI714" s="20">
        <f>12*(J714*'Programas e Observações'!$D$8+K714*'Programas e Observações'!$D$9+L714*('Programas e Observações'!$D$8+'Programas e Observações'!$D$9)+M714*'Programas e Observações'!$D$10)</f>
        <v>59769.12</v>
      </c>
      <c r="AJ714" s="13" t="s">
        <v>2991</v>
      </c>
      <c r="AK714" s="13" t="s">
        <v>2057</v>
      </c>
    </row>
    <row r="715" ht="15.75" customHeight="1">
      <c r="A715" s="13" t="s">
        <v>2992</v>
      </c>
      <c r="B715" s="13" t="s">
        <v>2993</v>
      </c>
      <c r="C715" s="13" t="s">
        <v>2994</v>
      </c>
      <c r="D715" s="13" t="s">
        <v>2797</v>
      </c>
      <c r="E715" s="13" t="s">
        <v>2872</v>
      </c>
      <c r="F715" s="13" t="s">
        <v>2873</v>
      </c>
      <c r="G715" s="14">
        <v>47119.0</v>
      </c>
      <c r="H715" s="16" t="b">
        <f>G715&lt;'Programas e Observações'!$C$11</f>
        <v>0</v>
      </c>
      <c r="I715" s="14">
        <v>3014.0</v>
      </c>
      <c r="J715" s="14">
        <v>1453.0</v>
      </c>
      <c r="K715" s="14">
        <v>212.0</v>
      </c>
      <c r="L715" s="14">
        <v>686.0</v>
      </c>
      <c r="M715" s="14">
        <v>67.0</v>
      </c>
      <c r="N715" s="14">
        <v>327.0</v>
      </c>
      <c r="O715" s="14">
        <v>81.0</v>
      </c>
      <c r="P715" s="14">
        <v>2.0</v>
      </c>
      <c r="Q715" s="14"/>
      <c r="R715" s="17">
        <f t="shared" si="1"/>
        <v>63.96570386</v>
      </c>
      <c r="S715" s="17">
        <f t="shared" si="2"/>
        <v>30.83681742</v>
      </c>
      <c r="T715" s="17">
        <f t="shared" si="3"/>
        <v>4.499246588</v>
      </c>
      <c r="U715" s="17">
        <f t="shared" si="4"/>
        <v>14.55888283</v>
      </c>
      <c r="V715" s="17">
        <f t="shared" si="5"/>
        <v>1.421931705</v>
      </c>
      <c r="W715" s="17">
        <f t="shared" si="6"/>
        <v>6.939875634</v>
      </c>
      <c r="X715" s="17">
        <f t="shared" si="7"/>
        <v>1.719051763</v>
      </c>
      <c r="Y715" s="14">
        <f t="shared" si="8"/>
        <v>8194</v>
      </c>
      <c r="Z715" s="14">
        <f t="shared" si="9"/>
        <v>4245</v>
      </c>
      <c r="AA715" s="14">
        <f t="shared" si="10"/>
        <v>482</v>
      </c>
      <c r="AB715" s="14">
        <f t="shared" si="11"/>
        <v>1483</v>
      </c>
      <c r="AC715" s="14">
        <f t="shared" si="12"/>
        <v>163</v>
      </c>
      <c r="AD715" s="14">
        <f t="shared" si="13"/>
        <v>748</v>
      </c>
      <c r="AE715" s="14">
        <f t="shared" si="14"/>
        <v>298</v>
      </c>
      <c r="AF715" s="14">
        <f t="shared" si="15"/>
        <v>7</v>
      </c>
      <c r="AG715" s="17">
        <f t="shared" si="16"/>
        <v>50.18742191</v>
      </c>
      <c r="AH715" s="20">
        <f>12*(J715*'Programas e Observações'!$C$8+K715*'Programas e Observações'!$C$9+L715*('Programas e Observações'!$C$8+'Programas e Observações'!$C$9)+M715*'Programas e Observações'!$C$10)</f>
        <v>917574.36</v>
      </c>
      <c r="AI715" s="20">
        <f>12*(J715*'Programas e Observações'!$D$8+K715*'Programas e Observações'!$D$9+L715*('Programas e Observações'!$D$8+'Programas e Observações'!$D$9)+M715*'Programas e Observações'!$D$10)</f>
        <v>1707197.88</v>
      </c>
      <c r="AJ715" s="13" t="s">
        <v>2995</v>
      </c>
      <c r="AK715" s="13" t="s">
        <v>2996</v>
      </c>
    </row>
    <row r="716" ht="15.75" customHeight="1">
      <c r="A716" s="13" t="s">
        <v>2997</v>
      </c>
      <c r="B716" s="13" t="s">
        <v>2998</v>
      </c>
      <c r="C716" s="13" t="s">
        <v>2999</v>
      </c>
      <c r="D716" s="13" t="s">
        <v>2797</v>
      </c>
      <c r="E716" s="13" t="s">
        <v>2867</v>
      </c>
      <c r="F716" s="13" t="s">
        <v>2868</v>
      </c>
      <c r="G716" s="14">
        <v>3404.0</v>
      </c>
      <c r="H716" s="16" t="b">
        <f>G716&lt;'Programas e Observações'!$C$11</f>
        <v>1</v>
      </c>
      <c r="I716" s="14">
        <v>0.0</v>
      </c>
      <c r="J716" s="14">
        <v>0.0</v>
      </c>
      <c r="K716" s="14">
        <v>0.0</v>
      </c>
      <c r="L716" s="14">
        <v>0.0</v>
      </c>
      <c r="M716" s="14">
        <v>0.0</v>
      </c>
      <c r="N716" s="14">
        <v>6.0</v>
      </c>
      <c r="O716" s="14">
        <v>4.0</v>
      </c>
      <c r="P716" s="14">
        <v>0.0</v>
      </c>
      <c r="Q716" s="14"/>
      <c r="R716" s="17">
        <f t="shared" si="1"/>
        <v>0</v>
      </c>
      <c r="S716" s="17">
        <f t="shared" si="2"/>
        <v>0</v>
      </c>
      <c r="T716" s="17">
        <f t="shared" si="3"/>
        <v>0</v>
      </c>
      <c r="U716" s="17">
        <f t="shared" si="4"/>
        <v>0</v>
      </c>
      <c r="V716" s="17">
        <f t="shared" si="5"/>
        <v>0</v>
      </c>
      <c r="W716" s="17">
        <f t="shared" si="6"/>
        <v>1.762632197</v>
      </c>
      <c r="X716" s="17">
        <f t="shared" si="7"/>
        <v>1.175088132</v>
      </c>
      <c r="Y716" s="14">
        <f t="shared" si="8"/>
        <v>10275</v>
      </c>
      <c r="Z716" s="14">
        <f t="shared" si="9"/>
        <v>5092</v>
      </c>
      <c r="AA716" s="14">
        <f t="shared" si="10"/>
        <v>892</v>
      </c>
      <c r="AB716" s="14">
        <f t="shared" si="11"/>
        <v>1794</v>
      </c>
      <c r="AC716" s="14">
        <f t="shared" si="12"/>
        <v>206</v>
      </c>
      <c r="AD716" s="14">
        <f t="shared" si="13"/>
        <v>898</v>
      </c>
      <c r="AE716" s="14">
        <f t="shared" si="14"/>
        <v>355</v>
      </c>
      <c r="AF716" s="14">
        <f t="shared" si="15"/>
        <v>12</v>
      </c>
      <c r="AG716" s="17">
        <f t="shared" si="16"/>
        <v>48.66946447</v>
      </c>
      <c r="AH716" s="20">
        <f>12*(J716*'Programas e Observações'!$C$8+K716*'Programas e Observações'!$C$9+L716*('Programas e Observações'!$C$8+'Programas e Observações'!$C$9)+M716*'Programas e Observações'!$C$10)</f>
        <v>0</v>
      </c>
      <c r="AI716" s="20">
        <f>12*(J716*'Programas e Observações'!$D$8+K716*'Programas e Observações'!$D$9+L716*('Programas e Observações'!$D$8+'Programas e Observações'!$D$9)+M716*'Programas e Observações'!$D$10)</f>
        <v>0</v>
      </c>
      <c r="AJ716" s="13" t="s">
        <v>342</v>
      </c>
      <c r="AK716" s="13" t="s">
        <v>343</v>
      </c>
    </row>
    <row r="717" ht="15.75" customHeight="1">
      <c r="A717" s="13" t="s">
        <v>3000</v>
      </c>
      <c r="B717" s="13" t="s">
        <v>3001</v>
      </c>
      <c r="C717" s="13" t="s">
        <v>3002</v>
      </c>
      <c r="D717" s="13" t="s">
        <v>2797</v>
      </c>
      <c r="E717" s="13" t="s">
        <v>2867</v>
      </c>
      <c r="F717" s="13" t="s">
        <v>2868</v>
      </c>
      <c r="G717" s="14">
        <v>19639.0</v>
      </c>
      <c r="H717" s="16" t="b">
        <f>G717&lt;'Programas e Observações'!$C$11</f>
        <v>1</v>
      </c>
      <c r="I717" s="14">
        <v>1242.0</v>
      </c>
      <c r="J717" s="14">
        <v>661.0</v>
      </c>
      <c r="K717" s="14">
        <v>69.0</v>
      </c>
      <c r="L717" s="14">
        <v>171.0</v>
      </c>
      <c r="M717" s="14">
        <v>19.0</v>
      </c>
      <c r="N717" s="14">
        <v>119.0</v>
      </c>
      <c r="O717" s="14">
        <v>33.0</v>
      </c>
      <c r="P717" s="14">
        <v>0.0</v>
      </c>
      <c r="Q717" s="14"/>
      <c r="R717" s="17">
        <f t="shared" si="1"/>
        <v>63.24150924</v>
      </c>
      <c r="S717" s="17">
        <f t="shared" si="2"/>
        <v>33.6575182</v>
      </c>
      <c r="T717" s="17">
        <f t="shared" si="3"/>
        <v>3.51341718</v>
      </c>
      <c r="U717" s="17">
        <f t="shared" si="4"/>
        <v>8.707164316</v>
      </c>
      <c r="V717" s="17">
        <f t="shared" si="5"/>
        <v>0.9674627018</v>
      </c>
      <c r="W717" s="17">
        <f t="shared" si="6"/>
        <v>6.059371658</v>
      </c>
      <c r="X717" s="17">
        <f t="shared" si="7"/>
        <v>1.680329956</v>
      </c>
      <c r="Y717" s="14">
        <f t="shared" si="8"/>
        <v>10275</v>
      </c>
      <c r="Z717" s="14">
        <f t="shared" si="9"/>
        <v>5092</v>
      </c>
      <c r="AA717" s="14">
        <f t="shared" si="10"/>
        <v>892</v>
      </c>
      <c r="AB717" s="14">
        <f t="shared" si="11"/>
        <v>1794</v>
      </c>
      <c r="AC717" s="14">
        <f t="shared" si="12"/>
        <v>206</v>
      </c>
      <c r="AD717" s="14">
        <f t="shared" si="13"/>
        <v>898</v>
      </c>
      <c r="AE717" s="14">
        <f t="shared" si="14"/>
        <v>355</v>
      </c>
      <c r="AF717" s="14">
        <f t="shared" si="15"/>
        <v>12</v>
      </c>
      <c r="AG717" s="17">
        <f t="shared" si="16"/>
        <v>48.66946447</v>
      </c>
      <c r="AH717" s="20">
        <f>12*(J717*'Programas e Observações'!$C$8+K717*'Programas e Observações'!$C$9+L717*('Programas e Observações'!$C$8+'Programas e Observações'!$C$9)+M717*'Programas e Observações'!$C$10)</f>
        <v>297509.52</v>
      </c>
      <c r="AI717" s="20">
        <f>12*(J717*'Programas e Observações'!$D$8+K717*'Programas e Observações'!$D$9+L717*('Programas e Observações'!$D$8+'Programas e Observações'!$D$9)+M717*'Programas e Observações'!$D$10)</f>
        <v>602185.32</v>
      </c>
      <c r="AJ717" s="13" t="s">
        <v>3003</v>
      </c>
      <c r="AK717" s="13" t="s">
        <v>3004</v>
      </c>
    </row>
    <row r="718" ht="15.75" customHeight="1">
      <c r="A718" s="13" t="s">
        <v>3005</v>
      </c>
      <c r="B718" s="13" t="s">
        <v>3006</v>
      </c>
      <c r="C718" s="13" t="s">
        <v>3007</v>
      </c>
      <c r="D718" s="13" t="s">
        <v>2797</v>
      </c>
      <c r="E718" s="13" t="s">
        <v>2890</v>
      </c>
      <c r="F718" s="13" t="s">
        <v>2891</v>
      </c>
      <c r="G718" s="14">
        <v>11362.0</v>
      </c>
      <c r="H718" s="16" t="b">
        <f>G718&lt;'Programas e Observações'!$C$11</f>
        <v>1</v>
      </c>
      <c r="I718" s="14">
        <v>0.0</v>
      </c>
      <c r="J718" s="14">
        <v>0.0</v>
      </c>
      <c r="K718" s="14">
        <v>0.0</v>
      </c>
      <c r="L718" s="14">
        <v>0.0</v>
      </c>
      <c r="M718" s="14">
        <v>0.0</v>
      </c>
      <c r="N718" s="14">
        <v>58.0</v>
      </c>
      <c r="O718" s="14">
        <v>20.0</v>
      </c>
      <c r="P718" s="14">
        <v>1.0</v>
      </c>
      <c r="Q718" s="14"/>
      <c r="R718" s="17">
        <f t="shared" si="1"/>
        <v>0</v>
      </c>
      <c r="S718" s="17">
        <f t="shared" si="2"/>
        <v>0</v>
      </c>
      <c r="T718" s="17">
        <f t="shared" si="3"/>
        <v>0</v>
      </c>
      <c r="U718" s="17">
        <f t="shared" si="4"/>
        <v>0</v>
      </c>
      <c r="V718" s="17">
        <f t="shared" si="5"/>
        <v>0</v>
      </c>
      <c r="W718" s="17">
        <f t="shared" si="6"/>
        <v>5.104735082</v>
      </c>
      <c r="X718" s="17">
        <f t="shared" si="7"/>
        <v>1.760253477</v>
      </c>
      <c r="Y718" s="14">
        <f t="shared" si="8"/>
        <v>21021</v>
      </c>
      <c r="Z718" s="14">
        <f t="shared" si="9"/>
        <v>9831</v>
      </c>
      <c r="AA718" s="14">
        <f t="shared" si="10"/>
        <v>1685</v>
      </c>
      <c r="AB718" s="14">
        <f t="shared" si="11"/>
        <v>4924</v>
      </c>
      <c r="AC718" s="14">
        <f t="shared" si="12"/>
        <v>422</v>
      </c>
      <c r="AD718" s="14">
        <f t="shared" si="13"/>
        <v>2338</v>
      </c>
      <c r="AE718" s="14">
        <f t="shared" si="14"/>
        <v>568</v>
      </c>
      <c r="AF718" s="14">
        <f t="shared" si="15"/>
        <v>22</v>
      </c>
      <c r="AG718" s="17">
        <f t="shared" si="16"/>
        <v>50.86000615</v>
      </c>
      <c r="AH718" s="20">
        <f>12*(J718*'Programas e Observações'!$C$8+K718*'Programas e Observações'!$C$9+L718*('Programas e Observações'!$C$8+'Programas e Observações'!$C$9)+M718*'Programas e Observações'!$C$10)</f>
        <v>0</v>
      </c>
      <c r="AI718" s="20">
        <f>12*(J718*'Programas e Observações'!$D$8+K718*'Programas e Observações'!$D$9+L718*('Programas e Observações'!$D$8+'Programas e Observações'!$D$9)+M718*'Programas e Observações'!$D$10)</f>
        <v>0</v>
      </c>
      <c r="AJ718" s="13" t="s">
        <v>342</v>
      </c>
      <c r="AK718" s="13" t="s">
        <v>343</v>
      </c>
    </row>
    <row r="719" ht="15.75" customHeight="1">
      <c r="A719" s="13" t="s">
        <v>3008</v>
      </c>
      <c r="B719" s="13" t="s">
        <v>3009</v>
      </c>
      <c r="C719" s="13" t="s">
        <v>3010</v>
      </c>
      <c r="D719" s="13" t="s">
        <v>2797</v>
      </c>
      <c r="E719" s="13" t="s">
        <v>2846</v>
      </c>
      <c r="F719" s="13" t="s">
        <v>2847</v>
      </c>
      <c r="G719" s="14">
        <v>4071.0</v>
      </c>
      <c r="H719" s="16" t="b">
        <f>G719&lt;'Programas e Observações'!$C$11</f>
        <v>1</v>
      </c>
      <c r="I719" s="14">
        <v>188.0</v>
      </c>
      <c r="J719" s="14">
        <v>171.0</v>
      </c>
      <c r="K719" s="14">
        <v>3.0</v>
      </c>
      <c r="L719" s="14">
        <v>1.0</v>
      </c>
      <c r="M719" s="14">
        <v>6.0</v>
      </c>
      <c r="N719" s="14">
        <v>5.0</v>
      </c>
      <c r="O719" s="14">
        <v>2.0</v>
      </c>
      <c r="P719" s="14">
        <v>0.0</v>
      </c>
      <c r="Q719" s="14"/>
      <c r="R719" s="17">
        <f t="shared" si="1"/>
        <v>46.18029968</v>
      </c>
      <c r="S719" s="17">
        <f t="shared" si="2"/>
        <v>42.00442152</v>
      </c>
      <c r="T719" s="17">
        <f t="shared" si="3"/>
        <v>0.7369196758</v>
      </c>
      <c r="U719" s="17">
        <f t="shared" si="4"/>
        <v>0.2456398919</v>
      </c>
      <c r="V719" s="17">
        <f t="shared" si="5"/>
        <v>1.473839352</v>
      </c>
      <c r="W719" s="17">
        <f t="shared" si="6"/>
        <v>1.22819946</v>
      </c>
      <c r="X719" s="17">
        <f t="shared" si="7"/>
        <v>0.4912797838</v>
      </c>
      <c r="Y719" s="14">
        <f t="shared" si="8"/>
        <v>5149</v>
      </c>
      <c r="Z719" s="14">
        <f t="shared" si="9"/>
        <v>2999</v>
      </c>
      <c r="AA719" s="14">
        <f t="shared" si="10"/>
        <v>132</v>
      </c>
      <c r="AB719" s="14">
        <f t="shared" si="11"/>
        <v>383</v>
      </c>
      <c r="AC719" s="14">
        <f t="shared" si="12"/>
        <v>132</v>
      </c>
      <c r="AD719" s="14">
        <f t="shared" si="13"/>
        <v>318</v>
      </c>
      <c r="AE719" s="14">
        <f t="shared" si="14"/>
        <v>246</v>
      </c>
      <c r="AF719" s="14">
        <f t="shared" si="15"/>
        <v>8</v>
      </c>
      <c r="AG719" s="17">
        <f t="shared" si="16"/>
        <v>31.68517892</v>
      </c>
      <c r="AH719" s="20">
        <f>12*(J719*'Programas e Observações'!$C$8+K719*'Programas e Observações'!$C$9+L719*('Programas e Observações'!$C$8+'Programas e Observações'!$C$9)+M719*'Programas e Observações'!$C$10)</f>
        <v>39360.48</v>
      </c>
      <c r="AI719" s="20">
        <f>12*(J719*'Programas e Observações'!$D$8+K719*'Programas e Observações'!$D$9+L719*('Programas e Observações'!$D$8+'Programas e Observações'!$D$9)+M719*'Programas e Observações'!$D$10)</f>
        <v>101390.64</v>
      </c>
      <c r="AJ719" s="13" t="s">
        <v>3011</v>
      </c>
      <c r="AK719" s="13" t="s">
        <v>1999</v>
      </c>
    </row>
    <row r="720" ht="15.75" customHeight="1">
      <c r="A720" s="13" t="s">
        <v>3012</v>
      </c>
      <c r="B720" s="13" t="s">
        <v>3013</v>
      </c>
      <c r="C720" s="13" t="s">
        <v>3014</v>
      </c>
      <c r="D720" s="13" t="s">
        <v>2797</v>
      </c>
      <c r="E720" s="13" t="s">
        <v>2846</v>
      </c>
      <c r="F720" s="13" t="s">
        <v>2847</v>
      </c>
      <c r="G720" s="14">
        <v>10546.0</v>
      </c>
      <c r="H720" s="16" t="b">
        <f>G720&lt;'Programas e Observações'!$C$11</f>
        <v>1</v>
      </c>
      <c r="I720" s="14">
        <v>0.0</v>
      </c>
      <c r="J720" s="14">
        <v>0.0</v>
      </c>
      <c r="K720" s="14">
        <v>0.0</v>
      </c>
      <c r="L720" s="14">
        <v>0.0</v>
      </c>
      <c r="M720" s="14">
        <v>0.0</v>
      </c>
      <c r="N720" s="14">
        <v>16.0</v>
      </c>
      <c r="O720" s="14">
        <v>15.0</v>
      </c>
      <c r="P720" s="14">
        <v>0.0</v>
      </c>
      <c r="Q720" s="14"/>
      <c r="R720" s="17">
        <f t="shared" si="1"/>
        <v>0</v>
      </c>
      <c r="S720" s="17">
        <f t="shared" si="2"/>
        <v>0</v>
      </c>
      <c r="T720" s="17">
        <f t="shared" si="3"/>
        <v>0</v>
      </c>
      <c r="U720" s="17">
        <f t="shared" si="4"/>
        <v>0</v>
      </c>
      <c r="V720" s="17">
        <f t="shared" si="5"/>
        <v>0</v>
      </c>
      <c r="W720" s="17">
        <f t="shared" si="6"/>
        <v>1.517162905</v>
      </c>
      <c r="X720" s="17">
        <f t="shared" si="7"/>
        <v>1.422340224</v>
      </c>
      <c r="Y720" s="14">
        <f t="shared" si="8"/>
        <v>5149</v>
      </c>
      <c r="Z720" s="14">
        <f t="shared" si="9"/>
        <v>2999</v>
      </c>
      <c r="AA720" s="14">
        <f t="shared" si="10"/>
        <v>132</v>
      </c>
      <c r="AB720" s="14">
        <f t="shared" si="11"/>
        <v>383</v>
      </c>
      <c r="AC720" s="14">
        <f t="shared" si="12"/>
        <v>132</v>
      </c>
      <c r="AD720" s="14">
        <f t="shared" si="13"/>
        <v>318</v>
      </c>
      <c r="AE720" s="14">
        <f t="shared" si="14"/>
        <v>246</v>
      </c>
      <c r="AF720" s="14">
        <f t="shared" si="15"/>
        <v>8</v>
      </c>
      <c r="AG720" s="17">
        <f t="shared" si="16"/>
        <v>31.68517892</v>
      </c>
      <c r="AH720" s="20">
        <f>12*(J720*'Programas e Observações'!$C$8+K720*'Programas e Observações'!$C$9+L720*('Programas e Observações'!$C$8+'Programas e Observações'!$C$9)+M720*'Programas e Observações'!$C$10)</f>
        <v>0</v>
      </c>
      <c r="AI720" s="20">
        <f>12*(J720*'Programas e Observações'!$D$8+K720*'Programas e Observações'!$D$9+L720*('Programas e Observações'!$D$8+'Programas e Observações'!$D$9)+M720*'Programas e Observações'!$D$10)</f>
        <v>0</v>
      </c>
      <c r="AJ720" s="13" t="s">
        <v>342</v>
      </c>
      <c r="AK720" s="13" t="s">
        <v>343</v>
      </c>
    </row>
    <row r="721" ht="15.75" customHeight="1">
      <c r="A721" s="13" t="s">
        <v>3015</v>
      </c>
      <c r="B721" s="13" t="s">
        <v>3016</v>
      </c>
      <c r="C721" s="13" t="s">
        <v>3017</v>
      </c>
      <c r="D721" s="13" t="s">
        <v>2797</v>
      </c>
      <c r="E721" s="13" t="s">
        <v>2941</v>
      </c>
      <c r="F721" s="13" t="s">
        <v>2942</v>
      </c>
      <c r="G721" s="14">
        <v>5581.0</v>
      </c>
      <c r="H721" s="16" t="b">
        <f>G721&lt;'Programas e Observações'!$C$11</f>
        <v>1</v>
      </c>
      <c r="I721" s="14">
        <v>354.0</v>
      </c>
      <c r="J721" s="14">
        <v>99.0</v>
      </c>
      <c r="K721" s="14">
        <v>54.0</v>
      </c>
      <c r="L721" s="14">
        <v>61.0</v>
      </c>
      <c r="M721" s="14">
        <v>9.0</v>
      </c>
      <c r="N721" s="14">
        <v>18.0</v>
      </c>
      <c r="O721" s="14">
        <v>14.0</v>
      </c>
      <c r="P721" s="14">
        <v>1.0</v>
      </c>
      <c r="Q721" s="14"/>
      <c r="R721" s="17">
        <f t="shared" si="1"/>
        <v>63.42949292</v>
      </c>
      <c r="S721" s="17">
        <f t="shared" si="2"/>
        <v>17.7387565</v>
      </c>
      <c r="T721" s="17">
        <f t="shared" si="3"/>
        <v>9.675685361</v>
      </c>
      <c r="U721" s="17">
        <f t="shared" si="4"/>
        <v>10.92994087</v>
      </c>
      <c r="V721" s="17">
        <f t="shared" si="5"/>
        <v>1.612614227</v>
      </c>
      <c r="W721" s="17">
        <f t="shared" si="6"/>
        <v>3.225228454</v>
      </c>
      <c r="X721" s="17">
        <f t="shared" si="7"/>
        <v>2.50851102</v>
      </c>
      <c r="Y721" s="14">
        <f t="shared" si="8"/>
        <v>7678</v>
      </c>
      <c r="Z721" s="14">
        <f t="shared" si="9"/>
        <v>1995</v>
      </c>
      <c r="AA721" s="14">
        <f t="shared" si="10"/>
        <v>1095</v>
      </c>
      <c r="AB721" s="14">
        <f t="shared" si="11"/>
        <v>1914</v>
      </c>
      <c r="AC721" s="14">
        <f t="shared" si="12"/>
        <v>325</v>
      </c>
      <c r="AD721" s="14">
        <f t="shared" si="13"/>
        <v>1992</v>
      </c>
      <c r="AE721" s="14">
        <f t="shared" si="14"/>
        <v>605</v>
      </c>
      <c r="AF721" s="14">
        <f t="shared" si="15"/>
        <v>22</v>
      </c>
      <c r="AG721" s="17">
        <f t="shared" si="16"/>
        <v>25.30102219</v>
      </c>
      <c r="AH721" s="20">
        <f>12*(J721*'Programas e Observações'!$C$8+K721*'Programas e Observações'!$C$9+L721*('Programas e Observações'!$C$8+'Programas e Observações'!$C$9)+M721*'Programas e Observações'!$C$10)</f>
        <v>95102.52</v>
      </c>
      <c r="AI721" s="20">
        <f>12*(J721*'Programas e Observações'!$D$8+K721*'Programas e Observações'!$D$9+L721*('Programas e Observações'!$D$8+'Programas e Observações'!$D$9)+M721*'Programas e Observações'!$D$10)</f>
        <v>155257.44</v>
      </c>
      <c r="AJ721" s="13" t="s">
        <v>3018</v>
      </c>
      <c r="AK721" s="13" t="s">
        <v>3019</v>
      </c>
    </row>
    <row r="722" ht="15.75" customHeight="1">
      <c r="A722" s="13" t="s">
        <v>3020</v>
      </c>
      <c r="B722" s="13" t="s">
        <v>3021</v>
      </c>
      <c r="C722" s="13" t="s">
        <v>3022</v>
      </c>
      <c r="D722" s="13" t="s">
        <v>2797</v>
      </c>
      <c r="E722" s="13" t="s">
        <v>2798</v>
      </c>
      <c r="F722" s="13" t="s">
        <v>2799</v>
      </c>
      <c r="G722" s="14">
        <v>5176.0</v>
      </c>
      <c r="H722" s="16" t="b">
        <f>G722&lt;'Programas e Observações'!$C$11</f>
        <v>1</v>
      </c>
      <c r="I722" s="14">
        <v>95.0</v>
      </c>
      <c r="J722" s="14">
        <v>34.0</v>
      </c>
      <c r="K722" s="14">
        <v>3.0</v>
      </c>
      <c r="L722" s="14">
        <v>2.0</v>
      </c>
      <c r="M722" s="14">
        <v>11.0</v>
      </c>
      <c r="N722" s="14">
        <v>18.0</v>
      </c>
      <c r="O722" s="14">
        <v>3.0</v>
      </c>
      <c r="P722" s="14">
        <v>0.0</v>
      </c>
      <c r="Q722" s="14"/>
      <c r="R722" s="17">
        <f t="shared" si="1"/>
        <v>18.35394127</v>
      </c>
      <c r="S722" s="17">
        <f t="shared" si="2"/>
        <v>6.56877898</v>
      </c>
      <c r="T722" s="17">
        <f t="shared" si="3"/>
        <v>0.5795981453</v>
      </c>
      <c r="U722" s="17">
        <f t="shared" si="4"/>
        <v>0.3863987635</v>
      </c>
      <c r="V722" s="17">
        <f t="shared" si="5"/>
        <v>2.125193199</v>
      </c>
      <c r="W722" s="17">
        <f t="shared" si="6"/>
        <v>3.477588872</v>
      </c>
      <c r="X722" s="17">
        <f t="shared" si="7"/>
        <v>0.5795981453</v>
      </c>
      <c r="Y722" s="14">
        <f t="shared" si="8"/>
        <v>2345</v>
      </c>
      <c r="Z722" s="14">
        <f t="shared" si="9"/>
        <v>712</v>
      </c>
      <c r="AA722" s="14">
        <f t="shared" si="10"/>
        <v>152</v>
      </c>
      <c r="AB722" s="14">
        <f t="shared" si="11"/>
        <v>309</v>
      </c>
      <c r="AC722" s="14">
        <f t="shared" si="12"/>
        <v>133</v>
      </c>
      <c r="AD722" s="14">
        <f t="shared" si="13"/>
        <v>470</v>
      </c>
      <c r="AE722" s="14">
        <f t="shared" si="14"/>
        <v>189</v>
      </c>
      <c r="AF722" s="14">
        <f t="shared" si="15"/>
        <v>4</v>
      </c>
      <c r="AG722" s="17">
        <f t="shared" si="16"/>
        <v>18.03638042</v>
      </c>
      <c r="AH722" s="20">
        <f>12*(J722*'Programas e Observações'!$C$8+K722*'Programas e Observações'!$C$9+L722*('Programas e Observações'!$C$8+'Programas e Observações'!$C$9)+M722*'Programas e Observações'!$C$10)</f>
        <v>15496.68</v>
      </c>
      <c r="AI722" s="20">
        <f>12*(J722*'Programas e Observações'!$D$8+K722*'Programas e Observações'!$D$9+L722*('Programas e Observações'!$D$8+'Programas e Observações'!$D$9)+M722*'Programas e Observações'!$D$10)</f>
        <v>28708.8</v>
      </c>
      <c r="AJ722" s="13" t="s">
        <v>3023</v>
      </c>
      <c r="AK722" s="13" t="s">
        <v>2932</v>
      </c>
    </row>
    <row r="723" ht="15.75" customHeight="1">
      <c r="A723" s="13" t="s">
        <v>3024</v>
      </c>
      <c r="B723" s="13" t="s">
        <v>3025</v>
      </c>
      <c r="C723" s="13" t="s">
        <v>3026</v>
      </c>
      <c r="D723" s="13" t="s">
        <v>2797</v>
      </c>
      <c r="E723" s="13" t="s">
        <v>2872</v>
      </c>
      <c r="F723" s="13" t="s">
        <v>2873</v>
      </c>
      <c r="G723" s="14">
        <v>19669.0</v>
      </c>
      <c r="H723" s="16" t="b">
        <f>G723&lt;'Programas e Observações'!$C$11</f>
        <v>1</v>
      </c>
      <c r="I723" s="14">
        <v>1522.0</v>
      </c>
      <c r="J723" s="14">
        <v>1085.0</v>
      </c>
      <c r="K723" s="14">
        <v>44.0</v>
      </c>
      <c r="L723" s="14">
        <v>153.0</v>
      </c>
      <c r="M723" s="14">
        <v>33.0</v>
      </c>
      <c r="N723" s="14">
        <v>101.0</v>
      </c>
      <c r="O723" s="14">
        <v>31.0</v>
      </c>
      <c r="P723" s="14">
        <v>0.0</v>
      </c>
      <c r="Q723" s="14"/>
      <c r="R723" s="17">
        <f t="shared" si="1"/>
        <v>77.38064975</v>
      </c>
      <c r="S723" s="17">
        <f t="shared" si="2"/>
        <v>55.16294677</v>
      </c>
      <c r="T723" s="17">
        <f t="shared" si="3"/>
        <v>2.237022726</v>
      </c>
      <c r="U723" s="17">
        <f t="shared" si="4"/>
        <v>7.778738116</v>
      </c>
      <c r="V723" s="17">
        <f t="shared" si="5"/>
        <v>1.677767045</v>
      </c>
      <c r="W723" s="17">
        <f t="shared" si="6"/>
        <v>5.134983985</v>
      </c>
      <c r="X723" s="17">
        <f t="shared" si="7"/>
        <v>1.576084193</v>
      </c>
      <c r="Y723" s="14">
        <f t="shared" si="8"/>
        <v>8194</v>
      </c>
      <c r="Z723" s="14">
        <f t="shared" si="9"/>
        <v>4245</v>
      </c>
      <c r="AA723" s="14">
        <f t="shared" si="10"/>
        <v>482</v>
      </c>
      <c r="AB723" s="14">
        <f t="shared" si="11"/>
        <v>1483</v>
      </c>
      <c r="AC723" s="14">
        <f t="shared" si="12"/>
        <v>163</v>
      </c>
      <c r="AD723" s="14">
        <f t="shared" si="13"/>
        <v>748</v>
      </c>
      <c r="AE723" s="14">
        <f t="shared" si="14"/>
        <v>298</v>
      </c>
      <c r="AF723" s="14">
        <f t="shared" si="15"/>
        <v>7</v>
      </c>
      <c r="AG723" s="17">
        <f t="shared" si="16"/>
        <v>50.18742191</v>
      </c>
      <c r="AH723" s="20">
        <f>12*(J723*'Programas e Observações'!$C$8+K723*'Programas e Observações'!$C$9+L723*('Programas e Observações'!$C$8+'Programas e Observações'!$C$9)+M723*'Programas e Observações'!$C$10)</f>
        <v>363618.84</v>
      </c>
      <c r="AI723" s="20">
        <f>12*(J723*'Programas e Observações'!$D$8+K723*'Programas e Observações'!$D$9+L723*('Programas e Observações'!$D$8+'Programas e Observações'!$D$9)+M723*'Programas e Observações'!$D$10)</f>
        <v>813579.6</v>
      </c>
      <c r="AJ723" s="13" t="s">
        <v>3027</v>
      </c>
      <c r="AK723" s="13" t="s">
        <v>3028</v>
      </c>
    </row>
    <row r="724" ht="15.75" customHeight="1">
      <c r="A724" s="13" t="s">
        <v>3029</v>
      </c>
      <c r="B724" s="13" t="s">
        <v>3030</v>
      </c>
      <c r="C724" s="13" t="s">
        <v>3031</v>
      </c>
      <c r="D724" s="13" t="s">
        <v>2797</v>
      </c>
      <c r="E724" s="13" t="s">
        <v>2941</v>
      </c>
      <c r="F724" s="13" t="s">
        <v>2942</v>
      </c>
      <c r="G724" s="14">
        <v>5682.0</v>
      </c>
      <c r="H724" s="16" t="b">
        <f>G724&lt;'Programas e Observações'!$C$11</f>
        <v>1</v>
      </c>
      <c r="I724" s="14">
        <v>0.0</v>
      </c>
      <c r="J724" s="14">
        <v>0.0</v>
      </c>
      <c r="K724" s="14">
        <v>0.0</v>
      </c>
      <c r="L724" s="14">
        <v>0.0</v>
      </c>
      <c r="M724" s="14">
        <v>0.0</v>
      </c>
      <c r="N724" s="14">
        <v>17.0</v>
      </c>
      <c r="O724" s="14">
        <v>6.0</v>
      </c>
      <c r="P724" s="14">
        <v>0.0</v>
      </c>
      <c r="Q724" s="14"/>
      <c r="R724" s="17">
        <f t="shared" si="1"/>
        <v>0</v>
      </c>
      <c r="S724" s="17">
        <f t="shared" si="2"/>
        <v>0</v>
      </c>
      <c r="T724" s="17">
        <f t="shared" si="3"/>
        <v>0</v>
      </c>
      <c r="U724" s="17">
        <f t="shared" si="4"/>
        <v>0</v>
      </c>
      <c r="V724" s="17">
        <f t="shared" si="5"/>
        <v>0</v>
      </c>
      <c r="W724" s="17">
        <f t="shared" si="6"/>
        <v>2.991904259</v>
      </c>
      <c r="X724" s="17">
        <f t="shared" si="7"/>
        <v>1.055966209</v>
      </c>
      <c r="Y724" s="14">
        <f t="shared" si="8"/>
        <v>7678</v>
      </c>
      <c r="Z724" s="14">
        <f t="shared" si="9"/>
        <v>1995</v>
      </c>
      <c r="AA724" s="14">
        <f t="shared" si="10"/>
        <v>1095</v>
      </c>
      <c r="AB724" s="14">
        <f t="shared" si="11"/>
        <v>1914</v>
      </c>
      <c r="AC724" s="14">
        <f t="shared" si="12"/>
        <v>325</v>
      </c>
      <c r="AD724" s="14">
        <f t="shared" si="13"/>
        <v>1992</v>
      </c>
      <c r="AE724" s="14">
        <f t="shared" si="14"/>
        <v>605</v>
      </c>
      <c r="AF724" s="14">
        <f t="shared" si="15"/>
        <v>22</v>
      </c>
      <c r="AG724" s="17">
        <f t="shared" si="16"/>
        <v>25.30102219</v>
      </c>
      <c r="AH724" s="20">
        <f>12*(J724*'Programas e Observações'!$C$8+K724*'Programas e Observações'!$C$9+L724*('Programas e Observações'!$C$8+'Programas e Observações'!$C$9)+M724*'Programas e Observações'!$C$10)</f>
        <v>0</v>
      </c>
      <c r="AI724" s="20">
        <f>12*(J724*'Programas e Observações'!$D$8+K724*'Programas e Observações'!$D$9+L724*('Programas e Observações'!$D$8+'Programas e Observações'!$D$9)+M724*'Programas e Observações'!$D$10)</f>
        <v>0</v>
      </c>
      <c r="AJ724" s="13" t="s">
        <v>342</v>
      </c>
      <c r="AK724" s="13" t="s">
        <v>343</v>
      </c>
    </row>
    <row r="725" ht="15.75" customHeight="1">
      <c r="A725" s="13" t="s">
        <v>3032</v>
      </c>
      <c r="B725" s="13" t="s">
        <v>3033</v>
      </c>
      <c r="C725" s="13" t="s">
        <v>3034</v>
      </c>
      <c r="D725" s="13" t="s">
        <v>2797</v>
      </c>
      <c r="E725" s="13" t="s">
        <v>2941</v>
      </c>
      <c r="F725" s="13" t="s">
        <v>2942</v>
      </c>
      <c r="G725" s="14">
        <v>29302.0</v>
      </c>
      <c r="H725" s="16" t="b">
        <f>G725&lt;'Programas e Observações'!$C$11</f>
        <v>0</v>
      </c>
      <c r="I725" s="14">
        <v>0.0</v>
      </c>
      <c r="J725" s="14">
        <v>0.0</v>
      </c>
      <c r="K725" s="14">
        <v>0.0</v>
      </c>
      <c r="L725" s="14">
        <v>0.0</v>
      </c>
      <c r="M725" s="14">
        <v>0.0</v>
      </c>
      <c r="N725" s="14">
        <v>77.0</v>
      </c>
      <c r="O725" s="14">
        <v>28.0</v>
      </c>
      <c r="P725" s="14">
        <v>2.0</v>
      </c>
      <c r="Q725" s="14"/>
      <c r="R725" s="17">
        <f t="shared" si="1"/>
        <v>0</v>
      </c>
      <c r="S725" s="17">
        <f t="shared" si="2"/>
        <v>0</v>
      </c>
      <c r="T725" s="17">
        <f t="shared" si="3"/>
        <v>0</v>
      </c>
      <c r="U725" s="17">
        <f t="shared" si="4"/>
        <v>0</v>
      </c>
      <c r="V725" s="17">
        <f t="shared" si="5"/>
        <v>0</v>
      </c>
      <c r="W725" s="17">
        <f t="shared" si="6"/>
        <v>2.627806976</v>
      </c>
      <c r="X725" s="17">
        <f t="shared" si="7"/>
        <v>0.955566173</v>
      </c>
      <c r="Y725" s="14">
        <f t="shared" si="8"/>
        <v>7678</v>
      </c>
      <c r="Z725" s="14">
        <f t="shared" si="9"/>
        <v>1995</v>
      </c>
      <c r="AA725" s="14">
        <f t="shared" si="10"/>
        <v>1095</v>
      </c>
      <c r="AB725" s="14">
        <f t="shared" si="11"/>
        <v>1914</v>
      </c>
      <c r="AC725" s="14">
        <f t="shared" si="12"/>
        <v>325</v>
      </c>
      <c r="AD725" s="14">
        <f t="shared" si="13"/>
        <v>1992</v>
      </c>
      <c r="AE725" s="14">
        <f t="shared" si="14"/>
        <v>605</v>
      </c>
      <c r="AF725" s="14">
        <f t="shared" si="15"/>
        <v>22</v>
      </c>
      <c r="AG725" s="17">
        <f t="shared" si="16"/>
        <v>25.30102219</v>
      </c>
      <c r="AH725" s="20">
        <f>12*(J725*'Programas e Observações'!$C$8+K725*'Programas e Observações'!$C$9+L725*('Programas e Observações'!$C$8+'Programas e Observações'!$C$9)+M725*'Programas e Observações'!$C$10)</f>
        <v>0</v>
      </c>
      <c r="AI725" s="20">
        <f>12*(J725*'Programas e Observações'!$D$8+K725*'Programas e Observações'!$D$9+L725*('Programas e Observações'!$D$8+'Programas e Observações'!$D$9)+M725*'Programas e Observações'!$D$10)</f>
        <v>0</v>
      </c>
      <c r="AJ725" s="13" t="s">
        <v>342</v>
      </c>
      <c r="AK725" s="13" t="s">
        <v>343</v>
      </c>
    </row>
    <row r="726" ht="15.75" customHeight="1">
      <c r="A726" s="13" t="s">
        <v>3035</v>
      </c>
      <c r="B726" s="13" t="s">
        <v>3036</v>
      </c>
      <c r="C726" s="13" t="s">
        <v>3037</v>
      </c>
      <c r="D726" s="13" t="s">
        <v>2797</v>
      </c>
      <c r="E726" s="13" t="s">
        <v>2872</v>
      </c>
      <c r="F726" s="13" t="s">
        <v>2873</v>
      </c>
      <c r="G726" s="14">
        <v>5046.0</v>
      </c>
      <c r="H726" s="16" t="b">
        <f>G726&lt;'Programas e Observações'!$C$11</f>
        <v>1</v>
      </c>
      <c r="I726" s="14">
        <v>236.0</v>
      </c>
      <c r="J726" s="14">
        <v>127.0</v>
      </c>
      <c r="K726" s="14">
        <v>10.0</v>
      </c>
      <c r="L726" s="14">
        <v>37.0</v>
      </c>
      <c r="M726" s="14">
        <v>2.0</v>
      </c>
      <c r="N726" s="14">
        <v>31.0</v>
      </c>
      <c r="O726" s="14">
        <v>8.0</v>
      </c>
      <c r="P726" s="14">
        <v>0.0</v>
      </c>
      <c r="Q726" s="14"/>
      <c r="R726" s="17">
        <f t="shared" si="1"/>
        <v>46.76971859</v>
      </c>
      <c r="S726" s="17">
        <f t="shared" si="2"/>
        <v>25.16845026</v>
      </c>
      <c r="T726" s="17">
        <f t="shared" si="3"/>
        <v>1.981767737</v>
      </c>
      <c r="U726" s="17">
        <f t="shared" si="4"/>
        <v>7.332540626</v>
      </c>
      <c r="V726" s="17">
        <f t="shared" si="5"/>
        <v>0.3963535474</v>
      </c>
      <c r="W726" s="17">
        <f t="shared" si="6"/>
        <v>6.143479984</v>
      </c>
      <c r="X726" s="17">
        <f t="shared" si="7"/>
        <v>1.585414189</v>
      </c>
      <c r="Y726" s="14">
        <f t="shared" si="8"/>
        <v>8194</v>
      </c>
      <c r="Z726" s="14">
        <f t="shared" si="9"/>
        <v>4245</v>
      </c>
      <c r="AA726" s="14">
        <f t="shared" si="10"/>
        <v>482</v>
      </c>
      <c r="AB726" s="14">
        <f t="shared" si="11"/>
        <v>1483</v>
      </c>
      <c r="AC726" s="14">
        <f t="shared" si="12"/>
        <v>163</v>
      </c>
      <c r="AD726" s="14">
        <f t="shared" si="13"/>
        <v>748</v>
      </c>
      <c r="AE726" s="14">
        <f t="shared" si="14"/>
        <v>298</v>
      </c>
      <c r="AF726" s="14">
        <f t="shared" si="15"/>
        <v>7</v>
      </c>
      <c r="AG726" s="17">
        <f t="shared" si="16"/>
        <v>50.18742191</v>
      </c>
      <c r="AH726" s="20">
        <f>12*(J726*'Programas e Observações'!$C$8+K726*'Programas e Observações'!$C$9+L726*('Programas e Observações'!$C$8+'Programas e Observações'!$C$9)+M726*'Programas e Observações'!$C$10)</f>
        <v>57566.76</v>
      </c>
      <c r="AI726" s="20">
        <f>12*(J726*'Programas e Observações'!$D$8+K726*'Programas e Observações'!$D$9+L726*('Programas e Observações'!$D$8+'Programas e Observações'!$D$9)+M726*'Programas e Observações'!$D$10)</f>
        <v>117591.48</v>
      </c>
      <c r="AJ726" s="13" t="s">
        <v>362</v>
      </c>
      <c r="AK726" s="13" t="s">
        <v>3038</v>
      </c>
    </row>
    <row r="727" ht="15.75" customHeight="1">
      <c r="A727" s="13" t="s">
        <v>3039</v>
      </c>
      <c r="B727" s="13" t="s">
        <v>3040</v>
      </c>
      <c r="C727" s="13" t="s">
        <v>3041</v>
      </c>
      <c r="D727" s="13" t="s">
        <v>2797</v>
      </c>
      <c r="E727" s="13" t="s">
        <v>2941</v>
      </c>
      <c r="F727" s="13" t="s">
        <v>2942</v>
      </c>
      <c r="G727" s="14">
        <v>6596.0</v>
      </c>
      <c r="H727" s="16" t="b">
        <f>G727&lt;'Programas e Observações'!$C$11</f>
        <v>1</v>
      </c>
      <c r="I727" s="14">
        <v>174.0</v>
      </c>
      <c r="J727" s="14">
        <v>52.0</v>
      </c>
      <c r="K727" s="14">
        <v>11.0</v>
      </c>
      <c r="L727" s="14">
        <v>32.0</v>
      </c>
      <c r="M727" s="14">
        <v>4.0</v>
      </c>
      <c r="N727" s="14">
        <v>32.0</v>
      </c>
      <c r="O727" s="14">
        <v>9.0</v>
      </c>
      <c r="P727" s="14">
        <v>0.0</v>
      </c>
      <c r="Q727" s="14"/>
      <c r="R727" s="17">
        <f t="shared" si="1"/>
        <v>26.37962401</v>
      </c>
      <c r="S727" s="17">
        <f t="shared" si="2"/>
        <v>7.883565797</v>
      </c>
      <c r="T727" s="17">
        <f t="shared" si="3"/>
        <v>1.66767738</v>
      </c>
      <c r="U727" s="17">
        <f t="shared" si="4"/>
        <v>4.851425106</v>
      </c>
      <c r="V727" s="17">
        <f t="shared" si="5"/>
        <v>0.6064281383</v>
      </c>
      <c r="W727" s="17">
        <f t="shared" si="6"/>
        <v>4.851425106</v>
      </c>
      <c r="X727" s="17">
        <f t="shared" si="7"/>
        <v>1.364463311</v>
      </c>
      <c r="Y727" s="14">
        <f t="shared" si="8"/>
        <v>7678</v>
      </c>
      <c r="Z727" s="14">
        <f t="shared" si="9"/>
        <v>1995</v>
      </c>
      <c r="AA727" s="14">
        <f t="shared" si="10"/>
        <v>1095</v>
      </c>
      <c r="AB727" s="14">
        <f t="shared" si="11"/>
        <v>1914</v>
      </c>
      <c r="AC727" s="14">
        <f t="shared" si="12"/>
        <v>325</v>
      </c>
      <c r="AD727" s="14">
        <f t="shared" si="13"/>
        <v>1992</v>
      </c>
      <c r="AE727" s="14">
        <f t="shared" si="14"/>
        <v>605</v>
      </c>
      <c r="AF727" s="14">
        <f t="shared" si="15"/>
        <v>22</v>
      </c>
      <c r="AG727" s="17">
        <f t="shared" si="16"/>
        <v>25.30102219</v>
      </c>
      <c r="AH727" s="20">
        <f>12*(J727*'Programas e Observações'!$C$8+K727*'Programas e Observações'!$C$9+L727*('Programas e Observações'!$C$8+'Programas e Observações'!$C$9)+M727*'Programas e Observações'!$C$10)</f>
        <v>40695.72</v>
      </c>
      <c r="AI727" s="20">
        <f>12*(J727*'Programas e Observações'!$D$8+K727*'Programas e Observações'!$D$9+L727*('Programas e Observações'!$D$8+'Programas e Observações'!$D$9)+M727*'Programas e Observações'!$D$10)</f>
        <v>71891.4</v>
      </c>
      <c r="AJ727" s="13" t="s">
        <v>2269</v>
      </c>
      <c r="AK727" s="13" t="s">
        <v>1709</v>
      </c>
    </row>
    <row r="728" ht="15.75" customHeight="1">
      <c r="A728" s="13" t="s">
        <v>3042</v>
      </c>
      <c r="B728" s="13" t="s">
        <v>3043</v>
      </c>
      <c r="C728" s="13" t="s">
        <v>3044</v>
      </c>
      <c r="D728" s="13" t="s">
        <v>2797</v>
      </c>
      <c r="E728" s="13" t="s">
        <v>2804</v>
      </c>
      <c r="F728" s="13" t="s">
        <v>2805</v>
      </c>
      <c r="G728" s="14">
        <v>4249.0</v>
      </c>
      <c r="H728" s="16" t="b">
        <f>G728&lt;'Programas e Observações'!$C$11</f>
        <v>1</v>
      </c>
      <c r="I728" s="14">
        <v>233.0</v>
      </c>
      <c r="J728" s="14">
        <v>100.0</v>
      </c>
      <c r="K728" s="14">
        <v>8.0</v>
      </c>
      <c r="L728" s="14">
        <v>35.0</v>
      </c>
      <c r="M728" s="14">
        <v>0.0</v>
      </c>
      <c r="N728" s="14">
        <v>16.0</v>
      </c>
      <c r="O728" s="14">
        <v>13.0</v>
      </c>
      <c r="P728" s="14">
        <v>0.0</v>
      </c>
      <c r="Q728" s="14"/>
      <c r="R728" s="17">
        <f t="shared" si="1"/>
        <v>54.8364321</v>
      </c>
      <c r="S728" s="17">
        <f t="shared" si="2"/>
        <v>23.5349494</v>
      </c>
      <c r="T728" s="17">
        <f t="shared" si="3"/>
        <v>1.882795952</v>
      </c>
      <c r="U728" s="17">
        <f t="shared" si="4"/>
        <v>8.23723229</v>
      </c>
      <c r="V728" s="17">
        <f t="shared" si="5"/>
        <v>0</v>
      </c>
      <c r="W728" s="17">
        <f t="shared" si="6"/>
        <v>3.765591904</v>
      </c>
      <c r="X728" s="17">
        <f t="shared" si="7"/>
        <v>3.059543422</v>
      </c>
      <c r="Y728" s="14">
        <f t="shared" si="8"/>
        <v>72103</v>
      </c>
      <c r="Z728" s="14">
        <f t="shared" si="9"/>
        <v>28215</v>
      </c>
      <c r="AA728" s="14">
        <f t="shared" si="10"/>
        <v>8649</v>
      </c>
      <c r="AB728" s="14">
        <f t="shared" si="11"/>
        <v>17464</v>
      </c>
      <c r="AC728" s="14">
        <f t="shared" si="12"/>
        <v>3180</v>
      </c>
      <c r="AD728" s="14">
        <f t="shared" si="13"/>
        <v>10575</v>
      </c>
      <c r="AE728" s="14">
        <f t="shared" si="14"/>
        <v>2656</v>
      </c>
      <c r="AF728" s="14">
        <f t="shared" si="15"/>
        <v>75</v>
      </c>
      <c r="AG728" s="17">
        <f t="shared" si="16"/>
        <v>55.65074705</v>
      </c>
      <c r="AH728" s="20">
        <f>12*(J728*'Programas e Observações'!$C$8+K728*'Programas e Observações'!$C$9+L728*('Programas e Observações'!$C$8+'Programas e Observações'!$C$9)+M728*'Programas e Observações'!$C$10)</f>
        <v>48715.2</v>
      </c>
      <c r="AI728" s="20">
        <f>12*(J728*'Programas e Observações'!$D$8+K728*'Programas e Observações'!$D$9+L728*('Programas e Observações'!$D$8+'Programas e Observações'!$D$9)+M728*'Programas e Observações'!$D$10)</f>
        <v>98195.4</v>
      </c>
      <c r="AJ728" s="13" t="s">
        <v>3045</v>
      </c>
      <c r="AK728" s="13" t="s">
        <v>3046</v>
      </c>
    </row>
    <row r="729" ht="15.75" customHeight="1">
      <c r="A729" s="13" t="s">
        <v>3047</v>
      </c>
      <c r="B729" s="13" t="s">
        <v>3048</v>
      </c>
      <c r="C729" s="13" t="s">
        <v>3049</v>
      </c>
      <c r="D729" s="13" t="s">
        <v>2797</v>
      </c>
      <c r="E729" s="13" t="s">
        <v>2867</v>
      </c>
      <c r="F729" s="13" t="s">
        <v>2868</v>
      </c>
      <c r="G729" s="14">
        <v>6294.0</v>
      </c>
      <c r="H729" s="16" t="b">
        <f>G729&lt;'Programas e Observações'!$C$11</f>
        <v>1</v>
      </c>
      <c r="I729" s="14">
        <v>491.0</v>
      </c>
      <c r="J729" s="14">
        <v>245.0</v>
      </c>
      <c r="K729" s="14">
        <v>41.0</v>
      </c>
      <c r="L729" s="14">
        <v>92.0</v>
      </c>
      <c r="M729" s="14">
        <v>4.0</v>
      </c>
      <c r="N729" s="14">
        <v>15.0</v>
      </c>
      <c r="O729" s="14">
        <v>11.0</v>
      </c>
      <c r="P729" s="14">
        <v>1.0</v>
      </c>
      <c r="Q729" s="14"/>
      <c r="R729" s="17">
        <f t="shared" si="1"/>
        <v>78.01080394</v>
      </c>
      <c r="S729" s="17">
        <f t="shared" si="2"/>
        <v>38.92596123</v>
      </c>
      <c r="T729" s="17">
        <f t="shared" si="3"/>
        <v>6.514140451</v>
      </c>
      <c r="U729" s="17">
        <f t="shared" si="4"/>
        <v>14.61709565</v>
      </c>
      <c r="V729" s="17">
        <f t="shared" si="5"/>
        <v>0.6355258977</v>
      </c>
      <c r="W729" s="17">
        <f t="shared" si="6"/>
        <v>2.383222116</v>
      </c>
      <c r="X729" s="17">
        <f t="shared" si="7"/>
        <v>1.747696219</v>
      </c>
      <c r="Y729" s="14">
        <f t="shared" si="8"/>
        <v>10275</v>
      </c>
      <c r="Z729" s="14">
        <f t="shared" si="9"/>
        <v>5092</v>
      </c>
      <c r="AA729" s="14">
        <f t="shared" si="10"/>
        <v>892</v>
      </c>
      <c r="AB729" s="14">
        <f t="shared" si="11"/>
        <v>1794</v>
      </c>
      <c r="AC729" s="14">
        <f t="shared" si="12"/>
        <v>206</v>
      </c>
      <c r="AD729" s="14">
        <f t="shared" si="13"/>
        <v>898</v>
      </c>
      <c r="AE729" s="14">
        <f t="shared" si="14"/>
        <v>355</v>
      </c>
      <c r="AF729" s="14">
        <f t="shared" si="15"/>
        <v>12</v>
      </c>
      <c r="AG729" s="17">
        <f t="shared" si="16"/>
        <v>48.66946447</v>
      </c>
      <c r="AH729" s="20">
        <f>12*(J729*'Programas e Observações'!$C$8+K729*'Programas e Observações'!$C$9+L729*('Programas e Observações'!$C$8+'Programas e Observações'!$C$9)+M729*'Programas e Observações'!$C$10)</f>
        <v>136787.52</v>
      </c>
      <c r="AI729" s="20">
        <f>12*(J729*'Programas e Observações'!$D$8+K729*'Programas e Observações'!$D$9+L729*('Programas e Observações'!$D$8+'Programas e Observações'!$D$9)+M729*'Programas e Observações'!$D$10)</f>
        <v>260916.12</v>
      </c>
      <c r="AJ729" s="13" t="s">
        <v>3050</v>
      </c>
      <c r="AK729" s="13" t="s">
        <v>318</v>
      </c>
    </row>
    <row r="730" ht="15.75" customHeight="1">
      <c r="A730" s="13" t="s">
        <v>3051</v>
      </c>
      <c r="B730" s="13" t="s">
        <v>3052</v>
      </c>
      <c r="C730" s="13" t="s">
        <v>3053</v>
      </c>
      <c r="D730" s="13" t="s">
        <v>2797</v>
      </c>
      <c r="E730" s="13" t="s">
        <v>2908</v>
      </c>
      <c r="F730" s="13" t="s">
        <v>2909</v>
      </c>
      <c r="G730" s="14">
        <v>7067.0</v>
      </c>
      <c r="H730" s="16" t="b">
        <f>G730&lt;'Programas e Observações'!$C$11</f>
        <v>1</v>
      </c>
      <c r="I730" s="14">
        <v>0.0</v>
      </c>
      <c r="J730" s="14">
        <v>0.0</v>
      </c>
      <c r="K730" s="14">
        <v>0.0</v>
      </c>
      <c r="L730" s="14">
        <v>0.0</v>
      </c>
      <c r="M730" s="14">
        <v>0.0</v>
      </c>
      <c r="N730" s="14">
        <v>31.0</v>
      </c>
      <c r="O730" s="14">
        <v>17.0</v>
      </c>
      <c r="P730" s="14">
        <v>0.0</v>
      </c>
      <c r="Q730" s="14"/>
      <c r="R730" s="17">
        <f t="shared" si="1"/>
        <v>0</v>
      </c>
      <c r="S730" s="17">
        <f t="shared" si="2"/>
        <v>0</v>
      </c>
      <c r="T730" s="17">
        <f t="shared" si="3"/>
        <v>0</v>
      </c>
      <c r="U730" s="17">
        <f t="shared" si="4"/>
        <v>0</v>
      </c>
      <c r="V730" s="17">
        <f t="shared" si="5"/>
        <v>0</v>
      </c>
      <c r="W730" s="17">
        <f t="shared" si="6"/>
        <v>4.386585538</v>
      </c>
      <c r="X730" s="17">
        <f t="shared" si="7"/>
        <v>2.405546908</v>
      </c>
      <c r="Y730" s="14">
        <f t="shared" si="8"/>
        <v>4488</v>
      </c>
      <c r="Z730" s="14">
        <f t="shared" si="9"/>
        <v>1692</v>
      </c>
      <c r="AA730" s="14">
        <f t="shared" si="10"/>
        <v>381</v>
      </c>
      <c r="AB730" s="14">
        <f t="shared" si="11"/>
        <v>711</v>
      </c>
      <c r="AC730" s="14">
        <f t="shared" si="12"/>
        <v>106</v>
      </c>
      <c r="AD730" s="14">
        <f t="shared" si="13"/>
        <v>711</v>
      </c>
      <c r="AE730" s="14">
        <f t="shared" si="14"/>
        <v>220</v>
      </c>
      <c r="AF730" s="14">
        <f t="shared" si="15"/>
        <v>6</v>
      </c>
      <c r="AG730" s="17">
        <f t="shared" si="16"/>
        <v>40.93994016</v>
      </c>
      <c r="AH730" s="20">
        <f>12*(J730*'Programas e Observações'!$C$8+K730*'Programas e Observações'!$C$9+L730*('Programas e Observações'!$C$8+'Programas e Observações'!$C$9)+M730*'Programas e Observações'!$C$10)</f>
        <v>0</v>
      </c>
      <c r="AI730" s="20">
        <f>12*(J730*'Programas e Observações'!$D$8+K730*'Programas e Observações'!$D$9+L730*('Programas e Observações'!$D$8+'Programas e Observações'!$D$9)+M730*'Programas e Observações'!$D$10)</f>
        <v>0</v>
      </c>
      <c r="AJ730" s="13" t="s">
        <v>342</v>
      </c>
      <c r="AK730" s="13" t="s">
        <v>343</v>
      </c>
    </row>
    <row r="731" ht="15.75" customHeight="1">
      <c r="A731" s="13" t="s">
        <v>3054</v>
      </c>
      <c r="B731" s="13" t="s">
        <v>3055</v>
      </c>
      <c r="C731" s="13" t="s">
        <v>3056</v>
      </c>
      <c r="D731" s="13" t="s">
        <v>2797</v>
      </c>
      <c r="E731" s="13" t="s">
        <v>2908</v>
      </c>
      <c r="F731" s="13" t="s">
        <v>2909</v>
      </c>
      <c r="G731" s="14">
        <v>5078.0</v>
      </c>
      <c r="H731" s="16" t="b">
        <f>G731&lt;'Programas e Observações'!$C$11</f>
        <v>1</v>
      </c>
      <c r="I731" s="14">
        <v>315.0</v>
      </c>
      <c r="J731" s="14">
        <v>138.0</v>
      </c>
      <c r="K731" s="14">
        <v>10.0</v>
      </c>
      <c r="L731" s="14">
        <v>29.0</v>
      </c>
      <c r="M731" s="14">
        <v>10.0</v>
      </c>
      <c r="N731" s="14">
        <v>9.0</v>
      </c>
      <c r="O731" s="14">
        <v>5.0</v>
      </c>
      <c r="P731" s="14">
        <v>0.0</v>
      </c>
      <c r="Q731" s="14"/>
      <c r="R731" s="17">
        <f t="shared" si="1"/>
        <v>62.03229618</v>
      </c>
      <c r="S731" s="17">
        <f t="shared" si="2"/>
        <v>27.17605356</v>
      </c>
      <c r="T731" s="17">
        <f t="shared" si="3"/>
        <v>1.969279244</v>
      </c>
      <c r="U731" s="17">
        <f t="shared" si="4"/>
        <v>5.710909807</v>
      </c>
      <c r="V731" s="17">
        <f t="shared" si="5"/>
        <v>1.969279244</v>
      </c>
      <c r="W731" s="17">
        <f t="shared" si="6"/>
        <v>1.772351319</v>
      </c>
      <c r="X731" s="17">
        <f t="shared" si="7"/>
        <v>0.9846396219</v>
      </c>
      <c r="Y731" s="14">
        <f t="shared" si="8"/>
        <v>4488</v>
      </c>
      <c r="Z731" s="14">
        <f t="shared" si="9"/>
        <v>1692</v>
      </c>
      <c r="AA731" s="14">
        <f t="shared" si="10"/>
        <v>381</v>
      </c>
      <c r="AB731" s="14">
        <f t="shared" si="11"/>
        <v>711</v>
      </c>
      <c r="AC731" s="14">
        <f t="shared" si="12"/>
        <v>106</v>
      </c>
      <c r="AD731" s="14">
        <f t="shared" si="13"/>
        <v>711</v>
      </c>
      <c r="AE731" s="14">
        <f t="shared" si="14"/>
        <v>220</v>
      </c>
      <c r="AF731" s="14">
        <f t="shared" si="15"/>
        <v>6</v>
      </c>
      <c r="AG731" s="17">
        <f t="shared" si="16"/>
        <v>40.93994016</v>
      </c>
      <c r="AH731" s="20">
        <f>12*(J731*'Programas e Observações'!$C$8+K731*'Programas e Observações'!$C$9+L731*('Programas e Observações'!$C$8+'Programas e Observações'!$C$9)+M731*'Programas e Observações'!$C$10)</f>
        <v>58305.6</v>
      </c>
      <c r="AI731" s="20">
        <f>12*(J731*'Programas e Observações'!$D$8+K731*'Programas e Observações'!$D$9+L731*('Programas e Observações'!$D$8+'Programas e Observações'!$D$9)+M731*'Programas e Observações'!$D$10)</f>
        <v>119350.68</v>
      </c>
      <c r="AJ731" s="13" t="s">
        <v>1154</v>
      </c>
      <c r="AK731" s="13" t="s">
        <v>3038</v>
      </c>
    </row>
    <row r="732" ht="15.75" customHeight="1">
      <c r="A732" s="13" t="s">
        <v>3057</v>
      </c>
      <c r="B732" s="13" t="s">
        <v>3058</v>
      </c>
      <c r="C732" s="13" t="s">
        <v>3059</v>
      </c>
      <c r="D732" s="13" t="s">
        <v>2797</v>
      </c>
      <c r="E732" s="13" t="s">
        <v>2846</v>
      </c>
      <c r="F732" s="13" t="s">
        <v>2847</v>
      </c>
      <c r="G732" s="14">
        <v>4291.0</v>
      </c>
      <c r="H732" s="16" t="b">
        <f>G732&lt;'Programas e Observações'!$C$11</f>
        <v>1</v>
      </c>
      <c r="I732" s="14">
        <v>26.0</v>
      </c>
      <c r="J732" s="14">
        <v>2.0</v>
      </c>
      <c r="K732" s="14">
        <v>1.0</v>
      </c>
      <c r="L732" s="14">
        <v>0.0</v>
      </c>
      <c r="M732" s="14">
        <v>0.0</v>
      </c>
      <c r="N732" s="14">
        <v>7.0</v>
      </c>
      <c r="O732" s="14">
        <v>3.0</v>
      </c>
      <c r="P732" s="14">
        <v>0.0</v>
      </c>
      <c r="Q732" s="14"/>
      <c r="R732" s="17">
        <f t="shared" si="1"/>
        <v>6.059193661</v>
      </c>
      <c r="S732" s="17">
        <f t="shared" si="2"/>
        <v>0.4660918201</v>
      </c>
      <c r="T732" s="17">
        <f t="shared" si="3"/>
        <v>0.23304591</v>
      </c>
      <c r="U732" s="17">
        <f t="shared" si="4"/>
        <v>0</v>
      </c>
      <c r="V732" s="17">
        <f t="shared" si="5"/>
        <v>0</v>
      </c>
      <c r="W732" s="17">
        <f t="shared" si="6"/>
        <v>1.63132137</v>
      </c>
      <c r="X732" s="17">
        <f t="shared" si="7"/>
        <v>0.6991377301</v>
      </c>
      <c r="Y732" s="14">
        <f t="shared" si="8"/>
        <v>5149</v>
      </c>
      <c r="Z732" s="14">
        <f t="shared" si="9"/>
        <v>2999</v>
      </c>
      <c r="AA732" s="14">
        <f t="shared" si="10"/>
        <v>132</v>
      </c>
      <c r="AB732" s="14">
        <f t="shared" si="11"/>
        <v>383</v>
      </c>
      <c r="AC732" s="14">
        <f t="shared" si="12"/>
        <v>132</v>
      </c>
      <c r="AD732" s="14">
        <f t="shared" si="13"/>
        <v>318</v>
      </c>
      <c r="AE732" s="14">
        <f t="shared" si="14"/>
        <v>246</v>
      </c>
      <c r="AF732" s="14">
        <f t="shared" si="15"/>
        <v>8</v>
      </c>
      <c r="AG732" s="17">
        <f t="shared" si="16"/>
        <v>31.68517892</v>
      </c>
      <c r="AH732" s="20">
        <f>12*(J732*'Programas e Observações'!$C$8+K732*'Programas e Observações'!$C$9+L732*('Programas e Observações'!$C$8+'Programas e Observações'!$C$9)+M732*'Programas e Observações'!$C$10)</f>
        <v>906.6</v>
      </c>
      <c r="AI732" s="20">
        <f>12*(J732*'Programas e Observações'!$D$8+K732*'Programas e Observações'!$D$9+L732*('Programas e Observações'!$D$8+'Programas e Observações'!$D$9)+M732*'Programas e Observações'!$D$10)</f>
        <v>1647.48</v>
      </c>
      <c r="AJ732" s="13" t="s">
        <v>2299</v>
      </c>
      <c r="AK732" s="13" t="s">
        <v>323</v>
      </c>
    </row>
    <row r="733" ht="15.75" customHeight="1">
      <c r="A733" s="13" t="s">
        <v>3060</v>
      </c>
      <c r="B733" s="13" t="s">
        <v>3061</v>
      </c>
      <c r="C733" s="13" t="s">
        <v>3062</v>
      </c>
      <c r="D733" s="13" t="s">
        <v>2797</v>
      </c>
      <c r="E733" s="13" t="s">
        <v>2831</v>
      </c>
      <c r="F733" s="13" t="s">
        <v>2832</v>
      </c>
      <c r="G733" s="14">
        <v>28381.0</v>
      </c>
      <c r="H733" s="16" t="b">
        <f>G733&lt;'Programas e Observações'!$C$11</f>
        <v>0</v>
      </c>
      <c r="I733" s="14">
        <v>0.0</v>
      </c>
      <c r="J733" s="14">
        <v>0.0</v>
      </c>
      <c r="K733" s="14">
        <v>0.0</v>
      </c>
      <c r="L733" s="14">
        <v>0.0</v>
      </c>
      <c r="M733" s="14">
        <v>0.0</v>
      </c>
      <c r="N733" s="14">
        <v>117.0</v>
      </c>
      <c r="O733" s="14">
        <v>31.0</v>
      </c>
      <c r="P733" s="14">
        <v>2.0</v>
      </c>
      <c r="Q733" s="14"/>
      <c r="R733" s="17">
        <f t="shared" si="1"/>
        <v>0</v>
      </c>
      <c r="S733" s="17">
        <f t="shared" si="2"/>
        <v>0</v>
      </c>
      <c r="T733" s="17">
        <f t="shared" si="3"/>
        <v>0</v>
      </c>
      <c r="U733" s="17">
        <f t="shared" si="4"/>
        <v>0</v>
      </c>
      <c r="V733" s="17">
        <f t="shared" si="5"/>
        <v>0</v>
      </c>
      <c r="W733" s="17">
        <f t="shared" si="6"/>
        <v>4.122476305</v>
      </c>
      <c r="X733" s="17">
        <f t="shared" si="7"/>
        <v>1.092280047</v>
      </c>
      <c r="Y733" s="14">
        <f t="shared" si="8"/>
        <v>3306</v>
      </c>
      <c r="Z733" s="14">
        <f t="shared" si="9"/>
        <v>1912</v>
      </c>
      <c r="AA733" s="14">
        <f t="shared" si="10"/>
        <v>158</v>
      </c>
      <c r="AB733" s="14">
        <f t="shared" si="11"/>
        <v>497</v>
      </c>
      <c r="AC733" s="14">
        <f t="shared" si="12"/>
        <v>25</v>
      </c>
      <c r="AD733" s="14">
        <f t="shared" si="13"/>
        <v>672</v>
      </c>
      <c r="AE733" s="14">
        <f t="shared" si="14"/>
        <v>239</v>
      </c>
      <c r="AF733" s="14">
        <f t="shared" si="15"/>
        <v>3</v>
      </c>
      <c r="AG733" s="17">
        <f t="shared" si="16"/>
        <v>17.23391944</v>
      </c>
      <c r="AH733" s="20">
        <f>12*(J733*'Programas e Observações'!$C$8+K733*'Programas e Observações'!$C$9+L733*('Programas e Observações'!$C$8+'Programas e Observações'!$C$9)+M733*'Programas e Observações'!$C$10)</f>
        <v>0</v>
      </c>
      <c r="AI733" s="20">
        <f>12*(J733*'Programas e Observações'!$D$8+K733*'Programas e Observações'!$D$9+L733*('Programas e Observações'!$D$8+'Programas e Observações'!$D$9)+M733*'Programas e Observações'!$D$10)</f>
        <v>0</v>
      </c>
      <c r="AJ733" s="13" t="s">
        <v>342</v>
      </c>
      <c r="AK733" s="13" t="s">
        <v>343</v>
      </c>
    </row>
    <row r="734" ht="15.75" customHeight="1">
      <c r="A734" s="13" t="s">
        <v>3063</v>
      </c>
      <c r="B734" s="13" t="s">
        <v>3064</v>
      </c>
      <c r="C734" s="13" t="s">
        <v>3065</v>
      </c>
      <c r="D734" s="13" t="s">
        <v>2797</v>
      </c>
      <c r="E734" s="13" t="s">
        <v>2831</v>
      </c>
      <c r="F734" s="13" t="s">
        <v>2832</v>
      </c>
      <c r="G734" s="14">
        <v>7431.0</v>
      </c>
      <c r="H734" s="16" t="b">
        <f>G734&lt;'Programas e Observações'!$C$11</f>
        <v>1</v>
      </c>
      <c r="I734" s="14">
        <v>0.0</v>
      </c>
      <c r="J734" s="14">
        <v>0.0</v>
      </c>
      <c r="K734" s="14">
        <v>0.0</v>
      </c>
      <c r="L734" s="14">
        <v>0.0</v>
      </c>
      <c r="M734" s="14">
        <v>0.0</v>
      </c>
      <c r="N734" s="14">
        <v>10.0</v>
      </c>
      <c r="O734" s="14">
        <v>8.0</v>
      </c>
      <c r="P734" s="14">
        <v>0.0</v>
      </c>
      <c r="Q734" s="14"/>
      <c r="R734" s="17">
        <f t="shared" si="1"/>
        <v>0</v>
      </c>
      <c r="S734" s="17">
        <f t="shared" si="2"/>
        <v>0</v>
      </c>
      <c r="T734" s="17">
        <f t="shared" si="3"/>
        <v>0</v>
      </c>
      <c r="U734" s="17">
        <f t="shared" si="4"/>
        <v>0</v>
      </c>
      <c r="V734" s="17">
        <f t="shared" si="5"/>
        <v>0</v>
      </c>
      <c r="W734" s="17">
        <f t="shared" si="6"/>
        <v>1.345713901</v>
      </c>
      <c r="X734" s="17">
        <f t="shared" si="7"/>
        <v>1.076571121</v>
      </c>
      <c r="Y734" s="14">
        <f t="shared" si="8"/>
        <v>3306</v>
      </c>
      <c r="Z734" s="14">
        <f t="shared" si="9"/>
        <v>1912</v>
      </c>
      <c r="AA734" s="14">
        <f t="shared" si="10"/>
        <v>158</v>
      </c>
      <c r="AB734" s="14">
        <f t="shared" si="11"/>
        <v>497</v>
      </c>
      <c r="AC734" s="14">
        <f t="shared" si="12"/>
        <v>25</v>
      </c>
      <c r="AD734" s="14">
        <f t="shared" si="13"/>
        <v>672</v>
      </c>
      <c r="AE734" s="14">
        <f t="shared" si="14"/>
        <v>239</v>
      </c>
      <c r="AF734" s="14">
        <f t="shared" si="15"/>
        <v>3</v>
      </c>
      <c r="AG734" s="17">
        <f t="shared" si="16"/>
        <v>17.23391944</v>
      </c>
      <c r="AH734" s="20">
        <f>12*(J734*'Programas e Observações'!$C$8+K734*'Programas e Observações'!$C$9+L734*('Programas e Observações'!$C$8+'Programas e Observações'!$C$9)+M734*'Programas e Observações'!$C$10)</f>
        <v>0</v>
      </c>
      <c r="AI734" s="20">
        <f>12*(J734*'Programas e Observações'!$D$8+K734*'Programas e Observações'!$D$9+L734*('Programas e Observações'!$D$8+'Programas e Observações'!$D$9)+M734*'Programas e Observações'!$D$10)</f>
        <v>0</v>
      </c>
      <c r="AJ734" s="13" t="s">
        <v>342</v>
      </c>
      <c r="AK734" s="13" t="s">
        <v>343</v>
      </c>
    </row>
    <row r="735" ht="15.75" customHeight="1">
      <c r="A735" s="13" t="s">
        <v>3066</v>
      </c>
      <c r="B735" s="13" t="s">
        <v>3067</v>
      </c>
      <c r="C735" s="13" t="s">
        <v>3068</v>
      </c>
      <c r="D735" s="13" t="s">
        <v>2797</v>
      </c>
      <c r="E735" s="13" t="s">
        <v>2831</v>
      </c>
      <c r="F735" s="13" t="s">
        <v>2832</v>
      </c>
      <c r="G735" s="14">
        <v>10801.0</v>
      </c>
      <c r="H735" s="16" t="b">
        <f>G735&lt;'Programas e Observações'!$C$11</f>
        <v>1</v>
      </c>
      <c r="I735" s="14">
        <v>0.0</v>
      </c>
      <c r="J735" s="14">
        <v>0.0</v>
      </c>
      <c r="K735" s="14">
        <v>0.0</v>
      </c>
      <c r="L735" s="14">
        <v>0.0</v>
      </c>
      <c r="M735" s="14">
        <v>0.0</v>
      </c>
      <c r="N735" s="14">
        <v>50.0</v>
      </c>
      <c r="O735" s="14">
        <v>9.0</v>
      </c>
      <c r="P735" s="14">
        <v>0.0</v>
      </c>
      <c r="Q735" s="14"/>
      <c r="R735" s="17">
        <f t="shared" si="1"/>
        <v>0</v>
      </c>
      <c r="S735" s="17">
        <f t="shared" si="2"/>
        <v>0</v>
      </c>
      <c r="T735" s="17">
        <f t="shared" si="3"/>
        <v>0</v>
      </c>
      <c r="U735" s="17">
        <f t="shared" si="4"/>
        <v>0</v>
      </c>
      <c r="V735" s="17">
        <f t="shared" si="5"/>
        <v>0</v>
      </c>
      <c r="W735" s="17">
        <f t="shared" si="6"/>
        <v>4.629201</v>
      </c>
      <c r="X735" s="17">
        <f t="shared" si="7"/>
        <v>0.83325618</v>
      </c>
      <c r="Y735" s="14">
        <f t="shared" si="8"/>
        <v>3306</v>
      </c>
      <c r="Z735" s="14">
        <f t="shared" si="9"/>
        <v>1912</v>
      </c>
      <c r="AA735" s="14">
        <f t="shared" si="10"/>
        <v>158</v>
      </c>
      <c r="AB735" s="14">
        <f t="shared" si="11"/>
        <v>497</v>
      </c>
      <c r="AC735" s="14">
        <f t="shared" si="12"/>
        <v>25</v>
      </c>
      <c r="AD735" s="14">
        <f t="shared" si="13"/>
        <v>672</v>
      </c>
      <c r="AE735" s="14">
        <f t="shared" si="14"/>
        <v>239</v>
      </c>
      <c r="AF735" s="14">
        <f t="shared" si="15"/>
        <v>3</v>
      </c>
      <c r="AG735" s="17">
        <f t="shared" si="16"/>
        <v>17.23391944</v>
      </c>
      <c r="AH735" s="20">
        <f>12*(J735*'Programas e Observações'!$C$8+K735*'Programas e Observações'!$C$9+L735*('Programas e Observações'!$C$8+'Programas e Observações'!$C$9)+M735*'Programas e Observações'!$C$10)</f>
        <v>0</v>
      </c>
      <c r="AI735" s="20">
        <f>12*(J735*'Programas e Observações'!$D$8+K735*'Programas e Observações'!$D$9+L735*('Programas e Observações'!$D$8+'Programas e Observações'!$D$9)+M735*'Programas e Observações'!$D$10)</f>
        <v>0</v>
      </c>
      <c r="AJ735" s="13" t="s">
        <v>342</v>
      </c>
      <c r="AK735" s="13" t="s">
        <v>343</v>
      </c>
    </row>
    <row r="736" ht="15.75" customHeight="1">
      <c r="A736" s="13" t="s">
        <v>3069</v>
      </c>
      <c r="B736" s="13" t="s">
        <v>3070</v>
      </c>
      <c r="C736" s="13" t="s">
        <v>3071</v>
      </c>
      <c r="D736" s="13" t="s">
        <v>2797</v>
      </c>
      <c r="E736" s="13" t="s">
        <v>2831</v>
      </c>
      <c r="F736" s="13" t="s">
        <v>2832</v>
      </c>
      <c r="G736" s="14">
        <v>11581.0</v>
      </c>
      <c r="H736" s="16" t="b">
        <f>G736&lt;'Programas e Observações'!$C$11</f>
        <v>1</v>
      </c>
      <c r="I736" s="14">
        <v>768.0</v>
      </c>
      <c r="J736" s="14">
        <v>554.0</v>
      </c>
      <c r="K736" s="14">
        <v>17.0</v>
      </c>
      <c r="L736" s="14">
        <v>45.0</v>
      </c>
      <c r="M736" s="14">
        <v>12.0</v>
      </c>
      <c r="N736" s="14">
        <v>38.0</v>
      </c>
      <c r="O736" s="14">
        <v>21.0</v>
      </c>
      <c r="P736" s="14">
        <v>1.0</v>
      </c>
      <c r="Q736" s="14"/>
      <c r="R736" s="17">
        <f t="shared" si="1"/>
        <v>66.31551679</v>
      </c>
      <c r="S736" s="17">
        <f t="shared" si="2"/>
        <v>47.83697435</v>
      </c>
      <c r="T736" s="17">
        <f t="shared" si="3"/>
        <v>1.467921596</v>
      </c>
      <c r="U736" s="17">
        <f t="shared" si="4"/>
        <v>3.885674812</v>
      </c>
      <c r="V736" s="17">
        <f t="shared" si="5"/>
        <v>1.03617995</v>
      </c>
      <c r="W736" s="17">
        <f t="shared" si="6"/>
        <v>3.281236508</v>
      </c>
      <c r="X736" s="17">
        <f t="shared" si="7"/>
        <v>1.813314912</v>
      </c>
      <c r="Y736" s="14">
        <f t="shared" si="8"/>
        <v>3306</v>
      </c>
      <c r="Z736" s="14">
        <f t="shared" si="9"/>
        <v>1912</v>
      </c>
      <c r="AA736" s="14">
        <f t="shared" si="10"/>
        <v>158</v>
      </c>
      <c r="AB736" s="14">
        <f t="shared" si="11"/>
        <v>497</v>
      </c>
      <c r="AC736" s="14">
        <f t="shared" si="12"/>
        <v>25</v>
      </c>
      <c r="AD736" s="14">
        <f t="shared" si="13"/>
        <v>672</v>
      </c>
      <c r="AE736" s="14">
        <f t="shared" si="14"/>
        <v>239</v>
      </c>
      <c r="AF736" s="14">
        <f t="shared" si="15"/>
        <v>3</v>
      </c>
      <c r="AG736" s="17">
        <f t="shared" si="16"/>
        <v>17.23391944</v>
      </c>
      <c r="AH736" s="20">
        <f>12*(J736*'Programas e Observações'!$C$8+K736*'Programas e Observações'!$C$9+L736*('Programas e Observações'!$C$8+'Programas e Observações'!$C$9)+M736*'Programas e Observações'!$C$10)</f>
        <v>156871.56</v>
      </c>
      <c r="AI736" s="20">
        <f>12*(J736*'Programas e Observações'!$D$8+K736*'Programas e Observações'!$D$9+L736*('Programas e Observações'!$D$8+'Programas e Observações'!$D$9)+M736*'Programas e Observações'!$D$10)</f>
        <v>373806.48</v>
      </c>
      <c r="AJ736" s="13" t="s">
        <v>1622</v>
      </c>
      <c r="AK736" s="13" t="s">
        <v>3072</v>
      </c>
    </row>
    <row r="737" ht="15.75" customHeight="1">
      <c r="A737" s="13" t="s">
        <v>3073</v>
      </c>
      <c r="B737" s="13" t="s">
        <v>3074</v>
      </c>
      <c r="C737" s="13" t="s">
        <v>3075</v>
      </c>
      <c r="D737" s="13" t="s">
        <v>2797</v>
      </c>
      <c r="E737" s="13" t="s">
        <v>2831</v>
      </c>
      <c r="F737" s="13" t="s">
        <v>2832</v>
      </c>
      <c r="G737" s="14">
        <v>4977.0</v>
      </c>
      <c r="H737" s="16" t="b">
        <f>G737&lt;'Programas e Observações'!$C$11</f>
        <v>1</v>
      </c>
      <c r="I737" s="14">
        <v>0.0</v>
      </c>
      <c r="J737" s="14">
        <v>0.0</v>
      </c>
      <c r="K737" s="14">
        <v>0.0</v>
      </c>
      <c r="L737" s="14">
        <v>0.0</v>
      </c>
      <c r="M737" s="14">
        <v>0.0</v>
      </c>
      <c r="N737" s="14">
        <v>4.0</v>
      </c>
      <c r="O737" s="14">
        <v>8.0</v>
      </c>
      <c r="P737" s="14">
        <v>0.0</v>
      </c>
      <c r="Q737" s="14"/>
      <c r="R737" s="17">
        <f t="shared" si="1"/>
        <v>0</v>
      </c>
      <c r="S737" s="17">
        <f t="shared" si="2"/>
        <v>0</v>
      </c>
      <c r="T737" s="17">
        <f t="shared" si="3"/>
        <v>0</v>
      </c>
      <c r="U737" s="17">
        <f t="shared" si="4"/>
        <v>0</v>
      </c>
      <c r="V737" s="17">
        <f t="shared" si="5"/>
        <v>0</v>
      </c>
      <c r="W737" s="17">
        <f t="shared" si="6"/>
        <v>0.8036970062</v>
      </c>
      <c r="X737" s="17">
        <f t="shared" si="7"/>
        <v>1.607394012</v>
      </c>
      <c r="Y737" s="14">
        <f t="shared" si="8"/>
        <v>3306</v>
      </c>
      <c r="Z737" s="14">
        <f t="shared" si="9"/>
        <v>1912</v>
      </c>
      <c r="AA737" s="14">
        <f t="shared" si="10"/>
        <v>158</v>
      </c>
      <c r="AB737" s="14">
        <f t="shared" si="11"/>
        <v>497</v>
      </c>
      <c r="AC737" s="14">
        <f t="shared" si="12"/>
        <v>25</v>
      </c>
      <c r="AD737" s="14">
        <f t="shared" si="13"/>
        <v>672</v>
      </c>
      <c r="AE737" s="14">
        <f t="shared" si="14"/>
        <v>239</v>
      </c>
      <c r="AF737" s="14">
        <f t="shared" si="15"/>
        <v>3</v>
      </c>
      <c r="AG737" s="17">
        <f t="shared" si="16"/>
        <v>17.23391944</v>
      </c>
      <c r="AH737" s="20">
        <f>12*(J737*'Programas e Observações'!$C$8+K737*'Programas e Observações'!$C$9+L737*('Programas e Observações'!$C$8+'Programas e Observações'!$C$9)+M737*'Programas e Observações'!$C$10)</f>
        <v>0</v>
      </c>
      <c r="AI737" s="20">
        <f>12*(J737*'Programas e Observações'!$D$8+K737*'Programas e Observações'!$D$9+L737*('Programas e Observações'!$D$8+'Programas e Observações'!$D$9)+M737*'Programas e Observações'!$D$10)</f>
        <v>0</v>
      </c>
      <c r="AJ737" s="13" t="s">
        <v>342</v>
      </c>
      <c r="AK737" s="13" t="s">
        <v>343</v>
      </c>
    </row>
    <row r="738" ht="15.75" customHeight="1">
      <c r="A738" s="13" t="s">
        <v>3076</v>
      </c>
      <c r="B738" s="13" t="s">
        <v>3077</v>
      </c>
      <c r="C738" s="13" t="s">
        <v>3078</v>
      </c>
      <c r="D738" s="13" t="s">
        <v>2797</v>
      </c>
      <c r="E738" s="13" t="s">
        <v>2804</v>
      </c>
      <c r="F738" s="13" t="s">
        <v>2805</v>
      </c>
      <c r="G738" s="14">
        <v>4555.0</v>
      </c>
      <c r="H738" s="16" t="b">
        <f>G738&lt;'Programas e Observações'!$C$11</f>
        <v>1</v>
      </c>
      <c r="I738" s="14">
        <v>0.0</v>
      </c>
      <c r="J738" s="14">
        <v>0.0</v>
      </c>
      <c r="K738" s="14">
        <v>0.0</v>
      </c>
      <c r="L738" s="14">
        <v>0.0</v>
      </c>
      <c r="M738" s="14">
        <v>0.0</v>
      </c>
      <c r="N738" s="14">
        <v>9.0</v>
      </c>
      <c r="O738" s="14">
        <v>8.0</v>
      </c>
      <c r="P738" s="14">
        <v>0.0</v>
      </c>
      <c r="Q738" s="14"/>
      <c r="R738" s="17">
        <f t="shared" si="1"/>
        <v>0</v>
      </c>
      <c r="S738" s="17">
        <f t="shared" si="2"/>
        <v>0</v>
      </c>
      <c r="T738" s="17">
        <f t="shared" si="3"/>
        <v>0</v>
      </c>
      <c r="U738" s="17">
        <f t="shared" si="4"/>
        <v>0</v>
      </c>
      <c r="V738" s="17">
        <f t="shared" si="5"/>
        <v>0</v>
      </c>
      <c r="W738" s="17">
        <f t="shared" si="6"/>
        <v>1.975850714</v>
      </c>
      <c r="X738" s="17">
        <f t="shared" si="7"/>
        <v>1.756311745</v>
      </c>
      <c r="Y738" s="14">
        <f t="shared" si="8"/>
        <v>72103</v>
      </c>
      <c r="Z738" s="14">
        <f t="shared" si="9"/>
        <v>28215</v>
      </c>
      <c r="AA738" s="14">
        <f t="shared" si="10"/>
        <v>8649</v>
      </c>
      <c r="AB738" s="14">
        <f t="shared" si="11"/>
        <v>17464</v>
      </c>
      <c r="AC738" s="14">
        <f t="shared" si="12"/>
        <v>3180</v>
      </c>
      <c r="AD738" s="14">
        <f t="shared" si="13"/>
        <v>10575</v>
      </c>
      <c r="AE738" s="14">
        <f t="shared" si="14"/>
        <v>2656</v>
      </c>
      <c r="AF738" s="14">
        <f t="shared" si="15"/>
        <v>75</v>
      </c>
      <c r="AG738" s="17">
        <f t="shared" si="16"/>
        <v>55.65074705</v>
      </c>
      <c r="AH738" s="20">
        <f>12*(J738*'Programas e Observações'!$C$8+K738*'Programas e Observações'!$C$9+L738*('Programas e Observações'!$C$8+'Programas e Observações'!$C$9)+M738*'Programas e Observações'!$C$10)</f>
        <v>0</v>
      </c>
      <c r="AI738" s="20">
        <f>12*(J738*'Programas e Observações'!$D$8+K738*'Programas e Observações'!$D$9+L738*('Programas e Observações'!$D$8+'Programas e Observações'!$D$9)+M738*'Programas e Observações'!$D$10)</f>
        <v>0</v>
      </c>
      <c r="AJ738" s="13" t="s">
        <v>342</v>
      </c>
      <c r="AK738" s="13" t="s">
        <v>343</v>
      </c>
    </row>
    <row r="739" ht="15.75" customHeight="1">
      <c r="A739" s="13" t="s">
        <v>3079</v>
      </c>
      <c r="B739" s="13" t="s">
        <v>3080</v>
      </c>
      <c r="C739" s="13" t="s">
        <v>3081</v>
      </c>
      <c r="D739" s="13" t="s">
        <v>2797</v>
      </c>
      <c r="E739" s="13" t="s">
        <v>2798</v>
      </c>
      <c r="F739" s="13" t="s">
        <v>2799</v>
      </c>
      <c r="G739" s="14">
        <v>5191.0</v>
      </c>
      <c r="H739" s="16" t="b">
        <f>G739&lt;'Programas e Observações'!$C$11</f>
        <v>1</v>
      </c>
      <c r="I739" s="14">
        <v>0.0</v>
      </c>
      <c r="J739" s="14">
        <v>0.0</v>
      </c>
      <c r="K739" s="14">
        <v>0.0</v>
      </c>
      <c r="L739" s="14">
        <v>0.0</v>
      </c>
      <c r="M739" s="14">
        <v>0.0</v>
      </c>
      <c r="N739" s="14">
        <v>13.0</v>
      </c>
      <c r="O739" s="14">
        <v>5.0</v>
      </c>
      <c r="P739" s="14">
        <v>0.0</v>
      </c>
      <c r="Q739" s="14"/>
      <c r="R739" s="17">
        <f t="shared" si="1"/>
        <v>0</v>
      </c>
      <c r="S739" s="17">
        <f t="shared" si="2"/>
        <v>0</v>
      </c>
      <c r="T739" s="17">
        <f t="shared" si="3"/>
        <v>0</v>
      </c>
      <c r="U739" s="17">
        <f t="shared" si="4"/>
        <v>0</v>
      </c>
      <c r="V739" s="17">
        <f t="shared" si="5"/>
        <v>0</v>
      </c>
      <c r="W739" s="17">
        <f t="shared" si="6"/>
        <v>2.504334425</v>
      </c>
      <c r="X739" s="17">
        <f t="shared" si="7"/>
        <v>0.9632055481</v>
      </c>
      <c r="Y739" s="14">
        <f t="shared" si="8"/>
        <v>2345</v>
      </c>
      <c r="Z739" s="14">
        <f t="shared" si="9"/>
        <v>712</v>
      </c>
      <c r="AA739" s="14">
        <f t="shared" si="10"/>
        <v>152</v>
      </c>
      <c r="AB739" s="14">
        <f t="shared" si="11"/>
        <v>309</v>
      </c>
      <c r="AC739" s="14">
        <f t="shared" si="12"/>
        <v>133</v>
      </c>
      <c r="AD739" s="14">
        <f t="shared" si="13"/>
        <v>470</v>
      </c>
      <c r="AE739" s="14">
        <f t="shared" si="14"/>
        <v>189</v>
      </c>
      <c r="AF739" s="14">
        <f t="shared" si="15"/>
        <v>4</v>
      </c>
      <c r="AG739" s="17">
        <f t="shared" si="16"/>
        <v>18.03638042</v>
      </c>
      <c r="AH739" s="20">
        <f>12*(J739*'Programas e Observações'!$C$8+K739*'Programas e Observações'!$C$9+L739*('Programas e Observações'!$C$8+'Programas e Observações'!$C$9)+M739*'Programas e Observações'!$C$10)</f>
        <v>0</v>
      </c>
      <c r="AI739" s="20">
        <f>12*(J739*'Programas e Observações'!$D$8+K739*'Programas e Observações'!$D$9+L739*('Programas e Observações'!$D$8+'Programas e Observações'!$D$9)+M739*'Programas e Observações'!$D$10)</f>
        <v>0</v>
      </c>
      <c r="AJ739" s="13" t="s">
        <v>342</v>
      </c>
      <c r="AK739" s="13" t="s">
        <v>343</v>
      </c>
    </row>
    <row r="740" ht="15.75" customHeight="1">
      <c r="A740" s="13" t="s">
        <v>3082</v>
      </c>
      <c r="B740" s="13" t="s">
        <v>3083</v>
      </c>
      <c r="C740" s="13" t="s">
        <v>3084</v>
      </c>
      <c r="D740" s="13" t="s">
        <v>2797</v>
      </c>
      <c r="E740" s="13" t="s">
        <v>2804</v>
      </c>
      <c r="F740" s="13" t="s">
        <v>2805</v>
      </c>
      <c r="G740" s="14">
        <v>17139.0</v>
      </c>
      <c r="H740" s="16" t="b">
        <f>G740&lt;'Programas e Observações'!$C$11</f>
        <v>1</v>
      </c>
      <c r="I740" s="14">
        <v>45.0</v>
      </c>
      <c r="J740" s="14">
        <v>6.0</v>
      </c>
      <c r="K740" s="14">
        <v>0.0</v>
      </c>
      <c r="L740" s="14">
        <v>0.0</v>
      </c>
      <c r="M740" s="14">
        <v>0.0</v>
      </c>
      <c r="N740" s="14">
        <v>54.0</v>
      </c>
      <c r="O740" s="14">
        <v>20.0</v>
      </c>
      <c r="P740" s="14">
        <v>0.0</v>
      </c>
      <c r="Q740" s="14"/>
      <c r="R740" s="17">
        <f t="shared" si="1"/>
        <v>2.625590758</v>
      </c>
      <c r="S740" s="17">
        <f t="shared" si="2"/>
        <v>0.3500787677</v>
      </c>
      <c r="T740" s="17">
        <f t="shared" si="3"/>
        <v>0</v>
      </c>
      <c r="U740" s="17">
        <f t="shared" si="4"/>
        <v>0</v>
      </c>
      <c r="V740" s="17">
        <f t="shared" si="5"/>
        <v>0</v>
      </c>
      <c r="W740" s="17">
        <f t="shared" si="6"/>
        <v>3.15070891</v>
      </c>
      <c r="X740" s="17">
        <f t="shared" si="7"/>
        <v>1.166929226</v>
      </c>
      <c r="Y740" s="14">
        <f t="shared" si="8"/>
        <v>72103</v>
      </c>
      <c r="Z740" s="14">
        <f t="shared" si="9"/>
        <v>28215</v>
      </c>
      <c r="AA740" s="14">
        <f t="shared" si="10"/>
        <v>8649</v>
      </c>
      <c r="AB740" s="14">
        <f t="shared" si="11"/>
        <v>17464</v>
      </c>
      <c r="AC740" s="14">
        <f t="shared" si="12"/>
        <v>3180</v>
      </c>
      <c r="AD740" s="14">
        <f t="shared" si="13"/>
        <v>10575</v>
      </c>
      <c r="AE740" s="14">
        <f t="shared" si="14"/>
        <v>2656</v>
      </c>
      <c r="AF740" s="14">
        <f t="shared" si="15"/>
        <v>75</v>
      </c>
      <c r="AG740" s="17">
        <f t="shared" si="16"/>
        <v>55.65074705</v>
      </c>
      <c r="AH740" s="20">
        <f>12*(J740*'Programas e Observações'!$C$8+K740*'Programas e Observações'!$C$9+L740*('Programas e Observações'!$C$8+'Programas e Observações'!$C$9)+M740*'Programas e Observações'!$C$10)</f>
        <v>1191.6</v>
      </c>
      <c r="AI740" s="20">
        <f>12*(J740*'Programas e Observações'!$D$8+K740*'Programas e Observações'!$D$9+L740*('Programas e Observações'!$D$8+'Programas e Observações'!$D$9)+M740*'Programas e Observações'!$D$10)</f>
        <v>3349.44</v>
      </c>
      <c r="AJ740" s="13" t="s">
        <v>744</v>
      </c>
      <c r="AK740" s="13" t="s">
        <v>323</v>
      </c>
    </row>
    <row r="741" ht="15.75" customHeight="1">
      <c r="A741" s="13" t="s">
        <v>3085</v>
      </c>
      <c r="B741" s="13" t="s">
        <v>3086</v>
      </c>
      <c r="C741" s="13" t="s">
        <v>3087</v>
      </c>
      <c r="D741" s="13" t="s">
        <v>2797</v>
      </c>
      <c r="E741" s="13" t="s">
        <v>2846</v>
      </c>
      <c r="F741" s="13" t="s">
        <v>2847</v>
      </c>
      <c r="G741" s="14">
        <v>7259.0</v>
      </c>
      <c r="H741" s="16" t="b">
        <f>G741&lt;'Programas e Observações'!$C$11</f>
        <v>1</v>
      </c>
      <c r="I741" s="14">
        <v>231.0</v>
      </c>
      <c r="J741" s="14">
        <v>180.0</v>
      </c>
      <c r="K741" s="14">
        <v>8.0</v>
      </c>
      <c r="L741" s="14">
        <v>25.0</v>
      </c>
      <c r="M741" s="14">
        <v>0.0</v>
      </c>
      <c r="N741" s="14">
        <v>17.0</v>
      </c>
      <c r="O741" s="14">
        <v>13.0</v>
      </c>
      <c r="P741" s="14">
        <v>0.0</v>
      </c>
      <c r="Q741" s="14"/>
      <c r="R741" s="17">
        <f t="shared" si="1"/>
        <v>31.82256509</v>
      </c>
      <c r="S741" s="17">
        <f t="shared" si="2"/>
        <v>24.79680397</v>
      </c>
      <c r="T741" s="17">
        <f t="shared" si="3"/>
        <v>1.102080176</v>
      </c>
      <c r="U741" s="17">
        <f t="shared" si="4"/>
        <v>3.444000551</v>
      </c>
      <c r="V741" s="17">
        <f t="shared" si="5"/>
        <v>0</v>
      </c>
      <c r="W741" s="17">
        <f t="shared" si="6"/>
        <v>2.341920375</v>
      </c>
      <c r="X741" s="17">
        <f t="shared" si="7"/>
        <v>1.790880287</v>
      </c>
      <c r="Y741" s="14">
        <f t="shared" si="8"/>
        <v>5149</v>
      </c>
      <c r="Z741" s="14">
        <f t="shared" si="9"/>
        <v>2999</v>
      </c>
      <c r="AA741" s="14">
        <f t="shared" si="10"/>
        <v>132</v>
      </c>
      <c r="AB741" s="14">
        <f t="shared" si="11"/>
        <v>383</v>
      </c>
      <c r="AC741" s="14">
        <f t="shared" si="12"/>
        <v>132</v>
      </c>
      <c r="AD741" s="14">
        <f t="shared" si="13"/>
        <v>318</v>
      </c>
      <c r="AE741" s="14">
        <f t="shared" si="14"/>
        <v>246</v>
      </c>
      <c r="AF741" s="14">
        <f t="shared" si="15"/>
        <v>8</v>
      </c>
      <c r="AG741" s="17">
        <f t="shared" si="16"/>
        <v>31.68517892</v>
      </c>
      <c r="AH741" s="20">
        <f>12*(J741*'Programas e Observações'!$C$8+K741*'Programas e Observações'!$C$9+L741*('Programas e Observações'!$C$8+'Programas e Observações'!$C$9)+M741*'Programas e Observações'!$C$10)</f>
        <v>57523.2</v>
      </c>
      <c r="AI741" s="20">
        <f>12*(J741*'Programas e Observações'!$D$8+K741*'Programas e Observações'!$D$9+L741*('Programas e Observações'!$D$8+'Programas e Observações'!$D$9)+M741*'Programas e Observações'!$D$10)</f>
        <v>131962.2</v>
      </c>
      <c r="AJ741" s="13" t="s">
        <v>3088</v>
      </c>
      <c r="AK741" s="13" t="s">
        <v>3038</v>
      </c>
    </row>
    <row r="742" ht="15.75" customHeight="1">
      <c r="A742" s="13" t="s">
        <v>3089</v>
      </c>
      <c r="B742" s="13" t="s">
        <v>3090</v>
      </c>
      <c r="C742" s="13" t="s">
        <v>3091</v>
      </c>
      <c r="D742" s="13" t="s">
        <v>2797</v>
      </c>
      <c r="E742" s="13" t="s">
        <v>2814</v>
      </c>
      <c r="F742" s="13" t="s">
        <v>2815</v>
      </c>
      <c r="G742" s="14">
        <v>6410.0</v>
      </c>
      <c r="H742" s="16" t="b">
        <f>G742&lt;'Programas e Observações'!$C$11</f>
        <v>1</v>
      </c>
      <c r="I742" s="14">
        <v>0.0</v>
      </c>
      <c r="J742" s="14">
        <v>0.0</v>
      </c>
      <c r="K742" s="14">
        <v>0.0</v>
      </c>
      <c r="L742" s="14">
        <v>0.0</v>
      </c>
      <c r="M742" s="14">
        <v>0.0</v>
      </c>
      <c r="N742" s="14">
        <v>48.0</v>
      </c>
      <c r="O742" s="14">
        <v>18.0</v>
      </c>
      <c r="P742" s="14">
        <v>0.0</v>
      </c>
      <c r="Q742" s="14"/>
      <c r="R742" s="17">
        <f t="shared" si="1"/>
        <v>0</v>
      </c>
      <c r="S742" s="17">
        <f t="shared" si="2"/>
        <v>0</v>
      </c>
      <c r="T742" s="17">
        <f t="shared" si="3"/>
        <v>0</v>
      </c>
      <c r="U742" s="17">
        <f t="shared" si="4"/>
        <v>0</v>
      </c>
      <c r="V742" s="17">
        <f t="shared" si="5"/>
        <v>0</v>
      </c>
      <c r="W742" s="17">
        <f t="shared" si="6"/>
        <v>7.488299532</v>
      </c>
      <c r="X742" s="17">
        <f t="shared" si="7"/>
        <v>2.808112324</v>
      </c>
      <c r="Y742" s="14">
        <f t="shared" si="8"/>
        <v>9697</v>
      </c>
      <c r="Z742" s="14">
        <f t="shared" si="9"/>
        <v>3810</v>
      </c>
      <c r="AA742" s="14">
        <f t="shared" si="10"/>
        <v>1026</v>
      </c>
      <c r="AB742" s="14">
        <f t="shared" si="11"/>
        <v>1653</v>
      </c>
      <c r="AC742" s="14">
        <f t="shared" si="12"/>
        <v>272</v>
      </c>
      <c r="AD742" s="14">
        <f t="shared" si="13"/>
        <v>1326</v>
      </c>
      <c r="AE742" s="14">
        <f t="shared" si="14"/>
        <v>356</v>
      </c>
      <c r="AF742" s="14">
        <f t="shared" si="15"/>
        <v>6</v>
      </c>
      <c r="AG742" s="17">
        <f t="shared" si="16"/>
        <v>39.65534163</v>
      </c>
      <c r="AH742" s="20">
        <f>12*(J742*'Programas e Observações'!$C$8+K742*'Programas e Observações'!$C$9+L742*('Programas e Observações'!$C$8+'Programas e Observações'!$C$9)+M742*'Programas e Observações'!$C$10)</f>
        <v>0</v>
      </c>
      <c r="AI742" s="20">
        <f>12*(J742*'Programas e Observações'!$D$8+K742*'Programas e Observações'!$D$9+L742*('Programas e Observações'!$D$8+'Programas e Observações'!$D$9)+M742*'Programas e Observações'!$D$10)</f>
        <v>0</v>
      </c>
      <c r="AJ742" s="13" t="s">
        <v>342</v>
      </c>
      <c r="AK742" s="13" t="s">
        <v>343</v>
      </c>
    </row>
    <row r="743" ht="15.75" customHeight="1">
      <c r="A743" s="13" t="s">
        <v>3092</v>
      </c>
      <c r="B743" s="13" t="s">
        <v>3093</v>
      </c>
      <c r="C743" s="13" t="s">
        <v>3094</v>
      </c>
      <c r="D743" s="13" t="s">
        <v>2797</v>
      </c>
      <c r="E743" s="13" t="s">
        <v>2890</v>
      </c>
      <c r="F743" s="13" t="s">
        <v>2891</v>
      </c>
      <c r="G743" s="14">
        <v>4129.0</v>
      </c>
      <c r="H743" s="16" t="b">
        <f>G743&lt;'Programas e Observações'!$C$11</f>
        <v>1</v>
      </c>
      <c r="I743" s="14">
        <v>0.0</v>
      </c>
      <c r="J743" s="14">
        <v>0.0</v>
      </c>
      <c r="K743" s="14">
        <v>0.0</v>
      </c>
      <c r="L743" s="14">
        <v>0.0</v>
      </c>
      <c r="M743" s="14">
        <v>0.0</v>
      </c>
      <c r="N743" s="14">
        <v>19.0</v>
      </c>
      <c r="O743" s="14">
        <v>6.0</v>
      </c>
      <c r="P743" s="14">
        <v>0.0</v>
      </c>
      <c r="Q743" s="14"/>
      <c r="R743" s="17">
        <f t="shared" si="1"/>
        <v>0</v>
      </c>
      <c r="S743" s="17">
        <f t="shared" si="2"/>
        <v>0</v>
      </c>
      <c r="T743" s="17">
        <f t="shared" si="3"/>
        <v>0</v>
      </c>
      <c r="U743" s="17">
        <f t="shared" si="4"/>
        <v>0</v>
      </c>
      <c r="V743" s="17">
        <f t="shared" si="5"/>
        <v>0</v>
      </c>
      <c r="W743" s="17">
        <f t="shared" si="6"/>
        <v>4.60159845</v>
      </c>
      <c r="X743" s="17">
        <f t="shared" si="7"/>
        <v>1.453136353</v>
      </c>
      <c r="Y743" s="14">
        <f t="shared" si="8"/>
        <v>21021</v>
      </c>
      <c r="Z743" s="14">
        <f t="shared" si="9"/>
        <v>9831</v>
      </c>
      <c r="AA743" s="14">
        <f t="shared" si="10"/>
        <v>1685</v>
      </c>
      <c r="AB743" s="14">
        <f t="shared" si="11"/>
        <v>4924</v>
      </c>
      <c r="AC743" s="14">
        <f t="shared" si="12"/>
        <v>422</v>
      </c>
      <c r="AD743" s="14">
        <f t="shared" si="13"/>
        <v>2338</v>
      </c>
      <c r="AE743" s="14">
        <f t="shared" si="14"/>
        <v>568</v>
      </c>
      <c r="AF743" s="14">
        <f t="shared" si="15"/>
        <v>22</v>
      </c>
      <c r="AG743" s="17">
        <f t="shared" si="16"/>
        <v>50.86000615</v>
      </c>
      <c r="AH743" s="20">
        <f>12*(J743*'Programas e Observações'!$C$8+K743*'Programas e Observações'!$C$9+L743*('Programas e Observações'!$C$8+'Programas e Observações'!$C$9)+M743*'Programas e Observações'!$C$10)</f>
        <v>0</v>
      </c>
      <c r="AI743" s="20">
        <f>12*(J743*'Programas e Observações'!$D$8+K743*'Programas e Observações'!$D$9+L743*('Programas e Observações'!$D$8+'Programas e Observações'!$D$9)+M743*'Programas e Observações'!$D$10)</f>
        <v>0</v>
      </c>
      <c r="AJ743" s="13" t="s">
        <v>342</v>
      </c>
      <c r="AK743" s="13" t="s">
        <v>343</v>
      </c>
    </row>
    <row r="744" ht="15.75" customHeight="1">
      <c r="A744" s="13" t="s">
        <v>3095</v>
      </c>
      <c r="B744" s="13" t="s">
        <v>3096</v>
      </c>
      <c r="C744" s="13" t="s">
        <v>3097</v>
      </c>
      <c r="D744" s="13" t="s">
        <v>2797</v>
      </c>
      <c r="E744" s="13" t="s">
        <v>2846</v>
      </c>
      <c r="F744" s="13" t="s">
        <v>2847</v>
      </c>
      <c r="G744" s="14">
        <v>9332.0</v>
      </c>
      <c r="H744" s="16" t="b">
        <f>G744&lt;'Programas e Observações'!$C$11</f>
        <v>1</v>
      </c>
      <c r="I744" s="14">
        <v>0.0</v>
      </c>
      <c r="J744" s="14">
        <v>0.0</v>
      </c>
      <c r="K744" s="14">
        <v>0.0</v>
      </c>
      <c r="L744" s="14">
        <v>0.0</v>
      </c>
      <c r="M744" s="14">
        <v>0.0</v>
      </c>
      <c r="N744" s="14">
        <v>9.0</v>
      </c>
      <c r="O744" s="14">
        <v>11.0</v>
      </c>
      <c r="P744" s="14">
        <v>1.0</v>
      </c>
      <c r="Q744" s="14"/>
      <c r="R744" s="17">
        <f t="shared" si="1"/>
        <v>0</v>
      </c>
      <c r="S744" s="17">
        <f t="shared" si="2"/>
        <v>0</v>
      </c>
      <c r="T744" s="17">
        <f t="shared" si="3"/>
        <v>0</v>
      </c>
      <c r="U744" s="17">
        <f t="shared" si="4"/>
        <v>0</v>
      </c>
      <c r="V744" s="17">
        <f t="shared" si="5"/>
        <v>0</v>
      </c>
      <c r="W744" s="17">
        <f t="shared" si="6"/>
        <v>0.9644234891</v>
      </c>
      <c r="X744" s="17">
        <f t="shared" si="7"/>
        <v>1.17873982</v>
      </c>
      <c r="Y744" s="14">
        <f t="shared" si="8"/>
        <v>5149</v>
      </c>
      <c r="Z744" s="14">
        <f t="shared" si="9"/>
        <v>2999</v>
      </c>
      <c r="AA744" s="14">
        <f t="shared" si="10"/>
        <v>132</v>
      </c>
      <c r="AB744" s="14">
        <f t="shared" si="11"/>
        <v>383</v>
      </c>
      <c r="AC744" s="14">
        <f t="shared" si="12"/>
        <v>132</v>
      </c>
      <c r="AD744" s="14">
        <f t="shared" si="13"/>
        <v>318</v>
      </c>
      <c r="AE744" s="14">
        <f t="shared" si="14"/>
        <v>246</v>
      </c>
      <c r="AF744" s="14">
        <f t="shared" si="15"/>
        <v>8</v>
      </c>
      <c r="AG744" s="17">
        <f t="shared" si="16"/>
        <v>31.68517892</v>
      </c>
      <c r="AH744" s="20">
        <f>12*(J744*'Programas e Observações'!$C$8+K744*'Programas e Observações'!$C$9+L744*('Programas e Observações'!$C$8+'Programas e Observações'!$C$9)+M744*'Programas e Observações'!$C$10)</f>
        <v>0</v>
      </c>
      <c r="AI744" s="20">
        <f>12*(J744*'Programas e Observações'!$D$8+K744*'Programas e Observações'!$D$9+L744*('Programas e Observações'!$D$8+'Programas e Observações'!$D$9)+M744*'Programas e Observações'!$D$10)</f>
        <v>0</v>
      </c>
      <c r="AJ744" s="13" t="s">
        <v>342</v>
      </c>
      <c r="AK744" s="13" t="s">
        <v>343</v>
      </c>
    </row>
    <row r="745" ht="15.75" customHeight="1">
      <c r="A745" s="13" t="s">
        <v>3098</v>
      </c>
      <c r="B745" s="13" t="s">
        <v>3099</v>
      </c>
      <c r="C745" s="13" t="s">
        <v>3100</v>
      </c>
      <c r="D745" s="13" t="s">
        <v>2797</v>
      </c>
      <c r="E745" s="13" t="s">
        <v>2857</v>
      </c>
      <c r="F745" s="13" t="s">
        <v>2858</v>
      </c>
      <c r="G745" s="14">
        <v>13743.0</v>
      </c>
      <c r="H745" s="16" t="b">
        <f>G745&lt;'Programas e Observações'!$C$11</f>
        <v>1</v>
      </c>
      <c r="I745" s="14">
        <v>1626.0</v>
      </c>
      <c r="J745" s="14">
        <v>905.0</v>
      </c>
      <c r="K745" s="14">
        <v>120.0</v>
      </c>
      <c r="L745" s="14">
        <v>410.0</v>
      </c>
      <c r="M745" s="14">
        <v>23.0</v>
      </c>
      <c r="N745" s="14">
        <v>45.0</v>
      </c>
      <c r="O745" s="14">
        <v>44.0</v>
      </c>
      <c r="P745" s="14">
        <v>1.0</v>
      </c>
      <c r="Q745" s="14"/>
      <c r="R745" s="17">
        <f t="shared" si="1"/>
        <v>118.3147784</v>
      </c>
      <c r="S745" s="17">
        <f t="shared" si="2"/>
        <v>65.85170632</v>
      </c>
      <c r="T745" s="17">
        <f t="shared" si="3"/>
        <v>8.731717966</v>
      </c>
      <c r="U745" s="17">
        <f t="shared" si="4"/>
        <v>29.83336972</v>
      </c>
      <c r="V745" s="17">
        <f t="shared" si="5"/>
        <v>1.673579277</v>
      </c>
      <c r="W745" s="17">
        <f t="shared" si="6"/>
        <v>3.274394237</v>
      </c>
      <c r="X745" s="17">
        <f t="shared" si="7"/>
        <v>3.201629921</v>
      </c>
      <c r="Y745" s="14">
        <f t="shared" si="8"/>
        <v>10156</v>
      </c>
      <c r="Z745" s="14">
        <f t="shared" si="9"/>
        <v>5232</v>
      </c>
      <c r="AA745" s="14">
        <f t="shared" si="10"/>
        <v>763</v>
      </c>
      <c r="AB745" s="14">
        <f t="shared" si="11"/>
        <v>2188</v>
      </c>
      <c r="AC745" s="14">
        <f t="shared" si="12"/>
        <v>230</v>
      </c>
      <c r="AD745" s="14">
        <f t="shared" si="13"/>
        <v>427</v>
      </c>
      <c r="AE745" s="14">
        <f t="shared" si="14"/>
        <v>204</v>
      </c>
      <c r="AF745" s="14">
        <f t="shared" si="15"/>
        <v>4</v>
      </c>
      <c r="AG745" s="17">
        <f t="shared" si="16"/>
        <v>97.20985882</v>
      </c>
      <c r="AH745" s="20">
        <f>12*(J745*'Programas e Observações'!$C$8+K745*'Programas e Observações'!$C$9+L745*('Programas e Observações'!$C$8+'Programas e Observações'!$C$9)+M745*'Programas e Observações'!$C$10)</f>
        <v>543268.44</v>
      </c>
      <c r="AI745" s="20">
        <f>12*(J745*'Programas e Observações'!$D$8+K745*'Programas e Observações'!$D$9+L745*('Programas e Observações'!$D$8+'Programas e Observações'!$D$9)+M745*'Programas e Observações'!$D$10)</f>
        <v>1027971.48</v>
      </c>
      <c r="AJ745" s="13" t="s">
        <v>3101</v>
      </c>
      <c r="AK745" s="13" t="s">
        <v>3102</v>
      </c>
    </row>
    <row r="746" ht="15.75" customHeight="1">
      <c r="A746" s="13" t="s">
        <v>3103</v>
      </c>
      <c r="B746" s="13" t="s">
        <v>3104</v>
      </c>
      <c r="C746" s="13" t="s">
        <v>3105</v>
      </c>
      <c r="D746" s="13" t="s">
        <v>2797</v>
      </c>
      <c r="E746" s="13" t="s">
        <v>2867</v>
      </c>
      <c r="F746" s="13" t="s">
        <v>2868</v>
      </c>
      <c r="G746" s="14">
        <v>4421.0</v>
      </c>
      <c r="H746" s="16" t="b">
        <f>G746&lt;'Programas e Observações'!$C$11</f>
        <v>1</v>
      </c>
      <c r="I746" s="14">
        <v>834.0</v>
      </c>
      <c r="J746" s="14">
        <v>501.0</v>
      </c>
      <c r="K746" s="14">
        <v>45.0</v>
      </c>
      <c r="L746" s="14">
        <v>152.0</v>
      </c>
      <c r="M746" s="14">
        <v>0.0</v>
      </c>
      <c r="N746" s="14">
        <v>13.0</v>
      </c>
      <c r="O746" s="14">
        <v>12.0</v>
      </c>
      <c r="P746" s="14">
        <v>0.0</v>
      </c>
      <c r="Q746" s="14"/>
      <c r="R746" s="17">
        <f t="shared" si="1"/>
        <v>188.6451029</v>
      </c>
      <c r="S746" s="17">
        <f t="shared" si="2"/>
        <v>113.3227777</v>
      </c>
      <c r="T746" s="17">
        <f t="shared" si="3"/>
        <v>10.1786926</v>
      </c>
      <c r="U746" s="17">
        <f t="shared" si="4"/>
        <v>34.38136168</v>
      </c>
      <c r="V746" s="17">
        <f t="shared" si="5"/>
        <v>0</v>
      </c>
      <c r="W746" s="17">
        <f t="shared" si="6"/>
        <v>2.940511197</v>
      </c>
      <c r="X746" s="17">
        <f t="shared" si="7"/>
        <v>2.714318028</v>
      </c>
      <c r="Y746" s="14">
        <f t="shared" si="8"/>
        <v>10275</v>
      </c>
      <c r="Z746" s="14">
        <f t="shared" si="9"/>
        <v>5092</v>
      </c>
      <c r="AA746" s="14">
        <f t="shared" si="10"/>
        <v>892</v>
      </c>
      <c r="AB746" s="14">
        <f t="shared" si="11"/>
        <v>1794</v>
      </c>
      <c r="AC746" s="14">
        <f t="shared" si="12"/>
        <v>206</v>
      </c>
      <c r="AD746" s="14">
        <f t="shared" si="13"/>
        <v>898</v>
      </c>
      <c r="AE746" s="14">
        <f t="shared" si="14"/>
        <v>355</v>
      </c>
      <c r="AF746" s="14">
        <f t="shared" si="15"/>
        <v>12</v>
      </c>
      <c r="AG746" s="17">
        <f t="shared" si="16"/>
        <v>48.66946447</v>
      </c>
      <c r="AH746" s="20">
        <f>12*(J746*'Programas e Observações'!$C$8+K746*'Programas e Observações'!$C$9+L746*('Programas e Observações'!$C$8+'Programas e Observações'!$C$9)+M746*'Programas e Observações'!$C$10)</f>
        <v>230037.6</v>
      </c>
      <c r="AI746" s="20">
        <f>12*(J746*'Programas e Observações'!$D$8+K746*'Programas e Observações'!$D$9+L746*('Programas e Observações'!$D$8+'Programas e Observações'!$D$9)+M746*'Programas e Observações'!$D$10)</f>
        <v>469137.72</v>
      </c>
      <c r="AJ746" s="13" t="s">
        <v>3106</v>
      </c>
      <c r="AK746" s="13" t="s">
        <v>3107</v>
      </c>
    </row>
    <row r="747" ht="15.75" customHeight="1">
      <c r="A747" s="13" t="s">
        <v>3108</v>
      </c>
      <c r="B747" s="13" t="s">
        <v>3109</v>
      </c>
      <c r="C747" s="13" t="s">
        <v>1665</v>
      </c>
      <c r="D747" s="13" t="s">
        <v>2797</v>
      </c>
      <c r="E747" s="13" t="s">
        <v>2890</v>
      </c>
      <c r="F747" s="13" t="s">
        <v>2891</v>
      </c>
      <c r="G747" s="14">
        <v>42710.0</v>
      </c>
      <c r="H747" s="16" t="b">
        <f>G747&lt;'Programas e Observações'!$C$11</f>
        <v>0</v>
      </c>
      <c r="I747" s="14">
        <v>2664.0</v>
      </c>
      <c r="J747" s="14">
        <v>1176.0</v>
      </c>
      <c r="K747" s="14">
        <v>151.0</v>
      </c>
      <c r="L747" s="14">
        <v>593.0</v>
      </c>
      <c r="M747" s="14">
        <v>57.0</v>
      </c>
      <c r="N747" s="14">
        <v>238.0</v>
      </c>
      <c r="O747" s="14">
        <v>52.0</v>
      </c>
      <c r="P747" s="14">
        <v>3.0</v>
      </c>
      <c r="Q747" s="14"/>
      <c r="R747" s="17">
        <f t="shared" si="1"/>
        <v>62.37415125</v>
      </c>
      <c r="S747" s="17">
        <f t="shared" si="2"/>
        <v>27.53453524</v>
      </c>
      <c r="T747" s="17">
        <f t="shared" si="3"/>
        <v>3.535471786</v>
      </c>
      <c r="U747" s="17">
        <f t="shared" si="4"/>
        <v>13.88433622</v>
      </c>
      <c r="V747" s="17">
        <f t="shared" si="5"/>
        <v>1.334582065</v>
      </c>
      <c r="W747" s="17">
        <f t="shared" si="6"/>
        <v>5.572465465</v>
      </c>
      <c r="X747" s="17">
        <f t="shared" si="7"/>
        <v>1.217513463</v>
      </c>
      <c r="Y747" s="14">
        <f t="shared" si="8"/>
        <v>21021</v>
      </c>
      <c r="Z747" s="14">
        <f t="shared" si="9"/>
        <v>9831</v>
      </c>
      <c r="AA747" s="14">
        <f t="shared" si="10"/>
        <v>1685</v>
      </c>
      <c r="AB747" s="14">
        <f t="shared" si="11"/>
        <v>4924</v>
      </c>
      <c r="AC747" s="14">
        <f t="shared" si="12"/>
        <v>422</v>
      </c>
      <c r="AD747" s="14">
        <f t="shared" si="13"/>
        <v>2338</v>
      </c>
      <c r="AE747" s="14">
        <f t="shared" si="14"/>
        <v>568</v>
      </c>
      <c r="AF747" s="14">
        <f t="shared" si="15"/>
        <v>22</v>
      </c>
      <c r="AG747" s="17">
        <f t="shared" si="16"/>
        <v>50.86000615</v>
      </c>
      <c r="AH747" s="20">
        <f>12*(J747*'Programas e Observações'!$C$8+K747*'Programas e Observações'!$C$9+L747*('Programas e Observações'!$C$8+'Programas e Observações'!$C$9)+M747*'Programas e Observações'!$C$10)</f>
        <v>760371.96</v>
      </c>
      <c r="AI747" s="20">
        <f>12*(J747*'Programas e Observações'!$D$8+K747*'Programas e Observações'!$D$9+L747*('Programas e Observações'!$D$8+'Programas e Observações'!$D$9)+M747*'Programas e Observações'!$D$10)</f>
        <v>1413459.48</v>
      </c>
      <c r="AJ747" s="13" t="s">
        <v>3110</v>
      </c>
      <c r="AK747" s="13" t="s">
        <v>3111</v>
      </c>
    </row>
    <row r="748" ht="15.75" customHeight="1">
      <c r="A748" s="13" t="s">
        <v>3112</v>
      </c>
      <c r="B748" s="13" t="s">
        <v>3113</v>
      </c>
      <c r="C748" s="13" t="s">
        <v>3114</v>
      </c>
      <c r="D748" s="13" t="s">
        <v>2797</v>
      </c>
      <c r="E748" s="13" t="s">
        <v>2846</v>
      </c>
      <c r="F748" s="13" t="s">
        <v>2847</v>
      </c>
      <c r="G748" s="14">
        <v>5426.0</v>
      </c>
      <c r="H748" s="16" t="b">
        <f>G748&lt;'Programas e Observações'!$C$11</f>
        <v>1</v>
      </c>
      <c r="I748" s="14">
        <v>0.0</v>
      </c>
      <c r="J748" s="14">
        <v>0.0</v>
      </c>
      <c r="K748" s="14">
        <v>0.0</v>
      </c>
      <c r="L748" s="14">
        <v>0.0</v>
      </c>
      <c r="M748" s="14">
        <v>0.0</v>
      </c>
      <c r="N748" s="14">
        <v>10.0</v>
      </c>
      <c r="O748" s="14">
        <v>8.0</v>
      </c>
      <c r="P748" s="14">
        <v>1.0</v>
      </c>
      <c r="Q748" s="14"/>
      <c r="R748" s="17">
        <f t="shared" si="1"/>
        <v>0</v>
      </c>
      <c r="S748" s="17">
        <f t="shared" si="2"/>
        <v>0</v>
      </c>
      <c r="T748" s="17">
        <f t="shared" si="3"/>
        <v>0</v>
      </c>
      <c r="U748" s="17">
        <f t="shared" si="4"/>
        <v>0</v>
      </c>
      <c r="V748" s="17">
        <f t="shared" si="5"/>
        <v>0</v>
      </c>
      <c r="W748" s="17">
        <f t="shared" si="6"/>
        <v>1.842978253</v>
      </c>
      <c r="X748" s="17">
        <f t="shared" si="7"/>
        <v>1.474382602</v>
      </c>
      <c r="Y748" s="14">
        <f t="shared" si="8"/>
        <v>5149</v>
      </c>
      <c r="Z748" s="14">
        <f t="shared" si="9"/>
        <v>2999</v>
      </c>
      <c r="AA748" s="14">
        <f t="shared" si="10"/>
        <v>132</v>
      </c>
      <c r="AB748" s="14">
        <f t="shared" si="11"/>
        <v>383</v>
      </c>
      <c r="AC748" s="14">
        <f t="shared" si="12"/>
        <v>132</v>
      </c>
      <c r="AD748" s="14">
        <f t="shared" si="13"/>
        <v>318</v>
      </c>
      <c r="AE748" s="14">
        <f t="shared" si="14"/>
        <v>246</v>
      </c>
      <c r="AF748" s="14">
        <f t="shared" si="15"/>
        <v>8</v>
      </c>
      <c r="AG748" s="17">
        <f t="shared" si="16"/>
        <v>31.68517892</v>
      </c>
      <c r="AH748" s="20">
        <f>12*(J748*'Programas e Observações'!$C$8+K748*'Programas e Observações'!$C$9+L748*('Programas e Observações'!$C$8+'Programas e Observações'!$C$9)+M748*'Programas e Observações'!$C$10)</f>
        <v>0</v>
      </c>
      <c r="AI748" s="20">
        <f>12*(J748*'Programas e Observações'!$D$8+K748*'Programas e Observações'!$D$9+L748*('Programas e Observações'!$D$8+'Programas e Observações'!$D$9)+M748*'Programas e Observações'!$D$10)</f>
        <v>0</v>
      </c>
      <c r="AJ748" s="13" t="s">
        <v>342</v>
      </c>
      <c r="AK748" s="13" t="s">
        <v>343</v>
      </c>
    </row>
    <row r="749" ht="15.75" customHeight="1">
      <c r="A749" s="13" t="s">
        <v>3115</v>
      </c>
      <c r="B749" s="13" t="s">
        <v>3116</v>
      </c>
      <c r="C749" s="13" t="s">
        <v>3117</v>
      </c>
      <c r="D749" s="13" t="s">
        <v>2797</v>
      </c>
      <c r="E749" s="13" t="s">
        <v>2867</v>
      </c>
      <c r="F749" s="13" t="s">
        <v>2868</v>
      </c>
      <c r="G749" s="14">
        <v>4512.0</v>
      </c>
      <c r="H749" s="16" t="b">
        <f>G749&lt;'Programas e Observações'!$C$11</f>
        <v>1</v>
      </c>
      <c r="I749" s="14">
        <v>0.0</v>
      </c>
      <c r="J749" s="14">
        <v>0.0</v>
      </c>
      <c r="K749" s="14">
        <v>0.0</v>
      </c>
      <c r="L749" s="14">
        <v>0.0</v>
      </c>
      <c r="M749" s="14">
        <v>0.0</v>
      </c>
      <c r="N749" s="14">
        <v>10.0</v>
      </c>
      <c r="O749" s="14">
        <v>11.0</v>
      </c>
      <c r="P749" s="14">
        <v>0.0</v>
      </c>
      <c r="Q749" s="14"/>
      <c r="R749" s="17">
        <f t="shared" si="1"/>
        <v>0</v>
      </c>
      <c r="S749" s="17">
        <f t="shared" si="2"/>
        <v>0</v>
      </c>
      <c r="T749" s="17">
        <f t="shared" si="3"/>
        <v>0</v>
      </c>
      <c r="U749" s="17">
        <f t="shared" si="4"/>
        <v>0</v>
      </c>
      <c r="V749" s="17">
        <f t="shared" si="5"/>
        <v>0</v>
      </c>
      <c r="W749" s="17">
        <f t="shared" si="6"/>
        <v>2.216312057</v>
      </c>
      <c r="X749" s="17">
        <f t="shared" si="7"/>
        <v>2.437943262</v>
      </c>
      <c r="Y749" s="14">
        <f t="shared" si="8"/>
        <v>10275</v>
      </c>
      <c r="Z749" s="14">
        <f t="shared" si="9"/>
        <v>5092</v>
      </c>
      <c r="AA749" s="14">
        <f t="shared" si="10"/>
        <v>892</v>
      </c>
      <c r="AB749" s="14">
        <f t="shared" si="11"/>
        <v>1794</v>
      </c>
      <c r="AC749" s="14">
        <f t="shared" si="12"/>
        <v>206</v>
      </c>
      <c r="AD749" s="14">
        <f t="shared" si="13"/>
        <v>898</v>
      </c>
      <c r="AE749" s="14">
        <f t="shared" si="14"/>
        <v>355</v>
      </c>
      <c r="AF749" s="14">
        <f t="shared" si="15"/>
        <v>12</v>
      </c>
      <c r="AG749" s="17">
        <f t="shared" si="16"/>
        <v>48.66946447</v>
      </c>
      <c r="AH749" s="20">
        <f>12*(J749*'Programas e Observações'!$C$8+K749*'Programas e Observações'!$C$9+L749*('Programas e Observações'!$C$8+'Programas e Observações'!$C$9)+M749*'Programas e Observações'!$C$10)</f>
        <v>0</v>
      </c>
      <c r="AI749" s="20">
        <f>12*(J749*'Programas e Observações'!$D$8+K749*'Programas e Observações'!$D$9+L749*('Programas e Observações'!$D$8+'Programas e Observações'!$D$9)+M749*'Programas e Observações'!$D$10)</f>
        <v>0</v>
      </c>
      <c r="AJ749" s="13" t="s">
        <v>342</v>
      </c>
      <c r="AK749" s="13" t="s">
        <v>343</v>
      </c>
    </row>
    <row r="750" ht="15.75" customHeight="1">
      <c r="A750" s="13" t="s">
        <v>3118</v>
      </c>
      <c r="B750" s="13" t="s">
        <v>3119</v>
      </c>
      <c r="C750" s="13" t="s">
        <v>3120</v>
      </c>
      <c r="D750" s="13" t="s">
        <v>2797</v>
      </c>
      <c r="E750" s="13" t="s">
        <v>2908</v>
      </c>
      <c r="F750" s="13" t="s">
        <v>2909</v>
      </c>
      <c r="G750" s="14">
        <v>2354.0</v>
      </c>
      <c r="H750" s="16" t="b">
        <f>G750&lt;'Programas e Observações'!$C$11</f>
        <v>1</v>
      </c>
      <c r="I750" s="14">
        <v>52.0</v>
      </c>
      <c r="J750" s="14">
        <v>10.0</v>
      </c>
      <c r="K750" s="14">
        <v>5.0</v>
      </c>
      <c r="L750" s="14">
        <v>11.0</v>
      </c>
      <c r="M750" s="14">
        <v>0.0</v>
      </c>
      <c r="N750" s="14">
        <v>10.0</v>
      </c>
      <c r="O750" s="14">
        <v>3.0</v>
      </c>
      <c r="P750" s="14">
        <v>0.0</v>
      </c>
      <c r="Q750" s="14"/>
      <c r="R750" s="17">
        <f t="shared" si="1"/>
        <v>22.09005947</v>
      </c>
      <c r="S750" s="17">
        <f t="shared" si="2"/>
        <v>4.24808836</v>
      </c>
      <c r="T750" s="17">
        <f t="shared" si="3"/>
        <v>2.12404418</v>
      </c>
      <c r="U750" s="17">
        <f t="shared" si="4"/>
        <v>4.672897196</v>
      </c>
      <c r="V750" s="17">
        <f t="shared" si="5"/>
        <v>0</v>
      </c>
      <c r="W750" s="17">
        <f t="shared" si="6"/>
        <v>4.24808836</v>
      </c>
      <c r="X750" s="17">
        <f t="shared" si="7"/>
        <v>1.274426508</v>
      </c>
      <c r="Y750" s="14">
        <f t="shared" si="8"/>
        <v>4488</v>
      </c>
      <c r="Z750" s="14">
        <f t="shared" si="9"/>
        <v>1692</v>
      </c>
      <c r="AA750" s="14">
        <f t="shared" si="10"/>
        <v>381</v>
      </c>
      <c r="AB750" s="14">
        <f t="shared" si="11"/>
        <v>711</v>
      </c>
      <c r="AC750" s="14">
        <f t="shared" si="12"/>
        <v>106</v>
      </c>
      <c r="AD750" s="14">
        <f t="shared" si="13"/>
        <v>711</v>
      </c>
      <c r="AE750" s="14">
        <f t="shared" si="14"/>
        <v>220</v>
      </c>
      <c r="AF750" s="14">
        <f t="shared" si="15"/>
        <v>6</v>
      </c>
      <c r="AG750" s="17">
        <f t="shared" si="16"/>
        <v>40.93994016</v>
      </c>
      <c r="AH750" s="20">
        <f>12*(J750*'Programas e Observações'!$C$8+K750*'Programas e Observações'!$C$9+L750*('Programas e Observações'!$C$8+'Programas e Observações'!$C$9)+M750*'Programas e Observações'!$C$10)</f>
        <v>12321</v>
      </c>
      <c r="AI750" s="20">
        <f>12*(J750*'Programas e Observações'!$D$8+K750*'Programas e Observações'!$D$9+L750*('Programas e Observações'!$D$8+'Programas e Observações'!$D$9)+M750*'Programas e Observações'!$D$10)</f>
        <v>20219.04</v>
      </c>
      <c r="AJ750" s="13" t="s">
        <v>3121</v>
      </c>
      <c r="AK750" s="13" t="s">
        <v>1381</v>
      </c>
    </row>
    <row r="751" ht="15.75" customHeight="1">
      <c r="A751" s="13" t="s">
        <v>3122</v>
      </c>
      <c r="B751" s="13" t="s">
        <v>3123</v>
      </c>
      <c r="C751" s="13" t="s">
        <v>3124</v>
      </c>
      <c r="D751" s="13" t="s">
        <v>2797</v>
      </c>
      <c r="E751" s="13" t="s">
        <v>2867</v>
      </c>
      <c r="F751" s="13" t="s">
        <v>2868</v>
      </c>
      <c r="G751" s="14">
        <v>64393.0</v>
      </c>
      <c r="H751" s="16" t="b">
        <f>G751&lt;'Programas e Observações'!$C$11</f>
        <v>0</v>
      </c>
      <c r="I751" s="14">
        <v>4103.0</v>
      </c>
      <c r="J751" s="14">
        <v>1713.0</v>
      </c>
      <c r="K751" s="14">
        <v>460.0</v>
      </c>
      <c r="L751" s="14">
        <v>795.0</v>
      </c>
      <c r="M751" s="14">
        <v>118.0</v>
      </c>
      <c r="N751" s="14">
        <v>446.0</v>
      </c>
      <c r="O751" s="14">
        <v>110.0</v>
      </c>
      <c r="P751" s="14">
        <v>2.0</v>
      </c>
      <c r="Q751" s="14">
        <v>147.0</v>
      </c>
      <c r="R751" s="17">
        <f t="shared" si="1"/>
        <v>63.71810601</v>
      </c>
      <c r="S751" s="17">
        <f t="shared" si="2"/>
        <v>26.60227043</v>
      </c>
      <c r="T751" s="17">
        <f t="shared" si="3"/>
        <v>7.143633625</v>
      </c>
      <c r="U751" s="17">
        <f t="shared" si="4"/>
        <v>12.34606246</v>
      </c>
      <c r="V751" s="17">
        <f t="shared" si="5"/>
        <v>1.832497321</v>
      </c>
      <c r="W751" s="17">
        <f t="shared" si="6"/>
        <v>6.926218688</v>
      </c>
      <c r="X751" s="17">
        <f t="shared" si="7"/>
        <v>1.708260215</v>
      </c>
      <c r="Y751" s="14">
        <f t="shared" si="8"/>
        <v>10275</v>
      </c>
      <c r="Z751" s="14">
        <f t="shared" si="9"/>
        <v>5092</v>
      </c>
      <c r="AA751" s="14">
        <f t="shared" si="10"/>
        <v>892</v>
      </c>
      <c r="AB751" s="14">
        <f t="shared" si="11"/>
        <v>1794</v>
      </c>
      <c r="AC751" s="14">
        <f t="shared" si="12"/>
        <v>206</v>
      </c>
      <c r="AD751" s="14">
        <f t="shared" si="13"/>
        <v>898</v>
      </c>
      <c r="AE751" s="14">
        <f t="shared" si="14"/>
        <v>355</v>
      </c>
      <c r="AF751" s="14">
        <f t="shared" si="15"/>
        <v>12</v>
      </c>
      <c r="AG751" s="17">
        <f t="shared" si="16"/>
        <v>48.66946447</v>
      </c>
      <c r="AH751" s="20">
        <f>12*(J751*'Programas e Observações'!$C$8+K751*'Programas e Observações'!$C$9+L751*('Programas e Observações'!$C$8+'Programas e Observações'!$C$9)+M751*'Programas e Observações'!$C$10)</f>
        <v>1199604.84</v>
      </c>
      <c r="AI751" s="20">
        <f>12*(J751*'Programas e Observações'!$D$8+K751*'Programas e Observações'!$D$9+L751*('Programas e Observações'!$D$8+'Programas e Observações'!$D$9)+M751*'Programas e Observações'!$D$10)</f>
        <v>2130375</v>
      </c>
      <c r="AJ751" s="13" t="s">
        <v>3125</v>
      </c>
      <c r="AK751" s="13" t="s">
        <v>338</v>
      </c>
    </row>
    <row r="752" ht="15.75" customHeight="1">
      <c r="A752" s="13" t="s">
        <v>3126</v>
      </c>
      <c r="B752" s="13" t="s">
        <v>3127</v>
      </c>
      <c r="C752" s="13" t="s">
        <v>3128</v>
      </c>
      <c r="D752" s="13" t="s">
        <v>2797</v>
      </c>
      <c r="E752" s="13" t="s">
        <v>2857</v>
      </c>
      <c r="F752" s="13" t="s">
        <v>2858</v>
      </c>
      <c r="G752" s="14">
        <v>4481.0</v>
      </c>
      <c r="H752" s="16" t="b">
        <f>G752&lt;'Programas e Observações'!$C$11</f>
        <v>1</v>
      </c>
      <c r="I752" s="14">
        <v>61.0</v>
      </c>
      <c r="J752" s="14">
        <v>58.0</v>
      </c>
      <c r="K752" s="14">
        <v>1.0</v>
      </c>
      <c r="L752" s="14">
        <v>1.0</v>
      </c>
      <c r="M752" s="14">
        <v>0.0</v>
      </c>
      <c r="N752" s="14">
        <v>5.0</v>
      </c>
      <c r="O752" s="14">
        <v>3.0</v>
      </c>
      <c r="P752" s="14">
        <v>1.0</v>
      </c>
      <c r="Q752" s="14"/>
      <c r="R752" s="17">
        <f t="shared" si="1"/>
        <v>13.61303281</v>
      </c>
      <c r="S752" s="17">
        <f t="shared" si="2"/>
        <v>12.94353939</v>
      </c>
      <c r="T752" s="17">
        <f t="shared" si="3"/>
        <v>0.2231644722</v>
      </c>
      <c r="U752" s="17">
        <f t="shared" si="4"/>
        <v>0.2231644722</v>
      </c>
      <c r="V752" s="17">
        <f t="shared" si="5"/>
        <v>0</v>
      </c>
      <c r="W752" s="17">
        <f t="shared" si="6"/>
        <v>1.115822361</v>
      </c>
      <c r="X752" s="17">
        <f t="shared" si="7"/>
        <v>0.6694934166</v>
      </c>
      <c r="Y752" s="14">
        <f t="shared" si="8"/>
        <v>10156</v>
      </c>
      <c r="Z752" s="14">
        <f t="shared" si="9"/>
        <v>5232</v>
      </c>
      <c r="AA752" s="14">
        <f t="shared" si="10"/>
        <v>763</v>
      </c>
      <c r="AB752" s="14">
        <f t="shared" si="11"/>
        <v>2188</v>
      </c>
      <c r="AC752" s="14">
        <f t="shared" si="12"/>
        <v>230</v>
      </c>
      <c r="AD752" s="14">
        <f t="shared" si="13"/>
        <v>427</v>
      </c>
      <c r="AE752" s="14">
        <f t="shared" si="14"/>
        <v>204</v>
      </c>
      <c r="AF752" s="14">
        <f t="shared" si="15"/>
        <v>4</v>
      </c>
      <c r="AG752" s="17">
        <f t="shared" si="16"/>
        <v>97.20985882</v>
      </c>
      <c r="AH752" s="20">
        <f>12*(J752*'Programas e Observações'!$C$8+K752*'Programas e Observações'!$C$9+L752*('Programas e Observações'!$C$8+'Programas e Observações'!$C$9)+M752*'Programas e Observações'!$C$10)</f>
        <v>12736.2</v>
      </c>
      <c r="AI752" s="20">
        <f>12*(J752*'Programas e Observações'!$D$8+K752*'Programas e Observações'!$D$9+L752*('Programas e Observações'!$D$8+'Programas e Observações'!$D$9)+M752*'Programas e Observações'!$D$10)</f>
        <v>33998.16</v>
      </c>
      <c r="AJ752" s="13" t="s">
        <v>2748</v>
      </c>
      <c r="AK752" s="13" t="s">
        <v>1652</v>
      </c>
    </row>
    <row r="753" ht="15.75" customHeight="1">
      <c r="A753" s="13" t="s">
        <v>3129</v>
      </c>
      <c r="B753" s="13" t="s">
        <v>3130</v>
      </c>
      <c r="C753" s="13" t="s">
        <v>3131</v>
      </c>
      <c r="D753" s="13" t="s">
        <v>2797</v>
      </c>
      <c r="E753" s="13" t="s">
        <v>2867</v>
      </c>
      <c r="F753" s="13" t="s">
        <v>2868</v>
      </c>
      <c r="G753" s="14">
        <v>4548.0</v>
      </c>
      <c r="H753" s="16" t="b">
        <f>G753&lt;'Programas e Observações'!$C$11</f>
        <v>1</v>
      </c>
      <c r="I753" s="14">
        <v>0.0</v>
      </c>
      <c r="J753" s="14">
        <v>0.0</v>
      </c>
      <c r="K753" s="14">
        <v>0.0</v>
      </c>
      <c r="L753" s="14">
        <v>0.0</v>
      </c>
      <c r="M753" s="14">
        <v>0.0</v>
      </c>
      <c r="N753" s="14">
        <v>13.0</v>
      </c>
      <c r="O753" s="14">
        <v>2.0</v>
      </c>
      <c r="P753" s="14">
        <v>0.0</v>
      </c>
      <c r="Q753" s="14"/>
      <c r="R753" s="17">
        <f t="shared" si="1"/>
        <v>0</v>
      </c>
      <c r="S753" s="17">
        <f t="shared" si="2"/>
        <v>0</v>
      </c>
      <c r="T753" s="17">
        <f t="shared" si="3"/>
        <v>0</v>
      </c>
      <c r="U753" s="17">
        <f t="shared" si="4"/>
        <v>0</v>
      </c>
      <c r="V753" s="17">
        <f t="shared" si="5"/>
        <v>0</v>
      </c>
      <c r="W753" s="17">
        <f t="shared" si="6"/>
        <v>2.858399296</v>
      </c>
      <c r="X753" s="17">
        <f t="shared" si="7"/>
        <v>0.4397537379</v>
      </c>
      <c r="Y753" s="14">
        <f t="shared" si="8"/>
        <v>10275</v>
      </c>
      <c r="Z753" s="14">
        <f t="shared" si="9"/>
        <v>5092</v>
      </c>
      <c r="AA753" s="14">
        <f t="shared" si="10"/>
        <v>892</v>
      </c>
      <c r="AB753" s="14">
        <f t="shared" si="11"/>
        <v>1794</v>
      </c>
      <c r="AC753" s="14">
        <f t="shared" si="12"/>
        <v>206</v>
      </c>
      <c r="AD753" s="14">
        <f t="shared" si="13"/>
        <v>898</v>
      </c>
      <c r="AE753" s="14">
        <f t="shared" si="14"/>
        <v>355</v>
      </c>
      <c r="AF753" s="14">
        <f t="shared" si="15"/>
        <v>12</v>
      </c>
      <c r="AG753" s="17">
        <f t="shared" si="16"/>
        <v>48.66946447</v>
      </c>
      <c r="AH753" s="20">
        <f>12*(J753*'Programas e Observações'!$C$8+K753*'Programas e Observações'!$C$9+L753*('Programas e Observações'!$C$8+'Programas e Observações'!$C$9)+M753*'Programas e Observações'!$C$10)</f>
        <v>0</v>
      </c>
      <c r="AI753" s="20">
        <f>12*(J753*'Programas e Observações'!$D$8+K753*'Programas e Observações'!$D$9+L753*('Programas e Observações'!$D$8+'Programas e Observações'!$D$9)+M753*'Programas e Observações'!$D$10)</f>
        <v>0</v>
      </c>
      <c r="AJ753" s="13" t="s">
        <v>342</v>
      </c>
      <c r="AK753" s="13" t="s">
        <v>343</v>
      </c>
    </row>
    <row r="754" ht="15.75" customHeight="1">
      <c r="A754" s="13" t="s">
        <v>3132</v>
      </c>
      <c r="B754" s="13" t="s">
        <v>3133</v>
      </c>
      <c r="C754" s="13" t="s">
        <v>3134</v>
      </c>
      <c r="D754" s="13" t="s">
        <v>2797</v>
      </c>
      <c r="E754" s="13" t="s">
        <v>2798</v>
      </c>
      <c r="F754" s="13" t="s">
        <v>2799</v>
      </c>
      <c r="G754" s="14">
        <v>2985.0</v>
      </c>
      <c r="H754" s="16" t="b">
        <f>G754&lt;'Programas e Observações'!$C$11</f>
        <v>1</v>
      </c>
      <c r="I754" s="14">
        <v>0.0</v>
      </c>
      <c r="J754" s="14">
        <v>0.0</v>
      </c>
      <c r="K754" s="14">
        <v>0.0</v>
      </c>
      <c r="L754" s="14">
        <v>0.0</v>
      </c>
      <c r="M754" s="14">
        <v>0.0</v>
      </c>
      <c r="N754" s="14">
        <v>7.0</v>
      </c>
      <c r="O754" s="14">
        <v>4.0</v>
      </c>
      <c r="P754" s="14">
        <v>0.0</v>
      </c>
      <c r="Q754" s="14"/>
      <c r="R754" s="17">
        <f t="shared" si="1"/>
        <v>0</v>
      </c>
      <c r="S754" s="17">
        <f t="shared" si="2"/>
        <v>0</v>
      </c>
      <c r="T754" s="17">
        <f t="shared" si="3"/>
        <v>0</v>
      </c>
      <c r="U754" s="17">
        <f t="shared" si="4"/>
        <v>0</v>
      </c>
      <c r="V754" s="17">
        <f t="shared" si="5"/>
        <v>0</v>
      </c>
      <c r="W754" s="17">
        <f t="shared" si="6"/>
        <v>2.345058626</v>
      </c>
      <c r="X754" s="17">
        <f t="shared" si="7"/>
        <v>1.340033501</v>
      </c>
      <c r="Y754" s="14">
        <f t="shared" si="8"/>
        <v>2345</v>
      </c>
      <c r="Z754" s="14">
        <f t="shared" si="9"/>
        <v>712</v>
      </c>
      <c r="AA754" s="14">
        <f t="shared" si="10"/>
        <v>152</v>
      </c>
      <c r="AB754" s="14">
        <f t="shared" si="11"/>
        <v>309</v>
      </c>
      <c r="AC754" s="14">
        <f t="shared" si="12"/>
        <v>133</v>
      </c>
      <c r="AD754" s="14">
        <f t="shared" si="13"/>
        <v>470</v>
      </c>
      <c r="AE754" s="14">
        <f t="shared" si="14"/>
        <v>189</v>
      </c>
      <c r="AF754" s="14">
        <f t="shared" si="15"/>
        <v>4</v>
      </c>
      <c r="AG754" s="17">
        <f t="shared" si="16"/>
        <v>18.03638042</v>
      </c>
      <c r="AH754" s="20">
        <f>12*(J754*'Programas e Observações'!$C$8+K754*'Programas e Observações'!$C$9+L754*('Programas e Observações'!$C$8+'Programas e Observações'!$C$9)+M754*'Programas e Observações'!$C$10)</f>
        <v>0</v>
      </c>
      <c r="AI754" s="20">
        <f>12*(J754*'Programas e Observações'!$D$8+K754*'Programas e Observações'!$D$9+L754*('Programas e Observações'!$D$8+'Programas e Observações'!$D$9)+M754*'Programas e Observações'!$D$10)</f>
        <v>0</v>
      </c>
      <c r="AJ754" s="13" t="s">
        <v>342</v>
      </c>
      <c r="AK754" s="13" t="s">
        <v>343</v>
      </c>
    </row>
    <row r="755" ht="15.75" customHeight="1">
      <c r="A755" s="13" t="s">
        <v>3135</v>
      </c>
      <c r="B755" s="13" t="s">
        <v>3136</v>
      </c>
      <c r="C755" s="13" t="s">
        <v>3137</v>
      </c>
      <c r="D755" s="13" t="s">
        <v>2797</v>
      </c>
      <c r="E755" s="13" t="s">
        <v>2814</v>
      </c>
      <c r="F755" s="13" t="s">
        <v>2815</v>
      </c>
      <c r="G755" s="14">
        <v>8349.0</v>
      </c>
      <c r="H755" s="16" t="b">
        <f>G755&lt;'Programas e Observações'!$C$11</f>
        <v>1</v>
      </c>
      <c r="I755" s="14">
        <v>0.0</v>
      </c>
      <c r="J755" s="14">
        <v>0.0</v>
      </c>
      <c r="K755" s="14">
        <v>0.0</v>
      </c>
      <c r="L755" s="14">
        <v>0.0</v>
      </c>
      <c r="M755" s="14">
        <v>0.0</v>
      </c>
      <c r="N755" s="14">
        <v>41.0</v>
      </c>
      <c r="O755" s="14">
        <v>8.0</v>
      </c>
      <c r="P755" s="14">
        <v>1.0</v>
      </c>
      <c r="Q755" s="14"/>
      <c r="R755" s="17">
        <f t="shared" si="1"/>
        <v>0</v>
      </c>
      <c r="S755" s="17">
        <f t="shared" si="2"/>
        <v>0</v>
      </c>
      <c r="T755" s="17">
        <f t="shared" si="3"/>
        <v>0</v>
      </c>
      <c r="U755" s="17">
        <f t="shared" si="4"/>
        <v>0</v>
      </c>
      <c r="V755" s="17">
        <f t="shared" si="5"/>
        <v>0</v>
      </c>
      <c r="W755" s="17">
        <f t="shared" si="6"/>
        <v>4.910767757</v>
      </c>
      <c r="X755" s="17">
        <f t="shared" si="7"/>
        <v>0.9581985867</v>
      </c>
      <c r="Y755" s="14">
        <f t="shared" si="8"/>
        <v>9697</v>
      </c>
      <c r="Z755" s="14">
        <f t="shared" si="9"/>
        <v>3810</v>
      </c>
      <c r="AA755" s="14">
        <f t="shared" si="10"/>
        <v>1026</v>
      </c>
      <c r="AB755" s="14">
        <f t="shared" si="11"/>
        <v>1653</v>
      </c>
      <c r="AC755" s="14">
        <f t="shared" si="12"/>
        <v>272</v>
      </c>
      <c r="AD755" s="14">
        <f t="shared" si="13"/>
        <v>1326</v>
      </c>
      <c r="AE755" s="14">
        <f t="shared" si="14"/>
        <v>356</v>
      </c>
      <c r="AF755" s="14">
        <f t="shared" si="15"/>
        <v>6</v>
      </c>
      <c r="AG755" s="17">
        <f t="shared" si="16"/>
        <v>39.65534163</v>
      </c>
      <c r="AH755" s="20">
        <f>12*(J755*'Programas e Observações'!$C$8+K755*'Programas e Observações'!$C$9+L755*('Programas e Observações'!$C$8+'Programas e Observações'!$C$9)+M755*'Programas e Observações'!$C$10)</f>
        <v>0</v>
      </c>
      <c r="AI755" s="20">
        <f>12*(J755*'Programas e Observações'!$D$8+K755*'Programas e Observações'!$D$9+L755*('Programas e Observações'!$D$8+'Programas e Observações'!$D$9)+M755*'Programas e Observações'!$D$10)</f>
        <v>0</v>
      </c>
      <c r="AJ755" s="13" t="s">
        <v>342</v>
      </c>
      <c r="AK755" s="13" t="s">
        <v>343</v>
      </c>
    </row>
    <row r="756" ht="15.75" customHeight="1">
      <c r="A756" s="13" t="s">
        <v>3138</v>
      </c>
      <c r="B756" s="13" t="s">
        <v>3139</v>
      </c>
      <c r="C756" s="13" t="s">
        <v>3140</v>
      </c>
      <c r="D756" s="13" t="s">
        <v>2797</v>
      </c>
      <c r="E756" s="13" t="s">
        <v>2814</v>
      </c>
      <c r="F756" s="13" t="s">
        <v>2815</v>
      </c>
      <c r="G756" s="14">
        <v>10344.0</v>
      </c>
      <c r="H756" s="16" t="b">
        <f>G756&lt;'Programas e Observações'!$C$11</f>
        <v>1</v>
      </c>
      <c r="I756" s="14">
        <v>94.0</v>
      </c>
      <c r="J756" s="14">
        <v>33.0</v>
      </c>
      <c r="K756" s="14">
        <v>3.0</v>
      </c>
      <c r="L756" s="14">
        <v>17.0</v>
      </c>
      <c r="M756" s="14">
        <v>3.0</v>
      </c>
      <c r="N756" s="14">
        <v>38.0</v>
      </c>
      <c r="O756" s="14">
        <v>22.0</v>
      </c>
      <c r="P756" s="14">
        <v>1.0</v>
      </c>
      <c r="Q756" s="14"/>
      <c r="R756" s="17">
        <f t="shared" si="1"/>
        <v>9.087393658</v>
      </c>
      <c r="S756" s="17">
        <f t="shared" si="2"/>
        <v>3.19025522</v>
      </c>
      <c r="T756" s="17">
        <f t="shared" si="3"/>
        <v>0.2900232019</v>
      </c>
      <c r="U756" s="17">
        <f t="shared" si="4"/>
        <v>1.643464811</v>
      </c>
      <c r="V756" s="17">
        <f t="shared" si="5"/>
        <v>0.2900232019</v>
      </c>
      <c r="W756" s="17">
        <f t="shared" si="6"/>
        <v>3.673627224</v>
      </c>
      <c r="X756" s="17">
        <f t="shared" si="7"/>
        <v>2.126836814</v>
      </c>
      <c r="Y756" s="14">
        <f t="shared" si="8"/>
        <v>9697</v>
      </c>
      <c r="Z756" s="14">
        <f t="shared" si="9"/>
        <v>3810</v>
      </c>
      <c r="AA756" s="14">
        <f t="shared" si="10"/>
        <v>1026</v>
      </c>
      <c r="AB756" s="14">
        <f t="shared" si="11"/>
        <v>1653</v>
      </c>
      <c r="AC756" s="14">
        <f t="shared" si="12"/>
        <v>272</v>
      </c>
      <c r="AD756" s="14">
        <f t="shared" si="13"/>
        <v>1326</v>
      </c>
      <c r="AE756" s="14">
        <f t="shared" si="14"/>
        <v>356</v>
      </c>
      <c r="AF756" s="14">
        <f t="shared" si="15"/>
        <v>6</v>
      </c>
      <c r="AG756" s="17">
        <f t="shared" si="16"/>
        <v>39.65534163</v>
      </c>
      <c r="AH756" s="20">
        <f>12*(J756*'Programas e Observações'!$C$8+K756*'Programas e Observações'!$C$9+L756*('Programas e Observações'!$C$8+'Programas e Observações'!$C$9)+M756*'Programas e Observações'!$C$10)</f>
        <v>21699.84</v>
      </c>
      <c r="AI756" s="20">
        <f>12*(J756*'Programas e Observações'!$D$8+K756*'Programas e Observações'!$D$9+L756*('Programas e Observações'!$D$8+'Programas e Observações'!$D$9)+M756*'Programas e Observações'!$D$10)</f>
        <v>40156.68</v>
      </c>
      <c r="AJ756" s="13" t="s">
        <v>2853</v>
      </c>
      <c r="AK756" s="13" t="s">
        <v>546</v>
      </c>
    </row>
    <row r="757" ht="15.75" customHeight="1">
      <c r="A757" s="13" t="s">
        <v>3141</v>
      </c>
      <c r="B757" s="13" t="s">
        <v>3142</v>
      </c>
      <c r="C757" s="13" t="s">
        <v>3143</v>
      </c>
      <c r="D757" s="13" t="s">
        <v>2797</v>
      </c>
      <c r="E757" s="13" t="s">
        <v>2814</v>
      </c>
      <c r="F757" s="13" t="s">
        <v>2815</v>
      </c>
      <c r="G757" s="14">
        <v>5604.0</v>
      </c>
      <c r="H757" s="16" t="b">
        <f>G757&lt;'Programas e Observações'!$C$11</f>
        <v>1</v>
      </c>
      <c r="I757" s="14">
        <v>0.0</v>
      </c>
      <c r="J757" s="14">
        <v>0.0</v>
      </c>
      <c r="K757" s="14">
        <v>0.0</v>
      </c>
      <c r="L757" s="14">
        <v>0.0</v>
      </c>
      <c r="M757" s="14">
        <v>0.0</v>
      </c>
      <c r="N757" s="14">
        <v>31.0</v>
      </c>
      <c r="O757" s="14">
        <v>9.0</v>
      </c>
      <c r="P757" s="14">
        <v>0.0</v>
      </c>
      <c r="Q757" s="14"/>
      <c r="R757" s="17">
        <f t="shared" si="1"/>
        <v>0</v>
      </c>
      <c r="S757" s="17">
        <f t="shared" si="2"/>
        <v>0</v>
      </c>
      <c r="T757" s="17">
        <f t="shared" si="3"/>
        <v>0</v>
      </c>
      <c r="U757" s="17">
        <f t="shared" si="4"/>
        <v>0</v>
      </c>
      <c r="V757" s="17">
        <f t="shared" si="5"/>
        <v>0</v>
      </c>
      <c r="W757" s="17">
        <f t="shared" si="6"/>
        <v>5.531763026</v>
      </c>
      <c r="X757" s="17">
        <f t="shared" si="7"/>
        <v>1.605995717</v>
      </c>
      <c r="Y757" s="14">
        <f t="shared" si="8"/>
        <v>9697</v>
      </c>
      <c r="Z757" s="14">
        <f t="shared" si="9"/>
        <v>3810</v>
      </c>
      <c r="AA757" s="14">
        <f t="shared" si="10"/>
        <v>1026</v>
      </c>
      <c r="AB757" s="14">
        <f t="shared" si="11"/>
        <v>1653</v>
      </c>
      <c r="AC757" s="14">
        <f t="shared" si="12"/>
        <v>272</v>
      </c>
      <c r="AD757" s="14">
        <f t="shared" si="13"/>
        <v>1326</v>
      </c>
      <c r="AE757" s="14">
        <f t="shared" si="14"/>
        <v>356</v>
      </c>
      <c r="AF757" s="14">
        <f t="shared" si="15"/>
        <v>6</v>
      </c>
      <c r="AG757" s="17">
        <f t="shared" si="16"/>
        <v>39.65534163</v>
      </c>
      <c r="AH757" s="20">
        <f>12*(J757*'Programas e Observações'!$C$8+K757*'Programas e Observações'!$C$9+L757*('Programas e Observações'!$C$8+'Programas e Observações'!$C$9)+M757*'Programas e Observações'!$C$10)</f>
        <v>0</v>
      </c>
      <c r="AI757" s="20">
        <f>12*(J757*'Programas e Observações'!$D$8+K757*'Programas e Observações'!$D$9+L757*('Programas e Observações'!$D$8+'Programas e Observações'!$D$9)+M757*'Programas e Observações'!$D$10)</f>
        <v>0</v>
      </c>
      <c r="AJ757" s="13" t="s">
        <v>342</v>
      </c>
      <c r="AK757" s="13" t="s">
        <v>343</v>
      </c>
    </row>
    <row r="758" ht="15.75" customHeight="1">
      <c r="A758" s="13" t="s">
        <v>3144</v>
      </c>
      <c r="B758" s="13" t="s">
        <v>3145</v>
      </c>
      <c r="C758" s="13" t="s">
        <v>3146</v>
      </c>
      <c r="D758" s="13" t="s">
        <v>2797</v>
      </c>
      <c r="E758" s="13" t="s">
        <v>2831</v>
      </c>
      <c r="F758" s="13" t="s">
        <v>2832</v>
      </c>
      <c r="G758" s="14">
        <v>11193.0</v>
      </c>
      <c r="H758" s="16" t="b">
        <f>G758&lt;'Programas e Observações'!$C$11</f>
        <v>1</v>
      </c>
      <c r="I758" s="14">
        <v>0.0</v>
      </c>
      <c r="J758" s="14">
        <v>0.0</v>
      </c>
      <c r="K758" s="14">
        <v>0.0</v>
      </c>
      <c r="L758" s="14">
        <v>0.0</v>
      </c>
      <c r="M758" s="14">
        <v>0.0</v>
      </c>
      <c r="N758" s="14">
        <v>17.0</v>
      </c>
      <c r="O758" s="14">
        <v>7.0</v>
      </c>
      <c r="P758" s="14">
        <v>0.0</v>
      </c>
      <c r="Q758" s="14"/>
      <c r="R758" s="17">
        <f t="shared" si="1"/>
        <v>0</v>
      </c>
      <c r="S758" s="17">
        <f t="shared" si="2"/>
        <v>0</v>
      </c>
      <c r="T758" s="17">
        <f t="shared" si="3"/>
        <v>0</v>
      </c>
      <c r="U758" s="17">
        <f t="shared" si="4"/>
        <v>0</v>
      </c>
      <c r="V758" s="17">
        <f t="shared" si="5"/>
        <v>0</v>
      </c>
      <c r="W758" s="17">
        <f t="shared" si="6"/>
        <v>1.518806397</v>
      </c>
      <c r="X758" s="17">
        <f t="shared" si="7"/>
        <v>0.6253908693</v>
      </c>
      <c r="Y758" s="14">
        <f t="shared" si="8"/>
        <v>3306</v>
      </c>
      <c r="Z758" s="14">
        <f t="shared" si="9"/>
        <v>1912</v>
      </c>
      <c r="AA758" s="14">
        <f t="shared" si="10"/>
        <v>158</v>
      </c>
      <c r="AB758" s="14">
        <f t="shared" si="11"/>
        <v>497</v>
      </c>
      <c r="AC758" s="14">
        <f t="shared" si="12"/>
        <v>25</v>
      </c>
      <c r="AD758" s="14">
        <f t="shared" si="13"/>
        <v>672</v>
      </c>
      <c r="AE758" s="14">
        <f t="shared" si="14"/>
        <v>239</v>
      </c>
      <c r="AF758" s="14">
        <f t="shared" si="15"/>
        <v>3</v>
      </c>
      <c r="AG758" s="17">
        <f t="shared" si="16"/>
        <v>17.23391944</v>
      </c>
      <c r="AH758" s="20">
        <f>12*(J758*'Programas e Observações'!$C$8+K758*'Programas e Observações'!$C$9+L758*('Programas e Observações'!$C$8+'Programas e Observações'!$C$9)+M758*'Programas e Observações'!$C$10)</f>
        <v>0</v>
      </c>
      <c r="AI758" s="20">
        <f>12*(J758*'Programas e Observações'!$D$8+K758*'Programas e Observações'!$D$9+L758*('Programas e Observações'!$D$8+'Programas e Observações'!$D$9)+M758*'Programas e Observações'!$D$10)</f>
        <v>0</v>
      </c>
      <c r="AJ758" s="13" t="s">
        <v>342</v>
      </c>
      <c r="AK758" s="13" t="s">
        <v>343</v>
      </c>
    </row>
    <row r="759" ht="15.75" customHeight="1">
      <c r="A759" s="13" t="s">
        <v>3147</v>
      </c>
      <c r="B759" s="13" t="s">
        <v>3148</v>
      </c>
      <c r="C759" s="13" t="s">
        <v>3149</v>
      </c>
      <c r="D759" s="13" t="s">
        <v>2797</v>
      </c>
      <c r="E759" s="13" t="s">
        <v>2867</v>
      </c>
      <c r="F759" s="13" t="s">
        <v>2868</v>
      </c>
      <c r="G759" s="14">
        <v>10480.0</v>
      </c>
      <c r="H759" s="16" t="b">
        <f>G759&lt;'Programas e Observações'!$C$11</f>
        <v>1</v>
      </c>
      <c r="I759" s="14">
        <v>378.0</v>
      </c>
      <c r="J759" s="14">
        <v>160.0</v>
      </c>
      <c r="K759" s="14">
        <v>38.0</v>
      </c>
      <c r="L759" s="14">
        <v>55.0</v>
      </c>
      <c r="M759" s="14">
        <v>10.0</v>
      </c>
      <c r="N759" s="14">
        <v>29.0</v>
      </c>
      <c r="O759" s="14">
        <v>18.0</v>
      </c>
      <c r="P759" s="14">
        <v>3.0</v>
      </c>
      <c r="Q759" s="14"/>
      <c r="R759" s="17">
        <f t="shared" si="1"/>
        <v>36.06870229</v>
      </c>
      <c r="S759" s="17">
        <f t="shared" si="2"/>
        <v>15.26717557</v>
      </c>
      <c r="T759" s="17">
        <f t="shared" si="3"/>
        <v>3.625954198</v>
      </c>
      <c r="U759" s="17">
        <f t="shared" si="4"/>
        <v>5.248091603</v>
      </c>
      <c r="V759" s="17">
        <f t="shared" si="5"/>
        <v>0.9541984733</v>
      </c>
      <c r="W759" s="17">
        <f t="shared" si="6"/>
        <v>2.767175573</v>
      </c>
      <c r="X759" s="17">
        <f t="shared" si="7"/>
        <v>1.717557252</v>
      </c>
      <c r="Y759" s="14">
        <f t="shared" si="8"/>
        <v>10275</v>
      </c>
      <c r="Z759" s="14">
        <f t="shared" si="9"/>
        <v>5092</v>
      </c>
      <c r="AA759" s="14">
        <f t="shared" si="10"/>
        <v>892</v>
      </c>
      <c r="AB759" s="14">
        <f t="shared" si="11"/>
        <v>1794</v>
      </c>
      <c r="AC759" s="14">
        <f t="shared" si="12"/>
        <v>206</v>
      </c>
      <c r="AD759" s="14">
        <f t="shared" si="13"/>
        <v>898</v>
      </c>
      <c r="AE759" s="14">
        <f t="shared" si="14"/>
        <v>355</v>
      </c>
      <c r="AF759" s="14">
        <f t="shared" si="15"/>
        <v>12</v>
      </c>
      <c r="AG759" s="17">
        <f t="shared" si="16"/>
        <v>48.66946447</v>
      </c>
      <c r="AH759" s="20">
        <f>12*(J759*'Programas e Observações'!$C$8+K759*'Programas e Observações'!$C$9+L759*('Programas e Observações'!$C$8+'Programas e Observações'!$C$9)+M759*'Programas e Observações'!$C$10)</f>
        <v>95346</v>
      </c>
      <c r="AI759" s="20">
        <f>12*(J759*'Programas e Observações'!$D$8+K759*'Programas e Observações'!$D$9+L759*('Programas e Observações'!$D$8+'Programas e Observações'!$D$9)+M759*'Programas e Observações'!$D$10)</f>
        <v>174820.2</v>
      </c>
      <c r="AJ759" s="13" t="s">
        <v>3150</v>
      </c>
      <c r="AK759" s="13" t="s">
        <v>3019</v>
      </c>
    </row>
    <row r="760" ht="15.75" customHeight="1">
      <c r="A760" s="13" t="s">
        <v>3151</v>
      </c>
      <c r="B760" s="13" t="s">
        <v>3152</v>
      </c>
      <c r="C760" s="13" t="s">
        <v>3153</v>
      </c>
      <c r="D760" s="13" t="s">
        <v>2797</v>
      </c>
      <c r="E760" s="13" t="s">
        <v>2846</v>
      </c>
      <c r="F760" s="13" t="s">
        <v>2847</v>
      </c>
      <c r="G760" s="14">
        <v>4344.0</v>
      </c>
      <c r="H760" s="16" t="b">
        <f>G760&lt;'Programas e Observações'!$C$11</f>
        <v>1</v>
      </c>
      <c r="I760" s="14">
        <v>0.0</v>
      </c>
      <c r="J760" s="14">
        <v>0.0</v>
      </c>
      <c r="K760" s="14">
        <v>0.0</v>
      </c>
      <c r="L760" s="14">
        <v>0.0</v>
      </c>
      <c r="M760" s="14">
        <v>0.0</v>
      </c>
      <c r="N760" s="14">
        <v>5.0</v>
      </c>
      <c r="O760" s="14">
        <v>5.0</v>
      </c>
      <c r="P760" s="14">
        <v>0.0</v>
      </c>
      <c r="Q760" s="14"/>
      <c r="R760" s="17">
        <f t="shared" si="1"/>
        <v>0</v>
      </c>
      <c r="S760" s="17">
        <f t="shared" si="2"/>
        <v>0</v>
      </c>
      <c r="T760" s="17">
        <f t="shared" si="3"/>
        <v>0</v>
      </c>
      <c r="U760" s="17">
        <f t="shared" si="4"/>
        <v>0</v>
      </c>
      <c r="V760" s="17">
        <f t="shared" si="5"/>
        <v>0</v>
      </c>
      <c r="W760" s="17">
        <f t="shared" si="6"/>
        <v>1.151012891</v>
      </c>
      <c r="X760" s="17">
        <f t="shared" si="7"/>
        <v>1.151012891</v>
      </c>
      <c r="Y760" s="14">
        <f t="shared" si="8"/>
        <v>5149</v>
      </c>
      <c r="Z760" s="14">
        <f t="shared" si="9"/>
        <v>2999</v>
      </c>
      <c r="AA760" s="14">
        <f t="shared" si="10"/>
        <v>132</v>
      </c>
      <c r="AB760" s="14">
        <f t="shared" si="11"/>
        <v>383</v>
      </c>
      <c r="AC760" s="14">
        <f t="shared" si="12"/>
        <v>132</v>
      </c>
      <c r="AD760" s="14">
        <f t="shared" si="13"/>
        <v>318</v>
      </c>
      <c r="AE760" s="14">
        <f t="shared" si="14"/>
        <v>246</v>
      </c>
      <c r="AF760" s="14">
        <f t="shared" si="15"/>
        <v>8</v>
      </c>
      <c r="AG760" s="17">
        <f t="shared" si="16"/>
        <v>31.68517892</v>
      </c>
      <c r="AH760" s="20">
        <f>12*(J760*'Programas e Observações'!$C$8+K760*'Programas e Observações'!$C$9+L760*('Programas e Observações'!$C$8+'Programas e Observações'!$C$9)+M760*'Programas e Observações'!$C$10)</f>
        <v>0</v>
      </c>
      <c r="AI760" s="20">
        <f>12*(J760*'Programas e Observações'!$D$8+K760*'Programas e Observações'!$D$9+L760*('Programas e Observações'!$D$8+'Programas e Observações'!$D$9)+M760*'Programas e Observações'!$D$10)</f>
        <v>0</v>
      </c>
      <c r="AJ760" s="13" t="s">
        <v>342</v>
      </c>
      <c r="AK760" s="13" t="s">
        <v>343</v>
      </c>
    </row>
    <row r="761" ht="15.75" customHeight="1">
      <c r="A761" s="13" t="s">
        <v>3154</v>
      </c>
      <c r="B761" s="13" t="s">
        <v>3155</v>
      </c>
      <c r="C761" s="13" t="s">
        <v>3156</v>
      </c>
      <c r="D761" s="13" t="s">
        <v>2797</v>
      </c>
      <c r="E761" s="13" t="s">
        <v>2804</v>
      </c>
      <c r="F761" s="13" t="s">
        <v>2805</v>
      </c>
      <c r="G761" s="14">
        <v>3550.0</v>
      </c>
      <c r="H761" s="16" t="b">
        <f>G761&lt;'Programas e Observações'!$C$11</f>
        <v>1</v>
      </c>
      <c r="I761" s="14">
        <v>0.0</v>
      </c>
      <c r="J761" s="14">
        <v>0.0</v>
      </c>
      <c r="K761" s="14">
        <v>0.0</v>
      </c>
      <c r="L761" s="14">
        <v>0.0</v>
      </c>
      <c r="M761" s="14">
        <v>0.0</v>
      </c>
      <c r="N761" s="14">
        <v>22.0</v>
      </c>
      <c r="O761" s="14">
        <v>9.0</v>
      </c>
      <c r="P761" s="14">
        <v>0.0</v>
      </c>
      <c r="Q761" s="14"/>
      <c r="R761" s="17">
        <f t="shared" si="1"/>
        <v>0</v>
      </c>
      <c r="S761" s="17">
        <f t="shared" si="2"/>
        <v>0</v>
      </c>
      <c r="T761" s="17">
        <f t="shared" si="3"/>
        <v>0</v>
      </c>
      <c r="U761" s="17">
        <f t="shared" si="4"/>
        <v>0</v>
      </c>
      <c r="V761" s="17">
        <f t="shared" si="5"/>
        <v>0</v>
      </c>
      <c r="W761" s="17">
        <f t="shared" si="6"/>
        <v>6.197183099</v>
      </c>
      <c r="X761" s="17">
        <f t="shared" si="7"/>
        <v>2.535211268</v>
      </c>
      <c r="Y761" s="14">
        <f t="shared" si="8"/>
        <v>72103</v>
      </c>
      <c r="Z761" s="14">
        <f t="shared" si="9"/>
        <v>28215</v>
      </c>
      <c r="AA761" s="14">
        <f t="shared" si="10"/>
        <v>8649</v>
      </c>
      <c r="AB761" s="14">
        <f t="shared" si="11"/>
        <v>17464</v>
      </c>
      <c r="AC761" s="14">
        <f t="shared" si="12"/>
        <v>3180</v>
      </c>
      <c r="AD761" s="14">
        <f t="shared" si="13"/>
        <v>10575</v>
      </c>
      <c r="AE761" s="14">
        <f t="shared" si="14"/>
        <v>2656</v>
      </c>
      <c r="AF761" s="14">
        <f t="shared" si="15"/>
        <v>75</v>
      </c>
      <c r="AG761" s="17">
        <f t="shared" si="16"/>
        <v>55.65074705</v>
      </c>
      <c r="AH761" s="20">
        <f>12*(J761*'Programas e Observações'!$C$8+K761*'Programas e Observações'!$C$9+L761*('Programas e Observações'!$C$8+'Programas e Observações'!$C$9)+M761*'Programas e Observações'!$C$10)</f>
        <v>0</v>
      </c>
      <c r="AI761" s="20">
        <f>12*(J761*'Programas e Observações'!$D$8+K761*'Programas e Observações'!$D$9+L761*('Programas e Observações'!$D$8+'Programas e Observações'!$D$9)+M761*'Programas e Observações'!$D$10)</f>
        <v>0</v>
      </c>
      <c r="AJ761" s="13" t="s">
        <v>342</v>
      </c>
      <c r="AK761" s="13" t="s">
        <v>343</v>
      </c>
    </row>
    <row r="762" ht="15.75" customHeight="1">
      <c r="A762" s="13" t="s">
        <v>3157</v>
      </c>
      <c r="B762" s="13" t="s">
        <v>3158</v>
      </c>
      <c r="C762" s="13" t="s">
        <v>3159</v>
      </c>
      <c r="D762" s="13" t="s">
        <v>2797</v>
      </c>
      <c r="E762" s="13" t="s">
        <v>2941</v>
      </c>
      <c r="F762" s="13" t="s">
        <v>2942</v>
      </c>
      <c r="G762" s="14">
        <v>9522.0</v>
      </c>
      <c r="H762" s="16" t="b">
        <f>G762&lt;'Programas e Observações'!$C$11</f>
        <v>1</v>
      </c>
      <c r="I762" s="14">
        <v>0.0</v>
      </c>
      <c r="J762" s="14">
        <v>0.0</v>
      </c>
      <c r="K762" s="14">
        <v>0.0</v>
      </c>
      <c r="L762" s="14">
        <v>0.0</v>
      </c>
      <c r="M762" s="14">
        <v>0.0</v>
      </c>
      <c r="N762" s="14">
        <v>38.0</v>
      </c>
      <c r="O762" s="14">
        <v>18.0</v>
      </c>
      <c r="P762" s="14">
        <v>1.0</v>
      </c>
      <c r="Q762" s="14"/>
      <c r="R762" s="17">
        <f t="shared" si="1"/>
        <v>0</v>
      </c>
      <c r="S762" s="17">
        <f t="shared" si="2"/>
        <v>0</v>
      </c>
      <c r="T762" s="17">
        <f t="shared" si="3"/>
        <v>0</v>
      </c>
      <c r="U762" s="17">
        <f t="shared" si="4"/>
        <v>0</v>
      </c>
      <c r="V762" s="17">
        <f t="shared" si="5"/>
        <v>0</v>
      </c>
      <c r="W762" s="17">
        <f t="shared" si="6"/>
        <v>3.990758244</v>
      </c>
      <c r="X762" s="17">
        <f t="shared" si="7"/>
        <v>1.890359168</v>
      </c>
      <c r="Y762" s="14">
        <f t="shared" si="8"/>
        <v>7678</v>
      </c>
      <c r="Z762" s="14">
        <f t="shared" si="9"/>
        <v>1995</v>
      </c>
      <c r="AA762" s="14">
        <f t="shared" si="10"/>
        <v>1095</v>
      </c>
      <c r="AB762" s="14">
        <f t="shared" si="11"/>
        <v>1914</v>
      </c>
      <c r="AC762" s="14">
        <f t="shared" si="12"/>
        <v>325</v>
      </c>
      <c r="AD762" s="14">
        <f t="shared" si="13"/>
        <v>1992</v>
      </c>
      <c r="AE762" s="14">
        <f t="shared" si="14"/>
        <v>605</v>
      </c>
      <c r="AF762" s="14">
        <f t="shared" si="15"/>
        <v>22</v>
      </c>
      <c r="AG762" s="17">
        <f t="shared" si="16"/>
        <v>25.30102219</v>
      </c>
      <c r="AH762" s="20">
        <f>12*(J762*'Programas e Observações'!$C$8+K762*'Programas e Observações'!$C$9+L762*('Programas e Observações'!$C$8+'Programas e Observações'!$C$9)+M762*'Programas e Observações'!$C$10)</f>
        <v>0</v>
      </c>
      <c r="AI762" s="20">
        <f>12*(J762*'Programas e Observações'!$D$8+K762*'Programas e Observações'!$D$9+L762*('Programas e Observações'!$D$8+'Programas e Observações'!$D$9)+M762*'Programas e Observações'!$D$10)</f>
        <v>0</v>
      </c>
      <c r="AJ762" s="13" t="s">
        <v>342</v>
      </c>
      <c r="AK762" s="13" t="s">
        <v>343</v>
      </c>
    </row>
    <row r="763" ht="15.75" customHeight="1">
      <c r="A763" s="13" t="s">
        <v>3160</v>
      </c>
      <c r="B763" s="13" t="s">
        <v>3161</v>
      </c>
      <c r="C763" s="13" t="s">
        <v>3162</v>
      </c>
      <c r="D763" s="13" t="s">
        <v>2797</v>
      </c>
      <c r="E763" s="13" t="s">
        <v>2857</v>
      </c>
      <c r="F763" s="13" t="s">
        <v>2858</v>
      </c>
      <c r="G763" s="14">
        <v>15268.0</v>
      </c>
      <c r="H763" s="16" t="b">
        <f>G763&lt;'Programas e Observações'!$C$11</f>
        <v>1</v>
      </c>
      <c r="I763" s="14">
        <v>1688.0</v>
      </c>
      <c r="J763" s="14">
        <v>746.0</v>
      </c>
      <c r="K763" s="14">
        <v>161.0</v>
      </c>
      <c r="L763" s="14">
        <v>340.0</v>
      </c>
      <c r="M763" s="14">
        <v>47.0</v>
      </c>
      <c r="N763" s="14">
        <v>65.0</v>
      </c>
      <c r="O763" s="14">
        <v>24.0</v>
      </c>
      <c r="P763" s="14">
        <v>0.0</v>
      </c>
      <c r="Q763" s="14"/>
      <c r="R763" s="17">
        <f t="shared" si="1"/>
        <v>110.5580299</v>
      </c>
      <c r="S763" s="17">
        <f t="shared" si="2"/>
        <v>48.86036154</v>
      </c>
      <c r="T763" s="17">
        <f t="shared" si="3"/>
        <v>10.54493057</v>
      </c>
      <c r="U763" s="17">
        <f t="shared" si="4"/>
        <v>22.26879748</v>
      </c>
      <c r="V763" s="17">
        <f t="shared" si="5"/>
        <v>3.07833377</v>
      </c>
      <c r="W763" s="17">
        <f t="shared" si="6"/>
        <v>4.257270107</v>
      </c>
      <c r="X763" s="17">
        <f t="shared" si="7"/>
        <v>1.571915117</v>
      </c>
      <c r="Y763" s="14">
        <f t="shared" si="8"/>
        <v>10156</v>
      </c>
      <c r="Z763" s="14">
        <f t="shared" si="9"/>
        <v>5232</v>
      </c>
      <c r="AA763" s="14">
        <f t="shared" si="10"/>
        <v>763</v>
      </c>
      <c r="AB763" s="14">
        <f t="shared" si="11"/>
        <v>2188</v>
      </c>
      <c r="AC763" s="14">
        <f t="shared" si="12"/>
        <v>230</v>
      </c>
      <c r="AD763" s="14">
        <f t="shared" si="13"/>
        <v>427</v>
      </c>
      <c r="AE763" s="14">
        <f t="shared" si="14"/>
        <v>204</v>
      </c>
      <c r="AF763" s="14">
        <f t="shared" si="15"/>
        <v>4</v>
      </c>
      <c r="AG763" s="17">
        <f t="shared" si="16"/>
        <v>97.20985882</v>
      </c>
      <c r="AH763" s="20">
        <f>12*(J763*'Programas e Observações'!$C$8+K763*'Programas e Observações'!$C$9+L763*('Programas e Observações'!$C$8+'Programas e Observações'!$C$9)+M763*'Programas e Observações'!$C$10)</f>
        <v>495671.16</v>
      </c>
      <c r="AI763" s="20">
        <f>12*(J763*'Programas e Observações'!$D$8+K763*'Programas e Observações'!$D$9+L763*('Programas e Observações'!$D$8+'Programas e Observações'!$D$9)+M763*'Programas e Observações'!$D$10)</f>
        <v>897732.96</v>
      </c>
      <c r="AJ763" s="13" t="s">
        <v>1700</v>
      </c>
      <c r="AK763" s="13" t="s">
        <v>3163</v>
      </c>
    </row>
    <row r="764" ht="15.75" customHeight="1">
      <c r="A764" s="13" t="s">
        <v>3164</v>
      </c>
      <c r="B764" s="13" t="s">
        <v>3165</v>
      </c>
      <c r="C764" s="13" t="s">
        <v>3166</v>
      </c>
      <c r="D764" s="13" t="s">
        <v>2797</v>
      </c>
      <c r="E764" s="13" t="s">
        <v>2814</v>
      </c>
      <c r="F764" s="13" t="s">
        <v>2815</v>
      </c>
      <c r="G764" s="14">
        <v>9627.0</v>
      </c>
      <c r="H764" s="16" t="b">
        <f>G764&lt;'Programas e Observações'!$C$11</f>
        <v>1</v>
      </c>
      <c r="I764" s="14">
        <v>329.0</v>
      </c>
      <c r="J764" s="14">
        <v>129.0</v>
      </c>
      <c r="K764" s="14">
        <v>28.0</v>
      </c>
      <c r="L764" s="14">
        <v>66.0</v>
      </c>
      <c r="M764" s="14">
        <v>15.0</v>
      </c>
      <c r="N764" s="14">
        <v>39.0</v>
      </c>
      <c r="O764" s="14">
        <v>17.0</v>
      </c>
      <c r="P764" s="14">
        <v>2.0</v>
      </c>
      <c r="Q764" s="14"/>
      <c r="R764" s="17">
        <f t="shared" si="1"/>
        <v>34.17471694</v>
      </c>
      <c r="S764" s="17">
        <f t="shared" si="2"/>
        <v>13.39981303</v>
      </c>
      <c r="T764" s="17">
        <f t="shared" si="3"/>
        <v>2.908486548</v>
      </c>
      <c r="U764" s="17">
        <f t="shared" si="4"/>
        <v>6.855718292</v>
      </c>
      <c r="V764" s="17">
        <f t="shared" si="5"/>
        <v>1.558117794</v>
      </c>
      <c r="W764" s="17">
        <f t="shared" si="6"/>
        <v>4.051106264</v>
      </c>
      <c r="X764" s="17">
        <f t="shared" si="7"/>
        <v>1.765866833</v>
      </c>
      <c r="Y764" s="14">
        <f t="shared" si="8"/>
        <v>9697</v>
      </c>
      <c r="Z764" s="14">
        <f t="shared" si="9"/>
        <v>3810</v>
      </c>
      <c r="AA764" s="14">
        <f t="shared" si="10"/>
        <v>1026</v>
      </c>
      <c r="AB764" s="14">
        <f t="shared" si="11"/>
        <v>1653</v>
      </c>
      <c r="AC764" s="14">
        <f t="shared" si="12"/>
        <v>272</v>
      </c>
      <c r="AD764" s="14">
        <f t="shared" si="13"/>
        <v>1326</v>
      </c>
      <c r="AE764" s="14">
        <f t="shared" si="14"/>
        <v>356</v>
      </c>
      <c r="AF764" s="14">
        <f t="shared" si="15"/>
        <v>6</v>
      </c>
      <c r="AG764" s="17">
        <f t="shared" si="16"/>
        <v>39.65534163</v>
      </c>
      <c r="AH764" s="20">
        <f>12*(J764*'Programas e Observações'!$C$8+K764*'Programas e Observações'!$C$9+L764*('Programas e Observações'!$C$8+'Programas e Observações'!$C$9)+M764*'Programas e Observações'!$C$10)</f>
        <v>94519.8</v>
      </c>
      <c r="AI764" s="20">
        <f>12*(J764*'Programas e Observações'!$D$8+K764*'Programas e Observações'!$D$9+L764*('Programas e Observações'!$D$8+'Programas e Observações'!$D$9)+M764*'Programas e Observações'!$D$10)</f>
        <v>166894.2</v>
      </c>
      <c r="AJ764" s="13" t="s">
        <v>3167</v>
      </c>
      <c r="AK764" s="13" t="s">
        <v>3019</v>
      </c>
    </row>
    <row r="765" ht="15.75" customHeight="1">
      <c r="A765" s="13" t="s">
        <v>3168</v>
      </c>
      <c r="B765" s="13" t="s">
        <v>3169</v>
      </c>
      <c r="C765" s="13" t="s">
        <v>3170</v>
      </c>
      <c r="D765" s="13" t="s">
        <v>2797</v>
      </c>
      <c r="E765" s="13" t="s">
        <v>2908</v>
      </c>
      <c r="F765" s="13" t="s">
        <v>2909</v>
      </c>
      <c r="G765" s="14">
        <v>7867.0</v>
      </c>
      <c r="H765" s="16" t="b">
        <f>G765&lt;'Programas e Observações'!$C$11</f>
        <v>1</v>
      </c>
      <c r="I765" s="14">
        <v>269.0</v>
      </c>
      <c r="J765" s="14">
        <v>52.0</v>
      </c>
      <c r="K765" s="14">
        <v>18.0</v>
      </c>
      <c r="L765" s="14">
        <v>40.0</v>
      </c>
      <c r="M765" s="14">
        <v>2.0</v>
      </c>
      <c r="N765" s="14">
        <v>18.0</v>
      </c>
      <c r="O765" s="14">
        <v>17.0</v>
      </c>
      <c r="P765" s="14">
        <v>0.0</v>
      </c>
      <c r="Q765" s="14"/>
      <c r="R765" s="17">
        <f t="shared" si="1"/>
        <v>34.19346638</v>
      </c>
      <c r="S765" s="17">
        <f t="shared" si="2"/>
        <v>6.609889411</v>
      </c>
      <c r="T765" s="17">
        <f t="shared" si="3"/>
        <v>2.288038642</v>
      </c>
      <c r="U765" s="17">
        <f t="shared" si="4"/>
        <v>5.084530317</v>
      </c>
      <c r="V765" s="17">
        <f t="shared" si="5"/>
        <v>0.2542265158</v>
      </c>
      <c r="W765" s="17">
        <f t="shared" si="6"/>
        <v>2.288038642</v>
      </c>
      <c r="X765" s="17">
        <f t="shared" si="7"/>
        <v>2.160925385</v>
      </c>
      <c r="Y765" s="14">
        <f t="shared" si="8"/>
        <v>4488</v>
      </c>
      <c r="Z765" s="14">
        <f t="shared" si="9"/>
        <v>1692</v>
      </c>
      <c r="AA765" s="14">
        <f t="shared" si="10"/>
        <v>381</v>
      </c>
      <c r="AB765" s="14">
        <f t="shared" si="11"/>
        <v>711</v>
      </c>
      <c r="AC765" s="14">
        <f t="shared" si="12"/>
        <v>106</v>
      </c>
      <c r="AD765" s="14">
        <f t="shared" si="13"/>
        <v>711</v>
      </c>
      <c r="AE765" s="14">
        <f t="shared" si="14"/>
        <v>220</v>
      </c>
      <c r="AF765" s="14">
        <f t="shared" si="15"/>
        <v>6</v>
      </c>
      <c r="AG765" s="17">
        <f t="shared" si="16"/>
        <v>40.93994016</v>
      </c>
      <c r="AH765" s="20">
        <f>12*(J765*'Programas e Observações'!$C$8+K765*'Programas e Observações'!$C$9+L765*('Programas e Observações'!$C$8+'Programas e Observações'!$C$9)+M765*'Programas e Observações'!$C$10)</f>
        <v>48870.96</v>
      </c>
      <c r="AI765" s="20">
        <f>12*(J765*'Programas e Observações'!$D$8+K765*'Programas e Observações'!$D$9+L765*('Programas e Observações'!$D$8+'Programas e Observações'!$D$9)+M765*'Programas e Observações'!$D$10)</f>
        <v>83239.2</v>
      </c>
      <c r="AJ765" s="13" t="s">
        <v>1323</v>
      </c>
      <c r="AK765" s="13" t="s">
        <v>3046</v>
      </c>
    </row>
    <row r="766" ht="15.75" customHeight="1">
      <c r="A766" s="13" t="s">
        <v>3171</v>
      </c>
      <c r="B766" s="13" t="s">
        <v>3172</v>
      </c>
      <c r="C766" s="13" t="s">
        <v>3173</v>
      </c>
      <c r="D766" s="13" t="s">
        <v>2797</v>
      </c>
      <c r="E766" s="13" t="s">
        <v>2814</v>
      </c>
      <c r="F766" s="13" t="s">
        <v>2815</v>
      </c>
      <c r="G766" s="14">
        <v>10969.0</v>
      </c>
      <c r="H766" s="16" t="b">
        <f>G766&lt;'Programas e Observações'!$C$11</f>
        <v>1</v>
      </c>
      <c r="I766" s="14">
        <v>805.0</v>
      </c>
      <c r="J766" s="14">
        <v>348.0</v>
      </c>
      <c r="K766" s="14">
        <v>98.0</v>
      </c>
      <c r="L766" s="14">
        <v>130.0</v>
      </c>
      <c r="M766" s="14">
        <v>20.0</v>
      </c>
      <c r="N766" s="14">
        <v>37.0</v>
      </c>
      <c r="O766" s="14">
        <v>19.0</v>
      </c>
      <c r="P766" s="14">
        <v>0.0</v>
      </c>
      <c r="Q766" s="14"/>
      <c r="R766" s="17">
        <f t="shared" si="1"/>
        <v>73.38864071</v>
      </c>
      <c r="S766" s="17">
        <f t="shared" si="2"/>
        <v>31.72577263</v>
      </c>
      <c r="T766" s="17">
        <f t="shared" si="3"/>
        <v>8.934269304</v>
      </c>
      <c r="U766" s="17">
        <f t="shared" si="4"/>
        <v>11.85158173</v>
      </c>
      <c r="V766" s="17">
        <f t="shared" si="5"/>
        <v>1.823320266</v>
      </c>
      <c r="W766" s="17">
        <f t="shared" si="6"/>
        <v>3.373142492</v>
      </c>
      <c r="X766" s="17">
        <f t="shared" si="7"/>
        <v>1.732154253</v>
      </c>
      <c r="Y766" s="14">
        <f t="shared" si="8"/>
        <v>9697</v>
      </c>
      <c r="Z766" s="14">
        <f t="shared" si="9"/>
        <v>3810</v>
      </c>
      <c r="AA766" s="14">
        <f t="shared" si="10"/>
        <v>1026</v>
      </c>
      <c r="AB766" s="14">
        <f t="shared" si="11"/>
        <v>1653</v>
      </c>
      <c r="AC766" s="14">
        <f t="shared" si="12"/>
        <v>272</v>
      </c>
      <c r="AD766" s="14">
        <f t="shared" si="13"/>
        <v>1326</v>
      </c>
      <c r="AE766" s="14">
        <f t="shared" si="14"/>
        <v>356</v>
      </c>
      <c r="AF766" s="14">
        <f t="shared" si="15"/>
        <v>6</v>
      </c>
      <c r="AG766" s="17">
        <f t="shared" si="16"/>
        <v>39.65534163</v>
      </c>
      <c r="AH766" s="20">
        <f>12*(J766*'Programas e Observações'!$C$8+K766*'Programas e Observações'!$C$9+L766*('Programas e Observações'!$C$8+'Programas e Observações'!$C$9)+M766*'Programas e Observações'!$C$10)</f>
        <v>221619.6</v>
      </c>
      <c r="AI766" s="20">
        <f>12*(J766*'Programas e Observações'!$D$8+K766*'Programas e Observações'!$D$9+L766*('Programas e Observações'!$D$8+'Programas e Observações'!$D$9)+M766*'Programas e Observações'!$D$10)</f>
        <v>398737.92</v>
      </c>
      <c r="AJ766" s="13" t="s">
        <v>1782</v>
      </c>
      <c r="AK766" s="13" t="s">
        <v>3174</v>
      </c>
    </row>
    <row r="767" ht="15.75" customHeight="1">
      <c r="A767" s="13" t="s">
        <v>3175</v>
      </c>
      <c r="B767" s="13" t="s">
        <v>3176</v>
      </c>
      <c r="C767" s="13" t="s">
        <v>3177</v>
      </c>
      <c r="D767" s="13" t="s">
        <v>2797</v>
      </c>
      <c r="E767" s="13" t="s">
        <v>2867</v>
      </c>
      <c r="F767" s="13" t="s">
        <v>2868</v>
      </c>
      <c r="G767" s="14">
        <v>10477.0</v>
      </c>
      <c r="H767" s="16" t="b">
        <f>G767&lt;'Programas e Observações'!$C$11</f>
        <v>1</v>
      </c>
      <c r="I767" s="14">
        <v>33.0</v>
      </c>
      <c r="J767" s="14">
        <v>11.0</v>
      </c>
      <c r="K767" s="14">
        <v>1.0</v>
      </c>
      <c r="L767" s="14">
        <v>0.0</v>
      </c>
      <c r="M767" s="14">
        <v>1.0</v>
      </c>
      <c r="N767" s="14">
        <v>26.0</v>
      </c>
      <c r="O767" s="14">
        <v>19.0</v>
      </c>
      <c r="P767" s="14">
        <v>0.0</v>
      </c>
      <c r="Q767" s="14"/>
      <c r="R767" s="17">
        <f t="shared" si="1"/>
        <v>3.14975661</v>
      </c>
      <c r="S767" s="17">
        <f t="shared" si="2"/>
        <v>1.04991887</v>
      </c>
      <c r="T767" s="17">
        <f t="shared" si="3"/>
        <v>0.09544716999</v>
      </c>
      <c r="U767" s="17">
        <f t="shared" si="4"/>
        <v>0</v>
      </c>
      <c r="V767" s="17">
        <f t="shared" si="5"/>
        <v>0.09544716999</v>
      </c>
      <c r="W767" s="17">
        <f t="shared" si="6"/>
        <v>2.48162642</v>
      </c>
      <c r="X767" s="17">
        <f t="shared" si="7"/>
        <v>1.81349623</v>
      </c>
      <c r="Y767" s="14">
        <f t="shared" si="8"/>
        <v>10275</v>
      </c>
      <c r="Z767" s="14">
        <f t="shared" si="9"/>
        <v>5092</v>
      </c>
      <c r="AA767" s="14">
        <f t="shared" si="10"/>
        <v>892</v>
      </c>
      <c r="AB767" s="14">
        <f t="shared" si="11"/>
        <v>1794</v>
      </c>
      <c r="AC767" s="14">
        <f t="shared" si="12"/>
        <v>206</v>
      </c>
      <c r="AD767" s="14">
        <f t="shared" si="13"/>
        <v>898</v>
      </c>
      <c r="AE767" s="14">
        <f t="shared" si="14"/>
        <v>355</v>
      </c>
      <c r="AF767" s="14">
        <f t="shared" si="15"/>
        <v>12</v>
      </c>
      <c r="AG767" s="17">
        <f t="shared" si="16"/>
        <v>48.66946447</v>
      </c>
      <c r="AH767" s="20">
        <f>12*(J767*'Programas e Observações'!$C$8+K767*'Programas e Observações'!$C$9+L767*('Programas e Observações'!$C$8+'Programas e Observações'!$C$9)+M767*'Programas e Observações'!$C$10)</f>
        <v>3221.28</v>
      </c>
      <c r="AI767" s="20">
        <f>12*(J767*'Programas e Observações'!$D$8+K767*'Programas e Observações'!$D$9+L767*('Programas e Observações'!$D$8+'Programas e Observações'!$D$9)+M767*'Programas e Observações'!$D$10)</f>
        <v>7213.2</v>
      </c>
      <c r="AJ767" s="13" t="s">
        <v>1112</v>
      </c>
      <c r="AK767" s="13" t="s">
        <v>409</v>
      </c>
    </row>
    <row r="768" ht="15.75" customHeight="1">
      <c r="A768" s="13" t="s">
        <v>3178</v>
      </c>
      <c r="B768" s="13" t="s">
        <v>3179</v>
      </c>
      <c r="C768" s="13" t="s">
        <v>3180</v>
      </c>
      <c r="D768" s="13" t="s">
        <v>2797</v>
      </c>
      <c r="E768" s="13" t="s">
        <v>2798</v>
      </c>
      <c r="F768" s="13" t="s">
        <v>2799</v>
      </c>
      <c r="G768" s="14">
        <v>5711.0</v>
      </c>
      <c r="H768" s="16" t="b">
        <f>G768&lt;'Programas e Observações'!$C$11</f>
        <v>1</v>
      </c>
      <c r="I768" s="14">
        <v>0.0</v>
      </c>
      <c r="J768" s="14">
        <v>0.0</v>
      </c>
      <c r="K768" s="14">
        <v>0.0</v>
      </c>
      <c r="L768" s="14">
        <v>0.0</v>
      </c>
      <c r="M768" s="14">
        <v>0.0</v>
      </c>
      <c r="N768" s="14">
        <v>32.0</v>
      </c>
      <c r="O768" s="14">
        <v>14.0</v>
      </c>
      <c r="P768" s="14">
        <v>0.0</v>
      </c>
      <c r="Q768" s="14"/>
      <c r="R768" s="17">
        <f t="shared" si="1"/>
        <v>0</v>
      </c>
      <c r="S768" s="17">
        <f t="shared" si="2"/>
        <v>0</v>
      </c>
      <c r="T768" s="17">
        <f t="shared" si="3"/>
        <v>0</v>
      </c>
      <c r="U768" s="17">
        <f t="shared" si="4"/>
        <v>0</v>
      </c>
      <c r="V768" s="17">
        <f t="shared" si="5"/>
        <v>0</v>
      </c>
      <c r="W768" s="17">
        <f t="shared" si="6"/>
        <v>5.603221853</v>
      </c>
      <c r="X768" s="17">
        <f t="shared" si="7"/>
        <v>2.45140956</v>
      </c>
      <c r="Y768" s="14">
        <f t="shared" si="8"/>
        <v>2345</v>
      </c>
      <c r="Z768" s="14">
        <f t="shared" si="9"/>
        <v>712</v>
      </c>
      <c r="AA768" s="14">
        <f t="shared" si="10"/>
        <v>152</v>
      </c>
      <c r="AB768" s="14">
        <f t="shared" si="11"/>
        <v>309</v>
      </c>
      <c r="AC768" s="14">
        <f t="shared" si="12"/>
        <v>133</v>
      </c>
      <c r="AD768" s="14">
        <f t="shared" si="13"/>
        <v>470</v>
      </c>
      <c r="AE768" s="14">
        <f t="shared" si="14"/>
        <v>189</v>
      </c>
      <c r="AF768" s="14">
        <f t="shared" si="15"/>
        <v>4</v>
      </c>
      <c r="AG768" s="17">
        <f t="shared" si="16"/>
        <v>18.03638042</v>
      </c>
      <c r="AH768" s="20">
        <f>12*(J768*'Programas e Observações'!$C$8+K768*'Programas e Observações'!$C$9+L768*('Programas e Observações'!$C$8+'Programas e Observações'!$C$9)+M768*'Programas e Observações'!$C$10)</f>
        <v>0</v>
      </c>
      <c r="AI768" s="20">
        <f>12*(J768*'Programas e Observações'!$D$8+K768*'Programas e Observações'!$D$9+L768*('Programas e Observações'!$D$8+'Programas e Observações'!$D$9)+M768*'Programas e Observações'!$D$10)</f>
        <v>0</v>
      </c>
      <c r="AJ768" s="13" t="s">
        <v>342</v>
      </c>
      <c r="AK768" s="13" t="s">
        <v>343</v>
      </c>
    </row>
    <row r="769" ht="15.75" customHeight="1">
      <c r="A769" s="13" t="s">
        <v>3181</v>
      </c>
      <c r="B769" s="13" t="s">
        <v>3182</v>
      </c>
      <c r="C769" s="13" t="s">
        <v>3183</v>
      </c>
      <c r="D769" s="13" t="s">
        <v>2797</v>
      </c>
      <c r="E769" s="13" t="s">
        <v>2798</v>
      </c>
      <c r="F769" s="13" t="s">
        <v>2799</v>
      </c>
      <c r="G769" s="14">
        <v>17789.0</v>
      </c>
      <c r="H769" s="16" t="b">
        <f>G769&lt;'Programas e Observações'!$C$11</f>
        <v>1</v>
      </c>
      <c r="I769" s="14">
        <v>1158.0</v>
      </c>
      <c r="J769" s="14">
        <v>288.0</v>
      </c>
      <c r="K769" s="14">
        <v>96.0</v>
      </c>
      <c r="L769" s="14">
        <v>175.0</v>
      </c>
      <c r="M769" s="14">
        <v>16.0</v>
      </c>
      <c r="N769" s="14">
        <v>87.0</v>
      </c>
      <c r="O769" s="14">
        <v>22.0</v>
      </c>
      <c r="P769" s="14">
        <v>0.0</v>
      </c>
      <c r="Q769" s="14"/>
      <c r="R769" s="17">
        <f t="shared" si="1"/>
        <v>65.09640789</v>
      </c>
      <c r="S769" s="17">
        <f t="shared" si="2"/>
        <v>16.1897802</v>
      </c>
      <c r="T769" s="17">
        <f t="shared" si="3"/>
        <v>5.3965934</v>
      </c>
      <c r="U769" s="17">
        <f t="shared" si="4"/>
        <v>9.837540053</v>
      </c>
      <c r="V769" s="17">
        <f t="shared" si="5"/>
        <v>0.8994322334</v>
      </c>
      <c r="W769" s="17">
        <f t="shared" si="6"/>
        <v>4.890662769</v>
      </c>
      <c r="X769" s="17">
        <f t="shared" si="7"/>
        <v>1.236719321</v>
      </c>
      <c r="Y769" s="14">
        <f t="shared" si="8"/>
        <v>2345</v>
      </c>
      <c r="Z769" s="14">
        <f t="shared" si="9"/>
        <v>712</v>
      </c>
      <c r="AA769" s="14">
        <f t="shared" si="10"/>
        <v>152</v>
      </c>
      <c r="AB769" s="14">
        <f t="shared" si="11"/>
        <v>309</v>
      </c>
      <c r="AC769" s="14">
        <f t="shared" si="12"/>
        <v>133</v>
      </c>
      <c r="AD769" s="14">
        <f t="shared" si="13"/>
        <v>470</v>
      </c>
      <c r="AE769" s="14">
        <f t="shared" si="14"/>
        <v>189</v>
      </c>
      <c r="AF769" s="14">
        <f t="shared" si="15"/>
        <v>4</v>
      </c>
      <c r="AG769" s="17">
        <f t="shared" si="16"/>
        <v>18.03638042</v>
      </c>
      <c r="AH769" s="20">
        <f>12*(J769*'Programas e Observações'!$C$8+K769*'Programas e Observações'!$C$9+L769*('Programas e Observações'!$C$8+'Programas e Observações'!$C$9)+M769*'Programas e Observações'!$C$10)</f>
        <v>238435.68</v>
      </c>
      <c r="AI769" s="20">
        <f>12*(J769*'Programas e Observações'!$D$8+K769*'Programas e Observações'!$D$9+L769*('Programas e Observações'!$D$8+'Programas e Observações'!$D$9)+M769*'Programas e Observações'!$D$10)</f>
        <v>411031.08</v>
      </c>
      <c r="AJ769" s="13" t="s">
        <v>1821</v>
      </c>
      <c r="AK769" s="13" t="s">
        <v>3184</v>
      </c>
    </row>
    <row r="770" ht="15.75" customHeight="1">
      <c r="A770" s="13" t="s">
        <v>3185</v>
      </c>
      <c r="B770" s="13" t="s">
        <v>3186</v>
      </c>
      <c r="C770" s="13" t="s">
        <v>3187</v>
      </c>
      <c r="D770" s="13" t="s">
        <v>2797</v>
      </c>
      <c r="E770" s="13" t="s">
        <v>2804</v>
      </c>
      <c r="F770" s="13" t="s">
        <v>2805</v>
      </c>
      <c r="G770" s="14">
        <v>4235.0</v>
      </c>
      <c r="H770" s="16" t="b">
        <f>G770&lt;'Programas e Observações'!$C$11</f>
        <v>1</v>
      </c>
      <c r="I770" s="14">
        <v>254.0</v>
      </c>
      <c r="J770" s="14">
        <v>104.0</v>
      </c>
      <c r="K770" s="14">
        <v>32.0</v>
      </c>
      <c r="L770" s="14">
        <v>46.0</v>
      </c>
      <c r="M770" s="14">
        <v>4.0</v>
      </c>
      <c r="N770" s="14">
        <v>11.0</v>
      </c>
      <c r="O770" s="14">
        <v>12.0</v>
      </c>
      <c r="P770" s="14">
        <v>0.0</v>
      </c>
      <c r="Q770" s="14"/>
      <c r="R770" s="17">
        <f t="shared" si="1"/>
        <v>59.97638725</v>
      </c>
      <c r="S770" s="17">
        <f t="shared" si="2"/>
        <v>24.55726092</v>
      </c>
      <c r="T770" s="17">
        <f t="shared" si="3"/>
        <v>7.556080283</v>
      </c>
      <c r="U770" s="17">
        <f t="shared" si="4"/>
        <v>10.86186541</v>
      </c>
      <c r="V770" s="17">
        <f t="shared" si="5"/>
        <v>0.9445100354</v>
      </c>
      <c r="W770" s="17">
        <f t="shared" si="6"/>
        <v>2.597402597</v>
      </c>
      <c r="X770" s="17">
        <f t="shared" si="7"/>
        <v>2.833530106</v>
      </c>
      <c r="Y770" s="14">
        <f t="shared" si="8"/>
        <v>72103</v>
      </c>
      <c r="Z770" s="14">
        <f t="shared" si="9"/>
        <v>28215</v>
      </c>
      <c r="AA770" s="14">
        <f t="shared" si="10"/>
        <v>8649</v>
      </c>
      <c r="AB770" s="14">
        <f t="shared" si="11"/>
        <v>17464</v>
      </c>
      <c r="AC770" s="14">
        <f t="shared" si="12"/>
        <v>3180</v>
      </c>
      <c r="AD770" s="14">
        <f t="shared" si="13"/>
        <v>10575</v>
      </c>
      <c r="AE770" s="14">
        <f t="shared" si="14"/>
        <v>2656</v>
      </c>
      <c r="AF770" s="14">
        <f t="shared" si="15"/>
        <v>75</v>
      </c>
      <c r="AG770" s="17">
        <f t="shared" si="16"/>
        <v>55.65074705</v>
      </c>
      <c r="AH770" s="20">
        <f>12*(J770*'Programas e Observações'!$C$8+K770*'Programas e Observações'!$C$9+L770*('Programas e Observações'!$C$8+'Programas e Observações'!$C$9)+M770*'Programas e Observações'!$C$10)</f>
        <v>71632.32</v>
      </c>
      <c r="AI770" s="20">
        <f>12*(J770*'Programas e Observações'!$D$8+K770*'Programas e Observações'!$D$9+L770*('Programas e Observações'!$D$8+'Programas e Observações'!$D$9)+M770*'Programas e Observações'!$D$10)</f>
        <v>127320.24</v>
      </c>
      <c r="AJ770" s="13" t="s">
        <v>3188</v>
      </c>
      <c r="AK770" s="13" t="s">
        <v>1596</v>
      </c>
    </row>
    <row r="771" ht="15.75" customHeight="1">
      <c r="A771" s="13" t="s">
        <v>3189</v>
      </c>
      <c r="B771" s="13" t="s">
        <v>3190</v>
      </c>
      <c r="C771" s="13" t="s">
        <v>3191</v>
      </c>
      <c r="D771" s="13" t="s">
        <v>2797</v>
      </c>
      <c r="E771" s="13" t="s">
        <v>2872</v>
      </c>
      <c r="F771" s="13" t="s">
        <v>2873</v>
      </c>
      <c r="G771" s="14">
        <v>4560.0</v>
      </c>
      <c r="H771" s="16" t="b">
        <f>G771&lt;'Programas e Observações'!$C$11</f>
        <v>1</v>
      </c>
      <c r="I771" s="14">
        <v>0.0</v>
      </c>
      <c r="J771" s="14">
        <v>0.0</v>
      </c>
      <c r="K771" s="14">
        <v>0.0</v>
      </c>
      <c r="L771" s="14">
        <v>0.0</v>
      </c>
      <c r="M771" s="14">
        <v>0.0</v>
      </c>
      <c r="N771" s="14">
        <v>17.0</v>
      </c>
      <c r="O771" s="14">
        <v>16.0</v>
      </c>
      <c r="P771" s="14">
        <v>1.0</v>
      </c>
      <c r="Q771" s="14"/>
      <c r="R771" s="17">
        <f t="shared" si="1"/>
        <v>0</v>
      </c>
      <c r="S771" s="17">
        <f t="shared" si="2"/>
        <v>0</v>
      </c>
      <c r="T771" s="17">
        <f t="shared" si="3"/>
        <v>0</v>
      </c>
      <c r="U771" s="17">
        <f t="shared" si="4"/>
        <v>0</v>
      </c>
      <c r="V771" s="17">
        <f t="shared" si="5"/>
        <v>0</v>
      </c>
      <c r="W771" s="17">
        <f t="shared" si="6"/>
        <v>3.728070175</v>
      </c>
      <c r="X771" s="17">
        <f t="shared" si="7"/>
        <v>3.50877193</v>
      </c>
      <c r="Y771" s="14">
        <f t="shared" si="8"/>
        <v>8194</v>
      </c>
      <c r="Z771" s="14">
        <f t="shared" si="9"/>
        <v>4245</v>
      </c>
      <c r="AA771" s="14">
        <f t="shared" si="10"/>
        <v>482</v>
      </c>
      <c r="AB771" s="14">
        <f t="shared" si="11"/>
        <v>1483</v>
      </c>
      <c r="AC771" s="14">
        <f t="shared" si="12"/>
        <v>163</v>
      </c>
      <c r="AD771" s="14">
        <f t="shared" si="13"/>
        <v>748</v>
      </c>
      <c r="AE771" s="14">
        <f t="shared" si="14"/>
        <v>298</v>
      </c>
      <c r="AF771" s="14">
        <f t="shared" si="15"/>
        <v>7</v>
      </c>
      <c r="AG771" s="17">
        <f t="shared" si="16"/>
        <v>50.18742191</v>
      </c>
      <c r="AH771" s="20">
        <f>12*(J771*'Programas e Observações'!$C$8+K771*'Programas e Observações'!$C$9+L771*('Programas e Observações'!$C$8+'Programas e Observações'!$C$9)+M771*'Programas e Observações'!$C$10)</f>
        <v>0</v>
      </c>
      <c r="AI771" s="20">
        <f>12*(J771*'Programas e Observações'!$D$8+K771*'Programas e Observações'!$D$9+L771*('Programas e Observações'!$D$8+'Programas e Observações'!$D$9)+M771*'Programas e Observações'!$D$10)</f>
        <v>0</v>
      </c>
      <c r="AJ771" s="13" t="s">
        <v>342</v>
      </c>
      <c r="AK771" s="13" t="s">
        <v>343</v>
      </c>
    </row>
    <row r="772" ht="15.75" customHeight="1">
      <c r="A772" s="13" t="s">
        <v>3192</v>
      </c>
      <c r="B772" s="13" t="s">
        <v>3193</v>
      </c>
      <c r="C772" s="13" t="s">
        <v>3194</v>
      </c>
      <c r="D772" s="13" t="s">
        <v>2797</v>
      </c>
      <c r="E772" s="13" t="s">
        <v>2867</v>
      </c>
      <c r="F772" s="13" t="s">
        <v>2868</v>
      </c>
      <c r="G772" s="14">
        <v>4606.0</v>
      </c>
      <c r="H772" s="16" t="b">
        <f>G772&lt;'Programas e Observações'!$C$11</f>
        <v>1</v>
      </c>
      <c r="I772" s="14">
        <v>0.0</v>
      </c>
      <c r="J772" s="14">
        <v>0.0</v>
      </c>
      <c r="K772" s="14">
        <v>0.0</v>
      </c>
      <c r="L772" s="14">
        <v>0.0</v>
      </c>
      <c r="M772" s="14">
        <v>0.0</v>
      </c>
      <c r="N772" s="14">
        <v>10.0</v>
      </c>
      <c r="O772" s="14">
        <v>9.0</v>
      </c>
      <c r="P772" s="14">
        <v>1.0</v>
      </c>
      <c r="Q772" s="14"/>
      <c r="R772" s="17">
        <f t="shared" si="1"/>
        <v>0</v>
      </c>
      <c r="S772" s="17">
        <f t="shared" si="2"/>
        <v>0</v>
      </c>
      <c r="T772" s="17">
        <f t="shared" si="3"/>
        <v>0</v>
      </c>
      <c r="U772" s="17">
        <f t="shared" si="4"/>
        <v>0</v>
      </c>
      <c r="V772" s="17">
        <f t="shared" si="5"/>
        <v>0</v>
      </c>
      <c r="W772" s="17">
        <f t="shared" si="6"/>
        <v>2.171081198</v>
      </c>
      <c r="X772" s="17">
        <f t="shared" si="7"/>
        <v>1.953973079</v>
      </c>
      <c r="Y772" s="14">
        <f t="shared" si="8"/>
        <v>10275</v>
      </c>
      <c r="Z772" s="14">
        <f t="shared" si="9"/>
        <v>5092</v>
      </c>
      <c r="AA772" s="14">
        <f t="shared" si="10"/>
        <v>892</v>
      </c>
      <c r="AB772" s="14">
        <f t="shared" si="11"/>
        <v>1794</v>
      </c>
      <c r="AC772" s="14">
        <f t="shared" si="12"/>
        <v>206</v>
      </c>
      <c r="AD772" s="14">
        <f t="shared" si="13"/>
        <v>898</v>
      </c>
      <c r="AE772" s="14">
        <f t="shared" si="14"/>
        <v>355</v>
      </c>
      <c r="AF772" s="14">
        <f t="shared" si="15"/>
        <v>12</v>
      </c>
      <c r="AG772" s="17">
        <f t="shared" si="16"/>
        <v>48.66946447</v>
      </c>
      <c r="AH772" s="20">
        <f>12*(J772*'Programas e Observações'!$C$8+K772*'Programas e Observações'!$C$9+L772*('Programas e Observações'!$C$8+'Programas e Observações'!$C$9)+M772*'Programas e Observações'!$C$10)</f>
        <v>0</v>
      </c>
      <c r="AI772" s="20">
        <f>12*(J772*'Programas e Observações'!$D$8+K772*'Programas e Observações'!$D$9+L772*('Programas e Observações'!$D$8+'Programas e Observações'!$D$9)+M772*'Programas e Observações'!$D$10)</f>
        <v>0</v>
      </c>
      <c r="AJ772" s="13" t="s">
        <v>342</v>
      </c>
      <c r="AK772" s="13" t="s">
        <v>343</v>
      </c>
    </row>
    <row r="773" ht="15.75" customHeight="1">
      <c r="A773" s="13" t="s">
        <v>3195</v>
      </c>
      <c r="B773" s="13" t="s">
        <v>3196</v>
      </c>
      <c r="C773" s="13" t="s">
        <v>3197</v>
      </c>
      <c r="D773" s="13" t="s">
        <v>2797</v>
      </c>
      <c r="E773" s="13" t="s">
        <v>2846</v>
      </c>
      <c r="F773" s="13" t="s">
        <v>2847</v>
      </c>
      <c r="G773" s="14">
        <v>3033.0</v>
      </c>
      <c r="H773" s="16" t="b">
        <f>G773&lt;'Programas e Observações'!$C$11</f>
        <v>1</v>
      </c>
      <c r="I773" s="14">
        <v>0.0</v>
      </c>
      <c r="J773" s="14">
        <v>0.0</v>
      </c>
      <c r="K773" s="14">
        <v>0.0</v>
      </c>
      <c r="L773" s="14">
        <v>0.0</v>
      </c>
      <c r="M773" s="14">
        <v>0.0</v>
      </c>
      <c r="N773" s="14">
        <v>8.0</v>
      </c>
      <c r="O773" s="14">
        <v>8.0</v>
      </c>
      <c r="P773" s="14">
        <v>0.0</v>
      </c>
      <c r="Q773" s="14"/>
      <c r="R773" s="17">
        <f t="shared" si="1"/>
        <v>0</v>
      </c>
      <c r="S773" s="17">
        <f t="shared" si="2"/>
        <v>0</v>
      </c>
      <c r="T773" s="17">
        <f t="shared" si="3"/>
        <v>0</v>
      </c>
      <c r="U773" s="17">
        <f t="shared" si="4"/>
        <v>0</v>
      </c>
      <c r="V773" s="17">
        <f t="shared" si="5"/>
        <v>0</v>
      </c>
      <c r="W773" s="17">
        <f t="shared" si="6"/>
        <v>2.637652489</v>
      </c>
      <c r="X773" s="17">
        <f t="shared" si="7"/>
        <v>2.637652489</v>
      </c>
      <c r="Y773" s="14">
        <f t="shared" si="8"/>
        <v>5149</v>
      </c>
      <c r="Z773" s="14">
        <f t="shared" si="9"/>
        <v>2999</v>
      </c>
      <c r="AA773" s="14">
        <f t="shared" si="10"/>
        <v>132</v>
      </c>
      <c r="AB773" s="14">
        <f t="shared" si="11"/>
        <v>383</v>
      </c>
      <c r="AC773" s="14">
        <f t="shared" si="12"/>
        <v>132</v>
      </c>
      <c r="AD773" s="14">
        <f t="shared" si="13"/>
        <v>318</v>
      </c>
      <c r="AE773" s="14">
        <f t="shared" si="14"/>
        <v>246</v>
      </c>
      <c r="AF773" s="14">
        <f t="shared" si="15"/>
        <v>8</v>
      </c>
      <c r="AG773" s="17">
        <f t="shared" si="16"/>
        <v>31.68517892</v>
      </c>
      <c r="AH773" s="20">
        <f>12*(J773*'Programas e Observações'!$C$8+K773*'Programas e Observações'!$C$9+L773*('Programas e Observações'!$C$8+'Programas e Observações'!$C$9)+M773*'Programas e Observações'!$C$10)</f>
        <v>0</v>
      </c>
      <c r="AI773" s="20">
        <f>12*(J773*'Programas e Observações'!$D$8+K773*'Programas e Observações'!$D$9+L773*('Programas e Observações'!$D$8+'Programas e Observações'!$D$9)+M773*'Programas e Observações'!$D$10)</f>
        <v>0</v>
      </c>
      <c r="AJ773" s="13" t="s">
        <v>342</v>
      </c>
      <c r="AK773" s="13" t="s">
        <v>343</v>
      </c>
    </row>
    <row r="774" ht="15.75" customHeight="1">
      <c r="A774" s="13" t="s">
        <v>3198</v>
      </c>
      <c r="B774" s="13" t="s">
        <v>3199</v>
      </c>
      <c r="C774" s="13" t="s">
        <v>3200</v>
      </c>
      <c r="D774" s="13" t="s">
        <v>2797</v>
      </c>
      <c r="E774" s="13" t="s">
        <v>2890</v>
      </c>
      <c r="F774" s="13" t="s">
        <v>2891</v>
      </c>
      <c r="G774" s="14">
        <v>14265.0</v>
      </c>
      <c r="H774" s="16" t="b">
        <f>G774&lt;'Programas e Observações'!$C$11</f>
        <v>1</v>
      </c>
      <c r="I774" s="14">
        <v>159.0</v>
      </c>
      <c r="J774" s="14">
        <v>75.0</v>
      </c>
      <c r="K774" s="14">
        <v>13.0</v>
      </c>
      <c r="L774" s="14">
        <v>24.0</v>
      </c>
      <c r="M774" s="14">
        <v>5.0</v>
      </c>
      <c r="N774" s="14">
        <v>33.0</v>
      </c>
      <c r="O774" s="14">
        <v>19.0</v>
      </c>
      <c r="P774" s="14">
        <v>0.0</v>
      </c>
      <c r="Q774" s="14"/>
      <c r="R774" s="17">
        <f t="shared" si="1"/>
        <v>11.14616193</v>
      </c>
      <c r="S774" s="17">
        <f t="shared" si="2"/>
        <v>5.257623554</v>
      </c>
      <c r="T774" s="17">
        <f t="shared" si="3"/>
        <v>0.9113214161</v>
      </c>
      <c r="U774" s="17">
        <f t="shared" si="4"/>
        <v>1.682439537</v>
      </c>
      <c r="V774" s="17">
        <f t="shared" si="5"/>
        <v>0.3505082369</v>
      </c>
      <c r="W774" s="17">
        <f t="shared" si="6"/>
        <v>2.313354364</v>
      </c>
      <c r="X774" s="17">
        <f t="shared" si="7"/>
        <v>1.3319313</v>
      </c>
      <c r="Y774" s="14">
        <f t="shared" si="8"/>
        <v>21021</v>
      </c>
      <c r="Z774" s="14">
        <f t="shared" si="9"/>
        <v>9831</v>
      </c>
      <c r="AA774" s="14">
        <f t="shared" si="10"/>
        <v>1685</v>
      </c>
      <c r="AB774" s="14">
        <f t="shared" si="11"/>
        <v>4924</v>
      </c>
      <c r="AC774" s="14">
        <f t="shared" si="12"/>
        <v>422</v>
      </c>
      <c r="AD774" s="14">
        <f t="shared" si="13"/>
        <v>2338</v>
      </c>
      <c r="AE774" s="14">
        <f t="shared" si="14"/>
        <v>568</v>
      </c>
      <c r="AF774" s="14">
        <f t="shared" si="15"/>
        <v>22</v>
      </c>
      <c r="AG774" s="17">
        <f t="shared" si="16"/>
        <v>50.86000615</v>
      </c>
      <c r="AH774" s="20">
        <f>12*(J774*'Programas e Observações'!$C$8+K774*'Programas e Observações'!$C$9+L774*('Programas e Observações'!$C$8+'Programas e Observações'!$C$9)+M774*'Programas e Observações'!$C$10)</f>
        <v>41145.6</v>
      </c>
      <c r="AI774" s="20">
        <f>12*(J774*'Programas e Observações'!$D$8+K774*'Programas e Observações'!$D$9+L774*('Programas e Observações'!$D$8+'Programas e Observações'!$D$9)+M774*'Programas e Observações'!$D$10)</f>
        <v>77620.56</v>
      </c>
      <c r="AJ774" s="13" t="s">
        <v>3201</v>
      </c>
      <c r="AK774" s="13" t="s">
        <v>1709</v>
      </c>
    </row>
    <row r="775" ht="15.75" customHeight="1">
      <c r="A775" s="13" t="s">
        <v>3202</v>
      </c>
      <c r="B775" s="13" t="s">
        <v>3203</v>
      </c>
      <c r="C775" s="13" t="s">
        <v>3204</v>
      </c>
      <c r="D775" s="13" t="s">
        <v>2797</v>
      </c>
      <c r="E775" s="13" t="s">
        <v>2890</v>
      </c>
      <c r="F775" s="13" t="s">
        <v>2891</v>
      </c>
      <c r="G775" s="14">
        <v>5552.0</v>
      </c>
      <c r="H775" s="16" t="b">
        <f>G775&lt;'Programas e Observações'!$C$11</f>
        <v>1</v>
      </c>
      <c r="I775" s="14">
        <v>0.0</v>
      </c>
      <c r="J775" s="14">
        <v>0.0</v>
      </c>
      <c r="K775" s="14">
        <v>0.0</v>
      </c>
      <c r="L775" s="14">
        <v>0.0</v>
      </c>
      <c r="M775" s="14">
        <v>0.0</v>
      </c>
      <c r="N775" s="14">
        <v>15.0</v>
      </c>
      <c r="O775" s="14">
        <v>1.0</v>
      </c>
      <c r="P775" s="14">
        <v>0.0</v>
      </c>
      <c r="Q775" s="14"/>
      <c r="R775" s="17">
        <f t="shared" si="1"/>
        <v>0</v>
      </c>
      <c r="S775" s="17">
        <f t="shared" si="2"/>
        <v>0</v>
      </c>
      <c r="T775" s="17">
        <f t="shared" si="3"/>
        <v>0</v>
      </c>
      <c r="U775" s="17">
        <f t="shared" si="4"/>
        <v>0</v>
      </c>
      <c r="V775" s="17">
        <f t="shared" si="5"/>
        <v>0</v>
      </c>
      <c r="W775" s="17">
        <f t="shared" si="6"/>
        <v>2.701729107</v>
      </c>
      <c r="X775" s="17">
        <f t="shared" si="7"/>
        <v>0.1801152738</v>
      </c>
      <c r="Y775" s="14">
        <f t="shared" si="8"/>
        <v>21021</v>
      </c>
      <c r="Z775" s="14">
        <f t="shared" si="9"/>
        <v>9831</v>
      </c>
      <c r="AA775" s="14">
        <f t="shared" si="10"/>
        <v>1685</v>
      </c>
      <c r="AB775" s="14">
        <f t="shared" si="11"/>
        <v>4924</v>
      </c>
      <c r="AC775" s="14">
        <f t="shared" si="12"/>
        <v>422</v>
      </c>
      <c r="AD775" s="14">
        <f t="shared" si="13"/>
        <v>2338</v>
      </c>
      <c r="AE775" s="14">
        <f t="shared" si="14"/>
        <v>568</v>
      </c>
      <c r="AF775" s="14">
        <f t="shared" si="15"/>
        <v>22</v>
      </c>
      <c r="AG775" s="17">
        <f t="shared" si="16"/>
        <v>50.86000615</v>
      </c>
      <c r="AH775" s="20">
        <f>12*(J775*'Programas e Observações'!$C$8+K775*'Programas e Observações'!$C$9+L775*('Programas e Observações'!$C$8+'Programas e Observações'!$C$9)+M775*'Programas e Observações'!$C$10)</f>
        <v>0</v>
      </c>
      <c r="AI775" s="20">
        <f>12*(J775*'Programas e Observações'!$D$8+K775*'Programas e Observações'!$D$9+L775*('Programas e Observações'!$D$8+'Programas e Observações'!$D$9)+M775*'Programas e Observações'!$D$10)</f>
        <v>0</v>
      </c>
      <c r="AJ775" s="13" t="s">
        <v>342</v>
      </c>
      <c r="AK775" s="13" t="s">
        <v>343</v>
      </c>
    </row>
    <row r="776" ht="15.75" customHeight="1">
      <c r="A776" s="13" t="s">
        <v>3205</v>
      </c>
      <c r="B776" s="13" t="s">
        <v>3206</v>
      </c>
      <c r="C776" s="13" t="s">
        <v>3207</v>
      </c>
      <c r="D776" s="13" t="s">
        <v>2797</v>
      </c>
      <c r="E776" s="13" t="s">
        <v>2804</v>
      </c>
      <c r="F776" s="13" t="s">
        <v>2805</v>
      </c>
      <c r="G776" s="14">
        <v>44689.0</v>
      </c>
      <c r="H776" s="16" t="b">
        <f>G776&lt;'Programas e Observações'!$C$11</f>
        <v>0</v>
      </c>
      <c r="I776" s="14">
        <v>2988.0</v>
      </c>
      <c r="J776" s="14">
        <v>1265.0</v>
      </c>
      <c r="K776" s="14">
        <v>255.0</v>
      </c>
      <c r="L776" s="14">
        <v>808.0</v>
      </c>
      <c r="M776" s="14">
        <v>25.0</v>
      </c>
      <c r="N776" s="14">
        <v>198.0</v>
      </c>
      <c r="O776" s="14">
        <v>73.0</v>
      </c>
      <c r="P776" s="14">
        <v>3.0</v>
      </c>
      <c r="Q776" s="14"/>
      <c r="R776" s="17">
        <f t="shared" si="1"/>
        <v>66.86209134</v>
      </c>
      <c r="S776" s="17">
        <f t="shared" si="2"/>
        <v>28.30674215</v>
      </c>
      <c r="T776" s="17">
        <f t="shared" si="3"/>
        <v>5.706102173</v>
      </c>
      <c r="U776" s="17">
        <f t="shared" si="4"/>
        <v>18.08051198</v>
      </c>
      <c r="V776" s="17">
        <f t="shared" si="5"/>
        <v>0.5594217816</v>
      </c>
      <c r="W776" s="17">
        <f t="shared" si="6"/>
        <v>4.430620511</v>
      </c>
      <c r="X776" s="17">
        <f t="shared" si="7"/>
        <v>1.633511602</v>
      </c>
      <c r="Y776" s="14">
        <f t="shared" si="8"/>
        <v>72103</v>
      </c>
      <c r="Z776" s="14">
        <f t="shared" si="9"/>
        <v>28215</v>
      </c>
      <c r="AA776" s="14">
        <f t="shared" si="10"/>
        <v>8649</v>
      </c>
      <c r="AB776" s="14">
        <f t="shared" si="11"/>
        <v>17464</v>
      </c>
      <c r="AC776" s="14">
        <f t="shared" si="12"/>
        <v>3180</v>
      </c>
      <c r="AD776" s="14">
        <f t="shared" si="13"/>
        <v>10575</v>
      </c>
      <c r="AE776" s="14">
        <f t="shared" si="14"/>
        <v>2656</v>
      </c>
      <c r="AF776" s="14">
        <f t="shared" si="15"/>
        <v>75</v>
      </c>
      <c r="AG776" s="17">
        <f t="shared" si="16"/>
        <v>55.65074705</v>
      </c>
      <c r="AH776" s="20">
        <f>12*(J776*'Programas e Observações'!$C$8+K776*'Programas e Observações'!$C$9+L776*('Programas e Observações'!$C$8+'Programas e Observações'!$C$9)+M776*'Programas e Observações'!$C$10)</f>
        <v>966372</v>
      </c>
      <c r="AI776" s="20">
        <f>12*(J776*'Programas e Observações'!$D$8+K776*'Programas e Observações'!$D$9+L776*('Programas e Observações'!$D$8+'Programas e Observações'!$D$9)+M776*'Programas e Observações'!$D$10)</f>
        <v>1735223.52</v>
      </c>
      <c r="AJ776" s="13" t="s">
        <v>3208</v>
      </c>
      <c r="AK776" s="13" t="s">
        <v>3209</v>
      </c>
    </row>
    <row r="777" ht="15.75" customHeight="1">
      <c r="A777" s="13" t="s">
        <v>3210</v>
      </c>
      <c r="B777" s="13" t="s">
        <v>3211</v>
      </c>
      <c r="C777" s="13" t="s">
        <v>3212</v>
      </c>
      <c r="D777" s="13" t="s">
        <v>2797</v>
      </c>
      <c r="E777" s="13" t="s">
        <v>2872</v>
      </c>
      <c r="F777" s="13" t="s">
        <v>2873</v>
      </c>
      <c r="G777" s="14">
        <v>5308.0</v>
      </c>
      <c r="H777" s="16" t="b">
        <f>G777&lt;'Programas e Observações'!$C$11</f>
        <v>1</v>
      </c>
      <c r="I777" s="14">
        <v>432.0</v>
      </c>
      <c r="J777" s="14">
        <v>258.0</v>
      </c>
      <c r="K777" s="14">
        <v>19.0</v>
      </c>
      <c r="L777" s="14">
        <v>57.0</v>
      </c>
      <c r="M777" s="14">
        <v>0.0</v>
      </c>
      <c r="N777" s="14">
        <v>13.0</v>
      </c>
      <c r="O777" s="14">
        <v>10.0</v>
      </c>
      <c r="P777" s="14">
        <v>0.0</v>
      </c>
      <c r="Q777" s="14"/>
      <c r="R777" s="17">
        <f t="shared" si="1"/>
        <v>81.38658628</v>
      </c>
      <c r="S777" s="17">
        <f t="shared" si="2"/>
        <v>48.60587792</v>
      </c>
      <c r="T777" s="17">
        <f t="shared" si="3"/>
        <v>3.579502638</v>
      </c>
      <c r="U777" s="17">
        <f t="shared" si="4"/>
        <v>10.73850791</v>
      </c>
      <c r="V777" s="17">
        <f t="shared" si="5"/>
        <v>0</v>
      </c>
      <c r="W777" s="17">
        <f t="shared" si="6"/>
        <v>2.449133384</v>
      </c>
      <c r="X777" s="17">
        <f t="shared" si="7"/>
        <v>1.883948757</v>
      </c>
      <c r="Y777" s="14">
        <f t="shared" si="8"/>
        <v>8194</v>
      </c>
      <c r="Z777" s="14">
        <f t="shared" si="9"/>
        <v>4245</v>
      </c>
      <c r="AA777" s="14">
        <f t="shared" si="10"/>
        <v>482</v>
      </c>
      <c r="AB777" s="14">
        <f t="shared" si="11"/>
        <v>1483</v>
      </c>
      <c r="AC777" s="14">
        <f t="shared" si="12"/>
        <v>163</v>
      </c>
      <c r="AD777" s="14">
        <f t="shared" si="13"/>
        <v>748</v>
      </c>
      <c r="AE777" s="14">
        <f t="shared" si="14"/>
        <v>298</v>
      </c>
      <c r="AF777" s="14">
        <f t="shared" si="15"/>
        <v>7</v>
      </c>
      <c r="AG777" s="17">
        <f t="shared" si="16"/>
        <v>50.18742191</v>
      </c>
      <c r="AH777" s="20">
        <f>12*(J777*'Programas e Observações'!$C$8+K777*'Programas e Observações'!$C$9+L777*('Programas e Observações'!$C$8+'Programas e Observações'!$C$9)+M777*'Programas e Observações'!$C$10)</f>
        <v>101273.4</v>
      </c>
      <c r="AI777" s="20">
        <f>12*(J777*'Programas e Observações'!$D$8+K777*'Programas e Observações'!$D$9+L777*('Programas e Observações'!$D$8+'Programas e Observações'!$D$9)+M777*'Programas e Observações'!$D$10)</f>
        <v>216201.6</v>
      </c>
      <c r="AJ777" s="13" t="s">
        <v>3213</v>
      </c>
      <c r="AK777" s="13" t="s">
        <v>2687</v>
      </c>
    </row>
    <row r="778" ht="15.75" customHeight="1">
      <c r="A778" s="13" t="s">
        <v>3214</v>
      </c>
      <c r="B778" s="13" t="s">
        <v>3215</v>
      </c>
      <c r="C778" s="13" t="s">
        <v>3216</v>
      </c>
      <c r="D778" s="13" t="s">
        <v>2797</v>
      </c>
      <c r="E778" s="13" t="s">
        <v>2831</v>
      </c>
      <c r="F778" s="13" t="s">
        <v>2832</v>
      </c>
      <c r="G778" s="14">
        <v>5501.0</v>
      </c>
      <c r="H778" s="16" t="b">
        <f>G778&lt;'Programas e Observações'!$C$11</f>
        <v>1</v>
      </c>
      <c r="I778" s="14">
        <v>0.0</v>
      </c>
      <c r="J778" s="14">
        <v>0.0</v>
      </c>
      <c r="K778" s="14">
        <v>0.0</v>
      </c>
      <c r="L778" s="14">
        <v>0.0</v>
      </c>
      <c r="M778" s="14">
        <v>0.0</v>
      </c>
      <c r="N778" s="14">
        <v>5.0</v>
      </c>
      <c r="O778" s="14">
        <v>17.0</v>
      </c>
      <c r="P778" s="14">
        <v>0.0</v>
      </c>
      <c r="Q778" s="14"/>
      <c r="R778" s="17">
        <f t="shared" si="1"/>
        <v>0</v>
      </c>
      <c r="S778" s="17">
        <f t="shared" si="2"/>
        <v>0</v>
      </c>
      <c r="T778" s="17">
        <f t="shared" si="3"/>
        <v>0</v>
      </c>
      <c r="U778" s="17">
        <f t="shared" si="4"/>
        <v>0</v>
      </c>
      <c r="V778" s="17">
        <f t="shared" si="5"/>
        <v>0</v>
      </c>
      <c r="W778" s="17">
        <f t="shared" si="6"/>
        <v>0.9089256499</v>
      </c>
      <c r="X778" s="17">
        <f t="shared" si="7"/>
        <v>3.09034721</v>
      </c>
      <c r="Y778" s="14">
        <f t="shared" si="8"/>
        <v>3306</v>
      </c>
      <c r="Z778" s="14">
        <f t="shared" si="9"/>
        <v>1912</v>
      </c>
      <c r="AA778" s="14">
        <f t="shared" si="10"/>
        <v>158</v>
      </c>
      <c r="AB778" s="14">
        <f t="shared" si="11"/>
        <v>497</v>
      </c>
      <c r="AC778" s="14">
        <f t="shared" si="12"/>
        <v>25</v>
      </c>
      <c r="AD778" s="14">
        <f t="shared" si="13"/>
        <v>672</v>
      </c>
      <c r="AE778" s="14">
        <f t="shared" si="14"/>
        <v>239</v>
      </c>
      <c r="AF778" s="14">
        <f t="shared" si="15"/>
        <v>3</v>
      </c>
      <c r="AG778" s="17">
        <f t="shared" si="16"/>
        <v>17.23391944</v>
      </c>
      <c r="AH778" s="20">
        <f>12*(J778*'Programas e Observações'!$C$8+K778*'Programas e Observações'!$C$9+L778*('Programas e Observações'!$C$8+'Programas e Observações'!$C$9)+M778*'Programas e Observações'!$C$10)</f>
        <v>0</v>
      </c>
      <c r="AI778" s="20">
        <f>12*(J778*'Programas e Observações'!$D$8+K778*'Programas e Observações'!$D$9+L778*('Programas e Observações'!$D$8+'Programas e Observações'!$D$9)+M778*'Programas e Observações'!$D$10)</f>
        <v>0</v>
      </c>
      <c r="AJ778" s="13" t="s">
        <v>342</v>
      </c>
      <c r="AK778" s="13" t="s">
        <v>343</v>
      </c>
    </row>
    <row r="779" ht="15.75" customHeight="1">
      <c r="A779" s="13" t="s">
        <v>3217</v>
      </c>
      <c r="B779" s="13" t="s">
        <v>3218</v>
      </c>
      <c r="C779" s="13" t="s">
        <v>3219</v>
      </c>
      <c r="D779" s="13" t="s">
        <v>2797</v>
      </c>
      <c r="E779" s="13" t="s">
        <v>2846</v>
      </c>
      <c r="F779" s="13" t="s">
        <v>2847</v>
      </c>
      <c r="G779" s="14">
        <v>4501.0</v>
      </c>
      <c r="H779" s="16" t="b">
        <f>G779&lt;'Programas e Observações'!$C$11</f>
        <v>1</v>
      </c>
      <c r="I779" s="14">
        <v>67.0</v>
      </c>
      <c r="J779" s="14">
        <v>3.0</v>
      </c>
      <c r="K779" s="14">
        <v>0.0</v>
      </c>
      <c r="L779" s="14">
        <v>0.0</v>
      </c>
      <c r="M779" s="14">
        <v>0.0</v>
      </c>
      <c r="N779" s="14">
        <v>8.0</v>
      </c>
      <c r="O779" s="14">
        <v>7.0</v>
      </c>
      <c r="P779" s="14">
        <v>0.0</v>
      </c>
      <c r="Q779" s="14"/>
      <c r="R779" s="17">
        <f t="shared" si="1"/>
        <v>14.88558098</v>
      </c>
      <c r="S779" s="17">
        <f t="shared" si="2"/>
        <v>0.6665185514</v>
      </c>
      <c r="T779" s="17">
        <f t="shared" si="3"/>
        <v>0</v>
      </c>
      <c r="U779" s="17">
        <f t="shared" si="4"/>
        <v>0</v>
      </c>
      <c r="V779" s="17">
        <f t="shared" si="5"/>
        <v>0</v>
      </c>
      <c r="W779" s="17">
        <f t="shared" si="6"/>
        <v>1.777382804</v>
      </c>
      <c r="X779" s="17">
        <f t="shared" si="7"/>
        <v>1.555209953</v>
      </c>
      <c r="Y779" s="14">
        <f t="shared" si="8"/>
        <v>5149</v>
      </c>
      <c r="Z779" s="14">
        <f t="shared" si="9"/>
        <v>2999</v>
      </c>
      <c r="AA779" s="14">
        <f t="shared" si="10"/>
        <v>132</v>
      </c>
      <c r="AB779" s="14">
        <f t="shared" si="11"/>
        <v>383</v>
      </c>
      <c r="AC779" s="14">
        <f t="shared" si="12"/>
        <v>132</v>
      </c>
      <c r="AD779" s="14">
        <f t="shared" si="13"/>
        <v>318</v>
      </c>
      <c r="AE779" s="14">
        <f t="shared" si="14"/>
        <v>246</v>
      </c>
      <c r="AF779" s="14">
        <f t="shared" si="15"/>
        <v>8</v>
      </c>
      <c r="AG779" s="17">
        <f t="shared" si="16"/>
        <v>31.68517892</v>
      </c>
      <c r="AH779" s="20">
        <f>12*(J779*'Programas e Observações'!$C$8+K779*'Programas e Observações'!$C$9+L779*('Programas e Observações'!$C$8+'Programas e Observações'!$C$9)+M779*'Programas e Observações'!$C$10)</f>
        <v>595.8</v>
      </c>
      <c r="AI779" s="20">
        <f>12*(J779*'Programas e Observações'!$D$8+K779*'Programas e Observações'!$D$9+L779*('Programas e Observações'!$D$8+'Programas e Observações'!$D$9)+M779*'Programas e Observações'!$D$10)</f>
        <v>1674.72</v>
      </c>
      <c r="AJ779" s="13" t="s">
        <v>2299</v>
      </c>
      <c r="AK779" s="13" t="s">
        <v>323</v>
      </c>
    </row>
    <row r="780" ht="15.75" customHeight="1">
      <c r="A780" s="13" t="s">
        <v>3220</v>
      </c>
      <c r="B780" s="13" t="s">
        <v>3221</v>
      </c>
      <c r="C780" s="13" t="s">
        <v>3222</v>
      </c>
      <c r="D780" s="13" t="s">
        <v>2797</v>
      </c>
      <c r="E780" s="13" t="s">
        <v>2804</v>
      </c>
      <c r="F780" s="13" t="s">
        <v>2805</v>
      </c>
      <c r="G780" s="14">
        <v>3044.0</v>
      </c>
      <c r="H780" s="16" t="b">
        <f>G780&lt;'Programas e Observações'!$C$11</f>
        <v>1</v>
      </c>
      <c r="I780" s="14">
        <v>0.0</v>
      </c>
      <c r="J780" s="14">
        <v>0.0</v>
      </c>
      <c r="K780" s="14">
        <v>0.0</v>
      </c>
      <c r="L780" s="14">
        <v>0.0</v>
      </c>
      <c r="M780" s="14">
        <v>0.0</v>
      </c>
      <c r="N780" s="14">
        <v>6.0</v>
      </c>
      <c r="O780" s="14">
        <v>4.0</v>
      </c>
      <c r="P780" s="14">
        <v>1.0</v>
      </c>
      <c r="Q780" s="14"/>
      <c r="R780" s="17">
        <f t="shared" si="1"/>
        <v>0</v>
      </c>
      <c r="S780" s="17">
        <f t="shared" si="2"/>
        <v>0</v>
      </c>
      <c r="T780" s="17">
        <f t="shared" si="3"/>
        <v>0</v>
      </c>
      <c r="U780" s="17">
        <f t="shared" si="4"/>
        <v>0</v>
      </c>
      <c r="V780" s="17">
        <f t="shared" si="5"/>
        <v>0</v>
      </c>
      <c r="W780" s="17">
        <f t="shared" si="6"/>
        <v>1.97109067</v>
      </c>
      <c r="X780" s="17">
        <f t="shared" si="7"/>
        <v>1.314060447</v>
      </c>
      <c r="Y780" s="14">
        <f t="shared" si="8"/>
        <v>72103</v>
      </c>
      <c r="Z780" s="14">
        <f t="shared" si="9"/>
        <v>28215</v>
      </c>
      <c r="AA780" s="14">
        <f t="shared" si="10"/>
        <v>8649</v>
      </c>
      <c r="AB780" s="14">
        <f t="shared" si="11"/>
        <v>17464</v>
      </c>
      <c r="AC780" s="14">
        <f t="shared" si="12"/>
        <v>3180</v>
      </c>
      <c r="AD780" s="14">
        <f t="shared" si="13"/>
        <v>10575</v>
      </c>
      <c r="AE780" s="14">
        <f t="shared" si="14"/>
        <v>2656</v>
      </c>
      <c r="AF780" s="14">
        <f t="shared" si="15"/>
        <v>75</v>
      </c>
      <c r="AG780" s="17">
        <f t="shared" si="16"/>
        <v>55.65074705</v>
      </c>
      <c r="AH780" s="20">
        <f>12*(J780*'Programas e Observações'!$C$8+K780*'Programas e Observações'!$C$9+L780*('Programas e Observações'!$C$8+'Programas e Observações'!$C$9)+M780*'Programas e Observações'!$C$10)</f>
        <v>0</v>
      </c>
      <c r="AI780" s="20">
        <f>12*(J780*'Programas e Observações'!$D$8+K780*'Programas e Observações'!$D$9+L780*('Programas e Observações'!$D$8+'Programas e Observações'!$D$9)+M780*'Programas e Observações'!$D$10)</f>
        <v>0</v>
      </c>
      <c r="AJ780" s="13" t="s">
        <v>342</v>
      </c>
      <c r="AK780" s="13" t="s">
        <v>343</v>
      </c>
    </row>
    <row r="781" ht="15.75" customHeight="1">
      <c r="A781" s="13" t="s">
        <v>3223</v>
      </c>
      <c r="B781" s="13" t="s">
        <v>3224</v>
      </c>
      <c r="C781" s="13" t="s">
        <v>3225</v>
      </c>
      <c r="D781" s="13" t="s">
        <v>2797</v>
      </c>
      <c r="E781" s="13" t="s">
        <v>2804</v>
      </c>
      <c r="F781" s="13" t="s">
        <v>2805</v>
      </c>
      <c r="G781" s="14">
        <v>8464.0</v>
      </c>
      <c r="H781" s="16" t="b">
        <f>G781&lt;'Programas e Observações'!$C$11</f>
        <v>1</v>
      </c>
      <c r="I781" s="14">
        <v>215.0</v>
      </c>
      <c r="J781" s="14">
        <v>79.0</v>
      </c>
      <c r="K781" s="14">
        <v>8.0</v>
      </c>
      <c r="L781" s="14">
        <v>32.0</v>
      </c>
      <c r="M781" s="14">
        <v>1.0</v>
      </c>
      <c r="N781" s="14">
        <v>27.0</v>
      </c>
      <c r="O781" s="14">
        <v>13.0</v>
      </c>
      <c r="P781" s="14">
        <v>0.0</v>
      </c>
      <c r="Q781" s="14"/>
      <c r="R781" s="17">
        <f t="shared" si="1"/>
        <v>25.40170132</v>
      </c>
      <c r="S781" s="17">
        <f t="shared" si="2"/>
        <v>9.333648393</v>
      </c>
      <c r="T781" s="17">
        <f t="shared" si="3"/>
        <v>0.9451795841</v>
      </c>
      <c r="U781" s="17">
        <f t="shared" si="4"/>
        <v>3.780718336</v>
      </c>
      <c r="V781" s="17">
        <f t="shared" si="5"/>
        <v>0.118147448</v>
      </c>
      <c r="W781" s="17">
        <f t="shared" si="6"/>
        <v>3.189981096</v>
      </c>
      <c r="X781" s="17">
        <f t="shared" si="7"/>
        <v>1.535916824</v>
      </c>
      <c r="Y781" s="14">
        <f t="shared" si="8"/>
        <v>72103</v>
      </c>
      <c r="Z781" s="14">
        <f t="shared" si="9"/>
        <v>28215</v>
      </c>
      <c r="AA781" s="14">
        <f t="shared" si="10"/>
        <v>8649</v>
      </c>
      <c r="AB781" s="14">
        <f t="shared" si="11"/>
        <v>17464</v>
      </c>
      <c r="AC781" s="14">
        <f t="shared" si="12"/>
        <v>3180</v>
      </c>
      <c r="AD781" s="14">
        <f t="shared" si="13"/>
        <v>10575</v>
      </c>
      <c r="AE781" s="14">
        <f t="shared" si="14"/>
        <v>2656</v>
      </c>
      <c r="AF781" s="14">
        <f t="shared" si="15"/>
        <v>75</v>
      </c>
      <c r="AG781" s="17">
        <f t="shared" si="16"/>
        <v>55.65074705</v>
      </c>
      <c r="AH781" s="20">
        <f>12*(J781*'Programas e Observações'!$C$8+K781*'Programas e Observações'!$C$9+L781*('Programas e Observações'!$C$8+'Programas e Observações'!$C$9)+M781*'Programas e Observações'!$C$10)</f>
        <v>42947.88</v>
      </c>
      <c r="AI781" s="20">
        <f>12*(J781*'Programas e Observações'!$D$8+K781*'Programas e Observações'!$D$9+L781*('Programas e Observações'!$D$8+'Programas e Observações'!$D$9)+M781*'Programas e Observações'!$D$10)</f>
        <v>83746.2</v>
      </c>
      <c r="AJ781" s="13" t="s">
        <v>2630</v>
      </c>
      <c r="AK781" s="13" t="s">
        <v>1992</v>
      </c>
    </row>
    <row r="782" ht="15.75" customHeight="1">
      <c r="A782" s="13" t="s">
        <v>3226</v>
      </c>
      <c r="B782" s="13" t="s">
        <v>3227</v>
      </c>
      <c r="C782" s="13" t="s">
        <v>3228</v>
      </c>
      <c r="D782" s="13" t="s">
        <v>2797</v>
      </c>
      <c r="E782" s="13" t="s">
        <v>2846</v>
      </c>
      <c r="F782" s="13" t="s">
        <v>2847</v>
      </c>
      <c r="G782" s="14">
        <v>5171.0</v>
      </c>
      <c r="H782" s="16" t="b">
        <f>G782&lt;'Programas e Observações'!$C$11</f>
        <v>1</v>
      </c>
      <c r="I782" s="14">
        <v>355.0</v>
      </c>
      <c r="J782" s="14">
        <v>246.0</v>
      </c>
      <c r="K782" s="14">
        <v>8.0</v>
      </c>
      <c r="L782" s="14">
        <v>25.0</v>
      </c>
      <c r="M782" s="14">
        <v>0.0</v>
      </c>
      <c r="N782" s="14">
        <v>2.0</v>
      </c>
      <c r="O782" s="14">
        <v>9.0</v>
      </c>
      <c r="P782" s="14">
        <v>0.0</v>
      </c>
      <c r="Q782" s="14"/>
      <c r="R782" s="17">
        <f t="shared" si="1"/>
        <v>68.65209824</v>
      </c>
      <c r="S782" s="17">
        <f t="shared" si="2"/>
        <v>47.57300329</v>
      </c>
      <c r="T782" s="17">
        <f t="shared" si="3"/>
        <v>1.547089538</v>
      </c>
      <c r="U782" s="17">
        <f t="shared" si="4"/>
        <v>4.834654806</v>
      </c>
      <c r="V782" s="17">
        <f t="shared" si="5"/>
        <v>0</v>
      </c>
      <c r="W782" s="17">
        <f t="shared" si="6"/>
        <v>0.3867723845</v>
      </c>
      <c r="X782" s="17">
        <f t="shared" si="7"/>
        <v>1.74047573</v>
      </c>
      <c r="Y782" s="14">
        <f t="shared" si="8"/>
        <v>5149</v>
      </c>
      <c r="Z782" s="14">
        <f t="shared" si="9"/>
        <v>2999</v>
      </c>
      <c r="AA782" s="14">
        <f t="shared" si="10"/>
        <v>132</v>
      </c>
      <c r="AB782" s="14">
        <f t="shared" si="11"/>
        <v>383</v>
      </c>
      <c r="AC782" s="14">
        <f t="shared" si="12"/>
        <v>132</v>
      </c>
      <c r="AD782" s="14">
        <f t="shared" si="13"/>
        <v>318</v>
      </c>
      <c r="AE782" s="14">
        <f t="shared" si="14"/>
        <v>246</v>
      </c>
      <c r="AF782" s="14">
        <f t="shared" si="15"/>
        <v>8</v>
      </c>
      <c r="AG782" s="17">
        <f t="shared" si="16"/>
        <v>31.68517892</v>
      </c>
      <c r="AH782" s="20">
        <f>12*(J782*'Programas e Observações'!$C$8+K782*'Programas e Observações'!$C$9+L782*('Programas e Observações'!$C$8+'Programas e Observações'!$C$9)+M782*'Programas e Observações'!$C$10)</f>
        <v>70630.8</v>
      </c>
      <c r="AI782" s="20">
        <f>12*(J782*'Programas e Observações'!$D$8+K782*'Programas e Observações'!$D$9+L782*('Programas e Observações'!$D$8+'Programas e Observações'!$D$9)+M782*'Programas e Observações'!$D$10)</f>
        <v>168806.04</v>
      </c>
      <c r="AJ782" s="13" t="s">
        <v>3229</v>
      </c>
      <c r="AK782" s="13" t="s">
        <v>293</v>
      </c>
    </row>
    <row r="783" ht="15.75" customHeight="1">
      <c r="A783" s="13" t="s">
        <v>3230</v>
      </c>
      <c r="B783" s="13" t="s">
        <v>3231</v>
      </c>
      <c r="C783" s="13" t="s">
        <v>3232</v>
      </c>
      <c r="D783" s="13" t="s">
        <v>2797</v>
      </c>
      <c r="E783" s="13" t="s">
        <v>2890</v>
      </c>
      <c r="F783" s="13" t="s">
        <v>2891</v>
      </c>
      <c r="G783" s="14">
        <v>6446.0</v>
      </c>
      <c r="H783" s="16" t="b">
        <f>G783&lt;'Programas e Observações'!$C$11</f>
        <v>1</v>
      </c>
      <c r="I783" s="14">
        <v>0.0</v>
      </c>
      <c r="J783" s="14">
        <v>0.0</v>
      </c>
      <c r="K783" s="14">
        <v>0.0</v>
      </c>
      <c r="L783" s="14">
        <v>0.0</v>
      </c>
      <c r="M783" s="14">
        <v>0.0</v>
      </c>
      <c r="N783" s="14">
        <v>25.0</v>
      </c>
      <c r="O783" s="14">
        <v>18.0</v>
      </c>
      <c r="P783" s="14">
        <v>0.0</v>
      </c>
      <c r="Q783" s="14"/>
      <c r="R783" s="17">
        <f t="shared" si="1"/>
        <v>0</v>
      </c>
      <c r="S783" s="17">
        <f t="shared" si="2"/>
        <v>0</v>
      </c>
      <c r="T783" s="17">
        <f t="shared" si="3"/>
        <v>0</v>
      </c>
      <c r="U783" s="17">
        <f t="shared" si="4"/>
        <v>0</v>
      </c>
      <c r="V783" s="17">
        <f t="shared" si="5"/>
        <v>0</v>
      </c>
      <c r="W783" s="17">
        <f t="shared" si="6"/>
        <v>3.878374186</v>
      </c>
      <c r="X783" s="17">
        <f t="shared" si="7"/>
        <v>2.792429414</v>
      </c>
      <c r="Y783" s="14">
        <f t="shared" si="8"/>
        <v>21021</v>
      </c>
      <c r="Z783" s="14">
        <f t="shared" si="9"/>
        <v>9831</v>
      </c>
      <c r="AA783" s="14">
        <f t="shared" si="10"/>
        <v>1685</v>
      </c>
      <c r="AB783" s="14">
        <f t="shared" si="11"/>
        <v>4924</v>
      </c>
      <c r="AC783" s="14">
        <f t="shared" si="12"/>
        <v>422</v>
      </c>
      <c r="AD783" s="14">
        <f t="shared" si="13"/>
        <v>2338</v>
      </c>
      <c r="AE783" s="14">
        <f t="shared" si="14"/>
        <v>568</v>
      </c>
      <c r="AF783" s="14">
        <f t="shared" si="15"/>
        <v>22</v>
      </c>
      <c r="AG783" s="17">
        <f t="shared" si="16"/>
        <v>50.86000615</v>
      </c>
      <c r="AH783" s="20">
        <f>12*(J783*'Programas e Observações'!$C$8+K783*'Programas e Observações'!$C$9+L783*('Programas e Observações'!$C$8+'Programas e Observações'!$C$9)+M783*'Programas e Observações'!$C$10)</f>
        <v>0</v>
      </c>
      <c r="AI783" s="20">
        <f>12*(J783*'Programas e Observações'!$D$8+K783*'Programas e Observações'!$D$9+L783*('Programas e Observações'!$D$8+'Programas e Observações'!$D$9)+M783*'Programas e Observações'!$D$10)</f>
        <v>0</v>
      </c>
      <c r="AJ783" s="13" t="s">
        <v>342</v>
      </c>
      <c r="AK783" s="13" t="s">
        <v>343</v>
      </c>
    </row>
    <row r="784" ht="15.75" customHeight="1">
      <c r="A784" s="13" t="s">
        <v>3233</v>
      </c>
      <c r="B784" s="13" t="s">
        <v>3234</v>
      </c>
      <c r="C784" s="13" t="s">
        <v>3235</v>
      </c>
      <c r="D784" s="13" t="s">
        <v>2797</v>
      </c>
      <c r="E784" s="13" t="s">
        <v>2804</v>
      </c>
      <c r="F784" s="13" t="s">
        <v>2805</v>
      </c>
      <c r="G784" s="14">
        <v>5017.0</v>
      </c>
      <c r="H784" s="16" t="b">
        <f>G784&lt;'Programas e Observações'!$C$11</f>
        <v>1</v>
      </c>
      <c r="I784" s="14">
        <v>69.0</v>
      </c>
      <c r="J784" s="14">
        <v>9.0</v>
      </c>
      <c r="K784" s="14">
        <v>3.0</v>
      </c>
      <c r="L784" s="14">
        <v>0.0</v>
      </c>
      <c r="M784" s="14">
        <v>5.0</v>
      </c>
      <c r="N784" s="14">
        <v>23.0</v>
      </c>
      <c r="O784" s="14">
        <v>3.0</v>
      </c>
      <c r="P784" s="14">
        <v>0.0</v>
      </c>
      <c r="Q784" s="14"/>
      <c r="R784" s="17">
        <f t="shared" si="1"/>
        <v>13.75323899</v>
      </c>
      <c r="S784" s="17">
        <f t="shared" si="2"/>
        <v>1.793900737</v>
      </c>
      <c r="T784" s="17">
        <f t="shared" si="3"/>
        <v>0.5979669125</v>
      </c>
      <c r="U784" s="17">
        <f t="shared" si="4"/>
        <v>0</v>
      </c>
      <c r="V784" s="17">
        <f t="shared" si="5"/>
        <v>0.9966115208</v>
      </c>
      <c r="W784" s="17">
        <f t="shared" si="6"/>
        <v>4.584412996</v>
      </c>
      <c r="X784" s="17">
        <f t="shared" si="7"/>
        <v>0.5979669125</v>
      </c>
      <c r="Y784" s="14">
        <f t="shared" si="8"/>
        <v>72103</v>
      </c>
      <c r="Z784" s="14">
        <f t="shared" si="9"/>
        <v>28215</v>
      </c>
      <c r="AA784" s="14">
        <f t="shared" si="10"/>
        <v>8649</v>
      </c>
      <c r="AB784" s="14">
        <f t="shared" si="11"/>
        <v>17464</v>
      </c>
      <c r="AC784" s="14">
        <f t="shared" si="12"/>
        <v>3180</v>
      </c>
      <c r="AD784" s="14">
        <f t="shared" si="13"/>
        <v>10575</v>
      </c>
      <c r="AE784" s="14">
        <f t="shared" si="14"/>
        <v>2656</v>
      </c>
      <c r="AF784" s="14">
        <f t="shared" si="15"/>
        <v>75</v>
      </c>
      <c r="AG784" s="17">
        <f t="shared" si="16"/>
        <v>55.65074705</v>
      </c>
      <c r="AH784" s="20">
        <f>12*(J784*'Programas e Observações'!$C$8+K784*'Programas e Observações'!$C$9+L784*('Programas e Observações'!$C$8+'Programas e Observações'!$C$9)+M784*'Programas e Observações'!$C$10)</f>
        <v>5952</v>
      </c>
      <c r="AI784" s="20">
        <f>12*(J784*'Programas e Observações'!$D$8+K784*'Programas e Observações'!$D$9+L784*('Programas e Observações'!$D$8+'Programas e Observações'!$D$9)+M784*'Programas e Observações'!$D$10)</f>
        <v>9324.96</v>
      </c>
      <c r="AJ784" s="13" t="s">
        <v>1112</v>
      </c>
      <c r="AK784" s="13" t="s">
        <v>1857</v>
      </c>
    </row>
    <row r="785" ht="15.75" customHeight="1">
      <c r="A785" s="13" t="s">
        <v>3236</v>
      </c>
      <c r="B785" s="13" t="s">
        <v>3237</v>
      </c>
      <c r="C785" s="13" t="s">
        <v>3238</v>
      </c>
      <c r="D785" s="13" t="s">
        <v>2797</v>
      </c>
      <c r="E785" s="13" t="s">
        <v>2857</v>
      </c>
      <c r="F785" s="13" t="s">
        <v>2858</v>
      </c>
      <c r="G785" s="14">
        <v>4559.0</v>
      </c>
      <c r="H785" s="16" t="b">
        <f>G785&lt;'Programas e Observações'!$C$11</f>
        <v>1</v>
      </c>
      <c r="I785" s="14">
        <v>0.0</v>
      </c>
      <c r="J785" s="14">
        <v>0.0</v>
      </c>
      <c r="K785" s="14">
        <v>0.0</v>
      </c>
      <c r="L785" s="14">
        <v>0.0</v>
      </c>
      <c r="M785" s="14">
        <v>0.0</v>
      </c>
      <c r="N785" s="14">
        <v>13.0</v>
      </c>
      <c r="O785" s="14">
        <v>6.0</v>
      </c>
      <c r="P785" s="14">
        <v>0.0</v>
      </c>
      <c r="Q785" s="14"/>
      <c r="R785" s="17">
        <f t="shared" si="1"/>
        <v>0</v>
      </c>
      <c r="S785" s="17">
        <f t="shared" si="2"/>
        <v>0</v>
      </c>
      <c r="T785" s="17">
        <f t="shared" si="3"/>
        <v>0</v>
      </c>
      <c r="U785" s="17">
        <f t="shared" si="4"/>
        <v>0</v>
      </c>
      <c r="V785" s="17">
        <f t="shared" si="5"/>
        <v>0</v>
      </c>
      <c r="W785" s="17">
        <f t="shared" si="6"/>
        <v>2.851502522</v>
      </c>
      <c r="X785" s="17">
        <f t="shared" si="7"/>
        <v>1.316078087</v>
      </c>
      <c r="Y785" s="14">
        <f t="shared" si="8"/>
        <v>10156</v>
      </c>
      <c r="Z785" s="14">
        <f t="shared" si="9"/>
        <v>5232</v>
      </c>
      <c r="AA785" s="14">
        <f t="shared" si="10"/>
        <v>763</v>
      </c>
      <c r="AB785" s="14">
        <f t="shared" si="11"/>
        <v>2188</v>
      </c>
      <c r="AC785" s="14">
        <f t="shared" si="12"/>
        <v>230</v>
      </c>
      <c r="AD785" s="14">
        <f t="shared" si="13"/>
        <v>427</v>
      </c>
      <c r="AE785" s="14">
        <f t="shared" si="14"/>
        <v>204</v>
      </c>
      <c r="AF785" s="14">
        <f t="shared" si="15"/>
        <v>4</v>
      </c>
      <c r="AG785" s="17">
        <f t="shared" si="16"/>
        <v>97.20985882</v>
      </c>
      <c r="AH785" s="20">
        <f>12*(J785*'Programas e Observações'!$C$8+K785*'Programas e Observações'!$C$9+L785*('Programas e Observações'!$C$8+'Programas e Observações'!$C$9)+M785*'Programas e Observações'!$C$10)</f>
        <v>0</v>
      </c>
      <c r="AI785" s="20">
        <f>12*(J785*'Programas e Observações'!$D$8+K785*'Programas e Observações'!$D$9+L785*('Programas e Observações'!$D$8+'Programas e Observações'!$D$9)+M785*'Programas e Observações'!$D$10)</f>
        <v>0</v>
      </c>
      <c r="AJ785" s="13" t="s">
        <v>342</v>
      </c>
      <c r="AK785" s="13" t="s">
        <v>343</v>
      </c>
    </row>
    <row r="786" ht="15.75" customHeight="1">
      <c r="A786" s="13" t="s">
        <v>3239</v>
      </c>
      <c r="B786" s="13" t="s">
        <v>3240</v>
      </c>
      <c r="C786" s="13" t="s">
        <v>3241</v>
      </c>
      <c r="D786" s="13" t="s">
        <v>2797</v>
      </c>
      <c r="E786" s="13" t="s">
        <v>2867</v>
      </c>
      <c r="F786" s="13" t="s">
        <v>2868</v>
      </c>
      <c r="G786" s="14">
        <v>5309.0</v>
      </c>
      <c r="H786" s="16" t="b">
        <f>G786&lt;'Programas e Observações'!$C$11</f>
        <v>1</v>
      </c>
      <c r="I786" s="14">
        <v>580.0</v>
      </c>
      <c r="J786" s="14">
        <v>325.0</v>
      </c>
      <c r="K786" s="14">
        <v>48.0</v>
      </c>
      <c r="L786" s="14">
        <v>127.0</v>
      </c>
      <c r="M786" s="14">
        <v>11.0</v>
      </c>
      <c r="N786" s="14">
        <v>12.0</v>
      </c>
      <c r="O786" s="14">
        <v>10.0</v>
      </c>
      <c r="P786" s="14">
        <v>0.0</v>
      </c>
      <c r="Q786" s="14"/>
      <c r="R786" s="17">
        <f t="shared" si="1"/>
        <v>109.248446</v>
      </c>
      <c r="S786" s="17">
        <f t="shared" si="2"/>
        <v>61.21680166</v>
      </c>
      <c r="T786" s="17">
        <f t="shared" si="3"/>
        <v>9.041250706</v>
      </c>
      <c r="U786" s="17">
        <f t="shared" si="4"/>
        <v>23.92164249</v>
      </c>
      <c r="V786" s="17">
        <f t="shared" si="5"/>
        <v>2.071953287</v>
      </c>
      <c r="W786" s="17">
        <f t="shared" si="6"/>
        <v>2.260312677</v>
      </c>
      <c r="X786" s="17">
        <f t="shared" si="7"/>
        <v>1.883593897</v>
      </c>
      <c r="Y786" s="14">
        <f t="shared" si="8"/>
        <v>10275</v>
      </c>
      <c r="Z786" s="14">
        <f t="shared" si="9"/>
        <v>5092</v>
      </c>
      <c r="AA786" s="14">
        <f t="shared" si="10"/>
        <v>892</v>
      </c>
      <c r="AB786" s="14">
        <f t="shared" si="11"/>
        <v>1794</v>
      </c>
      <c r="AC786" s="14">
        <f t="shared" si="12"/>
        <v>206</v>
      </c>
      <c r="AD786" s="14">
        <f t="shared" si="13"/>
        <v>898</v>
      </c>
      <c r="AE786" s="14">
        <f t="shared" si="14"/>
        <v>355</v>
      </c>
      <c r="AF786" s="14">
        <f t="shared" si="15"/>
        <v>12</v>
      </c>
      <c r="AG786" s="17">
        <f t="shared" si="16"/>
        <v>48.66946447</v>
      </c>
      <c r="AH786" s="20">
        <f>12*(J786*'Programas e Observações'!$C$8+K786*'Programas e Observações'!$C$9+L786*('Programas e Observações'!$C$8+'Programas e Observações'!$C$9)+M786*'Programas e Observações'!$C$10)</f>
        <v>184712.28</v>
      </c>
      <c r="AI786" s="20">
        <f>12*(J786*'Programas e Observações'!$D$8+K786*'Programas e Observações'!$D$9+L786*('Programas e Observações'!$D$8+'Programas e Observações'!$D$9)+M786*'Programas e Observações'!$D$10)</f>
        <v>351206.64</v>
      </c>
      <c r="AJ786" s="13" t="s">
        <v>3242</v>
      </c>
      <c r="AK786" s="13" t="s">
        <v>1291</v>
      </c>
    </row>
    <row r="787" ht="15.75" customHeight="1">
      <c r="A787" s="13" t="s">
        <v>3243</v>
      </c>
      <c r="B787" s="13" t="s">
        <v>3244</v>
      </c>
      <c r="C787" s="13" t="s">
        <v>3245</v>
      </c>
      <c r="D787" s="13" t="s">
        <v>2797</v>
      </c>
      <c r="E787" s="13" t="s">
        <v>2941</v>
      </c>
      <c r="F787" s="13" t="s">
        <v>2942</v>
      </c>
      <c r="G787" s="14">
        <v>31901.0</v>
      </c>
      <c r="H787" s="16" t="b">
        <f>G787&lt;'Programas e Observações'!$C$11</f>
        <v>0</v>
      </c>
      <c r="I787" s="14">
        <v>540.0</v>
      </c>
      <c r="J787" s="14">
        <v>124.0</v>
      </c>
      <c r="K787" s="14">
        <v>89.0</v>
      </c>
      <c r="L787" s="14">
        <v>155.0</v>
      </c>
      <c r="M787" s="14">
        <v>13.0</v>
      </c>
      <c r="N787" s="14">
        <v>278.0</v>
      </c>
      <c r="O787" s="14">
        <v>53.0</v>
      </c>
      <c r="P787" s="14">
        <v>1.0</v>
      </c>
      <c r="Q787" s="14"/>
      <c r="R787" s="17">
        <f t="shared" si="1"/>
        <v>16.92736905</v>
      </c>
      <c r="S787" s="17">
        <f t="shared" si="2"/>
        <v>3.887025485</v>
      </c>
      <c r="T787" s="17">
        <f t="shared" si="3"/>
        <v>2.789881195</v>
      </c>
      <c r="U787" s="17">
        <f t="shared" si="4"/>
        <v>4.858781856</v>
      </c>
      <c r="V787" s="17">
        <f t="shared" si="5"/>
        <v>0.4075107363</v>
      </c>
      <c r="W787" s="17">
        <f t="shared" si="6"/>
        <v>8.714460362</v>
      </c>
      <c r="X787" s="17">
        <f t="shared" si="7"/>
        <v>1.661389925</v>
      </c>
      <c r="Y787" s="14">
        <f t="shared" si="8"/>
        <v>7678</v>
      </c>
      <c r="Z787" s="14">
        <f t="shared" si="9"/>
        <v>1995</v>
      </c>
      <c r="AA787" s="14">
        <f t="shared" si="10"/>
        <v>1095</v>
      </c>
      <c r="AB787" s="14">
        <f t="shared" si="11"/>
        <v>1914</v>
      </c>
      <c r="AC787" s="14">
        <f t="shared" si="12"/>
        <v>325</v>
      </c>
      <c r="AD787" s="14">
        <f t="shared" si="13"/>
        <v>1992</v>
      </c>
      <c r="AE787" s="14">
        <f t="shared" si="14"/>
        <v>605</v>
      </c>
      <c r="AF787" s="14">
        <f t="shared" si="15"/>
        <v>22</v>
      </c>
      <c r="AG787" s="17">
        <f t="shared" si="16"/>
        <v>25.30102219</v>
      </c>
      <c r="AH787" s="20">
        <f>12*(J787*'Programas e Observações'!$C$8+K787*'Programas e Observações'!$C$9+L787*('Programas e Observações'!$C$8+'Programas e Observações'!$C$9)+M787*'Programas e Observações'!$C$10)</f>
        <v>186557.64</v>
      </c>
      <c r="AI787" s="20">
        <f>12*(J787*'Programas e Observações'!$D$8+K787*'Programas e Observações'!$D$9+L787*('Programas e Observações'!$D$8+'Programas e Observações'!$D$9)+M787*'Programas e Observações'!$D$10)</f>
        <v>292353.24</v>
      </c>
      <c r="AJ787" s="13" t="s">
        <v>2946</v>
      </c>
      <c r="AK787" s="13" t="s">
        <v>2009</v>
      </c>
    </row>
    <row r="788" ht="15.75" customHeight="1">
      <c r="A788" s="13" t="s">
        <v>3246</v>
      </c>
      <c r="B788" s="13" t="s">
        <v>3247</v>
      </c>
      <c r="C788" s="13" t="s">
        <v>3248</v>
      </c>
      <c r="D788" s="13" t="s">
        <v>2797</v>
      </c>
      <c r="E788" s="13" t="s">
        <v>2890</v>
      </c>
      <c r="F788" s="13" t="s">
        <v>2891</v>
      </c>
      <c r="G788" s="14">
        <v>26143.0</v>
      </c>
      <c r="H788" s="16" t="b">
        <f>G788&lt;'Programas e Observações'!$C$11</f>
        <v>0</v>
      </c>
      <c r="I788" s="14">
        <v>2047.0</v>
      </c>
      <c r="J788" s="14">
        <v>907.0</v>
      </c>
      <c r="K788" s="14">
        <v>231.0</v>
      </c>
      <c r="L788" s="14">
        <v>552.0</v>
      </c>
      <c r="M788" s="14">
        <v>37.0</v>
      </c>
      <c r="N788" s="14">
        <v>143.0</v>
      </c>
      <c r="O788" s="14">
        <v>23.0</v>
      </c>
      <c r="P788" s="14">
        <v>1.0</v>
      </c>
      <c r="Q788" s="14"/>
      <c r="R788" s="17">
        <f t="shared" si="1"/>
        <v>78.30011858</v>
      </c>
      <c r="S788" s="17">
        <f t="shared" si="2"/>
        <v>34.69379949</v>
      </c>
      <c r="T788" s="17">
        <f t="shared" si="3"/>
        <v>8.83601729</v>
      </c>
      <c r="U788" s="17">
        <f t="shared" si="4"/>
        <v>21.11463872</v>
      </c>
      <c r="V788" s="17">
        <f t="shared" si="5"/>
        <v>1.415292813</v>
      </c>
      <c r="W788" s="17">
        <f t="shared" si="6"/>
        <v>5.469915465</v>
      </c>
      <c r="X788" s="17">
        <f t="shared" si="7"/>
        <v>0.8797766132</v>
      </c>
      <c r="Y788" s="14">
        <f t="shared" si="8"/>
        <v>21021</v>
      </c>
      <c r="Z788" s="14">
        <f t="shared" si="9"/>
        <v>9831</v>
      </c>
      <c r="AA788" s="14">
        <f t="shared" si="10"/>
        <v>1685</v>
      </c>
      <c r="AB788" s="14">
        <f t="shared" si="11"/>
        <v>4924</v>
      </c>
      <c r="AC788" s="14">
        <f t="shared" si="12"/>
        <v>422</v>
      </c>
      <c r="AD788" s="14">
        <f t="shared" si="13"/>
        <v>2338</v>
      </c>
      <c r="AE788" s="14">
        <f t="shared" si="14"/>
        <v>568</v>
      </c>
      <c r="AF788" s="14">
        <f t="shared" si="15"/>
        <v>22</v>
      </c>
      <c r="AG788" s="17">
        <f t="shared" si="16"/>
        <v>50.86000615</v>
      </c>
      <c r="AH788" s="20">
        <f>12*(J788*'Programas e Observações'!$C$8+K788*'Programas e Observações'!$C$9+L788*('Programas e Observações'!$C$8+'Programas e Observações'!$C$9)+M788*'Programas e Observações'!$C$10)</f>
        <v>708126.96</v>
      </c>
      <c r="AI788" s="20">
        <f>12*(J788*'Programas e Observações'!$D$8+K788*'Programas e Observações'!$D$9+L788*('Programas e Observações'!$D$8+'Programas e Observações'!$D$9)+M788*'Programas e Observações'!$D$10)</f>
        <v>1250282.88</v>
      </c>
      <c r="AJ788" s="13" t="s">
        <v>3249</v>
      </c>
      <c r="AK788" s="13" t="s">
        <v>3250</v>
      </c>
    </row>
    <row r="789" ht="15.75" customHeight="1">
      <c r="A789" s="13" t="s">
        <v>3251</v>
      </c>
      <c r="B789" s="13" t="s">
        <v>3252</v>
      </c>
      <c r="C789" s="13" t="s">
        <v>3253</v>
      </c>
      <c r="D789" s="13" t="s">
        <v>2797</v>
      </c>
      <c r="E789" s="13" t="s">
        <v>2890</v>
      </c>
      <c r="F789" s="13" t="s">
        <v>2891</v>
      </c>
      <c r="G789" s="14">
        <v>8231.0</v>
      </c>
      <c r="H789" s="16" t="b">
        <f>G789&lt;'Programas e Observações'!$C$11</f>
        <v>1</v>
      </c>
      <c r="I789" s="14">
        <v>787.0</v>
      </c>
      <c r="J789" s="14">
        <v>382.0</v>
      </c>
      <c r="K789" s="14">
        <v>64.0</v>
      </c>
      <c r="L789" s="14">
        <v>202.0</v>
      </c>
      <c r="M789" s="14">
        <v>12.0</v>
      </c>
      <c r="N789" s="14">
        <v>9.0</v>
      </c>
      <c r="O789" s="14">
        <v>10.0</v>
      </c>
      <c r="P789" s="14">
        <v>1.0</v>
      </c>
      <c r="Q789" s="14"/>
      <c r="R789" s="17">
        <f t="shared" si="1"/>
        <v>95.61414166</v>
      </c>
      <c r="S789" s="17">
        <f t="shared" si="2"/>
        <v>46.40991374</v>
      </c>
      <c r="T789" s="17">
        <f t="shared" si="3"/>
        <v>7.77548293</v>
      </c>
      <c r="U789" s="17">
        <f t="shared" si="4"/>
        <v>24.541368</v>
      </c>
      <c r="V789" s="17">
        <f t="shared" si="5"/>
        <v>1.457903049</v>
      </c>
      <c r="W789" s="17">
        <f t="shared" si="6"/>
        <v>1.093427287</v>
      </c>
      <c r="X789" s="17">
        <f t="shared" si="7"/>
        <v>1.214919208</v>
      </c>
      <c r="Y789" s="14">
        <f t="shared" si="8"/>
        <v>21021</v>
      </c>
      <c r="Z789" s="14">
        <f t="shared" si="9"/>
        <v>9831</v>
      </c>
      <c r="AA789" s="14">
        <f t="shared" si="10"/>
        <v>1685</v>
      </c>
      <c r="AB789" s="14">
        <f t="shared" si="11"/>
        <v>4924</v>
      </c>
      <c r="AC789" s="14">
        <f t="shared" si="12"/>
        <v>422</v>
      </c>
      <c r="AD789" s="14">
        <f t="shared" si="13"/>
        <v>2338</v>
      </c>
      <c r="AE789" s="14">
        <f t="shared" si="14"/>
        <v>568</v>
      </c>
      <c r="AF789" s="14">
        <f t="shared" si="15"/>
        <v>22</v>
      </c>
      <c r="AG789" s="17">
        <f t="shared" si="16"/>
        <v>50.86000615</v>
      </c>
      <c r="AH789" s="20">
        <f>12*(J789*'Programas e Observações'!$C$8+K789*'Programas e Observações'!$C$9+L789*('Programas e Observações'!$C$8+'Programas e Observações'!$C$9)+M789*'Programas e Observações'!$C$10)</f>
        <v>257810.16</v>
      </c>
      <c r="AI789" s="20">
        <f>12*(J789*'Programas e Observações'!$D$8+K789*'Programas e Observações'!$D$9+L789*('Programas e Observações'!$D$8+'Programas e Observações'!$D$9)+M789*'Programas e Observações'!$D$10)</f>
        <v>473756.88</v>
      </c>
      <c r="AJ789" s="13" t="s">
        <v>1270</v>
      </c>
      <c r="AK789" s="13" t="s">
        <v>1316</v>
      </c>
    </row>
    <row r="790" ht="15.75" customHeight="1">
      <c r="A790" s="13" t="s">
        <v>3254</v>
      </c>
      <c r="B790" s="13" t="s">
        <v>3255</v>
      </c>
      <c r="C790" s="13" t="s">
        <v>3256</v>
      </c>
      <c r="D790" s="13" t="s">
        <v>2797</v>
      </c>
      <c r="E790" s="13" t="s">
        <v>2867</v>
      </c>
      <c r="F790" s="13" t="s">
        <v>2868</v>
      </c>
      <c r="G790" s="14">
        <v>5315.0</v>
      </c>
      <c r="H790" s="16" t="b">
        <f>G790&lt;'Programas e Observações'!$C$11</f>
        <v>1</v>
      </c>
      <c r="I790" s="14">
        <v>0.0</v>
      </c>
      <c r="J790" s="14">
        <v>0.0</v>
      </c>
      <c r="K790" s="14">
        <v>0.0</v>
      </c>
      <c r="L790" s="14">
        <v>0.0</v>
      </c>
      <c r="M790" s="14">
        <v>0.0</v>
      </c>
      <c r="N790" s="14">
        <v>17.0</v>
      </c>
      <c r="O790" s="14">
        <v>12.0</v>
      </c>
      <c r="P790" s="14">
        <v>0.0</v>
      </c>
      <c r="Q790" s="14"/>
      <c r="R790" s="17">
        <f t="shared" si="1"/>
        <v>0</v>
      </c>
      <c r="S790" s="17">
        <f t="shared" si="2"/>
        <v>0</v>
      </c>
      <c r="T790" s="17">
        <f t="shared" si="3"/>
        <v>0</v>
      </c>
      <c r="U790" s="17">
        <f t="shared" si="4"/>
        <v>0</v>
      </c>
      <c r="V790" s="17">
        <f t="shared" si="5"/>
        <v>0</v>
      </c>
      <c r="W790" s="17">
        <f t="shared" si="6"/>
        <v>3.198494826</v>
      </c>
      <c r="X790" s="17">
        <f t="shared" si="7"/>
        <v>2.257761054</v>
      </c>
      <c r="Y790" s="14">
        <f t="shared" si="8"/>
        <v>10275</v>
      </c>
      <c r="Z790" s="14">
        <f t="shared" si="9"/>
        <v>5092</v>
      </c>
      <c r="AA790" s="14">
        <f t="shared" si="10"/>
        <v>892</v>
      </c>
      <c r="AB790" s="14">
        <f t="shared" si="11"/>
        <v>1794</v>
      </c>
      <c r="AC790" s="14">
        <f t="shared" si="12"/>
        <v>206</v>
      </c>
      <c r="AD790" s="14">
        <f t="shared" si="13"/>
        <v>898</v>
      </c>
      <c r="AE790" s="14">
        <f t="shared" si="14"/>
        <v>355</v>
      </c>
      <c r="AF790" s="14">
        <f t="shared" si="15"/>
        <v>12</v>
      </c>
      <c r="AG790" s="17">
        <f t="shared" si="16"/>
        <v>48.66946447</v>
      </c>
      <c r="AH790" s="20">
        <f>12*(J790*'Programas e Observações'!$C$8+K790*'Programas e Observações'!$C$9+L790*('Programas e Observações'!$C$8+'Programas e Observações'!$C$9)+M790*'Programas e Observações'!$C$10)</f>
        <v>0</v>
      </c>
      <c r="AI790" s="20">
        <f>12*(J790*'Programas e Observações'!$D$8+K790*'Programas e Observações'!$D$9+L790*('Programas e Observações'!$D$8+'Programas e Observações'!$D$9)+M790*'Programas e Observações'!$D$10)</f>
        <v>0</v>
      </c>
      <c r="AJ790" s="13" t="s">
        <v>342</v>
      </c>
      <c r="AK790" s="13" t="s">
        <v>343</v>
      </c>
    </row>
    <row r="791" ht="15.75" customHeight="1">
      <c r="A791" s="13" t="s">
        <v>3257</v>
      </c>
      <c r="B791" s="13" t="s">
        <v>3258</v>
      </c>
      <c r="C791" s="13" t="s">
        <v>3259</v>
      </c>
      <c r="D791" s="13" t="s">
        <v>2797</v>
      </c>
      <c r="E791" s="13" t="s">
        <v>2798</v>
      </c>
      <c r="F791" s="13" t="s">
        <v>2799</v>
      </c>
      <c r="G791" s="14">
        <v>8822.0</v>
      </c>
      <c r="H791" s="16" t="b">
        <f>G791&lt;'Programas e Observações'!$C$11</f>
        <v>1</v>
      </c>
      <c r="I791" s="14">
        <v>0.0</v>
      </c>
      <c r="J791" s="14">
        <v>0.0</v>
      </c>
      <c r="K791" s="14">
        <v>0.0</v>
      </c>
      <c r="L791" s="14">
        <v>0.0</v>
      </c>
      <c r="M791" s="14">
        <v>0.0</v>
      </c>
      <c r="N791" s="14">
        <v>24.0</v>
      </c>
      <c r="O791" s="14">
        <v>15.0</v>
      </c>
      <c r="P791" s="14">
        <v>0.0</v>
      </c>
      <c r="Q791" s="14"/>
      <c r="R791" s="17">
        <f t="shared" si="1"/>
        <v>0</v>
      </c>
      <c r="S791" s="17">
        <f t="shared" si="2"/>
        <v>0</v>
      </c>
      <c r="T791" s="17">
        <f t="shared" si="3"/>
        <v>0</v>
      </c>
      <c r="U791" s="17">
        <f t="shared" si="4"/>
        <v>0</v>
      </c>
      <c r="V791" s="17">
        <f t="shared" si="5"/>
        <v>0</v>
      </c>
      <c r="W791" s="17">
        <f t="shared" si="6"/>
        <v>2.720471548</v>
      </c>
      <c r="X791" s="17">
        <f t="shared" si="7"/>
        <v>1.700294718</v>
      </c>
      <c r="Y791" s="14">
        <f t="shared" si="8"/>
        <v>2345</v>
      </c>
      <c r="Z791" s="14">
        <f t="shared" si="9"/>
        <v>712</v>
      </c>
      <c r="AA791" s="14">
        <f t="shared" si="10"/>
        <v>152</v>
      </c>
      <c r="AB791" s="14">
        <f t="shared" si="11"/>
        <v>309</v>
      </c>
      <c r="AC791" s="14">
        <f t="shared" si="12"/>
        <v>133</v>
      </c>
      <c r="AD791" s="14">
        <f t="shared" si="13"/>
        <v>470</v>
      </c>
      <c r="AE791" s="14">
        <f t="shared" si="14"/>
        <v>189</v>
      </c>
      <c r="AF791" s="14">
        <f t="shared" si="15"/>
        <v>4</v>
      </c>
      <c r="AG791" s="17">
        <f t="shared" si="16"/>
        <v>18.03638042</v>
      </c>
      <c r="AH791" s="20">
        <f>12*(J791*'Programas e Observações'!$C$8+K791*'Programas e Observações'!$C$9+L791*('Programas e Observações'!$C$8+'Programas e Observações'!$C$9)+M791*'Programas e Observações'!$C$10)</f>
        <v>0</v>
      </c>
      <c r="AI791" s="20">
        <f>12*(J791*'Programas e Observações'!$D$8+K791*'Programas e Observações'!$D$9+L791*('Programas e Observações'!$D$8+'Programas e Observações'!$D$9)+M791*'Programas e Observações'!$D$10)</f>
        <v>0</v>
      </c>
      <c r="AJ791" s="13" t="s">
        <v>342</v>
      </c>
      <c r="AK791" s="13" t="s">
        <v>343</v>
      </c>
    </row>
    <row r="792" ht="15.75" customHeight="1">
      <c r="A792" s="13" t="s">
        <v>3260</v>
      </c>
      <c r="B792" s="13" t="s">
        <v>3261</v>
      </c>
      <c r="C792" s="13" t="s">
        <v>3262</v>
      </c>
      <c r="D792" s="13" t="s">
        <v>2797</v>
      </c>
      <c r="E792" s="13" t="s">
        <v>2867</v>
      </c>
      <c r="F792" s="13" t="s">
        <v>2868</v>
      </c>
      <c r="G792" s="14">
        <v>4863.0</v>
      </c>
      <c r="H792" s="16" t="b">
        <f>G792&lt;'Programas e Observações'!$C$11</f>
        <v>1</v>
      </c>
      <c r="I792" s="14">
        <v>645.0</v>
      </c>
      <c r="J792" s="14">
        <v>433.0</v>
      </c>
      <c r="K792" s="14">
        <v>26.0</v>
      </c>
      <c r="L792" s="14">
        <v>126.0</v>
      </c>
      <c r="M792" s="14">
        <v>2.0</v>
      </c>
      <c r="N792" s="14">
        <v>18.0</v>
      </c>
      <c r="O792" s="14">
        <v>9.0</v>
      </c>
      <c r="P792" s="14">
        <v>1.0</v>
      </c>
      <c r="Q792" s="14"/>
      <c r="R792" s="17">
        <f t="shared" si="1"/>
        <v>132.6341764</v>
      </c>
      <c r="S792" s="17">
        <f t="shared" si="2"/>
        <v>89.03968744</v>
      </c>
      <c r="T792" s="17">
        <f t="shared" si="3"/>
        <v>5.346493934</v>
      </c>
      <c r="U792" s="17">
        <f t="shared" si="4"/>
        <v>25.90993214</v>
      </c>
      <c r="V792" s="17">
        <f t="shared" si="5"/>
        <v>0.4112687641</v>
      </c>
      <c r="W792" s="17">
        <f t="shared" si="6"/>
        <v>3.701418877</v>
      </c>
      <c r="X792" s="17">
        <f t="shared" si="7"/>
        <v>1.850709439</v>
      </c>
      <c r="Y792" s="14">
        <f t="shared" si="8"/>
        <v>10275</v>
      </c>
      <c r="Z792" s="14">
        <f t="shared" si="9"/>
        <v>5092</v>
      </c>
      <c r="AA792" s="14">
        <f t="shared" si="10"/>
        <v>892</v>
      </c>
      <c r="AB792" s="14">
        <f t="shared" si="11"/>
        <v>1794</v>
      </c>
      <c r="AC792" s="14">
        <f t="shared" si="12"/>
        <v>206</v>
      </c>
      <c r="AD792" s="14">
        <f t="shared" si="13"/>
        <v>898</v>
      </c>
      <c r="AE792" s="14">
        <f t="shared" si="14"/>
        <v>355</v>
      </c>
      <c r="AF792" s="14">
        <f t="shared" si="15"/>
        <v>12</v>
      </c>
      <c r="AG792" s="17">
        <f t="shared" si="16"/>
        <v>48.66946447</v>
      </c>
      <c r="AH792" s="20">
        <f>12*(J792*'Programas e Observações'!$C$8+K792*'Programas e Observações'!$C$9+L792*('Programas e Observações'!$C$8+'Programas e Observações'!$C$9)+M792*'Programas e Observações'!$C$10)</f>
        <v>189500.76</v>
      </c>
      <c r="AI792" s="20">
        <f>12*(J792*'Programas e Observações'!$D$8+K792*'Programas e Observações'!$D$9+L792*('Programas e Observações'!$D$8+'Programas e Observações'!$D$9)+M792*'Programas e Observações'!$D$10)</f>
        <v>393851.28</v>
      </c>
      <c r="AJ792" s="13" t="s">
        <v>3263</v>
      </c>
      <c r="AK792" s="13" t="s">
        <v>3264</v>
      </c>
    </row>
    <row r="793" ht="15.75" customHeight="1">
      <c r="A793" s="13" t="s">
        <v>3265</v>
      </c>
      <c r="B793" s="13" t="s">
        <v>3266</v>
      </c>
      <c r="C793" s="13" t="s">
        <v>3267</v>
      </c>
      <c r="D793" s="13" t="s">
        <v>2797</v>
      </c>
      <c r="E793" s="13" t="s">
        <v>2798</v>
      </c>
      <c r="F793" s="13" t="s">
        <v>2799</v>
      </c>
      <c r="G793" s="14">
        <v>5165.0</v>
      </c>
      <c r="H793" s="16" t="b">
        <f>G793&lt;'Programas e Observações'!$C$11</f>
        <v>1</v>
      </c>
      <c r="I793" s="14">
        <v>0.0</v>
      </c>
      <c r="J793" s="14">
        <v>0.0</v>
      </c>
      <c r="K793" s="14">
        <v>0.0</v>
      </c>
      <c r="L793" s="14">
        <v>0.0</v>
      </c>
      <c r="M793" s="14">
        <v>0.0</v>
      </c>
      <c r="N793" s="14">
        <v>17.0</v>
      </c>
      <c r="O793" s="14">
        <v>10.0</v>
      </c>
      <c r="P793" s="14">
        <v>0.0</v>
      </c>
      <c r="Q793" s="14"/>
      <c r="R793" s="17">
        <f t="shared" si="1"/>
        <v>0</v>
      </c>
      <c r="S793" s="17">
        <f t="shared" si="2"/>
        <v>0</v>
      </c>
      <c r="T793" s="17">
        <f t="shared" si="3"/>
        <v>0</v>
      </c>
      <c r="U793" s="17">
        <f t="shared" si="4"/>
        <v>0</v>
      </c>
      <c r="V793" s="17">
        <f t="shared" si="5"/>
        <v>0</v>
      </c>
      <c r="W793" s="17">
        <f t="shared" si="6"/>
        <v>3.291384318</v>
      </c>
      <c r="X793" s="17">
        <f t="shared" si="7"/>
        <v>1.936108422</v>
      </c>
      <c r="Y793" s="14">
        <f t="shared" si="8"/>
        <v>2345</v>
      </c>
      <c r="Z793" s="14">
        <f t="shared" si="9"/>
        <v>712</v>
      </c>
      <c r="AA793" s="14">
        <f t="shared" si="10"/>
        <v>152</v>
      </c>
      <c r="AB793" s="14">
        <f t="shared" si="11"/>
        <v>309</v>
      </c>
      <c r="AC793" s="14">
        <f t="shared" si="12"/>
        <v>133</v>
      </c>
      <c r="AD793" s="14">
        <f t="shared" si="13"/>
        <v>470</v>
      </c>
      <c r="AE793" s="14">
        <f t="shared" si="14"/>
        <v>189</v>
      </c>
      <c r="AF793" s="14">
        <f t="shared" si="15"/>
        <v>4</v>
      </c>
      <c r="AG793" s="17">
        <f t="shared" si="16"/>
        <v>18.03638042</v>
      </c>
      <c r="AH793" s="20">
        <f>12*(J793*'Programas e Observações'!$C$8+K793*'Programas e Observações'!$C$9+L793*('Programas e Observações'!$C$8+'Programas e Observações'!$C$9)+M793*'Programas e Observações'!$C$10)</f>
        <v>0</v>
      </c>
      <c r="AI793" s="20">
        <f>12*(J793*'Programas e Observações'!$D$8+K793*'Programas e Observações'!$D$9+L793*('Programas e Observações'!$D$8+'Programas e Observações'!$D$9)+M793*'Programas e Observações'!$D$10)</f>
        <v>0</v>
      </c>
      <c r="AJ793" s="13" t="s">
        <v>342</v>
      </c>
      <c r="AK793" s="13" t="s">
        <v>343</v>
      </c>
    </row>
    <row r="794" ht="15.75" customHeight="1">
      <c r="A794" s="13" t="s">
        <v>3268</v>
      </c>
      <c r="B794" s="13" t="s">
        <v>3269</v>
      </c>
      <c r="C794" s="13" t="s">
        <v>3270</v>
      </c>
      <c r="D794" s="13" t="s">
        <v>2797</v>
      </c>
      <c r="E794" s="13" t="s">
        <v>2890</v>
      </c>
      <c r="F794" s="13" t="s">
        <v>2891</v>
      </c>
      <c r="G794" s="14">
        <v>10886.0</v>
      </c>
      <c r="H794" s="16" t="b">
        <f>G794&lt;'Programas e Observações'!$C$11</f>
        <v>1</v>
      </c>
      <c r="I794" s="14">
        <v>989.0</v>
      </c>
      <c r="J794" s="14">
        <v>452.0</v>
      </c>
      <c r="K794" s="14">
        <v>107.0</v>
      </c>
      <c r="L794" s="14">
        <v>263.0</v>
      </c>
      <c r="M794" s="14">
        <v>20.0</v>
      </c>
      <c r="N794" s="14">
        <v>30.0</v>
      </c>
      <c r="O794" s="14">
        <v>14.0</v>
      </c>
      <c r="P794" s="14">
        <v>1.0</v>
      </c>
      <c r="Q794" s="14"/>
      <c r="R794" s="17">
        <f t="shared" si="1"/>
        <v>90.85063384</v>
      </c>
      <c r="S794" s="17">
        <f t="shared" si="2"/>
        <v>41.52121992</v>
      </c>
      <c r="T794" s="17">
        <f t="shared" si="3"/>
        <v>9.829138343</v>
      </c>
      <c r="U794" s="17">
        <f t="shared" si="4"/>
        <v>24.15947088</v>
      </c>
      <c r="V794" s="17">
        <f t="shared" si="5"/>
        <v>1.83722212</v>
      </c>
      <c r="W794" s="17">
        <f t="shared" si="6"/>
        <v>2.75583318</v>
      </c>
      <c r="X794" s="17">
        <f t="shared" si="7"/>
        <v>1.286055484</v>
      </c>
      <c r="Y794" s="14">
        <f t="shared" si="8"/>
        <v>21021</v>
      </c>
      <c r="Z794" s="14">
        <f t="shared" si="9"/>
        <v>9831</v>
      </c>
      <c r="AA794" s="14">
        <f t="shared" si="10"/>
        <v>1685</v>
      </c>
      <c r="AB794" s="14">
        <f t="shared" si="11"/>
        <v>4924</v>
      </c>
      <c r="AC794" s="14">
        <f t="shared" si="12"/>
        <v>422</v>
      </c>
      <c r="AD794" s="14">
        <f t="shared" si="13"/>
        <v>2338</v>
      </c>
      <c r="AE794" s="14">
        <f t="shared" si="14"/>
        <v>568</v>
      </c>
      <c r="AF794" s="14">
        <f t="shared" si="15"/>
        <v>22</v>
      </c>
      <c r="AG794" s="17">
        <f t="shared" si="16"/>
        <v>50.86000615</v>
      </c>
      <c r="AH794" s="20">
        <f>12*(J794*'Programas e Observações'!$C$8+K794*'Programas e Observações'!$C$9+L794*('Programas e Observações'!$C$8+'Programas e Observações'!$C$9)+M794*'Programas e Observações'!$C$10)</f>
        <v>341022.6</v>
      </c>
      <c r="AI794" s="20">
        <f>12*(J794*'Programas e Observações'!$D$8+K794*'Programas e Observações'!$D$9+L794*('Programas e Observações'!$D$8+'Programas e Observações'!$D$9)+M794*'Programas e Observações'!$D$10)</f>
        <v>606442.8</v>
      </c>
      <c r="AJ794" s="13" t="s">
        <v>3271</v>
      </c>
      <c r="AK794" s="13" t="s">
        <v>3272</v>
      </c>
    </row>
    <row r="795" ht="15.75" customHeight="1">
      <c r="A795" s="13" t="s">
        <v>3273</v>
      </c>
      <c r="B795" s="13" t="s">
        <v>3274</v>
      </c>
      <c r="C795" s="13" t="s">
        <v>3275</v>
      </c>
      <c r="D795" s="13" t="s">
        <v>2797</v>
      </c>
      <c r="E795" s="13" t="s">
        <v>2804</v>
      </c>
      <c r="F795" s="13" t="s">
        <v>2805</v>
      </c>
      <c r="G795" s="14">
        <v>33074.0</v>
      </c>
      <c r="H795" s="16" t="b">
        <f>G795&lt;'Programas e Observações'!$C$11</f>
        <v>0</v>
      </c>
      <c r="I795" s="14">
        <v>2743.0</v>
      </c>
      <c r="J795" s="14">
        <v>1508.0</v>
      </c>
      <c r="K795" s="14">
        <v>215.0</v>
      </c>
      <c r="L795" s="14">
        <v>611.0</v>
      </c>
      <c r="M795" s="14">
        <v>36.0</v>
      </c>
      <c r="N795" s="14">
        <v>72.0</v>
      </c>
      <c r="O795" s="14">
        <v>49.0</v>
      </c>
      <c r="P795" s="14">
        <v>2.0</v>
      </c>
      <c r="Q795" s="14"/>
      <c r="R795" s="17">
        <f t="shared" si="1"/>
        <v>82.93523614</v>
      </c>
      <c r="S795" s="17">
        <f t="shared" si="2"/>
        <v>45.59472698</v>
      </c>
      <c r="T795" s="17">
        <f t="shared" si="3"/>
        <v>6.500574469</v>
      </c>
      <c r="U795" s="17">
        <f t="shared" si="4"/>
        <v>18.47372559</v>
      </c>
      <c r="V795" s="17">
        <f t="shared" si="5"/>
        <v>1.088468283</v>
      </c>
      <c r="W795" s="17">
        <f t="shared" si="6"/>
        <v>2.176936566</v>
      </c>
      <c r="X795" s="17">
        <f t="shared" si="7"/>
        <v>1.481526274</v>
      </c>
      <c r="Y795" s="14">
        <f t="shared" si="8"/>
        <v>72103</v>
      </c>
      <c r="Z795" s="14">
        <f t="shared" si="9"/>
        <v>28215</v>
      </c>
      <c r="AA795" s="14">
        <f t="shared" si="10"/>
        <v>8649</v>
      </c>
      <c r="AB795" s="14">
        <f t="shared" si="11"/>
        <v>17464</v>
      </c>
      <c r="AC795" s="14">
        <f t="shared" si="12"/>
        <v>3180</v>
      </c>
      <c r="AD795" s="14">
        <f t="shared" si="13"/>
        <v>10575</v>
      </c>
      <c r="AE795" s="14">
        <f t="shared" si="14"/>
        <v>2656</v>
      </c>
      <c r="AF795" s="14">
        <f t="shared" si="15"/>
        <v>75</v>
      </c>
      <c r="AG795" s="17">
        <f t="shared" si="16"/>
        <v>55.65074705</v>
      </c>
      <c r="AH795" s="20">
        <f>12*(J795*'Programas e Observações'!$C$8+K795*'Programas e Observações'!$C$9+L795*('Programas e Observações'!$C$8+'Programas e Observações'!$C$9)+M795*'Programas e Observações'!$C$10)</f>
        <v>860579.88</v>
      </c>
      <c r="AI795" s="20">
        <f>12*(J795*'Programas e Observações'!$D$8+K795*'Programas e Observações'!$D$9+L795*('Programas e Observações'!$D$8+'Programas e Observações'!$D$9)+M795*'Programas e Observações'!$D$10)</f>
        <v>1641012.72</v>
      </c>
      <c r="AJ795" s="13" t="s">
        <v>3276</v>
      </c>
      <c r="AK795" s="13" t="s">
        <v>3277</v>
      </c>
    </row>
    <row r="796" ht="15.75" customHeight="1">
      <c r="A796" s="13" t="s">
        <v>3278</v>
      </c>
      <c r="B796" s="13" t="s">
        <v>3279</v>
      </c>
      <c r="C796" s="13" t="s">
        <v>3280</v>
      </c>
      <c r="D796" s="13" t="s">
        <v>2797</v>
      </c>
      <c r="E796" s="13" t="s">
        <v>2804</v>
      </c>
      <c r="F796" s="13" t="s">
        <v>2805</v>
      </c>
      <c r="G796" s="14">
        <v>1355.0</v>
      </c>
      <c r="H796" s="16" t="b">
        <f>G796&lt;'Programas e Observações'!$C$11</f>
        <v>1</v>
      </c>
      <c r="I796" s="14">
        <v>0.0</v>
      </c>
      <c r="J796" s="14">
        <v>0.0</v>
      </c>
      <c r="K796" s="14">
        <v>0.0</v>
      </c>
      <c r="L796" s="14">
        <v>0.0</v>
      </c>
      <c r="M796" s="14">
        <v>0.0</v>
      </c>
      <c r="N796" s="14">
        <v>6.0</v>
      </c>
      <c r="O796" s="14">
        <v>0.0</v>
      </c>
      <c r="P796" s="14">
        <v>0.0</v>
      </c>
      <c r="Q796" s="14"/>
      <c r="R796" s="17">
        <f t="shared" si="1"/>
        <v>0</v>
      </c>
      <c r="S796" s="17">
        <f t="shared" si="2"/>
        <v>0</v>
      </c>
      <c r="T796" s="17">
        <f t="shared" si="3"/>
        <v>0</v>
      </c>
      <c r="U796" s="17">
        <f t="shared" si="4"/>
        <v>0</v>
      </c>
      <c r="V796" s="17">
        <f t="shared" si="5"/>
        <v>0</v>
      </c>
      <c r="W796" s="17">
        <f t="shared" si="6"/>
        <v>4.42804428</v>
      </c>
      <c r="X796" s="17">
        <f t="shared" si="7"/>
        <v>0</v>
      </c>
      <c r="Y796" s="14">
        <f t="shared" si="8"/>
        <v>72103</v>
      </c>
      <c r="Z796" s="14">
        <f t="shared" si="9"/>
        <v>28215</v>
      </c>
      <c r="AA796" s="14">
        <f t="shared" si="10"/>
        <v>8649</v>
      </c>
      <c r="AB796" s="14">
        <f t="shared" si="11"/>
        <v>17464</v>
      </c>
      <c r="AC796" s="14">
        <f t="shared" si="12"/>
        <v>3180</v>
      </c>
      <c r="AD796" s="14">
        <f t="shared" si="13"/>
        <v>10575</v>
      </c>
      <c r="AE796" s="14">
        <f t="shared" si="14"/>
        <v>2656</v>
      </c>
      <c r="AF796" s="14">
        <f t="shared" si="15"/>
        <v>75</v>
      </c>
      <c r="AG796" s="17">
        <f t="shared" si="16"/>
        <v>55.65074705</v>
      </c>
      <c r="AH796" s="20">
        <f>12*(J796*'Programas e Observações'!$C$8+K796*'Programas e Observações'!$C$9+L796*('Programas e Observações'!$C$8+'Programas e Observações'!$C$9)+M796*'Programas e Observações'!$C$10)</f>
        <v>0</v>
      </c>
      <c r="AI796" s="20">
        <f>12*(J796*'Programas e Observações'!$D$8+K796*'Programas e Observações'!$D$9+L796*('Programas e Observações'!$D$8+'Programas e Observações'!$D$9)+M796*'Programas e Observações'!$D$10)</f>
        <v>0</v>
      </c>
      <c r="AJ796" s="13" t="s">
        <v>342</v>
      </c>
      <c r="AK796" s="13" t="s">
        <v>343</v>
      </c>
    </row>
    <row r="797" ht="15.75" customHeight="1">
      <c r="A797" s="13" t="s">
        <v>3281</v>
      </c>
      <c r="B797" s="13" t="s">
        <v>3282</v>
      </c>
      <c r="C797" s="13" t="s">
        <v>3283</v>
      </c>
      <c r="D797" s="13" t="s">
        <v>2797</v>
      </c>
      <c r="E797" s="13" t="s">
        <v>2890</v>
      </c>
      <c r="F797" s="13" t="s">
        <v>2891</v>
      </c>
      <c r="G797" s="14">
        <v>6681.0</v>
      </c>
      <c r="H797" s="16" t="b">
        <f>G797&lt;'Programas e Observações'!$C$11</f>
        <v>1</v>
      </c>
      <c r="I797" s="14">
        <v>0.0</v>
      </c>
      <c r="J797" s="14">
        <v>0.0</v>
      </c>
      <c r="K797" s="14">
        <v>0.0</v>
      </c>
      <c r="L797" s="14">
        <v>0.0</v>
      </c>
      <c r="M797" s="14">
        <v>0.0</v>
      </c>
      <c r="N797" s="14">
        <v>9.0</v>
      </c>
      <c r="O797" s="14">
        <v>7.0</v>
      </c>
      <c r="P797" s="14">
        <v>0.0</v>
      </c>
      <c r="Q797" s="14"/>
      <c r="R797" s="17">
        <f t="shared" si="1"/>
        <v>0</v>
      </c>
      <c r="S797" s="17">
        <f t="shared" si="2"/>
        <v>0</v>
      </c>
      <c r="T797" s="17">
        <f t="shared" si="3"/>
        <v>0</v>
      </c>
      <c r="U797" s="17">
        <f t="shared" si="4"/>
        <v>0</v>
      </c>
      <c r="V797" s="17">
        <f t="shared" si="5"/>
        <v>0</v>
      </c>
      <c r="W797" s="17">
        <f t="shared" si="6"/>
        <v>1.347103727</v>
      </c>
      <c r="X797" s="17">
        <f t="shared" si="7"/>
        <v>1.047747343</v>
      </c>
      <c r="Y797" s="14">
        <f t="shared" si="8"/>
        <v>21021</v>
      </c>
      <c r="Z797" s="14">
        <f t="shared" si="9"/>
        <v>9831</v>
      </c>
      <c r="AA797" s="14">
        <f t="shared" si="10"/>
        <v>1685</v>
      </c>
      <c r="AB797" s="14">
        <f t="shared" si="11"/>
        <v>4924</v>
      </c>
      <c r="AC797" s="14">
        <f t="shared" si="12"/>
        <v>422</v>
      </c>
      <c r="AD797" s="14">
        <f t="shared" si="13"/>
        <v>2338</v>
      </c>
      <c r="AE797" s="14">
        <f t="shared" si="14"/>
        <v>568</v>
      </c>
      <c r="AF797" s="14">
        <f t="shared" si="15"/>
        <v>22</v>
      </c>
      <c r="AG797" s="17">
        <f t="shared" si="16"/>
        <v>50.86000615</v>
      </c>
      <c r="AH797" s="20">
        <f>12*(J797*'Programas e Observações'!$C$8+K797*'Programas e Observações'!$C$9+L797*('Programas e Observações'!$C$8+'Programas e Observações'!$C$9)+M797*'Programas e Observações'!$C$10)</f>
        <v>0</v>
      </c>
      <c r="AI797" s="20">
        <f>12*(J797*'Programas e Observações'!$D$8+K797*'Programas e Observações'!$D$9+L797*('Programas e Observações'!$D$8+'Programas e Observações'!$D$9)+M797*'Programas e Observações'!$D$10)</f>
        <v>0</v>
      </c>
      <c r="AJ797" s="13" t="s">
        <v>342</v>
      </c>
      <c r="AK797" s="13" t="s">
        <v>343</v>
      </c>
    </row>
    <row r="798" ht="15.75" customHeight="1">
      <c r="A798" s="13" t="s">
        <v>3284</v>
      </c>
      <c r="B798" s="13" t="s">
        <v>3285</v>
      </c>
      <c r="C798" s="13" t="s">
        <v>3286</v>
      </c>
      <c r="D798" s="13" t="s">
        <v>2797</v>
      </c>
      <c r="E798" s="13" t="s">
        <v>2804</v>
      </c>
      <c r="F798" s="13" t="s">
        <v>2805</v>
      </c>
      <c r="G798" s="14">
        <v>10513.0</v>
      </c>
      <c r="H798" s="16" t="b">
        <f>G798&lt;'Programas e Observações'!$C$11</f>
        <v>1</v>
      </c>
      <c r="I798" s="14">
        <v>1429.0</v>
      </c>
      <c r="J798" s="14">
        <v>803.0</v>
      </c>
      <c r="K798" s="14">
        <v>81.0</v>
      </c>
      <c r="L798" s="14">
        <v>336.0</v>
      </c>
      <c r="M798" s="14">
        <v>0.0</v>
      </c>
      <c r="N798" s="14">
        <v>51.0</v>
      </c>
      <c r="O798" s="14">
        <v>21.0</v>
      </c>
      <c r="P798" s="14">
        <v>2.0</v>
      </c>
      <c r="Q798" s="14"/>
      <c r="R798" s="17">
        <f t="shared" si="1"/>
        <v>135.9269476</v>
      </c>
      <c r="S798" s="17">
        <f t="shared" si="2"/>
        <v>76.38162275</v>
      </c>
      <c r="T798" s="17">
        <f t="shared" si="3"/>
        <v>7.704746504</v>
      </c>
      <c r="U798" s="17">
        <f t="shared" si="4"/>
        <v>31.96042994</v>
      </c>
      <c r="V798" s="17">
        <f t="shared" si="5"/>
        <v>0</v>
      </c>
      <c r="W798" s="17">
        <f t="shared" si="6"/>
        <v>4.851136688</v>
      </c>
      <c r="X798" s="17">
        <f t="shared" si="7"/>
        <v>1.997526871</v>
      </c>
      <c r="Y798" s="14">
        <f t="shared" si="8"/>
        <v>72103</v>
      </c>
      <c r="Z798" s="14">
        <f t="shared" si="9"/>
        <v>28215</v>
      </c>
      <c r="AA798" s="14">
        <f t="shared" si="10"/>
        <v>8649</v>
      </c>
      <c r="AB798" s="14">
        <f t="shared" si="11"/>
        <v>17464</v>
      </c>
      <c r="AC798" s="14">
        <f t="shared" si="12"/>
        <v>3180</v>
      </c>
      <c r="AD798" s="14">
        <f t="shared" si="13"/>
        <v>10575</v>
      </c>
      <c r="AE798" s="14">
        <f t="shared" si="14"/>
        <v>2656</v>
      </c>
      <c r="AF798" s="14">
        <f t="shared" si="15"/>
        <v>75</v>
      </c>
      <c r="AG798" s="17">
        <f t="shared" si="16"/>
        <v>55.65074705</v>
      </c>
      <c r="AH798" s="20">
        <f>12*(J798*'Programas e Observações'!$C$8+K798*'Programas e Observações'!$C$9+L798*('Programas e Observações'!$C$8+'Programas e Observações'!$C$9)+M798*'Programas e Observações'!$C$10)</f>
        <v>438625.2</v>
      </c>
      <c r="AI798" s="20">
        <f>12*(J798*'Programas e Observações'!$D$8+K798*'Programas e Observações'!$D$9+L798*('Programas e Observações'!$D$8+'Programas e Observações'!$D$9)+M798*'Programas e Observações'!$D$10)</f>
        <v>857262.36</v>
      </c>
      <c r="AJ798" s="13" t="s">
        <v>3287</v>
      </c>
      <c r="AK798" s="13" t="s">
        <v>2771</v>
      </c>
    </row>
    <row r="799" ht="15.75" customHeight="1">
      <c r="A799" s="13" t="s">
        <v>3288</v>
      </c>
      <c r="B799" s="13" t="s">
        <v>3289</v>
      </c>
      <c r="C799" s="13" t="s">
        <v>3290</v>
      </c>
      <c r="D799" s="13" t="s">
        <v>2797</v>
      </c>
      <c r="E799" s="13" t="s">
        <v>2814</v>
      </c>
      <c r="F799" s="13" t="s">
        <v>2815</v>
      </c>
      <c r="G799" s="14">
        <v>7762.0</v>
      </c>
      <c r="H799" s="16" t="b">
        <f>G799&lt;'Programas e Observações'!$C$11</f>
        <v>1</v>
      </c>
      <c r="I799" s="14">
        <v>207.0</v>
      </c>
      <c r="J799" s="14">
        <v>16.0</v>
      </c>
      <c r="K799" s="14">
        <v>16.0</v>
      </c>
      <c r="L799" s="14">
        <v>6.0</v>
      </c>
      <c r="M799" s="14">
        <v>5.0</v>
      </c>
      <c r="N799" s="14">
        <v>39.0</v>
      </c>
      <c r="O799" s="14">
        <v>14.0</v>
      </c>
      <c r="P799" s="14">
        <v>0.0</v>
      </c>
      <c r="Q799" s="14"/>
      <c r="R799" s="17">
        <f t="shared" si="1"/>
        <v>26.66838444</v>
      </c>
      <c r="S799" s="17">
        <f t="shared" si="2"/>
        <v>2.061324401</v>
      </c>
      <c r="T799" s="17">
        <f t="shared" si="3"/>
        <v>2.061324401</v>
      </c>
      <c r="U799" s="17">
        <f t="shared" si="4"/>
        <v>0.7729966503</v>
      </c>
      <c r="V799" s="17">
        <f t="shared" si="5"/>
        <v>0.6441638753</v>
      </c>
      <c r="W799" s="17">
        <f t="shared" si="6"/>
        <v>5.024478227</v>
      </c>
      <c r="X799" s="17">
        <f t="shared" si="7"/>
        <v>1.803658851</v>
      </c>
      <c r="Y799" s="14">
        <f t="shared" si="8"/>
        <v>9697</v>
      </c>
      <c r="Z799" s="14">
        <f t="shared" si="9"/>
        <v>3810</v>
      </c>
      <c r="AA799" s="14">
        <f t="shared" si="10"/>
        <v>1026</v>
      </c>
      <c r="AB799" s="14">
        <f t="shared" si="11"/>
        <v>1653</v>
      </c>
      <c r="AC799" s="14">
        <f t="shared" si="12"/>
        <v>272</v>
      </c>
      <c r="AD799" s="14">
        <f t="shared" si="13"/>
        <v>1326</v>
      </c>
      <c r="AE799" s="14">
        <f t="shared" si="14"/>
        <v>356</v>
      </c>
      <c r="AF799" s="14">
        <f t="shared" si="15"/>
        <v>6</v>
      </c>
      <c r="AG799" s="17">
        <f t="shared" si="16"/>
        <v>39.65534163</v>
      </c>
      <c r="AH799" s="20">
        <f>12*(J799*'Programas e Observações'!$C$8+K799*'Programas e Observações'!$C$9+L799*('Programas e Observações'!$C$8+'Programas e Observações'!$C$9)+M799*'Programas e Observações'!$C$10)</f>
        <v>18212.4</v>
      </c>
      <c r="AI799" s="20">
        <f>12*(J799*'Programas e Observações'!$D$8+K799*'Programas e Observações'!$D$9+L799*('Programas e Observações'!$D$8+'Programas e Observações'!$D$9)+M799*'Programas e Observações'!$D$10)</f>
        <v>26671.08</v>
      </c>
      <c r="AJ799" s="13" t="s">
        <v>1651</v>
      </c>
      <c r="AK799" s="13" t="s">
        <v>1160</v>
      </c>
    </row>
    <row r="800" ht="15.75" customHeight="1">
      <c r="A800" s="13" t="s">
        <v>3291</v>
      </c>
      <c r="B800" s="13" t="s">
        <v>3292</v>
      </c>
      <c r="C800" s="13" t="s">
        <v>3293</v>
      </c>
      <c r="D800" s="13" t="s">
        <v>2797</v>
      </c>
      <c r="E800" s="13" t="s">
        <v>2831</v>
      </c>
      <c r="F800" s="13" t="s">
        <v>2832</v>
      </c>
      <c r="G800" s="14">
        <v>10928.0</v>
      </c>
      <c r="H800" s="16" t="b">
        <f>G800&lt;'Programas e Observações'!$C$11</f>
        <v>1</v>
      </c>
      <c r="I800" s="14">
        <v>295.0</v>
      </c>
      <c r="J800" s="14">
        <v>116.0</v>
      </c>
      <c r="K800" s="14">
        <v>22.0</v>
      </c>
      <c r="L800" s="14">
        <v>49.0</v>
      </c>
      <c r="M800" s="14">
        <v>3.0</v>
      </c>
      <c r="N800" s="14">
        <v>15.0</v>
      </c>
      <c r="O800" s="14">
        <v>11.0</v>
      </c>
      <c r="P800" s="14">
        <v>0.0</v>
      </c>
      <c r="Q800" s="14"/>
      <c r="R800" s="17">
        <f t="shared" si="1"/>
        <v>26.99487555</v>
      </c>
      <c r="S800" s="17">
        <f t="shared" si="2"/>
        <v>10.61493411</v>
      </c>
      <c r="T800" s="17">
        <f t="shared" si="3"/>
        <v>2.01317716</v>
      </c>
      <c r="U800" s="17">
        <f t="shared" si="4"/>
        <v>4.483894583</v>
      </c>
      <c r="V800" s="17">
        <f t="shared" si="5"/>
        <v>0.2745241581</v>
      </c>
      <c r="W800" s="17">
        <f t="shared" si="6"/>
        <v>1.372620791</v>
      </c>
      <c r="X800" s="17">
        <f t="shared" si="7"/>
        <v>1.00658858</v>
      </c>
      <c r="Y800" s="14">
        <f t="shared" si="8"/>
        <v>3306</v>
      </c>
      <c r="Z800" s="14">
        <f t="shared" si="9"/>
        <v>1912</v>
      </c>
      <c r="AA800" s="14">
        <f t="shared" si="10"/>
        <v>158</v>
      </c>
      <c r="AB800" s="14">
        <f t="shared" si="11"/>
        <v>497</v>
      </c>
      <c r="AC800" s="14">
        <f t="shared" si="12"/>
        <v>25</v>
      </c>
      <c r="AD800" s="14">
        <f t="shared" si="13"/>
        <v>672</v>
      </c>
      <c r="AE800" s="14">
        <f t="shared" si="14"/>
        <v>239</v>
      </c>
      <c r="AF800" s="14">
        <f t="shared" si="15"/>
        <v>3</v>
      </c>
      <c r="AG800" s="17">
        <f t="shared" si="16"/>
        <v>17.23391944</v>
      </c>
      <c r="AH800" s="20">
        <f>12*(J800*'Programas e Observações'!$C$8+K800*'Programas e Observações'!$C$9+L800*('Programas e Observações'!$C$8+'Programas e Observações'!$C$9)+M800*'Programas e Observações'!$C$10)</f>
        <v>70518.24</v>
      </c>
      <c r="AI800" s="20">
        <f>12*(J800*'Programas e Observações'!$D$8+K800*'Programas e Observações'!$D$9+L800*('Programas e Observações'!$D$8+'Programas e Observações'!$D$9)+M800*'Programas e Observações'!$D$10)</f>
        <v>131435.28</v>
      </c>
      <c r="AJ800" s="13" t="s">
        <v>1809</v>
      </c>
      <c r="AK800" s="13" t="s">
        <v>293</v>
      </c>
    </row>
    <row r="801" ht="15.75" customHeight="1">
      <c r="A801" s="13" t="s">
        <v>3294</v>
      </c>
      <c r="B801" s="13" t="s">
        <v>3295</v>
      </c>
      <c r="C801" s="13" t="s">
        <v>3296</v>
      </c>
      <c r="D801" s="13" t="s">
        <v>2797</v>
      </c>
      <c r="E801" s="13" t="s">
        <v>2831</v>
      </c>
      <c r="F801" s="13" t="s">
        <v>2832</v>
      </c>
      <c r="G801" s="14">
        <v>4456.0</v>
      </c>
      <c r="H801" s="16" t="b">
        <f>G801&lt;'Programas e Observações'!$C$11</f>
        <v>1</v>
      </c>
      <c r="I801" s="14">
        <v>353.0</v>
      </c>
      <c r="J801" s="14">
        <v>244.0</v>
      </c>
      <c r="K801" s="14">
        <v>14.0</v>
      </c>
      <c r="L801" s="14">
        <v>47.0</v>
      </c>
      <c r="M801" s="14">
        <v>1.0</v>
      </c>
      <c r="N801" s="14">
        <v>7.0</v>
      </c>
      <c r="O801" s="14">
        <v>7.0</v>
      </c>
      <c r="P801" s="14">
        <v>0.0</v>
      </c>
      <c r="Q801" s="14"/>
      <c r="R801" s="17">
        <f t="shared" si="1"/>
        <v>79.21903052</v>
      </c>
      <c r="S801" s="17">
        <f t="shared" si="2"/>
        <v>54.75763016</v>
      </c>
      <c r="T801" s="17">
        <f t="shared" si="3"/>
        <v>3.141831239</v>
      </c>
      <c r="U801" s="17">
        <f t="shared" si="4"/>
        <v>10.5475763</v>
      </c>
      <c r="V801" s="17">
        <f t="shared" si="5"/>
        <v>0.2244165171</v>
      </c>
      <c r="W801" s="17">
        <f t="shared" si="6"/>
        <v>1.570915619</v>
      </c>
      <c r="X801" s="17">
        <f t="shared" si="7"/>
        <v>1.570915619</v>
      </c>
      <c r="Y801" s="14">
        <f t="shared" si="8"/>
        <v>3306</v>
      </c>
      <c r="Z801" s="14">
        <f t="shared" si="9"/>
        <v>1912</v>
      </c>
      <c r="AA801" s="14">
        <f t="shared" si="10"/>
        <v>158</v>
      </c>
      <c r="AB801" s="14">
        <f t="shared" si="11"/>
        <v>497</v>
      </c>
      <c r="AC801" s="14">
        <f t="shared" si="12"/>
        <v>25</v>
      </c>
      <c r="AD801" s="14">
        <f t="shared" si="13"/>
        <v>672</v>
      </c>
      <c r="AE801" s="14">
        <f t="shared" si="14"/>
        <v>239</v>
      </c>
      <c r="AF801" s="14">
        <f t="shared" si="15"/>
        <v>3</v>
      </c>
      <c r="AG801" s="17">
        <f t="shared" si="16"/>
        <v>17.23391944</v>
      </c>
      <c r="AH801" s="20">
        <f>12*(J801*'Programas e Observações'!$C$8+K801*'Programas e Observações'!$C$9+L801*('Programas e Observações'!$C$8+'Programas e Observações'!$C$9)+M801*'Programas e Observações'!$C$10)</f>
        <v>89393.28</v>
      </c>
      <c r="AI801" s="20">
        <f>12*(J801*'Programas e Observações'!$D$8+K801*'Programas e Observações'!$D$9+L801*('Programas e Observações'!$D$8+'Programas e Observações'!$D$9)+M801*'Programas e Observações'!$D$10)</f>
        <v>195380.4</v>
      </c>
      <c r="AJ801" s="13" t="s">
        <v>3297</v>
      </c>
      <c r="AK801" s="13" t="s">
        <v>3298</v>
      </c>
    </row>
    <row r="802" ht="15.75" customHeight="1">
      <c r="A802" s="13" t="s">
        <v>3299</v>
      </c>
      <c r="B802" s="13" t="s">
        <v>3300</v>
      </c>
      <c r="C802" s="13" t="s">
        <v>3301</v>
      </c>
      <c r="D802" s="13" t="s">
        <v>2797</v>
      </c>
      <c r="E802" s="13" t="s">
        <v>2890</v>
      </c>
      <c r="F802" s="13" t="s">
        <v>2891</v>
      </c>
      <c r="G802" s="14">
        <v>6548.0</v>
      </c>
      <c r="H802" s="16" t="b">
        <f>G802&lt;'Programas e Observações'!$C$11</f>
        <v>1</v>
      </c>
      <c r="I802" s="14">
        <v>392.0</v>
      </c>
      <c r="J802" s="14">
        <v>237.0</v>
      </c>
      <c r="K802" s="14">
        <v>18.0</v>
      </c>
      <c r="L802" s="14">
        <v>63.0</v>
      </c>
      <c r="M802" s="14">
        <v>11.0</v>
      </c>
      <c r="N802" s="14">
        <v>11.0</v>
      </c>
      <c r="O802" s="14">
        <v>7.0</v>
      </c>
      <c r="P802" s="14">
        <v>0.0</v>
      </c>
      <c r="Q802" s="14"/>
      <c r="R802" s="17">
        <f t="shared" si="1"/>
        <v>59.86560782</v>
      </c>
      <c r="S802" s="17">
        <f t="shared" si="2"/>
        <v>36.19425779</v>
      </c>
      <c r="T802" s="17">
        <f t="shared" si="3"/>
        <v>2.748930971</v>
      </c>
      <c r="U802" s="17">
        <f t="shared" si="4"/>
        <v>9.6212584</v>
      </c>
      <c r="V802" s="17">
        <f t="shared" si="5"/>
        <v>1.67990226</v>
      </c>
      <c r="W802" s="17">
        <f t="shared" si="6"/>
        <v>1.67990226</v>
      </c>
      <c r="X802" s="17">
        <f t="shared" si="7"/>
        <v>1.069028711</v>
      </c>
      <c r="Y802" s="14">
        <f t="shared" si="8"/>
        <v>21021</v>
      </c>
      <c r="Z802" s="14">
        <f t="shared" si="9"/>
        <v>9831</v>
      </c>
      <c r="AA802" s="14">
        <f t="shared" si="10"/>
        <v>1685</v>
      </c>
      <c r="AB802" s="14">
        <f t="shared" si="11"/>
        <v>4924</v>
      </c>
      <c r="AC802" s="14">
        <f t="shared" si="12"/>
        <v>422</v>
      </c>
      <c r="AD802" s="14">
        <f t="shared" si="13"/>
        <v>2338</v>
      </c>
      <c r="AE802" s="14">
        <f t="shared" si="14"/>
        <v>568</v>
      </c>
      <c r="AF802" s="14">
        <f t="shared" si="15"/>
        <v>22</v>
      </c>
      <c r="AG802" s="17">
        <f t="shared" si="16"/>
        <v>50.86000615</v>
      </c>
      <c r="AH802" s="20">
        <f>12*(J802*'Programas e Observações'!$C$8+K802*'Programas e Observações'!$C$9+L802*('Programas e Observações'!$C$8+'Programas e Observações'!$C$9)+M802*'Programas e Observações'!$C$10)</f>
        <v>106641.48</v>
      </c>
      <c r="AI802" s="20">
        <f>12*(J802*'Programas e Observações'!$D$8+K802*'Programas e Observações'!$D$9+L802*('Programas e Observações'!$D$8+'Programas e Observações'!$D$9)+M802*'Programas e Observações'!$D$10)</f>
        <v>216440.16</v>
      </c>
      <c r="AJ802" s="13" t="s">
        <v>3302</v>
      </c>
      <c r="AK802" s="13" t="s">
        <v>1843</v>
      </c>
    </row>
    <row r="803" ht="15.75" customHeight="1">
      <c r="A803" s="13" t="s">
        <v>3303</v>
      </c>
      <c r="B803" s="13" t="s">
        <v>3304</v>
      </c>
      <c r="C803" s="13" t="s">
        <v>3305</v>
      </c>
      <c r="D803" s="13" t="s">
        <v>2797</v>
      </c>
      <c r="E803" s="13" t="s">
        <v>2941</v>
      </c>
      <c r="F803" s="13" t="s">
        <v>2942</v>
      </c>
      <c r="G803" s="14">
        <v>10210.0</v>
      </c>
      <c r="H803" s="16" t="b">
        <f>G803&lt;'Programas e Observações'!$C$11</f>
        <v>1</v>
      </c>
      <c r="I803" s="14">
        <v>0.0</v>
      </c>
      <c r="J803" s="14">
        <v>0.0</v>
      </c>
      <c r="K803" s="14">
        <v>0.0</v>
      </c>
      <c r="L803" s="14">
        <v>0.0</v>
      </c>
      <c r="M803" s="14">
        <v>0.0</v>
      </c>
      <c r="N803" s="14">
        <v>8.0</v>
      </c>
      <c r="O803" s="14">
        <v>16.0</v>
      </c>
      <c r="P803" s="14">
        <v>1.0</v>
      </c>
      <c r="Q803" s="14"/>
      <c r="R803" s="17">
        <f t="shared" si="1"/>
        <v>0</v>
      </c>
      <c r="S803" s="17">
        <f t="shared" si="2"/>
        <v>0</v>
      </c>
      <c r="T803" s="17">
        <f t="shared" si="3"/>
        <v>0</v>
      </c>
      <c r="U803" s="17">
        <f t="shared" si="4"/>
        <v>0</v>
      </c>
      <c r="V803" s="17">
        <f t="shared" si="5"/>
        <v>0</v>
      </c>
      <c r="W803" s="17">
        <f t="shared" si="6"/>
        <v>0.7835455436</v>
      </c>
      <c r="X803" s="17">
        <f t="shared" si="7"/>
        <v>1.567091087</v>
      </c>
      <c r="Y803" s="14">
        <f t="shared" si="8"/>
        <v>7678</v>
      </c>
      <c r="Z803" s="14">
        <f t="shared" si="9"/>
        <v>1995</v>
      </c>
      <c r="AA803" s="14">
        <f t="shared" si="10"/>
        <v>1095</v>
      </c>
      <c r="AB803" s="14">
        <f t="shared" si="11"/>
        <v>1914</v>
      </c>
      <c r="AC803" s="14">
        <f t="shared" si="12"/>
        <v>325</v>
      </c>
      <c r="AD803" s="14">
        <f t="shared" si="13"/>
        <v>1992</v>
      </c>
      <c r="AE803" s="14">
        <f t="shared" si="14"/>
        <v>605</v>
      </c>
      <c r="AF803" s="14">
        <f t="shared" si="15"/>
        <v>22</v>
      </c>
      <c r="AG803" s="17">
        <f t="shared" si="16"/>
        <v>25.30102219</v>
      </c>
      <c r="AH803" s="20">
        <f>12*(J803*'Programas e Observações'!$C$8+K803*'Programas e Observações'!$C$9+L803*('Programas e Observações'!$C$8+'Programas e Observações'!$C$9)+M803*'Programas e Observações'!$C$10)</f>
        <v>0</v>
      </c>
      <c r="AI803" s="20">
        <f>12*(J803*'Programas e Observações'!$D$8+K803*'Programas e Observações'!$D$9+L803*('Programas e Observações'!$D$8+'Programas e Observações'!$D$9)+M803*'Programas e Observações'!$D$10)</f>
        <v>0</v>
      </c>
      <c r="AJ803" s="13" t="s">
        <v>342</v>
      </c>
      <c r="AK803" s="13" t="s">
        <v>343</v>
      </c>
    </row>
    <row r="804" ht="15.75" customHeight="1">
      <c r="A804" s="13" t="s">
        <v>3306</v>
      </c>
      <c r="B804" s="13" t="s">
        <v>3307</v>
      </c>
      <c r="C804" s="13" t="s">
        <v>3308</v>
      </c>
      <c r="D804" s="13" t="s">
        <v>2797</v>
      </c>
      <c r="E804" s="13" t="s">
        <v>2867</v>
      </c>
      <c r="F804" s="13" t="s">
        <v>2868</v>
      </c>
      <c r="G804" s="14">
        <v>6697.0</v>
      </c>
      <c r="H804" s="16" t="b">
        <f>G804&lt;'Programas e Observações'!$C$11</f>
        <v>1</v>
      </c>
      <c r="I804" s="14">
        <v>184.0</v>
      </c>
      <c r="J804" s="14">
        <v>104.0</v>
      </c>
      <c r="K804" s="14">
        <v>21.0</v>
      </c>
      <c r="L804" s="14">
        <v>45.0</v>
      </c>
      <c r="M804" s="14">
        <v>2.0</v>
      </c>
      <c r="N804" s="14">
        <v>19.0</v>
      </c>
      <c r="O804" s="14">
        <v>7.0</v>
      </c>
      <c r="P804" s="14">
        <v>1.0</v>
      </c>
      <c r="Q804" s="14"/>
      <c r="R804" s="17">
        <f t="shared" si="1"/>
        <v>27.4749888</v>
      </c>
      <c r="S804" s="17">
        <f t="shared" si="2"/>
        <v>15.5293415</v>
      </c>
      <c r="T804" s="17">
        <f t="shared" si="3"/>
        <v>3.135732418</v>
      </c>
      <c r="U804" s="17">
        <f t="shared" si="4"/>
        <v>6.719426609</v>
      </c>
      <c r="V804" s="17">
        <f t="shared" si="5"/>
        <v>0.2986411826</v>
      </c>
      <c r="W804" s="17">
        <f t="shared" si="6"/>
        <v>2.837091235</v>
      </c>
      <c r="X804" s="17">
        <f t="shared" si="7"/>
        <v>1.045244139</v>
      </c>
      <c r="Y804" s="14">
        <f t="shared" si="8"/>
        <v>10275</v>
      </c>
      <c r="Z804" s="14">
        <f t="shared" si="9"/>
        <v>5092</v>
      </c>
      <c r="AA804" s="14">
        <f t="shared" si="10"/>
        <v>892</v>
      </c>
      <c r="AB804" s="14">
        <f t="shared" si="11"/>
        <v>1794</v>
      </c>
      <c r="AC804" s="14">
        <f t="shared" si="12"/>
        <v>206</v>
      </c>
      <c r="AD804" s="14">
        <f t="shared" si="13"/>
        <v>898</v>
      </c>
      <c r="AE804" s="14">
        <f t="shared" si="14"/>
        <v>355</v>
      </c>
      <c r="AF804" s="14">
        <f t="shared" si="15"/>
        <v>12</v>
      </c>
      <c r="AG804" s="17">
        <f t="shared" si="16"/>
        <v>48.66946447</v>
      </c>
      <c r="AH804" s="20">
        <f>12*(J804*'Programas e Observações'!$C$8+K804*'Programas e Observações'!$C$9+L804*('Programas e Observações'!$C$8+'Programas e Observações'!$C$9)+M804*'Programas e Observações'!$C$10)</f>
        <v>64266.36</v>
      </c>
      <c r="AI804" s="20">
        <f>12*(J804*'Programas e Observações'!$D$8+K804*'Programas e Observações'!$D$9+L804*('Programas e Observações'!$D$8+'Programas e Observações'!$D$9)+M804*'Programas e Observações'!$D$10)</f>
        <v>119306.88</v>
      </c>
      <c r="AJ804" s="13" t="s">
        <v>3309</v>
      </c>
      <c r="AK804" s="13" t="s">
        <v>401</v>
      </c>
    </row>
    <row r="805" ht="15.75" customHeight="1">
      <c r="A805" s="13" t="s">
        <v>3310</v>
      </c>
      <c r="B805" s="13" t="s">
        <v>3311</v>
      </c>
      <c r="C805" s="13" t="s">
        <v>3312</v>
      </c>
      <c r="D805" s="13" t="s">
        <v>2797</v>
      </c>
      <c r="E805" s="13" t="s">
        <v>2804</v>
      </c>
      <c r="F805" s="13" t="s">
        <v>2805</v>
      </c>
      <c r="G805" s="14">
        <v>10821.0</v>
      </c>
      <c r="H805" s="16" t="b">
        <f>G805&lt;'Programas e Observações'!$C$11</f>
        <v>1</v>
      </c>
      <c r="I805" s="14">
        <v>175.0</v>
      </c>
      <c r="J805" s="14">
        <v>22.0</v>
      </c>
      <c r="K805" s="14">
        <v>16.0</v>
      </c>
      <c r="L805" s="14">
        <v>15.0</v>
      </c>
      <c r="M805" s="14">
        <v>11.0</v>
      </c>
      <c r="N805" s="14">
        <v>31.0</v>
      </c>
      <c r="O805" s="14">
        <v>17.0</v>
      </c>
      <c r="P805" s="14">
        <v>0.0</v>
      </c>
      <c r="Q805" s="14"/>
      <c r="R805" s="17">
        <f t="shared" si="1"/>
        <v>16.17225765</v>
      </c>
      <c r="S805" s="17">
        <f t="shared" si="2"/>
        <v>2.033083819</v>
      </c>
      <c r="T805" s="17">
        <f t="shared" si="3"/>
        <v>1.478606413</v>
      </c>
      <c r="U805" s="17">
        <f t="shared" si="4"/>
        <v>1.386193513</v>
      </c>
      <c r="V805" s="17">
        <f t="shared" si="5"/>
        <v>1.016541909</v>
      </c>
      <c r="W805" s="17">
        <f t="shared" si="6"/>
        <v>2.864799926</v>
      </c>
      <c r="X805" s="17">
        <f t="shared" si="7"/>
        <v>1.571019314</v>
      </c>
      <c r="Y805" s="14">
        <f t="shared" si="8"/>
        <v>72103</v>
      </c>
      <c r="Z805" s="14">
        <f t="shared" si="9"/>
        <v>28215</v>
      </c>
      <c r="AA805" s="14">
        <f t="shared" si="10"/>
        <v>8649</v>
      </c>
      <c r="AB805" s="14">
        <f t="shared" si="11"/>
        <v>17464</v>
      </c>
      <c r="AC805" s="14">
        <f t="shared" si="12"/>
        <v>3180</v>
      </c>
      <c r="AD805" s="14">
        <f t="shared" si="13"/>
        <v>10575</v>
      </c>
      <c r="AE805" s="14">
        <f t="shared" si="14"/>
        <v>2656</v>
      </c>
      <c r="AF805" s="14">
        <f t="shared" si="15"/>
        <v>75</v>
      </c>
      <c r="AG805" s="17">
        <f t="shared" si="16"/>
        <v>55.65074705</v>
      </c>
      <c r="AH805" s="20">
        <f>12*(J805*'Programas e Observações'!$C$8+K805*'Programas e Observações'!$C$9+L805*('Programas e Observações'!$C$8+'Programas e Observações'!$C$9)+M805*'Programas e Observações'!$C$10)</f>
        <v>28939.68</v>
      </c>
      <c r="AI805" s="20">
        <f>12*(J805*'Programas e Observações'!$D$8+K805*'Programas e Observações'!$D$9+L805*('Programas e Observações'!$D$8+'Programas e Observações'!$D$9)+M805*'Programas e Observações'!$D$10)</f>
        <v>43073.04</v>
      </c>
      <c r="AJ805" s="13" t="s">
        <v>2853</v>
      </c>
      <c r="AK805" s="13" t="s">
        <v>1287</v>
      </c>
    </row>
    <row r="806" ht="15.75" customHeight="1">
      <c r="A806" s="13" t="s">
        <v>3313</v>
      </c>
      <c r="B806" s="13" t="s">
        <v>3314</v>
      </c>
      <c r="C806" s="13" t="s">
        <v>3315</v>
      </c>
      <c r="D806" s="13" t="s">
        <v>2797</v>
      </c>
      <c r="E806" s="13" t="s">
        <v>2872</v>
      </c>
      <c r="F806" s="13" t="s">
        <v>2873</v>
      </c>
      <c r="G806" s="14">
        <v>5442.0</v>
      </c>
      <c r="H806" s="16" t="b">
        <f>G806&lt;'Programas e Observações'!$C$11</f>
        <v>1</v>
      </c>
      <c r="I806" s="14">
        <v>200.0</v>
      </c>
      <c r="J806" s="14">
        <v>107.0</v>
      </c>
      <c r="K806" s="14">
        <v>16.0</v>
      </c>
      <c r="L806" s="14">
        <v>32.0</v>
      </c>
      <c r="M806" s="14">
        <v>1.0</v>
      </c>
      <c r="N806" s="14">
        <v>29.0</v>
      </c>
      <c r="O806" s="14">
        <v>20.0</v>
      </c>
      <c r="P806" s="14">
        <v>0.0</v>
      </c>
      <c r="Q806" s="14"/>
      <c r="R806" s="17">
        <f t="shared" si="1"/>
        <v>36.75119441</v>
      </c>
      <c r="S806" s="17">
        <f t="shared" si="2"/>
        <v>19.66188901</v>
      </c>
      <c r="T806" s="17">
        <f t="shared" si="3"/>
        <v>2.940095553</v>
      </c>
      <c r="U806" s="17">
        <f t="shared" si="4"/>
        <v>5.880191106</v>
      </c>
      <c r="V806" s="17">
        <f t="shared" si="5"/>
        <v>0.1837559721</v>
      </c>
      <c r="W806" s="17">
        <f t="shared" si="6"/>
        <v>5.32892319</v>
      </c>
      <c r="X806" s="17">
        <f t="shared" si="7"/>
        <v>3.675119441</v>
      </c>
      <c r="Y806" s="14">
        <f t="shared" si="8"/>
        <v>8194</v>
      </c>
      <c r="Z806" s="14">
        <f t="shared" si="9"/>
        <v>4245</v>
      </c>
      <c r="AA806" s="14">
        <f t="shared" si="10"/>
        <v>482</v>
      </c>
      <c r="AB806" s="14">
        <f t="shared" si="11"/>
        <v>1483</v>
      </c>
      <c r="AC806" s="14">
        <f t="shared" si="12"/>
        <v>163</v>
      </c>
      <c r="AD806" s="14">
        <f t="shared" si="13"/>
        <v>748</v>
      </c>
      <c r="AE806" s="14">
        <f t="shared" si="14"/>
        <v>298</v>
      </c>
      <c r="AF806" s="14">
        <f t="shared" si="15"/>
        <v>7</v>
      </c>
      <c r="AG806" s="17">
        <f t="shared" si="16"/>
        <v>50.18742191</v>
      </c>
      <c r="AH806" s="20">
        <f>12*(J806*'Programas e Observações'!$C$8+K806*'Programas e Observações'!$C$9+L806*('Programas e Observações'!$C$8+'Programas e Observações'!$C$9)+M806*'Programas e Observações'!$C$10)</f>
        <v>52583.88</v>
      </c>
      <c r="AI806" s="20">
        <f>12*(J806*'Programas e Observações'!$D$8+K806*'Programas e Observações'!$D$9+L806*('Programas e Observações'!$D$8+'Programas e Observações'!$D$9)+M806*'Programas e Observações'!$D$10)</f>
        <v>103624.92</v>
      </c>
      <c r="AJ806" s="13" t="s">
        <v>3316</v>
      </c>
      <c r="AK806" s="13" t="s">
        <v>1499</v>
      </c>
    </row>
    <row r="807" ht="15.75" customHeight="1">
      <c r="A807" s="13" t="s">
        <v>3317</v>
      </c>
      <c r="B807" s="13" t="s">
        <v>3318</v>
      </c>
      <c r="C807" s="13" t="s">
        <v>3319</v>
      </c>
      <c r="D807" s="13" t="s">
        <v>2797</v>
      </c>
      <c r="E807" s="13" t="s">
        <v>2890</v>
      </c>
      <c r="F807" s="13" t="s">
        <v>2891</v>
      </c>
      <c r="G807" s="14">
        <v>8751.0</v>
      </c>
      <c r="H807" s="16" t="b">
        <f>G807&lt;'Programas e Observações'!$C$11</f>
        <v>1</v>
      </c>
      <c r="I807" s="14">
        <v>826.0</v>
      </c>
      <c r="J807" s="14">
        <v>524.0</v>
      </c>
      <c r="K807" s="14">
        <v>61.0</v>
      </c>
      <c r="L807" s="14">
        <v>131.0</v>
      </c>
      <c r="M807" s="14">
        <v>0.0</v>
      </c>
      <c r="N807" s="14">
        <v>24.0</v>
      </c>
      <c r="O807" s="14">
        <v>10.0</v>
      </c>
      <c r="P807" s="14">
        <v>0.0</v>
      </c>
      <c r="Q807" s="14"/>
      <c r="R807" s="17">
        <f t="shared" si="1"/>
        <v>94.38921266</v>
      </c>
      <c r="S807" s="17">
        <f t="shared" si="2"/>
        <v>59.87887099</v>
      </c>
      <c r="T807" s="17">
        <f t="shared" si="3"/>
        <v>6.970631928</v>
      </c>
      <c r="U807" s="17">
        <f t="shared" si="4"/>
        <v>14.96971775</v>
      </c>
      <c r="V807" s="17">
        <f t="shared" si="5"/>
        <v>0</v>
      </c>
      <c r="W807" s="17">
        <f t="shared" si="6"/>
        <v>2.742543709</v>
      </c>
      <c r="X807" s="17">
        <f t="shared" si="7"/>
        <v>1.142726546</v>
      </c>
      <c r="Y807" s="14">
        <f t="shared" si="8"/>
        <v>21021</v>
      </c>
      <c r="Z807" s="14">
        <f t="shared" si="9"/>
        <v>9831</v>
      </c>
      <c r="AA807" s="14">
        <f t="shared" si="10"/>
        <v>1685</v>
      </c>
      <c r="AB807" s="14">
        <f t="shared" si="11"/>
        <v>4924</v>
      </c>
      <c r="AC807" s="14">
        <f t="shared" si="12"/>
        <v>422</v>
      </c>
      <c r="AD807" s="14">
        <f t="shared" si="13"/>
        <v>2338</v>
      </c>
      <c r="AE807" s="14">
        <f t="shared" si="14"/>
        <v>568</v>
      </c>
      <c r="AF807" s="14">
        <f t="shared" si="15"/>
        <v>22</v>
      </c>
      <c r="AG807" s="17">
        <f t="shared" si="16"/>
        <v>50.86000615</v>
      </c>
      <c r="AH807" s="20">
        <f>12*(J807*'Programas e Observações'!$C$8+K807*'Programas e Observações'!$C$9+L807*('Programas e Observações'!$C$8+'Programas e Observações'!$C$9)+M807*'Programas e Observações'!$C$10)</f>
        <v>227887.8</v>
      </c>
      <c r="AI807" s="20">
        <f>12*(J807*'Programas e Observações'!$D$8+K807*'Programas e Observações'!$D$9+L807*('Programas e Observações'!$D$8+'Programas e Observações'!$D$9)+M807*'Programas e Observações'!$D$10)</f>
        <v>467599.2</v>
      </c>
      <c r="AJ807" s="13" t="s">
        <v>3320</v>
      </c>
      <c r="AK807" s="13" t="s">
        <v>3321</v>
      </c>
    </row>
    <row r="808" ht="15.75" customHeight="1">
      <c r="A808" s="13" t="s">
        <v>3322</v>
      </c>
      <c r="B808" s="13" t="s">
        <v>3323</v>
      </c>
      <c r="C808" s="13" t="s">
        <v>3324</v>
      </c>
      <c r="D808" s="13" t="s">
        <v>2797</v>
      </c>
      <c r="E808" s="13" t="s">
        <v>2857</v>
      </c>
      <c r="F808" s="13" t="s">
        <v>2858</v>
      </c>
      <c r="G808" s="14">
        <v>6158.0</v>
      </c>
      <c r="H808" s="16" t="b">
        <f>G808&lt;'Programas e Observações'!$C$11</f>
        <v>1</v>
      </c>
      <c r="I808" s="14">
        <v>770.0</v>
      </c>
      <c r="J808" s="14">
        <v>354.0</v>
      </c>
      <c r="K808" s="14">
        <v>54.0</v>
      </c>
      <c r="L808" s="14">
        <v>175.0</v>
      </c>
      <c r="M808" s="14">
        <v>22.0</v>
      </c>
      <c r="N808" s="14">
        <v>15.0</v>
      </c>
      <c r="O808" s="14">
        <v>9.0</v>
      </c>
      <c r="P808" s="14">
        <v>1.0</v>
      </c>
      <c r="Q808" s="14"/>
      <c r="R808" s="17">
        <f t="shared" si="1"/>
        <v>125.0405976</v>
      </c>
      <c r="S808" s="17">
        <f t="shared" si="2"/>
        <v>57.48619682</v>
      </c>
      <c r="T808" s="17">
        <f t="shared" si="3"/>
        <v>8.76908087</v>
      </c>
      <c r="U808" s="17">
        <f t="shared" si="4"/>
        <v>28.41831764</v>
      </c>
      <c r="V808" s="17">
        <f t="shared" si="5"/>
        <v>3.572588503</v>
      </c>
      <c r="W808" s="17">
        <f t="shared" si="6"/>
        <v>2.435855797</v>
      </c>
      <c r="X808" s="17">
        <f t="shared" si="7"/>
        <v>1.461513478</v>
      </c>
      <c r="Y808" s="14">
        <f t="shared" si="8"/>
        <v>10156</v>
      </c>
      <c r="Z808" s="14">
        <f t="shared" si="9"/>
        <v>5232</v>
      </c>
      <c r="AA808" s="14">
        <f t="shared" si="10"/>
        <v>763</v>
      </c>
      <c r="AB808" s="14">
        <f t="shared" si="11"/>
        <v>2188</v>
      </c>
      <c r="AC808" s="14">
        <f t="shared" si="12"/>
        <v>230</v>
      </c>
      <c r="AD808" s="14">
        <f t="shared" si="13"/>
        <v>427</v>
      </c>
      <c r="AE808" s="14">
        <f t="shared" si="14"/>
        <v>204</v>
      </c>
      <c r="AF808" s="14">
        <f t="shared" si="15"/>
        <v>4</v>
      </c>
      <c r="AG808" s="17">
        <f t="shared" si="16"/>
        <v>97.20985882</v>
      </c>
      <c r="AH808" s="20">
        <f>12*(J808*'Programas e Observações'!$C$8+K808*'Programas e Observações'!$C$9+L808*('Programas e Observações'!$C$8+'Programas e Observações'!$C$9)+M808*'Programas e Observações'!$C$10)</f>
        <v>233312.16</v>
      </c>
      <c r="AI808" s="20">
        <f>12*(J808*'Programas e Observações'!$D$8+K808*'Programas e Observações'!$D$9+L808*('Programas e Observações'!$D$8+'Programas e Observações'!$D$9)+M808*'Programas e Observações'!$D$10)</f>
        <v>428822.28</v>
      </c>
      <c r="AJ808" s="13" t="s">
        <v>3325</v>
      </c>
      <c r="AK808" s="13" t="s">
        <v>1838</v>
      </c>
    </row>
    <row r="809" ht="15.75" customHeight="1">
      <c r="A809" s="13" t="s">
        <v>3326</v>
      </c>
      <c r="B809" s="13" t="s">
        <v>3327</v>
      </c>
      <c r="C809" s="13" t="s">
        <v>3328</v>
      </c>
      <c r="D809" s="13" t="s">
        <v>2797</v>
      </c>
      <c r="E809" s="13" t="s">
        <v>2872</v>
      </c>
      <c r="F809" s="13" t="s">
        <v>2873</v>
      </c>
      <c r="G809" s="14">
        <v>2888.0</v>
      </c>
      <c r="H809" s="16" t="b">
        <f>G809&lt;'Programas e Observações'!$C$11</f>
        <v>1</v>
      </c>
      <c r="I809" s="14">
        <v>165.0</v>
      </c>
      <c r="J809" s="14">
        <v>75.0</v>
      </c>
      <c r="K809" s="14">
        <v>15.0</v>
      </c>
      <c r="L809" s="14">
        <v>33.0</v>
      </c>
      <c r="M809" s="14">
        <v>5.0</v>
      </c>
      <c r="N809" s="14">
        <v>10.0</v>
      </c>
      <c r="O809" s="14">
        <v>11.0</v>
      </c>
      <c r="P809" s="14">
        <v>1.0</v>
      </c>
      <c r="Q809" s="14"/>
      <c r="R809" s="17">
        <f t="shared" si="1"/>
        <v>57.13296399</v>
      </c>
      <c r="S809" s="17">
        <f t="shared" si="2"/>
        <v>25.96952909</v>
      </c>
      <c r="T809" s="17">
        <f t="shared" si="3"/>
        <v>5.193905817</v>
      </c>
      <c r="U809" s="17">
        <f t="shared" si="4"/>
        <v>11.4265928</v>
      </c>
      <c r="V809" s="17">
        <f t="shared" si="5"/>
        <v>1.731301939</v>
      </c>
      <c r="W809" s="17">
        <f t="shared" si="6"/>
        <v>3.462603878</v>
      </c>
      <c r="X809" s="17">
        <f t="shared" si="7"/>
        <v>3.808864266</v>
      </c>
      <c r="Y809" s="14">
        <f t="shared" si="8"/>
        <v>8194</v>
      </c>
      <c r="Z809" s="14">
        <f t="shared" si="9"/>
        <v>4245</v>
      </c>
      <c r="AA809" s="14">
        <f t="shared" si="10"/>
        <v>482</v>
      </c>
      <c r="AB809" s="14">
        <f t="shared" si="11"/>
        <v>1483</v>
      </c>
      <c r="AC809" s="14">
        <f t="shared" si="12"/>
        <v>163</v>
      </c>
      <c r="AD809" s="14">
        <f t="shared" si="13"/>
        <v>748</v>
      </c>
      <c r="AE809" s="14">
        <f t="shared" si="14"/>
        <v>298</v>
      </c>
      <c r="AF809" s="14">
        <f t="shared" si="15"/>
        <v>7</v>
      </c>
      <c r="AG809" s="17">
        <f t="shared" si="16"/>
        <v>50.18742191</v>
      </c>
      <c r="AH809" s="20">
        <f>12*(J809*'Programas e Observações'!$C$8+K809*'Programas e Observações'!$C$9+L809*('Programas e Observações'!$C$8+'Programas e Observações'!$C$9)+M809*'Programas e Observações'!$C$10)</f>
        <v>48536.4</v>
      </c>
      <c r="AI809" s="20">
        <f>12*(J809*'Programas e Observações'!$D$8+K809*'Programas e Observações'!$D$9+L809*('Programas e Observações'!$D$8+'Programas e Observações'!$D$9)+M809*'Programas e Observações'!$D$10)</f>
        <v>88485.72</v>
      </c>
      <c r="AJ809" s="13" t="s">
        <v>1310</v>
      </c>
      <c r="AK809" s="13" t="s">
        <v>3046</v>
      </c>
    </row>
    <row r="810" ht="15.75" customHeight="1">
      <c r="A810" s="13" t="s">
        <v>3329</v>
      </c>
      <c r="B810" s="13" t="s">
        <v>3330</v>
      </c>
      <c r="C810" s="13" t="s">
        <v>3331</v>
      </c>
      <c r="D810" s="13" t="s">
        <v>2797</v>
      </c>
      <c r="E810" s="13" t="s">
        <v>2908</v>
      </c>
      <c r="F810" s="13" t="s">
        <v>2909</v>
      </c>
      <c r="G810" s="14">
        <v>39687.0</v>
      </c>
      <c r="H810" s="16" t="b">
        <f>G810&lt;'Programas e Observações'!$C$11</f>
        <v>0</v>
      </c>
      <c r="I810" s="14">
        <v>2995.0</v>
      </c>
      <c r="J810" s="14">
        <v>1112.0</v>
      </c>
      <c r="K810" s="14">
        <v>300.0</v>
      </c>
      <c r="L810" s="14">
        <v>494.0</v>
      </c>
      <c r="M810" s="14">
        <v>84.0</v>
      </c>
      <c r="N810" s="14">
        <v>421.0</v>
      </c>
      <c r="O810" s="14">
        <v>79.0</v>
      </c>
      <c r="P810" s="14">
        <v>4.0</v>
      </c>
      <c r="Q810" s="14"/>
      <c r="R810" s="17">
        <f t="shared" si="1"/>
        <v>75.46551768</v>
      </c>
      <c r="S810" s="17">
        <f t="shared" si="2"/>
        <v>28.01925064</v>
      </c>
      <c r="T810" s="17">
        <f t="shared" si="3"/>
        <v>7.559150352</v>
      </c>
      <c r="U810" s="17">
        <f t="shared" si="4"/>
        <v>12.44740091</v>
      </c>
      <c r="V810" s="17">
        <f t="shared" si="5"/>
        <v>2.116562098</v>
      </c>
      <c r="W810" s="17">
        <f t="shared" si="6"/>
        <v>10.60800766</v>
      </c>
      <c r="X810" s="17">
        <f t="shared" si="7"/>
        <v>1.990576259</v>
      </c>
      <c r="Y810" s="14">
        <f t="shared" si="8"/>
        <v>4488</v>
      </c>
      <c r="Z810" s="14">
        <f t="shared" si="9"/>
        <v>1692</v>
      </c>
      <c r="AA810" s="14">
        <f t="shared" si="10"/>
        <v>381</v>
      </c>
      <c r="AB810" s="14">
        <f t="shared" si="11"/>
        <v>711</v>
      </c>
      <c r="AC810" s="14">
        <f t="shared" si="12"/>
        <v>106</v>
      </c>
      <c r="AD810" s="14">
        <f t="shared" si="13"/>
        <v>711</v>
      </c>
      <c r="AE810" s="14">
        <f t="shared" si="14"/>
        <v>220</v>
      </c>
      <c r="AF810" s="14">
        <f t="shared" si="15"/>
        <v>6</v>
      </c>
      <c r="AG810" s="17">
        <f t="shared" si="16"/>
        <v>40.93994016</v>
      </c>
      <c r="AH810" s="20">
        <f>12*(J810*'Programas e Observações'!$C$8+K810*'Programas e Observações'!$C$9+L810*('Programas e Observações'!$C$8+'Programas e Observações'!$C$9)+M810*'Programas e Observações'!$C$10)</f>
        <v>767706.72</v>
      </c>
      <c r="AI810" s="20">
        <f>12*(J810*'Programas e Observações'!$D$8+K810*'Programas e Observações'!$D$9+L810*('Programas e Observações'!$D$8+'Programas e Observações'!$D$9)+M810*'Programas e Observações'!$D$10)</f>
        <v>1363638.48</v>
      </c>
      <c r="AJ810" s="13" t="s">
        <v>3332</v>
      </c>
      <c r="AK810" s="13" t="s">
        <v>3333</v>
      </c>
    </row>
    <row r="811" ht="15.75" customHeight="1">
      <c r="A811" s="13" t="s">
        <v>3334</v>
      </c>
      <c r="B811" s="13" t="s">
        <v>3335</v>
      </c>
      <c r="C811" s="13" t="s">
        <v>3336</v>
      </c>
      <c r="D811" s="13" t="s">
        <v>2797</v>
      </c>
      <c r="E811" s="13" t="s">
        <v>2804</v>
      </c>
      <c r="F811" s="13" t="s">
        <v>2805</v>
      </c>
      <c r="G811" s="14">
        <v>2730.0</v>
      </c>
      <c r="H811" s="16" t="b">
        <f>G811&lt;'Programas e Observações'!$C$11</f>
        <v>1</v>
      </c>
      <c r="I811" s="14">
        <v>96.0</v>
      </c>
      <c r="J811" s="14">
        <v>51.0</v>
      </c>
      <c r="K811" s="14">
        <v>0.0</v>
      </c>
      <c r="L811" s="14">
        <v>5.0</v>
      </c>
      <c r="M811" s="14">
        <v>0.0</v>
      </c>
      <c r="N811" s="14">
        <v>7.0</v>
      </c>
      <c r="O811" s="14">
        <v>9.0</v>
      </c>
      <c r="P811" s="14">
        <v>0.0</v>
      </c>
      <c r="Q811" s="14"/>
      <c r="R811" s="17">
        <f t="shared" si="1"/>
        <v>35.16483516</v>
      </c>
      <c r="S811" s="17">
        <f t="shared" si="2"/>
        <v>18.68131868</v>
      </c>
      <c r="T811" s="17">
        <f t="shared" si="3"/>
        <v>0</v>
      </c>
      <c r="U811" s="17">
        <f t="shared" si="4"/>
        <v>1.831501832</v>
      </c>
      <c r="V811" s="17">
        <f t="shared" si="5"/>
        <v>0</v>
      </c>
      <c r="W811" s="17">
        <f t="shared" si="6"/>
        <v>2.564102564</v>
      </c>
      <c r="X811" s="17">
        <f t="shared" si="7"/>
        <v>3.296703297</v>
      </c>
      <c r="Y811" s="14">
        <f t="shared" si="8"/>
        <v>72103</v>
      </c>
      <c r="Z811" s="14">
        <f t="shared" si="9"/>
        <v>28215</v>
      </c>
      <c r="AA811" s="14">
        <f t="shared" si="10"/>
        <v>8649</v>
      </c>
      <c r="AB811" s="14">
        <f t="shared" si="11"/>
        <v>17464</v>
      </c>
      <c r="AC811" s="14">
        <f t="shared" si="12"/>
        <v>3180</v>
      </c>
      <c r="AD811" s="14">
        <f t="shared" si="13"/>
        <v>10575</v>
      </c>
      <c r="AE811" s="14">
        <f t="shared" si="14"/>
        <v>2656</v>
      </c>
      <c r="AF811" s="14">
        <f t="shared" si="15"/>
        <v>75</v>
      </c>
      <c r="AG811" s="17">
        <f t="shared" si="16"/>
        <v>55.65074705</v>
      </c>
      <c r="AH811" s="20">
        <f>12*(J811*'Programas e Observações'!$C$8+K811*'Programas e Observações'!$C$9+L811*('Programas e Observações'!$C$8+'Programas e Observações'!$C$9)+M811*'Programas e Observações'!$C$10)</f>
        <v>13668.6</v>
      </c>
      <c r="AI811" s="20">
        <f>12*(J811*'Programas e Observações'!$D$8+K811*'Programas e Observações'!$D$9+L811*('Programas e Observações'!$D$8+'Programas e Observações'!$D$9)+M811*'Programas e Observações'!$D$10)</f>
        <v>33916.44</v>
      </c>
      <c r="AJ811" s="13" t="s">
        <v>3337</v>
      </c>
      <c r="AK811" s="13" t="s">
        <v>1145</v>
      </c>
    </row>
    <row r="812" ht="15.75" customHeight="1">
      <c r="A812" s="13" t="s">
        <v>3338</v>
      </c>
      <c r="B812" s="13" t="s">
        <v>3339</v>
      </c>
      <c r="C812" s="13" t="s">
        <v>3340</v>
      </c>
      <c r="D812" s="13" t="s">
        <v>2797</v>
      </c>
      <c r="E812" s="13" t="s">
        <v>2798</v>
      </c>
      <c r="F812" s="13" t="s">
        <v>2799</v>
      </c>
      <c r="G812" s="14">
        <v>6468.0</v>
      </c>
      <c r="H812" s="16" t="b">
        <f>G812&lt;'Programas e Observações'!$C$11</f>
        <v>1</v>
      </c>
      <c r="I812" s="14">
        <v>0.0</v>
      </c>
      <c r="J812" s="14">
        <v>0.0</v>
      </c>
      <c r="K812" s="14">
        <v>0.0</v>
      </c>
      <c r="L812" s="14">
        <v>0.0</v>
      </c>
      <c r="M812" s="14">
        <v>0.0</v>
      </c>
      <c r="N812" s="14">
        <v>31.0</v>
      </c>
      <c r="O812" s="14">
        <v>8.0</v>
      </c>
      <c r="P812" s="14">
        <v>1.0</v>
      </c>
      <c r="Q812" s="14"/>
      <c r="R812" s="17">
        <f t="shared" si="1"/>
        <v>0</v>
      </c>
      <c r="S812" s="17">
        <f t="shared" si="2"/>
        <v>0</v>
      </c>
      <c r="T812" s="17">
        <f t="shared" si="3"/>
        <v>0</v>
      </c>
      <c r="U812" s="17">
        <f t="shared" si="4"/>
        <v>0</v>
      </c>
      <c r="V812" s="17">
        <f t="shared" si="5"/>
        <v>0</v>
      </c>
      <c r="W812" s="17">
        <f t="shared" si="6"/>
        <v>4.792826221</v>
      </c>
      <c r="X812" s="17">
        <f t="shared" si="7"/>
        <v>1.23685838</v>
      </c>
      <c r="Y812" s="14">
        <f t="shared" si="8"/>
        <v>2345</v>
      </c>
      <c r="Z812" s="14">
        <f t="shared" si="9"/>
        <v>712</v>
      </c>
      <c r="AA812" s="14">
        <f t="shared" si="10"/>
        <v>152</v>
      </c>
      <c r="AB812" s="14">
        <f t="shared" si="11"/>
        <v>309</v>
      </c>
      <c r="AC812" s="14">
        <f t="shared" si="12"/>
        <v>133</v>
      </c>
      <c r="AD812" s="14">
        <f t="shared" si="13"/>
        <v>470</v>
      </c>
      <c r="AE812" s="14">
        <f t="shared" si="14"/>
        <v>189</v>
      </c>
      <c r="AF812" s="14">
        <f t="shared" si="15"/>
        <v>4</v>
      </c>
      <c r="AG812" s="17">
        <f t="shared" si="16"/>
        <v>18.03638042</v>
      </c>
      <c r="AH812" s="20">
        <f>12*(J812*'Programas e Observações'!$C$8+K812*'Programas e Observações'!$C$9+L812*('Programas e Observações'!$C$8+'Programas e Observações'!$C$9)+M812*'Programas e Observações'!$C$10)</f>
        <v>0</v>
      </c>
      <c r="AI812" s="20">
        <f>12*(J812*'Programas e Observações'!$D$8+K812*'Programas e Observações'!$D$9+L812*('Programas e Observações'!$D$8+'Programas e Observações'!$D$9)+M812*'Programas e Observações'!$D$10)</f>
        <v>0</v>
      </c>
      <c r="AJ812" s="13" t="s">
        <v>342</v>
      </c>
      <c r="AK812" s="13" t="s">
        <v>343</v>
      </c>
    </row>
    <row r="813" ht="15.75" customHeight="1">
      <c r="A813" s="13" t="s">
        <v>3341</v>
      </c>
      <c r="B813" s="13" t="s">
        <v>3342</v>
      </c>
      <c r="C813" s="13" t="s">
        <v>3343</v>
      </c>
      <c r="D813" s="13" t="s">
        <v>2797</v>
      </c>
      <c r="E813" s="13" t="s">
        <v>2867</v>
      </c>
      <c r="F813" s="13" t="s">
        <v>2868</v>
      </c>
      <c r="G813" s="14">
        <v>4176.0</v>
      </c>
      <c r="H813" s="16" t="b">
        <f>G813&lt;'Programas e Observações'!$C$11</f>
        <v>1</v>
      </c>
      <c r="I813" s="14">
        <v>92.0</v>
      </c>
      <c r="J813" s="14">
        <v>47.0</v>
      </c>
      <c r="K813" s="14">
        <v>6.0</v>
      </c>
      <c r="L813" s="14">
        <v>13.0</v>
      </c>
      <c r="M813" s="14">
        <v>3.0</v>
      </c>
      <c r="N813" s="14">
        <v>3.0</v>
      </c>
      <c r="O813" s="14">
        <v>4.0</v>
      </c>
      <c r="P813" s="14">
        <v>0.0</v>
      </c>
      <c r="Q813" s="14"/>
      <c r="R813" s="17">
        <f t="shared" si="1"/>
        <v>22.03065134</v>
      </c>
      <c r="S813" s="17">
        <f t="shared" si="2"/>
        <v>11.25478927</v>
      </c>
      <c r="T813" s="17">
        <f t="shared" si="3"/>
        <v>1.436781609</v>
      </c>
      <c r="U813" s="17">
        <f t="shared" si="4"/>
        <v>3.11302682</v>
      </c>
      <c r="V813" s="17">
        <f t="shared" si="5"/>
        <v>0.7183908046</v>
      </c>
      <c r="W813" s="17">
        <f t="shared" si="6"/>
        <v>0.7183908046</v>
      </c>
      <c r="X813" s="17">
        <f t="shared" si="7"/>
        <v>0.9578544061</v>
      </c>
      <c r="Y813" s="14">
        <f t="shared" si="8"/>
        <v>10275</v>
      </c>
      <c r="Z813" s="14">
        <f t="shared" si="9"/>
        <v>5092</v>
      </c>
      <c r="AA813" s="14">
        <f t="shared" si="10"/>
        <v>892</v>
      </c>
      <c r="AB813" s="14">
        <f t="shared" si="11"/>
        <v>1794</v>
      </c>
      <c r="AC813" s="14">
        <f t="shared" si="12"/>
        <v>206</v>
      </c>
      <c r="AD813" s="14">
        <f t="shared" si="13"/>
        <v>898</v>
      </c>
      <c r="AE813" s="14">
        <f t="shared" si="14"/>
        <v>355</v>
      </c>
      <c r="AF813" s="14">
        <f t="shared" si="15"/>
        <v>12</v>
      </c>
      <c r="AG813" s="17">
        <f t="shared" si="16"/>
        <v>48.66946447</v>
      </c>
      <c r="AH813" s="20">
        <f>12*(J813*'Programas e Observações'!$C$8+K813*'Programas e Observações'!$C$9+L813*('Programas e Observações'!$C$8+'Programas e Observações'!$C$9)+M813*'Programas e Observações'!$C$10)</f>
        <v>23176.44</v>
      </c>
      <c r="AI813" s="20">
        <f>12*(J813*'Programas e Observações'!$D$8+K813*'Programas e Observações'!$D$9+L813*('Programas e Observações'!$D$8+'Programas e Observações'!$D$9)+M813*'Programas e Observações'!$D$10)</f>
        <v>45208.08</v>
      </c>
      <c r="AJ813" s="13" t="s">
        <v>3344</v>
      </c>
      <c r="AK813" s="13" t="s">
        <v>2270</v>
      </c>
    </row>
    <row r="814" ht="15.75" customHeight="1">
      <c r="A814" s="13" t="s">
        <v>3345</v>
      </c>
      <c r="B814" s="13" t="s">
        <v>3346</v>
      </c>
      <c r="C814" s="13" t="s">
        <v>3347</v>
      </c>
      <c r="D814" s="13" t="s">
        <v>2797</v>
      </c>
      <c r="E814" s="13" t="s">
        <v>2867</v>
      </c>
      <c r="F814" s="13" t="s">
        <v>2868</v>
      </c>
      <c r="G814" s="14">
        <v>3032.0</v>
      </c>
      <c r="H814" s="16" t="b">
        <f>G814&lt;'Programas e Observações'!$C$11</f>
        <v>1</v>
      </c>
      <c r="I814" s="14">
        <v>19.0</v>
      </c>
      <c r="J814" s="14">
        <v>2.0</v>
      </c>
      <c r="K814" s="14">
        <v>1.0</v>
      </c>
      <c r="L814" s="14">
        <v>1.0</v>
      </c>
      <c r="M814" s="14">
        <v>2.0</v>
      </c>
      <c r="N814" s="14">
        <v>7.0</v>
      </c>
      <c r="O814" s="14">
        <v>12.0</v>
      </c>
      <c r="P814" s="14">
        <v>0.0</v>
      </c>
      <c r="Q814" s="14"/>
      <c r="R814" s="17">
        <f t="shared" si="1"/>
        <v>6.266490765</v>
      </c>
      <c r="S814" s="17">
        <f t="shared" si="2"/>
        <v>0.6596306069</v>
      </c>
      <c r="T814" s="17">
        <f t="shared" si="3"/>
        <v>0.3298153034</v>
      </c>
      <c r="U814" s="17">
        <f t="shared" si="4"/>
        <v>0.3298153034</v>
      </c>
      <c r="V814" s="17">
        <f t="shared" si="5"/>
        <v>0.6596306069</v>
      </c>
      <c r="W814" s="17">
        <f t="shared" si="6"/>
        <v>2.308707124</v>
      </c>
      <c r="X814" s="17">
        <f t="shared" si="7"/>
        <v>3.957783641</v>
      </c>
      <c r="Y814" s="14">
        <f t="shared" si="8"/>
        <v>10275</v>
      </c>
      <c r="Z814" s="14">
        <f t="shared" si="9"/>
        <v>5092</v>
      </c>
      <c r="AA814" s="14">
        <f t="shared" si="10"/>
        <v>892</v>
      </c>
      <c r="AB814" s="14">
        <f t="shared" si="11"/>
        <v>1794</v>
      </c>
      <c r="AC814" s="14">
        <f t="shared" si="12"/>
        <v>206</v>
      </c>
      <c r="AD814" s="14">
        <f t="shared" si="13"/>
        <v>898</v>
      </c>
      <c r="AE814" s="14">
        <f t="shared" si="14"/>
        <v>355</v>
      </c>
      <c r="AF814" s="14">
        <f t="shared" si="15"/>
        <v>12</v>
      </c>
      <c r="AG814" s="17">
        <f t="shared" si="16"/>
        <v>48.66946447</v>
      </c>
      <c r="AH814" s="20">
        <f>12*(J814*'Programas e Observações'!$C$8+K814*'Programas e Observações'!$C$9+L814*('Programas e Observações'!$C$8+'Programas e Observações'!$C$9)+M814*'Programas e Observações'!$C$10)</f>
        <v>2669.16</v>
      </c>
      <c r="AI814" s="20">
        <f>12*(J814*'Programas e Observações'!$D$8+K814*'Programas e Observações'!$D$9+L814*('Programas e Observações'!$D$8+'Programas e Observações'!$D$9)+M814*'Programas e Observações'!$D$10)</f>
        <v>3819.84</v>
      </c>
      <c r="AJ814" s="13" t="s">
        <v>643</v>
      </c>
      <c r="AK814" s="13" t="s">
        <v>409</v>
      </c>
    </row>
    <row r="815" ht="15.75" customHeight="1">
      <c r="A815" s="13" t="s">
        <v>3348</v>
      </c>
      <c r="B815" s="13" t="s">
        <v>3349</v>
      </c>
      <c r="C815" s="13" t="s">
        <v>3350</v>
      </c>
      <c r="D815" s="13" t="s">
        <v>2797</v>
      </c>
      <c r="E815" s="13" t="s">
        <v>2831</v>
      </c>
      <c r="F815" s="13" t="s">
        <v>2832</v>
      </c>
      <c r="G815" s="14">
        <v>5047.0</v>
      </c>
      <c r="H815" s="16" t="b">
        <f>G815&lt;'Programas e Observações'!$C$11</f>
        <v>1</v>
      </c>
      <c r="I815" s="14">
        <v>39.0</v>
      </c>
      <c r="J815" s="14">
        <v>18.0</v>
      </c>
      <c r="K815" s="14">
        <v>2.0</v>
      </c>
      <c r="L815" s="14">
        <v>14.0</v>
      </c>
      <c r="M815" s="14">
        <v>0.0</v>
      </c>
      <c r="N815" s="14">
        <v>13.0</v>
      </c>
      <c r="O815" s="14">
        <v>5.0</v>
      </c>
      <c r="P815" s="14">
        <v>0.0</v>
      </c>
      <c r="Q815" s="14"/>
      <c r="R815" s="17">
        <f t="shared" si="1"/>
        <v>7.72736279</v>
      </c>
      <c r="S815" s="17">
        <f t="shared" si="2"/>
        <v>3.566475134</v>
      </c>
      <c r="T815" s="17">
        <f t="shared" si="3"/>
        <v>0.3962750149</v>
      </c>
      <c r="U815" s="17">
        <f t="shared" si="4"/>
        <v>2.773925104</v>
      </c>
      <c r="V815" s="17">
        <f t="shared" si="5"/>
        <v>0</v>
      </c>
      <c r="W815" s="17">
        <f t="shared" si="6"/>
        <v>2.575787597</v>
      </c>
      <c r="X815" s="17">
        <f t="shared" si="7"/>
        <v>0.9906875372</v>
      </c>
      <c r="Y815" s="14">
        <f t="shared" si="8"/>
        <v>3306</v>
      </c>
      <c r="Z815" s="14">
        <f t="shared" si="9"/>
        <v>1912</v>
      </c>
      <c r="AA815" s="14">
        <f t="shared" si="10"/>
        <v>158</v>
      </c>
      <c r="AB815" s="14">
        <f t="shared" si="11"/>
        <v>497</v>
      </c>
      <c r="AC815" s="14">
        <f t="shared" si="12"/>
        <v>25</v>
      </c>
      <c r="AD815" s="14">
        <f t="shared" si="13"/>
        <v>672</v>
      </c>
      <c r="AE815" s="14">
        <f t="shared" si="14"/>
        <v>239</v>
      </c>
      <c r="AF815" s="14">
        <f t="shared" si="15"/>
        <v>3</v>
      </c>
      <c r="AG815" s="17">
        <f t="shared" si="16"/>
        <v>17.23391944</v>
      </c>
      <c r="AH815" s="20">
        <f>12*(J815*'Programas e Observações'!$C$8+K815*'Programas e Observações'!$C$9+L815*('Programas e Observações'!$C$8+'Programas e Observações'!$C$9)+M815*'Programas e Observações'!$C$10)</f>
        <v>14505.6</v>
      </c>
      <c r="AI815" s="20">
        <f>12*(J815*'Programas e Observações'!$D$8+K815*'Programas e Observações'!$D$9+L815*('Programas e Observações'!$D$8+'Programas e Observações'!$D$9)+M815*'Programas e Observações'!$D$10)</f>
        <v>26359.68</v>
      </c>
      <c r="AJ815" s="13" t="s">
        <v>3351</v>
      </c>
      <c r="AK815" s="13" t="s">
        <v>2932</v>
      </c>
    </row>
    <row r="816" ht="15.75" customHeight="1">
      <c r="A816" s="13" t="s">
        <v>3352</v>
      </c>
      <c r="B816" s="13" t="s">
        <v>3353</v>
      </c>
      <c r="C816" s="13" t="s">
        <v>3354</v>
      </c>
      <c r="D816" s="13" t="s">
        <v>2797</v>
      </c>
      <c r="E816" s="13" t="s">
        <v>2804</v>
      </c>
      <c r="F816" s="13" t="s">
        <v>2805</v>
      </c>
      <c r="G816" s="14">
        <v>13458.0</v>
      </c>
      <c r="H816" s="16" t="b">
        <f>G816&lt;'Programas e Observações'!$C$11</f>
        <v>1</v>
      </c>
      <c r="I816" s="14">
        <v>100.0</v>
      </c>
      <c r="J816" s="14">
        <v>33.0</v>
      </c>
      <c r="K816" s="14">
        <v>0.0</v>
      </c>
      <c r="L816" s="14">
        <v>0.0</v>
      </c>
      <c r="M816" s="14">
        <v>0.0</v>
      </c>
      <c r="N816" s="14">
        <v>27.0</v>
      </c>
      <c r="O816" s="14">
        <v>20.0</v>
      </c>
      <c r="P816" s="14">
        <v>0.0</v>
      </c>
      <c r="Q816" s="14"/>
      <c r="R816" s="17">
        <f t="shared" si="1"/>
        <v>7.430524595</v>
      </c>
      <c r="S816" s="17">
        <f t="shared" si="2"/>
        <v>2.452073116</v>
      </c>
      <c r="T816" s="17">
        <f t="shared" si="3"/>
        <v>0</v>
      </c>
      <c r="U816" s="17">
        <f t="shared" si="4"/>
        <v>0</v>
      </c>
      <c r="V816" s="17">
        <f t="shared" si="5"/>
        <v>0</v>
      </c>
      <c r="W816" s="17">
        <f t="shared" si="6"/>
        <v>2.006241641</v>
      </c>
      <c r="X816" s="17">
        <f t="shared" si="7"/>
        <v>1.486104919</v>
      </c>
      <c r="Y816" s="14">
        <f t="shared" si="8"/>
        <v>72103</v>
      </c>
      <c r="Z816" s="14">
        <f t="shared" si="9"/>
        <v>28215</v>
      </c>
      <c r="AA816" s="14">
        <f t="shared" si="10"/>
        <v>8649</v>
      </c>
      <c r="AB816" s="14">
        <f t="shared" si="11"/>
        <v>17464</v>
      </c>
      <c r="AC816" s="14">
        <f t="shared" si="12"/>
        <v>3180</v>
      </c>
      <c r="AD816" s="14">
        <f t="shared" si="13"/>
        <v>10575</v>
      </c>
      <c r="AE816" s="14">
        <f t="shared" si="14"/>
        <v>2656</v>
      </c>
      <c r="AF816" s="14">
        <f t="shared" si="15"/>
        <v>75</v>
      </c>
      <c r="AG816" s="17">
        <f t="shared" si="16"/>
        <v>55.65074705</v>
      </c>
      <c r="AH816" s="20">
        <f>12*(J816*'Programas e Observações'!$C$8+K816*'Programas e Observações'!$C$9+L816*('Programas e Observações'!$C$8+'Programas e Observações'!$C$9)+M816*'Programas e Observações'!$C$10)</f>
        <v>6553.8</v>
      </c>
      <c r="AI816" s="20">
        <f>12*(J816*'Programas e Observações'!$D$8+K816*'Programas e Observações'!$D$9+L816*('Programas e Observações'!$D$8+'Programas e Observações'!$D$9)+M816*'Programas e Observações'!$D$10)</f>
        <v>18421.92</v>
      </c>
      <c r="AJ816" s="13" t="s">
        <v>2732</v>
      </c>
      <c r="AK816" s="13" t="s">
        <v>2820</v>
      </c>
    </row>
    <row r="817" ht="15.75" customHeight="1">
      <c r="A817" s="13" t="s">
        <v>3355</v>
      </c>
      <c r="B817" s="13" t="s">
        <v>3356</v>
      </c>
      <c r="C817" s="13" t="s">
        <v>3357</v>
      </c>
      <c r="D817" s="13" t="s">
        <v>2797</v>
      </c>
      <c r="E817" s="13" t="s">
        <v>2814</v>
      </c>
      <c r="F817" s="13" t="s">
        <v>2815</v>
      </c>
      <c r="G817" s="14">
        <v>3873.0</v>
      </c>
      <c r="H817" s="16" t="b">
        <f>G817&lt;'Programas e Observações'!$C$11</f>
        <v>1</v>
      </c>
      <c r="I817" s="14">
        <v>0.0</v>
      </c>
      <c r="J817" s="14">
        <v>0.0</v>
      </c>
      <c r="K817" s="14">
        <v>0.0</v>
      </c>
      <c r="L817" s="14">
        <v>0.0</v>
      </c>
      <c r="M817" s="14">
        <v>0.0</v>
      </c>
      <c r="N817" s="14">
        <v>26.0</v>
      </c>
      <c r="O817" s="14">
        <v>4.0</v>
      </c>
      <c r="P817" s="14">
        <v>0.0</v>
      </c>
      <c r="Q817" s="14"/>
      <c r="R817" s="17">
        <f t="shared" si="1"/>
        <v>0</v>
      </c>
      <c r="S817" s="17">
        <f t="shared" si="2"/>
        <v>0</v>
      </c>
      <c r="T817" s="17">
        <f t="shared" si="3"/>
        <v>0</v>
      </c>
      <c r="U817" s="17">
        <f t="shared" si="4"/>
        <v>0</v>
      </c>
      <c r="V817" s="17">
        <f t="shared" si="5"/>
        <v>0</v>
      </c>
      <c r="W817" s="17">
        <f t="shared" si="6"/>
        <v>6.713142267</v>
      </c>
      <c r="X817" s="17">
        <f t="shared" si="7"/>
        <v>1.032791118</v>
      </c>
      <c r="Y817" s="14">
        <f t="shared" si="8"/>
        <v>9697</v>
      </c>
      <c r="Z817" s="14">
        <f t="shared" si="9"/>
        <v>3810</v>
      </c>
      <c r="AA817" s="14">
        <f t="shared" si="10"/>
        <v>1026</v>
      </c>
      <c r="AB817" s="14">
        <f t="shared" si="11"/>
        <v>1653</v>
      </c>
      <c r="AC817" s="14">
        <f t="shared" si="12"/>
        <v>272</v>
      </c>
      <c r="AD817" s="14">
        <f t="shared" si="13"/>
        <v>1326</v>
      </c>
      <c r="AE817" s="14">
        <f t="shared" si="14"/>
        <v>356</v>
      </c>
      <c r="AF817" s="14">
        <f t="shared" si="15"/>
        <v>6</v>
      </c>
      <c r="AG817" s="17">
        <f t="shared" si="16"/>
        <v>39.65534163</v>
      </c>
      <c r="AH817" s="20">
        <f>12*(J817*'Programas e Observações'!$C$8+K817*'Programas e Observações'!$C$9+L817*('Programas e Observações'!$C$8+'Programas e Observações'!$C$9)+M817*'Programas e Observações'!$C$10)</f>
        <v>0</v>
      </c>
      <c r="AI817" s="20">
        <f>12*(J817*'Programas e Observações'!$D$8+K817*'Programas e Observações'!$D$9+L817*('Programas e Observações'!$D$8+'Programas e Observações'!$D$9)+M817*'Programas e Observações'!$D$10)</f>
        <v>0</v>
      </c>
      <c r="AJ817" s="13" t="s">
        <v>342</v>
      </c>
      <c r="AK817" s="13" t="s">
        <v>343</v>
      </c>
    </row>
    <row r="818" ht="15.75" customHeight="1">
      <c r="A818" s="13" t="s">
        <v>3358</v>
      </c>
      <c r="B818" s="13" t="s">
        <v>3359</v>
      </c>
      <c r="C818" s="13" t="s">
        <v>3360</v>
      </c>
      <c r="D818" s="13" t="s">
        <v>2797</v>
      </c>
      <c r="E818" s="13" t="s">
        <v>2831</v>
      </c>
      <c r="F818" s="13" t="s">
        <v>2832</v>
      </c>
      <c r="G818" s="14">
        <v>10282.0</v>
      </c>
      <c r="H818" s="16" t="b">
        <f>G818&lt;'Programas e Observações'!$C$11</f>
        <v>1</v>
      </c>
      <c r="I818" s="14">
        <v>131.0</v>
      </c>
      <c r="J818" s="14">
        <v>111.0</v>
      </c>
      <c r="K818" s="14">
        <v>1.0</v>
      </c>
      <c r="L818" s="14">
        <v>4.0</v>
      </c>
      <c r="M818" s="14">
        <v>0.0</v>
      </c>
      <c r="N818" s="14">
        <v>9.0</v>
      </c>
      <c r="O818" s="14">
        <v>3.0</v>
      </c>
      <c r="P818" s="14">
        <v>0.0</v>
      </c>
      <c r="Q818" s="14"/>
      <c r="R818" s="17">
        <f t="shared" si="1"/>
        <v>12.74071192</v>
      </c>
      <c r="S818" s="17">
        <f t="shared" si="2"/>
        <v>10.79556507</v>
      </c>
      <c r="T818" s="17">
        <f t="shared" si="3"/>
        <v>0.09725734293</v>
      </c>
      <c r="U818" s="17">
        <f t="shared" si="4"/>
        <v>0.3890293717</v>
      </c>
      <c r="V818" s="17">
        <f t="shared" si="5"/>
        <v>0</v>
      </c>
      <c r="W818" s="17">
        <f t="shared" si="6"/>
        <v>0.8753160864</v>
      </c>
      <c r="X818" s="17">
        <f t="shared" si="7"/>
        <v>0.2917720288</v>
      </c>
      <c r="Y818" s="14">
        <f t="shared" si="8"/>
        <v>3306</v>
      </c>
      <c r="Z818" s="14">
        <f t="shared" si="9"/>
        <v>1912</v>
      </c>
      <c r="AA818" s="14">
        <f t="shared" si="10"/>
        <v>158</v>
      </c>
      <c r="AB818" s="14">
        <f t="shared" si="11"/>
        <v>497</v>
      </c>
      <c r="AC818" s="14">
        <f t="shared" si="12"/>
        <v>25</v>
      </c>
      <c r="AD818" s="14">
        <f t="shared" si="13"/>
        <v>672</v>
      </c>
      <c r="AE818" s="14">
        <f t="shared" si="14"/>
        <v>239</v>
      </c>
      <c r="AF818" s="14">
        <f t="shared" si="15"/>
        <v>3</v>
      </c>
      <c r="AG818" s="17">
        <f t="shared" si="16"/>
        <v>17.23391944</v>
      </c>
      <c r="AH818" s="20">
        <f>12*(J818*'Programas e Observações'!$C$8+K818*'Programas e Observações'!$C$9+L818*('Programas e Observações'!$C$8+'Programas e Observações'!$C$9)+M818*'Programas e Observações'!$C$10)</f>
        <v>25386</v>
      </c>
      <c r="AI818" s="20">
        <f>12*(J818*'Programas e Observações'!$D$8+K818*'Programas e Observações'!$D$9+L818*('Programas e Observações'!$D$8+'Programas e Observações'!$D$9)+M818*'Programas e Observações'!$D$10)</f>
        <v>66852.6</v>
      </c>
      <c r="AJ818" s="13" t="s">
        <v>1493</v>
      </c>
      <c r="AK818" s="13" t="s">
        <v>1636</v>
      </c>
    </row>
    <row r="819" ht="15.75" customHeight="1">
      <c r="A819" s="13" t="s">
        <v>3361</v>
      </c>
      <c r="B819" s="13" t="s">
        <v>3362</v>
      </c>
      <c r="C819" s="13" t="s">
        <v>3363</v>
      </c>
      <c r="D819" s="13" t="s">
        <v>2797</v>
      </c>
      <c r="E819" s="13" t="s">
        <v>2941</v>
      </c>
      <c r="F819" s="13" t="s">
        <v>2942</v>
      </c>
      <c r="G819" s="14">
        <v>170491.0</v>
      </c>
      <c r="H819" s="16" t="b">
        <f>G819&lt;'Programas e Observações'!$C$11</f>
        <v>0</v>
      </c>
      <c r="I819" s="14">
        <v>6585.0</v>
      </c>
      <c r="J819" s="14">
        <v>1717.0</v>
      </c>
      <c r="K819" s="14">
        <v>936.0</v>
      </c>
      <c r="L819" s="14">
        <v>1663.0</v>
      </c>
      <c r="M819" s="14">
        <v>296.0</v>
      </c>
      <c r="N819" s="14">
        <v>1426.0</v>
      </c>
      <c r="O819" s="14">
        <v>422.0</v>
      </c>
      <c r="P819" s="14">
        <v>13.0</v>
      </c>
      <c r="Q819" s="14">
        <v>477.0</v>
      </c>
      <c r="R819" s="17">
        <f t="shared" si="1"/>
        <v>38.62373967</v>
      </c>
      <c r="S819" s="17">
        <f t="shared" si="2"/>
        <v>10.07091283</v>
      </c>
      <c r="T819" s="17">
        <f t="shared" si="3"/>
        <v>5.490025866</v>
      </c>
      <c r="U819" s="17">
        <f t="shared" si="4"/>
        <v>9.754180573</v>
      </c>
      <c r="V819" s="17">
        <f t="shared" si="5"/>
        <v>1.736162026</v>
      </c>
      <c r="W819" s="17">
        <f t="shared" si="6"/>
        <v>8.364077869</v>
      </c>
      <c r="X819" s="17">
        <f t="shared" si="7"/>
        <v>2.47520397</v>
      </c>
      <c r="Y819" s="14">
        <f t="shared" si="8"/>
        <v>7678</v>
      </c>
      <c r="Z819" s="14">
        <f t="shared" si="9"/>
        <v>1995</v>
      </c>
      <c r="AA819" s="14">
        <f t="shared" si="10"/>
        <v>1095</v>
      </c>
      <c r="AB819" s="14">
        <f t="shared" si="11"/>
        <v>1914</v>
      </c>
      <c r="AC819" s="14">
        <f t="shared" si="12"/>
        <v>325</v>
      </c>
      <c r="AD819" s="14">
        <f t="shared" si="13"/>
        <v>1992</v>
      </c>
      <c r="AE819" s="14">
        <f t="shared" si="14"/>
        <v>605</v>
      </c>
      <c r="AF819" s="14">
        <f t="shared" si="15"/>
        <v>22</v>
      </c>
      <c r="AG819" s="17">
        <f t="shared" si="16"/>
        <v>25.30102219</v>
      </c>
      <c r="AH819" s="20">
        <f>12*(J819*'Programas e Observações'!$C$8+K819*'Programas e Observações'!$C$9+L819*('Programas e Observações'!$C$8+'Programas e Observações'!$C$9)+M819*'Programas e Observações'!$C$10)</f>
        <v>2151273.48</v>
      </c>
      <c r="AI819" s="20">
        <f>12*(J819*'Programas e Observações'!$D$8+K819*'Programas e Observações'!$D$9+L819*('Programas e Observações'!$D$8+'Programas e Observações'!$D$9)+M819*'Programas e Observações'!$D$10)</f>
        <v>3427221.96</v>
      </c>
      <c r="AJ819" s="13" t="s">
        <v>3364</v>
      </c>
      <c r="AK819" s="13" t="s">
        <v>3365</v>
      </c>
    </row>
    <row r="820" ht="15.75" customHeight="1">
      <c r="A820" s="13" t="s">
        <v>3366</v>
      </c>
      <c r="B820" s="13" t="s">
        <v>3367</v>
      </c>
      <c r="C820" s="13" t="s">
        <v>3368</v>
      </c>
      <c r="D820" s="13" t="s">
        <v>2797</v>
      </c>
      <c r="E820" s="13" t="s">
        <v>2804</v>
      </c>
      <c r="F820" s="13" t="s">
        <v>2805</v>
      </c>
      <c r="G820" s="14">
        <v>4222.0</v>
      </c>
      <c r="H820" s="16" t="b">
        <f>G820&lt;'Programas e Observações'!$C$11</f>
        <v>1</v>
      </c>
      <c r="I820" s="14">
        <v>0.0</v>
      </c>
      <c r="J820" s="14">
        <v>0.0</v>
      </c>
      <c r="K820" s="14">
        <v>0.0</v>
      </c>
      <c r="L820" s="14">
        <v>0.0</v>
      </c>
      <c r="M820" s="14">
        <v>0.0</v>
      </c>
      <c r="N820" s="14">
        <v>4.0</v>
      </c>
      <c r="O820" s="14">
        <v>5.0</v>
      </c>
      <c r="P820" s="14">
        <v>0.0</v>
      </c>
      <c r="Q820" s="14"/>
      <c r="R820" s="17">
        <f t="shared" si="1"/>
        <v>0</v>
      </c>
      <c r="S820" s="17">
        <f t="shared" si="2"/>
        <v>0</v>
      </c>
      <c r="T820" s="17">
        <f t="shared" si="3"/>
        <v>0</v>
      </c>
      <c r="U820" s="17">
        <f t="shared" si="4"/>
        <v>0</v>
      </c>
      <c r="V820" s="17">
        <f t="shared" si="5"/>
        <v>0</v>
      </c>
      <c r="W820" s="17">
        <f t="shared" si="6"/>
        <v>0.9474182852</v>
      </c>
      <c r="X820" s="17">
        <f t="shared" si="7"/>
        <v>1.184272856</v>
      </c>
      <c r="Y820" s="14">
        <f t="shared" si="8"/>
        <v>72103</v>
      </c>
      <c r="Z820" s="14">
        <f t="shared" si="9"/>
        <v>28215</v>
      </c>
      <c r="AA820" s="14">
        <f t="shared" si="10"/>
        <v>8649</v>
      </c>
      <c r="AB820" s="14">
        <f t="shared" si="11"/>
        <v>17464</v>
      </c>
      <c r="AC820" s="14">
        <f t="shared" si="12"/>
        <v>3180</v>
      </c>
      <c r="AD820" s="14">
        <f t="shared" si="13"/>
        <v>10575</v>
      </c>
      <c r="AE820" s="14">
        <f t="shared" si="14"/>
        <v>2656</v>
      </c>
      <c r="AF820" s="14">
        <f t="shared" si="15"/>
        <v>75</v>
      </c>
      <c r="AG820" s="17">
        <f t="shared" si="16"/>
        <v>55.65074705</v>
      </c>
      <c r="AH820" s="20">
        <f>12*(J820*'Programas e Observações'!$C$8+K820*'Programas e Observações'!$C$9+L820*('Programas e Observações'!$C$8+'Programas e Observações'!$C$9)+M820*'Programas e Observações'!$C$10)</f>
        <v>0</v>
      </c>
      <c r="AI820" s="20">
        <f>12*(J820*'Programas e Observações'!$D$8+K820*'Programas e Observações'!$D$9+L820*('Programas e Observações'!$D$8+'Programas e Observações'!$D$9)+M820*'Programas e Observações'!$D$10)</f>
        <v>0</v>
      </c>
      <c r="AJ820" s="13" t="s">
        <v>342</v>
      </c>
      <c r="AK820" s="13" t="s">
        <v>343</v>
      </c>
    </row>
    <row r="821" ht="15.75" customHeight="1">
      <c r="A821" s="13" t="s">
        <v>3369</v>
      </c>
      <c r="B821" s="13" t="s">
        <v>3370</v>
      </c>
      <c r="C821" s="13" t="s">
        <v>3371</v>
      </c>
      <c r="D821" s="13" t="s">
        <v>2797</v>
      </c>
      <c r="E821" s="13" t="s">
        <v>2798</v>
      </c>
      <c r="F821" s="13" t="s">
        <v>2799</v>
      </c>
      <c r="G821" s="14">
        <v>5427.0</v>
      </c>
      <c r="H821" s="16" t="b">
        <f>G821&lt;'Programas e Observações'!$C$11</f>
        <v>1</v>
      </c>
      <c r="I821" s="14">
        <v>122.0</v>
      </c>
      <c r="J821" s="14">
        <v>36.0</v>
      </c>
      <c r="K821" s="14">
        <v>14.0</v>
      </c>
      <c r="L821" s="14">
        <v>8.0</v>
      </c>
      <c r="M821" s="14">
        <v>6.0</v>
      </c>
      <c r="N821" s="14">
        <v>29.0</v>
      </c>
      <c r="O821" s="14">
        <v>9.0</v>
      </c>
      <c r="P821" s="14">
        <v>0.0</v>
      </c>
      <c r="Q821" s="14"/>
      <c r="R821" s="17">
        <f t="shared" si="1"/>
        <v>22.48019163</v>
      </c>
      <c r="S821" s="17">
        <f t="shared" si="2"/>
        <v>6.633499171</v>
      </c>
      <c r="T821" s="17">
        <f t="shared" si="3"/>
        <v>2.579694122</v>
      </c>
      <c r="U821" s="17">
        <f t="shared" si="4"/>
        <v>1.474110927</v>
      </c>
      <c r="V821" s="17">
        <f t="shared" si="5"/>
        <v>1.105583195</v>
      </c>
      <c r="W821" s="17">
        <f t="shared" si="6"/>
        <v>5.34365211</v>
      </c>
      <c r="X821" s="17">
        <f t="shared" si="7"/>
        <v>1.658374793</v>
      </c>
      <c r="Y821" s="14">
        <f t="shared" si="8"/>
        <v>2345</v>
      </c>
      <c r="Z821" s="14">
        <f t="shared" si="9"/>
        <v>712</v>
      </c>
      <c r="AA821" s="14">
        <f t="shared" si="10"/>
        <v>152</v>
      </c>
      <c r="AB821" s="14">
        <f t="shared" si="11"/>
        <v>309</v>
      </c>
      <c r="AC821" s="14">
        <f t="shared" si="12"/>
        <v>133</v>
      </c>
      <c r="AD821" s="14">
        <f t="shared" si="13"/>
        <v>470</v>
      </c>
      <c r="AE821" s="14">
        <f t="shared" si="14"/>
        <v>189</v>
      </c>
      <c r="AF821" s="14">
        <f t="shared" si="15"/>
        <v>4</v>
      </c>
      <c r="AG821" s="17">
        <f t="shared" si="16"/>
        <v>18.03638042</v>
      </c>
      <c r="AH821" s="20">
        <f>12*(J821*'Programas e Observações'!$C$8+K821*'Programas e Observações'!$C$9+L821*('Programas e Observações'!$C$8+'Programas e Observações'!$C$9)+M821*'Programas e Observações'!$C$10)</f>
        <v>23108.88</v>
      </c>
      <c r="AI821" s="20">
        <f>12*(J821*'Programas e Observações'!$D$8+K821*'Programas e Observações'!$D$9+L821*('Programas e Observações'!$D$8+'Programas e Observações'!$D$9)+M821*'Programas e Observações'!$D$10)</f>
        <v>39493.92</v>
      </c>
      <c r="AJ821" s="13" t="s">
        <v>2030</v>
      </c>
      <c r="AK821" s="13" t="s">
        <v>2270</v>
      </c>
    </row>
    <row r="822" ht="15.75" customHeight="1">
      <c r="A822" s="13" t="s">
        <v>3372</v>
      </c>
      <c r="B822" s="13" t="s">
        <v>3373</v>
      </c>
      <c r="C822" s="13" t="s">
        <v>3374</v>
      </c>
      <c r="D822" s="13" t="s">
        <v>2797</v>
      </c>
      <c r="E822" s="13" t="s">
        <v>2804</v>
      </c>
      <c r="F822" s="13" t="s">
        <v>2805</v>
      </c>
      <c r="G822" s="14">
        <v>3979.0</v>
      </c>
      <c r="H822" s="16" t="b">
        <f>G822&lt;'Programas e Observações'!$C$11</f>
        <v>1</v>
      </c>
      <c r="I822" s="14">
        <v>0.0</v>
      </c>
      <c r="J822" s="14">
        <v>0.0</v>
      </c>
      <c r="K822" s="14">
        <v>0.0</v>
      </c>
      <c r="L822" s="14">
        <v>0.0</v>
      </c>
      <c r="M822" s="14">
        <v>0.0</v>
      </c>
      <c r="N822" s="14">
        <v>6.0</v>
      </c>
      <c r="O822" s="14">
        <v>6.0</v>
      </c>
      <c r="P822" s="14">
        <v>0.0</v>
      </c>
      <c r="Q822" s="14"/>
      <c r="R822" s="17">
        <f t="shared" si="1"/>
        <v>0</v>
      </c>
      <c r="S822" s="17">
        <f t="shared" si="2"/>
        <v>0</v>
      </c>
      <c r="T822" s="17">
        <f t="shared" si="3"/>
        <v>0</v>
      </c>
      <c r="U822" s="17">
        <f t="shared" si="4"/>
        <v>0</v>
      </c>
      <c r="V822" s="17">
        <f t="shared" si="5"/>
        <v>0</v>
      </c>
      <c r="W822" s="17">
        <f t="shared" si="6"/>
        <v>1.507916562</v>
      </c>
      <c r="X822" s="17">
        <f t="shared" si="7"/>
        <v>1.507916562</v>
      </c>
      <c r="Y822" s="14">
        <f t="shared" si="8"/>
        <v>72103</v>
      </c>
      <c r="Z822" s="14">
        <f t="shared" si="9"/>
        <v>28215</v>
      </c>
      <c r="AA822" s="14">
        <f t="shared" si="10"/>
        <v>8649</v>
      </c>
      <c r="AB822" s="14">
        <f t="shared" si="11"/>
        <v>17464</v>
      </c>
      <c r="AC822" s="14">
        <f t="shared" si="12"/>
        <v>3180</v>
      </c>
      <c r="AD822" s="14">
        <f t="shared" si="13"/>
        <v>10575</v>
      </c>
      <c r="AE822" s="14">
        <f t="shared" si="14"/>
        <v>2656</v>
      </c>
      <c r="AF822" s="14">
        <f t="shared" si="15"/>
        <v>75</v>
      </c>
      <c r="AG822" s="17">
        <f t="shared" si="16"/>
        <v>55.65074705</v>
      </c>
      <c r="AH822" s="20">
        <f>12*(J822*'Programas e Observações'!$C$8+K822*'Programas e Observações'!$C$9+L822*('Programas e Observações'!$C$8+'Programas e Observações'!$C$9)+M822*'Programas e Observações'!$C$10)</f>
        <v>0</v>
      </c>
      <c r="AI822" s="20">
        <f>12*(J822*'Programas e Observações'!$D$8+K822*'Programas e Observações'!$D$9+L822*('Programas e Observações'!$D$8+'Programas e Observações'!$D$9)+M822*'Programas e Observações'!$D$10)</f>
        <v>0</v>
      </c>
      <c r="AJ822" s="13" t="s">
        <v>342</v>
      </c>
      <c r="AK822" s="13" t="s">
        <v>343</v>
      </c>
    </row>
    <row r="823" ht="15.75" customHeight="1">
      <c r="A823" s="13" t="s">
        <v>3375</v>
      </c>
      <c r="B823" s="13" t="s">
        <v>3376</v>
      </c>
      <c r="C823" s="13" t="s">
        <v>3377</v>
      </c>
      <c r="D823" s="13" t="s">
        <v>2797</v>
      </c>
      <c r="E823" s="13" t="s">
        <v>2798</v>
      </c>
      <c r="F823" s="13" t="s">
        <v>2799</v>
      </c>
      <c r="G823" s="14">
        <v>21633.0</v>
      </c>
      <c r="H823" s="16" t="b">
        <f>G823&lt;'Programas e Observações'!$C$11</f>
        <v>0</v>
      </c>
      <c r="I823" s="14">
        <v>101.0</v>
      </c>
      <c r="J823" s="14">
        <v>44.0</v>
      </c>
      <c r="K823" s="14">
        <v>1.0</v>
      </c>
      <c r="L823" s="14">
        <v>0.0</v>
      </c>
      <c r="M823" s="14">
        <v>0.0</v>
      </c>
      <c r="N823" s="14">
        <v>76.0</v>
      </c>
      <c r="O823" s="14">
        <v>27.0</v>
      </c>
      <c r="P823" s="14">
        <v>0.0</v>
      </c>
      <c r="Q823" s="14"/>
      <c r="R823" s="17">
        <f t="shared" si="1"/>
        <v>4.668793048</v>
      </c>
      <c r="S823" s="17">
        <f t="shared" si="2"/>
        <v>2.033929645</v>
      </c>
      <c r="T823" s="17">
        <f t="shared" si="3"/>
        <v>0.04622567374</v>
      </c>
      <c r="U823" s="17">
        <f t="shared" si="4"/>
        <v>0</v>
      </c>
      <c r="V823" s="17">
        <f t="shared" si="5"/>
        <v>0</v>
      </c>
      <c r="W823" s="17">
        <f t="shared" si="6"/>
        <v>3.513151204</v>
      </c>
      <c r="X823" s="17">
        <f t="shared" si="7"/>
        <v>1.248093191</v>
      </c>
      <c r="Y823" s="14">
        <f t="shared" si="8"/>
        <v>2345</v>
      </c>
      <c r="Z823" s="14">
        <f t="shared" si="9"/>
        <v>712</v>
      </c>
      <c r="AA823" s="14">
        <f t="shared" si="10"/>
        <v>152</v>
      </c>
      <c r="AB823" s="14">
        <f t="shared" si="11"/>
        <v>309</v>
      </c>
      <c r="AC823" s="14">
        <f t="shared" si="12"/>
        <v>133</v>
      </c>
      <c r="AD823" s="14">
        <f t="shared" si="13"/>
        <v>470</v>
      </c>
      <c r="AE823" s="14">
        <f t="shared" si="14"/>
        <v>189</v>
      </c>
      <c r="AF823" s="14">
        <f t="shared" si="15"/>
        <v>4</v>
      </c>
      <c r="AG823" s="17">
        <f t="shared" si="16"/>
        <v>18.03638042</v>
      </c>
      <c r="AH823" s="20">
        <f>12*(J823*'Programas e Observações'!$C$8+K823*'Programas e Observações'!$C$9+L823*('Programas e Observações'!$C$8+'Programas e Observações'!$C$9)+M823*'Programas e Observações'!$C$10)</f>
        <v>9247.8</v>
      </c>
      <c r="AI823" s="20">
        <f>12*(J823*'Programas e Observações'!$D$8+K823*'Programas e Observações'!$D$9+L823*('Programas e Observações'!$D$8+'Programas e Observações'!$D$9)+M823*'Programas e Observações'!$D$10)</f>
        <v>25093.56</v>
      </c>
      <c r="AJ823" s="13" t="s">
        <v>1557</v>
      </c>
      <c r="AK823" s="13" t="s">
        <v>3378</v>
      </c>
    </row>
    <row r="824" ht="15.75" customHeight="1">
      <c r="A824" s="13" t="s">
        <v>3379</v>
      </c>
      <c r="B824" s="13" t="s">
        <v>3380</v>
      </c>
      <c r="C824" s="13" t="s">
        <v>3381</v>
      </c>
      <c r="D824" s="13" t="s">
        <v>2797</v>
      </c>
      <c r="E824" s="13" t="s">
        <v>2867</v>
      </c>
      <c r="F824" s="13" t="s">
        <v>2868</v>
      </c>
      <c r="G824" s="14">
        <v>3697.0</v>
      </c>
      <c r="H824" s="16" t="b">
        <f>G824&lt;'Programas e Observações'!$C$11</f>
        <v>1</v>
      </c>
      <c r="I824" s="14">
        <v>233.0</v>
      </c>
      <c r="J824" s="14">
        <v>116.0</v>
      </c>
      <c r="K824" s="14">
        <v>23.0</v>
      </c>
      <c r="L824" s="14">
        <v>42.0</v>
      </c>
      <c r="M824" s="14">
        <v>4.0</v>
      </c>
      <c r="N824" s="14">
        <v>12.0</v>
      </c>
      <c r="O824" s="14">
        <v>6.0</v>
      </c>
      <c r="P824" s="14">
        <v>0.0</v>
      </c>
      <c r="Q824" s="14"/>
      <c r="R824" s="17">
        <f t="shared" si="1"/>
        <v>63.02407357</v>
      </c>
      <c r="S824" s="17">
        <f t="shared" si="2"/>
        <v>31.37679199</v>
      </c>
      <c r="T824" s="17">
        <f t="shared" si="3"/>
        <v>6.221260481</v>
      </c>
      <c r="U824" s="17">
        <f t="shared" si="4"/>
        <v>11.36056262</v>
      </c>
      <c r="V824" s="17">
        <f t="shared" si="5"/>
        <v>1.081958345</v>
      </c>
      <c r="W824" s="17">
        <f t="shared" si="6"/>
        <v>3.245875034</v>
      </c>
      <c r="X824" s="17">
        <f t="shared" si="7"/>
        <v>1.622937517</v>
      </c>
      <c r="Y824" s="14">
        <f t="shared" si="8"/>
        <v>10275</v>
      </c>
      <c r="Z824" s="14">
        <f t="shared" si="9"/>
        <v>5092</v>
      </c>
      <c r="AA824" s="14">
        <f t="shared" si="10"/>
        <v>892</v>
      </c>
      <c r="AB824" s="14">
        <f t="shared" si="11"/>
        <v>1794</v>
      </c>
      <c r="AC824" s="14">
        <f t="shared" si="12"/>
        <v>206</v>
      </c>
      <c r="AD824" s="14">
        <f t="shared" si="13"/>
        <v>898</v>
      </c>
      <c r="AE824" s="14">
        <f t="shared" si="14"/>
        <v>355</v>
      </c>
      <c r="AF824" s="14">
        <f t="shared" si="15"/>
        <v>12</v>
      </c>
      <c r="AG824" s="17">
        <f t="shared" si="16"/>
        <v>48.66946447</v>
      </c>
      <c r="AH824" s="20">
        <f>12*(J824*'Programas e Observações'!$C$8+K824*'Programas e Observações'!$C$9+L824*('Programas e Observações'!$C$8+'Programas e Observações'!$C$9)+M824*'Programas e Observações'!$C$10)</f>
        <v>66598.92</v>
      </c>
      <c r="AI824" s="20">
        <f>12*(J824*'Programas e Observações'!$D$8+K824*'Programas e Observações'!$D$9+L824*('Programas e Observações'!$D$8+'Programas e Observações'!$D$9)+M824*'Programas e Observações'!$D$10)</f>
        <v>124883.16</v>
      </c>
      <c r="AJ824" s="13" t="s">
        <v>3382</v>
      </c>
      <c r="AK824" s="13" t="s">
        <v>1750</v>
      </c>
    </row>
    <row r="825" ht="15.75" customHeight="1">
      <c r="A825" s="13" t="s">
        <v>3383</v>
      </c>
      <c r="B825" s="13" t="s">
        <v>3384</v>
      </c>
      <c r="C825" s="13" t="s">
        <v>3385</v>
      </c>
      <c r="D825" s="13" t="s">
        <v>2797</v>
      </c>
      <c r="E825" s="13" t="s">
        <v>2890</v>
      </c>
      <c r="F825" s="13" t="s">
        <v>2891</v>
      </c>
      <c r="G825" s="14">
        <v>39072.0</v>
      </c>
      <c r="H825" s="16" t="b">
        <f>G825&lt;'Programas e Observações'!$C$11</f>
        <v>0</v>
      </c>
      <c r="I825" s="14">
        <v>2775.0</v>
      </c>
      <c r="J825" s="14">
        <v>1411.0</v>
      </c>
      <c r="K825" s="14">
        <v>192.0</v>
      </c>
      <c r="L825" s="14">
        <v>798.0</v>
      </c>
      <c r="M825" s="14">
        <v>0.0</v>
      </c>
      <c r="N825" s="14">
        <v>311.0</v>
      </c>
      <c r="O825" s="14">
        <v>65.0</v>
      </c>
      <c r="P825" s="14">
        <v>3.0</v>
      </c>
      <c r="Q825" s="14"/>
      <c r="R825" s="17">
        <f t="shared" si="1"/>
        <v>71.02272727</v>
      </c>
      <c r="S825" s="17">
        <f t="shared" si="2"/>
        <v>36.11281736</v>
      </c>
      <c r="T825" s="17">
        <f t="shared" si="3"/>
        <v>4.914004914</v>
      </c>
      <c r="U825" s="17">
        <f t="shared" si="4"/>
        <v>20.42383292</v>
      </c>
      <c r="V825" s="17">
        <f t="shared" si="5"/>
        <v>0</v>
      </c>
      <c r="W825" s="17">
        <f t="shared" si="6"/>
        <v>7.95966421</v>
      </c>
      <c r="X825" s="17">
        <f t="shared" si="7"/>
        <v>1.663595414</v>
      </c>
      <c r="Y825" s="14">
        <f t="shared" si="8"/>
        <v>21021</v>
      </c>
      <c r="Z825" s="14">
        <f t="shared" si="9"/>
        <v>9831</v>
      </c>
      <c r="AA825" s="14">
        <f t="shared" si="10"/>
        <v>1685</v>
      </c>
      <c r="AB825" s="14">
        <f t="shared" si="11"/>
        <v>4924</v>
      </c>
      <c r="AC825" s="14">
        <f t="shared" si="12"/>
        <v>422</v>
      </c>
      <c r="AD825" s="14">
        <f t="shared" si="13"/>
        <v>2338</v>
      </c>
      <c r="AE825" s="14">
        <f t="shared" si="14"/>
        <v>568</v>
      </c>
      <c r="AF825" s="14">
        <f t="shared" si="15"/>
        <v>22</v>
      </c>
      <c r="AG825" s="17">
        <f t="shared" si="16"/>
        <v>50.86000615</v>
      </c>
      <c r="AH825" s="20">
        <f>12*(J825*'Programas e Observações'!$C$8+K825*'Programas e Observações'!$C$9+L825*('Programas e Observações'!$C$8+'Programas e Observações'!$C$9)+M825*'Programas e Observações'!$C$10)</f>
        <v>943013.4</v>
      </c>
      <c r="AI825" s="20">
        <f>12*(J825*'Programas e Observações'!$D$8+K825*'Programas e Observações'!$D$9+L825*('Programas e Observações'!$D$8+'Programas e Observações'!$D$9)+M825*'Programas e Observações'!$D$10)</f>
        <v>1758842.16</v>
      </c>
      <c r="AJ825" s="13" t="s">
        <v>3386</v>
      </c>
      <c r="AK825" s="13" t="s">
        <v>3387</v>
      </c>
    </row>
    <row r="826" ht="15.75" customHeight="1">
      <c r="A826" s="13" t="s">
        <v>3388</v>
      </c>
      <c r="B826" s="13" t="s">
        <v>3389</v>
      </c>
      <c r="C826" s="13" t="s">
        <v>3390</v>
      </c>
      <c r="D826" s="13" t="s">
        <v>2797</v>
      </c>
      <c r="E826" s="13" t="s">
        <v>2846</v>
      </c>
      <c r="F826" s="13" t="s">
        <v>2847</v>
      </c>
      <c r="G826" s="14">
        <v>2517.0</v>
      </c>
      <c r="H826" s="16" t="b">
        <f>G826&lt;'Programas e Observações'!$C$11</f>
        <v>1</v>
      </c>
      <c r="I826" s="14">
        <v>0.0</v>
      </c>
      <c r="J826" s="14">
        <v>0.0</v>
      </c>
      <c r="K826" s="14">
        <v>0.0</v>
      </c>
      <c r="L826" s="14">
        <v>0.0</v>
      </c>
      <c r="M826" s="14">
        <v>0.0</v>
      </c>
      <c r="N826" s="14">
        <v>2.0</v>
      </c>
      <c r="O826" s="14">
        <v>9.0</v>
      </c>
      <c r="P826" s="14">
        <v>0.0</v>
      </c>
      <c r="Q826" s="14"/>
      <c r="R826" s="17">
        <f t="shared" si="1"/>
        <v>0</v>
      </c>
      <c r="S826" s="17">
        <f t="shared" si="2"/>
        <v>0</v>
      </c>
      <c r="T826" s="17">
        <f t="shared" si="3"/>
        <v>0</v>
      </c>
      <c r="U826" s="17">
        <f t="shared" si="4"/>
        <v>0</v>
      </c>
      <c r="V826" s="17">
        <f t="shared" si="5"/>
        <v>0</v>
      </c>
      <c r="W826" s="17">
        <f t="shared" si="6"/>
        <v>0.7945967422</v>
      </c>
      <c r="X826" s="17">
        <f t="shared" si="7"/>
        <v>3.57568534</v>
      </c>
      <c r="Y826" s="14">
        <f t="shared" si="8"/>
        <v>5149</v>
      </c>
      <c r="Z826" s="14">
        <f t="shared" si="9"/>
        <v>2999</v>
      </c>
      <c r="AA826" s="14">
        <f t="shared" si="10"/>
        <v>132</v>
      </c>
      <c r="AB826" s="14">
        <f t="shared" si="11"/>
        <v>383</v>
      </c>
      <c r="AC826" s="14">
        <f t="shared" si="12"/>
        <v>132</v>
      </c>
      <c r="AD826" s="14">
        <f t="shared" si="13"/>
        <v>318</v>
      </c>
      <c r="AE826" s="14">
        <f t="shared" si="14"/>
        <v>246</v>
      </c>
      <c r="AF826" s="14">
        <f t="shared" si="15"/>
        <v>8</v>
      </c>
      <c r="AG826" s="17">
        <f t="shared" si="16"/>
        <v>31.68517892</v>
      </c>
      <c r="AH826" s="20">
        <f>12*(J826*'Programas e Observações'!$C$8+K826*'Programas e Observações'!$C$9+L826*('Programas e Observações'!$C$8+'Programas e Observações'!$C$9)+M826*'Programas e Observações'!$C$10)</f>
        <v>0</v>
      </c>
      <c r="AI826" s="20">
        <f>12*(J826*'Programas e Observações'!$D$8+K826*'Programas e Observações'!$D$9+L826*('Programas e Observações'!$D$8+'Programas e Observações'!$D$9)+M826*'Programas e Observações'!$D$10)</f>
        <v>0</v>
      </c>
      <c r="AJ826" s="13" t="s">
        <v>342</v>
      </c>
      <c r="AK826" s="13" t="s">
        <v>343</v>
      </c>
    </row>
    <row r="827" ht="15.75" customHeight="1">
      <c r="A827" s="13" t="s">
        <v>3391</v>
      </c>
      <c r="B827" s="13" t="s">
        <v>3392</v>
      </c>
      <c r="C827" s="13" t="s">
        <v>3393</v>
      </c>
      <c r="D827" s="13" t="s">
        <v>2797</v>
      </c>
      <c r="E827" s="13" t="s">
        <v>2846</v>
      </c>
      <c r="F827" s="13" t="s">
        <v>2847</v>
      </c>
      <c r="G827" s="14">
        <v>4142.0</v>
      </c>
      <c r="H827" s="16" t="b">
        <f>G827&lt;'Programas e Observações'!$C$11</f>
        <v>1</v>
      </c>
      <c r="I827" s="14">
        <v>11.0</v>
      </c>
      <c r="J827" s="14">
        <v>2.0</v>
      </c>
      <c r="K827" s="14">
        <v>0.0</v>
      </c>
      <c r="L827" s="14">
        <v>0.0</v>
      </c>
      <c r="M827" s="14">
        <v>0.0</v>
      </c>
      <c r="N827" s="14">
        <v>4.0</v>
      </c>
      <c r="O827" s="14">
        <v>8.0</v>
      </c>
      <c r="P827" s="14">
        <v>0.0</v>
      </c>
      <c r="Q827" s="14"/>
      <c r="R827" s="17">
        <f t="shared" si="1"/>
        <v>2.655721873</v>
      </c>
      <c r="S827" s="17">
        <f t="shared" si="2"/>
        <v>0.4828585225</v>
      </c>
      <c r="T827" s="17">
        <f t="shared" si="3"/>
        <v>0</v>
      </c>
      <c r="U827" s="17">
        <f t="shared" si="4"/>
        <v>0</v>
      </c>
      <c r="V827" s="17">
        <f t="shared" si="5"/>
        <v>0</v>
      </c>
      <c r="W827" s="17">
        <f t="shared" si="6"/>
        <v>0.9657170449</v>
      </c>
      <c r="X827" s="17">
        <f t="shared" si="7"/>
        <v>1.93143409</v>
      </c>
      <c r="Y827" s="14">
        <f t="shared" si="8"/>
        <v>5149</v>
      </c>
      <c r="Z827" s="14">
        <f t="shared" si="9"/>
        <v>2999</v>
      </c>
      <c r="AA827" s="14">
        <f t="shared" si="10"/>
        <v>132</v>
      </c>
      <c r="AB827" s="14">
        <f t="shared" si="11"/>
        <v>383</v>
      </c>
      <c r="AC827" s="14">
        <f t="shared" si="12"/>
        <v>132</v>
      </c>
      <c r="AD827" s="14">
        <f t="shared" si="13"/>
        <v>318</v>
      </c>
      <c r="AE827" s="14">
        <f t="shared" si="14"/>
        <v>246</v>
      </c>
      <c r="AF827" s="14">
        <f t="shared" si="15"/>
        <v>8</v>
      </c>
      <c r="AG827" s="17">
        <f t="shared" si="16"/>
        <v>31.68517892</v>
      </c>
      <c r="AH827" s="20">
        <f>12*(J827*'Programas e Observações'!$C$8+K827*'Programas e Observações'!$C$9+L827*('Programas e Observações'!$C$8+'Programas e Observações'!$C$9)+M827*'Programas e Observações'!$C$10)</f>
        <v>397.2</v>
      </c>
      <c r="AI827" s="20">
        <f>12*(J827*'Programas e Observações'!$D$8+K827*'Programas e Observações'!$D$9+L827*('Programas e Observações'!$D$8+'Programas e Observações'!$D$9)+M827*'Programas e Observações'!$D$10)</f>
        <v>1116.48</v>
      </c>
      <c r="AJ827" s="13" t="s">
        <v>504</v>
      </c>
      <c r="AK827" s="13" t="s">
        <v>343</v>
      </c>
    </row>
    <row r="828" ht="15.75" customHeight="1">
      <c r="A828" s="13" t="s">
        <v>3394</v>
      </c>
      <c r="B828" s="13" t="s">
        <v>3395</v>
      </c>
      <c r="C828" s="13" t="s">
        <v>3396</v>
      </c>
      <c r="D828" s="13" t="s">
        <v>2797</v>
      </c>
      <c r="E828" s="13" t="s">
        <v>2814</v>
      </c>
      <c r="F828" s="13" t="s">
        <v>2815</v>
      </c>
      <c r="G828" s="14">
        <v>86701.0</v>
      </c>
      <c r="H828" s="16" t="b">
        <f>G828&lt;'Programas e Observações'!$C$11</f>
        <v>0</v>
      </c>
      <c r="I828" s="14">
        <v>5193.0</v>
      </c>
      <c r="J828" s="14">
        <v>2033.0</v>
      </c>
      <c r="K828" s="14">
        <v>606.0</v>
      </c>
      <c r="L828" s="14">
        <v>878.0</v>
      </c>
      <c r="M828" s="14">
        <v>188.0</v>
      </c>
      <c r="N828" s="14">
        <v>577.0</v>
      </c>
      <c r="O828" s="14">
        <v>103.0</v>
      </c>
      <c r="P828" s="14">
        <v>0.0</v>
      </c>
      <c r="Q828" s="14">
        <v>194.0</v>
      </c>
      <c r="R828" s="17">
        <f t="shared" si="1"/>
        <v>59.89550294</v>
      </c>
      <c r="S828" s="17">
        <f t="shared" si="2"/>
        <v>23.44840313</v>
      </c>
      <c r="T828" s="17">
        <f t="shared" si="3"/>
        <v>6.98953876</v>
      </c>
      <c r="U828" s="17">
        <f t="shared" si="4"/>
        <v>10.12675748</v>
      </c>
      <c r="V828" s="17">
        <f t="shared" si="5"/>
        <v>2.16837176</v>
      </c>
      <c r="W828" s="17">
        <f t="shared" si="6"/>
        <v>6.655055882</v>
      </c>
      <c r="X828" s="17">
        <f t="shared" si="7"/>
        <v>1.187990911</v>
      </c>
      <c r="Y828" s="14">
        <f t="shared" si="8"/>
        <v>9697</v>
      </c>
      <c r="Z828" s="14">
        <f t="shared" si="9"/>
        <v>3810</v>
      </c>
      <c r="AA828" s="14">
        <f t="shared" si="10"/>
        <v>1026</v>
      </c>
      <c r="AB828" s="14">
        <f t="shared" si="11"/>
        <v>1653</v>
      </c>
      <c r="AC828" s="14">
        <f t="shared" si="12"/>
        <v>272</v>
      </c>
      <c r="AD828" s="14">
        <f t="shared" si="13"/>
        <v>1326</v>
      </c>
      <c r="AE828" s="14">
        <f t="shared" si="14"/>
        <v>356</v>
      </c>
      <c r="AF828" s="14">
        <f t="shared" si="15"/>
        <v>6</v>
      </c>
      <c r="AG828" s="17">
        <f t="shared" si="16"/>
        <v>39.65534163</v>
      </c>
      <c r="AH828" s="20">
        <f>12*(J828*'Programas e Observações'!$C$8+K828*'Programas e Observações'!$C$9+L828*('Programas e Observações'!$C$8+'Programas e Observações'!$C$9)+M828*'Programas e Observações'!$C$10)</f>
        <v>1433202.84</v>
      </c>
      <c r="AI828" s="20">
        <f>12*(J828*'Programas e Observações'!$D$8+K828*'Programas e Observações'!$D$9+L828*('Programas e Observações'!$D$8+'Programas e Observações'!$D$9)+M828*'Programas e Observações'!$D$10)</f>
        <v>2514853.92</v>
      </c>
      <c r="AJ828" s="13" t="s">
        <v>3397</v>
      </c>
      <c r="AK828" s="13" t="s">
        <v>838</v>
      </c>
    </row>
    <row r="829" ht="15.75" customHeight="1">
      <c r="A829" s="13" t="s">
        <v>3398</v>
      </c>
      <c r="B829" s="13" t="s">
        <v>3399</v>
      </c>
      <c r="C829" s="13" t="s">
        <v>3400</v>
      </c>
      <c r="D829" s="13" t="s">
        <v>2797</v>
      </c>
      <c r="E829" s="13" t="s">
        <v>2857</v>
      </c>
      <c r="F829" s="13" t="s">
        <v>2858</v>
      </c>
      <c r="G829" s="14">
        <v>11487.0</v>
      </c>
      <c r="H829" s="16" t="b">
        <f>G829&lt;'Programas e Observações'!$C$11</f>
        <v>1</v>
      </c>
      <c r="I829" s="14">
        <v>427.0</v>
      </c>
      <c r="J829" s="14">
        <v>236.0</v>
      </c>
      <c r="K829" s="14">
        <v>33.0</v>
      </c>
      <c r="L829" s="14">
        <v>71.0</v>
      </c>
      <c r="M829" s="14">
        <v>0.0</v>
      </c>
      <c r="N829" s="14">
        <v>40.0</v>
      </c>
      <c r="O829" s="14">
        <v>20.0</v>
      </c>
      <c r="P829" s="14">
        <v>0.0</v>
      </c>
      <c r="Q829" s="14"/>
      <c r="R829" s="17">
        <f t="shared" si="1"/>
        <v>37.17245582</v>
      </c>
      <c r="S829" s="17">
        <f t="shared" si="2"/>
        <v>20.54496387</v>
      </c>
      <c r="T829" s="17">
        <f t="shared" si="3"/>
        <v>2.872812745</v>
      </c>
      <c r="U829" s="17">
        <f t="shared" si="4"/>
        <v>6.180900148</v>
      </c>
      <c r="V829" s="17">
        <f t="shared" si="5"/>
        <v>0</v>
      </c>
      <c r="W829" s="17">
        <f t="shared" si="6"/>
        <v>3.482197266</v>
      </c>
      <c r="X829" s="17">
        <f t="shared" si="7"/>
        <v>1.741098633</v>
      </c>
      <c r="Y829" s="14">
        <f t="shared" si="8"/>
        <v>10156</v>
      </c>
      <c r="Z829" s="14">
        <f t="shared" si="9"/>
        <v>5232</v>
      </c>
      <c r="AA829" s="14">
        <f t="shared" si="10"/>
        <v>763</v>
      </c>
      <c r="AB829" s="14">
        <f t="shared" si="11"/>
        <v>2188</v>
      </c>
      <c r="AC829" s="14">
        <f t="shared" si="12"/>
        <v>230</v>
      </c>
      <c r="AD829" s="14">
        <f t="shared" si="13"/>
        <v>427</v>
      </c>
      <c r="AE829" s="14">
        <f t="shared" si="14"/>
        <v>204</v>
      </c>
      <c r="AF829" s="14">
        <f t="shared" si="15"/>
        <v>4</v>
      </c>
      <c r="AG829" s="17">
        <f t="shared" si="16"/>
        <v>97.20985882</v>
      </c>
      <c r="AH829" s="20">
        <f>12*(J829*'Programas e Observações'!$C$8+K829*'Programas e Observações'!$C$9+L829*('Programas e Observações'!$C$8+'Programas e Observações'!$C$9)+M829*'Programas e Observações'!$C$10)</f>
        <v>113947.8</v>
      </c>
      <c r="AI829" s="20">
        <f>12*(J829*'Programas e Observações'!$D$8+K829*'Programas e Observações'!$D$9+L829*('Programas e Observações'!$D$8+'Programas e Observações'!$D$9)+M829*'Programas e Observações'!$D$10)</f>
        <v>226603.68</v>
      </c>
      <c r="AJ829" s="13" t="s">
        <v>3401</v>
      </c>
      <c r="AK829" s="13" t="s">
        <v>1810</v>
      </c>
    </row>
    <row r="830" ht="15.75" customHeight="1">
      <c r="A830" s="13" t="s">
        <v>3402</v>
      </c>
      <c r="B830" s="13" t="s">
        <v>3403</v>
      </c>
      <c r="C830" s="13" t="s">
        <v>3404</v>
      </c>
      <c r="D830" s="13" t="s">
        <v>2797</v>
      </c>
      <c r="E830" s="13" t="s">
        <v>2814</v>
      </c>
      <c r="F830" s="13" t="s">
        <v>2815</v>
      </c>
      <c r="G830" s="14">
        <v>17948.0</v>
      </c>
      <c r="H830" s="16" t="b">
        <f>G830&lt;'Programas e Observações'!$C$11</f>
        <v>1</v>
      </c>
      <c r="I830" s="14">
        <v>642.0</v>
      </c>
      <c r="J830" s="14">
        <v>289.0</v>
      </c>
      <c r="K830" s="14">
        <v>46.0</v>
      </c>
      <c r="L830" s="14">
        <v>140.0</v>
      </c>
      <c r="M830" s="14">
        <v>3.0</v>
      </c>
      <c r="N830" s="14">
        <v>100.0</v>
      </c>
      <c r="O830" s="14">
        <v>22.0</v>
      </c>
      <c r="P830" s="14">
        <v>0.0</v>
      </c>
      <c r="Q830" s="14"/>
      <c r="R830" s="17">
        <f t="shared" si="1"/>
        <v>35.77000223</v>
      </c>
      <c r="S830" s="17">
        <f t="shared" si="2"/>
        <v>16.10207265</v>
      </c>
      <c r="T830" s="17">
        <f t="shared" si="3"/>
        <v>2.562959661</v>
      </c>
      <c r="U830" s="17">
        <f t="shared" si="4"/>
        <v>7.800312012</v>
      </c>
      <c r="V830" s="17">
        <f t="shared" si="5"/>
        <v>0.1671495431</v>
      </c>
      <c r="W830" s="17">
        <f t="shared" si="6"/>
        <v>5.571651437</v>
      </c>
      <c r="X830" s="17">
        <f t="shared" si="7"/>
        <v>1.225763316</v>
      </c>
      <c r="Y830" s="14">
        <f t="shared" si="8"/>
        <v>9697</v>
      </c>
      <c r="Z830" s="14">
        <f t="shared" si="9"/>
        <v>3810</v>
      </c>
      <c r="AA830" s="14">
        <f t="shared" si="10"/>
        <v>1026</v>
      </c>
      <c r="AB830" s="14">
        <f t="shared" si="11"/>
        <v>1653</v>
      </c>
      <c r="AC830" s="14">
        <f t="shared" si="12"/>
        <v>272</v>
      </c>
      <c r="AD830" s="14">
        <f t="shared" si="13"/>
        <v>1326</v>
      </c>
      <c r="AE830" s="14">
        <f t="shared" si="14"/>
        <v>356</v>
      </c>
      <c r="AF830" s="14">
        <f t="shared" si="15"/>
        <v>6</v>
      </c>
      <c r="AG830" s="17">
        <f t="shared" si="16"/>
        <v>39.65534163</v>
      </c>
      <c r="AH830" s="20">
        <f>12*(J830*'Programas e Observações'!$C$8+K830*'Programas e Observações'!$C$9+L830*('Programas e Observações'!$C$8+'Programas e Observações'!$C$9)+M830*'Programas e Observações'!$C$10)</f>
        <v>181529.64</v>
      </c>
      <c r="AI830" s="20">
        <f>12*(J830*'Programas e Observações'!$D$8+K830*'Programas e Observações'!$D$9+L830*('Programas e Observações'!$D$8+'Programas e Observações'!$D$9)+M830*'Programas e Observações'!$D$10)</f>
        <v>339875.64</v>
      </c>
      <c r="AJ830" s="13" t="s">
        <v>3405</v>
      </c>
      <c r="AK830" s="13" t="s">
        <v>3406</v>
      </c>
    </row>
    <row r="831" ht="15.75" customHeight="1">
      <c r="A831" s="13" t="s">
        <v>3407</v>
      </c>
      <c r="B831" s="13" t="s">
        <v>3408</v>
      </c>
      <c r="C831" s="13" t="s">
        <v>3409</v>
      </c>
      <c r="D831" s="13" t="s">
        <v>2797</v>
      </c>
      <c r="E831" s="13" t="s">
        <v>2890</v>
      </c>
      <c r="F831" s="13" t="s">
        <v>2891</v>
      </c>
      <c r="G831" s="14">
        <v>29721.0</v>
      </c>
      <c r="H831" s="16" t="b">
        <f>G831&lt;'Programas e Observações'!$C$11</f>
        <v>0</v>
      </c>
      <c r="I831" s="14">
        <v>1023.0</v>
      </c>
      <c r="J831" s="14">
        <v>365.0</v>
      </c>
      <c r="K831" s="14">
        <v>106.0</v>
      </c>
      <c r="L831" s="14">
        <v>223.0</v>
      </c>
      <c r="M831" s="14">
        <v>22.0</v>
      </c>
      <c r="N831" s="14">
        <v>293.0</v>
      </c>
      <c r="O831" s="14">
        <v>42.0</v>
      </c>
      <c r="P831" s="14">
        <v>2.0</v>
      </c>
      <c r="Q831" s="14"/>
      <c r="R831" s="17">
        <f t="shared" si="1"/>
        <v>34.420107</v>
      </c>
      <c r="S831" s="17">
        <f t="shared" si="2"/>
        <v>12.28087884</v>
      </c>
      <c r="T831" s="17">
        <f t="shared" si="3"/>
        <v>3.5665018</v>
      </c>
      <c r="U831" s="17">
        <f t="shared" si="4"/>
        <v>7.503112278</v>
      </c>
      <c r="V831" s="17">
        <f t="shared" si="5"/>
        <v>0.7402173547</v>
      </c>
      <c r="W831" s="17">
        <f t="shared" si="6"/>
        <v>9.858349315</v>
      </c>
      <c r="X831" s="17">
        <f t="shared" si="7"/>
        <v>1.413142223</v>
      </c>
      <c r="Y831" s="14">
        <f t="shared" si="8"/>
        <v>21021</v>
      </c>
      <c r="Z831" s="14">
        <f t="shared" si="9"/>
        <v>9831</v>
      </c>
      <c r="AA831" s="14">
        <f t="shared" si="10"/>
        <v>1685</v>
      </c>
      <c r="AB831" s="14">
        <f t="shared" si="11"/>
        <v>4924</v>
      </c>
      <c r="AC831" s="14">
        <f t="shared" si="12"/>
        <v>422</v>
      </c>
      <c r="AD831" s="14">
        <f t="shared" si="13"/>
        <v>2338</v>
      </c>
      <c r="AE831" s="14">
        <f t="shared" si="14"/>
        <v>568</v>
      </c>
      <c r="AF831" s="14">
        <f t="shared" si="15"/>
        <v>22</v>
      </c>
      <c r="AG831" s="17">
        <f t="shared" si="16"/>
        <v>50.86000615</v>
      </c>
      <c r="AH831" s="20">
        <f>12*(J831*'Programas e Observações'!$C$8+K831*'Programas e Observações'!$C$9+L831*('Programas e Observações'!$C$8+'Programas e Observações'!$C$9)+M831*'Programas e Observações'!$C$10)</f>
        <v>295969.56</v>
      </c>
      <c r="AI831" s="20">
        <f>12*(J831*'Programas e Observações'!$D$8+K831*'Programas e Observações'!$D$9+L831*('Programas e Observações'!$D$8+'Programas e Observações'!$D$9)+M831*'Programas e Observações'!$D$10)</f>
        <v>514858.44</v>
      </c>
      <c r="AJ831" s="13" t="s">
        <v>3410</v>
      </c>
      <c r="AK831" s="13" t="s">
        <v>3411</v>
      </c>
    </row>
    <row r="832" ht="15.75" customHeight="1">
      <c r="A832" s="13" t="s">
        <v>3412</v>
      </c>
      <c r="B832" s="13" t="s">
        <v>3413</v>
      </c>
      <c r="C832" s="13" t="s">
        <v>3414</v>
      </c>
      <c r="D832" s="13" t="s">
        <v>2797</v>
      </c>
      <c r="E832" s="13" t="s">
        <v>2890</v>
      </c>
      <c r="F832" s="13" t="s">
        <v>2891</v>
      </c>
      <c r="G832" s="14">
        <v>67887.0</v>
      </c>
      <c r="H832" s="16" t="b">
        <f>G832&lt;'Programas e Observações'!$C$11</f>
        <v>0</v>
      </c>
      <c r="I832" s="14">
        <v>4407.0</v>
      </c>
      <c r="J832" s="14">
        <v>2046.0</v>
      </c>
      <c r="K832" s="14">
        <v>404.0</v>
      </c>
      <c r="L832" s="14">
        <v>918.0</v>
      </c>
      <c r="M832" s="14">
        <v>170.0</v>
      </c>
      <c r="N832" s="14">
        <v>641.0</v>
      </c>
      <c r="O832" s="14">
        <v>109.0</v>
      </c>
      <c r="P832" s="14">
        <v>3.0</v>
      </c>
      <c r="Q832" s="14">
        <v>149.0</v>
      </c>
      <c r="R832" s="17">
        <f t="shared" si="1"/>
        <v>64.91669981</v>
      </c>
      <c r="S832" s="17">
        <f t="shared" si="2"/>
        <v>30.13831809</v>
      </c>
      <c r="T832" s="17">
        <f t="shared" si="3"/>
        <v>5.951065742</v>
      </c>
      <c r="U832" s="17">
        <f t="shared" si="4"/>
        <v>13.52247117</v>
      </c>
      <c r="V832" s="17">
        <f t="shared" si="5"/>
        <v>2.504161327</v>
      </c>
      <c r="W832" s="17">
        <f t="shared" si="6"/>
        <v>9.442161239</v>
      </c>
      <c r="X832" s="17">
        <f t="shared" si="7"/>
        <v>1.605609321</v>
      </c>
      <c r="Y832" s="14">
        <f t="shared" si="8"/>
        <v>21021</v>
      </c>
      <c r="Z832" s="14">
        <f t="shared" si="9"/>
        <v>9831</v>
      </c>
      <c r="AA832" s="14">
        <f t="shared" si="10"/>
        <v>1685</v>
      </c>
      <c r="AB832" s="14">
        <f t="shared" si="11"/>
        <v>4924</v>
      </c>
      <c r="AC832" s="14">
        <f t="shared" si="12"/>
        <v>422</v>
      </c>
      <c r="AD832" s="14">
        <f t="shared" si="13"/>
        <v>2338</v>
      </c>
      <c r="AE832" s="14">
        <f t="shared" si="14"/>
        <v>568</v>
      </c>
      <c r="AF832" s="14">
        <f t="shared" si="15"/>
        <v>22</v>
      </c>
      <c r="AG832" s="17">
        <f t="shared" si="16"/>
        <v>50.86000615</v>
      </c>
      <c r="AH832" s="20">
        <f>12*(J832*'Programas e Observações'!$C$8+K832*'Programas e Observações'!$C$9+L832*('Programas e Observações'!$C$8+'Programas e Observações'!$C$9)+M832*'Programas e Observações'!$C$10)</f>
        <v>1351714.8</v>
      </c>
      <c r="AI832" s="20">
        <f>12*(J832*'Programas e Observações'!$D$8+K832*'Programas e Observações'!$D$9+L832*('Programas e Observações'!$D$8+'Programas e Observações'!$D$9)+M832*'Programas e Observações'!$D$10)</f>
        <v>2448670.56</v>
      </c>
      <c r="AJ832" s="13" t="s">
        <v>3415</v>
      </c>
      <c r="AK832" s="13" t="s">
        <v>838</v>
      </c>
    </row>
    <row r="833" ht="15.75" customHeight="1">
      <c r="A833" s="13" t="s">
        <v>3416</v>
      </c>
      <c r="B833" s="13" t="s">
        <v>3417</v>
      </c>
      <c r="C833" s="13" t="s">
        <v>3418</v>
      </c>
      <c r="D833" s="13" t="s">
        <v>2797</v>
      </c>
      <c r="E833" s="13" t="s">
        <v>2890</v>
      </c>
      <c r="F833" s="13" t="s">
        <v>2891</v>
      </c>
      <c r="G833" s="14">
        <v>12323.0</v>
      </c>
      <c r="H833" s="16" t="b">
        <f>G833&lt;'Programas e Observações'!$C$11</f>
        <v>1</v>
      </c>
      <c r="I833" s="14">
        <v>362.0</v>
      </c>
      <c r="J833" s="14">
        <v>123.0</v>
      </c>
      <c r="K833" s="14">
        <v>24.0</v>
      </c>
      <c r="L833" s="14">
        <v>67.0</v>
      </c>
      <c r="M833" s="14">
        <v>0.0</v>
      </c>
      <c r="N833" s="14">
        <v>46.0</v>
      </c>
      <c r="O833" s="14">
        <v>8.0</v>
      </c>
      <c r="P833" s="14">
        <v>0.0</v>
      </c>
      <c r="Q833" s="14"/>
      <c r="R833" s="17">
        <f t="shared" si="1"/>
        <v>29.37596365</v>
      </c>
      <c r="S833" s="17">
        <f t="shared" si="2"/>
        <v>9.981335714</v>
      </c>
      <c r="T833" s="17">
        <f t="shared" si="3"/>
        <v>1.9475777</v>
      </c>
      <c r="U833" s="17">
        <f t="shared" si="4"/>
        <v>5.436987746</v>
      </c>
      <c r="V833" s="17">
        <f t="shared" si="5"/>
        <v>0</v>
      </c>
      <c r="W833" s="17">
        <f t="shared" si="6"/>
        <v>3.732857259</v>
      </c>
      <c r="X833" s="17">
        <f t="shared" si="7"/>
        <v>0.6491925667</v>
      </c>
      <c r="Y833" s="14">
        <f t="shared" si="8"/>
        <v>21021</v>
      </c>
      <c r="Z833" s="14">
        <f t="shared" si="9"/>
        <v>9831</v>
      </c>
      <c r="AA833" s="14">
        <f t="shared" si="10"/>
        <v>1685</v>
      </c>
      <c r="AB833" s="14">
        <f t="shared" si="11"/>
        <v>4924</v>
      </c>
      <c r="AC833" s="14">
        <f t="shared" si="12"/>
        <v>422</v>
      </c>
      <c r="AD833" s="14">
        <f t="shared" si="13"/>
        <v>2338</v>
      </c>
      <c r="AE833" s="14">
        <f t="shared" si="14"/>
        <v>568</v>
      </c>
      <c r="AF833" s="14">
        <f t="shared" si="15"/>
        <v>22</v>
      </c>
      <c r="AG833" s="17">
        <f t="shared" si="16"/>
        <v>50.86000615</v>
      </c>
      <c r="AH833" s="20">
        <f>12*(J833*'Programas e Observações'!$C$8+K833*'Programas e Observações'!$C$9+L833*('Programas e Observações'!$C$8+'Programas e Observações'!$C$9)+M833*'Programas e Observações'!$C$10)</f>
        <v>84089.4</v>
      </c>
      <c r="AI833" s="20">
        <f>12*(J833*'Programas e Observações'!$D$8+K833*'Programas e Observações'!$D$9+L833*('Programas e Observações'!$D$8+'Programas e Observações'!$D$9)+M833*'Programas e Observações'!$D$10)</f>
        <v>154386.6</v>
      </c>
      <c r="AJ833" s="13" t="s">
        <v>3018</v>
      </c>
      <c r="AK833" s="13" t="s">
        <v>1155</v>
      </c>
    </row>
    <row r="834" ht="15.75" customHeight="1">
      <c r="A834" s="13" t="s">
        <v>3419</v>
      </c>
      <c r="B834" s="13" t="s">
        <v>3420</v>
      </c>
      <c r="C834" s="13" t="s">
        <v>3421</v>
      </c>
      <c r="D834" s="13" t="s">
        <v>2797</v>
      </c>
      <c r="E834" s="13" t="s">
        <v>2867</v>
      </c>
      <c r="F834" s="13" t="s">
        <v>2868</v>
      </c>
      <c r="G834" s="14">
        <v>2382.0</v>
      </c>
      <c r="H834" s="16" t="b">
        <f>G834&lt;'Programas e Observações'!$C$11</f>
        <v>1</v>
      </c>
      <c r="I834" s="14">
        <v>39.0</v>
      </c>
      <c r="J834" s="14">
        <v>9.0</v>
      </c>
      <c r="K834" s="14">
        <v>1.0</v>
      </c>
      <c r="L834" s="14">
        <v>1.0</v>
      </c>
      <c r="M834" s="14">
        <v>9.0</v>
      </c>
      <c r="N834" s="14">
        <v>4.0</v>
      </c>
      <c r="O834" s="14">
        <v>2.0</v>
      </c>
      <c r="P834" s="14">
        <v>0.0</v>
      </c>
      <c r="Q834" s="14"/>
      <c r="R834" s="17">
        <f t="shared" si="1"/>
        <v>16.37279597</v>
      </c>
      <c r="S834" s="17">
        <f t="shared" si="2"/>
        <v>3.778337531</v>
      </c>
      <c r="T834" s="17">
        <f t="shared" si="3"/>
        <v>0.4198152813</v>
      </c>
      <c r="U834" s="17">
        <f t="shared" si="4"/>
        <v>0.4198152813</v>
      </c>
      <c r="V834" s="17">
        <f t="shared" si="5"/>
        <v>3.778337531</v>
      </c>
      <c r="W834" s="17">
        <f t="shared" si="6"/>
        <v>1.679261125</v>
      </c>
      <c r="X834" s="17">
        <f t="shared" si="7"/>
        <v>0.8396305626</v>
      </c>
      <c r="Y834" s="14">
        <f t="shared" si="8"/>
        <v>10275</v>
      </c>
      <c r="Z834" s="14">
        <f t="shared" si="9"/>
        <v>5092</v>
      </c>
      <c r="AA834" s="14">
        <f t="shared" si="10"/>
        <v>892</v>
      </c>
      <c r="AB834" s="14">
        <f t="shared" si="11"/>
        <v>1794</v>
      </c>
      <c r="AC834" s="14">
        <f t="shared" si="12"/>
        <v>206</v>
      </c>
      <c r="AD834" s="14">
        <f t="shared" si="13"/>
        <v>898</v>
      </c>
      <c r="AE834" s="14">
        <f t="shared" si="14"/>
        <v>355</v>
      </c>
      <c r="AF834" s="14">
        <f t="shared" si="15"/>
        <v>12</v>
      </c>
      <c r="AG834" s="17">
        <f t="shared" si="16"/>
        <v>48.66946447</v>
      </c>
      <c r="AH834" s="20">
        <f>12*(J834*'Programas e Observações'!$C$8+K834*'Programas e Observações'!$C$9+L834*('Programas e Observações'!$C$8+'Programas e Observações'!$C$9)+M834*'Programas e Observações'!$C$10)</f>
        <v>7750.32</v>
      </c>
      <c r="AI834" s="20">
        <f>12*(J834*'Programas e Observações'!$D$8+K834*'Programas e Observações'!$D$9+L834*('Programas e Observações'!$D$8+'Programas e Observações'!$D$9)+M834*'Programas e Observações'!$D$10)</f>
        <v>11518.44</v>
      </c>
      <c r="AJ834" s="13" t="s">
        <v>558</v>
      </c>
      <c r="AK834" s="13" t="s">
        <v>1018</v>
      </c>
    </row>
    <row r="835" ht="15.75" customHeight="1">
      <c r="A835" s="13" t="s">
        <v>3422</v>
      </c>
      <c r="B835" s="13" t="s">
        <v>3423</v>
      </c>
      <c r="C835" s="13" t="s">
        <v>3424</v>
      </c>
      <c r="D835" s="13" t="s">
        <v>2797</v>
      </c>
      <c r="E835" s="13" t="s">
        <v>2857</v>
      </c>
      <c r="F835" s="13" t="s">
        <v>2858</v>
      </c>
      <c r="G835" s="14">
        <v>3096.0</v>
      </c>
      <c r="H835" s="16" t="b">
        <f>G835&lt;'Programas e Observações'!$C$11</f>
        <v>1</v>
      </c>
      <c r="I835" s="14">
        <v>0.0</v>
      </c>
      <c r="J835" s="14">
        <v>0.0</v>
      </c>
      <c r="K835" s="14">
        <v>0.0</v>
      </c>
      <c r="L835" s="14">
        <v>0.0</v>
      </c>
      <c r="M835" s="14">
        <v>0.0</v>
      </c>
      <c r="N835" s="14">
        <v>6.0</v>
      </c>
      <c r="O835" s="14">
        <v>6.0</v>
      </c>
      <c r="P835" s="14">
        <v>0.0</v>
      </c>
      <c r="Q835" s="14"/>
      <c r="R835" s="17">
        <f t="shared" si="1"/>
        <v>0</v>
      </c>
      <c r="S835" s="17">
        <f t="shared" si="2"/>
        <v>0</v>
      </c>
      <c r="T835" s="17">
        <f t="shared" si="3"/>
        <v>0</v>
      </c>
      <c r="U835" s="17">
        <f t="shared" si="4"/>
        <v>0</v>
      </c>
      <c r="V835" s="17">
        <f t="shared" si="5"/>
        <v>0</v>
      </c>
      <c r="W835" s="17">
        <f t="shared" si="6"/>
        <v>1.937984496</v>
      </c>
      <c r="X835" s="17">
        <f t="shared" si="7"/>
        <v>1.937984496</v>
      </c>
      <c r="Y835" s="14">
        <f t="shared" si="8"/>
        <v>10156</v>
      </c>
      <c r="Z835" s="14">
        <f t="shared" si="9"/>
        <v>5232</v>
      </c>
      <c r="AA835" s="14">
        <f t="shared" si="10"/>
        <v>763</v>
      </c>
      <c r="AB835" s="14">
        <f t="shared" si="11"/>
        <v>2188</v>
      </c>
      <c r="AC835" s="14">
        <f t="shared" si="12"/>
        <v>230</v>
      </c>
      <c r="AD835" s="14">
        <f t="shared" si="13"/>
        <v>427</v>
      </c>
      <c r="AE835" s="14">
        <f t="shared" si="14"/>
        <v>204</v>
      </c>
      <c r="AF835" s="14">
        <f t="shared" si="15"/>
        <v>4</v>
      </c>
      <c r="AG835" s="17">
        <f t="shared" si="16"/>
        <v>97.20985882</v>
      </c>
      <c r="AH835" s="20">
        <f>12*(J835*'Programas e Observações'!$C$8+K835*'Programas e Observações'!$C$9+L835*('Programas e Observações'!$C$8+'Programas e Observações'!$C$9)+M835*'Programas e Observações'!$C$10)</f>
        <v>0</v>
      </c>
      <c r="AI835" s="20">
        <f>12*(J835*'Programas e Observações'!$D$8+K835*'Programas e Observações'!$D$9+L835*('Programas e Observações'!$D$8+'Programas e Observações'!$D$9)+M835*'Programas e Observações'!$D$10)</f>
        <v>0</v>
      </c>
      <c r="AJ835" s="13" t="s">
        <v>342</v>
      </c>
      <c r="AK835" s="13" t="s">
        <v>343</v>
      </c>
    </row>
    <row r="836" ht="15.75" customHeight="1">
      <c r="A836" s="13" t="s">
        <v>3425</v>
      </c>
      <c r="B836" s="13" t="s">
        <v>3426</v>
      </c>
      <c r="C836" s="13" t="s">
        <v>3427</v>
      </c>
      <c r="D836" s="13" t="s">
        <v>2797</v>
      </c>
      <c r="E836" s="13" t="s">
        <v>2798</v>
      </c>
      <c r="F836" s="13" t="s">
        <v>2799</v>
      </c>
      <c r="G836" s="14">
        <v>8948.0</v>
      </c>
      <c r="H836" s="16" t="b">
        <f>G836&lt;'Programas e Observações'!$C$11</f>
        <v>1</v>
      </c>
      <c r="I836" s="14">
        <v>196.0</v>
      </c>
      <c r="J836" s="14">
        <v>50.0</v>
      </c>
      <c r="K836" s="14">
        <v>13.0</v>
      </c>
      <c r="L836" s="14">
        <v>43.0</v>
      </c>
      <c r="M836" s="14">
        <v>2.0</v>
      </c>
      <c r="N836" s="14">
        <v>9.0</v>
      </c>
      <c r="O836" s="14">
        <v>15.0</v>
      </c>
      <c r="P836" s="14">
        <v>1.0</v>
      </c>
      <c r="Q836" s="14"/>
      <c r="R836" s="17">
        <f t="shared" si="1"/>
        <v>21.90433616</v>
      </c>
      <c r="S836" s="17">
        <f t="shared" si="2"/>
        <v>5.587840858</v>
      </c>
      <c r="T836" s="17">
        <f t="shared" si="3"/>
        <v>1.452838623</v>
      </c>
      <c r="U836" s="17">
        <f t="shared" si="4"/>
        <v>4.805543138</v>
      </c>
      <c r="V836" s="17">
        <f t="shared" si="5"/>
        <v>0.2235136343</v>
      </c>
      <c r="W836" s="17">
        <f t="shared" si="6"/>
        <v>1.005811354</v>
      </c>
      <c r="X836" s="17">
        <f t="shared" si="7"/>
        <v>1.676352257</v>
      </c>
      <c r="Y836" s="14">
        <f t="shared" si="8"/>
        <v>2345</v>
      </c>
      <c r="Z836" s="14">
        <f t="shared" si="9"/>
        <v>712</v>
      </c>
      <c r="AA836" s="14">
        <f t="shared" si="10"/>
        <v>152</v>
      </c>
      <c r="AB836" s="14">
        <f t="shared" si="11"/>
        <v>309</v>
      </c>
      <c r="AC836" s="14">
        <f t="shared" si="12"/>
        <v>133</v>
      </c>
      <c r="AD836" s="14">
        <f t="shared" si="13"/>
        <v>470</v>
      </c>
      <c r="AE836" s="14">
        <f t="shared" si="14"/>
        <v>189</v>
      </c>
      <c r="AF836" s="14">
        <f t="shared" si="15"/>
        <v>4</v>
      </c>
      <c r="AG836" s="17">
        <f t="shared" si="16"/>
        <v>18.03638042</v>
      </c>
      <c r="AH836" s="20">
        <f>12*(J836*'Programas e Observações'!$C$8+K836*'Programas e Observações'!$C$9+L836*('Programas e Observações'!$C$8+'Programas e Observações'!$C$9)+M836*'Programas e Observações'!$C$10)</f>
        <v>48050.76</v>
      </c>
      <c r="AI836" s="20">
        <f>12*(J836*'Programas e Observações'!$D$8+K836*'Programas e Observações'!$D$9+L836*('Programas e Observações'!$D$8+'Programas e Observações'!$D$9)+M836*'Programas e Observações'!$D$10)</f>
        <v>82735.44</v>
      </c>
      <c r="AJ836" s="13" t="s">
        <v>3428</v>
      </c>
      <c r="AK836" s="13" t="s">
        <v>2694</v>
      </c>
    </row>
    <row r="837" ht="15.75" customHeight="1">
      <c r="A837" s="13" t="s">
        <v>3429</v>
      </c>
      <c r="B837" s="13" t="s">
        <v>3430</v>
      </c>
      <c r="C837" s="13" t="s">
        <v>3431</v>
      </c>
      <c r="D837" s="13" t="s">
        <v>2797</v>
      </c>
      <c r="E837" s="13" t="s">
        <v>2831</v>
      </c>
      <c r="F837" s="13" t="s">
        <v>2832</v>
      </c>
      <c r="G837" s="14">
        <v>8565.0</v>
      </c>
      <c r="H837" s="16" t="b">
        <f>G837&lt;'Programas e Observações'!$C$11</f>
        <v>1</v>
      </c>
      <c r="I837" s="14">
        <v>0.0</v>
      </c>
      <c r="J837" s="14">
        <v>0.0</v>
      </c>
      <c r="K837" s="14">
        <v>0.0</v>
      </c>
      <c r="L837" s="14">
        <v>0.0</v>
      </c>
      <c r="M837" s="14">
        <v>0.0</v>
      </c>
      <c r="N837" s="14">
        <v>19.0</v>
      </c>
      <c r="O837" s="14">
        <v>6.0</v>
      </c>
      <c r="P837" s="14">
        <v>0.0</v>
      </c>
      <c r="Q837" s="14"/>
      <c r="R837" s="17">
        <f t="shared" si="1"/>
        <v>0</v>
      </c>
      <c r="S837" s="17">
        <f t="shared" si="2"/>
        <v>0</v>
      </c>
      <c r="T837" s="17">
        <f t="shared" si="3"/>
        <v>0</v>
      </c>
      <c r="U837" s="17">
        <f t="shared" si="4"/>
        <v>0</v>
      </c>
      <c r="V837" s="17">
        <f t="shared" si="5"/>
        <v>0</v>
      </c>
      <c r="W837" s="17">
        <f t="shared" si="6"/>
        <v>2.218330414</v>
      </c>
      <c r="X837" s="17">
        <f t="shared" si="7"/>
        <v>0.700525394</v>
      </c>
      <c r="Y837" s="14">
        <f t="shared" si="8"/>
        <v>3306</v>
      </c>
      <c r="Z837" s="14">
        <f t="shared" si="9"/>
        <v>1912</v>
      </c>
      <c r="AA837" s="14">
        <f t="shared" si="10"/>
        <v>158</v>
      </c>
      <c r="AB837" s="14">
        <f t="shared" si="11"/>
        <v>497</v>
      </c>
      <c r="AC837" s="14">
        <f t="shared" si="12"/>
        <v>25</v>
      </c>
      <c r="AD837" s="14">
        <f t="shared" si="13"/>
        <v>672</v>
      </c>
      <c r="AE837" s="14">
        <f t="shared" si="14"/>
        <v>239</v>
      </c>
      <c r="AF837" s="14">
        <f t="shared" si="15"/>
        <v>3</v>
      </c>
      <c r="AG837" s="17">
        <f t="shared" si="16"/>
        <v>17.23391944</v>
      </c>
      <c r="AH837" s="20">
        <f>12*(J837*'Programas e Observações'!$C$8+K837*'Programas e Observações'!$C$9+L837*('Programas e Observações'!$C$8+'Programas e Observações'!$C$9)+M837*'Programas e Observações'!$C$10)</f>
        <v>0</v>
      </c>
      <c r="AI837" s="20">
        <f>12*(J837*'Programas e Observações'!$D$8+K837*'Programas e Observações'!$D$9+L837*('Programas e Observações'!$D$8+'Programas e Observações'!$D$9)+M837*'Programas e Observações'!$D$10)</f>
        <v>0</v>
      </c>
      <c r="AJ837" s="13" t="s">
        <v>342</v>
      </c>
      <c r="AK837" s="13" t="s">
        <v>343</v>
      </c>
    </row>
    <row r="838" ht="15.75" customHeight="1">
      <c r="A838" s="13" t="s">
        <v>3432</v>
      </c>
      <c r="B838" s="13" t="s">
        <v>3433</v>
      </c>
      <c r="C838" s="13" t="s">
        <v>3434</v>
      </c>
      <c r="D838" s="13" t="s">
        <v>2797</v>
      </c>
      <c r="E838" s="13" t="s">
        <v>2804</v>
      </c>
      <c r="F838" s="13" t="s">
        <v>2805</v>
      </c>
      <c r="G838" s="14">
        <v>17400.0</v>
      </c>
      <c r="H838" s="16" t="b">
        <f>G838&lt;'Programas e Observações'!$C$11</f>
        <v>1</v>
      </c>
      <c r="I838" s="14">
        <v>845.0</v>
      </c>
      <c r="J838" s="14">
        <v>367.0</v>
      </c>
      <c r="K838" s="14">
        <v>68.0</v>
      </c>
      <c r="L838" s="14">
        <v>162.0</v>
      </c>
      <c r="M838" s="14">
        <v>23.0</v>
      </c>
      <c r="N838" s="14">
        <v>38.0</v>
      </c>
      <c r="O838" s="14">
        <v>28.0</v>
      </c>
      <c r="P838" s="14">
        <v>0.0</v>
      </c>
      <c r="Q838" s="14"/>
      <c r="R838" s="17">
        <f t="shared" si="1"/>
        <v>48.56321839</v>
      </c>
      <c r="S838" s="17">
        <f t="shared" si="2"/>
        <v>21.09195402</v>
      </c>
      <c r="T838" s="17">
        <f t="shared" si="3"/>
        <v>3.908045977</v>
      </c>
      <c r="U838" s="17">
        <f t="shared" si="4"/>
        <v>9.310344828</v>
      </c>
      <c r="V838" s="17">
        <f t="shared" si="5"/>
        <v>1.32183908</v>
      </c>
      <c r="W838" s="17">
        <f t="shared" si="6"/>
        <v>2.183908046</v>
      </c>
      <c r="X838" s="17">
        <f t="shared" si="7"/>
        <v>1.609195402</v>
      </c>
      <c r="Y838" s="14">
        <f t="shared" si="8"/>
        <v>72103</v>
      </c>
      <c r="Z838" s="14">
        <f t="shared" si="9"/>
        <v>28215</v>
      </c>
      <c r="AA838" s="14">
        <f t="shared" si="10"/>
        <v>8649</v>
      </c>
      <c r="AB838" s="14">
        <f t="shared" si="11"/>
        <v>17464</v>
      </c>
      <c r="AC838" s="14">
        <f t="shared" si="12"/>
        <v>3180</v>
      </c>
      <c r="AD838" s="14">
        <f t="shared" si="13"/>
        <v>10575</v>
      </c>
      <c r="AE838" s="14">
        <f t="shared" si="14"/>
        <v>2656</v>
      </c>
      <c r="AF838" s="14">
        <f t="shared" si="15"/>
        <v>75</v>
      </c>
      <c r="AG838" s="17">
        <f t="shared" si="16"/>
        <v>55.65074705</v>
      </c>
      <c r="AH838" s="20">
        <f>12*(J838*'Programas e Observações'!$C$8+K838*'Programas e Observações'!$C$9+L838*('Programas e Observações'!$C$8+'Programas e Observações'!$C$9)+M838*'Programas e Observações'!$C$10)</f>
        <v>234348.84</v>
      </c>
      <c r="AI838" s="20">
        <f>12*(J838*'Programas e Observações'!$D$8+K838*'Programas e Observações'!$D$9+L838*('Programas e Observações'!$D$8+'Programas e Observações'!$D$9)+M838*'Programas e Observações'!$D$10)</f>
        <v>429894.84</v>
      </c>
      <c r="AJ838" s="13" t="s">
        <v>3435</v>
      </c>
      <c r="AK838" s="13" t="s">
        <v>3436</v>
      </c>
    </row>
    <row r="839" ht="15.75" customHeight="1">
      <c r="A839" s="13" t="s">
        <v>3437</v>
      </c>
      <c r="B839" s="13" t="s">
        <v>3438</v>
      </c>
      <c r="C839" s="13" t="s">
        <v>3439</v>
      </c>
      <c r="D839" s="13" t="s">
        <v>2797</v>
      </c>
      <c r="E839" s="13" t="s">
        <v>2831</v>
      </c>
      <c r="F839" s="13" t="s">
        <v>2832</v>
      </c>
      <c r="G839" s="14">
        <v>4238.0</v>
      </c>
      <c r="H839" s="16" t="b">
        <f>G839&lt;'Programas e Observações'!$C$11</f>
        <v>1</v>
      </c>
      <c r="I839" s="14">
        <v>0.0</v>
      </c>
      <c r="J839" s="14">
        <v>0.0</v>
      </c>
      <c r="K839" s="14">
        <v>0.0</v>
      </c>
      <c r="L839" s="14">
        <v>0.0</v>
      </c>
      <c r="M839" s="14">
        <v>0.0</v>
      </c>
      <c r="N839" s="14">
        <v>4.0</v>
      </c>
      <c r="O839" s="14">
        <v>4.0</v>
      </c>
      <c r="P839" s="14">
        <v>0.0</v>
      </c>
      <c r="Q839" s="14"/>
      <c r="R839" s="17">
        <f t="shared" si="1"/>
        <v>0</v>
      </c>
      <c r="S839" s="17">
        <f t="shared" si="2"/>
        <v>0</v>
      </c>
      <c r="T839" s="17">
        <f t="shared" si="3"/>
        <v>0</v>
      </c>
      <c r="U839" s="17">
        <f t="shared" si="4"/>
        <v>0</v>
      </c>
      <c r="V839" s="17">
        <f t="shared" si="5"/>
        <v>0</v>
      </c>
      <c r="W839" s="17">
        <f t="shared" si="6"/>
        <v>0.9438414346</v>
      </c>
      <c r="X839" s="17">
        <f t="shared" si="7"/>
        <v>0.9438414346</v>
      </c>
      <c r="Y839" s="14">
        <f t="shared" si="8"/>
        <v>3306</v>
      </c>
      <c r="Z839" s="14">
        <f t="shared" si="9"/>
        <v>1912</v>
      </c>
      <c r="AA839" s="14">
        <f t="shared" si="10"/>
        <v>158</v>
      </c>
      <c r="AB839" s="14">
        <f t="shared" si="11"/>
        <v>497</v>
      </c>
      <c r="AC839" s="14">
        <f t="shared" si="12"/>
        <v>25</v>
      </c>
      <c r="AD839" s="14">
        <f t="shared" si="13"/>
        <v>672</v>
      </c>
      <c r="AE839" s="14">
        <f t="shared" si="14"/>
        <v>239</v>
      </c>
      <c r="AF839" s="14">
        <f t="shared" si="15"/>
        <v>3</v>
      </c>
      <c r="AG839" s="17">
        <f t="shared" si="16"/>
        <v>17.23391944</v>
      </c>
      <c r="AH839" s="20">
        <f>12*(J839*'Programas e Observações'!$C$8+K839*'Programas e Observações'!$C$9+L839*('Programas e Observações'!$C$8+'Programas e Observações'!$C$9)+M839*'Programas e Observações'!$C$10)</f>
        <v>0</v>
      </c>
      <c r="AI839" s="20">
        <f>12*(J839*'Programas e Observações'!$D$8+K839*'Programas e Observações'!$D$9+L839*('Programas e Observações'!$D$8+'Programas e Observações'!$D$9)+M839*'Programas e Observações'!$D$10)</f>
        <v>0</v>
      </c>
      <c r="AJ839" s="13" t="s">
        <v>342</v>
      </c>
      <c r="AK839" s="13" t="s">
        <v>343</v>
      </c>
    </row>
    <row r="840" ht="15.75" customHeight="1">
      <c r="A840" s="13" t="s">
        <v>3440</v>
      </c>
      <c r="B840" s="13" t="s">
        <v>3441</v>
      </c>
      <c r="C840" s="13" t="s">
        <v>3442</v>
      </c>
      <c r="D840" s="13" t="s">
        <v>2797</v>
      </c>
      <c r="E840" s="13" t="s">
        <v>2867</v>
      </c>
      <c r="F840" s="13" t="s">
        <v>2868</v>
      </c>
      <c r="G840" s="14">
        <v>4105.0</v>
      </c>
      <c r="H840" s="16" t="b">
        <f>G840&lt;'Programas e Observações'!$C$11</f>
        <v>1</v>
      </c>
      <c r="I840" s="14">
        <v>0.0</v>
      </c>
      <c r="J840" s="14">
        <v>0.0</v>
      </c>
      <c r="K840" s="14">
        <v>0.0</v>
      </c>
      <c r="L840" s="14">
        <v>0.0</v>
      </c>
      <c r="M840" s="14">
        <v>0.0</v>
      </c>
      <c r="N840" s="14">
        <v>2.0</v>
      </c>
      <c r="O840" s="14">
        <v>4.0</v>
      </c>
      <c r="P840" s="14">
        <v>0.0</v>
      </c>
      <c r="Q840" s="14"/>
      <c r="R840" s="17">
        <f t="shared" si="1"/>
        <v>0</v>
      </c>
      <c r="S840" s="17">
        <f t="shared" si="2"/>
        <v>0</v>
      </c>
      <c r="T840" s="17">
        <f t="shared" si="3"/>
        <v>0</v>
      </c>
      <c r="U840" s="17">
        <f t="shared" si="4"/>
        <v>0</v>
      </c>
      <c r="V840" s="17">
        <f t="shared" si="5"/>
        <v>0</v>
      </c>
      <c r="W840" s="17">
        <f t="shared" si="6"/>
        <v>0.4872107186</v>
      </c>
      <c r="X840" s="17">
        <f t="shared" si="7"/>
        <v>0.9744214373</v>
      </c>
      <c r="Y840" s="14">
        <f t="shared" si="8"/>
        <v>10275</v>
      </c>
      <c r="Z840" s="14">
        <f t="shared" si="9"/>
        <v>5092</v>
      </c>
      <c r="AA840" s="14">
        <f t="shared" si="10"/>
        <v>892</v>
      </c>
      <c r="AB840" s="14">
        <f t="shared" si="11"/>
        <v>1794</v>
      </c>
      <c r="AC840" s="14">
        <f t="shared" si="12"/>
        <v>206</v>
      </c>
      <c r="AD840" s="14">
        <f t="shared" si="13"/>
        <v>898</v>
      </c>
      <c r="AE840" s="14">
        <f t="shared" si="14"/>
        <v>355</v>
      </c>
      <c r="AF840" s="14">
        <f t="shared" si="15"/>
        <v>12</v>
      </c>
      <c r="AG840" s="17">
        <f t="shared" si="16"/>
        <v>48.66946447</v>
      </c>
      <c r="AH840" s="20">
        <f>12*(J840*'Programas e Observações'!$C$8+K840*'Programas e Observações'!$C$9+L840*('Programas e Observações'!$C$8+'Programas e Observações'!$C$9)+M840*'Programas e Observações'!$C$10)</f>
        <v>0</v>
      </c>
      <c r="AI840" s="20">
        <f>12*(J840*'Programas e Observações'!$D$8+K840*'Programas e Observações'!$D$9+L840*('Programas e Observações'!$D$8+'Programas e Observações'!$D$9)+M840*'Programas e Observações'!$D$10)</f>
        <v>0</v>
      </c>
      <c r="AJ840" s="13" t="s">
        <v>342</v>
      </c>
      <c r="AK840" s="13" t="s">
        <v>343</v>
      </c>
    </row>
    <row r="841" ht="15.75" customHeight="1">
      <c r="A841" s="13" t="s">
        <v>3443</v>
      </c>
      <c r="B841" s="13" t="s">
        <v>3444</v>
      </c>
      <c r="C841" s="13" t="s">
        <v>3445</v>
      </c>
      <c r="D841" s="13" t="s">
        <v>2797</v>
      </c>
      <c r="E841" s="13" t="s">
        <v>2851</v>
      </c>
      <c r="F841" s="13" t="s">
        <v>2852</v>
      </c>
      <c r="G841" s="14">
        <v>6182.0</v>
      </c>
      <c r="H841" s="16" t="b">
        <f>G841&lt;'Programas e Observações'!$C$11</f>
        <v>1</v>
      </c>
      <c r="I841" s="14">
        <v>125.0</v>
      </c>
      <c r="J841" s="14">
        <v>51.0</v>
      </c>
      <c r="K841" s="14">
        <v>15.0</v>
      </c>
      <c r="L841" s="14">
        <v>38.0</v>
      </c>
      <c r="M841" s="14">
        <v>1.0</v>
      </c>
      <c r="N841" s="14">
        <v>4.0</v>
      </c>
      <c r="O841" s="14">
        <v>9.0</v>
      </c>
      <c r="P841" s="14">
        <v>0.0</v>
      </c>
      <c r="Q841" s="14"/>
      <c r="R841" s="17">
        <f t="shared" si="1"/>
        <v>20.21999353</v>
      </c>
      <c r="S841" s="17">
        <f t="shared" si="2"/>
        <v>8.24975736</v>
      </c>
      <c r="T841" s="17">
        <f t="shared" si="3"/>
        <v>2.426399224</v>
      </c>
      <c r="U841" s="17">
        <f t="shared" si="4"/>
        <v>6.146878033</v>
      </c>
      <c r="V841" s="17">
        <f t="shared" si="5"/>
        <v>0.1617599482</v>
      </c>
      <c r="W841" s="17">
        <f t="shared" si="6"/>
        <v>0.6470397929</v>
      </c>
      <c r="X841" s="17">
        <f t="shared" si="7"/>
        <v>1.455839534</v>
      </c>
      <c r="Y841" s="14">
        <f t="shared" si="8"/>
        <v>1869</v>
      </c>
      <c r="Z841" s="14">
        <f t="shared" si="9"/>
        <v>1136</v>
      </c>
      <c r="AA841" s="14">
        <f t="shared" si="10"/>
        <v>97</v>
      </c>
      <c r="AB841" s="14">
        <f t="shared" si="11"/>
        <v>356</v>
      </c>
      <c r="AC841" s="14">
        <f t="shared" si="12"/>
        <v>22</v>
      </c>
      <c r="AD841" s="14">
        <f t="shared" si="13"/>
        <v>201</v>
      </c>
      <c r="AE841" s="14">
        <f t="shared" si="14"/>
        <v>70</v>
      </c>
      <c r="AF841" s="14">
        <f t="shared" si="15"/>
        <v>4</v>
      </c>
      <c r="AG841" s="17">
        <f t="shared" si="16"/>
        <v>34.12576687</v>
      </c>
      <c r="AH841" s="20">
        <f>12*(J841*'Programas e Observações'!$C$8+K841*'Programas e Observações'!$C$9+L841*('Programas e Observações'!$C$8+'Programas e Observações'!$C$9)+M841*'Programas e Observações'!$C$10)</f>
        <v>45200.88</v>
      </c>
      <c r="AI841" s="20">
        <f>12*(J841*'Programas e Observações'!$D$8+K841*'Programas e Observações'!$D$9+L841*('Programas e Observações'!$D$8+'Programas e Observações'!$D$9)+M841*'Programas e Observações'!$D$10)</f>
        <v>78367.92</v>
      </c>
      <c r="AJ841" s="13" t="s">
        <v>3446</v>
      </c>
      <c r="AK841" s="13" t="s">
        <v>2519</v>
      </c>
    </row>
    <row r="842" ht="15.75" customHeight="1">
      <c r="A842" s="13" t="s">
        <v>3447</v>
      </c>
      <c r="B842" s="13" t="s">
        <v>3448</v>
      </c>
      <c r="C842" s="13" t="s">
        <v>3449</v>
      </c>
      <c r="D842" s="13" t="s">
        <v>2797</v>
      </c>
      <c r="E842" s="13" t="s">
        <v>2867</v>
      </c>
      <c r="F842" s="13" t="s">
        <v>2868</v>
      </c>
      <c r="G842" s="14">
        <v>5845.0</v>
      </c>
      <c r="H842" s="16" t="b">
        <f>G842&lt;'Programas e Observações'!$C$11</f>
        <v>1</v>
      </c>
      <c r="I842" s="14">
        <v>679.0</v>
      </c>
      <c r="J842" s="14">
        <v>362.0</v>
      </c>
      <c r="K842" s="14">
        <v>56.0</v>
      </c>
      <c r="L842" s="14">
        <v>112.0</v>
      </c>
      <c r="M842" s="14">
        <v>21.0</v>
      </c>
      <c r="N842" s="14">
        <v>29.0</v>
      </c>
      <c r="O842" s="14">
        <v>5.0</v>
      </c>
      <c r="P842" s="14">
        <v>0.0</v>
      </c>
      <c r="Q842" s="14"/>
      <c r="R842" s="17">
        <f t="shared" si="1"/>
        <v>116.1676647</v>
      </c>
      <c r="S842" s="17">
        <f t="shared" si="2"/>
        <v>61.9332763</v>
      </c>
      <c r="T842" s="17">
        <f t="shared" si="3"/>
        <v>9.580838323</v>
      </c>
      <c r="U842" s="17">
        <f t="shared" si="4"/>
        <v>19.16167665</v>
      </c>
      <c r="V842" s="17">
        <f t="shared" si="5"/>
        <v>3.592814371</v>
      </c>
      <c r="W842" s="17">
        <f t="shared" si="6"/>
        <v>4.96150556</v>
      </c>
      <c r="X842" s="17">
        <f t="shared" si="7"/>
        <v>0.8554319932</v>
      </c>
      <c r="Y842" s="14">
        <f t="shared" si="8"/>
        <v>10275</v>
      </c>
      <c r="Z842" s="14">
        <f t="shared" si="9"/>
        <v>5092</v>
      </c>
      <c r="AA842" s="14">
        <f t="shared" si="10"/>
        <v>892</v>
      </c>
      <c r="AB842" s="14">
        <f t="shared" si="11"/>
        <v>1794</v>
      </c>
      <c r="AC842" s="14">
        <f t="shared" si="12"/>
        <v>206</v>
      </c>
      <c r="AD842" s="14">
        <f t="shared" si="13"/>
        <v>898</v>
      </c>
      <c r="AE842" s="14">
        <f t="shared" si="14"/>
        <v>355</v>
      </c>
      <c r="AF842" s="14">
        <f t="shared" si="15"/>
        <v>12</v>
      </c>
      <c r="AG842" s="17">
        <f t="shared" si="16"/>
        <v>48.66946447</v>
      </c>
      <c r="AH842" s="20">
        <f>12*(J842*'Programas e Observações'!$C$8+K842*'Programas e Observações'!$C$9+L842*('Programas e Observações'!$C$8+'Programas e Observações'!$C$9)+M842*'Programas e Observações'!$C$10)</f>
        <v>190788.48</v>
      </c>
      <c r="AI842" s="20">
        <f>12*(J842*'Programas e Observações'!$D$8+K842*'Programas e Observações'!$D$9+L842*('Programas e Observações'!$D$8+'Programas e Observações'!$D$9)+M842*'Programas e Observações'!$D$10)</f>
        <v>365186.52</v>
      </c>
      <c r="AJ842" s="13" t="s">
        <v>2316</v>
      </c>
      <c r="AK842" s="13" t="s">
        <v>3450</v>
      </c>
    </row>
    <row r="843" ht="15.75" customHeight="1">
      <c r="A843" s="13" t="s">
        <v>3451</v>
      </c>
      <c r="B843" s="13" t="s">
        <v>3452</v>
      </c>
      <c r="C843" s="13" t="s">
        <v>3453</v>
      </c>
      <c r="D843" s="13" t="s">
        <v>2797</v>
      </c>
      <c r="E843" s="13" t="s">
        <v>2814</v>
      </c>
      <c r="F843" s="13" t="s">
        <v>2815</v>
      </c>
      <c r="G843" s="14">
        <v>5872.0</v>
      </c>
      <c r="H843" s="16" t="b">
        <f>G843&lt;'Programas e Observações'!$C$11</f>
        <v>1</v>
      </c>
      <c r="I843" s="14">
        <v>724.0</v>
      </c>
      <c r="J843" s="14">
        <v>373.0</v>
      </c>
      <c r="K843" s="14">
        <v>73.0</v>
      </c>
      <c r="L843" s="14">
        <v>189.0</v>
      </c>
      <c r="M843" s="14">
        <v>2.0</v>
      </c>
      <c r="N843" s="14">
        <v>21.0</v>
      </c>
      <c r="O843" s="14">
        <v>8.0</v>
      </c>
      <c r="P843" s="14">
        <v>0.0</v>
      </c>
      <c r="Q843" s="14"/>
      <c r="R843" s="17">
        <f t="shared" si="1"/>
        <v>123.2970027</v>
      </c>
      <c r="S843" s="17">
        <f t="shared" si="2"/>
        <v>63.52179837</v>
      </c>
      <c r="T843" s="17">
        <f t="shared" si="3"/>
        <v>12.43188011</v>
      </c>
      <c r="U843" s="17">
        <f t="shared" si="4"/>
        <v>32.1866485</v>
      </c>
      <c r="V843" s="17">
        <f t="shared" si="5"/>
        <v>0.340599455</v>
      </c>
      <c r="W843" s="17">
        <f t="shared" si="6"/>
        <v>3.576294278</v>
      </c>
      <c r="X843" s="17">
        <f t="shared" si="7"/>
        <v>1.36239782</v>
      </c>
      <c r="Y843" s="14">
        <f t="shared" si="8"/>
        <v>9697</v>
      </c>
      <c r="Z843" s="14">
        <f t="shared" si="9"/>
        <v>3810</v>
      </c>
      <c r="AA843" s="14">
        <f t="shared" si="10"/>
        <v>1026</v>
      </c>
      <c r="AB843" s="14">
        <f t="shared" si="11"/>
        <v>1653</v>
      </c>
      <c r="AC843" s="14">
        <f t="shared" si="12"/>
        <v>272</v>
      </c>
      <c r="AD843" s="14">
        <f t="shared" si="13"/>
        <v>1326</v>
      </c>
      <c r="AE843" s="14">
        <f t="shared" si="14"/>
        <v>356</v>
      </c>
      <c r="AF843" s="14">
        <f t="shared" si="15"/>
        <v>6</v>
      </c>
      <c r="AG843" s="17">
        <f t="shared" si="16"/>
        <v>39.65534163</v>
      </c>
      <c r="AH843" s="20">
        <f>12*(J843*'Programas e Observações'!$C$8+K843*'Programas e Observações'!$C$9+L843*('Programas e Observações'!$C$8+'Programas e Observações'!$C$9)+M843*'Programas e Observações'!$C$10)</f>
        <v>246130.56</v>
      </c>
      <c r="AI843" s="20">
        <f>12*(J843*'Programas e Observações'!$D$8+K843*'Programas e Observações'!$D$9+L843*('Programas e Observações'!$D$8+'Programas e Observações'!$D$9)+M843*'Programas e Observações'!$D$10)</f>
        <v>453936</v>
      </c>
      <c r="AJ843" s="13" t="s">
        <v>3454</v>
      </c>
      <c r="AK843" s="13" t="s">
        <v>3455</v>
      </c>
    </row>
    <row r="844" ht="15.75" customHeight="1">
      <c r="A844" s="13" t="s">
        <v>3456</v>
      </c>
      <c r="B844" s="13" t="s">
        <v>3457</v>
      </c>
      <c r="C844" s="13" t="s">
        <v>3458</v>
      </c>
      <c r="D844" s="13" t="s">
        <v>2797</v>
      </c>
      <c r="E844" s="13" t="s">
        <v>2857</v>
      </c>
      <c r="F844" s="13" t="s">
        <v>2858</v>
      </c>
      <c r="G844" s="14">
        <v>3448.0</v>
      </c>
      <c r="H844" s="16" t="b">
        <f>G844&lt;'Programas e Observações'!$C$11</f>
        <v>1</v>
      </c>
      <c r="I844" s="14">
        <v>77.0</v>
      </c>
      <c r="J844" s="14">
        <v>19.0</v>
      </c>
      <c r="K844" s="14">
        <v>20.0</v>
      </c>
      <c r="L844" s="14">
        <v>5.0</v>
      </c>
      <c r="M844" s="14">
        <v>1.0</v>
      </c>
      <c r="N844" s="14">
        <v>13.0</v>
      </c>
      <c r="O844" s="14">
        <v>10.0</v>
      </c>
      <c r="P844" s="14">
        <v>0.0</v>
      </c>
      <c r="Q844" s="14"/>
      <c r="R844" s="17">
        <f t="shared" si="1"/>
        <v>22.33178654</v>
      </c>
      <c r="S844" s="17">
        <f t="shared" si="2"/>
        <v>5.510440835</v>
      </c>
      <c r="T844" s="17">
        <f t="shared" si="3"/>
        <v>5.800464037</v>
      </c>
      <c r="U844" s="17">
        <f t="shared" si="4"/>
        <v>1.450116009</v>
      </c>
      <c r="V844" s="17">
        <f t="shared" si="5"/>
        <v>0.2900232019</v>
      </c>
      <c r="W844" s="17">
        <f t="shared" si="6"/>
        <v>3.770301624</v>
      </c>
      <c r="X844" s="17">
        <f t="shared" si="7"/>
        <v>2.900232019</v>
      </c>
      <c r="Y844" s="14">
        <f t="shared" si="8"/>
        <v>10156</v>
      </c>
      <c r="Z844" s="14">
        <f t="shared" si="9"/>
        <v>5232</v>
      </c>
      <c r="AA844" s="14">
        <f t="shared" si="10"/>
        <v>763</v>
      </c>
      <c r="AB844" s="14">
        <f t="shared" si="11"/>
        <v>2188</v>
      </c>
      <c r="AC844" s="14">
        <f t="shared" si="12"/>
        <v>230</v>
      </c>
      <c r="AD844" s="14">
        <f t="shared" si="13"/>
        <v>427</v>
      </c>
      <c r="AE844" s="14">
        <f t="shared" si="14"/>
        <v>204</v>
      </c>
      <c r="AF844" s="14">
        <f t="shared" si="15"/>
        <v>4</v>
      </c>
      <c r="AG844" s="17">
        <f t="shared" si="16"/>
        <v>97.20985882</v>
      </c>
      <c r="AH844" s="20">
        <f>12*(J844*'Programas e Observações'!$C$8+K844*'Programas e Observações'!$C$9+L844*('Programas e Observações'!$C$8+'Programas e Observações'!$C$9)+M844*'Programas e Observações'!$C$10)</f>
        <v>18028.68</v>
      </c>
      <c r="AI844" s="20">
        <f>12*(J844*'Programas e Observações'!$D$8+K844*'Programas e Observações'!$D$9+L844*('Programas e Observações'!$D$8+'Programas e Observações'!$D$9)+M844*'Programas e Observações'!$D$10)</f>
        <v>27214.32</v>
      </c>
      <c r="AJ844" s="13" t="s">
        <v>3459</v>
      </c>
      <c r="AK844" s="13" t="s">
        <v>1160</v>
      </c>
    </row>
    <row r="845" ht="15.75" customHeight="1">
      <c r="A845" s="13" t="s">
        <v>3460</v>
      </c>
      <c r="B845" s="13" t="s">
        <v>3461</v>
      </c>
      <c r="C845" s="13" t="s">
        <v>3462</v>
      </c>
      <c r="D845" s="13" t="s">
        <v>2797</v>
      </c>
      <c r="E845" s="13" t="s">
        <v>2831</v>
      </c>
      <c r="F845" s="13" t="s">
        <v>2832</v>
      </c>
      <c r="G845" s="14">
        <v>6210.0</v>
      </c>
      <c r="H845" s="16" t="b">
        <f>G845&lt;'Programas e Observações'!$C$11</f>
        <v>1</v>
      </c>
      <c r="I845" s="14">
        <v>57.0</v>
      </c>
      <c r="J845" s="14">
        <v>32.0</v>
      </c>
      <c r="K845" s="14">
        <v>6.0</v>
      </c>
      <c r="L845" s="14">
        <v>10.0</v>
      </c>
      <c r="M845" s="14">
        <v>0.0</v>
      </c>
      <c r="N845" s="14">
        <v>4.0</v>
      </c>
      <c r="O845" s="14">
        <v>16.0</v>
      </c>
      <c r="P845" s="14">
        <v>0.0</v>
      </c>
      <c r="Q845" s="14"/>
      <c r="R845" s="17">
        <f t="shared" si="1"/>
        <v>9.178743961</v>
      </c>
      <c r="S845" s="17">
        <f t="shared" si="2"/>
        <v>5.152979066</v>
      </c>
      <c r="T845" s="17">
        <f t="shared" si="3"/>
        <v>0.9661835749</v>
      </c>
      <c r="U845" s="17">
        <f t="shared" si="4"/>
        <v>1.610305958</v>
      </c>
      <c r="V845" s="17">
        <f t="shared" si="5"/>
        <v>0</v>
      </c>
      <c r="W845" s="17">
        <f t="shared" si="6"/>
        <v>0.6441223833</v>
      </c>
      <c r="X845" s="17">
        <f t="shared" si="7"/>
        <v>2.576489533</v>
      </c>
      <c r="Y845" s="14">
        <f t="shared" si="8"/>
        <v>3306</v>
      </c>
      <c r="Z845" s="14">
        <f t="shared" si="9"/>
        <v>1912</v>
      </c>
      <c r="AA845" s="14">
        <f t="shared" si="10"/>
        <v>158</v>
      </c>
      <c r="AB845" s="14">
        <f t="shared" si="11"/>
        <v>497</v>
      </c>
      <c r="AC845" s="14">
        <f t="shared" si="12"/>
        <v>25</v>
      </c>
      <c r="AD845" s="14">
        <f t="shared" si="13"/>
        <v>672</v>
      </c>
      <c r="AE845" s="14">
        <f t="shared" si="14"/>
        <v>239</v>
      </c>
      <c r="AF845" s="14">
        <f t="shared" si="15"/>
        <v>3</v>
      </c>
      <c r="AG845" s="17">
        <f t="shared" si="16"/>
        <v>17.23391944</v>
      </c>
      <c r="AH845" s="20">
        <f>12*(J845*'Programas e Observações'!$C$8+K845*'Programas e Observações'!$C$9+L845*('Programas e Observações'!$C$8+'Programas e Observações'!$C$9)+M845*'Programas e Observações'!$C$10)</f>
        <v>16491.6</v>
      </c>
      <c r="AI845" s="20">
        <f>12*(J845*'Programas e Observações'!$D$8+K845*'Programas e Observações'!$D$9+L845*('Programas e Observações'!$D$8+'Programas e Observações'!$D$9)+M845*'Programas e Observações'!$D$10)</f>
        <v>31942.08</v>
      </c>
      <c r="AJ845" s="13" t="s">
        <v>2708</v>
      </c>
      <c r="AK845" s="13" t="s">
        <v>1558</v>
      </c>
    </row>
    <row r="846" ht="15.75" customHeight="1">
      <c r="A846" s="13" t="s">
        <v>3463</v>
      </c>
      <c r="B846" s="13" t="s">
        <v>3464</v>
      </c>
      <c r="C846" s="13" t="s">
        <v>3465</v>
      </c>
      <c r="D846" s="13" t="s">
        <v>2797</v>
      </c>
      <c r="E846" s="13" t="s">
        <v>2831</v>
      </c>
      <c r="F846" s="13" t="s">
        <v>2832</v>
      </c>
      <c r="G846" s="14">
        <v>5418.0</v>
      </c>
      <c r="H846" s="16" t="b">
        <f>G846&lt;'Programas e Observações'!$C$11</f>
        <v>1</v>
      </c>
      <c r="I846" s="14">
        <v>189.0</v>
      </c>
      <c r="J846" s="14">
        <v>135.0</v>
      </c>
      <c r="K846" s="14">
        <v>1.0</v>
      </c>
      <c r="L846" s="14">
        <v>9.0</v>
      </c>
      <c r="M846" s="14">
        <v>0.0</v>
      </c>
      <c r="N846" s="14">
        <v>35.0</v>
      </c>
      <c r="O846" s="14">
        <v>9.0</v>
      </c>
      <c r="P846" s="14">
        <v>0.0</v>
      </c>
      <c r="Q846" s="14"/>
      <c r="R846" s="17">
        <f t="shared" si="1"/>
        <v>34.88372093</v>
      </c>
      <c r="S846" s="17">
        <f t="shared" si="2"/>
        <v>24.91694352</v>
      </c>
      <c r="T846" s="17">
        <f t="shared" si="3"/>
        <v>0.184569952</v>
      </c>
      <c r="U846" s="17">
        <f t="shared" si="4"/>
        <v>1.661129568</v>
      </c>
      <c r="V846" s="17">
        <f t="shared" si="5"/>
        <v>0</v>
      </c>
      <c r="W846" s="17">
        <f t="shared" si="6"/>
        <v>6.45994832</v>
      </c>
      <c r="X846" s="17">
        <f t="shared" si="7"/>
        <v>1.661129568</v>
      </c>
      <c r="Y846" s="14">
        <f t="shared" si="8"/>
        <v>3306</v>
      </c>
      <c r="Z846" s="14">
        <f t="shared" si="9"/>
        <v>1912</v>
      </c>
      <c r="AA846" s="14">
        <f t="shared" si="10"/>
        <v>158</v>
      </c>
      <c r="AB846" s="14">
        <f t="shared" si="11"/>
        <v>497</v>
      </c>
      <c r="AC846" s="14">
        <f t="shared" si="12"/>
        <v>25</v>
      </c>
      <c r="AD846" s="14">
        <f t="shared" si="13"/>
        <v>672</v>
      </c>
      <c r="AE846" s="14">
        <f t="shared" si="14"/>
        <v>239</v>
      </c>
      <c r="AF846" s="14">
        <f t="shared" si="15"/>
        <v>3</v>
      </c>
      <c r="AG846" s="17">
        <f t="shared" si="16"/>
        <v>17.23391944</v>
      </c>
      <c r="AH846" s="20">
        <f>12*(J846*'Programas e Observações'!$C$8+K846*'Programas e Observações'!$C$9+L846*('Programas e Observações'!$C$8+'Programas e Observações'!$C$9)+M846*'Programas e Observações'!$C$10)</f>
        <v>33692.4</v>
      </c>
      <c r="AI846" s="20">
        <f>12*(J846*'Programas e Observações'!$D$8+K846*'Programas e Observações'!$D$9+L846*('Programas e Observações'!$D$8+'Programas e Observações'!$D$9)+M846*'Programas e Observações'!$D$10)</f>
        <v>85696.56</v>
      </c>
      <c r="AJ846" s="13" t="s">
        <v>3466</v>
      </c>
      <c r="AK846" s="13" t="s">
        <v>2057</v>
      </c>
    </row>
    <row r="847" ht="15.75" customHeight="1">
      <c r="A847" s="13" t="s">
        <v>3467</v>
      </c>
      <c r="B847" s="13" t="s">
        <v>3468</v>
      </c>
      <c r="C847" s="13" t="s">
        <v>3469</v>
      </c>
      <c r="D847" s="13" t="s">
        <v>2797</v>
      </c>
      <c r="E847" s="13" t="s">
        <v>2814</v>
      </c>
      <c r="F847" s="13" t="s">
        <v>2815</v>
      </c>
      <c r="G847" s="14">
        <v>4159.0</v>
      </c>
      <c r="H847" s="16" t="b">
        <f>G847&lt;'Programas e Observações'!$C$11</f>
        <v>1</v>
      </c>
      <c r="I847" s="14">
        <v>0.0</v>
      </c>
      <c r="J847" s="14">
        <v>0.0</v>
      </c>
      <c r="K847" s="14">
        <v>0.0</v>
      </c>
      <c r="L847" s="14">
        <v>0.0</v>
      </c>
      <c r="M847" s="14">
        <v>0.0</v>
      </c>
      <c r="N847" s="14">
        <v>24.0</v>
      </c>
      <c r="O847" s="14">
        <v>7.0</v>
      </c>
      <c r="P847" s="14">
        <v>1.0</v>
      </c>
      <c r="Q847" s="14"/>
      <c r="R847" s="17">
        <f t="shared" si="1"/>
        <v>0</v>
      </c>
      <c r="S847" s="17">
        <f t="shared" si="2"/>
        <v>0</v>
      </c>
      <c r="T847" s="17">
        <f t="shared" si="3"/>
        <v>0</v>
      </c>
      <c r="U847" s="17">
        <f t="shared" si="4"/>
        <v>0</v>
      </c>
      <c r="V847" s="17">
        <f t="shared" si="5"/>
        <v>0</v>
      </c>
      <c r="W847" s="17">
        <f t="shared" si="6"/>
        <v>5.770617937</v>
      </c>
      <c r="X847" s="17">
        <f t="shared" si="7"/>
        <v>1.683096898</v>
      </c>
      <c r="Y847" s="14">
        <f t="shared" si="8"/>
        <v>9697</v>
      </c>
      <c r="Z847" s="14">
        <f t="shared" si="9"/>
        <v>3810</v>
      </c>
      <c r="AA847" s="14">
        <f t="shared" si="10"/>
        <v>1026</v>
      </c>
      <c r="AB847" s="14">
        <f t="shared" si="11"/>
        <v>1653</v>
      </c>
      <c r="AC847" s="14">
        <f t="shared" si="12"/>
        <v>272</v>
      </c>
      <c r="AD847" s="14">
        <f t="shared" si="13"/>
        <v>1326</v>
      </c>
      <c r="AE847" s="14">
        <f t="shared" si="14"/>
        <v>356</v>
      </c>
      <c r="AF847" s="14">
        <f t="shared" si="15"/>
        <v>6</v>
      </c>
      <c r="AG847" s="17">
        <f t="shared" si="16"/>
        <v>39.65534163</v>
      </c>
      <c r="AH847" s="20">
        <f>12*(J847*'Programas e Observações'!$C$8+K847*'Programas e Observações'!$C$9+L847*('Programas e Observações'!$C$8+'Programas e Observações'!$C$9)+M847*'Programas e Observações'!$C$10)</f>
        <v>0</v>
      </c>
      <c r="AI847" s="20">
        <f>12*(J847*'Programas e Observações'!$D$8+K847*'Programas e Observações'!$D$9+L847*('Programas e Observações'!$D$8+'Programas e Observações'!$D$9)+M847*'Programas e Observações'!$D$10)</f>
        <v>0</v>
      </c>
      <c r="AJ847" s="13" t="s">
        <v>342</v>
      </c>
      <c r="AK847" s="13" t="s">
        <v>343</v>
      </c>
    </row>
    <row r="848" ht="15.75" customHeight="1">
      <c r="A848" s="13" t="s">
        <v>3470</v>
      </c>
      <c r="B848" s="13" t="s">
        <v>3471</v>
      </c>
      <c r="C848" s="13" t="s">
        <v>3472</v>
      </c>
      <c r="D848" s="13" t="s">
        <v>2797</v>
      </c>
      <c r="E848" s="13" t="s">
        <v>2908</v>
      </c>
      <c r="F848" s="13" t="s">
        <v>2909</v>
      </c>
      <c r="G848" s="14">
        <v>4666.0</v>
      </c>
      <c r="H848" s="16" t="b">
        <f>G848&lt;'Programas e Observações'!$C$11</f>
        <v>1</v>
      </c>
      <c r="I848" s="14">
        <v>0.0</v>
      </c>
      <c r="J848" s="14">
        <v>0.0</v>
      </c>
      <c r="K848" s="14">
        <v>0.0</v>
      </c>
      <c r="L848" s="14">
        <v>0.0</v>
      </c>
      <c r="M848" s="14">
        <v>0.0</v>
      </c>
      <c r="N848" s="14">
        <v>15.0</v>
      </c>
      <c r="O848" s="14">
        <v>10.0</v>
      </c>
      <c r="P848" s="14">
        <v>0.0</v>
      </c>
      <c r="Q848" s="14"/>
      <c r="R848" s="17">
        <f t="shared" si="1"/>
        <v>0</v>
      </c>
      <c r="S848" s="17">
        <f t="shared" si="2"/>
        <v>0</v>
      </c>
      <c r="T848" s="17">
        <f t="shared" si="3"/>
        <v>0</v>
      </c>
      <c r="U848" s="17">
        <f t="shared" si="4"/>
        <v>0</v>
      </c>
      <c r="V848" s="17">
        <f t="shared" si="5"/>
        <v>0</v>
      </c>
      <c r="W848" s="17">
        <f t="shared" si="6"/>
        <v>3.214744964</v>
      </c>
      <c r="X848" s="17">
        <f t="shared" si="7"/>
        <v>2.143163309</v>
      </c>
      <c r="Y848" s="14">
        <f t="shared" si="8"/>
        <v>4488</v>
      </c>
      <c r="Z848" s="14">
        <f t="shared" si="9"/>
        <v>1692</v>
      </c>
      <c r="AA848" s="14">
        <f t="shared" si="10"/>
        <v>381</v>
      </c>
      <c r="AB848" s="14">
        <f t="shared" si="11"/>
        <v>711</v>
      </c>
      <c r="AC848" s="14">
        <f t="shared" si="12"/>
        <v>106</v>
      </c>
      <c r="AD848" s="14">
        <f t="shared" si="13"/>
        <v>711</v>
      </c>
      <c r="AE848" s="14">
        <f t="shared" si="14"/>
        <v>220</v>
      </c>
      <c r="AF848" s="14">
        <f t="shared" si="15"/>
        <v>6</v>
      </c>
      <c r="AG848" s="17">
        <f t="shared" si="16"/>
        <v>40.93994016</v>
      </c>
      <c r="AH848" s="20">
        <f>12*(J848*'Programas e Observações'!$C$8+K848*'Programas e Observações'!$C$9+L848*('Programas e Observações'!$C$8+'Programas e Observações'!$C$9)+M848*'Programas e Observações'!$C$10)</f>
        <v>0</v>
      </c>
      <c r="AI848" s="20">
        <f>12*(J848*'Programas e Observações'!$D$8+K848*'Programas e Observações'!$D$9+L848*('Programas e Observações'!$D$8+'Programas e Observações'!$D$9)+M848*'Programas e Observações'!$D$10)</f>
        <v>0</v>
      </c>
      <c r="AJ848" s="13" t="s">
        <v>342</v>
      </c>
      <c r="AK848" s="13" t="s">
        <v>343</v>
      </c>
    </row>
    <row r="849" ht="15.75" customHeight="1">
      <c r="A849" s="13" t="s">
        <v>3473</v>
      </c>
      <c r="B849" s="13" t="s">
        <v>3474</v>
      </c>
      <c r="C849" s="13" t="s">
        <v>3475</v>
      </c>
      <c r="D849" s="13" t="s">
        <v>2797</v>
      </c>
      <c r="E849" s="13" t="s">
        <v>2814</v>
      </c>
      <c r="F849" s="13" t="s">
        <v>2815</v>
      </c>
      <c r="G849" s="14">
        <v>5930.0</v>
      </c>
      <c r="H849" s="16" t="b">
        <f>G849&lt;'Programas e Observações'!$C$11</f>
        <v>1</v>
      </c>
      <c r="I849" s="14">
        <v>261.0</v>
      </c>
      <c r="J849" s="14">
        <v>60.0</v>
      </c>
      <c r="K849" s="14">
        <v>42.0</v>
      </c>
      <c r="L849" s="14">
        <v>22.0</v>
      </c>
      <c r="M849" s="14">
        <v>8.0</v>
      </c>
      <c r="N849" s="14">
        <v>28.0</v>
      </c>
      <c r="O849" s="14">
        <v>10.0</v>
      </c>
      <c r="P849" s="14">
        <v>0.0</v>
      </c>
      <c r="Q849" s="14"/>
      <c r="R849" s="17">
        <f t="shared" si="1"/>
        <v>44.01349073</v>
      </c>
      <c r="S849" s="17">
        <f t="shared" si="2"/>
        <v>10.11804384</v>
      </c>
      <c r="T849" s="17">
        <f t="shared" si="3"/>
        <v>7.082630691</v>
      </c>
      <c r="U849" s="17">
        <f t="shared" si="4"/>
        <v>3.70994941</v>
      </c>
      <c r="V849" s="17">
        <f t="shared" si="5"/>
        <v>1.349072513</v>
      </c>
      <c r="W849" s="17">
        <f t="shared" si="6"/>
        <v>4.721753794</v>
      </c>
      <c r="X849" s="17">
        <f t="shared" si="7"/>
        <v>1.686340641</v>
      </c>
      <c r="Y849" s="14">
        <f t="shared" si="8"/>
        <v>9697</v>
      </c>
      <c r="Z849" s="14">
        <f t="shared" si="9"/>
        <v>3810</v>
      </c>
      <c r="AA849" s="14">
        <f t="shared" si="10"/>
        <v>1026</v>
      </c>
      <c r="AB849" s="14">
        <f t="shared" si="11"/>
        <v>1653</v>
      </c>
      <c r="AC849" s="14">
        <f t="shared" si="12"/>
        <v>272</v>
      </c>
      <c r="AD849" s="14">
        <f t="shared" si="13"/>
        <v>1326</v>
      </c>
      <c r="AE849" s="14">
        <f t="shared" si="14"/>
        <v>356</v>
      </c>
      <c r="AF849" s="14">
        <f t="shared" si="15"/>
        <v>6</v>
      </c>
      <c r="AG849" s="17">
        <f t="shared" si="16"/>
        <v>39.65534163</v>
      </c>
      <c r="AH849" s="20">
        <f>12*(J849*'Programas e Observações'!$C$8+K849*'Programas e Observações'!$C$9+L849*('Programas e Observações'!$C$8+'Programas e Observações'!$C$9)+M849*'Programas e Observações'!$C$10)</f>
        <v>53105.04</v>
      </c>
      <c r="AI849" s="20">
        <f>12*(J849*'Programas e Observações'!$D$8+K849*'Programas e Observações'!$D$9+L849*('Programas e Observações'!$D$8+'Programas e Observações'!$D$9)+M849*'Programas e Observações'!$D$10)</f>
        <v>84092.16</v>
      </c>
      <c r="AJ849" s="13" t="s">
        <v>1047</v>
      </c>
      <c r="AK849" s="13" t="s">
        <v>1499</v>
      </c>
    </row>
    <row r="850" ht="15.75" customHeight="1">
      <c r="A850" s="13" t="s">
        <v>3476</v>
      </c>
      <c r="B850" s="13" t="s">
        <v>3477</v>
      </c>
      <c r="C850" s="13" t="s">
        <v>3478</v>
      </c>
      <c r="D850" s="13" t="s">
        <v>2797</v>
      </c>
      <c r="E850" s="13" t="s">
        <v>2804</v>
      </c>
      <c r="F850" s="13" t="s">
        <v>2805</v>
      </c>
      <c r="G850" s="14">
        <v>2169.0</v>
      </c>
      <c r="H850" s="16" t="b">
        <f>G850&lt;'Programas e Observações'!$C$11</f>
        <v>1</v>
      </c>
      <c r="I850" s="14">
        <v>0.0</v>
      </c>
      <c r="J850" s="14">
        <v>0.0</v>
      </c>
      <c r="K850" s="14">
        <v>0.0</v>
      </c>
      <c r="L850" s="14">
        <v>0.0</v>
      </c>
      <c r="M850" s="14">
        <v>0.0</v>
      </c>
      <c r="N850" s="14">
        <v>9.0</v>
      </c>
      <c r="O850" s="14">
        <v>0.0</v>
      </c>
      <c r="P850" s="14">
        <v>0.0</v>
      </c>
      <c r="Q850" s="14"/>
      <c r="R850" s="17">
        <f t="shared" si="1"/>
        <v>0</v>
      </c>
      <c r="S850" s="17">
        <f t="shared" si="2"/>
        <v>0</v>
      </c>
      <c r="T850" s="17">
        <f t="shared" si="3"/>
        <v>0</v>
      </c>
      <c r="U850" s="17">
        <f t="shared" si="4"/>
        <v>0</v>
      </c>
      <c r="V850" s="17">
        <f t="shared" si="5"/>
        <v>0</v>
      </c>
      <c r="W850" s="17">
        <f t="shared" si="6"/>
        <v>4.149377593</v>
      </c>
      <c r="X850" s="17">
        <f t="shared" si="7"/>
        <v>0</v>
      </c>
      <c r="Y850" s="14">
        <f t="shared" si="8"/>
        <v>72103</v>
      </c>
      <c r="Z850" s="14">
        <f t="shared" si="9"/>
        <v>28215</v>
      </c>
      <c r="AA850" s="14">
        <f t="shared" si="10"/>
        <v>8649</v>
      </c>
      <c r="AB850" s="14">
        <f t="shared" si="11"/>
        <v>17464</v>
      </c>
      <c r="AC850" s="14">
        <f t="shared" si="12"/>
        <v>3180</v>
      </c>
      <c r="AD850" s="14">
        <f t="shared" si="13"/>
        <v>10575</v>
      </c>
      <c r="AE850" s="14">
        <f t="shared" si="14"/>
        <v>2656</v>
      </c>
      <c r="AF850" s="14">
        <f t="shared" si="15"/>
        <v>75</v>
      </c>
      <c r="AG850" s="17">
        <f t="shared" si="16"/>
        <v>55.65074705</v>
      </c>
      <c r="AH850" s="20">
        <f>12*(J850*'Programas e Observações'!$C$8+K850*'Programas e Observações'!$C$9+L850*('Programas e Observações'!$C$8+'Programas e Observações'!$C$9)+M850*'Programas e Observações'!$C$10)</f>
        <v>0</v>
      </c>
      <c r="AI850" s="20">
        <f>12*(J850*'Programas e Observações'!$D$8+K850*'Programas e Observações'!$D$9+L850*('Programas e Observações'!$D$8+'Programas e Observações'!$D$9)+M850*'Programas e Observações'!$D$10)</f>
        <v>0</v>
      </c>
      <c r="AJ850" s="13" t="s">
        <v>342</v>
      </c>
      <c r="AK850" s="13" t="s">
        <v>343</v>
      </c>
    </row>
    <row r="851" ht="15.75" customHeight="1">
      <c r="A851" s="13" t="s">
        <v>3479</v>
      </c>
      <c r="B851" s="13" t="s">
        <v>3480</v>
      </c>
      <c r="C851" s="13" t="s">
        <v>3481</v>
      </c>
      <c r="D851" s="13" t="s">
        <v>2797</v>
      </c>
      <c r="E851" s="13" t="s">
        <v>2908</v>
      </c>
      <c r="F851" s="13" t="s">
        <v>2909</v>
      </c>
      <c r="G851" s="14">
        <v>3682.0</v>
      </c>
      <c r="H851" s="16" t="b">
        <f>G851&lt;'Programas e Observações'!$C$11</f>
        <v>1</v>
      </c>
      <c r="I851" s="14">
        <v>0.0</v>
      </c>
      <c r="J851" s="14">
        <v>0.0</v>
      </c>
      <c r="K851" s="14">
        <v>0.0</v>
      </c>
      <c r="L851" s="14">
        <v>0.0</v>
      </c>
      <c r="M851" s="14">
        <v>0.0</v>
      </c>
      <c r="N851" s="14">
        <v>20.0</v>
      </c>
      <c r="O851" s="14">
        <v>10.0</v>
      </c>
      <c r="P851" s="14">
        <v>0.0</v>
      </c>
      <c r="Q851" s="14"/>
      <c r="R851" s="17">
        <f t="shared" si="1"/>
        <v>0</v>
      </c>
      <c r="S851" s="17">
        <f t="shared" si="2"/>
        <v>0</v>
      </c>
      <c r="T851" s="17">
        <f t="shared" si="3"/>
        <v>0</v>
      </c>
      <c r="U851" s="17">
        <f t="shared" si="4"/>
        <v>0</v>
      </c>
      <c r="V851" s="17">
        <f t="shared" si="5"/>
        <v>0</v>
      </c>
      <c r="W851" s="17">
        <f t="shared" si="6"/>
        <v>5.431830527</v>
      </c>
      <c r="X851" s="17">
        <f t="shared" si="7"/>
        <v>2.715915263</v>
      </c>
      <c r="Y851" s="14">
        <f t="shared" si="8"/>
        <v>4488</v>
      </c>
      <c r="Z851" s="14">
        <f t="shared" si="9"/>
        <v>1692</v>
      </c>
      <c r="AA851" s="14">
        <f t="shared" si="10"/>
        <v>381</v>
      </c>
      <c r="AB851" s="14">
        <f t="shared" si="11"/>
        <v>711</v>
      </c>
      <c r="AC851" s="14">
        <f t="shared" si="12"/>
        <v>106</v>
      </c>
      <c r="AD851" s="14">
        <f t="shared" si="13"/>
        <v>711</v>
      </c>
      <c r="AE851" s="14">
        <f t="shared" si="14"/>
        <v>220</v>
      </c>
      <c r="AF851" s="14">
        <f t="shared" si="15"/>
        <v>6</v>
      </c>
      <c r="AG851" s="17">
        <f t="shared" si="16"/>
        <v>40.93994016</v>
      </c>
      <c r="AH851" s="20">
        <f>12*(J851*'Programas e Observações'!$C$8+K851*'Programas e Observações'!$C$9+L851*('Programas e Observações'!$C$8+'Programas e Observações'!$C$9)+M851*'Programas e Observações'!$C$10)</f>
        <v>0</v>
      </c>
      <c r="AI851" s="20">
        <f>12*(J851*'Programas e Observações'!$D$8+K851*'Programas e Observações'!$D$9+L851*('Programas e Observações'!$D$8+'Programas e Observações'!$D$9)+M851*'Programas e Observações'!$D$10)</f>
        <v>0</v>
      </c>
      <c r="AJ851" s="13" t="s">
        <v>342</v>
      </c>
      <c r="AK851" s="13" t="s">
        <v>343</v>
      </c>
    </row>
    <row r="852" ht="15.75" customHeight="1">
      <c r="A852" s="13" t="s">
        <v>3482</v>
      </c>
      <c r="B852" s="13" t="s">
        <v>3483</v>
      </c>
      <c r="C852" s="13" t="s">
        <v>3484</v>
      </c>
      <c r="D852" s="13" t="s">
        <v>2797</v>
      </c>
      <c r="E852" s="13" t="s">
        <v>2846</v>
      </c>
      <c r="F852" s="13" t="s">
        <v>2847</v>
      </c>
      <c r="G852" s="14">
        <v>4454.0</v>
      </c>
      <c r="H852" s="16" t="b">
        <f>G852&lt;'Programas e Observações'!$C$11</f>
        <v>1</v>
      </c>
      <c r="I852" s="14">
        <v>491.0</v>
      </c>
      <c r="J852" s="14">
        <v>283.0</v>
      </c>
      <c r="K852" s="14">
        <v>18.0</v>
      </c>
      <c r="L852" s="14">
        <v>96.0</v>
      </c>
      <c r="M852" s="14">
        <v>11.0</v>
      </c>
      <c r="N852" s="14">
        <v>11.0</v>
      </c>
      <c r="O852" s="14">
        <v>9.0</v>
      </c>
      <c r="P852" s="14">
        <v>1.0</v>
      </c>
      <c r="Q852" s="14"/>
      <c r="R852" s="17">
        <f t="shared" si="1"/>
        <v>110.2379883</v>
      </c>
      <c r="S852" s="17">
        <f t="shared" si="2"/>
        <v>63.53839246</v>
      </c>
      <c r="T852" s="17">
        <f t="shared" si="3"/>
        <v>4.041311181</v>
      </c>
      <c r="U852" s="17">
        <f t="shared" si="4"/>
        <v>21.55365963</v>
      </c>
      <c r="V852" s="17">
        <f t="shared" si="5"/>
        <v>2.469690166</v>
      </c>
      <c r="W852" s="17">
        <f t="shared" si="6"/>
        <v>2.469690166</v>
      </c>
      <c r="X852" s="17">
        <f t="shared" si="7"/>
        <v>2.02065559</v>
      </c>
      <c r="Y852" s="14">
        <f t="shared" si="8"/>
        <v>5149</v>
      </c>
      <c r="Z852" s="14">
        <f t="shared" si="9"/>
        <v>2999</v>
      </c>
      <c r="AA852" s="14">
        <f t="shared" si="10"/>
        <v>132</v>
      </c>
      <c r="AB852" s="14">
        <f t="shared" si="11"/>
        <v>383</v>
      </c>
      <c r="AC852" s="14">
        <f t="shared" si="12"/>
        <v>132</v>
      </c>
      <c r="AD852" s="14">
        <f t="shared" si="13"/>
        <v>318</v>
      </c>
      <c r="AE852" s="14">
        <f t="shared" si="14"/>
        <v>246</v>
      </c>
      <c r="AF852" s="14">
        <f t="shared" si="15"/>
        <v>8</v>
      </c>
      <c r="AG852" s="17">
        <f t="shared" si="16"/>
        <v>31.68517892</v>
      </c>
      <c r="AH852" s="20">
        <f>12*(J852*'Programas e Observações'!$C$8+K852*'Programas e Observações'!$C$9+L852*('Programas e Observações'!$C$8+'Programas e Observações'!$C$9)+M852*'Programas e Observações'!$C$10)</f>
        <v>139141.08</v>
      </c>
      <c r="AI852" s="20">
        <f>12*(J852*'Programas e Observações'!$D$8+K852*'Programas e Observações'!$D$9+L852*('Programas e Observações'!$D$8+'Programas e Observações'!$D$9)+M852*'Programas e Observações'!$D$10)</f>
        <v>278064.12</v>
      </c>
      <c r="AJ852" s="13" t="s">
        <v>3485</v>
      </c>
      <c r="AK852" s="13" t="s">
        <v>3486</v>
      </c>
    </row>
    <row r="853" ht="15.75" customHeight="1">
      <c r="A853" s="13" t="s">
        <v>3487</v>
      </c>
      <c r="B853" s="13" t="s">
        <v>3488</v>
      </c>
      <c r="C853" s="13" t="s">
        <v>3489</v>
      </c>
      <c r="D853" s="13" t="s">
        <v>2797</v>
      </c>
      <c r="E853" s="13" t="s">
        <v>2857</v>
      </c>
      <c r="F853" s="13" t="s">
        <v>2858</v>
      </c>
      <c r="G853" s="14">
        <v>2879.0</v>
      </c>
      <c r="H853" s="16" t="b">
        <f>G853&lt;'Programas e Observações'!$C$11</f>
        <v>1</v>
      </c>
      <c r="I853" s="14">
        <v>0.0</v>
      </c>
      <c r="J853" s="14">
        <v>0.0</v>
      </c>
      <c r="K853" s="14">
        <v>0.0</v>
      </c>
      <c r="L853" s="14">
        <v>0.0</v>
      </c>
      <c r="M853" s="14">
        <v>0.0</v>
      </c>
      <c r="N853" s="14">
        <v>15.0</v>
      </c>
      <c r="O853" s="14">
        <v>7.0</v>
      </c>
      <c r="P853" s="14">
        <v>0.0</v>
      </c>
      <c r="Q853" s="14"/>
      <c r="R853" s="17">
        <f t="shared" si="1"/>
        <v>0</v>
      </c>
      <c r="S853" s="17">
        <f t="shared" si="2"/>
        <v>0</v>
      </c>
      <c r="T853" s="17">
        <f t="shared" si="3"/>
        <v>0</v>
      </c>
      <c r="U853" s="17">
        <f t="shared" si="4"/>
        <v>0</v>
      </c>
      <c r="V853" s="17">
        <f t="shared" si="5"/>
        <v>0</v>
      </c>
      <c r="W853" s="17">
        <f t="shared" si="6"/>
        <v>5.210142411</v>
      </c>
      <c r="X853" s="17">
        <f t="shared" si="7"/>
        <v>2.431399792</v>
      </c>
      <c r="Y853" s="14">
        <f t="shared" si="8"/>
        <v>10156</v>
      </c>
      <c r="Z853" s="14">
        <f t="shared" si="9"/>
        <v>5232</v>
      </c>
      <c r="AA853" s="14">
        <f t="shared" si="10"/>
        <v>763</v>
      </c>
      <c r="AB853" s="14">
        <f t="shared" si="11"/>
        <v>2188</v>
      </c>
      <c r="AC853" s="14">
        <f t="shared" si="12"/>
        <v>230</v>
      </c>
      <c r="AD853" s="14">
        <f t="shared" si="13"/>
        <v>427</v>
      </c>
      <c r="AE853" s="14">
        <f t="shared" si="14"/>
        <v>204</v>
      </c>
      <c r="AF853" s="14">
        <f t="shared" si="15"/>
        <v>4</v>
      </c>
      <c r="AG853" s="17">
        <f t="shared" si="16"/>
        <v>97.20985882</v>
      </c>
      <c r="AH853" s="20">
        <f>12*(J853*'Programas e Observações'!$C$8+K853*'Programas e Observações'!$C$9+L853*('Programas e Observações'!$C$8+'Programas e Observações'!$C$9)+M853*'Programas e Observações'!$C$10)</f>
        <v>0</v>
      </c>
      <c r="AI853" s="20">
        <f>12*(J853*'Programas e Observações'!$D$8+K853*'Programas e Observações'!$D$9+L853*('Programas e Observações'!$D$8+'Programas e Observações'!$D$9)+M853*'Programas e Observações'!$D$10)</f>
        <v>0</v>
      </c>
      <c r="AJ853" s="13" t="s">
        <v>342</v>
      </c>
      <c r="AK853" s="13" t="s">
        <v>343</v>
      </c>
    </row>
    <row r="854" ht="15.75" customHeight="1">
      <c r="A854" s="13" t="s">
        <v>3490</v>
      </c>
      <c r="B854" s="13" t="s">
        <v>3491</v>
      </c>
      <c r="C854" s="13" t="s">
        <v>3492</v>
      </c>
      <c r="D854" s="13" t="s">
        <v>2797</v>
      </c>
      <c r="E854" s="13" t="s">
        <v>2908</v>
      </c>
      <c r="F854" s="13" t="s">
        <v>2909</v>
      </c>
      <c r="G854" s="14">
        <v>5713.0</v>
      </c>
      <c r="H854" s="16" t="b">
        <f>G854&lt;'Programas e Observações'!$C$11</f>
        <v>1</v>
      </c>
      <c r="I854" s="14">
        <v>98.0</v>
      </c>
      <c r="J854" s="14">
        <v>31.0</v>
      </c>
      <c r="K854" s="14">
        <v>5.0</v>
      </c>
      <c r="L854" s="14">
        <v>10.0</v>
      </c>
      <c r="M854" s="14">
        <v>1.0</v>
      </c>
      <c r="N854" s="14">
        <v>14.0</v>
      </c>
      <c r="O854" s="14">
        <v>6.0</v>
      </c>
      <c r="P854" s="14">
        <v>0.0</v>
      </c>
      <c r="Q854" s="14"/>
      <c r="R854" s="17">
        <f t="shared" si="1"/>
        <v>17.15385962</v>
      </c>
      <c r="S854" s="17">
        <f t="shared" si="2"/>
        <v>5.4262209</v>
      </c>
      <c r="T854" s="17">
        <f t="shared" si="3"/>
        <v>0.8751969193</v>
      </c>
      <c r="U854" s="17">
        <f t="shared" si="4"/>
        <v>1.750393839</v>
      </c>
      <c r="V854" s="17">
        <f t="shared" si="5"/>
        <v>0.1750393839</v>
      </c>
      <c r="W854" s="17">
        <f t="shared" si="6"/>
        <v>2.450551374</v>
      </c>
      <c r="X854" s="17">
        <f t="shared" si="7"/>
        <v>1.050236303</v>
      </c>
      <c r="Y854" s="14">
        <f t="shared" si="8"/>
        <v>4488</v>
      </c>
      <c r="Z854" s="14">
        <f t="shared" si="9"/>
        <v>1692</v>
      </c>
      <c r="AA854" s="14">
        <f t="shared" si="10"/>
        <v>381</v>
      </c>
      <c r="AB854" s="14">
        <f t="shared" si="11"/>
        <v>711</v>
      </c>
      <c r="AC854" s="14">
        <f t="shared" si="12"/>
        <v>106</v>
      </c>
      <c r="AD854" s="14">
        <f t="shared" si="13"/>
        <v>711</v>
      </c>
      <c r="AE854" s="14">
        <f t="shared" si="14"/>
        <v>220</v>
      </c>
      <c r="AF854" s="14">
        <f t="shared" si="15"/>
        <v>6</v>
      </c>
      <c r="AG854" s="17">
        <f t="shared" si="16"/>
        <v>40.93994016</v>
      </c>
      <c r="AH854" s="20">
        <f>12*(J854*'Programas e Observações'!$C$8+K854*'Programas e Observações'!$C$9+L854*('Programas e Observações'!$C$8+'Programas e Observações'!$C$9)+M854*'Programas e Observações'!$C$10)</f>
        <v>16310.88</v>
      </c>
      <c r="AI854" s="20">
        <f>12*(J854*'Programas e Observações'!$D$8+K854*'Programas e Observações'!$D$9+L854*('Programas e Observações'!$D$8+'Programas e Observações'!$D$9)+M854*'Programas e Observações'!$D$10)</f>
        <v>31394.4</v>
      </c>
      <c r="AJ854" s="13" t="s">
        <v>3493</v>
      </c>
      <c r="AK854" s="13" t="s">
        <v>1558</v>
      </c>
    </row>
    <row r="855" ht="15.75" customHeight="1">
      <c r="A855" s="13" t="s">
        <v>3494</v>
      </c>
      <c r="B855" s="13" t="s">
        <v>3495</v>
      </c>
      <c r="C855" s="13" t="s">
        <v>3496</v>
      </c>
      <c r="D855" s="13" t="s">
        <v>2797</v>
      </c>
      <c r="E855" s="13" t="s">
        <v>2867</v>
      </c>
      <c r="F855" s="13" t="s">
        <v>2868</v>
      </c>
      <c r="G855" s="14">
        <v>5358.0</v>
      </c>
      <c r="H855" s="16" t="b">
        <f>G855&lt;'Programas e Observações'!$C$11</f>
        <v>1</v>
      </c>
      <c r="I855" s="14">
        <v>418.0</v>
      </c>
      <c r="J855" s="14">
        <v>301.0</v>
      </c>
      <c r="K855" s="14">
        <v>14.0</v>
      </c>
      <c r="L855" s="14">
        <v>34.0</v>
      </c>
      <c r="M855" s="14">
        <v>0.0</v>
      </c>
      <c r="N855" s="14">
        <v>16.0</v>
      </c>
      <c r="O855" s="14">
        <v>11.0</v>
      </c>
      <c r="P855" s="14">
        <v>0.0</v>
      </c>
      <c r="Q855" s="14"/>
      <c r="R855" s="17">
        <f t="shared" si="1"/>
        <v>78.0141844</v>
      </c>
      <c r="S855" s="17">
        <f t="shared" si="2"/>
        <v>56.17767824</v>
      </c>
      <c r="T855" s="17">
        <f t="shared" si="3"/>
        <v>2.612915267</v>
      </c>
      <c r="U855" s="17">
        <f t="shared" si="4"/>
        <v>6.345651362</v>
      </c>
      <c r="V855" s="17">
        <f t="shared" si="5"/>
        <v>0</v>
      </c>
      <c r="W855" s="17">
        <f t="shared" si="6"/>
        <v>2.986188876</v>
      </c>
      <c r="X855" s="17">
        <f t="shared" si="7"/>
        <v>2.053004853</v>
      </c>
      <c r="Y855" s="14">
        <f t="shared" si="8"/>
        <v>10275</v>
      </c>
      <c r="Z855" s="14">
        <f t="shared" si="9"/>
        <v>5092</v>
      </c>
      <c r="AA855" s="14">
        <f t="shared" si="10"/>
        <v>892</v>
      </c>
      <c r="AB855" s="14">
        <f t="shared" si="11"/>
        <v>1794</v>
      </c>
      <c r="AC855" s="14">
        <f t="shared" si="12"/>
        <v>206</v>
      </c>
      <c r="AD855" s="14">
        <f t="shared" si="13"/>
        <v>898</v>
      </c>
      <c r="AE855" s="14">
        <f t="shared" si="14"/>
        <v>355</v>
      </c>
      <c r="AF855" s="14">
        <f t="shared" si="15"/>
        <v>12</v>
      </c>
      <c r="AG855" s="17">
        <f t="shared" si="16"/>
        <v>48.66946447</v>
      </c>
      <c r="AH855" s="20">
        <f>12*(J855*'Programas e Observações'!$C$8+K855*'Programas e Observações'!$C$9+L855*('Programas e Observações'!$C$8+'Programas e Observações'!$C$9)+M855*'Programas e Observações'!$C$10)</f>
        <v>90982.2</v>
      </c>
      <c r="AI855" s="20">
        <f>12*(J855*'Programas e Observações'!$D$8+K855*'Programas e Observações'!$D$9+L855*('Programas e Observações'!$D$8+'Programas e Observações'!$D$9)+M855*'Programas e Observações'!$D$10)</f>
        <v>212498.4</v>
      </c>
      <c r="AJ855" s="13" t="s">
        <v>3497</v>
      </c>
      <c r="AK855" s="13" t="s">
        <v>462</v>
      </c>
    </row>
    <row r="856" ht="15.75" customHeight="1">
      <c r="A856" s="13" t="s">
        <v>3498</v>
      </c>
      <c r="B856" s="13" t="s">
        <v>3499</v>
      </c>
      <c r="C856" s="13" t="s">
        <v>3500</v>
      </c>
      <c r="D856" s="13" t="s">
        <v>2797</v>
      </c>
      <c r="E856" s="13" t="s">
        <v>2831</v>
      </c>
      <c r="F856" s="13" t="s">
        <v>2832</v>
      </c>
      <c r="G856" s="14">
        <v>3026.0</v>
      </c>
      <c r="H856" s="16" t="b">
        <f>G856&lt;'Programas e Observações'!$C$11</f>
        <v>1</v>
      </c>
      <c r="I856" s="14">
        <v>0.0</v>
      </c>
      <c r="J856" s="14">
        <v>0.0</v>
      </c>
      <c r="K856" s="14">
        <v>0.0</v>
      </c>
      <c r="L856" s="14">
        <v>0.0</v>
      </c>
      <c r="M856" s="14">
        <v>0.0</v>
      </c>
      <c r="N856" s="14">
        <v>2.0</v>
      </c>
      <c r="O856" s="14">
        <v>3.0</v>
      </c>
      <c r="P856" s="14">
        <v>0.0</v>
      </c>
      <c r="Q856" s="14"/>
      <c r="R856" s="17">
        <f t="shared" si="1"/>
        <v>0</v>
      </c>
      <c r="S856" s="17">
        <f t="shared" si="2"/>
        <v>0</v>
      </c>
      <c r="T856" s="17">
        <f t="shared" si="3"/>
        <v>0</v>
      </c>
      <c r="U856" s="17">
        <f t="shared" si="4"/>
        <v>0</v>
      </c>
      <c r="V856" s="17">
        <f t="shared" si="5"/>
        <v>0</v>
      </c>
      <c r="W856" s="17">
        <f t="shared" si="6"/>
        <v>0.6609385327</v>
      </c>
      <c r="X856" s="17">
        <f t="shared" si="7"/>
        <v>0.9914077991</v>
      </c>
      <c r="Y856" s="14">
        <f t="shared" si="8"/>
        <v>3306</v>
      </c>
      <c r="Z856" s="14">
        <f t="shared" si="9"/>
        <v>1912</v>
      </c>
      <c r="AA856" s="14">
        <f t="shared" si="10"/>
        <v>158</v>
      </c>
      <c r="AB856" s="14">
        <f t="shared" si="11"/>
        <v>497</v>
      </c>
      <c r="AC856" s="14">
        <f t="shared" si="12"/>
        <v>25</v>
      </c>
      <c r="AD856" s="14">
        <f t="shared" si="13"/>
        <v>672</v>
      </c>
      <c r="AE856" s="14">
        <f t="shared" si="14"/>
        <v>239</v>
      </c>
      <c r="AF856" s="14">
        <f t="shared" si="15"/>
        <v>3</v>
      </c>
      <c r="AG856" s="17">
        <f t="shared" si="16"/>
        <v>17.23391944</v>
      </c>
      <c r="AH856" s="20">
        <f>12*(J856*'Programas e Observações'!$C$8+K856*'Programas e Observações'!$C$9+L856*('Programas e Observações'!$C$8+'Programas e Observações'!$C$9)+M856*'Programas e Observações'!$C$10)</f>
        <v>0</v>
      </c>
      <c r="AI856" s="20">
        <f>12*(J856*'Programas e Observações'!$D$8+K856*'Programas e Observações'!$D$9+L856*('Programas e Observações'!$D$8+'Programas e Observações'!$D$9)+M856*'Programas e Observações'!$D$10)</f>
        <v>0</v>
      </c>
      <c r="AJ856" s="13" t="s">
        <v>342</v>
      </c>
      <c r="AK856" s="13" t="s">
        <v>343</v>
      </c>
    </row>
    <row r="857" ht="15.75" customHeight="1">
      <c r="A857" s="13" t="s">
        <v>3501</v>
      </c>
      <c r="B857" s="13" t="s">
        <v>3502</v>
      </c>
      <c r="C857" s="13" t="s">
        <v>3503</v>
      </c>
      <c r="D857" s="13" t="s">
        <v>2797</v>
      </c>
      <c r="E857" s="13" t="s">
        <v>2804</v>
      </c>
      <c r="F857" s="13" t="s">
        <v>2805</v>
      </c>
      <c r="G857" s="14">
        <v>4985.0</v>
      </c>
      <c r="H857" s="16" t="b">
        <f>G857&lt;'Programas e Observações'!$C$11</f>
        <v>1</v>
      </c>
      <c r="I857" s="14">
        <v>0.0</v>
      </c>
      <c r="J857" s="14">
        <v>0.0</v>
      </c>
      <c r="K857" s="14">
        <v>0.0</v>
      </c>
      <c r="L857" s="14">
        <v>0.0</v>
      </c>
      <c r="M857" s="14">
        <v>0.0</v>
      </c>
      <c r="N857" s="14">
        <v>14.0</v>
      </c>
      <c r="O857" s="14">
        <v>6.0</v>
      </c>
      <c r="P857" s="14">
        <v>1.0</v>
      </c>
      <c r="Q857" s="14"/>
      <c r="R857" s="17">
        <f t="shared" si="1"/>
        <v>0</v>
      </c>
      <c r="S857" s="17">
        <f t="shared" si="2"/>
        <v>0</v>
      </c>
      <c r="T857" s="17">
        <f t="shared" si="3"/>
        <v>0</v>
      </c>
      <c r="U857" s="17">
        <f t="shared" si="4"/>
        <v>0</v>
      </c>
      <c r="V857" s="17">
        <f t="shared" si="5"/>
        <v>0</v>
      </c>
      <c r="W857" s="17">
        <f t="shared" si="6"/>
        <v>2.808425276</v>
      </c>
      <c r="X857" s="17">
        <f t="shared" si="7"/>
        <v>1.203610832</v>
      </c>
      <c r="Y857" s="14">
        <f t="shared" si="8"/>
        <v>72103</v>
      </c>
      <c r="Z857" s="14">
        <f t="shared" si="9"/>
        <v>28215</v>
      </c>
      <c r="AA857" s="14">
        <f t="shared" si="10"/>
        <v>8649</v>
      </c>
      <c r="AB857" s="14">
        <f t="shared" si="11"/>
        <v>17464</v>
      </c>
      <c r="AC857" s="14">
        <f t="shared" si="12"/>
        <v>3180</v>
      </c>
      <c r="AD857" s="14">
        <f t="shared" si="13"/>
        <v>10575</v>
      </c>
      <c r="AE857" s="14">
        <f t="shared" si="14"/>
        <v>2656</v>
      </c>
      <c r="AF857" s="14">
        <f t="shared" si="15"/>
        <v>75</v>
      </c>
      <c r="AG857" s="17">
        <f t="shared" si="16"/>
        <v>55.65074705</v>
      </c>
      <c r="AH857" s="20">
        <f>12*(J857*'Programas e Observações'!$C$8+K857*'Programas e Observações'!$C$9+L857*('Programas e Observações'!$C$8+'Programas e Observações'!$C$9)+M857*'Programas e Observações'!$C$10)</f>
        <v>0</v>
      </c>
      <c r="AI857" s="20">
        <f>12*(J857*'Programas e Observações'!$D$8+K857*'Programas e Observações'!$D$9+L857*('Programas e Observações'!$D$8+'Programas e Observações'!$D$9)+M857*'Programas e Observações'!$D$10)</f>
        <v>0</v>
      </c>
      <c r="AJ857" s="13" t="s">
        <v>342</v>
      </c>
      <c r="AK857" s="13" t="s">
        <v>343</v>
      </c>
    </row>
    <row r="858" ht="15.75" customHeight="1">
      <c r="A858" s="13" t="s">
        <v>3504</v>
      </c>
      <c r="B858" s="13" t="s">
        <v>3505</v>
      </c>
      <c r="C858" s="13" t="s">
        <v>3506</v>
      </c>
      <c r="D858" s="13" t="s">
        <v>2797</v>
      </c>
      <c r="E858" s="13" t="s">
        <v>2814</v>
      </c>
      <c r="F858" s="13" t="s">
        <v>2815</v>
      </c>
      <c r="G858" s="14">
        <v>4359.0</v>
      </c>
      <c r="H858" s="16" t="b">
        <f>G858&lt;'Programas e Observações'!$C$11</f>
        <v>1</v>
      </c>
      <c r="I858" s="14">
        <v>0.0</v>
      </c>
      <c r="J858" s="14">
        <v>0.0</v>
      </c>
      <c r="K858" s="14">
        <v>0.0</v>
      </c>
      <c r="L858" s="14">
        <v>0.0</v>
      </c>
      <c r="M858" s="14">
        <v>0.0</v>
      </c>
      <c r="N858" s="14">
        <v>15.0</v>
      </c>
      <c r="O858" s="14">
        <v>7.0</v>
      </c>
      <c r="P858" s="14">
        <v>0.0</v>
      </c>
      <c r="Q858" s="14"/>
      <c r="R858" s="17">
        <f t="shared" si="1"/>
        <v>0</v>
      </c>
      <c r="S858" s="17">
        <f t="shared" si="2"/>
        <v>0</v>
      </c>
      <c r="T858" s="17">
        <f t="shared" si="3"/>
        <v>0</v>
      </c>
      <c r="U858" s="17">
        <f t="shared" si="4"/>
        <v>0</v>
      </c>
      <c r="V858" s="17">
        <f t="shared" si="5"/>
        <v>0</v>
      </c>
      <c r="W858" s="17">
        <f t="shared" si="6"/>
        <v>3.441156228</v>
      </c>
      <c r="X858" s="17">
        <f t="shared" si="7"/>
        <v>1.605872907</v>
      </c>
      <c r="Y858" s="14">
        <f t="shared" si="8"/>
        <v>9697</v>
      </c>
      <c r="Z858" s="14">
        <f t="shared" si="9"/>
        <v>3810</v>
      </c>
      <c r="AA858" s="14">
        <f t="shared" si="10"/>
        <v>1026</v>
      </c>
      <c r="AB858" s="14">
        <f t="shared" si="11"/>
        <v>1653</v>
      </c>
      <c r="AC858" s="14">
        <f t="shared" si="12"/>
        <v>272</v>
      </c>
      <c r="AD858" s="14">
        <f t="shared" si="13"/>
        <v>1326</v>
      </c>
      <c r="AE858" s="14">
        <f t="shared" si="14"/>
        <v>356</v>
      </c>
      <c r="AF858" s="14">
        <f t="shared" si="15"/>
        <v>6</v>
      </c>
      <c r="AG858" s="17">
        <f t="shared" si="16"/>
        <v>39.65534163</v>
      </c>
      <c r="AH858" s="20">
        <f>12*(J858*'Programas e Observações'!$C$8+K858*'Programas e Observações'!$C$9+L858*('Programas e Observações'!$C$8+'Programas e Observações'!$C$9)+M858*'Programas e Observações'!$C$10)</f>
        <v>0</v>
      </c>
      <c r="AI858" s="20">
        <f>12*(J858*'Programas e Observações'!$D$8+K858*'Programas e Observações'!$D$9+L858*('Programas e Observações'!$D$8+'Programas e Observações'!$D$9)+M858*'Programas e Observações'!$D$10)</f>
        <v>0</v>
      </c>
      <c r="AJ858" s="13" t="s">
        <v>342</v>
      </c>
      <c r="AK858" s="13" t="s">
        <v>343</v>
      </c>
    </row>
    <row r="859" ht="15.75" customHeight="1">
      <c r="A859" s="13" t="s">
        <v>3507</v>
      </c>
      <c r="B859" s="13" t="s">
        <v>3508</v>
      </c>
      <c r="C859" s="13" t="s">
        <v>3509</v>
      </c>
      <c r="D859" s="13" t="s">
        <v>2797</v>
      </c>
      <c r="E859" s="13" t="s">
        <v>2890</v>
      </c>
      <c r="F859" s="13" t="s">
        <v>2891</v>
      </c>
      <c r="G859" s="14">
        <v>5608.0</v>
      </c>
      <c r="H859" s="16" t="b">
        <f>G859&lt;'Programas e Observações'!$C$11</f>
        <v>1</v>
      </c>
      <c r="I859" s="14">
        <v>54.0</v>
      </c>
      <c r="J859" s="14">
        <v>8.0</v>
      </c>
      <c r="K859" s="14">
        <v>1.0</v>
      </c>
      <c r="L859" s="14">
        <v>2.0</v>
      </c>
      <c r="M859" s="14">
        <v>7.0</v>
      </c>
      <c r="N859" s="14">
        <v>20.0</v>
      </c>
      <c r="O859" s="14">
        <v>7.0</v>
      </c>
      <c r="P859" s="14">
        <v>1.0</v>
      </c>
      <c r="Q859" s="14"/>
      <c r="R859" s="17">
        <f t="shared" si="1"/>
        <v>9.629101284</v>
      </c>
      <c r="S859" s="17">
        <f t="shared" si="2"/>
        <v>1.426533524</v>
      </c>
      <c r="T859" s="17">
        <f t="shared" si="3"/>
        <v>0.1783166904</v>
      </c>
      <c r="U859" s="17">
        <f t="shared" si="4"/>
        <v>0.3566333809</v>
      </c>
      <c r="V859" s="17">
        <f t="shared" si="5"/>
        <v>1.248216833</v>
      </c>
      <c r="W859" s="17">
        <f t="shared" si="6"/>
        <v>3.566333809</v>
      </c>
      <c r="X859" s="17">
        <f t="shared" si="7"/>
        <v>1.248216833</v>
      </c>
      <c r="Y859" s="14">
        <f t="shared" si="8"/>
        <v>21021</v>
      </c>
      <c r="Z859" s="14">
        <f t="shared" si="9"/>
        <v>9831</v>
      </c>
      <c r="AA859" s="14">
        <f t="shared" si="10"/>
        <v>1685</v>
      </c>
      <c r="AB859" s="14">
        <f t="shared" si="11"/>
        <v>4924</v>
      </c>
      <c r="AC859" s="14">
        <f t="shared" si="12"/>
        <v>422</v>
      </c>
      <c r="AD859" s="14">
        <f t="shared" si="13"/>
        <v>2338</v>
      </c>
      <c r="AE859" s="14">
        <f t="shared" si="14"/>
        <v>568</v>
      </c>
      <c r="AF859" s="14">
        <f t="shared" si="15"/>
        <v>22</v>
      </c>
      <c r="AG859" s="17">
        <f t="shared" si="16"/>
        <v>50.86000615</v>
      </c>
      <c r="AH859" s="20">
        <f>12*(J859*'Programas e Observações'!$C$8+K859*'Programas e Observações'!$C$9+L859*('Programas e Observações'!$C$8+'Programas e Observações'!$C$9)+M859*'Programas e Observações'!$C$10)</f>
        <v>7205.16</v>
      </c>
      <c r="AI859" s="20">
        <f>12*(J859*'Programas e Observações'!$D$8+K859*'Programas e Observações'!$D$9+L859*('Programas e Observações'!$D$8+'Programas e Observações'!$D$9)+M859*'Programas e Observações'!$D$10)</f>
        <v>10966.32</v>
      </c>
      <c r="AJ859" s="13" t="s">
        <v>558</v>
      </c>
      <c r="AK859" s="13" t="s">
        <v>2820</v>
      </c>
    </row>
    <row r="860" ht="15.75" customHeight="1">
      <c r="A860" s="13" t="s">
        <v>3510</v>
      </c>
      <c r="B860" s="13" t="s">
        <v>3511</v>
      </c>
      <c r="C860" s="13" t="s">
        <v>3512</v>
      </c>
      <c r="D860" s="13" t="s">
        <v>2797</v>
      </c>
      <c r="E860" s="13" t="s">
        <v>2872</v>
      </c>
      <c r="F860" s="13" t="s">
        <v>2873</v>
      </c>
      <c r="G860" s="14">
        <v>6232.0</v>
      </c>
      <c r="H860" s="16" t="b">
        <f>G860&lt;'Programas e Observações'!$C$11</f>
        <v>1</v>
      </c>
      <c r="I860" s="14">
        <v>316.0</v>
      </c>
      <c r="J860" s="14">
        <v>145.0</v>
      </c>
      <c r="K860" s="14">
        <v>25.0</v>
      </c>
      <c r="L860" s="14">
        <v>74.0</v>
      </c>
      <c r="M860" s="14">
        <v>7.0</v>
      </c>
      <c r="N860" s="14">
        <v>21.0</v>
      </c>
      <c r="O860" s="14">
        <v>16.0</v>
      </c>
      <c r="P860" s="14">
        <v>0.0</v>
      </c>
      <c r="Q860" s="14"/>
      <c r="R860" s="17">
        <f t="shared" si="1"/>
        <v>50.70603338</v>
      </c>
      <c r="S860" s="17">
        <f t="shared" si="2"/>
        <v>23.26700899</v>
      </c>
      <c r="T860" s="17">
        <f t="shared" si="3"/>
        <v>4.011553273</v>
      </c>
      <c r="U860" s="17">
        <f t="shared" si="4"/>
        <v>11.87419769</v>
      </c>
      <c r="V860" s="17">
        <f t="shared" si="5"/>
        <v>1.123234917</v>
      </c>
      <c r="W860" s="17">
        <f t="shared" si="6"/>
        <v>3.36970475</v>
      </c>
      <c r="X860" s="17">
        <f t="shared" si="7"/>
        <v>2.567394095</v>
      </c>
      <c r="Y860" s="14">
        <f t="shared" si="8"/>
        <v>8194</v>
      </c>
      <c r="Z860" s="14">
        <f t="shared" si="9"/>
        <v>4245</v>
      </c>
      <c r="AA860" s="14">
        <f t="shared" si="10"/>
        <v>482</v>
      </c>
      <c r="AB860" s="14">
        <f t="shared" si="11"/>
        <v>1483</v>
      </c>
      <c r="AC860" s="14">
        <f t="shared" si="12"/>
        <v>163</v>
      </c>
      <c r="AD860" s="14">
        <f t="shared" si="13"/>
        <v>748</v>
      </c>
      <c r="AE860" s="14">
        <f t="shared" si="14"/>
        <v>298</v>
      </c>
      <c r="AF860" s="14">
        <f t="shared" si="15"/>
        <v>7</v>
      </c>
      <c r="AG860" s="17">
        <f t="shared" si="16"/>
        <v>50.18742191</v>
      </c>
      <c r="AH860" s="20">
        <f>12*(J860*'Programas e Observações'!$C$8+K860*'Programas e Observações'!$C$9+L860*('Programas e Observações'!$C$8+'Programas e Observações'!$C$9)+M860*'Programas e Observações'!$C$10)</f>
        <v>97614.96</v>
      </c>
      <c r="AI860" s="20">
        <f>12*(J860*'Programas e Observações'!$D$8+K860*'Programas e Observações'!$D$9+L860*('Programas e Observações'!$D$8+'Programas e Observações'!$D$9)+M860*'Programas e Observações'!$D$10)</f>
        <v>178614.48</v>
      </c>
      <c r="AJ860" s="13" t="s">
        <v>3513</v>
      </c>
      <c r="AK860" s="13" t="s">
        <v>3514</v>
      </c>
    </row>
    <row r="861" ht="15.75" customHeight="1">
      <c r="A861" s="13" t="s">
        <v>3515</v>
      </c>
      <c r="B861" s="13" t="s">
        <v>3516</v>
      </c>
      <c r="C861" s="13" t="s">
        <v>3517</v>
      </c>
      <c r="D861" s="13" t="s">
        <v>2797</v>
      </c>
      <c r="E861" s="13" t="s">
        <v>2908</v>
      </c>
      <c r="F861" s="13" t="s">
        <v>2909</v>
      </c>
      <c r="G861" s="14">
        <v>4430.0</v>
      </c>
      <c r="H861" s="16" t="b">
        <f>G861&lt;'Programas e Observações'!$C$11</f>
        <v>1</v>
      </c>
      <c r="I861" s="14">
        <v>0.0</v>
      </c>
      <c r="J861" s="14">
        <v>0.0</v>
      </c>
      <c r="K861" s="14">
        <v>0.0</v>
      </c>
      <c r="L861" s="14">
        <v>0.0</v>
      </c>
      <c r="M861" s="14">
        <v>0.0</v>
      </c>
      <c r="N861" s="14">
        <v>24.0</v>
      </c>
      <c r="O861" s="14">
        <v>10.0</v>
      </c>
      <c r="P861" s="14">
        <v>0.0</v>
      </c>
      <c r="Q861" s="14"/>
      <c r="R861" s="17">
        <f t="shared" si="1"/>
        <v>0</v>
      </c>
      <c r="S861" s="17">
        <f t="shared" si="2"/>
        <v>0</v>
      </c>
      <c r="T861" s="17">
        <f t="shared" si="3"/>
        <v>0</v>
      </c>
      <c r="U861" s="17">
        <f t="shared" si="4"/>
        <v>0</v>
      </c>
      <c r="V861" s="17">
        <f t="shared" si="5"/>
        <v>0</v>
      </c>
      <c r="W861" s="17">
        <f t="shared" si="6"/>
        <v>5.417607223</v>
      </c>
      <c r="X861" s="17">
        <f t="shared" si="7"/>
        <v>2.257336343</v>
      </c>
      <c r="Y861" s="14">
        <f t="shared" si="8"/>
        <v>4488</v>
      </c>
      <c r="Z861" s="14">
        <f t="shared" si="9"/>
        <v>1692</v>
      </c>
      <c r="AA861" s="14">
        <f t="shared" si="10"/>
        <v>381</v>
      </c>
      <c r="AB861" s="14">
        <f t="shared" si="11"/>
        <v>711</v>
      </c>
      <c r="AC861" s="14">
        <f t="shared" si="12"/>
        <v>106</v>
      </c>
      <c r="AD861" s="14">
        <f t="shared" si="13"/>
        <v>711</v>
      </c>
      <c r="AE861" s="14">
        <f t="shared" si="14"/>
        <v>220</v>
      </c>
      <c r="AF861" s="14">
        <f t="shared" si="15"/>
        <v>6</v>
      </c>
      <c r="AG861" s="17">
        <f t="shared" si="16"/>
        <v>40.93994016</v>
      </c>
      <c r="AH861" s="20">
        <f>12*(J861*'Programas e Observações'!$C$8+K861*'Programas e Observações'!$C$9+L861*('Programas e Observações'!$C$8+'Programas e Observações'!$C$9)+M861*'Programas e Observações'!$C$10)</f>
        <v>0</v>
      </c>
      <c r="AI861" s="20">
        <f>12*(J861*'Programas e Observações'!$D$8+K861*'Programas e Observações'!$D$9+L861*('Programas e Observações'!$D$8+'Programas e Observações'!$D$9)+M861*'Programas e Observações'!$D$10)</f>
        <v>0</v>
      </c>
      <c r="AJ861" s="13" t="s">
        <v>342</v>
      </c>
      <c r="AK861" s="13" t="s">
        <v>343</v>
      </c>
    </row>
    <row r="862" ht="15.75" customHeight="1">
      <c r="A862" s="13" t="s">
        <v>3518</v>
      </c>
      <c r="B862" s="13" t="s">
        <v>3519</v>
      </c>
      <c r="C862" s="13" t="s">
        <v>3520</v>
      </c>
      <c r="D862" s="13" t="s">
        <v>2797</v>
      </c>
      <c r="E862" s="13" t="s">
        <v>2890</v>
      </c>
      <c r="F862" s="13" t="s">
        <v>2891</v>
      </c>
      <c r="G862" s="14">
        <v>8494.0</v>
      </c>
      <c r="H862" s="16" t="b">
        <f>G862&lt;'Programas e Observações'!$C$11</f>
        <v>1</v>
      </c>
      <c r="I862" s="14">
        <v>866.0</v>
      </c>
      <c r="J862" s="14">
        <v>371.0</v>
      </c>
      <c r="K862" s="14">
        <v>89.0</v>
      </c>
      <c r="L862" s="14">
        <v>274.0</v>
      </c>
      <c r="M862" s="14">
        <v>28.0</v>
      </c>
      <c r="N862" s="14">
        <v>20.0</v>
      </c>
      <c r="O862" s="14">
        <v>12.0</v>
      </c>
      <c r="P862" s="14">
        <v>0.0</v>
      </c>
      <c r="Q862" s="14"/>
      <c r="R862" s="17">
        <f t="shared" si="1"/>
        <v>101.9543207</v>
      </c>
      <c r="S862" s="17">
        <f t="shared" si="2"/>
        <v>43.67789028</v>
      </c>
      <c r="T862" s="17">
        <f t="shared" si="3"/>
        <v>10.47798446</v>
      </c>
      <c r="U862" s="17">
        <f t="shared" si="4"/>
        <v>32.25806452</v>
      </c>
      <c r="V862" s="17">
        <f t="shared" si="5"/>
        <v>3.296444549</v>
      </c>
      <c r="W862" s="17">
        <f t="shared" si="6"/>
        <v>2.354603249</v>
      </c>
      <c r="X862" s="17">
        <f t="shared" si="7"/>
        <v>1.41276195</v>
      </c>
      <c r="Y862" s="14">
        <f t="shared" si="8"/>
        <v>21021</v>
      </c>
      <c r="Z862" s="14">
        <f t="shared" si="9"/>
        <v>9831</v>
      </c>
      <c r="AA862" s="14">
        <f t="shared" si="10"/>
        <v>1685</v>
      </c>
      <c r="AB862" s="14">
        <f t="shared" si="11"/>
        <v>4924</v>
      </c>
      <c r="AC862" s="14">
        <f t="shared" si="12"/>
        <v>422</v>
      </c>
      <c r="AD862" s="14">
        <f t="shared" si="13"/>
        <v>2338</v>
      </c>
      <c r="AE862" s="14">
        <f t="shared" si="14"/>
        <v>568</v>
      </c>
      <c r="AF862" s="14">
        <f t="shared" si="15"/>
        <v>22</v>
      </c>
      <c r="AG862" s="17">
        <f t="shared" si="16"/>
        <v>50.86000615</v>
      </c>
      <c r="AH862" s="20">
        <f>12*(J862*'Programas e Observações'!$C$8+K862*'Programas e Observações'!$C$9+L862*('Programas e Observações'!$C$8+'Programas e Observações'!$C$9)+M862*'Programas e Observações'!$C$10)</f>
        <v>327773.04</v>
      </c>
      <c r="AI862" s="20">
        <f>12*(J862*'Programas e Observações'!$D$8+K862*'Programas e Observações'!$D$9+L862*('Programas e Observações'!$D$8+'Programas e Observações'!$D$9)+M862*'Programas e Observações'!$D$10)</f>
        <v>567981.48</v>
      </c>
      <c r="AJ862" s="13" t="s">
        <v>3521</v>
      </c>
      <c r="AK862" s="13" t="s">
        <v>3522</v>
      </c>
    </row>
    <row r="863" ht="15.75" customHeight="1">
      <c r="A863" s="13" t="s">
        <v>3523</v>
      </c>
      <c r="B863" s="13" t="s">
        <v>3524</v>
      </c>
      <c r="C863" s="13" t="s">
        <v>3525</v>
      </c>
      <c r="D863" s="13" t="s">
        <v>2797</v>
      </c>
      <c r="E863" s="13" t="s">
        <v>2846</v>
      </c>
      <c r="F863" s="13" t="s">
        <v>2847</v>
      </c>
      <c r="G863" s="14">
        <v>22137.0</v>
      </c>
      <c r="H863" s="16" t="b">
        <f>G863&lt;'Programas e Observações'!$C$11</f>
        <v>0</v>
      </c>
      <c r="I863" s="14">
        <v>1627.0</v>
      </c>
      <c r="J863" s="14">
        <v>1125.0</v>
      </c>
      <c r="K863" s="14">
        <v>13.0</v>
      </c>
      <c r="L863" s="14">
        <v>51.0</v>
      </c>
      <c r="M863" s="14">
        <v>61.0</v>
      </c>
      <c r="N863" s="14">
        <v>57.0</v>
      </c>
      <c r="O863" s="14">
        <v>27.0</v>
      </c>
      <c r="P863" s="14">
        <v>2.0</v>
      </c>
      <c r="Q863" s="14"/>
      <c r="R863" s="17">
        <f t="shared" si="1"/>
        <v>73.49686046</v>
      </c>
      <c r="S863" s="17">
        <f t="shared" si="2"/>
        <v>50.81989429</v>
      </c>
      <c r="T863" s="17">
        <f t="shared" si="3"/>
        <v>0.5872521118</v>
      </c>
      <c r="U863" s="17">
        <f t="shared" si="4"/>
        <v>2.303835208</v>
      </c>
      <c r="V863" s="17">
        <f t="shared" si="5"/>
        <v>2.755567602</v>
      </c>
      <c r="W863" s="17">
        <f t="shared" si="6"/>
        <v>2.574874644</v>
      </c>
      <c r="X863" s="17">
        <f t="shared" si="7"/>
        <v>1.219677463</v>
      </c>
      <c r="Y863" s="14">
        <f t="shared" si="8"/>
        <v>5149</v>
      </c>
      <c r="Z863" s="14">
        <f t="shared" si="9"/>
        <v>2999</v>
      </c>
      <c r="AA863" s="14">
        <f t="shared" si="10"/>
        <v>132</v>
      </c>
      <c r="AB863" s="14">
        <f t="shared" si="11"/>
        <v>383</v>
      </c>
      <c r="AC863" s="14">
        <f t="shared" si="12"/>
        <v>132</v>
      </c>
      <c r="AD863" s="14">
        <f t="shared" si="13"/>
        <v>318</v>
      </c>
      <c r="AE863" s="14">
        <f t="shared" si="14"/>
        <v>246</v>
      </c>
      <c r="AF863" s="14">
        <f t="shared" si="15"/>
        <v>8</v>
      </c>
      <c r="AG863" s="17">
        <f t="shared" si="16"/>
        <v>31.68517892</v>
      </c>
      <c r="AH863" s="20">
        <f>12*(J863*'Programas e Observações'!$C$8+K863*'Programas e Observações'!$C$9+L863*('Programas e Observações'!$C$8+'Programas e Observações'!$C$9)+M863*'Programas e Observações'!$C$10)</f>
        <v>298319.28</v>
      </c>
      <c r="AI863" s="20">
        <f>12*(J863*'Programas e Observações'!$D$8+K863*'Programas e Observações'!$D$9+L863*('Programas e Observações'!$D$8+'Programas e Observações'!$D$9)+M863*'Programas e Observações'!$D$10)</f>
        <v>723509.4</v>
      </c>
      <c r="AJ863" s="13" t="s">
        <v>3526</v>
      </c>
      <c r="AK863" s="13" t="s">
        <v>3004</v>
      </c>
    </row>
    <row r="864" ht="15.75" customHeight="1">
      <c r="A864" s="13" t="s">
        <v>3527</v>
      </c>
      <c r="B864" s="13" t="s">
        <v>3528</v>
      </c>
      <c r="C864" s="13" t="s">
        <v>3529</v>
      </c>
      <c r="D864" s="13" t="s">
        <v>2797</v>
      </c>
      <c r="E864" s="13" t="s">
        <v>2890</v>
      </c>
      <c r="F864" s="13" t="s">
        <v>2891</v>
      </c>
      <c r="G864" s="14">
        <v>5317.0</v>
      </c>
      <c r="H864" s="16" t="b">
        <f>G864&lt;'Programas e Observações'!$C$11</f>
        <v>1</v>
      </c>
      <c r="I864" s="14">
        <v>0.0</v>
      </c>
      <c r="J864" s="14">
        <v>0.0</v>
      </c>
      <c r="K864" s="14">
        <v>0.0</v>
      </c>
      <c r="L864" s="14">
        <v>0.0</v>
      </c>
      <c r="M864" s="14">
        <v>0.0</v>
      </c>
      <c r="N864" s="14">
        <v>24.0</v>
      </c>
      <c r="O864" s="14">
        <v>8.0</v>
      </c>
      <c r="P864" s="14">
        <v>1.0</v>
      </c>
      <c r="Q864" s="14"/>
      <c r="R864" s="17">
        <f t="shared" si="1"/>
        <v>0</v>
      </c>
      <c r="S864" s="17">
        <f t="shared" si="2"/>
        <v>0</v>
      </c>
      <c r="T864" s="17">
        <f t="shared" si="3"/>
        <v>0</v>
      </c>
      <c r="U864" s="17">
        <f t="shared" si="4"/>
        <v>0</v>
      </c>
      <c r="V864" s="17">
        <f t="shared" si="5"/>
        <v>0</v>
      </c>
      <c r="W864" s="17">
        <f t="shared" si="6"/>
        <v>4.513823585</v>
      </c>
      <c r="X864" s="17">
        <f t="shared" si="7"/>
        <v>1.504607862</v>
      </c>
      <c r="Y864" s="14">
        <f t="shared" si="8"/>
        <v>21021</v>
      </c>
      <c r="Z864" s="14">
        <f t="shared" si="9"/>
        <v>9831</v>
      </c>
      <c r="AA864" s="14">
        <f t="shared" si="10"/>
        <v>1685</v>
      </c>
      <c r="AB864" s="14">
        <f t="shared" si="11"/>
        <v>4924</v>
      </c>
      <c r="AC864" s="14">
        <f t="shared" si="12"/>
        <v>422</v>
      </c>
      <c r="AD864" s="14">
        <f t="shared" si="13"/>
        <v>2338</v>
      </c>
      <c r="AE864" s="14">
        <f t="shared" si="14"/>
        <v>568</v>
      </c>
      <c r="AF864" s="14">
        <f t="shared" si="15"/>
        <v>22</v>
      </c>
      <c r="AG864" s="17">
        <f t="shared" si="16"/>
        <v>50.86000615</v>
      </c>
      <c r="AH864" s="20">
        <f>12*(J864*'Programas e Observações'!$C$8+K864*'Programas e Observações'!$C$9+L864*('Programas e Observações'!$C$8+'Programas e Observações'!$C$9)+M864*'Programas e Observações'!$C$10)</f>
        <v>0</v>
      </c>
      <c r="AI864" s="20">
        <f>12*(J864*'Programas e Observações'!$D$8+K864*'Programas e Observações'!$D$9+L864*('Programas e Observações'!$D$8+'Programas e Observações'!$D$9)+M864*'Programas e Observações'!$D$10)</f>
        <v>0</v>
      </c>
      <c r="AJ864" s="13" t="s">
        <v>342</v>
      </c>
      <c r="AK864" s="13" t="s">
        <v>343</v>
      </c>
    </row>
    <row r="865" ht="15.75" customHeight="1">
      <c r="A865" s="13" t="s">
        <v>3530</v>
      </c>
      <c r="B865" s="13" t="s">
        <v>3531</v>
      </c>
      <c r="C865" s="13" t="s">
        <v>3532</v>
      </c>
      <c r="D865" s="13" t="s">
        <v>2797</v>
      </c>
      <c r="E865" s="13" t="s">
        <v>2867</v>
      </c>
      <c r="F865" s="13" t="s">
        <v>2868</v>
      </c>
      <c r="G865" s="14">
        <v>3300.0</v>
      </c>
      <c r="H865" s="16" t="b">
        <f>G865&lt;'Programas e Observações'!$C$11</f>
        <v>1</v>
      </c>
      <c r="I865" s="14">
        <v>0.0</v>
      </c>
      <c r="J865" s="14">
        <v>0.0</v>
      </c>
      <c r="K865" s="14">
        <v>0.0</v>
      </c>
      <c r="L865" s="14">
        <v>0.0</v>
      </c>
      <c r="M865" s="14">
        <v>0.0</v>
      </c>
      <c r="N865" s="14">
        <v>8.0</v>
      </c>
      <c r="O865" s="14">
        <v>5.0</v>
      </c>
      <c r="P865" s="14">
        <v>0.0</v>
      </c>
      <c r="Q865" s="14"/>
      <c r="R865" s="17">
        <f t="shared" si="1"/>
        <v>0</v>
      </c>
      <c r="S865" s="17">
        <f t="shared" si="2"/>
        <v>0</v>
      </c>
      <c r="T865" s="17">
        <f t="shared" si="3"/>
        <v>0</v>
      </c>
      <c r="U865" s="17">
        <f t="shared" si="4"/>
        <v>0</v>
      </c>
      <c r="V865" s="17">
        <f t="shared" si="5"/>
        <v>0</v>
      </c>
      <c r="W865" s="17">
        <f t="shared" si="6"/>
        <v>2.424242424</v>
      </c>
      <c r="X865" s="17">
        <f t="shared" si="7"/>
        <v>1.515151515</v>
      </c>
      <c r="Y865" s="14">
        <f t="shared" si="8"/>
        <v>10275</v>
      </c>
      <c r="Z865" s="14">
        <f t="shared" si="9"/>
        <v>5092</v>
      </c>
      <c r="AA865" s="14">
        <f t="shared" si="10"/>
        <v>892</v>
      </c>
      <c r="AB865" s="14">
        <f t="shared" si="11"/>
        <v>1794</v>
      </c>
      <c r="AC865" s="14">
        <f t="shared" si="12"/>
        <v>206</v>
      </c>
      <c r="AD865" s="14">
        <f t="shared" si="13"/>
        <v>898</v>
      </c>
      <c r="AE865" s="14">
        <f t="shared" si="14"/>
        <v>355</v>
      </c>
      <c r="AF865" s="14">
        <f t="shared" si="15"/>
        <v>12</v>
      </c>
      <c r="AG865" s="17">
        <f t="shared" si="16"/>
        <v>48.66946447</v>
      </c>
      <c r="AH865" s="20">
        <f>12*(J865*'Programas e Observações'!$C$8+K865*'Programas e Observações'!$C$9+L865*('Programas e Observações'!$C$8+'Programas e Observações'!$C$9)+M865*'Programas e Observações'!$C$10)</f>
        <v>0</v>
      </c>
      <c r="AI865" s="20">
        <f>12*(J865*'Programas e Observações'!$D$8+K865*'Programas e Observações'!$D$9+L865*('Programas e Observações'!$D$8+'Programas e Observações'!$D$9)+M865*'Programas e Observações'!$D$10)</f>
        <v>0</v>
      </c>
      <c r="AJ865" s="13" t="s">
        <v>342</v>
      </c>
      <c r="AK865" s="13" t="s">
        <v>343</v>
      </c>
    </row>
    <row r="866" ht="15.75" customHeight="1">
      <c r="A866" s="13" t="s">
        <v>3533</v>
      </c>
      <c r="B866" s="13" t="s">
        <v>3534</v>
      </c>
      <c r="C866" s="13" t="s">
        <v>3535</v>
      </c>
      <c r="D866" s="13" t="s">
        <v>2797</v>
      </c>
      <c r="E866" s="13" t="s">
        <v>2814</v>
      </c>
      <c r="F866" s="13" t="s">
        <v>2815</v>
      </c>
      <c r="G866" s="14">
        <v>6733.0</v>
      </c>
      <c r="H866" s="16" t="b">
        <f>G866&lt;'Programas e Observações'!$C$11</f>
        <v>1</v>
      </c>
      <c r="I866" s="14">
        <v>0.0</v>
      </c>
      <c r="J866" s="14">
        <v>0.0</v>
      </c>
      <c r="K866" s="14">
        <v>0.0</v>
      </c>
      <c r="L866" s="14">
        <v>0.0</v>
      </c>
      <c r="M866" s="14">
        <v>0.0</v>
      </c>
      <c r="N866" s="14">
        <v>34.0</v>
      </c>
      <c r="O866" s="14">
        <v>11.0</v>
      </c>
      <c r="P866" s="14">
        <v>1.0</v>
      </c>
      <c r="Q866" s="14"/>
      <c r="R866" s="17">
        <f t="shared" si="1"/>
        <v>0</v>
      </c>
      <c r="S866" s="17">
        <f t="shared" si="2"/>
        <v>0</v>
      </c>
      <c r="T866" s="17">
        <f t="shared" si="3"/>
        <v>0</v>
      </c>
      <c r="U866" s="17">
        <f t="shared" si="4"/>
        <v>0</v>
      </c>
      <c r="V866" s="17">
        <f t="shared" si="5"/>
        <v>0</v>
      </c>
      <c r="W866" s="17">
        <f t="shared" si="6"/>
        <v>5.049754938</v>
      </c>
      <c r="X866" s="17">
        <f t="shared" si="7"/>
        <v>1.633744245</v>
      </c>
      <c r="Y866" s="14">
        <f t="shared" si="8"/>
        <v>9697</v>
      </c>
      <c r="Z866" s="14">
        <f t="shared" si="9"/>
        <v>3810</v>
      </c>
      <c r="AA866" s="14">
        <f t="shared" si="10"/>
        <v>1026</v>
      </c>
      <c r="AB866" s="14">
        <f t="shared" si="11"/>
        <v>1653</v>
      </c>
      <c r="AC866" s="14">
        <f t="shared" si="12"/>
        <v>272</v>
      </c>
      <c r="AD866" s="14">
        <f t="shared" si="13"/>
        <v>1326</v>
      </c>
      <c r="AE866" s="14">
        <f t="shared" si="14"/>
        <v>356</v>
      </c>
      <c r="AF866" s="14">
        <f t="shared" si="15"/>
        <v>6</v>
      </c>
      <c r="AG866" s="17">
        <f t="shared" si="16"/>
        <v>39.65534163</v>
      </c>
      <c r="AH866" s="20">
        <f>12*(J866*'Programas e Observações'!$C$8+K866*'Programas e Observações'!$C$9+L866*('Programas e Observações'!$C$8+'Programas e Observações'!$C$9)+M866*'Programas e Observações'!$C$10)</f>
        <v>0</v>
      </c>
      <c r="AI866" s="20">
        <f>12*(J866*'Programas e Observações'!$D$8+K866*'Programas e Observações'!$D$9+L866*('Programas e Observações'!$D$8+'Programas e Observações'!$D$9)+M866*'Programas e Observações'!$D$10)</f>
        <v>0</v>
      </c>
      <c r="AJ866" s="13" t="s">
        <v>342</v>
      </c>
      <c r="AK866" s="13" t="s">
        <v>343</v>
      </c>
    </row>
    <row r="867" ht="15.75" customHeight="1">
      <c r="A867" s="13" t="s">
        <v>3536</v>
      </c>
      <c r="B867" s="13" t="s">
        <v>3537</v>
      </c>
      <c r="C867" s="13" t="s">
        <v>3538</v>
      </c>
      <c r="D867" s="13" t="s">
        <v>2797</v>
      </c>
      <c r="E867" s="13" t="s">
        <v>2814</v>
      </c>
      <c r="F867" s="13" t="s">
        <v>2815</v>
      </c>
      <c r="G867" s="14">
        <v>6131.0</v>
      </c>
      <c r="H867" s="16" t="b">
        <f>G867&lt;'Programas e Observações'!$C$11</f>
        <v>1</v>
      </c>
      <c r="I867" s="14">
        <v>0.0</v>
      </c>
      <c r="J867" s="14">
        <v>0.0</v>
      </c>
      <c r="K867" s="14">
        <v>0.0</v>
      </c>
      <c r="L867" s="14">
        <v>0.0</v>
      </c>
      <c r="M867" s="14">
        <v>0.0</v>
      </c>
      <c r="N867" s="14">
        <v>18.0</v>
      </c>
      <c r="O867" s="14">
        <v>5.0</v>
      </c>
      <c r="P867" s="14">
        <v>0.0</v>
      </c>
      <c r="Q867" s="14"/>
      <c r="R867" s="17">
        <f t="shared" si="1"/>
        <v>0</v>
      </c>
      <c r="S867" s="17">
        <f t="shared" si="2"/>
        <v>0</v>
      </c>
      <c r="T867" s="17">
        <f t="shared" si="3"/>
        <v>0</v>
      </c>
      <c r="U867" s="17">
        <f t="shared" si="4"/>
        <v>0</v>
      </c>
      <c r="V867" s="17">
        <f t="shared" si="5"/>
        <v>0</v>
      </c>
      <c r="W867" s="17">
        <f t="shared" si="6"/>
        <v>2.935899527</v>
      </c>
      <c r="X867" s="17">
        <f t="shared" si="7"/>
        <v>0.8155276464</v>
      </c>
      <c r="Y867" s="14">
        <f t="shared" si="8"/>
        <v>9697</v>
      </c>
      <c r="Z867" s="14">
        <f t="shared" si="9"/>
        <v>3810</v>
      </c>
      <c r="AA867" s="14">
        <f t="shared" si="10"/>
        <v>1026</v>
      </c>
      <c r="AB867" s="14">
        <f t="shared" si="11"/>
        <v>1653</v>
      </c>
      <c r="AC867" s="14">
        <f t="shared" si="12"/>
        <v>272</v>
      </c>
      <c r="AD867" s="14">
        <f t="shared" si="13"/>
        <v>1326</v>
      </c>
      <c r="AE867" s="14">
        <f t="shared" si="14"/>
        <v>356</v>
      </c>
      <c r="AF867" s="14">
        <f t="shared" si="15"/>
        <v>6</v>
      </c>
      <c r="AG867" s="17">
        <f t="shared" si="16"/>
        <v>39.65534163</v>
      </c>
      <c r="AH867" s="20">
        <f>12*(J867*'Programas e Observações'!$C$8+K867*'Programas e Observações'!$C$9+L867*('Programas e Observações'!$C$8+'Programas e Observações'!$C$9)+M867*'Programas e Observações'!$C$10)</f>
        <v>0</v>
      </c>
      <c r="AI867" s="20">
        <f>12*(J867*'Programas e Observações'!$D$8+K867*'Programas e Observações'!$D$9+L867*('Programas e Observações'!$D$8+'Programas e Observações'!$D$9)+M867*'Programas e Observações'!$D$10)</f>
        <v>0</v>
      </c>
      <c r="AJ867" s="13" t="s">
        <v>342</v>
      </c>
      <c r="AK867" s="13" t="s">
        <v>343</v>
      </c>
    </row>
    <row r="868" ht="15.75" customHeight="1">
      <c r="A868" s="13" t="s">
        <v>3539</v>
      </c>
      <c r="B868" s="13" t="s">
        <v>3540</v>
      </c>
      <c r="C868" s="13" t="s">
        <v>3541</v>
      </c>
      <c r="D868" s="13" t="s">
        <v>2797</v>
      </c>
      <c r="E868" s="13" t="s">
        <v>2846</v>
      </c>
      <c r="F868" s="13" t="s">
        <v>2847</v>
      </c>
      <c r="G868" s="14">
        <v>4497.0</v>
      </c>
      <c r="H868" s="16" t="b">
        <f>G868&lt;'Programas e Observações'!$C$11</f>
        <v>1</v>
      </c>
      <c r="I868" s="14">
        <v>289.0</v>
      </c>
      <c r="J868" s="14">
        <v>252.0</v>
      </c>
      <c r="K868" s="14">
        <v>1.0</v>
      </c>
      <c r="L868" s="14">
        <v>5.0</v>
      </c>
      <c r="M868" s="14">
        <v>0.0</v>
      </c>
      <c r="N868" s="14">
        <v>7.0</v>
      </c>
      <c r="O868" s="14">
        <v>6.0</v>
      </c>
      <c r="P868" s="14">
        <v>0.0</v>
      </c>
      <c r="Q868" s="14"/>
      <c r="R868" s="17">
        <f t="shared" si="1"/>
        <v>64.2650656</v>
      </c>
      <c r="S868" s="17">
        <f t="shared" si="2"/>
        <v>56.03735824</v>
      </c>
      <c r="T868" s="17">
        <f t="shared" si="3"/>
        <v>0.2223704692</v>
      </c>
      <c r="U868" s="17">
        <f t="shared" si="4"/>
        <v>1.111852346</v>
      </c>
      <c r="V868" s="17">
        <f t="shared" si="5"/>
        <v>0</v>
      </c>
      <c r="W868" s="17">
        <f t="shared" si="6"/>
        <v>1.556593284</v>
      </c>
      <c r="X868" s="17">
        <f t="shared" si="7"/>
        <v>1.334222815</v>
      </c>
      <c r="Y868" s="14">
        <f t="shared" si="8"/>
        <v>5149</v>
      </c>
      <c r="Z868" s="14">
        <f t="shared" si="9"/>
        <v>2999</v>
      </c>
      <c r="AA868" s="14">
        <f t="shared" si="10"/>
        <v>132</v>
      </c>
      <c r="AB868" s="14">
        <f t="shared" si="11"/>
        <v>383</v>
      </c>
      <c r="AC868" s="14">
        <f t="shared" si="12"/>
        <v>132</v>
      </c>
      <c r="AD868" s="14">
        <f t="shared" si="13"/>
        <v>318</v>
      </c>
      <c r="AE868" s="14">
        <f t="shared" si="14"/>
        <v>246</v>
      </c>
      <c r="AF868" s="14">
        <f t="shared" si="15"/>
        <v>8</v>
      </c>
      <c r="AG868" s="17">
        <f t="shared" si="16"/>
        <v>31.68517892</v>
      </c>
      <c r="AH868" s="20">
        <f>12*(J868*'Programas e Observações'!$C$8+K868*'Programas e Observações'!$C$9+L868*('Programas e Observações'!$C$8+'Programas e Observações'!$C$9)+M868*'Programas e Observações'!$C$10)</f>
        <v>54096.6</v>
      </c>
      <c r="AI868" s="20">
        <f>12*(J868*'Programas e Observações'!$D$8+K868*'Programas e Observações'!$D$9+L868*('Programas e Observações'!$D$8+'Programas e Observações'!$D$9)+M868*'Programas e Observações'!$D$10)</f>
        <v>146653.68</v>
      </c>
      <c r="AJ868" s="13" t="s">
        <v>3542</v>
      </c>
      <c r="AK868" s="13" t="s">
        <v>1585</v>
      </c>
    </row>
    <row r="869" ht="15.75" customHeight="1">
      <c r="A869" s="13" t="s">
        <v>3543</v>
      </c>
      <c r="B869" s="13" t="s">
        <v>3544</v>
      </c>
      <c r="C869" s="13" t="s">
        <v>3545</v>
      </c>
      <c r="D869" s="13" t="s">
        <v>2797</v>
      </c>
      <c r="E869" s="13" t="s">
        <v>2814</v>
      </c>
      <c r="F869" s="13" t="s">
        <v>2815</v>
      </c>
      <c r="G869" s="14">
        <v>2277.0</v>
      </c>
      <c r="H869" s="16" t="b">
        <f>G869&lt;'Programas e Observações'!$C$11</f>
        <v>1</v>
      </c>
      <c r="I869" s="14">
        <v>0.0</v>
      </c>
      <c r="J869" s="14">
        <v>0.0</v>
      </c>
      <c r="K869" s="14">
        <v>0.0</v>
      </c>
      <c r="L869" s="14">
        <v>0.0</v>
      </c>
      <c r="M869" s="14">
        <v>0.0</v>
      </c>
      <c r="N869" s="14">
        <v>14.0</v>
      </c>
      <c r="O869" s="14">
        <v>3.0</v>
      </c>
      <c r="P869" s="14">
        <v>0.0</v>
      </c>
      <c r="Q869" s="14"/>
      <c r="R869" s="17">
        <f t="shared" si="1"/>
        <v>0</v>
      </c>
      <c r="S869" s="17">
        <f t="shared" si="2"/>
        <v>0</v>
      </c>
      <c r="T869" s="17">
        <f t="shared" si="3"/>
        <v>0</v>
      </c>
      <c r="U869" s="17">
        <f t="shared" si="4"/>
        <v>0</v>
      </c>
      <c r="V869" s="17">
        <f t="shared" si="5"/>
        <v>0</v>
      </c>
      <c r="W869" s="17">
        <f t="shared" si="6"/>
        <v>6.148440931</v>
      </c>
      <c r="X869" s="17">
        <f t="shared" si="7"/>
        <v>1.317523057</v>
      </c>
      <c r="Y869" s="14">
        <f t="shared" si="8"/>
        <v>9697</v>
      </c>
      <c r="Z869" s="14">
        <f t="shared" si="9"/>
        <v>3810</v>
      </c>
      <c r="AA869" s="14">
        <f t="shared" si="10"/>
        <v>1026</v>
      </c>
      <c r="AB869" s="14">
        <f t="shared" si="11"/>
        <v>1653</v>
      </c>
      <c r="AC869" s="14">
        <f t="shared" si="12"/>
        <v>272</v>
      </c>
      <c r="AD869" s="14">
        <f t="shared" si="13"/>
        <v>1326</v>
      </c>
      <c r="AE869" s="14">
        <f t="shared" si="14"/>
        <v>356</v>
      </c>
      <c r="AF869" s="14">
        <f t="shared" si="15"/>
        <v>6</v>
      </c>
      <c r="AG869" s="17">
        <f t="shared" si="16"/>
        <v>39.65534163</v>
      </c>
      <c r="AH869" s="20">
        <f>12*(J869*'Programas e Observações'!$C$8+K869*'Programas e Observações'!$C$9+L869*('Programas e Observações'!$C$8+'Programas e Observações'!$C$9)+M869*'Programas e Observações'!$C$10)</f>
        <v>0</v>
      </c>
      <c r="AI869" s="20">
        <f>12*(J869*'Programas e Observações'!$D$8+K869*'Programas e Observações'!$D$9+L869*('Programas e Observações'!$D$8+'Programas e Observações'!$D$9)+M869*'Programas e Observações'!$D$10)</f>
        <v>0</v>
      </c>
      <c r="AJ869" s="13" t="s">
        <v>342</v>
      </c>
      <c r="AK869" s="13" t="s">
        <v>343</v>
      </c>
    </row>
    <row r="870" ht="15.75" customHeight="1">
      <c r="A870" s="13" t="s">
        <v>3546</v>
      </c>
      <c r="B870" s="13" t="s">
        <v>3547</v>
      </c>
      <c r="C870" s="13" t="s">
        <v>3548</v>
      </c>
      <c r="D870" s="13" t="s">
        <v>2797</v>
      </c>
      <c r="E870" s="13" t="s">
        <v>2857</v>
      </c>
      <c r="F870" s="13" t="s">
        <v>2858</v>
      </c>
      <c r="G870" s="14">
        <v>2299.0</v>
      </c>
      <c r="H870" s="16" t="b">
        <f>G870&lt;'Programas e Observações'!$C$11</f>
        <v>1</v>
      </c>
      <c r="I870" s="14">
        <v>0.0</v>
      </c>
      <c r="J870" s="14">
        <v>0.0</v>
      </c>
      <c r="K870" s="14">
        <v>0.0</v>
      </c>
      <c r="L870" s="14">
        <v>0.0</v>
      </c>
      <c r="M870" s="14">
        <v>0.0</v>
      </c>
      <c r="N870" s="14">
        <v>5.0</v>
      </c>
      <c r="O870" s="14">
        <v>2.0</v>
      </c>
      <c r="P870" s="14">
        <v>0.0</v>
      </c>
      <c r="Q870" s="14"/>
      <c r="R870" s="17">
        <f t="shared" si="1"/>
        <v>0</v>
      </c>
      <c r="S870" s="17">
        <f t="shared" si="2"/>
        <v>0</v>
      </c>
      <c r="T870" s="17">
        <f t="shared" si="3"/>
        <v>0</v>
      </c>
      <c r="U870" s="17">
        <f t="shared" si="4"/>
        <v>0</v>
      </c>
      <c r="V870" s="17">
        <f t="shared" si="5"/>
        <v>0</v>
      </c>
      <c r="W870" s="17">
        <f t="shared" si="6"/>
        <v>2.174858634</v>
      </c>
      <c r="X870" s="17">
        <f t="shared" si="7"/>
        <v>0.8699434537</v>
      </c>
      <c r="Y870" s="14">
        <f t="shared" si="8"/>
        <v>10156</v>
      </c>
      <c r="Z870" s="14">
        <f t="shared" si="9"/>
        <v>5232</v>
      </c>
      <c r="AA870" s="14">
        <f t="shared" si="10"/>
        <v>763</v>
      </c>
      <c r="AB870" s="14">
        <f t="shared" si="11"/>
        <v>2188</v>
      </c>
      <c r="AC870" s="14">
        <f t="shared" si="12"/>
        <v>230</v>
      </c>
      <c r="AD870" s="14">
        <f t="shared" si="13"/>
        <v>427</v>
      </c>
      <c r="AE870" s="14">
        <f t="shared" si="14"/>
        <v>204</v>
      </c>
      <c r="AF870" s="14">
        <f t="shared" si="15"/>
        <v>4</v>
      </c>
      <c r="AG870" s="17">
        <f t="shared" si="16"/>
        <v>97.20985882</v>
      </c>
      <c r="AH870" s="20">
        <f>12*(J870*'Programas e Observações'!$C$8+K870*'Programas e Observações'!$C$9+L870*('Programas e Observações'!$C$8+'Programas e Observações'!$C$9)+M870*'Programas e Observações'!$C$10)</f>
        <v>0</v>
      </c>
      <c r="AI870" s="20">
        <f>12*(J870*'Programas e Observações'!$D$8+K870*'Programas e Observações'!$D$9+L870*('Programas e Observações'!$D$8+'Programas e Observações'!$D$9)+M870*'Programas e Observações'!$D$10)</f>
        <v>0</v>
      </c>
      <c r="AJ870" s="13" t="s">
        <v>342</v>
      </c>
      <c r="AK870" s="13" t="s">
        <v>343</v>
      </c>
    </row>
    <row r="871" ht="15.75" customHeight="1">
      <c r="A871" s="13" t="s">
        <v>3549</v>
      </c>
      <c r="B871" s="13" t="s">
        <v>3550</v>
      </c>
      <c r="C871" s="13" t="s">
        <v>3551</v>
      </c>
      <c r="D871" s="13" t="s">
        <v>2797</v>
      </c>
      <c r="E871" s="13" t="s">
        <v>2867</v>
      </c>
      <c r="F871" s="13" t="s">
        <v>2868</v>
      </c>
      <c r="G871" s="14">
        <v>2864.0</v>
      </c>
      <c r="H871" s="16" t="b">
        <f>G871&lt;'Programas e Observações'!$C$11</f>
        <v>1</v>
      </c>
      <c r="I871" s="14">
        <v>0.0</v>
      </c>
      <c r="J871" s="14">
        <v>0.0</v>
      </c>
      <c r="K871" s="14">
        <v>0.0</v>
      </c>
      <c r="L871" s="14">
        <v>0.0</v>
      </c>
      <c r="M871" s="14">
        <v>0.0</v>
      </c>
      <c r="N871" s="14">
        <v>9.0</v>
      </c>
      <c r="O871" s="14">
        <v>7.0</v>
      </c>
      <c r="P871" s="14">
        <v>0.0</v>
      </c>
      <c r="Q871" s="14"/>
      <c r="R871" s="17">
        <f t="shared" si="1"/>
        <v>0</v>
      </c>
      <c r="S871" s="17">
        <f t="shared" si="2"/>
        <v>0</v>
      </c>
      <c r="T871" s="17">
        <f t="shared" si="3"/>
        <v>0</v>
      </c>
      <c r="U871" s="17">
        <f t="shared" si="4"/>
        <v>0</v>
      </c>
      <c r="V871" s="17">
        <f t="shared" si="5"/>
        <v>0</v>
      </c>
      <c r="W871" s="17">
        <f t="shared" si="6"/>
        <v>3.142458101</v>
      </c>
      <c r="X871" s="17">
        <f t="shared" si="7"/>
        <v>2.444134078</v>
      </c>
      <c r="Y871" s="14">
        <f t="shared" si="8"/>
        <v>10275</v>
      </c>
      <c r="Z871" s="14">
        <f t="shared" si="9"/>
        <v>5092</v>
      </c>
      <c r="AA871" s="14">
        <f t="shared" si="10"/>
        <v>892</v>
      </c>
      <c r="AB871" s="14">
        <f t="shared" si="11"/>
        <v>1794</v>
      </c>
      <c r="AC871" s="14">
        <f t="shared" si="12"/>
        <v>206</v>
      </c>
      <c r="AD871" s="14">
        <f t="shared" si="13"/>
        <v>898</v>
      </c>
      <c r="AE871" s="14">
        <f t="shared" si="14"/>
        <v>355</v>
      </c>
      <c r="AF871" s="14">
        <f t="shared" si="15"/>
        <v>12</v>
      </c>
      <c r="AG871" s="17">
        <f t="shared" si="16"/>
        <v>48.66946447</v>
      </c>
      <c r="AH871" s="20">
        <f>12*(J871*'Programas e Observações'!$C$8+K871*'Programas e Observações'!$C$9+L871*('Programas e Observações'!$C$8+'Programas e Observações'!$C$9)+M871*'Programas e Observações'!$C$10)</f>
        <v>0</v>
      </c>
      <c r="AI871" s="20">
        <f>12*(J871*'Programas e Observações'!$D$8+K871*'Programas e Observações'!$D$9+L871*('Programas e Observações'!$D$8+'Programas e Observações'!$D$9)+M871*'Programas e Observações'!$D$10)</f>
        <v>0</v>
      </c>
      <c r="AJ871" s="13" t="s">
        <v>342</v>
      </c>
      <c r="AK871" s="13" t="s">
        <v>343</v>
      </c>
    </row>
    <row r="872" ht="15.75" customHeight="1">
      <c r="A872" s="13" t="s">
        <v>3552</v>
      </c>
      <c r="B872" s="13" t="s">
        <v>3553</v>
      </c>
      <c r="C872" s="13" t="s">
        <v>3554</v>
      </c>
      <c r="D872" s="13" t="s">
        <v>2797</v>
      </c>
      <c r="E872" s="13" t="s">
        <v>2872</v>
      </c>
      <c r="F872" s="13" t="s">
        <v>2873</v>
      </c>
      <c r="G872" s="14">
        <v>17911.0</v>
      </c>
      <c r="H872" s="16" t="b">
        <f>G872&lt;'Programas e Observações'!$C$11</f>
        <v>1</v>
      </c>
      <c r="I872" s="14">
        <v>697.0</v>
      </c>
      <c r="J872" s="14">
        <v>343.0</v>
      </c>
      <c r="K872" s="14">
        <v>31.0</v>
      </c>
      <c r="L872" s="14">
        <v>113.0</v>
      </c>
      <c r="M872" s="14">
        <v>1.0</v>
      </c>
      <c r="N872" s="14">
        <v>45.0</v>
      </c>
      <c r="O872" s="14">
        <v>21.0</v>
      </c>
      <c r="P872" s="14">
        <v>1.0</v>
      </c>
      <c r="Q872" s="14"/>
      <c r="R872" s="17">
        <f t="shared" si="1"/>
        <v>38.91463347</v>
      </c>
      <c r="S872" s="17">
        <f t="shared" si="2"/>
        <v>19.15024287</v>
      </c>
      <c r="T872" s="17">
        <f t="shared" si="3"/>
        <v>1.730779968</v>
      </c>
      <c r="U872" s="17">
        <f t="shared" si="4"/>
        <v>6.30897214</v>
      </c>
      <c r="V872" s="17">
        <f t="shared" si="5"/>
        <v>0.05583161186</v>
      </c>
      <c r="W872" s="17">
        <f t="shared" si="6"/>
        <v>2.512422534</v>
      </c>
      <c r="X872" s="17">
        <f t="shared" si="7"/>
        <v>1.172463849</v>
      </c>
      <c r="Y872" s="14">
        <f t="shared" si="8"/>
        <v>8194</v>
      </c>
      <c r="Z872" s="14">
        <f t="shared" si="9"/>
        <v>4245</v>
      </c>
      <c r="AA872" s="14">
        <f t="shared" si="10"/>
        <v>482</v>
      </c>
      <c r="AB872" s="14">
        <f t="shared" si="11"/>
        <v>1483</v>
      </c>
      <c r="AC872" s="14">
        <f t="shared" si="12"/>
        <v>163</v>
      </c>
      <c r="AD872" s="14">
        <f t="shared" si="13"/>
        <v>748</v>
      </c>
      <c r="AE872" s="14">
        <f t="shared" si="14"/>
        <v>298</v>
      </c>
      <c r="AF872" s="14">
        <f t="shared" si="15"/>
        <v>7</v>
      </c>
      <c r="AG872" s="17">
        <f t="shared" si="16"/>
        <v>50.18742191</v>
      </c>
      <c r="AH872" s="20">
        <f>12*(J872*'Programas e Observações'!$C$8+K872*'Programas e Observações'!$C$9+L872*('Programas e Observações'!$C$8+'Programas e Observações'!$C$9)+M872*'Programas e Observações'!$C$10)</f>
        <v>164442.48</v>
      </c>
      <c r="AI872" s="20">
        <f>12*(J872*'Programas e Observações'!$D$8+K872*'Programas e Observações'!$D$9+L872*('Programas e Observações'!$D$8+'Programas e Observações'!$D$9)+M872*'Programas e Observações'!$D$10)</f>
        <v>331563</v>
      </c>
      <c r="AJ872" s="13" t="s">
        <v>874</v>
      </c>
      <c r="AK872" s="13" t="s">
        <v>3555</v>
      </c>
    </row>
    <row r="873" ht="15.75" customHeight="1">
      <c r="A873" s="13" t="s">
        <v>3556</v>
      </c>
      <c r="B873" s="13" t="s">
        <v>3557</v>
      </c>
      <c r="C873" s="13" t="s">
        <v>3558</v>
      </c>
      <c r="D873" s="13" t="s">
        <v>2797</v>
      </c>
      <c r="E873" s="13" t="s">
        <v>2804</v>
      </c>
      <c r="F873" s="13" t="s">
        <v>2805</v>
      </c>
      <c r="G873" s="14">
        <v>14055.0</v>
      </c>
      <c r="H873" s="16" t="b">
        <f>G873&lt;'Programas e Observações'!$C$11</f>
        <v>1</v>
      </c>
      <c r="I873" s="14">
        <v>438.0</v>
      </c>
      <c r="J873" s="14">
        <v>133.0</v>
      </c>
      <c r="K873" s="14">
        <v>24.0</v>
      </c>
      <c r="L873" s="14">
        <v>76.0</v>
      </c>
      <c r="M873" s="14">
        <v>15.0</v>
      </c>
      <c r="N873" s="14">
        <v>34.0</v>
      </c>
      <c r="O873" s="14">
        <v>17.0</v>
      </c>
      <c r="P873" s="14">
        <v>0.0</v>
      </c>
      <c r="Q873" s="14"/>
      <c r="R873" s="17">
        <f t="shared" si="1"/>
        <v>31.16328709</v>
      </c>
      <c r="S873" s="17">
        <f t="shared" si="2"/>
        <v>9.462824618</v>
      </c>
      <c r="T873" s="17">
        <f t="shared" si="3"/>
        <v>1.707577375</v>
      </c>
      <c r="U873" s="17">
        <f t="shared" si="4"/>
        <v>5.407328353</v>
      </c>
      <c r="V873" s="17">
        <f t="shared" si="5"/>
        <v>1.067235859</v>
      </c>
      <c r="W873" s="17">
        <f t="shared" si="6"/>
        <v>2.419067947</v>
      </c>
      <c r="X873" s="17">
        <f t="shared" si="7"/>
        <v>1.209533974</v>
      </c>
      <c r="Y873" s="14">
        <f t="shared" si="8"/>
        <v>72103</v>
      </c>
      <c r="Z873" s="14">
        <f t="shared" si="9"/>
        <v>28215</v>
      </c>
      <c r="AA873" s="14">
        <f t="shared" si="10"/>
        <v>8649</v>
      </c>
      <c r="AB873" s="14">
        <f t="shared" si="11"/>
        <v>17464</v>
      </c>
      <c r="AC873" s="14">
        <f t="shared" si="12"/>
        <v>3180</v>
      </c>
      <c r="AD873" s="14">
        <f t="shared" si="13"/>
        <v>10575</v>
      </c>
      <c r="AE873" s="14">
        <f t="shared" si="14"/>
        <v>2656</v>
      </c>
      <c r="AF873" s="14">
        <f t="shared" si="15"/>
        <v>75</v>
      </c>
      <c r="AG873" s="17">
        <f t="shared" si="16"/>
        <v>55.65074705</v>
      </c>
      <c r="AH873" s="20">
        <f>12*(J873*'Programas e Observações'!$C$8+K873*'Programas e Observações'!$C$9+L873*('Programas e Observações'!$C$8+'Programas e Observações'!$C$9)+M873*'Programas e Observações'!$C$10)</f>
        <v>100356.6</v>
      </c>
      <c r="AI873" s="20">
        <f>12*(J873*'Programas e Observações'!$D$8+K873*'Programas e Observações'!$D$9+L873*('Programas e Observações'!$D$8+'Programas e Observações'!$D$9)+M873*'Programas e Observações'!$D$10)</f>
        <v>177895.56</v>
      </c>
      <c r="AJ873" s="13" t="s">
        <v>3559</v>
      </c>
      <c r="AK873" s="13" t="s">
        <v>1526</v>
      </c>
    </row>
    <row r="874" ht="15.75" customHeight="1">
      <c r="A874" s="13" t="s">
        <v>3560</v>
      </c>
      <c r="B874" s="13" t="s">
        <v>3561</v>
      </c>
      <c r="C874" s="13" t="s">
        <v>3562</v>
      </c>
      <c r="D874" s="13" t="s">
        <v>2797</v>
      </c>
      <c r="E874" s="13" t="s">
        <v>2846</v>
      </c>
      <c r="F874" s="13" t="s">
        <v>2847</v>
      </c>
      <c r="G874" s="14">
        <v>41139.0</v>
      </c>
      <c r="H874" s="16" t="b">
        <f>G874&lt;'Programas e Observações'!$C$11</f>
        <v>0</v>
      </c>
      <c r="I874" s="14">
        <v>711.0</v>
      </c>
      <c r="J874" s="14">
        <v>203.0</v>
      </c>
      <c r="K874" s="14">
        <v>46.0</v>
      </c>
      <c r="L874" s="14">
        <v>43.0</v>
      </c>
      <c r="M874" s="14">
        <v>20.0</v>
      </c>
      <c r="N874" s="14">
        <v>115.0</v>
      </c>
      <c r="O874" s="14">
        <v>67.0</v>
      </c>
      <c r="P874" s="14">
        <v>3.0</v>
      </c>
      <c r="Q874" s="14"/>
      <c r="R874" s="17">
        <f t="shared" si="1"/>
        <v>17.28287027</v>
      </c>
      <c r="S874" s="17">
        <f t="shared" si="2"/>
        <v>4.934490386</v>
      </c>
      <c r="T874" s="17">
        <f t="shared" si="3"/>
        <v>1.118160383</v>
      </c>
      <c r="U874" s="17">
        <f t="shared" si="4"/>
        <v>1.04523688</v>
      </c>
      <c r="V874" s="17">
        <f t="shared" si="5"/>
        <v>0.4861566883</v>
      </c>
      <c r="W874" s="17">
        <f t="shared" si="6"/>
        <v>2.795400958</v>
      </c>
      <c r="X874" s="17">
        <f t="shared" si="7"/>
        <v>1.628624906</v>
      </c>
      <c r="Y874" s="14">
        <f t="shared" si="8"/>
        <v>5149</v>
      </c>
      <c r="Z874" s="14">
        <f t="shared" si="9"/>
        <v>2999</v>
      </c>
      <c r="AA874" s="14">
        <f t="shared" si="10"/>
        <v>132</v>
      </c>
      <c r="AB874" s="14">
        <f t="shared" si="11"/>
        <v>383</v>
      </c>
      <c r="AC874" s="14">
        <f t="shared" si="12"/>
        <v>132</v>
      </c>
      <c r="AD874" s="14">
        <f t="shared" si="13"/>
        <v>318</v>
      </c>
      <c r="AE874" s="14">
        <f t="shared" si="14"/>
        <v>246</v>
      </c>
      <c r="AF874" s="14">
        <f t="shared" si="15"/>
        <v>8</v>
      </c>
      <c r="AG874" s="17">
        <f t="shared" si="16"/>
        <v>31.68517892</v>
      </c>
      <c r="AH874" s="20">
        <f>12*(J874*'Programas e Observações'!$C$8+K874*'Programas e Observações'!$C$9+L874*('Programas e Observações'!$C$8+'Programas e Observações'!$C$9)+M874*'Programas e Observações'!$C$10)</f>
        <v>104737.8</v>
      </c>
      <c r="AI874" s="20">
        <f>12*(J874*'Programas e Observações'!$D$8+K874*'Programas e Observações'!$D$9+L874*('Programas e Observações'!$D$8+'Programas e Observações'!$D$9)+M874*'Programas e Observações'!$D$10)</f>
        <v>195417.24</v>
      </c>
      <c r="AJ874" s="13" t="s">
        <v>3563</v>
      </c>
      <c r="AK874" s="13" t="s">
        <v>221</v>
      </c>
    </row>
    <row r="875" ht="15.75" customHeight="1">
      <c r="A875" s="13" t="s">
        <v>3564</v>
      </c>
      <c r="B875" s="13" t="s">
        <v>3565</v>
      </c>
      <c r="C875" s="13" t="s">
        <v>3566</v>
      </c>
      <c r="D875" s="13" t="s">
        <v>2797</v>
      </c>
      <c r="E875" s="13" t="s">
        <v>2831</v>
      </c>
      <c r="F875" s="13" t="s">
        <v>2832</v>
      </c>
      <c r="G875" s="14">
        <v>3210.0</v>
      </c>
      <c r="H875" s="16" t="b">
        <f>G875&lt;'Programas e Observações'!$C$11</f>
        <v>1</v>
      </c>
      <c r="I875" s="14">
        <v>0.0</v>
      </c>
      <c r="J875" s="14">
        <v>0.0</v>
      </c>
      <c r="K875" s="14">
        <v>0.0</v>
      </c>
      <c r="L875" s="14">
        <v>0.0</v>
      </c>
      <c r="M875" s="14">
        <v>0.0</v>
      </c>
      <c r="N875" s="14">
        <v>2.0</v>
      </c>
      <c r="O875" s="14">
        <v>7.0</v>
      </c>
      <c r="P875" s="14">
        <v>0.0</v>
      </c>
      <c r="Q875" s="14"/>
      <c r="R875" s="17">
        <f t="shared" si="1"/>
        <v>0</v>
      </c>
      <c r="S875" s="17">
        <f t="shared" si="2"/>
        <v>0</v>
      </c>
      <c r="T875" s="17">
        <f t="shared" si="3"/>
        <v>0</v>
      </c>
      <c r="U875" s="17">
        <f t="shared" si="4"/>
        <v>0</v>
      </c>
      <c r="V875" s="17">
        <f t="shared" si="5"/>
        <v>0</v>
      </c>
      <c r="W875" s="17">
        <f t="shared" si="6"/>
        <v>0.6230529595</v>
      </c>
      <c r="X875" s="17">
        <f t="shared" si="7"/>
        <v>2.180685358</v>
      </c>
      <c r="Y875" s="14">
        <f t="shared" si="8"/>
        <v>3306</v>
      </c>
      <c r="Z875" s="14">
        <f t="shared" si="9"/>
        <v>1912</v>
      </c>
      <c r="AA875" s="14">
        <f t="shared" si="10"/>
        <v>158</v>
      </c>
      <c r="AB875" s="14">
        <f t="shared" si="11"/>
        <v>497</v>
      </c>
      <c r="AC875" s="14">
        <f t="shared" si="12"/>
        <v>25</v>
      </c>
      <c r="AD875" s="14">
        <f t="shared" si="13"/>
        <v>672</v>
      </c>
      <c r="AE875" s="14">
        <f t="shared" si="14"/>
        <v>239</v>
      </c>
      <c r="AF875" s="14">
        <f t="shared" si="15"/>
        <v>3</v>
      </c>
      <c r="AG875" s="17">
        <f t="shared" si="16"/>
        <v>17.23391944</v>
      </c>
      <c r="AH875" s="20">
        <f>12*(J875*'Programas e Observações'!$C$8+K875*'Programas e Observações'!$C$9+L875*('Programas e Observações'!$C$8+'Programas e Observações'!$C$9)+M875*'Programas e Observações'!$C$10)</f>
        <v>0</v>
      </c>
      <c r="AI875" s="20">
        <f>12*(J875*'Programas e Observações'!$D$8+K875*'Programas e Observações'!$D$9+L875*('Programas e Observações'!$D$8+'Programas e Observações'!$D$9)+M875*'Programas e Observações'!$D$10)</f>
        <v>0</v>
      </c>
      <c r="AJ875" s="13" t="s">
        <v>342</v>
      </c>
      <c r="AK875" s="13" t="s">
        <v>343</v>
      </c>
    </row>
    <row r="876" ht="15.75" customHeight="1">
      <c r="A876" s="13" t="s">
        <v>3567</v>
      </c>
      <c r="B876" s="13" t="s">
        <v>3568</v>
      </c>
      <c r="C876" s="13" t="s">
        <v>3569</v>
      </c>
      <c r="D876" s="13" t="s">
        <v>2797</v>
      </c>
      <c r="E876" s="13" t="s">
        <v>2851</v>
      </c>
      <c r="F876" s="13" t="s">
        <v>2852</v>
      </c>
      <c r="G876" s="14">
        <v>4590.0</v>
      </c>
      <c r="H876" s="16" t="b">
        <f>G876&lt;'Programas e Observações'!$C$11</f>
        <v>1</v>
      </c>
      <c r="I876" s="14">
        <v>524.0</v>
      </c>
      <c r="J876" s="14">
        <v>391.0</v>
      </c>
      <c r="K876" s="14">
        <v>30.0</v>
      </c>
      <c r="L876" s="14">
        <v>88.0</v>
      </c>
      <c r="M876" s="14">
        <v>0.0</v>
      </c>
      <c r="N876" s="14">
        <v>20.0</v>
      </c>
      <c r="O876" s="14">
        <v>5.0</v>
      </c>
      <c r="P876" s="14">
        <v>1.0</v>
      </c>
      <c r="Q876" s="14"/>
      <c r="R876" s="17">
        <f t="shared" si="1"/>
        <v>114.16122</v>
      </c>
      <c r="S876" s="17">
        <f t="shared" si="2"/>
        <v>85.18518519</v>
      </c>
      <c r="T876" s="17">
        <f t="shared" si="3"/>
        <v>6.535947712</v>
      </c>
      <c r="U876" s="17">
        <f t="shared" si="4"/>
        <v>19.17211329</v>
      </c>
      <c r="V876" s="17">
        <f t="shared" si="5"/>
        <v>0</v>
      </c>
      <c r="W876" s="17">
        <f t="shared" si="6"/>
        <v>4.357298475</v>
      </c>
      <c r="X876" s="17">
        <f t="shared" si="7"/>
        <v>1.089324619</v>
      </c>
      <c r="Y876" s="14">
        <f t="shared" si="8"/>
        <v>1869</v>
      </c>
      <c r="Z876" s="14">
        <f t="shared" si="9"/>
        <v>1136</v>
      </c>
      <c r="AA876" s="14">
        <f t="shared" si="10"/>
        <v>97</v>
      </c>
      <c r="AB876" s="14">
        <f t="shared" si="11"/>
        <v>356</v>
      </c>
      <c r="AC876" s="14">
        <f t="shared" si="12"/>
        <v>22</v>
      </c>
      <c r="AD876" s="14">
        <f t="shared" si="13"/>
        <v>201</v>
      </c>
      <c r="AE876" s="14">
        <f t="shared" si="14"/>
        <v>70</v>
      </c>
      <c r="AF876" s="14">
        <f t="shared" si="15"/>
        <v>4</v>
      </c>
      <c r="AG876" s="17">
        <f t="shared" si="16"/>
        <v>34.12576687</v>
      </c>
      <c r="AH876" s="20">
        <f>12*(J876*'Programas e Observações'!$C$8+K876*'Programas e Observações'!$C$9+L876*('Programas e Observações'!$C$8+'Programas e Observações'!$C$9)+M876*'Programas e Observações'!$C$10)</f>
        <v>155238.6</v>
      </c>
      <c r="AI876" s="20">
        <f>12*(J876*'Programas e Observações'!$D$8+K876*'Programas e Observações'!$D$9+L876*('Programas e Observações'!$D$8+'Programas e Observações'!$D$9)+M876*'Programas e Observações'!$D$10)</f>
        <v>330054.96</v>
      </c>
      <c r="AJ876" s="13" t="s">
        <v>3570</v>
      </c>
      <c r="AK876" s="13" t="s">
        <v>3571</v>
      </c>
    </row>
    <row r="877" ht="15.75" customHeight="1">
      <c r="A877" s="13" t="s">
        <v>3572</v>
      </c>
      <c r="B877" s="13" t="s">
        <v>3573</v>
      </c>
      <c r="C877" s="13" t="s">
        <v>3574</v>
      </c>
      <c r="D877" s="13" t="s">
        <v>2797</v>
      </c>
      <c r="E877" s="13" t="s">
        <v>2872</v>
      </c>
      <c r="F877" s="13" t="s">
        <v>2873</v>
      </c>
      <c r="G877" s="14">
        <v>9623.0</v>
      </c>
      <c r="H877" s="16" t="b">
        <f>G877&lt;'Programas e Observações'!$C$11</f>
        <v>1</v>
      </c>
      <c r="I877" s="14">
        <v>261.0</v>
      </c>
      <c r="J877" s="14">
        <v>56.0</v>
      </c>
      <c r="K877" s="14">
        <v>10.0</v>
      </c>
      <c r="L877" s="14">
        <v>17.0</v>
      </c>
      <c r="M877" s="14">
        <v>12.0</v>
      </c>
      <c r="N877" s="14">
        <v>38.0</v>
      </c>
      <c r="O877" s="14">
        <v>23.0</v>
      </c>
      <c r="P877" s="14">
        <v>0.0</v>
      </c>
      <c r="Q877" s="14"/>
      <c r="R877" s="17">
        <f t="shared" si="1"/>
        <v>27.12251896</v>
      </c>
      <c r="S877" s="17">
        <f t="shared" si="2"/>
        <v>5.819391042</v>
      </c>
      <c r="T877" s="17">
        <f t="shared" si="3"/>
        <v>1.039176972</v>
      </c>
      <c r="U877" s="17">
        <f t="shared" si="4"/>
        <v>1.766600852</v>
      </c>
      <c r="V877" s="17">
        <f t="shared" si="5"/>
        <v>1.247012366</v>
      </c>
      <c r="W877" s="17">
        <f t="shared" si="6"/>
        <v>3.948872493</v>
      </c>
      <c r="X877" s="17">
        <f t="shared" si="7"/>
        <v>2.390107035</v>
      </c>
      <c r="Y877" s="14">
        <f t="shared" si="8"/>
        <v>8194</v>
      </c>
      <c r="Z877" s="14">
        <f t="shared" si="9"/>
        <v>4245</v>
      </c>
      <c r="AA877" s="14">
        <f t="shared" si="10"/>
        <v>482</v>
      </c>
      <c r="AB877" s="14">
        <f t="shared" si="11"/>
        <v>1483</v>
      </c>
      <c r="AC877" s="14">
        <f t="shared" si="12"/>
        <v>163</v>
      </c>
      <c r="AD877" s="14">
        <f t="shared" si="13"/>
        <v>748</v>
      </c>
      <c r="AE877" s="14">
        <f t="shared" si="14"/>
        <v>298</v>
      </c>
      <c r="AF877" s="14">
        <f t="shared" si="15"/>
        <v>7</v>
      </c>
      <c r="AG877" s="17">
        <f t="shared" si="16"/>
        <v>50.18742191</v>
      </c>
      <c r="AH877" s="20">
        <f>12*(J877*'Programas e Observações'!$C$8+K877*'Programas e Observações'!$C$9+L877*('Programas e Observações'!$C$8+'Programas e Observações'!$C$9)+M877*'Programas e Observações'!$C$10)</f>
        <v>34578.96</v>
      </c>
      <c r="AI877" s="20">
        <f>12*(J877*'Programas e Observações'!$D$8+K877*'Programas e Observações'!$D$9+L877*('Programas e Observações'!$D$8+'Programas e Observações'!$D$9)+M877*'Programas e Observações'!$D$10)</f>
        <v>61587.24</v>
      </c>
      <c r="AJ877" s="13" t="s">
        <v>3575</v>
      </c>
      <c r="AK877" s="13" t="s">
        <v>1001</v>
      </c>
    </row>
    <row r="878" ht="15.75" customHeight="1">
      <c r="A878" s="13" t="s">
        <v>3576</v>
      </c>
      <c r="B878" s="13" t="s">
        <v>3577</v>
      </c>
      <c r="C878" s="13" t="s">
        <v>3578</v>
      </c>
      <c r="D878" s="13" t="s">
        <v>2797</v>
      </c>
      <c r="E878" s="13" t="s">
        <v>2798</v>
      </c>
      <c r="F878" s="13" t="s">
        <v>2799</v>
      </c>
      <c r="G878" s="14">
        <v>14664.0</v>
      </c>
      <c r="H878" s="16" t="b">
        <f>G878&lt;'Programas e Observações'!$C$11</f>
        <v>1</v>
      </c>
      <c r="I878" s="14">
        <v>115.0</v>
      </c>
      <c r="J878" s="14">
        <v>26.0</v>
      </c>
      <c r="K878" s="14">
        <v>6.0</v>
      </c>
      <c r="L878" s="14">
        <v>9.0</v>
      </c>
      <c r="M878" s="14">
        <v>0.0</v>
      </c>
      <c r="N878" s="14">
        <v>40.0</v>
      </c>
      <c r="O878" s="14">
        <v>21.0</v>
      </c>
      <c r="P878" s="14">
        <v>0.0</v>
      </c>
      <c r="Q878" s="14"/>
      <c r="R878" s="17">
        <f t="shared" si="1"/>
        <v>7.84233497</v>
      </c>
      <c r="S878" s="17">
        <f t="shared" si="2"/>
        <v>1.773049645</v>
      </c>
      <c r="T878" s="17">
        <f t="shared" si="3"/>
        <v>0.4091653028</v>
      </c>
      <c r="U878" s="17">
        <f t="shared" si="4"/>
        <v>0.6137479542</v>
      </c>
      <c r="V878" s="17">
        <f t="shared" si="5"/>
        <v>0</v>
      </c>
      <c r="W878" s="17">
        <f t="shared" si="6"/>
        <v>2.727768685</v>
      </c>
      <c r="X878" s="17">
        <f t="shared" si="7"/>
        <v>1.43207856</v>
      </c>
      <c r="Y878" s="14">
        <f t="shared" si="8"/>
        <v>2345</v>
      </c>
      <c r="Z878" s="14">
        <f t="shared" si="9"/>
        <v>712</v>
      </c>
      <c r="AA878" s="14">
        <f t="shared" si="10"/>
        <v>152</v>
      </c>
      <c r="AB878" s="14">
        <f t="shared" si="11"/>
        <v>309</v>
      </c>
      <c r="AC878" s="14">
        <f t="shared" si="12"/>
        <v>133</v>
      </c>
      <c r="AD878" s="14">
        <f t="shared" si="13"/>
        <v>470</v>
      </c>
      <c r="AE878" s="14">
        <f t="shared" si="14"/>
        <v>189</v>
      </c>
      <c r="AF878" s="14">
        <f t="shared" si="15"/>
        <v>4</v>
      </c>
      <c r="AG878" s="17">
        <f t="shared" si="16"/>
        <v>18.03638042</v>
      </c>
      <c r="AH878" s="20">
        <f>12*(J878*'Programas e Observações'!$C$8+K878*'Programas e Observações'!$C$9+L878*('Programas e Observações'!$C$8+'Programas e Observações'!$C$9)+M878*'Programas e Observações'!$C$10)</f>
        <v>14592</v>
      </c>
      <c r="AI878" s="20">
        <f>12*(J878*'Programas e Observações'!$D$8+K878*'Programas e Observações'!$D$9+L878*('Programas e Observações'!$D$8+'Programas e Observações'!$D$9)+M878*'Programas e Observações'!$D$10)</f>
        <v>27503.4</v>
      </c>
      <c r="AJ878" s="13" t="s">
        <v>1542</v>
      </c>
      <c r="AK878" s="13" t="s">
        <v>2932</v>
      </c>
    </row>
    <row r="879" ht="15.75" customHeight="1">
      <c r="A879" s="13" t="s">
        <v>3579</v>
      </c>
      <c r="B879" s="13" t="s">
        <v>3580</v>
      </c>
      <c r="C879" s="13" t="s">
        <v>3581</v>
      </c>
      <c r="D879" s="13" t="s">
        <v>2797</v>
      </c>
      <c r="E879" s="13" t="s">
        <v>2908</v>
      </c>
      <c r="F879" s="13" t="s">
        <v>2909</v>
      </c>
      <c r="G879" s="14">
        <v>14437.0</v>
      </c>
      <c r="H879" s="16" t="b">
        <f>G879&lt;'Programas e Observações'!$C$11</f>
        <v>1</v>
      </c>
      <c r="I879" s="14">
        <v>136.0</v>
      </c>
      <c r="J879" s="14">
        <v>36.0</v>
      </c>
      <c r="K879" s="14">
        <v>12.0</v>
      </c>
      <c r="L879" s="14">
        <v>21.0</v>
      </c>
      <c r="M879" s="14">
        <v>2.0</v>
      </c>
      <c r="N879" s="14">
        <v>78.0</v>
      </c>
      <c r="O879" s="14">
        <v>29.0</v>
      </c>
      <c r="P879" s="14">
        <v>0.0</v>
      </c>
      <c r="Q879" s="14"/>
      <c r="R879" s="17">
        <f t="shared" si="1"/>
        <v>9.420239662</v>
      </c>
      <c r="S879" s="17">
        <f t="shared" si="2"/>
        <v>2.493592852</v>
      </c>
      <c r="T879" s="17">
        <f t="shared" si="3"/>
        <v>0.8311976172</v>
      </c>
      <c r="U879" s="17">
        <f t="shared" si="4"/>
        <v>1.45459583</v>
      </c>
      <c r="V879" s="17">
        <f t="shared" si="5"/>
        <v>0.1385329362</v>
      </c>
      <c r="W879" s="17">
        <f t="shared" si="6"/>
        <v>5.402784512</v>
      </c>
      <c r="X879" s="17">
        <f t="shared" si="7"/>
        <v>2.008727575</v>
      </c>
      <c r="Y879" s="14">
        <f t="shared" si="8"/>
        <v>4488</v>
      </c>
      <c r="Z879" s="14">
        <f t="shared" si="9"/>
        <v>1692</v>
      </c>
      <c r="AA879" s="14">
        <f t="shared" si="10"/>
        <v>381</v>
      </c>
      <c r="AB879" s="14">
        <f t="shared" si="11"/>
        <v>711</v>
      </c>
      <c r="AC879" s="14">
        <f t="shared" si="12"/>
        <v>106</v>
      </c>
      <c r="AD879" s="14">
        <f t="shared" si="13"/>
        <v>711</v>
      </c>
      <c r="AE879" s="14">
        <f t="shared" si="14"/>
        <v>220</v>
      </c>
      <c r="AF879" s="14">
        <f t="shared" si="15"/>
        <v>6</v>
      </c>
      <c r="AG879" s="17">
        <f t="shared" si="16"/>
        <v>40.93994016</v>
      </c>
      <c r="AH879" s="20">
        <f>12*(J879*'Programas e Observações'!$C$8+K879*'Programas e Observações'!$C$9+L879*('Programas e Observações'!$C$8+'Programas e Observações'!$C$9)+M879*'Programas e Observações'!$C$10)</f>
        <v>29184.96</v>
      </c>
      <c r="AI879" s="20">
        <f>12*(J879*'Programas e Observações'!$D$8+K879*'Programas e Observações'!$D$9+L879*('Programas e Observações'!$D$8+'Programas e Observações'!$D$9)+M879*'Programas e Observações'!$D$10)</f>
        <v>50425.8</v>
      </c>
      <c r="AJ879" s="13" t="s">
        <v>2430</v>
      </c>
      <c r="AK879" s="13" t="s">
        <v>1287</v>
      </c>
    </row>
    <row r="880" ht="15.75" customHeight="1">
      <c r="A880" s="13" t="s">
        <v>3582</v>
      </c>
      <c r="B880" s="13" t="s">
        <v>3583</v>
      </c>
      <c r="C880" s="13" t="s">
        <v>3584</v>
      </c>
      <c r="D880" s="13" t="s">
        <v>2797</v>
      </c>
      <c r="E880" s="13" t="s">
        <v>2867</v>
      </c>
      <c r="F880" s="13" t="s">
        <v>2868</v>
      </c>
      <c r="G880" s="14">
        <v>4165.0</v>
      </c>
      <c r="H880" s="16" t="b">
        <f>G880&lt;'Programas e Observações'!$C$11</f>
        <v>1</v>
      </c>
      <c r="I880" s="14">
        <v>0.0</v>
      </c>
      <c r="J880" s="14">
        <v>0.0</v>
      </c>
      <c r="K880" s="14">
        <v>0.0</v>
      </c>
      <c r="L880" s="14">
        <v>0.0</v>
      </c>
      <c r="M880" s="14">
        <v>0.0</v>
      </c>
      <c r="N880" s="14">
        <v>5.0</v>
      </c>
      <c r="O880" s="14">
        <v>9.0</v>
      </c>
      <c r="P880" s="14">
        <v>1.0</v>
      </c>
      <c r="Q880" s="14"/>
      <c r="R880" s="17">
        <f t="shared" si="1"/>
        <v>0</v>
      </c>
      <c r="S880" s="17">
        <f t="shared" si="2"/>
        <v>0</v>
      </c>
      <c r="T880" s="17">
        <f t="shared" si="3"/>
        <v>0</v>
      </c>
      <c r="U880" s="17">
        <f t="shared" si="4"/>
        <v>0</v>
      </c>
      <c r="V880" s="17">
        <f t="shared" si="5"/>
        <v>0</v>
      </c>
      <c r="W880" s="17">
        <f t="shared" si="6"/>
        <v>1.200480192</v>
      </c>
      <c r="X880" s="17">
        <f t="shared" si="7"/>
        <v>2.160864346</v>
      </c>
      <c r="Y880" s="14">
        <f t="shared" si="8"/>
        <v>10275</v>
      </c>
      <c r="Z880" s="14">
        <f t="shared" si="9"/>
        <v>5092</v>
      </c>
      <c r="AA880" s="14">
        <f t="shared" si="10"/>
        <v>892</v>
      </c>
      <c r="AB880" s="14">
        <f t="shared" si="11"/>
        <v>1794</v>
      </c>
      <c r="AC880" s="14">
        <f t="shared" si="12"/>
        <v>206</v>
      </c>
      <c r="AD880" s="14">
        <f t="shared" si="13"/>
        <v>898</v>
      </c>
      <c r="AE880" s="14">
        <f t="shared" si="14"/>
        <v>355</v>
      </c>
      <c r="AF880" s="14">
        <f t="shared" si="15"/>
        <v>12</v>
      </c>
      <c r="AG880" s="17">
        <f t="shared" si="16"/>
        <v>48.66946447</v>
      </c>
      <c r="AH880" s="20">
        <f>12*(J880*'Programas e Observações'!$C$8+K880*'Programas e Observações'!$C$9+L880*('Programas e Observações'!$C$8+'Programas e Observações'!$C$9)+M880*'Programas e Observações'!$C$10)</f>
        <v>0</v>
      </c>
      <c r="AI880" s="20">
        <f>12*(J880*'Programas e Observações'!$D$8+K880*'Programas e Observações'!$D$9+L880*('Programas e Observações'!$D$8+'Programas e Observações'!$D$9)+M880*'Programas e Observações'!$D$10)</f>
        <v>0</v>
      </c>
      <c r="AJ880" s="13" t="s">
        <v>342</v>
      </c>
      <c r="AK880" s="13" t="s">
        <v>343</v>
      </c>
    </row>
    <row r="881" ht="15.75" customHeight="1">
      <c r="A881" s="13" t="s">
        <v>3585</v>
      </c>
      <c r="B881" s="13" t="s">
        <v>3586</v>
      </c>
      <c r="C881" s="13" t="s">
        <v>3587</v>
      </c>
      <c r="D881" s="13" t="s">
        <v>2797</v>
      </c>
      <c r="E881" s="13" t="s">
        <v>2814</v>
      </c>
      <c r="F881" s="13" t="s">
        <v>2815</v>
      </c>
      <c r="G881" s="14">
        <v>6346.0</v>
      </c>
      <c r="H881" s="16" t="b">
        <f>G881&lt;'Programas e Observações'!$C$11</f>
        <v>1</v>
      </c>
      <c r="I881" s="14">
        <v>258.0</v>
      </c>
      <c r="J881" s="14">
        <v>63.0</v>
      </c>
      <c r="K881" s="14">
        <v>36.0</v>
      </c>
      <c r="L881" s="14">
        <v>26.0</v>
      </c>
      <c r="M881" s="14">
        <v>4.0</v>
      </c>
      <c r="N881" s="14">
        <v>29.0</v>
      </c>
      <c r="O881" s="14">
        <v>9.0</v>
      </c>
      <c r="P881" s="14">
        <v>0.0</v>
      </c>
      <c r="Q881" s="14"/>
      <c r="R881" s="17">
        <f t="shared" si="1"/>
        <v>40.65553104</v>
      </c>
      <c r="S881" s="17">
        <f t="shared" si="2"/>
        <v>9.927513394</v>
      </c>
      <c r="T881" s="17">
        <f t="shared" si="3"/>
        <v>5.672864797</v>
      </c>
      <c r="U881" s="17">
        <f t="shared" si="4"/>
        <v>4.09706902</v>
      </c>
      <c r="V881" s="17">
        <f t="shared" si="5"/>
        <v>0.6303183107</v>
      </c>
      <c r="W881" s="17">
        <f t="shared" si="6"/>
        <v>4.569807753</v>
      </c>
      <c r="X881" s="17">
        <f t="shared" si="7"/>
        <v>1.418216199</v>
      </c>
      <c r="Y881" s="14">
        <f t="shared" si="8"/>
        <v>9697</v>
      </c>
      <c r="Z881" s="14">
        <f t="shared" si="9"/>
        <v>3810</v>
      </c>
      <c r="AA881" s="14">
        <f t="shared" si="10"/>
        <v>1026</v>
      </c>
      <c r="AB881" s="14">
        <f t="shared" si="11"/>
        <v>1653</v>
      </c>
      <c r="AC881" s="14">
        <f t="shared" si="12"/>
        <v>272</v>
      </c>
      <c r="AD881" s="14">
        <f t="shared" si="13"/>
        <v>1326</v>
      </c>
      <c r="AE881" s="14">
        <f t="shared" si="14"/>
        <v>356</v>
      </c>
      <c r="AF881" s="14">
        <f t="shared" si="15"/>
        <v>6</v>
      </c>
      <c r="AG881" s="17">
        <f t="shared" si="16"/>
        <v>39.65534163</v>
      </c>
      <c r="AH881" s="20">
        <f>12*(J881*'Programas e Observações'!$C$8+K881*'Programas e Observações'!$C$9+L881*('Programas e Observações'!$C$8+'Programas e Observações'!$C$9)+M881*'Programas e Observações'!$C$10)</f>
        <v>51367.32</v>
      </c>
      <c r="AI881" s="20">
        <f>12*(J881*'Programas e Observações'!$D$8+K881*'Programas e Observações'!$D$9+L881*('Programas e Observações'!$D$8+'Programas e Observações'!$D$9)+M881*'Programas e Observações'!$D$10)</f>
        <v>84771.6</v>
      </c>
      <c r="AJ881" s="13" t="s">
        <v>429</v>
      </c>
      <c r="AK881" s="13" t="s">
        <v>378</v>
      </c>
    </row>
    <row r="882" ht="15.75" customHeight="1">
      <c r="A882" s="13" t="s">
        <v>3588</v>
      </c>
      <c r="B882" s="13" t="s">
        <v>3589</v>
      </c>
      <c r="C882" s="13" t="s">
        <v>3590</v>
      </c>
      <c r="D882" s="13" t="s">
        <v>2797</v>
      </c>
      <c r="E882" s="13" t="s">
        <v>2867</v>
      </c>
      <c r="F882" s="13" t="s">
        <v>2868</v>
      </c>
      <c r="G882" s="14">
        <v>3040.0</v>
      </c>
      <c r="H882" s="16" t="b">
        <f>G882&lt;'Programas e Observações'!$C$11</f>
        <v>1</v>
      </c>
      <c r="I882" s="14">
        <v>0.0</v>
      </c>
      <c r="J882" s="14">
        <v>0.0</v>
      </c>
      <c r="K882" s="14">
        <v>0.0</v>
      </c>
      <c r="L882" s="14">
        <v>0.0</v>
      </c>
      <c r="M882" s="14">
        <v>0.0</v>
      </c>
      <c r="N882" s="14">
        <v>6.0</v>
      </c>
      <c r="O882" s="14">
        <v>0.0</v>
      </c>
      <c r="P882" s="14">
        <v>0.0</v>
      </c>
      <c r="Q882" s="14"/>
      <c r="R882" s="17">
        <f t="shared" si="1"/>
        <v>0</v>
      </c>
      <c r="S882" s="17">
        <f t="shared" si="2"/>
        <v>0</v>
      </c>
      <c r="T882" s="17">
        <f t="shared" si="3"/>
        <v>0</v>
      </c>
      <c r="U882" s="17">
        <f t="shared" si="4"/>
        <v>0</v>
      </c>
      <c r="V882" s="17">
        <f t="shared" si="5"/>
        <v>0</v>
      </c>
      <c r="W882" s="17">
        <f t="shared" si="6"/>
        <v>1.973684211</v>
      </c>
      <c r="X882" s="17">
        <f t="shared" si="7"/>
        <v>0</v>
      </c>
      <c r="Y882" s="14">
        <f t="shared" si="8"/>
        <v>10275</v>
      </c>
      <c r="Z882" s="14">
        <f t="shared" si="9"/>
        <v>5092</v>
      </c>
      <c r="AA882" s="14">
        <f t="shared" si="10"/>
        <v>892</v>
      </c>
      <c r="AB882" s="14">
        <f t="shared" si="11"/>
        <v>1794</v>
      </c>
      <c r="AC882" s="14">
        <f t="shared" si="12"/>
        <v>206</v>
      </c>
      <c r="AD882" s="14">
        <f t="shared" si="13"/>
        <v>898</v>
      </c>
      <c r="AE882" s="14">
        <f t="shared" si="14"/>
        <v>355</v>
      </c>
      <c r="AF882" s="14">
        <f t="shared" si="15"/>
        <v>12</v>
      </c>
      <c r="AG882" s="17">
        <f t="shared" si="16"/>
        <v>48.66946447</v>
      </c>
      <c r="AH882" s="20">
        <f>12*(J882*'Programas e Observações'!$C$8+K882*'Programas e Observações'!$C$9+L882*('Programas e Observações'!$C$8+'Programas e Observações'!$C$9)+M882*'Programas e Observações'!$C$10)</f>
        <v>0</v>
      </c>
      <c r="AI882" s="20">
        <f>12*(J882*'Programas e Observações'!$D$8+K882*'Programas e Observações'!$D$9+L882*('Programas e Observações'!$D$8+'Programas e Observações'!$D$9)+M882*'Programas e Observações'!$D$10)</f>
        <v>0</v>
      </c>
      <c r="AJ882" s="13" t="s">
        <v>342</v>
      </c>
      <c r="AK882" s="13" t="s">
        <v>343</v>
      </c>
    </row>
    <row r="883" ht="15.75" customHeight="1">
      <c r="A883" s="13" t="s">
        <v>3591</v>
      </c>
      <c r="B883" s="13" t="s">
        <v>3592</v>
      </c>
      <c r="C883" s="13" t="s">
        <v>3593</v>
      </c>
      <c r="D883" s="13" t="s">
        <v>2797</v>
      </c>
      <c r="E883" s="13" t="s">
        <v>2908</v>
      </c>
      <c r="F883" s="13" t="s">
        <v>2909</v>
      </c>
      <c r="G883" s="14">
        <v>2319.0</v>
      </c>
      <c r="H883" s="16" t="b">
        <f>G883&lt;'Programas e Observações'!$C$11</f>
        <v>1</v>
      </c>
      <c r="I883" s="14">
        <v>200.0</v>
      </c>
      <c r="J883" s="14">
        <v>104.0</v>
      </c>
      <c r="K883" s="14">
        <v>11.0</v>
      </c>
      <c r="L883" s="14">
        <v>36.0</v>
      </c>
      <c r="M883" s="14">
        <v>6.0</v>
      </c>
      <c r="N883" s="14">
        <v>23.0</v>
      </c>
      <c r="O883" s="14">
        <v>8.0</v>
      </c>
      <c r="P883" s="14">
        <v>0.0</v>
      </c>
      <c r="Q883" s="14"/>
      <c r="R883" s="17">
        <f t="shared" si="1"/>
        <v>86.24407072</v>
      </c>
      <c r="S883" s="17">
        <f t="shared" si="2"/>
        <v>44.84691677</v>
      </c>
      <c r="T883" s="17">
        <f t="shared" si="3"/>
        <v>4.74342389</v>
      </c>
      <c r="U883" s="17">
        <f t="shared" si="4"/>
        <v>15.52393273</v>
      </c>
      <c r="V883" s="17">
        <f t="shared" si="5"/>
        <v>2.587322122</v>
      </c>
      <c r="W883" s="17">
        <f t="shared" si="6"/>
        <v>9.918068133</v>
      </c>
      <c r="X883" s="17">
        <f t="shared" si="7"/>
        <v>3.449762829</v>
      </c>
      <c r="Y883" s="14">
        <f t="shared" si="8"/>
        <v>4488</v>
      </c>
      <c r="Z883" s="14">
        <f t="shared" si="9"/>
        <v>1692</v>
      </c>
      <c r="AA883" s="14">
        <f t="shared" si="10"/>
        <v>381</v>
      </c>
      <c r="AB883" s="14">
        <f t="shared" si="11"/>
        <v>711</v>
      </c>
      <c r="AC883" s="14">
        <f t="shared" si="12"/>
        <v>106</v>
      </c>
      <c r="AD883" s="14">
        <f t="shared" si="13"/>
        <v>711</v>
      </c>
      <c r="AE883" s="14">
        <f t="shared" si="14"/>
        <v>220</v>
      </c>
      <c r="AF883" s="14">
        <f t="shared" si="15"/>
        <v>6</v>
      </c>
      <c r="AG883" s="17">
        <f t="shared" si="16"/>
        <v>40.93994016</v>
      </c>
      <c r="AH883" s="20">
        <f>12*(J883*'Programas e Observações'!$C$8+K883*'Programas e Observações'!$C$9+L883*('Programas e Observações'!$C$8+'Programas e Observações'!$C$9)+M883*'Programas e Observações'!$C$10)</f>
        <v>54909.48</v>
      </c>
      <c r="AI883" s="20">
        <f>12*(J883*'Programas e Observações'!$D$8+K883*'Programas e Observações'!$D$9+L883*('Programas e Observações'!$D$8+'Programas e Observações'!$D$9)+M883*'Programas e Observações'!$D$10)</f>
        <v>106359.96</v>
      </c>
      <c r="AJ883" s="13" t="s">
        <v>1708</v>
      </c>
      <c r="AK883" s="13" t="s">
        <v>2721</v>
      </c>
    </row>
    <row r="884" ht="15.75" customHeight="1">
      <c r="A884" s="13" t="s">
        <v>3594</v>
      </c>
      <c r="B884" s="13" t="s">
        <v>3595</v>
      </c>
      <c r="C884" s="13" t="s">
        <v>3596</v>
      </c>
      <c r="D884" s="13" t="s">
        <v>2797</v>
      </c>
      <c r="E884" s="13" t="s">
        <v>2804</v>
      </c>
      <c r="F884" s="13" t="s">
        <v>2805</v>
      </c>
      <c r="G884" s="14">
        <v>905692.0</v>
      </c>
      <c r="H884" s="16" t="b">
        <f>G884&lt;'Programas e Observações'!$C$11</f>
        <v>0</v>
      </c>
      <c r="I884" s="14">
        <v>48562.0</v>
      </c>
      <c r="J884" s="14">
        <v>16943.0</v>
      </c>
      <c r="K884" s="14">
        <v>6842.0</v>
      </c>
      <c r="L884" s="14">
        <v>12323.0</v>
      </c>
      <c r="M884" s="14">
        <v>2684.0</v>
      </c>
      <c r="N884" s="14">
        <v>9251.0</v>
      </c>
      <c r="O884" s="14">
        <v>2063.0</v>
      </c>
      <c r="P884" s="14">
        <v>52.0</v>
      </c>
      <c r="Q884" s="14">
        <v>3610.0</v>
      </c>
      <c r="R884" s="17">
        <f t="shared" si="1"/>
        <v>53.61866948</v>
      </c>
      <c r="S884" s="17">
        <f t="shared" si="2"/>
        <v>18.70724264</v>
      </c>
      <c r="T884" s="17">
        <f t="shared" si="3"/>
        <v>7.554444557</v>
      </c>
      <c r="U884" s="17">
        <f t="shared" si="4"/>
        <v>13.60617075</v>
      </c>
      <c r="V884" s="17">
        <f t="shared" si="5"/>
        <v>2.963479858</v>
      </c>
      <c r="W884" s="17">
        <f t="shared" si="6"/>
        <v>10.21428918</v>
      </c>
      <c r="X884" s="17">
        <f t="shared" si="7"/>
        <v>2.2778163</v>
      </c>
      <c r="Y884" s="14">
        <f t="shared" si="8"/>
        <v>72103</v>
      </c>
      <c r="Z884" s="14">
        <f t="shared" si="9"/>
        <v>28215</v>
      </c>
      <c r="AA884" s="14">
        <f t="shared" si="10"/>
        <v>8649</v>
      </c>
      <c r="AB884" s="14">
        <f t="shared" si="11"/>
        <v>17464</v>
      </c>
      <c r="AC884" s="14">
        <f t="shared" si="12"/>
        <v>3180</v>
      </c>
      <c r="AD884" s="14">
        <f t="shared" si="13"/>
        <v>10575</v>
      </c>
      <c r="AE884" s="14">
        <f t="shared" si="14"/>
        <v>2656</v>
      </c>
      <c r="AF884" s="14">
        <f t="shared" si="15"/>
        <v>75</v>
      </c>
      <c r="AG884" s="17">
        <f t="shared" si="16"/>
        <v>55.65074705</v>
      </c>
      <c r="AH884" s="20">
        <f>12*(J884*'Programas e Observações'!$C$8+K884*'Programas e Observações'!$C$9+L884*('Programas e Observações'!$C$8+'Programas e Observações'!$C$9)+M884*'Programas e Observações'!$C$10)</f>
        <v>16990098.12</v>
      </c>
      <c r="AI884" s="20">
        <f>12*(J884*'Programas e Observações'!$D$8+K884*'Programas e Observações'!$D$9+L884*('Programas e Observações'!$D$8+'Programas e Observações'!$D$9)+M884*'Programas e Observações'!$D$10)</f>
        <v>27967613.88</v>
      </c>
      <c r="AJ884" s="13" t="s">
        <v>3597</v>
      </c>
      <c r="AK884" s="13" t="s">
        <v>3598</v>
      </c>
    </row>
    <row r="885" ht="15.75" customHeight="1">
      <c r="A885" s="13" t="s">
        <v>3599</v>
      </c>
      <c r="B885" s="13" t="s">
        <v>3600</v>
      </c>
      <c r="C885" s="13" t="s">
        <v>3601</v>
      </c>
      <c r="D885" s="13" t="s">
        <v>2797</v>
      </c>
      <c r="E885" s="13" t="s">
        <v>2804</v>
      </c>
      <c r="F885" s="13" t="s">
        <v>2805</v>
      </c>
      <c r="G885" s="14">
        <v>47896.0</v>
      </c>
      <c r="H885" s="16" t="b">
        <f>G885&lt;'Programas e Observações'!$C$11</f>
        <v>0</v>
      </c>
      <c r="I885" s="14">
        <v>3062.0</v>
      </c>
      <c r="J885" s="14">
        <v>1671.0</v>
      </c>
      <c r="K885" s="14">
        <v>196.0</v>
      </c>
      <c r="L885" s="14">
        <v>736.0</v>
      </c>
      <c r="M885" s="14">
        <v>20.0</v>
      </c>
      <c r="N885" s="14">
        <v>180.0</v>
      </c>
      <c r="O885" s="14">
        <v>63.0</v>
      </c>
      <c r="P885" s="14">
        <v>2.0</v>
      </c>
      <c r="Q885" s="14"/>
      <c r="R885" s="17">
        <f t="shared" si="1"/>
        <v>63.93018206</v>
      </c>
      <c r="S885" s="17">
        <f t="shared" si="2"/>
        <v>34.88809086</v>
      </c>
      <c r="T885" s="17">
        <f t="shared" si="3"/>
        <v>4.092199766</v>
      </c>
      <c r="U885" s="17">
        <f t="shared" si="4"/>
        <v>15.36662769</v>
      </c>
      <c r="V885" s="17">
        <f t="shared" si="5"/>
        <v>0.4175714047</v>
      </c>
      <c r="W885" s="17">
        <f t="shared" si="6"/>
        <v>3.758142642</v>
      </c>
      <c r="X885" s="17">
        <f t="shared" si="7"/>
        <v>1.315349925</v>
      </c>
      <c r="Y885" s="14">
        <f t="shared" si="8"/>
        <v>72103</v>
      </c>
      <c r="Z885" s="14">
        <f t="shared" si="9"/>
        <v>28215</v>
      </c>
      <c r="AA885" s="14">
        <f t="shared" si="10"/>
        <v>8649</v>
      </c>
      <c r="AB885" s="14">
        <f t="shared" si="11"/>
        <v>17464</v>
      </c>
      <c r="AC885" s="14">
        <f t="shared" si="12"/>
        <v>3180</v>
      </c>
      <c r="AD885" s="14">
        <f t="shared" si="13"/>
        <v>10575</v>
      </c>
      <c r="AE885" s="14">
        <f t="shared" si="14"/>
        <v>2656</v>
      </c>
      <c r="AF885" s="14">
        <f t="shared" si="15"/>
        <v>75</v>
      </c>
      <c r="AG885" s="17">
        <f t="shared" si="16"/>
        <v>55.65074705</v>
      </c>
      <c r="AH885" s="20">
        <f>12*(J885*'Programas e Observações'!$C$8+K885*'Programas e Observações'!$C$9+L885*('Programas e Observações'!$C$8+'Programas e Observações'!$C$9)+M885*'Programas e Observações'!$C$10)</f>
        <v>963336.6</v>
      </c>
      <c r="AI885" s="20">
        <f>12*(J885*'Programas e Observações'!$D$8+K885*'Programas e Observações'!$D$9+L885*('Programas e Observações'!$D$8+'Programas e Observações'!$D$9)+M885*'Programas e Observações'!$D$10)</f>
        <v>1849406.88</v>
      </c>
      <c r="AJ885" s="13" t="s">
        <v>3602</v>
      </c>
      <c r="AK885" s="13" t="s">
        <v>3603</v>
      </c>
    </row>
    <row r="886" ht="15.75" customHeight="1">
      <c r="A886" s="13" t="s">
        <v>3604</v>
      </c>
      <c r="B886" s="13" t="s">
        <v>3605</v>
      </c>
      <c r="C886" s="13" t="s">
        <v>3606</v>
      </c>
      <c r="D886" s="13" t="s">
        <v>2797</v>
      </c>
      <c r="E886" s="13" t="s">
        <v>2851</v>
      </c>
      <c r="F886" s="13" t="s">
        <v>2852</v>
      </c>
      <c r="G886" s="14">
        <v>26779.0</v>
      </c>
      <c r="H886" s="16" t="b">
        <f>G886&lt;'Programas e Observações'!$C$11</f>
        <v>0</v>
      </c>
      <c r="I886" s="14">
        <v>699.0</v>
      </c>
      <c r="J886" s="14">
        <v>438.0</v>
      </c>
      <c r="K886" s="14">
        <v>15.0</v>
      </c>
      <c r="L886" s="14">
        <v>137.0</v>
      </c>
      <c r="M886" s="14">
        <v>14.0</v>
      </c>
      <c r="N886" s="14">
        <v>142.0</v>
      </c>
      <c r="O886" s="14">
        <v>40.0</v>
      </c>
      <c r="P886" s="14">
        <v>3.0</v>
      </c>
      <c r="Q886" s="14"/>
      <c r="R886" s="17">
        <f t="shared" si="1"/>
        <v>26.10254304</v>
      </c>
      <c r="S886" s="17">
        <f t="shared" si="2"/>
        <v>16.35609993</v>
      </c>
      <c r="T886" s="17">
        <f t="shared" si="3"/>
        <v>0.5601404085</v>
      </c>
      <c r="U886" s="17">
        <f t="shared" si="4"/>
        <v>5.115949065</v>
      </c>
      <c r="V886" s="17">
        <f t="shared" si="5"/>
        <v>0.5227977146</v>
      </c>
      <c r="W886" s="17">
        <f t="shared" si="6"/>
        <v>5.302662534</v>
      </c>
      <c r="X886" s="17">
        <f t="shared" si="7"/>
        <v>1.493707756</v>
      </c>
      <c r="Y886" s="14">
        <f t="shared" si="8"/>
        <v>1869</v>
      </c>
      <c r="Z886" s="14">
        <f t="shared" si="9"/>
        <v>1136</v>
      </c>
      <c r="AA886" s="14">
        <f t="shared" si="10"/>
        <v>97</v>
      </c>
      <c r="AB886" s="14">
        <f t="shared" si="11"/>
        <v>356</v>
      </c>
      <c r="AC886" s="14">
        <f t="shared" si="12"/>
        <v>22</v>
      </c>
      <c r="AD886" s="14">
        <f t="shared" si="13"/>
        <v>201</v>
      </c>
      <c r="AE886" s="14">
        <f t="shared" si="14"/>
        <v>70</v>
      </c>
      <c r="AF886" s="14">
        <f t="shared" si="15"/>
        <v>4</v>
      </c>
      <c r="AG886" s="17">
        <f t="shared" si="16"/>
        <v>34.12576687</v>
      </c>
      <c r="AH886" s="20">
        <f>12*(J886*'Programas e Observações'!$C$8+K886*'Programas e Observações'!$C$9+L886*('Programas e Observações'!$C$8+'Programas e Observações'!$C$9)+M886*'Programas e Observações'!$C$10)</f>
        <v>199005.72</v>
      </c>
      <c r="AI886" s="20">
        <f>12*(J886*'Programas e Observações'!$D$8+K886*'Programas e Observações'!$D$9+L886*('Programas e Observações'!$D$8+'Programas e Observações'!$D$9)+M886*'Programas e Observações'!$D$10)</f>
        <v>409281.84</v>
      </c>
      <c r="AJ886" s="13" t="s">
        <v>3607</v>
      </c>
      <c r="AK886" s="13" t="s">
        <v>3608</v>
      </c>
    </row>
    <row r="887" ht="15.75" customHeight="1">
      <c r="A887" s="13" t="s">
        <v>3609</v>
      </c>
      <c r="B887" s="13" t="s">
        <v>3610</v>
      </c>
      <c r="C887" s="13" t="s">
        <v>3611</v>
      </c>
      <c r="D887" s="13" t="s">
        <v>2797</v>
      </c>
      <c r="E887" s="13" t="s">
        <v>2857</v>
      </c>
      <c r="F887" s="13" t="s">
        <v>2858</v>
      </c>
      <c r="G887" s="14">
        <v>23025.0</v>
      </c>
      <c r="H887" s="16" t="b">
        <f>G887&lt;'Programas e Observações'!$C$11</f>
        <v>0</v>
      </c>
      <c r="I887" s="14">
        <v>3161.0</v>
      </c>
      <c r="J887" s="14">
        <v>1580.0</v>
      </c>
      <c r="K887" s="14">
        <v>217.0</v>
      </c>
      <c r="L887" s="14">
        <v>756.0</v>
      </c>
      <c r="M887" s="14">
        <v>103.0</v>
      </c>
      <c r="N887" s="14">
        <v>124.0</v>
      </c>
      <c r="O887" s="14">
        <v>41.0</v>
      </c>
      <c r="P887" s="14">
        <v>0.0</v>
      </c>
      <c r="Q887" s="14"/>
      <c r="R887" s="17">
        <f t="shared" si="1"/>
        <v>137.2855592</v>
      </c>
      <c r="S887" s="17">
        <f t="shared" si="2"/>
        <v>68.62106406</v>
      </c>
      <c r="T887" s="17">
        <f t="shared" si="3"/>
        <v>9.424538545</v>
      </c>
      <c r="U887" s="17">
        <f t="shared" si="4"/>
        <v>32.83387622</v>
      </c>
      <c r="V887" s="17">
        <f t="shared" si="5"/>
        <v>4.47339848</v>
      </c>
      <c r="W887" s="17">
        <f t="shared" si="6"/>
        <v>5.385450597</v>
      </c>
      <c r="X887" s="17">
        <f t="shared" si="7"/>
        <v>1.780673181</v>
      </c>
      <c r="Y887" s="14">
        <f t="shared" si="8"/>
        <v>10156</v>
      </c>
      <c r="Z887" s="14">
        <f t="shared" si="9"/>
        <v>5232</v>
      </c>
      <c r="AA887" s="14">
        <f t="shared" si="10"/>
        <v>763</v>
      </c>
      <c r="AB887" s="14">
        <f t="shared" si="11"/>
        <v>2188</v>
      </c>
      <c r="AC887" s="14">
        <f t="shared" si="12"/>
        <v>230</v>
      </c>
      <c r="AD887" s="14">
        <f t="shared" si="13"/>
        <v>427</v>
      </c>
      <c r="AE887" s="14">
        <f t="shared" si="14"/>
        <v>204</v>
      </c>
      <c r="AF887" s="14">
        <f t="shared" si="15"/>
        <v>4</v>
      </c>
      <c r="AG887" s="17">
        <f t="shared" si="16"/>
        <v>97.20985882</v>
      </c>
      <c r="AH887" s="20">
        <f>12*(J887*'Programas e Observações'!$C$8+K887*'Programas e Observações'!$C$9+L887*('Programas e Observações'!$C$8+'Programas e Observações'!$C$9)+M887*'Programas e Observações'!$C$10)</f>
        <v>1013885.64</v>
      </c>
      <c r="AI887" s="20">
        <f>12*(J887*'Programas e Observações'!$D$8+K887*'Programas e Observações'!$D$9+L887*('Programas e Observações'!$D$8+'Programas e Observações'!$D$9)+M887*'Programas e Observações'!$D$10)</f>
        <v>1876492.32</v>
      </c>
      <c r="AJ887" s="13" t="s">
        <v>3612</v>
      </c>
      <c r="AK887" s="13" t="s">
        <v>2666</v>
      </c>
    </row>
    <row r="888" ht="15.75" customHeight="1">
      <c r="A888" s="13" t="s">
        <v>3613</v>
      </c>
      <c r="B888" s="13" t="s">
        <v>3614</v>
      </c>
      <c r="C888" s="13" t="s">
        <v>3615</v>
      </c>
      <c r="D888" s="13" t="s">
        <v>2797</v>
      </c>
      <c r="E888" s="13" t="s">
        <v>2846</v>
      </c>
      <c r="F888" s="13" t="s">
        <v>2847</v>
      </c>
      <c r="G888" s="14">
        <v>5181.0</v>
      </c>
      <c r="H888" s="16" t="b">
        <f>G888&lt;'Programas e Observações'!$C$11</f>
        <v>1</v>
      </c>
      <c r="I888" s="14">
        <v>0.0</v>
      </c>
      <c r="J888" s="14">
        <v>0.0</v>
      </c>
      <c r="K888" s="14">
        <v>0.0</v>
      </c>
      <c r="L888" s="14">
        <v>0.0</v>
      </c>
      <c r="M888" s="14">
        <v>0.0</v>
      </c>
      <c r="N888" s="14">
        <v>5.0</v>
      </c>
      <c r="O888" s="14">
        <v>5.0</v>
      </c>
      <c r="P888" s="14">
        <v>0.0</v>
      </c>
      <c r="Q888" s="14"/>
      <c r="R888" s="17">
        <f t="shared" si="1"/>
        <v>0</v>
      </c>
      <c r="S888" s="17">
        <f t="shared" si="2"/>
        <v>0</v>
      </c>
      <c r="T888" s="17">
        <f t="shared" si="3"/>
        <v>0</v>
      </c>
      <c r="U888" s="17">
        <f t="shared" si="4"/>
        <v>0</v>
      </c>
      <c r="V888" s="17">
        <f t="shared" si="5"/>
        <v>0</v>
      </c>
      <c r="W888" s="17">
        <f t="shared" si="6"/>
        <v>0.9650646593</v>
      </c>
      <c r="X888" s="17">
        <f t="shared" si="7"/>
        <v>0.9650646593</v>
      </c>
      <c r="Y888" s="14">
        <f t="shared" si="8"/>
        <v>5149</v>
      </c>
      <c r="Z888" s="14">
        <f t="shared" si="9"/>
        <v>2999</v>
      </c>
      <c r="AA888" s="14">
        <f t="shared" si="10"/>
        <v>132</v>
      </c>
      <c r="AB888" s="14">
        <f t="shared" si="11"/>
        <v>383</v>
      </c>
      <c r="AC888" s="14">
        <f t="shared" si="12"/>
        <v>132</v>
      </c>
      <c r="AD888" s="14">
        <f t="shared" si="13"/>
        <v>318</v>
      </c>
      <c r="AE888" s="14">
        <f t="shared" si="14"/>
        <v>246</v>
      </c>
      <c r="AF888" s="14">
        <f t="shared" si="15"/>
        <v>8</v>
      </c>
      <c r="AG888" s="17">
        <f t="shared" si="16"/>
        <v>31.68517892</v>
      </c>
      <c r="AH888" s="20">
        <f>12*(J888*'Programas e Observações'!$C$8+K888*'Programas e Observações'!$C$9+L888*('Programas e Observações'!$C$8+'Programas e Observações'!$C$9)+M888*'Programas e Observações'!$C$10)</f>
        <v>0</v>
      </c>
      <c r="AI888" s="20">
        <f>12*(J888*'Programas e Observações'!$D$8+K888*'Programas e Observações'!$D$9+L888*('Programas e Observações'!$D$8+'Programas e Observações'!$D$9)+M888*'Programas e Observações'!$D$10)</f>
        <v>0</v>
      </c>
      <c r="AJ888" s="13" t="s">
        <v>342</v>
      </c>
      <c r="AK888" s="13" t="s">
        <v>343</v>
      </c>
    </row>
    <row r="889" ht="15.75" customHeight="1">
      <c r="A889" s="13" t="s">
        <v>3616</v>
      </c>
      <c r="B889" s="13" t="s">
        <v>3617</v>
      </c>
      <c r="C889" s="13" t="s">
        <v>3618</v>
      </c>
      <c r="D889" s="13" t="s">
        <v>2797</v>
      </c>
      <c r="E889" s="13" t="s">
        <v>2857</v>
      </c>
      <c r="F889" s="13" t="s">
        <v>2858</v>
      </c>
      <c r="G889" s="14">
        <v>4520.0</v>
      </c>
      <c r="H889" s="16" t="b">
        <f>G889&lt;'Programas e Observações'!$C$11</f>
        <v>1</v>
      </c>
      <c r="I889" s="14">
        <v>890.0</v>
      </c>
      <c r="J889" s="14">
        <v>503.0</v>
      </c>
      <c r="K889" s="14">
        <v>58.0</v>
      </c>
      <c r="L889" s="14">
        <v>177.0</v>
      </c>
      <c r="M889" s="14">
        <v>5.0</v>
      </c>
      <c r="N889" s="14">
        <v>20.0</v>
      </c>
      <c r="O889" s="14">
        <v>7.0</v>
      </c>
      <c r="P889" s="14">
        <v>0.0</v>
      </c>
      <c r="Q889" s="14"/>
      <c r="R889" s="17">
        <f t="shared" si="1"/>
        <v>196.9026549</v>
      </c>
      <c r="S889" s="17">
        <f t="shared" si="2"/>
        <v>111.2831858</v>
      </c>
      <c r="T889" s="17">
        <f t="shared" si="3"/>
        <v>12.83185841</v>
      </c>
      <c r="U889" s="17">
        <f t="shared" si="4"/>
        <v>39.15929204</v>
      </c>
      <c r="V889" s="17">
        <f t="shared" si="5"/>
        <v>1.10619469</v>
      </c>
      <c r="W889" s="17">
        <f t="shared" si="6"/>
        <v>4.424778761</v>
      </c>
      <c r="X889" s="17">
        <f t="shared" si="7"/>
        <v>1.548672566</v>
      </c>
      <c r="Y889" s="14">
        <f t="shared" si="8"/>
        <v>10156</v>
      </c>
      <c r="Z889" s="14">
        <f t="shared" si="9"/>
        <v>5232</v>
      </c>
      <c r="AA889" s="14">
        <f t="shared" si="10"/>
        <v>763</v>
      </c>
      <c r="AB889" s="14">
        <f t="shared" si="11"/>
        <v>2188</v>
      </c>
      <c r="AC889" s="14">
        <f t="shared" si="12"/>
        <v>230</v>
      </c>
      <c r="AD889" s="14">
        <f t="shared" si="13"/>
        <v>427</v>
      </c>
      <c r="AE889" s="14">
        <f t="shared" si="14"/>
        <v>204</v>
      </c>
      <c r="AF889" s="14">
        <f t="shared" si="15"/>
        <v>4</v>
      </c>
      <c r="AG889" s="17">
        <f t="shared" si="16"/>
        <v>97.20985882</v>
      </c>
      <c r="AH889" s="20">
        <f>12*(J889*'Programas e Observações'!$C$8+K889*'Programas e Observações'!$C$9+L889*('Programas e Observações'!$C$8+'Programas e Observações'!$C$9)+M889*'Programas e Observações'!$C$10)</f>
        <v>257393.4</v>
      </c>
      <c r="AI889" s="20">
        <f>12*(J889*'Programas e Observações'!$D$8+K889*'Programas e Observações'!$D$9+L889*('Programas e Observações'!$D$8+'Programas e Observações'!$D$9)+M889*'Programas e Observações'!$D$10)</f>
        <v>507096</v>
      </c>
      <c r="AJ889" s="13" t="s">
        <v>3619</v>
      </c>
      <c r="AK889" s="13" t="s">
        <v>3620</v>
      </c>
    </row>
    <row r="890" ht="15.75" customHeight="1">
      <c r="A890" s="13" t="s">
        <v>3621</v>
      </c>
      <c r="B890" s="13" t="s">
        <v>3622</v>
      </c>
      <c r="C890" s="13" t="s">
        <v>3623</v>
      </c>
      <c r="D890" s="13" t="s">
        <v>2797</v>
      </c>
      <c r="E890" s="13" t="s">
        <v>2814</v>
      </c>
      <c r="F890" s="13" t="s">
        <v>2815</v>
      </c>
      <c r="G890" s="14">
        <v>3282.0</v>
      </c>
      <c r="H890" s="16" t="b">
        <f>G890&lt;'Programas e Observações'!$C$11</f>
        <v>1</v>
      </c>
      <c r="I890" s="14">
        <v>70.0</v>
      </c>
      <c r="J890" s="14">
        <v>26.0</v>
      </c>
      <c r="K890" s="14">
        <v>1.0</v>
      </c>
      <c r="L890" s="14">
        <v>4.0</v>
      </c>
      <c r="M890" s="14">
        <v>2.0</v>
      </c>
      <c r="N890" s="14">
        <v>14.0</v>
      </c>
      <c r="O890" s="14">
        <v>9.0</v>
      </c>
      <c r="P890" s="14">
        <v>0.0</v>
      </c>
      <c r="Q890" s="14"/>
      <c r="R890" s="17">
        <f t="shared" si="1"/>
        <v>21.32845826</v>
      </c>
      <c r="S890" s="17">
        <f t="shared" si="2"/>
        <v>7.921998781</v>
      </c>
      <c r="T890" s="17">
        <f t="shared" si="3"/>
        <v>0.3046922608</v>
      </c>
      <c r="U890" s="17">
        <f t="shared" si="4"/>
        <v>1.218769043</v>
      </c>
      <c r="V890" s="17">
        <f t="shared" si="5"/>
        <v>0.6093845216</v>
      </c>
      <c r="W890" s="17">
        <f t="shared" si="6"/>
        <v>4.265691651</v>
      </c>
      <c r="X890" s="17">
        <f t="shared" si="7"/>
        <v>2.742230347</v>
      </c>
      <c r="Y890" s="14">
        <f t="shared" si="8"/>
        <v>9697</v>
      </c>
      <c r="Z890" s="14">
        <f t="shared" si="9"/>
        <v>3810</v>
      </c>
      <c r="AA890" s="14">
        <f t="shared" si="10"/>
        <v>1026</v>
      </c>
      <c r="AB890" s="14">
        <f t="shared" si="11"/>
        <v>1653</v>
      </c>
      <c r="AC890" s="14">
        <f t="shared" si="12"/>
        <v>272</v>
      </c>
      <c r="AD890" s="14">
        <f t="shared" si="13"/>
        <v>1326</v>
      </c>
      <c r="AE890" s="14">
        <f t="shared" si="14"/>
        <v>356</v>
      </c>
      <c r="AF890" s="14">
        <f t="shared" si="15"/>
        <v>6</v>
      </c>
      <c r="AG890" s="17">
        <f t="shared" si="16"/>
        <v>39.65534163</v>
      </c>
      <c r="AH890" s="20">
        <f>12*(J890*'Programas e Observações'!$C$8+K890*'Programas e Observações'!$C$9+L890*('Programas e Observações'!$C$8+'Programas e Observações'!$C$9)+M890*'Programas e Observações'!$C$10)</f>
        <v>9559.56</v>
      </c>
      <c r="AI890" s="20">
        <f>12*(J890*'Programas e Observações'!$D$8+K890*'Programas e Observações'!$D$9+L890*('Programas e Observações'!$D$8+'Programas e Observações'!$D$9)+M890*'Programas e Observações'!$D$10)</f>
        <v>20485.32</v>
      </c>
      <c r="AJ890" s="13" t="s">
        <v>1503</v>
      </c>
      <c r="AK890" s="13" t="s">
        <v>1126</v>
      </c>
    </row>
    <row r="891" ht="15.75" customHeight="1">
      <c r="A891" s="13" t="s">
        <v>3624</v>
      </c>
      <c r="B891" s="13" t="s">
        <v>3625</v>
      </c>
      <c r="C891" s="13" t="s">
        <v>3626</v>
      </c>
      <c r="D891" s="13" t="s">
        <v>2797</v>
      </c>
      <c r="E891" s="13" t="s">
        <v>2814</v>
      </c>
      <c r="F891" s="13" t="s">
        <v>2815</v>
      </c>
      <c r="G891" s="14">
        <v>2972.0</v>
      </c>
      <c r="H891" s="16" t="b">
        <f>G891&lt;'Programas e Observações'!$C$11</f>
        <v>1</v>
      </c>
      <c r="I891" s="14">
        <v>0.0</v>
      </c>
      <c r="J891" s="14">
        <v>0.0</v>
      </c>
      <c r="K891" s="14">
        <v>0.0</v>
      </c>
      <c r="L891" s="14">
        <v>0.0</v>
      </c>
      <c r="M891" s="14">
        <v>0.0</v>
      </c>
      <c r="N891" s="14">
        <v>11.0</v>
      </c>
      <c r="O891" s="14">
        <v>3.0</v>
      </c>
      <c r="P891" s="14">
        <v>0.0</v>
      </c>
      <c r="Q891" s="14"/>
      <c r="R891" s="17">
        <f t="shared" si="1"/>
        <v>0</v>
      </c>
      <c r="S891" s="17">
        <f t="shared" si="2"/>
        <v>0</v>
      </c>
      <c r="T891" s="17">
        <f t="shared" si="3"/>
        <v>0</v>
      </c>
      <c r="U891" s="17">
        <f t="shared" si="4"/>
        <v>0</v>
      </c>
      <c r="V891" s="17">
        <f t="shared" si="5"/>
        <v>0</v>
      </c>
      <c r="W891" s="17">
        <f t="shared" si="6"/>
        <v>3.701211306</v>
      </c>
      <c r="X891" s="17">
        <f t="shared" si="7"/>
        <v>1.009421265</v>
      </c>
      <c r="Y891" s="14">
        <f t="shared" si="8"/>
        <v>9697</v>
      </c>
      <c r="Z891" s="14">
        <f t="shared" si="9"/>
        <v>3810</v>
      </c>
      <c r="AA891" s="14">
        <f t="shared" si="10"/>
        <v>1026</v>
      </c>
      <c r="AB891" s="14">
        <f t="shared" si="11"/>
        <v>1653</v>
      </c>
      <c r="AC891" s="14">
        <f t="shared" si="12"/>
        <v>272</v>
      </c>
      <c r="AD891" s="14">
        <f t="shared" si="13"/>
        <v>1326</v>
      </c>
      <c r="AE891" s="14">
        <f t="shared" si="14"/>
        <v>356</v>
      </c>
      <c r="AF891" s="14">
        <f t="shared" si="15"/>
        <v>6</v>
      </c>
      <c r="AG891" s="17">
        <f t="shared" si="16"/>
        <v>39.65534163</v>
      </c>
      <c r="AH891" s="20">
        <f>12*(J891*'Programas e Observações'!$C$8+K891*'Programas e Observações'!$C$9+L891*('Programas e Observações'!$C$8+'Programas e Observações'!$C$9)+M891*'Programas e Observações'!$C$10)</f>
        <v>0</v>
      </c>
      <c r="AI891" s="20">
        <f>12*(J891*'Programas e Observações'!$D$8+K891*'Programas e Observações'!$D$9+L891*('Programas e Observações'!$D$8+'Programas e Observações'!$D$9)+M891*'Programas e Observações'!$D$10)</f>
        <v>0</v>
      </c>
      <c r="AJ891" s="13" t="s">
        <v>342</v>
      </c>
      <c r="AK891" s="13" t="s">
        <v>343</v>
      </c>
    </row>
    <row r="892" ht="15.75" customHeight="1">
      <c r="A892" s="13" t="s">
        <v>3627</v>
      </c>
      <c r="B892" s="13" t="s">
        <v>3628</v>
      </c>
      <c r="C892" s="13" t="s">
        <v>3629</v>
      </c>
      <c r="D892" s="13" t="s">
        <v>2797</v>
      </c>
      <c r="E892" s="13" t="s">
        <v>2814</v>
      </c>
      <c r="F892" s="13" t="s">
        <v>2815</v>
      </c>
      <c r="G892" s="14">
        <v>4195.0</v>
      </c>
      <c r="H892" s="16" t="b">
        <f>G892&lt;'Programas e Observações'!$C$11</f>
        <v>1</v>
      </c>
      <c r="I892" s="14">
        <v>84.0</v>
      </c>
      <c r="J892" s="14">
        <v>50.0</v>
      </c>
      <c r="K892" s="14">
        <v>2.0</v>
      </c>
      <c r="L892" s="14">
        <v>6.0</v>
      </c>
      <c r="M892" s="14">
        <v>0.0</v>
      </c>
      <c r="N892" s="14">
        <v>27.0</v>
      </c>
      <c r="O892" s="14">
        <v>7.0</v>
      </c>
      <c r="P892" s="14">
        <v>0.0</v>
      </c>
      <c r="Q892" s="14"/>
      <c r="R892" s="17">
        <f t="shared" si="1"/>
        <v>20.0238379</v>
      </c>
      <c r="S892" s="17">
        <f t="shared" si="2"/>
        <v>11.91895113</v>
      </c>
      <c r="T892" s="17">
        <f t="shared" si="3"/>
        <v>0.4767580453</v>
      </c>
      <c r="U892" s="17">
        <f t="shared" si="4"/>
        <v>1.430274136</v>
      </c>
      <c r="V892" s="17">
        <f t="shared" si="5"/>
        <v>0</v>
      </c>
      <c r="W892" s="17">
        <f t="shared" si="6"/>
        <v>6.436233611</v>
      </c>
      <c r="X892" s="17">
        <f t="shared" si="7"/>
        <v>1.668653159</v>
      </c>
      <c r="Y892" s="14">
        <f t="shared" si="8"/>
        <v>9697</v>
      </c>
      <c r="Z892" s="14">
        <f t="shared" si="9"/>
        <v>3810</v>
      </c>
      <c r="AA892" s="14">
        <f t="shared" si="10"/>
        <v>1026</v>
      </c>
      <c r="AB892" s="14">
        <f t="shared" si="11"/>
        <v>1653</v>
      </c>
      <c r="AC892" s="14">
        <f t="shared" si="12"/>
        <v>272</v>
      </c>
      <c r="AD892" s="14">
        <f t="shared" si="13"/>
        <v>1326</v>
      </c>
      <c r="AE892" s="14">
        <f t="shared" si="14"/>
        <v>356</v>
      </c>
      <c r="AF892" s="14">
        <f t="shared" si="15"/>
        <v>6</v>
      </c>
      <c r="AG892" s="17">
        <f t="shared" si="16"/>
        <v>39.65534163</v>
      </c>
      <c r="AH892" s="20">
        <f>12*(J892*'Programas e Observações'!$C$8+K892*'Programas e Observações'!$C$9+L892*('Programas e Observações'!$C$8+'Programas e Observações'!$C$9)+M892*'Programas e Observações'!$C$10)</f>
        <v>15196.8</v>
      </c>
      <c r="AI892" s="20">
        <f>12*(J892*'Programas e Observações'!$D$8+K892*'Programas e Observações'!$D$9+L892*('Programas e Observações'!$D$8+'Programas e Observações'!$D$9)+M892*'Programas e Observações'!$D$10)</f>
        <v>35509.44</v>
      </c>
      <c r="AJ892" s="13" t="s">
        <v>2030</v>
      </c>
      <c r="AK892" s="13" t="s">
        <v>2932</v>
      </c>
    </row>
    <row r="893" ht="15.75" customHeight="1">
      <c r="A893" s="13" t="s">
        <v>3630</v>
      </c>
      <c r="B893" s="13" t="s">
        <v>3631</v>
      </c>
      <c r="C893" s="13" t="s">
        <v>3632</v>
      </c>
      <c r="D893" s="13" t="s">
        <v>3633</v>
      </c>
      <c r="E893" s="13" t="s">
        <v>3634</v>
      </c>
      <c r="F893" s="13" t="s">
        <v>3635</v>
      </c>
      <c r="G893" s="14">
        <v>10269.0</v>
      </c>
      <c r="H893" s="16" t="b">
        <f>G893&lt;'Programas e Observações'!$C$11</f>
        <v>1</v>
      </c>
      <c r="I893" s="14">
        <v>277.0</v>
      </c>
      <c r="J893" s="14">
        <v>108.0</v>
      </c>
      <c r="K893" s="14">
        <v>43.0</v>
      </c>
      <c r="L893" s="14">
        <v>58.0</v>
      </c>
      <c r="M893" s="14">
        <v>21.0</v>
      </c>
      <c r="N893" s="14">
        <v>157.0</v>
      </c>
      <c r="O893" s="14">
        <v>17.0</v>
      </c>
      <c r="P893" s="14">
        <v>0.0</v>
      </c>
      <c r="Q893" s="14"/>
      <c r="R893" s="17">
        <f t="shared" si="1"/>
        <v>26.97438894</v>
      </c>
      <c r="S893" s="17">
        <f t="shared" si="2"/>
        <v>10.51709027</v>
      </c>
      <c r="T893" s="17">
        <f t="shared" si="3"/>
        <v>4.187360016</v>
      </c>
      <c r="U893" s="17">
        <f t="shared" si="4"/>
        <v>5.648066998</v>
      </c>
      <c r="V893" s="17">
        <f t="shared" si="5"/>
        <v>2.044989775</v>
      </c>
      <c r="W893" s="17">
        <f t="shared" si="6"/>
        <v>15.28873308</v>
      </c>
      <c r="X893" s="17">
        <f t="shared" si="7"/>
        <v>1.655467913</v>
      </c>
      <c r="Y893" s="14">
        <f t="shared" si="8"/>
        <v>72059</v>
      </c>
      <c r="Z893" s="14">
        <f t="shared" si="9"/>
        <v>21891</v>
      </c>
      <c r="AA893" s="14">
        <f t="shared" si="10"/>
        <v>8963</v>
      </c>
      <c r="AB893" s="14">
        <f t="shared" si="11"/>
        <v>14454</v>
      </c>
      <c r="AC893" s="14">
        <f t="shared" si="12"/>
        <v>5096</v>
      </c>
      <c r="AD893" s="14">
        <f t="shared" si="13"/>
        <v>26715</v>
      </c>
      <c r="AE893" s="14">
        <f t="shared" si="14"/>
        <v>3199</v>
      </c>
      <c r="AF893" s="14">
        <f t="shared" si="15"/>
        <v>58</v>
      </c>
      <c r="AG893" s="17">
        <f t="shared" si="16"/>
        <v>47.6035388</v>
      </c>
      <c r="AH893" s="20">
        <f>12*(J893*'Programas e Observações'!$C$8+K893*'Programas e Observações'!$C$9+L893*('Programas e Observações'!$C$8+'Programas e Observações'!$C$9)+M893*'Programas e Observações'!$C$10)</f>
        <v>95489.88</v>
      </c>
      <c r="AI893" s="20">
        <f>12*(J893*'Programas e Observações'!$D$8+K893*'Programas e Observações'!$D$9+L893*('Programas e Observações'!$D$8+'Programas e Observações'!$D$9)+M893*'Programas e Observações'!$D$10)</f>
        <v>157671.6</v>
      </c>
      <c r="AJ893" s="13" t="s">
        <v>3636</v>
      </c>
      <c r="AK893" s="13" t="s">
        <v>3019</v>
      </c>
    </row>
    <row r="894" ht="15.75" customHeight="1">
      <c r="A894" s="13" t="s">
        <v>3637</v>
      </c>
      <c r="B894" s="13" t="s">
        <v>3638</v>
      </c>
      <c r="C894" s="13" t="s">
        <v>3639</v>
      </c>
      <c r="D894" s="13" t="s">
        <v>3633</v>
      </c>
      <c r="E894" s="13" t="s">
        <v>3640</v>
      </c>
      <c r="F894" s="13" t="s">
        <v>3641</v>
      </c>
      <c r="G894" s="14">
        <v>14340.0</v>
      </c>
      <c r="H894" s="16" t="b">
        <f>G894&lt;'Programas e Observações'!$C$11</f>
        <v>1</v>
      </c>
      <c r="I894" s="14">
        <v>1078.0</v>
      </c>
      <c r="J894" s="14">
        <v>320.0</v>
      </c>
      <c r="K894" s="14">
        <v>94.0</v>
      </c>
      <c r="L894" s="14">
        <v>295.0</v>
      </c>
      <c r="M894" s="14">
        <v>62.0</v>
      </c>
      <c r="N894" s="14">
        <v>100.0</v>
      </c>
      <c r="O894" s="14">
        <v>21.0</v>
      </c>
      <c r="P894" s="14">
        <v>1.0</v>
      </c>
      <c r="Q894" s="14"/>
      <c r="R894" s="17">
        <f t="shared" si="1"/>
        <v>75.17433752</v>
      </c>
      <c r="S894" s="17">
        <f t="shared" si="2"/>
        <v>22.31520223</v>
      </c>
      <c r="T894" s="17">
        <f t="shared" si="3"/>
        <v>6.555090656</v>
      </c>
      <c r="U894" s="17">
        <f t="shared" si="4"/>
        <v>20.57182706</v>
      </c>
      <c r="V894" s="17">
        <f t="shared" si="5"/>
        <v>4.323570432</v>
      </c>
      <c r="W894" s="17">
        <f t="shared" si="6"/>
        <v>6.973500697</v>
      </c>
      <c r="X894" s="17">
        <f t="shared" si="7"/>
        <v>1.464435146</v>
      </c>
      <c r="Y894" s="14">
        <f t="shared" si="8"/>
        <v>240403</v>
      </c>
      <c r="Z894" s="14">
        <f t="shared" si="9"/>
        <v>47835</v>
      </c>
      <c r="AA894" s="14">
        <f t="shared" si="10"/>
        <v>51567</v>
      </c>
      <c r="AB894" s="14">
        <f t="shared" si="11"/>
        <v>58286</v>
      </c>
      <c r="AC894" s="14">
        <f t="shared" si="12"/>
        <v>13176</v>
      </c>
      <c r="AD894" s="14">
        <f t="shared" si="13"/>
        <v>75509</v>
      </c>
      <c r="AE894" s="14">
        <f t="shared" si="14"/>
        <v>8002</v>
      </c>
      <c r="AF894" s="14">
        <f t="shared" si="15"/>
        <v>275</v>
      </c>
      <c r="AG894" s="17">
        <f t="shared" si="16"/>
        <v>49.75201908</v>
      </c>
      <c r="AH894" s="20">
        <f>12*(J894*'Programas e Observações'!$C$8+K894*'Programas e Observações'!$C$9+L894*('Programas e Observações'!$C$8+'Programas e Observações'!$C$9)+M894*'Programas e Observações'!$C$10)</f>
        <v>352986.96</v>
      </c>
      <c r="AI894" s="20">
        <f>12*(J894*'Programas e Observações'!$D$8+K894*'Programas e Observações'!$D$9+L894*('Programas e Observações'!$D$8+'Programas e Observações'!$D$9)+M894*'Programas e Observações'!$D$10)</f>
        <v>583453.32</v>
      </c>
      <c r="AJ894" s="13" t="s">
        <v>3642</v>
      </c>
      <c r="AK894" s="13" t="s">
        <v>3643</v>
      </c>
    </row>
    <row r="895" ht="15.75" customHeight="1">
      <c r="A895" s="13" t="s">
        <v>3644</v>
      </c>
      <c r="B895" s="13" t="s">
        <v>3645</v>
      </c>
      <c r="C895" s="13" t="s">
        <v>3646</v>
      </c>
      <c r="D895" s="13" t="s">
        <v>3633</v>
      </c>
      <c r="E895" s="13" t="s">
        <v>3647</v>
      </c>
      <c r="F895" s="13" t="s">
        <v>3648</v>
      </c>
      <c r="G895" s="14">
        <v>69317.0</v>
      </c>
      <c r="H895" s="16" t="b">
        <f>G895&lt;'Programas e Observações'!$C$11</f>
        <v>0</v>
      </c>
      <c r="I895" s="14">
        <v>1026.0</v>
      </c>
      <c r="J895" s="14">
        <v>204.0</v>
      </c>
      <c r="K895" s="14">
        <v>185.0</v>
      </c>
      <c r="L895" s="14">
        <v>276.0</v>
      </c>
      <c r="M895" s="14">
        <v>42.0</v>
      </c>
      <c r="N895" s="14">
        <v>599.0</v>
      </c>
      <c r="O895" s="14">
        <v>47.0</v>
      </c>
      <c r="P895" s="14">
        <v>0.0</v>
      </c>
      <c r="Q895" s="14">
        <v>90.0</v>
      </c>
      <c r="R895" s="17">
        <f t="shared" si="1"/>
        <v>14.80156383</v>
      </c>
      <c r="S895" s="17">
        <f t="shared" si="2"/>
        <v>2.943000995</v>
      </c>
      <c r="T895" s="17">
        <f t="shared" si="3"/>
        <v>2.668897962</v>
      </c>
      <c r="U895" s="17">
        <f t="shared" si="4"/>
        <v>3.981707229</v>
      </c>
      <c r="V895" s="17">
        <f t="shared" si="5"/>
        <v>0.6059119696</v>
      </c>
      <c r="W895" s="17">
        <f t="shared" si="6"/>
        <v>8.641458805</v>
      </c>
      <c r="X895" s="17">
        <f t="shared" si="7"/>
        <v>0.678044347</v>
      </c>
      <c r="Y895" s="14">
        <f t="shared" si="8"/>
        <v>64173</v>
      </c>
      <c r="Z895" s="14">
        <f t="shared" si="9"/>
        <v>19061</v>
      </c>
      <c r="AA895" s="14">
        <f t="shared" si="10"/>
        <v>7747</v>
      </c>
      <c r="AB895" s="14">
        <f t="shared" si="11"/>
        <v>13143</v>
      </c>
      <c r="AC895" s="14">
        <f t="shared" si="12"/>
        <v>4080</v>
      </c>
      <c r="AD895" s="14">
        <f t="shared" si="13"/>
        <v>26078</v>
      </c>
      <c r="AE895" s="14">
        <f t="shared" si="14"/>
        <v>1843</v>
      </c>
      <c r="AF895" s="14">
        <f t="shared" si="15"/>
        <v>50</v>
      </c>
      <c r="AG895" s="17">
        <f t="shared" si="16"/>
        <v>37.19244641</v>
      </c>
      <c r="AH895" s="20">
        <f>12*(J895*'Programas e Observações'!$C$8+K895*'Programas e Observações'!$C$9+L895*('Programas e Observações'!$C$8+'Programas e Observações'!$C$9)+M895*'Programas e Observações'!$C$10)</f>
        <v>352307.16</v>
      </c>
      <c r="AI895" s="20">
        <f>12*(J895*'Programas e Observações'!$D$8+K895*'Programas e Observações'!$D$9+L895*('Programas e Observações'!$D$8+'Programas e Observações'!$D$9)+M895*'Programas e Observações'!$D$10)</f>
        <v>535491.72</v>
      </c>
      <c r="AJ895" s="13" t="s">
        <v>3649</v>
      </c>
      <c r="AK895" s="13" t="s">
        <v>3650</v>
      </c>
    </row>
    <row r="896" ht="15.75" customHeight="1">
      <c r="A896" s="13" t="s">
        <v>3651</v>
      </c>
      <c r="B896" s="13" t="s">
        <v>3652</v>
      </c>
      <c r="C896" s="13" t="s">
        <v>3653</v>
      </c>
      <c r="D896" s="13" t="s">
        <v>3633</v>
      </c>
      <c r="E896" s="13" t="s">
        <v>3634</v>
      </c>
      <c r="F896" s="13" t="s">
        <v>3635</v>
      </c>
      <c r="G896" s="14">
        <v>45937.0</v>
      </c>
      <c r="H896" s="16" t="b">
        <f>G896&lt;'Programas e Observações'!$C$11</f>
        <v>0</v>
      </c>
      <c r="I896" s="14">
        <v>2298.0</v>
      </c>
      <c r="J896" s="14">
        <v>701.0</v>
      </c>
      <c r="K896" s="14">
        <v>304.0</v>
      </c>
      <c r="L896" s="14">
        <v>399.0</v>
      </c>
      <c r="M896" s="14">
        <v>142.0</v>
      </c>
      <c r="N896" s="14">
        <v>842.0</v>
      </c>
      <c r="O896" s="14">
        <v>62.0</v>
      </c>
      <c r="P896" s="14">
        <v>1.0</v>
      </c>
      <c r="Q896" s="14">
        <v>32.0</v>
      </c>
      <c r="R896" s="17">
        <f t="shared" si="1"/>
        <v>50.02503429</v>
      </c>
      <c r="S896" s="17">
        <f t="shared" si="2"/>
        <v>15.26003004</v>
      </c>
      <c r="T896" s="17">
        <f t="shared" si="3"/>
        <v>6.617759105</v>
      </c>
      <c r="U896" s="17">
        <f t="shared" si="4"/>
        <v>8.685808825</v>
      </c>
      <c r="V896" s="17">
        <f t="shared" si="5"/>
        <v>3.091190108</v>
      </c>
      <c r="W896" s="17">
        <f t="shared" si="6"/>
        <v>18.3294512</v>
      </c>
      <c r="X896" s="17">
        <f t="shared" si="7"/>
        <v>1.349674554</v>
      </c>
      <c r="Y896" s="14">
        <f t="shared" si="8"/>
        <v>72059</v>
      </c>
      <c r="Z896" s="14">
        <f t="shared" si="9"/>
        <v>21891</v>
      </c>
      <c r="AA896" s="14">
        <f t="shared" si="10"/>
        <v>8963</v>
      </c>
      <c r="AB896" s="14">
        <f t="shared" si="11"/>
        <v>14454</v>
      </c>
      <c r="AC896" s="14">
        <f t="shared" si="12"/>
        <v>5096</v>
      </c>
      <c r="AD896" s="14">
        <f t="shared" si="13"/>
        <v>26715</v>
      </c>
      <c r="AE896" s="14">
        <f t="shared" si="14"/>
        <v>3199</v>
      </c>
      <c r="AF896" s="14">
        <f t="shared" si="15"/>
        <v>58</v>
      </c>
      <c r="AG896" s="17">
        <f t="shared" si="16"/>
        <v>47.6035388</v>
      </c>
      <c r="AH896" s="20">
        <f>12*(J896*'Programas e Observações'!$C$8+K896*'Programas e Observações'!$C$9+L896*('Programas e Observações'!$C$8+'Programas e Observações'!$C$9)+M896*'Programas e Observações'!$C$10)</f>
        <v>651441.96</v>
      </c>
      <c r="AI896" s="20">
        <f>12*(J896*'Programas e Observações'!$D$8+K896*'Programas e Observações'!$D$9+L896*('Programas e Observações'!$D$8+'Programas e Observações'!$D$9)+M896*'Programas e Observações'!$D$10)</f>
        <v>1064258.52</v>
      </c>
      <c r="AJ896" s="13" t="s">
        <v>3654</v>
      </c>
      <c r="AK896" s="13" t="s">
        <v>3655</v>
      </c>
    </row>
    <row r="897" ht="15.75" customHeight="1">
      <c r="A897" s="13" t="s">
        <v>3656</v>
      </c>
      <c r="B897" s="13" t="s">
        <v>3657</v>
      </c>
      <c r="C897" s="13" t="s">
        <v>3658</v>
      </c>
      <c r="D897" s="13" t="s">
        <v>3633</v>
      </c>
      <c r="E897" s="13" t="s">
        <v>3659</v>
      </c>
      <c r="F897" s="13" t="s">
        <v>3660</v>
      </c>
      <c r="G897" s="14">
        <v>14115.0</v>
      </c>
      <c r="H897" s="16" t="b">
        <f>G897&lt;'Programas e Observações'!$C$11</f>
        <v>1</v>
      </c>
      <c r="I897" s="14">
        <v>0.0</v>
      </c>
      <c r="J897" s="14">
        <v>0.0</v>
      </c>
      <c r="K897" s="14">
        <v>0.0</v>
      </c>
      <c r="L897" s="14">
        <v>0.0</v>
      </c>
      <c r="M897" s="14">
        <v>0.0</v>
      </c>
      <c r="N897" s="14">
        <v>151.0</v>
      </c>
      <c r="O897" s="14">
        <v>31.0</v>
      </c>
      <c r="P897" s="14">
        <v>0.0</v>
      </c>
      <c r="Q897" s="14"/>
      <c r="R897" s="17">
        <f t="shared" si="1"/>
        <v>0</v>
      </c>
      <c r="S897" s="17">
        <f t="shared" si="2"/>
        <v>0</v>
      </c>
      <c r="T897" s="17">
        <f t="shared" si="3"/>
        <v>0</v>
      </c>
      <c r="U897" s="17">
        <f t="shared" si="4"/>
        <v>0</v>
      </c>
      <c r="V897" s="17">
        <f t="shared" si="5"/>
        <v>0</v>
      </c>
      <c r="W897" s="17">
        <f t="shared" si="6"/>
        <v>10.69783918</v>
      </c>
      <c r="X897" s="17">
        <f t="shared" si="7"/>
        <v>2.196245129</v>
      </c>
      <c r="Y897" s="14">
        <f t="shared" si="8"/>
        <v>31191</v>
      </c>
      <c r="Z897" s="14">
        <f t="shared" si="9"/>
        <v>9130</v>
      </c>
      <c r="AA897" s="14">
        <f t="shared" si="10"/>
        <v>3009</v>
      </c>
      <c r="AB897" s="14">
        <f t="shared" si="11"/>
        <v>6711</v>
      </c>
      <c r="AC897" s="14">
        <f t="shared" si="12"/>
        <v>2168</v>
      </c>
      <c r="AD897" s="14">
        <f t="shared" si="13"/>
        <v>11451</v>
      </c>
      <c r="AE897" s="14">
        <f t="shared" si="14"/>
        <v>1515</v>
      </c>
      <c r="AF897" s="14">
        <f t="shared" si="15"/>
        <v>14</v>
      </c>
      <c r="AG897" s="17">
        <f t="shared" si="16"/>
        <v>48.42285349</v>
      </c>
      <c r="AH897" s="20">
        <f>12*(J897*'Programas e Observações'!$C$8+K897*'Programas e Observações'!$C$9+L897*('Programas e Observações'!$C$8+'Programas e Observações'!$C$9)+M897*'Programas e Observações'!$C$10)</f>
        <v>0</v>
      </c>
      <c r="AI897" s="20">
        <f>12*(J897*'Programas e Observações'!$D$8+K897*'Programas e Observações'!$D$9+L897*('Programas e Observações'!$D$8+'Programas e Observações'!$D$9)+M897*'Programas e Observações'!$D$10)</f>
        <v>0</v>
      </c>
      <c r="AJ897" s="13" t="s">
        <v>342</v>
      </c>
      <c r="AK897" s="13" t="s">
        <v>343</v>
      </c>
    </row>
    <row r="898" ht="15.75" customHeight="1">
      <c r="A898" s="13" t="s">
        <v>3661</v>
      </c>
      <c r="B898" s="13" t="s">
        <v>3662</v>
      </c>
      <c r="C898" s="13" t="s">
        <v>3663</v>
      </c>
      <c r="D898" s="13" t="s">
        <v>3633</v>
      </c>
      <c r="E898" s="13" t="s">
        <v>3647</v>
      </c>
      <c r="F898" s="13" t="s">
        <v>3648</v>
      </c>
      <c r="G898" s="14">
        <v>11795.0</v>
      </c>
      <c r="H898" s="16" t="b">
        <f>G898&lt;'Programas e Observações'!$C$11</f>
        <v>1</v>
      </c>
      <c r="I898" s="14">
        <v>1103.0</v>
      </c>
      <c r="J898" s="14">
        <v>506.0</v>
      </c>
      <c r="K898" s="14">
        <v>101.0</v>
      </c>
      <c r="L898" s="14">
        <v>264.0</v>
      </c>
      <c r="M898" s="14">
        <v>62.0</v>
      </c>
      <c r="N898" s="14">
        <v>425.0</v>
      </c>
      <c r="O898" s="14">
        <v>13.0</v>
      </c>
      <c r="P898" s="14">
        <v>0.0</v>
      </c>
      <c r="Q898" s="14"/>
      <c r="R898" s="17">
        <f t="shared" si="1"/>
        <v>93.51420093</v>
      </c>
      <c r="S898" s="17">
        <f t="shared" si="2"/>
        <v>42.8995337</v>
      </c>
      <c r="T898" s="17">
        <f t="shared" si="3"/>
        <v>8.562950403</v>
      </c>
      <c r="U898" s="17">
        <f t="shared" si="4"/>
        <v>22.38236541</v>
      </c>
      <c r="V898" s="17">
        <f t="shared" si="5"/>
        <v>5.256464604</v>
      </c>
      <c r="W898" s="17">
        <f t="shared" si="6"/>
        <v>36.03221704</v>
      </c>
      <c r="X898" s="17">
        <f t="shared" si="7"/>
        <v>1.102161933</v>
      </c>
      <c r="Y898" s="14">
        <f t="shared" si="8"/>
        <v>64173</v>
      </c>
      <c r="Z898" s="14">
        <f t="shared" si="9"/>
        <v>19061</v>
      </c>
      <c r="AA898" s="14">
        <f t="shared" si="10"/>
        <v>7747</v>
      </c>
      <c r="AB898" s="14">
        <f t="shared" si="11"/>
        <v>13143</v>
      </c>
      <c r="AC898" s="14">
        <f t="shared" si="12"/>
        <v>4080</v>
      </c>
      <c r="AD898" s="14">
        <f t="shared" si="13"/>
        <v>26078</v>
      </c>
      <c r="AE898" s="14">
        <f t="shared" si="14"/>
        <v>1843</v>
      </c>
      <c r="AF898" s="14">
        <f t="shared" si="15"/>
        <v>50</v>
      </c>
      <c r="AG898" s="17">
        <f t="shared" si="16"/>
        <v>37.19244641</v>
      </c>
      <c r="AH898" s="20">
        <f>12*(J898*'Programas e Observações'!$C$8+K898*'Programas e Observações'!$C$9+L898*('Programas e Observações'!$C$8+'Programas e Observações'!$C$9)+M898*'Programas e Observações'!$C$10)</f>
        <v>371544.36</v>
      </c>
      <c r="AI898" s="20">
        <f>12*(J898*'Programas e Observações'!$D$8+K898*'Programas e Observações'!$D$9+L898*('Programas e Observações'!$D$8+'Programas e Observações'!$D$9)+M898*'Programas e Observações'!$D$10)</f>
        <v>657236.52</v>
      </c>
      <c r="AJ898" s="13" t="s">
        <v>3664</v>
      </c>
      <c r="AK898" s="13" t="s">
        <v>3665</v>
      </c>
    </row>
    <row r="899" ht="15.75" customHeight="1">
      <c r="A899" s="13" t="s">
        <v>3666</v>
      </c>
      <c r="B899" s="13" t="s">
        <v>3667</v>
      </c>
      <c r="C899" s="13" t="s">
        <v>3668</v>
      </c>
      <c r="D899" s="13" t="s">
        <v>3633</v>
      </c>
      <c r="E899" s="13" t="s">
        <v>3634</v>
      </c>
      <c r="F899" s="13" t="s">
        <v>3635</v>
      </c>
      <c r="G899" s="14">
        <v>6974.0</v>
      </c>
      <c r="H899" s="16" t="b">
        <f>G899&lt;'Programas e Observações'!$C$11</f>
        <v>1</v>
      </c>
      <c r="I899" s="14">
        <v>473.0</v>
      </c>
      <c r="J899" s="14">
        <v>95.0</v>
      </c>
      <c r="K899" s="14">
        <v>42.0</v>
      </c>
      <c r="L899" s="14">
        <v>96.0</v>
      </c>
      <c r="M899" s="14">
        <v>51.0</v>
      </c>
      <c r="N899" s="14">
        <v>209.0</v>
      </c>
      <c r="O899" s="14">
        <v>22.0</v>
      </c>
      <c r="P899" s="14">
        <v>0.0</v>
      </c>
      <c r="Q899" s="14"/>
      <c r="R899" s="17">
        <f t="shared" si="1"/>
        <v>67.82334385</v>
      </c>
      <c r="S899" s="17">
        <f t="shared" si="2"/>
        <v>13.62202466</v>
      </c>
      <c r="T899" s="17">
        <f t="shared" si="3"/>
        <v>6.022368798</v>
      </c>
      <c r="U899" s="17">
        <f t="shared" si="4"/>
        <v>13.7654144</v>
      </c>
      <c r="V899" s="17">
        <f t="shared" si="5"/>
        <v>7.312876398</v>
      </c>
      <c r="W899" s="17">
        <f t="shared" si="6"/>
        <v>29.96845426</v>
      </c>
      <c r="X899" s="17">
        <f t="shared" si="7"/>
        <v>3.154574132</v>
      </c>
      <c r="Y899" s="14">
        <f t="shared" si="8"/>
        <v>72059</v>
      </c>
      <c r="Z899" s="14">
        <f t="shared" si="9"/>
        <v>21891</v>
      </c>
      <c r="AA899" s="14">
        <f t="shared" si="10"/>
        <v>8963</v>
      </c>
      <c r="AB899" s="14">
        <f t="shared" si="11"/>
        <v>14454</v>
      </c>
      <c r="AC899" s="14">
        <f t="shared" si="12"/>
        <v>5096</v>
      </c>
      <c r="AD899" s="14">
        <f t="shared" si="13"/>
        <v>26715</v>
      </c>
      <c r="AE899" s="14">
        <f t="shared" si="14"/>
        <v>3199</v>
      </c>
      <c r="AF899" s="14">
        <f t="shared" si="15"/>
        <v>58</v>
      </c>
      <c r="AG899" s="17">
        <f t="shared" si="16"/>
        <v>47.6035388</v>
      </c>
      <c r="AH899" s="20">
        <f>12*(J899*'Programas e Observações'!$C$8+K899*'Programas e Observações'!$C$9+L899*('Programas e Observações'!$C$8+'Programas e Observações'!$C$9)+M899*'Programas e Observações'!$C$10)</f>
        <v>135121.08</v>
      </c>
      <c r="AI899" s="20">
        <f>12*(J899*'Programas e Observações'!$D$8+K899*'Programas e Observações'!$D$9+L899*('Programas e Observações'!$D$8+'Programas e Observações'!$D$9)+M899*'Programas e Observações'!$D$10)</f>
        <v>207521.4</v>
      </c>
      <c r="AJ899" s="13" t="s">
        <v>3559</v>
      </c>
      <c r="AK899" s="13" t="s">
        <v>2649</v>
      </c>
    </row>
    <row r="900" ht="15.75" customHeight="1">
      <c r="A900" s="13" t="s">
        <v>3669</v>
      </c>
      <c r="B900" s="13" t="s">
        <v>3670</v>
      </c>
      <c r="C900" s="13" t="s">
        <v>3671</v>
      </c>
      <c r="D900" s="13" t="s">
        <v>3633</v>
      </c>
      <c r="E900" s="13" t="s">
        <v>3672</v>
      </c>
      <c r="F900" s="13" t="s">
        <v>3673</v>
      </c>
      <c r="G900" s="14">
        <v>14372.0</v>
      </c>
      <c r="H900" s="16" t="b">
        <f>G900&lt;'Programas e Observações'!$C$11</f>
        <v>1</v>
      </c>
      <c r="I900" s="14">
        <v>1405.0</v>
      </c>
      <c r="J900" s="14">
        <v>675.0</v>
      </c>
      <c r="K900" s="14">
        <v>102.0</v>
      </c>
      <c r="L900" s="14">
        <v>287.0</v>
      </c>
      <c r="M900" s="14">
        <v>62.0</v>
      </c>
      <c r="N900" s="14">
        <v>175.0</v>
      </c>
      <c r="O900" s="14">
        <v>25.0</v>
      </c>
      <c r="P900" s="14">
        <v>1.0</v>
      </c>
      <c r="Q900" s="14"/>
      <c r="R900" s="17">
        <f t="shared" si="1"/>
        <v>97.75953242</v>
      </c>
      <c r="S900" s="17">
        <f t="shared" si="2"/>
        <v>46.96632341</v>
      </c>
      <c r="T900" s="17">
        <f t="shared" si="3"/>
        <v>7.097133315</v>
      </c>
      <c r="U900" s="17">
        <f t="shared" si="4"/>
        <v>19.96938492</v>
      </c>
      <c r="V900" s="17">
        <f t="shared" si="5"/>
        <v>4.31394378</v>
      </c>
      <c r="W900" s="17">
        <f t="shared" si="6"/>
        <v>12.17645422</v>
      </c>
      <c r="X900" s="17">
        <f t="shared" si="7"/>
        <v>1.73949346</v>
      </c>
      <c r="Y900" s="14">
        <f t="shared" si="8"/>
        <v>31225</v>
      </c>
      <c r="Z900" s="14">
        <f t="shared" si="9"/>
        <v>11376</v>
      </c>
      <c r="AA900" s="14">
        <f t="shared" si="10"/>
        <v>3149</v>
      </c>
      <c r="AB900" s="14">
        <f t="shared" si="11"/>
        <v>6864</v>
      </c>
      <c r="AC900" s="14">
        <f t="shared" si="12"/>
        <v>1840</v>
      </c>
      <c r="AD900" s="14">
        <f t="shared" si="13"/>
        <v>11474</v>
      </c>
      <c r="AE900" s="14">
        <f t="shared" si="14"/>
        <v>972</v>
      </c>
      <c r="AF900" s="14">
        <f t="shared" si="15"/>
        <v>8</v>
      </c>
      <c r="AG900" s="17">
        <f t="shared" si="16"/>
        <v>56.4127116</v>
      </c>
      <c r="AH900" s="20">
        <f>12*(J900*'Programas e Observações'!$C$8+K900*'Programas e Observações'!$C$9+L900*('Programas e Observações'!$C$8+'Programas e Observações'!$C$9)+M900*'Programas e Observações'!$C$10)</f>
        <v>421901.16</v>
      </c>
      <c r="AI900" s="20">
        <f>12*(J900*'Programas e Observações'!$D$8+K900*'Programas e Observações'!$D$9+L900*('Programas e Observações'!$D$8+'Programas e Observações'!$D$9)+M900*'Programas e Observações'!$D$10)</f>
        <v>777162.6</v>
      </c>
      <c r="AJ900" s="13" t="s">
        <v>3674</v>
      </c>
      <c r="AK900" s="13" t="s">
        <v>3675</v>
      </c>
    </row>
    <row r="901" ht="15.75" customHeight="1">
      <c r="A901" s="13" t="s">
        <v>3676</v>
      </c>
      <c r="B901" s="13" t="s">
        <v>3677</v>
      </c>
      <c r="C901" s="13" t="s">
        <v>3678</v>
      </c>
      <c r="D901" s="13" t="s">
        <v>3633</v>
      </c>
      <c r="E901" s="13" t="s">
        <v>3640</v>
      </c>
      <c r="F901" s="13" t="s">
        <v>3641</v>
      </c>
      <c r="G901" s="14">
        <v>44584.0</v>
      </c>
      <c r="H901" s="16" t="b">
        <f>G901&lt;'Programas e Observações'!$C$11</f>
        <v>0</v>
      </c>
      <c r="I901" s="14">
        <v>1036.0</v>
      </c>
      <c r="J901" s="14">
        <v>227.0</v>
      </c>
      <c r="K901" s="14">
        <v>83.0</v>
      </c>
      <c r="L901" s="14">
        <v>165.0</v>
      </c>
      <c r="M901" s="14">
        <v>25.0</v>
      </c>
      <c r="N901" s="14">
        <v>296.0</v>
      </c>
      <c r="O901" s="14">
        <v>27.0</v>
      </c>
      <c r="P901" s="14">
        <v>1.0</v>
      </c>
      <c r="Q901" s="14"/>
      <c r="R901" s="17">
        <f t="shared" si="1"/>
        <v>23.23703571</v>
      </c>
      <c r="S901" s="17">
        <f t="shared" si="2"/>
        <v>5.09151265</v>
      </c>
      <c r="T901" s="17">
        <f t="shared" si="3"/>
        <v>1.861654405</v>
      </c>
      <c r="U901" s="17">
        <f t="shared" si="4"/>
        <v>3.700879239</v>
      </c>
      <c r="V901" s="17">
        <f t="shared" si="5"/>
        <v>0.5607392787</v>
      </c>
      <c r="W901" s="17">
        <f t="shared" si="6"/>
        <v>6.639153059</v>
      </c>
      <c r="X901" s="17">
        <f t="shared" si="7"/>
        <v>0.605598421</v>
      </c>
      <c r="Y901" s="14">
        <f t="shared" si="8"/>
        <v>240403</v>
      </c>
      <c r="Z901" s="14">
        <f t="shared" si="9"/>
        <v>47835</v>
      </c>
      <c r="AA901" s="14">
        <f t="shared" si="10"/>
        <v>51567</v>
      </c>
      <c r="AB901" s="14">
        <f t="shared" si="11"/>
        <v>58286</v>
      </c>
      <c r="AC901" s="14">
        <f t="shared" si="12"/>
        <v>13176</v>
      </c>
      <c r="AD901" s="14">
        <f t="shared" si="13"/>
        <v>75509</v>
      </c>
      <c r="AE901" s="14">
        <f t="shared" si="14"/>
        <v>8002</v>
      </c>
      <c r="AF901" s="14">
        <f t="shared" si="15"/>
        <v>275</v>
      </c>
      <c r="AG901" s="17">
        <f t="shared" si="16"/>
        <v>49.75201908</v>
      </c>
      <c r="AH901" s="20">
        <f>12*(J901*'Programas e Observações'!$C$8+K901*'Programas e Observações'!$C$9+L901*('Programas e Observações'!$C$8+'Programas e Observações'!$C$9)+M901*'Programas e Observações'!$C$10)</f>
        <v>217364.4</v>
      </c>
      <c r="AI901" s="20">
        <f>12*(J901*'Programas e Observações'!$D$8+K901*'Programas e Observações'!$D$9+L901*('Programas e Observações'!$D$8+'Programas e Observações'!$D$9)+M901*'Programas e Observações'!$D$10)</f>
        <v>364057.08</v>
      </c>
      <c r="AJ901" s="13" t="s">
        <v>3405</v>
      </c>
      <c r="AK901" s="13" t="s">
        <v>1730</v>
      </c>
    </row>
    <row r="902" ht="15.75" customHeight="1">
      <c r="A902" s="13" t="s">
        <v>3679</v>
      </c>
      <c r="B902" s="13" t="s">
        <v>3680</v>
      </c>
      <c r="C902" s="13" t="s">
        <v>3681</v>
      </c>
      <c r="D902" s="13" t="s">
        <v>3633</v>
      </c>
      <c r="E902" s="13" t="s">
        <v>3634</v>
      </c>
      <c r="F902" s="13" t="s">
        <v>3635</v>
      </c>
      <c r="G902" s="14">
        <v>7507.0</v>
      </c>
      <c r="H902" s="16" t="b">
        <f>G902&lt;'Programas e Observações'!$C$11</f>
        <v>1</v>
      </c>
      <c r="I902" s="14">
        <v>0.0</v>
      </c>
      <c r="J902" s="14">
        <v>0.0</v>
      </c>
      <c r="K902" s="14">
        <v>0.0</v>
      </c>
      <c r="L902" s="14">
        <v>0.0</v>
      </c>
      <c r="M902" s="14">
        <v>0.0</v>
      </c>
      <c r="N902" s="14">
        <v>130.0</v>
      </c>
      <c r="O902" s="14">
        <v>20.0</v>
      </c>
      <c r="P902" s="14">
        <v>1.0</v>
      </c>
      <c r="Q902" s="14"/>
      <c r="R902" s="17">
        <f t="shared" si="1"/>
        <v>0</v>
      </c>
      <c r="S902" s="17">
        <f t="shared" si="2"/>
        <v>0</v>
      </c>
      <c r="T902" s="17">
        <f t="shared" si="3"/>
        <v>0</v>
      </c>
      <c r="U902" s="17">
        <f t="shared" si="4"/>
        <v>0</v>
      </c>
      <c r="V902" s="17">
        <f t="shared" si="5"/>
        <v>0</v>
      </c>
      <c r="W902" s="17">
        <f t="shared" si="6"/>
        <v>17.31717064</v>
      </c>
      <c r="X902" s="17">
        <f t="shared" si="7"/>
        <v>2.664180099</v>
      </c>
      <c r="Y902" s="14">
        <f t="shared" si="8"/>
        <v>72059</v>
      </c>
      <c r="Z902" s="14">
        <f t="shared" si="9"/>
        <v>21891</v>
      </c>
      <c r="AA902" s="14">
        <f t="shared" si="10"/>
        <v>8963</v>
      </c>
      <c r="AB902" s="14">
        <f t="shared" si="11"/>
        <v>14454</v>
      </c>
      <c r="AC902" s="14">
        <f t="shared" si="12"/>
        <v>5096</v>
      </c>
      <c r="AD902" s="14">
        <f t="shared" si="13"/>
        <v>26715</v>
      </c>
      <c r="AE902" s="14">
        <f t="shared" si="14"/>
        <v>3199</v>
      </c>
      <c r="AF902" s="14">
        <f t="shared" si="15"/>
        <v>58</v>
      </c>
      <c r="AG902" s="17">
        <f t="shared" si="16"/>
        <v>47.6035388</v>
      </c>
      <c r="AH902" s="20">
        <f>12*(J902*'Programas e Observações'!$C$8+K902*'Programas e Observações'!$C$9+L902*('Programas e Observações'!$C$8+'Programas e Observações'!$C$9)+M902*'Programas e Observações'!$C$10)</f>
        <v>0</v>
      </c>
      <c r="AI902" s="20">
        <f>12*(J902*'Programas e Observações'!$D$8+K902*'Programas e Observações'!$D$9+L902*('Programas e Observações'!$D$8+'Programas e Observações'!$D$9)+M902*'Programas e Observações'!$D$10)</f>
        <v>0</v>
      </c>
      <c r="AJ902" s="13" t="s">
        <v>342</v>
      </c>
      <c r="AK902" s="13" t="s">
        <v>343</v>
      </c>
    </row>
    <row r="903" ht="15.75" customHeight="1">
      <c r="A903" s="13" t="s">
        <v>3682</v>
      </c>
      <c r="B903" s="13" t="s">
        <v>3683</v>
      </c>
      <c r="C903" s="13" t="s">
        <v>3684</v>
      </c>
      <c r="D903" s="13" t="s">
        <v>3633</v>
      </c>
      <c r="E903" s="13" t="s">
        <v>3640</v>
      </c>
      <c r="F903" s="13" t="s">
        <v>3641</v>
      </c>
      <c r="G903" s="14">
        <v>13193.0</v>
      </c>
      <c r="H903" s="16" t="b">
        <f>G903&lt;'Programas e Observações'!$C$11</f>
        <v>1</v>
      </c>
      <c r="I903" s="14">
        <v>0.0</v>
      </c>
      <c r="J903" s="14">
        <v>0.0</v>
      </c>
      <c r="K903" s="14">
        <v>0.0</v>
      </c>
      <c r="L903" s="14">
        <v>0.0</v>
      </c>
      <c r="M903" s="14">
        <v>0.0</v>
      </c>
      <c r="N903" s="14">
        <v>255.0</v>
      </c>
      <c r="O903" s="14">
        <v>15.0</v>
      </c>
      <c r="P903" s="14">
        <v>0.0</v>
      </c>
      <c r="Q903" s="14"/>
      <c r="R903" s="17">
        <f t="shared" si="1"/>
        <v>0</v>
      </c>
      <c r="S903" s="17">
        <f t="shared" si="2"/>
        <v>0</v>
      </c>
      <c r="T903" s="17">
        <f t="shared" si="3"/>
        <v>0</v>
      </c>
      <c r="U903" s="17">
        <f t="shared" si="4"/>
        <v>0</v>
      </c>
      <c r="V903" s="17">
        <f t="shared" si="5"/>
        <v>0</v>
      </c>
      <c r="W903" s="17">
        <f t="shared" si="6"/>
        <v>19.32843174</v>
      </c>
      <c r="X903" s="17">
        <f t="shared" si="7"/>
        <v>1.136966573</v>
      </c>
      <c r="Y903" s="14">
        <f t="shared" si="8"/>
        <v>240403</v>
      </c>
      <c r="Z903" s="14">
        <f t="shared" si="9"/>
        <v>47835</v>
      </c>
      <c r="AA903" s="14">
        <f t="shared" si="10"/>
        <v>51567</v>
      </c>
      <c r="AB903" s="14">
        <f t="shared" si="11"/>
        <v>58286</v>
      </c>
      <c r="AC903" s="14">
        <f t="shared" si="12"/>
        <v>13176</v>
      </c>
      <c r="AD903" s="14">
        <f t="shared" si="13"/>
        <v>75509</v>
      </c>
      <c r="AE903" s="14">
        <f t="shared" si="14"/>
        <v>8002</v>
      </c>
      <c r="AF903" s="14">
        <f t="shared" si="15"/>
        <v>275</v>
      </c>
      <c r="AG903" s="17">
        <f t="shared" si="16"/>
        <v>49.75201908</v>
      </c>
      <c r="AH903" s="20">
        <f>12*(J903*'Programas e Observações'!$C$8+K903*'Programas e Observações'!$C$9+L903*('Programas e Observações'!$C$8+'Programas e Observações'!$C$9)+M903*'Programas e Observações'!$C$10)</f>
        <v>0</v>
      </c>
      <c r="AI903" s="20">
        <f>12*(J903*'Programas e Observações'!$D$8+K903*'Programas e Observações'!$D$9+L903*('Programas e Observações'!$D$8+'Programas e Observações'!$D$9)+M903*'Programas e Observações'!$D$10)</f>
        <v>0</v>
      </c>
      <c r="AJ903" s="13" t="s">
        <v>342</v>
      </c>
      <c r="AK903" s="13" t="s">
        <v>343</v>
      </c>
    </row>
    <row r="904" ht="15.75" customHeight="1">
      <c r="A904" s="13" t="s">
        <v>3685</v>
      </c>
      <c r="B904" s="13" t="s">
        <v>3686</v>
      </c>
      <c r="C904" s="13" t="s">
        <v>3687</v>
      </c>
      <c r="D904" s="13" t="s">
        <v>3633</v>
      </c>
      <c r="E904" s="13" t="s">
        <v>3640</v>
      </c>
      <c r="F904" s="13" t="s">
        <v>3641</v>
      </c>
      <c r="G904" s="14">
        <v>85316.0</v>
      </c>
      <c r="H904" s="16" t="b">
        <f>G904&lt;'Programas e Observações'!$C$11</f>
        <v>0</v>
      </c>
      <c r="I904" s="14">
        <v>120.0</v>
      </c>
      <c r="J904" s="14">
        <v>28.0</v>
      </c>
      <c r="K904" s="14">
        <v>21.0</v>
      </c>
      <c r="L904" s="14">
        <v>39.0</v>
      </c>
      <c r="M904" s="14">
        <v>6.0</v>
      </c>
      <c r="N904" s="14">
        <v>1336.0</v>
      </c>
      <c r="O904" s="14">
        <v>90.0</v>
      </c>
      <c r="P904" s="14">
        <v>7.0</v>
      </c>
      <c r="Q904" s="14">
        <v>243.0</v>
      </c>
      <c r="R904" s="17">
        <f t="shared" si="1"/>
        <v>1.406535703</v>
      </c>
      <c r="S904" s="17">
        <f t="shared" si="2"/>
        <v>0.3281916639</v>
      </c>
      <c r="T904" s="17">
        <f t="shared" si="3"/>
        <v>0.2461437479</v>
      </c>
      <c r="U904" s="17">
        <f t="shared" si="4"/>
        <v>0.4571241033</v>
      </c>
      <c r="V904" s="17">
        <f t="shared" si="5"/>
        <v>0.07032678513</v>
      </c>
      <c r="W904" s="17">
        <f t="shared" si="6"/>
        <v>15.65943082</v>
      </c>
      <c r="X904" s="17">
        <f t="shared" si="7"/>
        <v>1.054901777</v>
      </c>
      <c r="Y904" s="14">
        <f t="shared" si="8"/>
        <v>240403</v>
      </c>
      <c r="Z904" s="14">
        <f t="shared" si="9"/>
        <v>47835</v>
      </c>
      <c r="AA904" s="14">
        <f t="shared" si="10"/>
        <v>51567</v>
      </c>
      <c r="AB904" s="14">
        <f t="shared" si="11"/>
        <v>58286</v>
      </c>
      <c r="AC904" s="14">
        <f t="shared" si="12"/>
        <v>13176</v>
      </c>
      <c r="AD904" s="14">
        <f t="shared" si="13"/>
        <v>75509</v>
      </c>
      <c r="AE904" s="14">
        <f t="shared" si="14"/>
        <v>8002</v>
      </c>
      <c r="AF904" s="14">
        <f t="shared" si="15"/>
        <v>275</v>
      </c>
      <c r="AG904" s="17">
        <f t="shared" si="16"/>
        <v>49.75201908</v>
      </c>
      <c r="AH904" s="20">
        <f>12*(J904*'Programas e Observações'!$C$8+K904*'Programas e Observações'!$C$9+L904*('Programas e Observações'!$C$8+'Programas e Observações'!$C$9)+M904*'Programas e Observações'!$C$10)</f>
        <v>47033.88</v>
      </c>
      <c r="AI904" s="20">
        <f>12*(J904*'Programas e Observações'!$D$8+K904*'Programas e Observações'!$D$9+L904*('Programas e Observações'!$D$8+'Programas e Observações'!$D$9)+M904*'Programas e Observações'!$D$10)</f>
        <v>72511.44</v>
      </c>
      <c r="AJ904" s="13" t="s">
        <v>1286</v>
      </c>
      <c r="AK904" s="13" t="s">
        <v>1311</v>
      </c>
    </row>
    <row r="905" ht="15.75" customHeight="1">
      <c r="A905" s="13" t="s">
        <v>3688</v>
      </c>
      <c r="B905" s="13" t="s">
        <v>3689</v>
      </c>
      <c r="C905" s="13" t="s">
        <v>3690</v>
      </c>
      <c r="D905" s="13" t="s">
        <v>3633</v>
      </c>
      <c r="E905" s="13" t="s">
        <v>3672</v>
      </c>
      <c r="F905" s="13" t="s">
        <v>3673</v>
      </c>
      <c r="G905" s="14">
        <v>79205.0</v>
      </c>
      <c r="H905" s="16" t="b">
        <f>G905&lt;'Programas e Observações'!$C$11</f>
        <v>0</v>
      </c>
      <c r="I905" s="14">
        <v>5169.0</v>
      </c>
      <c r="J905" s="14">
        <v>1336.0</v>
      </c>
      <c r="K905" s="14">
        <v>741.0</v>
      </c>
      <c r="L905" s="14">
        <v>1546.0</v>
      </c>
      <c r="M905" s="14">
        <v>268.0</v>
      </c>
      <c r="N905" s="14">
        <v>1149.0</v>
      </c>
      <c r="O905" s="14">
        <v>93.0</v>
      </c>
      <c r="P905" s="14">
        <v>1.0</v>
      </c>
      <c r="Q905" s="14">
        <v>231.0</v>
      </c>
      <c r="R905" s="17">
        <f t="shared" si="1"/>
        <v>65.2610315</v>
      </c>
      <c r="S905" s="17">
        <f t="shared" si="2"/>
        <v>16.86762199</v>
      </c>
      <c r="T905" s="17">
        <f t="shared" si="3"/>
        <v>9.355469983</v>
      </c>
      <c r="U905" s="17">
        <f t="shared" si="4"/>
        <v>19.51896976</v>
      </c>
      <c r="V905" s="17">
        <f t="shared" si="5"/>
        <v>3.383624771</v>
      </c>
      <c r="W905" s="17">
        <f t="shared" si="6"/>
        <v>14.50665993</v>
      </c>
      <c r="X905" s="17">
        <f t="shared" si="7"/>
        <v>1.174168297</v>
      </c>
      <c r="Y905" s="14">
        <f t="shared" si="8"/>
        <v>31225</v>
      </c>
      <c r="Z905" s="14">
        <f t="shared" si="9"/>
        <v>11376</v>
      </c>
      <c r="AA905" s="14">
        <f t="shared" si="10"/>
        <v>3149</v>
      </c>
      <c r="AB905" s="14">
        <f t="shared" si="11"/>
        <v>6864</v>
      </c>
      <c r="AC905" s="14">
        <f t="shared" si="12"/>
        <v>1840</v>
      </c>
      <c r="AD905" s="14">
        <f t="shared" si="13"/>
        <v>11474</v>
      </c>
      <c r="AE905" s="14">
        <f t="shared" si="14"/>
        <v>972</v>
      </c>
      <c r="AF905" s="14">
        <f t="shared" si="15"/>
        <v>8</v>
      </c>
      <c r="AG905" s="17">
        <f t="shared" si="16"/>
        <v>56.4127116</v>
      </c>
      <c r="AH905" s="20">
        <f>12*(J905*'Programas e Observações'!$C$8+K905*'Programas e Observações'!$C$9+L905*('Programas e Observações'!$C$8+'Programas e Observações'!$C$9)+M905*'Programas e Observações'!$C$10)</f>
        <v>1878674.04</v>
      </c>
      <c r="AI905" s="20">
        <f>12*(J905*'Programas e Observações'!$D$8+K905*'Programas e Observações'!$D$9+L905*('Programas e Observações'!$D$8+'Programas e Observações'!$D$9)+M905*'Programas e Observações'!$D$10)</f>
        <v>2968382.76</v>
      </c>
      <c r="AJ905" s="13" t="s">
        <v>3691</v>
      </c>
      <c r="AK905" s="13" t="s">
        <v>996</v>
      </c>
    </row>
    <row r="906" ht="15.75" customHeight="1">
      <c r="A906" s="13" t="s">
        <v>3692</v>
      </c>
      <c r="B906" s="13" t="s">
        <v>3693</v>
      </c>
      <c r="C906" s="13" t="s">
        <v>3694</v>
      </c>
      <c r="D906" s="13" t="s">
        <v>3633</v>
      </c>
      <c r="E906" s="13" t="s">
        <v>3640</v>
      </c>
      <c r="F906" s="13" t="s">
        <v>3641</v>
      </c>
      <c r="G906" s="14">
        <v>26752.0</v>
      </c>
      <c r="H906" s="16" t="b">
        <f>G906&lt;'Programas e Observações'!$C$11</f>
        <v>0</v>
      </c>
      <c r="I906" s="14">
        <v>126.0</v>
      </c>
      <c r="J906" s="14">
        <v>23.0</v>
      </c>
      <c r="K906" s="14">
        <v>10.0</v>
      </c>
      <c r="L906" s="14">
        <v>20.0</v>
      </c>
      <c r="M906" s="14">
        <v>24.0</v>
      </c>
      <c r="N906" s="14">
        <v>284.0</v>
      </c>
      <c r="O906" s="14">
        <v>23.0</v>
      </c>
      <c r="P906" s="14">
        <v>1.0</v>
      </c>
      <c r="Q906" s="14"/>
      <c r="R906" s="17">
        <f t="shared" si="1"/>
        <v>4.70992823</v>
      </c>
      <c r="S906" s="17">
        <f t="shared" si="2"/>
        <v>0.8597488038</v>
      </c>
      <c r="T906" s="17">
        <f t="shared" si="3"/>
        <v>0.3738038278</v>
      </c>
      <c r="U906" s="17">
        <f t="shared" si="4"/>
        <v>0.7476076555</v>
      </c>
      <c r="V906" s="17">
        <f t="shared" si="5"/>
        <v>0.8971291866</v>
      </c>
      <c r="W906" s="17">
        <f t="shared" si="6"/>
        <v>10.61602871</v>
      </c>
      <c r="X906" s="17">
        <f t="shared" si="7"/>
        <v>0.8597488038</v>
      </c>
      <c r="Y906" s="14">
        <f t="shared" si="8"/>
        <v>240403</v>
      </c>
      <c r="Z906" s="14">
        <f t="shared" si="9"/>
        <v>47835</v>
      </c>
      <c r="AA906" s="14">
        <f t="shared" si="10"/>
        <v>51567</v>
      </c>
      <c r="AB906" s="14">
        <f t="shared" si="11"/>
        <v>58286</v>
      </c>
      <c r="AC906" s="14">
        <f t="shared" si="12"/>
        <v>13176</v>
      </c>
      <c r="AD906" s="14">
        <f t="shared" si="13"/>
        <v>75509</v>
      </c>
      <c r="AE906" s="14">
        <f t="shared" si="14"/>
        <v>8002</v>
      </c>
      <c r="AF906" s="14">
        <f t="shared" si="15"/>
        <v>275</v>
      </c>
      <c r="AG906" s="17">
        <f t="shared" si="16"/>
        <v>49.75201908</v>
      </c>
      <c r="AH906" s="20">
        <f>12*(J906*'Programas e Observações'!$C$8+K906*'Programas e Observações'!$C$9+L906*('Programas e Observações'!$C$8+'Programas e Observações'!$C$9)+M906*'Programas e Observações'!$C$10)</f>
        <v>36476.52</v>
      </c>
      <c r="AI906" s="20">
        <f>12*(J906*'Programas e Observações'!$D$8+K906*'Programas e Observações'!$D$9+L906*('Programas e Observações'!$D$8+'Programas e Observações'!$D$9)+M906*'Programas e Observações'!$D$10)</f>
        <v>52931.76</v>
      </c>
      <c r="AJ906" s="13" t="s">
        <v>2853</v>
      </c>
      <c r="AK906" s="13" t="s">
        <v>441</v>
      </c>
    </row>
    <row r="907" ht="15.75" customHeight="1">
      <c r="A907" s="13" t="s">
        <v>3695</v>
      </c>
      <c r="B907" s="13" t="s">
        <v>3696</v>
      </c>
      <c r="C907" s="13" t="s">
        <v>3697</v>
      </c>
      <c r="D907" s="13" t="s">
        <v>3633</v>
      </c>
      <c r="E907" s="13" t="s">
        <v>3647</v>
      </c>
      <c r="F907" s="13" t="s">
        <v>3648</v>
      </c>
      <c r="G907" s="14">
        <v>11532.0</v>
      </c>
      <c r="H907" s="16" t="b">
        <f>G907&lt;'Programas e Observações'!$C$11</f>
        <v>1</v>
      </c>
      <c r="I907" s="14">
        <v>402.0</v>
      </c>
      <c r="J907" s="14">
        <v>141.0</v>
      </c>
      <c r="K907" s="14">
        <v>35.0</v>
      </c>
      <c r="L907" s="14">
        <v>81.0</v>
      </c>
      <c r="M907" s="14">
        <v>26.0</v>
      </c>
      <c r="N907" s="14">
        <v>307.0</v>
      </c>
      <c r="O907" s="14">
        <v>7.0</v>
      </c>
      <c r="P907" s="14">
        <v>1.0</v>
      </c>
      <c r="Q907" s="14"/>
      <c r="R907" s="17">
        <f t="shared" si="1"/>
        <v>34.85952133</v>
      </c>
      <c r="S907" s="17">
        <f t="shared" si="2"/>
        <v>12.22684703</v>
      </c>
      <c r="T907" s="17">
        <f t="shared" si="3"/>
        <v>3.035032952</v>
      </c>
      <c r="U907" s="17">
        <f t="shared" si="4"/>
        <v>7.023933403</v>
      </c>
      <c r="V907" s="17">
        <f t="shared" si="5"/>
        <v>2.254595907</v>
      </c>
      <c r="W907" s="17">
        <f t="shared" si="6"/>
        <v>26.62157475</v>
      </c>
      <c r="X907" s="17">
        <f t="shared" si="7"/>
        <v>0.6070065904</v>
      </c>
      <c r="Y907" s="14">
        <f t="shared" si="8"/>
        <v>64173</v>
      </c>
      <c r="Z907" s="14">
        <f t="shared" si="9"/>
        <v>19061</v>
      </c>
      <c r="AA907" s="14">
        <f t="shared" si="10"/>
        <v>7747</v>
      </c>
      <c r="AB907" s="14">
        <f t="shared" si="11"/>
        <v>13143</v>
      </c>
      <c r="AC907" s="14">
        <f t="shared" si="12"/>
        <v>4080</v>
      </c>
      <c r="AD907" s="14">
        <f t="shared" si="13"/>
        <v>26078</v>
      </c>
      <c r="AE907" s="14">
        <f t="shared" si="14"/>
        <v>1843</v>
      </c>
      <c r="AF907" s="14">
        <f t="shared" si="15"/>
        <v>50</v>
      </c>
      <c r="AG907" s="17">
        <f t="shared" si="16"/>
        <v>37.19244641</v>
      </c>
      <c r="AH907" s="20">
        <f>12*(J907*'Programas e Observações'!$C$8+K907*'Programas e Observações'!$C$9+L907*('Programas e Observações'!$C$8+'Programas e Observações'!$C$9)+M907*'Programas e Observações'!$C$10)</f>
        <v>116888.88</v>
      </c>
      <c r="AI907" s="20">
        <f>12*(J907*'Programas e Observações'!$D$8+K907*'Programas e Observações'!$D$9+L907*('Programas e Observações'!$D$8+'Programas e Observações'!$D$9)+M907*'Programas e Observações'!$D$10)</f>
        <v>199605.84</v>
      </c>
      <c r="AJ907" s="13" t="s">
        <v>3698</v>
      </c>
      <c r="AK907" s="13" t="s">
        <v>3699</v>
      </c>
    </row>
    <row r="908" ht="15.75" customHeight="1">
      <c r="A908" s="13" t="s">
        <v>3700</v>
      </c>
      <c r="B908" s="13" t="s">
        <v>3701</v>
      </c>
      <c r="C908" s="13" t="s">
        <v>3702</v>
      </c>
      <c r="D908" s="13" t="s">
        <v>3633</v>
      </c>
      <c r="E908" s="13" t="s">
        <v>3634</v>
      </c>
      <c r="F908" s="13" t="s">
        <v>3635</v>
      </c>
      <c r="G908" s="14">
        <v>20194.0</v>
      </c>
      <c r="H908" s="16" t="b">
        <f>G908&lt;'Programas e Observações'!$C$11</f>
        <v>0</v>
      </c>
      <c r="I908" s="14">
        <v>1146.0</v>
      </c>
      <c r="J908" s="14">
        <v>371.0</v>
      </c>
      <c r="K908" s="14">
        <v>153.0</v>
      </c>
      <c r="L908" s="14">
        <v>250.0</v>
      </c>
      <c r="M908" s="14">
        <v>89.0</v>
      </c>
      <c r="N908" s="14">
        <v>258.0</v>
      </c>
      <c r="O908" s="14">
        <v>45.0</v>
      </c>
      <c r="P908" s="14">
        <v>2.0</v>
      </c>
      <c r="Q908" s="14"/>
      <c r="R908" s="17">
        <f t="shared" si="1"/>
        <v>56.74952956</v>
      </c>
      <c r="S908" s="17">
        <f t="shared" si="2"/>
        <v>18.3717936</v>
      </c>
      <c r="T908" s="17">
        <f t="shared" si="3"/>
        <v>7.576507874</v>
      </c>
      <c r="U908" s="17">
        <f t="shared" si="4"/>
        <v>12.37991483</v>
      </c>
      <c r="V908" s="17">
        <f t="shared" si="5"/>
        <v>4.407249678</v>
      </c>
      <c r="W908" s="17">
        <f t="shared" si="6"/>
        <v>12.7760721</v>
      </c>
      <c r="X908" s="17">
        <f t="shared" si="7"/>
        <v>2.228384669</v>
      </c>
      <c r="Y908" s="14">
        <f t="shared" si="8"/>
        <v>72059</v>
      </c>
      <c r="Z908" s="14">
        <f t="shared" si="9"/>
        <v>21891</v>
      </c>
      <c r="AA908" s="14">
        <f t="shared" si="10"/>
        <v>8963</v>
      </c>
      <c r="AB908" s="14">
        <f t="shared" si="11"/>
        <v>14454</v>
      </c>
      <c r="AC908" s="14">
        <f t="shared" si="12"/>
        <v>5096</v>
      </c>
      <c r="AD908" s="14">
        <f t="shared" si="13"/>
        <v>26715</v>
      </c>
      <c r="AE908" s="14">
        <f t="shared" si="14"/>
        <v>3199</v>
      </c>
      <c r="AF908" s="14">
        <f t="shared" si="15"/>
        <v>58</v>
      </c>
      <c r="AG908" s="17">
        <f t="shared" si="16"/>
        <v>47.6035388</v>
      </c>
      <c r="AH908" s="20">
        <f>12*(J908*'Programas e Observações'!$C$8+K908*'Programas e Observações'!$C$9+L908*('Programas e Observações'!$C$8+'Programas e Observações'!$C$9)+M908*'Programas e Observações'!$C$10)</f>
        <v>375546.72</v>
      </c>
      <c r="AI908" s="20">
        <f>12*(J908*'Programas e Observações'!$D$8+K908*'Programas e Observações'!$D$9+L908*('Programas e Observações'!$D$8+'Programas e Observações'!$D$9)+M908*'Programas e Observações'!$D$10)</f>
        <v>608858.88</v>
      </c>
      <c r="AJ908" s="13" t="s">
        <v>3703</v>
      </c>
      <c r="AK908" s="13" t="s">
        <v>3704</v>
      </c>
    </row>
    <row r="909" ht="15.75" customHeight="1">
      <c r="A909" s="13" t="s">
        <v>3705</v>
      </c>
      <c r="B909" s="13" t="s">
        <v>3706</v>
      </c>
      <c r="C909" s="13" t="s">
        <v>3707</v>
      </c>
      <c r="D909" s="13" t="s">
        <v>3633</v>
      </c>
      <c r="E909" s="13" t="s">
        <v>3640</v>
      </c>
      <c r="F909" s="13" t="s">
        <v>3641</v>
      </c>
      <c r="G909" s="14">
        <v>11427.0</v>
      </c>
      <c r="H909" s="16" t="b">
        <f>G909&lt;'Programas e Observações'!$C$11</f>
        <v>1</v>
      </c>
      <c r="I909" s="14">
        <v>452.0</v>
      </c>
      <c r="J909" s="14">
        <v>64.0</v>
      </c>
      <c r="K909" s="14">
        <v>21.0</v>
      </c>
      <c r="L909" s="14">
        <v>61.0</v>
      </c>
      <c r="M909" s="14">
        <v>64.0</v>
      </c>
      <c r="N909" s="14">
        <v>196.0</v>
      </c>
      <c r="O909" s="14">
        <v>16.0</v>
      </c>
      <c r="P909" s="14">
        <v>1.0</v>
      </c>
      <c r="Q909" s="14"/>
      <c r="R909" s="17">
        <f t="shared" si="1"/>
        <v>39.55543887</v>
      </c>
      <c r="S909" s="17">
        <f t="shared" si="2"/>
        <v>5.600770106</v>
      </c>
      <c r="T909" s="17">
        <f t="shared" si="3"/>
        <v>1.837752691</v>
      </c>
      <c r="U909" s="17">
        <f t="shared" si="4"/>
        <v>5.338234007</v>
      </c>
      <c r="V909" s="17">
        <f t="shared" si="5"/>
        <v>5.600770106</v>
      </c>
      <c r="W909" s="17">
        <f t="shared" si="6"/>
        <v>17.15235845</v>
      </c>
      <c r="X909" s="17">
        <f t="shared" si="7"/>
        <v>1.400192526</v>
      </c>
      <c r="Y909" s="14">
        <f t="shared" si="8"/>
        <v>240403</v>
      </c>
      <c r="Z909" s="14">
        <f t="shared" si="9"/>
        <v>47835</v>
      </c>
      <c r="AA909" s="14">
        <f t="shared" si="10"/>
        <v>51567</v>
      </c>
      <c r="AB909" s="14">
        <f t="shared" si="11"/>
        <v>58286</v>
      </c>
      <c r="AC909" s="14">
        <f t="shared" si="12"/>
        <v>13176</v>
      </c>
      <c r="AD909" s="14">
        <f t="shared" si="13"/>
        <v>75509</v>
      </c>
      <c r="AE909" s="14">
        <f t="shared" si="14"/>
        <v>8002</v>
      </c>
      <c r="AF909" s="14">
        <f t="shared" si="15"/>
        <v>275</v>
      </c>
      <c r="AG909" s="17">
        <f t="shared" si="16"/>
        <v>49.75201908</v>
      </c>
      <c r="AH909" s="20">
        <f>12*(J909*'Programas e Observações'!$C$8+K909*'Programas e Observações'!$C$9+L909*('Programas e Observações'!$C$8+'Programas e Observações'!$C$9)+M909*'Programas e Observações'!$C$10)</f>
        <v>100341.72</v>
      </c>
      <c r="AI909" s="20">
        <f>12*(J909*'Programas e Observações'!$D$8+K909*'Programas e Observações'!$D$9+L909*('Programas e Observações'!$D$8+'Programas e Observações'!$D$9)+M909*'Programas e Observações'!$D$10)</f>
        <v>147981.84</v>
      </c>
      <c r="AJ909" s="13" t="s">
        <v>3708</v>
      </c>
      <c r="AK909" s="13" t="s">
        <v>1526</v>
      </c>
    </row>
    <row r="910" ht="15.75" customHeight="1">
      <c r="A910" s="13" t="s">
        <v>3709</v>
      </c>
      <c r="B910" s="13" t="s">
        <v>3710</v>
      </c>
      <c r="C910" s="13" t="s">
        <v>3711</v>
      </c>
      <c r="D910" s="13" t="s">
        <v>3633</v>
      </c>
      <c r="E910" s="13" t="s">
        <v>3659</v>
      </c>
      <c r="F910" s="13" t="s">
        <v>3660</v>
      </c>
      <c r="G910" s="14">
        <v>7615.0</v>
      </c>
      <c r="H910" s="16" t="b">
        <f>G910&lt;'Programas e Observações'!$C$11</f>
        <v>1</v>
      </c>
      <c r="I910" s="14">
        <v>138.0</v>
      </c>
      <c r="J910" s="14">
        <v>72.0</v>
      </c>
      <c r="K910" s="14">
        <v>0.0</v>
      </c>
      <c r="L910" s="14">
        <v>20.0</v>
      </c>
      <c r="M910" s="14">
        <v>3.0</v>
      </c>
      <c r="N910" s="14">
        <v>85.0</v>
      </c>
      <c r="O910" s="14">
        <v>20.0</v>
      </c>
      <c r="P910" s="14">
        <v>1.0</v>
      </c>
      <c r="Q910" s="14"/>
      <c r="R910" s="17">
        <f t="shared" si="1"/>
        <v>18.12212738</v>
      </c>
      <c r="S910" s="17">
        <f t="shared" si="2"/>
        <v>9.455022981</v>
      </c>
      <c r="T910" s="17">
        <f t="shared" si="3"/>
        <v>0</v>
      </c>
      <c r="U910" s="17">
        <f t="shared" si="4"/>
        <v>2.626395272</v>
      </c>
      <c r="V910" s="17">
        <f t="shared" si="5"/>
        <v>0.3939592909</v>
      </c>
      <c r="W910" s="17">
        <f t="shared" si="6"/>
        <v>11.16217991</v>
      </c>
      <c r="X910" s="17">
        <f t="shared" si="7"/>
        <v>2.626395272</v>
      </c>
      <c r="Y910" s="14">
        <f t="shared" si="8"/>
        <v>31191</v>
      </c>
      <c r="Z910" s="14">
        <f t="shared" si="9"/>
        <v>9130</v>
      </c>
      <c r="AA910" s="14">
        <f t="shared" si="10"/>
        <v>3009</v>
      </c>
      <c r="AB910" s="14">
        <f t="shared" si="11"/>
        <v>6711</v>
      </c>
      <c r="AC910" s="14">
        <f t="shared" si="12"/>
        <v>2168</v>
      </c>
      <c r="AD910" s="14">
        <f t="shared" si="13"/>
        <v>11451</v>
      </c>
      <c r="AE910" s="14">
        <f t="shared" si="14"/>
        <v>1515</v>
      </c>
      <c r="AF910" s="14">
        <f t="shared" si="15"/>
        <v>14</v>
      </c>
      <c r="AG910" s="17">
        <f t="shared" si="16"/>
        <v>48.42285349</v>
      </c>
      <c r="AH910" s="20">
        <f>12*(J910*'Programas e Observações'!$C$8+K910*'Programas e Observações'!$C$9+L910*('Programas e Observações'!$C$8+'Programas e Observações'!$C$9)+M910*'Programas e Observações'!$C$10)</f>
        <v>30041.04</v>
      </c>
      <c r="AI910" s="20">
        <f>12*(J910*'Programas e Observações'!$D$8+K910*'Programas e Observações'!$D$9+L910*('Programas e Observações'!$D$8+'Programas e Observações'!$D$9)+M910*'Programas e Observações'!$D$10)</f>
        <v>63602.76</v>
      </c>
      <c r="AJ910" s="13" t="s">
        <v>2518</v>
      </c>
      <c r="AK910" s="13" t="s">
        <v>783</v>
      </c>
    </row>
    <row r="911" ht="15.75" customHeight="1">
      <c r="A911" s="13" t="s">
        <v>3712</v>
      </c>
      <c r="B911" s="13" t="s">
        <v>3713</v>
      </c>
      <c r="C911" s="13" t="s">
        <v>3714</v>
      </c>
      <c r="D911" s="13" t="s">
        <v>3633</v>
      </c>
      <c r="E911" s="13" t="s">
        <v>3634</v>
      </c>
      <c r="F911" s="13" t="s">
        <v>3635</v>
      </c>
      <c r="G911" s="14">
        <v>22195.0</v>
      </c>
      <c r="H911" s="16" t="b">
        <f>G911&lt;'Programas e Observações'!$C$11</f>
        <v>0</v>
      </c>
      <c r="I911" s="14">
        <v>973.0</v>
      </c>
      <c r="J911" s="14">
        <v>424.0</v>
      </c>
      <c r="K911" s="14">
        <v>101.0</v>
      </c>
      <c r="L911" s="14">
        <v>196.0</v>
      </c>
      <c r="M911" s="14">
        <v>41.0</v>
      </c>
      <c r="N911" s="14">
        <v>525.0</v>
      </c>
      <c r="O911" s="14">
        <v>49.0</v>
      </c>
      <c r="P911" s="14">
        <v>1.0</v>
      </c>
      <c r="Q911" s="14"/>
      <c r="R911" s="17">
        <f t="shared" si="1"/>
        <v>43.83870241</v>
      </c>
      <c r="S911" s="17">
        <f t="shared" si="2"/>
        <v>19.10340167</v>
      </c>
      <c r="T911" s="17">
        <f t="shared" si="3"/>
        <v>4.550574454</v>
      </c>
      <c r="U911" s="17">
        <f t="shared" si="4"/>
        <v>8.830817752</v>
      </c>
      <c r="V911" s="17">
        <f t="shared" si="5"/>
        <v>1.847262897</v>
      </c>
      <c r="W911" s="17">
        <f t="shared" si="6"/>
        <v>23.65397612</v>
      </c>
      <c r="X911" s="17">
        <f t="shared" si="7"/>
        <v>2.207704438</v>
      </c>
      <c r="Y911" s="14">
        <f t="shared" si="8"/>
        <v>72059</v>
      </c>
      <c r="Z911" s="14">
        <f t="shared" si="9"/>
        <v>21891</v>
      </c>
      <c r="AA911" s="14">
        <f t="shared" si="10"/>
        <v>8963</v>
      </c>
      <c r="AB911" s="14">
        <f t="shared" si="11"/>
        <v>14454</v>
      </c>
      <c r="AC911" s="14">
        <f t="shared" si="12"/>
        <v>5096</v>
      </c>
      <c r="AD911" s="14">
        <f t="shared" si="13"/>
        <v>26715</v>
      </c>
      <c r="AE911" s="14">
        <f t="shared" si="14"/>
        <v>3199</v>
      </c>
      <c r="AF911" s="14">
        <f t="shared" si="15"/>
        <v>58</v>
      </c>
      <c r="AG911" s="17">
        <f t="shared" si="16"/>
        <v>47.6035388</v>
      </c>
      <c r="AH911" s="20">
        <f>12*(J911*'Programas e Observações'!$C$8+K911*'Programas e Observações'!$C$9+L911*('Programas e Observações'!$C$8+'Programas e Observações'!$C$9)+M911*'Programas e Observações'!$C$10)</f>
        <v>296042.28</v>
      </c>
      <c r="AI911" s="20">
        <f>12*(J911*'Programas e Observações'!$D$8+K911*'Programas e Observações'!$D$9+L911*('Programas e Observações'!$D$8+'Programas e Observações'!$D$9)+M911*'Programas e Observações'!$D$10)</f>
        <v>526019.76</v>
      </c>
      <c r="AJ911" s="13" t="s">
        <v>3715</v>
      </c>
      <c r="AK911" s="13" t="s">
        <v>3411</v>
      </c>
    </row>
    <row r="912" ht="15.75" customHeight="1">
      <c r="A912" s="13" t="s">
        <v>3716</v>
      </c>
      <c r="B912" s="13" t="s">
        <v>3717</v>
      </c>
      <c r="C912" s="13" t="s">
        <v>3718</v>
      </c>
      <c r="D912" s="13" t="s">
        <v>3633</v>
      </c>
      <c r="E912" s="13" t="s">
        <v>3634</v>
      </c>
      <c r="F912" s="13" t="s">
        <v>3635</v>
      </c>
      <c r="G912" s="14">
        <v>24244.0</v>
      </c>
      <c r="H912" s="16" t="b">
        <f>G912&lt;'Programas e Observações'!$C$11</f>
        <v>0</v>
      </c>
      <c r="I912" s="14">
        <v>1260.0</v>
      </c>
      <c r="J912" s="14">
        <v>601.0</v>
      </c>
      <c r="K912" s="14">
        <v>69.0</v>
      </c>
      <c r="L912" s="14">
        <v>154.0</v>
      </c>
      <c r="M912" s="14">
        <v>12.0</v>
      </c>
      <c r="N912" s="14">
        <v>655.0</v>
      </c>
      <c r="O912" s="14">
        <v>63.0</v>
      </c>
      <c r="P912" s="14">
        <v>2.0</v>
      </c>
      <c r="Q912" s="14"/>
      <c r="R912" s="17">
        <f t="shared" si="1"/>
        <v>51.97162184</v>
      </c>
      <c r="S912" s="17">
        <f t="shared" si="2"/>
        <v>24.78963867</v>
      </c>
      <c r="T912" s="17">
        <f t="shared" si="3"/>
        <v>2.846065006</v>
      </c>
      <c r="U912" s="17">
        <f t="shared" si="4"/>
        <v>6.352087114</v>
      </c>
      <c r="V912" s="17">
        <f t="shared" si="5"/>
        <v>0.4949678271</v>
      </c>
      <c r="W912" s="17">
        <f t="shared" si="6"/>
        <v>27.0169939</v>
      </c>
      <c r="X912" s="17">
        <f t="shared" si="7"/>
        <v>2.598581092</v>
      </c>
      <c r="Y912" s="14">
        <f t="shared" si="8"/>
        <v>72059</v>
      </c>
      <c r="Z912" s="14">
        <f t="shared" si="9"/>
        <v>21891</v>
      </c>
      <c r="AA912" s="14">
        <f t="shared" si="10"/>
        <v>8963</v>
      </c>
      <c r="AB912" s="14">
        <f t="shared" si="11"/>
        <v>14454</v>
      </c>
      <c r="AC912" s="14">
        <f t="shared" si="12"/>
        <v>5096</v>
      </c>
      <c r="AD912" s="14">
        <f t="shared" si="13"/>
        <v>26715</v>
      </c>
      <c r="AE912" s="14">
        <f t="shared" si="14"/>
        <v>3199</v>
      </c>
      <c r="AF912" s="14">
        <f t="shared" si="15"/>
        <v>58</v>
      </c>
      <c r="AG912" s="17">
        <f t="shared" si="16"/>
        <v>47.6035388</v>
      </c>
      <c r="AH912" s="20">
        <f>12*(J912*'Programas e Observações'!$C$8+K912*'Programas e Observações'!$C$9+L912*('Programas e Observações'!$C$8+'Programas e Observações'!$C$9)+M912*'Programas e Observações'!$C$10)</f>
        <v>269866.56</v>
      </c>
      <c r="AI912" s="20">
        <f>12*(J912*'Programas e Observações'!$D$8+K912*'Programas e Observações'!$D$9+L912*('Programas e Observações'!$D$8+'Programas e Observações'!$D$9)+M912*'Programas e Observações'!$D$10)</f>
        <v>546382.92</v>
      </c>
      <c r="AJ912" s="13" t="s">
        <v>3719</v>
      </c>
      <c r="AK912" s="13" t="s">
        <v>3720</v>
      </c>
    </row>
    <row r="913" ht="15.75" customHeight="1">
      <c r="A913" s="13" t="s">
        <v>3721</v>
      </c>
      <c r="B913" s="13" t="s">
        <v>3722</v>
      </c>
      <c r="C913" s="13" t="s">
        <v>3723</v>
      </c>
      <c r="D913" s="13" t="s">
        <v>3633</v>
      </c>
      <c r="E913" s="13" t="s">
        <v>3634</v>
      </c>
      <c r="F913" s="13" t="s">
        <v>3635</v>
      </c>
      <c r="G913" s="14">
        <v>5821.0</v>
      </c>
      <c r="H913" s="16" t="b">
        <f>G913&lt;'Programas e Observações'!$C$11</f>
        <v>1</v>
      </c>
      <c r="I913" s="14">
        <v>513.0</v>
      </c>
      <c r="J913" s="14">
        <v>112.0</v>
      </c>
      <c r="K913" s="14">
        <v>28.0</v>
      </c>
      <c r="L913" s="14">
        <v>54.0</v>
      </c>
      <c r="M913" s="14">
        <v>34.0</v>
      </c>
      <c r="N913" s="14">
        <v>218.0</v>
      </c>
      <c r="O913" s="14">
        <v>11.0</v>
      </c>
      <c r="P913" s="14">
        <v>0.0</v>
      </c>
      <c r="Q913" s="14"/>
      <c r="R913" s="17">
        <f t="shared" si="1"/>
        <v>88.12918742</v>
      </c>
      <c r="S913" s="17">
        <f t="shared" si="2"/>
        <v>19.2406803</v>
      </c>
      <c r="T913" s="17">
        <f t="shared" si="3"/>
        <v>4.810170074</v>
      </c>
      <c r="U913" s="17">
        <f t="shared" si="4"/>
        <v>9.276756571</v>
      </c>
      <c r="V913" s="17">
        <f t="shared" si="5"/>
        <v>5.840920804</v>
      </c>
      <c r="W913" s="17">
        <f t="shared" si="6"/>
        <v>37.45060986</v>
      </c>
      <c r="X913" s="17">
        <f t="shared" si="7"/>
        <v>1.889709672</v>
      </c>
      <c r="Y913" s="14">
        <f t="shared" si="8"/>
        <v>72059</v>
      </c>
      <c r="Z913" s="14">
        <f t="shared" si="9"/>
        <v>21891</v>
      </c>
      <c r="AA913" s="14">
        <f t="shared" si="10"/>
        <v>8963</v>
      </c>
      <c r="AB913" s="14">
        <f t="shared" si="11"/>
        <v>14454</v>
      </c>
      <c r="AC913" s="14">
        <f t="shared" si="12"/>
        <v>5096</v>
      </c>
      <c r="AD913" s="14">
        <f t="shared" si="13"/>
        <v>26715</v>
      </c>
      <c r="AE913" s="14">
        <f t="shared" si="14"/>
        <v>3199</v>
      </c>
      <c r="AF913" s="14">
        <f t="shared" si="15"/>
        <v>58</v>
      </c>
      <c r="AG913" s="17">
        <f t="shared" si="16"/>
        <v>47.6035388</v>
      </c>
      <c r="AH913" s="20">
        <f>12*(J913*'Programas e Observações'!$C$8+K913*'Programas e Observações'!$C$9+L913*('Programas e Observações'!$C$8+'Programas e Observações'!$C$9)+M913*'Programas e Observações'!$C$10)</f>
        <v>92665.92</v>
      </c>
      <c r="AI913" s="20">
        <f>12*(J913*'Programas e Observações'!$D$8+K913*'Programas e Observações'!$D$9+L913*('Programas e Observações'!$D$8+'Programas e Observações'!$D$9)+M913*'Programas e Observações'!$D$10)</f>
        <v>154622.88</v>
      </c>
      <c r="AJ913" s="13" t="s">
        <v>3724</v>
      </c>
      <c r="AK913" s="13" t="s">
        <v>3725</v>
      </c>
    </row>
    <row r="914" ht="15.75" customHeight="1">
      <c r="A914" s="13" t="s">
        <v>3726</v>
      </c>
      <c r="B914" s="13" t="s">
        <v>3727</v>
      </c>
      <c r="C914" s="13" t="s">
        <v>3728</v>
      </c>
      <c r="D914" s="13" t="s">
        <v>3633</v>
      </c>
      <c r="E914" s="13" t="s">
        <v>3659</v>
      </c>
      <c r="F914" s="13" t="s">
        <v>3660</v>
      </c>
      <c r="G914" s="14">
        <v>17667.0</v>
      </c>
      <c r="H914" s="16" t="b">
        <f>G914&lt;'Programas e Observações'!$C$11</f>
        <v>1</v>
      </c>
      <c r="I914" s="14">
        <v>372.0</v>
      </c>
      <c r="J914" s="14">
        <v>61.0</v>
      </c>
      <c r="K914" s="14">
        <v>21.0</v>
      </c>
      <c r="L914" s="14">
        <v>43.0</v>
      </c>
      <c r="M914" s="14">
        <v>28.0</v>
      </c>
      <c r="N914" s="14">
        <v>251.0</v>
      </c>
      <c r="O914" s="14">
        <v>39.0</v>
      </c>
      <c r="P914" s="14">
        <v>0.0</v>
      </c>
      <c r="Q914" s="14"/>
      <c r="R914" s="17">
        <f t="shared" si="1"/>
        <v>21.05620649</v>
      </c>
      <c r="S914" s="17">
        <f t="shared" si="2"/>
        <v>3.452765042</v>
      </c>
      <c r="T914" s="17">
        <f t="shared" si="3"/>
        <v>1.188656818</v>
      </c>
      <c r="U914" s="17">
        <f t="shared" si="4"/>
        <v>2.433916341</v>
      </c>
      <c r="V914" s="17">
        <f t="shared" si="5"/>
        <v>1.584875757</v>
      </c>
      <c r="W914" s="17">
        <f t="shared" si="6"/>
        <v>14.20727911</v>
      </c>
      <c r="X914" s="17">
        <f t="shared" si="7"/>
        <v>2.207505519</v>
      </c>
      <c r="Y914" s="14">
        <f t="shared" si="8"/>
        <v>31191</v>
      </c>
      <c r="Z914" s="14">
        <f t="shared" si="9"/>
        <v>9130</v>
      </c>
      <c r="AA914" s="14">
        <f t="shared" si="10"/>
        <v>3009</v>
      </c>
      <c r="AB914" s="14">
        <f t="shared" si="11"/>
        <v>6711</v>
      </c>
      <c r="AC914" s="14">
        <f t="shared" si="12"/>
        <v>2168</v>
      </c>
      <c r="AD914" s="14">
        <f t="shared" si="13"/>
        <v>11451</v>
      </c>
      <c r="AE914" s="14">
        <f t="shared" si="14"/>
        <v>1515</v>
      </c>
      <c r="AF914" s="14">
        <f t="shared" si="15"/>
        <v>14</v>
      </c>
      <c r="AG914" s="17">
        <f t="shared" si="16"/>
        <v>48.42285349</v>
      </c>
      <c r="AH914" s="20">
        <f>12*(J914*'Programas e Observações'!$C$8+K914*'Programas e Observações'!$C$9+L914*('Programas e Observações'!$C$8+'Programas e Observações'!$C$9)+M914*'Programas e Observações'!$C$10)</f>
        <v>68019.84</v>
      </c>
      <c r="AI914" s="20">
        <f>12*(J914*'Programas e Observações'!$D$8+K914*'Programas e Observações'!$D$9+L914*('Programas e Observações'!$D$8+'Programas e Observações'!$D$9)+M914*'Programas e Observações'!$D$10)</f>
        <v>107204.64</v>
      </c>
      <c r="AJ914" s="13" t="s">
        <v>429</v>
      </c>
      <c r="AK914" s="13" t="s">
        <v>446</v>
      </c>
    </row>
    <row r="915" ht="15.75" customHeight="1">
      <c r="A915" s="13" t="s">
        <v>3729</v>
      </c>
      <c r="B915" s="13" t="s">
        <v>3730</v>
      </c>
      <c r="C915" s="13" t="s">
        <v>3731</v>
      </c>
      <c r="D915" s="13" t="s">
        <v>3633</v>
      </c>
      <c r="E915" s="13" t="s">
        <v>3634</v>
      </c>
      <c r="F915" s="13" t="s">
        <v>3635</v>
      </c>
      <c r="G915" s="14">
        <v>81441.0</v>
      </c>
      <c r="H915" s="16" t="b">
        <f>G915&lt;'Programas e Observações'!$C$11</f>
        <v>0</v>
      </c>
      <c r="I915" s="14">
        <v>3706.0</v>
      </c>
      <c r="J915" s="14">
        <v>1087.0</v>
      </c>
      <c r="K915" s="14">
        <v>402.0</v>
      </c>
      <c r="L915" s="14">
        <v>1063.0</v>
      </c>
      <c r="M915" s="14">
        <v>390.0</v>
      </c>
      <c r="N915" s="14">
        <v>1313.0</v>
      </c>
      <c r="O915" s="14">
        <v>226.0</v>
      </c>
      <c r="P915" s="14">
        <v>4.0</v>
      </c>
      <c r="Q915" s="14">
        <v>42.0</v>
      </c>
      <c r="R915" s="17">
        <f t="shared" si="1"/>
        <v>45.50533515</v>
      </c>
      <c r="S915" s="17">
        <f t="shared" si="2"/>
        <v>13.34708562</v>
      </c>
      <c r="T915" s="17">
        <f t="shared" si="3"/>
        <v>4.936088702</v>
      </c>
      <c r="U915" s="17">
        <f t="shared" si="4"/>
        <v>13.05239376</v>
      </c>
      <c r="V915" s="17">
        <f t="shared" si="5"/>
        <v>4.788742771</v>
      </c>
      <c r="W915" s="17">
        <f t="shared" si="6"/>
        <v>16.12210066</v>
      </c>
      <c r="X915" s="17">
        <f t="shared" si="7"/>
        <v>2.775015042</v>
      </c>
      <c r="Y915" s="14">
        <f t="shared" si="8"/>
        <v>72059</v>
      </c>
      <c r="Z915" s="14">
        <f t="shared" si="9"/>
        <v>21891</v>
      </c>
      <c r="AA915" s="14">
        <f t="shared" si="10"/>
        <v>8963</v>
      </c>
      <c r="AB915" s="14">
        <f t="shared" si="11"/>
        <v>14454</v>
      </c>
      <c r="AC915" s="14">
        <f t="shared" si="12"/>
        <v>5096</v>
      </c>
      <c r="AD915" s="14">
        <f t="shared" si="13"/>
        <v>26715</v>
      </c>
      <c r="AE915" s="14">
        <f t="shared" si="14"/>
        <v>3199</v>
      </c>
      <c r="AF915" s="14">
        <f t="shared" si="15"/>
        <v>58</v>
      </c>
      <c r="AG915" s="17">
        <f t="shared" si="16"/>
        <v>47.6035388</v>
      </c>
      <c r="AH915" s="20">
        <f>12*(J915*'Programas e Observações'!$C$8+K915*'Programas e Observações'!$C$9+L915*('Programas e Observações'!$C$8+'Programas e Observações'!$C$9)+M915*'Programas e Observações'!$C$10)</f>
        <v>1378900.2</v>
      </c>
      <c r="AI915" s="20">
        <f>12*(J915*'Programas e Observações'!$D$8+K915*'Programas e Observações'!$D$9+L915*('Programas e Observações'!$D$8+'Programas e Observações'!$D$9)+M915*'Programas e Observações'!$D$10)</f>
        <v>2189339.4</v>
      </c>
      <c r="AJ915" s="13" t="s">
        <v>3732</v>
      </c>
      <c r="AK915" s="13" t="s">
        <v>838</v>
      </c>
    </row>
    <row r="916" ht="15.75" customHeight="1">
      <c r="A916" s="13" t="s">
        <v>3733</v>
      </c>
      <c r="B916" s="13" t="s">
        <v>3734</v>
      </c>
      <c r="C916" s="13" t="s">
        <v>3735</v>
      </c>
      <c r="D916" s="13" t="s">
        <v>3633</v>
      </c>
      <c r="E916" s="13" t="s">
        <v>3640</v>
      </c>
      <c r="F916" s="13" t="s">
        <v>3641</v>
      </c>
      <c r="G916" s="14">
        <v>23474.0</v>
      </c>
      <c r="H916" s="16" t="b">
        <f>G916&lt;'Programas e Observações'!$C$11</f>
        <v>0</v>
      </c>
      <c r="I916" s="14">
        <v>1339.0</v>
      </c>
      <c r="J916" s="14">
        <v>247.0</v>
      </c>
      <c r="K916" s="14">
        <v>133.0</v>
      </c>
      <c r="L916" s="14">
        <v>342.0</v>
      </c>
      <c r="M916" s="14">
        <v>118.0</v>
      </c>
      <c r="N916" s="14">
        <v>214.0</v>
      </c>
      <c r="O916" s="14">
        <v>24.0</v>
      </c>
      <c r="P916" s="14">
        <v>1.0</v>
      </c>
      <c r="Q916" s="14"/>
      <c r="R916" s="17">
        <f t="shared" si="1"/>
        <v>57.04183352</v>
      </c>
      <c r="S916" s="17">
        <f t="shared" si="2"/>
        <v>10.52227997</v>
      </c>
      <c r="T916" s="17">
        <f t="shared" si="3"/>
        <v>5.66584306</v>
      </c>
      <c r="U916" s="17">
        <f t="shared" si="4"/>
        <v>14.56931073</v>
      </c>
      <c r="V916" s="17">
        <f t="shared" si="5"/>
        <v>5.026838204</v>
      </c>
      <c r="W916" s="17">
        <f t="shared" si="6"/>
        <v>9.116469285</v>
      </c>
      <c r="X916" s="17">
        <f t="shared" si="7"/>
        <v>1.02240777</v>
      </c>
      <c r="Y916" s="14">
        <f t="shared" si="8"/>
        <v>240403</v>
      </c>
      <c r="Z916" s="14">
        <f t="shared" si="9"/>
        <v>47835</v>
      </c>
      <c r="AA916" s="14">
        <f t="shared" si="10"/>
        <v>51567</v>
      </c>
      <c r="AB916" s="14">
        <f t="shared" si="11"/>
        <v>58286</v>
      </c>
      <c r="AC916" s="14">
        <f t="shared" si="12"/>
        <v>13176</v>
      </c>
      <c r="AD916" s="14">
        <f t="shared" si="13"/>
        <v>75509</v>
      </c>
      <c r="AE916" s="14">
        <f t="shared" si="14"/>
        <v>8002</v>
      </c>
      <c r="AF916" s="14">
        <f t="shared" si="15"/>
        <v>275</v>
      </c>
      <c r="AG916" s="17">
        <f t="shared" si="16"/>
        <v>49.75201908</v>
      </c>
      <c r="AH916" s="20">
        <f>12*(J916*'Programas e Observações'!$C$8+K916*'Programas e Observações'!$C$9+L916*('Programas e Observações'!$C$8+'Programas e Observações'!$C$9)+M916*'Programas e Observações'!$C$10)</f>
        <v>421159.44</v>
      </c>
      <c r="AI916" s="20">
        <f>12*(J916*'Programas e Observações'!$D$8+K916*'Programas e Observações'!$D$9+L916*('Programas e Observações'!$D$8+'Programas e Observações'!$D$9)+M916*'Programas e Observações'!$D$10)</f>
        <v>644932.44</v>
      </c>
      <c r="AJ916" s="13" t="s">
        <v>251</v>
      </c>
      <c r="AK916" s="13" t="s">
        <v>3736</v>
      </c>
    </row>
    <row r="917" ht="15.75" customHeight="1">
      <c r="A917" s="13" t="s">
        <v>3737</v>
      </c>
      <c r="B917" s="13" t="s">
        <v>3738</v>
      </c>
      <c r="C917" s="13" t="s">
        <v>3739</v>
      </c>
      <c r="D917" s="13" t="s">
        <v>3633</v>
      </c>
      <c r="E917" s="13" t="s">
        <v>3634</v>
      </c>
      <c r="F917" s="13" t="s">
        <v>3635</v>
      </c>
      <c r="G917" s="14">
        <v>19569.0</v>
      </c>
      <c r="H917" s="16" t="b">
        <f>G917&lt;'Programas e Observações'!$C$11</f>
        <v>1</v>
      </c>
      <c r="I917" s="14">
        <v>1147.0</v>
      </c>
      <c r="J917" s="14">
        <v>449.0</v>
      </c>
      <c r="K917" s="14">
        <v>40.0</v>
      </c>
      <c r="L917" s="14">
        <v>122.0</v>
      </c>
      <c r="M917" s="14">
        <v>0.0</v>
      </c>
      <c r="N917" s="14">
        <v>511.0</v>
      </c>
      <c r="O917" s="14">
        <v>60.0</v>
      </c>
      <c r="P917" s="14">
        <v>1.0</v>
      </c>
      <c r="Q917" s="14"/>
      <c r="R917" s="17">
        <f t="shared" si="1"/>
        <v>58.61311258</v>
      </c>
      <c r="S917" s="17">
        <f t="shared" si="2"/>
        <v>22.94445296</v>
      </c>
      <c r="T917" s="17">
        <f t="shared" si="3"/>
        <v>2.044049262</v>
      </c>
      <c r="U917" s="17">
        <f t="shared" si="4"/>
        <v>6.234350248</v>
      </c>
      <c r="V917" s="17">
        <f t="shared" si="5"/>
        <v>0</v>
      </c>
      <c r="W917" s="17">
        <f t="shared" si="6"/>
        <v>26.11272932</v>
      </c>
      <c r="X917" s="17">
        <f t="shared" si="7"/>
        <v>3.066073892</v>
      </c>
      <c r="Y917" s="14">
        <f t="shared" si="8"/>
        <v>72059</v>
      </c>
      <c r="Z917" s="14">
        <f t="shared" si="9"/>
        <v>21891</v>
      </c>
      <c r="AA917" s="14">
        <f t="shared" si="10"/>
        <v>8963</v>
      </c>
      <c r="AB917" s="14">
        <f t="shared" si="11"/>
        <v>14454</v>
      </c>
      <c r="AC917" s="14">
        <f t="shared" si="12"/>
        <v>5096</v>
      </c>
      <c r="AD917" s="14">
        <f t="shared" si="13"/>
        <v>26715</v>
      </c>
      <c r="AE917" s="14">
        <f t="shared" si="14"/>
        <v>3199</v>
      </c>
      <c r="AF917" s="14">
        <f t="shared" si="15"/>
        <v>58</v>
      </c>
      <c r="AG917" s="17">
        <f t="shared" si="16"/>
        <v>47.6035388</v>
      </c>
      <c r="AH917" s="20">
        <f>12*(J917*'Programas e Observações'!$C$8+K917*'Programas e Observações'!$C$9+L917*('Programas e Observações'!$C$8+'Programas e Observações'!$C$9)+M917*'Programas e Observações'!$C$10)</f>
        <v>195923.4</v>
      </c>
      <c r="AI917" s="20">
        <f>12*(J917*'Programas e Observações'!$D$8+K917*'Programas e Observações'!$D$9+L917*('Programas e Observações'!$D$8+'Programas e Observações'!$D$9)+M917*'Programas e Observações'!$D$10)</f>
        <v>404777.04</v>
      </c>
      <c r="AJ917" s="13" t="s">
        <v>3740</v>
      </c>
      <c r="AK917" s="13" t="s">
        <v>2440</v>
      </c>
    </row>
    <row r="918" ht="15.75" customHeight="1">
      <c r="A918" s="13" t="s">
        <v>3741</v>
      </c>
      <c r="B918" s="13" t="s">
        <v>3742</v>
      </c>
      <c r="C918" s="13" t="s">
        <v>3743</v>
      </c>
      <c r="D918" s="13" t="s">
        <v>3633</v>
      </c>
      <c r="E918" s="13" t="s">
        <v>3647</v>
      </c>
      <c r="F918" s="13" t="s">
        <v>3648</v>
      </c>
      <c r="G918" s="14">
        <v>14998.0</v>
      </c>
      <c r="H918" s="16" t="b">
        <f>G918&lt;'Programas e Observações'!$C$11</f>
        <v>1</v>
      </c>
      <c r="I918" s="14">
        <v>0.0</v>
      </c>
      <c r="J918" s="14">
        <v>0.0</v>
      </c>
      <c r="K918" s="14">
        <v>0.0</v>
      </c>
      <c r="L918" s="14">
        <v>0.0</v>
      </c>
      <c r="M918" s="14">
        <v>0.0</v>
      </c>
      <c r="N918" s="14">
        <v>102.0</v>
      </c>
      <c r="O918" s="14">
        <v>13.0</v>
      </c>
      <c r="P918" s="14">
        <v>0.0</v>
      </c>
      <c r="Q918" s="14"/>
      <c r="R918" s="17">
        <f t="shared" si="1"/>
        <v>0</v>
      </c>
      <c r="S918" s="17">
        <f t="shared" si="2"/>
        <v>0</v>
      </c>
      <c r="T918" s="17">
        <f t="shared" si="3"/>
        <v>0</v>
      </c>
      <c r="U918" s="17">
        <f t="shared" si="4"/>
        <v>0</v>
      </c>
      <c r="V918" s="17">
        <f t="shared" si="5"/>
        <v>0</v>
      </c>
      <c r="W918" s="17">
        <f t="shared" si="6"/>
        <v>6.800906788</v>
      </c>
      <c r="X918" s="17">
        <f t="shared" si="7"/>
        <v>0.8667822376</v>
      </c>
      <c r="Y918" s="14">
        <f t="shared" si="8"/>
        <v>64173</v>
      </c>
      <c r="Z918" s="14">
        <f t="shared" si="9"/>
        <v>19061</v>
      </c>
      <c r="AA918" s="14">
        <f t="shared" si="10"/>
        <v>7747</v>
      </c>
      <c r="AB918" s="14">
        <f t="shared" si="11"/>
        <v>13143</v>
      </c>
      <c r="AC918" s="14">
        <f t="shared" si="12"/>
        <v>4080</v>
      </c>
      <c r="AD918" s="14">
        <f t="shared" si="13"/>
        <v>26078</v>
      </c>
      <c r="AE918" s="14">
        <f t="shared" si="14"/>
        <v>1843</v>
      </c>
      <c r="AF918" s="14">
        <f t="shared" si="15"/>
        <v>50</v>
      </c>
      <c r="AG918" s="17">
        <f t="shared" si="16"/>
        <v>37.19244641</v>
      </c>
      <c r="AH918" s="20">
        <f>12*(J918*'Programas e Observações'!$C$8+K918*'Programas e Observações'!$C$9+L918*('Programas e Observações'!$C$8+'Programas e Observações'!$C$9)+M918*'Programas e Observações'!$C$10)</f>
        <v>0</v>
      </c>
      <c r="AI918" s="20">
        <f>12*(J918*'Programas e Observações'!$D$8+K918*'Programas e Observações'!$D$9+L918*('Programas e Observações'!$D$8+'Programas e Observações'!$D$9)+M918*'Programas e Observações'!$D$10)</f>
        <v>0</v>
      </c>
      <c r="AJ918" s="13" t="s">
        <v>342</v>
      </c>
      <c r="AK918" s="13" t="s">
        <v>343</v>
      </c>
    </row>
    <row r="919" ht="15.75" customHeight="1">
      <c r="A919" s="13" t="s">
        <v>3744</v>
      </c>
      <c r="B919" s="13" t="s">
        <v>3745</v>
      </c>
      <c r="C919" s="13" t="s">
        <v>3746</v>
      </c>
      <c r="D919" s="13" t="s">
        <v>3633</v>
      </c>
      <c r="E919" s="13" t="s">
        <v>3640</v>
      </c>
      <c r="F919" s="13" t="s">
        <v>3641</v>
      </c>
      <c r="G919" s="14">
        <v>37147.0</v>
      </c>
      <c r="H919" s="16" t="b">
        <f>G919&lt;'Programas e Observações'!$C$11</f>
        <v>0</v>
      </c>
      <c r="I919" s="14">
        <v>2270.0</v>
      </c>
      <c r="J919" s="14">
        <v>475.0</v>
      </c>
      <c r="K919" s="14">
        <v>249.0</v>
      </c>
      <c r="L919" s="14">
        <v>678.0</v>
      </c>
      <c r="M919" s="14">
        <v>227.0</v>
      </c>
      <c r="N919" s="14">
        <v>706.0</v>
      </c>
      <c r="O919" s="14">
        <v>37.0</v>
      </c>
      <c r="P919" s="14">
        <v>2.0</v>
      </c>
      <c r="Q919" s="14"/>
      <c r="R919" s="17">
        <f t="shared" si="1"/>
        <v>61.10856866</v>
      </c>
      <c r="S919" s="17">
        <f t="shared" si="2"/>
        <v>12.78703529</v>
      </c>
      <c r="T919" s="17">
        <f t="shared" si="3"/>
        <v>6.703098501</v>
      </c>
      <c r="U919" s="17">
        <f t="shared" si="4"/>
        <v>18.25181037</v>
      </c>
      <c r="V919" s="17">
        <f t="shared" si="5"/>
        <v>6.110856866</v>
      </c>
      <c r="W919" s="17">
        <f t="shared" si="6"/>
        <v>19.00557246</v>
      </c>
      <c r="X919" s="17">
        <f t="shared" si="7"/>
        <v>0.9960427491</v>
      </c>
      <c r="Y919" s="14">
        <f t="shared" si="8"/>
        <v>240403</v>
      </c>
      <c r="Z919" s="14">
        <f t="shared" si="9"/>
        <v>47835</v>
      </c>
      <c r="AA919" s="14">
        <f t="shared" si="10"/>
        <v>51567</v>
      </c>
      <c r="AB919" s="14">
        <f t="shared" si="11"/>
        <v>58286</v>
      </c>
      <c r="AC919" s="14">
        <f t="shared" si="12"/>
        <v>13176</v>
      </c>
      <c r="AD919" s="14">
        <f t="shared" si="13"/>
        <v>75509</v>
      </c>
      <c r="AE919" s="14">
        <f t="shared" si="14"/>
        <v>8002</v>
      </c>
      <c r="AF919" s="14">
        <f t="shared" si="15"/>
        <v>275</v>
      </c>
      <c r="AG919" s="17">
        <f t="shared" si="16"/>
        <v>49.75201908</v>
      </c>
      <c r="AH919" s="20">
        <f>12*(J919*'Programas e Observações'!$C$8+K919*'Programas e Observações'!$C$9+L919*('Programas e Observações'!$C$8+'Programas e Observações'!$C$9)+M919*'Programas e Observações'!$C$10)</f>
        <v>820892.16</v>
      </c>
      <c r="AI919" s="20">
        <f>12*(J919*'Programas e Observações'!$D$8+K919*'Programas e Observações'!$D$9+L919*('Programas e Observações'!$D$8+'Programas e Observações'!$D$9)+M919*'Programas e Observações'!$D$10)</f>
        <v>1258821.84</v>
      </c>
      <c r="AJ919" s="13" t="s">
        <v>1196</v>
      </c>
      <c r="AK919" s="13" t="s">
        <v>3747</v>
      </c>
    </row>
    <row r="920" ht="15.75" customHeight="1">
      <c r="A920" s="13" t="s">
        <v>3748</v>
      </c>
      <c r="B920" s="13" t="s">
        <v>3749</v>
      </c>
      <c r="C920" s="13" t="s">
        <v>3750</v>
      </c>
      <c r="D920" s="13" t="s">
        <v>3633</v>
      </c>
      <c r="E920" s="13" t="s">
        <v>3640</v>
      </c>
      <c r="F920" s="13" t="s">
        <v>3641</v>
      </c>
      <c r="G920" s="14">
        <v>55977.0</v>
      </c>
      <c r="H920" s="16" t="b">
        <f>G920&lt;'Programas e Observações'!$C$11</f>
        <v>0</v>
      </c>
      <c r="I920" s="14">
        <v>1404.0</v>
      </c>
      <c r="J920" s="14">
        <v>404.0</v>
      </c>
      <c r="K920" s="14">
        <v>148.0</v>
      </c>
      <c r="L920" s="14">
        <v>397.0</v>
      </c>
      <c r="M920" s="14">
        <v>92.0</v>
      </c>
      <c r="N920" s="14">
        <v>455.0</v>
      </c>
      <c r="O920" s="14">
        <v>63.0</v>
      </c>
      <c r="P920" s="14">
        <v>3.0</v>
      </c>
      <c r="Q920" s="14">
        <v>88.0</v>
      </c>
      <c r="R920" s="17">
        <f t="shared" si="1"/>
        <v>25.08173</v>
      </c>
      <c r="S920" s="17">
        <f t="shared" si="2"/>
        <v>7.217249942</v>
      </c>
      <c r="T920" s="17">
        <f t="shared" si="3"/>
        <v>2.643943048</v>
      </c>
      <c r="U920" s="17">
        <f t="shared" si="4"/>
        <v>7.092198582</v>
      </c>
      <c r="V920" s="17">
        <f t="shared" si="5"/>
        <v>1.643532165</v>
      </c>
      <c r="W920" s="17">
        <f t="shared" si="6"/>
        <v>8.128338425</v>
      </c>
      <c r="X920" s="17">
        <f t="shared" si="7"/>
        <v>1.125462243</v>
      </c>
      <c r="Y920" s="14">
        <f t="shared" si="8"/>
        <v>240403</v>
      </c>
      <c r="Z920" s="14">
        <f t="shared" si="9"/>
        <v>47835</v>
      </c>
      <c r="AA920" s="14">
        <f t="shared" si="10"/>
        <v>51567</v>
      </c>
      <c r="AB920" s="14">
        <f t="shared" si="11"/>
        <v>58286</v>
      </c>
      <c r="AC920" s="14">
        <f t="shared" si="12"/>
        <v>13176</v>
      </c>
      <c r="AD920" s="14">
        <f t="shared" si="13"/>
        <v>75509</v>
      </c>
      <c r="AE920" s="14">
        <f t="shared" si="14"/>
        <v>8002</v>
      </c>
      <c r="AF920" s="14">
        <f t="shared" si="15"/>
        <v>275</v>
      </c>
      <c r="AG920" s="17">
        <f t="shared" si="16"/>
        <v>49.75201908</v>
      </c>
      <c r="AH920" s="20">
        <f>12*(J920*'Programas e Observações'!$C$8+K920*'Programas e Observações'!$C$9+L920*('Programas e Observações'!$C$8+'Programas e Observações'!$C$9)+M920*'Programas e Observações'!$C$10)</f>
        <v>485211.36</v>
      </c>
      <c r="AI920" s="20">
        <f>12*(J920*'Programas e Observações'!$D$8+K920*'Programas e Observações'!$D$9+L920*('Programas e Observações'!$D$8+'Programas e Observações'!$D$9)+M920*'Programas e Observações'!$D$10)</f>
        <v>786368.76</v>
      </c>
      <c r="AJ920" s="13" t="s">
        <v>1278</v>
      </c>
      <c r="AK920" s="13" t="s">
        <v>3751</v>
      </c>
    </row>
    <row r="921" ht="15.75" customHeight="1">
      <c r="A921" s="13" t="s">
        <v>3752</v>
      </c>
      <c r="B921" s="13" t="s">
        <v>3753</v>
      </c>
      <c r="C921" s="13" t="s">
        <v>3754</v>
      </c>
      <c r="D921" s="13" t="s">
        <v>3633</v>
      </c>
      <c r="E921" s="13" t="s">
        <v>3647</v>
      </c>
      <c r="F921" s="13" t="s">
        <v>3648</v>
      </c>
      <c r="G921" s="14">
        <v>34613.0</v>
      </c>
      <c r="H921" s="16" t="b">
        <f>G921&lt;'Programas e Observações'!$C$11</f>
        <v>0</v>
      </c>
      <c r="I921" s="14">
        <v>925.0</v>
      </c>
      <c r="J921" s="14">
        <v>275.0</v>
      </c>
      <c r="K921" s="14">
        <v>164.0</v>
      </c>
      <c r="L921" s="14">
        <v>198.0</v>
      </c>
      <c r="M921" s="14">
        <v>46.0</v>
      </c>
      <c r="N921" s="14">
        <v>361.0</v>
      </c>
      <c r="O921" s="14">
        <v>27.0</v>
      </c>
      <c r="P921" s="14">
        <v>0.0</v>
      </c>
      <c r="Q921" s="14"/>
      <c r="R921" s="17">
        <f t="shared" si="1"/>
        <v>26.72406321</v>
      </c>
      <c r="S921" s="17">
        <f t="shared" si="2"/>
        <v>7.944991766</v>
      </c>
      <c r="T921" s="17">
        <f t="shared" si="3"/>
        <v>4.738104181</v>
      </c>
      <c r="U921" s="17">
        <f t="shared" si="4"/>
        <v>5.720394072</v>
      </c>
      <c r="V921" s="17">
        <f t="shared" si="5"/>
        <v>1.328980441</v>
      </c>
      <c r="W921" s="17">
        <f t="shared" si="6"/>
        <v>10.42960737</v>
      </c>
      <c r="X921" s="17">
        <f t="shared" si="7"/>
        <v>0.780053737</v>
      </c>
      <c r="Y921" s="14">
        <f t="shared" si="8"/>
        <v>64173</v>
      </c>
      <c r="Z921" s="14">
        <f t="shared" si="9"/>
        <v>19061</v>
      </c>
      <c r="AA921" s="14">
        <f t="shared" si="10"/>
        <v>7747</v>
      </c>
      <c r="AB921" s="14">
        <f t="shared" si="11"/>
        <v>13143</v>
      </c>
      <c r="AC921" s="14">
        <f t="shared" si="12"/>
        <v>4080</v>
      </c>
      <c r="AD921" s="14">
        <f t="shared" si="13"/>
        <v>26078</v>
      </c>
      <c r="AE921" s="14">
        <f t="shared" si="14"/>
        <v>1843</v>
      </c>
      <c r="AF921" s="14">
        <f t="shared" si="15"/>
        <v>50</v>
      </c>
      <c r="AG921" s="17">
        <f t="shared" si="16"/>
        <v>37.19244641</v>
      </c>
      <c r="AH921" s="20">
        <f>12*(J921*'Programas e Observações'!$C$8+K921*'Programas e Observações'!$C$9+L921*('Programas e Observações'!$C$8+'Programas e Observações'!$C$9)+M921*'Programas e Observações'!$C$10)</f>
        <v>302595.48</v>
      </c>
      <c r="AI921" s="20">
        <f>12*(J921*'Programas e Observações'!$D$8+K921*'Programas e Observações'!$D$9+L921*('Programas e Observações'!$D$8+'Programas e Observações'!$D$9)+M921*'Programas e Observações'!$D$10)</f>
        <v>481181.28</v>
      </c>
      <c r="AJ921" s="13" t="s">
        <v>3755</v>
      </c>
      <c r="AK921" s="13" t="s">
        <v>3756</v>
      </c>
    </row>
    <row r="922" ht="15.75" customHeight="1">
      <c r="A922" s="13" t="s">
        <v>3757</v>
      </c>
      <c r="B922" s="13" t="s">
        <v>3758</v>
      </c>
      <c r="C922" s="13" t="s">
        <v>3759</v>
      </c>
      <c r="D922" s="13" t="s">
        <v>3633</v>
      </c>
      <c r="E922" s="13" t="s">
        <v>3659</v>
      </c>
      <c r="F922" s="13" t="s">
        <v>3660</v>
      </c>
      <c r="G922" s="14">
        <v>52133.0</v>
      </c>
      <c r="H922" s="16" t="b">
        <f>G922&lt;'Programas e Observações'!$C$11</f>
        <v>0</v>
      </c>
      <c r="I922" s="14">
        <v>2538.0</v>
      </c>
      <c r="J922" s="14">
        <v>788.0</v>
      </c>
      <c r="K922" s="14">
        <v>187.0</v>
      </c>
      <c r="L922" s="14">
        <v>460.0</v>
      </c>
      <c r="M922" s="14">
        <v>198.0</v>
      </c>
      <c r="N922" s="14">
        <v>1252.0</v>
      </c>
      <c r="O922" s="14">
        <v>135.0</v>
      </c>
      <c r="P922" s="14">
        <v>1.0</v>
      </c>
      <c r="Q922" s="14">
        <v>38.0</v>
      </c>
      <c r="R922" s="17">
        <f t="shared" si="1"/>
        <v>48.68317572</v>
      </c>
      <c r="S922" s="17">
        <f t="shared" si="2"/>
        <v>15.11518616</v>
      </c>
      <c r="T922" s="17">
        <f t="shared" si="3"/>
        <v>3.586979456</v>
      </c>
      <c r="U922" s="17">
        <f t="shared" si="4"/>
        <v>8.823585829</v>
      </c>
      <c r="V922" s="17">
        <f t="shared" si="5"/>
        <v>3.797978248</v>
      </c>
      <c r="W922" s="17">
        <f t="shared" si="6"/>
        <v>24.01549882</v>
      </c>
      <c r="X922" s="17">
        <f t="shared" si="7"/>
        <v>2.589530624</v>
      </c>
      <c r="Y922" s="14">
        <f t="shared" si="8"/>
        <v>31191</v>
      </c>
      <c r="Z922" s="14">
        <f t="shared" si="9"/>
        <v>9130</v>
      </c>
      <c r="AA922" s="14">
        <f t="shared" si="10"/>
        <v>3009</v>
      </c>
      <c r="AB922" s="14">
        <f t="shared" si="11"/>
        <v>6711</v>
      </c>
      <c r="AC922" s="14">
        <f t="shared" si="12"/>
        <v>2168</v>
      </c>
      <c r="AD922" s="14">
        <f t="shared" si="13"/>
        <v>11451</v>
      </c>
      <c r="AE922" s="14">
        <f t="shared" si="14"/>
        <v>1515</v>
      </c>
      <c r="AF922" s="14">
        <f t="shared" si="15"/>
        <v>14</v>
      </c>
      <c r="AG922" s="17">
        <f t="shared" si="16"/>
        <v>48.42285349</v>
      </c>
      <c r="AH922" s="20">
        <f>12*(J922*'Programas e Observações'!$C$8+K922*'Programas e Observações'!$C$9+L922*('Programas e Observações'!$C$8+'Programas e Observações'!$C$9)+M922*'Programas e Observações'!$C$10)</f>
        <v>681836.04</v>
      </c>
      <c r="AI922" s="20">
        <f>12*(J922*'Programas e Observações'!$D$8+K922*'Programas e Observações'!$D$9+L922*('Programas e Observações'!$D$8+'Programas e Observações'!$D$9)+M922*'Programas e Observações'!$D$10)</f>
        <v>1147469.4</v>
      </c>
      <c r="AJ922" s="13" t="s">
        <v>3101</v>
      </c>
      <c r="AK922" s="13" t="s">
        <v>3760</v>
      </c>
    </row>
    <row r="923" ht="15.75" customHeight="1">
      <c r="A923" s="13" t="s">
        <v>3761</v>
      </c>
      <c r="B923" s="13" t="s">
        <v>3762</v>
      </c>
      <c r="C923" s="13" t="s">
        <v>3763</v>
      </c>
      <c r="D923" s="13" t="s">
        <v>3633</v>
      </c>
      <c r="E923" s="13" t="s">
        <v>3634</v>
      </c>
      <c r="F923" s="13" t="s">
        <v>3635</v>
      </c>
      <c r="G923" s="14">
        <v>54192.0</v>
      </c>
      <c r="H923" s="16" t="b">
        <f>G923&lt;'Programas e Observações'!$C$11</f>
        <v>0</v>
      </c>
      <c r="I923" s="14">
        <v>2954.0</v>
      </c>
      <c r="J923" s="14">
        <v>914.0</v>
      </c>
      <c r="K923" s="14">
        <v>338.0</v>
      </c>
      <c r="L923" s="14">
        <v>439.0</v>
      </c>
      <c r="M923" s="14">
        <v>241.0</v>
      </c>
      <c r="N923" s="14">
        <v>1144.0</v>
      </c>
      <c r="O923" s="14">
        <v>112.0</v>
      </c>
      <c r="P923" s="14">
        <v>1.0</v>
      </c>
      <c r="Q923" s="14">
        <v>42.0</v>
      </c>
      <c r="R923" s="17">
        <f t="shared" si="1"/>
        <v>54.50989076</v>
      </c>
      <c r="S923" s="17">
        <f t="shared" si="2"/>
        <v>16.86595807</v>
      </c>
      <c r="T923" s="17">
        <f t="shared" si="3"/>
        <v>6.237082964</v>
      </c>
      <c r="U923" s="17">
        <f t="shared" si="4"/>
        <v>8.10082669</v>
      </c>
      <c r="V923" s="17">
        <f t="shared" si="5"/>
        <v>4.447150871</v>
      </c>
      <c r="W923" s="17">
        <f t="shared" si="6"/>
        <v>21.11012696</v>
      </c>
      <c r="X923" s="17">
        <f t="shared" si="7"/>
        <v>2.066725716</v>
      </c>
      <c r="Y923" s="14">
        <f t="shared" si="8"/>
        <v>72059</v>
      </c>
      <c r="Z923" s="14">
        <f t="shared" si="9"/>
        <v>21891</v>
      </c>
      <c r="AA923" s="14">
        <f t="shared" si="10"/>
        <v>8963</v>
      </c>
      <c r="AB923" s="14">
        <f t="shared" si="11"/>
        <v>14454</v>
      </c>
      <c r="AC923" s="14">
        <f t="shared" si="12"/>
        <v>5096</v>
      </c>
      <c r="AD923" s="14">
        <f t="shared" si="13"/>
        <v>26715</v>
      </c>
      <c r="AE923" s="14">
        <f t="shared" si="14"/>
        <v>3199</v>
      </c>
      <c r="AF923" s="14">
        <f t="shared" si="15"/>
        <v>58</v>
      </c>
      <c r="AG923" s="17">
        <f t="shared" si="16"/>
        <v>47.6035388</v>
      </c>
      <c r="AH923" s="20">
        <f>12*(J923*'Programas e Observações'!$C$8+K923*'Programas e Observações'!$C$9+L923*('Programas e Observações'!$C$8+'Programas e Observações'!$C$9)+M923*'Programas e Observações'!$C$10)</f>
        <v>791584.08</v>
      </c>
      <c r="AI923" s="20">
        <f>12*(J923*'Programas e Observações'!$D$8+K923*'Programas e Observações'!$D$9+L923*('Programas e Observações'!$D$8+'Programas e Observações'!$D$9)+M923*'Programas e Observações'!$D$10)</f>
        <v>1298401.68</v>
      </c>
      <c r="AJ923" s="13" t="s">
        <v>3764</v>
      </c>
      <c r="AK923" s="13" t="s">
        <v>3765</v>
      </c>
    </row>
    <row r="924" ht="15.75" customHeight="1">
      <c r="A924" s="13" t="s">
        <v>3766</v>
      </c>
      <c r="B924" s="13" t="s">
        <v>3767</v>
      </c>
      <c r="C924" s="13" t="s">
        <v>3768</v>
      </c>
      <c r="D924" s="13" t="s">
        <v>3633</v>
      </c>
      <c r="E924" s="13" t="s">
        <v>3647</v>
      </c>
      <c r="F924" s="13" t="s">
        <v>3648</v>
      </c>
      <c r="G924" s="14">
        <v>65251.0</v>
      </c>
      <c r="H924" s="16" t="b">
        <f>G924&lt;'Programas e Observações'!$C$11</f>
        <v>0</v>
      </c>
      <c r="I924" s="14">
        <v>3131.0</v>
      </c>
      <c r="J924" s="14">
        <v>625.0</v>
      </c>
      <c r="K924" s="14">
        <v>675.0</v>
      </c>
      <c r="L924" s="14">
        <v>579.0</v>
      </c>
      <c r="M924" s="14">
        <v>254.0</v>
      </c>
      <c r="N924" s="14">
        <v>867.0</v>
      </c>
      <c r="O924" s="14">
        <v>73.0</v>
      </c>
      <c r="P924" s="14">
        <v>1.0</v>
      </c>
      <c r="Q924" s="14">
        <v>68.0</v>
      </c>
      <c r="R924" s="17">
        <f t="shared" si="1"/>
        <v>47.98393894</v>
      </c>
      <c r="S924" s="17">
        <f t="shared" si="2"/>
        <v>9.578397266</v>
      </c>
      <c r="T924" s="17">
        <f t="shared" si="3"/>
        <v>10.34466905</v>
      </c>
      <c r="U924" s="17">
        <f t="shared" si="4"/>
        <v>8.873427227</v>
      </c>
      <c r="V924" s="17">
        <f t="shared" si="5"/>
        <v>3.892660649</v>
      </c>
      <c r="W924" s="17">
        <f t="shared" si="6"/>
        <v>13.28715269</v>
      </c>
      <c r="X924" s="17">
        <f t="shared" si="7"/>
        <v>1.118756801</v>
      </c>
      <c r="Y924" s="14">
        <f t="shared" si="8"/>
        <v>64173</v>
      </c>
      <c r="Z924" s="14">
        <f t="shared" si="9"/>
        <v>19061</v>
      </c>
      <c r="AA924" s="14">
        <f t="shared" si="10"/>
        <v>7747</v>
      </c>
      <c r="AB924" s="14">
        <f t="shared" si="11"/>
        <v>13143</v>
      </c>
      <c r="AC924" s="14">
        <f t="shared" si="12"/>
        <v>4080</v>
      </c>
      <c r="AD924" s="14">
        <f t="shared" si="13"/>
        <v>26078</v>
      </c>
      <c r="AE924" s="14">
        <f t="shared" si="14"/>
        <v>1843</v>
      </c>
      <c r="AF924" s="14">
        <f t="shared" si="15"/>
        <v>50</v>
      </c>
      <c r="AG924" s="17">
        <f t="shared" si="16"/>
        <v>37.19244641</v>
      </c>
      <c r="AH924" s="20">
        <f>12*(J924*'Programas e Observações'!$C$8+K924*'Programas e Observações'!$C$9+L924*('Programas e Observações'!$C$8+'Programas e Observações'!$C$9)+M924*'Programas e Observações'!$C$10)</f>
        <v>1011831.12</v>
      </c>
      <c r="AI924" s="20">
        <f>12*(J924*'Programas e Observações'!$D$8+K924*'Programas e Observações'!$D$9+L924*('Programas e Observações'!$D$8+'Programas e Observações'!$D$9)+M924*'Programas e Observações'!$D$10)</f>
        <v>1475551.2</v>
      </c>
      <c r="AJ924" s="13" t="s">
        <v>3769</v>
      </c>
      <c r="AK924" s="13" t="s">
        <v>2666</v>
      </c>
    </row>
    <row r="925" ht="15.75" customHeight="1">
      <c r="A925" s="13" t="s">
        <v>3770</v>
      </c>
      <c r="B925" s="13" t="s">
        <v>3771</v>
      </c>
      <c r="C925" s="13" t="s">
        <v>3772</v>
      </c>
      <c r="D925" s="13" t="s">
        <v>3633</v>
      </c>
      <c r="E925" s="13" t="s">
        <v>3634</v>
      </c>
      <c r="F925" s="13" t="s">
        <v>3635</v>
      </c>
      <c r="G925" s="14">
        <v>26049.0</v>
      </c>
      <c r="H925" s="16" t="b">
        <f>G925&lt;'Programas e Observações'!$C$11</f>
        <v>0</v>
      </c>
      <c r="I925" s="14">
        <v>483.0</v>
      </c>
      <c r="J925" s="14">
        <v>115.0</v>
      </c>
      <c r="K925" s="14">
        <v>7.0</v>
      </c>
      <c r="L925" s="14">
        <v>21.0</v>
      </c>
      <c r="M925" s="14">
        <v>8.0</v>
      </c>
      <c r="N925" s="14">
        <v>238.0</v>
      </c>
      <c r="O925" s="14">
        <v>55.0</v>
      </c>
      <c r="P925" s="14">
        <v>1.0</v>
      </c>
      <c r="Q925" s="14"/>
      <c r="R925" s="17">
        <f t="shared" si="1"/>
        <v>18.54197858</v>
      </c>
      <c r="S925" s="17">
        <f t="shared" si="2"/>
        <v>4.414756804</v>
      </c>
      <c r="T925" s="17">
        <f t="shared" si="3"/>
        <v>0.2687243272</v>
      </c>
      <c r="U925" s="17">
        <f t="shared" si="4"/>
        <v>0.8061729817</v>
      </c>
      <c r="V925" s="17">
        <f t="shared" si="5"/>
        <v>0.3071135168</v>
      </c>
      <c r="W925" s="17">
        <f t="shared" si="6"/>
        <v>9.136627126</v>
      </c>
      <c r="X925" s="17">
        <f t="shared" si="7"/>
        <v>2.111405428</v>
      </c>
      <c r="Y925" s="14">
        <f t="shared" si="8"/>
        <v>72059</v>
      </c>
      <c r="Z925" s="14">
        <f t="shared" si="9"/>
        <v>21891</v>
      </c>
      <c r="AA925" s="14">
        <f t="shared" si="10"/>
        <v>8963</v>
      </c>
      <c r="AB925" s="14">
        <f t="shared" si="11"/>
        <v>14454</v>
      </c>
      <c r="AC925" s="14">
        <f t="shared" si="12"/>
        <v>5096</v>
      </c>
      <c r="AD925" s="14">
        <f t="shared" si="13"/>
        <v>26715</v>
      </c>
      <c r="AE925" s="14">
        <f t="shared" si="14"/>
        <v>3199</v>
      </c>
      <c r="AF925" s="14">
        <f t="shared" si="15"/>
        <v>58</v>
      </c>
      <c r="AG925" s="17">
        <f t="shared" si="16"/>
        <v>47.6035388</v>
      </c>
      <c r="AH925" s="20">
        <f>12*(J925*'Programas e Observações'!$C$8+K925*'Programas e Observações'!$C$9+L925*('Programas e Observações'!$C$8+'Programas e Observações'!$C$9)+M925*'Programas e Observações'!$C$10)</f>
        <v>45491.04</v>
      </c>
      <c r="AI925" s="20">
        <f>12*(J925*'Programas e Observações'!$D$8+K925*'Programas e Observações'!$D$9+L925*('Programas e Observações'!$D$8+'Programas e Observações'!$D$9)+M925*'Programas e Observações'!$D$10)</f>
        <v>95121.12</v>
      </c>
      <c r="AJ925" s="13" t="s">
        <v>3045</v>
      </c>
      <c r="AK925" s="13" t="s">
        <v>2519</v>
      </c>
    </row>
    <row r="926" ht="15.75" customHeight="1">
      <c r="A926" s="13" t="s">
        <v>3773</v>
      </c>
      <c r="B926" s="13" t="s">
        <v>3774</v>
      </c>
      <c r="C926" s="13" t="s">
        <v>3775</v>
      </c>
      <c r="D926" s="13" t="s">
        <v>3633</v>
      </c>
      <c r="E926" s="13" t="s">
        <v>3659</v>
      </c>
      <c r="F926" s="13" t="s">
        <v>3660</v>
      </c>
      <c r="G926" s="14">
        <v>77376.0</v>
      </c>
      <c r="H926" s="16" t="b">
        <f>G926&lt;'Programas e Observações'!$C$11</f>
        <v>0</v>
      </c>
      <c r="I926" s="14">
        <v>4155.0</v>
      </c>
      <c r="J926" s="14">
        <v>1016.0</v>
      </c>
      <c r="K926" s="14">
        <v>401.0</v>
      </c>
      <c r="L926" s="14">
        <v>987.0</v>
      </c>
      <c r="M926" s="14">
        <v>274.0</v>
      </c>
      <c r="N926" s="14">
        <v>604.0</v>
      </c>
      <c r="O926" s="14">
        <v>138.0</v>
      </c>
      <c r="P926" s="14">
        <v>3.0</v>
      </c>
      <c r="Q926" s="14">
        <v>110.0</v>
      </c>
      <c r="R926" s="17">
        <f t="shared" si="1"/>
        <v>53.69882134</v>
      </c>
      <c r="S926" s="17">
        <f t="shared" si="2"/>
        <v>13.13068652</v>
      </c>
      <c r="T926" s="17">
        <f t="shared" si="3"/>
        <v>5.182485525</v>
      </c>
      <c r="U926" s="17">
        <f t="shared" si="4"/>
        <v>12.7558933</v>
      </c>
      <c r="V926" s="17">
        <f t="shared" si="5"/>
        <v>3.541149711</v>
      </c>
      <c r="W926" s="17">
        <f t="shared" si="6"/>
        <v>7.806038048</v>
      </c>
      <c r="X926" s="17">
        <f t="shared" si="7"/>
        <v>1.783498759</v>
      </c>
      <c r="Y926" s="14">
        <f t="shared" si="8"/>
        <v>31191</v>
      </c>
      <c r="Z926" s="14">
        <f t="shared" si="9"/>
        <v>9130</v>
      </c>
      <c r="AA926" s="14">
        <f t="shared" si="10"/>
        <v>3009</v>
      </c>
      <c r="AB926" s="14">
        <f t="shared" si="11"/>
        <v>6711</v>
      </c>
      <c r="AC926" s="14">
        <f t="shared" si="12"/>
        <v>2168</v>
      </c>
      <c r="AD926" s="14">
        <f t="shared" si="13"/>
        <v>11451</v>
      </c>
      <c r="AE926" s="14">
        <f t="shared" si="14"/>
        <v>1515</v>
      </c>
      <c r="AF926" s="14">
        <f t="shared" si="15"/>
        <v>14</v>
      </c>
      <c r="AG926" s="17">
        <f t="shared" si="16"/>
        <v>48.42285349</v>
      </c>
      <c r="AH926" s="20">
        <f>12*(J926*'Programas e Observações'!$C$8+K926*'Programas e Observações'!$C$9+L926*('Programas e Observações'!$C$8+'Programas e Observações'!$C$9)+M926*'Programas e Observações'!$C$10)</f>
        <v>1249317.72</v>
      </c>
      <c r="AI926" s="20">
        <f>12*(J926*'Programas e Observações'!$D$8+K926*'Programas e Observações'!$D$9+L926*('Programas e Observações'!$D$8+'Programas e Observações'!$D$9)+M926*'Programas e Observações'!$D$10)</f>
        <v>2003570.16</v>
      </c>
      <c r="AJ926" s="13" t="s">
        <v>3776</v>
      </c>
      <c r="AK926" s="13" t="s">
        <v>338</v>
      </c>
    </row>
    <row r="927" ht="15.75" customHeight="1">
      <c r="A927" s="13" t="s">
        <v>3777</v>
      </c>
      <c r="B927" s="13" t="s">
        <v>3778</v>
      </c>
      <c r="C927" s="13" t="s">
        <v>3779</v>
      </c>
      <c r="D927" s="13" t="s">
        <v>3633</v>
      </c>
      <c r="E927" s="13" t="s">
        <v>3640</v>
      </c>
      <c r="F927" s="13" t="s">
        <v>3641</v>
      </c>
      <c r="G927" s="14">
        <v>17795.0</v>
      </c>
      <c r="H927" s="16" t="b">
        <f>G927&lt;'Programas e Observações'!$C$11</f>
        <v>1</v>
      </c>
      <c r="I927" s="14">
        <v>680.0</v>
      </c>
      <c r="J927" s="14">
        <v>174.0</v>
      </c>
      <c r="K927" s="14">
        <v>78.0</v>
      </c>
      <c r="L927" s="14">
        <v>172.0</v>
      </c>
      <c r="M927" s="14">
        <v>6.0</v>
      </c>
      <c r="N927" s="14">
        <v>207.0</v>
      </c>
      <c r="O927" s="14">
        <v>20.0</v>
      </c>
      <c r="P927" s="14">
        <v>0.0</v>
      </c>
      <c r="Q927" s="14"/>
      <c r="R927" s="17">
        <f t="shared" si="1"/>
        <v>38.21298117</v>
      </c>
      <c r="S927" s="17">
        <f t="shared" si="2"/>
        <v>9.778027536</v>
      </c>
      <c r="T927" s="17">
        <f t="shared" si="3"/>
        <v>4.383253723</v>
      </c>
      <c r="U927" s="17">
        <f t="shared" si="4"/>
        <v>9.665636415</v>
      </c>
      <c r="V927" s="17">
        <f t="shared" si="5"/>
        <v>0.3371733633</v>
      </c>
      <c r="W927" s="17">
        <f t="shared" si="6"/>
        <v>11.63248103</v>
      </c>
      <c r="X927" s="17">
        <f t="shared" si="7"/>
        <v>1.123911211</v>
      </c>
      <c r="Y927" s="14">
        <f t="shared" si="8"/>
        <v>240403</v>
      </c>
      <c r="Z927" s="14">
        <f t="shared" si="9"/>
        <v>47835</v>
      </c>
      <c r="AA927" s="14">
        <f t="shared" si="10"/>
        <v>51567</v>
      </c>
      <c r="AB927" s="14">
        <f t="shared" si="11"/>
        <v>58286</v>
      </c>
      <c r="AC927" s="14">
        <f t="shared" si="12"/>
        <v>13176</v>
      </c>
      <c r="AD927" s="14">
        <f t="shared" si="13"/>
        <v>75509</v>
      </c>
      <c r="AE927" s="14">
        <f t="shared" si="14"/>
        <v>8002</v>
      </c>
      <c r="AF927" s="14">
        <f t="shared" si="15"/>
        <v>275</v>
      </c>
      <c r="AG927" s="17">
        <f t="shared" si="16"/>
        <v>49.75201908</v>
      </c>
      <c r="AH927" s="20">
        <f>12*(J927*'Programas e Observações'!$C$8+K927*'Programas e Observações'!$C$9+L927*('Programas e Observações'!$C$8+'Programas e Observações'!$C$9)+M927*'Programas e Observações'!$C$10)</f>
        <v>199229.28</v>
      </c>
      <c r="AI927" s="20">
        <f>12*(J927*'Programas e Observações'!$D$8+K927*'Programas e Observações'!$D$9+L927*('Programas e Observações'!$D$8+'Programas e Observações'!$D$9)+M927*'Programas e Observações'!$D$10)</f>
        <v>329150.4</v>
      </c>
      <c r="AJ927" s="13" t="s">
        <v>3780</v>
      </c>
      <c r="AK927" s="13" t="s">
        <v>3608</v>
      </c>
    </row>
    <row r="928" ht="15.75" customHeight="1">
      <c r="A928" s="13" t="s">
        <v>3781</v>
      </c>
      <c r="B928" s="13" t="s">
        <v>3782</v>
      </c>
      <c r="C928" s="13" t="s">
        <v>3783</v>
      </c>
      <c r="D928" s="13" t="s">
        <v>3633</v>
      </c>
      <c r="E928" s="13" t="s">
        <v>3659</v>
      </c>
      <c r="F928" s="13" t="s">
        <v>3660</v>
      </c>
      <c r="G928" s="14">
        <v>16234.0</v>
      </c>
      <c r="H928" s="16" t="b">
        <f>G928&lt;'Programas e Observações'!$C$11</f>
        <v>1</v>
      </c>
      <c r="I928" s="14">
        <v>176.0</v>
      </c>
      <c r="J928" s="14">
        <v>11.0</v>
      </c>
      <c r="K928" s="14">
        <v>8.0</v>
      </c>
      <c r="L928" s="14">
        <v>7.0</v>
      </c>
      <c r="M928" s="14">
        <v>0.0</v>
      </c>
      <c r="N928" s="14">
        <v>100.0</v>
      </c>
      <c r="O928" s="14">
        <v>25.0</v>
      </c>
      <c r="P928" s="14">
        <v>0.0</v>
      </c>
      <c r="Q928" s="14"/>
      <c r="R928" s="17">
        <f t="shared" si="1"/>
        <v>10.84144388</v>
      </c>
      <c r="S928" s="17">
        <f t="shared" si="2"/>
        <v>0.6775902427</v>
      </c>
      <c r="T928" s="17">
        <f t="shared" si="3"/>
        <v>0.4927929038</v>
      </c>
      <c r="U928" s="17">
        <f t="shared" si="4"/>
        <v>0.4311937908</v>
      </c>
      <c r="V928" s="17">
        <f t="shared" si="5"/>
        <v>0</v>
      </c>
      <c r="W928" s="17">
        <f t="shared" si="6"/>
        <v>6.159911297</v>
      </c>
      <c r="X928" s="17">
        <f t="shared" si="7"/>
        <v>1.539977824</v>
      </c>
      <c r="Y928" s="14">
        <f t="shared" si="8"/>
        <v>31191</v>
      </c>
      <c r="Z928" s="14">
        <f t="shared" si="9"/>
        <v>9130</v>
      </c>
      <c r="AA928" s="14">
        <f t="shared" si="10"/>
        <v>3009</v>
      </c>
      <c r="AB928" s="14">
        <f t="shared" si="11"/>
        <v>6711</v>
      </c>
      <c r="AC928" s="14">
        <f t="shared" si="12"/>
        <v>2168</v>
      </c>
      <c r="AD928" s="14">
        <f t="shared" si="13"/>
        <v>11451</v>
      </c>
      <c r="AE928" s="14">
        <f t="shared" si="14"/>
        <v>1515</v>
      </c>
      <c r="AF928" s="14">
        <f t="shared" si="15"/>
        <v>14</v>
      </c>
      <c r="AG928" s="17">
        <f t="shared" si="16"/>
        <v>48.42285349</v>
      </c>
      <c r="AH928" s="20">
        <f>12*(J928*'Programas e Observações'!$C$8+K928*'Programas e Observações'!$C$9+L928*('Programas e Observações'!$C$8+'Programas e Observações'!$C$9)+M928*'Programas e Observações'!$C$10)</f>
        <v>11215.8</v>
      </c>
      <c r="AI928" s="20">
        <f>12*(J928*'Programas e Observações'!$D$8+K928*'Programas e Observações'!$D$9+L928*('Programas e Observações'!$D$8+'Programas e Observações'!$D$9)+M928*'Programas e Observações'!$D$10)</f>
        <v>18013.32</v>
      </c>
      <c r="AJ928" s="13" t="s">
        <v>3121</v>
      </c>
      <c r="AK928" s="13" t="s">
        <v>2725</v>
      </c>
    </row>
    <row r="929" ht="15.75" customHeight="1">
      <c r="A929" s="13" t="s">
        <v>3784</v>
      </c>
      <c r="B929" s="13" t="s">
        <v>3785</v>
      </c>
      <c r="C929" s="13" t="s">
        <v>3786</v>
      </c>
      <c r="D929" s="13" t="s">
        <v>3633</v>
      </c>
      <c r="E929" s="13" t="s">
        <v>3647</v>
      </c>
      <c r="F929" s="13" t="s">
        <v>3648</v>
      </c>
      <c r="G929" s="14">
        <v>18074.0</v>
      </c>
      <c r="H929" s="16" t="b">
        <f>G929&lt;'Programas e Observações'!$C$11</f>
        <v>1</v>
      </c>
      <c r="I929" s="14">
        <v>371.0</v>
      </c>
      <c r="J929" s="14">
        <v>168.0</v>
      </c>
      <c r="K929" s="14">
        <v>16.0</v>
      </c>
      <c r="L929" s="14">
        <v>68.0</v>
      </c>
      <c r="M929" s="14">
        <v>6.0</v>
      </c>
      <c r="N929" s="14">
        <v>274.0</v>
      </c>
      <c r="O929" s="14">
        <v>26.0</v>
      </c>
      <c r="P929" s="14">
        <v>0.0</v>
      </c>
      <c r="Q929" s="14"/>
      <c r="R929" s="17">
        <f t="shared" si="1"/>
        <v>20.52672347</v>
      </c>
      <c r="S929" s="17">
        <f t="shared" si="2"/>
        <v>9.295120062</v>
      </c>
      <c r="T929" s="17">
        <f t="shared" si="3"/>
        <v>0.8852495297</v>
      </c>
      <c r="U929" s="17">
        <f t="shared" si="4"/>
        <v>3.762310501</v>
      </c>
      <c r="V929" s="17">
        <f t="shared" si="5"/>
        <v>0.3319685736</v>
      </c>
      <c r="W929" s="17">
        <f t="shared" si="6"/>
        <v>15.1598982</v>
      </c>
      <c r="X929" s="17">
        <f t="shared" si="7"/>
        <v>1.438530486</v>
      </c>
      <c r="Y929" s="14">
        <f t="shared" si="8"/>
        <v>64173</v>
      </c>
      <c r="Z929" s="14">
        <f t="shared" si="9"/>
        <v>19061</v>
      </c>
      <c r="AA929" s="14">
        <f t="shared" si="10"/>
        <v>7747</v>
      </c>
      <c r="AB929" s="14">
        <f t="shared" si="11"/>
        <v>13143</v>
      </c>
      <c r="AC929" s="14">
        <f t="shared" si="12"/>
        <v>4080</v>
      </c>
      <c r="AD929" s="14">
        <f t="shared" si="13"/>
        <v>26078</v>
      </c>
      <c r="AE929" s="14">
        <f t="shared" si="14"/>
        <v>1843</v>
      </c>
      <c r="AF929" s="14">
        <f t="shared" si="15"/>
        <v>50</v>
      </c>
      <c r="AG929" s="17">
        <f t="shared" si="16"/>
        <v>37.19244641</v>
      </c>
      <c r="AH929" s="20">
        <f>12*(J929*'Programas e Observações'!$C$8+K929*'Programas e Observações'!$C$9+L929*('Programas e Observações'!$C$8+'Programas e Observações'!$C$9)+M929*'Programas e Observações'!$C$10)</f>
        <v>92822.88</v>
      </c>
      <c r="AI929" s="20">
        <f>12*(J929*'Programas e Observações'!$D$8+K929*'Programas e Observações'!$D$9+L929*('Programas e Observações'!$D$8+'Programas e Observações'!$D$9)+M929*'Programas e Observações'!$D$10)</f>
        <v>179598</v>
      </c>
      <c r="AJ929" s="13" t="s">
        <v>3787</v>
      </c>
      <c r="AK929" s="13" t="s">
        <v>3725</v>
      </c>
    </row>
    <row r="930" ht="15.75" customHeight="1">
      <c r="A930" s="13" t="s">
        <v>3788</v>
      </c>
      <c r="B930" s="13" t="s">
        <v>3789</v>
      </c>
      <c r="C930" s="13" t="s">
        <v>3790</v>
      </c>
      <c r="D930" s="13" t="s">
        <v>3633</v>
      </c>
      <c r="E930" s="13" t="s">
        <v>3634</v>
      </c>
      <c r="F930" s="13" t="s">
        <v>3635</v>
      </c>
      <c r="G930" s="14">
        <v>27532.0</v>
      </c>
      <c r="H930" s="16" t="b">
        <f>G930&lt;'Programas e Observações'!$C$11</f>
        <v>0</v>
      </c>
      <c r="I930" s="14">
        <v>1064.0</v>
      </c>
      <c r="J930" s="14">
        <v>234.0</v>
      </c>
      <c r="K930" s="14">
        <v>167.0</v>
      </c>
      <c r="L930" s="14">
        <v>162.0</v>
      </c>
      <c r="M930" s="14">
        <v>138.0</v>
      </c>
      <c r="N930" s="14">
        <v>648.0</v>
      </c>
      <c r="O930" s="14">
        <v>60.0</v>
      </c>
      <c r="P930" s="14">
        <v>1.0</v>
      </c>
      <c r="Q930" s="14"/>
      <c r="R930" s="17">
        <f t="shared" si="1"/>
        <v>38.64593927</v>
      </c>
      <c r="S930" s="17">
        <f t="shared" si="2"/>
        <v>8.49920093</v>
      </c>
      <c r="T930" s="17">
        <f t="shared" si="3"/>
        <v>6.06566904</v>
      </c>
      <c r="U930" s="17">
        <f t="shared" si="4"/>
        <v>5.884062182</v>
      </c>
      <c r="V930" s="17">
        <f t="shared" si="5"/>
        <v>5.012349266</v>
      </c>
      <c r="W930" s="17">
        <f t="shared" si="6"/>
        <v>23.53624873</v>
      </c>
      <c r="X930" s="17">
        <f t="shared" si="7"/>
        <v>2.17928229</v>
      </c>
      <c r="Y930" s="14">
        <f t="shared" si="8"/>
        <v>72059</v>
      </c>
      <c r="Z930" s="14">
        <f t="shared" si="9"/>
        <v>21891</v>
      </c>
      <c r="AA930" s="14">
        <f t="shared" si="10"/>
        <v>8963</v>
      </c>
      <c r="AB930" s="14">
        <f t="shared" si="11"/>
        <v>14454</v>
      </c>
      <c r="AC930" s="14">
        <f t="shared" si="12"/>
        <v>5096</v>
      </c>
      <c r="AD930" s="14">
        <f t="shared" si="13"/>
        <v>26715</v>
      </c>
      <c r="AE930" s="14">
        <f t="shared" si="14"/>
        <v>3199</v>
      </c>
      <c r="AF930" s="14">
        <f t="shared" si="15"/>
        <v>58</v>
      </c>
      <c r="AG930" s="17">
        <f t="shared" si="16"/>
        <v>47.6035388</v>
      </c>
      <c r="AH930" s="20">
        <f>12*(J930*'Programas e Observações'!$C$8+K930*'Programas e Observações'!$C$9+L930*('Programas e Observações'!$C$8+'Programas e Observações'!$C$9)+M930*'Programas e Observações'!$C$10)</f>
        <v>319002.84</v>
      </c>
      <c r="AI930" s="20">
        <f>12*(J930*'Programas e Observações'!$D$8+K930*'Programas e Observações'!$D$9+L930*('Programas e Observações'!$D$8+'Programas e Observações'!$D$9)+M930*'Programas e Observações'!$D$10)</f>
        <v>470497.32</v>
      </c>
      <c r="AJ930" s="13" t="s">
        <v>3791</v>
      </c>
      <c r="AK930" s="13" t="s">
        <v>3792</v>
      </c>
    </row>
    <row r="931" ht="15.75" customHeight="1">
      <c r="A931" s="13" t="s">
        <v>3793</v>
      </c>
      <c r="B931" s="13" t="s">
        <v>3794</v>
      </c>
      <c r="C931" s="13" t="s">
        <v>3795</v>
      </c>
      <c r="D931" s="13" t="s">
        <v>3633</v>
      </c>
      <c r="E931" s="13" t="s">
        <v>3634</v>
      </c>
      <c r="F931" s="13" t="s">
        <v>3635</v>
      </c>
      <c r="G931" s="14">
        <v>17277.0</v>
      </c>
      <c r="H931" s="16" t="b">
        <f>G931&lt;'Programas e Observações'!$C$11</f>
        <v>1</v>
      </c>
      <c r="I931" s="14">
        <v>594.0</v>
      </c>
      <c r="J931" s="14">
        <v>153.0</v>
      </c>
      <c r="K931" s="14">
        <v>31.0</v>
      </c>
      <c r="L931" s="14">
        <v>99.0</v>
      </c>
      <c r="M931" s="14">
        <v>13.0</v>
      </c>
      <c r="N931" s="14">
        <v>142.0</v>
      </c>
      <c r="O931" s="14">
        <v>34.0</v>
      </c>
      <c r="P931" s="14">
        <v>0.0</v>
      </c>
      <c r="Q931" s="14"/>
      <c r="R931" s="17">
        <f t="shared" si="1"/>
        <v>34.38096892</v>
      </c>
      <c r="S931" s="17">
        <f t="shared" si="2"/>
        <v>8.855704115</v>
      </c>
      <c r="T931" s="17">
        <f t="shared" si="3"/>
        <v>1.794292991</v>
      </c>
      <c r="U931" s="17">
        <f t="shared" si="4"/>
        <v>5.730161486</v>
      </c>
      <c r="V931" s="17">
        <f t="shared" si="5"/>
        <v>0.7524454477</v>
      </c>
      <c r="W931" s="17">
        <f t="shared" si="6"/>
        <v>8.219019506</v>
      </c>
      <c r="X931" s="17">
        <f t="shared" si="7"/>
        <v>1.967934248</v>
      </c>
      <c r="Y931" s="14">
        <f t="shared" si="8"/>
        <v>72059</v>
      </c>
      <c r="Z931" s="14">
        <f t="shared" si="9"/>
        <v>21891</v>
      </c>
      <c r="AA931" s="14">
        <f t="shared" si="10"/>
        <v>8963</v>
      </c>
      <c r="AB931" s="14">
        <f t="shared" si="11"/>
        <v>14454</v>
      </c>
      <c r="AC931" s="14">
        <f t="shared" si="12"/>
        <v>5096</v>
      </c>
      <c r="AD931" s="14">
        <f t="shared" si="13"/>
        <v>26715</v>
      </c>
      <c r="AE931" s="14">
        <f t="shared" si="14"/>
        <v>3199</v>
      </c>
      <c r="AF931" s="14">
        <f t="shared" si="15"/>
        <v>58</v>
      </c>
      <c r="AG931" s="17">
        <f t="shared" si="16"/>
        <v>47.6035388</v>
      </c>
      <c r="AH931" s="20">
        <f>12*(J931*'Programas e Observações'!$C$8+K931*'Programas e Observações'!$C$9+L931*('Programas e Observações'!$C$8+'Programas e Observações'!$C$9)+M931*'Programas e Observações'!$C$10)</f>
        <v>123123.84</v>
      </c>
      <c r="AI931" s="20">
        <f>12*(J931*'Programas e Observações'!$D$8+K931*'Programas e Observações'!$D$9+L931*('Programas e Observações'!$D$8+'Programas e Observações'!$D$9)+M931*'Programas e Observações'!$D$10)</f>
        <v>216746.76</v>
      </c>
      <c r="AJ931" s="13" t="s">
        <v>3796</v>
      </c>
      <c r="AK931" s="13" t="s">
        <v>3797</v>
      </c>
    </row>
    <row r="932" ht="15.75" customHeight="1">
      <c r="A932" s="13" t="s">
        <v>3798</v>
      </c>
      <c r="B932" s="13" t="s">
        <v>3799</v>
      </c>
      <c r="C932" s="13" t="s">
        <v>3800</v>
      </c>
      <c r="D932" s="13" t="s">
        <v>3633</v>
      </c>
      <c r="E932" s="13" t="s">
        <v>3647</v>
      </c>
      <c r="F932" s="13" t="s">
        <v>3648</v>
      </c>
      <c r="G932" s="14">
        <v>17815.0</v>
      </c>
      <c r="H932" s="16" t="b">
        <f>G932&lt;'Programas e Observações'!$C$11</f>
        <v>1</v>
      </c>
      <c r="I932" s="14">
        <v>1468.0</v>
      </c>
      <c r="J932" s="14">
        <v>657.0</v>
      </c>
      <c r="K932" s="14">
        <v>126.0</v>
      </c>
      <c r="L932" s="14">
        <v>371.0</v>
      </c>
      <c r="M932" s="14">
        <v>33.0</v>
      </c>
      <c r="N932" s="14">
        <v>322.0</v>
      </c>
      <c r="O932" s="14">
        <v>19.0</v>
      </c>
      <c r="P932" s="14">
        <v>1.0</v>
      </c>
      <c r="Q932" s="14"/>
      <c r="R932" s="17">
        <f t="shared" si="1"/>
        <v>82.40246983</v>
      </c>
      <c r="S932" s="17">
        <f t="shared" si="2"/>
        <v>36.87903452</v>
      </c>
      <c r="T932" s="17">
        <f t="shared" si="3"/>
        <v>7.072691552</v>
      </c>
      <c r="U932" s="17">
        <f t="shared" si="4"/>
        <v>20.82514735</v>
      </c>
      <c r="V932" s="17">
        <f t="shared" si="5"/>
        <v>1.852371597</v>
      </c>
      <c r="W932" s="17">
        <f t="shared" si="6"/>
        <v>18.07465619</v>
      </c>
      <c r="X932" s="17">
        <f t="shared" si="7"/>
        <v>1.06651698</v>
      </c>
      <c r="Y932" s="14">
        <f t="shared" si="8"/>
        <v>64173</v>
      </c>
      <c r="Z932" s="14">
        <f t="shared" si="9"/>
        <v>19061</v>
      </c>
      <c r="AA932" s="14">
        <f t="shared" si="10"/>
        <v>7747</v>
      </c>
      <c r="AB932" s="14">
        <f t="shared" si="11"/>
        <v>13143</v>
      </c>
      <c r="AC932" s="14">
        <f t="shared" si="12"/>
        <v>4080</v>
      </c>
      <c r="AD932" s="14">
        <f t="shared" si="13"/>
        <v>26078</v>
      </c>
      <c r="AE932" s="14">
        <f t="shared" si="14"/>
        <v>1843</v>
      </c>
      <c r="AF932" s="14">
        <f t="shared" si="15"/>
        <v>50</v>
      </c>
      <c r="AG932" s="17">
        <f t="shared" si="16"/>
        <v>37.19244641</v>
      </c>
      <c r="AH932" s="20">
        <f>12*(J932*'Programas e Observações'!$C$8+K932*'Programas e Observações'!$C$9+L932*('Programas e Observações'!$C$8+'Programas e Observações'!$C$9)+M932*'Programas e Observações'!$C$10)</f>
        <v>474732.84</v>
      </c>
      <c r="AI932" s="20">
        <f>12*(J932*'Programas e Observações'!$D$8+K932*'Programas e Observações'!$D$9+L932*('Programas e Observações'!$D$8+'Programas e Observações'!$D$9)+M932*'Programas e Observações'!$D$10)</f>
        <v>855649.2</v>
      </c>
      <c r="AJ932" s="13" t="s">
        <v>3801</v>
      </c>
      <c r="AK932" s="13" t="s">
        <v>3802</v>
      </c>
    </row>
    <row r="933" ht="15.75" customHeight="1">
      <c r="A933" s="13" t="s">
        <v>3803</v>
      </c>
      <c r="B933" s="13" t="s">
        <v>3804</v>
      </c>
      <c r="C933" s="13" t="s">
        <v>3805</v>
      </c>
      <c r="D933" s="13" t="s">
        <v>3633</v>
      </c>
      <c r="E933" s="13" t="s">
        <v>3640</v>
      </c>
      <c r="F933" s="13" t="s">
        <v>3641</v>
      </c>
      <c r="G933" s="14">
        <v>76866.0</v>
      </c>
      <c r="H933" s="16" t="b">
        <f>G933&lt;'Programas e Observações'!$C$11</f>
        <v>0</v>
      </c>
      <c r="I933" s="14">
        <v>3546.0</v>
      </c>
      <c r="J933" s="14">
        <v>978.0</v>
      </c>
      <c r="K933" s="14">
        <v>417.0</v>
      </c>
      <c r="L933" s="14">
        <v>951.0</v>
      </c>
      <c r="M933" s="14">
        <v>222.0</v>
      </c>
      <c r="N933" s="14">
        <v>712.0</v>
      </c>
      <c r="O933" s="14">
        <v>85.0</v>
      </c>
      <c r="P933" s="14">
        <v>4.0</v>
      </c>
      <c r="Q933" s="14">
        <v>175.0</v>
      </c>
      <c r="R933" s="17">
        <f t="shared" si="1"/>
        <v>46.13223011</v>
      </c>
      <c r="S933" s="17">
        <f t="shared" si="2"/>
        <v>12.72344079</v>
      </c>
      <c r="T933" s="17">
        <f t="shared" si="3"/>
        <v>5.425025369</v>
      </c>
      <c r="U933" s="17">
        <f t="shared" si="4"/>
        <v>12.37218016</v>
      </c>
      <c r="V933" s="17">
        <f t="shared" si="5"/>
        <v>2.888143002</v>
      </c>
      <c r="W933" s="17">
        <f t="shared" si="6"/>
        <v>9.262873052</v>
      </c>
      <c r="X933" s="17">
        <f t="shared" si="7"/>
        <v>1.105820519</v>
      </c>
      <c r="Y933" s="14">
        <f t="shared" si="8"/>
        <v>240403</v>
      </c>
      <c r="Z933" s="14">
        <f t="shared" si="9"/>
        <v>47835</v>
      </c>
      <c r="AA933" s="14">
        <f t="shared" si="10"/>
        <v>51567</v>
      </c>
      <c r="AB933" s="14">
        <f t="shared" si="11"/>
        <v>58286</v>
      </c>
      <c r="AC933" s="14">
        <f t="shared" si="12"/>
        <v>13176</v>
      </c>
      <c r="AD933" s="14">
        <f t="shared" si="13"/>
        <v>75509</v>
      </c>
      <c r="AE933" s="14">
        <f t="shared" si="14"/>
        <v>8002</v>
      </c>
      <c r="AF933" s="14">
        <f t="shared" si="15"/>
        <v>275</v>
      </c>
      <c r="AG933" s="17">
        <f t="shared" si="16"/>
        <v>49.75201908</v>
      </c>
      <c r="AH933" s="20">
        <f>12*(J933*'Programas e Observações'!$C$8+K933*'Programas e Observações'!$C$9+L933*('Programas e Observações'!$C$8+'Programas e Observações'!$C$9)+M933*'Programas e Observações'!$C$10)</f>
        <v>1197014.76</v>
      </c>
      <c r="AI933" s="20">
        <f>12*(J933*'Programas e Observações'!$D$8+K933*'Programas e Observações'!$D$9+L933*('Programas e Observações'!$D$8+'Programas e Observações'!$D$9)+M933*'Programas e Observações'!$D$10)</f>
        <v>1923479.28</v>
      </c>
      <c r="AJ933" s="13" t="s">
        <v>3806</v>
      </c>
      <c r="AK933" s="13" t="s">
        <v>338</v>
      </c>
    </row>
    <row r="934" ht="15.75" customHeight="1">
      <c r="A934" s="13" t="s">
        <v>3807</v>
      </c>
      <c r="B934" s="13" t="s">
        <v>3808</v>
      </c>
      <c r="C934" s="13" t="s">
        <v>3809</v>
      </c>
      <c r="D934" s="13" t="s">
        <v>3633</v>
      </c>
      <c r="E934" s="13" t="s">
        <v>3634</v>
      </c>
      <c r="F934" s="13" t="s">
        <v>3635</v>
      </c>
      <c r="G934" s="14">
        <v>9110.0</v>
      </c>
      <c r="H934" s="16" t="b">
        <f>G934&lt;'Programas e Observações'!$C$11</f>
        <v>1</v>
      </c>
      <c r="I934" s="14">
        <v>0.0</v>
      </c>
      <c r="J934" s="14">
        <v>0.0</v>
      </c>
      <c r="K934" s="14">
        <v>0.0</v>
      </c>
      <c r="L934" s="14">
        <v>0.0</v>
      </c>
      <c r="M934" s="14">
        <v>0.0</v>
      </c>
      <c r="N934" s="14">
        <v>227.0</v>
      </c>
      <c r="O934" s="14">
        <v>14.0</v>
      </c>
      <c r="P934" s="14">
        <v>0.0</v>
      </c>
      <c r="Q934" s="14"/>
      <c r="R934" s="17">
        <f t="shared" si="1"/>
        <v>0</v>
      </c>
      <c r="S934" s="17">
        <f t="shared" si="2"/>
        <v>0</v>
      </c>
      <c r="T934" s="17">
        <f t="shared" si="3"/>
        <v>0</v>
      </c>
      <c r="U934" s="17">
        <f t="shared" si="4"/>
        <v>0</v>
      </c>
      <c r="V934" s="17">
        <f t="shared" si="5"/>
        <v>0</v>
      </c>
      <c r="W934" s="17">
        <f t="shared" si="6"/>
        <v>24.91767289</v>
      </c>
      <c r="X934" s="17">
        <f t="shared" si="7"/>
        <v>1.536772777</v>
      </c>
      <c r="Y934" s="14">
        <f t="shared" si="8"/>
        <v>72059</v>
      </c>
      <c r="Z934" s="14">
        <f t="shared" si="9"/>
        <v>21891</v>
      </c>
      <c r="AA934" s="14">
        <f t="shared" si="10"/>
        <v>8963</v>
      </c>
      <c r="AB934" s="14">
        <f t="shared" si="11"/>
        <v>14454</v>
      </c>
      <c r="AC934" s="14">
        <f t="shared" si="12"/>
        <v>5096</v>
      </c>
      <c r="AD934" s="14">
        <f t="shared" si="13"/>
        <v>26715</v>
      </c>
      <c r="AE934" s="14">
        <f t="shared" si="14"/>
        <v>3199</v>
      </c>
      <c r="AF934" s="14">
        <f t="shared" si="15"/>
        <v>58</v>
      </c>
      <c r="AG934" s="17">
        <f t="shared" si="16"/>
        <v>47.6035388</v>
      </c>
      <c r="AH934" s="20">
        <f>12*(J934*'Programas e Observações'!$C$8+K934*'Programas e Observações'!$C$9+L934*('Programas e Observações'!$C$8+'Programas e Observações'!$C$9)+M934*'Programas e Observações'!$C$10)</f>
        <v>0</v>
      </c>
      <c r="AI934" s="20">
        <f>12*(J934*'Programas e Observações'!$D$8+K934*'Programas e Observações'!$D$9+L934*('Programas e Observações'!$D$8+'Programas e Observações'!$D$9)+M934*'Programas e Observações'!$D$10)</f>
        <v>0</v>
      </c>
      <c r="AJ934" s="13" t="s">
        <v>342</v>
      </c>
      <c r="AK934" s="13" t="s">
        <v>343</v>
      </c>
    </row>
    <row r="935" ht="15.75" customHeight="1">
      <c r="A935" s="13" t="s">
        <v>3810</v>
      </c>
      <c r="B935" s="13" t="s">
        <v>3811</v>
      </c>
      <c r="C935" s="13" t="s">
        <v>3812</v>
      </c>
      <c r="D935" s="13" t="s">
        <v>3633</v>
      </c>
      <c r="E935" s="13" t="s">
        <v>3647</v>
      </c>
      <c r="F935" s="13" t="s">
        <v>3648</v>
      </c>
      <c r="G935" s="14">
        <v>10864.0</v>
      </c>
      <c r="H935" s="16" t="b">
        <f>G935&lt;'Programas e Observações'!$C$11</f>
        <v>1</v>
      </c>
      <c r="I935" s="14">
        <v>1029.0</v>
      </c>
      <c r="J935" s="14">
        <v>492.0</v>
      </c>
      <c r="K935" s="14">
        <v>95.0</v>
      </c>
      <c r="L935" s="14">
        <v>273.0</v>
      </c>
      <c r="M935" s="14">
        <v>48.0</v>
      </c>
      <c r="N935" s="14">
        <v>213.0</v>
      </c>
      <c r="O935" s="14">
        <v>11.0</v>
      </c>
      <c r="P935" s="14">
        <v>1.0</v>
      </c>
      <c r="Q935" s="14"/>
      <c r="R935" s="17">
        <f t="shared" si="1"/>
        <v>94.71649485</v>
      </c>
      <c r="S935" s="17">
        <f t="shared" si="2"/>
        <v>45.28718704</v>
      </c>
      <c r="T935" s="17">
        <f t="shared" si="3"/>
        <v>8.744477172</v>
      </c>
      <c r="U935" s="17">
        <f t="shared" si="4"/>
        <v>25.12886598</v>
      </c>
      <c r="V935" s="17">
        <f t="shared" si="5"/>
        <v>4.41826215</v>
      </c>
      <c r="W935" s="17">
        <f t="shared" si="6"/>
        <v>19.60603829</v>
      </c>
      <c r="X935" s="17">
        <f t="shared" si="7"/>
        <v>1.012518409</v>
      </c>
      <c r="Y935" s="14">
        <f t="shared" si="8"/>
        <v>64173</v>
      </c>
      <c r="Z935" s="14">
        <f t="shared" si="9"/>
        <v>19061</v>
      </c>
      <c r="AA935" s="14">
        <f t="shared" si="10"/>
        <v>7747</v>
      </c>
      <c r="AB935" s="14">
        <f t="shared" si="11"/>
        <v>13143</v>
      </c>
      <c r="AC935" s="14">
        <f t="shared" si="12"/>
        <v>4080</v>
      </c>
      <c r="AD935" s="14">
        <f t="shared" si="13"/>
        <v>26078</v>
      </c>
      <c r="AE935" s="14">
        <f t="shared" si="14"/>
        <v>1843</v>
      </c>
      <c r="AF935" s="14">
        <f t="shared" si="15"/>
        <v>50</v>
      </c>
      <c r="AG935" s="17">
        <f t="shared" si="16"/>
        <v>37.19244641</v>
      </c>
      <c r="AH935" s="20">
        <f>12*(J935*'Programas e Observações'!$C$8+K935*'Programas e Observações'!$C$9+L935*('Programas e Observações'!$C$8+'Programas e Observações'!$C$9)+M935*'Programas e Observações'!$C$10)</f>
        <v>364697.64</v>
      </c>
      <c r="AI935" s="20">
        <f>12*(J935*'Programas e Observações'!$D$8+K935*'Programas e Observações'!$D$9+L935*('Programas e Observações'!$D$8+'Programas e Observações'!$D$9)+M935*'Programas e Observações'!$D$10)</f>
        <v>648456.48</v>
      </c>
      <c r="AJ935" s="13" t="s">
        <v>3813</v>
      </c>
      <c r="AK935" s="13" t="s">
        <v>3814</v>
      </c>
    </row>
    <row r="936" ht="15.75" customHeight="1">
      <c r="A936" s="13" t="s">
        <v>3815</v>
      </c>
      <c r="B936" s="13" t="s">
        <v>3816</v>
      </c>
      <c r="C936" s="13" t="s">
        <v>3817</v>
      </c>
      <c r="D936" s="13" t="s">
        <v>3633</v>
      </c>
      <c r="E936" s="13" t="s">
        <v>3640</v>
      </c>
      <c r="F936" s="13" t="s">
        <v>3641</v>
      </c>
      <c r="G936" s="14">
        <v>378406.0</v>
      </c>
      <c r="H936" s="16" t="b">
        <f>G936&lt;'Programas e Observações'!$C$11</f>
        <v>0</v>
      </c>
      <c r="I936" s="14">
        <v>14075.0</v>
      </c>
      <c r="J936" s="14">
        <v>2727.0</v>
      </c>
      <c r="K936" s="14">
        <v>2414.0</v>
      </c>
      <c r="L936" s="14">
        <v>3924.0</v>
      </c>
      <c r="M936" s="14">
        <v>846.0</v>
      </c>
      <c r="N936" s="14">
        <v>3967.0</v>
      </c>
      <c r="O936" s="14">
        <v>343.0</v>
      </c>
      <c r="P936" s="14">
        <v>12.0</v>
      </c>
      <c r="Q936" s="14">
        <v>946.0</v>
      </c>
      <c r="R936" s="17">
        <f t="shared" si="1"/>
        <v>37.19549901</v>
      </c>
      <c r="S936" s="17">
        <f t="shared" si="2"/>
        <v>7.206545351</v>
      </c>
      <c r="T936" s="17">
        <f t="shared" si="3"/>
        <v>6.379391447</v>
      </c>
      <c r="U936" s="17">
        <f t="shared" si="4"/>
        <v>10.36981443</v>
      </c>
      <c r="V936" s="17">
        <f t="shared" si="5"/>
        <v>2.235693937</v>
      </c>
      <c r="W936" s="17">
        <f t="shared" si="6"/>
        <v>10.48344899</v>
      </c>
      <c r="X936" s="17">
        <f t="shared" si="7"/>
        <v>0.9064338303</v>
      </c>
      <c r="Y936" s="14">
        <f t="shared" si="8"/>
        <v>240403</v>
      </c>
      <c r="Z936" s="14">
        <f t="shared" si="9"/>
        <v>47835</v>
      </c>
      <c r="AA936" s="14">
        <f t="shared" si="10"/>
        <v>51567</v>
      </c>
      <c r="AB936" s="14">
        <f t="shared" si="11"/>
        <v>58286</v>
      </c>
      <c r="AC936" s="14">
        <f t="shared" si="12"/>
        <v>13176</v>
      </c>
      <c r="AD936" s="14">
        <f t="shared" si="13"/>
        <v>75509</v>
      </c>
      <c r="AE936" s="14">
        <f t="shared" si="14"/>
        <v>8002</v>
      </c>
      <c r="AF936" s="14">
        <f t="shared" si="15"/>
        <v>275</v>
      </c>
      <c r="AG936" s="17">
        <f t="shared" si="16"/>
        <v>49.75201908</v>
      </c>
      <c r="AH936" s="20">
        <f>12*(J936*'Programas e Observações'!$C$8+K936*'Programas e Observações'!$C$9+L936*('Programas e Observações'!$C$8+'Programas e Observações'!$C$9)+M936*'Programas e Observações'!$C$10)</f>
        <v>4995544.68</v>
      </c>
      <c r="AI936" s="20">
        <f>12*(J936*'Programas e Observações'!$D$8+K936*'Programas e Observações'!$D$9+L936*('Programas e Observações'!$D$8+'Programas e Observações'!$D$9)+M936*'Programas e Observações'!$D$10)</f>
        <v>7536492</v>
      </c>
      <c r="AJ936" s="13" t="s">
        <v>3818</v>
      </c>
      <c r="AK936" s="13" t="s">
        <v>3819</v>
      </c>
    </row>
    <row r="937" ht="15.75" customHeight="1">
      <c r="A937" s="13" t="s">
        <v>3820</v>
      </c>
      <c r="B937" s="13" t="s">
        <v>3821</v>
      </c>
      <c r="C937" s="13" t="s">
        <v>3822</v>
      </c>
      <c r="D937" s="13" t="s">
        <v>3633</v>
      </c>
      <c r="E937" s="13" t="s">
        <v>3634</v>
      </c>
      <c r="F937" s="13" t="s">
        <v>3635</v>
      </c>
      <c r="G937" s="14">
        <v>22564.0</v>
      </c>
      <c r="H937" s="16" t="b">
        <f>G937&lt;'Programas e Observações'!$C$11</f>
        <v>0</v>
      </c>
      <c r="I937" s="14">
        <v>615.0</v>
      </c>
      <c r="J937" s="14">
        <v>225.0</v>
      </c>
      <c r="K937" s="14">
        <v>38.0</v>
      </c>
      <c r="L937" s="14">
        <v>105.0</v>
      </c>
      <c r="M937" s="14">
        <v>23.0</v>
      </c>
      <c r="N937" s="14">
        <v>935.0</v>
      </c>
      <c r="O937" s="14">
        <v>61.0</v>
      </c>
      <c r="P937" s="14">
        <v>4.0</v>
      </c>
      <c r="Q937" s="14"/>
      <c r="R937" s="17">
        <f t="shared" si="1"/>
        <v>27.25580571</v>
      </c>
      <c r="S937" s="17">
        <f t="shared" si="2"/>
        <v>9.971636235</v>
      </c>
      <c r="T937" s="17">
        <f t="shared" si="3"/>
        <v>1.684098564</v>
      </c>
      <c r="U937" s="17">
        <f t="shared" si="4"/>
        <v>4.653430243</v>
      </c>
      <c r="V937" s="17">
        <f t="shared" si="5"/>
        <v>1.019322815</v>
      </c>
      <c r="W937" s="17">
        <f t="shared" si="6"/>
        <v>41.43768835</v>
      </c>
      <c r="X937" s="17">
        <f t="shared" si="7"/>
        <v>2.703421379</v>
      </c>
      <c r="Y937" s="14">
        <f t="shared" si="8"/>
        <v>72059</v>
      </c>
      <c r="Z937" s="14">
        <f t="shared" si="9"/>
        <v>21891</v>
      </c>
      <c r="AA937" s="14">
        <f t="shared" si="10"/>
        <v>8963</v>
      </c>
      <c r="AB937" s="14">
        <f t="shared" si="11"/>
        <v>14454</v>
      </c>
      <c r="AC937" s="14">
        <f t="shared" si="12"/>
        <v>5096</v>
      </c>
      <c r="AD937" s="14">
        <f t="shared" si="13"/>
        <v>26715</v>
      </c>
      <c r="AE937" s="14">
        <f t="shared" si="14"/>
        <v>3199</v>
      </c>
      <c r="AF937" s="14">
        <f t="shared" si="15"/>
        <v>58</v>
      </c>
      <c r="AG937" s="17">
        <f t="shared" si="16"/>
        <v>47.6035388</v>
      </c>
      <c r="AH937" s="20">
        <f>12*(J937*'Programas e Observações'!$C$8+K937*'Programas e Observações'!$C$9+L937*('Programas e Observações'!$C$8+'Programas e Observações'!$C$9)+M937*'Programas e Observações'!$C$10)</f>
        <v>150509.64</v>
      </c>
      <c r="AI937" s="20">
        <f>12*(J937*'Programas e Observações'!$D$8+K937*'Programas e Observações'!$D$9+L937*('Programas e Observações'!$D$8+'Programas e Observações'!$D$9)+M937*'Programas e Observações'!$D$10)</f>
        <v>272608.08</v>
      </c>
      <c r="AJ937" s="13" t="s">
        <v>2946</v>
      </c>
      <c r="AK937" s="13" t="s">
        <v>3823</v>
      </c>
    </row>
    <row r="938" ht="15.75" customHeight="1">
      <c r="A938" s="13" t="s">
        <v>3824</v>
      </c>
      <c r="B938" s="13" t="s">
        <v>3825</v>
      </c>
      <c r="C938" s="13" t="s">
        <v>3826</v>
      </c>
      <c r="D938" s="13" t="s">
        <v>3633</v>
      </c>
      <c r="E938" s="13" t="s">
        <v>3647</v>
      </c>
      <c r="F938" s="13" t="s">
        <v>3648</v>
      </c>
      <c r="G938" s="14">
        <v>12811.0</v>
      </c>
      <c r="H938" s="16" t="b">
        <f>G938&lt;'Programas e Observações'!$C$11</f>
        <v>1</v>
      </c>
      <c r="I938" s="14">
        <v>670.0</v>
      </c>
      <c r="J938" s="14">
        <v>171.0</v>
      </c>
      <c r="K938" s="14">
        <v>97.0</v>
      </c>
      <c r="L938" s="14">
        <v>82.0</v>
      </c>
      <c r="M938" s="14">
        <v>214.0</v>
      </c>
      <c r="N938" s="14">
        <v>134.0</v>
      </c>
      <c r="O938" s="14">
        <v>11.0</v>
      </c>
      <c r="P938" s="14">
        <v>0.0</v>
      </c>
      <c r="Q938" s="14"/>
      <c r="R938" s="17">
        <f t="shared" si="1"/>
        <v>52.29880571</v>
      </c>
      <c r="S938" s="17">
        <f t="shared" si="2"/>
        <v>13.34790414</v>
      </c>
      <c r="T938" s="17">
        <f t="shared" si="3"/>
        <v>7.571618141</v>
      </c>
      <c r="U938" s="17">
        <f t="shared" si="4"/>
        <v>6.400749356</v>
      </c>
      <c r="V938" s="17">
        <f t="shared" si="5"/>
        <v>16.70439466</v>
      </c>
      <c r="W938" s="17">
        <f t="shared" si="6"/>
        <v>10.45976114</v>
      </c>
      <c r="X938" s="17">
        <f t="shared" si="7"/>
        <v>0.8586371087</v>
      </c>
      <c r="Y938" s="14">
        <f t="shared" si="8"/>
        <v>64173</v>
      </c>
      <c r="Z938" s="14">
        <f t="shared" si="9"/>
        <v>19061</v>
      </c>
      <c r="AA938" s="14">
        <f t="shared" si="10"/>
        <v>7747</v>
      </c>
      <c r="AB938" s="14">
        <f t="shared" si="11"/>
        <v>13143</v>
      </c>
      <c r="AC938" s="14">
        <f t="shared" si="12"/>
        <v>4080</v>
      </c>
      <c r="AD938" s="14">
        <f t="shared" si="13"/>
        <v>26078</v>
      </c>
      <c r="AE938" s="14">
        <f t="shared" si="14"/>
        <v>1843</v>
      </c>
      <c r="AF938" s="14">
        <f t="shared" si="15"/>
        <v>50</v>
      </c>
      <c r="AG938" s="17">
        <f t="shared" si="16"/>
        <v>37.19244641</v>
      </c>
      <c r="AH938" s="20">
        <f>12*(J938*'Programas e Observações'!$C$8+K938*'Programas e Observações'!$C$9+L938*('Programas e Observações'!$C$8+'Programas e Observações'!$C$9)+M938*'Programas e Observações'!$C$10)</f>
        <v>254266.32</v>
      </c>
      <c r="AI938" s="20">
        <f>12*(J938*'Programas e Observações'!$D$8+K938*'Programas e Observações'!$D$9+L938*('Programas e Observações'!$D$8+'Programas e Observações'!$D$9)+M938*'Programas e Observações'!$D$10)</f>
        <v>352177.56</v>
      </c>
      <c r="AJ938" s="13" t="s">
        <v>3827</v>
      </c>
      <c r="AK938" s="13" t="s">
        <v>3828</v>
      </c>
    </row>
    <row r="939" ht="15.75" customHeight="1">
      <c r="A939" s="13" t="s">
        <v>3829</v>
      </c>
      <c r="B939" s="13" t="s">
        <v>3830</v>
      </c>
      <c r="C939" s="13" t="s">
        <v>3831</v>
      </c>
      <c r="D939" s="13" t="s">
        <v>3633</v>
      </c>
      <c r="E939" s="13" t="s">
        <v>3659</v>
      </c>
      <c r="F939" s="13" t="s">
        <v>3660</v>
      </c>
      <c r="G939" s="14">
        <v>12352.0</v>
      </c>
      <c r="H939" s="16" t="b">
        <f>G939&lt;'Programas e Observações'!$C$11</f>
        <v>1</v>
      </c>
      <c r="I939" s="14">
        <v>707.0</v>
      </c>
      <c r="J939" s="14">
        <v>197.0</v>
      </c>
      <c r="K939" s="14">
        <v>47.0</v>
      </c>
      <c r="L939" s="14">
        <v>182.0</v>
      </c>
      <c r="M939" s="14">
        <v>39.0</v>
      </c>
      <c r="N939" s="14">
        <v>228.0</v>
      </c>
      <c r="O939" s="14">
        <v>32.0</v>
      </c>
      <c r="P939" s="14">
        <v>1.0</v>
      </c>
      <c r="Q939" s="14"/>
      <c r="R939" s="17">
        <f t="shared" si="1"/>
        <v>57.2376943</v>
      </c>
      <c r="S939" s="17">
        <f t="shared" si="2"/>
        <v>15.9488342</v>
      </c>
      <c r="T939" s="17">
        <f t="shared" si="3"/>
        <v>3.805051813</v>
      </c>
      <c r="U939" s="17">
        <f t="shared" si="4"/>
        <v>14.73445596</v>
      </c>
      <c r="V939" s="17">
        <f t="shared" si="5"/>
        <v>3.15738342</v>
      </c>
      <c r="W939" s="17">
        <f t="shared" si="6"/>
        <v>18.45854922</v>
      </c>
      <c r="X939" s="17">
        <f t="shared" si="7"/>
        <v>2.590673575</v>
      </c>
      <c r="Y939" s="14">
        <f t="shared" si="8"/>
        <v>31191</v>
      </c>
      <c r="Z939" s="14">
        <f t="shared" si="9"/>
        <v>9130</v>
      </c>
      <c r="AA939" s="14">
        <f t="shared" si="10"/>
        <v>3009</v>
      </c>
      <c r="AB939" s="14">
        <f t="shared" si="11"/>
        <v>6711</v>
      </c>
      <c r="AC939" s="14">
        <f t="shared" si="12"/>
        <v>2168</v>
      </c>
      <c r="AD939" s="14">
        <f t="shared" si="13"/>
        <v>11451</v>
      </c>
      <c r="AE939" s="14">
        <f t="shared" si="14"/>
        <v>1515</v>
      </c>
      <c r="AF939" s="14">
        <f t="shared" si="15"/>
        <v>14</v>
      </c>
      <c r="AG939" s="17">
        <f t="shared" si="16"/>
        <v>48.42285349</v>
      </c>
      <c r="AH939" s="20">
        <f>12*(J939*'Programas e Observações'!$C$8+K939*'Programas e Observações'!$C$9+L939*('Programas e Observações'!$C$8+'Programas e Observações'!$C$9)+M939*'Programas e Observações'!$C$10)</f>
        <v>212485.92</v>
      </c>
      <c r="AI939" s="20">
        <f>12*(J939*'Programas e Observações'!$D$8+K939*'Programas e Observações'!$D$9+L939*('Programas e Observações'!$D$8+'Programas e Observações'!$D$9)+M939*'Programas e Observações'!$D$10)</f>
        <v>354292.8</v>
      </c>
      <c r="AJ939" s="13" t="s">
        <v>3832</v>
      </c>
      <c r="AK939" s="13" t="s">
        <v>3833</v>
      </c>
    </row>
    <row r="940" ht="15.75" customHeight="1">
      <c r="A940" s="13" t="s">
        <v>3834</v>
      </c>
      <c r="B940" s="13" t="s">
        <v>3835</v>
      </c>
      <c r="C940" s="13" t="s">
        <v>3836</v>
      </c>
      <c r="D940" s="13" t="s">
        <v>3633</v>
      </c>
      <c r="E940" s="13" t="s">
        <v>3640</v>
      </c>
      <c r="F940" s="13" t="s">
        <v>3641</v>
      </c>
      <c r="G940" s="14">
        <v>20808.0</v>
      </c>
      <c r="H940" s="16" t="b">
        <f>G940&lt;'Programas e Observações'!$C$11</f>
        <v>0</v>
      </c>
      <c r="I940" s="14">
        <v>1352.0</v>
      </c>
      <c r="J940" s="14">
        <v>242.0</v>
      </c>
      <c r="K940" s="14">
        <v>149.0</v>
      </c>
      <c r="L940" s="14">
        <v>302.0</v>
      </c>
      <c r="M940" s="14">
        <v>98.0</v>
      </c>
      <c r="N940" s="14">
        <v>177.0</v>
      </c>
      <c r="O940" s="14">
        <v>24.0</v>
      </c>
      <c r="P940" s="14">
        <v>1.0</v>
      </c>
      <c r="Q940" s="14"/>
      <c r="R940" s="17">
        <f t="shared" si="1"/>
        <v>64.97500961</v>
      </c>
      <c r="S940" s="17">
        <f t="shared" si="2"/>
        <v>11.63014225</v>
      </c>
      <c r="T940" s="17">
        <f t="shared" si="3"/>
        <v>7.16070742</v>
      </c>
      <c r="U940" s="17">
        <f t="shared" si="4"/>
        <v>14.5136486</v>
      </c>
      <c r="V940" s="17">
        <f t="shared" si="5"/>
        <v>4.709727028</v>
      </c>
      <c r="W940" s="17">
        <f t="shared" si="6"/>
        <v>8.506343714</v>
      </c>
      <c r="X940" s="17">
        <f t="shared" si="7"/>
        <v>1.153402537</v>
      </c>
      <c r="Y940" s="14">
        <f t="shared" si="8"/>
        <v>240403</v>
      </c>
      <c r="Z940" s="14">
        <f t="shared" si="9"/>
        <v>47835</v>
      </c>
      <c r="AA940" s="14">
        <f t="shared" si="10"/>
        <v>51567</v>
      </c>
      <c r="AB940" s="14">
        <f t="shared" si="11"/>
        <v>58286</v>
      </c>
      <c r="AC940" s="14">
        <f t="shared" si="12"/>
        <v>13176</v>
      </c>
      <c r="AD940" s="14">
        <f t="shared" si="13"/>
        <v>75509</v>
      </c>
      <c r="AE940" s="14">
        <f t="shared" si="14"/>
        <v>8002</v>
      </c>
      <c r="AF940" s="14">
        <f t="shared" si="15"/>
        <v>275</v>
      </c>
      <c r="AG940" s="17">
        <f t="shared" si="16"/>
        <v>49.75201908</v>
      </c>
      <c r="AH940" s="20">
        <f>12*(J940*'Programas e Observações'!$C$8+K940*'Programas e Observações'!$C$9+L940*('Programas e Observações'!$C$8+'Programas e Observações'!$C$9)+M940*'Programas e Observações'!$C$10)</f>
        <v>389451.24</v>
      </c>
      <c r="AI940" s="20">
        <f>12*(J940*'Programas e Observações'!$D$8+K940*'Programas e Observações'!$D$9+L940*('Programas e Observações'!$D$8+'Programas e Observações'!$D$9)+M940*'Programas e Observações'!$D$10)</f>
        <v>596236.44</v>
      </c>
      <c r="AJ940" s="13" t="s">
        <v>3837</v>
      </c>
      <c r="AK940" s="13" t="s">
        <v>3838</v>
      </c>
    </row>
    <row r="941" ht="15.75" customHeight="1">
      <c r="A941" s="13" t="s">
        <v>3839</v>
      </c>
      <c r="B941" s="13" t="s">
        <v>3840</v>
      </c>
      <c r="C941" s="13" t="s">
        <v>3841</v>
      </c>
      <c r="D941" s="13" t="s">
        <v>3633</v>
      </c>
      <c r="E941" s="13" t="s">
        <v>3647</v>
      </c>
      <c r="F941" s="13" t="s">
        <v>3648</v>
      </c>
      <c r="G941" s="14">
        <v>21417.0</v>
      </c>
      <c r="H941" s="16" t="b">
        <f>G941&lt;'Programas e Observações'!$C$11</f>
        <v>0</v>
      </c>
      <c r="I941" s="14">
        <v>384.0</v>
      </c>
      <c r="J941" s="14">
        <v>87.0</v>
      </c>
      <c r="K941" s="14">
        <v>32.0</v>
      </c>
      <c r="L941" s="14">
        <v>117.0</v>
      </c>
      <c r="M941" s="14">
        <v>14.0</v>
      </c>
      <c r="N941" s="14">
        <v>436.0</v>
      </c>
      <c r="O941" s="14">
        <v>20.0</v>
      </c>
      <c r="P941" s="14">
        <v>1.0</v>
      </c>
      <c r="Q941" s="14"/>
      <c r="R941" s="17">
        <f t="shared" si="1"/>
        <v>17.92968203</v>
      </c>
      <c r="S941" s="17">
        <f t="shared" si="2"/>
        <v>4.062193585</v>
      </c>
      <c r="T941" s="17">
        <f t="shared" si="3"/>
        <v>1.494140169</v>
      </c>
      <c r="U941" s="17">
        <f t="shared" si="4"/>
        <v>5.462949993</v>
      </c>
      <c r="V941" s="17">
        <f t="shared" si="5"/>
        <v>0.6536863239</v>
      </c>
      <c r="W941" s="17">
        <f t="shared" si="6"/>
        <v>20.3576598</v>
      </c>
      <c r="X941" s="17">
        <f t="shared" si="7"/>
        <v>0.9338376056</v>
      </c>
      <c r="Y941" s="14">
        <f t="shared" si="8"/>
        <v>64173</v>
      </c>
      <c r="Z941" s="14">
        <f t="shared" si="9"/>
        <v>19061</v>
      </c>
      <c r="AA941" s="14">
        <f t="shared" si="10"/>
        <v>7747</v>
      </c>
      <c r="AB941" s="14">
        <f t="shared" si="11"/>
        <v>13143</v>
      </c>
      <c r="AC941" s="14">
        <f t="shared" si="12"/>
        <v>4080</v>
      </c>
      <c r="AD941" s="14">
        <f t="shared" si="13"/>
        <v>26078</v>
      </c>
      <c r="AE941" s="14">
        <f t="shared" si="14"/>
        <v>1843</v>
      </c>
      <c r="AF941" s="14">
        <f t="shared" si="15"/>
        <v>50</v>
      </c>
      <c r="AG941" s="17">
        <f t="shared" si="16"/>
        <v>37.19244641</v>
      </c>
      <c r="AH941" s="20">
        <f>12*(J941*'Programas e Observações'!$C$8+K941*'Programas e Observações'!$C$9+L941*('Programas e Observações'!$C$8+'Programas e Observações'!$C$9)+M941*'Programas e Observações'!$C$10)</f>
        <v>123796.92</v>
      </c>
      <c r="AI941" s="20">
        <f>12*(J941*'Programas e Observações'!$D$8+K941*'Programas e Observações'!$D$9+L941*('Programas e Observações'!$D$8+'Programas e Observações'!$D$9)+M941*'Programas e Observações'!$D$10)</f>
        <v>200581.8</v>
      </c>
      <c r="AJ941" s="13" t="s">
        <v>292</v>
      </c>
      <c r="AK941" s="13" t="s">
        <v>3842</v>
      </c>
    </row>
    <row r="942" ht="15.75" customHeight="1">
      <c r="A942" s="13" t="s">
        <v>3843</v>
      </c>
      <c r="B942" s="13" t="s">
        <v>3844</v>
      </c>
      <c r="C942" s="13" t="s">
        <v>3845</v>
      </c>
      <c r="D942" s="13" t="s">
        <v>3633</v>
      </c>
      <c r="E942" s="13" t="s">
        <v>3647</v>
      </c>
      <c r="F942" s="13" t="s">
        <v>3648</v>
      </c>
      <c r="G942" s="14">
        <v>80130.0</v>
      </c>
      <c r="H942" s="16" t="b">
        <f>G942&lt;'Programas e Observações'!$C$11</f>
        <v>0</v>
      </c>
      <c r="I942" s="14">
        <v>3532.0</v>
      </c>
      <c r="J942" s="14">
        <v>1051.0</v>
      </c>
      <c r="K942" s="14">
        <v>359.0</v>
      </c>
      <c r="L942" s="14">
        <v>808.0</v>
      </c>
      <c r="M942" s="14">
        <v>111.0</v>
      </c>
      <c r="N942" s="14">
        <v>1095.0</v>
      </c>
      <c r="O942" s="14">
        <v>52.0</v>
      </c>
      <c r="P942" s="14">
        <v>2.0</v>
      </c>
      <c r="Q942" s="14">
        <v>114.0</v>
      </c>
      <c r="R942" s="17">
        <f t="shared" si="1"/>
        <v>44.07837264</v>
      </c>
      <c r="S942" s="17">
        <f t="shared" si="2"/>
        <v>13.1161862</v>
      </c>
      <c r="T942" s="17">
        <f t="shared" si="3"/>
        <v>4.480219643</v>
      </c>
      <c r="U942" s="17">
        <f t="shared" si="4"/>
        <v>10.08361413</v>
      </c>
      <c r="V942" s="17">
        <f t="shared" si="5"/>
        <v>1.38524897</v>
      </c>
      <c r="W942" s="17">
        <f t="shared" si="6"/>
        <v>13.6652939</v>
      </c>
      <c r="X942" s="17">
        <f t="shared" si="7"/>
        <v>0.6489454636</v>
      </c>
      <c r="Y942" s="14">
        <f t="shared" si="8"/>
        <v>64173</v>
      </c>
      <c r="Z942" s="14">
        <f t="shared" si="9"/>
        <v>19061</v>
      </c>
      <c r="AA942" s="14">
        <f t="shared" si="10"/>
        <v>7747</v>
      </c>
      <c r="AB942" s="14">
        <f t="shared" si="11"/>
        <v>13143</v>
      </c>
      <c r="AC942" s="14">
        <f t="shared" si="12"/>
        <v>4080</v>
      </c>
      <c r="AD942" s="14">
        <f t="shared" si="13"/>
        <v>26078</v>
      </c>
      <c r="AE942" s="14">
        <f t="shared" si="14"/>
        <v>1843</v>
      </c>
      <c r="AF942" s="14">
        <f t="shared" si="15"/>
        <v>50</v>
      </c>
      <c r="AG942" s="17">
        <f t="shared" si="16"/>
        <v>37.19244641</v>
      </c>
      <c r="AH942" s="20">
        <f>12*(J942*'Programas e Observações'!$C$8+K942*'Programas e Observações'!$C$9+L942*('Programas e Observações'!$C$8+'Programas e Observações'!$C$9)+M942*'Programas e Observações'!$C$10)</f>
        <v>1022195.28</v>
      </c>
      <c r="AI942" s="20">
        <f>12*(J942*'Programas e Observações'!$D$8+K942*'Programas e Observações'!$D$9+L942*('Programas e Observações'!$D$8+'Programas e Observações'!$D$9)+M942*'Programas e Observações'!$D$10)</f>
        <v>1717558.32</v>
      </c>
      <c r="AJ942" s="13" t="s">
        <v>3846</v>
      </c>
      <c r="AK942" s="13" t="s">
        <v>2666</v>
      </c>
    </row>
    <row r="943" ht="15.75" customHeight="1">
      <c r="A943" s="13" t="s">
        <v>3847</v>
      </c>
      <c r="B943" s="13" t="s">
        <v>3848</v>
      </c>
      <c r="C943" s="13" t="s">
        <v>3849</v>
      </c>
      <c r="D943" s="13" t="s">
        <v>3633</v>
      </c>
      <c r="E943" s="13" t="s">
        <v>3634</v>
      </c>
      <c r="F943" s="13" t="s">
        <v>3635</v>
      </c>
      <c r="G943" s="14">
        <v>139027.0</v>
      </c>
      <c r="H943" s="16" t="b">
        <f>G943&lt;'Programas e Observações'!$C$11</f>
        <v>0</v>
      </c>
      <c r="I943" s="14">
        <v>8341.0</v>
      </c>
      <c r="J943" s="14">
        <v>2499.0</v>
      </c>
      <c r="K943" s="14">
        <v>1156.0</v>
      </c>
      <c r="L943" s="14">
        <v>2002.0</v>
      </c>
      <c r="M943" s="14">
        <v>414.0</v>
      </c>
      <c r="N943" s="14">
        <v>3679.0</v>
      </c>
      <c r="O943" s="14">
        <v>315.0</v>
      </c>
      <c r="P943" s="14">
        <v>7.0</v>
      </c>
      <c r="Q943" s="14">
        <v>211.0</v>
      </c>
      <c r="R943" s="17">
        <f t="shared" si="1"/>
        <v>59.99554043</v>
      </c>
      <c r="S943" s="17">
        <f t="shared" si="2"/>
        <v>17.97492573</v>
      </c>
      <c r="T943" s="17">
        <f t="shared" si="3"/>
        <v>8.314931632</v>
      </c>
      <c r="U943" s="17">
        <f t="shared" si="4"/>
        <v>14.40008056</v>
      </c>
      <c r="V943" s="17">
        <f t="shared" si="5"/>
        <v>2.977838837</v>
      </c>
      <c r="W943" s="17">
        <f t="shared" si="6"/>
        <v>26.4624857</v>
      </c>
      <c r="X943" s="17">
        <f t="shared" si="7"/>
        <v>2.265746941</v>
      </c>
      <c r="Y943" s="14">
        <f t="shared" si="8"/>
        <v>72059</v>
      </c>
      <c r="Z943" s="14">
        <f t="shared" si="9"/>
        <v>21891</v>
      </c>
      <c r="AA943" s="14">
        <f t="shared" si="10"/>
        <v>8963</v>
      </c>
      <c r="AB943" s="14">
        <f t="shared" si="11"/>
        <v>14454</v>
      </c>
      <c r="AC943" s="14">
        <f t="shared" si="12"/>
        <v>5096</v>
      </c>
      <c r="AD943" s="14">
        <f t="shared" si="13"/>
        <v>26715</v>
      </c>
      <c r="AE943" s="14">
        <f t="shared" si="14"/>
        <v>3199</v>
      </c>
      <c r="AF943" s="14">
        <f t="shared" si="15"/>
        <v>58</v>
      </c>
      <c r="AG943" s="17">
        <f t="shared" si="16"/>
        <v>47.6035388</v>
      </c>
      <c r="AH943" s="20">
        <f>12*(J943*'Programas e Observações'!$C$8+K943*'Programas e Observações'!$C$9+L943*('Programas e Observações'!$C$8+'Programas e Observações'!$C$9)+M943*'Programas e Observações'!$C$10)</f>
        <v>2720877.72</v>
      </c>
      <c r="AI943" s="20">
        <f>12*(J943*'Programas e Observações'!$D$8+K943*'Programas e Observações'!$D$9+L943*('Programas e Observações'!$D$8+'Programas e Observações'!$D$9)+M943*'Programas e Observações'!$D$10)</f>
        <v>4413742.08</v>
      </c>
      <c r="AJ943" s="13" t="s">
        <v>3850</v>
      </c>
      <c r="AK943" s="13" t="s">
        <v>2744</v>
      </c>
    </row>
    <row r="944" ht="15.75" customHeight="1">
      <c r="A944" s="13" t="s">
        <v>3851</v>
      </c>
      <c r="B944" s="13" t="s">
        <v>3852</v>
      </c>
      <c r="C944" s="13" t="s">
        <v>3853</v>
      </c>
      <c r="D944" s="13" t="s">
        <v>3633</v>
      </c>
      <c r="E944" s="13" t="s">
        <v>3647</v>
      </c>
      <c r="F944" s="13" t="s">
        <v>3648</v>
      </c>
      <c r="G944" s="14">
        <v>18050.0</v>
      </c>
      <c r="H944" s="16" t="b">
        <f>G944&lt;'Programas e Observações'!$C$11</f>
        <v>1</v>
      </c>
      <c r="I944" s="14">
        <v>1560.0</v>
      </c>
      <c r="J944" s="14">
        <v>627.0</v>
      </c>
      <c r="K944" s="14">
        <v>160.0</v>
      </c>
      <c r="L944" s="14">
        <v>466.0</v>
      </c>
      <c r="M944" s="14">
        <v>59.0</v>
      </c>
      <c r="N944" s="14">
        <v>294.0</v>
      </c>
      <c r="O944" s="14">
        <v>27.0</v>
      </c>
      <c r="P944" s="14">
        <v>1.0</v>
      </c>
      <c r="Q944" s="14"/>
      <c r="R944" s="17">
        <f t="shared" si="1"/>
        <v>86.4265928</v>
      </c>
      <c r="S944" s="17">
        <f t="shared" si="2"/>
        <v>34.73684211</v>
      </c>
      <c r="T944" s="17">
        <f t="shared" si="3"/>
        <v>8.864265928</v>
      </c>
      <c r="U944" s="17">
        <f t="shared" si="4"/>
        <v>25.81717452</v>
      </c>
      <c r="V944" s="17">
        <f t="shared" si="5"/>
        <v>3.268698061</v>
      </c>
      <c r="W944" s="17">
        <f t="shared" si="6"/>
        <v>16.28808864</v>
      </c>
      <c r="X944" s="17">
        <f t="shared" si="7"/>
        <v>1.495844875</v>
      </c>
      <c r="Y944" s="14">
        <f t="shared" si="8"/>
        <v>64173</v>
      </c>
      <c r="Z944" s="14">
        <f t="shared" si="9"/>
        <v>19061</v>
      </c>
      <c r="AA944" s="14">
        <f t="shared" si="10"/>
        <v>7747</v>
      </c>
      <c r="AB944" s="14">
        <f t="shared" si="11"/>
        <v>13143</v>
      </c>
      <c r="AC944" s="14">
        <f t="shared" si="12"/>
        <v>4080</v>
      </c>
      <c r="AD944" s="14">
        <f t="shared" si="13"/>
        <v>26078</v>
      </c>
      <c r="AE944" s="14">
        <f t="shared" si="14"/>
        <v>1843</v>
      </c>
      <c r="AF944" s="14">
        <f t="shared" si="15"/>
        <v>50</v>
      </c>
      <c r="AG944" s="17">
        <f t="shared" si="16"/>
        <v>37.19244641</v>
      </c>
      <c r="AH944" s="20">
        <f>12*(J944*'Programas e Observações'!$C$8+K944*'Programas e Observações'!$C$9+L944*('Programas e Observações'!$C$8+'Programas e Observações'!$C$9)+M944*'Programas e Observações'!$C$10)</f>
        <v>567063.72</v>
      </c>
      <c r="AI944" s="20">
        <f>12*(J944*'Programas e Observações'!$D$8+K944*'Programas e Observações'!$D$9+L944*('Programas e Observações'!$D$8+'Programas e Observações'!$D$9)+M944*'Programas e Observações'!$D$10)</f>
        <v>974514.36</v>
      </c>
      <c r="AJ944" s="13" t="s">
        <v>3854</v>
      </c>
      <c r="AK944" s="13" t="s">
        <v>3855</v>
      </c>
    </row>
    <row r="945" ht="15.75" customHeight="1">
      <c r="A945" s="13" t="s">
        <v>3856</v>
      </c>
      <c r="B945" s="13" t="s">
        <v>3857</v>
      </c>
      <c r="C945" s="13" t="s">
        <v>3858</v>
      </c>
      <c r="D945" s="13" t="s">
        <v>3633</v>
      </c>
      <c r="E945" s="13" t="s">
        <v>3647</v>
      </c>
      <c r="F945" s="13" t="s">
        <v>3648</v>
      </c>
      <c r="G945" s="14">
        <v>32288.0</v>
      </c>
      <c r="H945" s="16" t="b">
        <f>G945&lt;'Programas e Observações'!$C$11</f>
        <v>0</v>
      </c>
      <c r="I945" s="14">
        <v>520.0</v>
      </c>
      <c r="J945" s="14">
        <v>86.0</v>
      </c>
      <c r="K945" s="14">
        <v>85.0</v>
      </c>
      <c r="L945" s="14">
        <v>125.0</v>
      </c>
      <c r="M945" s="14">
        <v>23.0</v>
      </c>
      <c r="N945" s="14">
        <v>322.0</v>
      </c>
      <c r="O945" s="14">
        <v>44.0</v>
      </c>
      <c r="P945" s="14">
        <v>2.0</v>
      </c>
      <c r="Q945" s="14"/>
      <c r="R945" s="17">
        <f t="shared" si="1"/>
        <v>16.10505451</v>
      </c>
      <c r="S945" s="17">
        <f t="shared" si="2"/>
        <v>2.663528246</v>
      </c>
      <c r="T945" s="17">
        <f t="shared" si="3"/>
        <v>2.632556987</v>
      </c>
      <c r="U945" s="17">
        <f t="shared" si="4"/>
        <v>3.871407334</v>
      </c>
      <c r="V945" s="17">
        <f t="shared" si="5"/>
        <v>0.7123389495</v>
      </c>
      <c r="W945" s="17">
        <f t="shared" si="6"/>
        <v>9.972745292</v>
      </c>
      <c r="X945" s="17">
        <f t="shared" si="7"/>
        <v>1.362735382</v>
      </c>
      <c r="Y945" s="14">
        <f t="shared" si="8"/>
        <v>64173</v>
      </c>
      <c r="Z945" s="14">
        <f t="shared" si="9"/>
        <v>19061</v>
      </c>
      <c r="AA945" s="14">
        <f t="shared" si="10"/>
        <v>7747</v>
      </c>
      <c r="AB945" s="14">
        <f t="shared" si="11"/>
        <v>13143</v>
      </c>
      <c r="AC945" s="14">
        <f t="shared" si="12"/>
        <v>4080</v>
      </c>
      <c r="AD945" s="14">
        <f t="shared" si="13"/>
        <v>26078</v>
      </c>
      <c r="AE945" s="14">
        <f t="shared" si="14"/>
        <v>1843</v>
      </c>
      <c r="AF945" s="14">
        <f t="shared" si="15"/>
        <v>50</v>
      </c>
      <c r="AG945" s="17">
        <f t="shared" si="16"/>
        <v>37.19244641</v>
      </c>
      <c r="AH945" s="20">
        <f>12*(J945*'Programas e Observações'!$C$8+K945*'Programas e Observações'!$C$9+L945*('Programas e Observações'!$C$8+'Programas e Observações'!$C$9)+M945*'Programas e Observações'!$C$10)</f>
        <v>161006.04</v>
      </c>
      <c r="AI945" s="20">
        <f>12*(J945*'Programas e Observações'!$D$8+K945*'Programas e Observações'!$D$9+L945*('Programas e Observações'!$D$8+'Programas e Observações'!$D$9)+M945*'Programas e Observações'!$D$10)</f>
        <v>241754.52</v>
      </c>
      <c r="AJ945" s="13" t="s">
        <v>3859</v>
      </c>
      <c r="AK945" s="13" t="s">
        <v>1238</v>
      </c>
    </row>
    <row r="946" ht="15.75" customHeight="1">
      <c r="A946" s="13" t="s">
        <v>3860</v>
      </c>
      <c r="B946" s="13" t="s">
        <v>3861</v>
      </c>
      <c r="C946" s="13" t="s">
        <v>3862</v>
      </c>
      <c r="D946" s="13" t="s">
        <v>3633</v>
      </c>
      <c r="E946" s="13" t="s">
        <v>3634</v>
      </c>
      <c r="F946" s="13" t="s">
        <v>3635</v>
      </c>
      <c r="G946" s="14">
        <v>9173.0</v>
      </c>
      <c r="H946" s="16" t="b">
        <f>G946&lt;'Programas e Observações'!$C$11</f>
        <v>1</v>
      </c>
      <c r="I946" s="14">
        <v>450.0</v>
      </c>
      <c r="J946" s="14">
        <v>166.0</v>
      </c>
      <c r="K946" s="14">
        <v>54.0</v>
      </c>
      <c r="L946" s="14">
        <v>111.0</v>
      </c>
      <c r="M946" s="14">
        <v>37.0</v>
      </c>
      <c r="N946" s="14">
        <v>84.0</v>
      </c>
      <c r="O946" s="14">
        <v>10.0</v>
      </c>
      <c r="P946" s="14">
        <v>0.0</v>
      </c>
      <c r="Q946" s="14"/>
      <c r="R946" s="17">
        <f t="shared" si="1"/>
        <v>49.05701515</v>
      </c>
      <c r="S946" s="17">
        <f t="shared" si="2"/>
        <v>18.09658781</v>
      </c>
      <c r="T946" s="17">
        <f t="shared" si="3"/>
        <v>5.886841818</v>
      </c>
      <c r="U946" s="17">
        <f t="shared" si="4"/>
        <v>12.1007304</v>
      </c>
      <c r="V946" s="17">
        <f t="shared" si="5"/>
        <v>4.033576801</v>
      </c>
      <c r="W946" s="17">
        <f t="shared" si="6"/>
        <v>9.157309495</v>
      </c>
      <c r="X946" s="17">
        <f t="shared" si="7"/>
        <v>1.090155892</v>
      </c>
      <c r="Y946" s="14">
        <f t="shared" si="8"/>
        <v>72059</v>
      </c>
      <c r="Z946" s="14">
        <f t="shared" si="9"/>
        <v>21891</v>
      </c>
      <c r="AA946" s="14">
        <f t="shared" si="10"/>
        <v>8963</v>
      </c>
      <c r="AB946" s="14">
        <f t="shared" si="11"/>
        <v>14454</v>
      </c>
      <c r="AC946" s="14">
        <f t="shared" si="12"/>
        <v>5096</v>
      </c>
      <c r="AD946" s="14">
        <f t="shared" si="13"/>
        <v>26715</v>
      </c>
      <c r="AE946" s="14">
        <f t="shared" si="14"/>
        <v>3199</v>
      </c>
      <c r="AF946" s="14">
        <f t="shared" si="15"/>
        <v>58</v>
      </c>
      <c r="AG946" s="17">
        <f t="shared" si="16"/>
        <v>47.6035388</v>
      </c>
      <c r="AH946" s="20">
        <f>12*(J946*'Programas e Observações'!$C$8+K946*'Programas e Observações'!$C$9+L946*('Programas e Observações'!$C$8+'Programas e Observações'!$C$9)+M946*'Programas e Observações'!$C$10)</f>
        <v>158572.56</v>
      </c>
      <c r="AI946" s="20">
        <f>12*(J946*'Programas e Observações'!$D$8+K946*'Programas e Observações'!$D$9+L946*('Programas e Observações'!$D$8+'Programas e Observações'!$D$9)+M946*'Programas e Observações'!$D$10)</f>
        <v>262285.2</v>
      </c>
      <c r="AJ946" s="13" t="s">
        <v>3863</v>
      </c>
      <c r="AK946" s="13" t="s">
        <v>1306</v>
      </c>
    </row>
    <row r="947" ht="15.75" customHeight="1">
      <c r="A947" s="13" t="s">
        <v>3864</v>
      </c>
      <c r="B947" s="13" t="s">
        <v>3865</v>
      </c>
      <c r="C947" s="13" t="s">
        <v>3866</v>
      </c>
      <c r="D947" s="13" t="s">
        <v>3633</v>
      </c>
      <c r="E947" s="13" t="s">
        <v>3672</v>
      </c>
      <c r="F947" s="13" t="s">
        <v>3673</v>
      </c>
      <c r="G947" s="14">
        <v>6381.0</v>
      </c>
      <c r="H947" s="16" t="b">
        <f>G947&lt;'Programas e Observações'!$C$11</f>
        <v>1</v>
      </c>
      <c r="I947" s="14">
        <v>440.0</v>
      </c>
      <c r="J947" s="14">
        <v>113.0</v>
      </c>
      <c r="K947" s="14">
        <v>34.0</v>
      </c>
      <c r="L947" s="14">
        <v>35.0</v>
      </c>
      <c r="M947" s="14">
        <v>16.0</v>
      </c>
      <c r="N947" s="14">
        <v>40.0</v>
      </c>
      <c r="O947" s="14">
        <v>3.0</v>
      </c>
      <c r="P947" s="14">
        <v>0.0</v>
      </c>
      <c r="Q947" s="14"/>
      <c r="R947" s="17">
        <f t="shared" si="1"/>
        <v>68.95470929</v>
      </c>
      <c r="S947" s="17">
        <f t="shared" si="2"/>
        <v>17.70882307</v>
      </c>
      <c r="T947" s="17">
        <f t="shared" si="3"/>
        <v>5.328318445</v>
      </c>
      <c r="U947" s="17">
        <f t="shared" si="4"/>
        <v>5.485033694</v>
      </c>
      <c r="V947" s="17">
        <f t="shared" si="5"/>
        <v>2.507443974</v>
      </c>
      <c r="W947" s="17">
        <f t="shared" si="6"/>
        <v>6.268609936</v>
      </c>
      <c r="X947" s="17">
        <f t="shared" si="7"/>
        <v>0.4701457452</v>
      </c>
      <c r="Y947" s="14">
        <f t="shared" si="8"/>
        <v>31225</v>
      </c>
      <c r="Z947" s="14">
        <f t="shared" si="9"/>
        <v>11376</v>
      </c>
      <c r="AA947" s="14">
        <f t="shared" si="10"/>
        <v>3149</v>
      </c>
      <c r="AB947" s="14">
        <f t="shared" si="11"/>
        <v>6864</v>
      </c>
      <c r="AC947" s="14">
        <f t="shared" si="12"/>
        <v>1840</v>
      </c>
      <c r="AD947" s="14">
        <f t="shared" si="13"/>
        <v>11474</v>
      </c>
      <c r="AE947" s="14">
        <f t="shared" si="14"/>
        <v>972</v>
      </c>
      <c r="AF947" s="14">
        <f t="shared" si="15"/>
        <v>8</v>
      </c>
      <c r="AG947" s="17">
        <f t="shared" si="16"/>
        <v>56.4127116</v>
      </c>
      <c r="AH947" s="20">
        <f>12*(J947*'Programas e Observações'!$C$8+K947*'Programas e Observações'!$C$9+L947*('Programas e Observações'!$C$8+'Programas e Observações'!$C$9)+M947*'Programas e Observações'!$C$10)</f>
        <v>72977.88</v>
      </c>
      <c r="AI947" s="20">
        <f>12*(J947*'Programas e Observações'!$D$8+K947*'Programas e Observações'!$D$9+L947*('Programas e Observações'!$D$8+'Programas e Observações'!$D$9)+M947*'Programas e Observações'!$D$10)</f>
        <v>127923.48</v>
      </c>
      <c r="AJ947" s="13" t="s">
        <v>3188</v>
      </c>
      <c r="AK947" s="13" t="s">
        <v>2355</v>
      </c>
    </row>
    <row r="948" ht="15.75" customHeight="1">
      <c r="A948" s="13" t="s">
        <v>3867</v>
      </c>
      <c r="B948" s="13" t="s">
        <v>3868</v>
      </c>
      <c r="C948" s="13" t="s">
        <v>3869</v>
      </c>
      <c r="D948" s="13" t="s">
        <v>3633</v>
      </c>
      <c r="E948" s="13" t="s">
        <v>3640</v>
      </c>
      <c r="F948" s="13" t="s">
        <v>3641</v>
      </c>
      <c r="G948" s="14">
        <v>82016.0</v>
      </c>
      <c r="H948" s="16" t="b">
        <f>G948&lt;'Programas e Observações'!$C$11</f>
        <v>0</v>
      </c>
      <c r="I948" s="14">
        <v>0.0</v>
      </c>
      <c r="J948" s="14">
        <v>0.0</v>
      </c>
      <c r="K948" s="14">
        <v>0.0</v>
      </c>
      <c r="L948" s="14">
        <v>0.0</v>
      </c>
      <c r="M948" s="14">
        <v>0.0</v>
      </c>
      <c r="N948" s="14">
        <v>652.0</v>
      </c>
      <c r="O948" s="14">
        <v>63.0</v>
      </c>
      <c r="P948" s="14">
        <v>4.0</v>
      </c>
      <c r="Q948" s="14">
        <v>128.0</v>
      </c>
      <c r="R948" s="17">
        <f t="shared" si="1"/>
        <v>0</v>
      </c>
      <c r="S948" s="17">
        <f t="shared" si="2"/>
        <v>0</v>
      </c>
      <c r="T948" s="17">
        <f t="shared" si="3"/>
        <v>0</v>
      </c>
      <c r="U948" s="17">
        <f t="shared" si="4"/>
        <v>0</v>
      </c>
      <c r="V948" s="17">
        <f t="shared" si="5"/>
        <v>0</v>
      </c>
      <c r="W948" s="17">
        <f t="shared" si="6"/>
        <v>7.949668357</v>
      </c>
      <c r="X948" s="17">
        <f t="shared" si="7"/>
        <v>0.7681428014</v>
      </c>
      <c r="Y948" s="14">
        <f t="shared" si="8"/>
        <v>240403</v>
      </c>
      <c r="Z948" s="14">
        <f t="shared" si="9"/>
        <v>47835</v>
      </c>
      <c r="AA948" s="14">
        <f t="shared" si="10"/>
        <v>51567</v>
      </c>
      <c r="AB948" s="14">
        <f t="shared" si="11"/>
        <v>58286</v>
      </c>
      <c r="AC948" s="14">
        <f t="shared" si="12"/>
        <v>13176</v>
      </c>
      <c r="AD948" s="14">
        <f t="shared" si="13"/>
        <v>75509</v>
      </c>
      <c r="AE948" s="14">
        <f t="shared" si="14"/>
        <v>8002</v>
      </c>
      <c r="AF948" s="14">
        <f t="shared" si="15"/>
        <v>275</v>
      </c>
      <c r="AG948" s="17">
        <f t="shared" si="16"/>
        <v>49.75201908</v>
      </c>
      <c r="AH948" s="20">
        <f>12*(J948*'Programas e Observações'!$C$8+K948*'Programas e Observações'!$C$9+L948*('Programas e Observações'!$C$8+'Programas e Observações'!$C$9)+M948*'Programas e Observações'!$C$10)</f>
        <v>0</v>
      </c>
      <c r="AI948" s="20">
        <f>12*(J948*'Programas e Observações'!$D$8+K948*'Programas e Observações'!$D$9+L948*('Programas e Observações'!$D$8+'Programas e Observações'!$D$9)+M948*'Programas e Observações'!$D$10)</f>
        <v>0</v>
      </c>
      <c r="AJ948" s="13" t="s">
        <v>342</v>
      </c>
      <c r="AK948" s="13" t="s">
        <v>343</v>
      </c>
    </row>
    <row r="949" ht="15.75" customHeight="1">
      <c r="A949" s="13" t="s">
        <v>3870</v>
      </c>
      <c r="B949" s="13" t="s">
        <v>3871</v>
      </c>
      <c r="C949" s="13" t="s">
        <v>3872</v>
      </c>
      <c r="D949" s="13" t="s">
        <v>3633</v>
      </c>
      <c r="E949" s="13" t="s">
        <v>3634</v>
      </c>
      <c r="F949" s="13" t="s">
        <v>3635</v>
      </c>
      <c r="G949" s="14">
        <v>18498.0</v>
      </c>
      <c r="H949" s="16" t="b">
        <f>G949&lt;'Programas e Observações'!$C$11</f>
        <v>1</v>
      </c>
      <c r="I949" s="14">
        <v>300.0</v>
      </c>
      <c r="J949" s="14">
        <v>47.0</v>
      </c>
      <c r="K949" s="14">
        <v>17.0</v>
      </c>
      <c r="L949" s="14">
        <v>30.0</v>
      </c>
      <c r="M949" s="14">
        <v>35.0</v>
      </c>
      <c r="N949" s="14">
        <v>497.0</v>
      </c>
      <c r="O949" s="14">
        <v>48.0</v>
      </c>
      <c r="P949" s="14">
        <v>1.0</v>
      </c>
      <c r="Q949" s="14"/>
      <c r="R949" s="17">
        <f t="shared" si="1"/>
        <v>16.21796951</v>
      </c>
      <c r="S949" s="17">
        <f t="shared" si="2"/>
        <v>2.540815223</v>
      </c>
      <c r="T949" s="17">
        <f t="shared" si="3"/>
        <v>0.9190182722</v>
      </c>
      <c r="U949" s="17">
        <f t="shared" si="4"/>
        <v>1.621796951</v>
      </c>
      <c r="V949" s="17">
        <f t="shared" si="5"/>
        <v>1.892096443</v>
      </c>
      <c r="W949" s="17">
        <f t="shared" si="6"/>
        <v>26.86776949</v>
      </c>
      <c r="X949" s="17">
        <f t="shared" si="7"/>
        <v>2.594875122</v>
      </c>
      <c r="Y949" s="14">
        <f t="shared" si="8"/>
        <v>72059</v>
      </c>
      <c r="Z949" s="14">
        <f t="shared" si="9"/>
        <v>21891</v>
      </c>
      <c r="AA949" s="14">
        <f t="shared" si="10"/>
        <v>8963</v>
      </c>
      <c r="AB949" s="14">
        <f t="shared" si="11"/>
        <v>14454</v>
      </c>
      <c r="AC949" s="14">
        <f t="shared" si="12"/>
        <v>5096</v>
      </c>
      <c r="AD949" s="14">
        <f t="shared" si="13"/>
        <v>26715</v>
      </c>
      <c r="AE949" s="14">
        <f t="shared" si="14"/>
        <v>3199</v>
      </c>
      <c r="AF949" s="14">
        <f t="shared" si="15"/>
        <v>58</v>
      </c>
      <c r="AG949" s="17">
        <f t="shared" si="16"/>
        <v>47.6035388</v>
      </c>
      <c r="AH949" s="20">
        <f>12*(J949*'Programas e Observações'!$C$8+K949*'Programas e Observações'!$C$9+L949*('Programas e Observações'!$C$8+'Programas e Observações'!$C$9)+M949*'Programas e Observações'!$C$10)</f>
        <v>57688.8</v>
      </c>
      <c r="AI949" s="20">
        <f>12*(J949*'Programas e Observações'!$D$8+K949*'Programas e Observações'!$D$9+L949*('Programas e Observações'!$D$8+'Programas e Observações'!$D$9)+M949*'Programas e Observações'!$D$10)</f>
        <v>86896.08</v>
      </c>
      <c r="AJ949" s="13" t="s">
        <v>1257</v>
      </c>
      <c r="AK949" s="13" t="s">
        <v>3038</v>
      </c>
    </row>
    <row r="950" ht="15.75" customHeight="1">
      <c r="A950" s="13" t="s">
        <v>3873</v>
      </c>
      <c r="B950" s="13" t="s">
        <v>3874</v>
      </c>
      <c r="C950" s="13" t="s">
        <v>3875</v>
      </c>
      <c r="D950" s="13" t="s">
        <v>3633</v>
      </c>
      <c r="E950" s="13" t="s">
        <v>3647</v>
      </c>
      <c r="F950" s="13" t="s">
        <v>3648</v>
      </c>
      <c r="G950" s="14">
        <v>25298.0</v>
      </c>
      <c r="H950" s="16" t="b">
        <f>G950&lt;'Programas e Observações'!$C$11</f>
        <v>0</v>
      </c>
      <c r="I950" s="14">
        <v>1920.0</v>
      </c>
      <c r="J950" s="14">
        <v>606.0</v>
      </c>
      <c r="K950" s="14">
        <v>253.0</v>
      </c>
      <c r="L950" s="14">
        <v>423.0</v>
      </c>
      <c r="M950" s="14">
        <v>138.0</v>
      </c>
      <c r="N950" s="14">
        <v>488.0</v>
      </c>
      <c r="O950" s="14">
        <v>32.0</v>
      </c>
      <c r="P950" s="14">
        <v>1.0</v>
      </c>
      <c r="Q950" s="14"/>
      <c r="R950" s="17">
        <f t="shared" si="1"/>
        <v>75.89532769</v>
      </c>
      <c r="S950" s="17">
        <f t="shared" si="2"/>
        <v>23.9544628</v>
      </c>
      <c r="T950" s="17">
        <f t="shared" si="3"/>
        <v>10.00079058</v>
      </c>
      <c r="U950" s="17">
        <f t="shared" si="4"/>
        <v>16.72068938</v>
      </c>
      <c r="V950" s="17">
        <f t="shared" si="5"/>
        <v>5.454976678</v>
      </c>
      <c r="W950" s="17">
        <f t="shared" si="6"/>
        <v>19.29006246</v>
      </c>
      <c r="X950" s="17">
        <f t="shared" si="7"/>
        <v>1.264922128</v>
      </c>
      <c r="Y950" s="14">
        <f t="shared" si="8"/>
        <v>64173</v>
      </c>
      <c r="Z950" s="14">
        <f t="shared" si="9"/>
        <v>19061</v>
      </c>
      <c r="AA950" s="14">
        <f t="shared" si="10"/>
        <v>7747</v>
      </c>
      <c r="AB950" s="14">
        <f t="shared" si="11"/>
        <v>13143</v>
      </c>
      <c r="AC950" s="14">
        <f t="shared" si="12"/>
        <v>4080</v>
      </c>
      <c r="AD950" s="14">
        <f t="shared" si="13"/>
        <v>26078</v>
      </c>
      <c r="AE950" s="14">
        <f t="shared" si="14"/>
        <v>1843</v>
      </c>
      <c r="AF950" s="14">
        <f t="shared" si="15"/>
        <v>50</v>
      </c>
      <c r="AG950" s="17">
        <f t="shared" si="16"/>
        <v>37.19244641</v>
      </c>
      <c r="AH950" s="20">
        <f>12*(J950*'Programas e Observações'!$C$8+K950*'Programas e Observações'!$C$9+L950*('Programas e Observações'!$C$8+'Programas e Observações'!$C$9)+M950*'Programas e Observações'!$C$10)</f>
        <v>621478.44</v>
      </c>
      <c r="AI950" s="20">
        <f>12*(J950*'Programas e Observações'!$D$8+K950*'Programas e Observações'!$D$9+L950*('Programas e Observações'!$D$8+'Programas e Observações'!$D$9)+M950*'Programas e Observações'!$D$10)</f>
        <v>1008120.24</v>
      </c>
      <c r="AJ950" s="13" t="s">
        <v>3027</v>
      </c>
      <c r="AK950" s="13" t="s">
        <v>3876</v>
      </c>
    </row>
    <row r="951" ht="15.75" customHeight="1">
      <c r="A951" s="13" t="s">
        <v>3877</v>
      </c>
      <c r="B951" s="13" t="s">
        <v>3878</v>
      </c>
      <c r="C951" s="13" t="s">
        <v>3879</v>
      </c>
      <c r="D951" s="13" t="s">
        <v>3633</v>
      </c>
      <c r="E951" s="13" t="s">
        <v>3640</v>
      </c>
      <c r="F951" s="13" t="s">
        <v>3641</v>
      </c>
      <c r="G951" s="14">
        <v>2578483.0</v>
      </c>
      <c r="H951" s="16" t="b">
        <f>G951&lt;'Programas e Observações'!$C$11</f>
        <v>0</v>
      </c>
      <c r="I951" s="14">
        <v>155368.0</v>
      </c>
      <c r="J951" s="14">
        <v>30765.0</v>
      </c>
      <c r="K951" s="14">
        <v>38098.0</v>
      </c>
      <c r="L951" s="14">
        <v>35880.0</v>
      </c>
      <c r="M951" s="14">
        <v>7084.0</v>
      </c>
      <c r="N951" s="14">
        <v>50139.0</v>
      </c>
      <c r="O951" s="14">
        <v>5788.0</v>
      </c>
      <c r="P951" s="14">
        <v>193.0</v>
      </c>
      <c r="Q951" s="14">
        <v>13433.0</v>
      </c>
      <c r="R951" s="17">
        <f t="shared" si="1"/>
        <v>60.25558439</v>
      </c>
      <c r="S951" s="17">
        <f t="shared" si="2"/>
        <v>11.9314341</v>
      </c>
      <c r="T951" s="17">
        <f t="shared" si="3"/>
        <v>14.77535435</v>
      </c>
      <c r="U951" s="17">
        <f t="shared" si="4"/>
        <v>13.91515864</v>
      </c>
      <c r="V951" s="17">
        <f t="shared" si="5"/>
        <v>2.747351834</v>
      </c>
      <c r="W951" s="17">
        <f t="shared" si="6"/>
        <v>19.44515438</v>
      </c>
      <c r="X951" s="17">
        <f t="shared" si="7"/>
        <v>2.24473072</v>
      </c>
      <c r="Y951" s="14">
        <f t="shared" si="8"/>
        <v>240403</v>
      </c>
      <c r="Z951" s="14">
        <f t="shared" si="9"/>
        <v>47835</v>
      </c>
      <c r="AA951" s="14">
        <f t="shared" si="10"/>
        <v>51567</v>
      </c>
      <c r="AB951" s="14">
        <f t="shared" si="11"/>
        <v>58286</v>
      </c>
      <c r="AC951" s="14">
        <f t="shared" si="12"/>
        <v>13176</v>
      </c>
      <c r="AD951" s="14">
        <f t="shared" si="13"/>
        <v>75509</v>
      </c>
      <c r="AE951" s="14">
        <f t="shared" si="14"/>
        <v>8002</v>
      </c>
      <c r="AF951" s="14">
        <f t="shared" si="15"/>
        <v>275</v>
      </c>
      <c r="AG951" s="17">
        <f t="shared" si="16"/>
        <v>49.75201908</v>
      </c>
      <c r="AH951" s="20">
        <f>12*(J951*'Programas e Observações'!$C$8+K951*'Programas e Observações'!$C$9+L951*('Programas e Observações'!$C$8+'Programas e Observações'!$C$9)+M951*'Programas e Observações'!$C$10)</f>
        <v>54655341.72</v>
      </c>
      <c r="AI951" s="20">
        <f>12*(J951*'Programas e Observações'!$D$8+K951*'Programas e Observações'!$D$9+L951*('Programas e Observações'!$D$8+'Programas e Observações'!$D$9)+M951*'Programas e Observações'!$D$10)</f>
        <v>80322633.84</v>
      </c>
      <c r="AJ951" s="13" t="s">
        <v>3880</v>
      </c>
      <c r="AK951" s="13" t="s">
        <v>3881</v>
      </c>
    </row>
    <row r="952" ht="15.75" customHeight="1">
      <c r="A952" s="13" t="s">
        <v>3882</v>
      </c>
      <c r="B952" s="13" t="s">
        <v>3883</v>
      </c>
      <c r="C952" s="13" t="s">
        <v>3884</v>
      </c>
      <c r="D952" s="13" t="s">
        <v>3633</v>
      </c>
      <c r="E952" s="13" t="s">
        <v>3672</v>
      </c>
      <c r="F952" s="13" t="s">
        <v>3673</v>
      </c>
      <c r="G952" s="14">
        <v>18213.0</v>
      </c>
      <c r="H952" s="16" t="b">
        <f>G952&lt;'Programas e Observações'!$C$11</f>
        <v>1</v>
      </c>
      <c r="I952" s="14">
        <v>788.0</v>
      </c>
      <c r="J952" s="14">
        <v>234.0</v>
      </c>
      <c r="K952" s="14">
        <v>110.0</v>
      </c>
      <c r="L952" s="14">
        <v>212.0</v>
      </c>
      <c r="M952" s="14">
        <v>45.0</v>
      </c>
      <c r="N952" s="14">
        <v>229.0</v>
      </c>
      <c r="O952" s="14">
        <v>30.0</v>
      </c>
      <c r="P952" s="14">
        <v>1.0</v>
      </c>
      <c r="Q952" s="14"/>
      <c r="R952" s="17">
        <f t="shared" si="1"/>
        <v>43.26579915</v>
      </c>
      <c r="S952" s="17">
        <f t="shared" si="2"/>
        <v>12.84796574</v>
      </c>
      <c r="T952" s="17">
        <f t="shared" si="3"/>
        <v>6.039642014</v>
      </c>
      <c r="U952" s="17">
        <f t="shared" si="4"/>
        <v>11.64003734</v>
      </c>
      <c r="V952" s="17">
        <f t="shared" si="5"/>
        <v>2.470762642</v>
      </c>
      <c r="W952" s="17">
        <f t="shared" si="6"/>
        <v>12.57343656</v>
      </c>
      <c r="X952" s="17">
        <f t="shared" si="7"/>
        <v>1.647175095</v>
      </c>
      <c r="Y952" s="14">
        <f t="shared" si="8"/>
        <v>31225</v>
      </c>
      <c r="Z952" s="14">
        <f t="shared" si="9"/>
        <v>11376</v>
      </c>
      <c r="AA952" s="14">
        <f t="shared" si="10"/>
        <v>3149</v>
      </c>
      <c r="AB952" s="14">
        <f t="shared" si="11"/>
        <v>6864</v>
      </c>
      <c r="AC952" s="14">
        <f t="shared" si="12"/>
        <v>1840</v>
      </c>
      <c r="AD952" s="14">
        <f t="shared" si="13"/>
        <v>11474</v>
      </c>
      <c r="AE952" s="14">
        <f t="shared" si="14"/>
        <v>972</v>
      </c>
      <c r="AF952" s="14">
        <f t="shared" si="15"/>
        <v>8</v>
      </c>
      <c r="AG952" s="17">
        <f t="shared" si="16"/>
        <v>56.4127116</v>
      </c>
      <c r="AH952" s="20">
        <f>12*(J952*'Programas e Observações'!$C$8+K952*'Programas e Observações'!$C$9+L952*('Programas e Observações'!$C$8+'Programas e Observações'!$C$9)+M952*'Programas e Observações'!$C$10)</f>
        <v>276330</v>
      </c>
      <c r="AI952" s="20">
        <f>12*(J952*'Programas e Observações'!$D$8+K952*'Programas e Observações'!$D$9+L952*('Programas e Observações'!$D$8+'Programas e Observações'!$D$9)+M952*'Programas e Observações'!$D$10)</f>
        <v>444327.24</v>
      </c>
      <c r="AJ952" s="13" t="s">
        <v>3885</v>
      </c>
      <c r="AK952" s="13" t="s">
        <v>3886</v>
      </c>
    </row>
    <row r="953" ht="15.75" customHeight="1">
      <c r="A953" s="13" t="s">
        <v>3887</v>
      </c>
      <c r="B953" s="13" t="s">
        <v>3888</v>
      </c>
      <c r="C953" s="13" t="s">
        <v>3889</v>
      </c>
      <c r="D953" s="13" t="s">
        <v>3633</v>
      </c>
      <c r="E953" s="13" t="s">
        <v>3647</v>
      </c>
      <c r="F953" s="13" t="s">
        <v>3648</v>
      </c>
      <c r="G953" s="14">
        <v>16516.0</v>
      </c>
      <c r="H953" s="16" t="b">
        <f>G953&lt;'Programas e Observações'!$C$11</f>
        <v>1</v>
      </c>
      <c r="I953" s="14">
        <v>0.0</v>
      </c>
      <c r="J953" s="14">
        <v>0.0</v>
      </c>
      <c r="K953" s="14">
        <v>0.0</v>
      </c>
      <c r="L953" s="14">
        <v>0.0</v>
      </c>
      <c r="M953" s="14">
        <v>0.0</v>
      </c>
      <c r="N953" s="14">
        <v>306.0</v>
      </c>
      <c r="O953" s="14">
        <v>16.0</v>
      </c>
      <c r="P953" s="14">
        <v>0.0</v>
      </c>
      <c r="Q953" s="14"/>
      <c r="R953" s="17">
        <f t="shared" si="1"/>
        <v>0</v>
      </c>
      <c r="S953" s="17">
        <f t="shared" si="2"/>
        <v>0</v>
      </c>
      <c r="T953" s="17">
        <f t="shared" si="3"/>
        <v>0</v>
      </c>
      <c r="U953" s="17">
        <f t="shared" si="4"/>
        <v>0</v>
      </c>
      <c r="V953" s="17">
        <f t="shared" si="5"/>
        <v>0</v>
      </c>
      <c r="W953" s="17">
        <f t="shared" si="6"/>
        <v>18.5274885</v>
      </c>
      <c r="X953" s="17">
        <f t="shared" si="7"/>
        <v>0.9687575684</v>
      </c>
      <c r="Y953" s="14">
        <f t="shared" si="8"/>
        <v>64173</v>
      </c>
      <c r="Z953" s="14">
        <f t="shared" si="9"/>
        <v>19061</v>
      </c>
      <c r="AA953" s="14">
        <f t="shared" si="10"/>
        <v>7747</v>
      </c>
      <c r="AB953" s="14">
        <f t="shared" si="11"/>
        <v>13143</v>
      </c>
      <c r="AC953" s="14">
        <f t="shared" si="12"/>
        <v>4080</v>
      </c>
      <c r="AD953" s="14">
        <f t="shared" si="13"/>
        <v>26078</v>
      </c>
      <c r="AE953" s="14">
        <f t="shared" si="14"/>
        <v>1843</v>
      </c>
      <c r="AF953" s="14">
        <f t="shared" si="15"/>
        <v>50</v>
      </c>
      <c r="AG953" s="17">
        <f t="shared" si="16"/>
        <v>37.19244641</v>
      </c>
      <c r="AH953" s="20">
        <f>12*(J953*'Programas e Observações'!$C$8+K953*'Programas e Observações'!$C$9+L953*('Programas e Observações'!$C$8+'Programas e Observações'!$C$9)+M953*'Programas e Observações'!$C$10)</f>
        <v>0</v>
      </c>
      <c r="AI953" s="20">
        <f>12*(J953*'Programas e Observações'!$D$8+K953*'Programas e Observações'!$D$9+L953*('Programas e Observações'!$D$8+'Programas e Observações'!$D$9)+M953*'Programas e Observações'!$D$10)</f>
        <v>0</v>
      </c>
      <c r="AJ953" s="13" t="s">
        <v>342</v>
      </c>
      <c r="AK953" s="13" t="s">
        <v>343</v>
      </c>
    </row>
    <row r="954" ht="15.75" customHeight="1">
      <c r="A954" s="13" t="s">
        <v>3890</v>
      </c>
      <c r="B954" s="13" t="s">
        <v>3891</v>
      </c>
      <c r="C954" s="13" t="s">
        <v>3892</v>
      </c>
      <c r="D954" s="13" t="s">
        <v>3633</v>
      </c>
      <c r="E954" s="13" t="s">
        <v>3640</v>
      </c>
      <c r="F954" s="13" t="s">
        <v>3641</v>
      </c>
      <c r="G954" s="14">
        <v>6929.0</v>
      </c>
      <c r="H954" s="16" t="b">
        <f>G954&lt;'Programas e Observações'!$C$11</f>
        <v>1</v>
      </c>
      <c r="I954" s="14">
        <v>0.0</v>
      </c>
      <c r="J954" s="14">
        <v>0.0</v>
      </c>
      <c r="K954" s="14">
        <v>0.0</v>
      </c>
      <c r="L954" s="14">
        <v>0.0</v>
      </c>
      <c r="M954" s="14">
        <v>0.0</v>
      </c>
      <c r="N954" s="14">
        <v>40.0</v>
      </c>
      <c r="O954" s="14">
        <v>2.0</v>
      </c>
      <c r="P954" s="14">
        <v>0.0</v>
      </c>
      <c r="Q954" s="14"/>
      <c r="R954" s="17">
        <f t="shared" si="1"/>
        <v>0</v>
      </c>
      <c r="S954" s="17">
        <f t="shared" si="2"/>
        <v>0</v>
      </c>
      <c r="T954" s="17">
        <f t="shared" si="3"/>
        <v>0</v>
      </c>
      <c r="U954" s="17">
        <f t="shared" si="4"/>
        <v>0</v>
      </c>
      <c r="V954" s="17">
        <f t="shared" si="5"/>
        <v>0</v>
      </c>
      <c r="W954" s="17">
        <f t="shared" si="6"/>
        <v>5.772838793</v>
      </c>
      <c r="X954" s="17">
        <f t="shared" si="7"/>
        <v>0.2886419397</v>
      </c>
      <c r="Y954" s="14">
        <f t="shared" si="8"/>
        <v>240403</v>
      </c>
      <c r="Z954" s="14">
        <f t="shared" si="9"/>
        <v>47835</v>
      </c>
      <c r="AA954" s="14">
        <f t="shared" si="10"/>
        <v>51567</v>
      </c>
      <c r="AB954" s="14">
        <f t="shared" si="11"/>
        <v>58286</v>
      </c>
      <c r="AC954" s="14">
        <f t="shared" si="12"/>
        <v>13176</v>
      </c>
      <c r="AD954" s="14">
        <f t="shared" si="13"/>
        <v>75509</v>
      </c>
      <c r="AE954" s="14">
        <f t="shared" si="14"/>
        <v>8002</v>
      </c>
      <c r="AF954" s="14">
        <f t="shared" si="15"/>
        <v>275</v>
      </c>
      <c r="AG954" s="17">
        <f t="shared" si="16"/>
        <v>49.75201908</v>
      </c>
      <c r="AH954" s="20">
        <f>12*(J954*'Programas e Observações'!$C$8+K954*'Programas e Observações'!$C$9+L954*('Programas e Observações'!$C$8+'Programas e Observações'!$C$9)+M954*'Programas e Observações'!$C$10)</f>
        <v>0</v>
      </c>
      <c r="AI954" s="20">
        <f>12*(J954*'Programas e Observações'!$D$8+K954*'Programas e Observações'!$D$9+L954*('Programas e Observações'!$D$8+'Programas e Observações'!$D$9)+M954*'Programas e Observações'!$D$10)</f>
        <v>0</v>
      </c>
      <c r="AJ954" s="13" t="s">
        <v>342</v>
      </c>
      <c r="AK954" s="13" t="s">
        <v>343</v>
      </c>
    </row>
    <row r="955" ht="15.75" customHeight="1">
      <c r="A955" s="13" t="s">
        <v>3893</v>
      </c>
      <c r="B955" s="13" t="s">
        <v>3894</v>
      </c>
      <c r="C955" s="13" t="s">
        <v>3895</v>
      </c>
      <c r="D955" s="13" t="s">
        <v>3633</v>
      </c>
      <c r="E955" s="13" t="s">
        <v>3647</v>
      </c>
      <c r="F955" s="13" t="s">
        <v>3648</v>
      </c>
      <c r="G955" s="14">
        <v>14176.0</v>
      </c>
      <c r="H955" s="16" t="b">
        <f>G955&lt;'Programas e Observações'!$C$11</f>
        <v>1</v>
      </c>
      <c r="I955" s="14">
        <v>817.0</v>
      </c>
      <c r="J955" s="14">
        <v>208.0</v>
      </c>
      <c r="K955" s="14">
        <v>98.0</v>
      </c>
      <c r="L955" s="14">
        <v>258.0</v>
      </c>
      <c r="M955" s="14">
        <v>23.0</v>
      </c>
      <c r="N955" s="14">
        <v>576.0</v>
      </c>
      <c r="O955" s="14">
        <v>18.0</v>
      </c>
      <c r="P955" s="14">
        <v>1.0</v>
      </c>
      <c r="Q955" s="14"/>
      <c r="R955" s="17">
        <f t="shared" si="1"/>
        <v>57.63261851</v>
      </c>
      <c r="S955" s="17">
        <f t="shared" si="2"/>
        <v>14.67268623</v>
      </c>
      <c r="T955" s="17">
        <f t="shared" si="3"/>
        <v>6.913092551</v>
      </c>
      <c r="U955" s="17">
        <f t="shared" si="4"/>
        <v>18.19977427</v>
      </c>
      <c r="V955" s="17">
        <f t="shared" si="5"/>
        <v>1.622460497</v>
      </c>
      <c r="W955" s="17">
        <f t="shared" si="6"/>
        <v>40.63205418</v>
      </c>
      <c r="X955" s="17">
        <f t="shared" si="7"/>
        <v>1.269751693</v>
      </c>
      <c r="Y955" s="14">
        <f t="shared" si="8"/>
        <v>64173</v>
      </c>
      <c r="Z955" s="14">
        <f t="shared" si="9"/>
        <v>19061</v>
      </c>
      <c r="AA955" s="14">
        <f t="shared" si="10"/>
        <v>7747</v>
      </c>
      <c r="AB955" s="14">
        <f t="shared" si="11"/>
        <v>13143</v>
      </c>
      <c r="AC955" s="14">
        <f t="shared" si="12"/>
        <v>4080</v>
      </c>
      <c r="AD955" s="14">
        <f t="shared" si="13"/>
        <v>26078</v>
      </c>
      <c r="AE955" s="14">
        <f t="shared" si="14"/>
        <v>1843</v>
      </c>
      <c r="AF955" s="14">
        <f t="shared" si="15"/>
        <v>50</v>
      </c>
      <c r="AG955" s="17">
        <f t="shared" si="16"/>
        <v>37.19244641</v>
      </c>
      <c r="AH955" s="20">
        <f>12*(J955*'Programas e Observações'!$C$8+K955*'Programas e Observações'!$C$9+L955*('Programas e Observações'!$C$8+'Programas e Observações'!$C$9)+M955*'Programas e Observações'!$C$10)</f>
        <v>286021.44</v>
      </c>
      <c r="AI955" s="20">
        <f>12*(J955*'Programas e Observações'!$D$8+K955*'Programas e Observações'!$D$9+L955*('Programas e Observações'!$D$8+'Programas e Observações'!$D$9)+M955*'Programas e Observações'!$D$10)</f>
        <v>461631.72</v>
      </c>
      <c r="AJ955" s="13" t="s">
        <v>3896</v>
      </c>
      <c r="AK955" s="13" t="s">
        <v>3897</v>
      </c>
    </row>
    <row r="956" ht="15.75" customHeight="1">
      <c r="A956" s="13" t="s">
        <v>3898</v>
      </c>
      <c r="B956" s="13" t="s">
        <v>3899</v>
      </c>
      <c r="C956" s="13" t="s">
        <v>3900</v>
      </c>
      <c r="D956" s="13" t="s">
        <v>3633</v>
      </c>
      <c r="E956" s="13" t="s">
        <v>3647</v>
      </c>
      <c r="F956" s="13" t="s">
        <v>3648</v>
      </c>
      <c r="G956" s="14">
        <v>55809.0</v>
      </c>
      <c r="H956" s="16" t="b">
        <f>G956&lt;'Programas e Observações'!$C$11</f>
        <v>0</v>
      </c>
      <c r="I956" s="14">
        <v>985.0</v>
      </c>
      <c r="J956" s="14">
        <v>171.0</v>
      </c>
      <c r="K956" s="14">
        <v>122.0</v>
      </c>
      <c r="L956" s="14">
        <v>169.0</v>
      </c>
      <c r="M956" s="14">
        <v>24.0</v>
      </c>
      <c r="N956" s="14">
        <v>341.0</v>
      </c>
      <c r="O956" s="14">
        <v>43.0</v>
      </c>
      <c r="P956" s="14">
        <v>2.0</v>
      </c>
      <c r="Q956" s="14">
        <v>40.0</v>
      </c>
      <c r="R956" s="17">
        <f t="shared" si="1"/>
        <v>17.64948306</v>
      </c>
      <c r="S956" s="17">
        <f t="shared" si="2"/>
        <v>3.064021932</v>
      </c>
      <c r="T956" s="17">
        <f t="shared" si="3"/>
        <v>2.186027343</v>
      </c>
      <c r="U956" s="17">
        <f t="shared" si="4"/>
        <v>3.028185418</v>
      </c>
      <c r="V956" s="17">
        <f t="shared" si="5"/>
        <v>0.4300381659</v>
      </c>
      <c r="W956" s="17">
        <f t="shared" si="6"/>
        <v>6.110125607</v>
      </c>
      <c r="X956" s="17">
        <f t="shared" si="7"/>
        <v>0.7704850472</v>
      </c>
      <c r="Y956" s="14">
        <f t="shared" si="8"/>
        <v>64173</v>
      </c>
      <c r="Z956" s="14">
        <f t="shared" si="9"/>
        <v>19061</v>
      </c>
      <c r="AA956" s="14">
        <f t="shared" si="10"/>
        <v>7747</v>
      </c>
      <c r="AB956" s="14">
        <f t="shared" si="11"/>
        <v>13143</v>
      </c>
      <c r="AC956" s="14">
        <f t="shared" si="12"/>
        <v>4080</v>
      </c>
      <c r="AD956" s="14">
        <f t="shared" si="13"/>
        <v>26078</v>
      </c>
      <c r="AE956" s="14">
        <f t="shared" si="14"/>
        <v>1843</v>
      </c>
      <c r="AF956" s="14">
        <f t="shared" si="15"/>
        <v>50</v>
      </c>
      <c r="AG956" s="17">
        <f t="shared" si="16"/>
        <v>37.19244641</v>
      </c>
      <c r="AH956" s="20">
        <f>12*(J956*'Programas e Observações'!$C$8+K956*'Programas e Observações'!$C$9+L956*('Programas e Observações'!$C$8+'Programas e Observações'!$C$9)+M956*'Programas e Observações'!$C$10)</f>
        <v>228414.12</v>
      </c>
      <c r="AI956" s="20">
        <f>12*(J956*'Programas e Observações'!$D$8+K956*'Programas e Observações'!$D$9+L956*('Programas e Observações'!$D$8+'Programas e Observações'!$D$9)+M956*'Programas e Observações'!$D$10)</f>
        <v>357320.04</v>
      </c>
      <c r="AJ956" s="13" t="s">
        <v>1120</v>
      </c>
      <c r="AK956" s="13" t="s">
        <v>3321</v>
      </c>
    </row>
    <row r="957" ht="15.75" customHeight="1">
      <c r="A957" s="13" t="s">
        <v>3901</v>
      </c>
      <c r="B957" s="13" t="s">
        <v>3902</v>
      </c>
      <c r="C957" s="13" t="s">
        <v>3903</v>
      </c>
      <c r="D957" s="13" t="s">
        <v>3633</v>
      </c>
      <c r="E957" s="13" t="s">
        <v>3634</v>
      </c>
      <c r="F957" s="13" t="s">
        <v>3635</v>
      </c>
      <c r="G957" s="14">
        <v>4955.0</v>
      </c>
      <c r="H957" s="16" t="b">
        <f>G957&lt;'Programas e Observações'!$C$11</f>
        <v>1</v>
      </c>
      <c r="I957" s="14">
        <v>180.0</v>
      </c>
      <c r="J957" s="14">
        <v>29.0</v>
      </c>
      <c r="K957" s="14">
        <v>37.0</v>
      </c>
      <c r="L957" s="14">
        <v>28.0</v>
      </c>
      <c r="M957" s="14">
        <v>6.0</v>
      </c>
      <c r="N957" s="14">
        <v>60.0</v>
      </c>
      <c r="O957" s="14">
        <v>13.0</v>
      </c>
      <c r="P957" s="14">
        <v>1.0</v>
      </c>
      <c r="Q957" s="14"/>
      <c r="R957" s="17">
        <f t="shared" si="1"/>
        <v>36.32694248</v>
      </c>
      <c r="S957" s="17">
        <f t="shared" si="2"/>
        <v>5.852674067</v>
      </c>
      <c r="T957" s="17">
        <f t="shared" si="3"/>
        <v>7.467204844</v>
      </c>
      <c r="U957" s="17">
        <f t="shared" si="4"/>
        <v>5.650857719</v>
      </c>
      <c r="V957" s="17">
        <f t="shared" si="5"/>
        <v>1.210898083</v>
      </c>
      <c r="W957" s="17">
        <f t="shared" si="6"/>
        <v>12.10898083</v>
      </c>
      <c r="X957" s="17">
        <f t="shared" si="7"/>
        <v>2.623612513</v>
      </c>
      <c r="Y957" s="14">
        <f t="shared" si="8"/>
        <v>72059</v>
      </c>
      <c r="Z957" s="14">
        <f t="shared" si="9"/>
        <v>21891</v>
      </c>
      <c r="AA957" s="14">
        <f t="shared" si="10"/>
        <v>8963</v>
      </c>
      <c r="AB957" s="14">
        <f t="shared" si="11"/>
        <v>14454</v>
      </c>
      <c r="AC957" s="14">
        <f t="shared" si="12"/>
        <v>5096</v>
      </c>
      <c r="AD957" s="14">
        <f t="shared" si="13"/>
        <v>26715</v>
      </c>
      <c r="AE957" s="14">
        <f t="shared" si="14"/>
        <v>3199</v>
      </c>
      <c r="AF957" s="14">
        <f t="shared" si="15"/>
        <v>58</v>
      </c>
      <c r="AG957" s="17">
        <f t="shared" si="16"/>
        <v>47.6035388</v>
      </c>
      <c r="AH957" s="20">
        <f>12*(J957*'Programas e Observações'!$C$8+K957*'Programas e Observações'!$C$9+L957*('Programas e Observações'!$C$8+'Programas e Observações'!$C$9)+M957*'Programas e Observações'!$C$10)</f>
        <v>47594.88</v>
      </c>
      <c r="AI957" s="20">
        <f>12*(J957*'Programas e Observações'!$D$8+K957*'Programas e Observações'!$D$9+L957*('Programas e Observações'!$D$8+'Programas e Observações'!$D$9)+M957*'Programas e Observações'!$D$10)</f>
        <v>69584.04</v>
      </c>
      <c r="AJ957" s="13" t="s">
        <v>1257</v>
      </c>
      <c r="AK957" s="13" t="s">
        <v>2694</v>
      </c>
    </row>
    <row r="958" ht="15.75" customHeight="1">
      <c r="A958" s="13" t="s">
        <v>3904</v>
      </c>
      <c r="B958" s="13" t="s">
        <v>3905</v>
      </c>
      <c r="C958" s="13" t="s">
        <v>3906</v>
      </c>
      <c r="D958" s="13" t="s">
        <v>3633</v>
      </c>
      <c r="E958" s="13" t="s">
        <v>3647</v>
      </c>
      <c r="F958" s="13" t="s">
        <v>3648</v>
      </c>
      <c r="G958" s="14">
        <v>11369.0</v>
      </c>
      <c r="H958" s="16" t="b">
        <f>G958&lt;'Programas e Observações'!$C$11</f>
        <v>1</v>
      </c>
      <c r="I958" s="14">
        <v>495.0</v>
      </c>
      <c r="J958" s="14">
        <v>232.0</v>
      </c>
      <c r="K958" s="14">
        <v>45.0</v>
      </c>
      <c r="L958" s="14">
        <v>110.0</v>
      </c>
      <c r="M958" s="14">
        <v>51.0</v>
      </c>
      <c r="N958" s="14">
        <v>256.0</v>
      </c>
      <c r="O958" s="14">
        <v>20.0</v>
      </c>
      <c r="P958" s="14">
        <v>1.0</v>
      </c>
      <c r="Q958" s="14"/>
      <c r="R958" s="17">
        <f t="shared" si="1"/>
        <v>43.53944938</v>
      </c>
      <c r="S958" s="17">
        <f t="shared" si="2"/>
        <v>20.40636819</v>
      </c>
      <c r="T958" s="17">
        <f t="shared" si="3"/>
        <v>3.958131762</v>
      </c>
      <c r="U958" s="17">
        <f t="shared" si="4"/>
        <v>9.675433196</v>
      </c>
      <c r="V958" s="17">
        <f t="shared" si="5"/>
        <v>4.485882663</v>
      </c>
      <c r="W958" s="17">
        <f t="shared" si="6"/>
        <v>22.5173718</v>
      </c>
      <c r="X958" s="17">
        <f t="shared" si="7"/>
        <v>1.759169672</v>
      </c>
      <c r="Y958" s="14">
        <f t="shared" si="8"/>
        <v>64173</v>
      </c>
      <c r="Z958" s="14">
        <f t="shared" si="9"/>
        <v>19061</v>
      </c>
      <c r="AA958" s="14">
        <f t="shared" si="10"/>
        <v>7747</v>
      </c>
      <c r="AB958" s="14">
        <f t="shared" si="11"/>
        <v>13143</v>
      </c>
      <c r="AC958" s="14">
        <f t="shared" si="12"/>
        <v>4080</v>
      </c>
      <c r="AD958" s="14">
        <f t="shared" si="13"/>
        <v>26078</v>
      </c>
      <c r="AE958" s="14">
        <f t="shared" si="14"/>
        <v>1843</v>
      </c>
      <c r="AF958" s="14">
        <f t="shared" si="15"/>
        <v>50</v>
      </c>
      <c r="AG958" s="17">
        <f t="shared" si="16"/>
        <v>37.19244641</v>
      </c>
      <c r="AH958" s="20">
        <f>12*(J958*'Programas e Observações'!$C$8+K958*'Programas e Observações'!$C$9+L958*('Programas e Observações'!$C$8+'Programas e Observações'!$C$9)+M958*'Programas e Observações'!$C$10)</f>
        <v>173769.48</v>
      </c>
      <c r="AI958" s="20">
        <f>12*(J958*'Programas e Observações'!$D$8+K958*'Programas e Observações'!$D$9+L958*('Programas e Observações'!$D$8+'Programas e Observações'!$D$9)+M958*'Programas e Observações'!$D$10)</f>
        <v>300842.64</v>
      </c>
      <c r="AJ958" s="13" t="s">
        <v>3907</v>
      </c>
      <c r="AK958" s="13" t="s">
        <v>3908</v>
      </c>
    </row>
    <row r="959" ht="15.75" customHeight="1">
      <c r="A959" s="13" t="s">
        <v>3909</v>
      </c>
      <c r="B959" s="13" t="s">
        <v>3910</v>
      </c>
      <c r="C959" s="13" t="s">
        <v>3911</v>
      </c>
      <c r="D959" s="13" t="s">
        <v>3633</v>
      </c>
      <c r="E959" s="13" t="s">
        <v>3640</v>
      </c>
      <c r="F959" s="13" t="s">
        <v>3641</v>
      </c>
      <c r="G959" s="14">
        <v>25158.0</v>
      </c>
      <c r="H959" s="16" t="b">
        <f>G959&lt;'Programas e Observações'!$C$11</f>
        <v>0</v>
      </c>
      <c r="I959" s="14">
        <v>1275.0</v>
      </c>
      <c r="J959" s="14">
        <v>308.0</v>
      </c>
      <c r="K959" s="14">
        <v>165.0</v>
      </c>
      <c r="L959" s="14">
        <v>363.0</v>
      </c>
      <c r="M959" s="14">
        <v>111.0</v>
      </c>
      <c r="N959" s="14">
        <v>254.0</v>
      </c>
      <c r="O959" s="14">
        <v>19.0</v>
      </c>
      <c r="P959" s="14">
        <v>0.0</v>
      </c>
      <c r="Q959" s="14"/>
      <c r="R959" s="17">
        <f t="shared" si="1"/>
        <v>50.67970427</v>
      </c>
      <c r="S959" s="17">
        <f t="shared" si="2"/>
        <v>12.2426266</v>
      </c>
      <c r="T959" s="17">
        <f t="shared" si="3"/>
        <v>6.558549964</v>
      </c>
      <c r="U959" s="17">
        <f t="shared" si="4"/>
        <v>14.42880992</v>
      </c>
      <c r="V959" s="17">
        <f t="shared" si="5"/>
        <v>4.41211543</v>
      </c>
      <c r="W959" s="17">
        <f t="shared" si="6"/>
        <v>10.09619207</v>
      </c>
      <c r="X959" s="17">
        <f t="shared" si="7"/>
        <v>0.7552269656</v>
      </c>
      <c r="Y959" s="14">
        <f t="shared" si="8"/>
        <v>240403</v>
      </c>
      <c r="Z959" s="14">
        <f t="shared" si="9"/>
        <v>47835</v>
      </c>
      <c r="AA959" s="14">
        <f t="shared" si="10"/>
        <v>51567</v>
      </c>
      <c r="AB959" s="14">
        <f t="shared" si="11"/>
        <v>58286</v>
      </c>
      <c r="AC959" s="14">
        <f t="shared" si="12"/>
        <v>13176</v>
      </c>
      <c r="AD959" s="14">
        <f t="shared" si="13"/>
        <v>75509</v>
      </c>
      <c r="AE959" s="14">
        <f t="shared" si="14"/>
        <v>8002</v>
      </c>
      <c r="AF959" s="14">
        <f t="shared" si="15"/>
        <v>275</v>
      </c>
      <c r="AG959" s="17">
        <f t="shared" si="16"/>
        <v>49.75201908</v>
      </c>
      <c r="AH959" s="20">
        <f>12*(J959*'Programas e Observações'!$C$8+K959*'Programas e Observações'!$C$9+L959*('Programas e Observações'!$C$8+'Programas e Observações'!$C$9)+M959*'Programas e Observações'!$C$10)</f>
        <v>460751.88</v>
      </c>
      <c r="AI959" s="20">
        <f>12*(J959*'Programas e Observações'!$D$8+K959*'Programas e Observações'!$D$9+L959*('Programas e Observações'!$D$8+'Programas e Observações'!$D$9)+M959*'Programas e Observações'!$D$10)</f>
        <v>715060.2</v>
      </c>
      <c r="AJ959" s="13" t="s">
        <v>3912</v>
      </c>
      <c r="AK959" s="13" t="s">
        <v>3913</v>
      </c>
    </row>
    <row r="960" ht="15.75" customHeight="1">
      <c r="A960" s="13" t="s">
        <v>3914</v>
      </c>
      <c r="B960" s="13" t="s">
        <v>3915</v>
      </c>
      <c r="C960" s="13" t="s">
        <v>3916</v>
      </c>
      <c r="D960" s="13" t="s">
        <v>3633</v>
      </c>
      <c r="E960" s="13" t="s">
        <v>3647</v>
      </c>
      <c r="F960" s="13" t="s">
        <v>3648</v>
      </c>
      <c r="G960" s="14">
        <v>44565.0</v>
      </c>
      <c r="H960" s="16" t="b">
        <f>G960&lt;'Programas e Observações'!$C$11</f>
        <v>0</v>
      </c>
      <c r="I960" s="14">
        <v>2515.0</v>
      </c>
      <c r="J960" s="14">
        <v>623.0</v>
      </c>
      <c r="K960" s="14">
        <v>205.0</v>
      </c>
      <c r="L960" s="14">
        <v>473.0</v>
      </c>
      <c r="M960" s="14">
        <v>231.0</v>
      </c>
      <c r="N960" s="14">
        <v>463.0</v>
      </c>
      <c r="O960" s="14">
        <v>42.0</v>
      </c>
      <c r="P960" s="14">
        <v>1.0</v>
      </c>
      <c r="Q960" s="14"/>
      <c r="R960" s="17">
        <f t="shared" si="1"/>
        <v>56.43442163</v>
      </c>
      <c r="S960" s="17">
        <f t="shared" si="2"/>
        <v>13.97958039</v>
      </c>
      <c r="T960" s="17">
        <f t="shared" si="3"/>
        <v>4.600022439</v>
      </c>
      <c r="U960" s="17">
        <f t="shared" si="4"/>
        <v>10.61371031</v>
      </c>
      <c r="V960" s="17">
        <f t="shared" si="5"/>
        <v>5.183439919</v>
      </c>
      <c r="W960" s="17">
        <f t="shared" si="6"/>
        <v>10.38931897</v>
      </c>
      <c r="X960" s="17">
        <f t="shared" si="7"/>
        <v>0.9424436217</v>
      </c>
      <c r="Y960" s="14">
        <f t="shared" si="8"/>
        <v>64173</v>
      </c>
      <c r="Z960" s="14">
        <f t="shared" si="9"/>
        <v>19061</v>
      </c>
      <c r="AA960" s="14">
        <f t="shared" si="10"/>
        <v>7747</v>
      </c>
      <c r="AB960" s="14">
        <f t="shared" si="11"/>
        <v>13143</v>
      </c>
      <c r="AC960" s="14">
        <f t="shared" si="12"/>
        <v>4080</v>
      </c>
      <c r="AD960" s="14">
        <f t="shared" si="13"/>
        <v>26078</v>
      </c>
      <c r="AE960" s="14">
        <f t="shared" si="14"/>
        <v>1843</v>
      </c>
      <c r="AF960" s="14">
        <f t="shared" si="15"/>
        <v>50</v>
      </c>
      <c r="AG960" s="17">
        <f t="shared" si="16"/>
        <v>37.19244641</v>
      </c>
      <c r="AH960" s="20">
        <f>12*(J960*'Programas e Observações'!$C$8+K960*'Programas e Observações'!$C$9+L960*('Programas e Observações'!$C$8+'Programas e Observações'!$C$9)+M960*'Programas e Observações'!$C$10)</f>
        <v>684840.48</v>
      </c>
      <c r="AI960" s="20">
        <f>12*(J960*'Programas e Observações'!$D$8+K960*'Programas e Observações'!$D$9+L960*('Programas e Observações'!$D$8+'Programas e Observações'!$D$9)+M960*'Programas e Observações'!$D$10)</f>
        <v>1096949.4</v>
      </c>
      <c r="AJ960" s="13" t="s">
        <v>3917</v>
      </c>
      <c r="AK960" s="13" t="s">
        <v>3918</v>
      </c>
    </row>
    <row r="961" ht="15.75" customHeight="1">
      <c r="A961" s="13" t="s">
        <v>3919</v>
      </c>
      <c r="B961" s="13" t="s">
        <v>3920</v>
      </c>
      <c r="C961" s="13" t="s">
        <v>3921</v>
      </c>
      <c r="D961" s="13" t="s">
        <v>3633</v>
      </c>
      <c r="E961" s="13" t="s">
        <v>3640</v>
      </c>
      <c r="F961" s="13" t="s">
        <v>3641</v>
      </c>
      <c r="G961" s="14">
        <v>5826.0</v>
      </c>
      <c r="H961" s="16" t="b">
        <f>G961&lt;'Programas e Observações'!$C$11</f>
        <v>1</v>
      </c>
      <c r="I961" s="14">
        <v>17.0</v>
      </c>
      <c r="J961" s="14">
        <v>2.0</v>
      </c>
      <c r="K961" s="14">
        <v>3.0</v>
      </c>
      <c r="L961" s="14">
        <v>3.0</v>
      </c>
      <c r="M961" s="14">
        <v>0.0</v>
      </c>
      <c r="N961" s="14">
        <v>79.0</v>
      </c>
      <c r="O961" s="14">
        <v>8.0</v>
      </c>
      <c r="P961" s="14">
        <v>0.0</v>
      </c>
      <c r="Q961" s="14"/>
      <c r="R961" s="17">
        <f t="shared" si="1"/>
        <v>2.917953999</v>
      </c>
      <c r="S961" s="17">
        <f t="shared" si="2"/>
        <v>0.3432887058</v>
      </c>
      <c r="T961" s="17">
        <f t="shared" si="3"/>
        <v>0.5149330587</v>
      </c>
      <c r="U961" s="17">
        <f t="shared" si="4"/>
        <v>0.5149330587</v>
      </c>
      <c r="V961" s="17">
        <f t="shared" si="5"/>
        <v>0</v>
      </c>
      <c r="W961" s="17">
        <f t="shared" si="6"/>
        <v>13.55990388</v>
      </c>
      <c r="X961" s="17">
        <f t="shared" si="7"/>
        <v>1.373154823</v>
      </c>
      <c r="Y961" s="14">
        <f t="shared" si="8"/>
        <v>240403</v>
      </c>
      <c r="Z961" s="14">
        <f t="shared" si="9"/>
        <v>47835</v>
      </c>
      <c r="AA961" s="14">
        <f t="shared" si="10"/>
        <v>51567</v>
      </c>
      <c r="AB961" s="14">
        <f t="shared" si="11"/>
        <v>58286</v>
      </c>
      <c r="AC961" s="14">
        <f t="shared" si="12"/>
        <v>13176</v>
      </c>
      <c r="AD961" s="14">
        <f t="shared" si="13"/>
        <v>75509</v>
      </c>
      <c r="AE961" s="14">
        <f t="shared" si="14"/>
        <v>8002</v>
      </c>
      <c r="AF961" s="14">
        <f t="shared" si="15"/>
        <v>275</v>
      </c>
      <c r="AG961" s="17">
        <f t="shared" si="16"/>
        <v>49.75201908</v>
      </c>
      <c r="AH961" s="20">
        <f>12*(J961*'Programas e Observações'!$C$8+K961*'Programas e Observações'!$C$9+L961*('Programas e Observações'!$C$8+'Programas e Observações'!$C$9)+M961*'Programas e Observações'!$C$10)</f>
        <v>4049.4</v>
      </c>
      <c r="AI961" s="20">
        <f>12*(J961*'Programas e Observações'!$D$8+K961*'Programas e Observações'!$D$9+L961*('Programas e Observações'!$D$8+'Programas e Observações'!$D$9)+M961*'Programas e Observações'!$D$10)</f>
        <v>5977.2</v>
      </c>
      <c r="AJ961" s="13" t="s">
        <v>550</v>
      </c>
      <c r="AK961" s="13" t="s">
        <v>551</v>
      </c>
    </row>
    <row r="962" ht="15.75" customHeight="1">
      <c r="A962" s="13" t="s">
        <v>3922</v>
      </c>
      <c r="B962" s="13" t="s">
        <v>3923</v>
      </c>
      <c r="C962" s="13" t="s">
        <v>3924</v>
      </c>
      <c r="D962" s="13" t="s">
        <v>3633</v>
      </c>
      <c r="E962" s="13" t="s">
        <v>3647</v>
      </c>
      <c r="F962" s="13" t="s">
        <v>3648</v>
      </c>
      <c r="G962" s="14">
        <v>18186.0</v>
      </c>
      <c r="H962" s="16" t="b">
        <f>G962&lt;'Programas e Observações'!$C$11</f>
        <v>1</v>
      </c>
      <c r="I962" s="14">
        <v>2353.0</v>
      </c>
      <c r="J962" s="14">
        <v>939.0</v>
      </c>
      <c r="K962" s="14">
        <v>208.0</v>
      </c>
      <c r="L962" s="14">
        <v>520.0</v>
      </c>
      <c r="M962" s="14">
        <v>150.0</v>
      </c>
      <c r="N962" s="14">
        <v>431.0</v>
      </c>
      <c r="O962" s="14">
        <v>29.0</v>
      </c>
      <c r="P962" s="14">
        <v>1.0</v>
      </c>
      <c r="Q962" s="14"/>
      <c r="R962" s="17">
        <f t="shared" si="1"/>
        <v>129.3852414</v>
      </c>
      <c r="S962" s="17">
        <f t="shared" si="2"/>
        <v>51.63312438</v>
      </c>
      <c r="T962" s="17">
        <f t="shared" si="3"/>
        <v>11.43736941</v>
      </c>
      <c r="U962" s="17">
        <f t="shared" si="4"/>
        <v>28.59342351</v>
      </c>
      <c r="V962" s="17">
        <f t="shared" si="5"/>
        <v>8.248102936</v>
      </c>
      <c r="W962" s="17">
        <f t="shared" si="6"/>
        <v>23.6995491</v>
      </c>
      <c r="X962" s="17">
        <f t="shared" si="7"/>
        <v>1.594633234</v>
      </c>
      <c r="Y962" s="14">
        <f t="shared" si="8"/>
        <v>64173</v>
      </c>
      <c r="Z962" s="14">
        <f t="shared" si="9"/>
        <v>19061</v>
      </c>
      <c r="AA962" s="14">
        <f t="shared" si="10"/>
        <v>7747</v>
      </c>
      <c r="AB962" s="14">
        <f t="shared" si="11"/>
        <v>13143</v>
      </c>
      <c r="AC962" s="14">
        <f t="shared" si="12"/>
        <v>4080</v>
      </c>
      <c r="AD962" s="14">
        <f t="shared" si="13"/>
        <v>26078</v>
      </c>
      <c r="AE962" s="14">
        <f t="shared" si="14"/>
        <v>1843</v>
      </c>
      <c r="AF962" s="14">
        <f t="shared" si="15"/>
        <v>50</v>
      </c>
      <c r="AG962" s="17">
        <f t="shared" si="16"/>
        <v>37.19244641</v>
      </c>
      <c r="AH962" s="20">
        <f>12*(J962*'Programas e Observações'!$C$8+K962*'Programas e Observações'!$C$9+L962*('Programas e Observações'!$C$8+'Programas e Observações'!$C$9)+M962*'Programas e Observações'!$C$10)</f>
        <v>739692.6</v>
      </c>
      <c r="AI962" s="20">
        <f>12*(J962*'Programas e Observações'!$D$8+K962*'Programas e Observações'!$D$9+L962*('Programas e Observações'!$D$8+'Programas e Observações'!$D$9)+M962*'Programas e Observações'!$D$10)</f>
        <v>1282274.16</v>
      </c>
      <c r="AJ962" s="13" t="s">
        <v>3925</v>
      </c>
      <c r="AK962" s="13" t="s">
        <v>3926</v>
      </c>
    </row>
    <row r="963" ht="15.75" customHeight="1">
      <c r="A963" s="13" t="s">
        <v>3927</v>
      </c>
      <c r="B963" s="13" t="s">
        <v>3928</v>
      </c>
      <c r="C963" s="13" t="s">
        <v>3929</v>
      </c>
      <c r="D963" s="13" t="s">
        <v>3633</v>
      </c>
      <c r="E963" s="13" t="s">
        <v>3640</v>
      </c>
      <c r="F963" s="13" t="s">
        <v>3641</v>
      </c>
      <c r="G963" s="14">
        <v>81161.0</v>
      </c>
      <c r="H963" s="16" t="b">
        <f>G963&lt;'Programas e Observações'!$C$11</f>
        <v>0</v>
      </c>
      <c r="I963" s="14">
        <v>4151.0</v>
      </c>
      <c r="J963" s="14">
        <v>900.0</v>
      </c>
      <c r="K963" s="14">
        <v>661.0</v>
      </c>
      <c r="L963" s="14">
        <v>1394.0</v>
      </c>
      <c r="M963" s="14">
        <v>367.0</v>
      </c>
      <c r="N963" s="14">
        <v>625.0</v>
      </c>
      <c r="O963" s="14">
        <v>81.0</v>
      </c>
      <c r="P963" s="14">
        <v>2.0</v>
      </c>
      <c r="Q963" s="14">
        <v>155.0</v>
      </c>
      <c r="R963" s="17">
        <f t="shared" si="1"/>
        <v>51.14525449</v>
      </c>
      <c r="S963" s="17">
        <f t="shared" si="2"/>
        <v>11.08906987</v>
      </c>
      <c r="T963" s="17">
        <f t="shared" si="3"/>
        <v>8.144305763</v>
      </c>
      <c r="U963" s="17">
        <f t="shared" si="4"/>
        <v>17.17573712</v>
      </c>
      <c r="V963" s="17">
        <f t="shared" si="5"/>
        <v>4.521876271</v>
      </c>
      <c r="W963" s="17">
        <f t="shared" si="6"/>
        <v>7.700742968</v>
      </c>
      <c r="X963" s="17">
        <f t="shared" si="7"/>
        <v>0.9980162886</v>
      </c>
      <c r="Y963" s="14">
        <f t="shared" si="8"/>
        <v>240403</v>
      </c>
      <c r="Z963" s="14">
        <f t="shared" si="9"/>
        <v>47835</v>
      </c>
      <c r="AA963" s="14">
        <f t="shared" si="10"/>
        <v>51567</v>
      </c>
      <c r="AB963" s="14">
        <f t="shared" si="11"/>
        <v>58286</v>
      </c>
      <c r="AC963" s="14">
        <f t="shared" si="12"/>
        <v>13176</v>
      </c>
      <c r="AD963" s="14">
        <f t="shared" si="13"/>
        <v>75509</v>
      </c>
      <c r="AE963" s="14">
        <f t="shared" si="14"/>
        <v>8002</v>
      </c>
      <c r="AF963" s="14">
        <f t="shared" si="15"/>
        <v>275</v>
      </c>
      <c r="AG963" s="17">
        <f t="shared" si="16"/>
        <v>49.75201908</v>
      </c>
      <c r="AH963" s="20">
        <f>12*(J963*'Programas e Observações'!$C$8+K963*'Programas e Observações'!$C$9+L963*('Programas e Observações'!$C$8+'Programas e Observações'!$C$9)+M963*'Programas e Observações'!$C$10)</f>
        <v>1695917.16</v>
      </c>
      <c r="AI963" s="20">
        <f>12*(J963*'Programas e Observações'!$D$8+K963*'Programas e Observações'!$D$9+L963*('Programas e Observações'!$D$8+'Programas e Observações'!$D$9)+M963*'Programas e Observações'!$D$10)</f>
        <v>2570560.08</v>
      </c>
      <c r="AJ963" s="13" t="s">
        <v>3930</v>
      </c>
      <c r="AK963" s="13" t="s">
        <v>3931</v>
      </c>
    </row>
    <row r="964" ht="15.75" customHeight="1">
      <c r="A964" s="13" t="s">
        <v>3932</v>
      </c>
      <c r="B964" s="13" t="s">
        <v>3933</v>
      </c>
      <c r="C964" s="13" t="s">
        <v>3934</v>
      </c>
      <c r="D964" s="13" t="s">
        <v>3633</v>
      </c>
      <c r="E964" s="13" t="s">
        <v>3659</v>
      </c>
      <c r="F964" s="13" t="s">
        <v>3660</v>
      </c>
      <c r="G964" s="14">
        <v>12149.0</v>
      </c>
      <c r="H964" s="16" t="b">
        <f>G964&lt;'Programas e Observações'!$C$11</f>
        <v>1</v>
      </c>
      <c r="I964" s="14">
        <v>745.0</v>
      </c>
      <c r="J964" s="14">
        <v>157.0</v>
      </c>
      <c r="K964" s="14">
        <v>86.0</v>
      </c>
      <c r="L964" s="14">
        <v>171.0</v>
      </c>
      <c r="M964" s="14">
        <v>41.0</v>
      </c>
      <c r="N964" s="14">
        <v>134.0</v>
      </c>
      <c r="O964" s="14">
        <v>31.0</v>
      </c>
      <c r="P964" s="14">
        <v>0.0</v>
      </c>
      <c r="Q964" s="14"/>
      <c r="R964" s="17">
        <f t="shared" si="1"/>
        <v>61.3219195</v>
      </c>
      <c r="S964" s="17">
        <f t="shared" si="2"/>
        <v>12.92287431</v>
      </c>
      <c r="T964" s="17">
        <f t="shared" si="3"/>
        <v>7.078771915</v>
      </c>
      <c r="U964" s="17">
        <f t="shared" si="4"/>
        <v>14.07523253</v>
      </c>
      <c r="V964" s="17">
        <f t="shared" si="5"/>
        <v>3.374763355</v>
      </c>
      <c r="W964" s="17">
        <f t="shared" si="6"/>
        <v>11.02971438</v>
      </c>
      <c r="X964" s="17">
        <f t="shared" si="7"/>
        <v>2.551650342</v>
      </c>
      <c r="Y964" s="14">
        <f t="shared" si="8"/>
        <v>31191</v>
      </c>
      <c r="Z964" s="14">
        <f t="shared" si="9"/>
        <v>9130</v>
      </c>
      <c r="AA964" s="14">
        <f t="shared" si="10"/>
        <v>3009</v>
      </c>
      <c r="AB964" s="14">
        <f t="shared" si="11"/>
        <v>6711</v>
      </c>
      <c r="AC964" s="14">
        <f t="shared" si="12"/>
        <v>2168</v>
      </c>
      <c r="AD964" s="14">
        <f t="shared" si="13"/>
        <v>11451</v>
      </c>
      <c r="AE964" s="14">
        <f t="shared" si="14"/>
        <v>1515</v>
      </c>
      <c r="AF964" s="14">
        <f t="shared" si="15"/>
        <v>14</v>
      </c>
      <c r="AG964" s="17">
        <f t="shared" si="16"/>
        <v>48.42285349</v>
      </c>
      <c r="AH964" s="20">
        <f>12*(J964*'Programas e Observações'!$C$8+K964*'Programas e Observações'!$C$9+L964*('Programas e Observações'!$C$8+'Programas e Observações'!$C$9)+M964*'Programas e Observações'!$C$10)</f>
        <v>217675.08</v>
      </c>
      <c r="AI964" s="20">
        <f>12*(J964*'Programas e Observações'!$D$8+K964*'Programas e Observações'!$D$9+L964*('Programas e Observações'!$D$8+'Programas e Observações'!$D$9)+M964*'Programas e Observações'!$D$10)</f>
        <v>341773.68</v>
      </c>
      <c r="AJ964" s="13" t="s">
        <v>3935</v>
      </c>
      <c r="AK964" s="13" t="s">
        <v>3936</v>
      </c>
    </row>
    <row r="965" ht="15.75" customHeight="1">
      <c r="A965" s="13" t="s">
        <v>3937</v>
      </c>
      <c r="B965" s="13" t="s">
        <v>3938</v>
      </c>
      <c r="C965" s="13" t="s">
        <v>3939</v>
      </c>
      <c r="D965" s="13" t="s">
        <v>3633</v>
      </c>
      <c r="E965" s="13" t="s">
        <v>3647</v>
      </c>
      <c r="F965" s="13" t="s">
        <v>3648</v>
      </c>
      <c r="G965" s="14">
        <v>24689.0</v>
      </c>
      <c r="H965" s="16" t="b">
        <f>G965&lt;'Programas e Observações'!$C$11</f>
        <v>0</v>
      </c>
      <c r="I965" s="14">
        <v>891.0</v>
      </c>
      <c r="J965" s="14">
        <v>211.0</v>
      </c>
      <c r="K965" s="14">
        <v>106.0</v>
      </c>
      <c r="L965" s="14">
        <v>163.0</v>
      </c>
      <c r="M965" s="14">
        <v>66.0</v>
      </c>
      <c r="N965" s="14">
        <v>389.0</v>
      </c>
      <c r="O965" s="14">
        <v>31.0</v>
      </c>
      <c r="P965" s="14">
        <v>1.0</v>
      </c>
      <c r="Q965" s="14"/>
      <c r="R965" s="17">
        <f t="shared" si="1"/>
        <v>36.08894649</v>
      </c>
      <c r="S965" s="17">
        <f t="shared" si="2"/>
        <v>8.546316173</v>
      </c>
      <c r="T965" s="17">
        <f t="shared" si="3"/>
        <v>4.293410021</v>
      </c>
      <c r="U965" s="17">
        <f t="shared" si="4"/>
        <v>6.602130503</v>
      </c>
      <c r="V965" s="17">
        <f t="shared" si="5"/>
        <v>2.673255296</v>
      </c>
      <c r="W965" s="17">
        <f t="shared" si="6"/>
        <v>15.7560047</v>
      </c>
      <c r="X965" s="17">
        <f t="shared" si="7"/>
        <v>1.255619912</v>
      </c>
      <c r="Y965" s="14">
        <f t="shared" si="8"/>
        <v>64173</v>
      </c>
      <c r="Z965" s="14">
        <f t="shared" si="9"/>
        <v>19061</v>
      </c>
      <c r="AA965" s="14">
        <f t="shared" si="10"/>
        <v>7747</v>
      </c>
      <c r="AB965" s="14">
        <f t="shared" si="11"/>
        <v>13143</v>
      </c>
      <c r="AC965" s="14">
        <f t="shared" si="12"/>
        <v>4080</v>
      </c>
      <c r="AD965" s="14">
        <f t="shared" si="13"/>
        <v>26078</v>
      </c>
      <c r="AE965" s="14">
        <f t="shared" si="14"/>
        <v>1843</v>
      </c>
      <c r="AF965" s="14">
        <f t="shared" si="15"/>
        <v>50</v>
      </c>
      <c r="AG965" s="17">
        <f t="shared" si="16"/>
        <v>37.19244641</v>
      </c>
      <c r="AH965" s="20">
        <f>12*(J965*'Programas e Observações'!$C$8+K965*'Programas e Observações'!$C$9+L965*('Programas e Observações'!$C$8+'Programas e Observações'!$C$9)+M965*'Programas e Observações'!$C$10)</f>
        <v>246105.48</v>
      </c>
      <c r="AI965" s="20">
        <f>12*(J965*'Programas e Observações'!$D$8+K965*'Programas e Observações'!$D$9+L965*('Programas e Observações'!$D$8+'Programas e Observações'!$D$9)+M965*'Programas e Observações'!$D$10)</f>
        <v>387363.72</v>
      </c>
      <c r="AJ965" s="13" t="s">
        <v>499</v>
      </c>
      <c r="AK965" s="13" t="s">
        <v>3455</v>
      </c>
    </row>
    <row r="966" ht="15.75" customHeight="1">
      <c r="A966" s="13" t="s">
        <v>3940</v>
      </c>
      <c r="B966" s="13" t="s">
        <v>3941</v>
      </c>
      <c r="C966" s="13" t="s">
        <v>3942</v>
      </c>
      <c r="D966" s="13" t="s">
        <v>3633</v>
      </c>
      <c r="E966" s="13" t="s">
        <v>3659</v>
      </c>
      <c r="F966" s="13" t="s">
        <v>3660</v>
      </c>
      <c r="G966" s="14">
        <v>12008.0</v>
      </c>
      <c r="H966" s="16" t="b">
        <f>G966&lt;'Programas e Observações'!$C$11</f>
        <v>1</v>
      </c>
      <c r="I966" s="14">
        <v>682.0</v>
      </c>
      <c r="J966" s="14">
        <v>189.0</v>
      </c>
      <c r="K966" s="14">
        <v>57.0</v>
      </c>
      <c r="L966" s="14">
        <v>138.0</v>
      </c>
      <c r="M966" s="14">
        <v>66.0</v>
      </c>
      <c r="N966" s="14">
        <v>202.0</v>
      </c>
      <c r="O966" s="14">
        <v>18.0</v>
      </c>
      <c r="P966" s="14">
        <v>0.0</v>
      </c>
      <c r="Q966" s="14"/>
      <c r="R966" s="17">
        <f t="shared" si="1"/>
        <v>56.79546969</v>
      </c>
      <c r="S966" s="17">
        <f t="shared" si="2"/>
        <v>15.739507</v>
      </c>
      <c r="T966" s="17">
        <f t="shared" si="3"/>
        <v>4.746835443</v>
      </c>
      <c r="U966" s="17">
        <f t="shared" si="4"/>
        <v>11.49233844</v>
      </c>
      <c r="V966" s="17">
        <f t="shared" si="5"/>
        <v>5.496335776</v>
      </c>
      <c r="W966" s="17">
        <f t="shared" si="6"/>
        <v>16.82211859</v>
      </c>
      <c r="X966" s="17">
        <f t="shared" si="7"/>
        <v>1.499000666</v>
      </c>
      <c r="Y966" s="14">
        <f t="shared" si="8"/>
        <v>31191</v>
      </c>
      <c r="Z966" s="14">
        <f t="shared" si="9"/>
        <v>9130</v>
      </c>
      <c r="AA966" s="14">
        <f t="shared" si="10"/>
        <v>3009</v>
      </c>
      <c r="AB966" s="14">
        <f t="shared" si="11"/>
        <v>6711</v>
      </c>
      <c r="AC966" s="14">
        <f t="shared" si="12"/>
        <v>2168</v>
      </c>
      <c r="AD966" s="14">
        <f t="shared" si="13"/>
        <v>11451</v>
      </c>
      <c r="AE966" s="14">
        <f t="shared" si="14"/>
        <v>1515</v>
      </c>
      <c r="AF966" s="14">
        <f t="shared" si="15"/>
        <v>14</v>
      </c>
      <c r="AG966" s="17">
        <f t="shared" si="16"/>
        <v>48.42285349</v>
      </c>
      <c r="AH966" s="20">
        <f>12*(J966*'Programas e Observações'!$C$8+K966*'Programas e Observações'!$C$9+L966*('Programas e Observações'!$C$8+'Programas e Observações'!$C$9)+M966*'Programas e Observações'!$C$10)</f>
        <v>199075.68</v>
      </c>
      <c r="AI966" s="20">
        <f>12*(J966*'Programas e Observações'!$D$8+K966*'Programas e Observações'!$D$9+L966*('Programas e Observações'!$D$8+'Programas e Observações'!$D$9)+M966*'Programas e Observações'!$D$10)</f>
        <v>321832.44</v>
      </c>
      <c r="AJ966" s="13" t="s">
        <v>3943</v>
      </c>
      <c r="AK966" s="13" t="s">
        <v>3608</v>
      </c>
    </row>
    <row r="967" ht="15.75" customHeight="1">
      <c r="A967" s="13" t="s">
        <v>3944</v>
      </c>
      <c r="B967" s="13" t="s">
        <v>3945</v>
      </c>
      <c r="C967" s="13" t="s">
        <v>3946</v>
      </c>
      <c r="D967" s="13" t="s">
        <v>3633</v>
      </c>
      <c r="E967" s="13" t="s">
        <v>3672</v>
      </c>
      <c r="F967" s="13" t="s">
        <v>3673</v>
      </c>
      <c r="G967" s="14">
        <v>22562.0</v>
      </c>
      <c r="H967" s="16" t="b">
        <f>G967&lt;'Programas e Observações'!$C$11</f>
        <v>0</v>
      </c>
      <c r="I967" s="14">
        <v>446.0</v>
      </c>
      <c r="J967" s="14">
        <v>90.0</v>
      </c>
      <c r="K967" s="14">
        <v>70.0</v>
      </c>
      <c r="L967" s="14">
        <v>90.0</v>
      </c>
      <c r="M967" s="14">
        <v>12.0</v>
      </c>
      <c r="N967" s="14">
        <v>294.0</v>
      </c>
      <c r="O967" s="14">
        <v>25.0</v>
      </c>
      <c r="P967" s="14">
        <v>1.0</v>
      </c>
      <c r="Q967" s="14"/>
      <c r="R967" s="17">
        <f t="shared" si="1"/>
        <v>19.76775109</v>
      </c>
      <c r="S967" s="17">
        <f t="shared" si="2"/>
        <v>3.989008067</v>
      </c>
      <c r="T967" s="17">
        <f t="shared" si="3"/>
        <v>3.10256183</v>
      </c>
      <c r="U967" s="17">
        <f t="shared" si="4"/>
        <v>3.989008067</v>
      </c>
      <c r="V967" s="17">
        <f t="shared" si="5"/>
        <v>0.5318677422</v>
      </c>
      <c r="W967" s="17">
        <f t="shared" si="6"/>
        <v>13.03075968</v>
      </c>
      <c r="X967" s="17">
        <f t="shared" si="7"/>
        <v>1.108057796</v>
      </c>
      <c r="Y967" s="14">
        <f t="shared" si="8"/>
        <v>31225</v>
      </c>
      <c r="Z967" s="14">
        <f t="shared" si="9"/>
        <v>11376</v>
      </c>
      <c r="AA967" s="14">
        <f t="shared" si="10"/>
        <v>3149</v>
      </c>
      <c r="AB967" s="14">
        <f t="shared" si="11"/>
        <v>6864</v>
      </c>
      <c r="AC967" s="14">
        <f t="shared" si="12"/>
        <v>1840</v>
      </c>
      <c r="AD967" s="14">
        <f t="shared" si="13"/>
        <v>11474</v>
      </c>
      <c r="AE967" s="14">
        <f t="shared" si="14"/>
        <v>972</v>
      </c>
      <c r="AF967" s="14">
        <f t="shared" si="15"/>
        <v>8</v>
      </c>
      <c r="AG967" s="17">
        <f t="shared" si="16"/>
        <v>56.4127116</v>
      </c>
      <c r="AH967" s="20">
        <f>12*(J967*'Programas e Observações'!$C$8+K967*'Programas e Observações'!$C$9+L967*('Programas e Observações'!$C$8+'Programas e Observações'!$C$9)+M967*'Programas e Observações'!$C$10)</f>
        <v>123579.36</v>
      </c>
      <c r="AI967" s="20">
        <f>12*(J967*'Programas e Observações'!$D$8+K967*'Programas e Observações'!$D$9+L967*('Programas e Observações'!$D$8+'Programas e Observações'!$D$9)+M967*'Programas e Observações'!$D$10)</f>
        <v>191941.92</v>
      </c>
      <c r="AJ967" s="13" t="s">
        <v>3947</v>
      </c>
      <c r="AK967" s="13" t="s">
        <v>3842</v>
      </c>
    </row>
    <row r="968" ht="15.75" customHeight="1">
      <c r="A968" s="13" t="s">
        <v>3948</v>
      </c>
      <c r="B968" s="13" t="s">
        <v>3949</v>
      </c>
      <c r="C968" s="13" t="s">
        <v>3950</v>
      </c>
      <c r="D968" s="13" t="s">
        <v>3633</v>
      </c>
      <c r="E968" s="13" t="s">
        <v>3634</v>
      </c>
      <c r="F968" s="13" t="s">
        <v>3635</v>
      </c>
      <c r="G968" s="14">
        <v>64745.0</v>
      </c>
      <c r="H968" s="16" t="b">
        <f>G968&lt;'Programas e Observações'!$C$11</f>
        <v>0</v>
      </c>
      <c r="I968" s="14">
        <v>3558.0</v>
      </c>
      <c r="J968" s="14">
        <v>1111.0</v>
      </c>
      <c r="K968" s="14">
        <v>411.0</v>
      </c>
      <c r="L968" s="14">
        <v>588.0</v>
      </c>
      <c r="M968" s="14">
        <v>329.0</v>
      </c>
      <c r="N968" s="14">
        <v>731.0</v>
      </c>
      <c r="O968" s="14">
        <v>84.0</v>
      </c>
      <c r="P968" s="14">
        <v>2.0</v>
      </c>
      <c r="Q968" s="14">
        <v>43.0</v>
      </c>
      <c r="R968" s="17">
        <f t="shared" si="1"/>
        <v>54.95405051</v>
      </c>
      <c r="S968" s="17">
        <f t="shared" si="2"/>
        <v>17.15962623</v>
      </c>
      <c r="T968" s="17">
        <f t="shared" si="3"/>
        <v>6.347980539</v>
      </c>
      <c r="U968" s="17">
        <f t="shared" si="4"/>
        <v>9.081782377</v>
      </c>
      <c r="V968" s="17">
        <f t="shared" si="5"/>
        <v>5.081473473</v>
      </c>
      <c r="W968" s="17">
        <f t="shared" si="6"/>
        <v>11.29044714</v>
      </c>
      <c r="X968" s="17">
        <f t="shared" si="7"/>
        <v>1.297397482</v>
      </c>
      <c r="Y968" s="14">
        <f t="shared" si="8"/>
        <v>72059</v>
      </c>
      <c r="Z968" s="14">
        <f t="shared" si="9"/>
        <v>21891</v>
      </c>
      <c r="AA968" s="14">
        <f t="shared" si="10"/>
        <v>8963</v>
      </c>
      <c r="AB968" s="14">
        <f t="shared" si="11"/>
        <v>14454</v>
      </c>
      <c r="AC968" s="14">
        <f t="shared" si="12"/>
        <v>5096</v>
      </c>
      <c r="AD968" s="14">
        <f t="shared" si="13"/>
        <v>26715</v>
      </c>
      <c r="AE968" s="14">
        <f t="shared" si="14"/>
        <v>3199</v>
      </c>
      <c r="AF968" s="14">
        <f t="shared" si="15"/>
        <v>58</v>
      </c>
      <c r="AG968" s="17">
        <f t="shared" si="16"/>
        <v>47.6035388</v>
      </c>
      <c r="AH968" s="20">
        <f>12*(J968*'Programas e Observações'!$C$8+K968*'Programas e Observações'!$C$9+L968*('Programas e Observações'!$C$8+'Programas e Observações'!$C$9)+M968*'Programas e Observações'!$C$10)</f>
        <v>1019787.12</v>
      </c>
      <c r="AI968" s="20">
        <f>12*(J968*'Programas e Observações'!$D$8+K968*'Programas e Observações'!$D$9+L968*('Programas e Observações'!$D$8+'Programas e Observações'!$D$9)+M968*'Programas e Observações'!$D$10)</f>
        <v>1657092</v>
      </c>
      <c r="AJ968" s="13" t="s">
        <v>3951</v>
      </c>
      <c r="AK968" s="13" t="s">
        <v>2666</v>
      </c>
    </row>
    <row r="969" ht="15.75" customHeight="1">
      <c r="A969" s="13" t="s">
        <v>3952</v>
      </c>
      <c r="B969" s="13" t="s">
        <v>3953</v>
      </c>
      <c r="C969" s="13" t="s">
        <v>3954</v>
      </c>
      <c r="D969" s="13" t="s">
        <v>3633</v>
      </c>
      <c r="E969" s="13" t="s">
        <v>3634</v>
      </c>
      <c r="F969" s="13" t="s">
        <v>3635</v>
      </c>
      <c r="G969" s="14">
        <v>102588.0</v>
      </c>
      <c r="H969" s="16" t="b">
        <f>G969&lt;'Programas e Observações'!$C$11</f>
        <v>0</v>
      </c>
      <c r="I969" s="14">
        <v>7622.0</v>
      </c>
      <c r="J969" s="14">
        <v>2180.0</v>
      </c>
      <c r="K969" s="14">
        <v>1124.0</v>
      </c>
      <c r="L969" s="14">
        <v>1459.0</v>
      </c>
      <c r="M969" s="14">
        <v>706.0</v>
      </c>
      <c r="N969" s="14">
        <v>1646.0</v>
      </c>
      <c r="O969" s="14">
        <v>209.0</v>
      </c>
      <c r="P969" s="14">
        <v>2.0</v>
      </c>
      <c r="Q969" s="14">
        <v>339.0</v>
      </c>
      <c r="R969" s="17">
        <f t="shared" si="1"/>
        <v>74.29718876</v>
      </c>
      <c r="S969" s="17">
        <f t="shared" si="2"/>
        <v>21.25004874</v>
      </c>
      <c r="T969" s="17">
        <f t="shared" si="3"/>
        <v>10.95644715</v>
      </c>
      <c r="U969" s="17">
        <f t="shared" si="4"/>
        <v>14.22193629</v>
      </c>
      <c r="V969" s="17">
        <f t="shared" si="5"/>
        <v>6.881896518</v>
      </c>
      <c r="W969" s="17">
        <f t="shared" si="6"/>
        <v>16.04476157</v>
      </c>
      <c r="X969" s="17">
        <f t="shared" si="7"/>
        <v>2.037275315</v>
      </c>
      <c r="Y969" s="14">
        <f t="shared" si="8"/>
        <v>72059</v>
      </c>
      <c r="Z969" s="14">
        <f t="shared" si="9"/>
        <v>21891</v>
      </c>
      <c r="AA969" s="14">
        <f t="shared" si="10"/>
        <v>8963</v>
      </c>
      <c r="AB969" s="14">
        <f t="shared" si="11"/>
        <v>14454</v>
      </c>
      <c r="AC969" s="14">
        <f t="shared" si="12"/>
        <v>5096</v>
      </c>
      <c r="AD969" s="14">
        <f t="shared" si="13"/>
        <v>26715</v>
      </c>
      <c r="AE969" s="14">
        <f t="shared" si="14"/>
        <v>3199</v>
      </c>
      <c r="AF969" s="14">
        <f t="shared" si="15"/>
        <v>58</v>
      </c>
      <c r="AG969" s="17">
        <f t="shared" si="16"/>
        <v>47.6035388</v>
      </c>
      <c r="AH969" s="20">
        <f>12*(J969*'Programas e Observações'!$C$8+K969*'Programas e Observações'!$C$9+L969*('Programas e Observações'!$C$8+'Programas e Observações'!$C$9)+M969*'Programas e Observações'!$C$10)</f>
        <v>2410745.28</v>
      </c>
      <c r="AI969" s="20">
        <f>12*(J969*'Programas e Observações'!$D$8+K969*'Programas e Observações'!$D$9+L969*('Programas e Observações'!$D$8+'Programas e Observações'!$D$9)+M969*'Programas e Observações'!$D$10)</f>
        <v>3785349.72</v>
      </c>
      <c r="AJ969" s="13" t="s">
        <v>3955</v>
      </c>
      <c r="AK969" s="13" t="s">
        <v>3956</v>
      </c>
    </row>
    <row r="970" ht="15.75" customHeight="1">
      <c r="A970" s="13" t="s">
        <v>3957</v>
      </c>
      <c r="B970" s="13" t="s">
        <v>3958</v>
      </c>
      <c r="C970" s="13" t="s">
        <v>3959</v>
      </c>
      <c r="D970" s="13" t="s">
        <v>3633</v>
      </c>
      <c r="E970" s="13" t="s">
        <v>3647</v>
      </c>
      <c r="F970" s="13" t="s">
        <v>3648</v>
      </c>
      <c r="G970" s="14">
        <v>24463.0</v>
      </c>
      <c r="H970" s="16" t="b">
        <f>G970&lt;'Programas e Observações'!$C$11</f>
        <v>0</v>
      </c>
      <c r="I970" s="14">
        <v>1306.0</v>
      </c>
      <c r="J970" s="14">
        <v>509.0</v>
      </c>
      <c r="K970" s="14">
        <v>45.0</v>
      </c>
      <c r="L970" s="14">
        <v>208.0</v>
      </c>
      <c r="M970" s="14">
        <v>39.0</v>
      </c>
      <c r="N970" s="14">
        <v>454.0</v>
      </c>
      <c r="O970" s="14">
        <v>16.0</v>
      </c>
      <c r="P970" s="14">
        <v>0.0</v>
      </c>
      <c r="Q970" s="14"/>
      <c r="R970" s="17">
        <f t="shared" si="1"/>
        <v>53.38674733</v>
      </c>
      <c r="S970" s="17">
        <f t="shared" si="2"/>
        <v>20.80693292</v>
      </c>
      <c r="T970" s="17">
        <f t="shared" si="3"/>
        <v>1.839512734</v>
      </c>
      <c r="U970" s="17">
        <f t="shared" si="4"/>
        <v>8.502636635</v>
      </c>
      <c r="V970" s="17">
        <f t="shared" si="5"/>
        <v>1.594244369</v>
      </c>
      <c r="W970" s="17">
        <f t="shared" si="6"/>
        <v>18.55863958</v>
      </c>
      <c r="X970" s="17">
        <f t="shared" si="7"/>
        <v>0.6540489719</v>
      </c>
      <c r="Y970" s="14">
        <f t="shared" si="8"/>
        <v>64173</v>
      </c>
      <c r="Z970" s="14">
        <f t="shared" si="9"/>
        <v>19061</v>
      </c>
      <c r="AA970" s="14">
        <f t="shared" si="10"/>
        <v>7747</v>
      </c>
      <c r="AB970" s="14">
        <f t="shared" si="11"/>
        <v>13143</v>
      </c>
      <c r="AC970" s="14">
        <f t="shared" si="12"/>
        <v>4080</v>
      </c>
      <c r="AD970" s="14">
        <f t="shared" si="13"/>
        <v>26078</v>
      </c>
      <c r="AE970" s="14">
        <f t="shared" si="14"/>
        <v>1843</v>
      </c>
      <c r="AF970" s="14">
        <f t="shared" si="15"/>
        <v>50</v>
      </c>
      <c r="AG970" s="17">
        <f t="shared" si="16"/>
        <v>37.19244641</v>
      </c>
      <c r="AH970" s="20">
        <f>12*(J970*'Programas e Observações'!$C$8+K970*'Programas e Observações'!$C$9+L970*('Programas e Observações'!$C$8+'Programas e Observações'!$C$9)+M970*'Programas e Observações'!$C$10)</f>
        <v>291838.32</v>
      </c>
      <c r="AI970" s="20">
        <f>12*(J970*'Programas e Observações'!$D$8+K970*'Programas e Observações'!$D$9+L970*('Programas e Observações'!$D$8+'Programas e Observações'!$D$9)+M970*'Programas e Observações'!$D$10)</f>
        <v>555721.92</v>
      </c>
      <c r="AJ970" s="13" t="s">
        <v>1966</v>
      </c>
      <c r="AK970" s="13" t="s">
        <v>3960</v>
      </c>
    </row>
    <row r="971" ht="15.75" customHeight="1">
      <c r="A971" s="13" t="s">
        <v>3961</v>
      </c>
      <c r="B971" s="13" t="s">
        <v>3962</v>
      </c>
      <c r="C971" s="13" t="s">
        <v>3963</v>
      </c>
      <c r="D971" s="13" t="s">
        <v>3633</v>
      </c>
      <c r="E971" s="13" t="s">
        <v>3647</v>
      </c>
      <c r="F971" s="13" t="s">
        <v>3648</v>
      </c>
      <c r="G971" s="14">
        <v>11963.0</v>
      </c>
      <c r="H971" s="16" t="b">
        <f>G971&lt;'Programas e Observações'!$C$11</f>
        <v>1</v>
      </c>
      <c r="I971" s="14">
        <v>149.0</v>
      </c>
      <c r="J971" s="14">
        <v>61.0</v>
      </c>
      <c r="K971" s="14">
        <v>4.0</v>
      </c>
      <c r="L971" s="14">
        <v>13.0</v>
      </c>
      <c r="M971" s="14">
        <v>2.0</v>
      </c>
      <c r="N971" s="14">
        <v>247.0</v>
      </c>
      <c r="O971" s="14">
        <v>7.0</v>
      </c>
      <c r="P971" s="14">
        <v>0.0</v>
      </c>
      <c r="Q971" s="14"/>
      <c r="R971" s="17">
        <f t="shared" si="1"/>
        <v>12.4550698</v>
      </c>
      <c r="S971" s="17">
        <f t="shared" si="2"/>
        <v>5.099055421</v>
      </c>
      <c r="T971" s="17">
        <f t="shared" si="3"/>
        <v>0.3343642899</v>
      </c>
      <c r="U971" s="17">
        <f t="shared" si="4"/>
        <v>1.086683942</v>
      </c>
      <c r="V971" s="17">
        <f t="shared" si="5"/>
        <v>0.1671821449</v>
      </c>
      <c r="W971" s="17">
        <f t="shared" si="6"/>
        <v>20.6469949</v>
      </c>
      <c r="X971" s="17">
        <f t="shared" si="7"/>
        <v>0.5851375073</v>
      </c>
      <c r="Y971" s="14">
        <f t="shared" si="8"/>
        <v>64173</v>
      </c>
      <c r="Z971" s="14">
        <f t="shared" si="9"/>
        <v>19061</v>
      </c>
      <c r="AA971" s="14">
        <f t="shared" si="10"/>
        <v>7747</v>
      </c>
      <c r="AB971" s="14">
        <f t="shared" si="11"/>
        <v>13143</v>
      </c>
      <c r="AC971" s="14">
        <f t="shared" si="12"/>
        <v>4080</v>
      </c>
      <c r="AD971" s="14">
        <f t="shared" si="13"/>
        <v>26078</v>
      </c>
      <c r="AE971" s="14">
        <f t="shared" si="14"/>
        <v>1843</v>
      </c>
      <c r="AF971" s="14">
        <f t="shared" si="15"/>
        <v>50</v>
      </c>
      <c r="AG971" s="17">
        <f t="shared" si="16"/>
        <v>37.19244641</v>
      </c>
      <c r="AH971" s="20">
        <f>12*(J971*'Programas e Observações'!$C$8+K971*'Programas e Observações'!$C$9+L971*('Programas e Observações'!$C$8+'Programas e Observações'!$C$9)+M971*'Programas e Observações'!$C$10)</f>
        <v>24410.76</v>
      </c>
      <c r="AI971" s="20">
        <f>12*(J971*'Programas e Observações'!$D$8+K971*'Programas e Observações'!$D$9+L971*('Programas e Observações'!$D$8+'Programas e Observações'!$D$9)+M971*'Programas e Observações'!$D$10)</f>
        <v>51419.88</v>
      </c>
      <c r="AJ971" s="13" t="s">
        <v>3964</v>
      </c>
      <c r="AK971" s="13" t="s">
        <v>1213</v>
      </c>
    </row>
    <row r="972" ht="15.75" customHeight="1">
      <c r="A972" s="13" t="s">
        <v>3965</v>
      </c>
      <c r="B972" s="13" t="s">
        <v>3966</v>
      </c>
      <c r="C972" s="13" t="s">
        <v>3967</v>
      </c>
      <c r="D972" s="13" t="s">
        <v>3633</v>
      </c>
      <c r="E972" s="13" t="s">
        <v>3634</v>
      </c>
      <c r="F972" s="13" t="s">
        <v>3635</v>
      </c>
      <c r="G972" s="14">
        <v>12459.0</v>
      </c>
      <c r="H972" s="16" t="b">
        <f>G972&lt;'Programas e Observações'!$C$11</f>
        <v>1</v>
      </c>
      <c r="I972" s="14">
        <v>833.0</v>
      </c>
      <c r="J972" s="14">
        <v>277.0</v>
      </c>
      <c r="K972" s="14">
        <v>155.0</v>
      </c>
      <c r="L972" s="14">
        <v>187.0</v>
      </c>
      <c r="M972" s="14">
        <v>29.0</v>
      </c>
      <c r="N972" s="14">
        <v>373.0</v>
      </c>
      <c r="O972" s="14">
        <v>18.0</v>
      </c>
      <c r="P972" s="14">
        <v>0.0</v>
      </c>
      <c r="Q972" s="14"/>
      <c r="R972" s="17">
        <f t="shared" si="1"/>
        <v>66.8592985</v>
      </c>
      <c r="S972" s="17">
        <f t="shared" si="2"/>
        <v>22.23292399</v>
      </c>
      <c r="T972" s="17">
        <f t="shared" si="3"/>
        <v>12.44080584</v>
      </c>
      <c r="U972" s="17">
        <f t="shared" si="4"/>
        <v>15.00923028</v>
      </c>
      <c r="V972" s="17">
        <f t="shared" si="5"/>
        <v>2.327634642</v>
      </c>
      <c r="W972" s="17">
        <f t="shared" si="6"/>
        <v>29.93819729</v>
      </c>
      <c r="X972" s="17">
        <f t="shared" si="7"/>
        <v>1.444738743</v>
      </c>
      <c r="Y972" s="14">
        <f t="shared" si="8"/>
        <v>72059</v>
      </c>
      <c r="Z972" s="14">
        <f t="shared" si="9"/>
        <v>21891</v>
      </c>
      <c r="AA972" s="14">
        <f t="shared" si="10"/>
        <v>8963</v>
      </c>
      <c r="AB972" s="14">
        <f t="shared" si="11"/>
        <v>14454</v>
      </c>
      <c r="AC972" s="14">
        <f t="shared" si="12"/>
        <v>5096</v>
      </c>
      <c r="AD972" s="14">
        <f t="shared" si="13"/>
        <v>26715</v>
      </c>
      <c r="AE972" s="14">
        <f t="shared" si="14"/>
        <v>3199</v>
      </c>
      <c r="AF972" s="14">
        <f t="shared" si="15"/>
        <v>58</v>
      </c>
      <c r="AG972" s="17">
        <f t="shared" si="16"/>
        <v>47.6035388</v>
      </c>
      <c r="AH972" s="20">
        <f>12*(J972*'Programas e Observações'!$C$8+K972*'Programas e Observações'!$C$9+L972*('Programas e Observações'!$C$8+'Programas e Observações'!$C$9)+M972*'Programas e Observações'!$C$10)</f>
        <v>281656.32</v>
      </c>
      <c r="AI972" s="20">
        <f>12*(J972*'Programas e Observações'!$D$8+K972*'Programas e Observações'!$D$9+L972*('Programas e Observações'!$D$8+'Programas e Observações'!$D$9)+M972*'Programas e Observações'!$D$10)</f>
        <v>456330.6</v>
      </c>
      <c r="AJ972" s="13" t="s">
        <v>3968</v>
      </c>
      <c r="AK972" s="13" t="s">
        <v>3969</v>
      </c>
    </row>
    <row r="973" ht="15.75" customHeight="1">
      <c r="A973" s="13" t="s">
        <v>3970</v>
      </c>
      <c r="B973" s="13" t="s">
        <v>3971</v>
      </c>
      <c r="C973" s="13" t="s">
        <v>3972</v>
      </c>
      <c r="D973" s="13" t="s">
        <v>3633</v>
      </c>
      <c r="E973" s="13" t="s">
        <v>3647</v>
      </c>
      <c r="F973" s="13" t="s">
        <v>3648</v>
      </c>
      <c r="G973" s="14">
        <v>43084.0</v>
      </c>
      <c r="H973" s="16" t="b">
        <f>G973&lt;'Programas e Observações'!$C$11</f>
        <v>0</v>
      </c>
      <c r="I973" s="14">
        <v>2125.0</v>
      </c>
      <c r="J973" s="14">
        <v>951.0</v>
      </c>
      <c r="K973" s="14">
        <v>158.0</v>
      </c>
      <c r="L973" s="14">
        <v>421.0</v>
      </c>
      <c r="M973" s="14">
        <v>22.0</v>
      </c>
      <c r="N973" s="14">
        <v>750.0</v>
      </c>
      <c r="O973" s="14">
        <v>54.0</v>
      </c>
      <c r="P973" s="14">
        <v>1.0</v>
      </c>
      <c r="Q973" s="14"/>
      <c r="R973" s="17">
        <f t="shared" si="1"/>
        <v>49.3222542</v>
      </c>
      <c r="S973" s="17">
        <f t="shared" si="2"/>
        <v>22.07315941</v>
      </c>
      <c r="T973" s="17">
        <f t="shared" si="3"/>
        <v>3.667254665</v>
      </c>
      <c r="U973" s="17">
        <f t="shared" si="4"/>
        <v>9.77160895</v>
      </c>
      <c r="V973" s="17">
        <f t="shared" si="5"/>
        <v>0.5106303964</v>
      </c>
      <c r="W973" s="17">
        <f t="shared" si="6"/>
        <v>17.40785442</v>
      </c>
      <c r="X973" s="17">
        <f t="shared" si="7"/>
        <v>1.253365519</v>
      </c>
      <c r="Y973" s="14">
        <f t="shared" si="8"/>
        <v>64173</v>
      </c>
      <c r="Z973" s="14">
        <f t="shared" si="9"/>
        <v>19061</v>
      </c>
      <c r="AA973" s="14">
        <f t="shared" si="10"/>
        <v>7747</v>
      </c>
      <c r="AB973" s="14">
        <f t="shared" si="11"/>
        <v>13143</v>
      </c>
      <c r="AC973" s="14">
        <f t="shared" si="12"/>
        <v>4080</v>
      </c>
      <c r="AD973" s="14">
        <f t="shared" si="13"/>
        <v>26078</v>
      </c>
      <c r="AE973" s="14">
        <f t="shared" si="14"/>
        <v>1843</v>
      </c>
      <c r="AF973" s="14">
        <f t="shared" si="15"/>
        <v>50</v>
      </c>
      <c r="AG973" s="17">
        <f t="shared" si="16"/>
        <v>37.19244641</v>
      </c>
      <c r="AH973" s="20">
        <f>12*(J973*'Programas e Observações'!$C$8+K973*'Programas e Observações'!$C$9+L973*('Programas e Observações'!$C$8+'Programas e Observações'!$C$9)+M973*'Programas e Observações'!$C$10)</f>
        <v>579021.96</v>
      </c>
      <c r="AI973" s="20">
        <f>12*(J973*'Programas e Observações'!$D$8+K973*'Programas e Observações'!$D$9+L973*('Programas e Observações'!$D$8+'Programas e Observações'!$D$9)+M973*'Programas e Observações'!$D$10)</f>
        <v>1085268.6</v>
      </c>
      <c r="AJ973" s="13" t="s">
        <v>3973</v>
      </c>
      <c r="AK973" s="13" t="s">
        <v>3974</v>
      </c>
    </row>
    <row r="974" ht="15.75" customHeight="1">
      <c r="A974" s="13" t="s">
        <v>3975</v>
      </c>
      <c r="B974" s="13" t="s">
        <v>3976</v>
      </c>
      <c r="C974" s="13" t="s">
        <v>1704</v>
      </c>
      <c r="D974" s="13" t="s">
        <v>3633</v>
      </c>
      <c r="E974" s="13" t="s">
        <v>3647</v>
      </c>
      <c r="F974" s="13" t="s">
        <v>3648</v>
      </c>
      <c r="G974" s="14">
        <v>38287.0</v>
      </c>
      <c r="H974" s="16" t="b">
        <f>G974&lt;'Programas e Observações'!$C$11</f>
        <v>0</v>
      </c>
      <c r="I974" s="14">
        <v>0.0</v>
      </c>
      <c r="J974" s="14">
        <v>0.0</v>
      </c>
      <c r="K974" s="14">
        <v>0.0</v>
      </c>
      <c r="L974" s="14">
        <v>0.0</v>
      </c>
      <c r="M974" s="14">
        <v>0.0</v>
      </c>
      <c r="N974" s="14">
        <v>1061.0</v>
      </c>
      <c r="O974" s="14">
        <v>32.0</v>
      </c>
      <c r="P974" s="14">
        <v>1.0</v>
      </c>
      <c r="Q974" s="14"/>
      <c r="R974" s="17">
        <f t="shared" si="1"/>
        <v>0</v>
      </c>
      <c r="S974" s="17">
        <f t="shared" si="2"/>
        <v>0</v>
      </c>
      <c r="T974" s="17">
        <f t="shared" si="3"/>
        <v>0</v>
      </c>
      <c r="U974" s="17">
        <f t="shared" si="4"/>
        <v>0</v>
      </c>
      <c r="V974" s="17">
        <f t="shared" si="5"/>
        <v>0</v>
      </c>
      <c r="W974" s="17">
        <f t="shared" si="6"/>
        <v>27.71175595</v>
      </c>
      <c r="X974" s="17">
        <f t="shared" si="7"/>
        <v>0.8357928279</v>
      </c>
      <c r="Y974" s="14">
        <f t="shared" si="8"/>
        <v>64173</v>
      </c>
      <c r="Z974" s="14">
        <f t="shared" si="9"/>
        <v>19061</v>
      </c>
      <c r="AA974" s="14">
        <f t="shared" si="10"/>
        <v>7747</v>
      </c>
      <c r="AB974" s="14">
        <f t="shared" si="11"/>
        <v>13143</v>
      </c>
      <c r="AC974" s="14">
        <f t="shared" si="12"/>
        <v>4080</v>
      </c>
      <c r="AD974" s="14">
        <f t="shared" si="13"/>
        <v>26078</v>
      </c>
      <c r="AE974" s="14">
        <f t="shared" si="14"/>
        <v>1843</v>
      </c>
      <c r="AF974" s="14">
        <f t="shared" si="15"/>
        <v>50</v>
      </c>
      <c r="AG974" s="17">
        <f t="shared" si="16"/>
        <v>37.19244641</v>
      </c>
      <c r="AH974" s="20">
        <f>12*(J974*'Programas e Observações'!$C$8+K974*'Programas e Observações'!$C$9+L974*('Programas e Observações'!$C$8+'Programas e Observações'!$C$9)+M974*'Programas e Observações'!$C$10)</f>
        <v>0</v>
      </c>
      <c r="AI974" s="20">
        <f>12*(J974*'Programas e Observações'!$D$8+K974*'Programas e Observações'!$D$9+L974*('Programas e Observações'!$D$8+'Programas e Observações'!$D$9)+M974*'Programas e Observações'!$D$10)</f>
        <v>0</v>
      </c>
      <c r="AJ974" s="13" t="s">
        <v>342</v>
      </c>
      <c r="AK974" s="13" t="s">
        <v>343</v>
      </c>
    </row>
    <row r="975" ht="15.75" customHeight="1">
      <c r="A975" s="13" t="s">
        <v>3977</v>
      </c>
      <c r="B975" s="13" t="s">
        <v>3978</v>
      </c>
      <c r="C975" s="13" t="s">
        <v>809</v>
      </c>
      <c r="D975" s="13" t="s">
        <v>3633</v>
      </c>
      <c r="E975" s="13" t="s">
        <v>3672</v>
      </c>
      <c r="F975" s="13" t="s">
        <v>3673</v>
      </c>
      <c r="G975" s="14">
        <v>14440.0</v>
      </c>
      <c r="H975" s="16" t="b">
        <f>G975&lt;'Programas e Observações'!$C$11</f>
        <v>1</v>
      </c>
      <c r="I975" s="14">
        <v>802.0</v>
      </c>
      <c r="J975" s="14">
        <v>248.0</v>
      </c>
      <c r="K975" s="14">
        <v>75.0</v>
      </c>
      <c r="L975" s="14">
        <v>119.0</v>
      </c>
      <c r="M975" s="14">
        <v>45.0</v>
      </c>
      <c r="N975" s="14">
        <v>188.0</v>
      </c>
      <c r="O975" s="14">
        <v>27.0</v>
      </c>
      <c r="P975" s="14">
        <v>0.0</v>
      </c>
      <c r="Q975" s="14"/>
      <c r="R975" s="17">
        <f t="shared" si="1"/>
        <v>55.5401662</v>
      </c>
      <c r="S975" s="17">
        <f t="shared" si="2"/>
        <v>17.17451524</v>
      </c>
      <c r="T975" s="17">
        <f t="shared" si="3"/>
        <v>5.193905817</v>
      </c>
      <c r="U975" s="17">
        <f t="shared" si="4"/>
        <v>8.24099723</v>
      </c>
      <c r="V975" s="17">
        <f t="shared" si="5"/>
        <v>3.11634349</v>
      </c>
      <c r="W975" s="17">
        <f t="shared" si="6"/>
        <v>13.01939058</v>
      </c>
      <c r="X975" s="17">
        <f t="shared" si="7"/>
        <v>1.869806094</v>
      </c>
      <c r="Y975" s="14">
        <f t="shared" si="8"/>
        <v>31225</v>
      </c>
      <c r="Z975" s="14">
        <f t="shared" si="9"/>
        <v>11376</v>
      </c>
      <c r="AA975" s="14">
        <f t="shared" si="10"/>
        <v>3149</v>
      </c>
      <c r="AB975" s="14">
        <f t="shared" si="11"/>
        <v>6864</v>
      </c>
      <c r="AC975" s="14">
        <f t="shared" si="12"/>
        <v>1840</v>
      </c>
      <c r="AD975" s="14">
        <f t="shared" si="13"/>
        <v>11474</v>
      </c>
      <c r="AE975" s="14">
        <f t="shared" si="14"/>
        <v>972</v>
      </c>
      <c r="AF975" s="14">
        <f t="shared" si="15"/>
        <v>8</v>
      </c>
      <c r="AG975" s="17">
        <f t="shared" si="16"/>
        <v>56.4127116</v>
      </c>
      <c r="AH975" s="20">
        <f>12*(J975*'Programas e Observações'!$C$8+K975*'Programas e Observações'!$C$9+L975*('Programas e Observações'!$C$8+'Programas e Observações'!$C$9)+M975*'Programas e Observações'!$C$10)</f>
        <v>195437.4</v>
      </c>
      <c r="AI975" s="20">
        <f>12*(J975*'Programas e Observações'!$D$8+K975*'Programas e Observações'!$D$9+L975*('Programas e Observações'!$D$8+'Programas e Observações'!$D$9)+M975*'Programas e Observações'!$D$10)</f>
        <v>332258.28</v>
      </c>
      <c r="AJ975" s="13" t="s">
        <v>3979</v>
      </c>
      <c r="AK975" s="13" t="s">
        <v>3980</v>
      </c>
    </row>
    <row r="976" ht="15.75" customHeight="1">
      <c r="A976" s="13" t="s">
        <v>3981</v>
      </c>
      <c r="B976" s="13" t="s">
        <v>3982</v>
      </c>
      <c r="C976" s="13" t="s">
        <v>3983</v>
      </c>
      <c r="D976" s="13" t="s">
        <v>3633</v>
      </c>
      <c r="E976" s="13" t="s">
        <v>3647</v>
      </c>
      <c r="F976" s="13" t="s">
        <v>3648</v>
      </c>
      <c r="G976" s="14">
        <v>24867.0</v>
      </c>
      <c r="H976" s="16" t="b">
        <f>G976&lt;'Programas e Observações'!$C$11</f>
        <v>0</v>
      </c>
      <c r="I976" s="14">
        <v>647.0</v>
      </c>
      <c r="J976" s="14">
        <v>84.0</v>
      </c>
      <c r="K976" s="14">
        <v>89.0</v>
      </c>
      <c r="L976" s="14">
        <v>66.0</v>
      </c>
      <c r="M976" s="14">
        <v>104.0</v>
      </c>
      <c r="N976" s="14">
        <v>321.0</v>
      </c>
      <c r="O976" s="14">
        <v>20.0</v>
      </c>
      <c r="P976" s="14">
        <v>1.0</v>
      </c>
      <c r="Q976" s="14"/>
      <c r="R976" s="17">
        <f t="shared" si="1"/>
        <v>26.01841798</v>
      </c>
      <c r="S976" s="17">
        <f t="shared" si="2"/>
        <v>3.377970805</v>
      </c>
      <c r="T976" s="17">
        <f t="shared" si="3"/>
        <v>3.579040495</v>
      </c>
      <c r="U976" s="17">
        <f t="shared" si="4"/>
        <v>2.654119918</v>
      </c>
      <c r="V976" s="17">
        <f t="shared" si="5"/>
        <v>4.182249568</v>
      </c>
      <c r="W976" s="17">
        <f t="shared" si="6"/>
        <v>12.90867415</v>
      </c>
      <c r="X976" s="17">
        <f t="shared" si="7"/>
        <v>0.804278763</v>
      </c>
      <c r="Y976" s="14">
        <f t="shared" si="8"/>
        <v>64173</v>
      </c>
      <c r="Z976" s="14">
        <f t="shared" si="9"/>
        <v>19061</v>
      </c>
      <c r="AA976" s="14">
        <f t="shared" si="10"/>
        <v>7747</v>
      </c>
      <c r="AB976" s="14">
        <f t="shared" si="11"/>
        <v>13143</v>
      </c>
      <c r="AC976" s="14">
        <f t="shared" si="12"/>
        <v>4080</v>
      </c>
      <c r="AD976" s="14">
        <f t="shared" si="13"/>
        <v>26078</v>
      </c>
      <c r="AE976" s="14">
        <f t="shared" si="14"/>
        <v>1843</v>
      </c>
      <c r="AF976" s="14">
        <f t="shared" si="15"/>
        <v>50</v>
      </c>
      <c r="AG976" s="17">
        <f t="shared" si="16"/>
        <v>37.19244641</v>
      </c>
      <c r="AH976" s="20">
        <f>12*(J976*'Programas e Observações'!$C$8+K976*'Programas e Observações'!$C$9+L976*('Programas e Observações'!$C$8+'Programas e Observações'!$C$9)+M976*'Programas e Observações'!$C$10)</f>
        <v>163584.12</v>
      </c>
      <c r="AI976" s="20">
        <f>12*(J976*'Programas e Observações'!$D$8+K976*'Programas e Observações'!$D$9+L976*('Programas e Observações'!$D$8+'Programas e Observações'!$D$9)+M976*'Programas e Observações'!$D$10)</f>
        <v>222363.24</v>
      </c>
      <c r="AJ976" s="13" t="s">
        <v>3984</v>
      </c>
      <c r="AK976" s="13" t="s">
        <v>3555</v>
      </c>
    </row>
    <row r="977" ht="15.75" customHeight="1">
      <c r="A977" s="13" t="s">
        <v>3985</v>
      </c>
      <c r="B977" s="13" t="s">
        <v>3986</v>
      </c>
      <c r="C977" s="13" t="s">
        <v>3987</v>
      </c>
      <c r="D977" s="13" t="s">
        <v>3633</v>
      </c>
      <c r="E977" s="13" t="s">
        <v>3672</v>
      </c>
      <c r="F977" s="13" t="s">
        <v>3673</v>
      </c>
      <c r="G977" s="14">
        <v>7801.0</v>
      </c>
      <c r="H977" s="16" t="b">
        <f>G977&lt;'Programas e Observações'!$C$11</f>
        <v>1</v>
      </c>
      <c r="I977" s="14">
        <v>0.0</v>
      </c>
      <c r="J977" s="14">
        <v>0.0</v>
      </c>
      <c r="K977" s="14">
        <v>0.0</v>
      </c>
      <c r="L977" s="14">
        <v>0.0</v>
      </c>
      <c r="M977" s="14">
        <v>0.0</v>
      </c>
      <c r="N977" s="14">
        <v>223.0</v>
      </c>
      <c r="O977" s="14">
        <v>19.0</v>
      </c>
      <c r="P977" s="14">
        <v>0.0</v>
      </c>
      <c r="Q977" s="14"/>
      <c r="R977" s="17">
        <f t="shared" si="1"/>
        <v>0</v>
      </c>
      <c r="S977" s="17">
        <f t="shared" si="2"/>
        <v>0</v>
      </c>
      <c r="T977" s="17">
        <f t="shared" si="3"/>
        <v>0</v>
      </c>
      <c r="U977" s="17">
        <f t="shared" si="4"/>
        <v>0</v>
      </c>
      <c r="V977" s="17">
        <f t="shared" si="5"/>
        <v>0</v>
      </c>
      <c r="W977" s="17">
        <f t="shared" si="6"/>
        <v>28.58607871</v>
      </c>
      <c r="X977" s="17">
        <f t="shared" si="7"/>
        <v>2.435585181</v>
      </c>
      <c r="Y977" s="14">
        <f t="shared" si="8"/>
        <v>31225</v>
      </c>
      <c r="Z977" s="14">
        <f t="shared" si="9"/>
        <v>11376</v>
      </c>
      <c r="AA977" s="14">
        <f t="shared" si="10"/>
        <v>3149</v>
      </c>
      <c r="AB977" s="14">
        <f t="shared" si="11"/>
        <v>6864</v>
      </c>
      <c r="AC977" s="14">
        <f t="shared" si="12"/>
        <v>1840</v>
      </c>
      <c r="AD977" s="14">
        <f t="shared" si="13"/>
        <v>11474</v>
      </c>
      <c r="AE977" s="14">
        <f t="shared" si="14"/>
        <v>972</v>
      </c>
      <c r="AF977" s="14">
        <f t="shared" si="15"/>
        <v>8</v>
      </c>
      <c r="AG977" s="17">
        <f t="shared" si="16"/>
        <v>56.4127116</v>
      </c>
      <c r="AH977" s="20">
        <f>12*(J977*'Programas e Observações'!$C$8+K977*'Programas e Observações'!$C$9+L977*('Programas e Observações'!$C$8+'Programas e Observações'!$C$9)+M977*'Programas e Observações'!$C$10)</f>
        <v>0</v>
      </c>
      <c r="AI977" s="20">
        <f>12*(J977*'Programas e Observações'!$D$8+K977*'Programas e Observações'!$D$9+L977*('Programas e Observações'!$D$8+'Programas e Observações'!$D$9)+M977*'Programas e Observações'!$D$10)</f>
        <v>0</v>
      </c>
      <c r="AJ977" s="13" t="s">
        <v>342</v>
      </c>
      <c r="AK977" s="13" t="s">
        <v>343</v>
      </c>
    </row>
    <row r="978" ht="15.75" customHeight="1">
      <c r="A978" s="13" t="s">
        <v>3988</v>
      </c>
      <c r="B978" s="13" t="s">
        <v>3989</v>
      </c>
      <c r="C978" s="13" t="s">
        <v>3990</v>
      </c>
      <c r="D978" s="13" t="s">
        <v>3633</v>
      </c>
      <c r="E978" s="13" t="s">
        <v>3640</v>
      </c>
      <c r="F978" s="13" t="s">
        <v>3641</v>
      </c>
      <c r="G978" s="14">
        <v>72512.0</v>
      </c>
      <c r="H978" s="16" t="b">
        <f>G978&lt;'Programas e Observações'!$C$11</f>
        <v>0</v>
      </c>
      <c r="I978" s="14">
        <v>1739.0</v>
      </c>
      <c r="J978" s="14">
        <v>348.0</v>
      </c>
      <c r="K978" s="14">
        <v>301.0</v>
      </c>
      <c r="L978" s="14">
        <v>515.0</v>
      </c>
      <c r="M978" s="14">
        <v>148.0</v>
      </c>
      <c r="N978" s="14">
        <v>589.0</v>
      </c>
      <c r="O978" s="14">
        <v>49.0</v>
      </c>
      <c r="P978" s="14">
        <v>3.0</v>
      </c>
      <c r="Q978" s="14"/>
      <c r="R978" s="17">
        <f t="shared" si="1"/>
        <v>23.98223742</v>
      </c>
      <c r="S978" s="17">
        <f t="shared" si="2"/>
        <v>4.799205649</v>
      </c>
      <c r="T978" s="17">
        <f t="shared" si="3"/>
        <v>4.15103707</v>
      </c>
      <c r="U978" s="17">
        <f t="shared" si="4"/>
        <v>7.102272727</v>
      </c>
      <c r="V978" s="17">
        <f t="shared" si="5"/>
        <v>2.041041483</v>
      </c>
      <c r="W978" s="17">
        <f t="shared" si="6"/>
        <v>8.122793469</v>
      </c>
      <c r="X978" s="17">
        <f t="shared" si="7"/>
        <v>0.6757502207</v>
      </c>
      <c r="Y978" s="14">
        <f t="shared" si="8"/>
        <v>240403</v>
      </c>
      <c r="Z978" s="14">
        <f t="shared" si="9"/>
        <v>47835</v>
      </c>
      <c r="AA978" s="14">
        <f t="shared" si="10"/>
        <v>51567</v>
      </c>
      <c r="AB978" s="14">
        <f t="shared" si="11"/>
        <v>58286</v>
      </c>
      <c r="AC978" s="14">
        <f t="shared" si="12"/>
        <v>13176</v>
      </c>
      <c r="AD978" s="14">
        <f t="shared" si="13"/>
        <v>75509</v>
      </c>
      <c r="AE978" s="14">
        <f t="shared" si="14"/>
        <v>8002</v>
      </c>
      <c r="AF978" s="14">
        <f t="shared" si="15"/>
        <v>275</v>
      </c>
      <c r="AG978" s="17">
        <f t="shared" si="16"/>
        <v>49.75201908</v>
      </c>
      <c r="AH978" s="20">
        <f>12*(J978*'Programas e Observações'!$C$8+K978*'Programas e Observações'!$C$9+L978*('Programas e Observações'!$C$8+'Programas e Observações'!$C$9)+M978*'Programas e Observações'!$C$10)</f>
        <v>665099.64</v>
      </c>
      <c r="AI978" s="20">
        <f>12*(J978*'Programas e Observações'!$D$8+K978*'Programas e Observações'!$D$9+L978*('Programas e Observações'!$D$8+'Programas e Observações'!$D$9)+M978*'Programas e Observações'!$D$10)</f>
        <v>995208</v>
      </c>
      <c r="AJ978" s="13" t="s">
        <v>3991</v>
      </c>
      <c r="AK978" s="13" t="s">
        <v>3992</v>
      </c>
    </row>
    <row r="979" ht="15.75" customHeight="1">
      <c r="A979" s="13" t="s">
        <v>3993</v>
      </c>
      <c r="B979" s="13" t="s">
        <v>3994</v>
      </c>
      <c r="C979" s="13" t="s">
        <v>3995</v>
      </c>
      <c r="D979" s="13" t="s">
        <v>3633</v>
      </c>
      <c r="E979" s="13" t="s">
        <v>3640</v>
      </c>
      <c r="F979" s="13" t="s">
        <v>3641</v>
      </c>
      <c r="G979" s="14">
        <v>49073.0</v>
      </c>
      <c r="H979" s="16" t="b">
        <f>G979&lt;'Programas e Observações'!$C$11</f>
        <v>0</v>
      </c>
      <c r="I979" s="14">
        <v>2648.0</v>
      </c>
      <c r="J979" s="14">
        <v>531.0</v>
      </c>
      <c r="K979" s="14">
        <v>347.0</v>
      </c>
      <c r="L979" s="14">
        <v>645.0</v>
      </c>
      <c r="M979" s="14">
        <v>164.0</v>
      </c>
      <c r="N979" s="14">
        <v>520.0</v>
      </c>
      <c r="O979" s="14">
        <v>35.0</v>
      </c>
      <c r="P979" s="14">
        <v>0.0</v>
      </c>
      <c r="Q979" s="14">
        <v>23.0</v>
      </c>
      <c r="R979" s="17">
        <f t="shared" si="1"/>
        <v>53.9604263</v>
      </c>
      <c r="S979" s="17">
        <f t="shared" si="2"/>
        <v>10.82061419</v>
      </c>
      <c r="T979" s="17">
        <f t="shared" si="3"/>
        <v>7.07109816</v>
      </c>
      <c r="U979" s="17">
        <f t="shared" si="4"/>
        <v>13.1436839</v>
      </c>
      <c r="V979" s="17">
        <f t="shared" si="5"/>
        <v>3.341959937</v>
      </c>
      <c r="W979" s="17">
        <f t="shared" si="6"/>
        <v>10.59645834</v>
      </c>
      <c r="X979" s="17">
        <f t="shared" si="7"/>
        <v>0.7132231573</v>
      </c>
      <c r="Y979" s="14">
        <f t="shared" si="8"/>
        <v>240403</v>
      </c>
      <c r="Z979" s="14">
        <f t="shared" si="9"/>
        <v>47835</v>
      </c>
      <c r="AA979" s="14">
        <f t="shared" si="10"/>
        <v>51567</v>
      </c>
      <c r="AB979" s="14">
        <f t="shared" si="11"/>
        <v>58286</v>
      </c>
      <c r="AC979" s="14">
        <f t="shared" si="12"/>
        <v>13176</v>
      </c>
      <c r="AD979" s="14">
        <f t="shared" si="13"/>
        <v>75509</v>
      </c>
      <c r="AE979" s="14">
        <f t="shared" si="14"/>
        <v>8002</v>
      </c>
      <c r="AF979" s="14">
        <f t="shared" si="15"/>
        <v>275</v>
      </c>
      <c r="AG979" s="17">
        <f t="shared" si="16"/>
        <v>49.75201908</v>
      </c>
      <c r="AH979" s="20">
        <f>12*(J979*'Programas e Observações'!$C$8+K979*'Programas e Observações'!$C$9+L979*('Programas e Observações'!$C$8+'Programas e Observações'!$C$9)+M979*'Programas e Observações'!$C$10)</f>
        <v>825352.32</v>
      </c>
      <c r="AI979" s="20">
        <f>12*(J979*'Programas e Observações'!$D$8+K979*'Programas e Observações'!$D$9+L979*('Programas e Observações'!$D$8+'Programas e Observações'!$D$9)+M979*'Programas e Observações'!$D$10)</f>
        <v>1272058.08</v>
      </c>
      <c r="AJ979" s="13" t="s">
        <v>3996</v>
      </c>
      <c r="AK979" s="13" t="s">
        <v>3997</v>
      </c>
    </row>
    <row r="980" ht="15.75" customHeight="1">
      <c r="A980" s="13" t="s">
        <v>3998</v>
      </c>
      <c r="B980" s="13" t="s">
        <v>3999</v>
      </c>
      <c r="C980" s="13" t="s">
        <v>4000</v>
      </c>
      <c r="D980" s="13" t="s">
        <v>3633</v>
      </c>
      <c r="E980" s="13" t="s">
        <v>3640</v>
      </c>
      <c r="F980" s="13" t="s">
        <v>3641</v>
      </c>
      <c r="G980" s="14">
        <v>138978.0</v>
      </c>
      <c r="H980" s="16" t="b">
        <f>G980&lt;'Programas e Observações'!$C$11</f>
        <v>0</v>
      </c>
      <c r="I980" s="14">
        <v>5769.0</v>
      </c>
      <c r="J980" s="14">
        <v>1128.0</v>
      </c>
      <c r="K980" s="14">
        <v>896.0</v>
      </c>
      <c r="L980" s="14">
        <v>1346.0</v>
      </c>
      <c r="M980" s="14">
        <v>259.0</v>
      </c>
      <c r="N980" s="14">
        <v>2124.0</v>
      </c>
      <c r="O980" s="14">
        <v>107.0</v>
      </c>
      <c r="P980" s="14">
        <v>4.0</v>
      </c>
      <c r="Q980" s="14">
        <v>156.0</v>
      </c>
      <c r="R980" s="17">
        <f t="shared" si="1"/>
        <v>41.51016708</v>
      </c>
      <c r="S980" s="17">
        <f t="shared" si="2"/>
        <v>8.116392523</v>
      </c>
      <c r="T980" s="17">
        <f t="shared" si="3"/>
        <v>6.447063564</v>
      </c>
      <c r="U980" s="17">
        <f t="shared" si="4"/>
        <v>9.684986113</v>
      </c>
      <c r="V980" s="17">
        <f t="shared" si="5"/>
        <v>1.863604311</v>
      </c>
      <c r="W980" s="17">
        <f t="shared" si="6"/>
        <v>15.28299443</v>
      </c>
      <c r="X980" s="17">
        <f t="shared" si="7"/>
        <v>0.7699060283</v>
      </c>
      <c r="Y980" s="14">
        <f t="shared" si="8"/>
        <v>240403</v>
      </c>
      <c r="Z980" s="14">
        <f t="shared" si="9"/>
        <v>47835</v>
      </c>
      <c r="AA980" s="14">
        <f t="shared" si="10"/>
        <v>51567</v>
      </c>
      <c r="AB980" s="14">
        <f t="shared" si="11"/>
        <v>58286</v>
      </c>
      <c r="AC980" s="14">
        <f t="shared" si="12"/>
        <v>13176</v>
      </c>
      <c r="AD980" s="14">
        <f t="shared" si="13"/>
        <v>75509</v>
      </c>
      <c r="AE980" s="14">
        <f t="shared" si="14"/>
        <v>8002</v>
      </c>
      <c r="AF980" s="14">
        <f t="shared" si="15"/>
        <v>275</v>
      </c>
      <c r="AG980" s="17">
        <f t="shared" si="16"/>
        <v>49.75201908</v>
      </c>
      <c r="AH980" s="20">
        <f>12*(J980*'Programas e Observações'!$C$8+K980*'Programas e Observações'!$C$9+L980*('Programas e Observações'!$C$8+'Programas e Observações'!$C$9)+M980*'Programas e Observações'!$C$10)</f>
        <v>1769976.72</v>
      </c>
      <c r="AI980" s="20">
        <f>12*(J980*'Programas e Observações'!$D$8+K980*'Programas e Observações'!$D$9+L980*('Programas e Observações'!$D$8+'Programas e Observações'!$D$9)+M980*'Programas e Observações'!$D$10)</f>
        <v>2711851.8</v>
      </c>
      <c r="AJ980" s="13" t="s">
        <v>4001</v>
      </c>
      <c r="AK980" s="13" t="s">
        <v>4002</v>
      </c>
    </row>
    <row r="981" ht="15.75" customHeight="1">
      <c r="A981" s="13" t="s">
        <v>4003</v>
      </c>
      <c r="B981" s="13" t="s">
        <v>4004</v>
      </c>
      <c r="C981" s="13" t="s">
        <v>4005</v>
      </c>
      <c r="D981" s="13" t="s">
        <v>3633</v>
      </c>
      <c r="E981" s="13" t="s">
        <v>3640</v>
      </c>
      <c r="F981" s="13" t="s">
        <v>3641</v>
      </c>
      <c r="G981" s="14">
        <v>18197.0</v>
      </c>
      <c r="H981" s="16" t="b">
        <f>G981&lt;'Programas e Observações'!$C$11</f>
        <v>1</v>
      </c>
      <c r="I981" s="14">
        <v>681.0</v>
      </c>
      <c r="J981" s="14">
        <v>208.0</v>
      </c>
      <c r="K981" s="14">
        <v>35.0</v>
      </c>
      <c r="L981" s="14">
        <v>172.0</v>
      </c>
      <c r="M981" s="14">
        <v>70.0</v>
      </c>
      <c r="N981" s="14">
        <v>259.0</v>
      </c>
      <c r="O981" s="14">
        <v>22.0</v>
      </c>
      <c r="P981" s="14">
        <v>2.0</v>
      </c>
      <c r="Q981" s="14"/>
      <c r="R981" s="17">
        <f t="shared" si="1"/>
        <v>37.42375117</v>
      </c>
      <c r="S981" s="17">
        <f t="shared" si="2"/>
        <v>11.43045557</v>
      </c>
      <c r="T981" s="17">
        <f t="shared" si="3"/>
        <v>1.923393966</v>
      </c>
      <c r="U981" s="17">
        <f t="shared" si="4"/>
        <v>9.45210749</v>
      </c>
      <c r="V981" s="17">
        <f t="shared" si="5"/>
        <v>3.846787932</v>
      </c>
      <c r="W981" s="17">
        <f t="shared" si="6"/>
        <v>14.23311535</v>
      </c>
      <c r="X981" s="17">
        <f t="shared" si="7"/>
        <v>1.208990493</v>
      </c>
      <c r="Y981" s="14">
        <f t="shared" si="8"/>
        <v>240403</v>
      </c>
      <c r="Z981" s="14">
        <f t="shared" si="9"/>
        <v>47835</v>
      </c>
      <c r="AA981" s="14">
        <f t="shared" si="10"/>
        <v>51567</v>
      </c>
      <c r="AB981" s="14">
        <f t="shared" si="11"/>
        <v>58286</v>
      </c>
      <c r="AC981" s="14">
        <f t="shared" si="12"/>
        <v>13176</v>
      </c>
      <c r="AD981" s="14">
        <f t="shared" si="13"/>
        <v>75509</v>
      </c>
      <c r="AE981" s="14">
        <f t="shared" si="14"/>
        <v>8002</v>
      </c>
      <c r="AF981" s="14">
        <f t="shared" si="15"/>
        <v>275</v>
      </c>
      <c r="AG981" s="17">
        <f t="shared" si="16"/>
        <v>49.75201908</v>
      </c>
      <c r="AH981" s="20">
        <f>12*(J981*'Programas e Observações'!$C$8+K981*'Programas e Observações'!$C$9+L981*('Programas e Observações'!$C$8+'Programas e Observações'!$C$9)+M981*'Programas e Observações'!$C$10)</f>
        <v>217823.4</v>
      </c>
      <c r="AI981" s="20">
        <f>12*(J981*'Programas e Observações'!$D$8+K981*'Programas e Observações'!$D$9+L981*('Programas e Observações'!$D$8+'Programas e Observações'!$D$9)+M981*'Programas e Observações'!$D$10)</f>
        <v>359957.4</v>
      </c>
      <c r="AJ981" s="13" t="s">
        <v>4006</v>
      </c>
      <c r="AK981" s="13" t="s">
        <v>3936</v>
      </c>
    </row>
    <row r="982" ht="15.75" customHeight="1">
      <c r="A982" s="13" t="s">
        <v>4007</v>
      </c>
      <c r="B982" s="13" t="s">
        <v>4008</v>
      </c>
      <c r="C982" s="13" t="s">
        <v>4009</v>
      </c>
      <c r="D982" s="13" t="s">
        <v>3633</v>
      </c>
      <c r="E982" s="13" t="s">
        <v>3647</v>
      </c>
      <c r="F982" s="13" t="s">
        <v>3648</v>
      </c>
      <c r="G982" s="14">
        <v>45852.0</v>
      </c>
      <c r="H982" s="16" t="b">
        <f>G982&lt;'Programas e Observações'!$C$11</f>
        <v>0</v>
      </c>
      <c r="I982" s="14">
        <v>832.0</v>
      </c>
      <c r="J982" s="14">
        <v>135.0</v>
      </c>
      <c r="K982" s="14">
        <v>69.0</v>
      </c>
      <c r="L982" s="14">
        <v>93.0</v>
      </c>
      <c r="M982" s="14">
        <v>79.0</v>
      </c>
      <c r="N982" s="14">
        <v>264.0</v>
      </c>
      <c r="O982" s="14">
        <v>42.0</v>
      </c>
      <c r="P982" s="14">
        <v>0.0</v>
      </c>
      <c r="Q982" s="14"/>
      <c r="R982" s="17">
        <f t="shared" si="1"/>
        <v>18.14533717</v>
      </c>
      <c r="S982" s="17">
        <f t="shared" si="2"/>
        <v>2.944255431</v>
      </c>
      <c r="T982" s="17">
        <f t="shared" si="3"/>
        <v>1.504841664</v>
      </c>
      <c r="U982" s="17">
        <f t="shared" si="4"/>
        <v>2.028264852</v>
      </c>
      <c r="V982" s="17">
        <f t="shared" si="5"/>
        <v>1.722934659</v>
      </c>
      <c r="W982" s="17">
        <f t="shared" si="6"/>
        <v>5.757655064</v>
      </c>
      <c r="X982" s="17">
        <f t="shared" si="7"/>
        <v>0.9159905784</v>
      </c>
      <c r="Y982" s="14">
        <f t="shared" si="8"/>
        <v>64173</v>
      </c>
      <c r="Z982" s="14">
        <f t="shared" si="9"/>
        <v>19061</v>
      </c>
      <c r="AA982" s="14">
        <f t="shared" si="10"/>
        <v>7747</v>
      </c>
      <c r="AB982" s="14">
        <f t="shared" si="11"/>
        <v>13143</v>
      </c>
      <c r="AC982" s="14">
        <f t="shared" si="12"/>
        <v>4080</v>
      </c>
      <c r="AD982" s="14">
        <f t="shared" si="13"/>
        <v>26078</v>
      </c>
      <c r="AE982" s="14">
        <f t="shared" si="14"/>
        <v>1843</v>
      </c>
      <c r="AF982" s="14">
        <f t="shared" si="15"/>
        <v>50</v>
      </c>
      <c r="AG982" s="17">
        <f t="shared" si="16"/>
        <v>37.19244641</v>
      </c>
      <c r="AH982" s="20">
        <f>12*(J982*'Programas e Observações'!$C$8+K982*'Programas e Observações'!$C$9+L982*('Programas e Observações'!$C$8+'Programas e Observações'!$C$9)+M982*'Programas e Observações'!$C$10)</f>
        <v>169458.72</v>
      </c>
      <c r="AI982" s="20">
        <f>12*(J982*'Programas e Observações'!$D$8+K982*'Programas e Observações'!$D$9+L982*('Programas e Observações'!$D$8+'Programas e Observações'!$D$9)+M982*'Programas e Observações'!$D$10)</f>
        <v>256083.96</v>
      </c>
      <c r="AJ982" s="13" t="s">
        <v>4010</v>
      </c>
      <c r="AK982" s="13" t="s">
        <v>1243</v>
      </c>
    </row>
    <row r="983" ht="15.75" customHeight="1">
      <c r="A983" s="13" t="s">
        <v>4011</v>
      </c>
      <c r="B983" s="13" t="s">
        <v>4012</v>
      </c>
      <c r="C983" s="13" t="s">
        <v>4013</v>
      </c>
      <c r="D983" s="13" t="s">
        <v>3633</v>
      </c>
      <c r="E983" s="13" t="s">
        <v>3659</v>
      </c>
      <c r="F983" s="13" t="s">
        <v>3660</v>
      </c>
      <c r="G983" s="14">
        <v>21160.0</v>
      </c>
      <c r="H983" s="16" t="b">
        <f>G983&lt;'Programas e Observações'!$C$11</f>
        <v>0</v>
      </c>
      <c r="I983" s="14">
        <v>703.0</v>
      </c>
      <c r="J983" s="14">
        <v>266.0</v>
      </c>
      <c r="K983" s="14">
        <v>26.0</v>
      </c>
      <c r="L983" s="14">
        <v>128.0</v>
      </c>
      <c r="M983" s="14">
        <v>24.0</v>
      </c>
      <c r="N983" s="14">
        <v>143.0</v>
      </c>
      <c r="O983" s="14">
        <v>40.0</v>
      </c>
      <c r="P983" s="14">
        <v>2.0</v>
      </c>
      <c r="Q983" s="14"/>
      <c r="R983" s="17">
        <f t="shared" si="1"/>
        <v>33.22306238</v>
      </c>
      <c r="S983" s="17">
        <f t="shared" si="2"/>
        <v>12.57088847</v>
      </c>
      <c r="T983" s="17">
        <f t="shared" si="3"/>
        <v>1.228733459</v>
      </c>
      <c r="U983" s="17">
        <f t="shared" si="4"/>
        <v>6.049149338</v>
      </c>
      <c r="V983" s="17">
        <f t="shared" si="5"/>
        <v>1.134215501</v>
      </c>
      <c r="W983" s="17">
        <f t="shared" si="6"/>
        <v>6.758034026</v>
      </c>
      <c r="X983" s="17">
        <f t="shared" si="7"/>
        <v>1.890359168</v>
      </c>
      <c r="Y983" s="14">
        <f t="shared" si="8"/>
        <v>31191</v>
      </c>
      <c r="Z983" s="14">
        <f t="shared" si="9"/>
        <v>9130</v>
      </c>
      <c r="AA983" s="14">
        <f t="shared" si="10"/>
        <v>3009</v>
      </c>
      <c r="AB983" s="14">
        <f t="shared" si="11"/>
        <v>6711</v>
      </c>
      <c r="AC983" s="14">
        <f t="shared" si="12"/>
        <v>2168</v>
      </c>
      <c r="AD983" s="14">
        <f t="shared" si="13"/>
        <v>11451</v>
      </c>
      <c r="AE983" s="14">
        <f t="shared" si="14"/>
        <v>1515</v>
      </c>
      <c r="AF983" s="14">
        <f t="shared" si="15"/>
        <v>14</v>
      </c>
      <c r="AG983" s="17">
        <f t="shared" si="16"/>
        <v>48.42285349</v>
      </c>
      <c r="AH983" s="20">
        <f>12*(J983*'Programas e Observações'!$C$8+K983*'Programas e Observações'!$C$9+L983*('Programas e Observações'!$C$8+'Programas e Observações'!$C$9)+M983*'Programas e Observações'!$C$10)</f>
        <v>169350.72</v>
      </c>
      <c r="AI983" s="20">
        <f>12*(J983*'Programas e Observações'!$D$8+K983*'Programas e Observações'!$D$9+L983*('Programas e Observações'!$D$8+'Programas e Observações'!$D$9)+M983*'Programas e Observações'!$D$10)</f>
        <v>314718</v>
      </c>
      <c r="AJ983" s="13" t="s">
        <v>4014</v>
      </c>
      <c r="AK983" s="13" t="s">
        <v>1243</v>
      </c>
    </row>
    <row r="984" ht="15.75" customHeight="1">
      <c r="A984" s="13" t="s">
        <v>4015</v>
      </c>
      <c r="B984" s="13" t="s">
        <v>4016</v>
      </c>
      <c r="C984" s="13" t="s">
        <v>4017</v>
      </c>
      <c r="D984" s="13" t="s">
        <v>3633</v>
      </c>
      <c r="E984" s="13" t="s">
        <v>3672</v>
      </c>
      <c r="F984" s="13" t="s">
        <v>3673</v>
      </c>
      <c r="G984" s="14">
        <v>17604.0</v>
      </c>
      <c r="H984" s="16" t="b">
        <f>G984&lt;'Programas e Observações'!$C$11</f>
        <v>1</v>
      </c>
      <c r="I984" s="14">
        <v>2056.0</v>
      </c>
      <c r="J984" s="14">
        <v>969.0</v>
      </c>
      <c r="K984" s="14">
        <v>178.0</v>
      </c>
      <c r="L984" s="14">
        <v>459.0</v>
      </c>
      <c r="M984" s="14">
        <v>105.0</v>
      </c>
      <c r="N984" s="14">
        <v>501.0</v>
      </c>
      <c r="O984" s="14">
        <v>38.0</v>
      </c>
      <c r="P984" s="14">
        <v>0.0</v>
      </c>
      <c r="Q984" s="14"/>
      <c r="R984" s="17">
        <f t="shared" si="1"/>
        <v>116.7916383</v>
      </c>
      <c r="S984" s="17">
        <f t="shared" si="2"/>
        <v>55.04430811</v>
      </c>
      <c r="T984" s="17">
        <f t="shared" si="3"/>
        <v>10.11133833</v>
      </c>
      <c r="U984" s="17">
        <f t="shared" si="4"/>
        <v>26.07361963</v>
      </c>
      <c r="V984" s="17">
        <f t="shared" si="5"/>
        <v>5.964553511</v>
      </c>
      <c r="W984" s="17">
        <f t="shared" si="6"/>
        <v>28.45944104</v>
      </c>
      <c r="X984" s="17">
        <f t="shared" si="7"/>
        <v>2.158600318</v>
      </c>
      <c r="Y984" s="14">
        <f t="shared" si="8"/>
        <v>31225</v>
      </c>
      <c r="Z984" s="14">
        <f t="shared" si="9"/>
        <v>11376</v>
      </c>
      <c r="AA984" s="14">
        <f t="shared" si="10"/>
        <v>3149</v>
      </c>
      <c r="AB984" s="14">
        <f t="shared" si="11"/>
        <v>6864</v>
      </c>
      <c r="AC984" s="14">
        <f t="shared" si="12"/>
        <v>1840</v>
      </c>
      <c r="AD984" s="14">
        <f t="shared" si="13"/>
        <v>11474</v>
      </c>
      <c r="AE984" s="14">
        <f t="shared" si="14"/>
        <v>972</v>
      </c>
      <c r="AF984" s="14">
        <f t="shared" si="15"/>
        <v>8</v>
      </c>
      <c r="AG984" s="17">
        <f t="shared" si="16"/>
        <v>56.4127116</v>
      </c>
      <c r="AH984" s="20">
        <f>12*(J984*'Programas e Observações'!$C$8+K984*'Programas e Observações'!$C$9+L984*('Programas e Observações'!$C$8+'Programas e Observações'!$C$9)+M984*'Programas e Observações'!$C$10)</f>
        <v>663453</v>
      </c>
      <c r="AI984" s="20">
        <f>12*(J984*'Programas e Observações'!$D$8+K984*'Programas e Observações'!$D$9+L984*('Programas e Observações'!$D$8+'Programas e Observações'!$D$9)+M984*'Programas e Observações'!$D$10)</f>
        <v>1192277.52</v>
      </c>
      <c r="AJ984" s="13" t="s">
        <v>4018</v>
      </c>
      <c r="AK984" s="13" t="s">
        <v>4019</v>
      </c>
    </row>
    <row r="985" ht="15.75" customHeight="1">
      <c r="A985" s="13" t="s">
        <v>4020</v>
      </c>
      <c r="B985" s="13" t="s">
        <v>4021</v>
      </c>
      <c r="C985" s="13" t="s">
        <v>4022</v>
      </c>
      <c r="D985" s="13" t="s">
        <v>3633</v>
      </c>
      <c r="E985" s="13" t="s">
        <v>3672</v>
      </c>
      <c r="F985" s="13" t="s">
        <v>3673</v>
      </c>
      <c r="G985" s="14">
        <v>10668.0</v>
      </c>
      <c r="H985" s="16" t="b">
        <f>G985&lt;'Programas e Observações'!$C$11</f>
        <v>1</v>
      </c>
      <c r="I985" s="14">
        <v>1573.0</v>
      </c>
      <c r="J985" s="14">
        <v>647.0</v>
      </c>
      <c r="K985" s="14">
        <v>167.0</v>
      </c>
      <c r="L985" s="14">
        <v>257.0</v>
      </c>
      <c r="M985" s="14">
        <v>71.0</v>
      </c>
      <c r="N985" s="14">
        <v>186.0</v>
      </c>
      <c r="O985" s="14">
        <v>26.0</v>
      </c>
      <c r="P985" s="14">
        <v>0.0</v>
      </c>
      <c r="Q985" s="14"/>
      <c r="R985" s="17">
        <f t="shared" si="1"/>
        <v>147.4503187</v>
      </c>
      <c r="S985" s="17">
        <f t="shared" si="2"/>
        <v>60.64866892</v>
      </c>
      <c r="T985" s="17">
        <f t="shared" si="3"/>
        <v>15.65429321</v>
      </c>
      <c r="U985" s="17">
        <f t="shared" si="4"/>
        <v>24.09073866</v>
      </c>
      <c r="V985" s="17">
        <f t="shared" si="5"/>
        <v>6.655418073</v>
      </c>
      <c r="W985" s="17">
        <f t="shared" si="6"/>
        <v>17.43532058</v>
      </c>
      <c r="X985" s="17">
        <f t="shared" si="7"/>
        <v>2.437195351</v>
      </c>
      <c r="Y985" s="14">
        <f t="shared" si="8"/>
        <v>31225</v>
      </c>
      <c r="Z985" s="14">
        <f t="shared" si="9"/>
        <v>11376</v>
      </c>
      <c r="AA985" s="14">
        <f t="shared" si="10"/>
        <v>3149</v>
      </c>
      <c r="AB985" s="14">
        <f t="shared" si="11"/>
        <v>6864</v>
      </c>
      <c r="AC985" s="14">
        <f t="shared" si="12"/>
        <v>1840</v>
      </c>
      <c r="AD985" s="14">
        <f t="shared" si="13"/>
        <v>11474</v>
      </c>
      <c r="AE985" s="14">
        <f t="shared" si="14"/>
        <v>972</v>
      </c>
      <c r="AF985" s="14">
        <f t="shared" si="15"/>
        <v>8</v>
      </c>
      <c r="AG985" s="17">
        <f t="shared" si="16"/>
        <v>56.4127116</v>
      </c>
      <c r="AH985" s="20">
        <f>12*(J985*'Programas e Observações'!$C$8+K985*'Programas e Observações'!$C$9+L985*('Programas e Observações'!$C$8+'Programas e Observações'!$C$9)+M985*'Programas e Observações'!$C$10)</f>
        <v>432956.88</v>
      </c>
      <c r="AI985" s="20">
        <f>12*(J985*'Programas e Observações'!$D$8+K985*'Programas e Observações'!$D$9+L985*('Programas e Observações'!$D$8+'Programas e Observações'!$D$9)+M985*'Programas e Observações'!$D$10)</f>
        <v>768243.72</v>
      </c>
      <c r="AJ985" s="13" t="s">
        <v>4023</v>
      </c>
      <c r="AK985" s="13" t="s">
        <v>4024</v>
      </c>
    </row>
    <row r="986" ht="15.75" customHeight="1">
      <c r="A986" s="13" t="s">
        <v>4025</v>
      </c>
      <c r="B986" s="13" t="s">
        <v>4026</v>
      </c>
      <c r="C986" s="13" t="s">
        <v>4027</v>
      </c>
      <c r="D986" s="13" t="s">
        <v>3633</v>
      </c>
      <c r="E986" s="13" t="s">
        <v>3672</v>
      </c>
      <c r="F986" s="13" t="s">
        <v>3673</v>
      </c>
      <c r="G986" s="14">
        <v>35143.0</v>
      </c>
      <c r="H986" s="16" t="b">
        <f>G986&lt;'Programas e Observações'!$C$11</f>
        <v>0</v>
      </c>
      <c r="I986" s="14">
        <v>2932.0</v>
      </c>
      <c r="J986" s="14">
        <v>1160.0</v>
      </c>
      <c r="K986" s="14">
        <v>189.0</v>
      </c>
      <c r="L986" s="14">
        <v>562.0</v>
      </c>
      <c r="M986" s="14">
        <v>218.0</v>
      </c>
      <c r="N986" s="14">
        <v>729.0</v>
      </c>
      <c r="O986" s="14">
        <v>60.0</v>
      </c>
      <c r="P986" s="14">
        <v>1.0</v>
      </c>
      <c r="Q986" s="14"/>
      <c r="R986" s="17">
        <f t="shared" si="1"/>
        <v>83.43055516</v>
      </c>
      <c r="S986" s="17">
        <f t="shared" si="2"/>
        <v>33.0079959</v>
      </c>
      <c r="T986" s="17">
        <f t="shared" si="3"/>
        <v>5.378026919</v>
      </c>
      <c r="U986" s="17">
        <f t="shared" si="4"/>
        <v>15.99180491</v>
      </c>
      <c r="V986" s="17">
        <f t="shared" si="5"/>
        <v>6.203226816</v>
      </c>
      <c r="W986" s="17">
        <f t="shared" si="6"/>
        <v>20.74381811</v>
      </c>
      <c r="X986" s="17">
        <f t="shared" si="7"/>
        <v>1.707310133</v>
      </c>
      <c r="Y986" s="14">
        <f t="shared" si="8"/>
        <v>31225</v>
      </c>
      <c r="Z986" s="14">
        <f t="shared" si="9"/>
        <v>11376</v>
      </c>
      <c r="AA986" s="14">
        <f t="shared" si="10"/>
        <v>3149</v>
      </c>
      <c r="AB986" s="14">
        <f t="shared" si="11"/>
        <v>6864</v>
      </c>
      <c r="AC986" s="14">
        <f t="shared" si="12"/>
        <v>1840</v>
      </c>
      <c r="AD986" s="14">
        <f t="shared" si="13"/>
        <v>11474</v>
      </c>
      <c r="AE986" s="14">
        <f t="shared" si="14"/>
        <v>972</v>
      </c>
      <c r="AF986" s="14">
        <f t="shared" si="15"/>
        <v>8</v>
      </c>
      <c r="AG986" s="17">
        <f t="shared" si="16"/>
        <v>56.4127116</v>
      </c>
      <c r="AH986" s="20">
        <f>12*(J986*'Programas e Observações'!$C$8+K986*'Programas e Observações'!$C$9+L986*('Programas e Observações'!$C$8+'Programas e Observações'!$C$9)+M986*'Programas e Observações'!$C$10)</f>
        <v>839495.64</v>
      </c>
      <c r="AI986" s="20">
        <f>12*(J986*'Programas e Observações'!$D$8+K986*'Programas e Observações'!$D$9+L986*('Programas e Observações'!$D$8+'Programas e Observações'!$D$9)+M986*'Programas e Observações'!$D$10)</f>
        <v>1478130.36</v>
      </c>
      <c r="AJ986" s="13" t="s">
        <v>4028</v>
      </c>
      <c r="AK986" s="13" t="s">
        <v>4029</v>
      </c>
    </row>
    <row r="987" ht="15.75" customHeight="1">
      <c r="A987" s="13" t="s">
        <v>4030</v>
      </c>
      <c r="B987" s="13" t="s">
        <v>4031</v>
      </c>
      <c r="C987" s="13" t="s">
        <v>4032</v>
      </c>
      <c r="D987" s="13" t="s">
        <v>3633</v>
      </c>
      <c r="E987" s="13" t="s">
        <v>3672</v>
      </c>
      <c r="F987" s="13" t="s">
        <v>3673</v>
      </c>
      <c r="G987" s="14">
        <v>33115.0</v>
      </c>
      <c r="H987" s="16" t="b">
        <f>G987&lt;'Programas e Observações'!$C$11</f>
        <v>0</v>
      </c>
      <c r="I987" s="14">
        <v>571.0</v>
      </c>
      <c r="J987" s="14">
        <v>213.0</v>
      </c>
      <c r="K987" s="14">
        <v>15.0</v>
      </c>
      <c r="L987" s="14">
        <v>40.0</v>
      </c>
      <c r="M987" s="14">
        <v>48.0</v>
      </c>
      <c r="N987" s="14">
        <v>792.0</v>
      </c>
      <c r="O987" s="14">
        <v>64.0</v>
      </c>
      <c r="P987" s="14">
        <v>0.0</v>
      </c>
      <c r="Q987" s="14"/>
      <c r="R987" s="17">
        <f t="shared" si="1"/>
        <v>17.24294127</v>
      </c>
      <c r="S987" s="17">
        <f t="shared" si="2"/>
        <v>6.432130454</v>
      </c>
      <c r="T987" s="17">
        <f t="shared" si="3"/>
        <v>0.4529669334</v>
      </c>
      <c r="U987" s="17">
        <f t="shared" si="4"/>
        <v>1.207911822</v>
      </c>
      <c r="V987" s="17">
        <f t="shared" si="5"/>
        <v>1.449494187</v>
      </c>
      <c r="W987" s="17">
        <f t="shared" si="6"/>
        <v>23.91665408</v>
      </c>
      <c r="X987" s="17">
        <f t="shared" si="7"/>
        <v>1.932658916</v>
      </c>
      <c r="Y987" s="14">
        <f t="shared" si="8"/>
        <v>31225</v>
      </c>
      <c r="Z987" s="14">
        <f t="shared" si="9"/>
        <v>11376</v>
      </c>
      <c r="AA987" s="14">
        <f t="shared" si="10"/>
        <v>3149</v>
      </c>
      <c r="AB987" s="14">
        <f t="shared" si="11"/>
        <v>6864</v>
      </c>
      <c r="AC987" s="14">
        <f t="shared" si="12"/>
        <v>1840</v>
      </c>
      <c r="AD987" s="14">
        <f t="shared" si="13"/>
        <v>11474</v>
      </c>
      <c r="AE987" s="14">
        <f t="shared" si="14"/>
        <v>972</v>
      </c>
      <c r="AF987" s="14">
        <f t="shared" si="15"/>
        <v>8</v>
      </c>
      <c r="AG987" s="17">
        <f t="shared" si="16"/>
        <v>56.4127116</v>
      </c>
      <c r="AH987" s="20">
        <f>12*(J987*'Programas e Observações'!$C$8+K987*'Programas e Observações'!$C$9+L987*('Programas e Observações'!$C$8+'Programas e Observações'!$C$9)+M987*'Programas e Observações'!$C$10)</f>
        <v>103572.24</v>
      </c>
      <c r="AI987" s="20">
        <f>12*(J987*'Programas e Observações'!$D$8+K987*'Programas e Observações'!$D$9+L987*('Programas e Observações'!$D$8+'Programas e Observações'!$D$9)+M987*'Programas e Observações'!$D$10)</f>
        <v>196434.6</v>
      </c>
      <c r="AJ987" s="13" t="s">
        <v>1609</v>
      </c>
      <c r="AK987" s="13" t="s">
        <v>4033</v>
      </c>
    </row>
    <row r="988" ht="15.75" customHeight="1">
      <c r="A988" s="13" t="s">
        <v>4034</v>
      </c>
      <c r="B988" s="13" t="s">
        <v>4035</v>
      </c>
      <c r="C988" s="13" t="s">
        <v>4036</v>
      </c>
      <c r="D988" s="13" t="s">
        <v>3633</v>
      </c>
      <c r="E988" s="13" t="s">
        <v>3634</v>
      </c>
      <c r="F988" s="13" t="s">
        <v>3635</v>
      </c>
      <c r="G988" s="14">
        <v>28801.0</v>
      </c>
      <c r="H988" s="16" t="b">
        <f>G988&lt;'Programas e Observações'!$C$11</f>
        <v>0</v>
      </c>
      <c r="I988" s="14">
        <v>1393.0</v>
      </c>
      <c r="J988" s="14">
        <v>367.0</v>
      </c>
      <c r="K988" s="14">
        <v>152.0</v>
      </c>
      <c r="L988" s="14">
        <v>298.0</v>
      </c>
      <c r="M988" s="14">
        <v>146.0</v>
      </c>
      <c r="N988" s="14">
        <v>606.0</v>
      </c>
      <c r="O988" s="14">
        <v>75.0</v>
      </c>
      <c r="P988" s="14">
        <v>1.0</v>
      </c>
      <c r="Q988" s="14"/>
      <c r="R988" s="17">
        <f t="shared" si="1"/>
        <v>48.36637617</v>
      </c>
      <c r="S988" s="17">
        <f t="shared" si="2"/>
        <v>12.7426131</v>
      </c>
      <c r="T988" s="17">
        <f t="shared" si="3"/>
        <v>5.277594528</v>
      </c>
      <c r="U988" s="17">
        <f t="shared" si="4"/>
        <v>10.34686296</v>
      </c>
      <c r="V988" s="17">
        <f t="shared" si="5"/>
        <v>5.069268428</v>
      </c>
      <c r="W988" s="17">
        <f t="shared" si="6"/>
        <v>21.04093608</v>
      </c>
      <c r="X988" s="17">
        <f t="shared" si="7"/>
        <v>2.604076247</v>
      </c>
      <c r="Y988" s="14">
        <f t="shared" si="8"/>
        <v>72059</v>
      </c>
      <c r="Z988" s="14">
        <f t="shared" si="9"/>
        <v>21891</v>
      </c>
      <c r="AA988" s="14">
        <f t="shared" si="10"/>
        <v>8963</v>
      </c>
      <c r="AB988" s="14">
        <f t="shared" si="11"/>
        <v>14454</v>
      </c>
      <c r="AC988" s="14">
        <f t="shared" si="12"/>
        <v>5096</v>
      </c>
      <c r="AD988" s="14">
        <f t="shared" si="13"/>
        <v>26715</v>
      </c>
      <c r="AE988" s="14">
        <f t="shared" si="14"/>
        <v>3199</v>
      </c>
      <c r="AF988" s="14">
        <f t="shared" si="15"/>
        <v>58</v>
      </c>
      <c r="AG988" s="17">
        <f t="shared" si="16"/>
        <v>47.6035388</v>
      </c>
      <c r="AH988" s="20">
        <f>12*(J988*'Programas e Observações'!$C$8+K988*'Programas e Observações'!$C$9+L988*('Programas e Observações'!$C$8+'Programas e Observações'!$C$9)+M988*'Programas e Observações'!$C$10)</f>
        <v>438281.88</v>
      </c>
      <c r="AI988" s="20">
        <f>12*(J988*'Programas e Observações'!$D$8+K988*'Programas e Observações'!$D$9+L988*('Programas e Observações'!$D$8+'Programas e Observações'!$D$9)+M988*'Programas e Observações'!$D$10)</f>
        <v>689247.36</v>
      </c>
      <c r="AJ988" s="13" t="s">
        <v>4037</v>
      </c>
      <c r="AK988" s="13" t="s">
        <v>1464</v>
      </c>
    </row>
    <row r="989" ht="15.75" customHeight="1">
      <c r="A989" s="13" t="s">
        <v>4038</v>
      </c>
      <c r="B989" s="13" t="s">
        <v>4039</v>
      </c>
      <c r="C989" s="13" t="s">
        <v>4040</v>
      </c>
      <c r="D989" s="13" t="s">
        <v>3633</v>
      </c>
      <c r="E989" s="13" t="s">
        <v>3634</v>
      </c>
      <c r="F989" s="13" t="s">
        <v>3635</v>
      </c>
      <c r="G989" s="14">
        <v>8114.0</v>
      </c>
      <c r="H989" s="16" t="b">
        <f>G989&lt;'Programas e Observações'!$C$11</f>
        <v>1</v>
      </c>
      <c r="I989" s="14">
        <v>0.0</v>
      </c>
      <c r="J989" s="14">
        <v>0.0</v>
      </c>
      <c r="K989" s="14">
        <v>0.0</v>
      </c>
      <c r="L989" s="14">
        <v>0.0</v>
      </c>
      <c r="M989" s="14">
        <v>0.0</v>
      </c>
      <c r="N989" s="14">
        <v>161.0</v>
      </c>
      <c r="O989" s="14">
        <v>28.0</v>
      </c>
      <c r="P989" s="14">
        <v>1.0</v>
      </c>
      <c r="Q989" s="14"/>
      <c r="R989" s="17">
        <f t="shared" si="1"/>
        <v>0</v>
      </c>
      <c r="S989" s="17">
        <f t="shared" si="2"/>
        <v>0</v>
      </c>
      <c r="T989" s="17">
        <f t="shared" si="3"/>
        <v>0</v>
      </c>
      <c r="U989" s="17">
        <f t="shared" si="4"/>
        <v>0</v>
      </c>
      <c r="V989" s="17">
        <f t="shared" si="5"/>
        <v>0</v>
      </c>
      <c r="W989" s="17">
        <f t="shared" si="6"/>
        <v>19.84224797</v>
      </c>
      <c r="X989" s="17">
        <f t="shared" si="7"/>
        <v>3.450825733</v>
      </c>
      <c r="Y989" s="14">
        <f t="shared" si="8"/>
        <v>72059</v>
      </c>
      <c r="Z989" s="14">
        <f t="shared" si="9"/>
        <v>21891</v>
      </c>
      <c r="AA989" s="14">
        <f t="shared" si="10"/>
        <v>8963</v>
      </c>
      <c r="AB989" s="14">
        <f t="shared" si="11"/>
        <v>14454</v>
      </c>
      <c r="AC989" s="14">
        <f t="shared" si="12"/>
        <v>5096</v>
      </c>
      <c r="AD989" s="14">
        <f t="shared" si="13"/>
        <v>26715</v>
      </c>
      <c r="AE989" s="14">
        <f t="shared" si="14"/>
        <v>3199</v>
      </c>
      <c r="AF989" s="14">
        <f t="shared" si="15"/>
        <v>58</v>
      </c>
      <c r="AG989" s="17">
        <f t="shared" si="16"/>
        <v>47.6035388</v>
      </c>
      <c r="AH989" s="20">
        <f>12*(J989*'Programas e Observações'!$C$8+K989*'Programas e Observações'!$C$9+L989*('Programas e Observações'!$C$8+'Programas e Observações'!$C$9)+M989*'Programas e Observações'!$C$10)</f>
        <v>0</v>
      </c>
      <c r="AI989" s="20">
        <f>12*(J989*'Programas e Observações'!$D$8+K989*'Programas e Observações'!$D$9+L989*('Programas e Observações'!$D$8+'Programas e Observações'!$D$9)+M989*'Programas e Observações'!$D$10)</f>
        <v>0</v>
      </c>
      <c r="AJ989" s="13" t="s">
        <v>342</v>
      </c>
      <c r="AK989" s="13" t="s">
        <v>343</v>
      </c>
    </row>
    <row r="990" ht="15.75" customHeight="1">
      <c r="A990" s="13" t="s">
        <v>4041</v>
      </c>
      <c r="B990" s="13" t="s">
        <v>4042</v>
      </c>
      <c r="C990" s="13" t="s">
        <v>4043</v>
      </c>
      <c r="D990" s="13" t="s">
        <v>3633</v>
      </c>
      <c r="E990" s="13" t="s">
        <v>3647</v>
      </c>
      <c r="F990" s="13" t="s">
        <v>3648</v>
      </c>
      <c r="G990" s="14">
        <v>28198.0</v>
      </c>
      <c r="H990" s="16" t="b">
        <f>G990&lt;'Programas e Observações'!$C$11</f>
        <v>0</v>
      </c>
      <c r="I990" s="14">
        <v>328.0</v>
      </c>
      <c r="J990" s="14">
        <v>9.0</v>
      </c>
      <c r="K990" s="14">
        <v>51.0</v>
      </c>
      <c r="L990" s="14">
        <v>29.0</v>
      </c>
      <c r="M990" s="14">
        <v>4.0</v>
      </c>
      <c r="N990" s="14">
        <v>162.0</v>
      </c>
      <c r="O990" s="14">
        <v>14.0</v>
      </c>
      <c r="P990" s="14">
        <v>0.0</v>
      </c>
      <c r="Q990" s="14"/>
      <c r="R990" s="17">
        <f t="shared" si="1"/>
        <v>11.63203064</v>
      </c>
      <c r="S990" s="17">
        <f t="shared" si="2"/>
        <v>0.3191715725</v>
      </c>
      <c r="T990" s="17">
        <f t="shared" si="3"/>
        <v>1.808638911</v>
      </c>
      <c r="U990" s="17">
        <f t="shared" si="4"/>
        <v>1.028441733</v>
      </c>
      <c r="V990" s="17">
        <f t="shared" si="5"/>
        <v>0.1418540322</v>
      </c>
      <c r="W990" s="17">
        <f t="shared" si="6"/>
        <v>5.745088304</v>
      </c>
      <c r="X990" s="17">
        <f t="shared" si="7"/>
        <v>0.4964891127</v>
      </c>
      <c r="Y990" s="14">
        <f t="shared" si="8"/>
        <v>64173</v>
      </c>
      <c r="Z990" s="14">
        <f t="shared" si="9"/>
        <v>19061</v>
      </c>
      <c r="AA990" s="14">
        <f t="shared" si="10"/>
        <v>7747</v>
      </c>
      <c r="AB990" s="14">
        <f t="shared" si="11"/>
        <v>13143</v>
      </c>
      <c r="AC990" s="14">
        <f t="shared" si="12"/>
        <v>4080</v>
      </c>
      <c r="AD990" s="14">
        <f t="shared" si="13"/>
        <v>26078</v>
      </c>
      <c r="AE990" s="14">
        <f t="shared" si="14"/>
        <v>1843</v>
      </c>
      <c r="AF990" s="14">
        <f t="shared" si="15"/>
        <v>50</v>
      </c>
      <c r="AG990" s="17">
        <f t="shared" si="16"/>
        <v>37.19244641</v>
      </c>
      <c r="AH990" s="20">
        <f>12*(J990*'Programas e Observações'!$C$8+K990*'Programas e Observações'!$C$9+L990*('Programas e Observações'!$C$8+'Programas e Observações'!$C$9)+M990*'Programas e Observações'!$C$10)</f>
        <v>50407.92</v>
      </c>
      <c r="AI990" s="20">
        <f>12*(J990*'Programas e Observações'!$D$8+K990*'Programas e Observações'!$D$9+L990*('Programas e Observações'!$D$8+'Programas e Observações'!$D$9)+M990*'Programas e Observações'!$D$10)</f>
        <v>65859.36</v>
      </c>
      <c r="AJ990" s="13" t="s">
        <v>1201</v>
      </c>
      <c r="AK990" s="13" t="s">
        <v>4044</v>
      </c>
    </row>
    <row r="991" ht="15.75" customHeight="1">
      <c r="A991" s="13" t="s">
        <v>4045</v>
      </c>
      <c r="B991" s="13" t="s">
        <v>4046</v>
      </c>
      <c r="C991" s="13" t="s">
        <v>4047</v>
      </c>
      <c r="D991" s="13" t="s">
        <v>3633</v>
      </c>
      <c r="E991" s="13" t="s">
        <v>3634</v>
      </c>
      <c r="F991" s="13" t="s">
        <v>3635</v>
      </c>
      <c r="G991" s="14">
        <v>305531.0</v>
      </c>
      <c r="H991" s="16" t="b">
        <f>G991&lt;'Programas e Observações'!$C$11</f>
        <v>0</v>
      </c>
      <c r="I991" s="14">
        <v>14248.0</v>
      </c>
      <c r="J991" s="14">
        <v>3564.0</v>
      </c>
      <c r="K991" s="14">
        <v>2339.0</v>
      </c>
      <c r="L991" s="14">
        <v>3305.0</v>
      </c>
      <c r="M991" s="14">
        <v>1062.0</v>
      </c>
      <c r="N991" s="14">
        <v>3947.0</v>
      </c>
      <c r="O991" s="14">
        <v>660.0</v>
      </c>
      <c r="P991" s="14">
        <v>9.0</v>
      </c>
      <c r="Q991" s="14">
        <v>557.0</v>
      </c>
      <c r="R991" s="17">
        <f t="shared" si="1"/>
        <v>46.63356582</v>
      </c>
      <c r="S991" s="17">
        <f t="shared" si="2"/>
        <v>11.66493744</v>
      </c>
      <c r="T991" s="17">
        <f t="shared" si="3"/>
        <v>7.655524317</v>
      </c>
      <c r="U991" s="17">
        <f t="shared" si="4"/>
        <v>10.81723295</v>
      </c>
      <c r="V991" s="17">
        <f t="shared" si="5"/>
        <v>3.475915701</v>
      </c>
      <c r="W991" s="17">
        <f t="shared" si="6"/>
        <v>12.91849272</v>
      </c>
      <c r="X991" s="17">
        <f t="shared" si="7"/>
        <v>2.160173599</v>
      </c>
      <c r="Y991" s="14">
        <f t="shared" si="8"/>
        <v>72059</v>
      </c>
      <c r="Z991" s="14">
        <f t="shared" si="9"/>
        <v>21891</v>
      </c>
      <c r="AA991" s="14">
        <f t="shared" si="10"/>
        <v>8963</v>
      </c>
      <c r="AB991" s="14">
        <f t="shared" si="11"/>
        <v>14454</v>
      </c>
      <c r="AC991" s="14">
        <f t="shared" si="12"/>
        <v>5096</v>
      </c>
      <c r="AD991" s="14">
        <f t="shared" si="13"/>
        <v>26715</v>
      </c>
      <c r="AE991" s="14">
        <f t="shared" si="14"/>
        <v>3199</v>
      </c>
      <c r="AF991" s="14">
        <f t="shared" si="15"/>
        <v>58</v>
      </c>
      <c r="AG991" s="17">
        <f t="shared" si="16"/>
        <v>47.6035388</v>
      </c>
      <c r="AH991" s="20">
        <f>12*(J991*'Programas e Observações'!$C$8+K991*'Programas e Observações'!$C$9+L991*('Programas e Observações'!$C$8+'Programas e Observações'!$C$9)+M991*'Programas e Observações'!$C$10)</f>
        <v>4799208.36</v>
      </c>
      <c r="AI991" s="20">
        <f>12*(J991*'Programas e Observações'!$D$8+K991*'Programas e Observações'!$D$9+L991*('Programas e Observações'!$D$8+'Programas e Observações'!$D$9)+M991*'Programas e Observações'!$D$10)</f>
        <v>7406651.28</v>
      </c>
      <c r="AJ991" s="13" t="s">
        <v>4048</v>
      </c>
      <c r="AK991" s="13" t="s">
        <v>4049</v>
      </c>
    </row>
    <row r="992" ht="15.75" customHeight="1">
      <c r="A992" s="13" t="s">
        <v>4050</v>
      </c>
      <c r="B992" s="13" t="s">
        <v>4051</v>
      </c>
      <c r="C992" s="13" t="s">
        <v>4052</v>
      </c>
      <c r="D992" s="13" t="s">
        <v>3633</v>
      </c>
      <c r="E992" s="13" t="s">
        <v>3634</v>
      </c>
      <c r="F992" s="13" t="s">
        <v>3635</v>
      </c>
      <c r="G992" s="14">
        <v>24624.0</v>
      </c>
      <c r="H992" s="16" t="b">
        <f>G992&lt;'Programas e Observações'!$C$11</f>
        <v>0</v>
      </c>
      <c r="I992" s="14">
        <v>1204.0</v>
      </c>
      <c r="J992" s="14">
        <v>408.0</v>
      </c>
      <c r="K992" s="14">
        <v>136.0</v>
      </c>
      <c r="L992" s="14">
        <v>301.0</v>
      </c>
      <c r="M992" s="14">
        <v>86.0</v>
      </c>
      <c r="N992" s="14">
        <v>426.0</v>
      </c>
      <c r="O992" s="14">
        <v>52.0</v>
      </c>
      <c r="P992" s="14">
        <v>2.0</v>
      </c>
      <c r="Q992" s="14"/>
      <c r="R992" s="17">
        <f t="shared" si="1"/>
        <v>48.89538661</v>
      </c>
      <c r="S992" s="17">
        <f t="shared" si="2"/>
        <v>16.56920078</v>
      </c>
      <c r="T992" s="17">
        <f t="shared" si="3"/>
        <v>5.523066927</v>
      </c>
      <c r="U992" s="17">
        <f t="shared" si="4"/>
        <v>12.22384665</v>
      </c>
      <c r="V992" s="17">
        <f t="shared" si="5"/>
        <v>3.492527615</v>
      </c>
      <c r="W992" s="17">
        <f t="shared" si="6"/>
        <v>17.30019493</v>
      </c>
      <c r="X992" s="17">
        <f t="shared" si="7"/>
        <v>2.111760884</v>
      </c>
      <c r="Y992" s="14">
        <f t="shared" si="8"/>
        <v>72059</v>
      </c>
      <c r="Z992" s="14">
        <f t="shared" si="9"/>
        <v>21891</v>
      </c>
      <c r="AA992" s="14">
        <f t="shared" si="10"/>
        <v>8963</v>
      </c>
      <c r="AB992" s="14">
        <f t="shared" si="11"/>
        <v>14454</v>
      </c>
      <c r="AC992" s="14">
        <f t="shared" si="12"/>
        <v>5096</v>
      </c>
      <c r="AD992" s="14">
        <f t="shared" si="13"/>
        <v>26715</v>
      </c>
      <c r="AE992" s="14">
        <f t="shared" si="14"/>
        <v>3199</v>
      </c>
      <c r="AF992" s="14">
        <f t="shared" si="15"/>
        <v>58</v>
      </c>
      <c r="AG992" s="17">
        <f t="shared" si="16"/>
        <v>47.6035388</v>
      </c>
      <c r="AH992" s="20">
        <f>12*(J992*'Programas e Observações'!$C$8+K992*'Programas e Observações'!$C$9+L992*('Programas e Observações'!$C$8+'Programas e Observações'!$C$9)+M992*'Programas e Observações'!$C$10)</f>
        <v>408761.28</v>
      </c>
      <c r="AI992" s="20">
        <f>12*(J992*'Programas e Observações'!$D$8+K992*'Programas e Observações'!$D$9+L992*('Programas e Observações'!$D$8+'Programas e Observações'!$D$9)+M992*'Programas e Observações'!$D$10)</f>
        <v>674413.32</v>
      </c>
      <c r="AJ992" s="13" t="s">
        <v>4053</v>
      </c>
      <c r="AK992" s="13" t="s">
        <v>4054</v>
      </c>
    </row>
    <row r="993" ht="15.75" customHeight="1">
      <c r="A993" s="13" t="s">
        <v>4055</v>
      </c>
      <c r="B993" s="13" t="s">
        <v>4056</v>
      </c>
      <c r="C993" s="13" t="s">
        <v>4057</v>
      </c>
      <c r="D993" s="13" t="s">
        <v>3633</v>
      </c>
      <c r="E993" s="13" t="s">
        <v>3634</v>
      </c>
      <c r="F993" s="13" t="s">
        <v>3635</v>
      </c>
      <c r="G993" s="14">
        <v>32163.0</v>
      </c>
      <c r="H993" s="16" t="b">
        <f>G993&lt;'Programas e Observações'!$C$11</f>
        <v>0</v>
      </c>
      <c r="I993" s="14">
        <v>736.0</v>
      </c>
      <c r="J993" s="14">
        <v>175.0</v>
      </c>
      <c r="K993" s="14">
        <v>50.0</v>
      </c>
      <c r="L993" s="14">
        <v>56.0</v>
      </c>
      <c r="M993" s="14">
        <v>28.0</v>
      </c>
      <c r="N993" s="14">
        <v>636.0</v>
      </c>
      <c r="O993" s="14">
        <v>67.0</v>
      </c>
      <c r="P993" s="14">
        <v>2.0</v>
      </c>
      <c r="Q993" s="14"/>
      <c r="R993" s="17">
        <f t="shared" si="1"/>
        <v>22.88343749</v>
      </c>
      <c r="S993" s="17">
        <f t="shared" si="2"/>
        <v>5.441034729</v>
      </c>
      <c r="T993" s="17">
        <f t="shared" si="3"/>
        <v>1.554581351</v>
      </c>
      <c r="U993" s="17">
        <f t="shared" si="4"/>
        <v>1.741131113</v>
      </c>
      <c r="V993" s="17">
        <f t="shared" si="5"/>
        <v>0.8705655567</v>
      </c>
      <c r="W993" s="17">
        <f t="shared" si="6"/>
        <v>19.77427479</v>
      </c>
      <c r="X993" s="17">
        <f t="shared" si="7"/>
        <v>2.083139011</v>
      </c>
      <c r="Y993" s="14">
        <f t="shared" si="8"/>
        <v>72059</v>
      </c>
      <c r="Z993" s="14">
        <f t="shared" si="9"/>
        <v>21891</v>
      </c>
      <c r="AA993" s="14">
        <f t="shared" si="10"/>
        <v>8963</v>
      </c>
      <c r="AB993" s="14">
        <f t="shared" si="11"/>
        <v>14454</v>
      </c>
      <c r="AC993" s="14">
        <f t="shared" si="12"/>
        <v>5096</v>
      </c>
      <c r="AD993" s="14">
        <f t="shared" si="13"/>
        <v>26715</v>
      </c>
      <c r="AE993" s="14">
        <f t="shared" si="14"/>
        <v>3199</v>
      </c>
      <c r="AF993" s="14">
        <f t="shared" si="15"/>
        <v>58</v>
      </c>
      <c r="AG993" s="17">
        <f t="shared" si="16"/>
        <v>47.6035388</v>
      </c>
      <c r="AH993" s="20">
        <f>12*(J993*'Programas e Observações'!$C$8+K993*'Programas e Observações'!$C$9+L993*('Programas e Observações'!$C$8+'Programas e Observações'!$C$9)+M993*'Programas e Observações'!$C$10)</f>
        <v>114636.84</v>
      </c>
      <c r="AI993" s="20">
        <f>12*(J993*'Programas e Observações'!$D$8+K993*'Programas e Observações'!$D$9+L993*('Programas e Observações'!$D$8+'Programas e Observações'!$D$9)+M993*'Programas e Observações'!$D$10)</f>
        <v>200403.12</v>
      </c>
      <c r="AJ993" s="13" t="s">
        <v>4058</v>
      </c>
      <c r="AK993" s="13" t="s">
        <v>2793</v>
      </c>
    </row>
    <row r="994" ht="15.75" customHeight="1">
      <c r="A994" s="13" t="s">
        <v>4059</v>
      </c>
      <c r="B994" s="13" t="s">
        <v>4060</v>
      </c>
      <c r="C994" s="13" t="s">
        <v>4061</v>
      </c>
      <c r="D994" s="13" t="s">
        <v>3633</v>
      </c>
      <c r="E994" s="13" t="s">
        <v>3672</v>
      </c>
      <c r="F994" s="13" t="s">
        <v>3673</v>
      </c>
      <c r="G994" s="14">
        <v>62623.0</v>
      </c>
      <c r="H994" s="16" t="b">
        <f>G994&lt;'Programas e Observações'!$C$11</f>
        <v>0</v>
      </c>
      <c r="I994" s="14">
        <v>7180.0</v>
      </c>
      <c r="J994" s="14">
        <v>3036.0</v>
      </c>
      <c r="K994" s="14">
        <v>619.0</v>
      </c>
      <c r="L994" s="14">
        <v>1673.0</v>
      </c>
      <c r="M994" s="14">
        <v>444.0</v>
      </c>
      <c r="N994" s="14">
        <v>1552.0</v>
      </c>
      <c r="O994" s="14">
        <v>132.0</v>
      </c>
      <c r="P994" s="14">
        <v>0.0</v>
      </c>
      <c r="Q994" s="14">
        <v>72.0</v>
      </c>
      <c r="R994" s="17">
        <f t="shared" si="1"/>
        <v>114.6543602</v>
      </c>
      <c r="S994" s="17">
        <f t="shared" si="2"/>
        <v>48.4805902</v>
      </c>
      <c r="T994" s="17">
        <f t="shared" si="3"/>
        <v>9.884547211</v>
      </c>
      <c r="U994" s="17">
        <f t="shared" si="4"/>
        <v>26.71542405</v>
      </c>
      <c r="V994" s="17">
        <f t="shared" si="5"/>
        <v>7.090046788</v>
      </c>
      <c r="W994" s="17">
        <f t="shared" si="6"/>
        <v>24.78322661</v>
      </c>
      <c r="X994" s="17">
        <f t="shared" si="7"/>
        <v>2.107851748</v>
      </c>
      <c r="Y994" s="14">
        <f t="shared" si="8"/>
        <v>31225</v>
      </c>
      <c r="Z994" s="14">
        <f t="shared" si="9"/>
        <v>11376</v>
      </c>
      <c r="AA994" s="14">
        <f t="shared" si="10"/>
        <v>3149</v>
      </c>
      <c r="AB994" s="14">
        <f t="shared" si="11"/>
        <v>6864</v>
      </c>
      <c r="AC994" s="14">
        <f t="shared" si="12"/>
        <v>1840</v>
      </c>
      <c r="AD994" s="14">
        <f t="shared" si="13"/>
        <v>11474</v>
      </c>
      <c r="AE994" s="14">
        <f t="shared" si="14"/>
        <v>972</v>
      </c>
      <c r="AF994" s="14">
        <f t="shared" si="15"/>
        <v>8</v>
      </c>
      <c r="AG994" s="17">
        <f t="shared" si="16"/>
        <v>56.4127116</v>
      </c>
      <c r="AH994" s="20">
        <f>12*(J994*'Programas e Observações'!$C$8+K994*'Programas e Observações'!$C$9+L994*('Programas e Observações'!$C$8+'Programas e Observações'!$C$9)+M994*'Programas e Observações'!$C$10)</f>
        <v>2336864.52</v>
      </c>
      <c r="AI994" s="20">
        <f>12*(J994*'Programas e Observações'!$D$8+K994*'Programas e Observações'!$D$9+L994*('Programas e Observações'!$D$8+'Programas e Observações'!$D$9)+M994*'Programas e Observações'!$D$10)</f>
        <v>4086256.8</v>
      </c>
      <c r="AJ994" s="13" t="s">
        <v>4062</v>
      </c>
      <c r="AK994" s="13" t="s">
        <v>4063</v>
      </c>
    </row>
    <row r="995" ht="15.75" customHeight="1">
      <c r="A995" s="13" t="s">
        <v>4064</v>
      </c>
      <c r="B995" s="13" t="s">
        <v>4065</v>
      </c>
      <c r="C995" s="13" t="s">
        <v>4066</v>
      </c>
      <c r="D995" s="13" t="s">
        <v>3633</v>
      </c>
      <c r="E995" s="13" t="s">
        <v>3659</v>
      </c>
      <c r="F995" s="13" t="s">
        <v>3660</v>
      </c>
      <c r="G995" s="14">
        <v>17235.0</v>
      </c>
      <c r="H995" s="16" t="b">
        <f>G995&lt;'Programas e Observações'!$C$11</f>
        <v>1</v>
      </c>
      <c r="I995" s="14">
        <v>1371.0</v>
      </c>
      <c r="J995" s="14">
        <v>612.0</v>
      </c>
      <c r="K995" s="14">
        <v>107.0</v>
      </c>
      <c r="L995" s="14">
        <v>316.0</v>
      </c>
      <c r="M995" s="14">
        <v>55.0</v>
      </c>
      <c r="N995" s="14">
        <v>254.0</v>
      </c>
      <c r="O995" s="14">
        <v>39.0</v>
      </c>
      <c r="P995" s="14">
        <v>1.0</v>
      </c>
      <c r="Q995" s="14"/>
      <c r="R995" s="17">
        <f t="shared" si="1"/>
        <v>79.54743255</v>
      </c>
      <c r="S995" s="17">
        <f t="shared" si="2"/>
        <v>35.50913838</v>
      </c>
      <c r="T995" s="17">
        <f t="shared" si="3"/>
        <v>6.20829707</v>
      </c>
      <c r="U995" s="17">
        <f t="shared" si="4"/>
        <v>18.33478387</v>
      </c>
      <c r="V995" s="17">
        <f t="shared" si="5"/>
        <v>3.191180737</v>
      </c>
      <c r="W995" s="17">
        <f t="shared" si="6"/>
        <v>14.73745286</v>
      </c>
      <c r="X995" s="17">
        <f t="shared" si="7"/>
        <v>2.26283725</v>
      </c>
      <c r="Y995" s="14">
        <f t="shared" si="8"/>
        <v>31191</v>
      </c>
      <c r="Z995" s="14">
        <f t="shared" si="9"/>
        <v>9130</v>
      </c>
      <c r="AA995" s="14">
        <f t="shared" si="10"/>
        <v>3009</v>
      </c>
      <c r="AB995" s="14">
        <f t="shared" si="11"/>
        <v>6711</v>
      </c>
      <c r="AC995" s="14">
        <f t="shared" si="12"/>
        <v>2168</v>
      </c>
      <c r="AD995" s="14">
        <f t="shared" si="13"/>
        <v>11451</v>
      </c>
      <c r="AE995" s="14">
        <f t="shared" si="14"/>
        <v>1515</v>
      </c>
      <c r="AF995" s="14">
        <f t="shared" si="15"/>
        <v>14</v>
      </c>
      <c r="AG995" s="17">
        <f t="shared" si="16"/>
        <v>48.42285349</v>
      </c>
      <c r="AH995" s="20">
        <f>12*(J995*'Programas e Observações'!$C$8+K995*'Programas e Observações'!$C$9+L995*('Programas e Observações'!$C$8+'Programas e Observações'!$C$9)+M995*'Programas e Observações'!$C$10)</f>
        <v>428777.4</v>
      </c>
      <c r="AI995" s="20">
        <f>12*(J995*'Programas e Observações'!$D$8+K995*'Programas e Observações'!$D$9+L995*('Programas e Observações'!$D$8+'Programas e Observações'!$D$9)+M995*'Programas e Observações'!$D$10)</f>
        <v>772445.52</v>
      </c>
      <c r="AJ995" s="13" t="s">
        <v>4067</v>
      </c>
      <c r="AK995" s="13" t="s">
        <v>4068</v>
      </c>
    </row>
    <row r="996" ht="15.75" customHeight="1">
      <c r="A996" s="13" t="s">
        <v>4069</v>
      </c>
      <c r="B996" s="13" t="s">
        <v>4070</v>
      </c>
      <c r="C996" s="13" t="s">
        <v>4071</v>
      </c>
      <c r="D996" s="13" t="s">
        <v>3633</v>
      </c>
      <c r="E996" s="13" t="s">
        <v>3640</v>
      </c>
      <c r="F996" s="13" t="s">
        <v>3641</v>
      </c>
      <c r="G996" s="14">
        <v>251613.0</v>
      </c>
      <c r="H996" s="16" t="b">
        <f>G996&lt;'Programas e Observações'!$C$11</f>
        <v>0</v>
      </c>
      <c r="I996" s="14">
        <v>13436.0</v>
      </c>
      <c r="J996" s="14">
        <v>2015.0</v>
      </c>
      <c r="K996" s="14">
        <v>3275.0</v>
      </c>
      <c r="L996" s="14">
        <v>3296.0</v>
      </c>
      <c r="M996" s="14">
        <v>1066.0</v>
      </c>
      <c r="N996" s="14">
        <v>3271.0</v>
      </c>
      <c r="O996" s="14">
        <v>301.0</v>
      </c>
      <c r="P996" s="14">
        <v>11.0</v>
      </c>
      <c r="Q996" s="14">
        <v>792.0</v>
      </c>
      <c r="R996" s="17">
        <f t="shared" si="1"/>
        <v>53.39946664</v>
      </c>
      <c r="S996" s="17">
        <f t="shared" si="2"/>
        <v>8.008330253</v>
      </c>
      <c r="T996" s="17">
        <f t="shared" si="3"/>
        <v>13.01602063</v>
      </c>
      <c r="U996" s="17">
        <f t="shared" si="4"/>
        <v>13.09948214</v>
      </c>
      <c r="V996" s="17">
        <f t="shared" si="5"/>
        <v>4.236665037</v>
      </c>
      <c r="W996" s="17">
        <f t="shared" si="6"/>
        <v>13.00012321</v>
      </c>
      <c r="X996" s="17">
        <f t="shared" si="7"/>
        <v>1.196281591</v>
      </c>
      <c r="Y996" s="14">
        <f t="shared" si="8"/>
        <v>240403</v>
      </c>
      <c r="Z996" s="14">
        <f t="shared" si="9"/>
        <v>47835</v>
      </c>
      <c r="AA996" s="14">
        <f t="shared" si="10"/>
        <v>51567</v>
      </c>
      <c r="AB996" s="14">
        <f t="shared" si="11"/>
        <v>58286</v>
      </c>
      <c r="AC996" s="14">
        <f t="shared" si="12"/>
        <v>13176</v>
      </c>
      <c r="AD996" s="14">
        <f t="shared" si="13"/>
        <v>75509</v>
      </c>
      <c r="AE996" s="14">
        <f t="shared" si="14"/>
        <v>8002</v>
      </c>
      <c r="AF996" s="14">
        <f t="shared" si="15"/>
        <v>275</v>
      </c>
      <c r="AG996" s="17">
        <f t="shared" si="16"/>
        <v>49.75201908</v>
      </c>
      <c r="AH996" s="20">
        <f>12*(J996*'Programas e Observações'!$C$8+K996*'Programas e Observações'!$C$9+L996*('Programas e Observações'!$C$8+'Programas e Observações'!$C$9)+M996*'Programas e Observações'!$C$10)</f>
        <v>4964112.48</v>
      </c>
      <c r="AI996" s="20">
        <f>12*(J996*'Programas e Observações'!$D$8+K996*'Programas e Observações'!$D$9+L996*('Programas e Observações'!$D$8+'Programas e Observações'!$D$9)+M996*'Programas e Observações'!$D$10)</f>
        <v>7031316.6</v>
      </c>
      <c r="AJ996" s="13" t="s">
        <v>4072</v>
      </c>
      <c r="AK996" s="13" t="s">
        <v>3819</v>
      </c>
    </row>
    <row r="997" ht="15.75" customHeight="1">
      <c r="A997" s="13" t="s">
        <v>4073</v>
      </c>
      <c r="B997" s="13" t="s">
        <v>4074</v>
      </c>
      <c r="C997" s="13" t="s">
        <v>4075</v>
      </c>
      <c r="D997" s="13" t="s">
        <v>3633</v>
      </c>
      <c r="E997" s="13" t="s">
        <v>3640</v>
      </c>
      <c r="F997" s="13" t="s">
        <v>3641</v>
      </c>
      <c r="G997" s="14">
        <v>108622.0</v>
      </c>
      <c r="H997" s="16" t="b">
        <f>G997&lt;'Programas e Observações'!$C$11</f>
        <v>0</v>
      </c>
      <c r="I997" s="14">
        <v>5443.0</v>
      </c>
      <c r="J997" s="14">
        <v>1153.0</v>
      </c>
      <c r="K997" s="14">
        <v>882.0</v>
      </c>
      <c r="L997" s="14">
        <v>1699.0</v>
      </c>
      <c r="M997" s="14">
        <v>506.0</v>
      </c>
      <c r="N997" s="14">
        <v>1322.0</v>
      </c>
      <c r="O997" s="14">
        <v>127.0</v>
      </c>
      <c r="P997" s="14">
        <v>3.0</v>
      </c>
      <c r="Q997" s="14">
        <v>160.0</v>
      </c>
      <c r="R997" s="17">
        <f t="shared" si="1"/>
        <v>50.10955423</v>
      </c>
      <c r="S997" s="17">
        <f t="shared" si="2"/>
        <v>10.61479258</v>
      </c>
      <c r="T997" s="17">
        <f t="shared" si="3"/>
        <v>8.119902046</v>
      </c>
      <c r="U997" s="17">
        <f t="shared" si="4"/>
        <v>15.64139861</v>
      </c>
      <c r="V997" s="17">
        <f t="shared" si="5"/>
        <v>4.658356502</v>
      </c>
      <c r="W997" s="17">
        <f t="shared" si="6"/>
        <v>12.17064683</v>
      </c>
      <c r="X997" s="17">
        <f t="shared" si="7"/>
        <v>1.169192245</v>
      </c>
      <c r="Y997" s="14">
        <f t="shared" si="8"/>
        <v>240403</v>
      </c>
      <c r="Z997" s="14">
        <f t="shared" si="9"/>
        <v>47835</v>
      </c>
      <c r="AA997" s="14">
        <f t="shared" si="10"/>
        <v>51567</v>
      </c>
      <c r="AB997" s="14">
        <f t="shared" si="11"/>
        <v>58286</v>
      </c>
      <c r="AC997" s="14">
        <f t="shared" si="12"/>
        <v>13176</v>
      </c>
      <c r="AD997" s="14">
        <f t="shared" si="13"/>
        <v>75509</v>
      </c>
      <c r="AE997" s="14">
        <f t="shared" si="14"/>
        <v>8002</v>
      </c>
      <c r="AF997" s="14">
        <f t="shared" si="15"/>
        <v>275</v>
      </c>
      <c r="AG997" s="17">
        <f t="shared" si="16"/>
        <v>49.75201908</v>
      </c>
      <c r="AH997" s="20">
        <f>12*(J997*'Programas e Observações'!$C$8+K997*'Programas e Observações'!$C$9+L997*('Programas e Observações'!$C$8+'Programas e Observações'!$C$9)+M997*'Programas e Observações'!$C$10)</f>
        <v>2147972.28</v>
      </c>
      <c r="AI997" s="20">
        <f>12*(J997*'Programas e Observações'!$D$8+K997*'Programas e Observações'!$D$9+L997*('Programas e Observações'!$D$8+'Programas e Observações'!$D$9)+M997*'Programas e Observações'!$D$10)</f>
        <v>3236640.84</v>
      </c>
      <c r="AJ997" s="13" t="s">
        <v>4076</v>
      </c>
      <c r="AK997" s="13" t="s">
        <v>4077</v>
      </c>
    </row>
    <row r="998" ht="15.75" customHeight="1">
      <c r="A998" s="13" t="s">
        <v>4078</v>
      </c>
      <c r="B998" s="13" t="s">
        <v>4079</v>
      </c>
      <c r="C998" s="13" t="s">
        <v>4080</v>
      </c>
      <c r="D998" s="13" t="s">
        <v>3633</v>
      </c>
      <c r="E998" s="13" t="s">
        <v>3647</v>
      </c>
      <c r="F998" s="13" t="s">
        <v>3648</v>
      </c>
      <c r="G998" s="14">
        <v>27177.0</v>
      </c>
      <c r="H998" s="16" t="b">
        <f>G998&lt;'Programas e Observações'!$C$11</f>
        <v>0</v>
      </c>
      <c r="I998" s="14">
        <v>644.0</v>
      </c>
      <c r="J998" s="14">
        <v>143.0</v>
      </c>
      <c r="K998" s="14">
        <v>76.0</v>
      </c>
      <c r="L998" s="14">
        <v>121.0</v>
      </c>
      <c r="M998" s="14">
        <v>73.0</v>
      </c>
      <c r="N998" s="14">
        <v>336.0</v>
      </c>
      <c r="O998" s="14">
        <v>20.0</v>
      </c>
      <c r="P998" s="14">
        <v>2.0</v>
      </c>
      <c r="Q998" s="14"/>
      <c r="R998" s="17">
        <f t="shared" si="1"/>
        <v>23.69650808</v>
      </c>
      <c r="S998" s="17">
        <f t="shared" si="2"/>
        <v>5.261802259</v>
      </c>
      <c r="T998" s="17">
        <f t="shared" si="3"/>
        <v>2.79648232</v>
      </c>
      <c r="U998" s="17">
        <f t="shared" si="4"/>
        <v>4.452294219</v>
      </c>
      <c r="V998" s="17">
        <f t="shared" si="5"/>
        <v>2.68609486</v>
      </c>
      <c r="W998" s="17">
        <f t="shared" si="6"/>
        <v>12.36339552</v>
      </c>
      <c r="X998" s="17">
        <f t="shared" si="7"/>
        <v>0.7359163999</v>
      </c>
      <c r="Y998" s="14">
        <f t="shared" si="8"/>
        <v>64173</v>
      </c>
      <c r="Z998" s="14">
        <f t="shared" si="9"/>
        <v>19061</v>
      </c>
      <c r="AA998" s="14">
        <f t="shared" si="10"/>
        <v>7747</v>
      </c>
      <c r="AB998" s="14">
        <f t="shared" si="11"/>
        <v>13143</v>
      </c>
      <c r="AC998" s="14">
        <f t="shared" si="12"/>
        <v>4080</v>
      </c>
      <c r="AD998" s="14">
        <f t="shared" si="13"/>
        <v>26078</v>
      </c>
      <c r="AE998" s="14">
        <f t="shared" si="14"/>
        <v>1843</v>
      </c>
      <c r="AF998" s="14">
        <f t="shared" si="15"/>
        <v>50</v>
      </c>
      <c r="AG998" s="17">
        <f t="shared" si="16"/>
        <v>37.19244641</v>
      </c>
      <c r="AH998" s="20">
        <f>12*(J998*'Programas e Observações'!$C$8+K998*'Programas e Observações'!$C$9+L998*('Programas e Observações'!$C$8+'Programas e Observações'!$C$9)+M998*'Programas e Observações'!$C$10)</f>
        <v>191273.64</v>
      </c>
      <c r="AI998" s="20">
        <f>12*(J998*'Programas e Observações'!$D$8+K998*'Programas e Observações'!$D$9+L998*('Programas e Observações'!$D$8+'Programas e Observações'!$D$9)+M998*'Programas e Observações'!$D$10)</f>
        <v>291516.24</v>
      </c>
      <c r="AJ998" s="13" t="s">
        <v>3401</v>
      </c>
      <c r="AK998" s="13" t="s">
        <v>3450</v>
      </c>
    </row>
    <row r="999" ht="15.75" customHeight="1">
      <c r="A999" s="13" t="s">
        <v>4081</v>
      </c>
      <c r="B999" s="13" t="s">
        <v>4082</v>
      </c>
      <c r="C999" s="13" t="s">
        <v>4083</v>
      </c>
      <c r="D999" s="13" t="s">
        <v>3633</v>
      </c>
      <c r="E999" s="13" t="s">
        <v>3647</v>
      </c>
      <c r="F999" s="13" t="s">
        <v>3648</v>
      </c>
      <c r="G999" s="14">
        <v>11280.0</v>
      </c>
      <c r="H999" s="16" t="b">
        <f>G999&lt;'Programas e Observações'!$C$11</f>
        <v>1</v>
      </c>
      <c r="I999" s="14">
        <v>703.0</v>
      </c>
      <c r="J999" s="14">
        <v>142.0</v>
      </c>
      <c r="K999" s="14">
        <v>82.0</v>
      </c>
      <c r="L999" s="14">
        <v>107.0</v>
      </c>
      <c r="M999" s="14">
        <v>51.0</v>
      </c>
      <c r="N999" s="14">
        <v>181.0</v>
      </c>
      <c r="O999" s="14">
        <v>13.0</v>
      </c>
      <c r="P999" s="14">
        <v>0.0</v>
      </c>
      <c r="Q999" s="14"/>
      <c r="R999" s="17">
        <f t="shared" si="1"/>
        <v>62.32269504</v>
      </c>
      <c r="S999" s="17">
        <f t="shared" si="2"/>
        <v>12.58865248</v>
      </c>
      <c r="T999" s="17">
        <f t="shared" si="3"/>
        <v>7.269503546</v>
      </c>
      <c r="U999" s="17">
        <f t="shared" si="4"/>
        <v>9.485815603</v>
      </c>
      <c r="V999" s="17">
        <f t="shared" si="5"/>
        <v>4.521276596</v>
      </c>
      <c r="W999" s="17">
        <f t="shared" si="6"/>
        <v>16.04609929</v>
      </c>
      <c r="X999" s="17">
        <f t="shared" si="7"/>
        <v>1.15248227</v>
      </c>
      <c r="Y999" s="14">
        <f t="shared" si="8"/>
        <v>64173</v>
      </c>
      <c r="Z999" s="14">
        <f t="shared" si="9"/>
        <v>19061</v>
      </c>
      <c r="AA999" s="14">
        <f t="shared" si="10"/>
        <v>7747</v>
      </c>
      <c r="AB999" s="14">
        <f t="shared" si="11"/>
        <v>13143</v>
      </c>
      <c r="AC999" s="14">
        <f t="shared" si="12"/>
        <v>4080</v>
      </c>
      <c r="AD999" s="14">
        <f t="shared" si="13"/>
        <v>26078</v>
      </c>
      <c r="AE999" s="14">
        <f t="shared" si="14"/>
        <v>1843</v>
      </c>
      <c r="AF999" s="14">
        <f t="shared" si="15"/>
        <v>50</v>
      </c>
      <c r="AG999" s="17">
        <f t="shared" si="16"/>
        <v>37.19244641</v>
      </c>
      <c r="AH999" s="20">
        <f>12*(J999*'Programas e Observações'!$C$8+K999*'Programas e Observações'!$C$9+L999*('Programas e Observações'!$C$8+'Programas e Observações'!$C$9)+M999*'Programas e Observações'!$C$10)</f>
        <v>172619.28</v>
      </c>
      <c r="AI999" s="20">
        <f>12*(J999*'Programas e Observações'!$D$8+K999*'Programas e Observações'!$D$9+L999*('Programas e Observações'!$D$8+'Programas e Observações'!$D$9)+M999*'Programas e Observações'!$D$10)</f>
        <v>266980.32</v>
      </c>
      <c r="AJ999" s="13" t="s">
        <v>3863</v>
      </c>
      <c r="AK999" s="13" t="s">
        <v>1121</v>
      </c>
    </row>
    <row r="1000" ht="15.75" customHeight="1">
      <c r="A1000" s="13" t="s">
        <v>4084</v>
      </c>
      <c r="B1000" s="13" t="s">
        <v>4085</v>
      </c>
      <c r="C1000" s="13" t="s">
        <v>4086</v>
      </c>
      <c r="D1000" s="13" t="s">
        <v>3633</v>
      </c>
      <c r="E1000" s="13" t="s">
        <v>3647</v>
      </c>
      <c r="F1000" s="13" t="s">
        <v>3648</v>
      </c>
      <c r="G1000" s="14">
        <v>39840.0</v>
      </c>
      <c r="H1000" s="16" t="b">
        <f>G1000&lt;'Programas e Observações'!$C$11</f>
        <v>0</v>
      </c>
      <c r="I1000" s="14">
        <v>770.0</v>
      </c>
      <c r="J1000" s="14">
        <v>77.0</v>
      </c>
      <c r="K1000" s="14">
        <v>41.0</v>
      </c>
      <c r="L1000" s="14">
        <v>54.0</v>
      </c>
      <c r="M1000" s="14">
        <v>50.0</v>
      </c>
      <c r="N1000" s="14">
        <v>485.0</v>
      </c>
      <c r="O1000" s="14">
        <v>38.0</v>
      </c>
      <c r="P1000" s="14">
        <v>0.0</v>
      </c>
      <c r="Q1000" s="14"/>
      <c r="R1000" s="17">
        <f t="shared" si="1"/>
        <v>19.32730924</v>
      </c>
      <c r="S1000" s="17">
        <f t="shared" si="2"/>
        <v>1.932730924</v>
      </c>
      <c r="T1000" s="17">
        <f t="shared" si="3"/>
        <v>1.029116466</v>
      </c>
      <c r="U1000" s="17">
        <f t="shared" si="4"/>
        <v>1.355421687</v>
      </c>
      <c r="V1000" s="17">
        <f t="shared" si="5"/>
        <v>1.25502008</v>
      </c>
      <c r="W1000" s="17">
        <f t="shared" si="6"/>
        <v>12.17369478</v>
      </c>
      <c r="X1000" s="17">
        <f t="shared" si="7"/>
        <v>0.953815261</v>
      </c>
      <c r="Y1000" s="14">
        <f t="shared" si="8"/>
        <v>64173</v>
      </c>
      <c r="Z1000" s="14">
        <f t="shared" si="9"/>
        <v>19061</v>
      </c>
      <c r="AA1000" s="14">
        <f t="shared" si="10"/>
        <v>7747</v>
      </c>
      <c r="AB1000" s="14">
        <f t="shared" si="11"/>
        <v>13143</v>
      </c>
      <c r="AC1000" s="14">
        <f t="shared" si="12"/>
        <v>4080</v>
      </c>
      <c r="AD1000" s="14">
        <f t="shared" si="13"/>
        <v>26078</v>
      </c>
      <c r="AE1000" s="14">
        <f t="shared" si="14"/>
        <v>1843</v>
      </c>
      <c r="AF1000" s="14">
        <f t="shared" si="15"/>
        <v>50</v>
      </c>
      <c r="AG1000" s="17">
        <f t="shared" si="16"/>
        <v>37.19244641</v>
      </c>
      <c r="AH1000" s="20">
        <f>12*(J1000*'Programas e Observações'!$C$8+K1000*'Programas e Observações'!$C$9+L1000*('Programas e Observações'!$C$8+'Programas e Observações'!$C$9)+M1000*'Programas e Observações'!$C$10)</f>
        <v>100773.6</v>
      </c>
      <c r="AI1000" s="20">
        <f>12*(J1000*'Programas e Observações'!$D$8+K1000*'Programas e Observações'!$D$9+L1000*('Programas e Observações'!$D$8+'Programas e Observações'!$D$9)+M1000*'Programas e Observações'!$D$10)</f>
        <v>150652.44</v>
      </c>
      <c r="AJ1000" s="13" t="s">
        <v>2967</v>
      </c>
      <c r="AK1000" s="13" t="s">
        <v>2687</v>
      </c>
    </row>
    <row r="1001" ht="15.75" customHeight="1">
      <c r="A1001" s="13" t="s">
        <v>4087</v>
      </c>
      <c r="B1001" s="13" t="s">
        <v>4088</v>
      </c>
      <c r="C1001" s="13" t="s">
        <v>4089</v>
      </c>
      <c r="D1001" s="13" t="s">
        <v>3633</v>
      </c>
      <c r="E1001" s="13" t="s">
        <v>3634</v>
      </c>
      <c r="F1001" s="13" t="s">
        <v>3635</v>
      </c>
      <c r="G1001" s="14">
        <v>47501.0</v>
      </c>
      <c r="H1001" s="16" t="b">
        <f>G1001&lt;'Programas e Observações'!$C$11</f>
        <v>0</v>
      </c>
      <c r="I1001" s="14">
        <v>2315.0</v>
      </c>
      <c r="J1001" s="14">
        <v>775.0</v>
      </c>
      <c r="K1001" s="14">
        <v>231.0</v>
      </c>
      <c r="L1001" s="14">
        <v>465.0</v>
      </c>
      <c r="M1001" s="14">
        <v>207.0</v>
      </c>
      <c r="N1001" s="14">
        <v>740.0</v>
      </c>
      <c r="O1001" s="14">
        <v>86.0</v>
      </c>
      <c r="P1001" s="14">
        <v>1.0</v>
      </c>
      <c r="Q1001" s="14"/>
      <c r="R1001" s="17">
        <f t="shared" si="1"/>
        <v>48.73581609</v>
      </c>
      <c r="S1001" s="17">
        <f t="shared" si="2"/>
        <v>16.31544599</v>
      </c>
      <c r="T1001" s="17">
        <f t="shared" si="3"/>
        <v>4.863055515</v>
      </c>
      <c r="U1001" s="17">
        <f t="shared" si="4"/>
        <v>9.789267594</v>
      </c>
      <c r="V1001" s="17">
        <f t="shared" si="5"/>
        <v>4.357802994</v>
      </c>
      <c r="W1001" s="17">
        <f t="shared" si="6"/>
        <v>15.5786194</v>
      </c>
      <c r="X1001" s="17">
        <f t="shared" si="7"/>
        <v>1.8104882</v>
      </c>
      <c r="Y1001" s="14">
        <f t="shared" si="8"/>
        <v>72059</v>
      </c>
      <c r="Z1001" s="14">
        <f t="shared" si="9"/>
        <v>21891</v>
      </c>
      <c r="AA1001" s="14">
        <f t="shared" si="10"/>
        <v>8963</v>
      </c>
      <c r="AB1001" s="14">
        <f t="shared" si="11"/>
        <v>14454</v>
      </c>
      <c r="AC1001" s="14">
        <f t="shared" si="12"/>
        <v>5096</v>
      </c>
      <c r="AD1001" s="14">
        <f t="shared" si="13"/>
        <v>26715</v>
      </c>
      <c r="AE1001" s="14">
        <f t="shared" si="14"/>
        <v>3199</v>
      </c>
      <c r="AF1001" s="14">
        <f t="shared" si="15"/>
        <v>58</v>
      </c>
      <c r="AG1001" s="17">
        <f t="shared" si="16"/>
        <v>47.6035388</v>
      </c>
      <c r="AH1001" s="20">
        <f>12*(J1001*'Programas e Observações'!$C$8+K1001*'Programas e Observações'!$C$9+L1001*('Programas e Observações'!$C$8+'Programas e Observações'!$C$9)+M1001*'Programas e Observações'!$C$10)</f>
        <v>709953.36</v>
      </c>
      <c r="AI1001" s="20">
        <f>12*(J1001*'Programas e Observações'!$D$8+K1001*'Programas e Observações'!$D$9+L1001*('Programas e Observações'!$D$8+'Programas e Observações'!$D$9)+M1001*'Programas e Observações'!$D$10)</f>
        <v>1173896.52</v>
      </c>
      <c r="AJ1001" s="13" t="s">
        <v>4090</v>
      </c>
      <c r="AK1001" s="13" t="s">
        <v>4091</v>
      </c>
    </row>
    <row r="1002" ht="15.75" customHeight="1">
      <c r="A1002" s="13" t="s">
        <v>4092</v>
      </c>
      <c r="B1002" s="13" t="s">
        <v>4093</v>
      </c>
      <c r="C1002" s="13" t="s">
        <v>4094</v>
      </c>
      <c r="D1002" s="13" t="s">
        <v>3633</v>
      </c>
      <c r="E1002" s="13" t="s">
        <v>3647</v>
      </c>
      <c r="F1002" s="13" t="s">
        <v>3648</v>
      </c>
      <c r="G1002" s="14">
        <v>15853.0</v>
      </c>
      <c r="H1002" s="16" t="b">
        <f>G1002&lt;'Programas e Observações'!$C$11</f>
        <v>1</v>
      </c>
      <c r="I1002" s="14">
        <v>465.0</v>
      </c>
      <c r="J1002" s="14">
        <v>131.0</v>
      </c>
      <c r="K1002" s="14">
        <v>69.0</v>
      </c>
      <c r="L1002" s="14">
        <v>111.0</v>
      </c>
      <c r="M1002" s="14">
        <v>63.0</v>
      </c>
      <c r="N1002" s="14">
        <v>175.0</v>
      </c>
      <c r="O1002" s="14">
        <v>23.0</v>
      </c>
      <c r="P1002" s="14">
        <v>1.0</v>
      </c>
      <c r="Q1002" s="14"/>
      <c r="R1002" s="17">
        <f t="shared" si="1"/>
        <v>29.33198764</v>
      </c>
      <c r="S1002" s="17">
        <f t="shared" si="2"/>
        <v>8.263420173</v>
      </c>
      <c r="T1002" s="17">
        <f t="shared" si="3"/>
        <v>4.352488488</v>
      </c>
      <c r="U1002" s="17">
        <f t="shared" si="4"/>
        <v>7.001829307</v>
      </c>
      <c r="V1002" s="17">
        <f t="shared" si="5"/>
        <v>3.974011228</v>
      </c>
      <c r="W1002" s="17">
        <f t="shared" si="6"/>
        <v>11.03892008</v>
      </c>
      <c r="X1002" s="17">
        <f t="shared" si="7"/>
        <v>1.450829496</v>
      </c>
      <c r="Y1002" s="14">
        <f t="shared" si="8"/>
        <v>64173</v>
      </c>
      <c r="Z1002" s="14">
        <f t="shared" si="9"/>
        <v>19061</v>
      </c>
      <c r="AA1002" s="14">
        <f t="shared" si="10"/>
        <v>7747</v>
      </c>
      <c r="AB1002" s="14">
        <f t="shared" si="11"/>
        <v>13143</v>
      </c>
      <c r="AC1002" s="14">
        <f t="shared" si="12"/>
        <v>4080</v>
      </c>
      <c r="AD1002" s="14">
        <f t="shared" si="13"/>
        <v>26078</v>
      </c>
      <c r="AE1002" s="14">
        <f t="shared" si="14"/>
        <v>1843</v>
      </c>
      <c r="AF1002" s="14">
        <f t="shared" si="15"/>
        <v>50</v>
      </c>
      <c r="AG1002" s="17">
        <f t="shared" si="16"/>
        <v>37.19244641</v>
      </c>
      <c r="AH1002" s="20">
        <f>12*(J1002*'Programas e Observações'!$C$8+K1002*'Programas e Observações'!$C$9+L1002*('Programas e Observações'!$C$8+'Programas e Observações'!$C$9)+M1002*'Programas e Observações'!$C$10)</f>
        <v>172971.84</v>
      </c>
      <c r="AI1002" s="20">
        <f>12*(J1002*'Programas e Observações'!$D$8+K1002*'Programas e Observações'!$D$9+L1002*('Programas e Observações'!$D$8+'Programas e Observações'!$D$9)+M1002*'Programas e Observações'!$D$10)</f>
        <v>264792.36</v>
      </c>
      <c r="AJ1002" s="13" t="s">
        <v>2072</v>
      </c>
      <c r="AK1002" s="13" t="s">
        <v>1121</v>
      </c>
    </row>
    <row r="1003" ht="15.75" customHeight="1">
      <c r="A1003" s="13" t="s">
        <v>4095</v>
      </c>
      <c r="B1003" s="13" t="s">
        <v>4096</v>
      </c>
      <c r="C1003" s="13" t="s">
        <v>4097</v>
      </c>
      <c r="D1003" s="13" t="s">
        <v>3633</v>
      </c>
      <c r="E1003" s="13" t="s">
        <v>3634</v>
      </c>
      <c r="F1003" s="13" t="s">
        <v>3635</v>
      </c>
      <c r="G1003" s="14">
        <v>26819.0</v>
      </c>
      <c r="H1003" s="16" t="b">
        <f>G1003&lt;'Programas e Observações'!$C$11</f>
        <v>0</v>
      </c>
      <c r="I1003" s="14">
        <v>1983.0</v>
      </c>
      <c r="J1003" s="14">
        <v>919.0</v>
      </c>
      <c r="K1003" s="14">
        <v>154.0</v>
      </c>
      <c r="L1003" s="14">
        <v>336.0</v>
      </c>
      <c r="M1003" s="14">
        <v>128.0</v>
      </c>
      <c r="N1003" s="14">
        <v>608.0</v>
      </c>
      <c r="O1003" s="14">
        <v>63.0</v>
      </c>
      <c r="P1003" s="14">
        <v>2.0</v>
      </c>
      <c r="Q1003" s="14"/>
      <c r="R1003" s="17">
        <f t="shared" si="1"/>
        <v>73.94011708</v>
      </c>
      <c r="S1003" s="17">
        <f t="shared" si="2"/>
        <v>34.26675118</v>
      </c>
      <c r="T1003" s="17">
        <f t="shared" si="3"/>
        <v>5.742197696</v>
      </c>
      <c r="U1003" s="17">
        <f t="shared" si="4"/>
        <v>12.52843134</v>
      </c>
      <c r="V1003" s="17">
        <f t="shared" si="5"/>
        <v>4.772735747</v>
      </c>
      <c r="W1003" s="17">
        <f t="shared" si="6"/>
        <v>22.6704948</v>
      </c>
      <c r="X1003" s="17">
        <f t="shared" si="7"/>
        <v>2.349080875</v>
      </c>
      <c r="Y1003" s="14">
        <f t="shared" si="8"/>
        <v>72059</v>
      </c>
      <c r="Z1003" s="14">
        <f t="shared" si="9"/>
        <v>21891</v>
      </c>
      <c r="AA1003" s="14">
        <f t="shared" si="10"/>
        <v>8963</v>
      </c>
      <c r="AB1003" s="14">
        <f t="shared" si="11"/>
        <v>14454</v>
      </c>
      <c r="AC1003" s="14">
        <f t="shared" si="12"/>
        <v>5096</v>
      </c>
      <c r="AD1003" s="14">
        <f t="shared" si="13"/>
        <v>26715</v>
      </c>
      <c r="AE1003" s="14">
        <f t="shared" si="14"/>
        <v>3199</v>
      </c>
      <c r="AF1003" s="14">
        <f t="shared" si="15"/>
        <v>58</v>
      </c>
      <c r="AG1003" s="17">
        <f t="shared" si="16"/>
        <v>47.6035388</v>
      </c>
      <c r="AH1003" s="20">
        <f>12*(J1003*'Programas e Observações'!$C$8+K1003*'Programas e Observações'!$C$9+L1003*('Programas e Observações'!$C$8+'Programas e Observações'!$C$9)+M1003*'Programas e Observações'!$C$10)</f>
        <v>566340.84</v>
      </c>
      <c r="AI1003" s="20">
        <f>12*(J1003*'Programas e Observações'!$D$8+K1003*'Programas e Observações'!$D$9+L1003*('Programas e Observações'!$D$8+'Programas e Observações'!$D$9)+M1003*'Programas e Observações'!$D$10)</f>
        <v>1030100.88</v>
      </c>
      <c r="AJ1003" s="13" t="s">
        <v>4098</v>
      </c>
      <c r="AK1003" s="13" t="s">
        <v>4099</v>
      </c>
    </row>
    <row r="1004" ht="15.75" customHeight="1">
      <c r="A1004" s="13" t="s">
        <v>4100</v>
      </c>
      <c r="B1004" s="13" t="s">
        <v>4101</v>
      </c>
      <c r="C1004" s="13" t="s">
        <v>4102</v>
      </c>
      <c r="D1004" s="13" t="s">
        <v>3633</v>
      </c>
      <c r="E1004" s="13" t="s">
        <v>3659</v>
      </c>
      <c r="F1004" s="13" t="s">
        <v>3660</v>
      </c>
      <c r="G1004" s="14">
        <v>14713.0</v>
      </c>
      <c r="H1004" s="16" t="b">
        <f>G1004&lt;'Programas e Observações'!$C$11</f>
        <v>1</v>
      </c>
      <c r="I1004" s="14">
        <v>631.0</v>
      </c>
      <c r="J1004" s="14">
        <v>219.0</v>
      </c>
      <c r="K1004" s="14">
        <v>53.0</v>
      </c>
      <c r="L1004" s="14">
        <v>128.0</v>
      </c>
      <c r="M1004" s="14">
        <v>26.0</v>
      </c>
      <c r="N1004" s="14">
        <v>536.0</v>
      </c>
      <c r="O1004" s="14">
        <v>53.0</v>
      </c>
      <c r="P1004" s="14">
        <v>0.0</v>
      </c>
      <c r="Q1004" s="14"/>
      <c r="R1004" s="17">
        <f t="shared" si="1"/>
        <v>42.88724257</v>
      </c>
      <c r="S1004" s="17">
        <f t="shared" si="2"/>
        <v>14.88479576</v>
      </c>
      <c r="T1004" s="17">
        <f t="shared" si="3"/>
        <v>3.602256508</v>
      </c>
      <c r="U1004" s="17">
        <f t="shared" si="4"/>
        <v>8.699789302</v>
      </c>
      <c r="V1004" s="17">
        <f t="shared" si="5"/>
        <v>1.767144702</v>
      </c>
      <c r="W1004" s="17">
        <f t="shared" si="6"/>
        <v>36.4303677</v>
      </c>
      <c r="X1004" s="17">
        <f t="shared" si="7"/>
        <v>3.602256508</v>
      </c>
      <c r="Y1004" s="14">
        <f t="shared" si="8"/>
        <v>31191</v>
      </c>
      <c r="Z1004" s="14">
        <f t="shared" si="9"/>
        <v>9130</v>
      </c>
      <c r="AA1004" s="14">
        <f t="shared" si="10"/>
        <v>3009</v>
      </c>
      <c r="AB1004" s="14">
        <f t="shared" si="11"/>
        <v>6711</v>
      </c>
      <c r="AC1004" s="14">
        <f t="shared" si="12"/>
        <v>2168</v>
      </c>
      <c r="AD1004" s="14">
        <f t="shared" si="13"/>
        <v>11451</v>
      </c>
      <c r="AE1004" s="14">
        <f t="shared" si="14"/>
        <v>1515</v>
      </c>
      <c r="AF1004" s="14">
        <f t="shared" si="15"/>
        <v>14</v>
      </c>
      <c r="AG1004" s="17">
        <f t="shared" si="16"/>
        <v>48.42285349</v>
      </c>
      <c r="AH1004" s="20">
        <f>12*(J1004*'Programas e Observações'!$C$8+K1004*'Programas e Observações'!$C$9+L1004*('Programas e Observações'!$C$8+'Programas e Observações'!$C$9)+M1004*'Programas e Observações'!$C$10)</f>
        <v>174824.88</v>
      </c>
      <c r="AI1004" s="20">
        <f>12*(J1004*'Programas e Observações'!$D$8+K1004*'Programas e Observações'!$D$9+L1004*('Programas e Observações'!$D$8+'Programas e Observações'!$D$9)+M1004*'Programas e Observações'!$D$10)</f>
        <v>303900.84</v>
      </c>
      <c r="AJ1004" s="13" t="s">
        <v>1022</v>
      </c>
      <c r="AK1004" s="13" t="s">
        <v>4103</v>
      </c>
    </row>
    <row r="1005" ht="15.75" customHeight="1">
      <c r="A1005" s="13" t="s">
        <v>4104</v>
      </c>
      <c r="B1005" s="13" t="s">
        <v>4105</v>
      </c>
      <c r="C1005" s="13" t="s">
        <v>4106</v>
      </c>
      <c r="D1005" s="13" t="s">
        <v>3633</v>
      </c>
      <c r="E1005" s="13" t="s">
        <v>3640</v>
      </c>
      <c r="F1005" s="13" t="s">
        <v>3641</v>
      </c>
      <c r="G1005" s="14">
        <v>14826.0</v>
      </c>
      <c r="H1005" s="16" t="b">
        <f>G1005&lt;'Programas e Observações'!$C$11</f>
        <v>1</v>
      </c>
      <c r="I1005" s="14">
        <v>215.0</v>
      </c>
      <c r="J1005" s="14">
        <v>50.0</v>
      </c>
      <c r="K1005" s="14">
        <v>31.0</v>
      </c>
      <c r="L1005" s="14">
        <v>37.0</v>
      </c>
      <c r="M1005" s="14">
        <v>19.0</v>
      </c>
      <c r="N1005" s="14">
        <v>68.0</v>
      </c>
      <c r="O1005" s="14">
        <v>10.0</v>
      </c>
      <c r="P1005" s="14">
        <v>0.0</v>
      </c>
      <c r="Q1005" s="14"/>
      <c r="R1005" s="17">
        <f t="shared" si="1"/>
        <v>14.50155133</v>
      </c>
      <c r="S1005" s="17">
        <f t="shared" si="2"/>
        <v>3.372453797</v>
      </c>
      <c r="T1005" s="17">
        <f t="shared" si="3"/>
        <v>2.090921354</v>
      </c>
      <c r="U1005" s="17">
        <f t="shared" si="4"/>
        <v>2.49561581</v>
      </c>
      <c r="V1005" s="17">
        <f t="shared" si="5"/>
        <v>1.281532443</v>
      </c>
      <c r="W1005" s="17">
        <f t="shared" si="6"/>
        <v>4.586537164</v>
      </c>
      <c r="X1005" s="17">
        <f t="shared" si="7"/>
        <v>0.6744907595</v>
      </c>
      <c r="Y1005" s="14">
        <f t="shared" si="8"/>
        <v>240403</v>
      </c>
      <c r="Z1005" s="14">
        <f t="shared" si="9"/>
        <v>47835</v>
      </c>
      <c r="AA1005" s="14">
        <f t="shared" si="10"/>
        <v>51567</v>
      </c>
      <c r="AB1005" s="14">
        <f t="shared" si="11"/>
        <v>58286</v>
      </c>
      <c r="AC1005" s="14">
        <f t="shared" si="12"/>
        <v>13176</v>
      </c>
      <c r="AD1005" s="14">
        <f t="shared" si="13"/>
        <v>75509</v>
      </c>
      <c r="AE1005" s="14">
        <f t="shared" si="14"/>
        <v>8002</v>
      </c>
      <c r="AF1005" s="14">
        <f t="shared" si="15"/>
        <v>275</v>
      </c>
      <c r="AG1005" s="17">
        <f t="shared" si="16"/>
        <v>49.75201908</v>
      </c>
      <c r="AH1005" s="20">
        <f>12*(J1005*'Programas e Observações'!$C$8+K1005*'Programas e Observações'!$C$9+L1005*('Programas e Observações'!$C$8+'Programas e Observações'!$C$9)+M1005*'Programas e Observações'!$C$10)</f>
        <v>61935.72</v>
      </c>
      <c r="AI1005" s="20">
        <f>12*(J1005*'Programas e Observações'!$D$8+K1005*'Programas e Observações'!$D$9+L1005*('Programas e Observações'!$D$8+'Programas e Observações'!$D$9)+M1005*'Programas e Observações'!$D$10)</f>
        <v>94964.52</v>
      </c>
      <c r="AJ1005" s="13" t="s">
        <v>4107</v>
      </c>
      <c r="AK1005" s="13" t="s">
        <v>363</v>
      </c>
    </row>
    <row r="1006" ht="15.75" customHeight="1">
      <c r="A1006" s="13" t="s">
        <v>4108</v>
      </c>
      <c r="B1006" s="13" t="s">
        <v>4109</v>
      </c>
      <c r="C1006" s="13" t="s">
        <v>4110</v>
      </c>
      <c r="D1006" s="13" t="s">
        <v>3633</v>
      </c>
      <c r="E1006" s="13" t="s">
        <v>3634</v>
      </c>
      <c r="F1006" s="13" t="s">
        <v>3635</v>
      </c>
      <c r="G1006" s="14">
        <v>38997.0</v>
      </c>
      <c r="H1006" s="16" t="b">
        <f>G1006&lt;'Programas e Observações'!$C$11</f>
        <v>0</v>
      </c>
      <c r="I1006" s="14">
        <v>2295.0</v>
      </c>
      <c r="J1006" s="14">
        <v>786.0</v>
      </c>
      <c r="K1006" s="14">
        <v>222.0</v>
      </c>
      <c r="L1006" s="14">
        <v>454.0</v>
      </c>
      <c r="M1006" s="14">
        <v>218.0</v>
      </c>
      <c r="N1006" s="14">
        <v>549.0</v>
      </c>
      <c r="O1006" s="14">
        <v>68.0</v>
      </c>
      <c r="P1006" s="14">
        <v>2.0</v>
      </c>
      <c r="Q1006" s="14"/>
      <c r="R1006" s="17">
        <f t="shared" si="1"/>
        <v>58.85068082</v>
      </c>
      <c r="S1006" s="17">
        <f t="shared" si="2"/>
        <v>20.15539657</v>
      </c>
      <c r="T1006" s="17">
        <f t="shared" si="3"/>
        <v>5.692745596</v>
      </c>
      <c r="U1006" s="17">
        <f t="shared" si="4"/>
        <v>11.64192117</v>
      </c>
      <c r="V1006" s="17">
        <f t="shared" si="5"/>
        <v>5.590173603</v>
      </c>
      <c r="W1006" s="17">
        <f t="shared" si="6"/>
        <v>14.078006</v>
      </c>
      <c r="X1006" s="17">
        <f t="shared" si="7"/>
        <v>1.743723876</v>
      </c>
      <c r="Y1006" s="14">
        <f t="shared" si="8"/>
        <v>72059</v>
      </c>
      <c r="Z1006" s="14">
        <f t="shared" si="9"/>
        <v>21891</v>
      </c>
      <c r="AA1006" s="14">
        <f t="shared" si="10"/>
        <v>8963</v>
      </c>
      <c r="AB1006" s="14">
        <f t="shared" si="11"/>
        <v>14454</v>
      </c>
      <c r="AC1006" s="14">
        <f t="shared" si="12"/>
        <v>5096</v>
      </c>
      <c r="AD1006" s="14">
        <f t="shared" si="13"/>
        <v>26715</v>
      </c>
      <c r="AE1006" s="14">
        <f t="shared" si="14"/>
        <v>3199</v>
      </c>
      <c r="AF1006" s="14">
        <f t="shared" si="15"/>
        <v>58</v>
      </c>
      <c r="AG1006" s="17">
        <f t="shared" si="16"/>
        <v>47.6035388</v>
      </c>
      <c r="AH1006" s="20">
        <f>12*(J1006*'Programas e Observações'!$C$8+K1006*'Programas e Observações'!$C$9+L1006*('Programas e Observações'!$C$8+'Programas e Observações'!$C$9)+M1006*'Programas e Observações'!$C$10)</f>
        <v>705565.44</v>
      </c>
      <c r="AI1006" s="20">
        <f>12*(J1006*'Programas e Observações'!$D$8+K1006*'Programas e Observações'!$D$9+L1006*('Programas e Observações'!$D$8+'Programas e Observações'!$D$9)+M1006*'Programas e Observações'!$D$10)</f>
        <v>1169233.68</v>
      </c>
      <c r="AJ1006" s="13" t="s">
        <v>4111</v>
      </c>
      <c r="AK1006" s="13" t="s">
        <v>4112</v>
      </c>
    </row>
    <row r="1007" ht="15.75" customHeight="1">
      <c r="A1007" s="13" t="s">
        <v>4113</v>
      </c>
      <c r="B1007" s="13" t="s">
        <v>4114</v>
      </c>
      <c r="C1007" s="13" t="s">
        <v>4115</v>
      </c>
      <c r="D1007" s="13" t="s">
        <v>3633</v>
      </c>
      <c r="E1007" s="13" t="s">
        <v>3634</v>
      </c>
      <c r="F1007" s="13" t="s">
        <v>3635</v>
      </c>
      <c r="G1007" s="14">
        <v>38451.0</v>
      </c>
      <c r="H1007" s="16" t="b">
        <f>G1007&lt;'Programas e Observações'!$C$11</f>
        <v>0</v>
      </c>
      <c r="I1007" s="14">
        <v>2237.0</v>
      </c>
      <c r="J1007" s="14">
        <v>742.0</v>
      </c>
      <c r="K1007" s="14">
        <v>258.0</v>
      </c>
      <c r="L1007" s="14">
        <v>498.0</v>
      </c>
      <c r="M1007" s="14">
        <v>141.0</v>
      </c>
      <c r="N1007" s="14">
        <v>660.0</v>
      </c>
      <c r="O1007" s="14">
        <v>67.0</v>
      </c>
      <c r="P1007" s="14">
        <v>1.0</v>
      </c>
      <c r="Q1007" s="14"/>
      <c r="R1007" s="17">
        <f t="shared" si="1"/>
        <v>58.17794076</v>
      </c>
      <c r="S1007" s="17">
        <f t="shared" si="2"/>
        <v>19.29728746</v>
      </c>
      <c r="T1007" s="17">
        <f t="shared" si="3"/>
        <v>6.709838496</v>
      </c>
      <c r="U1007" s="17">
        <f t="shared" si="4"/>
        <v>12.95154872</v>
      </c>
      <c r="V1007" s="17">
        <f t="shared" si="5"/>
        <v>3.667004759</v>
      </c>
      <c r="W1007" s="17">
        <f t="shared" si="6"/>
        <v>17.16470313</v>
      </c>
      <c r="X1007" s="17">
        <f t="shared" si="7"/>
        <v>1.742477439</v>
      </c>
      <c r="Y1007" s="14">
        <f t="shared" si="8"/>
        <v>72059</v>
      </c>
      <c r="Z1007" s="14">
        <f t="shared" si="9"/>
        <v>21891</v>
      </c>
      <c r="AA1007" s="14">
        <f t="shared" si="10"/>
        <v>8963</v>
      </c>
      <c r="AB1007" s="14">
        <f t="shared" si="11"/>
        <v>14454</v>
      </c>
      <c r="AC1007" s="14">
        <f t="shared" si="12"/>
        <v>5096</v>
      </c>
      <c r="AD1007" s="14">
        <f t="shared" si="13"/>
        <v>26715</v>
      </c>
      <c r="AE1007" s="14">
        <f t="shared" si="14"/>
        <v>3199</v>
      </c>
      <c r="AF1007" s="14">
        <f t="shared" si="15"/>
        <v>58</v>
      </c>
      <c r="AG1007" s="17">
        <f t="shared" si="16"/>
        <v>47.6035388</v>
      </c>
      <c r="AH1007" s="20">
        <f>12*(J1007*'Programas e Observações'!$C$8+K1007*'Programas e Observações'!$C$9+L1007*('Programas e Observações'!$C$8+'Programas e Observações'!$C$9)+M1007*'Programas e Observações'!$C$10)</f>
        <v>705716.88</v>
      </c>
      <c r="AI1007" s="20">
        <f>12*(J1007*'Programas e Observações'!$D$8+K1007*'Programas e Observações'!$D$9+L1007*('Programas e Observações'!$D$8+'Programas e Observações'!$D$9)+M1007*'Programas e Observações'!$D$10)</f>
        <v>1170013.56</v>
      </c>
      <c r="AJ1007" s="13" t="s">
        <v>4116</v>
      </c>
      <c r="AK1007" s="13" t="s">
        <v>4112</v>
      </c>
    </row>
    <row r="1008" ht="15.75" customHeight="1">
      <c r="A1008" s="13" t="s">
        <v>4117</v>
      </c>
      <c r="B1008" s="13" t="s">
        <v>4118</v>
      </c>
      <c r="C1008" s="13" t="s">
        <v>4119</v>
      </c>
      <c r="D1008" s="13" t="s">
        <v>3633</v>
      </c>
      <c r="E1008" s="13" t="s">
        <v>3647</v>
      </c>
      <c r="F1008" s="13" t="s">
        <v>3648</v>
      </c>
      <c r="G1008" s="14">
        <v>17705.0</v>
      </c>
      <c r="H1008" s="16" t="b">
        <f>G1008&lt;'Programas e Observações'!$C$11</f>
        <v>1</v>
      </c>
      <c r="I1008" s="14">
        <v>1753.0</v>
      </c>
      <c r="J1008" s="14">
        <v>895.0</v>
      </c>
      <c r="K1008" s="14">
        <v>89.0</v>
      </c>
      <c r="L1008" s="14">
        <v>434.0</v>
      </c>
      <c r="M1008" s="14">
        <v>32.0</v>
      </c>
      <c r="N1008" s="14">
        <v>334.0</v>
      </c>
      <c r="O1008" s="14">
        <v>18.0</v>
      </c>
      <c r="P1008" s="14">
        <v>1.0</v>
      </c>
      <c r="Q1008" s="14"/>
      <c r="R1008" s="17">
        <f t="shared" si="1"/>
        <v>99.01157865</v>
      </c>
      <c r="S1008" s="17">
        <f t="shared" si="2"/>
        <v>50.55069189</v>
      </c>
      <c r="T1008" s="17">
        <f t="shared" si="3"/>
        <v>5.026828579</v>
      </c>
      <c r="U1008" s="17">
        <f t="shared" si="4"/>
        <v>24.51284948</v>
      </c>
      <c r="V1008" s="17">
        <f t="shared" si="5"/>
        <v>1.80739904</v>
      </c>
      <c r="W1008" s="17">
        <f t="shared" si="6"/>
        <v>18.86472748</v>
      </c>
      <c r="X1008" s="17">
        <f t="shared" si="7"/>
        <v>1.01666196</v>
      </c>
      <c r="Y1008" s="14">
        <f t="shared" si="8"/>
        <v>64173</v>
      </c>
      <c r="Z1008" s="14">
        <f t="shared" si="9"/>
        <v>19061</v>
      </c>
      <c r="AA1008" s="14">
        <f t="shared" si="10"/>
        <v>7747</v>
      </c>
      <c r="AB1008" s="14">
        <f t="shared" si="11"/>
        <v>13143</v>
      </c>
      <c r="AC1008" s="14">
        <f t="shared" si="12"/>
        <v>4080</v>
      </c>
      <c r="AD1008" s="14">
        <f t="shared" si="13"/>
        <v>26078</v>
      </c>
      <c r="AE1008" s="14">
        <f t="shared" si="14"/>
        <v>1843</v>
      </c>
      <c r="AF1008" s="14">
        <f t="shared" si="15"/>
        <v>50</v>
      </c>
      <c r="AG1008" s="17">
        <f t="shared" si="16"/>
        <v>37.19244641</v>
      </c>
      <c r="AH1008" s="20">
        <f>12*(J1008*'Programas e Observações'!$C$8+K1008*'Programas e Observações'!$C$9+L1008*('Programas e Observações'!$C$8+'Programas e Observações'!$C$9)+M1008*'Programas e Observações'!$C$10)</f>
        <v>547228.56</v>
      </c>
      <c r="AI1008" s="20">
        <f>12*(J1008*'Programas e Observações'!$D$8+K1008*'Programas e Observações'!$D$9+L1008*('Programas e Observações'!$D$8+'Programas e Observações'!$D$9)+M1008*'Programas e Observações'!$D$10)</f>
        <v>1036943.88</v>
      </c>
      <c r="AJ1008" s="13" t="s">
        <v>4120</v>
      </c>
      <c r="AK1008" s="13" t="s">
        <v>4121</v>
      </c>
    </row>
    <row r="1009" ht="15.75" customHeight="1">
      <c r="A1009" s="13" t="s">
        <v>4122</v>
      </c>
      <c r="B1009" s="13" t="s">
        <v>4123</v>
      </c>
      <c r="C1009" s="13" t="s">
        <v>4124</v>
      </c>
      <c r="D1009" s="13" t="s">
        <v>3633</v>
      </c>
      <c r="E1009" s="13" t="s">
        <v>3672</v>
      </c>
      <c r="F1009" s="13" t="s">
        <v>3673</v>
      </c>
      <c r="G1009" s="14">
        <v>65390.0</v>
      </c>
      <c r="H1009" s="16" t="b">
        <f>G1009&lt;'Programas e Observações'!$C$11</f>
        <v>0</v>
      </c>
      <c r="I1009" s="14">
        <v>0.0</v>
      </c>
      <c r="J1009" s="14">
        <v>0.0</v>
      </c>
      <c r="K1009" s="14">
        <v>0.0</v>
      </c>
      <c r="L1009" s="14">
        <v>0.0</v>
      </c>
      <c r="M1009" s="14">
        <v>0.0</v>
      </c>
      <c r="N1009" s="14">
        <v>1323.0</v>
      </c>
      <c r="O1009" s="14">
        <v>105.0</v>
      </c>
      <c r="P1009" s="14">
        <v>0.0</v>
      </c>
      <c r="Q1009" s="14">
        <v>53.0</v>
      </c>
      <c r="R1009" s="17">
        <f t="shared" si="1"/>
        <v>0</v>
      </c>
      <c r="S1009" s="17">
        <f t="shared" si="2"/>
        <v>0</v>
      </c>
      <c r="T1009" s="17">
        <f t="shared" si="3"/>
        <v>0</v>
      </c>
      <c r="U1009" s="17">
        <f t="shared" si="4"/>
        <v>0</v>
      </c>
      <c r="V1009" s="17">
        <f t="shared" si="5"/>
        <v>0</v>
      </c>
      <c r="W1009" s="17">
        <f t="shared" si="6"/>
        <v>20.23245145</v>
      </c>
      <c r="X1009" s="17">
        <f t="shared" si="7"/>
        <v>1.605750115</v>
      </c>
      <c r="Y1009" s="14">
        <f t="shared" si="8"/>
        <v>31225</v>
      </c>
      <c r="Z1009" s="14">
        <f t="shared" si="9"/>
        <v>11376</v>
      </c>
      <c r="AA1009" s="14">
        <f t="shared" si="10"/>
        <v>3149</v>
      </c>
      <c r="AB1009" s="14">
        <f t="shared" si="11"/>
        <v>6864</v>
      </c>
      <c r="AC1009" s="14">
        <f t="shared" si="12"/>
        <v>1840</v>
      </c>
      <c r="AD1009" s="14">
        <f t="shared" si="13"/>
        <v>11474</v>
      </c>
      <c r="AE1009" s="14">
        <f t="shared" si="14"/>
        <v>972</v>
      </c>
      <c r="AF1009" s="14">
        <f t="shared" si="15"/>
        <v>8</v>
      </c>
      <c r="AG1009" s="17">
        <f t="shared" si="16"/>
        <v>56.4127116</v>
      </c>
      <c r="AH1009" s="20">
        <f>12*(J1009*'Programas e Observações'!$C$8+K1009*'Programas e Observações'!$C$9+L1009*('Programas e Observações'!$C$8+'Programas e Observações'!$C$9)+M1009*'Programas e Observações'!$C$10)</f>
        <v>0</v>
      </c>
      <c r="AI1009" s="20">
        <f>12*(J1009*'Programas e Observações'!$D$8+K1009*'Programas e Observações'!$D$9+L1009*('Programas e Observações'!$D$8+'Programas e Observações'!$D$9)+M1009*'Programas e Observações'!$D$10)</f>
        <v>0</v>
      </c>
      <c r="AJ1009" s="13" t="s">
        <v>342</v>
      </c>
      <c r="AK1009" s="13" t="s">
        <v>343</v>
      </c>
    </row>
    <row r="1010" ht="15.75" customHeight="1">
      <c r="A1010" s="13" t="s">
        <v>4125</v>
      </c>
      <c r="B1010" s="13" t="s">
        <v>4126</v>
      </c>
      <c r="C1010" s="13" t="s">
        <v>4127</v>
      </c>
      <c r="D1010" s="13" t="s">
        <v>3633</v>
      </c>
      <c r="E1010" s="13" t="s">
        <v>3647</v>
      </c>
      <c r="F1010" s="13" t="s">
        <v>3648</v>
      </c>
      <c r="G1010" s="14">
        <v>8537.0</v>
      </c>
      <c r="H1010" s="16" t="b">
        <f>G1010&lt;'Programas e Observações'!$C$11</f>
        <v>1</v>
      </c>
      <c r="I1010" s="14">
        <v>160.0</v>
      </c>
      <c r="J1010" s="14">
        <v>20.0</v>
      </c>
      <c r="K1010" s="14">
        <v>6.0</v>
      </c>
      <c r="L1010" s="14">
        <v>4.0</v>
      </c>
      <c r="M1010" s="14">
        <v>14.0</v>
      </c>
      <c r="N1010" s="14">
        <v>321.0</v>
      </c>
      <c r="O1010" s="14">
        <v>12.0</v>
      </c>
      <c r="P1010" s="14">
        <v>1.0</v>
      </c>
      <c r="Q1010" s="14"/>
      <c r="R1010" s="17">
        <f t="shared" si="1"/>
        <v>18.74194682</v>
      </c>
      <c r="S1010" s="17">
        <f t="shared" si="2"/>
        <v>2.342743352</v>
      </c>
      <c r="T1010" s="17">
        <f t="shared" si="3"/>
        <v>0.7028230057</v>
      </c>
      <c r="U1010" s="17">
        <f t="shared" si="4"/>
        <v>0.4685486705</v>
      </c>
      <c r="V1010" s="17">
        <f t="shared" si="5"/>
        <v>1.639920347</v>
      </c>
      <c r="W1010" s="17">
        <f t="shared" si="6"/>
        <v>37.60103081</v>
      </c>
      <c r="X1010" s="17">
        <f t="shared" si="7"/>
        <v>1.405646011</v>
      </c>
      <c r="Y1010" s="14">
        <f t="shared" si="8"/>
        <v>64173</v>
      </c>
      <c r="Z1010" s="14">
        <f t="shared" si="9"/>
        <v>19061</v>
      </c>
      <c r="AA1010" s="14">
        <f t="shared" si="10"/>
        <v>7747</v>
      </c>
      <c r="AB1010" s="14">
        <f t="shared" si="11"/>
        <v>13143</v>
      </c>
      <c r="AC1010" s="14">
        <f t="shared" si="12"/>
        <v>4080</v>
      </c>
      <c r="AD1010" s="14">
        <f t="shared" si="13"/>
        <v>26078</v>
      </c>
      <c r="AE1010" s="14">
        <f t="shared" si="14"/>
        <v>1843</v>
      </c>
      <c r="AF1010" s="14">
        <f t="shared" si="15"/>
        <v>50</v>
      </c>
      <c r="AG1010" s="17">
        <f t="shared" si="16"/>
        <v>37.19244641</v>
      </c>
      <c r="AH1010" s="20">
        <f>12*(J1010*'Programas e Observações'!$C$8+K1010*'Programas e Observações'!$C$9+L1010*('Programas e Observações'!$C$8+'Programas e Observações'!$C$9)+M1010*'Programas e Observações'!$C$10)</f>
        <v>17242.32</v>
      </c>
      <c r="AI1010" s="20">
        <f>12*(J1010*'Programas e Observações'!$D$8+K1010*'Programas e Observações'!$D$9+L1010*('Programas e Observações'!$D$8+'Programas e Observações'!$D$9)+M1010*'Programas e Observações'!$D$10)</f>
        <v>26289.6</v>
      </c>
      <c r="AJ1010" s="13" t="s">
        <v>2292</v>
      </c>
      <c r="AK1010" s="13" t="s">
        <v>451</v>
      </c>
    </row>
    <row r="1011" ht="15.75" customHeight="1">
      <c r="A1011" s="13" t="s">
        <v>4128</v>
      </c>
      <c r="B1011" s="13" t="s">
        <v>4129</v>
      </c>
      <c r="C1011" s="13" t="s">
        <v>4130</v>
      </c>
      <c r="D1011" s="13" t="s">
        <v>3633</v>
      </c>
      <c r="E1011" s="13" t="s">
        <v>3647</v>
      </c>
      <c r="F1011" s="13" t="s">
        <v>3648</v>
      </c>
      <c r="G1011" s="14">
        <v>23747.0</v>
      </c>
      <c r="H1011" s="16" t="b">
        <f>G1011&lt;'Programas e Observações'!$C$11</f>
        <v>0</v>
      </c>
      <c r="I1011" s="14">
        <v>169.0</v>
      </c>
      <c r="J1011" s="14">
        <v>60.0</v>
      </c>
      <c r="K1011" s="14">
        <v>18.0</v>
      </c>
      <c r="L1011" s="14">
        <v>43.0</v>
      </c>
      <c r="M1011" s="14">
        <v>0.0</v>
      </c>
      <c r="N1011" s="14">
        <v>255.0</v>
      </c>
      <c r="O1011" s="14">
        <v>15.0</v>
      </c>
      <c r="P1011" s="14">
        <v>0.0</v>
      </c>
      <c r="Q1011" s="14"/>
      <c r="R1011" s="17">
        <f t="shared" si="1"/>
        <v>7.116688424</v>
      </c>
      <c r="S1011" s="17">
        <f t="shared" si="2"/>
        <v>2.526634943</v>
      </c>
      <c r="T1011" s="17">
        <f t="shared" si="3"/>
        <v>0.757990483</v>
      </c>
      <c r="U1011" s="17">
        <f t="shared" si="4"/>
        <v>1.810755043</v>
      </c>
      <c r="V1011" s="17">
        <f t="shared" si="5"/>
        <v>0</v>
      </c>
      <c r="W1011" s="17">
        <f t="shared" si="6"/>
        <v>10.73819851</v>
      </c>
      <c r="X1011" s="17">
        <f t="shared" si="7"/>
        <v>0.6316587358</v>
      </c>
      <c r="Y1011" s="14">
        <f t="shared" si="8"/>
        <v>64173</v>
      </c>
      <c r="Z1011" s="14">
        <f t="shared" si="9"/>
        <v>19061</v>
      </c>
      <c r="AA1011" s="14">
        <f t="shared" si="10"/>
        <v>7747</v>
      </c>
      <c r="AB1011" s="14">
        <f t="shared" si="11"/>
        <v>13143</v>
      </c>
      <c r="AC1011" s="14">
        <f t="shared" si="12"/>
        <v>4080</v>
      </c>
      <c r="AD1011" s="14">
        <f t="shared" si="13"/>
        <v>26078</v>
      </c>
      <c r="AE1011" s="14">
        <f t="shared" si="14"/>
        <v>1843</v>
      </c>
      <c r="AF1011" s="14">
        <f t="shared" si="15"/>
        <v>50</v>
      </c>
      <c r="AG1011" s="17">
        <f t="shared" si="16"/>
        <v>37.19244641</v>
      </c>
      <c r="AH1011" s="20">
        <f>12*(J1011*'Programas e Observações'!$C$8+K1011*'Programas e Observações'!$C$9+L1011*('Programas e Observações'!$C$8+'Programas e Observações'!$C$9)+M1011*'Programas e Observações'!$C$10)</f>
        <v>51529.2</v>
      </c>
      <c r="AI1011" s="20">
        <f>12*(J1011*'Programas e Observações'!$D$8+K1011*'Programas e Observações'!$D$9+L1011*('Programas e Observações'!$D$8+'Programas e Observações'!$D$9)+M1011*'Programas e Observações'!$D$10)</f>
        <v>89889.72</v>
      </c>
      <c r="AJ1011" s="13" t="s">
        <v>2117</v>
      </c>
      <c r="AK1011" s="13" t="s">
        <v>1641</v>
      </c>
    </row>
    <row r="1012" ht="15.75" customHeight="1">
      <c r="A1012" s="13" t="s">
        <v>4131</v>
      </c>
      <c r="B1012" s="13" t="s">
        <v>4132</v>
      </c>
      <c r="C1012" s="13" t="s">
        <v>4133</v>
      </c>
      <c r="D1012" s="13" t="s">
        <v>3633</v>
      </c>
      <c r="E1012" s="13" t="s">
        <v>3647</v>
      </c>
      <c r="F1012" s="13" t="s">
        <v>3648</v>
      </c>
      <c r="G1012" s="14">
        <v>13999.0</v>
      </c>
      <c r="H1012" s="16" t="b">
        <f>G1012&lt;'Programas e Observações'!$C$11</f>
        <v>1</v>
      </c>
      <c r="I1012" s="14">
        <v>770.0</v>
      </c>
      <c r="J1012" s="14">
        <v>209.0</v>
      </c>
      <c r="K1012" s="14">
        <v>82.0</v>
      </c>
      <c r="L1012" s="14">
        <v>195.0</v>
      </c>
      <c r="M1012" s="14">
        <v>39.0</v>
      </c>
      <c r="N1012" s="14">
        <v>415.0</v>
      </c>
      <c r="O1012" s="14">
        <v>19.0</v>
      </c>
      <c r="P1012" s="14">
        <v>0.0</v>
      </c>
      <c r="Q1012" s="14"/>
      <c r="R1012" s="17">
        <f t="shared" si="1"/>
        <v>55.00392885</v>
      </c>
      <c r="S1012" s="17">
        <f t="shared" si="2"/>
        <v>14.92963783</v>
      </c>
      <c r="T1012" s="17">
        <f t="shared" si="3"/>
        <v>5.857561254</v>
      </c>
      <c r="U1012" s="17">
        <f t="shared" si="4"/>
        <v>13.9295664</v>
      </c>
      <c r="V1012" s="17">
        <f t="shared" si="5"/>
        <v>2.78591328</v>
      </c>
      <c r="W1012" s="17">
        <f t="shared" si="6"/>
        <v>29.64497464</v>
      </c>
      <c r="X1012" s="17">
        <f t="shared" si="7"/>
        <v>1.357239803</v>
      </c>
      <c r="Y1012" s="14">
        <f t="shared" si="8"/>
        <v>64173</v>
      </c>
      <c r="Z1012" s="14">
        <f t="shared" si="9"/>
        <v>19061</v>
      </c>
      <c r="AA1012" s="14">
        <f t="shared" si="10"/>
        <v>7747</v>
      </c>
      <c r="AB1012" s="14">
        <f t="shared" si="11"/>
        <v>13143</v>
      </c>
      <c r="AC1012" s="14">
        <f t="shared" si="12"/>
        <v>4080</v>
      </c>
      <c r="AD1012" s="14">
        <f t="shared" si="13"/>
        <v>26078</v>
      </c>
      <c r="AE1012" s="14">
        <f t="shared" si="14"/>
        <v>1843</v>
      </c>
      <c r="AF1012" s="14">
        <f t="shared" si="15"/>
        <v>50</v>
      </c>
      <c r="AG1012" s="17">
        <f t="shared" si="16"/>
        <v>37.19244641</v>
      </c>
      <c r="AH1012" s="20">
        <f>12*(J1012*'Programas e Observações'!$C$8+K1012*'Programas e Observações'!$C$9+L1012*('Programas e Observações'!$C$8+'Programas e Observações'!$C$9)+M1012*'Programas e Observações'!$C$10)</f>
        <v>241902.12</v>
      </c>
      <c r="AI1012" s="20">
        <f>12*(J1012*'Programas e Observações'!$D$8+K1012*'Programas e Observações'!$D$9+L1012*('Programas e Observações'!$D$8+'Programas e Observações'!$D$9)+M1012*'Programas e Observações'!$D$10)</f>
        <v>393736.8</v>
      </c>
      <c r="AJ1012" s="13" t="s">
        <v>4134</v>
      </c>
      <c r="AK1012" s="13" t="s">
        <v>4135</v>
      </c>
    </row>
    <row r="1013" ht="15.75" customHeight="1">
      <c r="A1013" s="13" t="s">
        <v>4136</v>
      </c>
      <c r="B1013" s="13" t="s">
        <v>4137</v>
      </c>
      <c r="C1013" s="13" t="s">
        <v>4138</v>
      </c>
      <c r="D1013" s="13" t="s">
        <v>3633</v>
      </c>
      <c r="E1013" s="13" t="s">
        <v>3640</v>
      </c>
      <c r="F1013" s="13" t="s">
        <v>3641</v>
      </c>
      <c r="G1013" s="14">
        <v>11064.0</v>
      </c>
      <c r="H1013" s="16" t="b">
        <f>G1013&lt;'Programas e Observações'!$C$11</f>
        <v>1</v>
      </c>
      <c r="I1013" s="14">
        <v>651.0</v>
      </c>
      <c r="J1013" s="14">
        <v>251.0</v>
      </c>
      <c r="K1013" s="14">
        <v>56.0</v>
      </c>
      <c r="L1013" s="14">
        <v>205.0</v>
      </c>
      <c r="M1013" s="14">
        <v>16.0</v>
      </c>
      <c r="N1013" s="14">
        <v>111.0</v>
      </c>
      <c r="O1013" s="14">
        <v>9.0</v>
      </c>
      <c r="P1013" s="14">
        <v>0.0</v>
      </c>
      <c r="Q1013" s="14"/>
      <c r="R1013" s="17">
        <f t="shared" si="1"/>
        <v>58.83947939</v>
      </c>
      <c r="S1013" s="17">
        <f t="shared" si="2"/>
        <v>22.68618944</v>
      </c>
      <c r="T1013" s="17">
        <f t="shared" si="3"/>
        <v>5.061460593</v>
      </c>
      <c r="U1013" s="17">
        <f t="shared" si="4"/>
        <v>18.5285611</v>
      </c>
      <c r="V1013" s="17">
        <f t="shared" si="5"/>
        <v>1.446131598</v>
      </c>
      <c r="W1013" s="17">
        <f t="shared" si="6"/>
        <v>10.03253796</v>
      </c>
      <c r="X1013" s="17">
        <f t="shared" si="7"/>
        <v>0.8134490239</v>
      </c>
      <c r="Y1013" s="14">
        <f t="shared" si="8"/>
        <v>240403</v>
      </c>
      <c r="Z1013" s="14">
        <f t="shared" si="9"/>
        <v>47835</v>
      </c>
      <c r="AA1013" s="14">
        <f t="shared" si="10"/>
        <v>51567</v>
      </c>
      <c r="AB1013" s="14">
        <f t="shared" si="11"/>
        <v>58286</v>
      </c>
      <c r="AC1013" s="14">
        <f t="shared" si="12"/>
        <v>13176</v>
      </c>
      <c r="AD1013" s="14">
        <f t="shared" si="13"/>
        <v>75509</v>
      </c>
      <c r="AE1013" s="14">
        <f t="shared" si="14"/>
        <v>8002</v>
      </c>
      <c r="AF1013" s="14">
        <f t="shared" si="15"/>
        <v>275</v>
      </c>
      <c r="AG1013" s="17">
        <f t="shared" si="16"/>
        <v>49.75201908</v>
      </c>
      <c r="AH1013" s="20">
        <f>12*(J1013*'Programas e Observações'!$C$8+K1013*'Programas e Observações'!$C$9+L1013*('Programas e Observações'!$C$8+'Programas e Observações'!$C$9)+M1013*'Programas e Observações'!$C$10)</f>
        <v>231951.48</v>
      </c>
      <c r="AI1013" s="20">
        <f>12*(J1013*'Programas e Observações'!$D$8+K1013*'Programas e Observações'!$D$9+L1013*('Programas e Observações'!$D$8+'Programas e Observações'!$D$9)+M1013*'Programas e Observações'!$D$10)</f>
        <v>401813.4</v>
      </c>
      <c r="AJ1013" s="13" t="s">
        <v>4139</v>
      </c>
      <c r="AK1013" s="13" t="s">
        <v>2842</v>
      </c>
    </row>
    <row r="1014" ht="15.75" customHeight="1">
      <c r="A1014" s="13" t="s">
        <v>4140</v>
      </c>
      <c r="B1014" s="13" t="s">
        <v>4141</v>
      </c>
      <c r="C1014" s="13" t="s">
        <v>1788</v>
      </c>
      <c r="D1014" s="13" t="s">
        <v>3633</v>
      </c>
      <c r="E1014" s="13" t="s">
        <v>3634</v>
      </c>
      <c r="F1014" s="13" t="s">
        <v>3635</v>
      </c>
      <c r="G1014" s="14">
        <v>16045.0</v>
      </c>
      <c r="H1014" s="16" t="b">
        <f>G1014&lt;'Programas e Observações'!$C$11</f>
        <v>1</v>
      </c>
      <c r="I1014" s="14">
        <v>0.0</v>
      </c>
      <c r="J1014" s="14">
        <v>0.0</v>
      </c>
      <c r="K1014" s="14">
        <v>0.0</v>
      </c>
      <c r="L1014" s="14">
        <v>0.0</v>
      </c>
      <c r="M1014" s="14">
        <v>0.0</v>
      </c>
      <c r="N1014" s="14">
        <v>151.0</v>
      </c>
      <c r="O1014" s="14">
        <v>30.0</v>
      </c>
      <c r="P1014" s="14">
        <v>1.0</v>
      </c>
      <c r="Q1014" s="14"/>
      <c r="R1014" s="17">
        <f t="shared" si="1"/>
        <v>0</v>
      </c>
      <c r="S1014" s="17">
        <f t="shared" si="2"/>
        <v>0</v>
      </c>
      <c r="T1014" s="17">
        <f t="shared" si="3"/>
        <v>0</v>
      </c>
      <c r="U1014" s="17">
        <f t="shared" si="4"/>
        <v>0</v>
      </c>
      <c r="V1014" s="17">
        <f t="shared" si="5"/>
        <v>0</v>
      </c>
      <c r="W1014" s="17">
        <f t="shared" si="6"/>
        <v>9.411031474</v>
      </c>
      <c r="X1014" s="17">
        <f t="shared" si="7"/>
        <v>1.869741352</v>
      </c>
      <c r="Y1014" s="14">
        <f t="shared" si="8"/>
        <v>72059</v>
      </c>
      <c r="Z1014" s="14">
        <f t="shared" si="9"/>
        <v>21891</v>
      </c>
      <c r="AA1014" s="14">
        <f t="shared" si="10"/>
        <v>8963</v>
      </c>
      <c r="AB1014" s="14">
        <f t="shared" si="11"/>
        <v>14454</v>
      </c>
      <c r="AC1014" s="14">
        <f t="shared" si="12"/>
        <v>5096</v>
      </c>
      <c r="AD1014" s="14">
        <f t="shared" si="13"/>
        <v>26715</v>
      </c>
      <c r="AE1014" s="14">
        <f t="shared" si="14"/>
        <v>3199</v>
      </c>
      <c r="AF1014" s="14">
        <f t="shared" si="15"/>
        <v>58</v>
      </c>
      <c r="AG1014" s="17">
        <f t="shared" si="16"/>
        <v>47.6035388</v>
      </c>
      <c r="AH1014" s="20">
        <f>12*(J1014*'Programas e Observações'!$C$8+K1014*'Programas e Observações'!$C$9+L1014*('Programas e Observações'!$C$8+'Programas e Observações'!$C$9)+M1014*'Programas e Observações'!$C$10)</f>
        <v>0</v>
      </c>
      <c r="AI1014" s="20">
        <f>12*(J1014*'Programas e Observações'!$D$8+K1014*'Programas e Observações'!$D$9+L1014*('Programas e Observações'!$D$8+'Programas e Observações'!$D$9)+M1014*'Programas e Observações'!$D$10)</f>
        <v>0</v>
      </c>
      <c r="AJ1014" s="13" t="s">
        <v>342</v>
      </c>
      <c r="AK1014" s="13" t="s">
        <v>343</v>
      </c>
    </row>
    <row r="1015" ht="15.75" customHeight="1">
      <c r="A1015" s="13" t="s">
        <v>4142</v>
      </c>
      <c r="B1015" s="13" t="s">
        <v>4143</v>
      </c>
      <c r="C1015" s="13" t="s">
        <v>4144</v>
      </c>
      <c r="D1015" s="13" t="s">
        <v>3633</v>
      </c>
      <c r="E1015" s="13" t="s">
        <v>3647</v>
      </c>
      <c r="F1015" s="13" t="s">
        <v>3648</v>
      </c>
      <c r="G1015" s="14">
        <v>32053.0</v>
      </c>
      <c r="H1015" s="16" t="b">
        <f>G1015&lt;'Programas e Observações'!$C$11</f>
        <v>0</v>
      </c>
      <c r="I1015" s="14">
        <v>1919.0</v>
      </c>
      <c r="J1015" s="14">
        <v>658.0</v>
      </c>
      <c r="K1015" s="14">
        <v>146.0</v>
      </c>
      <c r="L1015" s="14">
        <v>435.0</v>
      </c>
      <c r="M1015" s="14">
        <v>106.0</v>
      </c>
      <c r="N1015" s="14">
        <v>1009.0</v>
      </c>
      <c r="O1015" s="14">
        <v>43.0</v>
      </c>
      <c r="P1015" s="14">
        <v>0.0</v>
      </c>
      <c r="Q1015" s="14"/>
      <c r="R1015" s="17">
        <f t="shared" si="1"/>
        <v>59.86959099</v>
      </c>
      <c r="S1015" s="17">
        <f t="shared" si="2"/>
        <v>20.52849967</v>
      </c>
      <c r="T1015" s="17">
        <f t="shared" si="3"/>
        <v>4.554955854</v>
      </c>
      <c r="U1015" s="17">
        <f t="shared" si="4"/>
        <v>13.57127258</v>
      </c>
      <c r="V1015" s="17">
        <f t="shared" si="5"/>
        <v>3.307022744</v>
      </c>
      <c r="W1015" s="17">
        <f t="shared" si="6"/>
        <v>31.47911272</v>
      </c>
      <c r="X1015" s="17">
        <f t="shared" si="7"/>
        <v>1.341528094</v>
      </c>
      <c r="Y1015" s="14">
        <f t="shared" si="8"/>
        <v>64173</v>
      </c>
      <c r="Z1015" s="14">
        <f t="shared" si="9"/>
        <v>19061</v>
      </c>
      <c r="AA1015" s="14">
        <f t="shared" si="10"/>
        <v>7747</v>
      </c>
      <c r="AB1015" s="14">
        <f t="shared" si="11"/>
        <v>13143</v>
      </c>
      <c r="AC1015" s="14">
        <f t="shared" si="12"/>
        <v>4080</v>
      </c>
      <c r="AD1015" s="14">
        <f t="shared" si="13"/>
        <v>26078</v>
      </c>
      <c r="AE1015" s="14">
        <f t="shared" si="14"/>
        <v>1843</v>
      </c>
      <c r="AF1015" s="14">
        <f t="shared" si="15"/>
        <v>50</v>
      </c>
      <c r="AG1015" s="17">
        <f t="shared" si="16"/>
        <v>37.19244641</v>
      </c>
      <c r="AH1015" s="20">
        <f>12*(J1015*'Programas e Observações'!$C$8+K1015*'Programas e Observações'!$C$9+L1015*('Programas e Observações'!$C$8+'Programas e Observações'!$C$9)+M1015*'Programas e Observações'!$C$10)</f>
        <v>568922.88</v>
      </c>
      <c r="AI1015" s="20">
        <f>12*(J1015*'Programas e Observações'!$D$8+K1015*'Programas e Observações'!$D$9+L1015*('Programas e Observações'!$D$8+'Programas e Observações'!$D$9)+M1015*'Programas e Observações'!$D$10)</f>
        <v>976072.68</v>
      </c>
      <c r="AJ1015" s="13" t="s">
        <v>4145</v>
      </c>
      <c r="AK1015" s="13" t="s">
        <v>4146</v>
      </c>
    </row>
    <row r="1016" ht="15.75" customHeight="1">
      <c r="A1016" s="13" t="s">
        <v>4147</v>
      </c>
      <c r="B1016" s="13" t="s">
        <v>4148</v>
      </c>
      <c r="C1016" s="13" t="s">
        <v>4149</v>
      </c>
      <c r="D1016" s="13" t="s">
        <v>3633</v>
      </c>
      <c r="E1016" s="13" t="s">
        <v>3647</v>
      </c>
      <c r="F1016" s="13" t="s">
        <v>3648</v>
      </c>
      <c r="G1016" s="14">
        <v>29097.0</v>
      </c>
      <c r="H1016" s="16" t="b">
        <f>G1016&lt;'Programas e Observações'!$C$11</f>
        <v>0</v>
      </c>
      <c r="I1016" s="14">
        <v>469.0</v>
      </c>
      <c r="J1016" s="14">
        <v>136.0</v>
      </c>
      <c r="K1016" s="14">
        <v>24.0</v>
      </c>
      <c r="L1016" s="14">
        <v>89.0</v>
      </c>
      <c r="M1016" s="14">
        <v>18.0</v>
      </c>
      <c r="N1016" s="14">
        <v>304.0</v>
      </c>
      <c r="O1016" s="14">
        <v>23.0</v>
      </c>
      <c r="P1016" s="14">
        <v>0.0</v>
      </c>
      <c r="Q1016" s="14"/>
      <c r="R1016" s="17">
        <f t="shared" si="1"/>
        <v>16.11850019</v>
      </c>
      <c r="S1016" s="17">
        <f t="shared" si="2"/>
        <v>4.674021377</v>
      </c>
      <c r="T1016" s="17">
        <f t="shared" si="3"/>
        <v>0.8248273018</v>
      </c>
      <c r="U1016" s="17">
        <f t="shared" si="4"/>
        <v>3.058734577</v>
      </c>
      <c r="V1016" s="17">
        <f t="shared" si="5"/>
        <v>0.6186204763</v>
      </c>
      <c r="W1016" s="17">
        <f t="shared" si="6"/>
        <v>10.44781249</v>
      </c>
      <c r="X1016" s="17">
        <f t="shared" si="7"/>
        <v>0.7904594975</v>
      </c>
      <c r="Y1016" s="14">
        <f t="shared" si="8"/>
        <v>64173</v>
      </c>
      <c r="Z1016" s="14">
        <f t="shared" si="9"/>
        <v>19061</v>
      </c>
      <c r="AA1016" s="14">
        <f t="shared" si="10"/>
        <v>7747</v>
      </c>
      <c r="AB1016" s="14">
        <f t="shared" si="11"/>
        <v>13143</v>
      </c>
      <c r="AC1016" s="14">
        <f t="shared" si="12"/>
        <v>4080</v>
      </c>
      <c r="AD1016" s="14">
        <f t="shared" si="13"/>
        <v>26078</v>
      </c>
      <c r="AE1016" s="14">
        <f t="shared" si="14"/>
        <v>1843</v>
      </c>
      <c r="AF1016" s="14">
        <f t="shared" si="15"/>
        <v>50</v>
      </c>
      <c r="AG1016" s="17">
        <f t="shared" si="16"/>
        <v>37.19244641</v>
      </c>
      <c r="AH1016" s="20">
        <f>12*(J1016*'Programas e Observações'!$C$8+K1016*'Programas e Observações'!$C$9+L1016*('Programas e Observações'!$C$8+'Programas e Observações'!$C$9)+M1016*'Programas e Observações'!$C$10)</f>
        <v>111738.24</v>
      </c>
      <c r="AI1016" s="20">
        <f>12*(J1016*'Programas e Observações'!$D$8+K1016*'Programas e Observações'!$D$9+L1016*('Programas e Observações'!$D$8+'Programas e Observações'!$D$9)+M1016*'Programas e Observações'!$D$10)</f>
        <v>195355.08</v>
      </c>
      <c r="AJ1016" s="13" t="s">
        <v>4150</v>
      </c>
      <c r="AK1016" s="13" t="s">
        <v>4151</v>
      </c>
    </row>
    <row r="1017" ht="15.75" customHeight="1">
      <c r="A1017" s="13" t="s">
        <v>4152</v>
      </c>
      <c r="B1017" s="13" t="s">
        <v>4153</v>
      </c>
      <c r="C1017" s="13" t="s">
        <v>4154</v>
      </c>
      <c r="D1017" s="13" t="s">
        <v>3633</v>
      </c>
      <c r="E1017" s="13" t="s">
        <v>3640</v>
      </c>
      <c r="F1017" s="13" t="s">
        <v>3641</v>
      </c>
      <c r="G1017" s="14">
        <v>25272.0</v>
      </c>
      <c r="H1017" s="16" t="b">
        <f>G1017&lt;'Programas e Observações'!$C$11</f>
        <v>0</v>
      </c>
      <c r="I1017" s="14">
        <v>858.0</v>
      </c>
      <c r="J1017" s="14">
        <v>144.0</v>
      </c>
      <c r="K1017" s="14">
        <v>170.0</v>
      </c>
      <c r="L1017" s="14">
        <v>215.0</v>
      </c>
      <c r="M1017" s="14">
        <v>23.0</v>
      </c>
      <c r="N1017" s="14">
        <v>282.0</v>
      </c>
      <c r="O1017" s="14">
        <v>29.0</v>
      </c>
      <c r="P1017" s="14">
        <v>1.0</v>
      </c>
      <c r="Q1017" s="14"/>
      <c r="R1017" s="17">
        <f t="shared" si="1"/>
        <v>33.95061728</v>
      </c>
      <c r="S1017" s="17">
        <f t="shared" si="2"/>
        <v>5.698005698</v>
      </c>
      <c r="T1017" s="17">
        <f t="shared" si="3"/>
        <v>6.726812282</v>
      </c>
      <c r="U1017" s="17">
        <f t="shared" si="4"/>
        <v>8.507439063</v>
      </c>
      <c r="V1017" s="17">
        <f t="shared" si="5"/>
        <v>0.9100981323</v>
      </c>
      <c r="W1017" s="17">
        <f t="shared" si="6"/>
        <v>11.15859449</v>
      </c>
      <c r="X1017" s="17">
        <f t="shared" si="7"/>
        <v>1.147515036</v>
      </c>
      <c r="Y1017" s="14">
        <f t="shared" si="8"/>
        <v>240403</v>
      </c>
      <c r="Z1017" s="14">
        <f t="shared" si="9"/>
        <v>47835</v>
      </c>
      <c r="AA1017" s="14">
        <f t="shared" si="10"/>
        <v>51567</v>
      </c>
      <c r="AB1017" s="14">
        <f t="shared" si="11"/>
        <v>58286</v>
      </c>
      <c r="AC1017" s="14">
        <f t="shared" si="12"/>
        <v>13176</v>
      </c>
      <c r="AD1017" s="14">
        <f t="shared" si="13"/>
        <v>75509</v>
      </c>
      <c r="AE1017" s="14">
        <f t="shared" si="14"/>
        <v>8002</v>
      </c>
      <c r="AF1017" s="14">
        <f t="shared" si="15"/>
        <v>275</v>
      </c>
      <c r="AG1017" s="17">
        <f t="shared" si="16"/>
        <v>49.75201908</v>
      </c>
      <c r="AH1017" s="20">
        <f>12*(J1017*'Programas e Observações'!$C$8+K1017*'Programas e Observações'!$C$9+L1017*('Programas e Observações'!$C$8+'Programas e Observações'!$C$9)+M1017*'Programas e Observações'!$C$10)</f>
        <v>279543.84</v>
      </c>
      <c r="AI1017" s="20">
        <f>12*(J1017*'Programas e Observações'!$D$8+K1017*'Programas e Observações'!$D$9+L1017*('Programas e Observações'!$D$8+'Programas e Observações'!$D$9)+M1017*'Programas e Observações'!$D$10)</f>
        <v>417299.04</v>
      </c>
      <c r="AJ1017" s="13" t="s">
        <v>4155</v>
      </c>
      <c r="AK1017" s="13" t="s">
        <v>2196</v>
      </c>
    </row>
    <row r="1018" ht="15.75" customHeight="1">
      <c r="A1018" s="13" t="s">
        <v>4156</v>
      </c>
      <c r="B1018" s="13" t="s">
        <v>4157</v>
      </c>
      <c r="C1018" s="13" t="s">
        <v>4158</v>
      </c>
      <c r="D1018" s="13" t="s">
        <v>3633</v>
      </c>
      <c r="E1018" s="13" t="s">
        <v>3634</v>
      </c>
      <c r="F1018" s="13" t="s">
        <v>3635</v>
      </c>
      <c r="G1018" s="14">
        <v>19943.0</v>
      </c>
      <c r="H1018" s="16" t="b">
        <f>G1018&lt;'Programas e Observações'!$C$11</f>
        <v>1</v>
      </c>
      <c r="I1018" s="14">
        <v>932.0</v>
      </c>
      <c r="J1018" s="14">
        <v>247.0</v>
      </c>
      <c r="K1018" s="14">
        <v>79.0</v>
      </c>
      <c r="L1018" s="14">
        <v>160.0</v>
      </c>
      <c r="M1018" s="14">
        <v>72.0</v>
      </c>
      <c r="N1018" s="14">
        <v>400.0</v>
      </c>
      <c r="O1018" s="14">
        <v>25.0</v>
      </c>
      <c r="P1018" s="14">
        <v>1.0</v>
      </c>
      <c r="Q1018" s="14"/>
      <c r="R1018" s="17">
        <f t="shared" si="1"/>
        <v>46.73318959</v>
      </c>
      <c r="S1018" s="17">
        <f t="shared" si="2"/>
        <v>12.3852981</v>
      </c>
      <c r="T1018" s="17">
        <f t="shared" si="3"/>
        <v>3.961289676</v>
      </c>
      <c r="U1018" s="17">
        <f t="shared" si="4"/>
        <v>8.022865166</v>
      </c>
      <c r="V1018" s="17">
        <f t="shared" si="5"/>
        <v>3.610289325</v>
      </c>
      <c r="W1018" s="17">
        <f t="shared" si="6"/>
        <v>20.05716291</v>
      </c>
      <c r="X1018" s="17">
        <f t="shared" si="7"/>
        <v>1.253572682</v>
      </c>
      <c r="Y1018" s="14">
        <f t="shared" si="8"/>
        <v>72059</v>
      </c>
      <c r="Z1018" s="14">
        <f t="shared" si="9"/>
        <v>21891</v>
      </c>
      <c r="AA1018" s="14">
        <f t="shared" si="10"/>
        <v>8963</v>
      </c>
      <c r="AB1018" s="14">
        <f t="shared" si="11"/>
        <v>14454</v>
      </c>
      <c r="AC1018" s="14">
        <f t="shared" si="12"/>
        <v>5096</v>
      </c>
      <c r="AD1018" s="14">
        <f t="shared" si="13"/>
        <v>26715</v>
      </c>
      <c r="AE1018" s="14">
        <f t="shared" si="14"/>
        <v>3199</v>
      </c>
      <c r="AF1018" s="14">
        <f t="shared" si="15"/>
        <v>58</v>
      </c>
      <c r="AG1018" s="17">
        <f t="shared" si="16"/>
        <v>47.6035388</v>
      </c>
      <c r="AH1018" s="20">
        <f>12*(J1018*'Programas e Observações'!$C$8+K1018*'Programas e Observações'!$C$9+L1018*('Programas e Observações'!$C$8+'Programas e Observações'!$C$9)+M1018*'Programas e Observações'!$C$10)</f>
        <v>240540.96</v>
      </c>
      <c r="AI1018" s="20">
        <f>12*(J1018*'Programas e Observações'!$D$8+K1018*'Programas e Observações'!$D$9+L1018*('Programas e Observações'!$D$8+'Programas e Observações'!$D$9)+M1018*'Programas e Observações'!$D$10)</f>
        <v>393105</v>
      </c>
      <c r="AJ1018" s="13" t="s">
        <v>4134</v>
      </c>
      <c r="AK1018" s="13" t="s">
        <v>4159</v>
      </c>
    </row>
    <row r="1019" ht="15.75" customHeight="1">
      <c r="A1019" s="13" t="s">
        <v>4160</v>
      </c>
      <c r="B1019" s="13" t="s">
        <v>4161</v>
      </c>
      <c r="C1019" s="13" t="s">
        <v>4162</v>
      </c>
      <c r="D1019" s="13" t="s">
        <v>3633</v>
      </c>
      <c r="E1019" s="13" t="s">
        <v>3640</v>
      </c>
      <c r="F1019" s="13" t="s">
        <v>3641</v>
      </c>
      <c r="G1019" s="14">
        <v>75454.0</v>
      </c>
      <c r="H1019" s="16" t="b">
        <f>G1019&lt;'Programas e Observações'!$C$11</f>
        <v>0</v>
      </c>
      <c r="I1019" s="14">
        <v>4565.0</v>
      </c>
      <c r="J1019" s="14">
        <v>889.0</v>
      </c>
      <c r="K1019" s="14">
        <v>693.0</v>
      </c>
      <c r="L1019" s="14">
        <v>1367.0</v>
      </c>
      <c r="M1019" s="14">
        <v>343.0</v>
      </c>
      <c r="N1019" s="14">
        <v>471.0</v>
      </c>
      <c r="O1019" s="14">
        <v>69.0</v>
      </c>
      <c r="P1019" s="14">
        <v>2.0</v>
      </c>
      <c r="Q1019" s="14">
        <v>139.0</v>
      </c>
      <c r="R1019" s="17">
        <f t="shared" si="1"/>
        <v>60.50043735</v>
      </c>
      <c r="S1019" s="17">
        <f t="shared" si="2"/>
        <v>11.78201288</v>
      </c>
      <c r="T1019" s="17">
        <f t="shared" si="3"/>
        <v>9.184403743</v>
      </c>
      <c r="U1019" s="17">
        <f t="shared" si="4"/>
        <v>18.11699844</v>
      </c>
      <c r="V1019" s="17">
        <f t="shared" si="5"/>
        <v>4.545815994</v>
      </c>
      <c r="W1019" s="17">
        <f t="shared" si="6"/>
        <v>6.242213799</v>
      </c>
      <c r="X1019" s="17">
        <f t="shared" si="7"/>
        <v>0.9144644419</v>
      </c>
      <c r="Y1019" s="14">
        <f t="shared" si="8"/>
        <v>240403</v>
      </c>
      <c r="Z1019" s="14">
        <f t="shared" si="9"/>
        <v>47835</v>
      </c>
      <c r="AA1019" s="14">
        <f t="shared" si="10"/>
        <v>51567</v>
      </c>
      <c r="AB1019" s="14">
        <f t="shared" si="11"/>
        <v>58286</v>
      </c>
      <c r="AC1019" s="14">
        <f t="shared" si="12"/>
        <v>13176</v>
      </c>
      <c r="AD1019" s="14">
        <f t="shared" si="13"/>
        <v>75509</v>
      </c>
      <c r="AE1019" s="14">
        <f t="shared" si="14"/>
        <v>8002</v>
      </c>
      <c r="AF1019" s="14">
        <f t="shared" si="15"/>
        <v>275</v>
      </c>
      <c r="AG1019" s="17">
        <f t="shared" si="16"/>
        <v>49.75201908</v>
      </c>
      <c r="AH1019" s="20">
        <f>12*(J1019*'Programas e Observações'!$C$8+K1019*'Programas e Observações'!$C$9+L1019*('Programas e Observações'!$C$8+'Programas e Observações'!$C$9)+M1019*'Programas e Observações'!$C$10)</f>
        <v>1678262.64</v>
      </c>
      <c r="AI1019" s="20">
        <f>12*(J1019*'Programas e Observações'!$D$8+K1019*'Programas e Observações'!$D$9+L1019*('Programas e Observações'!$D$8+'Programas e Observações'!$D$9)+M1019*'Programas e Observações'!$D$10)</f>
        <v>2539004.52</v>
      </c>
      <c r="AJ1019" s="13" t="s">
        <v>4163</v>
      </c>
      <c r="AK1019" s="13" t="s">
        <v>3931</v>
      </c>
    </row>
    <row r="1020" ht="15.75" customHeight="1">
      <c r="A1020" s="13" t="s">
        <v>4164</v>
      </c>
      <c r="B1020" s="13" t="s">
        <v>4165</v>
      </c>
      <c r="C1020" s="13" t="s">
        <v>4166</v>
      </c>
      <c r="D1020" s="13" t="s">
        <v>3633</v>
      </c>
      <c r="E1020" s="13" t="s">
        <v>3640</v>
      </c>
      <c r="F1020" s="13" t="s">
        <v>3641</v>
      </c>
      <c r="G1020" s="14">
        <v>86564.0</v>
      </c>
      <c r="H1020" s="16" t="b">
        <f>G1020&lt;'Programas e Observações'!$C$11</f>
        <v>0</v>
      </c>
      <c r="I1020" s="14">
        <v>1160.0</v>
      </c>
      <c r="J1020" s="14">
        <v>302.0</v>
      </c>
      <c r="K1020" s="14">
        <v>97.0</v>
      </c>
      <c r="L1020" s="14">
        <v>271.0</v>
      </c>
      <c r="M1020" s="14">
        <v>126.0</v>
      </c>
      <c r="N1020" s="14">
        <v>583.0</v>
      </c>
      <c r="O1020" s="14">
        <v>82.0</v>
      </c>
      <c r="P1020" s="14">
        <v>2.0</v>
      </c>
      <c r="Q1020" s="14">
        <v>128.0</v>
      </c>
      <c r="R1020" s="17">
        <f t="shared" si="1"/>
        <v>13.40048981</v>
      </c>
      <c r="S1020" s="17">
        <f t="shared" si="2"/>
        <v>3.488748209</v>
      </c>
      <c r="T1020" s="17">
        <f t="shared" si="3"/>
        <v>1.1205582</v>
      </c>
      <c r="U1020" s="17">
        <f t="shared" si="4"/>
        <v>3.130631671</v>
      </c>
      <c r="V1020" s="17">
        <f t="shared" si="5"/>
        <v>1.455570445</v>
      </c>
      <c r="W1020" s="17">
        <f t="shared" si="6"/>
        <v>6.734901345</v>
      </c>
      <c r="X1020" s="17">
        <f t="shared" si="7"/>
        <v>0.9472760039</v>
      </c>
      <c r="Y1020" s="14">
        <f t="shared" si="8"/>
        <v>240403</v>
      </c>
      <c r="Z1020" s="14">
        <f t="shared" si="9"/>
        <v>47835</v>
      </c>
      <c r="AA1020" s="14">
        <f t="shared" si="10"/>
        <v>51567</v>
      </c>
      <c r="AB1020" s="14">
        <f t="shared" si="11"/>
        <v>58286</v>
      </c>
      <c r="AC1020" s="14">
        <f t="shared" si="12"/>
        <v>13176</v>
      </c>
      <c r="AD1020" s="14">
        <f t="shared" si="13"/>
        <v>75509</v>
      </c>
      <c r="AE1020" s="14">
        <f t="shared" si="14"/>
        <v>8002</v>
      </c>
      <c r="AF1020" s="14">
        <f t="shared" si="15"/>
        <v>275</v>
      </c>
      <c r="AG1020" s="17">
        <f t="shared" si="16"/>
        <v>49.75201908</v>
      </c>
      <c r="AH1020" s="20">
        <f>12*(J1020*'Programas e Observações'!$C$8+K1020*'Programas e Observações'!$C$9+L1020*('Programas e Observações'!$C$8+'Programas e Observações'!$C$9)+M1020*'Programas e Observações'!$C$10)</f>
        <v>367694.28</v>
      </c>
      <c r="AI1020" s="20">
        <f>12*(J1020*'Programas e Observações'!$D$8+K1020*'Programas e Observações'!$D$9+L1020*('Programas e Observações'!$D$8+'Programas e Observações'!$D$9)+M1020*'Programas e Observações'!$D$10)</f>
        <v>583516.08</v>
      </c>
      <c r="AJ1020" s="13" t="s">
        <v>4167</v>
      </c>
      <c r="AK1020" s="13" t="s">
        <v>4168</v>
      </c>
    </row>
    <row r="1021" ht="15.75" customHeight="1">
      <c r="A1021" s="13" t="s">
        <v>4169</v>
      </c>
      <c r="B1021" s="13" t="s">
        <v>4170</v>
      </c>
      <c r="C1021" s="13" t="s">
        <v>4171</v>
      </c>
      <c r="D1021" s="13" t="s">
        <v>3633</v>
      </c>
      <c r="E1021" s="13" t="s">
        <v>3640</v>
      </c>
      <c r="F1021" s="13" t="s">
        <v>3641</v>
      </c>
      <c r="G1021" s="14">
        <v>11421.0</v>
      </c>
      <c r="H1021" s="16" t="b">
        <f>G1021&lt;'Programas e Observações'!$C$11</f>
        <v>1</v>
      </c>
      <c r="I1021" s="14">
        <v>203.0</v>
      </c>
      <c r="J1021" s="14">
        <v>56.0</v>
      </c>
      <c r="K1021" s="14">
        <v>12.0</v>
      </c>
      <c r="L1021" s="14">
        <v>81.0</v>
      </c>
      <c r="M1021" s="14">
        <v>2.0</v>
      </c>
      <c r="N1021" s="14">
        <v>129.0</v>
      </c>
      <c r="O1021" s="14">
        <v>15.0</v>
      </c>
      <c r="P1021" s="14">
        <v>0.0</v>
      </c>
      <c r="Q1021" s="14"/>
      <c r="R1021" s="17">
        <f t="shared" si="1"/>
        <v>17.77427546</v>
      </c>
      <c r="S1021" s="17">
        <f t="shared" si="2"/>
        <v>4.903248402</v>
      </c>
      <c r="T1021" s="17">
        <f t="shared" si="3"/>
        <v>1.050696086</v>
      </c>
      <c r="U1021" s="17">
        <f t="shared" si="4"/>
        <v>7.092198582</v>
      </c>
      <c r="V1021" s="17">
        <f t="shared" si="5"/>
        <v>0.1751160144</v>
      </c>
      <c r="W1021" s="17">
        <f t="shared" si="6"/>
        <v>11.29498293</v>
      </c>
      <c r="X1021" s="17">
        <f t="shared" si="7"/>
        <v>1.313370108</v>
      </c>
      <c r="Y1021" s="14">
        <f t="shared" si="8"/>
        <v>240403</v>
      </c>
      <c r="Z1021" s="14">
        <f t="shared" si="9"/>
        <v>47835</v>
      </c>
      <c r="AA1021" s="14">
        <f t="shared" si="10"/>
        <v>51567</v>
      </c>
      <c r="AB1021" s="14">
        <f t="shared" si="11"/>
        <v>58286</v>
      </c>
      <c r="AC1021" s="14">
        <f t="shared" si="12"/>
        <v>13176</v>
      </c>
      <c r="AD1021" s="14">
        <f t="shared" si="13"/>
        <v>75509</v>
      </c>
      <c r="AE1021" s="14">
        <f t="shared" si="14"/>
        <v>8002</v>
      </c>
      <c r="AF1021" s="14">
        <f t="shared" si="15"/>
        <v>275</v>
      </c>
      <c r="AG1021" s="17">
        <f t="shared" si="16"/>
        <v>49.75201908</v>
      </c>
      <c r="AH1021" s="20">
        <f>12*(J1021*'Programas e Observações'!$C$8+K1021*'Programas e Observações'!$C$9+L1021*('Programas e Observações'!$C$8+'Programas e Observações'!$C$9)+M1021*'Programas e Observações'!$C$10)</f>
        <v>75636.96</v>
      </c>
      <c r="AI1021" s="20">
        <f>12*(J1021*'Programas e Observações'!$D$8+K1021*'Programas e Observações'!$D$9+L1021*('Programas e Observações'!$D$8+'Programas e Observações'!$D$9)+M1021*'Programas e Observações'!$D$10)</f>
        <v>126945</v>
      </c>
      <c r="AJ1021" s="13" t="s">
        <v>4172</v>
      </c>
      <c r="AK1021" s="13" t="s">
        <v>4173</v>
      </c>
    </row>
    <row r="1022" ht="15.75" customHeight="1">
      <c r="A1022" s="13" t="s">
        <v>4174</v>
      </c>
      <c r="B1022" s="13" t="s">
        <v>4175</v>
      </c>
      <c r="C1022" s="13" t="s">
        <v>4176</v>
      </c>
      <c r="D1022" s="13" t="s">
        <v>3633</v>
      </c>
      <c r="E1022" s="13" t="s">
        <v>3647</v>
      </c>
      <c r="F1022" s="13" t="s">
        <v>3648</v>
      </c>
      <c r="G1022" s="14">
        <v>6348.0</v>
      </c>
      <c r="H1022" s="16" t="b">
        <f>G1022&lt;'Programas e Observações'!$C$11</f>
        <v>1</v>
      </c>
      <c r="I1022" s="14">
        <v>412.0</v>
      </c>
      <c r="J1022" s="14">
        <v>178.0</v>
      </c>
      <c r="K1022" s="14">
        <v>30.0</v>
      </c>
      <c r="L1022" s="14">
        <v>79.0</v>
      </c>
      <c r="M1022" s="14">
        <v>16.0</v>
      </c>
      <c r="N1022" s="14">
        <v>268.0</v>
      </c>
      <c r="O1022" s="14">
        <v>10.0</v>
      </c>
      <c r="P1022" s="14">
        <v>1.0</v>
      </c>
      <c r="Q1022" s="14"/>
      <c r="R1022" s="17">
        <f t="shared" si="1"/>
        <v>64.90233144</v>
      </c>
      <c r="S1022" s="17">
        <f t="shared" si="2"/>
        <v>28.04032766</v>
      </c>
      <c r="T1022" s="17">
        <f t="shared" si="3"/>
        <v>4.725897921</v>
      </c>
      <c r="U1022" s="17">
        <f t="shared" si="4"/>
        <v>12.44486452</v>
      </c>
      <c r="V1022" s="17">
        <f t="shared" si="5"/>
        <v>2.520478891</v>
      </c>
      <c r="W1022" s="17">
        <f t="shared" si="6"/>
        <v>42.21802142</v>
      </c>
      <c r="X1022" s="17">
        <f t="shared" si="7"/>
        <v>1.575299307</v>
      </c>
      <c r="Y1022" s="14">
        <f t="shared" si="8"/>
        <v>64173</v>
      </c>
      <c r="Z1022" s="14">
        <f t="shared" si="9"/>
        <v>19061</v>
      </c>
      <c r="AA1022" s="14">
        <f t="shared" si="10"/>
        <v>7747</v>
      </c>
      <c r="AB1022" s="14">
        <f t="shared" si="11"/>
        <v>13143</v>
      </c>
      <c r="AC1022" s="14">
        <f t="shared" si="12"/>
        <v>4080</v>
      </c>
      <c r="AD1022" s="14">
        <f t="shared" si="13"/>
        <v>26078</v>
      </c>
      <c r="AE1022" s="14">
        <f t="shared" si="14"/>
        <v>1843</v>
      </c>
      <c r="AF1022" s="14">
        <f t="shared" si="15"/>
        <v>50</v>
      </c>
      <c r="AG1022" s="17">
        <f t="shared" si="16"/>
        <v>37.19244641</v>
      </c>
      <c r="AH1022" s="20">
        <f>12*(J1022*'Programas e Observações'!$C$8+K1022*'Programas e Observações'!$C$9+L1022*('Programas e Observações'!$C$8+'Programas e Observações'!$C$9)+M1022*'Programas e Observações'!$C$10)</f>
        <v>115001.28</v>
      </c>
      <c r="AI1022" s="20">
        <f>12*(J1022*'Programas e Observações'!$D$8+K1022*'Programas e Observações'!$D$9+L1022*('Programas e Observações'!$D$8+'Programas e Observações'!$D$9)+M1022*'Programas e Observações'!$D$10)</f>
        <v>210011.64</v>
      </c>
      <c r="AJ1022" s="13" t="s">
        <v>4177</v>
      </c>
      <c r="AK1022" s="13" t="s">
        <v>2793</v>
      </c>
    </row>
    <row r="1023" ht="15.75" customHeight="1">
      <c r="A1023" s="13" t="s">
        <v>4178</v>
      </c>
      <c r="B1023" s="13" t="s">
        <v>4179</v>
      </c>
      <c r="C1023" s="13" t="s">
        <v>4180</v>
      </c>
      <c r="D1023" s="13" t="s">
        <v>3633</v>
      </c>
      <c r="E1023" s="13" t="s">
        <v>3672</v>
      </c>
      <c r="F1023" s="13" t="s">
        <v>3673</v>
      </c>
      <c r="G1023" s="14">
        <v>9709.0</v>
      </c>
      <c r="H1023" s="16" t="b">
        <f>G1023&lt;'Programas e Observações'!$C$11</f>
        <v>1</v>
      </c>
      <c r="I1023" s="14">
        <v>433.0</v>
      </c>
      <c r="J1023" s="14">
        <v>85.0</v>
      </c>
      <c r="K1023" s="14">
        <v>68.0</v>
      </c>
      <c r="L1023" s="14">
        <v>70.0</v>
      </c>
      <c r="M1023" s="14">
        <v>31.0</v>
      </c>
      <c r="N1023" s="14">
        <v>302.0</v>
      </c>
      <c r="O1023" s="14">
        <v>19.0</v>
      </c>
      <c r="P1023" s="14">
        <v>1.0</v>
      </c>
      <c r="Q1023" s="14"/>
      <c r="R1023" s="17">
        <f t="shared" si="1"/>
        <v>44.59779586</v>
      </c>
      <c r="S1023" s="17">
        <f t="shared" si="2"/>
        <v>8.754763621</v>
      </c>
      <c r="T1023" s="17">
        <f t="shared" si="3"/>
        <v>7.003810897</v>
      </c>
      <c r="U1023" s="17">
        <f t="shared" si="4"/>
        <v>7.209805335</v>
      </c>
      <c r="V1023" s="17">
        <f t="shared" si="5"/>
        <v>3.192913791</v>
      </c>
      <c r="W1023" s="17">
        <f t="shared" si="6"/>
        <v>31.10516016</v>
      </c>
      <c r="X1023" s="17">
        <f t="shared" si="7"/>
        <v>1.956947162</v>
      </c>
      <c r="Y1023" s="14">
        <f t="shared" si="8"/>
        <v>31225</v>
      </c>
      <c r="Z1023" s="14">
        <f t="shared" si="9"/>
        <v>11376</v>
      </c>
      <c r="AA1023" s="14">
        <f t="shared" si="10"/>
        <v>3149</v>
      </c>
      <c r="AB1023" s="14">
        <f t="shared" si="11"/>
        <v>6864</v>
      </c>
      <c r="AC1023" s="14">
        <f t="shared" si="12"/>
        <v>1840</v>
      </c>
      <c r="AD1023" s="14">
        <f t="shared" si="13"/>
        <v>11474</v>
      </c>
      <c r="AE1023" s="14">
        <f t="shared" si="14"/>
        <v>972</v>
      </c>
      <c r="AF1023" s="14">
        <f t="shared" si="15"/>
        <v>8</v>
      </c>
      <c r="AG1023" s="17">
        <f t="shared" si="16"/>
        <v>56.4127116</v>
      </c>
      <c r="AH1023" s="20">
        <f>12*(J1023*'Programas e Observações'!$C$8+K1023*'Programas e Observações'!$C$9+L1023*('Programas e Observações'!$C$8+'Programas e Observações'!$C$9)+M1023*'Programas e Observações'!$C$10)</f>
        <v>117425.88</v>
      </c>
      <c r="AI1023" s="20">
        <f>12*(J1023*'Programas e Observações'!$D$8+K1023*'Programas e Observações'!$D$9+L1023*('Programas e Observações'!$D$8+'Programas e Observações'!$D$9)+M1023*'Programas e Observações'!$D$10)</f>
        <v>176593.56</v>
      </c>
      <c r="AJ1023" s="13" t="s">
        <v>3167</v>
      </c>
      <c r="AK1023" s="13" t="s">
        <v>3699</v>
      </c>
    </row>
    <row r="1024" ht="15.75" customHeight="1">
      <c r="A1024" s="13" t="s">
        <v>4181</v>
      </c>
      <c r="B1024" s="13" t="s">
        <v>4182</v>
      </c>
      <c r="C1024" s="13" t="s">
        <v>4183</v>
      </c>
      <c r="D1024" s="13" t="s">
        <v>3633</v>
      </c>
      <c r="E1024" s="13" t="s">
        <v>3640</v>
      </c>
      <c r="F1024" s="13" t="s">
        <v>3641</v>
      </c>
      <c r="G1024" s="14">
        <v>10252.0</v>
      </c>
      <c r="H1024" s="16" t="b">
        <f>G1024&lt;'Programas e Observações'!$C$11</f>
        <v>1</v>
      </c>
      <c r="I1024" s="14">
        <v>788.0</v>
      </c>
      <c r="J1024" s="14">
        <v>251.0</v>
      </c>
      <c r="K1024" s="14">
        <v>80.0</v>
      </c>
      <c r="L1024" s="14">
        <v>275.0</v>
      </c>
      <c r="M1024" s="14">
        <v>45.0</v>
      </c>
      <c r="N1024" s="14">
        <v>86.0</v>
      </c>
      <c r="O1024" s="14">
        <v>10.0</v>
      </c>
      <c r="P1024" s="14">
        <v>1.0</v>
      </c>
      <c r="Q1024" s="14"/>
      <c r="R1024" s="17">
        <f t="shared" si="1"/>
        <v>76.86305111</v>
      </c>
      <c r="S1024" s="17">
        <f t="shared" si="2"/>
        <v>24.4830277</v>
      </c>
      <c r="T1024" s="17">
        <f t="shared" si="3"/>
        <v>7.803355443</v>
      </c>
      <c r="U1024" s="17">
        <f t="shared" si="4"/>
        <v>26.82403433</v>
      </c>
      <c r="V1024" s="17">
        <f t="shared" si="5"/>
        <v>4.389387437</v>
      </c>
      <c r="W1024" s="17">
        <f t="shared" si="6"/>
        <v>8.388607101</v>
      </c>
      <c r="X1024" s="17">
        <f t="shared" si="7"/>
        <v>0.9754194304</v>
      </c>
      <c r="Y1024" s="14">
        <f t="shared" si="8"/>
        <v>240403</v>
      </c>
      <c r="Z1024" s="14">
        <f t="shared" si="9"/>
        <v>47835</v>
      </c>
      <c r="AA1024" s="14">
        <f t="shared" si="10"/>
        <v>51567</v>
      </c>
      <c r="AB1024" s="14">
        <f t="shared" si="11"/>
        <v>58286</v>
      </c>
      <c r="AC1024" s="14">
        <f t="shared" si="12"/>
        <v>13176</v>
      </c>
      <c r="AD1024" s="14">
        <f t="shared" si="13"/>
        <v>75509</v>
      </c>
      <c r="AE1024" s="14">
        <f t="shared" si="14"/>
        <v>8002</v>
      </c>
      <c r="AF1024" s="14">
        <f t="shared" si="15"/>
        <v>275</v>
      </c>
      <c r="AG1024" s="17">
        <f t="shared" si="16"/>
        <v>49.75201908</v>
      </c>
      <c r="AH1024" s="20">
        <f>12*(J1024*'Programas e Observações'!$C$8+K1024*'Programas e Observações'!$C$9+L1024*('Programas e Observações'!$C$8+'Programas e Observações'!$C$9)+M1024*'Programas e Observações'!$C$10)</f>
        <v>309028.2</v>
      </c>
      <c r="AI1024" s="20">
        <f>12*(J1024*'Programas e Observações'!$D$8+K1024*'Programas e Observações'!$D$9+L1024*('Programas e Observações'!$D$8+'Programas e Observações'!$D$9)+M1024*'Programas e Observações'!$D$10)</f>
        <v>506509.44</v>
      </c>
      <c r="AJ1024" s="13" t="s">
        <v>4184</v>
      </c>
      <c r="AK1024" s="13" t="s">
        <v>4185</v>
      </c>
    </row>
    <row r="1025" ht="15.75" customHeight="1">
      <c r="A1025" s="13" t="s">
        <v>4186</v>
      </c>
      <c r="B1025" s="13" t="s">
        <v>4187</v>
      </c>
      <c r="C1025" s="13" t="s">
        <v>4188</v>
      </c>
      <c r="D1025" s="13" t="s">
        <v>3633</v>
      </c>
      <c r="E1025" s="13" t="s">
        <v>3640</v>
      </c>
      <c r="F1025" s="13" t="s">
        <v>3641</v>
      </c>
      <c r="G1025" s="14">
        <v>41894.0</v>
      </c>
      <c r="H1025" s="16" t="b">
        <f>G1025&lt;'Programas e Observações'!$C$11</f>
        <v>0</v>
      </c>
      <c r="I1025" s="14">
        <v>1811.0</v>
      </c>
      <c r="J1025" s="14">
        <v>425.0</v>
      </c>
      <c r="K1025" s="14">
        <v>244.0</v>
      </c>
      <c r="L1025" s="14">
        <v>417.0</v>
      </c>
      <c r="M1025" s="14">
        <v>166.0</v>
      </c>
      <c r="N1025" s="14">
        <v>595.0</v>
      </c>
      <c r="O1025" s="14">
        <v>46.0</v>
      </c>
      <c r="P1025" s="14">
        <v>1.0</v>
      </c>
      <c r="Q1025" s="14"/>
      <c r="R1025" s="17">
        <f t="shared" si="1"/>
        <v>43.22814723</v>
      </c>
      <c r="S1025" s="17">
        <f t="shared" si="2"/>
        <v>10.14465079</v>
      </c>
      <c r="T1025" s="17">
        <f t="shared" si="3"/>
        <v>5.824223039</v>
      </c>
      <c r="U1025" s="17">
        <f t="shared" si="4"/>
        <v>9.953692653</v>
      </c>
      <c r="V1025" s="17">
        <f t="shared" si="5"/>
        <v>3.962381248</v>
      </c>
      <c r="W1025" s="17">
        <f t="shared" si="6"/>
        <v>14.2025111</v>
      </c>
      <c r="X1025" s="17">
        <f t="shared" si="7"/>
        <v>1.098009261</v>
      </c>
      <c r="Y1025" s="14">
        <f t="shared" si="8"/>
        <v>240403</v>
      </c>
      <c r="Z1025" s="14">
        <f t="shared" si="9"/>
        <v>47835</v>
      </c>
      <c r="AA1025" s="14">
        <f t="shared" si="10"/>
        <v>51567</v>
      </c>
      <c r="AB1025" s="14">
        <f t="shared" si="11"/>
        <v>58286</v>
      </c>
      <c r="AC1025" s="14">
        <f t="shared" si="12"/>
        <v>13176</v>
      </c>
      <c r="AD1025" s="14">
        <f t="shared" si="13"/>
        <v>75509</v>
      </c>
      <c r="AE1025" s="14">
        <f t="shared" si="14"/>
        <v>8002</v>
      </c>
      <c r="AF1025" s="14">
        <f t="shared" si="15"/>
        <v>275</v>
      </c>
      <c r="AG1025" s="17">
        <f t="shared" si="16"/>
        <v>49.75201908</v>
      </c>
      <c r="AH1025" s="20">
        <f>12*(J1025*'Programas e Observações'!$C$8+K1025*'Programas e Observações'!$C$9+L1025*('Programas e Observações'!$C$8+'Programas e Observações'!$C$9)+M1025*'Programas e Observações'!$C$10)</f>
        <v>591463.08</v>
      </c>
      <c r="AI1025" s="20">
        <f>12*(J1025*'Programas e Observações'!$D$8+K1025*'Programas e Observações'!$D$9+L1025*('Programas e Observações'!$D$8+'Programas e Observações'!$D$9)+M1025*'Programas e Observações'!$D$10)</f>
        <v>910928.04</v>
      </c>
      <c r="AJ1025" s="13" t="s">
        <v>4189</v>
      </c>
      <c r="AK1025" s="13" t="s">
        <v>4190</v>
      </c>
    </row>
    <row r="1026" ht="15.75" customHeight="1">
      <c r="A1026" s="13" t="s">
        <v>4191</v>
      </c>
      <c r="B1026" s="13" t="s">
        <v>4192</v>
      </c>
      <c r="C1026" s="13" t="s">
        <v>4193</v>
      </c>
      <c r="D1026" s="13" t="s">
        <v>3633</v>
      </c>
      <c r="E1026" s="13" t="s">
        <v>3640</v>
      </c>
      <c r="F1026" s="13" t="s">
        <v>3641</v>
      </c>
      <c r="G1026" s="14">
        <v>34086.0</v>
      </c>
      <c r="H1026" s="16" t="b">
        <f>G1026&lt;'Programas e Observações'!$C$11</f>
        <v>0</v>
      </c>
      <c r="I1026" s="14">
        <v>1581.0</v>
      </c>
      <c r="J1026" s="14">
        <v>218.0</v>
      </c>
      <c r="K1026" s="14">
        <v>342.0</v>
      </c>
      <c r="L1026" s="14">
        <v>394.0</v>
      </c>
      <c r="M1026" s="14">
        <v>104.0</v>
      </c>
      <c r="N1026" s="14">
        <v>626.0</v>
      </c>
      <c r="O1026" s="14">
        <v>33.0</v>
      </c>
      <c r="P1026" s="14">
        <v>1.0</v>
      </c>
      <c r="Q1026" s="14"/>
      <c r="R1026" s="17">
        <f t="shared" si="1"/>
        <v>46.38267911</v>
      </c>
      <c r="S1026" s="17">
        <f t="shared" si="2"/>
        <v>6.395587631</v>
      </c>
      <c r="T1026" s="17">
        <f t="shared" si="3"/>
        <v>10.03344482</v>
      </c>
      <c r="U1026" s="17">
        <f t="shared" si="4"/>
        <v>11.55899783</v>
      </c>
      <c r="V1026" s="17">
        <f t="shared" si="5"/>
        <v>3.051106026</v>
      </c>
      <c r="W1026" s="17">
        <f t="shared" si="6"/>
        <v>18.36531127</v>
      </c>
      <c r="X1026" s="17">
        <f t="shared" si="7"/>
        <v>0.9681394121</v>
      </c>
      <c r="Y1026" s="14">
        <f t="shared" si="8"/>
        <v>240403</v>
      </c>
      <c r="Z1026" s="14">
        <f t="shared" si="9"/>
        <v>47835</v>
      </c>
      <c r="AA1026" s="14">
        <f t="shared" si="10"/>
        <v>51567</v>
      </c>
      <c r="AB1026" s="14">
        <f t="shared" si="11"/>
        <v>58286</v>
      </c>
      <c r="AC1026" s="14">
        <f t="shared" si="12"/>
        <v>13176</v>
      </c>
      <c r="AD1026" s="14">
        <f t="shared" si="13"/>
        <v>75509</v>
      </c>
      <c r="AE1026" s="14">
        <f t="shared" si="14"/>
        <v>8002</v>
      </c>
      <c r="AF1026" s="14">
        <f t="shared" si="15"/>
        <v>275</v>
      </c>
      <c r="AG1026" s="17">
        <f t="shared" si="16"/>
        <v>49.75201908</v>
      </c>
      <c r="AH1026" s="20">
        <f>12*(J1026*'Programas e Observações'!$C$8+K1026*'Programas e Observações'!$C$9+L1026*('Programas e Observações'!$C$8+'Programas e Observações'!$C$9)+M1026*'Programas e Observações'!$C$10)</f>
        <v>551298.72</v>
      </c>
      <c r="AI1026" s="20">
        <f>12*(J1026*'Programas e Observações'!$D$8+K1026*'Programas e Observações'!$D$9+L1026*('Programas e Observações'!$D$8+'Programas e Observações'!$D$9)+M1026*'Programas e Observações'!$D$10)</f>
        <v>788781.12</v>
      </c>
      <c r="AJ1026" s="13" t="s">
        <v>4194</v>
      </c>
      <c r="AK1026" s="13" t="s">
        <v>4195</v>
      </c>
    </row>
    <row r="1027" ht="15.75" customHeight="1">
      <c r="A1027" s="13" t="s">
        <v>4196</v>
      </c>
      <c r="B1027" s="13" t="s">
        <v>4197</v>
      </c>
      <c r="C1027" s="13" t="s">
        <v>4198</v>
      </c>
      <c r="D1027" s="13" t="s">
        <v>3633</v>
      </c>
      <c r="E1027" s="13" t="s">
        <v>3659</v>
      </c>
      <c r="F1027" s="13" t="s">
        <v>3660</v>
      </c>
      <c r="G1027" s="14">
        <v>32867.0</v>
      </c>
      <c r="H1027" s="16" t="b">
        <f>G1027&lt;'Programas e Observações'!$C$11</f>
        <v>0</v>
      </c>
      <c r="I1027" s="14">
        <v>772.0</v>
      </c>
      <c r="J1027" s="14">
        <v>273.0</v>
      </c>
      <c r="K1027" s="14">
        <v>59.0</v>
      </c>
      <c r="L1027" s="14">
        <v>158.0</v>
      </c>
      <c r="M1027" s="14">
        <v>17.0</v>
      </c>
      <c r="N1027" s="14">
        <v>158.0</v>
      </c>
      <c r="O1027" s="14">
        <v>64.0</v>
      </c>
      <c r="P1027" s="14">
        <v>2.0</v>
      </c>
      <c r="Q1027" s="14"/>
      <c r="R1027" s="17">
        <f t="shared" si="1"/>
        <v>23.48860559</v>
      </c>
      <c r="S1027" s="17">
        <f t="shared" si="2"/>
        <v>8.306203791</v>
      </c>
      <c r="T1027" s="17">
        <f t="shared" si="3"/>
        <v>1.79511364</v>
      </c>
      <c r="U1027" s="17">
        <f t="shared" si="4"/>
        <v>4.807253476</v>
      </c>
      <c r="V1027" s="17">
        <f t="shared" si="5"/>
        <v>0.5172361335</v>
      </c>
      <c r="W1027" s="17">
        <f t="shared" si="6"/>
        <v>4.807253476</v>
      </c>
      <c r="X1027" s="17">
        <f t="shared" si="7"/>
        <v>1.947241914</v>
      </c>
      <c r="Y1027" s="14">
        <f t="shared" si="8"/>
        <v>31191</v>
      </c>
      <c r="Z1027" s="14">
        <f t="shared" si="9"/>
        <v>9130</v>
      </c>
      <c r="AA1027" s="14">
        <f t="shared" si="10"/>
        <v>3009</v>
      </c>
      <c r="AB1027" s="14">
        <f t="shared" si="11"/>
        <v>6711</v>
      </c>
      <c r="AC1027" s="14">
        <f t="shared" si="12"/>
        <v>2168</v>
      </c>
      <c r="AD1027" s="14">
        <f t="shared" si="13"/>
        <v>11451</v>
      </c>
      <c r="AE1027" s="14">
        <f t="shared" si="14"/>
        <v>1515</v>
      </c>
      <c r="AF1027" s="14">
        <f t="shared" si="15"/>
        <v>14</v>
      </c>
      <c r="AG1027" s="17">
        <f t="shared" si="16"/>
        <v>48.42285349</v>
      </c>
      <c r="AH1027" s="20">
        <f>12*(J1027*'Programas e Observações'!$C$8+K1027*'Programas e Observações'!$C$9+L1027*('Programas e Observações'!$C$8+'Programas e Observações'!$C$9)+M1027*'Programas e Observações'!$C$10)</f>
        <v>205100.16</v>
      </c>
      <c r="AI1027" s="20">
        <f>12*(J1027*'Programas e Observações'!$D$8+K1027*'Programas e Observações'!$D$9+L1027*('Programas e Observações'!$D$8+'Programas e Observações'!$D$9)+M1027*'Programas e Observações'!$D$10)</f>
        <v>365034.96</v>
      </c>
      <c r="AJ1027" s="13" t="s">
        <v>4199</v>
      </c>
      <c r="AK1027" s="13" t="s">
        <v>4200</v>
      </c>
    </row>
    <row r="1028" ht="15.75" customHeight="1">
      <c r="A1028" s="13" t="s">
        <v>4201</v>
      </c>
      <c r="B1028" s="13" t="s">
        <v>4202</v>
      </c>
      <c r="C1028" s="13" t="s">
        <v>4203</v>
      </c>
      <c r="D1028" s="13" t="s">
        <v>3633</v>
      </c>
      <c r="E1028" s="13" t="s">
        <v>3659</v>
      </c>
      <c r="F1028" s="13" t="s">
        <v>3660</v>
      </c>
      <c r="G1028" s="14">
        <v>10462.0</v>
      </c>
      <c r="H1028" s="16" t="b">
        <f>G1028&lt;'Programas e Observações'!$C$11</f>
        <v>1</v>
      </c>
      <c r="I1028" s="14">
        <v>173.0</v>
      </c>
      <c r="J1028" s="14">
        <v>47.0</v>
      </c>
      <c r="K1028" s="14">
        <v>11.0</v>
      </c>
      <c r="L1028" s="14">
        <v>20.0</v>
      </c>
      <c r="M1028" s="14">
        <v>8.0</v>
      </c>
      <c r="N1028" s="14">
        <v>141.0</v>
      </c>
      <c r="O1028" s="14">
        <v>15.0</v>
      </c>
      <c r="P1028" s="14">
        <v>1.0</v>
      </c>
      <c r="Q1028" s="14"/>
      <c r="R1028" s="17">
        <f t="shared" si="1"/>
        <v>16.53603517</v>
      </c>
      <c r="S1028" s="17">
        <f t="shared" si="2"/>
        <v>4.492448863</v>
      </c>
      <c r="T1028" s="17">
        <f t="shared" si="3"/>
        <v>1.051424202</v>
      </c>
      <c r="U1028" s="17">
        <f t="shared" si="4"/>
        <v>1.911680367</v>
      </c>
      <c r="V1028" s="17">
        <f t="shared" si="5"/>
        <v>0.7646721468</v>
      </c>
      <c r="W1028" s="17">
        <f t="shared" si="6"/>
        <v>13.47734659</v>
      </c>
      <c r="X1028" s="17">
        <f t="shared" si="7"/>
        <v>1.433760275</v>
      </c>
      <c r="Y1028" s="14">
        <f t="shared" si="8"/>
        <v>31191</v>
      </c>
      <c r="Z1028" s="14">
        <f t="shared" si="9"/>
        <v>9130</v>
      </c>
      <c r="AA1028" s="14">
        <f t="shared" si="10"/>
        <v>3009</v>
      </c>
      <c r="AB1028" s="14">
        <f t="shared" si="11"/>
        <v>6711</v>
      </c>
      <c r="AC1028" s="14">
        <f t="shared" si="12"/>
        <v>2168</v>
      </c>
      <c r="AD1028" s="14">
        <f t="shared" si="13"/>
        <v>11451</v>
      </c>
      <c r="AE1028" s="14">
        <f t="shared" si="14"/>
        <v>1515</v>
      </c>
      <c r="AF1028" s="14">
        <f t="shared" si="15"/>
        <v>14</v>
      </c>
      <c r="AG1028" s="17">
        <f t="shared" si="16"/>
        <v>48.42285349</v>
      </c>
      <c r="AH1028" s="20">
        <f>12*(J1028*'Programas e Observações'!$C$8+K1028*'Programas e Observações'!$C$9+L1028*('Programas e Observações'!$C$8+'Programas e Observações'!$C$9)+M1028*'Programas e Observações'!$C$10)</f>
        <v>33315.84</v>
      </c>
      <c r="AI1028" s="20">
        <f>12*(J1028*'Programas e Observações'!$D$8+K1028*'Programas e Observações'!$D$9+L1028*('Programas e Observações'!$D$8+'Programas e Observações'!$D$9)+M1028*'Programas e Observações'!$D$10)</f>
        <v>58195.56</v>
      </c>
      <c r="AJ1028" s="13" t="s">
        <v>3964</v>
      </c>
      <c r="AK1028" s="13" t="s">
        <v>2616</v>
      </c>
    </row>
    <row r="1029" ht="15.75" customHeight="1">
      <c r="A1029" s="13" t="s">
        <v>4204</v>
      </c>
      <c r="B1029" s="13" t="s">
        <v>4205</v>
      </c>
      <c r="C1029" s="13" t="s">
        <v>4206</v>
      </c>
      <c r="D1029" s="13" t="s">
        <v>3633</v>
      </c>
      <c r="E1029" s="13" t="s">
        <v>3659</v>
      </c>
      <c r="F1029" s="13" t="s">
        <v>3660</v>
      </c>
      <c r="G1029" s="14">
        <v>42227.0</v>
      </c>
      <c r="H1029" s="16" t="b">
        <f>G1029&lt;'Programas e Observações'!$C$11</f>
        <v>0</v>
      </c>
      <c r="I1029" s="14">
        <v>1506.0</v>
      </c>
      <c r="J1029" s="14">
        <v>503.0</v>
      </c>
      <c r="K1029" s="14">
        <v>115.0</v>
      </c>
      <c r="L1029" s="14">
        <v>397.0</v>
      </c>
      <c r="M1029" s="14">
        <v>71.0</v>
      </c>
      <c r="N1029" s="14">
        <v>818.0</v>
      </c>
      <c r="O1029" s="14">
        <v>98.0</v>
      </c>
      <c r="P1029" s="14">
        <v>0.0</v>
      </c>
      <c r="Q1029" s="14"/>
      <c r="R1029" s="17">
        <f t="shared" si="1"/>
        <v>35.66438535</v>
      </c>
      <c r="S1029" s="17">
        <f t="shared" si="2"/>
        <v>11.91180998</v>
      </c>
      <c r="T1029" s="17">
        <f t="shared" si="3"/>
        <v>2.723376039</v>
      </c>
      <c r="U1029" s="17">
        <f t="shared" si="4"/>
        <v>9.401567717</v>
      </c>
      <c r="V1029" s="17">
        <f t="shared" si="5"/>
        <v>1.681388685</v>
      </c>
      <c r="W1029" s="17">
        <f t="shared" si="6"/>
        <v>19.37149217</v>
      </c>
      <c r="X1029" s="17">
        <f t="shared" si="7"/>
        <v>2.320790016</v>
      </c>
      <c r="Y1029" s="14">
        <f t="shared" si="8"/>
        <v>31191</v>
      </c>
      <c r="Z1029" s="14">
        <f t="shared" si="9"/>
        <v>9130</v>
      </c>
      <c r="AA1029" s="14">
        <f t="shared" si="10"/>
        <v>3009</v>
      </c>
      <c r="AB1029" s="14">
        <f t="shared" si="11"/>
        <v>6711</v>
      </c>
      <c r="AC1029" s="14">
        <f t="shared" si="12"/>
        <v>2168</v>
      </c>
      <c r="AD1029" s="14">
        <f t="shared" si="13"/>
        <v>11451</v>
      </c>
      <c r="AE1029" s="14">
        <f t="shared" si="14"/>
        <v>1515</v>
      </c>
      <c r="AF1029" s="14">
        <f t="shared" si="15"/>
        <v>14</v>
      </c>
      <c r="AG1029" s="17">
        <f t="shared" si="16"/>
        <v>48.42285349</v>
      </c>
      <c r="AH1029" s="20">
        <f>12*(J1029*'Programas e Observações'!$C$8+K1029*'Programas e Observações'!$C$9+L1029*('Programas e Observações'!$C$8+'Programas e Observações'!$C$9)+M1029*'Programas e Observações'!$C$10)</f>
        <v>476989.68</v>
      </c>
      <c r="AI1029" s="20">
        <f>12*(J1029*'Programas e Observações'!$D$8+K1029*'Programas e Observações'!$D$9+L1029*('Programas e Observações'!$D$8+'Programas e Observações'!$D$9)+M1029*'Programas e Observações'!$D$10)</f>
        <v>812738.76</v>
      </c>
      <c r="AJ1029" s="13" t="s">
        <v>4207</v>
      </c>
      <c r="AK1029" s="13" t="s">
        <v>4208</v>
      </c>
    </row>
    <row r="1030" ht="15.75" customHeight="1">
      <c r="A1030" s="13" t="s">
        <v>4209</v>
      </c>
      <c r="B1030" s="13" t="s">
        <v>4210</v>
      </c>
      <c r="C1030" s="13" t="s">
        <v>4211</v>
      </c>
      <c r="D1030" s="13" t="s">
        <v>3633</v>
      </c>
      <c r="E1030" s="13" t="s">
        <v>3634</v>
      </c>
      <c r="F1030" s="13" t="s">
        <v>3635</v>
      </c>
      <c r="G1030" s="14">
        <v>9357.0</v>
      </c>
      <c r="H1030" s="16" t="b">
        <f>G1030&lt;'Programas e Observações'!$C$11</f>
        <v>1</v>
      </c>
      <c r="I1030" s="14">
        <v>380.0</v>
      </c>
      <c r="J1030" s="14">
        <v>76.0</v>
      </c>
      <c r="K1030" s="14">
        <v>45.0</v>
      </c>
      <c r="L1030" s="14">
        <v>36.0</v>
      </c>
      <c r="M1030" s="14">
        <v>16.0</v>
      </c>
      <c r="N1030" s="14">
        <v>126.0</v>
      </c>
      <c r="O1030" s="14">
        <v>25.0</v>
      </c>
      <c r="P1030" s="14">
        <v>1.0</v>
      </c>
      <c r="Q1030" s="14"/>
      <c r="R1030" s="17">
        <f t="shared" si="1"/>
        <v>40.61130704</v>
      </c>
      <c r="S1030" s="17">
        <f t="shared" si="2"/>
        <v>8.122261409</v>
      </c>
      <c r="T1030" s="17">
        <f t="shared" si="3"/>
        <v>4.809233729</v>
      </c>
      <c r="U1030" s="17">
        <f t="shared" si="4"/>
        <v>3.847386983</v>
      </c>
      <c r="V1030" s="17">
        <f t="shared" si="5"/>
        <v>1.70994977</v>
      </c>
      <c r="W1030" s="17">
        <f t="shared" si="6"/>
        <v>13.46585444</v>
      </c>
      <c r="X1030" s="17">
        <f t="shared" si="7"/>
        <v>2.671796516</v>
      </c>
      <c r="Y1030" s="14">
        <f t="shared" si="8"/>
        <v>72059</v>
      </c>
      <c r="Z1030" s="14">
        <f t="shared" si="9"/>
        <v>21891</v>
      </c>
      <c r="AA1030" s="14">
        <f t="shared" si="10"/>
        <v>8963</v>
      </c>
      <c r="AB1030" s="14">
        <f t="shared" si="11"/>
        <v>14454</v>
      </c>
      <c r="AC1030" s="14">
        <f t="shared" si="12"/>
        <v>5096</v>
      </c>
      <c r="AD1030" s="14">
        <f t="shared" si="13"/>
        <v>26715</v>
      </c>
      <c r="AE1030" s="14">
        <f t="shared" si="14"/>
        <v>3199</v>
      </c>
      <c r="AF1030" s="14">
        <f t="shared" si="15"/>
        <v>58</v>
      </c>
      <c r="AG1030" s="17">
        <f t="shared" si="16"/>
        <v>47.6035388</v>
      </c>
      <c r="AH1030" s="20">
        <f>12*(J1030*'Programas e Observações'!$C$8+K1030*'Programas e Observações'!$C$9+L1030*('Programas e Observações'!$C$8+'Programas e Observações'!$C$9)+M1030*'Programas e Observações'!$C$10)</f>
        <v>71941.08</v>
      </c>
      <c r="AI1030" s="20">
        <f>12*(J1030*'Programas e Observações'!$D$8+K1030*'Programas e Observações'!$D$9+L1030*('Programas e Observações'!$D$8+'Programas e Observações'!$D$9)+M1030*'Programas e Observações'!$D$10)</f>
        <v>114198.84</v>
      </c>
      <c r="AJ1030" s="13" t="s">
        <v>4212</v>
      </c>
      <c r="AK1030" s="13" t="s">
        <v>1596</v>
      </c>
    </row>
    <row r="1031" ht="15.75" customHeight="1">
      <c r="A1031" s="13" t="s">
        <v>4213</v>
      </c>
      <c r="B1031" s="13" t="s">
        <v>4214</v>
      </c>
      <c r="C1031" s="13" t="s">
        <v>4215</v>
      </c>
      <c r="D1031" s="13" t="s">
        <v>3633</v>
      </c>
      <c r="E1031" s="13" t="s">
        <v>3640</v>
      </c>
      <c r="F1031" s="13" t="s">
        <v>3641</v>
      </c>
      <c r="G1031" s="14">
        <v>39903.0</v>
      </c>
      <c r="H1031" s="16" t="b">
        <f>G1031&lt;'Programas e Observações'!$C$11</f>
        <v>0</v>
      </c>
      <c r="I1031" s="14">
        <v>1482.0</v>
      </c>
      <c r="J1031" s="14">
        <v>254.0</v>
      </c>
      <c r="K1031" s="14">
        <v>224.0</v>
      </c>
      <c r="L1031" s="14">
        <v>392.0</v>
      </c>
      <c r="M1031" s="14">
        <v>88.0</v>
      </c>
      <c r="N1031" s="14">
        <v>621.0</v>
      </c>
      <c r="O1031" s="14">
        <v>48.0</v>
      </c>
      <c r="P1031" s="14">
        <v>1.0</v>
      </c>
      <c r="Q1031" s="14"/>
      <c r="R1031" s="17">
        <f t="shared" si="1"/>
        <v>37.14006466</v>
      </c>
      <c r="S1031" s="17">
        <f t="shared" si="2"/>
        <v>6.365436183</v>
      </c>
      <c r="T1031" s="17">
        <f t="shared" si="3"/>
        <v>5.613613012</v>
      </c>
      <c r="U1031" s="17">
        <f t="shared" si="4"/>
        <v>9.82382277</v>
      </c>
      <c r="V1031" s="17">
        <f t="shared" si="5"/>
        <v>2.205347969</v>
      </c>
      <c r="W1031" s="17">
        <f t="shared" si="6"/>
        <v>15.56273964</v>
      </c>
      <c r="X1031" s="17">
        <f t="shared" si="7"/>
        <v>1.202917074</v>
      </c>
      <c r="Y1031" s="14">
        <f t="shared" si="8"/>
        <v>240403</v>
      </c>
      <c r="Z1031" s="14">
        <f t="shared" si="9"/>
        <v>47835</v>
      </c>
      <c r="AA1031" s="14">
        <f t="shared" si="10"/>
        <v>51567</v>
      </c>
      <c r="AB1031" s="14">
        <f t="shared" si="11"/>
        <v>58286</v>
      </c>
      <c r="AC1031" s="14">
        <f t="shared" si="12"/>
        <v>13176</v>
      </c>
      <c r="AD1031" s="14">
        <f t="shared" si="13"/>
        <v>75509</v>
      </c>
      <c r="AE1031" s="14">
        <f t="shared" si="14"/>
        <v>8002</v>
      </c>
      <c r="AF1031" s="14">
        <f t="shared" si="15"/>
        <v>275</v>
      </c>
      <c r="AG1031" s="17">
        <f t="shared" si="16"/>
        <v>49.75201908</v>
      </c>
      <c r="AH1031" s="20">
        <f>12*(J1031*'Programas e Observações'!$C$8+K1031*'Programas e Observações'!$C$9+L1031*('Programas e Observações'!$C$8+'Programas e Observações'!$C$9)+M1031*'Programas e Observações'!$C$10)</f>
        <v>488486.64</v>
      </c>
      <c r="AI1031" s="20">
        <f>12*(J1031*'Programas e Observações'!$D$8+K1031*'Programas e Observações'!$D$9+L1031*('Programas e Observações'!$D$8+'Programas e Observações'!$D$9)+M1031*'Programas e Observações'!$D$10)</f>
        <v>735376.32</v>
      </c>
      <c r="AJ1031" s="13" t="s">
        <v>4216</v>
      </c>
      <c r="AK1031" s="13" t="s">
        <v>1086</v>
      </c>
    </row>
    <row r="1032" ht="15.75" customHeight="1">
      <c r="A1032" s="13" t="s">
        <v>4217</v>
      </c>
      <c r="B1032" s="13" t="s">
        <v>4218</v>
      </c>
      <c r="C1032" s="13" t="s">
        <v>4219</v>
      </c>
      <c r="D1032" s="13" t="s">
        <v>3633</v>
      </c>
      <c r="E1032" s="13" t="s">
        <v>3672</v>
      </c>
      <c r="F1032" s="13" t="s">
        <v>3673</v>
      </c>
      <c r="G1032" s="14">
        <v>15858.0</v>
      </c>
      <c r="H1032" s="16" t="b">
        <f>G1032&lt;'Programas e Observações'!$C$11</f>
        <v>1</v>
      </c>
      <c r="I1032" s="14">
        <v>0.0</v>
      </c>
      <c r="J1032" s="14">
        <v>0.0</v>
      </c>
      <c r="K1032" s="14">
        <v>0.0</v>
      </c>
      <c r="L1032" s="14">
        <v>0.0</v>
      </c>
      <c r="M1032" s="14">
        <v>0.0</v>
      </c>
      <c r="N1032" s="14">
        <v>218.0</v>
      </c>
      <c r="O1032" s="14">
        <v>23.0</v>
      </c>
      <c r="P1032" s="14">
        <v>1.0</v>
      </c>
      <c r="Q1032" s="14"/>
      <c r="R1032" s="17">
        <f t="shared" si="1"/>
        <v>0</v>
      </c>
      <c r="S1032" s="17">
        <f t="shared" si="2"/>
        <v>0</v>
      </c>
      <c r="T1032" s="17">
        <f t="shared" si="3"/>
        <v>0</v>
      </c>
      <c r="U1032" s="17">
        <f t="shared" si="4"/>
        <v>0</v>
      </c>
      <c r="V1032" s="17">
        <f t="shared" si="5"/>
        <v>0</v>
      </c>
      <c r="W1032" s="17">
        <f t="shared" si="6"/>
        <v>13.74700467</v>
      </c>
      <c r="X1032" s="17">
        <f t="shared" si="7"/>
        <v>1.450372052</v>
      </c>
      <c r="Y1032" s="14">
        <f t="shared" si="8"/>
        <v>31225</v>
      </c>
      <c r="Z1032" s="14">
        <f t="shared" si="9"/>
        <v>11376</v>
      </c>
      <c r="AA1032" s="14">
        <f t="shared" si="10"/>
        <v>3149</v>
      </c>
      <c r="AB1032" s="14">
        <f t="shared" si="11"/>
        <v>6864</v>
      </c>
      <c r="AC1032" s="14">
        <f t="shared" si="12"/>
        <v>1840</v>
      </c>
      <c r="AD1032" s="14">
        <f t="shared" si="13"/>
        <v>11474</v>
      </c>
      <c r="AE1032" s="14">
        <f t="shared" si="14"/>
        <v>972</v>
      </c>
      <c r="AF1032" s="14">
        <f t="shared" si="15"/>
        <v>8</v>
      </c>
      <c r="AG1032" s="17">
        <f t="shared" si="16"/>
        <v>56.4127116</v>
      </c>
      <c r="AH1032" s="20">
        <f>12*(J1032*'Programas e Observações'!$C$8+K1032*'Programas e Observações'!$C$9+L1032*('Programas e Observações'!$C$8+'Programas e Observações'!$C$9)+M1032*'Programas e Observações'!$C$10)</f>
        <v>0</v>
      </c>
      <c r="AI1032" s="20">
        <f>12*(J1032*'Programas e Observações'!$D$8+K1032*'Programas e Observações'!$D$9+L1032*('Programas e Observações'!$D$8+'Programas e Observações'!$D$9)+M1032*'Programas e Observações'!$D$10)</f>
        <v>0</v>
      </c>
      <c r="AJ1032" s="13" t="s">
        <v>342</v>
      </c>
      <c r="AK1032" s="13" t="s">
        <v>343</v>
      </c>
    </row>
    <row r="1033" ht="15.75" customHeight="1">
      <c r="A1033" s="13" t="s">
        <v>4220</v>
      </c>
      <c r="B1033" s="13" t="s">
        <v>4221</v>
      </c>
      <c r="C1033" s="13" t="s">
        <v>4222</v>
      </c>
      <c r="D1033" s="13" t="s">
        <v>3633</v>
      </c>
      <c r="E1033" s="13" t="s">
        <v>3640</v>
      </c>
      <c r="F1033" s="13" t="s">
        <v>3641</v>
      </c>
      <c r="G1033" s="14">
        <v>24919.0</v>
      </c>
      <c r="H1033" s="16" t="b">
        <f>G1033&lt;'Programas e Observações'!$C$11</f>
        <v>0</v>
      </c>
      <c r="I1033" s="14">
        <v>1654.0</v>
      </c>
      <c r="J1033" s="14">
        <v>390.0</v>
      </c>
      <c r="K1033" s="14">
        <v>224.0</v>
      </c>
      <c r="L1033" s="14">
        <v>513.0</v>
      </c>
      <c r="M1033" s="14">
        <v>197.0</v>
      </c>
      <c r="N1033" s="14">
        <v>229.0</v>
      </c>
      <c r="O1033" s="14">
        <v>25.0</v>
      </c>
      <c r="P1033" s="14">
        <v>2.0</v>
      </c>
      <c r="Q1033" s="14"/>
      <c r="R1033" s="17">
        <f t="shared" si="1"/>
        <v>66.37505518</v>
      </c>
      <c r="S1033" s="17">
        <f t="shared" si="2"/>
        <v>15.65070829</v>
      </c>
      <c r="T1033" s="17">
        <f t="shared" si="3"/>
        <v>8.989124764</v>
      </c>
      <c r="U1033" s="17">
        <f t="shared" si="4"/>
        <v>20.58670091</v>
      </c>
      <c r="V1033" s="17">
        <f t="shared" si="5"/>
        <v>7.90561419</v>
      </c>
      <c r="W1033" s="17">
        <f t="shared" si="6"/>
        <v>9.189774871</v>
      </c>
      <c r="X1033" s="17">
        <f t="shared" si="7"/>
        <v>1.003250532</v>
      </c>
      <c r="Y1033" s="14">
        <f t="shared" si="8"/>
        <v>240403</v>
      </c>
      <c r="Z1033" s="14">
        <f t="shared" si="9"/>
        <v>47835</v>
      </c>
      <c r="AA1033" s="14">
        <f t="shared" si="10"/>
        <v>51567</v>
      </c>
      <c r="AB1033" s="14">
        <f t="shared" si="11"/>
        <v>58286</v>
      </c>
      <c r="AC1033" s="14">
        <f t="shared" si="12"/>
        <v>13176</v>
      </c>
      <c r="AD1033" s="14">
        <f t="shared" si="13"/>
        <v>75509</v>
      </c>
      <c r="AE1033" s="14">
        <f t="shared" si="14"/>
        <v>8002</v>
      </c>
      <c r="AF1033" s="14">
        <f t="shared" si="15"/>
        <v>275</v>
      </c>
      <c r="AG1033" s="17">
        <f t="shared" si="16"/>
        <v>49.75201908</v>
      </c>
      <c r="AH1033" s="20">
        <f>12*(J1033*'Programas e Observações'!$C$8+K1033*'Programas e Observações'!$C$9+L1033*('Programas e Observações'!$C$8+'Programas e Observações'!$C$9)+M1033*'Programas e Observações'!$C$10)</f>
        <v>658637.76</v>
      </c>
      <c r="AI1033" s="20">
        <f>12*(J1033*'Programas e Observações'!$D$8+K1033*'Programas e Observações'!$D$9+L1033*('Programas e Observações'!$D$8+'Programas e Observações'!$D$9)+M1033*'Programas e Observações'!$D$10)</f>
        <v>1002125.04</v>
      </c>
      <c r="AJ1033" s="13" t="s">
        <v>4223</v>
      </c>
      <c r="AK1033" s="13" t="s">
        <v>4224</v>
      </c>
    </row>
    <row r="1034" ht="15.75" customHeight="1">
      <c r="A1034" s="13" t="s">
        <v>4225</v>
      </c>
      <c r="B1034" s="13" t="s">
        <v>4226</v>
      </c>
      <c r="C1034" s="13" t="s">
        <v>4227</v>
      </c>
      <c r="D1034" s="13" t="s">
        <v>3633</v>
      </c>
      <c r="E1034" s="13" t="s">
        <v>3634</v>
      </c>
      <c r="F1034" s="13" t="s">
        <v>3635</v>
      </c>
      <c r="G1034" s="14">
        <v>17285.0</v>
      </c>
      <c r="H1034" s="16" t="b">
        <f>G1034&lt;'Programas e Observações'!$C$11</f>
        <v>1</v>
      </c>
      <c r="I1034" s="14">
        <v>1016.0</v>
      </c>
      <c r="J1034" s="14">
        <v>467.0</v>
      </c>
      <c r="K1034" s="14">
        <v>136.0</v>
      </c>
      <c r="L1034" s="14">
        <v>204.0</v>
      </c>
      <c r="M1034" s="14">
        <v>38.0</v>
      </c>
      <c r="N1034" s="14">
        <v>165.0</v>
      </c>
      <c r="O1034" s="14">
        <v>35.0</v>
      </c>
      <c r="P1034" s="14">
        <v>1.0</v>
      </c>
      <c r="Q1034" s="14"/>
      <c r="R1034" s="17">
        <f t="shared" si="1"/>
        <v>58.7792884</v>
      </c>
      <c r="S1034" s="17">
        <f t="shared" si="2"/>
        <v>27.01764536</v>
      </c>
      <c r="T1034" s="17">
        <f t="shared" si="3"/>
        <v>7.868093723</v>
      </c>
      <c r="U1034" s="17">
        <f t="shared" si="4"/>
        <v>11.80214058</v>
      </c>
      <c r="V1034" s="17">
        <f t="shared" si="5"/>
        <v>2.198437952</v>
      </c>
      <c r="W1034" s="17">
        <f t="shared" si="6"/>
        <v>9.545849002</v>
      </c>
      <c r="X1034" s="17">
        <f t="shared" si="7"/>
        <v>2.024877061</v>
      </c>
      <c r="Y1034" s="14">
        <f t="shared" si="8"/>
        <v>72059</v>
      </c>
      <c r="Z1034" s="14">
        <f t="shared" si="9"/>
        <v>21891</v>
      </c>
      <c r="AA1034" s="14">
        <f t="shared" si="10"/>
        <v>8963</v>
      </c>
      <c r="AB1034" s="14">
        <f t="shared" si="11"/>
        <v>14454</v>
      </c>
      <c r="AC1034" s="14">
        <f t="shared" si="12"/>
        <v>5096</v>
      </c>
      <c r="AD1034" s="14">
        <f t="shared" si="13"/>
        <v>26715</v>
      </c>
      <c r="AE1034" s="14">
        <f t="shared" si="14"/>
        <v>3199</v>
      </c>
      <c r="AF1034" s="14">
        <f t="shared" si="15"/>
        <v>58</v>
      </c>
      <c r="AG1034" s="17">
        <f t="shared" si="16"/>
        <v>47.6035388</v>
      </c>
      <c r="AH1034" s="20">
        <f>12*(J1034*'Programas e Observações'!$C$8+K1034*'Programas e Observações'!$C$9+L1034*('Programas e Observações'!$C$8+'Programas e Observações'!$C$9)+M1034*'Programas e Observações'!$C$10)</f>
        <v>326493.24</v>
      </c>
      <c r="AI1034" s="20">
        <f>12*(J1034*'Programas e Observações'!$D$8+K1034*'Programas e Observações'!$D$9+L1034*('Programas e Observações'!$D$8+'Programas e Observações'!$D$9)+M1034*'Programas e Observações'!$D$10)</f>
        <v>575698.32</v>
      </c>
      <c r="AJ1034" s="13" t="s">
        <v>4228</v>
      </c>
      <c r="AK1034" s="13" t="s">
        <v>2149</v>
      </c>
    </row>
    <row r="1035" ht="15.75" customHeight="1">
      <c r="A1035" s="13" t="s">
        <v>4229</v>
      </c>
      <c r="B1035" s="13" t="s">
        <v>4230</v>
      </c>
      <c r="C1035" s="13" t="s">
        <v>4231</v>
      </c>
      <c r="D1035" s="13" t="s">
        <v>3633</v>
      </c>
      <c r="E1035" s="13" t="s">
        <v>3647</v>
      </c>
      <c r="F1035" s="13" t="s">
        <v>3648</v>
      </c>
      <c r="G1035" s="14">
        <v>10984.0</v>
      </c>
      <c r="H1035" s="16" t="b">
        <f>G1035&lt;'Programas e Observações'!$C$11</f>
        <v>1</v>
      </c>
      <c r="I1035" s="14">
        <v>0.0</v>
      </c>
      <c r="J1035" s="14">
        <v>0.0</v>
      </c>
      <c r="K1035" s="14">
        <v>0.0</v>
      </c>
      <c r="L1035" s="14">
        <v>0.0</v>
      </c>
      <c r="M1035" s="14">
        <v>0.0</v>
      </c>
      <c r="N1035" s="14">
        <v>197.0</v>
      </c>
      <c r="O1035" s="14">
        <v>19.0</v>
      </c>
      <c r="P1035" s="14">
        <v>2.0</v>
      </c>
      <c r="Q1035" s="14"/>
      <c r="R1035" s="17">
        <f t="shared" si="1"/>
        <v>0</v>
      </c>
      <c r="S1035" s="17">
        <f t="shared" si="2"/>
        <v>0</v>
      </c>
      <c r="T1035" s="17">
        <f t="shared" si="3"/>
        <v>0</v>
      </c>
      <c r="U1035" s="17">
        <f t="shared" si="4"/>
        <v>0</v>
      </c>
      <c r="V1035" s="17">
        <f t="shared" si="5"/>
        <v>0</v>
      </c>
      <c r="W1035" s="17">
        <f t="shared" si="6"/>
        <v>17.93517844</v>
      </c>
      <c r="X1035" s="17">
        <f t="shared" si="7"/>
        <v>1.729788784</v>
      </c>
      <c r="Y1035" s="14">
        <f t="shared" si="8"/>
        <v>64173</v>
      </c>
      <c r="Z1035" s="14">
        <f t="shared" si="9"/>
        <v>19061</v>
      </c>
      <c r="AA1035" s="14">
        <f t="shared" si="10"/>
        <v>7747</v>
      </c>
      <c r="AB1035" s="14">
        <f t="shared" si="11"/>
        <v>13143</v>
      </c>
      <c r="AC1035" s="14">
        <f t="shared" si="12"/>
        <v>4080</v>
      </c>
      <c r="AD1035" s="14">
        <f t="shared" si="13"/>
        <v>26078</v>
      </c>
      <c r="AE1035" s="14">
        <f t="shared" si="14"/>
        <v>1843</v>
      </c>
      <c r="AF1035" s="14">
        <f t="shared" si="15"/>
        <v>50</v>
      </c>
      <c r="AG1035" s="17">
        <f t="shared" si="16"/>
        <v>37.19244641</v>
      </c>
      <c r="AH1035" s="20">
        <f>12*(J1035*'Programas e Observações'!$C$8+K1035*'Programas e Observações'!$C$9+L1035*('Programas e Observações'!$C$8+'Programas e Observações'!$C$9)+M1035*'Programas e Observações'!$C$10)</f>
        <v>0</v>
      </c>
      <c r="AI1035" s="20">
        <f>12*(J1035*'Programas e Observações'!$D$8+K1035*'Programas e Observações'!$D$9+L1035*('Programas e Observações'!$D$8+'Programas e Observações'!$D$9)+M1035*'Programas e Observações'!$D$10)</f>
        <v>0</v>
      </c>
      <c r="AJ1035" s="13" t="s">
        <v>342</v>
      </c>
      <c r="AK1035" s="13" t="s">
        <v>343</v>
      </c>
    </row>
    <row r="1036" ht="15.75" customHeight="1">
      <c r="A1036" s="13" t="s">
        <v>4232</v>
      </c>
      <c r="B1036" s="13" t="s">
        <v>4233</v>
      </c>
      <c r="C1036" s="13" t="s">
        <v>4234</v>
      </c>
      <c r="D1036" s="13" t="s">
        <v>3633</v>
      </c>
      <c r="E1036" s="13" t="s">
        <v>3647</v>
      </c>
      <c r="F1036" s="13" t="s">
        <v>3648</v>
      </c>
      <c r="G1036" s="14">
        <v>12441.0</v>
      </c>
      <c r="H1036" s="16" t="b">
        <f>G1036&lt;'Programas e Observações'!$C$11</f>
        <v>1</v>
      </c>
      <c r="I1036" s="14">
        <v>59.0</v>
      </c>
      <c r="J1036" s="14">
        <v>27.0</v>
      </c>
      <c r="K1036" s="14">
        <v>3.0</v>
      </c>
      <c r="L1036" s="14">
        <v>14.0</v>
      </c>
      <c r="M1036" s="14">
        <v>13.0</v>
      </c>
      <c r="N1036" s="14">
        <v>280.0</v>
      </c>
      <c r="O1036" s="14">
        <v>7.0</v>
      </c>
      <c r="P1036" s="14">
        <v>0.0</v>
      </c>
      <c r="Q1036" s="14"/>
      <c r="R1036" s="17">
        <f t="shared" si="1"/>
        <v>4.742384053</v>
      </c>
      <c r="S1036" s="17">
        <f t="shared" si="2"/>
        <v>2.17024355</v>
      </c>
      <c r="T1036" s="17">
        <f t="shared" si="3"/>
        <v>0.2411381722</v>
      </c>
      <c r="U1036" s="17">
        <f t="shared" si="4"/>
        <v>1.12531147</v>
      </c>
      <c r="V1036" s="17">
        <f t="shared" si="5"/>
        <v>1.044932079</v>
      </c>
      <c r="W1036" s="17">
        <f t="shared" si="6"/>
        <v>22.5062294</v>
      </c>
      <c r="X1036" s="17">
        <f t="shared" si="7"/>
        <v>0.5626557351</v>
      </c>
      <c r="Y1036" s="14">
        <f t="shared" si="8"/>
        <v>64173</v>
      </c>
      <c r="Z1036" s="14">
        <f t="shared" si="9"/>
        <v>19061</v>
      </c>
      <c r="AA1036" s="14">
        <f t="shared" si="10"/>
        <v>7747</v>
      </c>
      <c r="AB1036" s="14">
        <f t="shared" si="11"/>
        <v>13143</v>
      </c>
      <c r="AC1036" s="14">
        <f t="shared" si="12"/>
        <v>4080</v>
      </c>
      <c r="AD1036" s="14">
        <f t="shared" si="13"/>
        <v>26078</v>
      </c>
      <c r="AE1036" s="14">
        <f t="shared" si="14"/>
        <v>1843</v>
      </c>
      <c r="AF1036" s="14">
        <f t="shared" si="15"/>
        <v>50</v>
      </c>
      <c r="AG1036" s="17">
        <f t="shared" si="16"/>
        <v>37.19244641</v>
      </c>
      <c r="AH1036" s="20">
        <f>12*(J1036*'Programas e Observações'!$C$8+K1036*'Programas e Observações'!$C$9+L1036*('Programas e Observações'!$C$8+'Programas e Observações'!$C$9)+M1036*'Programas e Observações'!$C$10)</f>
        <v>23657.04</v>
      </c>
      <c r="AI1036" s="20">
        <f>12*(J1036*'Programas e Observações'!$D$8+K1036*'Programas e Observações'!$D$9+L1036*('Programas e Observações'!$D$8+'Programas e Observações'!$D$9)+M1036*'Programas e Observações'!$D$10)</f>
        <v>38955.12</v>
      </c>
      <c r="AJ1036" s="13" t="s">
        <v>3459</v>
      </c>
      <c r="AK1036" s="13" t="s">
        <v>1213</v>
      </c>
    </row>
    <row r="1037" ht="15.75" customHeight="1">
      <c r="A1037" s="13" t="s">
        <v>4235</v>
      </c>
      <c r="B1037" s="13" t="s">
        <v>4236</v>
      </c>
      <c r="C1037" s="13" t="s">
        <v>4237</v>
      </c>
      <c r="D1037" s="13" t="s">
        <v>3633</v>
      </c>
      <c r="E1037" s="13" t="s">
        <v>3634</v>
      </c>
      <c r="F1037" s="13" t="s">
        <v>3635</v>
      </c>
      <c r="G1037" s="14">
        <v>17877.0</v>
      </c>
      <c r="H1037" s="16" t="b">
        <f>G1037&lt;'Programas e Observações'!$C$11</f>
        <v>1</v>
      </c>
      <c r="I1037" s="14">
        <v>651.0</v>
      </c>
      <c r="J1037" s="14">
        <v>135.0</v>
      </c>
      <c r="K1037" s="14">
        <v>64.0</v>
      </c>
      <c r="L1037" s="14">
        <v>79.0</v>
      </c>
      <c r="M1037" s="14">
        <v>26.0</v>
      </c>
      <c r="N1037" s="14">
        <v>387.0</v>
      </c>
      <c r="O1037" s="14">
        <v>36.0</v>
      </c>
      <c r="P1037" s="14">
        <v>0.0</v>
      </c>
      <c r="Q1037" s="14"/>
      <c r="R1037" s="17">
        <f t="shared" si="1"/>
        <v>36.41550596</v>
      </c>
      <c r="S1037" s="17">
        <f t="shared" si="2"/>
        <v>7.551602618</v>
      </c>
      <c r="T1037" s="17">
        <f t="shared" si="3"/>
        <v>3.580019019</v>
      </c>
      <c r="U1037" s="17">
        <f t="shared" si="4"/>
        <v>4.419085976</v>
      </c>
      <c r="V1037" s="17">
        <f t="shared" si="5"/>
        <v>1.454382726</v>
      </c>
      <c r="W1037" s="17">
        <f t="shared" si="6"/>
        <v>21.6479275</v>
      </c>
      <c r="X1037" s="17">
        <f t="shared" si="7"/>
        <v>2.013760698</v>
      </c>
      <c r="Y1037" s="14">
        <f t="shared" si="8"/>
        <v>72059</v>
      </c>
      <c r="Z1037" s="14">
        <f t="shared" si="9"/>
        <v>21891</v>
      </c>
      <c r="AA1037" s="14">
        <f t="shared" si="10"/>
        <v>8963</v>
      </c>
      <c r="AB1037" s="14">
        <f t="shared" si="11"/>
        <v>14454</v>
      </c>
      <c r="AC1037" s="14">
        <f t="shared" si="12"/>
        <v>5096</v>
      </c>
      <c r="AD1037" s="14">
        <f t="shared" si="13"/>
        <v>26715</v>
      </c>
      <c r="AE1037" s="14">
        <f t="shared" si="14"/>
        <v>3199</v>
      </c>
      <c r="AF1037" s="14">
        <f t="shared" si="15"/>
        <v>58</v>
      </c>
      <c r="AG1037" s="17">
        <f t="shared" si="16"/>
        <v>47.6035388</v>
      </c>
      <c r="AH1037" s="20">
        <f>12*(J1037*'Programas e Observações'!$C$8+K1037*'Programas e Observações'!$C$9+L1037*('Programas e Observações'!$C$8+'Programas e Observações'!$C$9)+M1037*'Programas e Observações'!$C$10)</f>
        <v>129053.88</v>
      </c>
      <c r="AI1037" s="20">
        <f>12*(J1037*'Programas e Observações'!$D$8+K1037*'Programas e Observações'!$D$9+L1037*('Programas e Observações'!$D$8+'Programas e Observações'!$D$9)+M1037*'Programas e Observações'!$D$10)</f>
        <v>209476.92</v>
      </c>
      <c r="AJ1037" s="13" t="s">
        <v>4238</v>
      </c>
      <c r="AK1037" s="13" t="s">
        <v>4239</v>
      </c>
    </row>
    <row r="1038" ht="15.75" customHeight="1">
      <c r="A1038" s="13" t="s">
        <v>4240</v>
      </c>
      <c r="B1038" s="13" t="s">
        <v>4241</v>
      </c>
      <c r="C1038" s="13" t="s">
        <v>4242</v>
      </c>
      <c r="D1038" s="13" t="s">
        <v>3633</v>
      </c>
      <c r="E1038" s="13" t="s">
        <v>3634</v>
      </c>
      <c r="F1038" s="13" t="s">
        <v>3635</v>
      </c>
      <c r="G1038" s="14">
        <v>8854.0</v>
      </c>
      <c r="H1038" s="16" t="b">
        <f>G1038&lt;'Programas e Observações'!$C$11</f>
        <v>1</v>
      </c>
      <c r="I1038" s="14">
        <v>1151.0</v>
      </c>
      <c r="J1038" s="14">
        <v>552.0</v>
      </c>
      <c r="K1038" s="14">
        <v>116.0</v>
      </c>
      <c r="L1038" s="14">
        <v>180.0</v>
      </c>
      <c r="M1038" s="14">
        <v>61.0</v>
      </c>
      <c r="N1038" s="14">
        <v>191.0</v>
      </c>
      <c r="O1038" s="14">
        <v>26.0</v>
      </c>
      <c r="P1038" s="14">
        <v>0.0</v>
      </c>
      <c r="Q1038" s="14"/>
      <c r="R1038" s="17">
        <f t="shared" si="1"/>
        <v>129.9977411</v>
      </c>
      <c r="S1038" s="17">
        <f t="shared" si="2"/>
        <v>62.34470296</v>
      </c>
      <c r="T1038" s="17">
        <f t="shared" si="3"/>
        <v>13.10142309</v>
      </c>
      <c r="U1038" s="17">
        <f t="shared" si="4"/>
        <v>20.32979444</v>
      </c>
      <c r="V1038" s="17">
        <f t="shared" si="5"/>
        <v>6.88954145</v>
      </c>
      <c r="W1038" s="17">
        <f t="shared" si="6"/>
        <v>21.57217077</v>
      </c>
      <c r="X1038" s="17">
        <f t="shared" si="7"/>
        <v>2.936525864</v>
      </c>
      <c r="Y1038" s="14">
        <f t="shared" si="8"/>
        <v>72059</v>
      </c>
      <c r="Z1038" s="14">
        <f t="shared" si="9"/>
        <v>21891</v>
      </c>
      <c r="AA1038" s="14">
        <f t="shared" si="10"/>
        <v>8963</v>
      </c>
      <c r="AB1038" s="14">
        <f t="shared" si="11"/>
        <v>14454</v>
      </c>
      <c r="AC1038" s="14">
        <f t="shared" si="12"/>
        <v>5096</v>
      </c>
      <c r="AD1038" s="14">
        <f t="shared" si="13"/>
        <v>26715</v>
      </c>
      <c r="AE1038" s="14">
        <f t="shared" si="14"/>
        <v>3199</v>
      </c>
      <c r="AF1038" s="14">
        <f t="shared" si="15"/>
        <v>58</v>
      </c>
      <c r="AG1038" s="17">
        <f t="shared" si="16"/>
        <v>47.6035388</v>
      </c>
      <c r="AH1038" s="20">
        <f>12*(J1038*'Programas e Observações'!$C$8+K1038*'Programas e Observações'!$C$9+L1038*('Programas e Observações'!$C$8+'Programas e Observações'!$C$9)+M1038*'Programas e Observações'!$C$10)</f>
        <v>328321.68</v>
      </c>
      <c r="AI1038" s="20">
        <f>12*(J1038*'Programas e Observações'!$D$8+K1038*'Programas e Observações'!$D$9+L1038*('Programas e Observações'!$D$8+'Programas e Observações'!$D$9)+M1038*'Programas e Observações'!$D$10)</f>
        <v>598842.84</v>
      </c>
      <c r="AJ1038" s="13" t="s">
        <v>4243</v>
      </c>
      <c r="AK1038" s="13" t="s">
        <v>3522</v>
      </c>
    </row>
    <row r="1039" ht="15.75" customHeight="1">
      <c r="A1039" s="13" t="s">
        <v>4244</v>
      </c>
      <c r="B1039" s="13" t="s">
        <v>4245</v>
      </c>
      <c r="C1039" s="13" t="s">
        <v>4246</v>
      </c>
      <c r="D1039" s="13" t="s">
        <v>3633</v>
      </c>
      <c r="E1039" s="13" t="s">
        <v>3672</v>
      </c>
      <c r="F1039" s="13" t="s">
        <v>3673</v>
      </c>
      <c r="G1039" s="14">
        <v>6128.0</v>
      </c>
      <c r="H1039" s="16" t="b">
        <f>G1039&lt;'Programas e Observações'!$C$11</f>
        <v>1</v>
      </c>
      <c r="I1039" s="14">
        <v>0.0</v>
      </c>
      <c r="J1039" s="14">
        <v>0.0</v>
      </c>
      <c r="K1039" s="14">
        <v>0.0</v>
      </c>
      <c r="L1039" s="14">
        <v>0.0</v>
      </c>
      <c r="M1039" s="14">
        <v>0.0</v>
      </c>
      <c r="N1039" s="14">
        <v>73.0</v>
      </c>
      <c r="O1039" s="14">
        <v>13.0</v>
      </c>
      <c r="P1039" s="14">
        <v>0.0</v>
      </c>
      <c r="Q1039" s="14"/>
      <c r="R1039" s="17">
        <f t="shared" si="1"/>
        <v>0</v>
      </c>
      <c r="S1039" s="17">
        <f t="shared" si="2"/>
        <v>0</v>
      </c>
      <c r="T1039" s="17">
        <f t="shared" si="3"/>
        <v>0</v>
      </c>
      <c r="U1039" s="17">
        <f t="shared" si="4"/>
        <v>0</v>
      </c>
      <c r="V1039" s="17">
        <f t="shared" si="5"/>
        <v>0</v>
      </c>
      <c r="W1039" s="17">
        <f t="shared" si="6"/>
        <v>11.91253264</v>
      </c>
      <c r="X1039" s="17">
        <f t="shared" si="7"/>
        <v>2.121409922</v>
      </c>
      <c r="Y1039" s="14">
        <f t="shared" si="8"/>
        <v>31225</v>
      </c>
      <c r="Z1039" s="14">
        <f t="shared" si="9"/>
        <v>11376</v>
      </c>
      <c r="AA1039" s="14">
        <f t="shared" si="10"/>
        <v>3149</v>
      </c>
      <c r="AB1039" s="14">
        <f t="shared" si="11"/>
        <v>6864</v>
      </c>
      <c r="AC1039" s="14">
        <f t="shared" si="12"/>
        <v>1840</v>
      </c>
      <c r="AD1039" s="14">
        <f t="shared" si="13"/>
        <v>11474</v>
      </c>
      <c r="AE1039" s="14">
        <f t="shared" si="14"/>
        <v>972</v>
      </c>
      <c r="AF1039" s="14">
        <f t="shared" si="15"/>
        <v>8</v>
      </c>
      <c r="AG1039" s="17">
        <f t="shared" si="16"/>
        <v>56.4127116</v>
      </c>
      <c r="AH1039" s="20">
        <f>12*(J1039*'Programas e Observações'!$C$8+K1039*'Programas e Observações'!$C$9+L1039*('Programas e Observações'!$C$8+'Programas e Observações'!$C$9)+M1039*'Programas e Observações'!$C$10)</f>
        <v>0</v>
      </c>
      <c r="AI1039" s="20">
        <f>12*(J1039*'Programas e Observações'!$D$8+K1039*'Programas e Observações'!$D$9+L1039*('Programas e Observações'!$D$8+'Programas e Observações'!$D$9)+M1039*'Programas e Observações'!$D$10)</f>
        <v>0</v>
      </c>
      <c r="AJ1039" s="13" t="s">
        <v>342</v>
      </c>
      <c r="AK1039" s="13" t="s">
        <v>343</v>
      </c>
    </row>
    <row r="1040" ht="15.75" customHeight="1">
      <c r="A1040" s="13" t="s">
        <v>4247</v>
      </c>
      <c r="B1040" s="13" t="s">
        <v>4248</v>
      </c>
      <c r="C1040" s="13" t="s">
        <v>4249</v>
      </c>
      <c r="D1040" s="13" t="s">
        <v>3633</v>
      </c>
      <c r="E1040" s="13" t="s">
        <v>3647</v>
      </c>
      <c r="F1040" s="13" t="s">
        <v>3648</v>
      </c>
      <c r="G1040" s="14">
        <v>20545.0</v>
      </c>
      <c r="H1040" s="16" t="b">
        <f>G1040&lt;'Programas e Observações'!$C$11</f>
        <v>0</v>
      </c>
      <c r="I1040" s="14">
        <v>365.0</v>
      </c>
      <c r="J1040" s="14">
        <v>66.0</v>
      </c>
      <c r="K1040" s="14">
        <v>21.0</v>
      </c>
      <c r="L1040" s="14">
        <v>26.0</v>
      </c>
      <c r="M1040" s="14">
        <v>22.0</v>
      </c>
      <c r="N1040" s="14">
        <v>876.0</v>
      </c>
      <c r="O1040" s="14">
        <v>13.0</v>
      </c>
      <c r="P1040" s="14">
        <v>0.0</v>
      </c>
      <c r="Q1040" s="14"/>
      <c r="R1040" s="17">
        <f t="shared" si="1"/>
        <v>17.76587978</v>
      </c>
      <c r="S1040" s="17">
        <f t="shared" si="2"/>
        <v>3.212460453</v>
      </c>
      <c r="T1040" s="17">
        <f t="shared" si="3"/>
        <v>1.022146508</v>
      </c>
      <c r="U1040" s="17">
        <f t="shared" si="4"/>
        <v>1.265514724</v>
      </c>
      <c r="V1040" s="17">
        <f t="shared" si="5"/>
        <v>1.070820151</v>
      </c>
      <c r="W1040" s="17">
        <f t="shared" si="6"/>
        <v>42.63811146</v>
      </c>
      <c r="X1040" s="17">
        <f t="shared" si="7"/>
        <v>0.6327573619</v>
      </c>
      <c r="Y1040" s="14">
        <f t="shared" si="8"/>
        <v>64173</v>
      </c>
      <c r="Z1040" s="14">
        <f t="shared" si="9"/>
        <v>19061</v>
      </c>
      <c r="AA1040" s="14">
        <f t="shared" si="10"/>
        <v>7747</v>
      </c>
      <c r="AB1040" s="14">
        <f t="shared" si="11"/>
        <v>13143</v>
      </c>
      <c r="AC1040" s="14">
        <f t="shared" si="12"/>
        <v>4080</v>
      </c>
      <c r="AD1040" s="14">
        <f t="shared" si="13"/>
        <v>26078</v>
      </c>
      <c r="AE1040" s="14">
        <f t="shared" si="14"/>
        <v>1843</v>
      </c>
      <c r="AF1040" s="14">
        <f t="shared" si="15"/>
        <v>50</v>
      </c>
      <c r="AG1040" s="17">
        <f t="shared" si="16"/>
        <v>37.19244641</v>
      </c>
      <c r="AH1040" s="20">
        <f>12*(J1040*'Programas e Observações'!$C$8+K1040*'Programas e Observações'!$C$9+L1040*('Programas e Observações'!$C$8+'Programas e Observações'!$C$9)+M1040*'Programas e Observações'!$C$10)</f>
        <v>53813.16</v>
      </c>
      <c r="AI1040" s="20">
        <f>12*(J1040*'Programas e Observações'!$D$8+K1040*'Programas e Observações'!$D$9+L1040*('Programas e Observações'!$D$8+'Programas e Observações'!$D$9)+M1040*'Programas e Observações'!$D$10)</f>
        <v>88229.4</v>
      </c>
      <c r="AJ1040" s="13" t="s">
        <v>4250</v>
      </c>
      <c r="AK1040" s="13" t="s">
        <v>1585</v>
      </c>
    </row>
    <row r="1041" ht="15.75" customHeight="1">
      <c r="A1041" s="13" t="s">
        <v>4251</v>
      </c>
      <c r="B1041" s="13" t="s">
        <v>4252</v>
      </c>
      <c r="C1041" s="13" t="s">
        <v>4253</v>
      </c>
      <c r="D1041" s="13" t="s">
        <v>3633</v>
      </c>
      <c r="E1041" s="13" t="s">
        <v>3659</v>
      </c>
      <c r="F1041" s="13" t="s">
        <v>3660</v>
      </c>
      <c r="G1041" s="14">
        <v>88846.0</v>
      </c>
      <c r="H1041" s="16" t="b">
        <f>G1041&lt;'Programas e Observações'!$C$11</f>
        <v>0</v>
      </c>
      <c r="I1041" s="14">
        <v>6197.0</v>
      </c>
      <c r="J1041" s="14">
        <v>1456.0</v>
      </c>
      <c r="K1041" s="14">
        <v>683.0</v>
      </c>
      <c r="L1041" s="14">
        <v>1221.0</v>
      </c>
      <c r="M1041" s="14">
        <v>598.0</v>
      </c>
      <c r="N1041" s="14">
        <v>2358.0</v>
      </c>
      <c r="O1041" s="14">
        <v>166.0</v>
      </c>
      <c r="P1041" s="14">
        <v>0.0</v>
      </c>
      <c r="Q1041" s="14">
        <v>130.0</v>
      </c>
      <c r="R1041" s="17">
        <f t="shared" si="1"/>
        <v>69.74990433</v>
      </c>
      <c r="S1041" s="17">
        <f t="shared" si="2"/>
        <v>16.38790717</v>
      </c>
      <c r="T1041" s="17">
        <f t="shared" si="3"/>
        <v>7.687459199</v>
      </c>
      <c r="U1041" s="17">
        <f t="shared" si="4"/>
        <v>13.74288094</v>
      </c>
      <c r="V1041" s="17">
        <f t="shared" si="5"/>
        <v>6.730747586</v>
      </c>
      <c r="W1041" s="17">
        <f t="shared" si="6"/>
        <v>26.5403057</v>
      </c>
      <c r="X1041" s="17">
        <f t="shared" si="7"/>
        <v>1.868401504</v>
      </c>
      <c r="Y1041" s="14">
        <f t="shared" si="8"/>
        <v>31191</v>
      </c>
      <c r="Z1041" s="14">
        <f t="shared" si="9"/>
        <v>9130</v>
      </c>
      <c r="AA1041" s="14">
        <f t="shared" si="10"/>
        <v>3009</v>
      </c>
      <c r="AB1041" s="14">
        <f t="shared" si="11"/>
        <v>6711</v>
      </c>
      <c r="AC1041" s="14">
        <f t="shared" si="12"/>
        <v>2168</v>
      </c>
      <c r="AD1041" s="14">
        <f t="shared" si="13"/>
        <v>11451</v>
      </c>
      <c r="AE1041" s="14">
        <f t="shared" si="14"/>
        <v>1515</v>
      </c>
      <c r="AF1041" s="14">
        <f t="shared" si="15"/>
        <v>14</v>
      </c>
      <c r="AG1041" s="17">
        <f t="shared" si="16"/>
        <v>48.42285349</v>
      </c>
      <c r="AH1041" s="20">
        <f>12*(J1041*'Programas e Observações'!$C$8+K1041*'Programas e Observações'!$C$9+L1041*('Programas e Observações'!$C$8+'Programas e Observações'!$C$9)+M1041*'Programas e Observações'!$C$10)</f>
        <v>1816863.24</v>
      </c>
      <c r="AI1041" s="20">
        <f>12*(J1041*'Programas e Observações'!$D$8+K1041*'Programas e Observações'!$D$9+L1041*('Programas e Observações'!$D$8+'Programas e Observações'!$D$9)+M1041*'Programas e Observações'!$D$10)</f>
        <v>2829285.36</v>
      </c>
      <c r="AJ1041" s="13" t="s">
        <v>4254</v>
      </c>
      <c r="AK1041" s="13" t="s">
        <v>4002</v>
      </c>
    </row>
    <row r="1042" ht="15.75" customHeight="1">
      <c r="A1042" s="13" t="s">
        <v>4255</v>
      </c>
      <c r="B1042" s="13" t="s">
        <v>4256</v>
      </c>
      <c r="C1042" s="13" t="s">
        <v>4257</v>
      </c>
      <c r="D1042" s="13" t="s">
        <v>3633</v>
      </c>
      <c r="E1042" s="13" t="s">
        <v>3634</v>
      </c>
      <c r="F1042" s="13" t="s">
        <v>3635</v>
      </c>
      <c r="G1042" s="14">
        <v>16998.0</v>
      </c>
      <c r="H1042" s="16" t="b">
        <f>G1042&lt;'Programas e Observações'!$C$11</f>
        <v>1</v>
      </c>
      <c r="I1042" s="14">
        <v>278.0</v>
      </c>
      <c r="J1042" s="14">
        <v>105.0</v>
      </c>
      <c r="K1042" s="14">
        <v>21.0</v>
      </c>
      <c r="L1042" s="14">
        <v>56.0</v>
      </c>
      <c r="M1042" s="14">
        <v>3.0</v>
      </c>
      <c r="N1042" s="14">
        <v>218.0</v>
      </c>
      <c r="O1042" s="14">
        <v>32.0</v>
      </c>
      <c r="P1042" s="14">
        <v>0.0</v>
      </c>
      <c r="Q1042" s="14"/>
      <c r="R1042" s="17">
        <f t="shared" si="1"/>
        <v>16.35486528</v>
      </c>
      <c r="S1042" s="17">
        <f t="shared" si="2"/>
        <v>6.177197317</v>
      </c>
      <c r="T1042" s="17">
        <f t="shared" si="3"/>
        <v>1.235439463</v>
      </c>
      <c r="U1042" s="17">
        <f t="shared" si="4"/>
        <v>3.294505236</v>
      </c>
      <c r="V1042" s="17">
        <f t="shared" si="5"/>
        <v>0.1764913519</v>
      </c>
      <c r="W1042" s="17">
        <f t="shared" si="6"/>
        <v>12.82503824</v>
      </c>
      <c r="X1042" s="17">
        <f t="shared" si="7"/>
        <v>1.882574421</v>
      </c>
      <c r="Y1042" s="14">
        <f t="shared" si="8"/>
        <v>72059</v>
      </c>
      <c r="Z1042" s="14">
        <f t="shared" si="9"/>
        <v>21891</v>
      </c>
      <c r="AA1042" s="14">
        <f t="shared" si="10"/>
        <v>8963</v>
      </c>
      <c r="AB1042" s="14">
        <f t="shared" si="11"/>
        <v>14454</v>
      </c>
      <c r="AC1042" s="14">
        <f t="shared" si="12"/>
        <v>5096</v>
      </c>
      <c r="AD1042" s="14">
        <f t="shared" si="13"/>
        <v>26715</v>
      </c>
      <c r="AE1042" s="14">
        <f t="shared" si="14"/>
        <v>3199</v>
      </c>
      <c r="AF1042" s="14">
        <f t="shared" si="15"/>
        <v>58</v>
      </c>
      <c r="AG1042" s="17">
        <f t="shared" si="16"/>
        <v>47.6035388</v>
      </c>
      <c r="AH1042" s="20">
        <f>12*(J1042*'Programas e Observações'!$C$8+K1042*'Programas e Observações'!$C$9+L1042*('Programas e Observações'!$C$8+'Programas e Observações'!$C$9)+M1042*'Programas e Observações'!$C$10)</f>
        <v>72780.24</v>
      </c>
      <c r="AI1042" s="20">
        <f>12*(J1042*'Programas e Observações'!$D$8+K1042*'Programas e Observações'!$D$9+L1042*('Programas e Observações'!$D$8+'Programas e Observações'!$D$9)+M1042*'Programas e Observações'!$D$10)</f>
        <v>132388.32</v>
      </c>
      <c r="AJ1042" s="13" t="s">
        <v>3188</v>
      </c>
      <c r="AK1042" s="13" t="s">
        <v>2355</v>
      </c>
    </row>
    <row r="1043" ht="15.75" customHeight="1">
      <c r="A1043" s="13" t="s">
        <v>4258</v>
      </c>
      <c r="B1043" s="13" t="s">
        <v>4259</v>
      </c>
      <c r="C1043" s="13" t="s">
        <v>4260</v>
      </c>
      <c r="D1043" s="13" t="s">
        <v>3633</v>
      </c>
      <c r="E1043" s="13" t="s">
        <v>3659</v>
      </c>
      <c r="F1043" s="13" t="s">
        <v>3660</v>
      </c>
      <c r="G1043" s="14">
        <v>86431.0</v>
      </c>
      <c r="H1043" s="16" t="b">
        <f>G1043&lt;'Programas e Observações'!$C$11</f>
        <v>0</v>
      </c>
      <c r="I1043" s="14">
        <v>4553.0</v>
      </c>
      <c r="J1043" s="14">
        <v>1470.0</v>
      </c>
      <c r="K1043" s="14">
        <v>479.0</v>
      </c>
      <c r="L1043" s="14">
        <v>997.0</v>
      </c>
      <c r="M1043" s="14">
        <v>343.0</v>
      </c>
      <c r="N1043" s="14">
        <v>2363.0</v>
      </c>
      <c r="O1043" s="14">
        <v>257.0</v>
      </c>
      <c r="P1043" s="14">
        <v>0.0</v>
      </c>
      <c r="Q1043" s="14">
        <v>54.0</v>
      </c>
      <c r="R1043" s="17">
        <f t="shared" si="1"/>
        <v>52.67785864</v>
      </c>
      <c r="S1043" s="17">
        <f t="shared" si="2"/>
        <v>17.00778656</v>
      </c>
      <c r="T1043" s="17">
        <f t="shared" si="3"/>
        <v>5.541993035</v>
      </c>
      <c r="U1043" s="17">
        <f t="shared" si="4"/>
        <v>11.53521306</v>
      </c>
      <c r="V1043" s="17">
        <f t="shared" si="5"/>
        <v>3.96848353</v>
      </c>
      <c r="W1043" s="17">
        <f t="shared" si="6"/>
        <v>27.33972764</v>
      </c>
      <c r="X1043" s="17">
        <f t="shared" si="7"/>
        <v>2.973470167</v>
      </c>
      <c r="Y1043" s="14">
        <f t="shared" si="8"/>
        <v>31191</v>
      </c>
      <c r="Z1043" s="14">
        <f t="shared" si="9"/>
        <v>9130</v>
      </c>
      <c r="AA1043" s="14">
        <f t="shared" si="10"/>
        <v>3009</v>
      </c>
      <c r="AB1043" s="14">
        <f t="shared" si="11"/>
        <v>6711</v>
      </c>
      <c r="AC1043" s="14">
        <f t="shared" si="12"/>
        <v>2168</v>
      </c>
      <c r="AD1043" s="14">
        <f t="shared" si="13"/>
        <v>11451</v>
      </c>
      <c r="AE1043" s="14">
        <f t="shared" si="14"/>
        <v>1515</v>
      </c>
      <c r="AF1043" s="14">
        <f t="shared" si="15"/>
        <v>14</v>
      </c>
      <c r="AG1043" s="17">
        <f t="shared" si="16"/>
        <v>48.42285349</v>
      </c>
      <c r="AH1043" s="20">
        <f>12*(J1043*'Programas e Observações'!$C$8+K1043*'Programas e Observações'!$C$9+L1043*('Programas e Observações'!$C$8+'Programas e Observações'!$C$9)+M1043*'Programas e Observações'!$C$10)</f>
        <v>1422677.64</v>
      </c>
      <c r="AI1043" s="20">
        <f>12*(J1043*'Programas e Observações'!$D$8+K1043*'Programas e Observações'!$D$9+L1043*('Programas e Observações'!$D$8+'Programas e Observações'!$D$9)+M1043*'Programas e Observações'!$D$10)</f>
        <v>2346689.16</v>
      </c>
      <c r="AJ1043" s="13" t="s">
        <v>4261</v>
      </c>
      <c r="AK1043" s="13" t="s">
        <v>838</v>
      </c>
    </row>
    <row r="1044" ht="15.75" customHeight="1">
      <c r="A1044" s="13" t="s">
        <v>4262</v>
      </c>
      <c r="B1044" s="13" t="s">
        <v>4263</v>
      </c>
      <c r="C1044" s="13" t="s">
        <v>4264</v>
      </c>
      <c r="D1044" s="13" t="s">
        <v>3633</v>
      </c>
      <c r="E1044" s="13" t="s">
        <v>3672</v>
      </c>
      <c r="F1044" s="13" t="s">
        <v>3673</v>
      </c>
      <c r="G1044" s="14">
        <v>21659.0</v>
      </c>
      <c r="H1044" s="16" t="b">
        <f>G1044&lt;'Programas e Observações'!$C$11</f>
        <v>0</v>
      </c>
      <c r="I1044" s="14">
        <v>825.0</v>
      </c>
      <c r="J1044" s="14">
        <v>323.0</v>
      </c>
      <c r="K1044" s="14">
        <v>80.0</v>
      </c>
      <c r="L1044" s="14">
        <v>179.0</v>
      </c>
      <c r="M1044" s="14">
        <v>24.0</v>
      </c>
      <c r="N1044" s="14">
        <v>444.0</v>
      </c>
      <c r="O1044" s="14">
        <v>36.0</v>
      </c>
      <c r="P1044" s="14">
        <v>0.0</v>
      </c>
      <c r="Q1044" s="14"/>
      <c r="R1044" s="17">
        <f t="shared" si="1"/>
        <v>38.09040122</v>
      </c>
      <c r="S1044" s="17">
        <f t="shared" si="2"/>
        <v>14.9129692</v>
      </c>
      <c r="T1044" s="17">
        <f t="shared" si="3"/>
        <v>3.693614664</v>
      </c>
      <c r="U1044" s="17">
        <f t="shared" si="4"/>
        <v>8.26446281</v>
      </c>
      <c r="V1044" s="17">
        <f t="shared" si="5"/>
        <v>1.108084399</v>
      </c>
      <c r="W1044" s="17">
        <f t="shared" si="6"/>
        <v>20.49956138</v>
      </c>
      <c r="X1044" s="17">
        <f t="shared" si="7"/>
        <v>1.662126599</v>
      </c>
      <c r="Y1044" s="14">
        <f t="shared" si="8"/>
        <v>31225</v>
      </c>
      <c r="Z1044" s="14">
        <f t="shared" si="9"/>
        <v>11376</v>
      </c>
      <c r="AA1044" s="14">
        <f t="shared" si="10"/>
        <v>3149</v>
      </c>
      <c r="AB1044" s="14">
        <f t="shared" si="11"/>
        <v>6864</v>
      </c>
      <c r="AC1044" s="14">
        <f t="shared" si="12"/>
        <v>1840</v>
      </c>
      <c r="AD1044" s="14">
        <f t="shared" si="13"/>
        <v>11474</v>
      </c>
      <c r="AE1044" s="14">
        <f t="shared" si="14"/>
        <v>972</v>
      </c>
      <c r="AF1044" s="14">
        <f t="shared" si="15"/>
        <v>8</v>
      </c>
      <c r="AG1044" s="17">
        <f t="shared" si="16"/>
        <v>56.4127116</v>
      </c>
      <c r="AH1044" s="20">
        <f>12*(J1044*'Programas e Observações'!$C$8+K1044*'Programas e Observações'!$C$9+L1044*('Programas e Observações'!$C$8+'Programas e Observações'!$C$9)+M1044*'Programas e Observações'!$C$10)</f>
        <v>244286.52</v>
      </c>
      <c r="AI1044" s="20">
        <f>12*(J1044*'Programas e Observações'!$D$8+K1044*'Programas e Observações'!$D$9+L1044*('Programas e Observações'!$D$8+'Programas e Observações'!$D$9)+M1044*'Programas e Observações'!$D$10)</f>
        <v>430762.92</v>
      </c>
      <c r="AJ1044" s="13" t="s">
        <v>4265</v>
      </c>
      <c r="AK1044" s="13" t="s">
        <v>4266</v>
      </c>
    </row>
    <row r="1045" ht="15.75" customHeight="1">
      <c r="A1045" s="13" t="s">
        <v>4267</v>
      </c>
      <c r="B1045" s="13" t="s">
        <v>4268</v>
      </c>
      <c r="C1045" s="13" t="s">
        <v>1241</v>
      </c>
      <c r="D1045" s="13" t="s">
        <v>3633</v>
      </c>
      <c r="E1045" s="13" t="s">
        <v>3640</v>
      </c>
      <c r="F1045" s="13" t="s">
        <v>3641</v>
      </c>
      <c r="G1045" s="14">
        <v>28382.0</v>
      </c>
      <c r="H1045" s="16" t="b">
        <f>G1045&lt;'Programas e Observações'!$C$11</f>
        <v>0</v>
      </c>
      <c r="I1045" s="14">
        <v>936.0</v>
      </c>
      <c r="J1045" s="14">
        <v>165.0</v>
      </c>
      <c r="K1045" s="14">
        <v>111.0</v>
      </c>
      <c r="L1045" s="14">
        <v>207.0</v>
      </c>
      <c r="M1045" s="14">
        <v>66.0</v>
      </c>
      <c r="N1045" s="14">
        <v>322.0</v>
      </c>
      <c r="O1045" s="14">
        <v>46.0</v>
      </c>
      <c r="P1045" s="14">
        <v>0.0</v>
      </c>
      <c r="Q1045" s="14"/>
      <c r="R1045" s="17">
        <f t="shared" si="1"/>
        <v>32.97864844</v>
      </c>
      <c r="S1045" s="17">
        <f t="shared" si="2"/>
        <v>5.813543795</v>
      </c>
      <c r="T1045" s="17">
        <f t="shared" si="3"/>
        <v>3.910929462</v>
      </c>
      <c r="U1045" s="17">
        <f t="shared" si="4"/>
        <v>7.293354943</v>
      </c>
      <c r="V1045" s="17">
        <f t="shared" si="5"/>
        <v>2.325417518</v>
      </c>
      <c r="W1045" s="17">
        <f t="shared" si="6"/>
        <v>11.3452188</v>
      </c>
      <c r="X1045" s="17">
        <f t="shared" si="7"/>
        <v>1.620745543</v>
      </c>
      <c r="Y1045" s="14">
        <f t="shared" si="8"/>
        <v>240403</v>
      </c>
      <c r="Z1045" s="14">
        <f t="shared" si="9"/>
        <v>47835</v>
      </c>
      <c r="AA1045" s="14">
        <f t="shared" si="10"/>
        <v>51567</v>
      </c>
      <c r="AB1045" s="14">
        <f t="shared" si="11"/>
        <v>58286</v>
      </c>
      <c r="AC1045" s="14">
        <f t="shared" si="12"/>
        <v>13176</v>
      </c>
      <c r="AD1045" s="14">
        <f t="shared" si="13"/>
        <v>75509</v>
      </c>
      <c r="AE1045" s="14">
        <f t="shared" si="14"/>
        <v>8002</v>
      </c>
      <c r="AF1045" s="14">
        <f t="shared" si="15"/>
        <v>275</v>
      </c>
      <c r="AG1045" s="17">
        <f t="shared" si="16"/>
        <v>49.75201908</v>
      </c>
      <c r="AH1045" s="20">
        <f>12*(J1045*'Programas e Observações'!$C$8+K1045*'Programas e Observações'!$C$9+L1045*('Programas e Observações'!$C$8+'Programas e Observações'!$C$9)+M1045*'Programas e Observações'!$C$10)</f>
        <v>270668.88</v>
      </c>
      <c r="AI1045" s="20">
        <f>12*(J1045*'Programas e Observações'!$D$8+K1045*'Programas e Observações'!$D$9+L1045*('Programas e Observações'!$D$8+'Programas e Observações'!$D$9)+M1045*'Programas e Observações'!$D$10)</f>
        <v>412266.24</v>
      </c>
      <c r="AJ1045" s="13" t="s">
        <v>4269</v>
      </c>
      <c r="AK1045" s="13" t="s">
        <v>4270</v>
      </c>
    </row>
    <row r="1046" ht="15.75" customHeight="1">
      <c r="A1046" s="13" t="s">
        <v>4271</v>
      </c>
      <c r="B1046" s="13" t="s">
        <v>4272</v>
      </c>
      <c r="C1046" s="13" t="s">
        <v>4273</v>
      </c>
      <c r="D1046" s="13" t="s">
        <v>3633</v>
      </c>
      <c r="E1046" s="13" t="s">
        <v>3647</v>
      </c>
      <c r="F1046" s="13" t="s">
        <v>3648</v>
      </c>
      <c r="G1046" s="14">
        <v>19051.0</v>
      </c>
      <c r="H1046" s="16" t="b">
        <f>G1046&lt;'Programas e Observações'!$C$11</f>
        <v>1</v>
      </c>
      <c r="I1046" s="14">
        <v>1574.0</v>
      </c>
      <c r="J1046" s="14">
        <v>632.0</v>
      </c>
      <c r="K1046" s="14">
        <v>103.0</v>
      </c>
      <c r="L1046" s="14">
        <v>375.0</v>
      </c>
      <c r="M1046" s="14">
        <v>117.0</v>
      </c>
      <c r="N1046" s="14">
        <v>414.0</v>
      </c>
      <c r="O1046" s="14">
        <v>19.0</v>
      </c>
      <c r="P1046" s="14">
        <v>1.0</v>
      </c>
      <c r="Q1046" s="14"/>
      <c r="R1046" s="17">
        <f t="shared" si="1"/>
        <v>82.62033489</v>
      </c>
      <c r="S1046" s="17">
        <f t="shared" si="2"/>
        <v>33.1741116</v>
      </c>
      <c r="T1046" s="17">
        <f t="shared" si="3"/>
        <v>5.406540339</v>
      </c>
      <c r="U1046" s="17">
        <f t="shared" si="4"/>
        <v>19.68400609</v>
      </c>
      <c r="V1046" s="17">
        <f t="shared" si="5"/>
        <v>6.1414099</v>
      </c>
      <c r="W1046" s="17">
        <f t="shared" si="6"/>
        <v>21.73114272</v>
      </c>
      <c r="X1046" s="17">
        <f t="shared" si="7"/>
        <v>0.9973229752</v>
      </c>
      <c r="Y1046" s="14">
        <f t="shared" si="8"/>
        <v>64173</v>
      </c>
      <c r="Z1046" s="14">
        <f t="shared" si="9"/>
        <v>19061</v>
      </c>
      <c r="AA1046" s="14">
        <f t="shared" si="10"/>
        <v>7747</v>
      </c>
      <c r="AB1046" s="14">
        <f t="shared" si="11"/>
        <v>13143</v>
      </c>
      <c r="AC1046" s="14">
        <f t="shared" si="12"/>
        <v>4080</v>
      </c>
      <c r="AD1046" s="14">
        <f t="shared" si="13"/>
        <v>26078</v>
      </c>
      <c r="AE1046" s="14">
        <f t="shared" si="14"/>
        <v>1843</v>
      </c>
      <c r="AF1046" s="14">
        <f t="shared" si="15"/>
        <v>50</v>
      </c>
      <c r="AG1046" s="17">
        <f t="shared" si="16"/>
        <v>37.19244641</v>
      </c>
      <c r="AH1046" s="20">
        <f>12*(J1046*'Programas e Observações'!$C$8+K1046*'Programas e Observações'!$C$9+L1046*('Programas e Observações'!$C$8+'Programas e Observações'!$C$9)+M1046*'Programas e Observações'!$C$10)</f>
        <v>505175.16</v>
      </c>
      <c r="AI1046" s="20">
        <f>12*(J1046*'Programas e Observações'!$D$8+K1046*'Programas e Observações'!$D$9+L1046*('Programas e Observações'!$D$8+'Programas e Observações'!$D$9)+M1046*'Programas e Observações'!$D$10)</f>
        <v>879328.2</v>
      </c>
      <c r="AJ1046" s="13" t="s">
        <v>4274</v>
      </c>
      <c r="AK1046" s="13" t="s">
        <v>4275</v>
      </c>
    </row>
    <row r="1047" ht="15.75" customHeight="1">
      <c r="A1047" s="13" t="s">
        <v>4276</v>
      </c>
      <c r="B1047" s="13" t="s">
        <v>4277</v>
      </c>
      <c r="C1047" s="13" t="s">
        <v>4278</v>
      </c>
      <c r="D1047" s="13" t="s">
        <v>3633</v>
      </c>
      <c r="E1047" s="13" t="s">
        <v>3672</v>
      </c>
      <c r="F1047" s="13" t="s">
        <v>3673</v>
      </c>
      <c r="G1047" s="14">
        <v>74834.0</v>
      </c>
      <c r="H1047" s="16" t="b">
        <f>G1047&lt;'Programas e Observações'!$C$11</f>
        <v>0</v>
      </c>
      <c r="I1047" s="14">
        <v>3997.0</v>
      </c>
      <c r="J1047" s="14">
        <v>1094.0</v>
      </c>
      <c r="K1047" s="14">
        <v>512.0</v>
      </c>
      <c r="L1047" s="14">
        <v>826.0</v>
      </c>
      <c r="M1047" s="14">
        <v>381.0</v>
      </c>
      <c r="N1047" s="14">
        <v>1875.0</v>
      </c>
      <c r="O1047" s="14">
        <v>146.0</v>
      </c>
      <c r="P1047" s="14">
        <v>1.0</v>
      </c>
      <c r="Q1047" s="14">
        <v>170.0</v>
      </c>
      <c r="R1047" s="17">
        <f t="shared" si="1"/>
        <v>53.4115509</v>
      </c>
      <c r="S1047" s="17">
        <f t="shared" si="2"/>
        <v>14.61902344</v>
      </c>
      <c r="T1047" s="17">
        <f t="shared" si="3"/>
        <v>6.841809873</v>
      </c>
      <c r="U1047" s="17">
        <f t="shared" si="4"/>
        <v>11.03776358</v>
      </c>
      <c r="V1047" s="17">
        <f t="shared" si="5"/>
        <v>5.091268675</v>
      </c>
      <c r="W1047" s="17">
        <f t="shared" si="6"/>
        <v>25.05545608</v>
      </c>
      <c r="X1047" s="17">
        <f t="shared" si="7"/>
        <v>1.950984846</v>
      </c>
      <c r="Y1047" s="14">
        <f t="shared" si="8"/>
        <v>31225</v>
      </c>
      <c r="Z1047" s="14">
        <f t="shared" si="9"/>
        <v>11376</v>
      </c>
      <c r="AA1047" s="14">
        <f t="shared" si="10"/>
        <v>3149</v>
      </c>
      <c r="AB1047" s="14">
        <f t="shared" si="11"/>
        <v>6864</v>
      </c>
      <c r="AC1047" s="14">
        <f t="shared" si="12"/>
        <v>1840</v>
      </c>
      <c r="AD1047" s="14">
        <f t="shared" si="13"/>
        <v>11474</v>
      </c>
      <c r="AE1047" s="14">
        <f t="shared" si="14"/>
        <v>972</v>
      </c>
      <c r="AF1047" s="14">
        <f t="shared" si="15"/>
        <v>8</v>
      </c>
      <c r="AG1047" s="17">
        <f t="shared" si="16"/>
        <v>56.4127116</v>
      </c>
      <c r="AH1047" s="20">
        <f>12*(J1047*'Programas e Observações'!$C$8+K1047*'Programas e Observações'!$C$9+L1047*('Programas e Observações'!$C$8+'Programas e Observações'!$C$9)+M1047*'Programas e Observações'!$C$10)</f>
        <v>1263782.88</v>
      </c>
      <c r="AI1047" s="20">
        <f>12*(J1047*'Programas e Observações'!$D$8+K1047*'Programas e Observações'!$D$9+L1047*('Programas e Observações'!$D$8+'Programas e Observações'!$D$9)+M1047*'Programas e Observações'!$D$10)</f>
        <v>1988633.16</v>
      </c>
      <c r="AJ1047" s="13" t="s">
        <v>4279</v>
      </c>
      <c r="AK1047" s="13" t="s">
        <v>1105</v>
      </c>
    </row>
    <row r="1048" ht="15.75" customHeight="1">
      <c r="A1048" s="13" t="s">
        <v>4280</v>
      </c>
      <c r="B1048" s="13" t="s">
        <v>4281</v>
      </c>
      <c r="C1048" s="13" t="s">
        <v>4282</v>
      </c>
      <c r="D1048" s="13" t="s">
        <v>3633</v>
      </c>
      <c r="E1048" s="13" t="s">
        <v>3634</v>
      </c>
      <c r="F1048" s="13" t="s">
        <v>3635</v>
      </c>
      <c r="G1048" s="14">
        <v>13943.0</v>
      </c>
      <c r="H1048" s="16" t="b">
        <f>G1048&lt;'Programas e Observações'!$C$11</f>
        <v>1</v>
      </c>
      <c r="I1048" s="14">
        <v>572.0</v>
      </c>
      <c r="J1048" s="14">
        <v>263.0</v>
      </c>
      <c r="K1048" s="14">
        <v>35.0</v>
      </c>
      <c r="L1048" s="14">
        <v>134.0</v>
      </c>
      <c r="M1048" s="14">
        <v>17.0</v>
      </c>
      <c r="N1048" s="14">
        <v>189.0</v>
      </c>
      <c r="O1048" s="14">
        <v>30.0</v>
      </c>
      <c r="P1048" s="14">
        <v>0.0</v>
      </c>
      <c r="Q1048" s="14"/>
      <c r="R1048" s="17">
        <f t="shared" si="1"/>
        <v>41.02416983</v>
      </c>
      <c r="S1048" s="17">
        <f t="shared" si="2"/>
        <v>18.86251165</v>
      </c>
      <c r="T1048" s="17">
        <f t="shared" si="3"/>
        <v>2.510220182</v>
      </c>
      <c r="U1048" s="17">
        <f t="shared" si="4"/>
        <v>9.610557269</v>
      </c>
      <c r="V1048" s="17">
        <f t="shared" si="5"/>
        <v>1.219249803</v>
      </c>
      <c r="W1048" s="17">
        <f t="shared" si="6"/>
        <v>13.55518898</v>
      </c>
      <c r="X1048" s="17">
        <f t="shared" si="7"/>
        <v>2.151617299</v>
      </c>
      <c r="Y1048" s="14">
        <f t="shared" si="8"/>
        <v>72059</v>
      </c>
      <c r="Z1048" s="14">
        <f t="shared" si="9"/>
        <v>21891</v>
      </c>
      <c r="AA1048" s="14">
        <f t="shared" si="10"/>
        <v>8963</v>
      </c>
      <c r="AB1048" s="14">
        <f t="shared" si="11"/>
        <v>14454</v>
      </c>
      <c r="AC1048" s="14">
        <f t="shared" si="12"/>
        <v>5096</v>
      </c>
      <c r="AD1048" s="14">
        <f t="shared" si="13"/>
        <v>26715</v>
      </c>
      <c r="AE1048" s="14">
        <f t="shared" si="14"/>
        <v>3199</v>
      </c>
      <c r="AF1048" s="14">
        <f t="shared" si="15"/>
        <v>58</v>
      </c>
      <c r="AG1048" s="17">
        <f t="shared" si="16"/>
        <v>47.6035388</v>
      </c>
      <c r="AH1048" s="20">
        <f>12*(J1048*'Programas e Observações'!$C$8+K1048*'Programas e Observações'!$C$9+L1048*('Programas e Observações'!$C$8+'Programas e Observações'!$C$9)+M1048*'Programas e Observações'!$C$10)</f>
        <v>173896.56</v>
      </c>
      <c r="AI1048" s="20">
        <f>12*(J1048*'Programas e Observações'!$D$8+K1048*'Programas e Observações'!$D$9+L1048*('Programas e Observações'!$D$8+'Programas e Observações'!$D$9)+M1048*'Programas e Observações'!$D$10)</f>
        <v>320566.8</v>
      </c>
      <c r="AJ1048" s="13" t="s">
        <v>4283</v>
      </c>
      <c r="AK1048" s="13" t="s">
        <v>3908</v>
      </c>
    </row>
    <row r="1049" ht="15.75" customHeight="1">
      <c r="A1049" s="13" t="s">
        <v>4284</v>
      </c>
      <c r="B1049" s="13" t="s">
        <v>4285</v>
      </c>
      <c r="C1049" s="13" t="s">
        <v>4286</v>
      </c>
      <c r="D1049" s="13" t="s">
        <v>3633</v>
      </c>
      <c r="E1049" s="13" t="s">
        <v>3634</v>
      </c>
      <c r="F1049" s="13" t="s">
        <v>3635</v>
      </c>
      <c r="G1049" s="14">
        <v>17303.0</v>
      </c>
      <c r="H1049" s="16" t="b">
        <f>G1049&lt;'Programas e Observações'!$C$11</f>
        <v>1</v>
      </c>
      <c r="I1049" s="14">
        <v>0.0</v>
      </c>
      <c r="J1049" s="14">
        <v>0.0</v>
      </c>
      <c r="K1049" s="14">
        <v>0.0</v>
      </c>
      <c r="L1049" s="14">
        <v>0.0</v>
      </c>
      <c r="M1049" s="14">
        <v>0.0</v>
      </c>
      <c r="N1049" s="14">
        <v>312.0</v>
      </c>
      <c r="O1049" s="14">
        <v>32.0</v>
      </c>
      <c r="P1049" s="14">
        <v>0.0</v>
      </c>
      <c r="Q1049" s="14"/>
      <c r="R1049" s="17">
        <f t="shared" si="1"/>
        <v>0</v>
      </c>
      <c r="S1049" s="17">
        <f t="shared" si="2"/>
        <v>0</v>
      </c>
      <c r="T1049" s="17">
        <f t="shared" si="3"/>
        <v>0</v>
      </c>
      <c r="U1049" s="17">
        <f t="shared" si="4"/>
        <v>0</v>
      </c>
      <c r="V1049" s="17">
        <f t="shared" si="5"/>
        <v>0</v>
      </c>
      <c r="W1049" s="17">
        <f t="shared" si="6"/>
        <v>18.03155522</v>
      </c>
      <c r="X1049" s="17">
        <f t="shared" si="7"/>
        <v>1.849390279</v>
      </c>
      <c r="Y1049" s="14">
        <f t="shared" si="8"/>
        <v>72059</v>
      </c>
      <c r="Z1049" s="14">
        <f t="shared" si="9"/>
        <v>21891</v>
      </c>
      <c r="AA1049" s="14">
        <f t="shared" si="10"/>
        <v>8963</v>
      </c>
      <c r="AB1049" s="14">
        <f t="shared" si="11"/>
        <v>14454</v>
      </c>
      <c r="AC1049" s="14">
        <f t="shared" si="12"/>
        <v>5096</v>
      </c>
      <c r="AD1049" s="14">
        <f t="shared" si="13"/>
        <v>26715</v>
      </c>
      <c r="AE1049" s="14">
        <f t="shared" si="14"/>
        <v>3199</v>
      </c>
      <c r="AF1049" s="14">
        <f t="shared" si="15"/>
        <v>58</v>
      </c>
      <c r="AG1049" s="17">
        <f t="shared" si="16"/>
        <v>47.6035388</v>
      </c>
      <c r="AH1049" s="20">
        <f>12*(J1049*'Programas e Observações'!$C$8+K1049*'Programas e Observações'!$C$9+L1049*('Programas e Observações'!$C$8+'Programas e Observações'!$C$9)+M1049*'Programas e Observações'!$C$10)</f>
        <v>0</v>
      </c>
      <c r="AI1049" s="20">
        <f>12*(J1049*'Programas e Observações'!$D$8+K1049*'Programas e Observações'!$D$9+L1049*('Programas e Observações'!$D$8+'Programas e Observações'!$D$9)+M1049*'Programas e Observações'!$D$10)</f>
        <v>0</v>
      </c>
      <c r="AJ1049" s="13" t="s">
        <v>342</v>
      </c>
      <c r="AK1049" s="13" t="s">
        <v>343</v>
      </c>
    </row>
    <row r="1050" ht="15.75" customHeight="1">
      <c r="A1050" s="13" t="s">
        <v>4287</v>
      </c>
      <c r="B1050" s="13" t="s">
        <v>4288</v>
      </c>
      <c r="C1050" s="13" t="s">
        <v>4289</v>
      </c>
      <c r="D1050" s="13" t="s">
        <v>3633</v>
      </c>
      <c r="E1050" s="13" t="s">
        <v>3647</v>
      </c>
      <c r="F1050" s="13" t="s">
        <v>3648</v>
      </c>
      <c r="G1050" s="14">
        <v>32133.0</v>
      </c>
      <c r="H1050" s="16" t="b">
        <f>G1050&lt;'Programas e Observações'!$C$11</f>
        <v>0</v>
      </c>
      <c r="I1050" s="14">
        <v>230.0</v>
      </c>
      <c r="J1050" s="14">
        <v>99.0</v>
      </c>
      <c r="K1050" s="14">
        <v>9.0</v>
      </c>
      <c r="L1050" s="14">
        <v>38.0</v>
      </c>
      <c r="M1050" s="14">
        <v>0.0</v>
      </c>
      <c r="N1050" s="14">
        <v>705.0</v>
      </c>
      <c r="O1050" s="14">
        <v>31.0</v>
      </c>
      <c r="P1050" s="14">
        <v>0.0</v>
      </c>
      <c r="Q1050" s="14"/>
      <c r="R1050" s="17">
        <f t="shared" si="1"/>
        <v>7.157750599</v>
      </c>
      <c r="S1050" s="17">
        <f t="shared" si="2"/>
        <v>3.080944823</v>
      </c>
      <c r="T1050" s="17">
        <f t="shared" si="3"/>
        <v>0.280085893</v>
      </c>
      <c r="U1050" s="17">
        <f t="shared" si="4"/>
        <v>1.182584882</v>
      </c>
      <c r="V1050" s="17">
        <f t="shared" si="5"/>
        <v>0</v>
      </c>
      <c r="W1050" s="17">
        <f t="shared" si="6"/>
        <v>21.94006162</v>
      </c>
      <c r="X1050" s="17">
        <f t="shared" si="7"/>
        <v>0.9647402981</v>
      </c>
      <c r="Y1050" s="14">
        <f t="shared" si="8"/>
        <v>64173</v>
      </c>
      <c r="Z1050" s="14">
        <f t="shared" si="9"/>
        <v>19061</v>
      </c>
      <c r="AA1050" s="14">
        <f t="shared" si="10"/>
        <v>7747</v>
      </c>
      <c r="AB1050" s="14">
        <f t="shared" si="11"/>
        <v>13143</v>
      </c>
      <c r="AC1050" s="14">
        <f t="shared" si="12"/>
        <v>4080</v>
      </c>
      <c r="AD1050" s="14">
        <f t="shared" si="13"/>
        <v>26078</v>
      </c>
      <c r="AE1050" s="14">
        <f t="shared" si="14"/>
        <v>1843</v>
      </c>
      <c r="AF1050" s="14">
        <f t="shared" si="15"/>
        <v>50</v>
      </c>
      <c r="AG1050" s="17">
        <f t="shared" si="16"/>
        <v>37.19244641</v>
      </c>
      <c r="AH1050" s="20">
        <f>12*(J1050*'Programas e Observações'!$C$8+K1050*'Programas e Observações'!$C$9+L1050*('Programas e Observações'!$C$8+'Programas e Observações'!$C$9)+M1050*'Programas e Observações'!$C$10)</f>
        <v>51150</v>
      </c>
      <c r="AI1050" s="20">
        <f>12*(J1050*'Programas e Observações'!$D$8+K1050*'Programas e Observações'!$D$9+L1050*('Programas e Observações'!$D$8+'Programas e Observações'!$D$9)+M1050*'Programas e Observações'!$D$10)</f>
        <v>101435.88</v>
      </c>
      <c r="AJ1050" s="13" t="s">
        <v>3708</v>
      </c>
      <c r="AK1050" s="13" t="s">
        <v>378</v>
      </c>
    </row>
    <row r="1051" ht="15.75" customHeight="1">
      <c r="A1051" s="13" t="s">
        <v>4290</v>
      </c>
      <c r="B1051" s="13" t="s">
        <v>4291</v>
      </c>
      <c r="C1051" s="13" t="s">
        <v>4292</v>
      </c>
      <c r="D1051" s="13" t="s">
        <v>3633</v>
      </c>
      <c r="E1051" s="13" t="s">
        <v>3634</v>
      </c>
      <c r="F1051" s="13" t="s">
        <v>3635</v>
      </c>
      <c r="G1051" s="14">
        <v>17391.0</v>
      </c>
      <c r="H1051" s="16" t="b">
        <f>G1051&lt;'Programas e Observações'!$C$11</f>
        <v>1</v>
      </c>
      <c r="I1051" s="14">
        <v>350.0</v>
      </c>
      <c r="J1051" s="14">
        <v>105.0</v>
      </c>
      <c r="K1051" s="14">
        <v>24.0</v>
      </c>
      <c r="L1051" s="14">
        <v>63.0</v>
      </c>
      <c r="M1051" s="14">
        <v>0.0</v>
      </c>
      <c r="N1051" s="14">
        <v>151.0</v>
      </c>
      <c r="O1051" s="14">
        <v>35.0</v>
      </c>
      <c r="P1051" s="14">
        <v>0.0</v>
      </c>
      <c r="Q1051" s="14"/>
      <c r="R1051" s="17">
        <f t="shared" si="1"/>
        <v>20.12535219</v>
      </c>
      <c r="S1051" s="17">
        <f t="shared" si="2"/>
        <v>6.037605658</v>
      </c>
      <c r="T1051" s="17">
        <f t="shared" si="3"/>
        <v>1.38002415</v>
      </c>
      <c r="U1051" s="17">
        <f t="shared" si="4"/>
        <v>3.622563395</v>
      </c>
      <c r="V1051" s="17">
        <f t="shared" si="5"/>
        <v>0</v>
      </c>
      <c r="W1051" s="17">
        <f t="shared" si="6"/>
        <v>8.682651946</v>
      </c>
      <c r="X1051" s="17">
        <f t="shared" si="7"/>
        <v>2.012535219</v>
      </c>
      <c r="Y1051" s="14">
        <f t="shared" si="8"/>
        <v>72059</v>
      </c>
      <c r="Z1051" s="14">
        <f t="shared" si="9"/>
        <v>21891</v>
      </c>
      <c r="AA1051" s="14">
        <f t="shared" si="10"/>
        <v>8963</v>
      </c>
      <c r="AB1051" s="14">
        <f t="shared" si="11"/>
        <v>14454</v>
      </c>
      <c r="AC1051" s="14">
        <f t="shared" si="12"/>
        <v>5096</v>
      </c>
      <c r="AD1051" s="14">
        <f t="shared" si="13"/>
        <v>26715</v>
      </c>
      <c r="AE1051" s="14">
        <f t="shared" si="14"/>
        <v>3199</v>
      </c>
      <c r="AF1051" s="14">
        <f t="shared" si="15"/>
        <v>58</v>
      </c>
      <c r="AG1051" s="17">
        <f t="shared" si="16"/>
        <v>47.6035388</v>
      </c>
      <c r="AH1051" s="20">
        <f>12*(J1051*'Programas e Observações'!$C$8+K1051*'Programas e Observações'!$C$9+L1051*('Programas e Observações'!$C$8+'Programas e Observações'!$C$9)+M1051*'Programas e Observações'!$C$10)</f>
        <v>77682.6</v>
      </c>
      <c r="AI1051" s="20">
        <f>12*(J1051*'Programas e Observações'!$D$8+K1051*'Programas e Observações'!$D$9+L1051*('Programas e Observações'!$D$8+'Programas e Observações'!$D$9)+M1051*'Programas e Observações'!$D$10)</f>
        <v>139981.32</v>
      </c>
      <c r="AJ1051" s="13" t="s">
        <v>4293</v>
      </c>
      <c r="AK1051" s="13" t="s">
        <v>2567</v>
      </c>
    </row>
    <row r="1052" ht="15.75" customHeight="1">
      <c r="A1052" s="13" t="s">
        <v>4294</v>
      </c>
      <c r="B1052" s="13" t="s">
        <v>4295</v>
      </c>
      <c r="C1052" s="13" t="s">
        <v>4296</v>
      </c>
      <c r="D1052" s="13" t="s">
        <v>3633</v>
      </c>
      <c r="E1052" s="13" t="s">
        <v>3647</v>
      </c>
      <c r="F1052" s="13" t="s">
        <v>3648</v>
      </c>
      <c r="G1052" s="14">
        <v>41569.0</v>
      </c>
      <c r="H1052" s="16" t="b">
        <f>G1052&lt;'Programas e Observações'!$C$11</f>
        <v>0</v>
      </c>
      <c r="I1052" s="14">
        <v>2823.0</v>
      </c>
      <c r="J1052" s="14">
        <v>1400.0</v>
      </c>
      <c r="K1052" s="14">
        <v>190.0</v>
      </c>
      <c r="L1052" s="14">
        <v>535.0</v>
      </c>
      <c r="M1052" s="14">
        <v>181.0</v>
      </c>
      <c r="N1052" s="14">
        <v>855.0</v>
      </c>
      <c r="O1052" s="14">
        <v>61.0</v>
      </c>
      <c r="P1052" s="14">
        <v>2.0</v>
      </c>
      <c r="Q1052" s="14"/>
      <c r="R1052" s="17">
        <f t="shared" si="1"/>
        <v>67.91118381</v>
      </c>
      <c r="S1052" s="17">
        <f t="shared" si="2"/>
        <v>33.67894344</v>
      </c>
      <c r="T1052" s="17">
        <f t="shared" si="3"/>
        <v>4.570713753</v>
      </c>
      <c r="U1052" s="17">
        <f t="shared" si="4"/>
        <v>12.87016767</v>
      </c>
      <c r="V1052" s="17">
        <f t="shared" si="5"/>
        <v>4.354206259</v>
      </c>
      <c r="W1052" s="17">
        <f t="shared" si="6"/>
        <v>20.56821189</v>
      </c>
      <c r="X1052" s="17">
        <f t="shared" si="7"/>
        <v>1.467439679</v>
      </c>
      <c r="Y1052" s="14">
        <f t="shared" si="8"/>
        <v>64173</v>
      </c>
      <c r="Z1052" s="14">
        <f t="shared" si="9"/>
        <v>19061</v>
      </c>
      <c r="AA1052" s="14">
        <f t="shared" si="10"/>
        <v>7747</v>
      </c>
      <c r="AB1052" s="14">
        <f t="shared" si="11"/>
        <v>13143</v>
      </c>
      <c r="AC1052" s="14">
        <f t="shared" si="12"/>
        <v>4080</v>
      </c>
      <c r="AD1052" s="14">
        <f t="shared" si="13"/>
        <v>26078</v>
      </c>
      <c r="AE1052" s="14">
        <f t="shared" si="14"/>
        <v>1843</v>
      </c>
      <c r="AF1052" s="14">
        <f t="shared" si="15"/>
        <v>50</v>
      </c>
      <c r="AG1052" s="17">
        <f t="shared" si="16"/>
        <v>37.19244641</v>
      </c>
      <c r="AH1052" s="20">
        <f>12*(J1052*'Programas e Observações'!$C$8+K1052*'Programas e Observações'!$C$9+L1052*('Programas e Observações'!$C$8+'Programas e Observações'!$C$9)+M1052*'Programas e Observações'!$C$10)</f>
        <v>849043.68</v>
      </c>
      <c r="AI1052" s="20">
        <f>12*(J1052*'Programas e Observações'!$D$8+K1052*'Programas e Observações'!$D$9+L1052*('Programas e Observações'!$D$8+'Programas e Observações'!$D$9)+M1052*'Programas e Observações'!$D$10)</f>
        <v>1563191.76</v>
      </c>
      <c r="AJ1052" s="13" t="s">
        <v>4297</v>
      </c>
      <c r="AK1052" s="13" t="s">
        <v>4298</v>
      </c>
    </row>
    <row r="1053" ht="15.75" customHeight="1">
      <c r="A1053" s="13" t="s">
        <v>4299</v>
      </c>
      <c r="B1053" s="13" t="s">
        <v>4300</v>
      </c>
      <c r="C1053" s="13" t="s">
        <v>4301</v>
      </c>
      <c r="D1053" s="13" t="s">
        <v>3633</v>
      </c>
      <c r="E1053" s="13" t="s">
        <v>3647</v>
      </c>
      <c r="F1053" s="13" t="s">
        <v>3648</v>
      </c>
      <c r="G1053" s="14">
        <v>50058.0</v>
      </c>
      <c r="H1053" s="16" t="b">
        <f>G1053&lt;'Programas e Observações'!$C$11</f>
        <v>0</v>
      </c>
      <c r="I1053" s="14">
        <v>2192.0</v>
      </c>
      <c r="J1053" s="14">
        <v>657.0</v>
      </c>
      <c r="K1053" s="14">
        <v>266.0</v>
      </c>
      <c r="L1053" s="14">
        <v>474.0</v>
      </c>
      <c r="M1053" s="14">
        <v>144.0</v>
      </c>
      <c r="N1053" s="14">
        <v>492.0</v>
      </c>
      <c r="O1053" s="14">
        <v>60.0</v>
      </c>
      <c r="P1053" s="14">
        <v>0.0</v>
      </c>
      <c r="Q1053" s="14"/>
      <c r="R1053" s="17">
        <f t="shared" si="1"/>
        <v>43.78920452</v>
      </c>
      <c r="S1053" s="17">
        <f t="shared" si="2"/>
        <v>13.12477526</v>
      </c>
      <c r="T1053" s="17">
        <f t="shared" si="3"/>
        <v>5.31383595</v>
      </c>
      <c r="U1053" s="17">
        <f t="shared" si="4"/>
        <v>9.469015942</v>
      </c>
      <c r="V1053" s="17">
        <f t="shared" si="5"/>
        <v>2.876663071</v>
      </c>
      <c r="W1053" s="17">
        <f t="shared" si="6"/>
        <v>9.828598825</v>
      </c>
      <c r="X1053" s="17">
        <f t="shared" si="7"/>
        <v>1.198609613</v>
      </c>
      <c r="Y1053" s="14">
        <f t="shared" si="8"/>
        <v>64173</v>
      </c>
      <c r="Z1053" s="14">
        <f t="shared" si="9"/>
        <v>19061</v>
      </c>
      <c r="AA1053" s="14">
        <f t="shared" si="10"/>
        <v>7747</v>
      </c>
      <c r="AB1053" s="14">
        <f t="shared" si="11"/>
        <v>13143</v>
      </c>
      <c r="AC1053" s="14">
        <f t="shared" si="12"/>
        <v>4080</v>
      </c>
      <c r="AD1053" s="14">
        <f t="shared" si="13"/>
        <v>26078</v>
      </c>
      <c r="AE1053" s="14">
        <f t="shared" si="14"/>
        <v>1843</v>
      </c>
      <c r="AF1053" s="14">
        <f t="shared" si="15"/>
        <v>50</v>
      </c>
      <c r="AG1053" s="17">
        <f t="shared" si="16"/>
        <v>37.19244641</v>
      </c>
      <c r="AH1053" s="20">
        <f>12*(J1053*'Programas e Observações'!$C$8+K1053*'Programas e Observações'!$C$9+L1053*('Programas e Observações'!$C$8+'Programas e Observações'!$C$9)+M1053*'Programas e Observações'!$C$10)</f>
        <v>677500.92</v>
      </c>
      <c r="AI1053" s="20">
        <f>12*(J1053*'Programas e Observações'!$D$8+K1053*'Programas e Observações'!$D$9+L1053*('Programas e Observações'!$D$8+'Programas e Observações'!$D$9)+M1053*'Programas e Observações'!$D$10)</f>
        <v>1102294.08</v>
      </c>
      <c r="AJ1053" s="13" t="s">
        <v>4302</v>
      </c>
      <c r="AK1053" s="13" t="s">
        <v>4303</v>
      </c>
    </row>
    <row r="1054" ht="15.75" customHeight="1">
      <c r="A1054" s="13" t="s">
        <v>4304</v>
      </c>
      <c r="B1054" s="13" t="s">
        <v>4305</v>
      </c>
      <c r="C1054" s="13" t="s">
        <v>4306</v>
      </c>
      <c r="D1054" s="13" t="s">
        <v>3633</v>
      </c>
      <c r="E1054" s="13" t="s">
        <v>3640</v>
      </c>
      <c r="F1054" s="13" t="s">
        <v>3641</v>
      </c>
      <c r="G1054" s="14">
        <v>58191.0</v>
      </c>
      <c r="H1054" s="16" t="b">
        <f>G1054&lt;'Programas e Observações'!$C$11</f>
        <v>0</v>
      </c>
      <c r="I1054" s="14">
        <v>2234.0</v>
      </c>
      <c r="J1054" s="14">
        <v>473.0</v>
      </c>
      <c r="K1054" s="14">
        <v>313.0</v>
      </c>
      <c r="L1054" s="14">
        <v>394.0</v>
      </c>
      <c r="M1054" s="14">
        <v>161.0</v>
      </c>
      <c r="N1054" s="14">
        <v>1013.0</v>
      </c>
      <c r="O1054" s="14">
        <v>57.0</v>
      </c>
      <c r="P1054" s="14">
        <v>3.0</v>
      </c>
      <c r="Q1054" s="14"/>
      <c r="R1054" s="17">
        <f t="shared" si="1"/>
        <v>38.39081645</v>
      </c>
      <c r="S1054" s="17">
        <f t="shared" si="2"/>
        <v>8.128404736</v>
      </c>
      <c r="T1054" s="17">
        <f t="shared" si="3"/>
        <v>5.378838652</v>
      </c>
      <c r="U1054" s="17">
        <f t="shared" si="4"/>
        <v>6.770806482</v>
      </c>
      <c r="V1054" s="17">
        <f t="shared" si="5"/>
        <v>2.766750872</v>
      </c>
      <c r="W1054" s="17">
        <f t="shared" si="6"/>
        <v>17.40819027</v>
      </c>
      <c r="X1054" s="17">
        <f t="shared" si="7"/>
        <v>0.9795329175</v>
      </c>
      <c r="Y1054" s="14">
        <f t="shared" si="8"/>
        <v>240403</v>
      </c>
      <c r="Z1054" s="14">
        <f t="shared" si="9"/>
        <v>47835</v>
      </c>
      <c r="AA1054" s="14">
        <f t="shared" si="10"/>
        <v>51567</v>
      </c>
      <c r="AB1054" s="14">
        <f t="shared" si="11"/>
        <v>58286</v>
      </c>
      <c r="AC1054" s="14">
        <f t="shared" si="12"/>
        <v>13176</v>
      </c>
      <c r="AD1054" s="14">
        <f t="shared" si="13"/>
        <v>75509</v>
      </c>
      <c r="AE1054" s="14">
        <f t="shared" si="14"/>
        <v>8002</v>
      </c>
      <c r="AF1054" s="14">
        <f t="shared" si="15"/>
        <v>275</v>
      </c>
      <c r="AG1054" s="17">
        <f t="shared" si="16"/>
        <v>49.75201908</v>
      </c>
      <c r="AH1054" s="20">
        <f>12*(J1054*'Programas e Observações'!$C$8+K1054*'Programas e Observações'!$C$9+L1054*('Programas e Observações'!$C$8+'Programas e Observações'!$C$9)+M1054*'Programas e Observações'!$C$10)</f>
        <v>617224.08</v>
      </c>
      <c r="AI1054" s="20">
        <f>12*(J1054*'Programas e Observações'!$D$8+K1054*'Programas e Observações'!$D$9+L1054*('Programas e Observações'!$D$8+'Programas e Observações'!$D$9)+M1054*'Programas e Observações'!$D$10)</f>
        <v>946602.24</v>
      </c>
      <c r="AJ1054" s="13" t="s">
        <v>4307</v>
      </c>
      <c r="AK1054" s="13" t="s">
        <v>4308</v>
      </c>
    </row>
    <row r="1055" ht="15.75" customHeight="1">
      <c r="A1055" s="13" t="s">
        <v>4309</v>
      </c>
      <c r="B1055" s="13" t="s">
        <v>4310</v>
      </c>
      <c r="C1055" s="13" t="s">
        <v>4311</v>
      </c>
      <c r="D1055" s="13" t="s">
        <v>3633</v>
      </c>
      <c r="E1055" s="13" t="s">
        <v>3672</v>
      </c>
      <c r="F1055" s="13" t="s">
        <v>3673</v>
      </c>
      <c r="G1055" s="14">
        <v>5683.0</v>
      </c>
      <c r="H1055" s="16" t="b">
        <f>G1055&lt;'Programas e Observações'!$C$11</f>
        <v>1</v>
      </c>
      <c r="I1055" s="14">
        <v>345.0</v>
      </c>
      <c r="J1055" s="14">
        <v>160.0</v>
      </c>
      <c r="K1055" s="14">
        <v>32.0</v>
      </c>
      <c r="L1055" s="14">
        <v>61.0</v>
      </c>
      <c r="M1055" s="14">
        <v>19.0</v>
      </c>
      <c r="N1055" s="14">
        <v>221.0</v>
      </c>
      <c r="O1055" s="14">
        <v>20.0</v>
      </c>
      <c r="P1055" s="14">
        <v>0.0</v>
      </c>
      <c r="Q1055" s="14"/>
      <c r="R1055" s="17">
        <f t="shared" si="1"/>
        <v>60.70737287</v>
      </c>
      <c r="S1055" s="17">
        <f t="shared" si="2"/>
        <v>28.15414394</v>
      </c>
      <c r="T1055" s="17">
        <f t="shared" si="3"/>
        <v>5.630828788</v>
      </c>
      <c r="U1055" s="17">
        <f t="shared" si="4"/>
        <v>10.73376738</v>
      </c>
      <c r="V1055" s="17">
        <f t="shared" si="5"/>
        <v>3.343304593</v>
      </c>
      <c r="W1055" s="17">
        <f t="shared" si="6"/>
        <v>38.88791131</v>
      </c>
      <c r="X1055" s="17">
        <f t="shared" si="7"/>
        <v>3.519267992</v>
      </c>
      <c r="Y1055" s="14">
        <f t="shared" si="8"/>
        <v>31225</v>
      </c>
      <c r="Z1055" s="14">
        <f t="shared" si="9"/>
        <v>11376</v>
      </c>
      <c r="AA1055" s="14">
        <f t="shared" si="10"/>
        <v>3149</v>
      </c>
      <c r="AB1055" s="14">
        <f t="shared" si="11"/>
        <v>6864</v>
      </c>
      <c r="AC1055" s="14">
        <f t="shared" si="12"/>
        <v>1840</v>
      </c>
      <c r="AD1055" s="14">
        <f t="shared" si="13"/>
        <v>11474</v>
      </c>
      <c r="AE1055" s="14">
        <f t="shared" si="14"/>
        <v>972</v>
      </c>
      <c r="AF1055" s="14">
        <f t="shared" si="15"/>
        <v>8</v>
      </c>
      <c r="AG1055" s="17">
        <f t="shared" si="16"/>
        <v>56.4127116</v>
      </c>
      <c r="AH1055" s="20">
        <f>12*(J1055*'Programas e Observações'!$C$8+K1055*'Programas e Observações'!$C$9+L1055*('Programas e Observações'!$C$8+'Programas e Observações'!$C$9)+M1055*'Programas e Observações'!$C$10)</f>
        <v>101283.12</v>
      </c>
      <c r="AI1055" s="20">
        <f>12*(J1055*'Programas e Observações'!$D$8+K1055*'Programas e Observações'!$D$9+L1055*('Programas e Observações'!$D$8+'Programas e Observações'!$D$9)+M1055*'Programas e Observações'!$D$10)</f>
        <v>183043.68</v>
      </c>
      <c r="AJ1055" s="13" t="s">
        <v>3150</v>
      </c>
      <c r="AK1055" s="13" t="s">
        <v>2687</v>
      </c>
    </row>
    <row r="1056" ht="15.75" customHeight="1">
      <c r="A1056" s="13" t="s">
        <v>4312</v>
      </c>
      <c r="B1056" s="13" t="s">
        <v>4313</v>
      </c>
      <c r="C1056" s="13" t="s">
        <v>4314</v>
      </c>
      <c r="D1056" s="13" t="s">
        <v>3633</v>
      </c>
      <c r="E1056" s="13" t="s">
        <v>3640</v>
      </c>
      <c r="F1056" s="13" t="s">
        <v>3641</v>
      </c>
      <c r="G1056" s="14">
        <v>10888.0</v>
      </c>
      <c r="H1056" s="16" t="b">
        <f>G1056&lt;'Programas e Observações'!$C$11</f>
        <v>1</v>
      </c>
      <c r="I1056" s="14">
        <v>0.0</v>
      </c>
      <c r="J1056" s="14">
        <v>0.0</v>
      </c>
      <c r="K1056" s="14">
        <v>0.0</v>
      </c>
      <c r="L1056" s="14">
        <v>0.0</v>
      </c>
      <c r="M1056" s="14">
        <v>0.0</v>
      </c>
      <c r="N1056" s="14">
        <v>153.0</v>
      </c>
      <c r="O1056" s="14">
        <v>9.0</v>
      </c>
      <c r="P1056" s="14">
        <v>1.0</v>
      </c>
      <c r="Q1056" s="14"/>
      <c r="R1056" s="17">
        <f t="shared" si="1"/>
        <v>0</v>
      </c>
      <c r="S1056" s="17">
        <f t="shared" si="2"/>
        <v>0</v>
      </c>
      <c r="T1056" s="17">
        <f t="shared" si="3"/>
        <v>0</v>
      </c>
      <c r="U1056" s="17">
        <f t="shared" si="4"/>
        <v>0</v>
      </c>
      <c r="V1056" s="17">
        <f t="shared" si="5"/>
        <v>0</v>
      </c>
      <c r="W1056" s="17">
        <f t="shared" si="6"/>
        <v>14.05216752</v>
      </c>
      <c r="X1056" s="17">
        <f t="shared" si="7"/>
        <v>0.8265980896</v>
      </c>
      <c r="Y1056" s="14">
        <f t="shared" si="8"/>
        <v>240403</v>
      </c>
      <c r="Z1056" s="14">
        <f t="shared" si="9"/>
        <v>47835</v>
      </c>
      <c r="AA1056" s="14">
        <f t="shared" si="10"/>
        <v>51567</v>
      </c>
      <c r="AB1056" s="14">
        <f t="shared" si="11"/>
        <v>58286</v>
      </c>
      <c r="AC1056" s="14">
        <f t="shared" si="12"/>
        <v>13176</v>
      </c>
      <c r="AD1056" s="14">
        <f t="shared" si="13"/>
        <v>75509</v>
      </c>
      <c r="AE1056" s="14">
        <f t="shared" si="14"/>
        <v>8002</v>
      </c>
      <c r="AF1056" s="14">
        <f t="shared" si="15"/>
        <v>275</v>
      </c>
      <c r="AG1056" s="17">
        <f t="shared" si="16"/>
        <v>49.75201908</v>
      </c>
      <c r="AH1056" s="20">
        <f>12*(J1056*'Programas e Observações'!$C$8+K1056*'Programas e Observações'!$C$9+L1056*('Programas e Observações'!$C$8+'Programas e Observações'!$C$9)+M1056*'Programas e Observações'!$C$10)</f>
        <v>0</v>
      </c>
      <c r="AI1056" s="20">
        <f>12*(J1056*'Programas e Observações'!$D$8+K1056*'Programas e Observações'!$D$9+L1056*('Programas e Observações'!$D$8+'Programas e Observações'!$D$9)+M1056*'Programas e Observações'!$D$10)</f>
        <v>0</v>
      </c>
      <c r="AJ1056" s="13" t="s">
        <v>342</v>
      </c>
      <c r="AK1056" s="13" t="s">
        <v>343</v>
      </c>
    </row>
    <row r="1057" ht="15.75" customHeight="1">
      <c r="A1057" s="13" t="s">
        <v>4315</v>
      </c>
      <c r="B1057" s="13" t="s">
        <v>4316</v>
      </c>
      <c r="C1057" s="13" t="s">
        <v>4317</v>
      </c>
      <c r="D1057" s="13" t="s">
        <v>3633</v>
      </c>
      <c r="E1057" s="13" t="s">
        <v>3659</v>
      </c>
      <c r="F1057" s="13" t="s">
        <v>3660</v>
      </c>
      <c r="G1057" s="14">
        <v>25108.0</v>
      </c>
      <c r="H1057" s="16" t="b">
        <f>G1057&lt;'Programas e Observações'!$C$11</f>
        <v>0</v>
      </c>
      <c r="I1057" s="14">
        <v>2315.0</v>
      </c>
      <c r="J1057" s="14">
        <v>783.0</v>
      </c>
      <c r="K1057" s="14">
        <v>244.0</v>
      </c>
      <c r="L1057" s="14">
        <v>607.0</v>
      </c>
      <c r="M1057" s="14">
        <v>120.0</v>
      </c>
      <c r="N1057" s="14">
        <v>402.0</v>
      </c>
      <c r="O1057" s="14">
        <v>67.0</v>
      </c>
      <c r="P1057" s="14">
        <v>0.0</v>
      </c>
      <c r="Q1057" s="14"/>
      <c r="R1057" s="17">
        <f t="shared" si="1"/>
        <v>92.2016887</v>
      </c>
      <c r="S1057" s="17">
        <f t="shared" si="2"/>
        <v>31.18527959</v>
      </c>
      <c r="T1057" s="17">
        <f t="shared" si="3"/>
        <v>9.718018162</v>
      </c>
      <c r="U1057" s="17">
        <f t="shared" si="4"/>
        <v>24.17556157</v>
      </c>
      <c r="V1057" s="17">
        <f t="shared" si="5"/>
        <v>4.779353194</v>
      </c>
      <c r="W1057" s="17">
        <f t="shared" si="6"/>
        <v>16.0108332</v>
      </c>
      <c r="X1057" s="17">
        <f t="shared" si="7"/>
        <v>2.6684722</v>
      </c>
      <c r="Y1057" s="14">
        <f t="shared" si="8"/>
        <v>31191</v>
      </c>
      <c r="Z1057" s="14">
        <f t="shared" si="9"/>
        <v>9130</v>
      </c>
      <c r="AA1057" s="14">
        <f t="shared" si="10"/>
        <v>3009</v>
      </c>
      <c r="AB1057" s="14">
        <f t="shared" si="11"/>
        <v>6711</v>
      </c>
      <c r="AC1057" s="14">
        <f t="shared" si="12"/>
        <v>2168</v>
      </c>
      <c r="AD1057" s="14">
        <f t="shared" si="13"/>
        <v>11451</v>
      </c>
      <c r="AE1057" s="14">
        <f t="shared" si="14"/>
        <v>1515</v>
      </c>
      <c r="AF1057" s="14">
        <f t="shared" si="15"/>
        <v>14</v>
      </c>
      <c r="AG1057" s="17">
        <f t="shared" si="16"/>
        <v>48.42285349</v>
      </c>
      <c r="AH1057" s="20">
        <f>12*(J1057*'Programas e Observações'!$C$8+K1057*'Programas e Observações'!$C$9+L1057*('Programas e Observações'!$C$8+'Programas e Observações'!$C$9)+M1057*'Programas e Observações'!$C$10)</f>
        <v>772827</v>
      </c>
      <c r="AI1057" s="20">
        <f>12*(J1057*'Programas e Observações'!$D$8+K1057*'Programas e Observações'!$D$9+L1057*('Programas e Observações'!$D$8+'Programas e Observações'!$D$9)+M1057*'Programas e Observações'!$D$10)</f>
        <v>1292821.8</v>
      </c>
      <c r="AJ1057" s="13" t="s">
        <v>4318</v>
      </c>
      <c r="AK1057" s="13" t="s">
        <v>4319</v>
      </c>
    </row>
    <row r="1058" ht="15.75" customHeight="1">
      <c r="A1058" s="13" t="s">
        <v>4320</v>
      </c>
      <c r="B1058" s="13" t="s">
        <v>4321</v>
      </c>
      <c r="C1058" s="13" t="s">
        <v>4322</v>
      </c>
      <c r="D1058" s="13" t="s">
        <v>3633</v>
      </c>
      <c r="E1058" s="13" t="s">
        <v>3647</v>
      </c>
      <c r="F1058" s="13" t="s">
        <v>3648</v>
      </c>
      <c r="G1058" s="14">
        <v>7551.0</v>
      </c>
      <c r="H1058" s="16" t="b">
        <f>G1058&lt;'Programas e Observações'!$C$11</f>
        <v>1</v>
      </c>
      <c r="I1058" s="14">
        <v>430.0</v>
      </c>
      <c r="J1058" s="14">
        <v>66.0</v>
      </c>
      <c r="K1058" s="14">
        <v>19.0</v>
      </c>
      <c r="L1058" s="14">
        <v>43.0</v>
      </c>
      <c r="M1058" s="14">
        <v>36.0</v>
      </c>
      <c r="N1058" s="14">
        <v>75.0</v>
      </c>
      <c r="O1058" s="14">
        <v>9.0</v>
      </c>
      <c r="P1058" s="14">
        <v>0.0</v>
      </c>
      <c r="Q1058" s="14"/>
      <c r="R1058" s="17">
        <f t="shared" si="1"/>
        <v>56.94609985</v>
      </c>
      <c r="S1058" s="17">
        <f t="shared" si="2"/>
        <v>8.740564164</v>
      </c>
      <c r="T1058" s="17">
        <f t="shared" si="3"/>
        <v>2.516223017</v>
      </c>
      <c r="U1058" s="17">
        <f t="shared" si="4"/>
        <v>5.694609985</v>
      </c>
      <c r="V1058" s="17">
        <f t="shared" si="5"/>
        <v>4.767580453</v>
      </c>
      <c r="W1058" s="17">
        <f t="shared" si="6"/>
        <v>9.932459277</v>
      </c>
      <c r="X1058" s="17">
        <f t="shared" si="7"/>
        <v>1.191895113</v>
      </c>
      <c r="Y1058" s="14">
        <f t="shared" si="8"/>
        <v>64173</v>
      </c>
      <c r="Z1058" s="14">
        <f t="shared" si="9"/>
        <v>19061</v>
      </c>
      <c r="AA1058" s="14">
        <f t="shared" si="10"/>
        <v>7747</v>
      </c>
      <c r="AB1058" s="14">
        <f t="shared" si="11"/>
        <v>13143</v>
      </c>
      <c r="AC1058" s="14">
        <f t="shared" si="12"/>
        <v>4080</v>
      </c>
      <c r="AD1058" s="14">
        <f t="shared" si="13"/>
        <v>26078</v>
      </c>
      <c r="AE1058" s="14">
        <f t="shared" si="14"/>
        <v>1843</v>
      </c>
      <c r="AF1058" s="14">
        <f t="shared" si="15"/>
        <v>50</v>
      </c>
      <c r="AG1058" s="17">
        <f t="shared" si="16"/>
        <v>37.19244641</v>
      </c>
      <c r="AH1058" s="20">
        <f>12*(J1058*'Programas e Observações'!$C$8+K1058*'Programas e Observações'!$C$9+L1058*('Programas e Observações'!$C$8+'Programas e Observações'!$C$9)+M1058*'Programas e Observações'!$C$10)</f>
        <v>72212.28</v>
      </c>
      <c r="AI1058" s="20">
        <f>12*(J1058*'Programas e Observações'!$D$8+K1058*'Programas e Observações'!$D$9+L1058*('Programas e Observações'!$D$8+'Programas e Observações'!$D$9)+M1058*'Programas e Observações'!$D$10)</f>
        <v>113266.32</v>
      </c>
      <c r="AJ1058" s="13" t="s">
        <v>4323</v>
      </c>
      <c r="AK1058" s="13" t="s">
        <v>1596</v>
      </c>
    </row>
    <row r="1059" ht="15.75" customHeight="1">
      <c r="A1059" s="13" t="s">
        <v>4324</v>
      </c>
      <c r="B1059" s="13" t="s">
        <v>4325</v>
      </c>
      <c r="C1059" s="13" t="s">
        <v>4326</v>
      </c>
      <c r="D1059" s="13" t="s">
        <v>3633</v>
      </c>
      <c r="E1059" s="13" t="s">
        <v>3647</v>
      </c>
      <c r="F1059" s="13" t="s">
        <v>3648</v>
      </c>
      <c r="G1059" s="14">
        <v>216519.0</v>
      </c>
      <c r="H1059" s="16" t="b">
        <f>G1059&lt;'Programas e Observações'!$C$11</f>
        <v>0</v>
      </c>
      <c r="I1059" s="14">
        <v>10350.0</v>
      </c>
      <c r="J1059" s="14">
        <v>2220.0</v>
      </c>
      <c r="K1059" s="14">
        <v>2102.0</v>
      </c>
      <c r="L1059" s="14">
        <v>2208.0</v>
      </c>
      <c r="M1059" s="14">
        <v>719.0</v>
      </c>
      <c r="N1059" s="14">
        <v>2746.0</v>
      </c>
      <c r="O1059" s="14">
        <v>358.0</v>
      </c>
      <c r="P1059" s="14">
        <v>13.0</v>
      </c>
      <c r="Q1059" s="14">
        <v>606.0</v>
      </c>
      <c r="R1059" s="17">
        <f t="shared" si="1"/>
        <v>47.80180954</v>
      </c>
      <c r="S1059" s="17">
        <f t="shared" si="2"/>
        <v>10.25314176</v>
      </c>
      <c r="T1059" s="17">
        <f t="shared" si="3"/>
        <v>9.708154943</v>
      </c>
      <c r="U1059" s="17">
        <f t="shared" si="4"/>
        <v>10.19771937</v>
      </c>
      <c r="V1059" s="17">
        <f t="shared" si="5"/>
        <v>3.32072474</v>
      </c>
      <c r="W1059" s="17">
        <f t="shared" si="6"/>
        <v>12.68248976</v>
      </c>
      <c r="X1059" s="17">
        <f t="shared" si="7"/>
        <v>1.653434572</v>
      </c>
      <c r="Y1059" s="14">
        <f t="shared" si="8"/>
        <v>64173</v>
      </c>
      <c r="Z1059" s="14">
        <f t="shared" si="9"/>
        <v>19061</v>
      </c>
      <c r="AA1059" s="14">
        <f t="shared" si="10"/>
        <v>7747</v>
      </c>
      <c r="AB1059" s="14">
        <f t="shared" si="11"/>
        <v>13143</v>
      </c>
      <c r="AC1059" s="14">
        <f t="shared" si="12"/>
        <v>4080</v>
      </c>
      <c r="AD1059" s="14">
        <f t="shared" si="13"/>
        <v>26078</v>
      </c>
      <c r="AE1059" s="14">
        <f t="shared" si="14"/>
        <v>1843</v>
      </c>
      <c r="AF1059" s="14">
        <f t="shared" si="15"/>
        <v>50</v>
      </c>
      <c r="AG1059" s="17">
        <f t="shared" si="16"/>
        <v>37.19244641</v>
      </c>
      <c r="AH1059" s="20">
        <f>12*(J1059*'Programas e Observações'!$C$8+K1059*'Programas e Observações'!$C$9+L1059*('Programas e Observações'!$C$8+'Programas e Observações'!$C$9)+M1059*'Programas e Observações'!$C$10)</f>
        <v>3454029.12</v>
      </c>
      <c r="AI1059" s="20">
        <f>12*(J1059*'Programas e Observações'!$D$8+K1059*'Programas e Observações'!$D$9+L1059*('Programas e Observações'!$D$8+'Programas e Observações'!$D$9)+M1059*'Programas e Observações'!$D$10)</f>
        <v>5149878.36</v>
      </c>
      <c r="AJ1059" s="13" t="s">
        <v>4327</v>
      </c>
      <c r="AK1059" s="13" t="s">
        <v>4328</v>
      </c>
    </row>
    <row r="1060" ht="15.75" customHeight="1">
      <c r="A1060" s="13" t="s">
        <v>4329</v>
      </c>
      <c r="B1060" s="13" t="s">
        <v>4330</v>
      </c>
      <c r="C1060" s="13" t="s">
        <v>4331</v>
      </c>
      <c r="D1060" s="13" t="s">
        <v>3633</v>
      </c>
      <c r="E1060" s="13" t="s">
        <v>3659</v>
      </c>
      <c r="F1060" s="13" t="s">
        <v>3660</v>
      </c>
      <c r="G1060" s="14">
        <v>18785.0</v>
      </c>
      <c r="H1060" s="16" t="b">
        <f>G1060&lt;'Programas e Observações'!$C$11</f>
        <v>1</v>
      </c>
      <c r="I1060" s="14">
        <v>756.0</v>
      </c>
      <c r="J1060" s="14">
        <v>264.0</v>
      </c>
      <c r="K1060" s="14">
        <v>92.0</v>
      </c>
      <c r="L1060" s="14">
        <v>181.0</v>
      </c>
      <c r="M1060" s="14">
        <v>49.0</v>
      </c>
      <c r="N1060" s="14">
        <v>437.0</v>
      </c>
      <c r="O1060" s="14">
        <v>73.0</v>
      </c>
      <c r="P1060" s="14">
        <v>0.0</v>
      </c>
      <c r="Q1060" s="14"/>
      <c r="R1060" s="17">
        <f t="shared" si="1"/>
        <v>40.24487623</v>
      </c>
      <c r="S1060" s="17">
        <f t="shared" si="2"/>
        <v>14.0537663</v>
      </c>
      <c r="T1060" s="17">
        <f t="shared" si="3"/>
        <v>4.897524621</v>
      </c>
      <c r="U1060" s="17">
        <f t="shared" si="4"/>
        <v>9.635347352</v>
      </c>
      <c r="V1060" s="17">
        <f t="shared" si="5"/>
        <v>2.6084642</v>
      </c>
      <c r="W1060" s="17">
        <f t="shared" si="6"/>
        <v>23.26324195</v>
      </c>
      <c r="X1060" s="17">
        <f t="shared" si="7"/>
        <v>3.886079319</v>
      </c>
      <c r="Y1060" s="14">
        <f t="shared" si="8"/>
        <v>31191</v>
      </c>
      <c r="Z1060" s="14">
        <f t="shared" si="9"/>
        <v>9130</v>
      </c>
      <c r="AA1060" s="14">
        <f t="shared" si="10"/>
        <v>3009</v>
      </c>
      <c r="AB1060" s="14">
        <f t="shared" si="11"/>
        <v>6711</v>
      </c>
      <c r="AC1060" s="14">
        <f t="shared" si="12"/>
        <v>2168</v>
      </c>
      <c r="AD1060" s="14">
        <f t="shared" si="13"/>
        <v>11451</v>
      </c>
      <c r="AE1060" s="14">
        <f t="shared" si="14"/>
        <v>1515</v>
      </c>
      <c r="AF1060" s="14">
        <f t="shared" si="15"/>
        <v>14</v>
      </c>
      <c r="AG1060" s="17">
        <f t="shared" si="16"/>
        <v>48.42285349</v>
      </c>
      <c r="AH1060" s="20">
        <f>12*(J1060*'Programas e Observações'!$C$8+K1060*'Programas e Observações'!$C$9+L1060*('Programas e Observações'!$C$8+'Programas e Observações'!$C$9)+M1060*'Programas e Observações'!$C$10)</f>
        <v>253279.92</v>
      </c>
      <c r="AI1060" s="20">
        <f>12*(J1060*'Programas e Observações'!$D$8+K1060*'Programas e Observações'!$D$9+L1060*('Programas e Observações'!$D$8+'Programas e Observações'!$D$9)+M1060*'Programas e Observações'!$D$10)</f>
        <v>419916.24</v>
      </c>
      <c r="AJ1060" s="13" t="s">
        <v>4332</v>
      </c>
      <c r="AK1060" s="13" t="s">
        <v>4333</v>
      </c>
    </row>
    <row r="1061" ht="15.75" customHeight="1">
      <c r="A1061" s="13" t="s">
        <v>4334</v>
      </c>
      <c r="B1061" s="13" t="s">
        <v>4335</v>
      </c>
      <c r="C1061" s="13" t="s">
        <v>4336</v>
      </c>
      <c r="D1061" s="13" t="s">
        <v>3633</v>
      </c>
      <c r="E1061" s="13" t="s">
        <v>3672</v>
      </c>
      <c r="F1061" s="13" t="s">
        <v>3673</v>
      </c>
      <c r="G1061" s="14">
        <v>32122.0</v>
      </c>
      <c r="H1061" s="16" t="b">
        <f>G1061&lt;'Programas e Observações'!$C$11</f>
        <v>0</v>
      </c>
      <c r="I1061" s="14">
        <v>2263.0</v>
      </c>
      <c r="J1061" s="14">
        <v>993.0</v>
      </c>
      <c r="K1061" s="14">
        <v>157.0</v>
      </c>
      <c r="L1061" s="14">
        <v>448.0</v>
      </c>
      <c r="M1061" s="14">
        <v>51.0</v>
      </c>
      <c r="N1061" s="14">
        <v>960.0</v>
      </c>
      <c r="O1061" s="14">
        <v>68.0</v>
      </c>
      <c r="P1061" s="14">
        <v>0.0</v>
      </c>
      <c r="Q1061" s="14"/>
      <c r="R1061" s="17">
        <f t="shared" si="1"/>
        <v>70.45015877</v>
      </c>
      <c r="S1061" s="17">
        <f t="shared" si="2"/>
        <v>30.91339269</v>
      </c>
      <c r="T1061" s="17">
        <f t="shared" si="3"/>
        <v>4.887615964</v>
      </c>
      <c r="U1061" s="17">
        <f t="shared" si="4"/>
        <v>13.94682772</v>
      </c>
      <c r="V1061" s="17">
        <f t="shared" si="5"/>
        <v>1.587696906</v>
      </c>
      <c r="W1061" s="17">
        <f t="shared" si="6"/>
        <v>29.8860594</v>
      </c>
      <c r="X1061" s="17">
        <f t="shared" si="7"/>
        <v>2.116929207</v>
      </c>
      <c r="Y1061" s="14">
        <f t="shared" si="8"/>
        <v>31225</v>
      </c>
      <c r="Z1061" s="14">
        <f t="shared" si="9"/>
        <v>11376</v>
      </c>
      <c r="AA1061" s="14">
        <f t="shared" si="10"/>
        <v>3149</v>
      </c>
      <c r="AB1061" s="14">
        <f t="shared" si="11"/>
        <v>6864</v>
      </c>
      <c r="AC1061" s="14">
        <f t="shared" si="12"/>
        <v>1840</v>
      </c>
      <c r="AD1061" s="14">
        <f t="shared" si="13"/>
        <v>11474</v>
      </c>
      <c r="AE1061" s="14">
        <f t="shared" si="14"/>
        <v>972</v>
      </c>
      <c r="AF1061" s="14">
        <f t="shared" si="15"/>
        <v>8</v>
      </c>
      <c r="AG1061" s="17">
        <f t="shared" si="16"/>
        <v>56.4127116</v>
      </c>
      <c r="AH1061" s="20">
        <f>12*(J1061*'Programas e Observações'!$C$8+K1061*'Programas e Observações'!$C$9+L1061*('Programas e Observações'!$C$8+'Programas e Observações'!$C$9)+M1061*'Programas e Observações'!$C$10)</f>
        <v>621260.88</v>
      </c>
      <c r="AI1061" s="20">
        <f>12*(J1061*'Programas e Observações'!$D$8+K1061*'Programas e Observações'!$D$9+L1061*('Programas e Observações'!$D$8+'Programas e Observações'!$D$9)+M1061*'Programas e Observações'!$D$10)</f>
        <v>1153298.4</v>
      </c>
      <c r="AJ1061" s="13" t="s">
        <v>4337</v>
      </c>
      <c r="AK1061" s="13" t="s">
        <v>3876</v>
      </c>
    </row>
    <row r="1062" ht="15.75" customHeight="1">
      <c r="A1062" s="13" t="s">
        <v>4338</v>
      </c>
      <c r="B1062" s="13" t="s">
        <v>4339</v>
      </c>
      <c r="C1062" s="13" t="s">
        <v>4340</v>
      </c>
      <c r="D1062" s="13" t="s">
        <v>3633</v>
      </c>
      <c r="E1062" s="13" t="s">
        <v>3647</v>
      </c>
      <c r="F1062" s="13" t="s">
        <v>3648</v>
      </c>
      <c r="G1062" s="14">
        <v>25287.0</v>
      </c>
      <c r="H1062" s="16" t="b">
        <f>G1062&lt;'Programas e Observações'!$C$11</f>
        <v>0</v>
      </c>
      <c r="I1062" s="14">
        <v>847.0</v>
      </c>
      <c r="J1062" s="14">
        <v>342.0</v>
      </c>
      <c r="K1062" s="14">
        <v>23.0</v>
      </c>
      <c r="L1062" s="14">
        <v>117.0</v>
      </c>
      <c r="M1062" s="14">
        <v>34.0</v>
      </c>
      <c r="N1062" s="14">
        <v>372.0</v>
      </c>
      <c r="O1062" s="14">
        <v>21.0</v>
      </c>
      <c r="P1062" s="14">
        <v>0.0</v>
      </c>
      <c r="Q1062" s="14"/>
      <c r="R1062" s="17">
        <f t="shared" si="1"/>
        <v>33.49547198</v>
      </c>
      <c r="S1062" s="17">
        <f t="shared" si="2"/>
        <v>13.52473603</v>
      </c>
      <c r="T1062" s="17">
        <f t="shared" si="3"/>
        <v>0.909558271</v>
      </c>
      <c r="U1062" s="17">
        <f t="shared" si="4"/>
        <v>4.626883379</v>
      </c>
      <c r="V1062" s="17">
        <f t="shared" si="5"/>
        <v>1.344564401</v>
      </c>
      <c r="W1062" s="17">
        <f t="shared" si="6"/>
        <v>14.71111638</v>
      </c>
      <c r="X1062" s="17">
        <f t="shared" si="7"/>
        <v>0.8304662475</v>
      </c>
      <c r="Y1062" s="14">
        <f t="shared" si="8"/>
        <v>64173</v>
      </c>
      <c r="Z1062" s="14">
        <f t="shared" si="9"/>
        <v>19061</v>
      </c>
      <c r="AA1062" s="14">
        <f t="shared" si="10"/>
        <v>7747</v>
      </c>
      <c r="AB1062" s="14">
        <f t="shared" si="11"/>
        <v>13143</v>
      </c>
      <c r="AC1062" s="14">
        <f t="shared" si="12"/>
        <v>4080</v>
      </c>
      <c r="AD1062" s="14">
        <f t="shared" si="13"/>
        <v>26078</v>
      </c>
      <c r="AE1062" s="14">
        <f t="shared" si="14"/>
        <v>1843</v>
      </c>
      <c r="AF1062" s="14">
        <f t="shared" si="15"/>
        <v>50</v>
      </c>
      <c r="AG1062" s="17">
        <f t="shared" si="16"/>
        <v>37.19244641</v>
      </c>
      <c r="AH1062" s="20">
        <f>12*(J1062*'Programas e Observações'!$C$8+K1062*'Programas e Observações'!$C$9+L1062*('Programas e Observações'!$C$8+'Programas e Observações'!$C$9)+M1062*'Programas e Observações'!$C$10)</f>
        <v>180400.92</v>
      </c>
      <c r="AI1062" s="20">
        <f>12*(J1062*'Programas e Observações'!$D$8+K1062*'Programas e Observações'!$D$9+L1062*('Programas e Observações'!$D$8+'Programas e Observações'!$D$9)+M1062*'Programas e Observações'!$D$10)</f>
        <v>348985.2</v>
      </c>
      <c r="AJ1062" s="13" t="s">
        <v>4341</v>
      </c>
      <c r="AK1062" s="13" t="s">
        <v>1248</v>
      </c>
    </row>
    <row r="1063" ht="15.75" customHeight="1">
      <c r="A1063" s="13" t="s">
        <v>4342</v>
      </c>
      <c r="B1063" s="13" t="s">
        <v>4343</v>
      </c>
      <c r="C1063" s="13" t="s">
        <v>4344</v>
      </c>
      <c r="D1063" s="13" t="s">
        <v>3633</v>
      </c>
      <c r="E1063" s="13" t="s">
        <v>3634</v>
      </c>
      <c r="F1063" s="13" t="s">
        <v>3635</v>
      </c>
      <c r="G1063" s="14">
        <v>7574.0</v>
      </c>
      <c r="H1063" s="16" t="b">
        <f>G1063&lt;'Programas e Observações'!$C$11</f>
        <v>1</v>
      </c>
      <c r="I1063" s="14">
        <v>294.0</v>
      </c>
      <c r="J1063" s="14">
        <v>115.0</v>
      </c>
      <c r="K1063" s="14">
        <v>26.0</v>
      </c>
      <c r="L1063" s="14">
        <v>49.0</v>
      </c>
      <c r="M1063" s="14">
        <v>13.0</v>
      </c>
      <c r="N1063" s="14">
        <v>101.0</v>
      </c>
      <c r="O1063" s="14">
        <v>11.0</v>
      </c>
      <c r="P1063" s="14">
        <v>0.0</v>
      </c>
      <c r="Q1063" s="14"/>
      <c r="R1063" s="17">
        <f t="shared" si="1"/>
        <v>38.81700555</v>
      </c>
      <c r="S1063" s="17">
        <f t="shared" si="2"/>
        <v>15.18352258</v>
      </c>
      <c r="T1063" s="17">
        <f t="shared" si="3"/>
        <v>3.432796409</v>
      </c>
      <c r="U1063" s="17">
        <f t="shared" si="4"/>
        <v>6.469500924</v>
      </c>
      <c r="V1063" s="17">
        <f t="shared" si="5"/>
        <v>1.716398204</v>
      </c>
      <c r="W1063" s="17">
        <f t="shared" si="6"/>
        <v>13.33509374</v>
      </c>
      <c r="X1063" s="17">
        <f t="shared" si="7"/>
        <v>1.452336942</v>
      </c>
      <c r="Y1063" s="14">
        <f t="shared" si="8"/>
        <v>72059</v>
      </c>
      <c r="Z1063" s="14">
        <f t="shared" si="9"/>
        <v>21891</v>
      </c>
      <c r="AA1063" s="14">
        <f t="shared" si="10"/>
        <v>8963</v>
      </c>
      <c r="AB1063" s="14">
        <f t="shared" si="11"/>
        <v>14454</v>
      </c>
      <c r="AC1063" s="14">
        <f t="shared" si="12"/>
        <v>5096</v>
      </c>
      <c r="AD1063" s="14">
        <f t="shared" si="13"/>
        <v>26715</v>
      </c>
      <c r="AE1063" s="14">
        <f t="shared" si="14"/>
        <v>3199</v>
      </c>
      <c r="AF1063" s="14">
        <f t="shared" si="15"/>
        <v>58</v>
      </c>
      <c r="AG1063" s="17">
        <f t="shared" si="16"/>
        <v>47.6035388</v>
      </c>
      <c r="AH1063" s="20">
        <f>12*(J1063*'Programas e Observações'!$C$8+K1063*'Programas e Observações'!$C$9+L1063*('Programas e Observações'!$C$8+'Programas e Observações'!$C$9)+M1063*'Programas e Observações'!$C$10)</f>
        <v>77630.04</v>
      </c>
      <c r="AI1063" s="20">
        <f>12*(J1063*'Programas e Observações'!$D$8+K1063*'Programas e Observações'!$D$9+L1063*('Programas e Observações'!$D$8+'Programas e Observações'!$D$9)+M1063*'Programas e Observações'!$D$10)</f>
        <v>138416.64</v>
      </c>
      <c r="AJ1063" s="13" t="s">
        <v>2222</v>
      </c>
      <c r="AK1063" s="13" t="s">
        <v>2567</v>
      </c>
    </row>
    <row r="1064" ht="15.75" customHeight="1">
      <c r="A1064" s="13" t="s">
        <v>4345</v>
      </c>
      <c r="B1064" s="13" t="s">
        <v>4346</v>
      </c>
      <c r="C1064" s="13" t="s">
        <v>4347</v>
      </c>
      <c r="D1064" s="13" t="s">
        <v>3633</v>
      </c>
      <c r="E1064" s="13" t="s">
        <v>3659</v>
      </c>
      <c r="F1064" s="13" t="s">
        <v>3660</v>
      </c>
      <c r="G1064" s="14">
        <v>64655.0</v>
      </c>
      <c r="H1064" s="16" t="b">
        <f>G1064&lt;'Programas e Observações'!$C$11</f>
        <v>0</v>
      </c>
      <c r="I1064" s="14">
        <v>2701.0</v>
      </c>
      <c r="J1064" s="14">
        <v>746.0</v>
      </c>
      <c r="K1064" s="14">
        <v>333.0</v>
      </c>
      <c r="L1064" s="14">
        <v>550.0</v>
      </c>
      <c r="M1064" s="14">
        <v>208.0</v>
      </c>
      <c r="N1064" s="14">
        <v>834.0</v>
      </c>
      <c r="O1064" s="14">
        <v>174.0</v>
      </c>
      <c r="P1064" s="14">
        <v>2.0</v>
      </c>
      <c r="Q1064" s="14">
        <v>80.0</v>
      </c>
      <c r="R1064" s="17">
        <f t="shared" si="1"/>
        <v>41.77557807</v>
      </c>
      <c r="S1064" s="17">
        <f t="shared" si="2"/>
        <v>11.5381641</v>
      </c>
      <c r="T1064" s="17">
        <f t="shared" si="3"/>
        <v>5.150413734</v>
      </c>
      <c r="U1064" s="17">
        <f t="shared" si="4"/>
        <v>8.506689351</v>
      </c>
      <c r="V1064" s="17">
        <f t="shared" si="5"/>
        <v>3.217075246</v>
      </c>
      <c r="W1064" s="17">
        <f t="shared" si="6"/>
        <v>12.8992344</v>
      </c>
      <c r="X1064" s="17">
        <f t="shared" si="7"/>
        <v>2.691207177</v>
      </c>
      <c r="Y1064" s="14">
        <f t="shared" si="8"/>
        <v>31191</v>
      </c>
      <c r="Z1064" s="14">
        <f t="shared" si="9"/>
        <v>9130</v>
      </c>
      <c r="AA1064" s="14">
        <f t="shared" si="10"/>
        <v>3009</v>
      </c>
      <c r="AB1064" s="14">
        <f t="shared" si="11"/>
        <v>6711</v>
      </c>
      <c r="AC1064" s="14">
        <f t="shared" si="12"/>
        <v>2168</v>
      </c>
      <c r="AD1064" s="14">
        <f t="shared" si="13"/>
        <v>11451</v>
      </c>
      <c r="AE1064" s="14">
        <f t="shared" si="14"/>
        <v>1515</v>
      </c>
      <c r="AF1064" s="14">
        <f t="shared" si="15"/>
        <v>14</v>
      </c>
      <c r="AG1064" s="17">
        <f t="shared" si="16"/>
        <v>48.42285349</v>
      </c>
      <c r="AH1064" s="20">
        <f>12*(J1064*'Programas e Observações'!$C$8+K1064*'Programas e Observações'!$C$9+L1064*('Programas e Observações'!$C$8+'Programas e Observações'!$C$9)+M1064*'Programas e Observações'!$C$10)</f>
        <v>816860.04</v>
      </c>
      <c r="AI1064" s="20">
        <f>12*(J1064*'Programas e Observações'!$D$8+K1064*'Programas e Observações'!$D$9+L1064*('Programas e Observações'!$D$8+'Programas e Observações'!$D$9)+M1064*'Programas e Observações'!$D$10)</f>
        <v>1304996.52</v>
      </c>
      <c r="AJ1064" s="13" t="s">
        <v>4348</v>
      </c>
      <c r="AK1064" s="13" t="s">
        <v>4349</v>
      </c>
    </row>
    <row r="1065" ht="15.75" customHeight="1">
      <c r="A1065" s="13" t="s">
        <v>4350</v>
      </c>
      <c r="B1065" s="13" t="s">
        <v>4351</v>
      </c>
      <c r="C1065" s="13" t="s">
        <v>4352</v>
      </c>
      <c r="D1065" s="13" t="s">
        <v>3633</v>
      </c>
      <c r="E1065" s="13" t="s">
        <v>3640</v>
      </c>
      <c r="F1065" s="13" t="s">
        <v>3641</v>
      </c>
      <c r="G1065" s="14">
        <v>17646.0</v>
      </c>
      <c r="H1065" s="16" t="b">
        <f>G1065&lt;'Programas e Observações'!$C$11</f>
        <v>1</v>
      </c>
      <c r="I1065" s="14">
        <v>388.0</v>
      </c>
      <c r="J1065" s="14">
        <v>50.0</v>
      </c>
      <c r="K1065" s="14">
        <v>58.0</v>
      </c>
      <c r="L1065" s="14">
        <v>45.0</v>
      </c>
      <c r="M1065" s="14">
        <v>48.0</v>
      </c>
      <c r="N1065" s="14">
        <v>309.0</v>
      </c>
      <c r="O1065" s="14">
        <v>13.0</v>
      </c>
      <c r="P1065" s="14">
        <v>0.0</v>
      </c>
      <c r="Q1065" s="14"/>
      <c r="R1065" s="17">
        <f t="shared" si="1"/>
        <v>21.98798595</v>
      </c>
      <c r="S1065" s="17">
        <f t="shared" si="2"/>
        <v>2.833503344</v>
      </c>
      <c r="T1065" s="17">
        <f t="shared" si="3"/>
        <v>3.286863878</v>
      </c>
      <c r="U1065" s="17">
        <f t="shared" si="4"/>
        <v>2.550153009</v>
      </c>
      <c r="V1065" s="17">
        <f t="shared" si="5"/>
        <v>2.72016321</v>
      </c>
      <c r="W1065" s="17">
        <f t="shared" si="6"/>
        <v>17.51105066</v>
      </c>
      <c r="X1065" s="17">
        <f t="shared" si="7"/>
        <v>0.7367108693</v>
      </c>
      <c r="Y1065" s="14">
        <f t="shared" si="8"/>
        <v>240403</v>
      </c>
      <c r="Z1065" s="14">
        <f t="shared" si="9"/>
        <v>47835</v>
      </c>
      <c r="AA1065" s="14">
        <f t="shared" si="10"/>
        <v>51567</v>
      </c>
      <c r="AB1065" s="14">
        <f t="shared" si="11"/>
        <v>58286</v>
      </c>
      <c r="AC1065" s="14">
        <f t="shared" si="12"/>
        <v>13176</v>
      </c>
      <c r="AD1065" s="14">
        <f t="shared" si="13"/>
        <v>75509</v>
      </c>
      <c r="AE1065" s="14">
        <f t="shared" si="14"/>
        <v>8002</v>
      </c>
      <c r="AF1065" s="14">
        <f t="shared" si="15"/>
        <v>275</v>
      </c>
      <c r="AG1065" s="17">
        <f t="shared" si="16"/>
        <v>49.75201908</v>
      </c>
      <c r="AH1065" s="20">
        <f>12*(J1065*'Programas e Observações'!$C$8+K1065*'Programas e Observações'!$C$9+L1065*('Programas e Observações'!$C$8+'Programas e Observações'!$C$9)+M1065*'Programas e Observações'!$C$10)</f>
        <v>96644.64</v>
      </c>
      <c r="AI1065" s="20">
        <f>12*(J1065*'Programas e Observações'!$D$8+K1065*'Programas e Observações'!$D$9+L1065*('Programas e Observações'!$D$8+'Programas e Observações'!$D$9)+M1065*'Programas e Observações'!$D$10)</f>
        <v>133720.68</v>
      </c>
      <c r="AJ1065" s="13" t="s">
        <v>4353</v>
      </c>
      <c r="AK1065" s="13" t="s">
        <v>247</v>
      </c>
    </row>
    <row r="1066" ht="15.75" customHeight="1">
      <c r="A1066" s="13" t="s">
        <v>4354</v>
      </c>
      <c r="B1066" s="13" t="s">
        <v>4355</v>
      </c>
      <c r="C1066" s="13" t="s">
        <v>4356</v>
      </c>
      <c r="D1066" s="13" t="s">
        <v>3633</v>
      </c>
      <c r="E1066" s="13" t="s">
        <v>3647</v>
      </c>
      <c r="F1066" s="13" t="s">
        <v>3648</v>
      </c>
      <c r="G1066" s="14">
        <v>86968.0</v>
      </c>
      <c r="H1066" s="16" t="b">
        <f>G1066&lt;'Programas e Observações'!$C$11</f>
        <v>0</v>
      </c>
      <c r="I1066" s="14">
        <v>3236.0</v>
      </c>
      <c r="J1066" s="14">
        <v>556.0</v>
      </c>
      <c r="K1066" s="14">
        <v>553.0</v>
      </c>
      <c r="L1066" s="14">
        <v>516.0</v>
      </c>
      <c r="M1066" s="14">
        <v>355.0</v>
      </c>
      <c r="N1066" s="14">
        <v>1216.0</v>
      </c>
      <c r="O1066" s="14">
        <v>85.0</v>
      </c>
      <c r="P1066" s="14">
        <v>1.0</v>
      </c>
      <c r="Q1066" s="14">
        <v>80.0</v>
      </c>
      <c r="R1066" s="17">
        <f t="shared" si="1"/>
        <v>37.2090884</v>
      </c>
      <c r="S1066" s="17">
        <f t="shared" si="2"/>
        <v>6.393156103</v>
      </c>
      <c r="T1066" s="17">
        <f t="shared" si="3"/>
        <v>6.358660657</v>
      </c>
      <c r="U1066" s="17">
        <f t="shared" si="4"/>
        <v>5.933216815</v>
      </c>
      <c r="V1066" s="17">
        <f t="shared" si="5"/>
        <v>4.081961181</v>
      </c>
      <c r="W1066" s="17">
        <f t="shared" si="6"/>
        <v>13.98215436</v>
      </c>
      <c r="X1066" s="17">
        <f t="shared" si="7"/>
        <v>0.977370987</v>
      </c>
      <c r="Y1066" s="14">
        <f t="shared" si="8"/>
        <v>64173</v>
      </c>
      <c r="Z1066" s="14">
        <f t="shared" si="9"/>
        <v>19061</v>
      </c>
      <c r="AA1066" s="14">
        <f t="shared" si="10"/>
        <v>7747</v>
      </c>
      <c r="AB1066" s="14">
        <f t="shared" si="11"/>
        <v>13143</v>
      </c>
      <c r="AC1066" s="14">
        <f t="shared" si="12"/>
        <v>4080</v>
      </c>
      <c r="AD1066" s="14">
        <f t="shared" si="13"/>
        <v>26078</v>
      </c>
      <c r="AE1066" s="14">
        <f t="shared" si="14"/>
        <v>1843</v>
      </c>
      <c r="AF1066" s="14">
        <f t="shared" si="15"/>
        <v>50</v>
      </c>
      <c r="AG1066" s="17">
        <f t="shared" si="16"/>
        <v>37.19244641</v>
      </c>
      <c r="AH1066" s="20">
        <f>12*(J1066*'Programas e Observações'!$C$8+K1066*'Programas e Observações'!$C$9+L1066*('Programas e Observações'!$C$8+'Programas e Observações'!$C$9)+M1066*'Programas e Observações'!$C$10)</f>
        <v>944632.2</v>
      </c>
      <c r="AI1066" s="20">
        <f>12*(J1066*'Programas e Observações'!$D$8+K1066*'Programas e Observações'!$D$9+L1066*('Programas e Observações'!$D$8+'Programas e Observações'!$D$9)+M1066*'Programas e Observações'!$D$10)</f>
        <v>1358326.08</v>
      </c>
      <c r="AJ1066" s="13" t="s">
        <v>4357</v>
      </c>
      <c r="AK1066" s="13" t="s">
        <v>4358</v>
      </c>
    </row>
    <row r="1067" ht="15.75" customHeight="1">
      <c r="A1067" s="13" t="s">
        <v>4359</v>
      </c>
      <c r="B1067" s="13" t="s">
        <v>4360</v>
      </c>
      <c r="C1067" s="13" t="s">
        <v>4361</v>
      </c>
      <c r="D1067" s="13" t="s">
        <v>3633</v>
      </c>
      <c r="E1067" s="13" t="s">
        <v>3640</v>
      </c>
      <c r="F1067" s="13" t="s">
        <v>3641</v>
      </c>
      <c r="G1067" s="14">
        <v>62004.0</v>
      </c>
      <c r="H1067" s="16" t="b">
        <f>G1067&lt;'Programas e Observações'!$C$11</f>
        <v>0</v>
      </c>
      <c r="I1067" s="14">
        <v>2049.0</v>
      </c>
      <c r="J1067" s="14">
        <v>431.0</v>
      </c>
      <c r="K1067" s="14">
        <v>278.0</v>
      </c>
      <c r="L1067" s="14">
        <v>480.0</v>
      </c>
      <c r="M1067" s="14">
        <v>124.0</v>
      </c>
      <c r="N1067" s="14">
        <v>392.0</v>
      </c>
      <c r="O1067" s="14">
        <v>52.0</v>
      </c>
      <c r="P1067" s="14">
        <v>1.0</v>
      </c>
      <c r="Q1067" s="14">
        <v>56.0</v>
      </c>
      <c r="R1067" s="17">
        <f t="shared" si="1"/>
        <v>33.04625508</v>
      </c>
      <c r="S1067" s="17">
        <f t="shared" si="2"/>
        <v>6.951164441</v>
      </c>
      <c r="T1067" s="17">
        <f t="shared" si="3"/>
        <v>4.483581704</v>
      </c>
      <c r="U1067" s="17">
        <f t="shared" si="4"/>
        <v>7.741436036</v>
      </c>
      <c r="V1067" s="17">
        <f t="shared" si="5"/>
        <v>1.999870976</v>
      </c>
      <c r="W1067" s="17">
        <f t="shared" si="6"/>
        <v>6.322172763</v>
      </c>
      <c r="X1067" s="17">
        <f t="shared" si="7"/>
        <v>0.8386555706</v>
      </c>
      <c r="Y1067" s="14">
        <f t="shared" si="8"/>
        <v>240403</v>
      </c>
      <c r="Z1067" s="14">
        <f t="shared" si="9"/>
        <v>47835</v>
      </c>
      <c r="AA1067" s="14">
        <f t="shared" si="10"/>
        <v>51567</v>
      </c>
      <c r="AB1067" s="14">
        <f t="shared" si="11"/>
        <v>58286</v>
      </c>
      <c r="AC1067" s="14">
        <f t="shared" si="12"/>
        <v>13176</v>
      </c>
      <c r="AD1067" s="14">
        <f t="shared" si="13"/>
        <v>75509</v>
      </c>
      <c r="AE1067" s="14">
        <f t="shared" si="14"/>
        <v>8002</v>
      </c>
      <c r="AF1067" s="14">
        <f t="shared" si="15"/>
        <v>275</v>
      </c>
      <c r="AG1067" s="17">
        <f t="shared" si="16"/>
        <v>49.75201908</v>
      </c>
      <c r="AH1067" s="20">
        <f>12*(J1067*'Programas e Observações'!$C$8+K1067*'Programas e Observações'!$C$9+L1067*('Programas e Observações'!$C$8+'Programas e Observações'!$C$9)+M1067*'Programas e Observações'!$C$10)</f>
        <v>632432.52</v>
      </c>
      <c r="AI1067" s="20">
        <f>12*(J1067*'Programas e Observações'!$D$8+K1067*'Programas e Observações'!$D$9+L1067*('Programas e Observações'!$D$8+'Programas e Observações'!$D$9)+M1067*'Programas e Observações'!$D$10)</f>
        <v>978208.08</v>
      </c>
      <c r="AJ1067" s="13" t="s">
        <v>3526</v>
      </c>
      <c r="AK1067" s="13" t="s">
        <v>4362</v>
      </c>
    </row>
    <row r="1068" ht="15.75" customHeight="1">
      <c r="A1068" s="13" t="s">
        <v>4363</v>
      </c>
      <c r="B1068" s="13" t="s">
        <v>4364</v>
      </c>
      <c r="C1068" s="13" t="s">
        <v>4365</v>
      </c>
      <c r="D1068" s="13" t="s">
        <v>3633</v>
      </c>
      <c r="E1068" s="13" t="s">
        <v>3640</v>
      </c>
      <c r="F1068" s="13" t="s">
        <v>3641</v>
      </c>
      <c r="G1068" s="14">
        <v>15524.0</v>
      </c>
      <c r="H1068" s="16" t="b">
        <f>G1068&lt;'Programas e Observações'!$C$11</f>
        <v>1</v>
      </c>
      <c r="I1068" s="14">
        <v>118.0</v>
      </c>
      <c r="J1068" s="14">
        <v>18.0</v>
      </c>
      <c r="K1068" s="14">
        <v>7.0</v>
      </c>
      <c r="L1068" s="14">
        <v>19.0</v>
      </c>
      <c r="M1068" s="14">
        <v>10.0</v>
      </c>
      <c r="N1068" s="14">
        <v>212.0</v>
      </c>
      <c r="O1068" s="14">
        <v>20.0</v>
      </c>
      <c r="P1068" s="14">
        <v>2.0</v>
      </c>
      <c r="Q1068" s="14"/>
      <c r="R1068" s="17">
        <f t="shared" si="1"/>
        <v>7.601133728</v>
      </c>
      <c r="S1068" s="17">
        <f t="shared" si="2"/>
        <v>1.159494976</v>
      </c>
      <c r="T1068" s="17">
        <f t="shared" si="3"/>
        <v>0.4509147127</v>
      </c>
      <c r="U1068" s="17">
        <f t="shared" si="4"/>
        <v>1.223911363</v>
      </c>
      <c r="V1068" s="17">
        <f t="shared" si="5"/>
        <v>0.6441638753</v>
      </c>
      <c r="W1068" s="17">
        <f t="shared" si="6"/>
        <v>13.65627416</v>
      </c>
      <c r="X1068" s="17">
        <f t="shared" si="7"/>
        <v>1.288327751</v>
      </c>
      <c r="Y1068" s="14">
        <f t="shared" si="8"/>
        <v>240403</v>
      </c>
      <c r="Z1068" s="14">
        <f t="shared" si="9"/>
        <v>47835</v>
      </c>
      <c r="AA1068" s="14">
        <f t="shared" si="10"/>
        <v>51567</v>
      </c>
      <c r="AB1068" s="14">
        <f t="shared" si="11"/>
        <v>58286</v>
      </c>
      <c r="AC1068" s="14">
        <f t="shared" si="12"/>
        <v>13176</v>
      </c>
      <c r="AD1068" s="14">
        <f t="shared" si="13"/>
        <v>75509</v>
      </c>
      <c r="AE1068" s="14">
        <f t="shared" si="14"/>
        <v>8002</v>
      </c>
      <c r="AF1068" s="14">
        <f t="shared" si="15"/>
        <v>275</v>
      </c>
      <c r="AG1068" s="17">
        <f t="shared" si="16"/>
        <v>49.75201908</v>
      </c>
      <c r="AH1068" s="20">
        <f>12*(J1068*'Programas e Observações'!$C$8+K1068*'Programas e Observações'!$C$9+L1068*('Programas e Observações'!$C$8+'Programas e Observações'!$C$9)+M1068*'Programas e Observações'!$C$10)</f>
        <v>25865.4</v>
      </c>
      <c r="AI1068" s="20">
        <f>12*(J1068*'Programas e Observações'!$D$8+K1068*'Programas e Observações'!$D$9+L1068*('Programas e Observações'!$D$8+'Programas e Observações'!$D$9)+M1068*'Programas e Observações'!$D$10)</f>
        <v>39876.48</v>
      </c>
      <c r="AJ1068" s="13" t="s">
        <v>3459</v>
      </c>
      <c r="AK1068" s="13" t="s">
        <v>4366</v>
      </c>
    </row>
    <row r="1069" ht="15.75" customHeight="1">
      <c r="A1069" s="13" t="s">
        <v>4367</v>
      </c>
      <c r="B1069" s="13" t="s">
        <v>4368</v>
      </c>
      <c r="C1069" s="13" t="s">
        <v>4369</v>
      </c>
      <c r="D1069" s="13" t="s">
        <v>3633</v>
      </c>
      <c r="E1069" s="13" t="s">
        <v>3647</v>
      </c>
      <c r="F1069" s="13" t="s">
        <v>3648</v>
      </c>
      <c r="G1069" s="14">
        <v>34424.0</v>
      </c>
      <c r="H1069" s="16" t="b">
        <f>G1069&lt;'Programas e Observações'!$C$11</f>
        <v>0</v>
      </c>
      <c r="I1069" s="14">
        <v>830.0</v>
      </c>
      <c r="J1069" s="14">
        <v>185.0</v>
      </c>
      <c r="K1069" s="14">
        <v>64.0</v>
      </c>
      <c r="L1069" s="14">
        <v>142.0</v>
      </c>
      <c r="M1069" s="14">
        <v>27.0</v>
      </c>
      <c r="N1069" s="14">
        <v>264.0</v>
      </c>
      <c r="O1069" s="14">
        <v>33.0</v>
      </c>
      <c r="P1069" s="14">
        <v>1.0</v>
      </c>
      <c r="Q1069" s="14"/>
      <c r="R1069" s="17">
        <f t="shared" si="1"/>
        <v>24.11108529</v>
      </c>
      <c r="S1069" s="17">
        <f t="shared" si="2"/>
        <v>5.374157564</v>
      </c>
      <c r="T1069" s="17">
        <f t="shared" si="3"/>
        <v>1.859168022</v>
      </c>
      <c r="U1069" s="17">
        <f t="shared" si="4"/>
        <v>4.12502905</v>
      </c>
      <c r="V1069" s="17">
        <f t="shared" si="5"/>
        <v>0.7843365094</v>
      </c>
      <c r="W1069" s="17">
        <f t="shared" si="6"/>
        <v>7.669068092</v>
      </c>
      <c r="X1069" s="17">
        <f t="shared" si="7"/>
        <v>0.9586335115</v>
      </c>
      <c r="Y1069" s="14">
        <f t="shared" si="8"/>
        <v>64173</v>
      </c>
      <c r="Z1069" s="14">
        <f t="shared" si="9"/>
        <v>19061</v>
      </c>
      <c r="AA1069" s="14">
        <f t="shared" si="10"/>
        <v>7747</v>
      </c>
      <c r="AB1069" s="14">
        <f t="shared" si="11"/>
        <v>13143</v>
      </c>
      <c r="AC1069" s="14">
        <f t="shared" si="12"/>
        <v>4080</v>
      </c>
      <c r="AD1069" s="14">
        <f t="shared" si="13"/>
        <v>26078</v>
      </c>
      <c r="AE1069" s="14">
        <f t="shared" si="14"/>
        <v>1843</v>
      </c>
      <c r="AF1069" s="14">
        <f t="shared" si="15"/>
        <v>50</v>
      </c>
      <c r="AG1069" s="17">
        <f t="shared" si="16"/>
        <v>37.19244641</v>
      </c>
      <c r="AH1069" s="20">
        <f>12*(J1069*'Programas e Observações'!$C$8+K1069*'Programas e Observações'!$C$9+L1069*('Programas e Observações'!$C$8+'Programas e Observações'!$C$9)+M1069*'Programas e Observações'!$C$10)</f>
        <v>184115.16</v>
      </c>
      <c r="AI1069" s="20">
        <f>12*(J1069*'Programas e Observações'!$D$8+K1069*'Programas e Observações'!$D$9+L1069*('Programas e Observações'!$D$8+'Programas e Observações'!$D$9)+M1069*'Programas e Observações'!$D$10)</f>
        <v>306552.6</v>
      </c>
      <c r="AJ1069" s="13" t="s">
        <v>4370</v>
      </c>
      <c r="AK1069" s="13" t="s">
        <v>1401</v>
      </c>
    </row>
    <row r="1070" ht="15.75" customHeight="1">
      <c r="A1070" s="13" t="s">
        <v>4371</v>
      </c>
      <c r="B1070" s="13" t="s">
        <v>4372</v>
      </c>
      <c r="C1070" s="13" t="s">
        <v>4373</v>
      </c>
      <c r="D1070" s="13" t="s">
        <v>3633</v>
      </c>
      <c r="E1070" s="13" t="s">
        <v>3634</v>
      </c>
      <c r="F1070" s="13" t="s">
        <v>3635</v>
      </c>
      <c r="G1070" s="14">
        <v>6963.0</v>
      </c>
      <c r="H1070" s="16" t="b">
        <f>G1070&lt;'Programas e Observações'!$C$11</f>
        <v>1</v>
      </c>
      <c r="I1070" s="14">
        <v>227.0</v>
      </c>
      <c r="J1070" s="14">
        <v>51.0</v>
      </c>
      <c r="K1070" s="14">
        <v>12.0</v>
      </c>
      <c r="L1070" s="14">
        <v>51.0</v>
      </c>
      <c r="M1070" s="14">
        <v>19.0</v>
      </c>
      <c r="N1070" s="14">
        <v>216.0</v>
      </c>
      <c r="O1070" s="14">
        <v>26.0</v>
      </c>
      <c r="P1070" s="14">
        <v>0.0</v>
      </c>
      <c r="Q1070" s="14"/>
      <c r="R1070" s="17">
        <f t="shared" si="1"/>
        <v>32.60089042</v>
      </c>
      <c r="S1070" s="17">
        <f t="shared" si="2"/>
        <v>7.324429125</v>
      </c>
      <c r="T1070" s="17">
        <f t="shared" si="3"/>
        <v>1.723395088</v>
      </c>
      <c r="U1070" s="17">
        <f t="shared" si="4"/>
        <v>7.324429125</v>
      </c>
      <c r="V1070" s="17">
        <f t="shared" si="5"/>
        <v>2.72870889</v>
      </c>
      <c r="W1070" s="17">
        <f t="shared" si="6"/>
        <v>31.02111159</v>
      </c>
      <c r="X1070" s="17">
        <f t="shared" si="7"/>
        <v>3.734022691</v>
      </c>
      <c r="Y1070" s="14">
        <f t="shared" si="8"/>
        <v>72059</v>
      </c>
      <c r="Z1070" s="14">
        <f t="shared" si="9"/>
        <v>21891</v>
      </c>
      <c r="AA1070" s="14">
        <f t="shared" si="10"/>
        <v>8963</v>
      </c>
      <c r="AB1070" s="14">
        <f t="shared" si="11"/>
        <v>14454</v>
      </c>
      <c r="AC1070" s="14">
        <f t="shared" si="12"/>
        <v>5096</v>
      </c>
      <c r="AD1070" s="14">
        <f t="shared" si="13"/>
        <v>26715</v>
      </c>
      <c r="AE1070" s="14">
        <f t="shared" si="14"/>
        <v>3199</v>
      </c>
      <c r="AF1070" s="14">
        <f t="shared" si="15"/>
        <v>58</v>
      </c>
      <c r="AG1070" s="17">
        <f t="shared" si="16"/>
        <v>47.6035388</v>
      </c>
      <c r="AH1070" s="20">
        <f>12*(J1070*'Programas e Observações'!$C$8+K1070*'Programas e Observações'!$C$9+L1070*('Programas e Observações'!$C$8+'Programas e Observações'!$C$9)+M1070*'Programas e Observações'!$C$10)</f>
        <v>62367.72</v>
      </c>
      <c r="AI1070" s="20">
        <f>12*(J1070*'Programas e Observações'!$D$8+K1070*'Programas e Observações'!$D$9+L1070*('Programas e Observações'!$D$8+'Programas e Observações'!$D$9)+M1070*'Programas e Observações'!$D$10)</f>
        <v>100683.12</v>
      </c>
      <c r="AJ1070" s="13" t="s">
        <v>440</v>
      </c>
      <c r="AK1070" s="13" t="s">
        <v>363</v>
      </c>
    </row>
    <row r="1071" ht="15.75" customHeight="1">
      <c r="A1071" s="13" t="s">
        <v>4374</v>
      </c>
      <c r="B1071" s="13" t="s">
        <v>4375</v>
      </c>
      <c r="C1071" s="13" t="s">
        <v>4376</v>
      </c>
      <c r="D1071" s="13" t="s">
        <v>3633</v>
      </c>
      <c r="E1071" s="13" t="s">
        <v>3640</v>
      </c>
      <c r="F1071" s="13" t="s">
        <v>3641</v>
      </c>
      <c r="G1071" s="14">
        <v>17751.0</v>
      </c>
      <c r="H1071" s="16" t="b">
        <f>G1071&lt;'Programas e Observações'!$C$11</f>
        <v>1</v>
      </c>
      <c r="I1071" s="14">
        <v>746.0</v>
      </c>
      <c r="J1071" s="14">
        <v>22.0</v>
      </c>
      <c r="K1071" s="14">
        <v>12.0</v>
      </c>
      <c r="L1071" s="14">
        <v>20.0</v>
      </c>
      <c r="M1071" s="14">
        <v>16.0</v>
      </c>
      <c r="N1071" s="14">
        <v>113.0</v>
      </c>
      <c r="O1071" s="14">
        <v>15.0</v>
      </c>
      <c r="P1071" s="14">
        <v>1.0</v>
      </c>
      <c r="Q1071" s="14"/>
      <c r="R1071" s="17">
        <f t="shared" si="1"/>
        <v>42.02580136</v>
      </c>
      <c r="S1071" s="17">
        <f t="shared" si="2"/>
        <v>1.239366796</v>
      </c>
      <c r="T1071" s="17">
        <f t="shared" si="3"/>
        <v>0.6760182525</v>
      </c>
      <c r="U1071" s="17">
        <f t="shared" si="4"/>
        <v>1.126697087</v>
      </c>
      <c r="V1071" s="17">
        <f t="shared" si="5"/>
        <v>0.90135767</v>
      </c>
      <c r="W1071" s="17">
        <f t="shared" si="6"/>
        <v>6.365838544</v>
      </c>
      <c r="X1071" s="17">
        <f t="shared" si="7"/>
        <v>0.8450228156</v>
      </c>
      <c r="Y1071" s="14">
        <f t="shared" si="8"/>
        <v>240403</v>
      </c>
      <c r="Z1071" s="14">
        <f t="shared" si="9"/>
        <v>47835</v>
      </c>
      <c r="AA1071" s="14">
        <f t="shared" si="10"/>
        <v>51567</v>
      </c>
      <c r="AB1071" s="14">
        <f t="shared" si="11"/>
        <v>58286</v>
      </c>
      <c r="AC1071" s="14">
        <f t="shared" si="12"/>
        <v>13176</v>
      </c>
      <c r="AD1071" s="14">
        <f t="shared" si="13"/>
        <v>75509</v>
      </c>
      <c r="AE1071" s="14">
        <f t="shared" si="14"/>
        <v>8002</v>
      </c>
      <c r="AF1071" s="14">
        <f t="shared" si="15"/>
        <v>275</v>
      </c>
      <c r="AG1071" s="17">
        <f t="shared" si="16"/>
        <v>49.75201908</v>
      </c>
      <c r="AH1071" s="20">
        <f>12*(J1071*'Programas e Observações'!$C$8+K1071*'Programas e Observações'!$C$9+L1071*('Programas e Observações'!$C$8+'Programas e Observações'!$C$9)+M1071*'Programas e Observações'!$C$10)</f>
        <v>33078.48</v>
      </c>
      <c r="AI1071" s="20">
        <f>12*(J1071*'Programas e Observações'!$D$8+K1071*'Programas e Observações'!$D$9+L1071*('Programas e Observações'!$D$8+'Programas e Observações'!$D$9)+M1071*'Programas e Observações'!$D$10)</f>
        <v>49103.04</v>
      </c>
      <c r="AJ1071" s="13" t="s">
        <v>4377</v>
      </c>
      <c r="AK1071" s="13" t="s">
        <v>2616</v>
      </c>
    </row>
    <row r="1072" ht="15.75" customHeight="1">
      <c r="A1072" s="13" t="s">
        <v>4378</v>
      </c>
      <c r="B1072" s="13" t="s">
        <v>4379</v>
      </c>
      <c r="C1072" s="13" t="s">
        <v>4380</v>
      </c>
      <c r="D1072" s="13" t="s">
        <v>3633</v>
      </c>
      <c r="E1072" s="13" t="s">
        <v>3640</v>
      </c>
      <c r="F1072" s="13" t="s">
        <v>3641</v>
      </c>
      <c r="G1072" s="14">
        <v>21331.0</v>
      </c>
      <c r="H1072" s="16" t="b">
        <f>G1072&lt;'Programas e Observações'!$C$11</f>
        <v>0</v>
      </c>
      <c r="I1072" s="14">
        <v>959.0</v>
      </c>
      <c r="J1072" s="14">
        <v>179.0</v>
      </c>
      <c r="K1072" s="14">
        <v>135.0</v>
      </c>
      <c r="L1072" s="14">
        <v>295.0</v>
      </c>
      <c r="M1072" s="14">
        <v>57.0</v>
      </c>
      <c r="N1072" s="14">
        <v>415.0</v>
      </c>
      <c r="O1072" s="14">
        <v>24.0</v>
      </c>
      <c r="P1072" s="14">
        <v>0.0</v>
      </c>
      <c r="Q1072" s="14"/>
      <c r="R1072" s="17">
        <f t="shared" si="1"/>
        <v>44.95804229</v>
      </c>
      <c r="S1072" s="17">
        <f t="shared" si="2"/>
        <v>8.391542825</v>
      </c>
      <c r="T1072" s="17">
        <f t="shared" si="3"/>
        <v>6.328817214</v>
      </c>
      <c r="U1072" s="17">
        <f t="shared" si="4"/>
        <v>13.82963762</v>
      </c>
      <c r="V1072" s="17">
        <f t="shared" si="5"/>
        <v>2.672167268</v>
      </c>
      <c r="W1072" s="17">
        <f t="shared" si="6"/>
        <v>19.45525292</v>
      </c>
      <c r="X1072" s="17">
        <f t="shared" si="7"/>
        <v>1.12512306</v>
      </c>
      <c r="Y1072" s="14">
        <f t="shared" si="8"/>
        <v>240403</v>
      </c>
      <c r="Z1072" s="14">
        <f t="shared" si="9"/>
        <v>47835</v>
      </c>
      <c r="AA1072" s="14">
        <f t="shared" si="10"/>
        <v>51567</v>
      </c>
      <c r="AB1072" s="14">
        <f t="shared" si="11"/>
        <v>58286</v>
      </c>
      <c r="AC1072" s="14">
        <f t="shared" si="12"/>
        <v>13176</v>
      </c>
      <c r="AD1072" s="14">
        <f t="shared" si="13"/>
        <v>75509</v>
      </c>
      <c r="AE1072" s="14">
        <f t="shared" si="14"/>
        <v>8002</v>
      </c>
      <c r="AF1072" s="14">
        <f t="shared" si="15"/>
        <v>275</v>
      </c>
      <c r="AG1072" s="17">
        <f t="shared" si="16"/>
        <v>49.75201908</v>
      </c>
      <c r="AH1072" s="20">
        <f>12*(J1072*'Programas e Observações'!$C$8+K1072*'Programas e Observações'!$C$9+L1072*('Programas e Observações'!$C$8+'Programas e Observações'!$C$9)+M1072*'Programas e Observações'!$C$10)</f>
        <v>343233.36</v>
      </c>
      <c r="AI1072" s="20">
        <f>12*(J1072*'Programas e Observações'!$D$8+K1072*'Programas e Observações'!$D$9+L1072*('Programas e Observações'!$D$8+'Programas e Observações'!$D$9)+M1072*'Programas e Observações'!$D$10)</f>
        <v>523804.68</v>
      </c>
      <c r="AJ1072" s="13" t="s">
        <v>4381</v>
      </c>
      <c r="AK1072" s="13" t="s">
        <v>4382</v>
      </c>
    </row>
    <row r="1073" ht="15.75" customHeight="1">
      <c r="A1073" s="13" t="s">
        <v>4383</v>
      </c>
      <c r="B1073" s="13" t="s">
        <v>4384</v>
      </c>
      <c r="C1073" s="13" t="s">
        <v>4385</v>
      </c>
      <c r="D1073" s="13" t="s">
        <v>3633</v>
      </c>
      <c r="E1073" s="13" t="s">
        <v>3647</v>
      </c>
      <c r="F1073" s="13" t="s">
        <v>3648</v>
      </c>
      <c r="G1073" s="14">
        <v>14308.0</v>
      </c>
      <c r="H1073" s="16" t="b">
        <f>G1073&lt;'Programas e Observações'!$C$11</f>
        <v>1</v>
      </c>
      <c r="I1073" s="14">
        <v>241.0</v>
      </c>
      <c r="J1073" s="14">
        <v>68.0</v>
      </c>
      <c r="K1073" s="14">
        <v>28.0</v>
      </c>
      <c r="L1073" s="14">
        <v>75.0</v>
      </c>
      <c r="M1073" s="14">
        <v>8.0</v>
      </c>
      <c r="N1073" s="14">
        <v>142.0</v>
      </c>
      <c r="O1073" s="14">
        <v>7.0</v>
      </c>
      <c r="P1073" s="14">
        <v>1.0</v>
      </c>
      <c r="Q1073" s="14"/>
      <c r="R1073" s="17">
        <f t="shared" si="1"/>
        <v>16.84372379</v>
      </c>
      <c r="S1073" s="17">
        <f t="shared" si="2"/>
        <v>4.752585966</v>
      </c>
      <c r="T1073" s="17">
        <f t="shared" si="3"/>
        <v>1.956947162</v>
      </c>
      <c r="U1073" s="17">
        <f t="shared" si="4"/>
        <v>5.241822756</v>
      </c>
      <c r="V1073" s="17">
        <f t="shared" si="5"/>
        <v>0.5591277607</v>
      </c>
      <c r="W1073" s="17">
        <f t="shared" si="6"/>
        <v>9.924517752</v>
      </c>
      <c r="X1073" s="17">
        <f t="shared" si="7"/>
        <v>0.4892367906</v>
      </c>
      <c r="Y1073" s="14">
        <f t="shared" si="8"/>
        <v>64173</v>
      </c>
      <c r="Z1073" s="14">
        <f t="shared" si="9"/>
        <v>19061</v>
      </c>
      <c r="AA1073" s="14">
        <f t="shared" si="10"/>
        <v>7747</v>
      </c>
      <c r="AB1073" s="14">
        <f t="shared" si="11"/>
        <v>13143</v>
      </c>
      <c r="AC1073" s="14">
        <f t="shared" si="12"/>
        <v>4080</v>
      </c>
      <c r="AD1073" s="14">
        <f t="shared" si="13"/>
        <v>26078</v>
      </c>
      <c r="AE1073" s="14">
        <f t="shared" si="14"/>
        <v>1843</v>
      </c>
      <c r="AF1073" s="14">
        <f t="shared" si="15"/>
        <v>50</v>
      </c>
      <c r="AG1073" s="17">
        <f t="shared" si="16"/>
        <v>37.19244641</v>
      </c>
      <c r="AH1073" s="20">
        <f>12*(J1073*'Programas e Observações'!$C$8+K1073*'Programas e Observações'!$C$9+L1073*('Programas e Observações'!$C$8+'Programas e Observações'!$C$9)+M1073*'Programas e Observações'!$C$10)</f>
        <v>85086.24</v>
      </c>
      <c r="AI1073" s="20">
        <f>12*(J1073*'Programas e Observações'!$D$8+K1073*'Programas e Observações'!$D$9+L1073*('Programas e Observações'!$D$8+'Programas e Observações'!$D$9)+M1073*'Programas e Observações'!$D$10)</f>
        <v>138853.8</v>
      </c>
      <c r="AJ1073" s="13" t="s">
        <v>2704</v>
      </c>
      <c r="AK1073" s="13" t="s">
        <v>264</v>
      </c>
    </row>
    <row r="1074" ht="15.75" customHeight="1">
      <c r="A1074" s="13" t="s">
        <v>4386</v>
      </c>
      <c r="B1074" s="13" t="s">
        <v>4387</v>
      </c>
      <c r="C1074" s="13" t="s">
        <v>4388</v>
      </c>
      <c r="D1074" s="13" t="s">
        <v>3633</v>
      </c>
      <c r="E1074" s="13" t="s">
        <v>3647</v>
      </c>
      <c r="F1074" s="13" t="s">
        <v>3648</v>
      </c>
      <c r="G1074" s="14">
        <v>18708.0</v>
      </c>
      <c r="H1074" s="16" t="b">
        <f>G1074&lt;'Programas e Observações'!$C$11</f>
        <v>1</v>
      </c>
      <c r="I1074" s="14">
        <v>444.0</v>
      </c>
      <c r="J1074" s="14">
        <v>142.0</v>
      </c>
      <c r="K1074" s="14">
        <v>42.0</v>
      </c>
      <c r="L1074" s="14">
        <v>127.0</v>
      </c>
      <c r="M1074" s="14">
        <v>50.0</v>
      </c>
      <c r="N1074" s="14">
        <v>309.0</v>
      </c>
      <c r="O1074" s="14">
        <v>31.0</v>
      </c>
      <c r="P1074" s="14">
        <v>1.0</v>
      </c>
      <c r="Q1074" s="14"/>
      <c r="R1074" s="17">
        <f t="shared" si="1"/>
        <v>23.73316228</v>
      </c>
      <c r="S1074" s="17">
        <f t="shared" si="2"/>
        <v>7.590335685</v>
      </c>
      <c r="T1074" s="17">
        <f t="shared" si="3"/>
        <v>2.245028865</v>
      </c>
      <c r="U1074" s="17">
        <f t="shared" si="4"/>
        <v>6.788539662</v>
      </c>
      <c r="V1074" s="17">
        <f t="shared" si="5"/>
        <v>2.67265341</v>
      </c>
      <c r="W1074" s="17">
        <f t="shared" si="6"/>
        <v>16.51699808</v>
      </c>
      <c r="X1074" s="17">
        <f t="shared" si="7"/>
        <v>1.657045114</v>
      </c>
      <c r="Y1074" s="14">
        <f t="shared" si="8"/>
        <v>64173</v>
      </c>
      <c r="Z1074" s="14">
        <f t="shared" si="9"/>
        <v>19061</v>
      </c>
      <c r="AA1074" s="14">
        <f t="shared" si="10"/>
        <v>7747</v>
      </c>
      <c r="AB1074" s="14">
        <f t="shared" si="11"/>
        <v>13143</v>
      </c>
      <c r="AC1074" s="14">
        <f t="shared" si="12"/>
        <v>4080</v>
      </c>
      <c r="AD1074" s="14">
        <f t="shared" si="13"/>
        <v>26078</v>
      </c>
      <c r="AE1074" s="14">
        <f t="shared" si="14"/>
        <v>1843</v>
      </c>
      <c r="AF1074" s="14">
        <f t="shared" si="15"/>
        <v>50</v>
      </c>
      <c r="AG1074" s="17">
        <f t="shared" si="16"/>
        <v>37.19244641</v>
      </c>
      <c r="AH1074" s="20">
        <f>12*(J1074*'Programas e Observações'!$C$8+K1074*'Programas e Observações'!$C$9+L1074*('Programas e Observações'!$C$8+'Programas e Observações'!$C$9)+M1074*'Programas e Observações'!$C$10)</f>
        <v>165876</v>
      </c>
      <c r="AI1074" s="20">
        <f>12*(J1074*'Programas e Observações'!$D$8+K1074*'Programas e Observações'!$D$9+L1074*('Programas e Observações'!$D$8+'Programas e Observações'!$D$9)+M1074*'Programas e Observações'!$D$10)</f>
        <v>266983.56</v>
      </c>
      <c r="AJ1074" s="13" t="s">
        <v>2072</v>
      </c>
      <c r="AK1074" s="13" t="s">
        <v>4389</v>
      </c>
    </row>
    <row r="1075" ht="15.75" customHeight="1">
      <c r="A1075" s="13" t="s">
        <v>4390</v>
      </c>
      <c r="B1075" s="13" t="s">
        <v>4391</v>
      </c>
      <c r="C1075" s="13" t="s">
        <v>4392</v>
      </c>
      <c r="D1075" s="13" t="s">
        <v>3633</v>
      </c>
      <c r="E1075" s="13" t="s">
        <v>3634</v>
      </c>
      <c r="F1075" s="13" t="s">
        <v>3635</v>
      </c>
      <c r="G1075" s="14">
        <v>40878.0</v>
      </c>
      <c r="H1075" s="16" t="b">
        <f>G1075&lt;'Programas e Observações'!$C$11</f>
        <v>0</v>
      </c>
      <c r="I1075" s="14">
        <v>1010.0</v>
      </c>
      <c r="J1075" s="14">
        <v>141.0</v>
      </c>
      <c r="K1075" s="14">
        <v>146.0</v>
      </c>
      <c r="L1075" s="14">
        <v>106.0</v>
      </c>
      <c r="M1075" s="14">
        <v>56.0</v>
      </c>
      <c r="N1075" s="14">
        <v>553.0</v>
      </c>
      <c r="O1075" s="14">
        <v>82.0</v>
      </c>
      <c r="P1075" s="14">
        <v>1.0</v>
      </c>
      <c r="Q1075" s="14"/>
      <c r="R1075" s="17">
        <f t="shared" si="1"/>
        <v>24.70766672</v>
      </c>
      <c r="S1075" s="17">
        <f t="shared" si="2"/>
        <v>3.449288126</v>
      </c>
      <c r="T1075" s="17">
        <f t="shared" si="3"/>
        <v>3.571603307</v>
      </c>
      <c r="U1075" s="17">
        <f t="shared" si="4"/>
        <v>2.593081853</v>
      </c>
      <c r="V1075" s="17">
        <f t="shared" si="5"/>
        <v>1.369930036</v>
      </c>
      <c r="W1075" s="17">
        <f t="shared" si="6"/>
        <v>13.5280591</v>
      </c>
      <c r="X1075" s="17">
        <f t="shared" si="7"/>
        <v>2.005968981</v>
      </c>
      <c r="Y1075" s="14">
        <f t="shared" si="8"/>
        <v>72059</v>
      </c>
      <c r="Z1075" s="14">
        <f t="shared" si="9"/>
        <v>21891</v>
      </c>
      <c r="AA1075" s="14">
        <f t="shared" si="10"/>
        <v>8963</v>
      </c>
      <c r="AB1075" s="14">
        <f t="shared" si="11"/>
        <v>14454</v>
      </c>
      <c r="AC1075" s="14">
        <f t="shared" si="12"/>
        <v>5096</v>
      </c>
      <c r="AD1075" s="14">
        <f t="shared" si="13"/>
        <v>26715</v>
      </c>
      <c r="AE1075" s="14">
        <f t="shared" si="14"/>
        <v>3199</v>
      </c>
      <c r="AF1075" s="14">
        <f t="shared" si="15"/>
        <v>58</v>
      </c>
      <c r="AG1075" s="17">
        <f t="shared" si="16"/>
        <v>47.6035388</v>
      </c>
      <c r="AH1075" s="20">
        <f>12*(J1075*'Programas e Observações'!$C$8+K1075*'Programas e Observações'!$C$9+L1075*('Programas e Observações'!$C$8+'Programas e Observações'!$C$9)+M1075*'Programas e Observações'!$C$10)</f>
        <v>206950.68</v>
      </c>
      <c r="AI1075" s="20">
        <f>12*(J1075*'Programas e Observações'!$D$8+K1075*'Programas e Observações'!$D$9+L1075*('Programas e Observações'!$D$8+'Programas e Observações'!$D$9)+M1075*'Programas e Observações'!$D$10)</f>
        <v>302024.64</v>
      </c>
      <c r="AJ1075" s="13" t="s">
        <v>4393</v>
      </c>
      <c r="AK1075" s="13" t="s">
        <v>940</v>
      </c>
    </row>
    <row r="1076" ht="15.75" customHeight="1">
      <c r="A1076" s="13" t="s">
        <v>4394</v>
      </c>
      <c r="B1076" s="13" t="s">
        <v>4395</v>
      </c>
      <c r="C1076" s="13" t="s">
        <v>4396</v>
      </c>
      <c r="D1076" s="13" t="s">
        <v>3633</v>
      </c>
      <c r="E1076" s="13" t="s">
        <v>3647</v>
      </c>
      <c r="F1076" s="13" t="s">
        <v>3648</v>
      </c>
      <c r="G1076" s="14">
        <v>62972.0</v>
      </c>
      <c r="H1076" s="16" t="b">
        <f>G1076&lt;'Programas e Observações'!$C$11</f>
        <v>0</v>
      </c>
      <c r="I1076" s="14">
        <v>834.0</v>
      </c>
      <c r="J1076" s="14">
        <v>123.0</v>
      </c>
      <c r="K1076" s="14">
        <v>78.0</v>
      </c>
      <c r="L1076" s="14">
        <v>127.0</v>
      </c>
      <c r="M1076" s="14">
        <v>41.0</v>
      </c>
      <c r="N1076" s="14">
        <v>792.0</v>
      </c>
      <c r="O1076" s="14">
        <v>49.0</v>
      </c>
      <c r="P1076" s="14">
        <v>1.0</v>
      </c>
      <c r="Q1076" s="14">
        <v>33.0</v>
      </c>
      <c r="R1076" s="17">
        <f t="shared" si="1"/>
        <v>13.24398145</v>
      </c>
      <c r="S1076" s="17">
        <f t="shared" si="2"/>
        <v>1.953249063</v>
      </c>
      <c r="T1076" s="17">
        <f t="shared" si="3"/>
        <v>1.238645747</v>
      </c>
      <c r="U1076" s="17">
        <f t="shared" si="4"/>
        <v>2.016769358</v>
      </c>
      <c r="V1076" s="17">
        <f t="shared" si="5"/>
        <v>0.651083021</v>
      </c>
      <c r="W1076" s="17">
        <f t="shared" si="6"/>
        <v>12.57701836</v>
      </c>
      <c r="X1076" s="17">
        <f t="shared" si="7"/>
        <v>0.7781236105</v>
      </c>
      <c r="Y1076" s="14">
        <f t="shared" si="8"/>
        <v>64173</v>
      </c>
      <c r="Z1076" s="14">
        <f t="shared" si="9"/>
        <v>19061</v>
      </c>
      <c r="AA1076" s="14">
        <f t="shared" si="10"/>
        <v>7747</v>
      </c>
      <c r="AB1076" s="14">
        <f t="shared" si="11"/>
        <v>13143</v>
      </c>
      <c r="AC1076" s="14">
        <f t="shared" si="12"/>
        <v>4080</v>
      </c>
      <c r="AD1076" s="14">
        <f t="shared" si="13"/>
        <v>26078</v>
      </c>
      <c r="AE1076" s="14">
        <f t="shared" si="14"/>
        <v>1843</v>
      </c>
      <c r="AF1076" s="14">
        <f t="shared" si="15"/>
        <v>50</v>
      </c>
      <c r="AG1076" s="17">
        <f t="shared" si="16"/>
        <v>37.19244641</v>
      </c>
      <c r="AH1076" s="20">
        <f>12*(J1076*'Programas e Observações'!$C$8+K1076*'Programas e Observações'!$C$9+L1076*('Programas e Observações'!$C$8+'Programas e Observações'!$C$9)+M1076*'Programas e Observações'!$C$10)</f>
        <v>175695.48</v>
      </c>
      <c r="AI1076" s="20">
        <f>12*(J1076*'Programas e Observações'!$D$8+K1076*'Programas e Observações'!$D$9+L1076*('Programas e Observações'!$D$8+'Programas e Observações'!$D$9)+M1076*'Programas e Observações'!$D$10)</f>
        <v>270618.96</v>
      </c>
      <c r="AJ1076" s="13" t="s">
        <v>4397</v>
      </c>
      <c r="AK1076" s="13" t="s">
        <v>4398</v>
      </c>
    </row>
    <row r="1077" ht="15.75" customHeight="1">
      <c r="A1077" s="13" t="s">
        <v>4399</v>
      </c>
      <c r="B1077" s="13" t="s">
        <v>4400</v>
      </c>
      <c r="C1077" s="13" t="s">
        <v>4401</v>
      </c>
      <c r="D1077" s="13" t="s">
        <v>4402</v>
      </c>
      <c r="E1077" s="13" t="s">
        <v>4403</v>
      </c>
      <c r="F1077" s="13" t="s">
        <v>4404</v>
      </c>
      <c r="G1077" s="14">
        <v>10855.0</v>
      </c>
      <c r="H1077" s="16" t="b">
        <f>G1077&lt;'Programas e Observações'!$C$11</f>
        <v>1</v>
      </c>
      <c r="I1077" s="14">
        <v>0.0</v>
      </c>
      <c r="J1077" s="14">
        <v>0.0</v>
      </c>
      <c r="K1077" s="14">
        <v>0.0</v>
      </c>
      <c r="L1077" s="14">
        <v>0.0</v>
      </c>
      <c r="M1077" s="14">
        <v>0.0</v>
      </c>
      <c r="N1077" s="14">
        <v>129.0</v>
      </c>
      <c r="O1077" s="14">
        <v>35.0</v>
      </c>
      <c r="P1077" s="14">
        <v>0.0</v>
      </c>
      <c r="Q1077" s="14"/>
      <c r="R1077" s="17">
        <f t="shared" si="1"/>
        <v>0</v>
      </c>
      <c r="S1077" s="17">
        <f t="shared" si="2"/>
        <v>0</v>
      </c>
      <c r="T1077" s="17">
        <f t="shared" si="3"/>
        <v>0</v>
      </c>
      <c r="U1077" s="17">
        <f t="shared" si="4"/>
        <v>0</v>
      </c>
      <c r="V1077" s="17">
        <f t="shared" si="5"/>
        <v>0</v>
      </c>
      <c r="W1077" s="17">
        <f t="shared" si="6"/>
        <v>11.88392446</v>
      </c>
      <c r="X1077" s="17">
        <f t="shared" si="7"/>
        <v>3.22432059</v>
      </c>
      <c r="Y1077" s="14">
        <f t="shared" si="8"/>
        <v>26729</v>
      </c>
      <c r="Z1077" s="14">
        <f t="shared" si="9"/>
        <v>9820</v>
      </c>
      <c r="AA1077" s="14">
        <f t="shared" si="10"/>
        <v>3094</v>
      </c>
      <c r="AB1077" s="14">
        <f t="shared" si="11"/>
        <v>4995</v>
      </c>
      <c r="AC1077" s="14">
        <f t="shared" si="12"/>
        <v>1493</v>
      </c>
      <c r="AD1077" s="14">
        <f t="shared" si="13"/>
        <v>4120</v>
      </c>
      <c r="AE1077" s="14">
        <f t="shared" si="14"/>
        <v>978</v>
      </c>
      <c r="AF1077" s="14">
        <f t="shared" si="15"/>
        <v>14</v>
      </c>
      <c r="AG1077" s="17">
        <f t="shared" si="16"/>
        <v>87.18527482</v>
      </c>
      <c r="AH1077" s="20">
        <f>12*(J1077*'Programas e Observações'!$C$8+K1077*'Programas e Observações'!$C$9+L1077*('Programas e Observações'!$C$8+'Programas e Observações'!$C$9)+M1077*'Programas e Observações'!$C$10)</f>
        <v>0</v>
      </c>
      <c r="AI1077" s="20">
        <f>12*(J1077*'Programas e Observações'!$D$8+K1077*'Programas e Observações'!$D$9+L1077*('Programas e Observações'!$D$8+'Programas e Observações'!$D$9)+M1077*'Programas e Observações'!$D$10)</f>
        <v>0</v>
      </c>
      <c r="AJ1077" s="13" t="s">
        <v>342</v>
      </c>
      <c r="AK1077" s="13" t="s">
        <v>343</v>
      </c>
    </row>
    <row r="1078" ht="15.75" customHeight="1">
      <c r="A1078" s="13" t="s">
        <v>4405</v>
      </c>
      <c r="B1078" s="13" t="s">
        <v>4406</v>
      </c>
      <c r="C1078" s="13" t="s">
        <v>4407</v>
      </c>
      <c r="D1078" s="13" t="s">
        <v>4402</v>
      </c>
      <c r="E1078" s="13" t="s">
        <v>4408</v>
      </c>
      <c r="F1078" s="13" t="s">
        <v>4409</v>
      </c>
      <c r="G1078" s="14">
        <v>59099.0</v>
      </c>
      <c r="H1078" s="16" t="b">
        <f>G1078&lt;'Programas e Observações'!$C$11</f>
        <v>0</v>
      </c>
      <c r="I1078" s="14">
        <v>6007.0</v>
      </c>
      <c r="J1078" s="14">
        <v>1905.0</v>
      </c>
      <c r="K1078" s="14">
        <v>806.0</v>
      </c>
      <c r="L1078" s="14">
        <v>1360.0</v>
      </c>
      <c r="M1078" s="14">
        <v>356.0</v>
      </c>
      <c r="N1078" s="14">
        <v>1337.0</v>
      </c>
      <c r="O1078" s="14">
        <v>114.0</v>
      </c>
      <c r="P1078" s="14">
        <v>4.0</v>
      </c>
      <c r="Q1078" s="14">
        <v>109.0</v>
      </c>
      <c r="R1078" s="17">
        <f t="shared" si="1"/>
        <v>101.6430058</v>
      </c>
      <c r="S1078" s="17">
        <f t="shared" si="2"/>
        <v>32.23404795</v>
      </c>
      <c r="T1078" s="17">
        <f t="shared" si="3"/>
        <v>13.63813262</v>
      </c>
      <c r="U1078" s="17">
        <f t="shared" si="4"/>
        <v>23.01223371</v>
      </c>
      <c r="V1078" s="17">
        <f t="shared" si="5"/>
        <v>6.023790589</v>
      </c>
      <c r="W1078" s="17">
        <f t="shared" si="6"/>
        <v>22.62305623</v>
      </c>
      <c r="X1078" s="17">
        <f t="shared" si="7"/>
        <v>1.928966649</v>
      </c>
      <c r="Y1078" s="14">
        <f t="shared" si="8"/>
        <v>14698</v>
      </c>
      <c r="Z1078" s="14">
        <f t="shared" si="9"/>
        <v>5448</v>
      </c>
      <c r="AA1078" s="14">
        <f t="shared" si="10"/>
        <v>1664</v>
      </c>
      <c r="AB1078" s="14">
        <f t="shared" si="11"/>
        <v>3124</v>
      </c>
      <c r="AC1078" s="14">
        <f t="shared" si="12"/>
        <v>847</v>
      </c>
      <c r="AD1078" s="14">
        <f t="shared" si="13"/>
        <v>2072</v>
      </c>
      <c r="AE1078" s="14">
        <f t="shared" si="14"/>
        <v>354</v>
      </c>
      <c r="AF1078" s="14">
        <f t="shared" si="15"/>
        <v>13</v>
      </c>
      <c r="AG1078" s="17">
        <f t="shared" si="16"/>
        <v>96.69991316</v>
      </c>
      <c r="AH1078" s="20">
        <f>12*(J1078*'Programas e Observações'!$C$8+K1078*'Programas e Observações'!$C$9+L1078*('Programas e Observações'!$C$8+'Programas e Observações'!$C$9)+M1078*'Programas e Observações'!$C$10)</f>
        <v>1939501.08</v>
      </c>
      <c r="AI1078" s="20">
        <f>12*(J1078*'Programas e Observações'!$D$8+K1078*'Programas e Observações'!$D$9+L1078*('Programas e Observações'!$D$8+'Programas e Observações'!$D$9)+M1078*'Programas e Observações'!$D$10)</f>
        <v>3165594.96</v>
      </c>
      <c r="AJ1078" s="13" t="s">
        <v>4410</v>
      </c>
      <c r="AK1078" s="13" t="s">
        <v>996</v>
      </c>
    </row>
    <row r="1079" ht="15.75" customHeight="1">
      <c r="A1079" s="13" t="s">
        <v>4411</v>
      </c>
      <c r="B1079" s="13" t="s">
        <v>4412</v>
      </c>
      <c r="C1079" s="13" t="s">
        <v>4413</v>
      </c>
      <c r="D1079" s="13" t="s">
        <v>4402</v>
      </c>
      <c r="E1079" s="13" t="s">
        <v>4414</v>
      </c>
      <c r="F1079" s="13" t="s">
        <v>4415</v>
      </c>
      <c r="G1079" s="14">
        <v>11158.0</v>
      </c>
      <c r="H1079" s="16" t="b">
        <f>G1079&lt;'Programas e Observações'!$C$11</f>
        <v>1</v>
      </c>
      <c r="I1079" s="14">
        <v>1064.0</v>
      </c>
      <c r="J1079" s="14">
        <v>397.0</v>
      </c>
      <c r="K1079" s="14">
        <v>110.0</v>
      </c>
      <c r="L1079" s="14">
        <v>251.0</v>
      </c>
      <c r="M1079" s="14">
        <v>53.0</v>
      </c>
      <c r="N1079" s="14">
        <v>43.0</v>
      </c>
      <c r="O1079" s="14">
        <v>20.0</v>
      </c>
      <c r="P1079" s="14">
        <v>1.0</v>
      </c>
      <c r="Q1079" s="14"/>
      <c r="R1079" s="17">
        <f t="shared" si="1"/>
        <v>95.35759097</v>
      </c>
      <c r="S1079" s="17">
        <f t="shared" si="2"/>
        <v>35.57985302</v>
      </c>
      <c r="T1079" s="17">
        <f t="shared" si="3"/>
        <v>9.858397562</v>
      </c>
      <c r="U1079" s="17">
        <f t="shared" si="4"/>
        <v>22.4950708</v>
      </c>
      <c r="V1079" s="17">
        <f t="shared" si="5"/>
        <v>4.749955189</v>
      </c>
      <c r="W1079" s="17">
        <f t="shared" si="6"/>
        <v>3.853737229</v>
      </c>
      <c r="X1079" s="17">
        <f t="shared" si="7"/>
        <v>1.79243592</v>
      </c>
      <c r="Y1079" s="14">
        <f t="shared" si="8"/>
        <v>28809</v>
      </c>
      <c r="Z1079" s="14">
        <f t="shared" si="9"/>
        <v>10462</v>
      </c>
      <c r="AA1079" s="14">
        <f t="shared" si="10"/>
        <v>2862</v>
      </c>
      <c r="AB1079" s="14">
        <f t="shared" si="11"/>
        <v>7272</v>
      </c>
      <c r="AC1079" s="14">
        <f t="shared" si="12"/>
        <v>1621</v>
      </c>
      <c r="AD1079" s="14">
        <f t="shared" si="13"/>
        <v>821</v>
      </c>
      <c r="AE1079" s="14">
        <f t="shared" si="14"/>
        <v>687</v>
      </c>
      <c r="AF1079" s="14">
        <f t="shared" si="15"/>
        <v>13</v>
      </c>
      <c r="AG1079" s="17">
        <f t="shared" si="16"/>
        <v>81.99796208</v>
      </c>
      <c r="AH1079" s="20">
        <f>12*(J1079*'Programas e Observações'!$C$8+K1079*'Programas e Observações'!$C$9+L1079*('Programas e Observações'!$C$8+'Programas e Observações'!$C$9)+M1079*'Programas e Observações'!$C$10)</f>
        <v>340532.04</v>
      </c>
      <c r="AI1079" s="20">
        <f>12*(J1079*'Programas e Observações'!$D$8+K1079*'Programas e Observações'!$D$9+L1079*('Programas e Observações'!$D$8+'Programas e Observações'!$D$9)+M1079*'Programas e Observações'!$D$10)</f>
        <v>582133.2</v>
      </c>
      <c r="AJ1079" s="13" t="s">
        <v>4416</v>
      </c>
      <c r="AK1079" s="13" t="s">
        <v>3272</v>
      </c>
    </row>
    <row r="1080" ht="15.75" customHeight="1">
      <c r="A1080" s="13" t="s">
        <v>4417</v>
      </c>
      <c r="B1080" s="13" t="s">
        <v>4418</v>
      </c>
      <c r="C1080" s="13" t="s">
        <v>4419</v>
      </c>
      <c r="D1080" s="13" t="s">
        <v>4402</v>
      </c>
      <c r="E1080" s="13" t="s">
        <v>4420</v>
      </c>
      <c r="F1080" s="13" t="s">
        <v>4421</v>
      </c>
      <c r="G1080" s="14">
        <v>3029.0</v>
      </c>
      <c r="H1080" s="16" t="b">
        <f>G1080&lt;'Programas e Observações'!$C$11</f>
        <v>1</v>
      </c>
      <c r="I1080" s="14">
        <v>0.0</v>
      </c>
      <c r="J1080" s="14">
        <v>0.0</v>
      </c>
      <c r="K1080" s="14">
        <v>0.0</v>
      </c>
      <c r="L1080" s="14">
        <v>0.0</v>
      </c>
      <c r="M1080" s="14">
        <v>0.0</v>
      </c>
      <c r="N1080" s="14">
        <v>33.0</v>
      </c>
      <c r="O1080" s="14">
        <v>7.0</v>
      </c>
      <c r="P1080" s="14">
        <v>0.0</v>
      </c>
      <c r="Q1080" s="14"/>
      <c r="R1080" s="17">
        <f t="shared" si="1"/>
        <v>0</v>
      </c>
      <c r="S1080" s="17">
        <f t="shared" si="2"/>
        <v>0</v>
      </c>
      <c r="T1080" s="17">
        <f t="shared" si="3"/>
        <v>0</v>
      </c>
      <c r="U1080" s="17">
        <f t="shared" si="4"/>
        <v>0</v>
      </c>
      <c r="V1080" s="17">
        <f t="shared" si="5"/>
        <v>0</v>
      </c>
      <c r="W1080" s="17">
        <f t="shared" si="6"/>
        <v>10.89468471</v>
      </c>
      <c r="X1080" s="17">
        <f t="shared" si="7"/>
        <v>2.310993727</v>
      </c>
      <c r="Y1080" s="14">
        <f t="shared" si="8"/>
        <v>21805</v>
      </c>
      <c r="Z1080" s="14">
        <f t="shared" si="9"/>
        <v>8925</v>
      </c>
      <c r="AA1080" s="14">
        <f t="shared" si="10"/>
        <v>1970</v>
      </c>
      <c r="AB1080" s="14">
        <f t="shared" si="11"/>
        <v>3491</v>
      </c>
      <c r="AC1080" s="14">
        <f t="shared" si="12"/>
        <v>825</v>
      </c>
      <c r="AD1080" s="14">
        <f t="shared" si="13"/>
        <v>2919</v>
      </c>
      <c r="AE1080" s="14">
        <f t="shared" si="14"/>
        <v>679</v>
      </c>
      <c r="AF1080" s="14">
        <f t="shared" si="15"/>
        <v>27</v>
      </c>
      <c r="AG1080" s="17">
        <f t="shared" si="16"/>
        <v>87.18791485</v>
      </c>
      <c r="AH1080" s="20">
        <f>12*(J1080*'Programas e Observações'!$C$8+K1080*'Programas e Observações'!$C$9+L1080*('Programas e Observações'!$C$8+'Programas e Observações'!$C$9)+M1080*'Programas e Observações'!$C$10)</f>
        <v>0</v>
      </c>
      <c r="AI1080" s="20">
        <f>12*(J1080*'Programas e Observações'!$D$8+K1080*'Programas e Observações'!$D$9+L1080*('Programas e Observações'!$D$8+'Programas e Observações'!$D$9)+M1080*'Programas e Observações'!$D$10)</f>
        <v>0</v>
      </c>
      <c r="AJ1080" s="13" t="s">
        <v>342</v>
      </c>
      <c r="AK1080" s="13" t="s">
        <v>343</v>
      </c>
    </row>
    <row r="1081" ht="15.75" customHeight="1">
      <c r="A1081" s="13" t="s">
        <v>4422</v>
      </c>
      <c r="B1081" s="13" t="s">
        <v>4423</v>
      </c>
      <c r="C1081" s="13" t="s">
        <v>4424</v>
      </c>
      <c r="D1081" s="13" t="s">
        <v>4402</v>
      </c>
      <c r="E1081" s="13" t="s">
        <v>4420</v>
      </c>
      <c r="F1081" s="13" t="s">
        <v>4421</v>
      </c>
      <c r="G1081" s="14">
        <v>14058.0</v>
      </c>
      <c r="H1081" s="16" t="b">
        <f>G1081&lt;'Programas e Observações'!$C$11</f>
        <v>1</v>
      </c>
      <c r="I1081" s="14">
        <v>1346.0</v>
      </c>
      <c r="J1081" s="14">
        <v>495.0</v>
      </c>
      <c r="K1081" s="14">
        <v>138.0</v>
      </c>
      <c r="L1081" s="14">
        <v>222.0</v>
      </c>
      <c r="M1081" s="14">
        <v>93.0</v>
      </c>
      <c r="N1081" s="14">
        <v>140.0</v>
      </c>
      <c r="O1081" s="14">
        <v>48.0</v>
      </c>
      <c r="P1081" s="14">
        <v>1.0</v>
      </c>
      <c r="Q1081" s="14"/>
      <c r="R1081" s="17">
        <f t="shared" si="1"/>
        <v>95.74619434</v>
      </c>
      <c r="S1081" s="17">
        <f t="shared" si="2"/>
        <v>35.21126761</v>
      </c>
      <c r="T1081" s="17">
        <f t="shared" si="3"/>
        <v>9.816474605</v>
      </c>
      <c r="U1081" s="17">
        <f t="shared" si="4"/>
        <v>15.79172002</v>
      </c>
      <c r="V1081" s="17">
        <f t="shared" si="5"/>
        <v>6.615450277</v>
      </c>
      <c r="W1081" s="17">
        <f t="shared" si="6"/>
        <v>9.958742353</v>
      </c>
      <c r="X1081" s="17">
        <f t="shared" si="7"/>
        <v>3.41442595</v>
      </c>
      <c r="Y1081" s="14">
        <f t="shared" si="8"/>
        <v>21805</v>
      </c>
      <c r="Z1081" s="14">
        <f t="shared" si="9"/>
        <v>8925</v>
      </c>
      <c r="AA1081" s="14">
        <f t="shared" si="10"/>
        <v>1970</v>
      </c>
      <c r="AB1081" s="14">
        <f t="shared" si="11"/>
        <v>3491</v>
      </c>
      <c r="AC1081" s="14">
        <f t="shared" si="12"/>
        <v>825</v>
      </c>
      <c r="AD1081" s="14">
        <f t="shared" si="13"/>
        <v>2919</v>
      </c>
      <c r="AE1081" s="14">
        <f t="shared" si="14"/>
        <v>679</v>
      </c>
      <c r="AF1081" s="14">
        <f t="shared" si="15"/>
        <v>27</v>
      </c>
      <c r="AG1081" s="17">
        <f t="shared" si="16"/>
        <v>87.18791485</v>
      </c>
      <c r="AH1081" s="20">
        <f>12*(J1081*'Programas e Observações'!$C$8+K1081*'Programas e Observações'!$C$9+L1081*('Programas e Observações'!$C$8+'Programas e Observações'!$C$9)+M1081*'Programas e Observações'!$C$10)</f>
        <v>374817.24</v>
      </c>
      <c r="AI1081" s="20">
        <f>12*(J1081*'Programas e Observações'!$D$8+K1081*'Programas e Observações'!$D$9+L1081*('Programas e Observações'!$D$8+'Programas e Observações'!$D$9)+M1081*'Programas e Observações'!$D$10)</f>
        <v>641783.16</v>
      </c>
      <c r="AJ1081" s="13" t="s">
        <v>4425</v>
      </c>
      <c r="AK1081" s="13" t="s">
        <v>4426</v>
      </c>
    </row>
    <row r="1082" ht="15.75" customHeight="1">
      <c r="A1082" s="13" t="s">
        <v>4427</v>
      </c>
      <c r="B1082" s="13" t="s">
        <v>4428</v>
      </c>
      <c r="C1082" s="13" t="s">
        <v>4429</v>
      </c>
      <c r="D1082" s="13" t="s">
        <v>4402</v>
      </c>
      <c r="E1082" s="13" t="s">
        <v>4420</v>
      </c>
      <c r="F1082" s="13" t="s">
        <v>4421</v>
      </c>
      <c r="G1082" s="14">
        <v>4802.0</v>
      </c>
      <c r="H1082" s="16" t="b">
        <f>G1082&lt;'Programas e Observações'!$C$11</f>
        <v>1</v>
      </c>
      <c r="I1082" s="14">
        <v>0.0</v>
      </c>
      <c r="J1082" s="14">
        <v>0.0</v>
      </c>
      <c r="K1082" s="14">
        <v>0.0</v>
      </c>
      <c r="L1082" s="14">
        <v>0.0</v>
      </c>
      <c r="M1082" s="14">
        <v>0.0</v>
      </c>
      <c r="N1082" s="14">
        <v>50.0</v>
      </c>
      <c r="O1082" s="14">
        <v>17.0</v>
      </c>
      <c r="P1082" s="14">
        <v>0.0</v>
      </c>
      <c r="Q1082" s="14"/>
      <c r="R1082" s="17">
        <f t="shared" si="1"/>
        <v>0</v>
      </c>
      <c r="S1082" s="17">
        <f t="shared" si="2"/>
        <v>0</v>
      </c>
      <c r="T1082" s="17">
        <f t="shared" si="3"/>
        <v>0</v>
      </c>
      <c r="U1082" s="17">
        <f t="shared" si="4"/>
        <v>0</v>
      </c>
      <c r="V1082" s="17">
        <f t="shared" si="5"/>
        <v>0</v>
      </c>
      <c r="W1082" s="17">
        <f t="shared" si="6"/>
        <v>10.4123282</v>
      </c>
      <c r="X1082" s="17">
        <f t="shared" si="7"/>
        <v>3.540191587</v>
      </c>
      <c r="Y1082" s="14">
        <f t="shared" si="8"/>
        <v>21805</v>
      </c>
      <c r="Z1082" s="14">
        <f t="shared" si="9"/>
        <v>8925</v>
      </c>
      <c r="AA1082" s="14">
        <f t="shared" si="10"/>
        <v>1970</v>
      </c>
      <c r="AB1082" s="14">
        <f t="shared" si="11"/>
        <v>3491</v>
      </c>
      <c r="AC1082" s="14">
        <f t="shared" si="12"/>
        <v>825</v>
      </c>
      <c r="AD1082" s="14">
        <f t="shared" si="13"/>
        <v>2919</v>
      </c>
      <c r="AE1082" s="14">
        <f t="shared" si="14"/>
        <v>679</v>
      </c>
      <c r="AF1082" s="14">
        <f t="shared" si="15"/>
        <v>27</v>
      </c>
      <c r="AG1082" s="17">
        <f t="shared" si="16"/>
        <v>87.18791485</v>
      </c>
      <c r="AH1082" s="20">
        <f>12*(J1082*'Programas e Observações'!$C$8+K1082*'Programas e Observações'!$C$9+L1082*('Programas e Observações'!$C$8+'Programas e Observações'!$C$9)+M1082*'Programas e Observações'!$C$10)</f>
        <v>0</v>
      </c>
      <c r="AI1082" s="20">
        <f>12*(J1082*'Programas e Observações'!$D$8+K1082*'Programas e Observações'!$D$9+L1082*('Programas e Observações'!$D$8+'Programas e Observações'!$D$9)+M1082*'Programas e Observações'!$D$10)</f>
        <v>0</v>
      </c>
      <c r="AJ1082" s="13" t="s">
        <v>342</v>
      </c>
      <c r="AK1082" s="13" t="s">
        <v>343</v>
      </c>
    </row>
    <row r="1083" ht="15.75" customHeight="1">
      <c r="A1083" s="13" t="s">
        <v>4430</v>
      </c>
      <c r="B1083" s="13" t="s">
        <v>4431</v>
      </c>
      <c r="C1083" s="13" t="s">
        <v>4432</v>
      </c>
      <c r="D1083" s="13" t="s">
        <v>4402</v>
      </c>
      <c r="E1083" s="13" t="s">
        <v>4408</v>
      </c>
      <c r="F1083" s="13" t="s">
        <v>4409</v>
      </c>
      <c r="G1083" s="14">
        <v>12874.0</v>
      </c>
      <c r="H1083" s="16" t="b">
        <f>G1083&lt;'Programas e Observações'!$C$11</f>
        <v>1</v>
      </c>
      <c r="I1083" s="14">
        <v>969.0</v>
      </c>
      <c r="J1083" s="14">
        <v>335.0</v>
      </c>
      <c r="K1083" s="14">
        <v>84.0</v>
      </c>
      <c r="L1083" s="14">
        <v>160.0</v>
      </c>
      <c r="M1083" s="14">
        <v>70.0</v>
      </c>
      <c r="N1083" s="14">
        <v>67.0</v>
      </c>
      <c r="O1083" s="14">
        <v>40.0</v>
      </c>
      <c r="P1083" s="14">
        <v>1.0</v>
      </c>
      <c r="Q1083" s="14"/>
      <c r="R1083" s="17">
        <f t="shared" si="1"/>
        <v>75.26798198</v>
      </c>
      <c r="S1083" s="17">
        <f t="shared" si="2"/>
        <v>26.02143856</v>
      </c>
      <c r="T1083" s="17">
        <f t="shared" si="3"/>
        <v>6.524778624</v>
      </c>
      <c r="U1083" s="17">
        <f t="shared" si="4"/>
        <v>12.42814976</v>
      </c>
      <c r="V1083" s="17">
        <f t="shared" si="5"/>
        <v>5.43731552</v>
      </c>
      <c r="W1083" s="17">
        <f t="shared" si="6"/>
        <v>5.204287712</v>
      </c>
      <c r="X1083" s="17">
        <f t="shared" si="7"/>
        <v>3.10703744</v>
      </c>
      <c r="Y1083" s="14">
        <f t="shared" si="8"/>
        <v>14698</v>
      </c>
      <c r="Z1083" s="14">
        <f t="shared" si="9"/>
        <v>5448</v>
      </c>
      <c r="AA1083" s="14">
        <f t="shared" si="10"/>
        <v>1664</v>
      </c>
      <c r="AB1083" s="14">
        <f t="shared" si="11"/>
        <v>3124</v>
      </c>
      <c r="AC1083" s="14">
        <f t="shared" si="12"/>
        <v>847</v>
      </c>
      <c r="AD1083" s="14">
        <f t="shared" si="13"/>
        <v>2072</v>
      </c>
      <c r="AE1083" s="14">
        <f t="shared" si="14"/>
        <v>354</v>
      </c>
      <c r="AF1083" s="14">
        <f t="shared" si="15"/>
        <v>13</v>
      </c>
      <c r="AG1083" s="17">
        <f t="shared" si="16"/>
        <v>96.69991316</v>
      </c>
      <c r="AH1083" s="20">
        <f>12*(J1083*'Programas e Observações'!$C$8+K1083*'Programas e Observações'!$C$9+L1083*('Programas e Observações'!$C$8+'Programas e Observações'!$C$9)+M1083*'Programas e Observações'!$C$10)</f>
        <v>259510.2</v>
      </c>
      <c r="AI1083" s="20">
        <f>12*(J1083*'Programas e Observações'!$D$8+K1083*'Programas e Observações'!$D$9+L1083*('Programas e Observações'!$D$8+'Programas e Observações'!$D$9)+M1083*'Programas e Observações'!$D$10)</f>
        <v>443802</v>
      </c>
      <c r="AJ1083" s="13" t="s">
        <v>4433</v>
      </c>
      <c r="AK1083" s="13" t="s">
        <v>1967</v>
      </c>
    </row>
    <row r="1084" ht="15.75" customHeight="1">
      <c r="A1084" s="13" t="s">
        <v>4434</v>
      </c>
      <c r="B1084" s="13" t="s">
        <v>4435</v>
      </c>
      <c r="C1084" s="13" t="s">
        <v>4436</v>
      </c>
      <c r="D1084" s="13" t="s">
        <v>4402</v>
      </c>
      <c r="E1084" s="13" t="s">
        <v>4408</v>
      </c>
      <c r="F1084" s="13" t="s">
        <v>4409</v>
      </c>
      <c r="G1084" s="14">
        <v>11985.0</v>
      </c>
      <c r="H1084" s="16" t="b">
        <f>G1084&lt;'Programas e Observações'!$C$11</f>
        <v>1</v>
      </c>
      <c r="I1084" s="14">
        <v>1768.0</v>
      </c>
      <c r="J1084" s="14">
        <v>738.0</v>
      </c>
      <c r="K1084" s="14">
        <v>158.0</v>
      </c>
      <c r="L1084" s="14">
        <v>378.0</v>
      </c>
      <c r="M1084" s="14">
        <v>70.0</v>
      </c>
      <c r="N1084" s="14">
        <v>125.0</v>
      </c>
      <c r="O1084" s="14">
        <v>29.0</v>
      </c>
      <c r="P1084" s="14">
        <v>2.0</v>
      </c>
      <c r="Q1084" s="14"/>
      <c r="R1084" s="17">
        <f t="shared" si="1"/>
        <v>147.5177305</v>
      </c>
      <c r="S1084" s="17">
        <f t="shared" si="2"/>
        <v>61.57697121</v>
      </c>
      <c r="T1084" s="17">
        <f t="shared" si="3"/>
        <v>13.1831456</v>
      </c>
      <c r="U1084" s="17">
        <f t="shared" si="4"/>
        <v>31.53942428</v>
      </c>
      <c r="V1084" s="17">
        <f t="shared" si="5"/>
        <v>5.840634126</v>
      </c>
      <c r="W1084" s="17">
        <f t="shared" si="6"/>
        <v>10.4297038</v>
      </c>
      <c r="X1084" s="17">
        <f t="shared" si="7"/>
        <v>2.419691281</v>
      </c>
      <c r="Y1084" s="14">
        <f t="shared" si="8"/>
        <v>14698</v>
      </c>
      <c r="Z1084" s="14">
        <f t="shared" si="9"/>
        <v>5448</v>
      </c>
      <c r="AA1084" s="14">
        <f t="shared" si="10"/>
        <v>1664</v>
      </c>
      <c r="AB1084" s="14">
        <f t="shared" si="11"/>
        <v>3124</v>
      </c>
      <c r="AC1084" s="14">
        <f t="shared" si="12"/>
        <v>847</v>
      </c>
      <c r="AD1084" s="14">
        <f t="shared" si="13"/>
        <v>2072</v>
      </c>
      <c r="AE1084" s="14">
        <f t="shared" si="14"/>
        <v>354</v>
      </c>
      <c r="AF1084" s="14">
        <f t="shared" si="15"/>
        <v>13</v>
      </c>
      <c r="AG1084" s="17">
        <f t="shared" si="16"/>
        <v>96.69991316</v>
      </c>
      <c r="AH1084" s="20">
        <f>12*(J1084*'Programas e Observações'!$C$8+K1084*'Programas e Observações'!$C$9+L1084*('Programas e Observações'!$C$8+'Programas e Observações'!$C$9)+M1084*'Programas e Observações'!$C$10)</f>
        <v>531585.6</v>
      </c>
      <c r="AI1084" s="20">
        <f>12*(J1084*'Programas e Observações'!$D$8+K1084*'Programas e Observações'!$D$9+L1084*('Programas e Observações'!$D$8+'Programas e Observações'!$D$9)+M1084*'Programas e Observações'!$D$10)</f>
        <v>945521.04</v>
      </c>
      <c r="AJ1084" s="13" t="s">
        <v>4437</v>
      </c>
      <c r="AK1084" s="13" t="s">
        <v>4438</v>
      </c>
    </row>
    <row r="1085" ht="15.75" customHeight="1">
      <c r="A1085" s="13" t="s">
        <v>4439</v>
      </c>
      <c r="B1085" s="13" t="s">
        <v>4440</v>
      </c>
      <c r="C1085" s="13" t="s">
        <v>4441</v>
      </c>
      <c r="D1085" s="13" t="s">
        <v>4402</v>
      </c>
      <c r="E1085" s="13" t="s">
        <v>4420</v>
      </c>
      <c r="F1085" s="13" t="s">
        <v>4421</v>
      </c>
      <c r="G1085" s="14">
        <v>6730.0</v>
      </c>
      <c r="H1085" s="16" t="b">
        <f>G1085&lt;'Programas e Observações'!$C$11</f>
        <v>1</v>
      </c>
      <c r="I1085" s="14">
        <v>343.0</v>
      </c>
      <c r="J1085" s="14">
        <v>80.0</v>
      </c>
      <c r="K1085" s="14">
        <v>19.0</v>
      </c>
      <c r="L1085" s="14">
        <v>48.0</v>
      </c>
      <c r="M1085" s="14">
        <v>2.0</v>
      </c>
      <c r="N1085" s="14">
        <v>68.0</v>
      </c>
      <c r="O1085" s="14">
        <v>20.0</v>
      </c>
      <c r="P1085" s="14">
        <v>0.0</v>
      </c>
      <c r="Q1085" s="14"/>
      <c r="R1085" s="17">
        <f t="shared" si="1"/>
        <v>50.96582467</v>
      </c>
      <c r="S1085" s="17">
        <f t="shared" si="2"/>
        <v>11.88707281</v>
      </c>
      <c r="T1085" s="17">
        <f t="shared" si="3"/>
        <v>2.823179792</v>
      </c>
      <c r="U1085" s="17">
        <f t="shared" si="4"/>
        <v>7.132243685</v>
      </c>
      <c r="V1085" s="17">
        <f t="shared" si="5"/>
        <v>0.2971768202</v>
      </c>
      <c r="W1085" s="17">
        <f t="shared" si="6"/>
        <v>10.10401189</v>
      </c>
      <c r="X1085" s="17">
        <f t="shared" si="7"/>
        <v>2.971768202</v>
      </c>
      <c r="Y1085" s="14">
        <f t="shared" si="8"/>
        <v>21805</v>
      </c>
      <c r="Z1085" s="14">
        <f t="shared" si="9"/>
        <v>8925</v>
      </c>
      <c r="AA1085" s="14">
        <f t="shared" si="10"/>
        <v>1970</v>
      </c>
      <c r="AB1085" s="14">
        <f t="shared" si="11"/>
        <v>3491</v>
      </c>
      <c r="AC1085" s="14">
        <f t="shared" si="12"/>
        <v>825</v>
      </c>
      <c r="AD1085" s="14">
        <f t="shared" si="13"/>
        <v>2919</v>
      </c>
      <c r="AE1085" s="14">
        <f t="shared" si="14"/>
        <v>679</v>
      </c>
      <c r="AF1085" s="14">
        <f t="shared" si="15"/>
        <v>27</v>
      </c>
      <c r="AG1085" s="17">
        <f t="shared" si="16"/>
        <v>87.18791485</v>
      </c>
      <c r="AH1085" s="20">
        <f>12*(J1085*'Programas e Observações'!$C$8+K1085*'Programas e Observações'!$C$9+L1085*('Programas e Observações'!$C$8+'Programas e Observações'!$C$9)+M1085*'Programas e Observações'!$C$10)</f>
        <v>60605.16</v>
      </c>
      <c r="AI1085" s="20">
        <f>12*(J1085*'Programas e Observações'!$D$8+K1085*'Programas e Observações'!$D$9+L1085*('Programas e Observações'!$D$8+'Programas e Observações'!$D$9)+M1085*'Programas e Observações'!$D$10)</f>
        <v>108114.84</v>
      </c>
      <c r="AJ1085" s="13" t="s">
        <v>2922</v>
      </c>
      <c r="AK1085" s="13" t="s">
        <v>4442</v>
      </c>
    </row>
    <row r="1086" ht="15.75" customHeight="1">
      <c r="A1086" s="13" t="s">
        <v>4443</v>
      </c>
      <c r="B1086" s="13" t="s">
        <v>4444</v>
      </c>
      <c r="C1086" s="13" t="s">
        <v>4445</v>
      </c>
      <c r="D1086" s="13" t="s">
        <v>4402</v>
      </c>
      <c r="E1086" s="13" t="s">
        <v>4446</v>
      </c>
      <c r="F1086" s="13" t="s">
        <v>4447</v>
      </c>
      <c r="G1086" s="14">
        <v>37486.0</v>
      </c>
      <c r="H1086" s="16" t="b">
        <f>G1086&lt;'Programas e Observações'!$C$11</f>
        <v>0</v>
      </c>
      <c r="I1086" s="14">
        <v>4065.0</v>
      </c>
      <c r="J1086" s="14">
        <v>1906.0</v>
      </c>
      <c r="K1086" s="14">
        <v>324.0</v>
      </c>
      <c r="L1086" s="14">
        <v>729.0</v>
      </c>
      <c r="M1086" s="14">
        <v>155.0</v>
      </c>
      <c r="N1086" s="14">
        <v>320.0</v>
      </c>
      <c r="O1086" s="14">
        <v>65.0</v>
      </c>
      <c r="P1086" s="14">
        <v>2.0</v>
      </c>
      <c r="Q1086" s="14"/>
      <c r="R1086" s="17">
        <f t="shared" si="1"/>
        <v>108.4404844</v>
      </c>
      <c r="S1086" s="17">
        <f t="shared" si="2"/>
        <v>50.84564904</v>
      </c>
      <c r="T1086" s="17">
        <f t="shared" si="3"/>
        <v>8.643226805</v>
      </c>
      <c r="U1086" s="17">
        <f t="shared" si="4"/>
        <v>19.44726031</v>
      </c>
      <c r="V1086" s="17">
        <f t="shared" si="5"/>
        <v>4.134877021</v>
      </c>
      <c r="W1086" s="17">
        <f t="shared" si="6"/>
        <v>8.536520301</v>
      </c>
      <c r="X1086" s="17">
        <f t="shared" si="7"/>
        <v>1.733980686</v>
      </c>
      <c r="Y1086" s="14">
        <f t="shared" si="8"/>
        <v>37481</v>
      </c>
      <c r="Z1086" s="14">
        <f t="shared" si="9"/>
        <v>13460</v>
      </c>
      <c r="AA1086" s="14">
        <f t="shared" si="10"/>
        <v>4613</v>
      </c>
      <c r="AB1086" s="14">
        <f t="shared" si="11"/>
        <v>8023</v>
      </c>
      <c r="AC1086" s="14">
        <f t="shared" si="12"/>
        <v>2135</v>
      </c>
      <c r="AD1086" s="14">
        <f t="shared" si="13"/>
        <v>5559</v>
      </c>
      <c r="AE1086" s="14">
        <f t="shared" si="14"/>
        <v>999</v>
      </c>
      <c r="AF1086" s="14">
        <f t="shared" si="15"/>
        <v>30</v>
      </c>
      <c r="AG1086" s="17">
        <f t="shared" si="16"/>
        <v>79.54878282</v>
      </c>
      <c r="AH1086" s="20">
        <f>12*(J1086*'Programas e Observações'!$C$8+K1086*'Programas e Observações'!$C$9+L1086*('Programas e Observações'!$C$8+'Programas e Observações'!$C$9)+M1086*'Programas e Observações'!$C$10)</f>
        <v>1141437.6</v>
      </c>
      <c r="AI1086" s="20">
        <f>12*(J1086*'Programas e Observações'!$D$8+K1086*'Programas e Observações'!$D$9+L1086*('Programas e Observações'!$D$8+'Programas e Observações'!$D$9)+M1086*'Programas e Observações'!$D$10)</f>
        <v>2114047.2</v>
      </c>
      <c r="AJ1086" s="13" t="s">
        <v>4448</v>
      </c>
      <c r="AK1086" s="13" t="s">
        <v>242</v>
      </c>
    </row>
    <row r="1087" ht="15.75" customHeight="1">
      <c r="A1087" s="13" t="s">
        <v>4449</v>
      </c>
      <c r="B1087" s="13" t="s">
        <v>4450</v>
      </c>
      <c r="C1087" s="13" t="s">
        <v>4451</v>
      </c>
      <c r="D1087" s="13" t="s">
        <v>4402</v>
      </c>
      <c r="E1087" s="13" t="s">
        <v>4446</v>
      </c>
      <c r="F1087" s="13" t="s">
        <v>4447</v>
      </c>
      <c r="G1087" s="14">
        <v>24607.0</v>
      </c>
      <c r="H1087" s="16" t="b">
        <f>G1087&lt;'Programas e Observações'!$C$11</f>
        <v>0</v>
      </c>
      <c r="I1087" s="14">
        <v>2643.0</v>
      </c>
      <c r="J1087" s="14">
        <v>1050.0</v>
      </c>
      <c r="K1087" s="14">
        <v>303.0</v>
      </c>
      <c r="L1087" s="14">
        <v>696.0</v>
      </c>
      <c r="M1087" s="14">
        <v>102.0</v>
      </c>
      <c r="N1087" s="14">
        <v>175.0</v>
      </c>
      <c r="O1087" s="14">
        <v>48.0</v>
      </c>
      <c r="P1087" s="14">
        <v>2.0</v>
      </c>
      <c r="Q1087" s="14"/>
      <c r="R1087" s="17">
        <f t="shared" si="1"/>
        <v>107.408461</v>
      </c>
      <c r="S1087" s="17">
        <f t="shared" si="2"/>
        <v>42.67078474</v>
      </c>
      <c r="T1087" s="17">
        <f t="shared" si="3"/>
        <v>12.31356931</v>
      </c>
      <c r="U1087" s="17">
        <f t="shared" si="4"/>
        <v>28.28463445</v>
      </c>
      <c r="V1087" s="17">
        <f t="shared" si="5"/>
        <v>4.145161946</v>
      </c>
      <c r="W1087" s="17">
        <f t="shared" si="6"/>
        <v>7.111797456</v>
      </c>
      <c r="X1087" s="17">
        <f t="shared" si="7"/>
        <v>1.950664445</v>
      </c>
      <c r="Y1087" s="14">
        <f t="shared" si="8"/>
        <v>37481</v>
      </c>
      <c r="Z1087" s="14">
        <f t="shared" si="9"/>
        <v>13460</v>
      </c>
      <c r="AA1087" s="14">
        <f t="shared" si="10"/>
        <v>4613</v>
      </c>
      <c r="AB1087" s="14">
        <f t="shared" si="11"/>
        <v>8023</v>
      </c>
      <c r="AC1087" s="14">
        <f t="shared" si="12"/>
        <v>2135</v>
      </c>
      <c r="AD1087" s="14">
        <f t="shared" si="13"/>
        <v>5559</v>
      </c>
      <c r="AE1087" s="14">
        <f t="shared" si="14"/>
        <v>999</v>
      </c>
      <c r="AF1087" s="14">
        <f t="shared" si="15"/>
        <v>30</v>
      </c>
      <c r="AG1087" s="17">
        <f t="shared" si="16"/>
        <v>79.54878282</v>
      </c>
      <c r="AH1087" s="20">
        <f>12*(J1087*'Programas e Observações'!$C$8+K1087*'Programas e Observações'!$C$9+L1087*('Programas e Observações'!$C$8+'Programas e Observações'!$C$9)+M1087*'Programas e Observações'!$C$10)</f>
        <v>909428.76</v>
      </c>
      <c r="AI1087" s="20">
        <f>12*(J1087*'Programas e Observações'!$D$8+K1087*'Programas e Observações'!$D$9+L1087*('Programas e Observações'!$D$8+'Programas e Observações'!$D$9)+M1087*'Programas e Observações'!$D$10)</f>
        <v>1560395.16</v>
      </c>
      <c r="AJ1087" s="13" t="s">
        <v>4452</v>
      </c>
      <c r="AK1087" s="13" t="s">
        <v>4453</v>
      </c>
    </row>
    <row r="1088" ht="15.75" customHeight="1">
      <c r="A1088" s="13" t="s">
        <v>4454</v>
      </c>
      <c r="B1088" s="13" t="s">
        <v>4455</v>
      </c>
      <c r="C1088" s="13" t="s">
        <v>4456</v>
      </c>
      <c r="D1088" s="13" t="s">
        <v>4402</v>
      </c>
      <c r="E1088" s="13" t="s">
        <v>4457</v>
      </c>
      <c r="F1088" s="13" t="s">
        <v>4458</v>
      </c>
      <c r="G1088" s="14">
        <v>13681.0</v>
      </c>
      <c r="H1088" s="16" t="b">
        <f>G1088&lt;'Programas e Observações'!$C$11</f>
        <v>1</v>
      </c>
      <c r="I1088" s="14">
        <v>395.0</v>
      </c>
      <c r="J1088" s="14">
        <v>96.0</v>
      </c>
      <c r="K1088" s="14">
        <v>55.0</v>
      </c>
      <c r="L1088" s="14">
        <v>121.0</v>
      </c>
      <c r="M1088" s="14">
        <v>25.0</v>
      </c>
      <c r="N1088" s="14">
        <v>26.0</v>
      </c>
      <c r="O1088" s="14">
        <v>26.0</v>
      </c>
      <c r="P1088" s="14">
        <v>0.0</v>
      </c>
      <c r="Q1088" s="14"/>
      <c r="R1088" s="17">
        <f t="shared" si="1"/>
        <v>28.87215847</v>
      </c>
      <c r="S1088" s="17">
        <f t="shared" si="2"/>
        <v>7.017030919</v>
      </c>
      <c r="T1088" s="17">
        <f t="shared" si="3"/>
        <v>4.020173964</v>
      </c>
      <c r="U1088" s="17">
        <f t="shared" si="4"/>
        <v>8.844382721</v>
      </c>
      <c r="V1088" s="17">
        <f t="shared" si="5"/>
        <v>1.827351802</v>
      </c>
      <c r="W1088" s="17">
        <f t="shared" si="6"/>
        <v>1.900445874</v>
      </c>
      <c r="X1088" s="17">
        <f t="shared" si="7"/>
        <v>1.900445874</v>
      </c>
      <c r="Y1088" s="14">
        <f t="shared" si="8"/>
        <v>27912</v>
      </c>
      <c r="Z1088" s="14">
        <f t="shared" si="9"/>
        <v>10692</v>
      </c>
      <c r="AA1088" s="14">
        <f t="shared" si="10"/>
        <v>2677</v>
      </c>
      <c r="AB1088" s="14">
        <f t="shared" si="11"/>
        <v>6968</v>
      </c>
      <c r="AC1088" s="14">
        <f t="shared" si="12"/>
        <v>1484</v>
      </c>
      <c r="AD1088" s="14">
        <f t="shared" si="13"/>
        <v>907</v>
      </c>
      <c r="AE1088" s="14">
        <f t="shared" si="14"/>
        <v>768</v>
      </c>
      <c r="AF1088" s="14">
        <f t="shared" si="15"/>
        <v>13</v>
      </c>
      <c r="AG1088" s="17">
        <f t="shared" si="16"/>
        <v>70.38034434</v>
      </c>
      <c r="AH1088" s="20">
        <f>12*(J1088*'Programas e Observações'!$C$8+K1088*'Programas e Observações'!$C$9+L1088*('Programas e Observações'!$C$8+'Programas e Observações'!$C$9)+M1088*'Programas e Observações'!$C$10)</f>
        <v>145932.6</v>
      </c>
      <c r="AI1088" s="20">
        <f>12*(J1088*'Programas e Observações'!$D$8+K1088*'Programas e Observações'!$D$9+L1088*('Programas e Observações'!$D$8+'Programas e Observações'!$D$9)+M1088*'Programas e Observações'!$D$10)</f>
        <v>228133.08</v>
      </c>
      <c r="AJ1088" s="13" t="s">
        <v>1796</v>
      </c>
      <c r="AK1088" s="13" t="s">
        <v>353</v>
      </c>
    </row>
    <row r="1089" ht="15.75" customHeight="1">
      <c r="A1089" s="13" t="s">
        <v>4459</v>
      </c>
      <c r="B1089" s="13" t="s">
        <v>4460</v>
      </c>
      <c r="C1089" s="13" t="s">
        <v>4461</v>
      </c>
      <c r="D1089" s="13" t="s">
        <v>4402</v>
      </c>
      <c r="E1089" s="13" t="s">
        <v>4446</v>
      </c>
      <c r="F1089" s="13" t="s">
        <v>4447</v>
      </c>
      <c r="G1089" s="14">
        <v>10071.0</v>
      </c>
      <c r="H1089" s="16" t="b">
        <f>G1089&lt;'Programas e Observações'!$C$11</f>
        <v>1</v>
      </c>
      <c r="I1089" s="14">
        <v>897.0</v>
      </c>
      <c r="J1089" s="14">
        <v>290.0</v>
      </c>
      <c r="K1089" s="14">
        <v>94.0</v>
      </c>
      <c r="L1089" s="14">
        <v>157.0</v>
      </c>
      <c r="M1089" s="14">
        <v>45.0</v>
      </c>
      <c r="N1089" s="14">
        <v>75.0</v>
      </c>
      <c r="O1089" s="14">
        <v>19.0</v>
      </c>
      <c r="P1089" s="14">
        <v>1.0</v>
      </c>
      <c r="Q1089" s="14"/>
      <c r="R1089" s="17">
        <f t="shared" si="1"/>
        <v>89.0676199</v>
      </c>
      <c r="S1089" s="17">
        <f t="shared" si="2"/>
        <v>28.79555158</v>
      </c>
      <c r="T1089" s="17">
        <f t="shared" si="3"/>
        <v>9.333730513</v>
      </c>
      <c r="U1089" s="17">
        <f t="shared" si="4"/>
        <v>15.58931586</v>
      </c>
      <c r="V1089" s="17">
        <f t="shared" si="5"/>
        <v>4.468275246</v>
      </c>
      <c r="W1089" s="17">
        <f t="shared" si="6"/>
        <v>7.44712541</v>
      </c>
      <c r="X1089" s="17">
        <f t="shared" si="7"/>
        <v>1.886605104</v>
      </c>
      <c r="Y1089" s="14">
        <f t="shared" si="8"/>
        <v>37481</v>
      </c>
      <c r="Z1089" s="14">
        <f t="shared" si="9"/>
        <v>13460</v>
      </c>
      <c r="AA1089" s="14">
        <f t="shared" si="10"/>
        <v>4613</v>
      </c>
      <c r="AB1089" s="14">
        <f t="shared" si="11"/>
        <v>8023</v>
      </c>
      <c r="AC1089" s="14">
        <f t="shared" si="12"/>
        <v>2135</v>
      </c>
      <c r="AD1089" s="14">
        <f t="shared" si="13"/>
        <v>5559</v>
      </c>
      <c r="AE1089" s="14">
        <f t="shared" si="14"/>
        <v>999</v>
      </c>
      <c r="AF1089" s="14">
        <f t="shared" si="15"/>
        <v>30</v>
      </c>
      <c r="AG1089" s="17">
        <f t="shared" si="16"/>
        <v>79.54878282</v>
      </c>
      <c r="AH1089" s="20">
        <f>12*(J1089*'Programas e Observações'!$C$8+K1089*'Programas e Observações'!$C$9+L1089*('Programas e Observações'!$C$8+'Programas e Observações'!$C$9)+M1089*'Programas e Observações'!$C$10)</f>
        <v>240361.2</v>
      </c>
      <c r="AI1089" s="20">
        <f>12*(J1089*'Programas e Observações'!$D$8+K1089*'Programas e Observações'!$D$9+L1089*('Programas e Observações'!$D$8+'Programas e Observações'!$D$9)+M1089*'Programas e Observações'!$D$10)</f>
        <v>407184.48</v>
      </c>
      <c r="AJ1089" s="13" t="s">
        <v>4462</v>
      </c>
      <c r="AK1089" s="13" t="s">
        <v>4463</v>
      </c>
    </row>
    <row r="1090" ht="15.75" customHeight="1">
      <c r="A1090" s="13" t="s">
        <v>4464</v>
      </c>
      <c r="B1090" s="13" t="s">
        <v>4465</v>
      </c>
      <c r="C1090" s="13" t="s">
        <v>4466</v>
      </c>
      <c r="D1090" s="13" t="s">
        <v>4402</v>
      </c>
      <c r="E1090" s="13" t="s">
        <v>4457</v>
      </c>
      <c r="F1090" s="13" t="s">
        <v>4458</v>
      </c>
      <c r="G1090" s="14">
        <v>9115.0</v>
      </c>
      <c r="H1090" s="16" t="b">
        <f>G1090&lt;'Programas e Observações'!$C$11</f>
        <v>1</v>
      </c>
      <c r="I1090" s="14">
        <v>1636.0</v>
      </c>
      <c r="J1090" s="14">
        <v>516.0</v>
      </c>
      <c r="K1090" s="14">
        <v>200.0</v>
      </c>
      <c r="L1090" s="14">
        <v>402.0</v>
      </c>
      <c r="M1090" s="14">
        <v>92.0</v>
      </c>
      <c r="N1090" s="14">
        <v>21.0</v>
      </c>
      <c r="O1090" s="14">
        <v>20.0</v>
      </c>
      <c r="P1090" s="14">
        <v>0.0</v>
      </c>
      <c r="Q1090" s="14"/>
      <c r="R1090" s="17">
        <f t="shared" si="1"/>
        <v>179.4843664</v>
      </c>
      <c r="S1090" s="17">
        <f t="shared" si="2"/>
        <v>56.60998354</v>
      </c>
      <c r="T1090" s="17">
        <f t="shared" si="3"/>
        <v>21.94185409</v>
      </c>
      <c r="U1090" s="17">
        <f t="shared" si="4"/>
        <v>44.10312671</v>
      </c>
      <c r="V1090" s="17">
        <f t="shared" si="5"/>
        <v>10.09325288</v>
      </c>
      <c r="W1090" s="17">
        <f t="shared" si="6"/>
        <v>2.303894679</v>
      </c>
      <c r="X1090" s="17">
        <f t="shared" si="7"/>
        <v>2.194185409</v>
      </c>
      <c r="Y1090" s="14">
        <f t="shared" si="8"/>
        <v>27912</v>
      </c>
      <c r="Z1090" s="14">
        <f t="shared" si="9"/>
        <v>10692</v>
      </c>
      <c r="AA1090" s="14">
        <f t="shared" si="10"/>
        <v>2677</v>
      </c>
      <c r="AB1090" s="14">
        <f t="shared" si="11"/>
        <v>6968</v>
      </c>
      <c r="AC1090" s="14">
        <f t="shared" si="12"/>
        <v>1484</v>
      </c>
      <c r="AD1090" s="14">
        <f t="shared" si="13"/>
        <v>907</v>
      </c>
      <c r="AE1090" s="14">
        <f t="shared" si="14"/>
        <v>768</v>
      </c>
      <c r="AF1090" s="14">
        <f t="shared" si="15"/>
        <v>13</v>
      </c>
      <c r="AG1090" s="17">
        <f t="shared" si="16"/>
        <v>70.38034434</v>
      </c>
      <c r="AH1090" s="20">
        <f>12*(J1090*'Programas e Observações'!$C$8+K1090*'Programas e Observações'!$C$9+L1090*('Programas e Observações'!$C$8+'Programas e Observações'!$C$9)+M1090*'Programas e Observações'!$C$10)</f>
        <v>537483.36</v>
      </c>
      <c r="AI1090" s="20">
        <f>12*(J1090*'Programas e Observações'!$D$8+K1090*'Programas e Observações'!$D$9+L1090*('Programas e Observações'!$D$8+'Programas e Observações'!$D$9)+M1090*'Programas e Observações'!$D$10)</f>
        <v>881949.84</v>
      </c>
      <c r="AJ1090" s="13" t="s">
        <v>4467</v>
      </c>
      <c r="AK1090" s="13" t="s">
        <v>4468</v>
      </c>
    </row>
    <row r="1091" ht="15.75" customHeight="1">
      <c r="A1091" s="13" t="s">
        <v>4469</v>
      </c>
      <c r="B1091" s="13" t="s">
        <v>4470</v>
      </c>
      <c r="C1091" s="13" t="s">
        <v>4471</v>
      </c>
      <c r="D1091" s="13" t="s">
        <v>4402</v>
      </c>
      <c r="E1091" s="13" t="s">
        <v>4446</v>
      </c>
      <c r="F1091" s="13" t="s">
        <v>4447</v>
      </c>
      <c r="G1091" s="14">
        <v>28415.0</v>
      </c>
      <c r="H1091" s="16" t="b">
        <f>G1091&lt;'Programas e Observações'!$C$11</f>
        <v>0</v>
      </c>
      <c r="I1091" s="14">
        <v>3082.0</v>
      </c>
      <c r="J1091" s="14">
        <v>1244.0</v>
      </c>
      <c r="K1091" s="14">
        <v>329.0</v>
      </c>
      <c r="L1091" s="14">
        <v>648.0</v>
      </c>
      <c r="M1091" s="14">
        <v>165.0</v>
      </c>
      <c r="N1091" s="14">
        <v>172.0</v>
      </c>
      <c r="O1091" s="14">
        <v>30.0</v>
      </c>
      <c r="P1091" s="14">
        <v>1.0</v>
      </c>
      <c r="Q1091" s="14"/>
      <c r="R1091" s="17">
        <f t="shared" si="1"/>
        <v>108.4638395</v>
      </c>
      <c r="S1091" s="17">
        <f t="shared" si="2"/>
        <v>43.77969382</v>
      </c>
      <c r="T1091" s="17">
        <f t="shared" si="3"/>
        <v>11.57839169</v>
      </c>
      <c r="U1091" s="17">
        <f t="shared" si="4"/>
        <v>22.80485659</v>
      </c>
      <c r="V1091" s="17">
        <f t="shared" si="5"/>
        <v>5.806792187</v>
      </c>
      <c r="W1091" s="17">
        <f t="shared" si="6"/>
        <v>6.053140947</v>
      </c>
      <c r="X1091" s="17">
        <f t="shared" si="7"/>
        <v>1.055780398</v>
      </c>
      <c r="Y1091" s="14">
        <f t="shared" si="8"/>
        <v>37481</v>
      </c>
      <c r="Z1091" s="14">
        <f t="shared" si="9"/>
        <v>13460</v>
      </c>
      <c r="AA1091" s="14">
        <f t="shared" si="10"/>
        <v>4613</v>
      </c>
      <c r="AB1091" s="14">
        <f t="shared" si="11"/>
        <v>8023</v>
      </c>
      <c r="AC1091" s="14">
        <f t="shared" si="12"/>
        <v>2135</v>
      </c>
      <c r="AD1091" s="14">
        <f t="shared" si="13"/>
        <v>5559</v>
      </c>
      <c r="AE1091" s="14">
        <f t="shared" si="14"/>
        <v>999</v>
      </c>
      <c r="AF1091" s="14">
        <f t="shared" si="15"/>
        <v>30</v>
      </c>
      <c r="AG1091" s="17">
        <f t="shared" si="16"/>
        <v>79.54878282</v>
      </c>
      <c r="AH1091" s="20">
        <f>12*(J1091*'Programas e Observações'!$C$8+K1091*'Programas e Observações'!$C$9+L1091*('Programas e Observações'!$C$8+'Programas e Observações'!$C$9)+M1091*'Programas e Observações'!$C$10)</f>
        <v>960436.2</v>
      </c>
      <c r="AI1091" s="20">
        <f>12*(J1091*'Programas e Observações'!$D$8+K1091*'Programas e Observações'!$D$9+L1091*('Programas e Observações'!$D$8+'Programas e Observações'!$D$9)+M1091*'Programas e Observações'!$D$10)</f>
        <v>1664334.48</v>
      </c>
      <c r="AJ1091" s="13" t="s">
        <v>4472</v>
      </c>
      <c r="AK1091" s="13" t="s">
        <v>4473</v>
      </c>
    </row>
    <row r="1092" ht="15.75" customHeight="1">
      <c r="A1092" s="13" t="s">
        <v>4474</v>
      </c>
      <c r="B1092" s="13" t="s">
        <v>4475</v>
      </c>
      <c r="C1092" s="13" t="s">
        <v>4476</v>
      </c>
      <c r="D1092" s="13" t="s">
        <v>4402</v>
      </c>
      <c r="E1092" s="13" t="s">
        <v>4477</v>
      </c>
      <c r="F1092" s="13" t="s">
        <v>4478</v>
      </c>
      <c r="G1092" s="14">
        <v>4108.0</v>
      </c>
      <c r="H1092" s="16" t="b">
        <f>G1092&lt;'Programas e Observações'!$C$11</f>
        <v>1</v>
      </c>
      <c r="I1092" s="14">
        <v>0.0</v>
      </c>
      <c r="J1092" s="14">
        <v>0.0</v>
      </c>
      <c r="K1092" s="14">
        <v>0.0</v>
      </c>
      <c r="L1092" s="14">
        <v>0.0</v>
      </c>
      <c r="M1092" s="14">
        <v>0.0</v>
      </c>
      <c r="N1092" s="14">
        <v>20.0</v>
      </c>
      <c r="O1092" s="14">
        <v>9.0</v>
      </c>
      <c r="P1092" s="14">
        <v>1.0</v>
      </c>
      <c r="Q1092" s="14"/>
      <c r="R1092" s="17">
        <f t="shared" si="1"/>
        <v>0</v>
      </c>
      <c r="S1092" s="17">
        <f t="shared" si="2"/>
        <v>0</v>
      </c>
      <c r="T1092" s="17">
        <f t="shared" si="3"/>
        <v>0</v>
      </c>
      <c r="U1092" s="17">
        <f t="shared" si="4"/>
        <v>0</v>
      </c>
      <c r="V1092" s="17">
        <f t="shared" si="5"/>
        <v>0</v>
      </c>
      <c r="W1092" s="17">
        <f t="shared" si="6"/>
        <v>4.868549172</v>
      </c>
      <c r="X1092" s="17">
        <f t="shared" si="7"/>
        <v>2.190847128</v>
      </c>
      <c r="Y1092" s="14">
        <f t="shared" si="8"/>
        <v>26731</v>
      </c>
      <c r="Z1092" s="14">
        <f t="shared" si="9"/>
        <v>10737</v>
      </c>
      <c r="AA1092" s="14">
        <f t="shared" si="10"/>
        <v>2275</v>
      </c>
      <c r="AB1092" s="14">
        <f t="shared" si="11"/>
        <v>5854</v>
      </c>
      <c r="AC1092" s="14">
        <f t="shared" si="12"/>
        <v>1447</v>
      </c>
      <c r="AD1092" s="14">
        <f t="shared" si="13"/>
        <v>1667</v>
      </c>
      <c r="AE1092" s="14">
        <f t="shared" si="14"/>
        <v>493</v>
      </c>
      <c r="AF1092" s="14">
        <f t="shared" si="15"/>
        <v>12</v>
      </c>
      <c r="AG1092" s="17">
        <f t="shared" si="16"/>
        <v>139.6764518</v>
      </c>
      <c r="AH1092" s="20">
        <f>12*(J1092*'Programas e Observações'!$C$8+K1092*'Programas e Observações'!$C$9+L1092*('Programas e Observações'!$C$8+'Programas e Observações'!$C$9)+M1092*'Programas e Observações'!$C$10)</f>
        <v>0</v>
      </c>
      <c r="AI1092" s="20">
        <f>12*(J1092*'Programas e Observações'!$D$8+K1092*'Programas e Observações'!$D$9+L1092*('Programas e Observações'!$D$8+'Programas e Observações'!$D$9)+M1092*'Programas e Observações'!$D$10)</f>
        <v>0</v>
      </c>
      <c r="AJ1092" s="13" t="s">
        <v>342</v>
      </c>
      <c r="AK1092" s="13" t="s">
        <v>343</v>
      </c>
    </row>
    <row r="1093" ht="15.75" customHeight="1">
      <c r="A1093" s="13" t="s">
        <v>4479</v>
      </c>
      <c r="B1093" s="13" t="s">
        <v>4480</v>
      </c>
      <c r="C1093" s="13" t="s">
        <v>4481</v>
      </c>
      <c r="D1093" s="13" t="s">
        <v>4402</v>
      </c>
      <c r="E1093" s="13" t="s">
        <v>4414</v>
      </c>
      <c r="F1093" s="13" t="s">
        <v>4415</v>
      </c>
      <c r="G1093" s="14">
        <v>4911.0</v>
      </c>
      <c r="H1093" s="16" t="b">
        <f>G1093&lt;'Programas e Observações'!$C$11</f>
        <v>1</v>
      </c>
      <c r="I1093" s="14">
        <v>0.0</v>
      </c>
      <c r="J1093" s="14">
        <v>0.0</v>
      </c>
      <c r="K1093" s="14">
        <v>0.0</v>
      </c>
      <c r="L1093" s="14">
        <v>0.0</v>
      </c>
      <c r="M1093" s="14">
        <v>0.0</v>
      </c>
      <c r="N1093" s="14">
        <v>6.0</v>
      </c>
      <c r="O1093" s="14">
        <v>8.0</v>
      </c>
      <c r="P1093" s="14">
        <v>0.0</v>
      </c>
      <c r="Q1093" s="14"/>
      <c r="R1093" s="17">
        <f t="shared" si="1"/>
        <v>0</v>
      </c>
      <c r="S1093" s="17">
        <f t="shared" si="2"/>
        <v>0</v>
      </c>
      <c r="T1093" s="17">
        <f t="shared" si="3"/>
        <v>0</v>
      </c>
      <c r="U1093" s="17">
        <f t="shared" si="4"/>
        <v>0</v>
      </c>
      <c r="V1093" s="17">
        <f t="shared" si="5"/>
        <v>0</v>
      </c>
      <c r="W1093" s="17">
        <f t="shared" si="6"/>
        <v>1.221747098</v>
      </c>
      <c r="X1093" s="17">
        <f t="shared" si="7"/>
        <v>1.628996131</v>
      </c>
      <c r="Y1093" s="14">
        <f t="shared" si="8"/>
        <v>28809</v>
      </c>
      <c r="Z1093" s="14">
        <f t="shared" si="9"/>
        <v>10462</v>
      </c>
      <c r="AA1093" s="14">
        <f t="shared" si="10"/>
        <v>2862</v>
      </c>
      <c r="AB1093" s="14">
        <f t="shared" si="11"/>
        <v>7272</v>
      </c>
      <c r="AC1093" s="14">
        <f t="shared" si="12"/>
        <v>1621</v>
      </c>
      <c r="AD1093" s="14">
        <f t="shared" si="13"/>
        <v>821</v>
      </c>
      <c r="AE1093" s="14">
        <f t="shared" si="14"/>
        <v>687</v>
      </c>
      <c r="AF1093" s="14">
        <f t="shared" si="15"/>
        <v>13</v>
      </c>
      <c r="AG1093" s="17">
        <f t="shared" si="16"/>
        <v>81.99796208</v>
      </c>
      <c r="AH1093" s="20">
        <f>12*(J1093*'Programas e Observações'!$C$8+K1093*'Programas e Observações'!$C$9+L1093*('Programas e Observações'!$C$8+'Programas e Observações'!$C$9)+M1093*'Programas e Observações'!$C$10)</f>
        <v>0</v>
      </c>
      <c r="AI1093" s="20">
        <f>12*(J1093*'Programas e Observações'!$D$8+K1093*'Programas e Observações'!$D$9+L1093*('Programas e Observações'!$D$8+'Programas e Observações'!$D$9)+M1093*'Programas e Observações'!$D$10)</f>
        <v>0</v>
      </c>
      <c r="AJ1093" s="13" t="s">
        <v>342</v>
      </c>
      <c r="AK1093" s="13" t="s">
        <v>343</v>
      </c>
    </row>
    <row r="1094" ht="15.75" customHeight="1">
      <c r="A1094" s="13" t="s">
        <v>4482</v>
      </c>
      <c r="B1094" s="13" t="s">
        <v>4483</v>
      </c>
      <c r="C1094" s="13" t="s">
        <v>4484</v>
      </c>
      <c r="D1094" s="13" t="s">
        <v>4402</v>
      </c>
      <c r="E1094" s="13" t="s">
        <v>4403</v>
      </c>
      <c r="F1094" s="13" t="s">
        <v>4404</v>
      </c>
      <c r="G1094" s="14">
        <v>2360.0</v>
      </c>
      <c r="H1094" s="16" t="b">
        <f>G1094&lt;'Programas e Observações'!$C$11</f>
        <v>1</v>
      </c>
      <c r="I1094" s="14">
        <v>0.0</v>
      </c>
      <c r="J1094" s="14">
        <v>0.0</v>
      </c>
      <c r="K1094" s="14">
        <v>0.0</v>
      </c>
      <c r="L1094" s="14">
        <v>0.0</v>
      </c>
      <c r="M1094" s="14">
        <v>0.0</v>
      </c>
      <c r="N1094" s="14">
        <v>22.0</v>
      </c>
      <c r="O1094" s="14">
        <v>11.0</v>
      </c>
      <c r="P1094" s="14">
        <v>0.0</v>
      </c>
      <c r="Q1094" s="14"/>
      <c r="R1094" s="17">
        <f t="shared" si="1"/>
        <v>0</v>
      </c>
      <c r="S1094" s="17">
        <f t="shared" si="2"/>
        <v>0</v>
      </c>
      <c r="T1094" s="17">
        <f t="shared" si="3"/>
        <v>0</v>
      </c>
      <c r="U1094" s="17">
        <f t="shared" si="4"/>
        <v>0</v>
      </c>
      <c r="V1094" s="17">
        <f t="shared" si="5"/>
        <v>0</v>
      </c>
      <c r="W1094" s="17">
        <f t="shared" si="6"/>
        <v>9.322033898</v>
      </c>
      <c r="X1094" s="17">
        <f t="shared" si="7"/>
        <v>4.661016949</v>
      </c>
      <c r="Y1094" s="14">
        <f t="shared" si="8"/>
        <v>26729</v>
      </c>
      <c r="Z1094" s="14">
        <f t="shared" si="9"/>
        <v>9820</v>
      </c>
      <c r="AA1094" s="14">
        <f t="shared" si="10"/>
        <v>3094</v>
      </c>
      <c r="AB1094" s="14">
        <f t="shared" si="11"/>
        <v>4995</v>
      </c>
      <c r="AC1094" s="14">
        <f t="shared" si="12"/>
        <v>1493</v>
      </c>
      <c r="AD1094" s="14">
        <f t="shared" si="13"/>
        <v>4120</v>
      </c>
      <c r="AE1094" s="14">
        <f t="shared" si="14"/>
        <v>978</v>
      </c>
      <c r="AF1094" s="14">
        <f t="shared" si="15"/>
        <v>14</v>
      </c>
      <c r="AG1094" s="17">
        <f t="shared" si="16"/>
        <v>87.18527482</v>
      </c>
      <c r="AH1094" s="20">
        <f>12*(J1094*'Programas e Observações'!$C$8+K1094*'Programas e Observações'!$C$9+L1094*('Programas e Observações'!$C$8+'Programas e Observações'!$C$9)+M1094*'Programas e Observações'!$C$10)</f>
        <v>0</v>
      </c>
      <c r="AI1094" s="20">
        <f>12*(J1094*'Programas e Observações'!$D$8+K1094*'Programas e Observações'!$D$9+L1094*('Programas e Observações'!$D$8+'Programas e Observações'!$D$9)+M1094*'Programas e Observações'!$D$10)</f>
        <v>0</v>
      </c>
      <c r="AJ1094" s="13" t="s">
        <v>342</v>
      </c>
      <c r="AK1094" s="13" t="s">
        <v>343</v>
      </c>
    </row>
    <row r="1095" ht="15.75" customHeight="1">
      <c r="A1095" s="13" t="s">
        <v>4485</v>
      </c>
      <c r="B1095" s="13" t="s">
        <v>4486</v>
      </c>
      <c r="C1095" s="13" t="s">
        <v>2935</v>
      </c>
      <c r="D1095" s="13" t="s">
        <v>4402</v>
      </c>
      <c r="E1095" s="13" t="s">
        <v>4477</v>
      </c>
      <c r="F1095" s="13" t="s">
        <v>4478</v>
      </c>
      <c r="G1095" s="14">
        <v>10308.0</v>
      </c>
      <c r="H1095" s="16" t="b">
        <f>G1095&lt;'Programas e Observações'!$C$11</f>
        <v>1</v>
      </c>
      <c r="I1095" s="14">
        <v>1901.0</v>
      </c>
      <c r="J1095" s="14">
        <v>764.0</v>
      </c>
      <c r="K1095" s="14">
        <v>151.0</v>
      </c>
      <c r="L1095" s="14">
        <v>563.0</v>
      </c>
      <c r="M1095" s="14">
        <v>52.0</v>
      </c>
      <c r="N1095" s="14">
        <v>40.0</v>
      </c>
      <c r="O1095" s="14">
        <v>26.0</v>
      </c>
      <c r="P1095" s="14">
        <v>1.0</v>
      </c>
      <c r="Q1095" s="14"/>
      <c r="R1095" s="17">
        <f t="shared" si="1"/>
        <v>184.4198681</v>
      </c>
      <c r="S1095" s="17">
        <f t="shared" si="2"/>
        <v>74.11719053</v>
      </c>
      <c r="T1095" s="17">
        <f t="shared" si="3"/>
        <v>14.64881645</v>
      </c>
      <c r="U1095" s="17">
        <f t="shared" si="4"/>
        <v>54.6177726</v>
      </c>
      <c r="V1095" s="17">
        <f t="shared" si="5"/>
        <v>5.044625534</v>
      </c>
      <c r="W1095" s="17">
        <f t="shared" si="6"/>
        <v>3.88048118</v>
      </c>
      <c r="X1095" s="17">
        <f t="shared" si="7"/>
        <v>2.522312767</v>
      </c>
      <c r="Y1095" s="14">
        <f t="shared" si="8"/>
        <v>26731</v>
      </c>
      <c r="Z1095" s="14">
        <f t="shared" si="9"/>
        <v>10737</v>
      </c>
      <c r="AA1095" s="14">
        <f t="shared" si="10"/>
        <v>2275</v>
      </c>
      <c r="AB1095" s="14">
        <f t="shared" si="11"/>
        <v>5854</v>
      </c>
      <c r="AC1095" s="14">
        <f t="shared" si="12"/>
        <v>1447</v>
      </c>
      <c r="AD1095" s="14">
        <f t="shared" si="13"/>
        <v>1667</v>
      </c>
      <c r="AE1095" s="14">
        <f t="shared" si="14"/>
        <v>493</v>
      </c>
      <c r="AF1095" s="14">
        <f t="shared" si="15"/>
        <v>12</v>
      </c>
      <c r="AG1095" s="17">
        <f t="shared" si="16"/>
        <v>139.6764518</v>
      </c>
      <c r="AH1095" s="20">
        <f>12*(J1095*'Programas e Observações'!$C$8+K1095*'Programas e Observações'!$C$9+L1095*('Programas e Observações'!$C$8+'Programas e Observações'!$C$9)+M1095*'Programas e Observações'!$C$10)</f>
        <v>654672.36</v>
      </c>
      <c r="AI1095" s="20">
        <f>12*(J1095*'Programas e Observações'!$D$8+K1095*'Programas e Observações'!$D$9+L1095*('Programas e Observações'!$D$8+'Programas e Observações'!$D$9)+M1095*'Programas e Observações'!$D$10)</f>
        <v>1148079.6</v>
      </c>
      <c r="AJ1095" s="13" t="s">
        <v>4487</v>
      </c>
      <c r="AK1095" s="13" t="s">
        <v>4488</v>
      </c>
    </row>
    <row r="1096" ht="15.75" customHeight="1">
      <c r="A1096" s="13" t="s">
        <v>4489</v>
      </c>
      <c r="B1096" s="13" t="s">
        <v>4490</v>
      </c>
      <c r="C1096" s="13" t="s">
        <v>4491</v>
      </c>
      <c r="D1096" s="13" t="s">
        <v>4402</v>
      </c>
      <c r="E1096" s="13" t="s">
        <v>4457</v>
      </c>
      <c r="F1096" s="13" t="s">
        <v>4458</v>
      </c>
      <c r="G1096" s="14">
        <v>12638.0</v>
      </c>
      <c r="H1096" s="16" t="b">
        <f>G1096&lt;'Programas e Observações'!$C$11</f>
        <v>1</v>
      </c>
      <c r="I1096" s="14">
        <v>1421.0</v>
      </c>
      <c r="J1096" s="14">
        <v>524.0</v>
      </c>
      <c r="K1096" s="14">
        <v>133.0</v>
      </c>
      <c r="L1096" s="14">
        <v>384.0</v>
      </c>
      <c r="M1096" s="14">
        <v>87.0</v>
      </c>
      <c r="N1096" s="14">
        <v>30.0</v>
      </c>
      <c r="O1096" s="14">
        <v>26.0</v>
      </c>
      <c r="P1096" s="14">
        <v>0.0</v>
      </c>
      <c r="Q1096" s="14"/>
      <c r="R1096" s="17">
        <f t="shared" si="1"/>
        <v>112.438677</v>
      </c>
      <c r="S1096" s="17">
        <f t="shared" si="2"/>
        <v>41.46225669</v>
      </c>
      <c r="T1096" s="17">
        <f t="shared" si="3"/>
        <v>10.52381706</v>
      </c>
      <c r="U1096" s="17">
        <f t="shared" si="4"/>
        <v>30.38455452</v>
      </c>
      <c r="V1096" s="17">
        <f t="shared" si="5"/>
        <v>6.884000633</v>
      </c>
      <c r="W1096" s="17">
        <f t="shared" si="6"/>
        <v>2.373793322</v>
      </c>
      <c r="X1096" s="17">
        <f t="shared" si="7"/>
        <v>2.057287545</v>
      </c>
      <c r="Y1096" s="14">
        <f t="shared" si="8"/>
        <v>27912</v>
      </c>
      <c r="Z1096" s="14">
        <f t="shared" si="9"/>
        <v>10692</v>
      </c>
      <c r="AA1096" s="14">
        <f t="shared" si="10"/>
        <v>2677</v>
      </c>
      <c r="AB1096" s="14">
        <f t="shared" si="11"/>
        <v>6968</v>
      </c>
      <c r="AC1096" s="14">
        <f t="shared" si="12"/>
        <v>1484</v>
      </c>
      <c r="AD1096" s="14">
        <f t="shared" si="13"/>
        <v>907</v>
      </c>
      <c r="AE1096" s="14">
        <f t="shared" si="14"/>
        <v>768</v>
      </c>
      <c r="AF1096" s="14">
        <f t="shared" si="15"/>
        <v>13</v>
      </c>
      <c r="AG1096" s="17">
        <f t="shared" si="16"/>
        <v>70.38034434</v>
      </c>
      <c r="AH1096" s="20">
        <f>12*(J1096*'Programas e Observações'!$C$8+K1096*'Programas e Observações'!$C$9+L1096*('Programas e Observações'!$C$8+'Programas e Observações'!$C$9)+M1096*'Programas e Observações'!$C$10)</f>
        <v>489561.96</v>
      </c>
      <c r="AI1096" s="20">
        <f>12*(J1096*'Programas e Observações'!$D$8+K1096*'Programas e Observações'!$D$9+L1096*('Programas e Observações'!$D$8+'Programas e Observações'!$D$9)+M1096*'Programas e Observações'!$D$10)</f>
        <v>828524.64</v>
      </c>
      <c r="AJ1096" s="13" t="s">
        <v>4492</v>
      </c>
      <c r="AK1096" s="13" t="s">
        <v>4493</v>
      </c>
    </row>
    <row r="1097" ht="15.75" customHeight="1">
      <c r="A1097" s="13" t="s">
        <v>4494</v>
      </c>
      <c r="B1097" s="13" t="s">
        <v>4495</v>
      </c>
      <c r="C1097" s="13" t="s">
        <v>4496</v>
      </c>
      <c r="D1097" s="13" t="s">
        <v>4402</v>
      </c>
      <c r="E1097" s="13" t="s">
        <v>4414</v>
      </c>
      <c r="F1097" s="13" t="s">
        <v>4415</v>
      </c>
      <c r="G1097" s="14">
        <v>6479.0</v>
      </c>
      <c r="H1097" s="16" t="b">
        <f>G1097&lt;'Programas e Observações'!$C$11</f>
        <v>1</v>
      </c>
      <c r="I1097" s="14">
        <v>252.0</v>
      </c>
      <c r="J1097" s="14">
        <v>89.0</v>
      </c>
      <c r="K1097" s="14">
        <v>21.0</v>
      </c>
      <c r="L1097" s="14">
        <v>78.0</v>
      </c>
      <c r="M1097" s="14">
        <v>7.0</v>
      </c>
      <c r="N1097" s="14">
        <v>10.0</v>
      </c>
      <c r="O1097" s="14">
        <v>14.0</v>
      </c>
      <c r="P1097" s="14">
        <v>1.0</v>
      </c>
      <c r="Q1097" s="14"/>
      <c r="R1097" s="17">
        <f t="shared" si="1"/>
        <v>38.89489119</v>
      </c>
      <c r="S1097" s="17">
        <f t="shared" si="2"/>
        <v>13.73668776</v>
      </c>
      <c r="T1097" s="17">
        <f t="shared" si="3"/>
        <v>3.241240932</v>
      </c>
      <c r="U1097" s="17">
        <f t="shared" si="4"/>
        <v>12.03889489</v>
      </c>
      <c r="V1097" s="17">
        <f t="shared" si="5"/>
        <v>1.080413644</v>
      </c>
      <c r="W1097" s="17">
        <f t="shared" si="6"/>
        <v>1.543448063</v>
      </c>
      <c r="X1097" s="17">
        <f t="shared" si="7"/>
        <v>2.160827288</v>
      </c>
      <c r="Y1097" s="14">
        <f t="shared" si="8"/>
        <v>28809</v>
      </c>
      <c r="Z1097" s="14">
        <f t="shared" si="9"/>
        <v>10462</v>
      </c>
      <c r="AA1097" s="14">
        <f t="shared" si="10"/>
        <v>2862</v>
      </c>
      <c r="AB1097" s="14">
        <f t="shared" si="11"/>
        <v>7272</v>
      </c>
      <c r="AC1097" s="14">
        <f t="shared" si="12"/>
        <v>1621</v>
      </c>
      <c r="AD1097" s="14">
        <f t="shared" si="13"/>
        <v>821</v>
      </c>
      <c r="AE1097" s="14">
        <f t="shared" si="14"/>
        <v>687</v>
      </c>
      <c r="AF1097" s="14">
        <f t="shared" si="15"/>
        <v>13</v>
      </c>
      <c r="AG1097" s="17">
        <f t="shared" si="16"/>
        <v>81.99796208</v>
      </c>
      <c r="AH1097" s="20">
        <f>12*(J1097*'Programas e Observações'!$C$8+K1097*'Programas e Observações'!$C$9+L1097*('Programas e Observações'!$C$8+'Programas e Observações'!$C$9)+M1097*'Programas e Observações'!$C$10)</f>
        <v>87287.76</v>
      </c>
      <c r="AI1097" s="20">
        <f>12*(J1097*'Programas e Observações'!$D$8+K1097*'Programas e Observações'!$D$9+L1097*('Programas e Observações'!$D$8+'Programas e Observações'!$D$9)+M1097*'Programas e Observações'!$D$10)</f>
        <v>149586</v>
      </c>
      <c r="AJ1097" s="13" t="s">
        <v>4497</v>
      </c>
      <c r="AK1097" s="13" t="s">
        <v>269</v>
      </c>
    </row>
    <row r="1098" ht="15.75" customHeight="1">
      <c r="A1098" s="13" t="s">
        <v>4498</v>
      </c>
      <c r="B1098" s="13" t="s">
        <v>4499</v>
      </c>
      <c r="C1098" s="13" t="s">
        <v>4500</v>
      </c>
      <c r="D1098" s="13" t="s">
        <v>4402</v>
      </c>
      <c r="E1098" s="13" t="s">
        <v>4414</v>
      </c>
      <c r="F1098" s="13" t="s">
        <v>4415</v>
      </c>
      <c r="G1098" s="14">
        <v>3360.0</v>
      </c>
      <c r="H1098" s="16" t="b">
        <f>G1098&lt;'Programas e Observações'!$C$11</f>
        <v>1</v>
      </c>
      <c r="I1098" s="14">
        <v>0.0</v>
      </c>
      <c r="J1098" s="14">
        <v>0.0</v>
      </c>
      <c r="K1098" s="14">
        <v>0.0</v>
      </c>
      <c r="L1098" s="14">
        <v>0.0</v>
      </c>
      <c r="M1098" s="14">
        <v>0.0</v>
      </c>
      <c r="N1098" s="14">
        <v>3.0</v>
      </c>
      <c r="O1098" s="14">
        <v>12.0</v>
      </c>
      <c r="P1098" s="14">
        <v>0.0</v>
      </c>
      <c r="Q1098" s="14"/>
      <c r="R1098" s="17">
        <f t="shared" si="1"/>
        <v>0</v>
      </c>
      <c r="S1098" s="17">
        <f t="shared" si="2"/>
        <v>0</v>
      </c>
      <c r="T1098" s="17">
        <f t="shared" si="3"/>
        <v>0</v>
      </c>
      <c r="U1098" s="17">
        <f t="shared" si="4"/>
        <v>0</v>
      </c>
      <c r="V1098" s="17">
        <f t="shared" si="5"/>
        <v>0</v>
      </c>
      <c r="W1098" s="17">
        <f t="shared" si="6"/>
        <v>0.8928571429</v>
      </c>
      <c r="X1098" s="17">
        <f t="shared" si="7"/>
        <v>3.571428571</v>
      </c>
      <c r="Y1098" s="14">
        <f t="shared" si="8"/>
        <v>28809</v>
      </c>
      <c r="Z1098" s="14">
        <f t="shared" si="9"/>
        <v>10462</v>
      </c>
      <c r="AA1098" s="14">
        <f t="shared" si="10"/>
        <v>2862</v>
      </c>
      <c r="AB1098" s="14">
        <f t="shared" si="11"/>
        <v>7272</v>
      </c>
      <c r="AC1098" s="14">
        <f t="shared" si="12"/>
        <v>1621</v>
      </c>
      <c r="AD1098" s="14">
        <f t="shared" si="13"/>
        <v>821</v>
      </c>
      <c r="AE1098" s="14">
        <f t="shared" si="14"/>
        <v>687</v>
      </c>
      <c r="AF1098" s="14">
        <f t="shared" si="15"/>
        <v>13</v>
      </c>
      <c r="AG1098" s="17">
        <f t="shared" si="16"/>
        <v>81.99796208</v>
      </c>
      <c r="AH1098" s="20">
        <f>12*(J1098*'Programas e Observações'!$C$8+K1098*'Programas e Observações'!$C$9+L1098*('Programas e Observações'!$C$8+'Programas e Observações'!$C$9)+M1098*'Programas e Observações'!$C$10)</f>
        <v>0</v>
      </c>
      <c r="AI1098" s="20">
        <f>12*(J1098*'Programas e Observações'!$D$8+K1098*'Programas e Observações'!$D$9+L1098*('Programas e Observações'!$D$8+'Programas e Observações'!$D$9)+M1098*'Programas e Observações'!$D$10)</f>
        <v>0</v>
      </c>
      <c r="AJ1098" s="13" t="s">
        <v>342</v>
      </c>
      <c r="AK1098" s="13" t="s">
        <v>343</v>
      </c>
    </row>
    <row r="1099" ht="15.75" customHeight="1">
      <c r="A1099" s="13" t="s">
        <v>4501</v>
      </c>
      <c r="B1099" s="13" t="s">
        <v>4502</v>
      </c>
      <c r="C1099" s="13" t="s">
        <v>4503</v>
      </c>
      <c r="D1099" s="13" t="s">
        <v>4402</v>
      </c>
      <c r="E1099" s="13" t="s">
        <v>4403</v>
      </c>
      <c r="F1099" s="13" t="s">
        <v>4404</v>
      </c>
      <c r="G1099" s="14">
        <v>63338.0</v>
      </c>
      <c r="H1099" s="16" t="b">
        <f>G1099&lt;'Programas e Observações'!$C$11</f>
        <v>0</v>
      </c>
      <c r="I1099" s="14">
        <v>5609.0</v>
      </c>
      <c r="J1099" s="14">
        <v>1511.0</v>
      </c>
      <c r="K1099" s="14">
        <v>900.0</v>
      </c>
      <c r="L1099" s="14">
        <v>980.0</v>
      </c>
      <c r="M1099" s="14">
        <v>422.0</v>
      </c>
      <c r="N1099" s="14">
        <v>1238.0</v>
      </c>
      <c r="O1099" s="14">
        <v>253.0</v>
      </c>
      <c r="P1099" s="14">
        <v>1.0</v>
      </c>
      <c r="Q1099" s="14">
        <v>71.0</v>
      </c>
      <c r="R1099" s="17">
        <f t="shared" si="1"/>
        <v>88.55663267</v>
      </c>
      <c r="S1099" s="17">
        <f t="shared" si="2"/>
        <v>23.85613692</v>
      </c>
      <c r="T1099" s="17">
        <f t="shared" si="3"/>
        <v>14.2094793</v>
      </c>
      <c r="U1099" s="17">
        <f t="shared" si="4"/>
        <v>15.47254413</v>
      </c>
      <c r="V1099" s="17">
        <f t="shared" si="5"/>
        <v>6.662666961</v>
      </c>
      <c r="W1099" s="17">
        <f t="shared" si="6"/>
        <v>19.54592819</v>
      </c>
      <c r="X1099" s="17">
        <f t="shared" si="7"/>
        <v>3.994442515</v>
      </c>
      <c r="Y1099" s="14">
        <f t="shared" si="8"/>
        <v>26729</v>
      </c>
      <c r="Z1099" s="14">
        <f t="shared" si="9"/>
        <v>9820</v>
      </c>
      <c r="AA1099" s="14">
        <f t="shared" si="10"/>
        <v>3094</v>
      </c>
      <c r="AB1099" s="14">
        <f t="shared" si="11"/>
        <v>4995</v>
      </c>
      <c r="AC1099" s="14">
        <f t="shared" si="12"/>
        <v>1493</v>
      </c>
      <c r="AD1099" s="14">
        <f t="shared" si="13"/>
        <v>4120</v>
      </c>
      <c r="AE1099" s="14">
        <f t="shared" si="14"/>
        <v>978</v>
      </c>
      <c r="AF1099" s="14">
        <f t="shared" si="15"/>
        <v>14</v>
      </c>
      <c r="AG1099" s="17">
        <f t="shared" si="16"/>
        <v>87.18527482</v>
      </c>
      <c r="AH1099" s="20">
        <f>12*(J1099*'Programas e Observações'!$C$8+K1099*'Programas e Observações'!$C$9+L1099*('Programas e Observações'!$C$8+'Programas e Observações'!$C$9)+M1099*'Programas e Observações'!$C$10)</f>
        <v>1674896.76</v>
      </c>
      <c r="AI1099" s="20">
        <f>12*(J1099*'Programas e Observações'!$D$8+K1099*'Programas e Observações'!$D$9+L1099*('Programas e Observações'!$D$8+'Programas e Observações'!$D$9)+M1099*'Programas e Observações'!$D$10)</f>
        <v>2617394.16</v>
      </c>
      <c r="AJ1099" s="13" t="s">
        <v>4504</v>
      </c>
      <c r="AK1099" s="13" t="s">
        <v>3931</v>
      </c>
    </row>
    <row r="1100" ht="15.75" customHeight="1">
      <c r="A1100" s="13" t="s">
        <v>4505</v>
      </c>
      <c r="B1100" s="13" t="s">
        <v>4506</v>
      </c>
      <c r="C1100" s="13" t="s">
        <v>4507</v>
      </c>
      <c r="D1100" s="13" t="s">
        <v>4402</v>
      </c>
      <c r="E1100" s="13" t="s">
        <v>4477</v>
      </c>
      <c r="F1100" s="13" t="s">
        <v>4478</v>
      </c>
      <c r="G1100" s="14">
        <v>10510.0</v>
      </c>
      <c r="H1100" s="16" t="b">
        <f>G1100&lt;'Programas e Observações'!$C$11</f>
        <v>1</v>
      </c>
      <c r="I1100" s="14">
        <v>592.0</v>
      </c>
      <c r="J1100" s="14">
        <v>263.0</v>
      </c>
      <c r="K1100" s="14">
        <v>34.0</v>
      </c>
      <c r="L1100" s="14">
        <v>113.0</v>
      </c>
      <c r="M1100" s="14">
        <v>25.0</v>
      </c>
      <c r="N1100" s="14">
        <v>89.0</v>
      </c>
      <c r="O1100" s="14">
        <v>26.0</v>
      </c>
      <c r="P1100" s="14">
        <v>0.0</v>
      </c>
      <c r="Q1100" s="14"/>
      <c r="R1100" s="17">
        <f t="shared" si="1"/>
        <v>56.32730733</v>
      </c>
      <c r="S1100" s="17">
        <f t="shared" si="2"/>
        <v>25.02378687</v>
      </c>
      <c r="T1100" s="17">
        <f t="shared" si="3"/>
        <v>3.235014272</v>
      </c>
      <c r="U1100" s="17">
        <f t="shared" si="4"/>
        <v>10.75166508</v>
      </c>
      <c r="V1100" s="17">
        <f t="shared" si="5"/>
        <v>2.378686965</v>
      </c>
      <c r="W1100" s="17">
        <f t="shared" si="6"/>
        <v>8.468125595</v>
      </c>
      <c r="X1100" s="17">
        <f t="shared" si="7"/>
        <v>2.473834443</v>
      </c>
      <c r="Y1100" s="14">
        <f t="shared" si="8"/>
        <v>26731</v>
      </c>
      <c r="Z1100" s="14">
        <f t="shared" si="9"/>
        <v>10737</v>
      </c>
      <c r="AA1100" s="14">
        <f t="shared" si="10"/>
        <v>2275</v>
      </c>
      <c r="AB1100" s="14">
        <f t="shared" si="11"/>
        <v>5854</v>
      </c>
      <c r="AC1100" s="14">
        <f t="shared" si="12"/>
        <v>1447</v>
      </c>
      <c r="AD1100" s="14">
        <f t="shared" si="13"/>
        <v>1667</v>
      </c>
      <c r="AE1100" s="14">
        <f t="shared" si="14"/>
        <v>493</v>
      </c>
      <c r="AF1100" s="14">
        <f t="shared" si="15"/>
        <v>12</v>
      </c>
      <c r="AG1100" s="17">
        <f t="shared" si="16"/>
        <v>139.6764518</v>
      </c>
      <c r="AH1100" s="20">
        <f>12*(J1100*'Programas e Observações'!$C$8+K1100*'Programas e Observações'!$C$9+L1100*('Programas e Observações'!$C$8+'Programas e Observações'!$C$9)+M1100*'Programas e Observações'!$C$10)</f>
        <v>162737.4</v>
      </c>
      <c r="AI1100" s="20">
        <f>12*(J1100*'Programas e Observações'!$D$8+K1100*'Programas e Observações'!$D$9+L1100*('Programas e Observações'!$D$8+'Programas e Observações'!$D$9)+M1100*'Programas e Observações'!$D$10)</f>
        <v>301494.24</v>
      </c>
      <c r="AJ1100" s="13" t="s">
        <v>1827</v>
      </c>
      <c r="AK1100" s="13" t="s">
        <v>2635</v>
      </c>
    </row>
    <row r="1101" ht="15.75" customHeight="1">
      <c r="A1101" s="13" t="s">
        <v>4508</v>
      </c>
      <c r="B1101" s="13" t="s">
        <v>4509</v>
      </c>
      <c r="C1101" s="13" t="s">
        <v>4510</v>
      </c>
      <c r="D1101" s="13" t="s">
        <v>4402</v>
      </c>
      <c r="E1101" s="13" t="s">
        <v>4457</v>
      </c>
      <c r="F1101" s="13" t="s">
        <v>4458</v>
      </c>
      <c r="G1101" s="14">
        <v>30789.0</v>
      </c>
      <c r="H1101" s="16" t="b">
        <f>G1101&lt;'Programas e Observações'!$C$11</f>
        <v>0</v>
      </c>
      <c r="I1101" s="14">
        <v>2417.0</v>
      </c>
      <c r="J1101" s="14">
        <v>988.0</v>
      </c>
      <c r="K1101" s="14">
        <v>240.0</v>
      </c>
      <c r="L1101" s="14">
        <v>703.0</v>
      </c>
      <c r="M1101" s="14">
        <v>93.0</v>
      </c>
      <c r="N1101" s="14">
        <v>63.0</v>
      </c>
      <c r="O1101" s="14">
        <v>49.0</v>
      </c>
      <c r="P1101" s="14">
        <v>1.0</v>
      </c>
      <c r="Q1101" s="14"/>
      <c r="R1101" s="17">
        <f t="shared" si="1"/>
        <v>78.50206242</v>
      </c>
      <c r="S1101" s="17">
        <f t="shared" si="2"/>
        <v>32.08938257</v>
      </c>
      <c r="T1101" s="17">
        <f t="shared" si="3"/>
        <v>7.794991718</v>
      </c>
      <c r="U1101" s="17">
        <f t="shared" si="4"/>
        <v>22.83282991</v>
      </c>
      <c r="V1101" s="17">
        <f t="shared" si="5"/>
        <v>3.020559291</v>
      </c>
      <c r="W1101" s="17">
        <f t="shared" si="6"/>
        <v>2.046185326</v>
      </c>
      <c r="X1101" s="17">
        <f t="shared" si="7"/>
        <v>1.591477476</v>
      </c>
      <c r="Y1101" s="14">
        <f t="shared" si="8"/>
        <v>27912</v>
      </c>
      <c r="Z1101" s="14">
        <f t="shared" si="9"/>
        <v>10692</v>
      </c>
      <c r="AA1101" s="14">
        <f t="shared" si="10"/>
        <v>2677</v>
      </c>
      <c r="AB1101" s="14">
        <f t="shared" si="11"/>
        <v>6968</v>
      </c>
      <c r="AC1101" s="14">
        <f t="shared" si="12"/>
        <v>1484</v>
      </c>
      <c r="AD1101" s="14">
        <f t="shared" si="13"/>
        <v>907</v>
      </c>
      <c r="AE1101" s="14">
        <f t="shared" si="14"/>
        <v>768</v>
      </c>
      <c r="AF1101" s="14">
        <f t="shared" si="15"/>
        <v>13</v>
      </c>
      <c r="AG1101" s="17">
        <f t="shared" si="16"/>
        <v>70.38034434</v>
      </c>
      <c r="AH1101" s="20">
        <f>12*(J1101*'Programas e Observações'!$C$8+K1101*'Programas e Observações'!$C$9+L1101*('Programas e Observações'!$C$8+'Programas e Observações'!$C$9)+M1101*'Programas e Observações'!$C$10)</f>
        <v>865233.84</v>
      </c>
      <c r="AI1101" s="20">
        <f>12*(J1101*'Programas e Observações'!$D$8+K1101*'Programas e Observações'!$D$9+L1101*('Programas e Observações'!$D$8+'Programas e Observações'!$D$9)+M1101*'Programas e Observações'!$D$10)</f>
        <v>1495081.92</v>
      </c>
      <c r="AJ1101" s="13" t="s">
        <v>4511</v>
      </c>
      <c r="AK1101" s="13" t="s">
        <v>4512</v>
      </c>
    </row>
    <row r="1102" ht="15.75" customHeight="1">
      <c r="A1102" s="13" t="s">
        <v>4513</v>
      </c>
      <c r="B1102" s="13" t="s">
        <v>4514</v>
      </c>
      <c r="C1102" s="13" t="s">
        <v>4515</v>
      </c>
      <c r="D1102" s="13" t="s">
        <v>4402</v>
      </c>
      <c r="E1102" s="13" t="s">
        <v>4446</v>
      </c>
      <c r="F1102" s="13" t="s">
        <v>4447</v>
      </c>
      <c r="G1102" s="14">
        <v>20182.0</v>
      </c>
      <c r="H1102" s="16" t="b">
        <f>G1102&lt;'Programas e Observações'!$C$11</f>
        <v>0</v>
      </c>
      <c r="I1102" s="14">
        <v>1476.0</v>
      </c>
      <c r="J1102" s="14">
        <v>488.0</v>
      </c>
      <c r="K1102" s="14">
        <v>163.0</v>
      </c>
      <c r="L1102" s="14">
        <v>280.0</v>
      </c>
      <c r="M1102" s="14">
        <v>98.0</v>
      </c>
      <c r="N1102" s="14">
        <v>240.0</v>
      </c>
      <c r="O1102" s="14">
        <v>46.0</v>
      </c>
      <c r="P1102" s="14">
        <v>2.0</v>
      </c>
      <c r="Q1102" s="14"/>
      <c r="R1102" s="17">
        <f t="shared" si="1"/>
        <v>73.13447627</v>
      </c>
      <c r="S1102" s="17">
        <f t="shared" si="2"/>
        <v>24.17996234</v>
      </c>
      <c r="T1102" s="17">
        <f t="shared" si="3"/>
        <v>8.076503815</v>
      </c>
      <c r="U1102" s="17">
        <f t="shared" si="4"/>
        <v>13.87374889</v>
      </c>
      <c r="V1102" s="17">
        <f t="shared" si="5"/>
        <v>4.85581211</v>
      </c>
      <c r="W1102" s="17">
        <f t="shared" si="6"/>
        <v>11.89178476</v>
      </c>
      <c r="X1102" s="17">
        <f t="shared" si="7"/>
        <v>2.279258745</v>
      </c>
      <c r="Y1102" s="14">
        <f t="shared" si="8"/>
        <v>37481</v>
      </c>
      <c r="Z1102" s="14">
        <f t="shared" si="9"/>
        <v>13460</v>
      </c>
      <c r="AA1102" s="14">
        <f t="shared" si="10"/>
        <v>4613</v>
      </c>
      <c r="AB1102" s="14">
        <f t="shared" si="11"/>
        <v>8023</v>
      </c>
      <c r="AC1102" s="14">
        <f t="shared" si="12"/>
        <v>2135</v>
      </c>
      <c r="AD1102" s="14">
        <f t="shared" si="13"/>
        <v>5559</v>
      </c>
      <c r="AE1102" s="14">
        <f t="shared" si="14"/>
        <v>999</v>
      </c>
      <c r="AF1102" s="14">
        <f t="shared" si="15"/>
        <v>30</v>
      </c>
      <c r="AG1102" s="17">
        <f t="shared" si="16"/>
        <v>79.54878282</v>
      </c>
      <c r="AH1102" s="20">
        <f>12*(J1102*'Programas e Observações'!$C$8+K1102*'Programas e Observações'!$C$9+L1102*('Programas e Observações'!$C$8+'Programas e Observações'!$C$9)+M1102*'Programas e Observações'!$C$10)</f>
        <v>429862.44</v>
      </c>
      <c r="AI1102" s="20">
        <f>12*(J1102*'Programas e Observações'!$D$8+K1102*'Programas e Observações'!$D$9+L1102*('Programas e Observações'!$D$8+'Programas e Observações'!$D$9)+M1102*'Programas e Observações'!$D$10)</f>
        <v>717034.2</v>
      </c>
      <c r="AJ1102" s="13" t="s">
        <v>4516</v>
      </c>
      <c r="AK1102" s="13" t="s">
        <v>4517</v>
      </c>
    </row>
    <row r="1103" ht="15.75" customHeight="1">
      <c r="A1103" s="13" t="s">
        <v>4518</v>
      </c>
      <c r="B1103" s="13" t="s">
        <v>4519</v>
      </c>
      <c r="C1103" s="13" t="s">
        <v>4520</v>
      </c>
      <c r="D1103" s="13" t="s">
        <v>4402</v>
      </c>
      <c r="E1103" s="13" t="s">
        <v>4403</v>
      </c>
      <c r="F1103" s="13" t="s">
        <v>4404</v>
      </c>
      <c r="G1103" s="14">
        <v>8296.0</v>
      </c>
      <c r="H1103" s="16" t="b">
        <f>G1103&lt;'Programas e Observações'!$C$11</f>
        <v>1</v>
      </c>
      <c r="I1103" s="14">
        <v>860.0</v>
      </c>
      <c r="J1103" s="14">
        <v>336.0</v>
      </c>
      <c r="K1103" s="14">
        <v>115.0</v>
      </c>
      <c r="L1103" s="14">
        <v>172.0</v>
      </c>
      <c r="M1103" s="14">
        <v>69.0</v>
      </c>
      <c r="N1103" s="14">
        <v>114.0</v>
      </c>
      <c r="O1103" s="14">
        <v>23.0</v>
      </c>
      <c r="P1103" s="14">
        <v>1.0</v>
      </c>
      <c r="Q1103" s="14"/>
      <c r="R1103" s="17">
        <f t="shared" si="1"/>
        <v>103.6644166</v>
      </c>
      <c r="S1103" s="17">
        <f t="shared" si="2"/>
        <v>40.50144648</v>
      </c>
      <c r="T1103" s="17">
        <f t="shared" si="3"/>
        <v>13.86210222</v>
      </c>
      <c r="U1103" s="17">
        <f t="shared" si="4"/>
        <v>20.73288332</v>
      </c>
      <c r="V1103" s="17">
        <f t="shared" si="5"/>
        <v>8.317261331</v>
      </c>
      <c r="W1103" s="17">
        <f t="shared" si="6"/>
        <v>13.7415622</v>
      </c>
      <c r="X1103" s="17">
        <f t="shared" si="7"/>
        <v>2.772420444</v>
      </c>
      <c r="Y1103" s="14">
        <f t="shared" si="8"/>
        <v>26729</v>
      </c>
      <c r="Z1103" s="14">
        <f t="shared" si="9"/>
        <v>9820</v>
      </c>
      <c r="AA1103" s="14">
        <f t="shared" si="10"/>
        <v>3094</v>
      </c>
      <c r="AB1103" s="14">
        <f t="shared" si="11"/>
        <v>4995</v>
      </c>
      <c r="AC1103" s="14">
        <f t="shared" si="12"/>
        <v>1493</v>
      </c>
      <c r="AD1103" s="14">
        <f t="shared" si="13"/>
        <v>4120</v>
      </c>
      <c r="AE1103" s="14">
        <f t="shared" si="14"/>
        <v>978</v>
      </c>
      <c r="AF1103" s="14">
        <f t="shared" si="15"/>
        <v>14</v>
      </c>
      <c r="AG1103" s="17">
        <f t="shared" si="16"/>
        <v>87.18527482</v>
      </c>
      <c r="AH1103" s="20">
        <f>12*(J1103*'Programas e Observações'!$C$8+K1103*'Programas e Observações'!$C$9+L1103*('Programas e Observações'!$C$8+'Programas e Observações'!$C$9)+M1103*'Programas e Observações'!$C$10)</f>
        <v>283468.92</v>
      </c>
      <c r="AI1103" s="20">
        <f>12*(J1103*'Programas e Observações'!$D$8+K1103*'Programas e Observações'!$D$9+L1103*('Programas e Observações'!$D$8+'Programas e Observações'!$D$9)+M1103*'Programas e Observações'!$D$10)</f>
        <v>473350.56</v>
      </c>
      <c r="AJ1103" s="13" t="s">
        <v>1051</v>
      </c>
      <c r="AK1103" s="13" t="s">
        <v>4521</v>
      </c>
    </row>
    <row r="1104" ht="15.75" customHeight="1">
      <c r="A1104" s="13" t="s">
        <v>4522</v>
      </c>
      <c r="B1104" s="13" t="s">
        <v>4523</v>
      </c>
      <c r="C1104" s="13" t="s">
        <v>2873</v>
      </c>
      <c r="D1104" s="13" t="s">
        <v>4402</v>
      </c>
      <c r="E1104" s="13" t="s">
        <v>4408</v>
      </c>
      <c r="F1104" s="13" t="s">
        <v>4409</v>
      </c>
      <c r="G1104" s="14">
        <v>10026.0</v>
      </c>
      <c r="H1104" s="16" t="b">
        <f>G1104&lt;'Programas e Observações'!$C$11</f>
        <v>1</v>
      </c>
      <c r="I1104" s="14">
        <v>1227.0</v>
      </c>
      <c r="J1104" s="14">
        <v>523.0</v>
      </c>
      <c r="K1104" s="14">
        <v>128.0</v>
      </c>
      <c r="L1104" s="14">
        <v>266.0</v>
      </c>
      <c r="M1104" s="14">
        <v>56.0</v>
      </c>
      <c r="N1104" s="14">
        <v>56.0</v>
      </c>
      <c r="O1104" s="14">
        <v>21.0</v>
      </c>
      <c r="P1104" s="14">
        <v>1.0</v>
      </c>
      <c r="Q1104" s="14"/>
      <c r="R1104" s="17">
        <f t="shared" si="1"/>
        <v>122.3818073</v>
      </c>
      <c r="S1104" s="17">
        <f t="shared" si="2"/>
        <v>52.16437263</v>
      </c>
      <c r="T1104" s="17">
        <f t="shared" si="3"/>
        <v>12.7668063</v>
      </c>
      <c r="U1104" s="17">
        <f t="shared" si="4"/>
        <v>26.53101935</v>
      </c>
      <c r="V1104" s="17">
        <f t="shared" si="5"/>
        <v>5.585477758</v>
      </c>
      <c r="W1104" s="17">
        <f t="shared" si="6"/>
        <v>5.585477758</v>
      </c>
      <c r="X1104" s="17">
        <f t="shared" si="7"/>
        <v>2.094554159</v>
      </c>
      <c r="Y1104" s="14">
        <f t="shared" si="8"/>
        <v>14698</v>
      </c>
      <c r="Z1104" s="14">
        <f t="shared" si="9"/>
        <v>5448</v>
      </c>
      <c r="AA1104" s="14">
        <f t="shared" si="10"/>
        <v>1664</v>
      </c>
      <c r="AB1104" s="14">
        <f t="shared" si="11"/>
        <v>3124</v>
      </c>
      <c r="AC1104" s="14">
        <f t="shared" si="12"/>
        <v>847</v>
      </c>
      <c r="AD1104" s="14">
        <f t="shared" si="13"/>
        <v>2072</v>
      </c>
      <c r="AE1104" s="14">
        <f t="shared" si="14"/>
        <v>354</v>
      </c>
      <c r="AF1104" s="14">
        <f t="shared" si="15"/>
        <v>13</v>
      </c>
      <c r="AG1104" s="17">
        <f t="shared" si="16"/>
        <v>96.69991316</v>
      </c>
      <c r="AH1104" s="20">
        <f>12*(J1104*'Programas e Observações'!$C$8+K1104*'Programas e Observações'!$C$9+L1104*('Programas e Observações'!$C$8+'Programas e Observações'!$C$9)+M1104*'Programas e Observações'!$C$10)</f>
        <v>386926.68</v>
      </c>
      <c r="AI1104" s="20">
        <f>12*(J1104*'Programas e Observações'!$D$8+K1104*'Programas e Observações'!$D$9+L1104*('Programas e Observações'!$D$8+'Programas e Observações'!$D$9)+M1104*'Programas e Observações'!$D$10)</f>
        <v>679992.72</v>
      </c>
      <c r="AJ1104" s="13" t="s">
        <v>4524</v>
      </c>
      <c r="AK1104" s="13" t="s">
        <v>4525</v>
      </c>
    </row>
    <row r="1105" ht="15.75" customHeight="1">
      <c r="A1105" s="13" t="s">
        <v>4526</v>
      </c>
      <c r="B1105" s="13" t="s">
        <v>4527</v>
      </c>
      <c r="C1105" s="13" t="s">
        <v>4528</v>
      </c>
      <c r="D1105" s="13" t="s">
        <v>4402</v>
      </c>
      <c r="E1105" s="13" t="s">
        <v>4414</v>
      </c>
      <c r="F1105" s="13" t="s">
        <v>4415</v>
      </c>
      <c r="G1105" s="14">
        <v>83543.0</v>
      </c>
      <c r="H1105" s="16" t="b">
        <f>G1105&lt;'Programas e Observações'!$C$11</f>
        <v>0</v>
      </c>
      <c r="I1105" s="14">
        <v>7212.0</v>
      </c>
      <c r="J1105" s="14">
        <v>2571.0</v>
      </c>
      <c r="K1105" s="14">
        <v>746.0</v>
      </c>
      <c r="L1105" s="14">
        <v>2132.0</v>
      </c>
      <c r="M1105" s="14">
        <v>424.0</v>
      </c>
      <c r="N1105" s="14">
        <v>155.0</v>
      </c>
      <c r="O1105" s="14">
        <v>140.0</v>
      </c>
      <c r="P1105" s="14">
        <v>1.0</v>
      </c>
      <c r="Q1105" s="14">
        <v>129.0</v>
      </c>
      <c r="R1105" s="17">
        <f t="shared" si="1"/>
        <v>86.32680177</v>
      </c>
      <c r="S1105" s="17">
        <f t="shared" si="2"/>
        <v>30.77457118</v>
      </c>
      <c r="T1105" s="17">
        <f t="shared" si="3"/>
        <v>8.929533294</v>
      </c>
      <c r="U1105" s="17">
        <f t="shared" si="4"/>
        <v>25.5197922</v>
      </c>
      <c r="V1105" s="17">
        <f t="shared" si="5"/>
        <v>5.07523072</v>
      </c>
      <c r="W1105" s="17">
        <f t="shared" si="6"/>
        <v>1.855331985</v>
      </c>
      <c r="X1105" s="17">
        <f t="shared" si="7"/>
        <v>1.675783728</v>
      </c>
      <c r="Y1105" s="14">
        <f t="shared" si="8"/>
        <v>28809</v>
      </c>
      <c r="Z1105" s="14">
        <f t="shared" si="9"/>
        <v>10462</v>
      </c>
      <c r="AA1105" s="14">
        <f t="shared" si="10"/>
        <v>2862</v>
      </c>
      <c r="AB1105" s="14">
        <f t="shared" si="11"/>
        <v>7272</v>
      </c>
      <c r="AC1105" s="14">
        <f t="shared" si="12"/>
        <v>1621</v>
      </c>
      <c r="AD1105" s="14">
        <f t="shared" si="13"/>
        <v>821</v>
      </c>
      <c r="AE1105" s="14">
        <f t="shared" si="14"/>
        <v>687</v>
      </c>
      <c r="AF1105" s="14">
        <f t="shared" si="15"/>
        <v>13</v>
      </c>
      <c r="AG1105" s="17">
        <f t="shared" si="16"/>
        <v>81.99796208</v>
      </c>
      <c r="AH1105" s="20">
        <f>12*(J1105*'Programas e Observações'!$C$8+K1105*'Programas e Observações'!$C$9+L1105*('Programas e Observações'!$C$8+'Programas e Observações'!$C$9)+M1105*'Programas e Observações'!$C$10)</f>
        <v>2623635.72</v>
      </c>
      <c r="AI1105" s="20">
        <f>12*(J1105*'Programas e Observações'!$D$8+K1105*'Programas e Observações'!$D$9+L1105*('Programas e Observações'!$D$8+'Programas e Observações'!$D$9)+M1105*'Programas e Observações'!$D$10)</f>
        <v>4383242.16</v>
      </c>
      <c r="AJ1105" s="13" t="s">
        <v>4529</v>
      </c>
      <c r="AK1105" s="13" t="s">
        <v>4530</v>
      </c>
    </row>
    <row r="1106" ht="15.75" customHeight="1">
      <c r="A1106" s="13" t="s">
        <v>4531</v>
      </c>
      <c r="B1106" s="13" t="s">
        <v>4532</v>
      </c>
      <c r="C1106" s="13" t="s">
        <v>4533</v>
      </c>
      <c r="D1106" s="13" t="s">
        <v>4402</v>
      </c>
      <c r="E1106" s="13" t="s">
        <v>4403</v>
      </c>
      <c r="F1106" s="13" t="s">
        <v>4404</v>
      </c>
      <c r="G1106" s="14">
        <v>11334.0</v>
      </c>
      <c r="H1106" s="16" t="b">
        <f>G1106&lt;'Programas e Observações'!$C$11</f>
        <v>1</v>
      </c>
      <c r="I1106" s="14">
        <v>1821.0</v>
      </c>
      <c r="J1106" s="14">
        <v>823.0</v>
      </c>
      <c r="K1106" s="14">
        <v>155.0</v>
      </c>
      <c r="L1106" s="14">
        <v>385.0</v>
      </c>
      <c r="M1106" s="14">
        <v>64.0</v>
      </c>
      <c r="N1106" s="14">
        <v>68.0</v>
      </c>
      <c r="O1106" s="14">
        <v>23.0</v>
      </c>
      <c r="P1106" s="14">
        <v>0.0</v>
      </c>
      <c r="Q1106" s="14"/>
      <c r="R1106" s="17">
        <f t="shared" si="1"/>
        <v>160.6670196</v>
      </c>
      <c r="S1106" s="17">
        <f t="shared" si="2"/>
        <v>72.61337568</v>
      </c>
      <c r="T1106" s="17">
        <f t="shared" si="3"/>
        <v>13.67566614</v>
      </c>
      <c r="U1106" s="17">
        <f t="shared" si="4"/>
        <v>33.96859008</v>
      </c>
      <c r="V1106" s="17">
        <f t="shared" si="5"/>
        <v>5.646726663</v>
      </c>
      <c r="W1106" s="17">
        <f t="shared" si="6"/>
        <v>5.99964708</v>
      </c>
      <c r="X1106" s="17">
        <f t="shared" si="7"/>
        <v>2.029292395</v>
      </c>
      <c r="Y1106" s="14">
        <f t="shared" si="8"/>
        <v>26729</v>
      </c>
      <c r="Z1106" s="14">
        <f t="shared" si="9"/>
        <v>9820</v>
      </c>
      <c r="AA1106" s="14">
        <f t="shared" si="10"/>
        <v>3094</v>
      </c>
      <c r="AB1106" s="14">
        <f t="shared" si="11"/>
        <v>4995</v>
      </c>
      <c r="AC1106" s="14">
        <f t="shared" si="12"/>
        <v>1493</v>
      </c>
      <c r="AD1106" s="14">
        <f t="shared" si="13"/>
        <v>4120</v>
      </c>
      <c r="AE1106" s="14">
        <f t="shared" si="14"/>
        <v>978</v>
      </c>
      <c r="AF1106" s="14">
        <f t="shared" si="15"/>
        <v>14</v>
      </c>
      <c r="AG1106" s="17">
        <f t="shared" si="16"/>
        <v>87.18527482</v>
      </c>
      <c r="AH1106" s="20">
        <f>12*(J1106*'Programas e Observações'!$C$8+K1106*'Programas e Observações'!$C$9+L1106*('Programas e Observações'!$C$8+'Programas e Observações'!$C$9)+M1106*'Programas e Observações'!$C$10)</f>
        <v>548730.72</v>
      </c>
      <c r="AI1106" s="20">
        <f>12*(J1106*'Programas e Observações'!$D$8+K1106*'Programas e Observações'!$D$9+L1106*('Programas e Observações'!$D$8+'Programas e Observações'!$D$9)+M1106*'Programas e Observações'!$D$10)</f>
        <v>995753.76</v>
      </c>
      <c r="AJ1106" s="13" t="s">
        <v>4534</v>
      </c>
      <c r="AK1106" s="13" t="s">
        <v>4535</v>
      </c>
    </row>
    <row r="1107" ht="15.75" customHeight="1">
      <c r="A1107" s="13" t="s">
        <v>4536</v>
      </c>
      <c r="B1107" s="13" t="s">
        <v>4537</v>
      </c>
      <c r="C1107" s="13" t="s">
        <v>4538</v>
      </c>
      <c r="D1107" s="13" t="s">
        <v>4402</v>
      </c>
      <c r="E1107" s="13" t="s">
        <v>4477</v>
      </c>
      <c r="F1107" s="13" t="s">
        <v>4478</v>
      </c>
      <c r="G1107" s="14">
        <v>5233.0</v>
      </c>
      <c r="H1107" s="16" t="b">
        <f>G1107&lt;'Programas e Observações'!$C$11</f>
        <v>1</v>
      </c>
      <c r="I1107" s="14">
        <v>704.0</v>
      </c>
      <c r="J1107" s="14">
        <v>284.0</v>
      </c>
      <c r="K1107" s="14">
        <v>49.0</v>
      </c>
      <c r="L1107" s="14">
        <v>119.0</v>
      </c>
      <c r="M1107" s="14">
        <v>45.0</v>
      </c>
      <c r="N1107" s="14">
        <v>39.0</v>
      </c>
      <c r="O1107" s="14">
        <v>23.0</v>
      </c>
      <c r="P1107" s="14">
        <v>1.0</v>
      </c>
      <c r="Q1107" s="14"/>
      <c r="R1107" s="17">
        <f t="shared" si="1"/>
        <v>134.5308618</v>
      </c>
      <c r="S1107" s="17">
        <f t="shared" si="2"/>
        <v>54.27097267</v>
      </c>
      <c r="T1107" s="17">
        <f t="shared" si="3"/>
        <v>9.363653736</v>
      </c>
      <c r="U1107" s="17">
        <f t="shared" si="4"/>
        <v>22.74030193</v>
      </c>
      <c r="V1107" s="17">
        <f t="shared" si="5"/>
        <v>8.599273839</v>
      </c>
      <c r="W1107" s="17">
        <f t="shared" si="6"/>
        <v>7.452703994</v>
      </c>
      <c r="X1107" s="17">
        <f t="shared" si="7"/>
        <v>4.395184407</v>
      </c>
      <c r="Y1107" s="14">
        <f t="shared" si="8"/>
        <v>26731</v>
      </c>
      <c r="Z1107" s="14">
        <f t="shared" si="9"/>
        <v>10737</v>
      </c>
      <c r="AA1107" s="14">
        <f t="shared" si="10"/>
        <v>2275</v>
      </c>
      <c r="AB1107" s="14">
        <f t="shared" si="11"/>
        <v>5854</v>
      </c>
      <c r="AC1107" s="14">
        <f t="shared" si="12"/>
        <v>1447</v>
      </c>
      <c r="AD1107" s="14">
        <f t="shared" si="13"/>
        <v>1667</v>
      </c>
      <c r="AE1107" s="14">
        <f t="shared" si="14"/>
        <v>493</v>
      </c>
      <c r="AF1107" s="14">
        <f t="shared" si="15"/>
        <v>12</v>
      </c>
      <c r="AG1107" s="17">
        <f t="shared" si="16"/>
        <v>139.6764518</v>
      </c>
      <c r="AH1107" s="20">
        <f>12*(J1107*'Programas e Observações'!$C$8+K1107*'Programas e Observações'!$C$9+L1107*('Programas e Observações'!$C$8+'Programas e Observações'!$C$9)+M1107*'Programas e Observações'!$C$10)</f>
        <v>189342.6</v>
      </c>
      <c r="AI1107" s="20">
        <f>12*(J1107*'Programas e Observações'!$D$8+K1107*'Programas e Observações'!$D$9+L1107*('Programas e Observações'!$D$8+'Programas e Observações'!$D$9)+M1107*'Programas e Observações'!$D$10)</f>
        <v>338548.92</v>
      </c>
      <c r="AJ1107" s="13" t="s">
        <v>4539</v>
      </c>
      <c r="AK1107" s="13" t="s">
        <v>4540</v>
      </c>
    </row>
    <row r="1108" ht="15.75" customHeight="1">
      <c r="A1108" s="13" t="s">
        <v>4541</v>
      </c>
      <c r="B1108" s="13" t="s">
        <v>4542</v>
      </c>
      <c r="C1108" s="13" t="s">
        <v>4543</v>
      </c>
      <c r="D1108" s="13" t="s">
        <v>4402</v>
      </c>
      <c r="E1108" s="13" t="s">
        <v>4420</v>
      </c>
      <c r="F1108" s="13" t="s">
        <v>4421</v>
      </c>
      <c r="G1108" s="14">
        <v>4297.0</v>
      </c>
      <c r="H1108" s="16" t="b">
        <f>G1108&lt;'Programas e Observações'!$C$11</f>
        <v>1</v>
      </c>
      <c r="I1108" s="14">
        <v>0.0</v>
      </c>
      <c r="J1108" s="14">
        <v>0.0</v>
      </c>
      <c r="K1108" s="14">
        <v>0.0</v>
      </c>
      <c r="L1108" s="14">
        <v>0.0</v>
      </c>
      <c r="M1108" s="14">
        <v>0.0</v>
      </c>
      <c r="N1108" s="14">
        <v>32.0</v>
      </c>
      <c r="O1108" s="14">
        <v>15.0</v>
      </c>
      <c r="P1108" s="14">
        <v>1.0</v>
      </c>
      <c r="Q1108" s="14"/>
      <c r="R1108" s="17">
        <f t="shared" si="1"/>
        <v>0</v>
      </c>
      <c r="S1108" s="17">
        <f t="shared" si="2"/>
        <v>0</v>
      </c>
      <c r="T1108" s="17">
        <f t="shared" si="3"/>
        <v>0</v>
      </c>
      <c r="U1108" s="17">
        <f t="shared" si="4"/>
        <v>0</v>
      </c>
      <c r="V1108" s="17">
        <f t="shared" si="5"/>
        <v>0</v>
      </c>
      <c r="W1108" s="17">
        <f t="shared" si="6"/>
        <v>7.447056086</v>
      </c>
      <c r="X1108" s="17">
        <f t="shared" si="7"/>
        <v>3.49080754</v>
      </c>
      <c r="Y1108" s="14">
        <f t="shared" si="8"/>
        <v>21805</v>
      </c>
      <c r="Z1108" s="14">
        <f t="shared" si="9"/>
        <v>8925</v>
      </c>
      <c r="AA1108" s="14">
        <f t="shared" si="10"/>
        <v>1970</v>
      </c>
      <c r="AB1108" s="14">
        <f t="shared" si="11"/>
        <v>3491</v>
      </c>
      <c r="AC1108" s="14">
        <f t="shared" si="12"/>
        <v>825</v>
      </c>
      <c r="AD1108" s="14">
        <f t="shared" si="13"/>
        <v>2919</v>
      </c>
      <c r="AE1108" s="14">
        <f t="shared" si="14"/>
        <v>679</v>
      </c>
      <c r="AF1108" s="14">
        <f t="shared" si="15"/>
        <v>27</v>
      </c>
      <c r="AG1108" s="17">
        <f t="shared" si="16"/>
        <v>87.18791485</v>
      </c>
      <c r="AH1108" s="20">
        <f>12*(J1108*'Programas e Observações'!$C$8+K1108*'Programas e Observações'!$C$9+L1108*('Programas e Observações'!$C$8+'Programas e Observações'!$C$9)+M1108*'Programas e Observações'!$C$10)</f>
        <v>0</v>
      </c>
      <c r="AI1108" s="20">
        <f>12*(J1108*'Programas e Observações'!$D$8+K1108*'Programas e Observações'!$D$9+L1108*('Programas e Observações'!$D$8+'Programas e Observações'!$D$9)+M1108*'Programas e Observações'!$D$10)</f>
        <v>0</v>
      </c>
      <c r="AJ1108" s="13" t="s">
        <v>342</v>
      </c>
      <c r="AK1108" s="13" t="s">
        <v>343</v>
      </c>
    </row>
    <row r="1109" ht="15.75" customHeight="1">
      <c r="A1109" s="13" t="s">
        <v>4544</v>
      </c>
      <c r="B1109" s="13" t="s">
        <v>4545</v>
      </c>
      <c r="C1109" s="13" t="s">
        <v>4546</v>
      </c>
      <c r="D1109" s="13" t="s">
        <v>4402</v>
      </c>
      <c r="E1109" s="13" t="s">
        <v>4403</v>
      </c>
      <c r="F1109" s="13" t="s">
        <v>4404</v>
      </c>
      <c r="G1109" s="14">
        <v>8245.0</v>
      </c>
      <c r="H1109" s="16" t="b">
        <f>G1109&lt;'Programas e Observações'!$C$11</f>
        <v>1</v>
      </c>
      <c r="I1109" s="14">
        <v>808.0</v>
      </c>
      <c r="J1109" s="14">
        <v>237.0</v>
      </c>
      <c r="K1109" s="14">
        <v>114.0</v>
      </c>
      <c r="L1109" s="14">
        <v>91.0</v>
      </c>
      <c r="M1109" s="14">
        <v>44.0</v>
      </c>
      <c r="N1109" s="14">
        <v>94.0</v>
      </c>
      <c r="O1109" s="14">
        <v>29.0</v>
      </c>
      <c r="P1109" s="14">
        <v>1.0</v>
      </c>
      <c r="Q1109" s="14"/>
      <c r="R1109" s="17">
        <f t="shared" si="1"/>
        <v>97.99878714</v>
      </c>
      <c r="S1109" s="17">
        <f t="shared" si="2"/>
        <v>28.74469375</v>
      </c>
      <c r="T1109" s="17">
        <f t="shared" si="3"/>
        <v>13.82656155</v>
      </c>
      <c r="U1109" s="17">
        <f t="shared" si="4"/>
        <v>11.03699212</v>
      </c>
      <c r="V1109" s="17">
        <f t="shared" si="5"/>
        <v>5.336567617</v>
      </c>
      <c r="W1109" s="17">
        <f t="shared" si="6"/>
        <v>11.400849</v>
      </c>
      <c r="X1109" s="17">
        <f t="shared" si="7"/>
        <v>3.517283202</v>
      </c>
      <c r="Y1109" s="14">
        <f t="shared" si="8"/>
        <v>26729</v>
      </c>
      <c r="Z1109" s="14">
        <f t="shared" si="9"/>
        <v>9820</v>
      </c>
      <c r="AA1109" s="14">
        <f t="shared" si="10"/>
        <v>3094</v>
      </c>
      <c r="AB1109" s="14">
        <f t="shared" si="11"/>
        <v>4995</v>
      </c>
      <c r="AC1109" s="14">
        <f t="shared" si="12"/>
        <v>1493</v>
      </c>
      <c r="AD1109" s="14">
        <f t="shared" si="13"/>
        <v>4120</v>
      </c>
      <c r="AE1109" s="14">
        <f t="shared" si="14"/>
        <v>978</v>
      </c>
      <c r="AF1109" s="14">
        <f t="shared" si="15"/>
        <v>14</v>
      </c>
      <c r="AG1109" s="17">
        <f t="shared" si="16"/>
        <v>87.18527482</v>
      </c>
      <c r="AH1109" s="20">
        <f>12*(J1109*'Programas e Observações'!$C$8+K1109*'Programas e Observações'!$C$9+L1109*('Programas e Observações'!$C$8+'Programas e Observações'!$C$9)+M1109*'Programas e Observações'!$C$10)</f>
        <v>192768.12</v>
      </c>
      <c r="AI1109" s="20">
        <f>12*(J1109*'Programas e Observações'!$D$8+K1109*'Programas e Observações'!$D$9+L1109*('Programas e Observações'!$D$8+'Programas e Observações'!$D$9)+M1109*'Programas e Observações'!$D$10)</f>
        <v>315786.36</v>
      </c>
      <c r="AJ1109" s="13" t="s">
        <v>3979</v>
      </c>
      <c r="AK1109" s="13" t="s">
        <v>2398</v>
      </c>
    </row>
    <row r="1110" ht="15.75" customHeight="1">
      <c r="A1110" s="13" t="s">
        <v>4547</v>
      </c>
      <c r="B1110" s="13" t="s">
        <v>4548</v>
      </c>
      <c r="C1110" s="13" t="s">
        <v>4549</v>
      </c>
      <c r="D1110" s="13" t="s">
        <v>4402</v>
      </c>
      <c r="E1110" s="13" t="s">
        <v>4403</v>
      </c>
      <c r="F1110" s="13" t="s">
        <v>4404</v>
      </c>
      <c r="G1110" s="14">
        <v>42922.0</v>
      </c>
      <c r="H1110" s="16" t="b">
        <f>G1110&lt;'Programas e Observações'!$C$11</f>
        <v>0</v>
      </c>
      <c r="I1110" s="14">
        <v>5133.0</v>
      </c>
      <c r="J1110" s="14">
        <v>2073.0</v>
      </c>
      <c r="K1110" s="14">
        <v>548.0</v>
      </c>
      <c r="L1110" s="14">
        <v>1170.0</v>
      </c>
      <c r="M1110" s="14">
        <v>245.0</v>
      </c>
      <c r="N1110" s="14">
        <v>928.0</v>
      </c>
      <c r="O1110" s="14">
        <v>139.0</v>
      </c>
      <c r="P1110" s="14">
        <v>1.0</v>
      </c>
      <c r="Q1110" s="14"/>
      <c r="R1110" s="17">
        <f t="shared" si="1"/>
        <v>119.5890219</v>
      </c>
      <c r="S1110" s="17">
        <f t="shared" si="2"/>
        <v>48.29691068</v>
      </c>
      <c r="T1110" s="17">
        <f t="shared" si="3"/>
        <v>12.76734542</v>
      </c>
      <c r="U1110" s="17">
        <f t="shared" si="4"/>
        <v>27.25874843</v>
      </c>
      <c r="V1110" s="17">
        <f t="shared" si="5"/>
        <v>5.708028517</v>
      </c>
      <c r="W1110" s="17">
        <f t="shared" si="6"/>
        <v>21.62061414</v>
      </c>
      <c r="X1110" s="17">
        <f t="shared" si="7"/>
        <v>3.238432505</v>
      </c>
      <c r="Y1110" s="14">
        <f t="shared" si="8"/>
        <v>26729</v>
      </c>
      <c r="Z1110" s="14">
        <f t="shared" si="9"/>
        <v>9820</v>
      </c>
      <c r="AA1110" s="14">
        <f t="shared" si="10"/>
        <v>3094</v>
      </c>
      <c r="AB1110" s="14">
        <f t="shared" si="11"/>
        <v>4995</v>
      </c>
      <c r="AC1110" s="14">
        <f t="shared" si="12"/>
        <v>1493</v>
      </c>
      <c r="AD1110" s="14">
        <f t="shared" si="13"/>
        <v>4120</v>
      </c>
      <c r="AE1110" s="14">
        <f t="shared" si="14"/>
        <v>978</v>
      </c>
      <c r="AF1110" s="14">
        <f t="shared" si="15"/>
        <v>14</v>
      </c>
      <c r="AG1110" s="17">
        <f t="shared" si="16"/>
        <v>87.18527482</v>
      </c>
      <c r="AH1110" s="20">
        <f>12*(J1110*'Programas e Observações'!$C$8+K1110*'Programas e Observações'!$C$9+L1110*('Programas e Observações'!$C$8+'Programas e Observações'!$C$9)+M1110*'Programas e Observações'!$C$10)</f>
        <v>1648392.6</v>
      </c>
      <c r="AI1110" s="20">
        <f>12*(J1110*'Programas e Observações'!$D$8+K1110*'Programas e Observações'!$D$9+L1110*('Programas e Observações'!$D$8+'Programas e Observações'!$D$9)+M1110*'Programas e Observações'!$D$10)</f>
        <v>2855312.52</v>
      </c>
      <c r="AJ1110" s="13" t="s">
        <v>4550</v>
      </c>
      <c r="AK1110" s="13" t="s">
        <v>313</v>
      </c>
    </row>
    <row r="1111" ht="15.75" customHeight="1">
      <c r="A1111" s="13" t="s">
        <v>4551</v>
      </c>
      <c r="B1111" s="13" t="s">
        <v>4552</v>
      </c>
      <c r="C1111" s="13" t="s">
        <v>4553</v>
      </c>
      <c r="D1111" s="13" t="s">
        <v>4402</v>
      </c>
      <c r="E1111" s="13" t="s">
        <v>4420</v>
      </c>
      <c r="F1111" s="13" t="s">
        <v>4421</v>
      </c>
      <c r="G1111" s="14">
        <v>7262.0</v>
      </c>
      <c r="H1111" s="16" t="b">
        <f>G1111&lt;'Programas e Observações'!$C$11</f>
        <v>1</v>
      </c>
      <c r="I1111" s="14">
        <v>793.0</v>
      </c>
      <c r="J1111" s="14">
        <v>249.0</v>
      </c>
      <c r="K1111" s="14">
        <v>51.0</v>
      </c>
      <c r="L1111" s="14">
        <v>84.0</v>
      </c>
      <c r="M1111" s="14">
        <v>45.0</v>
      </c>
      <c r="N1111" s="14">
        <v>83.0</v>
      </c>
      <c r="O1111" s="14">
        <v>18.0</v>
      </c>
      <c r="P1111" s="14">
        <v>0.0</v>
      </c>
      <c r="Q1111" s="14"/>
      <c r="R1111" s="17">
        <f t="shared" si="1"/>
        <v>109.1985679</v>
      </c>
      <c r="S1111" s="17">
        <f t="shared" si="2"/>
        <v>34.28807491</v>
      </c>
      <c r="T1111" s="17">
        <f t="shared" si="3"/>
        <v>7.022858717</v>
      </c>
      <c r="U1111" s="17">
        <f t="shared" si="4"/>
        <v>11.56706142</v>
      </c>
      <c r="V1111" s="17">
        <f t="shared" si="5"/>
        <v>6.196640044</v>
      </c>
      <c r="W1111" s="17">
        <f t="shared" si="6"/>
        <v>11.4293583</v>
      </c>
      <c r="X1111" s="17">
        <f t="shared" si="7"/>
        <v>2.478656018</v>
      </c>
      <c r="Y1111" s="14">
        <f t="shared" si="8"/>
        <v>21805</v>
      </c>
      <c r="Z1111" s="14">
        <f t="shared" si="9"/>
        <v>8925</v>
      </c>
      <c r="AA1111" s="14">
        <f t="shared" si="10"/>
        <v>1970</v>
      </c>
      <c r="AB1111" s="14">
        <f t="shared" si="11"/>
        <v>3491</v>
      </c>
      <c r="AC1111" s="14">
        <f t="shared" si="12"/>
        <v>825</v>
      </c>
      <c r="AD1111" s="14">
        <f t="shared" si="13"/>
        <v>2919</v>
      </c>
      <c r="AE1111" s="14">
        <f t="shared" si="14"/>
        <v>679</v>
      </c>
      <c r="AF1111" s="14">
        <f t="shared" si="15"/>
        <v>27</v>
      </c>
      <c r="AG1111" s="17">
        <f t="shared" si="16"/>
        <v>87.18791485</v>
      </c>
      <c r="AH1111" s="20">
        <f>12*(J1111*'Programas e Observações'!$C$8+K1111*'Programas e Observações'!$C$9+L1111*('Programas e Observações'!$C$8+'Programas e Observações'!$C$9)+M1111*'Programas e Observações'!$C$10)</f>
        <v>158630.4</v>
      </c>
      <c r="AI1111" s="20">
        <f>12*(J1111*'Programas e Observações'!$D$8+K1111*'Programas e Observações'!$D$9+L1111*('Programas e Observações'!$D$8+'Programas e Observações'!$D$9)+M1111*'Programas e Observações'!$D$10)</f>
        <v>281949.12</v>
      </c>
      <c r="AJ1111" s="13" t="s">
        <v>3943</v>
      </c>
      <c r="AK1111" s="13" t="s">
        <v>1306</v>
      </c>
    </row>
    <row r="1112" ht="15.75" customHeight="1">
      <c r="A1112" s="13" t="s">
        <v>4554</v>
      </c>
      <c r="B1112" s="13" t="s">
        <v>4555</v>
      </c>
      <c r="C1112" s="13" t="s">
        <v>4556</v>
      </c>
      <c r="D1112" s="13" t="s">
        <v>4402</v>
      </c>
      <c r="E1112" s="13" t="s">
        <v>4557</v>
      </c>
      <c r="F1112" s="13" t="s">
        <v>4558</v>
      </c>
      <c r="G1112" s="14">
        <v>271713.0</v>
      </c>
      <c r="H1112" s="16" t="b">
        <f>G1112&lt;'Programas e Observações'!$C$11</f>
        <v>0</v>
      </c>
      <c r="I1112" s="14">
        <v>15294.0</v>
      </c>
      <c r="J1112" s="14">
        <v>4841.0</v>
      </c>
      <c r="K1112" s="14">
        <v>2151.0</v>
      </c>
      <c r="L1112" s="14">
        <v>4508.0</v>
      </c>
      <c r="M1112" s="14">
        <v>1073.0</v>
      </c>
      <c r="N1112" s="14">
        <v>863.0</v>
      </c>
      <c r="O1112" s="14">
        <v>469.0</v>
      </c>
      <c r="P1112" s="14">
        <v>1.0</v>
      </c>
      <c r="Q1112" s="14">
        <v>775.0</v>
      </c>
      <c r="R1112" s="17">
        <f t="shared" si="1"/>
        <v>56.28733259</v>
      </c>
      <c r="S1112" s="17">
        <f t="shared" si="2"/>
        <v>17.81659324</v>
      </c>
      <c r="T1112" s="17">
        <f t="shared" si="3"/>
        <v>7.916441245</v>
      </c>
      <c r="U1112" s="17">
        <f t="shared" si="4"/>
        <v>16.59103539</v>
      </c>
      <c r="V1112" s="17">
        <f t="shared" si="5"/>
        <v>3.949019738</v>
      </c>
      <c r="W1112" s="17">
        <f t="shared" si="6"/>
        <v>3.176145418</v>
      </c>
      <c r="X1112" s="17">
        <f t="shared" si="7"/>
        <v>1.72608598</v>
      </c>
      <c r="Y1112" s="14">
        <f t="shared" si="8"/>
        <v>132717</v>
      </c>
      <c r="Z1112" s="14">
        <f t="shared" si="9"/>
        <v>43459</v>
      </c>
      <c r="AA1112" s="14">
        <f t="shared" si="10"/>
        <v>18053</v>
      </c>
      <c r="AB1112" s="14">
        <f t="shared" si="11"/>
        <v>37745</v>
      </c>
      <c r="AC1112" s="14">
        <f t="shared" si="12"/>
        <v>8798</v>
      </c>
      <c r="AD1112" s="14">
        <f t="shared" si="13"/>
        <v>4924</v>
      </c>
      <c r="AE1112" s="14">
        <f t="shared" si="14"/>
        <v>3126</v>
      </c>
      <c r="AF1112" s="14">
        <f t="shared" si="15"/>
        <v>5</v>
      </c>
      <c r="AG1112" s="17">
        <f t="shared" si="16"/>
        <v>99.33185989</v>
      </c>
      <c r="AH1112" s="20">
        <f>12*(J1112*'Programas e Observações'!$C$8+K1112*'Programas e Observações'!$C$9+L1112*('Programas e Observações'!$C$8+'Programas e Observações'!$C$9)+M1112*'Programas e Observações'!$C$10)</f>
        <v>5814577.44</v>
      </c>
      <c r="AI1112" s="20">
        <f>12*(J1112*'Programas e Observações'!$D$8+K1112*'Programas e Observações'!$D$9+L1112*('Programas e Observações'!$D$8+'Programas e Observações'!$D$9)+M1112*'Programas e Observações'!$D$10)</f>
        <v>9336008.64</v>
      </c>
      <c r="AJ1112" s="13" t="s">
        <v>4559</v>
      </c>
      <c r="AK1112" s="13" t="s">
        <v>4560</v>
      </c>
    </row>
    <row r="1113" ht="15.75" customHeight="1">
      <c r="A1113" s="13" t="s">
        <v>4561</v>
      </c>
      <c r="B1113" s="13" t="s">
        <v>4562</v>
      </c>
      <c r="C1113" s="13" t="s">
        <v>4563</v>
      </c>
      <c r="D1113" s="13" t="s">
        <v>4402</v>
      </c>
      <c r="E1113" s="13" t="s">
        <v>4420</v>
      </c>
      <c r="F1113" s="13" t="s">
        <v>4421</v>
      </c>
      <c r="G1113" s="14">
        <v>6289.0</v>
      </c>
      <c r="H1113" s="16" t="b">
        <f>G1113&lt;'Programas e Observações'!$C$11</f>
        <v>1</v>
      </c>
      <c r="I1113" s="14">
        <v>0.0</v>
      </c>
      <c r="J1113" s="14">
        <v>0.0</v>
      </c>
      <c r="K1113" s="14">
        <v>0.0</v>
      </c>
      <c r="L1113" s="14">
        <v>0.0</v>
      </c>
      <c r="M1113" s="14">
        <v>0.0</v>
      </c>
      <c r="N1113" s="14">
        <v>56.0</v>
      </c>
      <c r="O1113" s="14">
        <v>20.0</v>
      </c>
      <c r="P1113" s="14">
        <v>0.0</v>
      </c>
      <c r="Q1113" s="14"/>
      <c r="R1113" s="17">
        <f t="shared" si="1"/>
        <v>0</v>
      </c>
      <c r="S1113" s="17">
        <f t="shared" si="2"/>
        <v>0</v>
      </c>
      <c r="T1113" s="17">
        <f t="shared" si="3"/>
        <v>0</v>
      </c>
      <c r="U1113" s="17">
        <f t="shared" si="4"/>
        <v>0</v>
      </c>
      <c r="V1113" s="17">
        <f t="shared" si="5"/>
        <v>0</v>
      </c>
      <c r="W1113" s="17">
        <f t="shared" si="6"/>
        <v>8.904436317</v>
      </c>
      <c r="X1113" s="17">
        <f t="shared" si="7"/>
        <v>3.180155828</v>
      </c>
      <c r="Y1113" s="14">
        <f t="shared" si="8"/>
        <v>21805</v>
      </c>
      <c r="Z1113" s="14">
        <f t="shared" si="9"/>
        <v>8925</v>
      </c>
      <c r="AA1113" s="14">
        <f t="shared" si="10"/>
        <v>1970</v>
      </c>
      <c r="AB1113" s="14">
        <f t="shared" si="11"/>
        <v>3491</v>
      </c>
      <c r="AC1113" s="14">
        <f t="shared" si="12"/>
        <v>825</v>
      </c>
      <c r="AD1113" s="14">
        <f t="shared" si="13"/>
        <v>2919</v>
      </c>
      <c r="AE1113" s="14">
        <f t="shared" si="14"/>
        <v>679</v>
      </c>
      <c r="AF1113" s="14">
        <f t="shared" si="15"/>
        <v>27</v>
      </c>
      <c r="AG1113" s="17">
        <f t="shared" si="16"/>
        <v>87.18791485</v>
      </c>
      <c r="AH1113" s="20">
        <f>12*(J1113*'Programas e Observações'!$C$8+K1113*'Programas e Observações'!$C$9+L1113*('Programas e Observações'!$C$8+'Programas e Observações'!$C$9)+M1113*'Programas e Observações'!$C$10)</f>
        <v>0</v>
      </c>
      <c r="AI1113" s="20">
        <f>12*(J1113*'Programas e Observações'!$D$8+K1113*'Programas e Observações'!$D$9+L1113*('Programas e Observações'!$D$8+'Programas e Observações'!$D$9)+M1113*'Programas e Observações'!$D$10)</f>
        <v>0</v>
      </c>
      <c r="AJ1113" s="13" t="s">
        <v>342</v>
      </c>
      <c r="AK1113" s="13" t="s">
        <v>343</v>
      </c>
    </row>
    <row r="1114" ht="15.75" customHeight="1">
      <c r="A1114" s="13" t="s">
        <v>4564</v>
      </c>
      <c r="B1114" s="13" t="s">
        <v>4565</v>
      </c>
      <c r="C1114" s="13" t="s">
        <v>4566</v>
      </c>
      <c r="D1114" s="13" t="s">
        <v>4402</v>
      </c>
      <c r="E1114" s="13" t="s">
        <v>4403</v>
      </c>
      <c r="F1114" s="13" t="s">
        <v>4404</v>
      </c>
      <c r="G1114" s="14">
        <v>5461.0</v>
      </c>
      <c r="H1114" s="16" t="b">
        <f>G1114&lt;'Programas e Observações'!$C$11</f>
        <v>1</v>
      </c>
      <c r="I1114" s="14">
        <v>625.0</v>
      </c>
      <c r="J1114" s="14">
        <v>248.0</v>
      </c>
      <c r="K1114" s="14">
        <v>52.0</v>
      </c>
      <c r="L1114" s="14">
        <v>110.0</v>
      </c>
      <c r="M1114" s="14">
        <v>32.0</v>
      </c>
      <c r="N1114" s="14">
        <v>172.0</v>
      </c>
      <c r="O1114" s="14">
        <v>7.0</v>
      </c>
      <c r="P1114" s="14">
        <v>0.0</v>
      </c>
      <c r="Q1114" s="14"/>
      <c r="R1114" s="17">
        <f t="shared" si="1"/>
        <v>114.4479033</v>
      </c>
      <c r="S1114" s="17">
        <f t="shared" si="2"/>
        <v>45.41292804</v>
      </c>
      <c r="T1114" s="17">
        <f t="shared" si="3"/>
        <v>9.522065556</v>
      </c>
      <c r="U1114" s="17">
        <f t="shared" si="4"/>
        <v>20.14283098</v>
      </c>
      <c r="V1114" s="17">
        <f t="shared" si="5"/>
        <v>5.85973265</v>
      </c>
      <c r="W1114" s="17">
        <f t="shared" si="6"/>
        <v>31.49606299</v>
      </c>
      <c r="X1114" s="17">
        <f t="shared" si="7"/>
        <v>1.281816517</v>
      </c>
      <c r="Y1114" s="14">
        <f t="shared" si="8"/>
        <v>26729</v>
      </c>
      <c r="Z1114" s="14">
        <f t="shared" si="9"/>
        <v>9820</v>
      </c>
      <c r="AA1114" s="14">
        <f t="shared" si="10"/>
        <v>3094</v>
      </c>
      <c r="AB1114" s="14">
        <f t="shared" si="11"/>
        <v>4995</v>
      </c>
      <c r="AC1114" s="14">
        <f t="shared" si="12"/>
        <v>1493</v>
      </c>
      <c r="AD1114" s="14">
        <f t="shared" si="13"/>
        <v>4120</v>
      </c>
      <c r="AE1114" s="14">
        <f t="shared" si="14"/>
        <v>978</v>
      </c>
      <c r="AF1114" s="14">
        <f t="shared" si="15"/>
        <v>14</v>
      </c>
      <c r="AG1114" s="17">
        <f t="shared" si="16"/>
        <v>87.18527482</v>
      </c>
      <c r="AH1114" s="20">
        <f>12*(J1114*'Programas e Observações'!$C$8+K1114*'Programas e Observações'!$C$9+L1114*('Programas e Observações'!$C$8+'Programas e Observações'!$C$9)+M1114*'Programas e Observações'!$C$10)</f>
        <v>170494.56</v>
      </c>
      <c r="AI1114" s="20">
        <f>12*(J1114*'Programas e Observações'!$D$8+K1114*'Programas e Observações'!$D$9+L1114*('Programas e Observações'!$D$8+'Programas e Observações'!$D$9)+M1114*'Programas e Observações'!$D$10)</f>
        <v>303201.84</v>
      </c>
      <c r="AJ1114" s="13" t="s">
        <v>1827</v>
      </c>
      <c r="AK1114" s="13" t="s">
        <v>4567</v>
      </c>
    </row>
    <row r="1115" ht="15.75" customHeight="1">
      <c r="A1115" s="13" t="s">
        <v>4568</v>
      </c>
      <c r="B1115" s="13" t="s">
        <v>4569</v>
      </c>
      <c r="C1115" s="13" t="s">
        <v>4570</v>
      </c>
      <c r="D1115" s="13" t="s">
        <v>4402</v>
      </c>
      <c r="E1115" s="13" t="s">
        <v>4457</v>
      </c>
      <c r="F1115" s="13" t="s">
        <v>4458</v>
      </c>
      <c r="G1115" s="14">
        <v>10951.0</v>
      </c>
      <c r="H1115" s="16" t="b">
        <f>G1115&lt;'Programas e Observações'!$C$11</f>
        <v>1</v>
      </c>
      <c r="I1115" s="14">
        <v>1557.0</v>
      </c>
      <c r="J1115" s="14">
        <v>759.0</v>
      </c>
      <c r="K1115" s="14">
        <v>158.0</v>
      </c>
      <c r="L1115" s="14">
        <v>370.0</v>
      </c>
      <c r="M1115" s="14">
        <v>56.0</v>
      </c>
      <c r="N1115" s="14">
        <v>23.0</v>
      </c>
      <c r="O1115" s="14">
        <v>16.0</v>
      </c>
      <c r="P1115" s="14">
        <v>1.0</v>
      </c>
      <c r="Q1115" s="14"/>
      <c r="R1115" s="17">
        <f t="shared" si="1"/>
        <v>142.1787965</v>
      </c>
      <c r="S1115" s="17">
        <f t="shared" si="2"/>
        <v>69.30873893</v>
      </c>
      <c r="T1115" s="17">
        <f t="shared" si="3"/>
        <v>14.42790613</v>
      </c>
      <c r="U1115" s="17">
        <f t="shared" si="4"/>
        <v>33.78686878</v>
      </c>
      <c r="V1115" s="17">
        <f t="shared" si="5"/>
        <v>5.113688248</v>
      </c>
      <c r="W1115" s="17">
        <f t="shared" si="6"/>
        <v>2.100264816</v>
      </c>
      <c r="X1115" s="17">
        <f t="shared" si="7"/>
        <v>1.461053785</v>
      </c>
      <c r="Y1115" s="14">
        <f t="shared" si="8"/>
        <v>27912</v>
      </c>
      <c r="Z1115" s="14">
        <f t="shared" si="9"/>
        <v>10692</v>
      </c>
      <c r="AA1115" s="14">
        <f t="shared" si="10"/>
        <v>2677</v>
      </c>
      <c r="AB1115" s="14">
        <f t="shared" si="11"/>
        <v>6968</v>
      </c>
      <c r="AC1115" s="14">
        <f t="shared" si="12"/>
        <v>1484</v>
      </c>
      <c r="AD1115" s="14">
        <f t="shared" si="13"/>
        <v>907</v>
      </c>
      <c r="AE1115" s="14">
        <f t="shared" si="14"/>
        <v>768</v>
      </c>
      <c r="AF1115" s="14">
        <f t="shared" si="15"/>
        <v>13</v>
      </c>
      <c r="AG1115" s="17">
        <f t="shared" si="16"/>
        <v>70.38034434</v>
      </c>
      <c r="AH1115" s="20">
        <f>12*(J1115*'Programas e Observações'!$C$8+K1115*'Programas e Observações'!$C$9+L1115*('Programas e Observações'!$C$8+'Programas e Observações'!$C$9)+M1115*'Programas e Observações'!$C$10)</f>
        <v>522710.28</v>
      </c>
      <c r="AI1115" s="20">
        <f>12*(J1115*'Programas e Observações'!$D$8+K1115*'Programas e Observações'!$D$9+L1115*('Programas e Observações'!$D$8+'Programas e Observações'!$D$9)+M1115*'Programas e Observações'!$D$10)</f>
        <v>940948.32</v>
      </c>
      <c r="AJ1115" s="13" t="s">
        <v>4571</v>
      </c>
      <c r="AK1115" s="13" t="s">
        <v>4572</v>
      </c>
    </row>
    <row r="1116" ht="15.75" customHeight="1">
      <c r="A1116" s="13" t="s">
        <v>4573</v>
      </c>
      <c r="B1116" s="13" t="s">
        <v>4574</v>
      </c>
      <c r="C1116" s="13" t="s">
        <v>4575</v>
      </c>
      <c r="D1116" s="13" t="s">
        <v>4402</v>
      </c>
      <c r="E1116" s="13" t="s">
        <v>4557</v>
      </c>
      <c r="F1116" s="13" t="s">
        <v>4558</v>
      </c>
      <c r="G1116" s="14">
        <v>68584.0</v>
      </c>
      <c r="H1116" s="16" t="b">
        <f>G1116&lt;'Programas e Observações'!$C$11</f>
        <v>0</v>
      </c>
      <c r="I1116" s="14">
        <v>3984.0</v>
      </c>
      <c r="J1116" s="14">
        <v>1446.0</v>
      </c>
      <c r="K1116" s="14">
        <v>410.0</v>
      </c>
      <c r="L1116" s="14">
        <v>1031.0</v>
      </c>
      <c r="M1116" s="14">
        <v>314.0</v>
      </c>
      <c r="N1116" s="14">
        <v>118.0</v>
      </c>
      <c r="O1116" s="14">
        <v>73.0</v>
      </c>
      <c r="P1116" s="14">
        <v>1.0</v>
      </c>
      <c r="Q1116" s="14"/>
      <c r="R1116" s="17">
        <f t="shared" si="1"/>
        <v>58.08935029</v>
      </c>
      <c r="S1116" s="17">
        <f t="shared" si="2"/>
        <v>21.08363467</v>
      </c>
      <c r="T1116" s="17">
        <f t="shared" si="3"/>
        <v>5.978070687</v>
      </c>
      <c r="U1116" s="17">
        <f t="shared" si="4"/>
        <v>15.03266068</v>
      </c>
      <c r="V1116" s="17">
        <f t="shared" si="5"/>
        <v>4.578327307</v>
      </c>
      <c r="W1116" s="17">
        <f t="shared" si="6"/>
        <v>1.720517905</v>
      </c>
      <c r="X1116" s="17">
        <f t="shared" si="7"/>
        <v>1.064388195</v>
      </c>
      <c r="Y1116" s="14">
        <f t="shared" si="8"/>
        <v>132717</v>
      </c>
      <c r="Z1116" s="14">
        <f t="shared" si="9"/>
        <v>43459</v>
      </c>
      <c r="AA1116" s="14">
        <f t="shared" si="10"/>
        <v>18053</v>
      </c>
      <c r="AB1116" s="14">
        <f t="shared" si="11"/>
        <v>37745</v>
      </c>
      <c r="AC1116" s="14">
        <f t="shared" si="12"/>
        <v>8798</v>
      </c>
      <c r="AD1116" s="14">
        <f t="shared" si="13"/>
        <v>4924</v>
      </c>
      <c r="AE1116" s="14">
        <f t="shared" si="14"/>
        <v>3126</v>
      </c>
      <c r="AF1116" s="14">
        <f t="shared" si="15"/>
        <v>5</v>
      </c>
      <c r="AG1116" s="17">
        <f t="shared" si="16"/>
        <v>99.33185989</v>
      </c>
      <c r="AH1116" s="20">
        <f>12*(J1116*'Programas e Observações'!$C$8+K1116*'Programas e Observações'!$C$9+L1116*('Programas e Observações'!$C$8+'Programas e Observações'!$C$9)+M1116*'Programas e Observações'!$C$10)</f>
        <v>1391543.52</v>
      </c>
      <c r="AI1116" s="20">
        <f>12*(J1116*'Programas e Observações'!$D$8+K1116*'Programas e Observações'!$D$9+L1116*('Programas e Observações'!$D$8+'Programas e Observações'!$D$9)+M1116*'Programas e Observações'!$D$10)</f>
        <v>2317981.32</v>
      </c>
      <c r="AJ1116" s="13" t="s">
        <v>4576</v>
      </c>
      <c r="AK1116" s="13" t="s">
        <v>838</v>
      </c>
    </row>
    <row r="1117" ht="15.75" customHeight="1">
      <c r="A1117" s="13" t="s">
        <v>4577</v>
      </c>
      <c r="B1117" s="13" t="s">
        <v>4578</v>
      </c>
      <c r="C1117" s="13" t="s">
        <v>4579</v>
      </c>
      <c r="D1117" s="13" t="s">
        <v>4402</v>
      </c>
      <c r="E1117" s="13" t="s">
        <v>4446</v>
      </c>
      <c r="F1117" s="13" t="s">
        <v>4447</v>
      </c>
      <c r="G1117" s="14">
        <v>6472.0</v>
      </c>
      <c r="H1117" s="16" t="b">
        <f>G1117&lt;'Programas e Observações'!$C$11</f>
        <v>1</v>
      </c>
      <c r="I1117" s="14">
        <v>447.0</v>
      </c>
      <c r="J1117" s="14">
        <v>167.0</v>
      </c>
      <c r="K1117" s="14">
        <v>13.0</v>
      </c>
      <c r="L1117" s="14">
        <v>30.0</v>
      </c>
      <c r="M1117" s="14">
        <v>44.0</v>
      </c>
      <c r="N1117" s="14">
        <v>77.0</v>
      </c>
      <c r="O1117" s="14">
        <v>17.0</v>
      </c>
      <c r="P1117" s="14">
        <v>1.0</v>
      </c>
      <c r="Q1117" s="14"/>
      <c r="R1117" s="17">
        <f t="shared" si="1"/>
        <v>69.06674907</v>
      </c>
      <c r="S1117" s="17">
        <f t="shared" si="2"/>
        <v>25.80346106</v>
      </c>
      <c r="T1117" s="17">
        <f t="shared" si="3"/>
        <v>2.008652658</v>
      </c>
      <c r="U1117" s="17">
        <f t="shared" si="4"/>
        <v>4.635352287</v>
      </c>
      <c r="V1117" s="17">
        <f t="shared" si="5"/>
        <v>6.798516687</v>
      </c>
      <c r="W1117" s="17">
        <f t="shared" si="6"/>
        <v>11.8974042</v>
      </c>
      <c r="X1117" s="17">
        <f t="shared" si="7"/>
        <v>2.626699629</v>
      </c>
      <c r="Y1117" s="14">
        <f t="shared" si="8"/>
        <v>37481</v>
      </c>
      <c r="Z1117" s="14">
        <f t="shared" si="9"/>
        <v>13460</v>
      </c>
      <c r="AA1117" s="14">
        <f t="shared" si="10"/>
        <v>4613</v>
      </c>
      <c r="AB1117" s="14">
        <f t="shared" si="11"/>
        <v>8023</v>
      </c>
      <c r="AC1117" s="14">
        <f t="shared" si="12"/>
        <v>2135</v>
      </c>
      <c r="AD1117" s="14">
        <f t="shared" si="13"/>
        <v>5559</v>
      </c>
      <c r="AE1117" s="14">
        <f t="shared" si="14"/>
        <v>999</v>
      </c>
      <c r="AF1117" s="14">
        <f t="shared" si="15"/>
        <v>30</v>
      </c>
      <c r="AG1117" s="17">
        <f t="shared" si="16"/>
        <v>79.54878282</v>
      </c>
      <c r="AH1117" s="20">
        <f>12*(J1117*'Programas e Observações'!$C$8+K1117*'Programas e Observações'!$C$9+L1117*('Programas e Observações'!$C$8+'Programas e Observações'!$C$9)+M1117*'Programas e Observações'!$C$10)</f>
        <v>84228.72</v>
      </c>
      <c r="AI1117" s="20">
        <f>12*(J1117*'Programas e Observações'!$D$8+K1117*'Programas e Observações'!$D$9+L1117*('Programas e Observações'!$D$8+'Programas e Observações'!$D$9)+M1117*'Programas e Observações'!$D$10)</f>
        <v>156634.92</v>
      </c>
      <c r="AJ1117" s="13" t="s">
        <v>4580</v>
      </c>
      <c r="AK1117" s="13" t="s">
        <v>1155</v>
      </c>
    </row>
    <row r="1118" ht="15.75" customHeight="1">
      <c r="A1118" s="13" t="s">
        <v>4581</v>
      </c>
      <c r="B1118" s="13" t="s">
        <v>4582</v>
      </c>
      <c r="C1118" s="13" t="s">
        <v>4583</v>
      </c>
      <c r="D1118" s="13" t="s">
        <v>4402</v>
      </c>
      <c r="E1118" s="13" t="s">
        <v>4408</v>
      </c>
      <c r="F1118" s="13" t="s">
        <v>4409</v>
      </c>
      <c r="G1118" s="14">
        <v>3035.0</v>
      </c>
      <c r="H1118" s="16" t="b">
        <f>G1118&lt;'Programas e Observações'!$C$11</f>
        <v>1</v>
      </c>
      <c r="I1118" s="14">
        <v>426.0</v>
      </c>
      <c r="J1118" s="14">
        <v>207.0</v>
      </c>
      <c r="K1118" s="14">
        <v>29.0</v>
      </c>
      <c r="L1118" s="14">
        <v>101.0</v>
      </c>
      <c r="M1118" s="14">
        <v>12.0</v>
      </c>
      <c r="N1118" s="14">
        <v>21.0</v>
      </c>
      <c r="O1118" s="14">
        <v>8.0</v>
      </c>
      <c r="P1118" s="14">
        <v>1.0</v>
      </c>
      <c r="Q1118" s="14"/>
      <c r="R1118" s="17">
        <f t="shared" si="1"/>
        <v>140.3624382</v>
      </c>
      <c r="S1118" s="17">
        <f t="shared" si="2"/>
        <v>68.20428336</v>
      </c>
      <c r="T1118" s="17">
        <f t="shared" si="3"/>
        <v>9.555189456</v>
      </c>
      <c r="U1118" s="17">
        <f t="shared" si="4"/>
        <v>33.27841845</v>
      </c>
      <c r="V1118" s="17">
        <f t="shared" si="5"/>
        <v>3.953871499</v>
      </c>
      <c r="W1118" s="17">
        <f t="shared" si="6"/>
        <v>6.919275124</v>
      </c>
      <c r="X1118" s="17">
        <f t="shared" si="7"/>
        <v>2.635914333</v>
      </c>
      <c r="Y1118" s="14">
        <f t="shared" si="8"/>
        <v>14698</v>
      </c>
      <c r="Z1118" s="14">
        <f t="shared" si="9"/>
        <v>5448</v>
      </c>
      <c r="AA1118" s="14">
        <f t="shared" si="10"/>
        <v>1664</v>
      </c>
      <c r="AB1118" s="14">
        <f t="shared" si="11"/>
        <v>3124</v>
      </c>
      <c r="AC1118" s="14">
        <f t="shared" si="12"/>
        <v>847</v>
      </c>
      <c r="AD1118" s="14">
        <f t="shared" si="13"/>
        <v>2072</v>
      </c>
      <c r="AE1118" s="14">
        <f t="shared" si="14"/>
        <v>354</v>
      </c>
      <c r="AF1118" s="14">
        <f t="shared" si="15"/>
        <v>13</v>
      </c>
      <c r="AG1118" s="17">
        <f t="shared" si="16"/>
        <v>96.69991316</v>
      </c>
      <c r="AH1118" s="20">
        <f>12*(J1118*'Programas e Observações'!$C$8+K1118*'Programas e Observações'!$C$9+L1118*('Programas e Observações'!$C$8+'Programas e Observações'!$C$9)+M1118*'Programas e Observações'!$C$10)</f>
        <v>133718.16</v>
      </c>
      <c r="AI1118" s="20">
        <f>12*(J1118*'Programas e Observações'!$D$8+K1118*'Programas e Observações'!$D$9+L1118*('Programas e Observações'!$D$8+'Programas e Observações'!$D$9)+M1118*'Programas e Observações'!$D$10)</f>
        <v>247466.64</v>
      </c>
      <c r="AJ1118" s="13" t="s">
        <v>4584</v>
      </c>
      <c r="AK1118" s="13" t="s">
        <v>4585</v>
      </c>
    </row>
    <row r="1119" ht="15.75" customHeight="1">
      <c r="A1119" s="13" t="s">
        <v>4586</v>
      </c>
      <c r="B1119" s="13" t="s">
        <v>4587</v>
      </c>
      <c r="C1119" s="13" t="s">
        <v>4588</v>
      </c>
      <c r="D1119" s="13" t="s">
        <v>4402</v>
      </c>
      <c r="E1119" s="13" t="s">
        <v>4403</v>
      </c>
      <c r="F1119" s="13" t="s">
        <v>4404</v>
      </c>
      <c r="G1119" s="14">
        <v>10556.0</v>
      </c>
      <c r="H1119" s="16" t="b">
        <f>G1119&lt;'Programas e Observações'!$C$11</f>
        <v>1</v>
      </c>
      <c r="I1119" s="14">
        <v>1107.0</v>
      </c>
      <c r="J1119" s="14">
        <v>521.0</v>
      </c>
      <c r="K1119" s="14">
        <v>128.0</v>
      </c>
      <c r="L1119" s="14">
        <v>174.0</v>
      </c>
      <c r="M1119" s="14">
        <v>36.0</v>
      </c>
      <c r="N1119" s="14">
        <v>100.0</v>
      </c>
      <c r="O1119" s="14">
        <v>34.0</v>
      </c>
      <c r="P1119" s="14">
        <v>1.0</v>
      </c>
      <c r="Q1119" s="14"/>
      <c r="R1119" s="17">
        <f t="shared" si="1"/>
        <v>104.8692687</v>
      </c>
      <c r="S1119" s="17">
        <f t="shared" si="2"/>
        <v>49.3558166</v>
      </c>
      <c r="T1119" s="17">
        <f t="shared" si="3"/>
        <v>12.12580523</v>
      </c>
      <c r="U1119" s="17">
        <f t="shared" si="4"/>
        <v>16.48351648</v>
      </c>
      <c r="V1119" s="17">
        <f t="shared" si="5"/>
        <v>3.410382721</v>
      </c>
      <c r="W1119" s="17">
        <f t="shared" si="6"/>
        <v>9.473285335</v>
      </c>
      <c r="X1119" s="17">
        <f t="shared" si="7"/>
        <v>3.220917014</v>
      </c>
      <c r="Y1119" s="14">
        <f t="shared" si="8"/>
        <v>26729</v>
      </c>
      <c r="Z1119" s="14">
        <f t="shared" si="9"/>
        <v>9820</v>
      </c>
      <c r="AA1119" s="14">
        <f t="shared" si="10"/>
        <v>3094</v>
      </c>
      <c r="AB1119" s="14">
        <f t="shared" si="11"/>
        <v>4995</v>
      </c>
      <c r="AC1119" s="14">
        <f t="shared" si="12"/>
        <v>1493</v>
      </c>
      <c r="AD1119" s="14">
        <f t="shared" si="13"/>
        <v>4120</v>
      </c>
      <c r="AE1119" s="14">
        <f t="shared" si="14"/>
        <v>978</v>
      </c>
      <c r="AF1119" s="14">
        <f t="shared" si="15"/>
        <v>14</v>
      </c>
      <c r="AG1119" s="17">
        <f t="shared" si="16"/>
        <v>87.18527482</v>
      </c>
      <c r="AH1119" s="20">
        <f>12*(J1119*'Programas e Observações'!$C$8+K1119*'Programas e Observações'!$C$9+L1119*('Programas e Observações'!$C$8+'Programas e Observações'!$C$9)+M1119*'Programas e Observações'!$C$10)</f>
        <v>310847.88</v>
      </c>
      <c r="AI1119" s="20">
        <f>12*(J1119*'Programas e Observações'!$D$8+K1119*'Programas e Observações'!$D$9+L1119*('Programas e Observações'!$D$8+'Programas e Observações'!$D$9)+M1119*'Programas e Observações'!$D$10)</f>
        <v>567834.96</v>
      </c>
      <c r="AJ1119" s="13" t="s">
        <v>1947</v>
      </c>
      <c r="AK1119" s="13" t="s">
        <v>4589</v>
      </c>
    </row>
    <row r="1120" ht="15.75" customHeight="1">
      <c r="A1120" s="13" t="s">
        <v>4590</v>
      </c>
      <c r="B1120" s="13" t="s">
        <v>4591</v>
      </c>
      <c r="C1120" s="13" t="s">
        <v>4592</v>
      </c>
      <c r="D1120" s="13" t="s">
        <v>4402</v>
      </c>
      <c r="E1120" s="13" t="s">
        <v>4420</v>
      </c>
      <c r="F1120" s="13" t="s">
        <v>4421</v>
      </c>
      <c r="G1120" s="14">
        <v>2758.0</v>
      </c>
      <c r="H1120" s="16" t="b">
        <f>G1120&lt;'Programas e Observações'!$C$11</f>
        <v>1</v>
      </c>
      <c r="I1120" s="14">
        <v>423.0</v>
      </c>
      <c r="J1120" s="14">
        <v>251.0</v>
      </c>
      <c r="K1120" s="14">
        <v>37.0</v>
      </c>
      <c r="L1120" s="14">
        <v>85.0</v>
      </c>
      <c r="M1120" s="14">
        <v>0.0</v>
      </c>
      <c r="N1120" s="14">
        <v>43.0</v>
      </c>
      <c r="O1120" s="14">
        <v>6.0</v>
      </c>
      <c r="P1120" s="14">
        <v>0.0</v>
      </c>
      <c r="Q1120" s="14"/>
      <c r="R1120" s="17">
        <f t="shared" si="1"/>
        <v>153.3720087</v>
      </c>
      <c r="S1120" s="17">
        <f t="shared" si="2"/>
        <v>91.00797679</v>
      </c>
      <c r="T1120" s="17">
        <f t="shared" si="3"/>
        <v>13.41551849</v>
      </c>
      <c r="U1120" s="17">
        <f t="shared" si="4"/>
        <v>30.81943437</v>
      </c>
      <c r="V1120" s="17">
        <f t="shared" si="5"/>
        <v>0</v>
      </c>
      <c r="W1120" s="17">
        <f t="shared" si="6"/>
        <v>15.59100798</v>
      </c>
      <c r="X1120" s="17">
        <f t="shared" si="7"/>
        <v>2.175489485</v>
      </c>
      <c r="Y1120" s="14">
        <f t="shared" si="8"/>
        <v>21805</v>
      </c>
      <c r="Z1120" s="14">
        <f t="shared" si="9"/>
        <v>8925</v>
      </c>
      <c r="AA1120" s="14">
        <f t="shared" si="10"/>
        <v>1970</v>
      </c>
      <c r="AB1120" s="14">
        <f t="shared" si="11"/>
        <v>3491</v>
      </c>
      <c r="AC1120" s="14">
        <f t="shared" si="12"/>
        <v>825</v>
      </c>
      <c r="AD1120" s="14">
        <f t="shared" si="13"/>
        <v>2919</v>
      </c>
      <c r="AE1120" s="14">
        <f t="shared" si="14"/>
        <v>679</v>
      </c>
      <c r="AF1120" s="14">
        <f t="shared" si="15"/>
        <v>27</v>
      </c>
      <c r="AG1120" s="17">
        <f t="shared" si="16"/>
        <v>87.18791485</v>
      </c>
      <c r="AH1120" s="20">
        <f>12*(J1120*'Programas e Observações'!$C$8+K1120*'Programas e Observações'!$C$9+L1120*('Programas e Observações'!$C$8+'Programas e Observações'!$C$9)+M1120*'Programas e Observações'!$C$10)</f>
        <v>128876.4</v>
      </c>
      <c r="AI1120" s="20">
        <f>12*(J1120*'Programas e Observações'!$D$8+K1120*'Programas e Observações'!$D$9+L1120*('Programas e Observações'!$D$8+'Programas e Observações'!$D$9)+M1120*'Programas e Observações'!$D$10)</f>
        <v>252350.64</v>
      </c>
      <c r="AJ1120" s="13" t="s">
        <v>4593</v>
      </c>
      <c r="AK1120" s="13" t="s">
        <v>4239</v>
      </c>
    </row>
    <row r="1121" ht="15.75" customHeight="1">
      <c r="A1121" s="13" t="s">
        <v>4594</v>
      </c>
      <c r="B1121" s="13" t="s">
        <v>4595</v>
      </c>
      <c r="C1121" s="13" t="s">
        <v>4596</v>
      </c>
      <c r="D1121" s="13" t="s">
        <v>4402</v>
      </c>
      <c r="E1121" s="13" t="s">
        <v>4420</v>
      </c>
      <c r="F1121" s="13" t="s">
        <v>4421</v>
      </c>
      <c r="G1121" s="14">
        <v>4230.0</v>
      </c>
      <c r="H1121" s="16" t="b">
        <f>G1121&lt;'Programas e Observações'!$C$11</f>
        <v>1</v>
      </c>
      <c r="I1121" s="14">
        <v>695.0</v>
      </c>
      <c r="J1121" s="14">
        <v>244.0</v>
      </c>
      <c r="K1121" s="14">
        <v>70.0</v>
      </c>
      <c r="L1121" s="14">
        <v>93.0</v>
      </c>
      <c r="M1121" s="14">
        <v>18.0</v>
      </c>
      <c r="N1121" s="14">
        <v>44.0</v>
      </c>
      <c r="O1121" s="14">
        <v>10.0</v>
      </c>
      <c r="P1121" s="14">
        <v>1.0</v>
      </c>
      <c r="Q1121" s="14"/>
      <c r="R1121" s="17">
        <f t="shared" si="1"/>
        <v>164.3026005</v>
      </c>
      <c r="S1121" s="17">
        <f t="shared" si="2"/>
        <v>57.68321513</v>
      </c>
      <c r="T1121" s="17">
        <f t="shared" si="3"/>
        <v>16.54846336</v>
      </c>
      <c r="U1121" s="17">
        <f t="shared" si="4"/>
        <v>21.9858156</v>
      </c>
      <c r="V1121" s="17">
        <f t="shared" si="5"/>
        <v>4.255319149</v>
      </c>
      <c r="W1121" s="17">
        <f t="shared" si="6"/>
        <v>10.40189125</v>
      </c>
      <c r="X1121" s="17">
        <f t="shared" si="7"/>
        <v>2.364066194</v>
      </c>
      <c r="Y1121" s="14">
        <f t="shared" si="8"/>
        <v>21805</v>
      </c>
      <c r="Z1121" s="14">
        <f t="shared" si="9"/>
        <v>8925</v>
      </c>
      <c r="AA1121" s="14">
        <f t="shared" si="10"/>
        <v>1970</v>
      </c>
      <c r="AB1121" s="14">
        <f t="shared" si="11"/>
        <v>3491</v>
      </c>
      <c r="AC1121" s="14">
        <f t="shared" si="12"/>
        <v>825</v>
      </c>
      <c r="AD1121" s="14">
        <f t="shared" si="13"/>
        <v>2919</v>
      </c>
      <c r="AE1121" s="14">
        <f t="shared" si="14"/>
        <v>679</v>
      </c>
      <c r="AF1121" s="14">
        <f t="shared" si="15"/>
        <v>27</v>
      </c>
      <c r="AG1121" s="17">
        <f t="shared" si="16"/>
        <v>87.18791485</v>
      </c>
      <c r="AH1121" s="20">
        <f>12*(J1121*'Programas e Observações'!$C$8+K1121*'Programas e Observações'!$C$9+L1121*('Programas e Observações'!$C$8+'Programas e Observações'!$C$9)+M1121*'Programas e Observações'!$C$10)</f>
        <v>159451.44</v>
      </c>
      <c r="AI1121" s="20">
        <f>12*(J1121*'Programas e Observações'!$D$8+K1121*'Programas e Observações'!$D$9+L1121*('Programas e Observações'!$D$8+'Programas e Observações'!$D$9)+M1121*'Programas e Observações'!$D$10)</f>
        <v>284427.96</v>
      </c>
      <c r="AJ1121" s="13" t="s">
        <v>4597</v>
      </c>
      <c r="AK1121" s="13" t="s">
        <v>1306</v>
      </c>
    </row>
    <row r="1122" ht="15.75" customHeight="1">
      <c r="A1122" s="13" t="s">
        <v>4598</v>
      </c>
      <c r="B1122" s="13" t="s">
        <v>4599</v>
      </c>
      <c r="C1122" s="13" t="s">
        <v>4600</v>
      </c>
      <c r="D1122" s="13" t="s">
        <v>4402</v>
      </c>
      <c r="E1122" s="13" t="s">
        <v>4414</v>
      </c>
      <c r="F1122" s="13" t="s">
        <v>4415</v>
      </c>
      <c r="G1122" s="14">
        <v>2159.0</v>
      </c>
      <c r="H1122" s="16" t="b">
        <f>G1122&lt;'Programas e Observações'!$C$11</f>
        <v>1</v>
      </c>
      <c r="I1122" s="14">
        <v>0.0</v>
      </c>
      <c r="J1122" s="14">
        <v>0.0</v>
      </c>
      <c r="K1122" s="14">
        <v>0.0</v>
      </c>
      <c r="L1122" s="14">
        <v>0.0</v>
      </c>
      <c r="M1122" s="14">
        <v>0.0</v>
      </c>
      <c r="N1122" s="14">
        <v>10.0</v>
      </c>
      <c r="O1122" s="14">
        <v>6.0</v>
      </c>
      <c r="P1122" s="14">
        <v>1.0</v>
      </c>
      <c r="Q1122" s="14"/>
      <c r="R1122" s="17">
        <f t="shared" si="1"/>
        <v>0</v>
      </c>
      <c r="S1122" s="17">
        <f t="shared" si="2"/>
        <v>0</v>
      </c>
      <c r="T1122" s="17">
        <f t="shared" si="3"/>
        <v>0</v>
      </c>
      <c r="U1122" s="17">
        <f t="shared" si="4"/>
        <v>0</v>
      </c>
      <c r="V1122" s="17">
        <f t="shared" si="5"/>
        <v>0</v>
      </c>
      <c r="W1122" s="17">
        <f t="shared" si="6"/>
        <v>4.631773969</v>
      </c>
      <c r="X1122" s="17">
        <f t="shared" si="7"/>
        <v>2.779064382</v>
      </c>
      <c r="Y1122" s="14">
        <f t="shared" si="8"/>
        <v>28809</v>
      </c>
      <c r="Z1122" s="14">
        <f t="shared" si="9"/>
        <v>10462</v>
      </c>
      <c r="AA1122" s="14">
        <f t="shared" si="10"/>
        <v>2862</v>
      </c>
      <c r="AB1122" s="14">
        <f t="shared" si="11"/>
        <v>7272</v>
      </c>
      <c r="AC1122" s="14">
        <f t="shared" si="12"/>
        <v>1621</v>
      </c>
      <c r="AD1122" s="14">
        <f t="shared" si="13"/>
        <v>821</v>
      </c>
      <c r="AE1122" s="14">
        <f t="shared" si="14"/>
        <v>687</v>
      </c>
      <c r="AF1122" s="14">
        <f t="shared" si="15"/>
        <v>13</v>
      </c>
      <c r="AG1122" s="17">
        <f t="shared" si="16"/>
        <v>81.99796208</v>
      </c>
      <c r="AH1122" s="20">
        <f>12*(J1122*'Programas e Observações'!$C$8+K1122*'Programas e Observações'!$C$9+L1122*('Programas e Observações'!$C$8+'Programas e Observações'!$C$9)+M1122*'Programas e Observações'!$C$10)</f>
        <v>0</v>
      </c>
      <c r="AI1122" s="20">
        <f>12*(J1122*'Programas e Observações'!$D$8+K1122*'Programas e Observações'!$D$9+L1122*('Programas e Observações'!$D$8+'Programas e Observações'!$D$9)+M1122*'Programas e Observações'!$D$10)</f>
        <v>0</v>
      </c>
      <c r="AJ1122" s="13" t="s">
        <v>342</v>
      </c>
      <c r="AK1122" s="13" t="s">
        <v>343</v>
      </c>
    </row>
    <row r="1123" ht="15.75" customHeight="1">
      <c r="A1123" s="13" t="s">
        <v>4601</v>
      </c>
      <c r="B1123" s="13" t="s">
        <v>4602</v>
      </c>
      <c r="C1123" s="13" t="s">
        <v>4603</v>
      </c>
      <c r="D1123" s="13" t="s">
        <v>4402</v>
      </c>
      <c r="E1123" s="13" t="s">
        <v>4457</v>
      </c>
      <c r="F1123" s="13" t="s">
        <v>4458</v>
      </c>
      <c r="G1123" s="14">
        <v>28422.0</v>
      </c>
      <c r="H1123" s="16" t="b">
        <f>G1123&lt;'Programas e Observações'!$C$11</f>
        <v>0</v>
      </c>
      <c r="I1123" s="14">
        <v>3573.0</v>
      </c>
      <c r="J1123" s="14">
        <v>1373.0</v>
      </c>
      <c r="K1123" s="14">
        <v>363.0</v>
      </c>
      <c r="L1123" s="14">
        <v>973.0</v>
      </c>
      <c r="M1123" s="14">
        <v>204.0</v>
      </c>
      <c r="N1123" s="14">
        <v>61.0</v>
      </c>
      <c r="O1123" s="14">
        <v>55.0</v>
      </c>
      <c r="P1123" s="14">
        <v>1.0</v>
      </c>
      <c r="Q1123" s="14"/>
      <c r="R1123" s="17">
        <f t="shared" si="1"/>
        <v>125.7124763</v>
      </c>
      <c r="S1123" s="17">
        <f t="shared" si="2"/>
        <v>48.307649</v>
      </c>
      <c r="T1123" s="17">
        <f t="shared" si="3"/>
        <v>12.7717965</v>
      </c>
      <c r="U1123" s="17">
        <f t="shared" si="4"/>
        <v>34.23404405</v>
      </c>
      <c r="V1123" s="17">
        <f t="shared" si="5"/>
        <v>7.177538526</v>
      </c>
      <c r="W1123" s="17">
        <f t="shared" si="6"/>
        <v>2.146224755</v>
      </c>
      <c r="X1123" s="17">
        <f t="shared" si="7"/>
        <v>1.935120681</v>
      </c>
      <c r="Y1123" s="14">
        <f t="shared" si="8"/>
        <v>27912</v>
      </c>
      <c r="Z1123" s="14">
        <f t="shared" si="9"/>
        <v>10692</v>
      </c>
      <c r="AA1123" s="14">
        <f t="shared" si="10"/>
        <v>2677</v>
      </c>
      <c r="AB1123" s="14">
        <f t="shared" si="11"/>
        <v>6968</v>
      </c>
      <c r="AC1123" s="14">
        <f t="shared" si="12"/>
        <v>1484</v>
      </c>
      <c r="AD1123" s="14">
        <f t="shared" si="13"/>
        <v>907</v>
      </c>
      <c r="AE1123" s="14">
        <f t="shared" si="14"/>
        <v>768</v>
      </c>
      <c r="AF1123" s="14">
        <f t="shared" si="15"/>
        <v>13</v>
      </c>
      <c r="AG1123" s="17">
        <f t="shared" si="16"/>
        <v>70.38034434</v>
      </c>
      <c r="AH1123" s="20">
        <f>12*(J1123*'Programas e Observações'!$C$8+K1123*'Programas e Observações'!$C$9+L1123*('Programas e Observações'!$C$8+'Programas e Observações'!$C$9)+M1123*'Programas e Observações'!$C$10)</f>
        <v>1254039.12</v>
      </c>
      <c r="AI1123" s="20">
        <f>12*(J1123*'Programas e Observações'!$D$8+K1123*'Programas e Observações'!$D$9+L1123*('Programas e Observações'!$D$8+'Programas e Observações'!$D$9)+M1123*'Programas e Observações'!$D$10)</f>
        <v>2129525.28</v>
      </c>
      <c r="AJ1123" s="13" t="s">
        <v>4604</v>
      </c>
      <c r="AK1123" s="13" t="s">
        <v>1105</v>
      </c>
    </row>
    <row r="1124" ht="15.75" customHeight="1">
      <c r="A1124" s="13" t="s">
        <v>4605</v>
      </c>
      <c r="B1124" s="13" t="s">
        <v>4606</v>
      </c>
      <c r="C1124" s="13" t="s">
        <v>4607</v>
      </c>
      <c r="D1124" s="13" t="s">
        <v>4402</v>
      </c>
      <c r="E1124" s="13" t="s">
        <v>4446</v>
      </c>
      <c r="F1124" s="13" t="s">
        <v>4447</v>
      </c>
      <c r="G1124" s="14">
        <v>12231.0</v>
      </c>
      <c r="H1124" s="16" t="b">
        <f>G1124&lt;'Programas e Observações'!$C$11</f>
        <v>1</v>
      </c>
      <c r="I1124" s="14">
        <v>0.0</v>
      </c>
      <c r="J1124" s="14">
        <v>0.0</v>
      </c>
      <c r="K1124" s="14">
        <v>0.0</v>
      </c>
      <c r="L1124" s="14">
        <v>0.0</v>
      </c>
      <c r="M1124" s="14">
        <v>0.0</v>
      </c>
      <c r="N1124" s="14">
        <v>69.0</v>
      </c>
      <c r="O1124" s="14">
        <v>25.0</v>
      </c>
      <c r="P1124" s="14">
        <v>1.0</v>
      </c>
      <c r="Q1124" s="14"/>
      <c r="R1124" s="17">
        <f t="shared" si="1"/>
        <v>0</v>
      </c>
      <c r="S1124" s="17">
        <f t="shared" si="2"/>
        <v>0</v>
      </c>
      <c r="T1124" s="17">
        <f t="shared" si="3"/>
        <v>0</v>
      </c>
      <c r="U1124" s="17">
        <f t="shared" si="4"/>
        <v>0</v>
      </c>
      <c r="V1124" s="17">
        <f t="shared" si="5"/>
        <v>0</v>
      </c>
      <c r="W1124" s="17">
        <f t="shared" si="6"/>
        <v>5.641402992</v>
      </c>
      <c r="X1124" s="17">
        <f t="shared" si="7"/>
        <v>2.043986591</v>
      </c>
      <c r="Y1124" s="14">
        <f t="shared" si="8"/>
        <v>37481</v>
      </c>
      <c r="Z1124" s="14">
        <f t="shared" si="9"/>
        <v>13460</v>
      </c>
      <c r="AA1124" s="14">
        <f t="shared" si="10"/>
        <v>4613</v>
      </c>
      <c r="AB1124" s="14">
        <f t="shared" si="11"/>
        <v>8023</v>
      </c>
      <c r="AC1124" s="14">
        <f t="shared" si="12"/>
        <v>2135</v>
      </c>
      <c r="AD1124" s="14">
        <f t="shared" si="13"/>
        <v>5559</v>
      </c>
      <c r="AE1124" s="14">
        <f t="shared" si="14"/>
        <v>999</v>
      </c>
      <c r="AF1124" s="14">
        <f t="shared" si="15"/>
        <v>30</v>
      </c>
      <c r="AG1124" s="17">
        <f t="shared" si="16"/>
        <v>79.54878282</v>
      </c>
      <c r="AH1124" s="20">
        <f>12*(J1124*'Programas e Observações'!$C$8+K1124*'Programas e Observações'!$C$9+L1124*('Programas e Observações'!$C$8+'Programas e Observações'!$C$9)+M1124*'Programas e Observações'!$C$10)</f>
        <v>0</v>
      </c>
      <c r="AI1124" s="20">
        <f>12*(J1124*'Programas e Observações'!$D$8+K1124*'Programas e Observações'!$D$9+L1124*('Programas e Observações'!$D$8+'Programas e Observações'!$D$9)+M1124*'Programas e Observações'!$D$10)</f>
        <v>0</v>
      </c>
      <c r="AJ1124" s="13" t="s">
        <v>342</v>
      </c>
      <c r="AK1124" s="13" t="s">
        <v>343</v>
      </c>
    </row>
    <row r="1125" ht="15.75" customHeight="1">
      <c r="A1125" s="13" t="s">
        <v>4608</v>
      </c>
      <c r="B1125" s="13" t="s">
        <v>4609</v>
      </c>
      <c r="C1125" s="13" t="s">
        <v>4610</v>
      </c>
      <c r="D1125" s="13" t="s">
        <v>4402</v>
      </c>
      <c r="E1125" s="13" t="s">
        <v>4446</v>
      </c>
      <c r="F1125" s="13" t="s">
        <v>4447</v>
      </c>
      <c r="G1125" s="14">
        <v>10281.0</v>
      </c>
      <c r="H1125" s="16" t="b">
        <f>G1125&lt;'Programas e Observações'!$C$11</f>
        <v>1</v>
      </c>
      <c r="I1125" s="14">
        <v>628.0</v>
      </c>
      <c r="J1125" s="14">
        <v>245.0</v>
      </c>
      <c r="K1125" s="14">
        <v>62.0</v>
      </c>
      <c r="L1125" s="14">
        <v>127.0</v>
      </c>
      <c r="M1125" s="14">
        <v>31.0</v>
      </c>
      <c r="N1125" s="14">
        <v>98.0</v>
      </c>
      <c r="O1125" s="14">
        <v>25.0</v>
      </c>
      <c r="P1125" s="14">
        <v>1.0</v>
      </c>
      <c r="Q1125" s="14"/>
      <c r="R1125" s="17">
        <f t="shared" si="1"/>
        <v>61.08355218</v>
      </c>
      <c r="S1125" s="17">
        <f t="shared" si="2"/>
        <v>23.8303667</v>
      </c>
      <c r="T1125" s="17">
        <f t="shared" si="3"/>
        <v>6.030541776</v>
      </c>
      <c r="U1125" s="17">
        <f t="shared" si="4"/>
        <v>12.35288396</v>
      </c>
      <c r="V1125" s="17">
        <f t="shared" si="5"/>
        <v>3.015270888</v>
      </c>
      <c r="W1125" s="17">
        <f t="shared" si="6"/>
        <v>9.532146678</v>
      </c>
      <c r="X1125" s="17">
        <f t="shared" si="7"/>
        <v>2.431670071</v>
      </c>
      <c r="Y1125" s="14">
        <f t="shared" si="8"/>
        <v>37481</v>
      </c>
      <c r="Z1125" s="14">
        <f t="shared" si="9"/>
        <v>13460</v>
      </c>
      <c r="AA1125" s="14">
        <f t="shared" si="10"/>
        <v>4613</v>
      </c>
      <c r="AB1125" s="14">
        <f t="shared" si="11"/>
        <v>8023</v>
      </c>
      <c r="AC1125" s="14">
        <f t="shared" si="12"/>
        <v>2135</v>
      </c>
      <c r="AD1125" s="14">
        <f t="shared" si="13"/>
        <v>5559</v>
      </c>
      <c r="AE1125" s="14">
        <f t="shared" si="14"/>
        <v>999</v>
      </c>
      <c r="AF1125" s="14">
        <f t="shared" si="15"/>
        <v>30</v>
      </c>
      <c r="AG1125" s="17">
        <f t="shared" si="16"/>
        <v>79.54878282</v>
      </c>
      <c r="AH1125" s="20">
        <f>12*(J1125*'Programas e Observações'!$C$8+K1125*'Programas e Observações'!$C$9+L1125*('Programas e Observações'!$C$8+'Programas e Observações'!$C$9)+M1125*'Programas e Observações'!$C$10)</f>
        <v>186501.48</v>
      </c>
      <c r="AI1125" s="20">
        <f>12*(J1125*'Programas e Observações'!$D$8+K1125*'Programas e Observações'!$D$9+L1125*('Programas e Observações'!$D$8+'Programas e Observações'!$D$9)+M1125*'Programas e Observações'!$D$10)</f>
        <v>324812.64</v>
      </c>
      <c r="AJ1125" s="13" t="s">
        <v>4611</v>
      </c>
      <c r="AK1125" s="13" t="s">
        <v>2009</v>
      </c>
    </row>
    <row r="1126" ht="15.75" customHeight="1">
      <c r="A1126" s="13" t="s">
        <v>4612</v>
      </c>
      <c r="B1126" s="13" t="s">
        <v>4613</v>
      </c>
      <c r="C1126" s="13" t="s">
        <v>4614</v>
      </c>
      <c r="D1126" s="13" t="s">
        <v>4402</v>
      </c>
      <c r="E1126" s="13" t="s">
        <v>4414</v>
      </c>
      <c r="F1126" s="13" t="s">
        <v>4415</v>
      </c>
      <c r="G1126" s="14">
        <v>16076.0</v>
      </c>
      <c r="H1126" s="16" t="b">
        <f>G1126&lt;'Programas e Observações'!$C$11</f>
        <v>1</v>
      </c>
      <c r="I1126" s="14">
        <v>0.0</v>
      </c>
      <c r="J1126" s="14">
        <v>0.0</v>
      </c>
      <c r="K1126" s="14">
        <v>0.0</v>
      </c>
      <c r="L1126" s="14">
        <v>0.0</v>
      </c>
      <c r="M1126" s="14">
        <v>0.0</v>
      </c>
      <c r="N1126" s="14">
        <v>32.0</v>
      </c>
      <c r="O1126" s="14">
        <v>40.0</v>
      </c>
      <c r="P1126" s="14">
        <v>1.0</v>
      </c>
      <c r="Q1126" s="14"/>
      <c r="R1126" s="17">
        <f t="shared" si="1"/>
        <v>0</v>
      </c>
      <c r="S1126" s="17">
        <f t="shared" si="2"/>
        <v>0</v>
      </c>
      <c r="T1126" s="17">
        <f t="shared" si="3"/>
        <v>0</v>
      </c>
      <c r="U1126" s="17">
        <f t="shared" si="4"/>
        <v>0</v>
      </c>
      <c r="V1126" s="17">
        <f t="shared" si="5"/>
        <v>0</v>
      </c>
      <c r="W1126" s="17">
        <f t="shared" si="6"/>
        <v>1.990544912</v>
      </c>
      <c r="X1126" s="17">
        <f t="shared" si="7"/>
        <v>2.48818114</v>
      </c>
      <c r="Y1126" s="14">
        <f t="shared" si="8"/>
        <v>28809</v>
      </c>
      <c r="Z1126" s="14">
        <f t="shared" si="9"/>
        <v>10462</v>
      </c>
      <c r="AA1126" s="14">
        <f t="shared" si="10"/>
        <v>2862</v>
      </c>
      <c r="AB1126" s="14">
        <f t="shared" si="11"/>
        <v>7272</v>
      </c>
      <c r="AC1126" s="14">
        <f t="shared" si="12"/>
        <v>1621</v>
      </c>
      <c r="AD1126" s="14">
        <f t="shared" si="13"/>
        <v>821</v>
      </c>
      <c r="AE1126" s="14">
        <f t="shared" si="14"/>
        <v>687</v>
      </c>
      <c r="AF1126" s="14">
        <f t="shared" si="15"/>
        <v>13</v>
      </c>
      <c r="AG1126" s="17">
        <f t="shared" si="16"/>
        <v>81.99796208</v>
      </c>
      <c r="AH1126" s="20">
        <f>12*(J1126*'Programas e Observações'!$C$8+K1126*'Programas e Observações'!$C$9+L1126*('Programas e Observações'!$C$8+'Programas e Observações'!$C$9)+M1126*'Programas e Observações'!$C$10)</f>
        <v>0</v>
      </c>
      <c r="AI1126" s="20">
        <f>12*(J1126*'Programas e Observações'!$D$8+K1126*'Programas e Observações'!$D$9+L1126*('Programas e Observações'!$D$8+'Programas e Observações'!$D$9)+M1126*'Programas e Observações'!$D$10)</f>
        <v>0</v>
      </c>
      <c r="AJ1126" s="13" t="s">
        <v>342</v>
      </c>
      <c r="AK1126" s="13" t="s">
        <v>343</v>
      </c>
    </row>
    <row r="1127" ht="15.75" customHeight="1">
      <c r="A1127" s="13" t="s">
        <v>4615</v>
      </c>
      <c r="B1127" s="13" t="s">
        <v>4616</v>
      </c>
      <c r="C1127" s="13" t="s">
        <v>4617</v>
      </c>
      <c r="D1127" s="13" t="s">
        <v>4402</v>
      </c>
      <c r="E1127" s="13" t="s">
        <v>4414</v>
      </c>
      <c r="F1127" s="13" t="s">
        <v>4415</v>
      </c>
      <c r="G1127" s="14">
        <v>11889.0</v>
      </c>
      <c r="H1127" s="16" t="b">
        <f>G1127&lt;'Programas e Observações'!$C$11</f>
        <v>1</v>
      </c>
      <c r="I1127" s="14">
        <v>372.0</v>
      </c>
      <c r="J1127" s="14">
        <v>166.0</v>
      </c>
      <c r="K1127" s="14">
        <v>22.0</v>
      </c>
      <c r="L1127" s="14">
        <v>46.0</v>
      </c>
      <c r="M1127" s="14">
        <v>17.0</v>
      </c>
      <c r="N1127" s="14">
        <v>16.0</v>
      </c>
      <c r="O1127" s="14">
        <v>26.0</v>
      </c>
      <c r="P1127" s="14">
        <v>0.0</v>
      </c>
      <c r="Q1127" s="14"/>
      <c r="R1127" s="17">
        <f t="shared" si="1"/>
        <v>31.2894272</v>
      </c>
      <c r="S1127" s="17">
        <f t="shared" si="2"/>
        <v>13.96248633</v>
      </c>
      <c r="T1127" s="17">
        <f t="shared" si="3"/>
        <v>1.850449996</v>
      </c>
      <c r="U1127" s="17">
        <f t="shared" si="4"/>
        <v>3.869122718</v>
      </c>
      <c r="V1127" s="17">
        <f t="shared" si="5"/>
        <v>1.429893179</v>
      </c>
      <c r="W1127" s="17">
        <f t="shared" si="6"/>
        <v>1.345781815</v>
      </c>
      <c r="X1127" s="17">
        <f t="shared" si="7"/>
        <v>2.18689545</v>
      </c>
      <c r="Y1127" s="14">
        <f t="shared" si="8"/>
        <v>28809</v>
      </c>
      <c r="Z1127" s="14">
        <f t="shared" si="9"/>
        <v>10462</v>
      </c>
      <c r="AA1127" s="14">
        <f t="shared" si="10"/>
        <v>2862</v>
      </c>
      <c r="AB1127" s="14">
        <f t="shared" si="11"/>
        <v>7272</v>
      </c>
      <c r="AC1127" s="14">
        <f t="shared" si="12"/>
        <v>1621</v>
      </c>
      <c r="AD1127" s="14">
        <f t="shared" si="13"/>
        <v>821</v>
      </c>
      <c r="AE1127" s="14">
        <f t="shared" si="14"/>
        <v>687</v>
      </c>
      <c r="AF1127" s="14">
        <f t="shared" si="15"/>
        <v>13</v>
      </c>
      <c r="AG1127" s="17">
        <f t="shared" si="16"/>
        <v>81.99796208</v>
      </c>
      <c r="AH1127" s="20">
        <f>12*(J1127*'Programas e Observações'!$C$8+K1127*'Programas e Observações'!$C$9+L1127*('Programas e Observações'!$C$8+'Programas e Observações'!$C$9)+M1127*'Programas e Observações'!$C$10)</f>
        <v>85706.16</v>
      </c>
      <c r="AI1127" s="20">
        <f>12*(J1127*'Programas e Observações'!$D$8+K1127*'Programas e Observações'!$D$9+L1127*('Programas e Observações'!$D$8+'Programas e Observações'!$D$9)+M1127*'Programas e Observações'!$D$10)</f>
        <v>163661.4</v>
      </c>
      <c r="AJ1127" s="13" t="s">
        <v>4618</v>
      </c>
      <c r="AK1127" s="13" t="s">
        <v>373</v>
      </c>
    </row>
    <row r="1128" ht="15.75" customHeight="1">
      <c r="A1128" s="13" t="s">
        <v>4619</v>
      </c>
      <c r="B1128" s="13" t="s">
        <v>4620</v>
      </c>
      <c r="C1128" s="13" t="s">
        <v>4621</v>
      </c>
      <c r="D1128" s="13" t="s">
        <v>4402</v>
      </c>
      <c r="E1128" s="13" t="s">
        <v>4408</v>
      </c>
      <c r="F1128" s="13" t="s">
        <v>4409</v>
      </c>
      <c r="G1128" s="14">
        <v>14560.0</v>
      </c>
      <c r="H1128" s="16" t="b">
        <f>G1128&lt;'Programas e Observações'!$C$11</f>
        <v>1</v>
      </c>
      <c r="I1128" s="14">
        <v>1291.0</v>
      </c>
      <c r="J1128" s="14">
        <v>560.0</v>
      </c>
      <c r="K1128" s="14">
        <v>118.0</v>
      </c>
      <c r="L1128" s="14">
        <v>258.0</v>
      </c>
      <c r="M1128" s="14">
        <v>85.0</v>
      </c>
      <c r="N1128" s="14">
        <v>107.0</v>
      </c>
      <c r="O1128" s="14">
        <v>28.0</v>
      </c>
      <c r="P1128" s="14">
        <v>1.0</v>
      </c>
      <c r="Q1128" s="14"/>
      <c r="R1128" s="17">
        <f t="shared" si="1"/>
        <v>88.66758242</v>
      </c>
      <c r="S1128" s="17">
        <f t="shared" si="2"/>
        <v>38.46153846</v>
      </c>
      <c r="T1128" s="17">
        <f t="shared" si="3"/>
        <v>8.104395604</v>
      </c>
      <c r="U1128" s="17">
        <f t="shared" si="4"/>
        <v>17.71978022</v>
      </c>
      <c r="V1128" s="17">
        <f t="shared" si="5"/>
        <v>5.837912088</v>
      </c>
      <c r="W1128" s="17">
        <f t="shared" si="6"/>
        <v>7.348901099</v>
      </c>
      <c r="X1128" s="17">
        <f t="shared" si="7"/>
        <v>1.923076923</v>
      </c>
      <c r="Y1128" s="14">
        <f t="shared" si="8"/>
        <v>14698</v>
      </c>
      <c r="Z1128" s="14">
        <f t="shared" si="9"/>
        <v>5448</v>
      </c>
      <c r="AA1128" s="14">
        <f t="shared" si="10"/>
        <v>1664</v>
      </c>
      <c r="AB1128" s="14">
        <f t="shared" si="11"/>
        <v>3124</v>
      </c>
      <c r="AC1128" s="14">
        <f t="shared" si="12"/>
        <v>847</v>
      </c>
      <c r="AD1128" s="14">
        <f t="shared" si="13"/>
        <v>2072</v>
      </c>
      <c r="AE1128" s="14">
        <f t="shared" si="14"/>
        <v>354</v>
      </c>
      <c r="AF1128" s="14">
        <f t="shared" si="15"/>
        <v>13</v>
      </c>
      <c r="AG1128" s="17">
        <f t="shared" si="16"/>
        <v>96.69991316</v>
      </c>
      <c r="AH1128" s="20">
        <f>12*(J1128*'Programas e Observações'!$C$8+K1128*'Programas e Observações'!$C$9+L1128*('Programas e Observações'!$C$8+'Programas e Observações'!$C$9)+M1128*'Programas e Observações'!$C$10)</f>
        <v>398808</v>
      </c>
      <c r="AI1128" s="20">
        <f>12*(J1128*'Programas e Observações'!$D$8+K1128*'Programas e Observações'!$D$9+L1128*('Programas e Observações'!$D$8+'Programas e Observações'!$D$9)+M1128*'Programas e Observações'!$D$10)</f>
        <v>702328.92</v>
      </c>
      <c r="AJ1128" s="13" t="s">
        <v>4622</v>
      </c>
      <c r="AK1128" s="13" t="s">
        <v>4623</v>
      </c>
    </row>
    <row r="1129" ht="15.75" customHeight="1">
      <c r="A1129" s="13" t="s">
        <v>4624</v>
      </c>
      <c r="B1129" s="13" t="s">
        <v>4625</v>
      </c>
      <c r="C1129" s="13" t="s">
        <v>4626</v>
      </c>
      <c r="D1129" s="13" t="s">
        <v>4402</v>
      </c>
      <c r="E1129" s="13" t="s">
        <v>4403</v>
      </c>
      <c r="F1129" s="13" t="s">
        <v>4404</v>
      </c>
      <c r="G1129" s="14">
        <v>2090.0</v>
      </c>
      <c r="H1129" s="16" t="b">
        <f>G1129&lt;'Programas e Observações'!$C$11</f>
        <v>1</v>
      </c>
      <c r="I1129" s="14">
        <v>0.0</v>
      </c>
      <c r="J1129" s="14">
        <v>0.0</v>
      </c>
      <c r="K1129" s="14">
        <v>0.0</v>
      </c>
      <c r="L1129" s="14">
        <v>0.0</v>
      </c>
      <c r="M1129" s="14">
        <v>0.0</v>
      </c>
      <c r="N1129" s="14">
        <v>22.0</v>
      </c>
      <c r="O1129" s="14">
        <v>6.0</v>
      </c>
      <c r="P1129" s="14">
        <v>0.0</v>
      </c>
      <c r="Q1129" s="14"/>
      <c r="R1129" s="17">
        <f t="shared" si="1"/>
        <v>0</v>
      </c>
      <c r="S1129" s="17">
        <f t="shared" si="2"/>
        <v>0</v>
      </c>
      <c r="T1129" s="17">
        <f t="shared" si="3"/>
        <v>0</v>
      </c>
      <c r="U1129" s="17">
        <f t="shared" si="4"/>
        <v>0</v>
      </c>
      <c r="V1129" s="17">
        <f t="shared" si="5"/>
        <v>0</v>
      </c>
      <c r="W1129" s="17">
        <f t="shared" si="6"/>
        <v>10.52631579</v>
      </c>
      <c r="X1129" s="17">
        <f t="shared" si="7"/>
        <v>2.870813397</v>
      </c>
      <c r="Y1129" s="14">
        <f t="shared" si="8"/>
        <v>26729</v>
      </c>
      <c r="Z1129" s="14">
        <f t="shared" si="9"/>
        <v>9820</v>
      </c>
      <c r="AA1129" s="14">
        <f t="shared" si="10"/>
        <v>3094</v>
      </c>
      <c r="AB1129" s="14">
        <f t="shared" si="11"/>
        <v>4995</v>
      </c>
      <c r="AC1129" s="14">
        <f t="shared" si="12"/>
        <v>1493</v>
      </c>
      <c r="AD1129" s="14">
        <f t="shared" si="13"/>
        <v>4120</v>
      </c>
      <c r="AE1129" s="14">
        <f t="shared" si="14"/>
        <v>978</v>
      </c>
      <c r="AF1129" s="14">
        <f t="shared" si="15"/>
        <v>14</v>
      </c>
      <c r="AG1129" s="17">
        <f t="shared" si="16"/>
        <v>87.18527482</v>
      </c>
      <c r="AH1129" s="20">
        <f>12*(J1129*'Programas e Observações'!$C$8+K1129*'Programas e Observações'!$C$9+L1129*('Programas e Observações'!$C$8+'Programas e Observações'!$C$9)+M1129*'Programas e Observações'!$C$10)</f>
        <v>0</v>
      </c>
      <c r="AI1129" s="20">
        <f>12*(J1129*'Programas e Observações'!$D$8+K1129*'Programas e Observações'!$D$9+L1129*('Programas e Observações'!$D$8+'Programas e Observações'!$D$9)+M1129*'Programas e Observações'!$D$10)</f>
        <v>0</v>
      </c>
      <c r="AJ1129" s="13" t="s">
        <v>342</v>
      </c>
      <c r="AK1129" s="13" t="s">
        <v>343</v>
      </c>
    </row>
    <row r="1130" ht="15.75" customHeight="1">
      <c r="A1130" s="13" t="s">
        <v>4627</v>
      </c>
      <c r="B1130" s="13" t="s">
        <v>4628</v>
      </c>
      <c r="C1130" s="13" t="s">
        <v>4629</v>
      </c>
      <c r="D1130" s="13" t="s">
        <v>4402</v>
      </c>
      <c r="E1130" s="13" t="s">
        <v>4408</v>
      </c>
      <c r="F1130" s="13" t="s">
        <v>4409</v>
      </c>
      <c r="G1130" s="14">
        <v>7551.0</v>
      </c>
      <c r="H1130" s="16" t="b">
        <f>G1130&lt;'Programas e Observações'!$C$11</f>
        <v>1</v>
      </c>
      <c r="I1130" s="14">
        <v>866.0</v>
      </c>
      <c r="J1130" s="14">
        <v>388.0</v>
      </c>
      <c r="K1130" s="14">
        <v>74.0</v>
      </c>
      <c r="L1130" s="14">
        <v>166.0</v>
      </c>
      <c r="M1130" s="14">
        <v>71.0</v>
      </c>
      <c r="N1130" s="14">
        <v>41.0</v>
      </c>
      <c r="O1130" s="14">
        <v>21.0</v>
      </c>
      <c r="P1130" s="14">
        <v>0.0</v>
      </c>
      <c r="Q1130" s="14"/>
      <c r="R1130" s="17">
        <f t="shared" si="1"/>
        <v>114.6867965</v>
      </c>
      <c r="S1130" s="17">
        <f t="shared" si="2"/>
        <v>51.38392266</v>
      </c>
      <c r="T1130" s="17">
        <f t="shared" si="3"/>
        <v>9.800026487</v>
      </c>
      <c r="U1130" s="17">
        <f t="shared" si="4"/>
        <v>21.9838432</v>
      </c>
      <c r="V1130" s="17">
        <f t="shared" si="5"/>
        <v>9.402728115</v>
      </c>
      <c r="W1130" s="17">
        <f t="shared" si="6"/>
        <v>5.429744405</v>
      </c>
      <c r="X1130" s="17">
        <f t="shared" si="7"/>
        <v>2.781088598</v>
      </c>
      <c r="Y1130" s="14">
        <f t="shared" si="8"/>
        <v>14698</v>
      </c>
      <c r="Z1130" s="14">
        <f t="shared" si="9"/>
        <v>5448</v>
      </c>
      <c r="AA1130" s="14">
        <f t="shared" si="10"/>
        <v>1664</v>
      </c>
      <c r="AB1130" s="14">
        <f t="shared" si="11"/>
        <v>3124</v>
      </c>
      <c r="AC1130" s="14">
        <f t="shared" si="12"/>
        <v>847</v>
      </c>
      <c r="AD1130" s="14">
        <f t="shared" si="13"/>
        <v>2072</v>
      </c>
      <c r="AE1130" s="14">
        <f t="shared" si="14"/>
        <v>354</v>
      </c>
      <c r="AF1130" s="14">
        <f t="shared" si="15"/>
        <v>13</v>
      </c>
      <c r="AG1130" s="17">
        <f t="shared" si="16"/>
        <v>96.69991316</v>
      </c>
      <c r="AH1130" s="20">
        <f>12*(J1130*'Programas e Observações'!$C$8+K1130*'Programas e Observações'!$C$9+L1130*('Programas e Observações'!$C$8+'Programas e Observações'!$C$9)+M1130*'Programas e Observações'!$C$10)</f>
        <v>269717.28</v>
      </c>
      <c r="AI1130" s="20">
        <f>12*(J1130*'Programas e Observações'!$D$8+K1130*'Programas e Observações'!$D$9+L1130*('Programas e Observações'!$D$8+'Programas e Observações'!$D$9)+M1130*'Programas e Observações'!$D$10)</f>
        <v>475155.72</v>
      </c>
      <c r="AJ1130" s="13" t="s">
        <v>4630</v>
      </c>
      <c r="AK1130" s="13" t="s">
        <v>3720</v>
      </c>
    </row>
    <row r="1131" ht="15.75" customHeight="1">
      <c r="A1131" s="13" t="s">
        <v>4631</v>
      </c>
      <c r="B1131" s="13" t="s">
        <v>4632</v>
      </c>
      <c r="C1131" s="13" t="s">
        <v>4633</v>
      </c>
      <c r="D1131" s="13" t="s">
        <v>4402</v>
      </c>
      <c r="E1131" s="13" t="s">
        <v>4420</v>
      </c>
      <c r="F1131" s="13" t="s">
        <v>4421</v>
      </c>
      <c r="G1131" s="14">
        <v>5447.0</v>
      </c>
      <c r="H1131" s="16" t="b">
        <f>G1131&lt;'Programas e Observações'!$C$11</f>
        <v>1</v>
      </c>
      <c r="I1131" s="14">
        <v>612.0</v>
      </c>
      <c r="J1131" s="14">
        <v>300.0</v>
      </c>
      <c r="K1131" s="14">
        <v>56.0</v>
      </c>
      <c r="L1131" s="14">
        <v>120.0</v>
      </c>
      <c r="M1131" s="14">
        <v>15.0</v>
      </c>
      <c r="N1131" s="14">
        <v>41.0</v>
      </c>
      <c r="O1131" s="14">
        <v>7.0</v>
      </c>
      <c r="P1131" s="14">
        <v>1.0</v>
      </c>
      <c r="Q1131" s="14"/>
      <c r="R1131" s="17">
        <f t="shared" si="1"/>
        <v>112.355425</v>
      </c>
      <c r="S1131" s="17">
        <f t="shared" si="2"/>
        <v>55.07618873</v>
      </c>
      <c r="T1131" s="17">
        <f t="shared" si="3"/>
        <v>10.28088856</v>
      </c>
      <c r="U1131" s="17">
        <f t="shared" si="4"/>
        <v>22.03047549</v>
      </c>
      <c r="V1131" s="17">
        <f t="shared" si="5"/>
        <v>2.753809436</v>
      </c>
      <c r="W1131" s="17">
        <f t="shared" si="6"/>
        <v>7.527079126</v>
      </c>
      <c r="X1131" s="17">
        <f t="shared" si="7"/>
        <v>1.28511107</v>
      </c>
      <c r="Y1131" s="14">
        <f t="shared" si="8"/>
        <v>21805</v>
      </c>
      <c r="Z1131" s="14">
        <f t="shared" si="9"/>
        <v>8925</v>
      </c>
      <c r="AA1131" s="14">
        <f t="shared" si="10"/>
        <v>1970</v>
      </c>
      <c r="AB1131" s="14">
        <f t="shared" si="11"/>
        <v>3491</v>
      </c>
      <c r="AC1131" s="14">
        <f t="shared" si="12"/>
        <v>825</v>
      </c>
      <c r="AD1131" s="14">
        <f t="shared" si="13"/>
        <v>2919</v>
      </c>
      <c r="AE1131" s="14">
        <f t="shared" si="14"/>
        <v>679</v>
      </c>
      <c r="AF1131" s="14">
        <f t="shared" si="15"/>
        <v>27</v>
      </c>
      <c r="AG1131" s="17">
        <f t="shared" si="16"/>
        <v>87.18791485</v>
      </c>
      <c r="AH1131" s="20">
        <f>12*(J1131*'Programas e Observações'!$C$8+K1131*'Programas e Observações'!$C$9+L1131*('Programas e Observações'!$C$8+'Programas e Observações'!$C$9)+M1131*'Programas e Observações'!$C$10)</f>
        <v>180975.6</v>
      </c>
      <c r="AI1131" s="20">
        <f>12*(J1131*'Programas e Observações'!$D$8+K1131*'Programas e Observações'!$D$9+L1131*('Programas e Observações'!$D$8+'Programas e Observações'!$D$9)+M1131*'Programas e Observações'!$D$10)</f>
        <v>336040.2</v>
      </c>
      <c r="AJ1131" s="13" t="s">
        <v>4634</v>
      </c>
      <c r="AK1131" s="13" t="s">
        <v>4635</v>
      </c>
    </row>
    <row r="1132" ht="15.75" customHeight="1">
      <c r="A1132" s="13" t="s">
        <v>4636</v>
      </c>
      <c r="B1132" s="13" t="s">
        <v>4637</v>
      </c>
      <c r="C1132" s="13" t="s">
        <v>4638</v>
      </c>
      <c r="D1132" s="13" t="s">
        <v>4402</v>
      </c>
      <c r="E1132" s="13" t="s">
        <v>4477</v>
      </c>
      <c r="F1132" s="13" t="s">
        <v>4478</v>
      </c>
      <c r="G1132" s="14">
        <v>8053.0</v>
      </c>
      <c r="H1132" s="16" t="b">
        <f>G1132&lt;'Programas e Observações'!$C$11</f>
        <v>1</v>
      </c>
      <c r="I1132" s="14">
        <v>1027.0</v>
      </c>
      <c r="J1132" s="14">
        <v>522.0</v>
      </c>
      <c r="K1132" s="14">
        <v>40.0</v>
      </c>
      <c r="L1132" s="14">
        <v>70.0</v>
      </c>
      <c r="M1132" s="14">
        <v>54.0</v>
      </c>
      <c r="N1132" s="14">
        <v>61.0</v>
      </c>
      <c r="O1132" s="14">
        <v>25.0</v>
      </c>
      <c r="P1132" s="14">
        <v>0.0</v>
      </c>
      <c r="Q1132" s="14"/>
      <c r="R1132" s="17">
        <f t="shared" si="1"/>
        <v>127.530113</v>
      </c>
      <c r="S1132" s="17">
        <f t="shared" si="2"/>
        <v>64.82056377</v>
      </c>
      <c r="T1132" s="17">
        <f t="shared" si="3"/>
        <v>4.967093009</v>
      </c>
      <c r="U1132" s="17">
        <f t="shared" si="4"/>
        <v>8.692412765</v>
      </c>
      <c r="V1132" s="17">
        <f t="shared" si="5"/>
        <v>6.705575562</v>
      </c>
      <c r="W1132" s="17">
        <f t="shared" si="6"/>
        <v>7.574816838</v>
      </c>
      <c r="X1132" s="17">
        <f t="shared" si="7"/>
        <v>3.104433131</v>
      </c>
      <c r="Y1132" s="14">
        <f t="shared" si="8"/>
        <v>26731</v>
      </c>
      <c r="Z1132" s="14">
        <f t="shared" si="9"/>
        <v>10737</v>
      </c>
      <c r="AA1132" s="14">
        <f t="shared" si="10"/>
        <v>2275</v>
      </c>
      <c r="AB1132" s="14">
        <f t="shared" si="11"/>
        <v>5854</v>
      </c>
      <c r="AC1132" s="14">
        <f t="shared" si="12"/>
        <v>1447</v>
      </c>
      <c r="AD1132" s="14">
        <f t="shared" si="13"/>
        <v>1667</v>
      </c>
      <c r="AE1132" s="14">
        <f t="shared" si="14"/>
        <v>493</v>
      </c>
      <c r="AF1132" s="14">
        <f t="shared" si="15"/>
        <v>12</v>
      </c>
      <c r="AG1132" s="17">
        <f t="shared" si="16"/>
        <v>139.6764518</v>
      </c>
      <c r="AH1132" s="20">
        <f>12*(J1132*'Programas e Observações'!$C$8+K1132*'Programas e Observações'!$C$9+L1132*('Programas e Observações'!$C$8+'Programas e Observações'!$C$9)+M1132*'Programas e Observações'!$C$10)</f>
        <v>202078.32</v>
      </c>
      <c r="AI1132" s="20">
        <f>12*(J1132*'Programas e Observações'!$D$8+K1132*'Programas e Observações'!$D$9+L1132*('Programas e Observações'!$D$8+'Programas e Observações'!$D$9)+M1132*'Programas e Observações'!$D$10)</f>
        <v>418132.32</v>
      </c>
      <c r="AJ1132" s="13" t="s">
        <v>4639</v>
      </c>
      <c r="AK1132" s="13" t="s">
        <v>4640</v>
      </c>
    </row>
    <row r="1133" ht="15.75" customHeight="1">
      <c r="A1133" s="13" t="s">
        <v>4641</v>
      </c>
      <c r="B1133" s="13" t="s">
        <v>4642</v>
      </c>
      <c r="C1133" s="13" t="s">
        <v>4643</v>
      </c>
      <c r="D1133" s="13" t="s">
        <v>4402</v>
      </c>
      <c r="E1133" s="13" t="s">
        <v>4414</v>
      </c>
      <c r="F1133" s="13" t="s">
        <v>4415</v>
      </c>
      <c r="G1133" s="14">
        <v>6752.0</v>
      </c>
      <c r="H1133" s="16" t="b">
        <f>G1133&lt;'Programas e Observações'!$C$11</f>
        <v>1</v>
      </c>
      <c r="I1133" s="14">
        <v>991.0</v>
      </c>
      <c r="J1133" s="14">
        <v>420.0</v>
      </c>
      <c r="K1133" s="14">
        <v>104.0</v>
      </c>
      <c r="L1133" s="14">
        <v>203.0</v>
      </c>
      <c r="M1133" s="14">
        <v>44.0</v>
      </c>
      <c r="N1133" s="14">
        <v>7.0</v>
      </c>
      <c r="O1133" s="14">
        <v>13.0</v>
      </c>
      <c r="P1133" s="14">
        <v>0.0</v>
      </c>
      <c r="Q1133" s="14"/>
      <c r="R1133" s="17">
        <f t="shared" si="1"/>
        <v>146.771327</v>
      </c>
      <c r="S1133" s="17">
        <f t="shared" si="2"/>
        <v>62.20379147</v>
      </c>
      <c r="T1133" s="17">
        <f t="shared" si="3"/>
        <v>15.4028436</v>
      </c>
      <c r="U1133" s="17">
        <f t="shared" si="4"/>
        <v>30.06516588</v>
      </c>
      <c r="V1133" s="17">
        <f t="shared" si="5"/>
        <v>6.516587678</v>
      </c>
      <c r="W1133" s="17">
        <f t="shared" si="6"/>
        <v>1.036729858</v>
      </c>
      <c r="X1133" s="17">
        <f t="shared" si="7"/>
        <v>1.92535545</v>
      </c>
      <c r="Y1133" s="14">
        <f t="shared" si="8"/>
        <v>28809</v>
      </c>
      <c r="Z1133" s="14">
        <f t="shared" si="9"/>
        <v>10462</v>
      </c>
      <c r="AA1133" s="14">
        <f t="shared" si="10"/>
        <v>2862</v>
      </c>
      <c r="AB1133" s="14">
        <f t="shared" si="11"/>
        <v>7272</v>
      </c>
      <c r="AC1133" s="14">
        <f t="shared" si="12"/>
        <v>1621</v>
      </c>
      <c r="AD1133" s="14">
        <f t="shared" si="13"/>
        <v>821</v>
      </c>
      <c r="AE1133" s="14">
        <f t="shared" si="14"/>
        <v>687</v>
      </c>
      <c r="AF1133" s="14">
        <f t="shared" si="15"/>
        <v>13</v>
      </c>
      <c r="AG1133" s="17">
        <f t="shared" si="16"/>
        <v>81.99796208</v>
      </c>
      <c r="AH1133" s="20">
        <f>12*(J1133*'Programas e Observações'!$C$8+K1133*'Programas e Observações'!$C$9+L1133*('Programas e Observações'!$C$8+'Programas e Observações'!$C$9)+M1133*'Programas e Observações'!$C$10)</f>
        <v>303313.92</v>
      </c>
      <c r="AI1133" s="20">
        <f>12*(J1133*'Programas e Observações'!$D$8+K1133*'Programas e Observações'!$D$9+L1133*('Programas e Observações'!$D$8+'Programas e Observações'!$D$9)+M1133*'Programas e Observações'!$D$10)</f>
        <v>534629.16</v>
      </c>
      <c r="AJ1133" s="13" t="s">
        <v>4644</v>
      </c>
      <c r="AK1133" s="13" t="s">
        <v>3756</v>
      </c>
    </row>
    <row r="1134" ht="15.75" customHeight="1">
      <c r="A1134" s="13" t="s">
        <v>4645</v>
      </c>
      <c r="B1134" s="13" t="s">
        <v>4646</v>
      </c>
      <c r="C1134" s="13" t="s">
        <v>4647</v>
      </c>
      <c r="D1134" s="13" t="s">
        <v>4402</v>
      </c>
      <c r="E1134" s="13" t="s">
        <v>4446</v>
      </c>
      <c r="F1134" s="13" t="s">
        <v>4447</v>
      </c>
      <c r="G1134" s="14">
        <v>4813.0</v>
      </c>
      <c r="H1134" s="16" t="b">
        <f>G1134&lt;'Programas e Observações'!$C$11</f>
        <v>1</v>
      </c>
      <c r="I1134" s="14">
        <v>0.0</v>
      </c>
      <c r="J1134" s="14">
        <v>0.0</v>
      </c>
      <c r="K1134" s="14">
        <v>0.0</v>
      </c>
      <c r="L1134" s="14">
        <v>0.0</v>
      </c>
      <c r="M1134" s="14">
        <v>0.0</v>
      </c>
      <c r="N1134" s="14">
        <v>22.0</v>
      </c>
      <c r="O1134" s="14">
        <v>8.0</v>
      </c>
      <c r="P1134" s="14">
        <v>0.0</v>
      </c>
      <c r="Q1134" s="14"/>
      <c r="R1134" s="17">
        <f t="shared" si="1"/>
        <v>0</v>
      </c>
      <c r="S1134" s="17">
        <f t="shared" si="2"/>
        <v>0</v>
      </c>
      <c r="T1134" s="17">
        <f t="shared" si="3"/>
        <v>0</v>
      </c>
      <c r="U1134" s="17">
        <f t="shared" si="4"/>
        <v>0</v>
      </c>
      <c r="V1134" s="17">
        <f t="shared" si="5"/>
        <v>0</v>
      </c>
      <c r="W1134" s="17">
        <f t="shared" si="6"/>
        <v>4.570953667</v>
      </c>
      <c r="X1134" s="17">
        <f t="shared" si="7"/>
        <v>1.66216497</v>
      </c>
      <c r="Y1134" s="14">
        <f t="shared" si="8"/>
        <v>37481</v>
      </c>
      <c r="Z1134" s="14">
        <f t="shared" si="9"/>
        <v>13460</v>
      </c>
      <c r="AA1134" s="14">
        <f t="shared" si="10"/>
        <v>4613</v>
      </c>
      <c r="AB1134" s="14">
        <f t="shared" si="11"/>
        <v>8023</v>
      </c>
      <c r="AC1134" s="14">
        <f t="shared" si="12"/>
        <v>2135</v>
      </c>
      <c r="AD1134" s="14">
        <f t="shared" si="13"/>
        <v>5559</v>
      </c>
      <c r="AE1134" s="14">
        <f t="shared" si="14"/>
        <v>999</v>
      </c>
      <c r="AF1134" s="14">
        <f t="shared" si="15"/>
        <v>30</v>
      </c>
      <c r="AG1134" s="17">
        <f t="shared" si="16"/>
        <v>79.54878282</v>
      </c>
      <c r="AH1134" s="20">
        <f>12*(J1134*'Programas e Observações'!$C$8+K1134*'Programas e Observações'!$C$9+L1134*('Programas e Observações'!$C$8+'Programas e Observações'!$C$9)+M1134*'Programas e Observações'!$C$10)</f>
        <v>0</v>
      </c>
      <c r="AI1134" s="20">
        <f>12*(J1134*'Programas e Observações'!$D$8+K1134*'Programas e Observações'!$D$9+L1134*('Programas e Observações'!$D$8+'Programas e Observações'!$D$9)+M1134*'Programas e Observações'!$D$10)</f>
        <v>0</v>
      </c>
      <c r="AJ1134" s="13" t="s">
        <v>342</v>
      </c>
      <c r="AK1134" s="13" t="s">
        <v>343</v>
      </c>
    </row>
    <row r="1135" ht="15.75" customHeight="1">
      <c r="A1135" s="13" t="s">
        <v>4648</v>
      </c>
      <c r="B1135" s="13" t="s">
        <v>4649</v>
      </c>
      <c r="C1135" s="13" t="s">
        <v>4650</v>
      </c>
      <c r="D1135" s="13" t="s">
        <v>4402</v>
      </c>
      <c r="E1135" s="13" t="s">
        <v>4477</v>
      </c>
      <c r="F1135" s="13" t="s">
        <v>4478</v>
      </c>
      <c r="G1135" s="14">
        <v>8843.0</v>
      </c>
      <c r="H1135" s="16" t="b">
        <f>G1135&lt;'Programas e Observações'!$C$11</f>
        <v>1</v>
      </c>
      <c r="I1135" s="14">
        <v>1119.0</v>
      </c>
      <c r="J1135" s="14">
        <v>429.0</v>
      </c>
      <c r="K1135" s="14">
        <v>75.0</v>
      </c>
      <c r="L1135" s="14">
        <v>256.0</v>
      </c>
      <c r="M1135" s="14">
        <v>80.0</v>
      </c>
      <c r="N1135" s="14">
        <v>26.0</v>
      </c>
      <c r="O1135" s="14">
        <v>13.0</v>
      </c>
      <c r="P1135" s="14">
        <v>0.0</v>
      </c>
      <c r="Q1135" s="14"/>
      <c r="R1135" s="17">
        <f t="shared" si="1"/>
        <v>126.5407667</v>
      </c>
      <c r="S1135" s="17">
        <f t="shared" si="2"/>
        <v>48.51294809</v>
      </c>
      <c r="T1135" s="17">
        <f t="shared" si="3"/>
        <v>8.481284632</v>
      </c>
      <c r="U1135" s="17">
        <f t="shared" si="4"/>
        <v>28.94945154</v>
      </c>
      <c r="V1135" s="17">
        <f t="shared" si="5"/>
        <v>9.046703607</v>
      </c>
      <c r="W1135" s="17">
        <f t="shared" si="6"/>
        <v>2.940178672</v>
      </c>
      <c r="X1135" s="17">
        <f t="shared" si="7"/>
        <v>1.470089336</v>
      </c>
      <c r="Y1135" s="14">
        <f t="shared" si="8"/>
        <v>26731</v>
      </c>
      <c r="Z1135" s="14">
        <f t="shared" si="9"/>
        <v>10737</v>
      </c>
      <c r="AA1135" s="14">
        <f t="shared" si="10"/>
        <v>2275</v>
      </c>
      <c r="AB1135" s="14">
        <f t="shared" si="11"/>
        <v>5854</v>
      </c>
      <c r="AC1135" s="14">
        <f t="shared" si="12"/>
        <v>1447</v>
      </c>
      <c r="AD1135" s="14">
        <f t="shared" si="13"/>
        <v>1667</v>
      </c>
      <c r="AE1135" s="14">
        <f t="shared" si="14"/>
        <v>493</v>
      </c>
      <c r="AF1135" s="14">
        <f t="shared" si="15"/>
        <v>12</v>
      </c>
      <c r="AG1135" s="17">
        <f t="shared" si="16"/>
        <v>139.6764518</v>
      </c>
      <c r="AH1135" s="20">
        <f>12*(J1135*'Programas e Observações'!$C$8+K1135*'Programas e Observações'!$C$9+L1135*('Programas e Observações'!$C$8+'Programas e Observações'!$C$9)+M1135*'Programas e Observações'!$C$10)</f>
        <v>346834.8</v>
      </c>
      <c r="AI1135" s="20">
        <f>12*(J1135*'Programas e Observações'!$D$8+K1135*'Programas e Observações'!$D$9+L1135*('Programas e Observações'!$D$8+'Programas e Observações'!$D$9)+M1135*'Programas e Observações'!$D$10)</f>
        <v>601480.2</v>
      </c>
      <c r="AJ1135" s="13" t="s">
        <v>4651</v>
      </c>
      <c r="AK1135" s="13" t="s">
        <v>4652</v>
      </c>
    </row>
    <row r="1136" ht="15.75" customHeight="1">
      <c r="A1136" s="13" t="s">
        <v>4653</v>
      </c>
      <c r="B1136" s="13" t="s">
        <v>4654</v>
      </c>
      <c r="C1136" s="13" t="s">
        <v>4655</v>
      </c>
      <c r="D1136" s="13" t="s">
        <v>4402</v>
      </c>
      <c r="E1136" s="13" t="s">
        <v>4477</v>
      </c>
      <c r="F1136" s="13" t="s">
        <v>4478</v>
      </c>
      <c r="G1136" s="14">
        <v>5219.0</v>
      </c>
      <c r="H1136" s="16" t="b">
        <f>G1136&lt;'Programas e Observações'!$C$11</f>
        <v>1</v>
      </c>
      <c r="I1136" s="14">
        <v>634.0</v>
      </c>
      <c r="J1136" s="14">
        <v>194.0</v>
      </c>
      <c r="K1136" s="14">
        <v>36.0</v>
      </c>
      <c r="L1136" s="14">
        <v>73.0</v>
      </c>
      <c r="M1136" s="14">
        <v>36.0</v>
      </c>
      <c r="N1136" s="14">
        <v>41.0</v>
      </c>
      <c r="O1136" s="14">
        <v>13.0</v>
      </c>
      <c r="P1136" s="14">
        <v>0.0</v>
      </c>
      <c r="Q1136" s="14"/>
      <c r="R1136" s="17">
        <f t="shared" si="1"/>
        <v>121.4792106</v>
      </c>
      <c r="S1136" s="17">
        <f t="shared" si="2"/>
        <v>37.17187201</v>
      </c>
      <c r="T1136" s="17">
        <f t="shared" si="3"/>
        <v>6.897873156</v>
      </c>
      <c r="U1136" s="17">
        <f t="shared" si="4"/>
        <v>13.9873539</v>
      </c>
      <c r="V1136" s="17">
        <f t="shared" si="5"/>
        <v>6.897873156</v>
      </c>
      <c r="W1136" s="17">
        <f t="shared" si="6"/>
        <v>7.855911094</v>
      </c>
      <c r="X1136" s="17">
        <f t="shared" si="7"/>
        <v>2.49089864</v>
      </c>
      <c r="Y1136" s="14">
        <f t="shared" si="8"/>
        <v>26731</v>
      </c>
      <c r="Z1136" s="14">
        <f t="shared" si="9"/>
        <v>10737</v>
      </c>
      <c r="AA1136" s="14">
        <f t="shared" si="10"/>
        <v>2275</v>
      </c>
      <c r="AB1136" s="14">
        <f t="shared" si="11"/>
        <v>5854</v>
      </c>
      <c r="AC1136" s="14">
        <f t="shared" si="12"/>
        <v>1447</v>
      </c>
      <c r="AD1136" s="14">
        <f t="shared" si="13"/>
        <v>1667</v>
      </c>
      <c r="AE1136" s="14">
        <f t="shared" si="14"/>
        <v>493</v>
      </c>
      <c r="AF1136" s="14">
        <f t="shared" si="15"/>
        <v>12</v>
      </c>
      <c r="AG1136" s="17">
        <f t="shared" si="16"/>
        <v>139.6764518</v>
      </c>
      <c r="AH1136" s="20">
        <f>12*(J1136*'Programas e Observações'!$C$8+K1136*'Programas e Observações'!$C$9+L1136*('Programas e Observações'!$C$8+'Programas e Observações'!$C$9)+M1136*'Programas e Observações'!$C$10)</f>
        <v>127532.88</v>
      </c>
      <c r="AI1136" s="20">
        <f>12*(J1136*'Programas e Observações'!$D$8+K1136*'Programas e Observações'!$D$9+L1136*('Programas e Observações'!$D$8+'Programas e Observações'!$D$9)+M1136*'Programas e Observações'!$D$10)</f>
        <v>226425.24</v>
      </c>
      <c r="AJ1136" s="13" t="s">
        <v>2715</v>
      </c>
      <c r="AK1136" s="13" t="s">
        <v>4656</v>
      </c>
    </row>
    <row r="1137" ht="15.75" customHeight="1">
      <c r="A1137" s="13" t="s">
        <v>4657</v>
      </c>
      <c r="B1137" s="13" t="s">
        <v>4658</v>
      </c>
      <c r="C1137" s="13" t="s">
        <v>4659</v>
      </c>
      <c r="D1137" s="13" t="s">
        <v>4402</v>
      </c>
      <c r="E1137" s="13" t="s">
        <v>4414</v>
      </c>
      <c r="F1137" s="13" t="s">
        <v>4415</v>
      </c>
      <c r="G1137" s="14">
        <v>2488.0</v>
      </c>
      <c r="H1137" s="16" t="b">
        <f>G1137&lt;'Programas e Observações'!$C$11</f>
        <v>1</v>
      </c>
      <c r="I1137" s="14">
        <v>0.0</v>
      </c>
      <c r="J1137" s="14">
        <v>0.0</v>
      </c>
      <c r="K1137" s="14">
        <v>0.0</v>
      </c>
      <c r="L1137" s="14">
        <v>0.0</v>
      </c>
      <c r="M1137" s="14">
        <v>0.0</v>
      </c>
      <c r="N1137" s="14">
        <v>6.0</v>
      </c>
      <c r="O1137" s="14">
        <v>6.0</v>
      </c>
      <c r="P1137" s="14">
        <v>0.0</v>
      </c>
      <c r="Q1137" s="14"/>
      <c r="R1137" s="17">
        <f t="shared" si="1"/>
        <v>0</v>
      </c>
      <c r="S1137" s="17">
        <f t="shared" si="2"/>
        <v>0</v>
      </c>
      <c r="T1137" s="17">
        <f t="shared" si="3"/>
        <v>0</v>
      </c>
      <c r="U1137" s="17">
        <f t="shared" si="4"/>
        <v>0</v>
      </c>
      <c r="V1137" s="17">
        <f t="shared" si="5"/>
        <v>0</v>
      </c>
      <c r="W1137" s="17">
        <f t="shared" si="6"/>
        <v>2.411575563</v>
      </c>
      <c r="X1137" s="17">
        <f t="shared" si="7"/>
        <v>2.411575563</v>
      </c>
      <c r="Y1137" s="14">
        <f t="shared" si="8"/>
        <v>28809</v>
      </c>
      <c r="Z1137" s="14">
        <f t="shared" si="9"/>
        <v>10462</v>
      </c>
      <c r="AA1137" s="14">
        <f t="shared" si="10"/>
        <v>2862</v>
      </c>
      <c r="AB1137" s="14">
        <f t="shared" si="11"/>
        <v>7272</v>
      </c>
      <c r="AC1137" s="14">
        <f t="shared" si="12"/>
        <v>1621</v>
      </c>
      <c r="AD1137" s="14">
        <f t="shared" si="13"/>
        <v>821</v>
      </c>
      <c r="AE1137" s="14">
        <f t="shared" si="14"/>
        <v>687</v>
      </c>
      <c r="AF1137" s="14">
        <f t="shared" si="15"/>
        <v>13</v>
      </c>
      <c r="AG1137" s="17">
        <f t="shared" si="16"/>
        <v>81.99796208</v>
      </c>
      <c r="AH1137" s="20">
        <f>12*(J1137*'Programas e Observações'!$C$8+K1137*'Programas e Observações'!$C$9+L1137*('Programas e Observações'!$C$8+'Programas e Observações'!$C$9)+M1137*'Programas e Observações'!$C$10)</f>
        <v>0</v>
      </c>
      <c r="AI1137" s="20">
        <f>12*(J1137*'Programas e Observações'!$D$8+K1137*'Programas e Observações'!$D$9+L1137*('Programas e Observações'!$D$8+'Programas e Observações'!$D$9)+M1137*'Programas e Observações'!$D$10)</f>
        <v>0</v>
      </c>
      <c r="AJ1137" s="13" t="s">
        <v>342</v>
      </c>
      <c r="AK1137" s="13" t="s">
        <v>343</v>
      </c>
    </row>
    <row r="1138" ht="15.75" customHeight="1">
      <c r="A1138" s="13" t="s">
        <v>4660</v>
      </c>
      <c r="B1138" s="13" t="s">
        <v>4661</v>
      </c>
      <c r="C1138" s="13" t="s">
        <v>4662</v>
      </c>
      <c r="D1138" s="13" t="s">
        <v>4402</v>
      </c>
      <c r="E1138" s="13" t="s">
        <v>4403</v>
      </c>
      <c r="F1138" s="13" t="s">
        <v>4404</v>
      </c>
      <c r="G1138" s="14">
        <v>14446.0</v>
      </c>
      <c r="H1138" s="16" t="b">
        <f>G1138&lt;'Programas e Observações'!$C$11</f>
        <v>1</v>
      </c>
      <c r="I1138" s="14">
        <v>836.0</v>
      </c>
      <c r="J1138" s="14">
        <v>301.0</v>
      </c>
      <c r="K1138" s="14">
        <v>105.0</v>
      </c>
      <c r="L1138" s="14">
        <v>166.0</v>
      </c>
      <c r="M1138" s="14">
        <v>79.0</v>
      </c>
      <c r="N1138" s="14">
        <v>119.0</v>
      </c>
      <c r="O1138" s="14">
        <v>37.0</v>
      </c>
      <c r="P1138" s="14">
        <v>1.0</v>
      </c>
      <c r="Q1138" s="14"/>
      <c r="R1138" s="17">
        <f t="shared" si="1"/>
        <v>57.87069085</v>
      </c>
      <c r="S1138" s="17">
        <f t="shared" si="2"/>
        <v>20.83621764</v>
      </c>
      <c r="T1138" s="17">
        <f t="shared" si="3"/>
        <v>7.268448013</v>
      </c>
      <c r="U1138" s="17">
        <f t="shared" si="4"/>
        <v>11.49107019</v>
      </c>
      <c r="V1138" s="17">
        <f t="shared" si="5"/>
        <v>5.468641839</v>
      </c>
      <c r="W1138" s="17">
        <f t="shared" si="6"/>
        <v>8.237574415</v>
      </c>
      <c r="X1138" s="17">
        <f t="shared" si="7"/>
        <v>2.561262633</v>
      </c>
      <c r="Y1138" s="14">
        <f t="shared" si="8"/>
        <v>26729</v>
      </c>
      <c r="Z1138" s="14">
        <f t="shared" si="9"/>
        <v>9820</v>
      </c>
      <c r="AA1138" s="14">
        <f t="shared" si="10"/>
        <v>3094</v>
      </c>
      <c r="AB1138" s="14">
        <f t="shared" si="11"/>
        <v>4995</v>
      </c>
      <c r="AC1138" s="14">
        <f t="shared" si="12"/>
        <v>1493</v>
      </c>
      <c r="AD1138" s="14">
        <f t="shared" si="13"/>
        <v>4120</v>
      </c>
      <c r="AE1138" s="14">
        <f t="shared" si="14"/>
        <v>978</v>
      </c>
      <c r="AF1138" s="14">
        <f t="shared" si="15"/>
        <v>14</v>
      </c>
      <c r="AG1138" s="17">
        <f t="shared" si="16"/>
        <v>87.18527482</v>
      </c>
      <c r="AH1138" s="20">
        <f>12*(J1138*'Programas e Observações'!$C$8+K1138*'Programas e Observações'!$C$9+L1138*('Programas e Observações'!$C$8+'Programas e Observações'!$C$9)+M1138*'Programas e Observações'!$C$10)</f>
        <v>272448.72</v>
      </c>
      <c r="AI1138" s="20">
        <f>12*(J1138*'Programas e Observações'!$D$8+K1138*'Programas e Observações'!$D$9+L1138*('Programas e Observações'!$D$8+'Programas e Observações'!$D$9)+M1138*'Programas e Observações'!$D$10)</f>
        <v>447382.32</v>
      </c>
      <c r="AJ1138" s="13" t="s">
        <v>2841</v>
      </c>
      <c r="AK1138" s="13" t="s">
        <v>4663</v>
      </c>
    </row>
    <row r="1139" ht="15.75" customHeight="1">
      <c r="A1139" s="13" t="s">
        <v>4664</v>
      </c>
      <c r="B1139" s="13" t="s">
        <v>4665</v>
      </c>
      <c r="C1139" s="13" t="s">
        <v>4666</v>
      </c>
      <c r="D1139" s="13" t="s">
        <v>4402</v>
      </c>
      <c r="E1139" s="13" t="s">
        <v>4403</v>
      </c>
      <c r="F1139" s="13" t="s">
        <v>4404</v>
      </c>
      <c r="G1139" s="14">
        <v>11942.0</v>
      </c>
      <c r="H1139" s="16" t="b">
        <f>G1139&lt;'Programas e Observações'!$C$11</f>
        <v>1</v>
      </c>
      <c r="I1139" s="14">
        <v>0.0</v>
      </c>
      <c r="J1139" s="14">
        <v>0.0</v>
      </c>
      <c r="K1139" s="14">
        <v>0.0</v>
      </c>
      <c r="L1139" s="14">
        <v>0.0</v>
      </c>
      <c r="M1139" s="14">
        <v>0.0</v>
      </c>
      <c r="N1139" s="14">
        <v>168.0</v>
      </c>
      <c r="O1139" s="14">
        <v>46.0</v>
      </c>
      <c r="P1139" s="14">
        <v>1.0</v>
      </c>
      <c r="Q1139" s="14"/>
      <c r="R1139" s="17">
        <f t="shared" si="1"/>
        <v>0</v>
      </c>
      <c r="S1139" s="17">
        <f t="shared" si="2"/>
        <v>0</v>
      </c>
      <c r="T1139" s="17">
        <f t="shared" si="3"/>
        <v>0</v>
      </c>
      <c r="U1139" s="17">
        <f t="shared" si="4"/>
        <v>0</v>
      </c>
      <c r="V1139" s="17">
        <f t="shared" si="5"/>
        <v>0</v>
      </c>
      <c r="W1139" s="17">
        <f t="shared" si="6"/>
        <v>14.06799531</v>
      </c>
      <c r="X1139" s="17">
        <f t="shared" si="7"/>
        <v>3.851951097</v>
      </c>
      <c r="Y1139" s="14">
        <f t="shared" si="8"/>
        <v>26729</v>
      </c>
      <c r="Z1139" s="14">
        <f t="shared" si="9"/>
        <v>9820</v>
      </c>
      <c r="AA1139" s="14">
        <f t="shared" si="10"/>
        <v>3094</v>
      </c>
      <c r="AB1139" s="14">
        <f t="shared" si="11"/>
        <v>4995</v>
      </c>
      <c r="AC1139" s="14">
        <f t="shared" si="12"/>
        <v>1493</v>
      </c>
      <c r="AD1139" s="14">
        <f t="shared" si="13"/>
        <v>4120</v>
      </c>
      <c r="AE1139" s="14">
        <f t="shared" si="14"/>
        <v>978</v>
      </c>
      <c r="AF1139" s="14">
        <f t="shared" si="15"/>
        <v>14</v>
      </c>
      <c r="AG1139" s="17">
        <f t="shared" si="16"/>
        <v>87.18527482</v>
      </c>
      <c r="AH1139" s="20">
        <f>12*(J1139*'Programas e Observações'!$C$8+K1139*'Programas e Observações'!$C$9+L1139*('Programas e Observações'!$C$8+'Programas e Observações'!$C$9)+M1139*'Programas e Observações'!$C$10)</f>
        <v>0</v>
      </c>
      <c r="AI1139" s="20">
        <f>12*(J1139*'Programas e Observações'!$D$8+K1139*'Programas e Observações'!$D$9+L1139*('Programas e Observações'!$D$8+'Programas e Observações'!$D$9)+M1139*'Programas e Observações'!$D$10)</f>
        <v>0</v>
      </c>
      <c r="AJ1139" s="13" t="s">
        <v>342</v>
      </c>
      <c r="AK1139" s="13" t="s">
        <v>343</v>
      </c>
    </row>
    <row r="1140" ht="15.75" customHeight="1">
      <c r="A1140" s="13" t="s">
        <v>4667</v>
      </c>
      <c r="B1140" s="13" t="s">
        <v>4668</v>
      </c>
      <c r="C1140" s="13" t="s">
        <v>4669</v>
      </c>
      <c r="D1140" s="13" t="s">
        <v>4402</v>
      </c>
      <c r="E1140" s="13" t="s">
        <v>4414</v>
      </c>
      <c r="F1140" s="13" t="s">
        <v>4415</v>
      </c>
      <c r="G1140" s="14">
        <v>34849.0</v>
      </c>
      <c r="H1140" s="16" t="b">
        <f>G1140&lt;'Programas e Observações'!$C$11</f>
        <v>0</v>
      </c>
      <c r="I1140" s="14">
        <v>4741.0</v>
      </c>
      <c r="J1140" s="14">
        <v>1634.0</v>
      </c>
      <c r="K1140" s="14">
        <v>469.0</v>
      </c>
      <c r="L1140" s="14">
        <v>1176.0</v>
      </c>
      <c r="M1140" s="14">
        <v>190.0</v>
      </c>
      <c r="N1140" s="14">
        <v>51.0</v>
      </c>
      <c r="O1140" s="14">
        <v>70.0</v>
      </c>
      <c r="P1140" s="14">
        <v>1.0</v>
      </c>
      <c r="Q1140" s="14"/>
      <c r="R1140" s="17">
        <f t="shared" si="1"/>
        <v>136.0440759</v>
      </c>
      <c r="S1140" s="17">
        <f t="shared" si="2"/>
        <v>46.88800253</v>
      </c>
      <c r="T1140" s="17">
        <f t="shared" si="3"/>
        <v>13.45806192</v>
      </c>
      <c r="U1140" s="17">
        <f t="shared" si="4"/>
        <v>33.74558811</v>
      </c>
      <c r="V1140" s="17">
        <f t="shared" si="5"/>
        <v>5.452093317</v>
      </c>
      <c r="W1140" s="17">
        <f t="shared" si="6"/>
        <v>1.463456627</v>
      </c>
      <c r="X1140" s="17">
        <f t="shared" si="7"/>
        <v>2.008665959</v>
      </c>
      <c r="Y1140" s="14">
        <f t="shared" si="8"/>
        <v>28809</v>
      </c>
      <c r="Z1140" s="14">
        <f t="shared" si="9"/>
        <v>10462</v>
      </c>
      <c r="AA1140" s="14">
        <f t="shared" si="10"/>
        <v>2862</v>
      </c>
      <c r="AB1140" s="14">
        <f t="shared" si="11"/>
        <v>7272</v>
      </c>
      <c r="AC1140" s="14">
        <f t="shared" si="12"/>
        <v>1621</v>
      </c>
      <c r="AD1140" s="14">
        <f t="shared" si="13"/>
        <v>821</v>
      </c>
      <c r="AE1140" s="14">
        <f t="shared" si="14"/>
        <v>687</v>
      </c>
      <c r="AF1140" s="14">
        <f t="shared" si="15"/>
        <v>13</v>
      </c>
      <c r="AG1140" s="17">
        <f t="shared" si="16"/>
        <v>81.99796208</v>
      </c>
      <c r="AH1140" s="20">
        <f>12*(J1140*'Programas e Observações'!$C$8+K1140*'Programas e Observações'!$C$9+L1140*('Programas e Observações'!$C$8+'Programas e Observações'!$C$9)+M1140*'Programas e Observações'!$C$10)</f>
        <v>1496212.2</v>
      </c>
      <c r="AI1140" s="20">
        <f>12*(J1140*'Programas e Observações'!$D$8+K1140*'Programas e Observações'!$D$9+L1140*('Programas e Observações'!$D$8+'Programas e Observações'!$D$9)+M1140*'Programas e Observações'!$D$10)</f>
        <v>2545045.8</v>
      </c>
      <c r="AJ1140" s="13" t="s">
        <v>4670</v>
      </c>
      <c r="AK1140" s="13" t="s">
        <v>986</v>
      </c>
    </row>
    <row r="1141" ht="15.75" customHeight="1">
      <c r="A1141" s="13" t="s">
        <v>4671</v>
      </c>
      <c r="B1141" s="13" t="s">
        <v>4672</v>
      </c>
      <c r="C1141" s="13" t="s">
        <v>4673</v>
      </c>
      <c r="D1141" s="13" t="s">
        <v>4402</v>
      </c>
      <c r="E1141" s="13" t="s">
        <v>4420</v>
      </c>
      <c r="F1141" s="13" t="s">
        <v>4421</v>
      </c>
      <c r="G1141" s="14">
        <v>2073.0</v>
      </c>
      <c r="H1141" s="16" t="b">
        <f>G1141&lt;'Programas e Observações'!$C$11</f>
        <v>1</v>
      </c>
      <c r="I1141" s="14">
        <v>247.0</v>
      </c>
      <c r="J1141" s="14">
        <v>102.0</v>
      </c>
      <c r="K1141" s="14">
        <v>23.0</v>
      </c>
      <c r="L1141" s="14">
        <v>32.0</v>
      </c>
      <c r="M1141" s="14">
        <v>6.0</v>
      </c>
      <c r="N1141" s="14">
        <v>10.0</v>
      </c>
      <c r="O1141" s="14">
        <v>7.0</v>
      </c>
      <c r="P1141" s="14">
        <v>0.0</v>
      </c>
      <c r="Q1141" s="14"/>
      <c r="R1141" s="17">
        <f t="shared" si="1"/>
        <v>119.1509889</v>
      </c>
      <c r="S1141" s="17">
        <f t="shared" si="2"/>
        <v>49.2040521</v>
      </c>
      <c r="T1141" s="17">
        <f t="shared" si="3"/>
        <v>11.09503136</v>
      </c>
      <c r="U1141" s="17">
        <f t="shared" si="4"/>
        <v>15.43656536</v>
      </c>
      <c r="V1141" s="17">
        <f t="shared" si="5"/>
        <v>2.894356006</v>
      </c>
      <c r="W1141" s="17">
        <f t="shared" si="6"/>
        <v>4.823926676</v>
      </c>
      <c r="X1141" s="17">
        <f t="shared" si="7"/>
        <v>3.376748673</v>
      </c>
      <c r="Y1141" s="14">
        <f t="shared" si="8"/>
        <v>21805</v>
      </c>
      <c r="Z1141" s="14">
        <f t="shared" si="9"/>
        <v>8925</v>
      </c>
      <c r="AA1141" s="14">
        <f t="shared" si="10"/>
        <v>1970</v>
      </c>
      <c r="AB1141" s="14">
        <f t="shared" si="11"/>
        <v>3491</v>
      </c>
      <c r="AC1141" s="14">
        <f t="shared" si="12"/>
        <v>825</v>
      </c>
      <c r="AD1141" s="14">
        <f t="shared" si="13"/>
        <v>2919</v>
      </c>
      <c r="AE1141" s="14">
        <f t="shared" si="14"/>
        <v>679</v>
      </c>
      <c r="AF1141" s="14">
        <f t="shared" si="15"/>
        <v>27</v>
      </c>
      <c r="AG1141" s="17">
        <f t="shared" si="16"/>
        <v>87.18791485</v>
      </c>
      <c r="AH1141" s="20">
        <f>12*(J1141*'Programas e Observações'!$C$8+K1141*'Programas e Observações'!$C$9+L1141*('Programas e Observações'!$C$8+'Programas e Observações'!$C$9)+M1141*'Programas e Observações'!$C$10)</f>
        <v>57793.08</v>
      </c>
      <c r="AI1141" s="20">
        <f>12*(J1141*'Programas e Observações'!$D$8+K1141*'Programas e Observações'!$D$9+L1141*('Programas e Observações'!$D$8+'Programas e Observações'!$D$9)+M1141*'Programas e Observações'!$D$10)</f>
        <v>107258.52</v>
      </c>
      <c r="AJ1141" s="13" t="s">
        <v>4212</v>
      </c>
      <c r="AK1141" s="13" t="s">
        <v>3038</v>
      </c>
    </row>
    <row r="1142" ht="15.75" customHeight="1">
      <c r="A1142" s="13" t="s">
        <v>4674</v>
      </c>
      <c r="B1142" s="13" t="s">
        <v>4675</v>
      </c>
      <c r="C1142" s="13" t="s">
        <v>4676</v>
      </c>
      <c r="D1142" s="13" t="s">
        <v>4402</v>
      </c>
      <c r="E1142" s="13" t="s">
        <v>4420</v>
      </c>
      <c r="F1142" s="13" t="s">
        <v>4421</v>
      </c>
      <c r="G1142" s="14">
        <v>5966.0</v>
      </c>
      <c r="H1142" s="16" t="b">
        <f>G1142&lt;'Programas e Observações'!$C$11</f>
        <v>1</v>
      </c>
      <c r="I1142" s="14">
        <v>882.0</v>
      </c>
      <c r="J1142" s="14">
        <v>395.0</v>
      </c>
      <c r="K1142" s="14">
        <v>88.0</v>
      </c>
      <c r="L1142" s="14">
        <v>145.0</v>
      </c>
      <c r="M1142" s="14">
        <v>32.0</v>
      </c>
      <c r="N1142" s="14">
        <v>81.0</v>
      </c>
      <c r="O1142" s="14">
        <v>23.0</v>
      </c>
      <c r="P1142" s="14">
        <v>1.0</v>
      </c>
      <c r="Q1142" s="14"/>
      <c r="R1142" s="17">
        <f t="shared" si="1"/>
        <v>147.8377472</v>
      </c>
      <c r="S1142" s="17">
        <f t="shared" si="2"/>
        <v>66.20851492</v>
      </c>
      <c r="T1142" s="17">
        <f t="shared" si="3"/>
        <v>14.75025142</v>
      </c>
      <c r="U1142" s="17">
        <f t="shared" si="4"/>
        <v>24.30439155</v>
      </c>
      <c r="V1142" s="17">
        <f t="shared" si="5"/>
        <v>5.363727791</v>
      </c>
      <c r="W1142" s="17">
        <f t="shared" si="6"/>
        <v>13.57693597</v>
      </c>
      <c r="X1142" s="17">
        <f t="shared" si="7"/>
        <v>3.85517935</v>
      </c>
      <c r="Y1142" s="14">
        <f t="shared" si="8"/>
        <v>21805</v>
      </c>
      <c r="Z1142" s="14">
        <f t="shared" si="9"/>
        <v>8925</v>
      </c>
      <c r="AA1142" s="14">
        <f t="shared" si="10"/>
        <v>1970</v>
      </c>
      <c r="AB1142" s="14">
        <f t="shared" si="11"/>
        <v>3491</v>
      </c>
      <c r="AC1142" s="14">
        <f t="shared" si="12"/>
        <v>825</v>
      </c>
      <c r="AD1142" s="14">
        <f t="shared" si="13"/>
        <v>2919</v>
      </c>
      <c r="AE1142" s="14">
        <f t="shared" si="14"/>
        <v>679</v>
      </c>
      <c r="AF1142" s="14">
        <f t="shared" si="15"/>
        <v>27</v>
      </c>
      <c r="AG1142" s="17">
        <f t="shared" si="16"/>
        <v>87.18791485</v>
      </c>
      <c r="AH1142" s="20">
        <f>12*(J1142*'Programas e Observações'!$C$8+K1142*'Programas e Observações'!$C$9+L1142*('Programas e Observações'!$C$8+'Programas e Observações'!$C$9)+M1142*'Programas e Observações'!$C$10)</f>
        <v>242807.16</v>
      </c>
      <c r="AI1142" s="20">
        <f>12*(J1142*'Programas e Observações'!$D$8+K1142*'Programas e Observações'!$D$9+L1142*('Programas e Observações'!$D$8+'Programas e Observações'!$D$9)+M1142*'Programas e Observações'!$D$10)</f>
        <v>442502.52</v>
      </c>
      <c r="AJ1142" s="13" t="s">
        <v>4630</v>
      </c>
      <c r="AK1142" s="13" t="s">
        <v>688</v>
      </c>
    </row>
    <row r="1143" ht="15.75" customHeight="1">
      <c r="A1143" s="13" t="s">
        <v>4677</v>
      </c>
      <c r="B1143" s="13" t="s">
        <v>4678</v>
      </c>
      <c r="C1143" s="13" t="s">
        <v>4679</v>
      </c>
      <c r="D1143" s="13" t="s">
        <v>4402</v>
      </c>
      <c r="E1143" s="13" t="s">
        <v>4403</v>
      </c>
      <c r="F1143" s="13" t="s">
        <v>4404</v>
      </c>
      <c r="G1143" s="14">
        <v>18304.0</v>
      </c>
      <c r="H1143" s="16" t="b">
        <f>G1143&lt;'Programas e Observações'!$C$11</f>
        <v>1</v>
      </c>
      <c r="I1143" s="14">
        <v>2518.0</v>
      </c>
      <c r="J1143" s="14">
        <v>1001.0</v>
      </c>
      <c r="K1143" s="14">
        <v>269.0</v>
      </c>
      <c r="L1143" s="14">
        <v>518.0</v>
      </c>
      <c r="M1143" s="14">
        <v>134.0</v>
      </c>
      <c r="N1143" s="14">
        <v>141.0</v>
      </c>
      <c r="O1143" s="14">
        <v>59.0</v>
      </c>
      <c r="P1143" s="14">
        <v>1.0</v>
      </c>
      <c r="Q1143" s="14"/>
      <c r="R1143" s="17">
        <f t="shared" si="1"/>
        <v>137.5655594</v>
      </c>
      <c r="S1143" s="17">
        <f t="shared" si="2"/>
        <v>54.6875</v>
      </c>
      <c r="T1143" s="17">
        <f t="shared" si="3"/>
        <v>14.69624126</v>
      </c>
      <c r="U1143" s="17">
        <f t="shared" si="4"/>
        <v>28.29982517</v>
      </c>
      <c r="V1143" s="17">
        <f t="shared" si="5"/>
        <v>7.320804196</v>
      </c>
      <c r="W1143" s="17">
        <f t="shared" si="6"/>
        <v>7.703234266</v>
      </c>
      <c r="X1143" s="17">
        <f t="shared" si="7"/>
        <v>3.223339161</v>
      </c>
      <c r="Y1143" s="14">
        <f t="shared" si="8"/>
        <v>26729</v>
      </c>
      <c r="Z1143" s="14">
        <f t="shared" si="9"/>
        <v>9820</v>
      </c>
      <c r="AA1143" s="14">
        <f t="shared" si="10"/>
        <v>3094</v>
      </c>
      <c r="AB1143" s="14">
        <f t="shared" si="11"/>
        <v>4995</v>
      </c>
      <c r="AC1143" s="14">
        <f t="shared" si="12"/>
        <v>1493</v>
      </c>
      <c r="AD1143" s="14">
        <f t="shared" si="13"/>
        <v>4120</v>
      </c>
      <c r="AE1143" s="14">
        <f t="shared" si="14"/>
        <v>978</v>
      </c>
      <c r="AF1143" s="14">
        <f t="shared" si="15"/>
        <v>14</v>
      </c>
      <c r="AG1143" s="17">
        <f t="shared" si="16"/>
        <v>87.18527482</v>
      </c>
      <c r="AH1143" s="20">
        <f>12*(J1143*'Programas e Observações'!$C$8+K1143*'Programas e Observações'!$C$9+L1143*('Programas e Observações'!$C$8+'Programas e Observações'!$C$9)+M1143*'Programas e Observações'!$C$10)</f>
        <v>773226.72</v>
      </c>
      <c r="AI1143" s="20">
        <f>12*(J1143*'Programas e Observações'!$D$8+K1143*'Programas e Observações'!$D$9+L1143*('Programas e Observações'!$D$8+'Programas e Observações'!$D$9)+M1143*'Programas e Observações'!$D$10)</f>
        <v>1338432.6</v>
      </c>
      <c r="AJ1143" s="13" t="s">
        <v>4680</v>
      </c>
      <c r="AK1143" s="13" t="s">
        <v>4319</v>
      </c>
    </row>
    <row r="1144" ht="15.75" customHeight="1">
      <c r="A1144" s="13" t="s">
        <v>4681</v>
      </c>
      <c r="B1144" s="13" t="s">
        <v>4682</v>
      </c>
      <c r="C1144" s="13" t="s">
        <v>4683</v>
      </c>
      <c r="D1144" s="13" t="s">
        <v>4402</v>
      </c>
      <c r="E1144" s="13" t="s">
        <v>4457</v>
      </c>
      <c r="F1144" s="13" t="s">
        <v>4458</v>
      </c>
      <c r="G1144" s="14">
        <v>3868.0</v>
      </c>
      <c r="H1144" s="16" t="b">
        <f>G1144&lt;'Programas e Observações'!$C$11</f>
        <v>1</v>
      </c>
      <c r="I1144" s="14">
        <v>0.0</v>
      </c>
      <c r="J1144" s="14">
        <v>0.0</v>
      </c>
      <c r="K1144" s="14">
        <v>0.0</v>
      </c>
      <c r="L1144" s="14">
        <v>0.0</v>
      </c>
      <c r="M1144" s="14">
        <v>0.0</v>
      </c>
      <c r="N1144" s="14">
        <v>5.0</v>
      </c>
      <c r="O1144" s="14">
        <v>6.0</v>
      </c>
      <c r="P1144" s="14">
        <v>0.0</v>
      </c>
      <c r="Q1144" s="14"/>
      <c r="R1144" s="17">
        <f t="shared" si="1"/>
        <v>0</v>
      </c>
      <c r="S1144" s="17">
        <f t="shared" si="2"/>
        <v>0</v>
      </c>
      <c r="T1144" s="17">
        <f t="shared" si="3"/>
        <v>0</v>
      </c>
      <c r="U1144" s="17">
        <f t="shared" si="4"/>
        <v>0</v>
      </c>
      <c r="V1144" s="17">
        <f t="shared" si="5"/>
        <v>0</v>
      </c>
      <c r="W1144" s="17">
        <f t="shared" si="6"/>
        <v>1.292657704</v>
      </c>
      <c r="X1144" s="17">
        <f t="shared" si="7"/>
        <v>1.551189245</v>
      </c>
      <c r="Y1144" s="14">
        <f t="shared" si="8"/>
        <v>27912</v>
      </c>
      <c r="Z1144" s="14">
        <f t="shared" si="9"/>
        <v>10692</v>
      </c>
      <c r="AA1144" s="14">
        <f t="shared" si="10"/>
        <v>2677</v>
      </c>
      <c r="AB1144" s="14">
        <f t="shared" si="11"/>
        <v>6968</v>
      </c>
      <c r="AC1144" s="14">
        <f t="shared" si="12"/>
        <v>1484</v>
      </c>
      <c r="AD1144" s="14">
        <f t="shared" si="13"/>
        <v>907</v>
      </c>
      <c r="AE1144" s="14">
        <f t="shared" si="14"/>
        <v>768</v>
      </c>
      <c r="AF1144" s="14">
        <f t="shared" si="15"/>
        <v>13</v>
      </c>
      <c r="AG1144" s="17">
        <f t="shared" si="16"/>
        <v>70.38034434</v>
      </c>
      <c r="AH1144" s="20">
        <f>12*(J1144*'Programas e Observações'!$C$8+K1144*'Programas e Observações'!$C$9+L1144*('Programas e Observações'!$C$8+'Programas e Observações'!$C$9)+M1144*'Programas e Observações'!$C$10)</f>
        <v>0</v>
      </c>
      <c r="AI1144" s="20">
        <f>12*(J1144*'Programas e Observações'!$D$8+K1144*'Programas e Observações'!$D$9+L1144*('Programas e Observações'!$D$8+'Programas e Observações'!$D$9)+M1144*'Programas e Observações'!$D$10)</f>
        <v>0</v>
      </c>
      <c r="AJ1144" s="13" t="s">
        <v>342</v>
      </c>
      <c r="AK1144" s="13" t="s">
        <v>343</v>
      </c>
    </row>
    <row r="1145" ht="15.75" customHeight="1">
      <c r="A1145" s="13" t="s">
        <v>4684</v>
      </c>
      <c r="B1145" s="13" t="s">
        <v>4685</v>
      </c>
      <c r="C1145" s="13" t="s">
        <v>4686</v>
      </c>
      <c r="D1145" s="13" t="s">
        <v>4402</v>
      </c>
      <c r="E1145" s="13" t="s">
        <v>4457</v>
      </c>
      <c r="F1145" s="13" t="s">
        <v>4458</v>
      </c>
      <c r="G1145" s="14">
        <v>6756.0</v>
      </c>
      <c r="H1145" s="16" t="b">
        <f>G1145&lt;'Programas e Observações'!$C$11</f>
        <v>1</v>
      </c>
      <c r="I1145" s="14">
        <v>880.0</v>
      </c>
      <c r="J1145" s="14">
        <v>333.0</v>
      </c>
      <c r="K1145" s="14">
        <v>75.0</v>
      </c>
      <c r="L1145" s="14">
        <v>181.0</v>
      </c>
      <c r="M1145" s="14">
        <v>54.0</v>
      </c>
      <c r="N1145" s="14">
        <v>9.0</v>
      </c>
      <c r="O1145" s="14">
        <v>9.0</v>
      </c>
      <c r="P1145" s="14">
        <v>0.0</v>
      </c>
      <c r="Q1145" s="14"/>
      <c r="R1145" s="17">
        <f t="shared" si="1"/>
        <v>130.2545885</v>
      </c>
      <c r="S1145" s="17">
        <f t="shared" si="2"/>
        <v>49.28952043</v>
      </c>
      <c r="T1145" s="17">
        <f t="shared" si="3"/>
        <v>11.10124334</v>
      </c>
      <c r="U1145" s="17">
        <f t="shared" si="4"/>
        <v>26.79100059</v>
      </c>
      <c r="V1145" s="17">
        <f t="shared" si="5"/>
        <v>7.992895204</v>
      </c>
      <c r="W1145" s="17">
        <f t="shared" si="6"/>
        <v>1.332149201</v>
      </c>
      <c r="X1145" s="17">
        <f t="shared" si="7"/>
        <v>1.332149201</v>
      </c>
      <c r="Y1145" s="14">
        <f t="shared" si="8"/>
        <v>27912</v>
      </c>
      <c r="Z1145" s="14">
        <f t="shared" si="9"/>
        <v>10692</v>
      </c>
      <c r="AA1145" s="14">
        <f t="shared" si="10"/>
        <v>2677</v>
      </c>
      <c r="AB1145" s="14">
        <f t="shared" si="11"/>
        <v>6968</v>
      </c>
      <c r="AC1145" s="14">
        <f t="shared" si="12"/>
        <v>1484</v>
      </c>
      <c r="AD1145" s="14">
        <f t="shared" si="13"/>
        <v>907</v>
      </c>
      <c r="AE1145" s="14">
        <f t="shared" si="14"/>
        <v>768</v>
      </c>
      <c r="AF1145" s="14">
        <f t="shared" si="15"/>
        <v>13</v>
      </c>
      <c r="AG1145" s="17">
        <f t="shared" si="16"/>
        <v>70.38034434</v>
      </c>
      <c r="AH1145" s="20">
        <f>12*(J1145*'Programas e Observações'!$C$8+K1145*'Programas e Observações'!$C$9+L1145*('Programas e Observações'!$C$8+'Programas e Observações'!$C$9)+M1145*'Programas e Observações'!$C$10)</f>
        <v>260959.92</v>
      </c>
      <c r="AI1145" s="20">
        <f>12*(J1145*'Programas e Observações'!$D$8+K1145*'Programas e Observações'!$D$9+L1145*('Programas e Observações'!$D$8+'Programas e Observações'!$D$9)+M1145*'Programas e Observações'!$D$10)</f>
        <v>452115.6</v>
      </c>
      <c r="AJ1145" s="13" t="s">
        <v>4687</v>
      </c>
      <c r="AK1145" s="13" t="s">
        <v>2157</v>
      </c>
    </row>
    <row r="1146" ht="15.75" customHeight="1">
      <c r="A1146" s="13" t="s">
        <v>4688</v>
      </c>
      <c r="B1146" s="13" t="s">
        <v>4689</v>
      </c>
      <c r="C1146" s="13" t="s">
        <v>4690</v>
      </c>
      <c r="D1146" s="13" t="s">
        <v>4402</v>
      </c>
      <c r="E1146" s="13" t="s">
        <v>4457</v>
      </c>
      <c r="F1146" s="13" t="s">
        <v>4458</v>
      </c>
      <c r="G1146" s="14">
        <v>7597.0</v>
      </c>
      <c r="H1146" s="16" t="b">
        <f>G1146&lt;'Programas e Observações'!$C$11</f>
        <v>1</v>
      </c>
      <c r="I1146" s="14">
        <v>1014.0</v>
      </c>
      <c r="J1146" s="14">
        <v>327.0</v>
      </c>
      <c r="K1146" s="14">
        <v>160.0</v>
      </c>
      <c r="L1146" s="14">
        <v>293.0</v>
      </c>
      <c r="M1146" s="14">
        <v>29.0</v>
      </c>
      <c r="N1146" s="14">
        <v>17.0</v>
      </c>
      <c r="O1146" s="14">
        <v>11.0</v>
      </c>
      <c r="P1146" s="14">
        <v>0.0</v>
      </c>
      <c r="Q1146" s="14"/>
      <c r="R1146" s="17">
        <f t="shared" si="1"/>
        <v>133.4737396</v>
      </c>
      <c r="S1146" s="17">
        <f t="shared" si="2"/>
        <v>43.04330657</v>
      </c>
      <c r="T1146" s="17">
        <f t="shared" si="3"/>
        <v>21.06094511</v>
      </c>
      <c r="U1146" s="17">
        <f t="shared" si="4"/>
        <v>38.56785573</v>
      </c>
      <c r="V1146" s="17">
        <f t="shared" si="5"/>
        <v>3.817296301</v>
      </c>
      <c r="W1146" s="17">
        <f t="shared" si="6"/>
        <v>2.237725418</v>
      </c>
      <c r="X1146" s="17">
        <f t="shared" si="7"/>
        <v>1.447939976</v>
      </c>
      <c r="Y1146" s="14">
        <f t="shared" si="8"/>
        <v>27912</v>
      </c>
      <c r="Z1146" s="14">
        <f t="shared" si="9"/>
        <v>10692</v>
      </c>
      <c r="AA1146" s="14">
        <f t="shared" si="10"/>
        <v>2677</v>
      </c>
      <c r="AB1146" s="14">
        <f t="shared" si="11"/>
        <v>6968</v>
      </c>
      <c r="AC1146" s="14">
        <f t="shared" si="12"/>
        <v>1484</v>
      </c>
      <c r="AD1146" s="14">
        <f t="shared" si="13"/>
        <v>907</v>
      </c>
      <c r="AE1146" s="14">
        <f t="shared" si="14"/>
        <v>768</v>
      </c>
      <c r="AF1146" s="14">
        <f t="shared" si="15"/>
        <v>13</v>
      </c>
      <c r="AG1146" s="17">
        <f t="shared" si="16"/>
        <v>70.38034434</v>
      </c>
      <c r="AH1146" s="20">
        <f>12*(J1146*'Programas e Observações'!$C$8+K1146*'Programas e Observações'!$C$9+L1146*('Programas e Observações'!$C$8+'Programas e Observações'!$C$9)+M1146*'Programas e Observações'!$C$10)</f>
        <v>369181.32</v>
      </c>
      <c r="AI1146" s="20">
        <f>12*(J1146*'Programas e Observações'!$D$8+K1146*'Programas e Observações'!$D$9+L1146*('Programas e Observações'!$D$8+'Programas e Observações'!$D$9)+M1146*'Programas e Observações'!$D$10)</f>
        <v>602357.04</v>
      </c>
      <c r="AJ1146" s="13" t="s">
        <v>4691</v>
      </c>
      <c r="AK1146" s="13" t="s">
        <v>4692</v>
      </c>
    </row>
    <row r="1147" ht="15.75" customHeight="1">
      <c r="A1147" s="13" t="s">
        <v>4693</v>
      </c>
      <c r="B1147" s="13" t="s">
        <v>4694</v>
      </c>
      <c r="C1147" s="13" t="s">
        <v>4695</v>
      </c>
      <c r="D1147" s="13" t="s">
        <v>4402</v>
      </c>
      <c r="E1147" s="13" t="s">
        <v>4477</v>
      </c>
      <c r="F1147" s="13" t="s">
        <v>4478</v>
      </c>
      <c r="G1147" s="14">
        <v>2631.0</v>
      </c>
      <c r="H1147" s="16" t="b">
        <f>G1147&lt;'Programas e Observações'!$C$11</f>
        <v>1</v>
      </c>
      <c r="I1147" s="14">
        <v>0.0</v>
      </c>
      <c r="J1147" s="14">
        <v>0.0</v>
      </c>
      <c r="K1147" s="14">
        <v>0.0</v>
      </c>
      <c r="L1147" s="14">
        <v>0.0</v>
      </c>
      <c r="M1147" s="14">
        <v>0.0</v>
      </c>
      <c r="N1147" s="14">
        <v>7.0</v>
      </c>
      <c r="O1147" s="14">
        <v>11.0</v>
      </c>
      <c r="P1147" s="14">
        <v>0.0</v>
      </c>
      <c r="Q1147" s="14"/>
      <c r="R1147" s="17">
        <f t="shared" si="1"/>
        <v>0</v>
      </c>
      <c r="S1147" s="17">
        <f t="shared" si="2"/>
        <v>0</v>
      </c>
      <c r="T1147" s="17">
        <f t="shared" si="3"/>
        <v>0</v>
      </c>
      <c r="U1147" s="17">
        <f t="shared" si="4"/>
        <v>0</v>
      </c>
      <c r="V1147" s="17">
        <f t="shared" si="5"/>
        <v>0</v>
      </c>
      <c r="W1147" s="17">
        <f t="shared" si="6"/>
        <v>2.660585329</v>
      </c>
      <c r="X1147" s="17">
        <f t="shared" si="7"/>
        <v>4.180919802</v>
      </c>
      <c r="Y1147" s="14">
        <f t="shared" si="8"/>
        <v>26731</v>
      </c>
      <c r="Z1147" s="14">
        <f t="shared" si="9"/>
        <v>10737</v>
      </c>
      <c r="AA1147" s="14">
        <f t="shared" si="10"/>
        <v>2275</v>
      </c>
      <c r="AB1147" s="14">
        <f t="shared" si="11"/>
        <v>5854</v>
      </c>
      <c r="AC1147" s="14">
        <f t="shared" si="12"/>
        <v>1447</v>
      </c>
      <c r="AD1147" s="14">
        <f t="shared" si="13"/>
        <v>1667</v>
      </c>
      <c r="AE1147" s="14">
        <f t="shared" si="14"/>
        <v>493</v>
      </c>
      <c r="AF1147" s="14">
        <f t="shared" si="15"/>
        <v>12</v>
      </c>
      <c r="AG1147" s="17">
        <f t="shared" si="16"/>
        <v>139.6764518</v>
      </c>
      <c r="AH1147" s="20">
        <f>12*(J1147*'Programas e Observações'!$C$8+K1147*'Programas e Observações'!$C$9+L1147*('Programas e Observações'!$C$8+'Programas e Observações'!$C$9)+M1147*'Programas e Observações'!$C$10)</f>
        <v>0</v>
      </c>
      <c r="AI1147" s="20">
        <f>12*(J1147*'Programas e Observações'!$D$8+K1147*'Programas e Observações'!$D$9+L1147*('Programas e Observações'!$D$8+'Programas e Observações'!$D$9)+M1147*'Programas e Observações'!$D$10)</f>
        <v>0</v>
      </c>
      <c r="AJ1147" s="13" t="s">
        <v>342</v>
      </c>
      <c r="AK1147" s="13" t="s">
        <v>343</v>
      </c>
    </row>
    <row r="1148" ht="15.75" customHeight="1">
      <c r="A1148" s="13" t="s">
        <v>4696</v>
      </c>
      <c r="B1148" s="13" t="s">
        <v>4697</v>
      </c>
      <c r="C1148" s="13" t="s">
        <v>4698</v>
      </c>
      <c r="D1148" s="13" t="s">
        <v>4402</v>
      </c>
      <c r="E1148" s="13" t="s">
        <v>4403</v>
      </c>
      <c r="F1148" s="13" t="s">
        <v>4404</v>
      </c>
      <c r="G1148" s="14">
        <v>16203.0</v>
      </c>
      <c r="H1148" s="16" t="b">
        <f>G1148&lt;'Programas e Observações'!$C$11</f>
        <v>1</v>
      </c>
      <c r="I1148" s="14">
        <v>1834.0</v>
      </c>
      <c r="J1148" s="14">
        <v>757.0</v>
      </c>
      <c r="K1148" s="14">
        <v>117.0</v>
      </c>
      <c r="L1148" s="14">
        <v>302.0</v>
      </c>
      <c r="M1148" s="14">
        <v>95.0</v>
      </c>
      <c r="N1148" s="14">
        <v>111.0</v>
      </c>
      <c r="O1148" s="14">
        <v>37.0</v>
      </c>
      <c r="P1148" s="14">
        <v>1.0</v>
      </c>
      <c r="Q1148" s="14"/>
      <c r="R1148" s="17">
        <f t="shared" si="1"/>
        <v>113.1889156</v>
      </c>
      <c r="S1148" s="17">
        <f t="shared" si="2"/>
        <v>46.71974326</v>
      </c>
      <c r="T1148" s="17">
        <f t="shared" si="3"/>
        <v>7.220885021</v>
      </c>
      <c r="U1148" s="17">
        <f t="shared" si="4"/>
        <v>18.63852373</v>
      </c>
      <c r="V1148" s="17">
        <f t="shared" si="5"/>
        <v>5.863111769</v>
      </c>
      <c r="W1148" s="17">
        <f t="shared" si="6"/>
        <v>6.850583225</v>
      </c>
      <c r="X1148" s="17">
        <f t="shared" si="7"/>
        <v>2.283527742</v>
      </c>
      <c r="Y1148" s="14">
        <f t="shared" si="8"/>
        <v>26729</v>
      </c>
      <c r="Z1148" s="14">
        <f t="shared" si="9"/>
        <v>9820</v>
      </c>
      <c r="AA1148" s="14">
        <f t="shared" si="10"/>
        <v>3094</v>
      </c>
      <c r="AB1148" s="14">
        <f t="shared" si="11"/>
        <v>4995</v>
      </c>
      <c r="AC1148" s="14">
        <f t="shared" si="12"/>
        <v>1493</v>
      </c>
      <c r="AD1148" s="14">
        <f t="shared" si="13"/>
        <v>4120</v>
      </c>
      <c r="AE1148" s="14">
        <f t="shared" si="14"/>
        <v>978</v>
      </c>
      <c r="AF1148" s="14">
        <f t="shared" si="15"/>
        <v>14</v>
      </c>
      <c r="AG1148" s="17">
        <f t="shared" si="16"/>
        <v>87.18527482</v>
      </c>
      <c r="AH1148" s="20">
        <f>12*(J1148*'Programas e Observações'!$C$8+K1148*'Programas e Observações'!$C$9+L1148*('Programas e Observações'!$C$8+'Programas e Observações'!$C$9)+M1148*'Programas e Observações'!$C$10)</f>
        <v>473847.6</v>
      </c>
      <c r="AI1148" s="20">
        <f>12*(J1148*'Programas e Observações'!$D$8+K1148*'Programas e Observações'!$D$9+L1148*('Programas e Observações'!$D$8+'Programas e Observações'!$D$9)+M1148*'Programas e Observações'!$D$10)</f>
        <v>865113.36</v>
      </c>
      <c r="AJ1148" s="13" t="s">
        <v>4699</v>
      </c>
      <c r="AK1148" s="13" t="s">
        <v>4700</v>
      </c>
    </row>
    <row r="1149" ht="15.75" customHeight="1">
      <c r="A1149" s="13" t="s">
        <v>4701</v>
      </c>
      <c r="B1149" s="13" t="s">
        <v>4702</v>
      </c>
      <c r="C1149" s="13" t="s">
        <v>4703</v>
      </c>
      <c r="D1149" s="13" t="s">
        <v>4402</v>
      </c>
      <c r="E1149" s="13" t="s">
        <v>4457</v>
      </c>
      <c r="F1149" s="13" t="s">
        <v>4458</v>
      </c>
      <c r="G1149" s="14">
        <v>8657.0</v>
      </c>
      <c r="H1149" s="16" t="b">
        <f>G1149&lt;'Programas e Observações'!$C$11</f>
        <v>1</v>
      </c>
      <c r="I1149" s="14">
        <v>792.0</v>
      </c>
      <c r="J1149" s="14">
        <v>501.0</v>
      </c>
      <c r="K1149" s="14">
        <v>31.0</v>
      </c>
      <c r="L1149" s="14">
        <v>87.0</v>
      </c>
      <c r="M1149" s="14">
        <v>45.0</v>
      </c>
      <c r="N1149" s="14">
        <v>21.0</v>
      </c>
      <c r="O1149" s="14">
        <v>11.0</v>
      </c>
      <c r="P1149" s="14">
        <v>1.0</v>
      </c>
      <c r="Q1149" s="14"/>
      <c r="R1149" s="17">
        <f t="shared" si="1"/>
        <v>91.4866582</v>
      </c>
      <c r="S1149" s="17">
        <f t="shared" si="2"/>
        <v>57.87224212</v>
      </c>
      <c r="T1149" s="17">
        <f t="shared" si="3"/>
        <v>3.580917177</v>
      </c>
      <c r="U1149" s="17">
        <f t="shared" si="4"/>
        <v>10.04967079</v>
      </c>
      <c r="V1149" s="17">
        <f t="shared" si="5"/>
        <v>5.198105579</v>
      </c>
      <c r="W1149" s="17">
        <f t="shared" si="6"/>
        <v>2.425782604</v>
      </c>
      <c r="X1149" s="17">
        <f t="shared" si="7"/>
        <v>1.27064803</v>
      </c>
      <c r="Y1149" s="14">
        <f t="shared" si="8"/>
        <v>27912</v>
      </c>
      <c r="Z1149" s="14">
        <f t="shared" si="9"/>
        <v>10692</v>
      </c>
      <c r="AA1149" s="14">
        <f t="shared" si="10"/>
        <v>2677</v>
      </c>
      <c r="AB1149" s="14">
        <f t="shared" si="11"/>
        <v>6968</v>
      </c>
      <c r="AC1149" s="14">
        <f t="shared" si="12"/>
        <v>1484</v>
      </c>
      <c r="AD1149" s="14">
        <f t="shared" si="13"/>
        <v>907</v>
      </c>
      <c r="AE1149" s="14">
        <f t="shared" si="14"/>
        <v>768</v>
      </c>
      <c r="AF1149" s="14">
        <f t="shared" si="15"/>
        <v>13</v>
      </c>
      <c r="AG1149" s="17">
        <f t="shared" si="16"/>
        <v>70.38034434</v>
      </c>
      <c r="AH1149" s="20">
        <f>12*(J1149*'Programas e Observações'!$C$8+K1149*'Programas e Observações'!$C$9+L1149*('Programas e Observações'!$C$8+'Programas e Observações'!$C$9)+M1149*'Programas e Observações'!$C$10)</f>
        <v>200613.6</v>
      </c>
      <c r="AI1149" s="20">
        <f>12*(J1149*'Programas e Observações'!$D$8+K1149*'Programas e Observações'!$D$9+L1149*('Programas e Observações'!$D$8+'Programas e Observações'!$D$9)+M1149*'Programas e Observações'!$D$10)</f>
        <v>415273.32</v>
      </c>
      <c r="AJ1149" s="13" t="s">
        <v>3968</v>
      </c>
      <c r="AK1149" s="13" t="s">
        <v>4704</v>
      </c>
    </row>
    <row r="1150" ht="15.75" customHeight="1">
      <c r="A1150" s="13" t="s">
        <v>4705</v>
      </c>
      <c r="B1150" s="13" t="s">
        <v>4706</v>
      </c>
      <c r="C1150" s="13" t="s">
        <v>4707</v>
      </c>
      <c r="D1150" s="13" t="s">
        <v>4402</v>
      </c>
      <c r="E1150" s="13" t="s">
        <v>4414</v>
      </c>
      <c r="F1150" s="13" t="s">
        <v>4415</v>
      </c>
      <c r="G1150" s="14">
        <v>10094.0</v>
      </c>
      <c r="H1150" s="16" t="b">
        <f>G1150&lt;'Programas e Observações'!$C$11</f>
        <v>1</v>
      </c>
      <c r="I1150" s="14">
        <v>804.0</v>
      </c>
      <c r="J1150" s="14">
        <v>334.0</v>
      </c>
      <c r="K1150" s="14">
        <v>64.0</v>
      </c>
      <c r="L1150" s="14">
        <v>188.0</v>
      </c>
      <c r="M1150" s="14">
        <v>56.0</v>
      </c>
      <c r="N1150" s="14">
        <v>22.0</v>
      </c>
      <c r="O1150" s="14">
        <v>25.0</v>
      </c>
      <c r="P1150" s="14">
        <v>0.0</v>
      </c>
      <c r="Q1150" s="14"/>
      <c r="R1150" s="17">
        <f t="shared" si="1"/>
        <v>79.65127799</v>
      </c>
      <c r="S1150" s="17">
        <f t="shared" si="2"/>
        <v>33.08896374</v>
      </c>
      <c r="T1150" s="17">
        <f t="shared" si="3"/>
        <v>6.340400238</v>
      </c>
      <c r="U1150" s="17">
        <f t="shared" si="4"/>
        <v>18.6249257</v>
      </c>
      <c r="V1150" s="17">
        <f t="shared" si="5"/>
        <v>5.547850208</v>
      </c>
      <c r="W1150" s="17">
        <f t="shared" si="6"/>
        <v>2.179512582</v>
      </c>
      <c r="X1150" s="17">
        <f t="shared" si="7"/>
        <v>2.476718843</v>
      </c>
      <c r="Y1150" s="14">
        <f t="shared" si="8"/>
        <v>28809</v>
      </c>
      <c r="Z1150" s="14">
        <f t="shared" si="9"/>
        <v>10462</v>
      </c>
      <c r="AA1150" s="14">
        <f t="shared" si="10"/>
        <v>2862</v>
      </c>
      <c r="AB1150" s="14">
        <f t="shared" si="11"/>
        <v>7272</v>
      </c>
      <c r="AC1150" s="14">
        <f t="shared" si="12"/>
        <v>1621</v>
      </c>
      <c r="AD1150" s="14">
        <f t="shared" si="13"/>
        <v>821</v>
      </c>
      <c r="AE1150" s="14">
        <f t="shared" si="14"/>
        <v>687</v>
      </c>
      <c r="AF1150" s="14">
        <f t="shared" si="15"/>
        <v>13</v>
      </c>
      <c r="AG1150" s="17">
        <f t="shared" si="16"/>
        <v>81.99796208</v>
      </c>
      <c r="AH1150" s="20">
        <f>12*(J1150*'Programas e Observações'!$C$8+K1150*'Programas e Observações'!$C$9+L1150*('Programas e Observações'!$C$8+'Programas e Observações'!$C$9)+M1150*'Programas e Observações'!$C$10)</f>
        <v>261565.68</v>
      </c>
      <c r="AI1150" s="20">
        <f>12*(J1150*'Programas e Observações'!$D$8+K1150*'Programas e Observações'!$D$9+L1150*('Programas e Observações'!$D$8+'Programas e Observações'!$D$9)+M1150*'Programas e Observações'!$D$10)</f>
        <v>455540.64</v>
      </c>
      <c r="AJ1150" s="13" t="s">
        <v>4708</v>
      </c>
      <c r="AK1150" s="13" t="s">
        <v>4709</v>
      </c>
    </row>
    <row r="1151" ht="15.75" customHeight="1">
      <c r="A1151" s="13" t="s">
        <v>4710</v>
      </c>
      <c r="B1151" s="13" t="s">
        <v>4711</v>
      </c>
      <c r="C1151" s="13" t="s">
        <v>4712</v>
      </c>
      <c r="D1151" s="13" t="s">
        <v>4402</v>
      </c>
      <c r="E1151" s="13" t="s">
        <v>4477</v>
      </c>
      <c r="F1151" s="13" t="s">
        <v>4478</v>
      </c>
      <c r="G1151" s="14">
        <v>4950.0</v>
      </c>
      <c r="H1151" s="16" t="b">
        <f>G1151&lt;'Programas e Observações'!$C$11</f>
        <v>1</v>
      </c>
      <c r="I1151" s="14">
        <v>576.0</v>
      </c>
      <c r="J1151" s="14">
        <v>263.0</v>
      </c>
      <c r="K1151" s="14">
        <v>33.0</v>
      </c>
      <c r="L1151" s="14">
        <v>166.0</v>
      </c>
      <c r="M1151" s="14">
        <v>34.0</v>
      </c>
      <c r="N1151" s="14">
        <v>86.0</v>
      </c>
      <c r="O1151" s="14">
        <v>13.0</v>
      </c>
      <c r="P1151" s="14">
        <v>0.0</v>
      </c>
      <c r="Q1151" s="14"/>
      <c r="R1151" s="17">
        <f t="shared" si="1"/>
        <v>116.3636364</v>
      </c>
      <c r="S1151" s="17">
        <f t="shared" si="2"/>
        <v>53.13131313</v>
      </c>
      <c r="T1151" s="17">
        <f t="shared" si="3"/>
        <v>6.666666667</v>
      </c>
      <c r="U1151" s="17">
        <f t="shared" si="4"/>
        <v>33.53535354</v>
      </c>
      <c r="V1151" s="17">
        <f t="shared" si="5"/>
        <v>6.868686869</v>
      </c>
      <c r="W1151" s="17">
        <f t="shared" si="6"/>
        <v>17.37373737</v>
      </c>
      <c r="X1151" s="17">
        <f t="shared" si="7"/>
        <v>2.626262626</v>
      </c>
      <c r="Y1151" s="14">
        <f t="shared" si="8"/>
        <v>26731</v>
      </c>
      <c r="Z1151" s="14">
        <f t="shared" si="9"/>
        <v>10737</v>
      </c>
      <c r="AA1151" s="14">
        <f t="shared" si="10"/>
        <v>2275</v>
      </c>
      <c r="AB1151" s="14">
        <f t="shared" si="11"/>
        <v>5854</v>
      </c>
      <c r="AC1151" s="14">
        <f t="shared" si="12"/>
        <v>1447</v>
      </c>
      <c r="AD1151" s="14">
        <f t="shared" si="13"/>
        <v>1667</v>
      </c>
      <c r="AE1151" s="14">
        <f t="shared" si="14"/>
        <v>493</v>
      </c>
      <c r="AF1151" s="14">
        <f t="shared" si="15"/>
        <v>12</v>
      </c>
      <c r="AG1151" s="17">
        <f t="shared" si="16"/>
        <v>139.6764518</v>
      </c>
      <c r="AH1151" s="20">
        <f>12*(J1151*'Programas e Observações'!$C$8+K1151*'Programas e Observações'!$C$9+L1151*('Programas e Observações'!$C$8+'Programas e Observações'!$C$9)+M1151*'Programas e Observações'!$C$10)</f>
        <v>204497.52</v>
      </c>
      <c r="AI1151" s="20">
        <f>12*(J1151*'Programas e Observações'!$D$8+K1151*'Programas e Observações'!$D$9+L1151*('Programas e Observações'!$D$8+'Programas e Observações'!$D$9)+M1151*'Programas e Observações'!$D$10)</f>
        <v>363567</v>
      </c>
      <c r="AJ1151" s="13" t="s">
        <v>1120</v>
      </c>
      <c r="AK1151" s="13" t="s">
        <v>4713</v>
      </c>
    </row>
    <row r="1152" ht="15.75" customHeight="1">
      <c r="A1152" s="13" t="s">
        <v>4714</v>
      </c>
      <c r="B1152" s="13" t="s">
        <v>4715</v>
      </c>
      <c r="C1152" s="13" t="s">
        <v>4716</v>
      </c>
      <c r="D1152" s="13" t="s">
        <v>4402</v>
      </c>
      <c r="E1152" s="13" t="s">
        <v>4420</v>
      </c>
      <c r="F1152" s="13" t="s">
        <v>4421</v>
      </c>
      <c r="G1152" s="14">
        <v>3576.0</v>
      </c>
      <c r="H1152" s="16" t="b">
        <f>G1152&lt;'Programas e Observações'!$C$11</f>
        <v>1</v>
      </c>
      <c r="I1152" s="14">
        <v>0.0</v>
      </c>
      <c r="J1152" s="14">
        <v>0.0</v>
      </c>
      <c r="K1152" s="14">
        <v>0.0</v>
      </c>
      <c r="L1152" s="14">
        <v>0.0</v>
      </c>
      <c r="M1152" s="14">
        <v>0.0</v>
      </c>
      <c r="N1152" s="14">
        <v>50.0</v>
      </c>
      <c r="O1152" s="14">
        <v>15.0</v>
      </c>
      <c r="P1152" s="14">
        <v>0.0</v>
      </c>
      <c r="Q1152" s="14"/>
      <c r="R1152" s="17">
        <f t="shared" si="1"/>
        <v>0</v>
      </c>
      <c r="S1152" s="17">
        <f t="shared" si="2"/>
        <v>0</v>
      </c>
      <c r="T1152" s="17">
        <f t="shared" si="3"/>
        <v>0</v>
      </c>
      <c r="U1152" s="17">
        <f t="shared" si="4"/>
        <v>0</v>
      </c>
      <c r="V1152" s="17">
        <f t="shared" si="5"/>
        <v>0</v>
      </c>
      <c r="W1152" s="17">
        <f t="shared" si="6"/>
        <v>13.98210291</v>
      </c>
      <c r="X1152" s="17">
        <f t="shared" si="7"/>
        <v>4.194630872</v>
      </c>
      <c r="Y1152" s="14">
        <f t="shared" si="8"/>
        <v>21805</v>
      </c>
      <c r="Z1152" s="14">
        <f t="shared" si="9"/>
        <v>8925</v>
      </c>
      <c r="AA1152" s="14">
        <f t="shared" si="10"/>
        <v>1970</v>
      </c>
      <c r="AB1152" s="14">
        <f t="shared" si="11"/>
        <v>3491</v>
      </c>
      <c r="AC1152" s="14">
        <f t="shared" si="12"/>
        <v>825</v>
      </c>
      <c r="AD1152" s="14">
        <f t="shared" si="13"/>
        <v>2919</v>
      </c>
      <c r="AE1152" s="14">
        <f t="shared" si="14"/>
        <v>679</v>
      </c>
      <c r="AF1152" s="14">
        <f t="shared" si="15"/>
        <v>27</v>
      </c>
      <c r="AG1152" s="17">
        <f t="shared" si="16"/>
        <v>87.18791485</v>
      </c>
      <c r="AH1152" s="20">
        <f>12*(J1152*'Programas e Observações'!$C$8+K1152*'Programas e Observações'!$C$9+L1152*('Programas e Observações'!$C$8+'Programas e Observações'!$C$9)+M1152*'Programas e Observações'!$C$10)</f>
        <v>0</v>
      </c>
      <c r="AI1152" s="20">
        <f>12*(J1152*'Programas e Observações'!$D$8+K1152*'Programas e Observações'!$D$9+L1152*('Programas e Observações'!$D$8+'Programas e Observações'!$D$9)+M1152*'Programas e Observações'!$D$10)</f>
        <v>0</v>
      </c>
      <c r="AJ1152" s="13" t="s">
        <v>342</v>
      </c>
      <c r="AK1152" s="13" t="s">
        <v>343</v>
      </c>
    </row>
    <row r="1153" ht="15.75" customHeight="1">
      <c r="A1153" s="13" t="s">
        <v>4717</v>
      </c>
      <c r="B1153" s="13" t="s">
        <v>4718</v>
      </c>
      <c r="C1153" s="13" t="s">
        <v>4719</v>
      </c>
      <c r="D1153" s="13" t="s">
        <v>4402</v>
      </c>
      <c r="E1153" s="13" t="s">
        <v>4420</v>
      </c>
      <c r="F1153" s="13" t="s">
        <v>4421</v>
      </c>
      <c r="G1153" s="14">
        <v>9271.0</v>
      </c>
      <c r="H1153" s="16" t="b">
        <f>G1153&lt;'Programas e Observações'!$C$11</f>
        <v>1</v>
      </c>
      <c r="I1153" s="14">
        <v>987.0</v>
      </c>
      <c r="J1153" s="14">
        <v>467.0</v>
      </c>
      <c r="K1153" s="14">
        <v>83.0</v>
      </c>
      <c r="L1153" s="14">
        <v>167.0</v>
      </c>
      <c r="M1153" s="14">
        <v>46.0</v>
      </c>
      <c r="N1153" s="14">
        <v>106.0</v>
      </c>
      <c r="O1153" s="14">
        <v>21.0</v>
      </c>
      <c r="P1153" s="14">
        <v>1.0</v>
      </c>
      <c r="Q1153" s="14"/>
      <c r="R1153" s="17">
        <f t="shared" si="1"/>
        <v>106.4610074</v>
      </c>
      <c r="S1153" s="17">
        <f t="shared" si="2"/>
        <v>50.37212814</v>
      </c>
      <c r="T1153" s="17">
        <f t="shared" si="3"/>
        <v>8.952648042</v>
      </c>
      <c r="U1153" s="17">
        <f t="shared" si="4"/>
        <v>18.01315931</v>
      </c>
      <c r="V1153" s="17">
        <f t="shared" si="5"/>
        <v>4.961708554</v>
      </c>
      <c r="W1153" s="17">
        <f t="shared" si="6"/>
        <v>11.43350232</v>
      </c>
      <c r="X1153" s="17">
        <f t="shared" si="7"/>
        <v>2.265127818</v>
      </c>
      <c r="Y1153" s="14">
        <f t="shared" si="8"/>
        <v>21805</v>
      </c>
      <c r="Z1153" s="14">
        <f t="shared" si="9"/>
        <v>8925</v>
      </c>
      <c r="AA1153" s="14">
        <f t="shared" si="10"/>
        <v>1970</v>
      </c>
      <c r="AB1153" s="14">
        <f t="shared" si="11"/>
        <v>3491</v>
      </c>
      <c r="AC1153" s="14">
        <f t="shared" si="12"/>
        <v>825</v>
      </c>
      <c r="AD1153" s="14">
        <f t="shared" si="13"/>
        <v>2919</v>
      </c>
      <c r="AE1153" s="14">
        <f t="shared" si="14"/>
        <v>679</v>
      </c>
      <c r="AF1153" s="14">
        <f t="shared" si="15"/>
        <v>27</v>
      </c>
      <c r="AG1153" s="17">
        <f t="shared" si="16"/>
        <v>87.18791485</v>
      </c>
      <c r="AH1153" s="20">
        <f>12*(J1153*'Programas e Observações'!$C$8+K1153*'Programas e Observações'!$C$9+L1153*('Programas e Observações'!$C$8+'Programas e Observações'!$C$9)+M1153*'Programas e Observações'!$C$10)</f>
        <v>277517.28</v>
      </c>
      <c r="AI1153" s="20">
        <f>12*(J1153*'Programas e Observações'!$D$8+K1153*'Programas e Observações'!$D$9+L1153*('Programas e Observações'!$D$8+'Programas e Observações'!$D$9)+M1153*'Programas e Observações'!$D$10)</f>
        <v>511585.92</v>
      </c>
      <c r="AJ1153" s="13" t="s">
        <v>4720</v>
      </c>
      <c r="AK1153" s="13" t="s">
        <v>2918</v>
      </c>
    </row>
    <row r="1154" ht="15.75" customHeight="1">
      <c r="A1154" s="13" t="s">
        <v>4721</v>
      </c>
      <c r="B1154" s="13" t="s">
        <v>4722</v>
      </c>
      <c r="C1154" s="13" t="s">
        <v>4723</v>
      </c>
      <c r="D1154" s="13" t="s">
        <v>4402</v>
      </c>
      <c r="E1154" s="13" t="s">
        <v>4557</v>
      </c>
      <c r="F1154" s="13" t="s">
        <v>4558</v>
      </c>
      <c r="G1154" s="14">
        <v>87056.0</v>
      </c>
      <c r="H1154" s="16" t="b">
        <f>G1154&lt;'Programas e Observações'!$C$11</f>
        <v>0</v>
      </c>
      <c r="I1154" s="14">
        <v>7176.0</v>
      </c>
      <c r="J1154" s="14">
        <v>2495.0</v>
      </c>
      <c r="K1154" s="14">
        <v>649.0</v>
      </c>
      <c r="L1154" s="14">
        <v>2166.0</v>
      </c>
      <c r="M1154" s="14">
        <v>526.0</v>
      </c>
      <c r="N1154" s="14">
        <v>105.0</v>
      </c>
      <c r="O1154" s="14">
        <v>169.0</v>
      </c>
      <c r="P1154" s="14">
        <v>1.0</v>
      </c>
      <c r="Q1154" s="14">
        <v>232.0</v>
      </c>
      <c r="R1154" s="17">
        <f t="shared" si="1"/>
        <v>82.42970042</v>
      </c>
      <c r="S1154" s="17">
        <f t="shared" si="2"/>
        <v>28.65971329</v>
      </c>
      <c r="T1154" s="17">
        <f t="shared" si="3"/>
        <v>7.454971513</v>
      </c>
      <c r="U1154" s="17">
        <f t="shared" si="4"/>
        <v>24.88053667</v>
      </c>
      <c r="V1154" s="17">
        <f t="shared" si="5"/>
        <v>6.042087851</v>
      </c>
      <c r="W1154" s="17">
        <f t="shared" si="6"/>
        <v>1.206120198</v>
      </c>
      <c r="X1154" s="17">
        <f t="shared" si="7"/>
        <v>1.941279177</v>
      </c>
      <c r="Y1154" s="14">
        <f t="shared" si="8"/>
        <v>132717</v>
      </c>
      <c r="Z1154" s="14">
        <f t="shared" si="9"/>
        <v>43459</v>
      </c>
      <c r="AA1154" s="14">
        <f t="shared" si="10"/>
        <v>18053</v>
      </c>
      <c r="AB1154" s="14">
        <f t="shared" si="11"/>
        <v>37745</v>
      </c>
      <c r="AC1154" s="14">
        <f t="shared" si="12"/>
        <v>8798</v>
      </c>
      <c r="AD1154" s="14">
        <f t="shared" si="13"/>
        <v>4924</v>
      </c>
      <c r="AE1154" s="14">
        <f t="shared" si="14"/>
        <v>3126</v>
      </c>
      <c r="AF1154" s="14">
        <f t="shared" si="15"/>
        <v>5</v>
      </c>
      <c r="AG1154" s="17">
        <f t="shared" si="16"/>
        <v>99.33185989</v>
      </c>
      <c r="AH1154" s="20">
        <f>12*(J1154*'Programas e Observações'!$C$8+K1154*'Programas e Observações'!$C$9+L1154*('Programas e Observações'!$C$8+'Programas e Observações'!$C$9)+M1154*'Programas e Observações'!$C$10)</f>
        <v>2636984.88</v>
      </c>
      <c r="AI1154" s="20">
        <f>12*(J1154*'Programas e Observações'!$D$8+K1154*'Programas e Observações'!$D$9+L1154*('Programas e Observações'!$D$8+'Programas e Observações'!$D$9)+M1154*'Programas e Observações'!$D$10)</f>
        <v>4381582.2</v>
      </c>
      <c r="AJ1154" s="13" t="s">
        <v>4724</v>
      </c>
      <c r="AK1154" s="13" t="s">
        <v>4530</v>
      </c>
    </row>
    <row r="1155" ht="15.75" customHeight="1">
      <c r="A1155" s="13" t="s">
        <v>4725</v>
      </c>
      <c r="B1155" s="13" t="s">
        <v>4726</v>
      </c>
      <c r="C1155" s="13" t="s">
        <v>4727</v>
      </c>
      <c r="D1155" s="13" t="s">
        <v>4402</v>
      </c>
      <c r="E1155" s="13" t="s">
        <v>4414</v>
      </c>
      <c r="F1155" s="13" t="s">
        <v>4415</v>
      </c>
      <c r="G1155" s="14">
        <v>28350.0</v>
      </c>
      <c r="H1155" s="16" t="b">
        <f>G1155&lt;'Programas e Observações'!$C$11</f>
        <v>0</v>
      </c>
      <c r="I1155" s="14">
        <v>2572.0</v>
      </c>
      <c r="J1155" s="14">
        <v>997.0</v>
      </c>
      <c r="K1155" s="14">
        <v>249.0</v>
      </c>
      <c r="L1155" s="14">
        <v>710.0</v>
      </c>
      <c r="M1155" s="14">
        <v>139.0</v>
      </c>
      <c r="N1155" s="14">
        <v>238.0</v>
      </c>
      <c r="O1155" s="14">
        <v>61.0</v>
      </c>
      <c r="P1155" s="14">
        <v>1.0</v>
      </c>
      <c r="Q1155" s="14"/>
      <c r="R1155" s="17">
        <f t="shared" si="1"/>
        <v>90.72310406</v>
      </c>
      <c r="S1155" s="17">
        <f t="shared" si="2"/>
        <v>35.1675485</v>
      </c>
      <c r="T1155" s="17">
        <f t="shared" si="3"/>
        <v>8.783068783</v>
      </c>
      <c r="U1155" s="17">
        <f t="shared" si="4"/>
        <v>25.04409171</v>
      </c>
      <c r="V1155" s="17">
        <f t="shared" si="5"/>
        <v>4.902998236</v>
      </c>
      <c r="W1155" s="17">
        <f t="shared" si="6"/>
        <v>8.395061728</v>
      </c>
      <c r="X1155" s="17">
        <f t="shared" si="7"/>
        <v>2.151675485</v>
      </c>
      <c r="Y1155" s="14">
        <f t="shared" si="8"/>
        <v>28809</v>
      </c>
      <c r="Z1155" s="14">
        <f t="shared" si="9"/>
        <v>10462</v>
      </c>
      <c r="AA1155" s="14">
        <f t="shared" si="10"/>
        <v>2862</v>
      </c>
      <c r="AB1155" s="14">
        <f t="shared" si="11"/>
        <v>7272</v>
      </c>
      <c r="AC1155" s="14">
        <f t="shared" si="12"/>
        <v>1621</v>
      </c>
      <c r="AD1155" s="14">
        <f t="shared" si="13"/>
        <v>821</v>
      </c>
      <c r="AE1155" s="14">
        <f t="shared" si="14"/>
        <v>687</v>
      </c>
      <c r="AF1155" s="14">
        <f t="shared" si="15"/>
        <v>13</v>
      </c>
      <c r="AG1155" s="17">
        <f t="shared" si="16"/>
        <v>81.99796208</v>
      </c>
      <c r="AH1155" s="20">
        <f>12*(J1155*'Programas e Observações'!$C$8+K1155*'Programas e Observações'!$C$9+L1155*('Programas e Observações'!$C$8+'Programas e Observações'!$C$9)+M1155*'Programas e Observações'!$C$10)</f>
        <v>900816.72</v>
      </c>
      <c r="AI1155" s="20">
        <f>12*(J1155*'Programas e Observações'!$D$8+K1155*'Programas e Observações'!$D$9+L1155*('Programas e Observações'!$D$8+'Programas e Observações'!$D$9)+M1155*'Programas e Observações'!$D$10)</f>
        <v>1537421.52</v>
      </c>
      <c r="AJ1155" s="13" t="s">
        <v>4728</v>
      </c>
      <c r="AK1155" s="13" t="s">
        <v>4729</v>
      </c>
    </row>
    <row r="1156" ht="15.75" customHeight="1">
      <c r="A1156" s="13" t="s">
        <v>4730</v>
      </c>
      <c r="B1156" s="13" t="s">
        <v>4731</v>
      </c>
      <c r="C1156" s="13" t="s">
        <v>4732</v>
      </c>
      <c r="D1156" s="13" t="s">
        <v>4402</v>
      </c>
      <c r="E1156" s="13" t="s">
        <v>4420</v>
      </c>
      <c r="F1156" s="13" t="s">
        <v>4421</v>
      </c>
      <c r="G1156" s="14">
        <v>4086.0</v>
      </c>
      <c r="H1156" s="16" t="b">
        <f>G1156&lt;'Programas e Observações'!$C$11</f>
        <v>1</v>
      </c>
      <c r="I1156" s="14">
        <v>650.0</v>
      </c>
      <c r="J1156" s="14">
        <v>243.0</v>
      </c>
      <c r="K1156" s="14">
        <v>55.0</v>
      </c>
      <c r="L1156" s="14">
        <v>133.0</v>
      </c>
      <c r="M1156" s="14">
        <v>17.0</v>
      </c>
      <c r="N1156" s="14">
        <v>45.0</v>
      </c>
      <c r="O1156" s="14">
        <v>16.0</v>
      </c>
      <c r="P1156" s="14">
        <v>0.0</v>
      </c>
      <c r="Q1156" s="14"/>
      <c r="R1156" s="17">
        <f t="shared" si="1"/>
        <v>159.0797846</v>
      </c>
      <c r="S1156" s="17">
        <f t="shared" si="2"/>
        <v>59.47136564</v>
      </c>
      <c r="T1156" s="17">
        <f t="shared" si="3"/>
        <v>13.46059716</v>
      </c>
      <c r="U1156" s="17">
        <f t="shared" si="4"/>
        <v>32.55017132</v>
      </c>
      <c r="V1156" s="17">
        <f t="shared" si="5"/>
        <v>4.160548213</v>
      </c>
      <c r="W1156" s="17">
        <f t="shared" si="6"/>
        <v>11.01321586</v>
      </c>
      <c r="X1156" s="17">
        <f t="shared" si="7"/>
        <v>3.915810083</v>
      </c>
      <c r="Y1156" s="14">
        <f t="shared" si="8"/>
        <v>21805</v>
      </c>
      <c r="Z1156" s="14">
        <f t="shared" si="9"/>
        <v>8925</v>
      </c>
      <c r="AA1156" s="14">
        <f t="shared" si="10"/>
        <v>1970</v>
      </c>
      <c r="AB1156" s="14">
        <f t="shared" si="11"/>
        <v>3491</v>
      </c>
      <c r="AC1156" s="14">
        <f t="shared" si="12"/>
        <v>825</v>
      </c>
      <c r="AD1156" s="14">
        <f t="shared" si="13"/>
        <v>2919</v>
      </c>
      <c r="AE1156" s="14">
        <f t="shared" si="14"/>
        <v>679</v>
      </c>
      <c r="AF1156" s="14">
        <f t="shared" si="15"/>
        <v>27</v>
      </c>
      <c r="AG1156" s="17">
        <f t="shared" si="16"/>
        <v>87.18791485</v>
      </c>
      <c r="AH1156" s="20">
        <f>12*(J1156*'Programas e Observações'!$C$8+K1156*'Programas e Observações'!$C$9+L1156*('Programas e Observações'!$C$8+'Programas e Observações'!$C$9)+M1156*'Programas e Observações'!$C$10)</f>
        <v>179404.56</v>
      </c>
      <c r="AI1156" s="20">
        <f>12*(J1156*'Programas e Observações'!$D$8+K1156*'Programas e Observações'!$D$9+L1156*('Programas e Observações'!$D$8+'Programas e Observações'!$D$9)+M1156*'Programas e Observações'!$D$10)</f>
        <v>318932.76</v>
      </c>
      <c r="AJ1156" s="13" t="s">
        <v>2439</v>
      </c>
      <c r="AK1156" s="13" t="s">
        <v>2594</v>
      </c>
    </row>
    <row r="1157" ht="15.75" customHeight="1">
      <c r="A1157" s="13" t="s">
        <v>4733</v>
      </c>
      <c r="B1157" s="13" t="s">
        <v>4734</v>
      </c>
      <c r="C1157" s="13" t="s">
        <v>4735</v>
      </c>
      <c r="D1157" s="13" t="s">
        <v>4402</v>
      </c>
      <c r="E1157" s="13" t="s">
        <v>4420</v>
      </c>
      <c r="F1157" s="13" t="s">
        <v>4421</v>
      </c>
      <c r="G1157" s="14">
        <v>8083.0</v>
      </c>
      <c r="H1157" s="16" t="b">
        <f>G1157&lt;'Programas e Observações'!$C$11</f>
        <v>1</v>
      </c>
      <c r="I1157" s="14">
        <v>757.0</v>
      </c>
      <c r="J1157" s="14">
        <v>274.0</v>
      </c>
      <c r="K1157" s="14">
        <v>93.0</v>
      </c>
      <c r="L1157" s="14">
        <v>111.0</v>
      </c>
      <c r="M1157" s="14">
        <v>32.0</v>
      </c>
      <c r="N1157" s="14">
        <v>122.0</v>
      </c>
      <c r="O1157" s="14">
        <v>28.0</v>
      </c>
      <c r="P1157" s="14">
        <v>1.0</v>
      </c>
      <c r="Q1157" s="14"/>
      <c r="R1157" s="17">
        <f t="shared" si="1"/>
        <v>93.65334653</v>
      </c>
      <c r="S1157" s="17">
        <f t="shared" si="2"/>
        <v>33.89830508</v>
      </c>
      <c r="T1157" s="17">
        <f t="shared" si="3"/>
        <v>11.5056291</v>
      </c>
      <c r="U1157" s="17">
        <f t="shared" si="4"/>
        <v>13.73252505</v>
      </c>
      <c r="V1157" s="17">
        <f t="shared" si="5"/>
        <v>3.958926141</v>
      </c>
      <c r="W1157" s="17">
        <f t="shared" si="6"/>
        <v>15.09340591</v>
      </c>
      <c r="X1157" s="17">
        <f t="shared" si="7"/>
        <v>3.464060374</v>
      </c>
      <c r="Y1157" s="14">
        <f t="shared" si="8"/>
        <v>21805</v>
      </c>
      <c r="Z1157" s="14">
        <f t="shared" si="9"/>
        <v>8925</v>
      </c>
      <c r="AA1157" s="14">
        <f t="shared" si="10"/>
        <v>1970</v>
      </c>
      <c r="AB1157" s="14">
        <f t="shared" si="11"/>
        <v>3491</v>
      </c>
      <c r="AC1157" s="14">
        <f t="shared" si="12"/>
        <v>825</v>
      </c>
      <c r="AD1157" s="14">
        <f t="shared" si="13"/>
        <v>2919</v>
      </c>
      <c r="AE1157" s="14">
        <f t="shared" si="14"/>
        <v>679</v>
      </c>
      <c r="AF1157" s="14">
        <f t="shared" si="15"/>
        <v>27</v>
      </c>
      <c r="AG1157" s="17">
        <f t="shared" si="16"/>
        <v>87.18791485</v>
      </c>
      <c r="AH1157" s="20">
        <f>12*(J1157*'Programas e Observações'!$C$8+K1157*'Programas e Observações'!$C$9+L1157*('Programas e Observações'!$C$8+'Programas e Observações'!$C$9)+M1157*'Programas e Observações'!$C$10)</f>
        <v>197251.56</v>
      </c>
      <c r="AI1157" s="20">
        <f>12*(J1157*'Programas e Observações'!$D$8+K1157*'Programas e Observações'!$D$9+L1157*('Programas e Observações'!$D$8+'Programas e Observações'!$D$9)+M1157*'Programas e Observações'!$D$10)</f>
        <v>340576.32</v>
      </c>
      <c r="AJ1157" s="13" t="s">
        <v>4736</v>
      </c>
      <c r="AK1157" s="13" t="s">
        <v>2740</v>
      </c>
    </row>
    <row r="1158" ht="15.75" customHeight="1">
      <c r="A1158" s="13" t="s">
        <v>4737</v>
      </c>
      <c r="B1158" s="13" t="s">
        <v>4738</v>
      </c>
      <c r="C1158" s="13" t="s">
        <v>4739</v>
      </c>
      <c r="D1158" s="13" t="s">
        <v>4402</v>
      </c>
      <c r="E1158" s="13" t="s">
        <v>4420</v>
      </c>
      <c r="F1158" s="13" t="s">
        <v>4421</v>
      </c>
      <c r="G1158" s="14">
        <v>8415.0</v>
      </c>
      <c r="H1158" s="16" t="b">
        <f>G1158&lt;'Programas e Observações'!$C$11</f>
        <v>1</v>
      </c>
      <c r="I1158" s="14">
        <v>1193.0</v>
      </c>
      <c r="J1158" s="14">
        <v>603.0</v>
      </c>
      <c r="K1158" s="14">
        <v>105.0</v>
      </c>
      <c r="L1158" s="14">
        <v>191.0</v>
      </c>
      <c r="M1158" s="14">
        <v>42.0</v>
      </c>
      <c r="N1158" s="14">
        <v>75.0</v>
      </c>
      <c r="O1158" s="14">
        <v>14.0</v>
      </c>
      <c r="P1158" s="14">
        <v>0.0</v>
      </c>
      <c r="Q1158" s="14"/>
      <c r="R1158" s="17">
        <f t="shared" si="1"/>
        <v>141.7706477</v>
      </c>
      <c r="S1158" s="17">
        <f t="shared" si="2"/>
        <v>71.65775401</v>
      </c>
      <c r="T1158" s="17">
        <f t="shared" si="3"/>
        <v>12.47771836</v>
      </c>
      <c r="U1158" s="17">
        <f t="shared" si="4"/>
        <v>22.69756387</v>
      </c>
      <c r="V1158" s="17">
        <f t="shared" si="5"/>
        <v>4.991087344</v>
      </c>
      <c r="W1158" s="17">
        <f t="shared" si="6"/>
        <v>8.912655971</v>
      </c>
      <c r="X1158" s="17">
        <f t="shared" si="7"/>
        <v>1.663695781</v>
      </c>
      <c r="Y1158" s="14">
        <f t="shared" si="8"/>
        <v>21805</v>
      </c>
      <c r="Z1158" s="14">
        <f t="shared" si="9"/>
        <v>8925</v>
      </c>
      <c r="AA1158" s="14">
        <f t="shared" si="10"/>
        <v>1970</v>
      </c>
      <c r="AB1158" s="14">
        <f t="shared" si="11"/>
        <v>3491</v>
      </c>
      <c r="AC1158" s="14">
        <f t="shared" si="12"/>
        <v>825</v>
      </c>
      <c r="AD1158" s="14">
        <f t="shared" si="13"/>
        <v>2919</v>
      </c>
      <c r="AE1158" s="14">
        <f t="shared" si="14"/>
        <v>679</v>
      </c>
      <c r="AF1158" s="14">
        <f t="shared" si="15"/>
        <v>27</v>
      </c>
      <c r="AG1158" s="17">
        <f t="shared" si="16"/>
        <v>87.18791485</v>
      </c>
      <c r="AH1158" s="20">
        <f>12*(J1158*'Programas e Observações'!$C$8+K1158*'Programas e Observações'!$C$9+L1158*('Programas e Observações'!$C$8+'Programas e Observações'!$C$9)+M1158*'Programas e Observações'!$C$10)</f>
        <v>330616.56</v>
      </c>
      <c r="AI1158" s="20">
        <f>12*(J1158*'Programas e Observações'!$D$8+K1158*'Programas e Observações'!$D$9+L1158*('Programas e Observações'!$D$8+'Programas e Observações'!$D$9)+M1158*'Programas e Observações'!$D$10)</f>
        <v>623164.08</v>
      </c>
      <c r="AJ1158" s="13" t="s">
        <v>4740</v>
      </c>
      <c r="AK1158" s="13" t="s">
        <v>4741</v>
      </c>
    </row>
    <row r="1159" ht="15.75" customHeight="1">
      <c r="A1159" s="13" t="s">
        <v>4742</v>
      </c>
      <c r="B1159" s="13" t="s">
        <v>4743</v>
      </c>
      <c r="C1159" s="13" t="s">
        <v>4744</v>
      </c>
      <c r="D1159" s="13" t="s">
        <v>4402</v>
      </c>
      <c r="E1159" s="13" t="s">
        <v>4414</v>
      </c>
      <c r="F1159" s="13" t="s">
        <v>4415</v>
      </c>
      <c r="G1159" s="14">
        <v>10534.0</v>
      </c>
      <c r="H1159" s="16" t="b">
        <f>G1159&lt;'Programas e Observações'!$C$11</f>
        <v>1</v>
      </c>
      <c r="I1159" s="14">
        <v>710.0</v>
      </c>
      <c r="J1159" s="14">
        <v>275.0</v>
      </c>
      <c r="K1159" s="14">
        <v>52.0</v>
      </c>
      <c r="L1159" s="14">
        <v>191.0</v>
      </c>
      <c r="M1159" s="14">
        <v>42.0</v>
      </c>
      <c r="N1159" s="14">
        <v>21.0</v>
      </c>
      <c r="O1159" s="14">
        <v>22.0</v>
      </c>
      <c r="P1159" s="14">
        <v>0.0</v>
      </c>
      <c r="Q1159" s="14"/>
      <c r="R1159" s="17">
        <f t="shared" si="1"/>
        <v>67.40079742</v>
      </c>
      <c r="S1159" s="17">
        <f t="shared" si="2"/>
        <v>26.10594266</v>
      </c>
      <c r="T1159" s="17">
        <f t="shared" si="3"/>
        <v>4.936396431</v>
      </c>
      <c r="U1159" s="17">
        <f t="shared" si="4"/>
        <v>18.13176381</v>
      </c>
      <c r="V1159" s="17">
        <f t="shared" si="5"/>
        <v>3.987089425</v>
      </c>
      <c r="W1159" s="17">
        <f t="shared" si="6"/>
        <v>1.993544712</v>
      </c>
      <c r="X1159" s="17">
        <f t="shared" si="7"/>
        <v>2.088475413</v>
      </c>
      <c r="Y1159" s="14">
        <f t="shared" si="8"/>
        <v>28809</v>
      </c>
      <c r="Z1159" s="14">
        <f t="shared" si="9"/>
        <v>10462</v>
      </c>
      <c r="AA1159" s="14">
        <f t="shared" si="10"/>
        <v>2862</v>
      </c>
      <c r="AB1159" s="14">
        <f t="shared" si="11"/>
        <v>7272</v>
      </c>
      <c r="AC1159" s="14">
        <f t="shared" si="12"/>
        <v>1621</v>
      </c>
      <c r="AD1159" s="14">
        <f t="shared" si="13"/>
        <v>821</v>
      </c>
      <c r="AE1159" s="14">
        <f t="shared" si="14"/>
        <v>687</v>
      </c>
      <c r="AF1159" s="14">
        <f t="shared" si="15"/>
        <v>13</v>
      </c>
      <c r="AG1159" s="17">
        <f t="shared" si="16"/>
        <v>81.99796208</v>
      </c>
      <c r="AH1159" s="20">
        <f>12*(J1159*'Programas e Observações'!$C$8+K1159*'Programas e Observações'!$C$9+L1159*('Programas e Observações'!$C$8+'Programas e Observações'!$C$9)+M1159*'Programas e Observações'!$C$10)</f>
        <v>238477.56</v>
      </c>
      <c r="AI1159" s="20">
        <f>12*(J1159*'Programas e Observações'!$D$8+K1159*'Programas e Observações'!$D$9+L1159*('Programas e Observações'!$D$8+'Programas e Observações'!$D$9)+M1159*'Programas e Observações'!$D$10)</f>
        <v>411918.36</v>
      </c>
      <c r="AJ1159" s="13" t="s">
        <v>4745</v>
      </c>
      <c r="AK1159" s="13" t="s">
        <v>3184</v>
      </c>
    </row>
    <row r="1160" ht="15.75" customHeight="1">
      <c r="A1160" s="13" t="s">
        <v>4746</v>
      </c>
      <c r="B1160" s="13" t="s">
        <v>4747</v>
      </c>
      <c r="C1160" s="13" t="s">
        <v>4748</v>
      </c>
      <c r="D1160" s="13" t="s">
        <v>4402</v>
      </c>
      <c r="E1160" s="13" t="s">
        <v>4446</v>
      </c>
      <c r="F1160" s="13" t="s">
        <v>4447</v>
      </c>
      <c r="G1160" s="14">
        <v>4410.0</v>
      </c>
      <c r="H1160" s="16" t="b">
        <f>G1160&lt;'Programas e Observações'!$C$11</f>
        <v>1</v>
      </c>
      <c r="I1160" s="14">
        <v>590.0</v>
      </c>
      <c r="J1160" s="14">
        <v>256.0</v>
      </c>
      <c r="K1160" s="14">
        <v>72.0</v>
      </c>
      <c r="L1160" s="14">
        <v>99.0</v>
      </c>
      <c r="M1160" s="14">
        <v>30.0</v>
      </c>
      <c r="N1160" s="14">
        <v>38.0</v>
      </c>
      <c r="O1160" s="14">
        <v>7.0</v>
      </c>
      <c r="P1160" s="14">
        <v>0.0</v>
      </c>
      <c r="Q1160" s="14"/>
      <c r="R1160" s="17">
        <f t="shared" si="1"/>
        <v>133.7868481</v>
      </c>
      <c r="S1160" s="17">
        <f t="shared" si="2"/>
        <v>58.04988662</v>
      </c>
      <c r="T1160" s="17">
        <f t="shared" si="3"/>
        <v>16.32653061</v>
      </c>
      <c r="U1160" s="17">
        <f t="shared" si="4"/>
        <v>22.44897959</v>
      </c>
      <c r="V1160" s="17">
        <f t="shared" si="5"/>
        <v>6.802721088</v>
      </c>
      <c r="W1160" s="17">
        <f t="shared" si="6"/>
        <v>8.616780045</v>
      </c>
      <c r="X1160" s="17">
        <f t="shared" si="7"/>
        <v>1.587301587</v>
      </c>
      <c r="Y1160" s="14">
        <f t="shared" si="8"/>
        <v>37481</v>
      </c>
      <c r="Z1160" s="14">
        <f t="shared" si="9"/>
        <v>13460</v>
      </c>
      <c r="AA1160" s="14">
        <f t="shared" si="10"/>
        <v>4613</v>
      </c>
      <c r="AB1160" s="14">
        <f t="shared" si="11"/>
        <v>8023</v>
      </c>
      <c r="AC1160" s="14">
        <f t="shared" si="12"/>
        <v>2135</v>
      </c>
      <c r="AD1160" s="14">
        <f t="shared" si="13"/>
        <v>5559</v>
      </c>
      <c r="AE1160" s="14">
        <f t="shared" si="14"/>
        <v>999</v>
      </c>
      <c r="AF1160" s="14">
        <f t="shared" si="15"/>
        <v>30</v>
      </c>
      <c r="AG1160" s="17">
        <f t="shared" si="16"/>
        <v>79.54878282</v>
      </c>
      <c r="AH1160" s="20">
        <f>12*(J1160*'Programas e Observações'!$C$8+K1160*'Programas e Observações'!$C$9+L1160*('Programas e Observações'!$C$8+'Programas e Observações'!$C$9)+M1160*'Programas e Observações'!$C$10)</f>
        <v>173428.8</v>
      </c>
      <c r="AI1160" s="20">
        <f>12*(J1160*'Programas e Observações'!$D$8+K1160*'Programas e Observações'!$D$9+L1160*('Programas e Observações'!$D$8+'Programas e Observações'!$D$9)+M1160*'Programas e Observações'!$D$10)</f>
        <v>305223</v>
      </c>
      <c r="AJ1160" s="13" t="s">
        <v>357</v>
      </c>
      <c r="AK1160" s="13" t="s">
        <v>1121</v>
      </c>
    </row>
    <row r="1161" ht="15.75" customHeight="1">
      <c r="A1161" s="13" t="s">
        <v>4749</v>
      </c>
      <c r="B1161" s="13" t="s">
        <v>4750</v>
      </c>
      <c r="C1161" s="13" t="s">
        <v>4751</v>
      </c>
      <c r="D1161" s="13" t="s">
        <v>4402</v>
      </c>
      <c r="E1161" s="13" t="s">
        <v>4457</v>
      </c>
      <c r="F1161" s="13" t="s">
        <v>4458</v>
      </c>
      <c r="G1161" s="14">
        <v>11785.0</v>
      </c>
      <c r="H1161" s="16" t="b">
        <f>G1161&lt;'Programas e Observações'!$C$11</f>
        <v>1</v>
      </c>
      <c r="I1161" s="14">
        <v>0.0</v>
      </c>
      <c r="J1161" s="14">
        <v>0.0</v>
      </c>
      <c r="K1161" s="14">
        <v>0.0</v>
      </c>
      <c r="L1161" s="14">
        <v>0.0</v>
      </c>
      <c r="M1161" s="14">
        <v>0.0</v>
      </c>
      <c r="N1161" s="14">
        <v>27.0</v>
      </c>
      <c r="O1161" s="14">
        <v>17.0</v>
      </c>
      <c r="P1161" s="14">
        <v>1.0</v>
      </c>
      <c r="Q1161" s="14"/>
      <c r="R1161" s="17">
        <f t="shared" si="1"/>
        <v>0</v>
      </c>
      <c r="S1161" s="17">
        <f t="shared" si="2"/>
        <v>0</v>
      </c>
      <c r="T1161" s="17">
        <f t="shared" si="3"/>
        <v>0</v>
      </c>
      <c r="U1161" s="17">
        <f t="shared" si="4"/>
        <v>0</v>
      </c>
      <c r="V1161" s="17">
        <f t="shared" si="5"/>
        <v>0</v>
      </c>
      <c r="W1161" s="17">
        <f t="shared" si="6"/>
        <v>2.291047942</v>
      </c>
      <c r="X1161" s="17">
        <f t="shared" si="7"/>
        <v>1.442511667</v>
      </c>
      <c r="Y1161" s="14">
        <f t="shared" si="8"/>
        <v>27912</v>
      </c>
      <c r="Z1161" s="14">
        <f t="shared" si="9"/>
        <v>10692</v>
      </c>
      <c r="AA1161" s="14">
        <f t="shared" si="10"/>
        <v>2677</v>
      </c>
      <c r="AB1161" s="14">
        <f t="shared" si="11"/>
        <v>6968</v>
      </c>
      <c r="AC1161" s="14">
        <f t="shared" si="12"/>
        <v>1484</v>
      </c>
      <c r="AD1161" s="14">
        <f t="shared" si="13"/>
        <v>907</v>
      </c>
      <c r="AE1161" s="14">
        <f t="shared" si="14"/>
        <v>768</v>
      </c>
      <c r="AF1161" s="14">
        <f t="shared" si="15"/>
        <v>13</v>
      </c>
      <c r="AG1161" s="17">
        <f t="shared" si="16"/>
        <v>70.38034434</v>
      </c>
      <c r="AH1161" s="20">
        <f>12*(J1161*'Programas e Observações'!$C$8+K1161*'Programas e Observações'!$C$9+L1161*('Programas e Observações'!$C$8+'Programas e Observações'!$C$9)+M1161*'Programas e Observações'!$C$10)</f>
        <v>0</v>
      </c>
      <c r="AI1161" s="20">
        <f>12*(J1161*'Programas e Observações'!$D$8+K1161*'Programas e Observações'!$D$9+L1161*('Programas e Observações'!$D$8+'Programas e Observações'!$D$9)+M1161*'Programas e Observações'!$D$10)</f>
        <v>0</v>
      </c>
      <c r="AJ1161" s="13" t="s">
        <v>342</v>
      </c>
      <c r="AK1161" s="13" t="s">
        <v>343</v>
      </c>
    </row>
    <row r="1162" ht="15.75" customHeight="1">
      <c r="A1162" s="13" t="s">
        <v>4752</v>
      </c>
      <c r="B1162" s="13" t="s">
        <v>4753</v>
      </c>
      <c r="C1162" s="13" t="s">
        <v>1140</v>
      </c>
      <c r="D1162" s="13" t="s">
        <v>4402</v>
      </c>
      <c r="E1162" s="13" t="s">
        <v>4457</v>
      </c>
      <c r="F1162" s="13" t="s">
        <v>4458</v>
      </c>
      <c r="G1162" s="14">
        <v>23953.0</v>
      </c>
      <c r="H1162" s="16" t="b">
        <f>G1162&lt;'Programas e Observações'!$C$11</f>
        <v>0</v>
      </c>
      <c r="I1162" s="14">
        <v>1674.0</v>
      </c>
      <c r="J1162" s="14">
        <v>743.0</v>
      </c>
      <c r="K1162" s="14">
        <v>146.0</v>
      </c>
      <c r="L1162" s="14">
        <v>455.0</v>
      </c>
      <c r="M1162" s="14">
        <v>62.0</v>
      </c>
      <c r="N1162" s="14">
        <v>35.0</v>
      </c>
      <c r="O1162" s="14">
        <v>53.0</v>
      </c>
      <c r="P1162" s="14">
        <v>1.0</v>
      </c>
      <c r="Q1162" s="14"/>
      <c r="R1162" s="17">
        <f t="shared" si="1"/>
        <v>69.88686177</v>
      </c>
      <c r="S1162" s="17">
        <f t="shared" si="2"/>
        <v>31.01907903</v>
      </c>
      <c r="T1162" s="17">
        <f t="shared" si="3"/>
        <v>6.095269904</v>
      </c>
      <c r="U1162" s="17">
        <f t="shared" si="4"/>
        <v>18.99553292</v>
      </c>
      <c r="V1162" s="17">
        <f t="shared" si="5"/>
        <v>2.588402288</v>
      </c>
      <c r="W1162" s="17">
        <f t="shared" si="6"/>
        <v>1.46119484</v>
      </c>
      <c r="X1162" s="17">
        <f t="shared" si="7"/>
        <v>2.212666472</v>
      </c>
      <c r="Y1162" s="14">
        <f t="shared" si="8"/>
        <v>27912</v>
      </c>
      <c r="Z1162" s="14">
        <f t="shared" si="9"/>
        <v>10692</v>
      </c>
      <c r="AA1162" s="14">
        <f t="shared" si="10"/>
        <v>2677</v>
      </c>
      <c r="AB1162" s="14">
        <f t="shared" si="11"/>
        <v>6968</v>
      </c>
      <c r="AC1162" s="14">
        <f t="shared" si="12"/>
        <v>1484</v>
      </c>
      <c r="AD1162" s="14">
        <f t="shared" si="13"/>
        <v>907</v>
      </c>
      <c r="AE1162" s="14">
        <f t="shared" si="14"/>
        <v>768</v>
      </c>
      <c r="AF1162" s="14">
        <f t="shared" si="15"/>
        <v>13</v>
      </c>
      <c r="AG1162" s="17">
        <f t="shared" si="16"/>
        <v>70.38034434</v>
      </c>
      <c r="AH1162" s="20">
        <f>12*(J1162*'Programas e Observações'!$C$8+K1162*'Programas e Observações'!$C$9+L1162*('Programas e Observações'!$C$8+'Programas e Observações'!$C$9)+M1162*'Programas e Observações'!$C$10)</f>
        <v>576763.56</v>
      </c>
      <c r="AI1162" s="20">
        <f>12*(J1162*'Programas e Observações'!$D$8+K1162*'Programas e Observações'!$D$9+L1162*('Programas e Observações'!$D$8+'Programas e Observações'!$D$9)+M1162*'Programas e Observações'!$D$10)</f>
        <v>1021479.24</v>
      </c>
      <c r="AJ1162" s="13" t="s">
        <v>4754</v>
      </c>
      <c r="AK1162" s="13" t="s">
        <v>2218</v>
      </c>
    </row>
    <row r="1163" ht="15.75" customHeight="1">
      <c r="A1163" s="13" t="s">
        <v>4755</v>
      </c>
      <c r="B1163" s="13" t="s">
        <v>4756</v>
      </c>
      <c r="C1163" s="13" t="s">
        <v>4757</v>
      </c>
      <c r="D1163" s="13" t="s">
        <v>4402</v>
      </c>
      <c r="E1163" s="13" t="s">
        <v>4457</v>
      </c>
      <c r="F1163" s="13" t="s">
        <v>4458</v>
      </c>
      <c r="G1163" s="14">
        <v>2345.0</v>
      </c>
      <c r="H1163" s="16" t="b">
        <f>G1163&lt;'Programas e Observações'!$C$11</f>
        <v>1</v>
      </c>
      <c r="I1163" s="14">
        <v>0.0</v>
      </c>
      <c r="J1163" s="14">
        <v>0.0</v>
      </c>
      <c r="K1163" s="14">
        <v>0.0</v>
      </c>
      <c r="L1163" s="14">
        <v>0.0</v>
      </c>
      <c r="M1163" s="14">
        <v>0.0</v>
      </c>
      <c r="N1163" s="14">
        <v>5.0</v>
      </c>
      <c r="O1163" s="14">
        <v>8.0</v>
      </c>
      <c r="P1163" s="14">
        <v>0.0</v>
      </c>
      <c r="Q1163" s="14"/>
      <c r="R1163" s="17">
        <f t="shared" si="1"/>
        <v>0</v>
      </c>
      <c r="S1163" s="17">
        <f t="shared" si="2"/>
        <v>0</v>
      </c>
      <c r="T1163" s="17">
        <f t="shared" si="3"/>
        <v>0</v>
      </c>
      <c r="U1163" s="17">
        <f t="shared" si="4"/>
        <v>0</v>
      </c>
      <c r="V1163" s="17">
        <f t="shared" si="5"/>
        <v>0</v>
      </c>
      <c r="W1163" s="17">
        <f t="shared" si="6"/>
        <v>2.132196162</v>
      </c>
      <c r="X1163" s="17">
        <f t="shared" si="7"/>
        <v>3.411513859</v>
      </c>
      <c r="Y1163" s="14">
        <f t="shared" si="8"/>
        <v>27912</v>
      </c>
      <c r="Z1163" s="14">
        <f t="shared" si="9"/>
        <v>10692</v>
      </c>
      <c r="AA1163" s="14">
        <f t="shared" si="10"/>
        <v>2677</v>
      </c>
      <c r="AB1163" s="14">
        <f t="shared" si="11"/>
        <v>6968</v>
      </c>
      <c r="AC1163" s="14">
        <f t="shared" si="12"/>
        <v>1484</v>
      </c>
      <c r="AD1163" s="14">
        <f t="shared" si="13"/>
        <v>907</v>
      </c>
      <c r="AE1163" s="14">
        <f t="shared" si="14"/>
        <v>768</v>
      </c>
      <c r="AF1163" s="14">
        <f t="shared" si="15"/>
        <v>13</v>
      </c>
      <c r="AG1163" s="17">
        <f t="shared" si="16"/>
        <v>70.38034434</v>
      </c>
      <c r="AH1163" s="20">
        <f>12*(J1163*'Programas e Observações'!$C$8+K1163*'Programas e Observações'!$C$9+L1163*('Programas e Observações'!$C$8+'Programas e Observações'!$C$9)+M1163*'Programas e Observações'!$C$10)</f>
        <v>0</v>
      </c>
      <c r="AI1163" s="20">
        <f>12*(J1163*'Programas e Observações'!$D$8+K1163*'Programas e Observações'!$D$9+L1163*('Programas e Observações'!$D$8+'Programas e Observações'!$D$9)+M1163*'Programas e Observações'!$D$10)</f>
        <v>0</v>
      </c>
      <c r="AJ1163" s="13" t="s">
        <v>342</v>
      </c>
      <c r="AK1163" s="13" t="s">
        <v>343</v>
      </c>
    </row>
    <row r="1164" ht="15.75" customHeight="1">
      <c r="A1164" s="13" t="s">
        <v>4758</v>
      </c>
      <c r="B1164" s="13" t="s">
        <v>4759</v>
      </c>
      <c r="C1164" s="13" t="s">
        <v>4760</v>
      </c>
      <c r="D1164" s="13" t="s">
        <v>4402</v>
      </c>
      <c r="E1164" s="13" t="s">
        <v>4446</v>
      </c>
      <c r="F1164" s="13" t="s">
        <v>4447</v>
      </c>
      <c r="G1164" s="14">
        <v>278587.0</v>
      </c>
      <c r="H1164" s="16" t="b">
        <f>G1164&lt;'Programas e Observações'!$C$11</f>
        <v>0</v>
      </c>
      <c r="I1164" s="14">
        <v>21627.0</v>
      </c>
      <c r="J1164" s="14">
        <v>7093.0</v>
      </c>
      <c r="K1164" s="14">
        <v>3054.0</v>
      </c>
      <c r="L1164" s="14">
        <v>4890.0</v>
      </c>
      <c r="M1164" s="14">
        <v>1359.0</v>
      </c>
      <c r="N1164" s="14">
        <v>3939.0</v>
      </c>
      <c r="O1164" s="14">
        <v>660.0</v>
      </c>
      <c r="P1164" s="14">
        <v>18.0</v>
      </c>
      <c r="Q1164" s="14">
        <v>808.0</v>
      </c>
      <c r="R1164" s="17">
        <f t="shared" si="1"/>
        <v>77.63104524</v>
      </c>
      <c r="S1164" s="17">
        <f t="shared" si="2"/>
        <v>25.4606281</v>
      </c>
      <c r="T1164" s="17">
        <f t="shared" si="3"/>
        <v>10.96246415</v>
      </c>
      <c r="U1164" s="17">
        <f t="shared" si="4"/>
        <v>17.55286499</v>
      </c>
      <c r="V1164" s="17">
        <f t="shared" si="5"/>
        <v>4.87818886</v>
      </c>
      <c r="W1164" s="17">
        <f t="shared" si="6"/>
        <v>14.13920965</v>
      </c>
      <c r="X1164" s="17">
        <f t="shared" si="7"/>
        <v>2.369098343</v>
      </c>
      <c r="Y1164" s="14">
        <f t="shared" si="8"/>
        <v>37481</v>
      </c>
      <c r="Z1164" s="14">
        <f t="shared" si="9"/>
        <v>13460</v>
      </c>
      <c r="AA1164" s="14">
        <f t="shared" si="10"/>
        <v>4613</v>
      </c>
      <c r="AB1164" s="14">
        <f t="shared" si="11"/>
        <v>8023</v>
      </c>
      <c r="AC1164" s="14">
        <f t="shared" si="12"/>
        <v>2135</v>
      </c>
      <c r="AD1164" s="14">
        <f t="shared" si="13"/>
        <v>5559</v>
      </c>
      <c r="AE1164" s="14">
        <f t="shared" si="14"/>
        <v>999</v>
      </c>
      <c r="AF1164" s="14">
        <f t="shared" si="15"/>
        <v>30</v>
      </c>
      <c r="AG1164" s="17">
        <f t="shared" si="16"/>
        <v>79.54878282</v>
      </c>
      <c r="AH1164" s="20">
        <f>12*(J1164*'Programas e Observações'!$C$8+K1164*'Programas e Observações'!$C$9+L1164*('Programas e Observações'!$C$8+'Programas e Observações'!$C$9)+M1164*'Programas e Observações'!$C$10)</f>
        <v>7143070.92</v>
      </c>
      <c r="AI1164" s="20">
        <f>12*(J1164*'Programas e Observações'!$D$8+K1164*'Programas e Observações'!$D$9+L1164*('Programas e Observações'!$D$8+'Programas e Observações'!$D$9)+M1164*'Programas e Observações'!$D$10)</f>
        <v>11643633.96</v>
      </c>
      <c r="AJ1164" s="13" t="s">
        <v>4761</v>
      </c>
      <c r="AK1164" s="13" t="s">
        <v>4762</v>
      </c>
    </row>
    <row r="1165" ht="15.75" customHeight="1">
      <c r="A1165" s="13" t="s">
        <v>4763</v>
      </c>
      <c r="B1165" s="13" t="s">
        <v>4764</v>
      </c>
      <c r="C1165" s="13" t="s">
        <v>4765</v>
      </c>
      <c r="D1165" s="13" t="s">
        <v>4402</v>
      </c>
      <c r="E1165" s="13" t="s">
        <v>4557</v>
      </c>
      <c r="F1165" s="13" t="s">
        <v>4558</v>
      </c>
      <c r="G1165" s="14">
        <v>784249.0</v>
      </c>
      <c r="H1165" s="16" t="b">
        <f>G1165&lt;'Programas e Observações'!$C$11</f>
        <v>0</v>
      </c>
      <c r="I1165" s="14">
        <v>98781.0</v>
      </c>
      <c r="J1165" s="14">
        <v>31795.0</v>
      </c>
      <c r="K1165" s="14">
        <v>14072.0</v>
      </c>
      <c r="L1165" s="14">
        <v>28137.0</v>
      </c>
      <c r="M1165" s="14">
        <v>6270.0</v>
      </c>
      <c r="N1165" s="14">
        <v>3628.0</v>
      </c>
      <c r="O1165" s="14">
        <v>2221.0</v>
      </c>
      <c r="P1165" s="14">
        <v>1.0</v>
      </c>
      <c r="Q1165" s="14">
        <v>4186.0</v>
      </c>
      <c r="R1165" s="17">
        <f t="shared" si="1"/>
        <v>125.9561695</v>
      </c>
      <c r="S1165" s="17">
        <f t="shared" si="2"/>
        <v>40.54197073</v>
      </c>
      <c r="T1165" s="17">
        <f t="shared" si="3"/>
        <v>17.94328077</v>
      </c>
      <c r="U1165" s="17">
        <f t="shared" si="4"/>
        <v>35.8776358</v>
      </c>
      <c r="V1165" s="17">
        <f t="shared" si="5"/>
        <v>7.99490978</v>
      </c>
      <c r="W1165" s="17">
        <f t="shared" si="6"/>
        <v>4.626081767</v>
      </c>
      <c r="X1165" s="17">
        <f t="shared" si="7"/>
        <v>2.832008712</v>
      </c>
      <c r="Y1165" s="14">
        <f t="shared" si="8"/>
        <v>132717</v>
      </c>
      <c r="Z1165" s="14">
        <f t="shared" si="9"/>
        <v>43459</v>
      </c>
      <c r="AA1165" s="14">
        <f t="shared" si="10"/>
        <v>18053</v>
      </c>
      <c r="AB1165" s="14">
        <f t="shared" si="11"/>
        <v>37745</v>
      </c>
      <c r="AC1165" s="14">
        <f t="shared" si="12"/>
        <v>8798</v>
      </c>
      <c r="AD1165" s="14">
        <f t="shared" si="13"/>
        <v>4924</v>
      </c>
      <c r="AE1165" s="14">
        <f t="shared" si="14"/>
        <v>3126</v>
      </c>
      <c r="AF1165" s="14">
        <f t="shared" si="15"/>
        <v>5</v>
      </c>
      <c r="AG1165" s="17">
        <f t="shared" si="16"/>
        <v>99.33185989</v>
      </c>
      <c r="AH1165" s="20">
        <f>12*(J1165*'Programas e Observações'!$C$8+K1165*'Programas e Observações'!$C$9+L1165*('Programas e Observações'!$C$8+'Programas e Observações'!$C$9)+M1165*'Programas e Observações'!$C$10)</f>
        <v>36709805.4</v>
      </c>
      <c r="AI1165" s="20">
        <f>12*(J1165*'Programas e Observações'!$D$8+K1165*'Programas e Observações'!$D$9+L1165*('Programas e Observações'!$D$8+'Programas e Observações'!$D$9)+M1165*'Programas e Observações'!$D$10)</f>
        <v>59264999.88</v>
      </c>
      <c r="AJ1165" s="13" t="s">
        <v>4766</v>
      </c>
      <c r="AK1165" s="13" t="s">
        <v>4767</v>
      </c>
    </row>
    <row r="1166" ht="15.75" customHeight="1">
      <c r="A1166" s="13" t="s">
        <v>4768</v>
      </c>
      <c r="B1166" s="13" t="s">
        <v>4769</v>
      </c>
      <c r="C1166" s="13" t="s">
        <v>4770</v>
      </c>
      <c r="D1166" s="13" t="s">
        <v>4402</v>
      </c>
      <c r="E1166" s="13" t="s">
        <v>4457</v>
      </c>
      <c r="F1166" s="13" t="s">
        <v>4458</v>
      </c>
      <c r="G1166" s="14">
        <v>34325.0</v>
      </c>
      <c r="H1166" s="16" t="b">
        <f>G1166&lt;'Programas e Observações'!$C$11</f>
        <v>0</v>
      </c>
      <c r="I1166" s="14">
        <v>1280.0</v>
      </c>
      <c r="J1166" s="14">
        <v>392.0</v>
      </c>
      <c r="K1166" s="14">
        <v>105.0</v>
      </c>
      <c r="L1166" s="14">
        <v>458.0</v>
      </c>
      <c r="M1166" s="14">
        <v>68.0</v>
      </c>
      <c r="N1166" s="14">
        <v>69.0</v>
      </c>
      <c r="O1166" s="14">
        <v>64.0</v>
      </c>
      <c r="P1166" s="14">
        <v>0.0</v>
      </c>
      <c r="Q1166" s="14"/>
      <c r="R1166" s="17">
        <f t="shared" si="1"/>
        <v>37.29060452</v>
      </c>
      <c r="S1166" s="17">
        <f t="shared" si="2"/>
        <v>11.42024763</v>
      </c>
      <c r="T1166" s="17">
        <f t="shared" si="3"/>
        <v>3.058994902</v>
      </c>
      <c r="U1166" s="17">
        <f t="shared" si="4"/>
        <v>13.34304443</v>
      </c>
      <c r="V1166" s="17">
        <f t="shared" si="5"/>
        <v>1.981063365</v>
      </c>
      <c r="W1166" s="17">
        <f t="shared" si="6"/>
        <v>2.01019665</v>
      </c>
      <c r="X1166" s="17">
        <f t="shared" si="7"/>
        <v>1.864530226</v>
      </c>
      <c r="Y1166" s="14">
        <f t="shared" si="8"/>
        <v>27912</v>
      </c>
      <c r="Z1166" s="14">
        <f t="shared" si="9"/>
        <v>10692</v>
      </c>
      <c r="AA1166" s="14">
        <f t="shared" si="10"/>
        <v>2677</v>
      </c>
      <c r="AB1166" s="14">
        <f t="shared" si="11"/>
        <v>6968</v>
      </c>
      <c r="AC1166" s="14">
        <f t="shared" si="12"/>
        <v>1484</v>
      </c>
      <c r="AD1166" s="14">
        <f t="shared" si="13"/>
        <v>907</v>
      </c>
      <c r="AE1166" s="14">
        <f t="shared" si="14"/>
        <v>768</v>
      </c>
      <c r="AF1166" s="14">
        <f t="shared" si="15"/>
        <v>13</v>
      </c>
      <c r="AG1166" s="17">
        <f t="shared" si="16"/>
        <v>70.38034434</v>
      </c>
      <c r="AH1166" s="20">
        <f>12*(J1166*'Programas e Observações'!$C$8+K1166*'Programas e Observações'!$C$9+L1166*('Programas e Observações'!$C$8+'Programas e Observações'!$C$9)+M1166*'Programas e Observações'!$C$10)</f>
        <v>491457.24</v>
      </c>
      <c r="AI1166" s="20">
        <f>12*(J1166*'Programas e Observações'!$D$8+K1166*'Programas e Observações'!$D$9+L1166*('Programas e Observações'!$D$8+'Programas e Observações'!$D$9)+M1166*'Programas e Observações'!$D$10)</f>
        <v>810283.08</v>
      </c>
      <c r="AJ1166" s="13" t="s">
        <v>4771</v>
      </c>
      <c r="AK1166" s="13" t="s">
        <v>532</v>
      </c>
    </row>
    <row r="1167" ht="15.75" customHeight="1">
      <c r="A1167" s="13" t="s">
        <v>4772</v>
      </c>
      <c r="B1167" s="13" t="s">
        <v>4773</v>
      </c>
      <c r="C1167" s="13" t="s">
        <v>4774</v>
      </c>
      <c r="D1167" s="13" t="s">
        <v>4402</v>
      </c>
      <c r="E1167" s="13" t="s">
        <v>4457</v>
      </c>
      <c r="F1167" s="13" t="s">
        <v>4458</v>
      </c>
      <c r="G1167" s="14">
        <v>35523.0</v>
      </c>
      <c r="H1167" s="16" t="b">
        <f>G1167&lt;'Programas e Observações'!$C$11</f>
        <v>0</v>
      </c>
      <c r="I1167" s="14">
        <v>2022.0</v>
      </c>
      <c r="J1167" s="14">
        <v>627.0</v>
      </c>
      <c r="K1167" s="14">
        <v>161.0</v>
      </c>
      <c r="L1167" s="14">
        <v>448.0</v>
      </c>
      <c r="M1167" s="14">
        <v>145.0</v>
      </c>
      <c r="N1167" s="14">
        <v>76.0</v>
      </c>
      <c r="O1167" s="14">
        <v>66.0</v>
      </c>
      <c r="P1167" s="14">
        <v>1.0</v>
      </c>
      <c r="Q1167" s="14"/>
      <c r="R1167" s="17">
        <f t="shared" si="1"/>
        <v>56.92086817</v>
      </c>
      <c r="S1167" s="17">
        <f t="shared" si="2"/>
        <v>17.65053627</v>
      </c>
      <c r="T1167" s="17">
        <f t="shared" si="3"/>
        <v>4.532274864</v>
      </c>
      <c r="U1167" s="17">
        <f t="shared" si="4"/>
        <v>12.61154745</v>
      </c>
      <c r="V1167" s="17">
        <f t="shared" si="5"/>
        <v>4.081862455</v>
      </c>
      <c r="W1167" s="17">
        <f t="shared" si="6"/>
        <v>2.139458942</v>
      </c>
      <c r="X1167" s="17">
        <f t="shared" si="7"/>
        <v>1.857951187</v>
      </c>
      <c r="Y1167" s="14">
        <f t="shared" si="8"/>
        <v>27912</v>
      </c>
      <c r="Z1167" s="14">
        <f t="shared" si="9"/>
        <v>10692</v>
      </c>
      <c r="AA1167" s="14">
        <f t="shared" si="10"/>
        <v>2677</v>
      </c>
      <c r="AB1167" s="14">
        <f t="shared" si="11"/>
        <v>6968</v>
      </c>
      <c r="AC1167" s="14">
        <f t="shared" si="12"/>
        <v>1484</v>
      </c>
      <c r="AD1167" s="14">
        <f t="shared" si="13"/>
        <v>907</v>
      </c>
      <c r="AE1167" s="14">
        <f t="shared" si="14"/>
        <v>768</v>
      </c>
      <c r="AF1167" s="14">
        <f t="shared" si="15"/>
        <v>13</v>
      </c>
      <c r="AG1167" s="17">
        <f t="shared" si="16"/>
        <v>70.38034434</v>
      </c>
      <c r="AH1167" s="20">
        <f>12*(J1167*'Programas e Observações'!$C$8+K1167*'Programas e Observações'!$C$9+L1167*('Programas e Observações'!$C$8+'Programas e Observações'!$C$9)+M1167*'Programas e Observações'!$C$10)</f>
        <v>600175.2</v>
      </c>
      <c r="AI1167" s="20">
        <f>12*(J1167*'Programas e Observações'!$D$8+K1167*'Programas e Observações'!$D$9+L1167*('Programas e Observações'!$D$8+'Programas e Observações'!$D$9)+M1167*'Programas e Observações'!$D$10)</f>
        <v>1002013.2</v>
      </c>
      <c r="AJ1167" s="13" t="s">
        <v>4775</v>
      </c>
      <c r="AK1167" s="13" t="s">
        <v>4776</v>
      </c>
    </row>
    <row r="1168" ht="15.75" customHeight="1">
      <c r="A1168" s="13" t="s">
        <v>4777</v>
      </c>
      <c r="B1168" s="13" t="s">
        <v>4778</v>
      </c>
      <c r="C1168" s="13" t="s">
        <v>4779</v>
      </c>
      <c r="D1168" s="13" t="s">
        <v>4402</v>
      </c>
      <c r="E1168" s="13" t="s">
        <v>4420</v>
      </c>
      <c r="F1168" s="13" t="s">
        <v>4421</v>
      </c>
      <c r="G1168" s="14">
        <v>3736.0</v>
      </c>
      <c r="H1168" s="16" t="b">
        <f>G1168&lt;'Programas e Observações'!$C$11</f>
        <v>1</v>
      </c>
      <c r="I1168" s="14">
        <v>137.0</v>
      </c>
      <c r="J1168" s="14">
        <v>55.0</v>
      </c>
      <c r="K1168" s="14">
        <v>7.0</v>
      </c>
      <c r="L1168" s="14">
        <v>9.0</v>
      </c>
      <c r="M1168" s="14">
        <v>4.0</v>
      </c>
      <c r="N1168" s="14">
        <v>34.0</v>
      </c>
      <c r="O1168" s="14">
        <v>6.0</v>
      </c>
      <c r="P1168" s="14">
        <v>1.0</v>
      </c>
      <c r="Q1168" s="14"/>
      <c r="R1168" s="17">
        <f t="shared" si="1"/>
        <v>36.67023555</v>
      </c>
      <c r="S1168" s="17">
        <f t="shared" si="2"/>
        <v>14.72162741</v>
      </c>
      <c r="T1168" s="17">
        <f t="shared" si="3"/>
        <v>1.87366167</v>
      </c>
      <c r="U1168" s="17">
        <f t="shared" si="4"/>
        <v>2.408993576</v>
      </c>
      <c r="V1168" s="17">
        <f t="shared" si="5"/>
        <v>1.070663812</v>
      </c>
      <c r="W1168" s="17">
        <f t="shared" si="6"/>
        <v>9.100642398</v>
      </c>
      <c r="X1168" s="17">
        <f t="shared" si="7"/>
        <v>1.605995717</v>
      </c>
      <c r="Y1168" s="14">
        <f t="shared" si="8"/>
        <v>21805</v>
      </c>
      <c r="Z1168" s="14">
        <f t="shared" si="9"/>
        <v>8925</v>
      </c>
      <c r="AA1168" s="14">
        <f t="shared" si="10"/>
        <v>1970</v>
      </c>
      <c r="AB1168" s="14">
        <f t="shared" si="11"/>
        <v>3491</v>
      </c>
      <c r="AC1168" s="14">
        <f t="shared" si="12"/>
        <v>825</v>
      </c>
      <c r="AD1168" s="14">
        <f t="shared" si="13"/>
        <v>2919</v>
      </c>
      <c r="AE1168" s="14">
        <f t="shared" si="14"/>
        <v>679</v>
      </c>
      <c r="AF1168" s="14">
        <f t="shared" si="15"/>
        <v>27</v>
      </c>
      <c r="AG1168" s="17">
        <f t="shared" si="16"/>
        <v>87.18791485</v>
      </c>
      <c r="AH1168" s="20">
        <f>12*(J1168*'Programas e Observações'!$C$8+K1168*'Programas e Observações'!$C$9+L1168*('Programas e Observações'!$C$8+'Programas e Observações'!$C$9)+M1168*'Programas e Observações'!$C$10)</f>
        <v>22969.92</v>
      </c>
      <c r="AI1168" s="20">
        <f>12*(J1168*'Programas e Observações'!$D$8+K1168*'Programas e Observações'!$D$9+L1168*('Programas e Observações'!$D$8+'Programas e Observações'!$D$9)+M1168*'Programas e Observações'!$D$10)</f>
        <v>46389.6</v>
      </c>
      <c r="AJ1168" s="13" t="s">
        <v>2605</v>
      </c>
      <c r="AK1168" s="13" t="s">
        <v>2270</v>
      </c>
    </row>
    <row r="1169" ht="15.75" customHeight="1">
      <c r="A1169" s="13" t="s">
        <v>4780</v>
      </c>
      <c r="B1169" s="13" t="s">
        <v>4781</v>
      </c>
      <c r="C1169" s="13" t="s">
        <v>4782</v>
      </c>
      <c r="D1169" s="13" t="s">
        <v>4402</v>
      </c>
      <c r="E1169" s="13" t="s">
        <v>4403</v>
      </c>
      <c r="F1169" s="13" t="s">
        <v>4404</v>
      </c>
      <c r="G1169" s="14">
        <v>5084.0</v>
      </c>
      <c r="H1169" s="16" t="b">
        <f>G1169&lt;'Programas e Observações'!$C$11</f>
        <v>1</v>
      </c>
      <c r="I1169" s="14">
        <v>196.0</v>
      </c>
      <c r="J1169" s="14">
        <v>75.0</v>
      </c>
      <c r="K1169" s="14">
        <v>24.0</v>
      </c>
      <c r="L1169" s="14">
        <v>20.0</v>
      </c>
      <c r="M1169" s="14">
        <v>4.0</v>
      </c>
      <c r="N1169" s="14">
        <v>54.0</v>
      </c>
      <c r="O1169" s="14">
        <v>17.0</v>
      </c>
      <c r="P1169" s="14">
        <v>0.0</v>
      </c>
      <c r="Q1169" s="14"/>
      <c r="R1169" s="17">
        <f t="shared" si="1"/>
        <v>38.55232101</v>
      </c>
      <c r="S1169" s="17">
        <f t="shared" si="2"/>
        <v>14.75216365</v>
      </c>
      <c r="T1169" s="17">
        <f t="shared" si="3"/>
        <v>4.720692368</v>
      </c>
      <c r="U1169" s="17">
        <f t="shared" si="4"/>
        <v>3.933910307</v>
      </c>
      <c r="V1169" s="17">
        <f t="shared" si="5"/>
        <v>0.7867820614</v>
      </c>
      <c r="W1169" s="17">
        <f t="shared" si="6"/>
        <v>10.62155783</v>
      </c>
      <c r="X1169" s="17">
        <f t="shared" si="7"/>
        <v>3.343823761</v>
      </c>
      <c r="Y1169" s="14">
        <f t="shared" si="8"/>
        <v>26729</v>
      </c>
      <c r="Z1169" s="14">
        <f t="shared" si="9"/>
        <v>9820</v>
      </c>
      <c r="AA1169" s="14">
        <f t="shared" si="10"/>
        <v>3094</v>
      </c>
      <c r="AB1169" s="14">
        <f t="shared" si="11"/>
        <v>4995</v>
      </c>
      <c r="AC1169" s="14">
        <f t="shared" si="12"/>
        <v>1493</v>
      </c>
      <c r="AD1169" s="14">
        <f t="shared" si="13"/>
        <v>4120</v>
      </c>
      <c r="AE1169" s="14">
        <f t="shared" si="14"/>
        <v>978</v>
      </c>
      <c r="AF1169" s="14">
        <f t="shared" si="15"/>
        <v>14</v>
      </c>
      <c r="AG1169" s="17">
        <f t="shared" si="16"/>
        <v>87.18527482</v>
      </c>
      <c r="AH1169" s="20">
        <f>12*(J1169*'Programas e Observações'!$C$8+K1169*'Programas e Observações'!$C$9+L1169*('Programas e Observações'!$C$8+'Programas e Observações'!$C$9)+M1169*'Programas e Observações'!$C$10)</f>
        <v>43389.72</v>
      </c>
      <c r="AI1169" s="20">
        <f>12*(J1169*'Programas e Observações'!$D$8+K1169*'Programas e Observações'!$D$9+L1169*('Programas e Observações'!$D$8+'Programas e Observações'!$D$9)+M1169*'Programas e Observações'!$D$10)</f>
        <v>78563.04</v>
      </c>
      <c r="AJ1169" s="13" t="s">
        <v>2630</v>
      </c>
      <c r="AK1169" s="13" t="s">
        <v>1992</v>
      </c>
    </row>
    <row r="1170" ht="15.75" customHeight="1">
      <c r="A1170" s="13" t="s">
        <v>4783</v>
      </c>
      <c r="B1170" s="13" t="s">
        <v>4784</v>
      </c>
      <c r="C1170" s="13" t="s">
        <v>4785</v>
      </c>
      <c r="D1170" s="13" t="s">
        <v>4402</v>
      </c>
      <c r="E1170" s="13" t="s">
        <v>4420</v>
      </c>
      <c r="F1170" s="13" t="s">
        <v>4421</v>
      </c>
      <c r="G1170" s="14">
        <v>4048.0</v>
      </c>
      <c r="H1170" s="16" t="b">
        <f>G1170&lt;'Programas e Observações'!$C$11</f>
        <v>1</v>
      </c>
      <c r="I1170" s="14">
        <v>783.0</v>
      </c>
      <c r="J1170" s="14">
        <v>274.0</v>
      </c>
      <c r="K1170" s="14">
        <v>47.0</v>
      </c>
      <c r="L1170" s="14">
        <v>84.0</v>
      </c>
      <c r="M1170" s="14">
        <v>36.0</v>
      </c>
      <c r="N1170" s="14">
        <v>74.0</v>
      </c>
      <c r="O1170" s="14">
        <v>13.0</v>
      </c>
      <c r="P1170" s="14">
        <v>1.0</v>
      </c>
      <c r="Q1170" s="14"/>
      <c r="R1170" s="17">
        <f t="shared" si="1"/>
        <v>193.4288538</v>
      </c>
      <c r="S1170" s="17">
        <f t="shared" si="2"/>
        <v>67.68774704</v>
      </c>
      <c r="T1170" s="17">
        <f t="shared" si="3"/>
        <v>11.61067194</v>
      </c>
      <c r="U1170" s="17">
        <f t="shared" si="4"/>
        <v>20.75098814</v>
      </c>
      <c r="V1170" s="17">
        <f t="shared" si="5"/>
        <v>8.893280632</v>
      </c>
      <c r="W1170" s="17">
        <f t="shared" si="6"/>
        <v>18.28063241</v>
      </c>
      <c r="X1170" s="17">
        <f t="shared" si="7"/>
        <v>3.211462451</v>
      </c>
      <c r="Y1170" s="14">
        <f t="shared" si="8"/>
        <v>21805</v>
      </c>
      <c r="Z1170" s="14">
        <f t="shared" si="9"/>
        <v>8925</v>
      </c>
      <c r="AA1170" s="14">
        <f t="shared" si="10"/>
        <v>1970</v>
      </c>
      <c r="AB1170" s="14">
        <f t="shared" si="11"/>
        <v>3491</v>
      </c>
      <c r="AC1170" s="14">
        <f t="shared" si="12"/>
        <v>825</v>
      </c>
      <c r="AD1170" s="14">
        <f t="shared" si="13"/>
        <v>2919</v>
      </c>
      <c r="AE1170" s="14">
        <f t="shared" si="14"/>
        <v>679</v>
      </c>
      <c r="AF1170" s="14">
        <f t="shared" si="15"/>
        <v>27</v>
      </c>
      <c r="AG1170" s="17">
        <f t="shared" si="16"/>
        <v>87.18791485</v>
      </c>
      <c r="AH1170" s="20">
        <f>12*(J1170*'Programas e Observações'!$C$8+K1170*'Programas e Observações'!$C$9+L1170*('Programas e Observações'!$C$8+'Programas e Observações'!$C$9)+M1170*'Programas e Observações'!$C$10)</f>
        <v>156812.28</v>
      </c>
      <c r="AI1170" s="20">
        <f>12*(J1170*'Programas e Observações'!$D$8+K1170*'Programas e Observações'!$D$9+L1170*('Programas e Observações'!$D$8+'Programas e Observações'!$D$9)+M1170*'Programas e Observações'!$D$10)</f>
        <v>288907.08</v>
      </c>
      <c r="AJ1170" s="13" t="s">
        <v>4786</v>
      </c>
      <c r="AK1170" s="13" t="s">
        <v>3072</v>
      </c>
    </row>
    <row r="1171" ht="15.75" customHeight="1">
      <c r="A1171" s="13" t="s">
        <v>4787</v>
      </c>
      <c r="B1171" s="13" t="s">
        <v>4788</v>
      </c>
      <c r="C1171" s="13" t="s">
        <v>4789</v>
      </c>
      <c r="D1171" s="13" t="s">
        <v>4402</v>
      </c>
      <c r="E1171" s="13" t="s">
        <v>4408</v>
      </c>
      <c r="F1171" s="13" t="s">
        <v>4409</v>
      </c>
      <c r="G1171" s="14">
        <v>3650.0</v>
      </c>
      <c r="H1171" s="16" t="b">
        <f>G1171&lt;'Programas e Observações'!$C$11</f>
        <v>1</v>
      </c>
      <c r="I1171" s="14">
        <v>0.0</v>
      </c>
      <c r="J1171" s="14">
        <v>0.0</v>
      </c>
      <c r="K1171" s="14">
        <v>0.0</v>
      </c>
      <c r="L1171" s="14">
        <v>0.0</v>
      </c>
      <c r="M1171" s="14">
        <v>0.0</v>
      </c>
      <c r="N1171" s="14">
        <v>25.0</v>
      </c>
      <c r="O1171" s="14">
        <v>14.0</v>
      </c>
      <c r="P1171" s="14">
        <v>0.0</v>
      </c>
      <c r="Q1171" s="14"/>
      <c r="R1171" s="17">
        <f t="shared" si="1"/>
        <v>0</v>
      </c>
      <c r="S1171" s="17">
        <f t="shared" si="2"/>
        <v>0</v>
      </c>
      <c r="T1171" s="17">
        <f t="shared" si="3"/>
        <v>0</v>
      </c>
      <c r="U1171" s="17">
        <f t="shared" si="4"/>
        <v>0</v>
      </c>
      <c r="V1171" s="17">
        <f t="shared" si="5"/>
        <v>0</v>
      </c>
      <c r="W1171" s="17">
        <f t="shared" si="6"/>
        <v>6.849315068</v>
      </c>
      <c r="X1171" s="17">
        <f t="shared" si="7"/>
        <v>3.835616438</v>
      </c>
      <c r="Y1171" s="14">
        <f t="shared" si="8"/>
        <v>14698</v>
      </c>
      <c r="Z1171" s="14">
        <f t="shared" si="9"/>
        <v>5448</v>
      </c>
      <c r="AA1171" s="14">
        <f t="shared" si="10"/>
        <v>1664</v>
      </c>
      <c r="AB1171" s="14">
        <f t="shared" si="11"/>
        <v>3124</v>
      </c>
      <c r="AC1171" s="14">
        <f t="shared" si="12"/>
        <v>847</v>
      </c>
      <c r="AD1171" s="14">
        <f t="shared" si="13"/>
        <v>2072</v>
      </c>
      <c r="AE1171" s="14">
        <f t="shared" si="14"/>
        <v>354</v>
      </c>
      <c r="AF1171" s="14">
        <f t="shared" si="15"/>
        <v>13</v>
      </c>
      <c r="AG1171" s="17">
        <f t="shared" si="16"/>
        <v>96.69991316</v>
      </c>
      <c r="AH1171" s="20">
        <f>12*(J1171*'Programas e Observações'!$C$8+K1171*'Programas e Observações'!$C$9+L1171*('Programas e Observações'!$C$8+'Programas e Observações'!$C$9)+M1171*'Programas e Observações'!$C$10)</f>
        <v>0</v>
      </c>
      <c r="AI1171" s="20">
        <f>12*(J1171*'Programas e Observações'!$D$8+K1171*'Programas e Observações'!$D$9+L1171*('Programas e Observações'!$D$8+'Programas e Observações'!$D$9)+M1171*'Programas e Observações'!$D$10)</f>
        <v>0</v>
      </c>
      <c r="AJ1171" s="13" t="s">
        <v>342</v>
      </c>
      <c r="AK1171" s="13" t="s">
        <v>343</v>
      </c>
    </row>
    <row r="1172" ht="15.75" customHeight="1">
      <c r="A1172" s="13" t="s">
        <v>4790</v>
      </c>
      <c r="B1172" s="13" t="s">
        <v>4791</v>
      </c>
      <c r="C1172" s="13" t="s">
        <v>4792</v>
      </c>
      <c r="D1172" s="13" t="s">
        <v>4402</v>
      </c>
      <c r="E1172" s="13" t="s">
        <v>4414</v>
      </c>
      <c r="F1172" s="13" t="s">
        <v>4415</v>
      </c>
      <c r="G1172" s="14">
        <v>4945.0</v>
      </c>
      <c r="H1172" s="16" t="b">
        <f>G1172&lt;'Programas e Observações'!$C$11</f>
        <v>1</v>
      </c>
      <c r="I1172" s="14">
        <v>67.0</v>
      </c>
      <c r="J1172" s="14">
        <v>7.0</v>
      </c>
      <c r="K1172" s="14">
        <v>2.0</v>
      </c>
      <c r="L1172" s="14">
        <v>2.0</v>
      </c>
      <c r="M1172" s="14">
        <v>1.0</v>
      </c>
      <c r="N1172" s="14">
        <v>9.0</v>
      </c>
      <c r="O1172" s="14">
        <v>10.0</v>
      </c>
      <c r="P1172" s="14">
        <v>1.0</v>
      </c>
      <c r="Q1172" s="14"/>
      <c r="R1172" s="17">
        <f t="shared" si="1"/>
        <v>13.54903943</v>
      </c>
      <c r="S1172" s="17">
        <f t="shared" si="2"/>
        <v>1.415571284</v>
      </c>
      <c r="T1172" s="17">
        <f t="shared" si="3"/>
        <v>0.4044489383</v>
      </c>
      <c r="U1172" s="17">
        <f t="shared" si="4"/>
        <v>0.4044489383</v>
      </c>
      <c r="V1172" s="17">
        <f t="shared" si="5"/>
        <v>0.2022244692</v>
      </c>
      <c r="W1172" s="17">
        <f t="shared" si="6"/>
        <v>1.820020222</v>
      </c>
      <c r="X1172" s="17">
        <f t="shared" si="7"/>
        <v>2.022244692</v>
      </c>
      <c r="Y1172" s="14">
        <f t="shared" si="8"/>
        <v>28809</v>
      </c>
      <c r="Z1172" s="14">
        <f t="shared" si="9"/>
        <v>10462</v>
      </c>
      <c r="AA1172" s="14">
        <f t="shared" si="10"/>
        <v>2862</v>
      </c>
      <c r="AB1172" s="14">
        <f t="shared" si="11"/>
        <v>7272</v>
      </c>
      <c r="AC1172" s="14">
        <f t="shared" si="12"/>
        <v>1621</v>
      </c>
      <c r="AD1172" s="14">
        <f t="shared" si="13"/>
        <v>821</v>
      </c>
      <c r="AE1172" s="14">
        <f t="shared" si="14"/>
        <v>687</v>
      </c>
      <c r="AF1172" s="14">
        <f t="shared" si="15"/>
        <v>13</v>
      </c>
      <c r="AG1172" s="17">
        <f t="shared" si="16"/>
        <v>81.99796208</v>
      </c>
      <c r="AH1172" s="20">
        <f>12*(J1172*'Programas e Observações'!$C$8+K1172*'Programas e Observações'!$C$9+L1172*('Programas e Observações'!$C$8+'Programas e Observações'!$C$9)+M1172*'Programas e Observações'!$C$10)</f>
        <v>4352.28</v>
      </c>
      <c r="AI1172" s="20">
        <f>12*(J1172*'Programas e Observações'!$D$8+K1172*'Programas e Observações'!$D$9+L1172*('Programas e Observações'!$D$8+'Programas e Observações'!$D$9)+M1172*'Programas e Observações'!$D$10)</f>
        <v>7689.72</v>
      </c>
      <c r="AJ1172" s="13" t="s">
        <v>558</v>
      </c>
      <c r="AK1172" s="13" t="s">
        <v>551</v>
      </c>
    </row>
    <row r="1173" ht="15.75" customHeight="1">
      <c r="A1173" s="13" t="s">
        <v>4793</v>
      </c>
      <c r="B1173" s="13" t="s">
        <v>4794</v>
      </c>
      <c r="C1173" s="13" t="s">
        <v>4795</v>
      </c>
      <c r="D1173" s="13" t="s">
        <v>4402</v>
      </c>
      <c r="E1173" s="13" t="s">
        <v>4403</v>
      </c>
      <c r="F1173" s="13" t="s">
        <v>4404</v>
      </c>
      <c r="G1173" s="14">
        <v>22242.0</v>
      </c>
      <c r="H1173" s="16" t="b">
        <f>G1173&lt;'Programas e Observações'!$C$11</f>
        <v>0</v>
      </c>
      <c r="I1173" s="14">
        <v>1928.0</v>
      </c>
      <c r="J1173" s="14">
        <v>684.0</v>
      </c>
      <c r="K1173" s="14">
        <v>259.0</v>
      </c>
      <c r="L1173" s="14">
        <v>381.0</v>
      </c>
      <c r="M1173" s="14">
        <v>68.0</v>
      </c>
      <c r="N1173" s="14">
        <v>185.0</v>
      </c>
      <c r="O1173" s="14">
        <v>71.0</v>
      </c>
      <c r="P1173" s="14">
        <v>1.0</v>
      </c>
      <c r="Q1173" s="14"/>
      <c r="R1173" s="17">
        <f t="shared" si="1"/>
        <v>86.68285226</v>
      </c>
      <c r="S1173" s="17">
        <f t="shared" si="2"/>
        <v>30.75263016</v>
      </c>
      <c r="T1173" s="17">
        <f t="shared" si="3"/>
        <v>11.64463627</v>
      </c>
      <c r="U1173" s="17">
        <f t="shared" si="4"/>
        <v>17.12975452</v>
      </c>
      <c r="V1173" s="17">
        <f t="shared" si="5"/>
        <v>3.057279022</v>
      </c>
      <c r="W1173" s="17">
        <f t="shared" si="6"/>
        <v>8.317597338</v>
      </c>
      <c r="X1173" s="17">
        <f t="shared" si="7"/>
        <v>3.192158979</v>
      </c>
      <c r="Y1173" s="14">
        <f t="shared" si="8"/>
        <v>26729</v>
      </c>
      <c r="Z1173" s="14">
        <f t="shared" si="9"/>
        <v>9820</v>
      </c>
      <c r="AA1173" s="14">
        <f t="shared" si="10"/>
        <v>3094</v>
      </c>
      <c r="AB1173" s="14">
        <f t="shared" si="11"/>
        <v>4995</v>
      </c>
      <c r="AC1173" s="14">
        <f t="shared" si="12"/>
        <v>1493</v>
      </c>
      <c r="AD1173" s="14">
        <f t="shared" si="13"/>
        <v>4120</v>
      </c>
      <c r="AE1173" s="14">
        <f t="shared" si="14"/>
        <v>978</v>
      </c>
      <c r="AF1173" s="14">
        <f t="shared" si="15"/>
        <v>14</v>
      </c>
      <c r="AG1173" s="17">
        <f t="shared" si="16"/>
        <v>87.18527482</v>
      </c>
      <c r="AH1173" s="20">
        <f>12*(J1173*'Programas e Observações'!$C$8+K1173*'Programas e Observações'!$C$9+L1173*('Programas e Observações'!$C$8+'Programas e Observações'!$C$9)+M1173*'Programas e Observações'!$C$10)</f>
        <v>573380.04</v>
      </c>
      <c r="AI1173" s="20">
        <f>12*(J1173*'Programas e Observações'!$D$8+K1173*'Programas e Observações'!$D$9+L1173*('Programas e Observações'!$D$8+'Programas e Observações'!$D$9)+M1173*'Programas e Observações'!$D$10)</f>
        <v>971191.68</v>
      </c>
      <c r="AJ1173" s="13" t="s">
        <v>4796</v>
      </c>
      <c r="AK1173" s="13" t="s">
        <v>4797</v>
      </c>
    </row>
    <row r="1174" ht="15.75" customHeight="1">
      <c r="A1174" s="13" t="s">
        <v>4798</v>
      </c>
      <c r="B1174" s="13" t="s">
        <v>4799</v>
      </c>
      <c r="C1174" s="13" t="s">
        <v>4800</v>
      </c>
      <c r="D1174" s="13" t="s">
        <v>4402</v>
      </c>
      <c r="E1174" s="13" t="s">
        <v>4414</v>
      </c>
      <c r="F1174" s="13" t="s">
        <v>4415</v>
      </c>
      <c r="G1174" s="14">
        <v>10692.0</v>
      </c>
      <c r="H1174" s="16" t="b">
        <f>G1174&lt;'Programas e Observações'!$C$11</f>
        <v>1</v>
      </c>
      <c r="I1174" s="14">
        <v>658.0</v>
      </c>
      <c r="J1174" s="14">
        <v>204.0</v>
      </c>
      <c r="K1174" s="14">
        <v>70.0</v>
      </c>
      <c r="L1174" s="14">
        <v>145.0</v>
      </c>
      <c r="M1174" s="14">
        <v>32.0</v>
      </c>
      <c r="N1174" s="14">
        <v>11.0</v>
      </c>
      <c r="O1174" s="14">
        <v>24.0</v>
      </c>
      <c r="P1174" s="14">
        <v>0.0</v>
      </c>
      <c r="Q1174" s="14"/>
      <c r="R1174" s="17">
        <f t="shared" si="1"/>
        <v>61.54133932</v>
      </c>
      <c r="S1174" s="17">
        <f t="shared" si="2"/>
        <v>19.07968575</v>
      </c>
      <c r="T1174" s="17">
        <f t="shared" si="3"/>
        <v>6.546950991</v>
      </c>
      <c r="U1174" s="17">
        <f t="shared" si="4"/>
        <v>13.56154134</v>
      </c>
      <c r="V1174" s="17">
        <f t="shared" si="5"/>
        <v>2.992891882</v>
      </c>
      <c r="W1174" s="17">
        <f t="shared" si="6"/>
        <v>1.028806584</v>
      </c>
      <c r="X1174" s="17">
        <f t="shared" si="7"/>
        <v>2.244668911</v>
      </c>
      <c r="Y1174" s="14">
        <f t="shared" si="8"/>
        <v>28809</v>
      </c>
      <c r="Z1174" s="14">
        <f t="shared" si="9"/>
        <v>10462</v>
      </c>
      <c r="AA1174" s="14">
        <f t="shared" si="10"/>
        <v>2862</v>
      </c>
      <c r="AB1174" s="14">
        <f t="shared" si="11"/>
        <v>7272</v>
      </c>
      <c r="AC1174" s="14">
        <f t="shared" si="12"/>
        <v>1621</v>
      </c>
      <c r="AD1174" s="14">
        <f t="shared" si="13"/>
        <v>821</v>
      </c>
      <c r="AE1174" s="14">
        <f t="shared" si="14"/>
        <v>687</v>
      </c>
      <c r="AF1174" s="14">
        <f t="shared" si="15"/>
        <v>13</v>
      </c>
      <c r="AG1174" s="17">
        <f t="shared" si="16"/>
        <v>81.99796208</v>
      </c>
      <c r="AH1174" s="20">
        <f>12*(J1174*'Programas e Observações'!$C$8+K1174*'Programas e Observações'!$C$9+L1174*('Programas e Observações'!$C$8+'Programas e Observações'!$C$9)+M1174*'Programas e Observações'!$C$10)</f>
        <v>195705.36</v>
      </c>
      <c r="AI1174" s="20">
        <f>12*(J1174*'Programas e Observações'!$D$8+K1174*'Programas e Observações'!$D$9+L1174*('Programas e Observações'!$D$8+'Programas e Observações'!$D$9)+M1174*'Programas e Observações'!$D$10)</f>
        <v>326320.68</v>
      </c>
      <c r="AJ1174" s="13" t="s">
        <v>4801</v>
      </c>
      <c r="AK1174" s="13" t="s">
        <v>2440</v>
      </c>
    </row>
    <row r="1175" ht="15.75" customHeight="1">
      <c r="A1175" s="13" t="s">
        <v>4802</v>
      </c>
      <c r="B1175" s="13" t="s">
        <v>4803</v>
      </c>
      <c r="C1175" s="13" t="s">
        <v>4804</v>
      </c>
      <c r="D1175" s="13" t="s">
        <v>4402</v>
      </c>
      <c r="E1175" s="13" t="s">
        <v>4457</v>
      </c>
      <c r="F1175" s="13" t="s">
        <v>4458</v>
      </c>
      <c r="G1175" s="14">
        <v>11407.0</v>
      </c>
      <c r="H1175" s="16" t="b">
        <f>G1175&lt;'Programas e Observações'!$C$11</f>
        <v>1</v>
      </c>
      <c r="I1175" s="14">
        <v>1515.0</v>
      </c>
      <c r="J1175" s="14">
        <v>530.0</v>
      </c>
      <c r="K1175" s="14">
        <v>159.0</v>
      </c>
      <c r="L1175" s="14">
        <v>319.0</v>
      </c>
      <c r="M1175" s="14">
        <v>81.0</v>
      </c>
      <c r="N1175" s="14">
        <v>32.0</v>
      </c>
      <c r="O1175" s="14">
        <v>34.0</v>
      </c>
      <c r="P1175" s="14">
        <v>1.0</v>
      </c>
      <c r="Q1175" s="14"/>
      <c r="R1175" s="17">
        <f t="shared" si="1"/>
        <v>132.8131849</v>
      </c>
      <c r="S1175" s="17">
        <f t="shared" si="2"/>
        <v>46.46269834</v>
      </c>
      <c r="T1175" s="17">
        <f t="shared" si="3"/>
        <v>13.9388095</v>
      </c>
      <c r="U1175" s="17">
        <f t="shared" si="4"/>
        <v>27.96528447</v>
      </c>
      <c r="V1175" s="17">
        <f t="shared" si="5"/>
        <v>7.100902954</v>
      </c>
      <c r="W1175" s="17">
        <f t="shared" si="6"/>
        <v>2.805294994</v>
      </c>
      <c r="X1175" s="17">
        <f t="shared" si="7"/>
        <v>2.980625931</v>
      </c>
      <c r="Y1175" s="14">
        <f t="shared" si="8"/>
        <v>27912</v>
      </c>
      <c r="Z1175" s="14">
        <f t="shared" si="9"/>
        <v>10692</v>
      </c>
      <c r="AA1175" s="14">
        <f t="shared" si="10"/>
        <v>2677</v>
      </c>
      <c r="AB1175" s="14">
        <f t="shared" si="11"/>
        <v>6968</v>
      </c>
      <c r="AC1175" s="14">
        <f t="shared" si="12"/>
        <v>1484</v>
      </c>
      <c r="AD1175" s="14">
        <f t="shared" si="13"/>
        <v>907</v>
      </c>
      <c r="AE1175" s="14">
        <f t="shared" si="14"/>
        <v>768</v>
      </c>
      <c r="AF1175" s="14">
        <f t="shared" si="15"/>
        <v>13</v>
      </c>
      <c r="AG1175" s="17">
        <f t="shared" si="16"/>
        <v>70.38034434</v>
      </c>
      <c r="AH1175" s="20">
        <f>12*(J1175*'Programas e Observações'!$C$8+K1175*'Programas e Observações'!$C$9+L1175*('Programas e Observações'!$C$8+'Programas e Observações'!$C$9)+M1175*'Programas e Observações'!$C$10)</f>
        <v>454814.28</v>
      </c>
      <c r="AI1175" s="20">
        <f>12*(J1175*'Programas e Observações'!$D$8+K1175*'Programas e Observações'!$D$9+L1175*('Programas e Observações'!$D$8+'Programas e Observações'!$D$9)+M1175*'Programas e Observações'!$D$10)</f>
        <v>771630.12</v>
      </c>
      <c r="AJ1175" s="13" t="s">
        <v>4805</v>
      </c>
      <c r="AK1175" s="13" t="s">
        <v>4806</v>
      </c>
    </row>
    <row r="1176" ht="15.75" customHeight="1">
      <c r="A1176" s="13" t="s">
        <v>4807</v>
      </c>
      <c r="B1176" s="13" t="s">
        <v>4808</v>
      </c>
      <c r="C1176" s="13" t="s">
        <v>4809</v>
      </c>
      <c r="D1176" s="13" t="s">
        <v>4402</v>
      </c>
      <c r="E1176" s="13" t="s">
        <v>4457</v>
      </c>
      <c r="F1176" s="13" t="s">
        <v>4458</v>
      </c>
      <c r="G1176" s="14">
        <v>3233.0</v>
      </c>
      <c r="H1176" s="16" t="b">
        <f>G1176&lt;'Programas e Observações'!$C$11</f>
        <v>1</v>
      </c>
      <c r="I1176" s="14">
        <v>378.0</v>
      </c>
      <c r="J1176" s="14">
        <v>144.0</v>
      </c>
      <c r="K1176" s="14">
        <v>35.0</v>
      </c>
      <c r="L1176" s="14">
        <v>87.0</v>
      </c>
      <c r="M1176" s="14">
        <v>25.0</v>
      </c>
      <c r="N1176" s="14">
        <v>7.0</v>
      </c>
      <c r="O1176" s="14">
        <v>9.0</v>
      </c>
      <c r="P1176" s="14">
        <v>1.0</v>
      </c>
      <c r="Q1176" s="14"/>
      <c r="R1176" s="17">
        <f t="shared" si="1"/>
        <v>116.91927</v>
      </c>
      <c r="S1176" s="17">
        <f t="shared" si="2"/>
        <v>44.5406743</v>
      </c>
      <c r="T1176" s="17">
        <f t="shared" si="3"/>
        <v>10.82585834</v>
      </c>
      <c r="U1176" s="17">
        <f t="shared" si="4"/>
        <v>26.90999072</v>
      </c>
      <c r="V1176" s="17">
        <f t="shared" si="5"/>
        <v>7.732755954</v>
      </c>
      <c r="W1176" s="17">
        <f t="shared" si="6"/>
        <v>2.165171667</v>
      </c>
      <c r="X1176" s="17">
        <f t="shared" si="7"/>
        <v>2.783792144</v>
      </c>
      <c r="Y1176" s="14">
        <f t="shared" si="8"/>
        <v>27912</v>
      </c>
      <c r="Z1176" s="14">
        <f t="shared" si="9"/>
        <v>10692</v>
      </c>
      <c r="AA1176" s="14">
        <f t="shared" si="10"/>
        <v>2677</v>
      </c>
      <c r="AB1176" s="14">
        <f t="shared" si="11"/>
        <v>6968</v>
      </c>
      <c r="AC1176" s="14">
        <f t="shared" si="12"/>
        <v>1484</v>
      </c>
      <c r="AD1176" s="14">
        <f t="shared" si="13"/>
        <v>907</v>
      </c>
      <c r="AE1176" s="14">
        <f t="shared" si="14"/>
        <v>768</v>
      </c>
      <c r="AF1176" s="14">
        <f t="shared" si="15"/>
        <v>13</v>
      </c>
      <c r="AG1176" s="17">
        <f t="shared" si="16"/>
        <v>70.38034434</v>
      </c>
      <c r="AH1176" s="20">
        <f>12*(J1176*'Programas e Observações'!$C$8+K1176*'Programas e Observações'!$C$9+L1176*('Programas e Observações'!$C$8+'Programas e Observações'!$C$9)+M1176*'Programas e Observações'!$C$10)</f>
        <v>121205.4</v>
      </c>
      <c r="AI1176" s="20">
        <f>12*(J1176*'Programas e Observações'!$D$8+K1176*'Programas e Observações'!$D$9+L1176*('Programas e Observações'!$D$8+'Programas e Observações'!$D$9)+M1176*'Programas e Observações'!$D$10)</f>
        <v>207274.44</v>
      </c>
      <c r="AJ1176" s="13" t="s">
        <v>4810</v>
      </c>
      <c r="AK1176" s="13" t="s">
        <v>2366</v>
      </c>
    </row>
    <row r="1177" ht="15.75" customHeight="1">
      <c r="A1177" s="13" t="s">
        <v>4811</v>
      </c>
      <c r="B1177" s="13" t="s">
        <v>4812</v>
      </c>
      <c r="C1177" s="13" t="s">
        <v>4813</v>
      </c>
      <c r="D1177" s="13" t="s">
        <v>4402</v>
      </c>
      <c r="E1177" s="13" t="s">
        <v>4420</v>
      </c>
      <c r="F1177" s="13" t="s">
        <v>4421</v>
      </c>
      <c r="G1177" s="14">
        <v>11215.0</v>
      </c>
      <c r="H1177" s="16" t="b">
        <f>G1177&lt;'Programas e Observações'!$C$11</f>
        <v>1</v>
      </c>
      <c r="I1177" s="14">
        <v>1500.0</v>
      </c>
      <c r="J1177" s="14">
        <v>642.0</v>
      </c>
      <c r="K1177" s="14">
        <v>113.0</v>
      </c>
      <c r="L1177" s="14">
        <v>225.0</v>
      </c>
      <c r="M1177" s="14">
        <v>53.0</v>
      </c>
      <c r="N1177" s="14">
        <v>142.0</v>
      </c>
      <c r="O1177" s="14">
        <v>27.0</v>
      </c>
      <c r="P1177" s="14">
        <v>2.0</v>
      </c>
      <c r="Q1177" s="14"/>
      <c r="R1177" s="17">
        <f t="shared" si="1"/>
        <v>133.7494427</v>
      </c>
      <c r="S1177" s="17">
        <f t="shared" si="2"/>
        <v>57.24476148</v>
      </c>
      <c r="T1177" s="17">
        <f t="shared" si="3"/>
        <v>10.07579135</v>
      </c>
      <c r="U1177" s="17">
        <f t="shared" si="4"/>
        <v>20.06241641</v>
      </c>
      <c r="V1177" s="17">
        <f t="shared" si="5"/>
        <v>4.725813642</v>
      </c>
      <c r="W1177" s="17">
        <f t="shared" si="6"/>
        <v>12.66161391</v>
      </c>
      <c r="X1177" s="17">
        <f t="shared" si="7"/>
        <v>2.407489969</v>
      </c>
      <c r="Y1177" s="14">
        <f t="shared" si="8"/>
        <v>21805</v>
      </c>
      <c r="Z1177" s="14">
        <f t="shared" si="9"/>
        <v>8925</v>
      </c>
      <c r="AA1177" s="14">
        <f t="shared" si="10"/>
        <v>1970</v>
      </c>
      <c r="AB1177" s="14">
        <f t="shared" si="11"/>
        <v>3491</v>
      </c>
      <c r="AC1177" s="14">
        <f t="shared" si="12"/>
        <v>825</v>
      </c>
      <c r="AD1177" s="14">
        <f t="shared" si="13"/>
        <v>2919</v>
      </c>
      <c r="AE1177" s="14">
        <f t="shared" si="14"/>
        <v>679</v>
      </c>
      <c r="AF1177" s="14">
        <f t="shared" si="15"/>
        <v>27</v>
      </c>
      <c r="AG1177" s="17">
        <f t="shared" si="16"/>
        <v>87.18791485</v>
      </c>
      <c r="AH1177" s="20">
        <f>12*(J1177*'Programas e Observações'!$C$8+K1177*'Programas e Observações'!$C$9+L1177*('Programas e Observações'!$C$8+'Programas e Observações'!$C$9)+M1177*'Programas e Observações'!$C$10)</f>
        <v>372309.24</v>
      </c>
      <c r="AI1177" s="20">
        <f>12*(J1177*'Programas e Observações'!$D$8+K1177*'Programas e Observações'!$D$9+L1177*('Programas e Observações'!$D$8+'Programas e Observações'!$D$9)+M1177*'Programas e Observações'!$D$10)</f>
        <v>692174.76</v>
      </c>
      <c r="AJ1177" s="13" t="s">
        <v>2081</v>
      </c>
      <c r="AK1177" s="13" t="s">
        <v>3665</v>
      </c>
    </row>
    <row r="1178" ht="15.75" customHeight="1">
      <c r="A1178" s="13" t="s">
        <v>4814</v>
      </c>
      <c r="B1178" s="13" t="s">
        <v>4815</v>
      </c>
      <c r="C1178" s="13" t="s">
        <v>4816</v>
      </c>
      <c r="D1178" s="13" t="s">
        <v>4402</v>
      </c>
      <c r="E1178" s="13" t="s">
        <v>4477</v>
      </c>
      <c r="F1178" s="13" t="s">
        <v>4478</v>
      </c>
      <c r="G1178" s="14">
        <v>5000.0</v>
      </c>
      <c r="H1178" s="16" t="b">
        <f>G1178&lt;'Programas e Observações'!$C$11</f>
        <v>1</v>
      </c>
      <c r="I1178" s="14">
        <v>1017.0</v>
      </c>
      <c r="J1178" s="14">
        <v>421.0</v>
      </c>
      <c r="K1178" s="14">
        <v>104.0</v>
      </c>
      <c r="L1178" s="14">
        <v>252.0</v>
      </c>
      <c r="M1178" s="14">
        <v>38.0</v>
      </c>
      <c r="N1178" s="14">
        <v>9.0</v>
      </c>
      <c r="O1178" s="14">
        <v>11.0</v>
      </c>
      <c r="P1178" s="14">
        <v>0.0</v>
      </c>
      <c r="Q1178" s="14"/>
      <c r="R1178" s="17">
        <f t="shared" si="1"/>
        <v>203.4</v>
      </c>
      <c r="S1178" s="17">
        <f t="shared" si="2"/>
        <v>84.2</v>
      </c>
      <c r="T1178" s="17">
        <f t="shared" si="3"/>
        <v>20.8</v>
      </c>
      <c r="U1178" s="17">
        <f t="shared" si="4"/>
        <v>50.4</v>
      </c>
      <c r="V1178" s="17">
        <f t="shared" si="5"/>
        <v>7.6</v>
      </c>
      <c r="W1178" s="17">
        <f t="shared" si="6"/>
        <v>1.8</v>
      </c>
      <c r="X1178" s="17">
        <f t="shared" si="7"/>
        <v>2.2</v>
      </c>
      <c r="Y1178" s="14">
        <f t="shared" si="8"/>
        <v>26731</v>
      </c>
      <c r="Z1178" s="14">
        <f t="shared" si="9"/>
        <v>10737</v>
      </c>
      <c r="AA1178" s="14">
        <f t="shared" si="10"/>
        <v>2275</v>
      </c>
      <c r="AB1178" s="14">
        <f t="shared" si="11"/>
        <v>5854</v>
      </c>
      <c r="AC1178" s="14">
        <f t="shared" si="12"/>
        <v>1447</v>
      </c>
      <c r="AD1178" s="14">
        <f t="shared" si="13"/>
        <v>1667</v>
      </c>
      <c r="AE1178" s="14">
        <f t="shared" si="14"/>
        <v>493</v>
      </c>
      <c r="AF1178" s="14">
        <f t="shared" si="15"/>
        <v>12</v>
      </c>
      <c r="AG1178" s="17">
        <f t="shared" si="16"/>
        <v>139.6764518</v>
      </c>
      <c r="AH1178" s="20">
        <f>12*(J1178*'Programas e Observações'!$C$8+K1178*'Programas e Observações'!$C$9+L1178*('Programas e Observações'!$C$8+'Programas e Observações'!$C$9)+M1178*'Programas e Observações'!$C$10)</f>
        <v>335040.84</v>
      </c>
      <c r="AI1178" s="20">
        <f>12*(J1178*'Programas e Observações'!$D$8+K1178*'Programas e Observações'!$D$9+L1178*('Programas e Observações'!$D$8+'Programas e Observações'!$D$9)+M1178*'Programas e Observações'!$D$10)</f>
        <v>585310.8</v>
      </c>
      <c r="AJ1178" s="13" t="s">
        <v>4817</v>
      </c>
      <c r="AK1178" s="13" t="s">
        <v>4818</v>
      </c>
    </row>
    <row r="1179" ht="15.75" customHeight="1">
      <c r="A1179" s="13" t="s">
        <v>4819</v>
      </c>
      <c r="B1179" s="13" t="s">
        <v>4820</v>
      </c>
      <c r="C1179" s="13" t="s">
        <v>4821</v>
      </c>
      <c r="D1179" s="13" t="s">
        <v>4402</v>
      </c>
      <c r="E1179" s="13" t="s">
        <v>4420</v>
      </c>
      <c r="F1179" s="13" t="s">
        <v>4421</v>
      </c>
      <c r="G1179" s="14">
        <v>32123.0</v>
      </c>
      <c r="H1179" s="16" t="b">
        <f>G1179&lt;'Programas e Observações'!$C$11</f>
        <v>0</v>
      </c>
      <c r="I1179" s="14">
        <v>1487.0</v>
      </c>
      <c r="J1179" s="14">
        <v>373.0</v>
      </c>
      <c r="K1179" s="14">
        <v>156.0</v>
      </c>
      <c r="L1179" s="14">
        <v>227.0</v>
      </c>
      <c r="M1179" s="14">
        <v>35.0</v>
      </c>
      <c r="N1179" s="14">
        <v>577.0</v>
      </c>
      <c r="O1179" s="14">
        <v>65.0</v>
      </c>
      <c r="P1179" s="14">
        <v>2.0</v>
      </c>
      <c r="Q1179" s="14"/>
      <c r="R1179" s="17">
        <f t="shared" si="1"/>
        <v>46.29081966</v>
      </c>
      <c r="S1179" s="17">
        <f t="shared" si="2"/>
        <v>11.61161784</v>
      </c>
      <c r="T1179" s="17">
        <f t="shared" si="3"/>
        <v>4.856333468</v>
      </c>
      <c r="U1179" s="17">
        <f t="shared" si="4"/>
        <v>7.066587803</v>
      </c>
      <c r="V1179" s="17">
        <f t="shared" si="5"/>
        <v>1.089561996</v>
      </c>
      <c r="W1179" s="17">
        <f t="shared" si="6"/>
        <v>17.96220776</v>
      </c>
      <c r="X1179" s="17">
        <f t="shared" si="7"/>
        <v>2.023472278</v>
      </c>
      <c r="Y1179" s="14">
        <f t="shared" si="8"/>
        <v>21805</v>
      </c>
      <c r="Z1179" s="14">
        <f t="shared" si="9"/>
        <v>8925</v>
      </c>
      <c r="AA1179" s="14">
        <f t="shared" si="10"/>
        <v>1970</v>
      </c>
      <c r="AB1179" s="14">
        <f t="shared" si="11"/>
        <v>3491</v>
      </c>
      <c r="AC1179" s="14">
        <f t="shared" si="12"/>
        <v>825</v>
      </c>
      <c r="AD1179" s="14">
        <f t="shared" si="13"/>
        <v>2919</v>
      </c>
      <c r="AE1179" s="14">
        <f t="shared" si="14"/>
        <v>679</v>
      </c>
      <c r="AF1179" s="14">
        <f t="shared" si="15"/>
        <v>27</v>
      </c>
      <c r="AG1179" s="17">
        <f t="shared" si="16"/>
        <v>87.18791485</v>
      </c>
      <c r="AH1179" s="20">
        <f>12*(J1179*'Programas e Observações'!$C$8+K1179*'Programas e Observações'!$C$9+L1179*('Programas e Observações'!$C$8+'Programas e Observações'!$C$9)+M1179*'Programas e Observações'!$C$10)</f>
        <v>332715</v>
      </c>
      <c r="AI1179" s="20">
        <f>12*(J1179*'Programas e Observações'!$D$8+K1179*'Programas e Observações'!$D$9+L1179*('Programas e Observações'!$D$8+'Programas e Observações'!$D$9)+M1179*'Programas e Observações'!$D$10)</f>
        <v>557271.6</v>
      </c>
      <c r="AJ1179" s="13" t="s">
        <v>4822</v>
      </c>
      <c r="AK1179" s="13" t="s">
        <v>4823</v>
      </c>
    </row>
    <row r="1180" ht="15.75" customHeight="1">
      <c r="A1180" s="13" t="s">
        <v>4824</v>
      </c>
      <c r="B1180" s="13" t="s">
        <v>4825</v>
      </c>
      <c r="C1180" s="13" t="s">
        <v>4826</v>
      </c>
      <c r="D1180" s="13" t="s">
        <v>4402</v>
      </c>
      <c r="E1180" s="13" t="s">
        <v>4414</v>
      </c>
      <c r="F1180" s="13" t="s">
        <v>4415</v>
      </c>
      <c r="G1180" s="14">
        <v>3736.0</v>
      </c>
      <c r="H1180" s="16" t="b">
        <f>G1180&lt;'Programas e Observações'!$C$11</f>
        <v>1</v>
      </c>
      <c r="I1180" s="14">
        <v>277.0</v>
      </c>
      <c r="J1180" s="14">
        <v>86.0</v>
      </c>
      <c r="K1180" s="14">
        <v>13.0</v>
      </c>
      <c r="L1180" s="14">
        <v>63.0</v>
      </c>
      <c r="M1180" s="14">
        <v>23.0</v>
      </c>
      <c r="N1180" s="14">
        <v>4.0</v>
      </c>
      <c r="O1180" s="14">
        <v>8.0</v>
      </c>
      <c r="P1180" s="14">
        <v>1.0</v>
      </c>
      <c r="Q1180" s="14"/>
      <c r="R1180" s="17">
        <f t="shared" si="1"/>
        <v>74.14346895</v>
      </c>
      <c r="S1180" s="17">
        <f t="shared" si="2"/>
        <v>23.01927195</v>
      </c>
      <c r="T1180" s="17">
        <f t="shared" si="3"/>
        <v>3.479657388</v>
      </c>
      <c r="U1180" s="17">
        <f t="shared" si="4"/>
        <v>16.86295503</v>
      </c>
      <c r="V1180" s="17">
        <f t="shared" si="5"/>
        <v>6.156316916</v>
      </c>
      <c r="W1180" s="17">
        <f t="shared" si="6"/>
        <v>1.070663812</v>
      </c>
      <c r="X1180" s="17">
        <f t="shared" si="7"/>
        <v>2.141327623</v>
      </c>
      <c r="Y1180" s="14">
        <f t="shared" si="8"/>
        <v>28809</v>
      </c>
      <c r="Z1180" s="14">
        <f t="shared" si="9"/>
        <v>10462</v>
      </c>
      <c r="AA1180" s="14">
        <f t="shared" si="10"/>
        <v>2862</v>
      </c>
      <c r="AB1180" s="14">
        <f t="shared" si="11"/>
        <v>7272</v>
      </c>
      <c r="AC1180" s="14">
        <f t="shared" si="12"/>
        <v>1621</v>
      </c>
      <c r="AD1180" s="14">
        <f t="shared" si="13"/>
        <v>821</v>
      </c>
      <c r="AE1180" s="14">
        <f t="shared" si="14"/>
        <v>687</v>
      </c>
      <c r="AF1180" s="14">
        <f t="shared" si="15"/>
        <v>13</v>
      </c>
      <c r="AG1180" s="17">
        <f t="shared" si="16"/>
        <v>81.99796208</v>
      </c>
      <c r="AH1180" s="20">
        <f>12*(J1180*'Programas e Observações'!$C$8+K1180*'Programas e Observações'!$C$9+L1180*('Programas e Observações'!$C$8+'Programas e Observações'!$C$9)+M1180*'Programas e Observações'!$C$10)</f>
        <v>80433.24</v>
      </c>
      <c r="AI1180" s="20">
        <f>12*(J1180*'Programas e Observações'!$D$8+K1180*'Programas e Observações'!$D$9+L1180*('Programas e Observações'!$D$8+'Programas e Observações'!$D$9)+M1180*'Programas e Observações'!$D$10)</f>
        <v>135989.64</v>
      </c>
      <c r="AJ1180" s="13" t="s">
        <v>4827</v>
      </c>
      <c r="AK1180" s="13" t="s">
        <v>2223</v>
      </c>
    </row>
    <row r="1181" ht="15.75" customHeight="1">
      <c r="A1181" s="13" t="s">
        <v>4828</v>
      </c>
      <c r="B1181" s="13" t="s">
        <v>4829</v>
      </c>
      <c r="C1181" s="13" t="s">
        <v>4830</v>
      </c>
      <c r="D1181" s="13" t="s">
        <v>4402</v>
      </c>
      <c r="E1181" s="13" t="s">
        <v>4414</v>
      </c>
      <c r="F1181" s="13" t="s">
        <v>4415</v>
      </c>
      <c r="G1181" s="14">
        <v>2495.0</v>
      </c>
      <c r="H1181" s="16" t="b">
        <f>G1181&lt;'Programas e Observações'!$C$11</f>
        <v>1</v>
      </c>
      <c r="I1181" s="14">
        <v>0.0</v>
      </c>
      <c r="J1181" s="14">
        <v>0.0</v>
      </c>
      <c r="K1181" s="14">
        <v>0.0</v>
      </c>
      <c r="L1181" s="14">
        <v>0.0</v>
      </c>
      <c r="M1181" s="14">
        <v>0.0</v>
      </c>
      <c r="N1181" s="14">
        <v>0.0</v>
      </c>
      <c r="O1181" s="14">
        <v>12.0</v>
      </c>
      <c r="P1181" s="14">
        <v>0.0</v>
      </c>
      <c r="Q1181" s="14"/>
      <c r="R1181" s="17">
        <f t="shared" si="1"/>
        <v>0</v>
      </c>
      <c r="S1181" s="17">
        <f t="shared" si="2"/>
        <v>0</v>
      </c>
      <c r="T1181" s="17">
        <f t="shared" si="3"/>
        <v>0</v>
      </c>
      <c r="U1181" s="17">
        <f t="shared" si="4"/>
        <v>0</v>
      </c>
      <c r="V1181" s="17">
        <f t="shared" si="5"/>
        <v>0</v>
      </c>
      <c r="W1181" s="17">
        <f t="shared" si="6"/>
        <v>0</v>
      </c>
      <c r="X1181" s="17">
        <f t="shared" si="7"/>
        <v>4.809619238</v>
      </c>
      <c r="Y1181" s="14">
        <f t="shared" si="8"/>
        <v>28809</v>
      </c>
      <c r="Z1181" s="14">
        <f t="shared" si="9"/>
        <v>10462</v>
      </c>
      <c r="AA1181" s="14">
        <f t="shared" si="10"/>
        <v>2862</v>
      </c>
      <c r="AB1181" s="14">
        <f t="shared" si="11"/>
        <v>7272</v>
      </c>
      <c r="AC1181" s="14">
        <f t="shared" si="12"/>
        <v>1621</v>
      </c>
      <c r="AD1181" s="14">
        <f t="shared" si="13"/>
        <v>821</v>
      </c>
      <c r="AE1181" s="14">
        <f t="shared" si="14"/>
        <v>687</v>
      </c>
      <c r="AF1181" s="14">
        <f t="shared" si="15"/>
        <v>13</v>
      </c>
      <c r="AG1181" s="17">
        <f t="shared" si="16"/>
        <v>81.99796208</v>
      </c>
      <c r="AH1181" s="20">
        <f>12*(J1181*'Programas e Observações'!$C$8+K1181*'Programas e Observações'!$C$9+L1181*('Programas e Observações'!$C$8+'Programas e Observações'!$C$9)+M1181*'Programas e Observações'!$C$10)</f>
        <v>0</v>
      </c>
      <c r="AI1181" s="20">
        <f>12*(J1181*'Programas e Observações'!$D$8+K1181*'Programas e Observações'!$D$9+L1181*('Programas e Observações'!$D$8+'Programas e Observações'!$D$9)+M1181*'Programas e Observações'!$D$10)</f>
        <v>0</v>
      </c>
      <c r="AJ1181" s="13" t="s">
        <v>342</v>
      </c>
      <c r="AK1181" s="13" t="s">
        <v>343</v>
      </c>
    </row>
    <row r="1182" ht="15.75" customHeight="1">
      <c r="A1182" s="13" t="s">
        <v>4831</v>
      </c>
      <c r="B1182" s="13" t="s">
        <v>4832</v>
      </c>
      <c r="C1182" s="13" t="s">
        <v>4833</v>
      </c>
      <c r="D1182" s="13" t="s">
        <v>4402</v>
      </c>
      <c r="E1182" s="13" t="s">
        <v>4414</v>
      </c>
      <c r="F1182" s="13" t="s">
        <v>4415</v>
      </c>
      <c r="G1182" s="14">
        <v>6312.0</v>
      </c>
      <c r="H1182" s="16" t="b">
        <f>G1182&lt;'Programas e Observações'!$C$11</f>
        <v>1</v>
      </c>
      <c r="I1182" s="14">
        <v>0.0</v>
      </c>
      <c r="J1182" s="14">
        <v>0.0</v>
      </c>
      <c r="K1182" s="14">
        <v>0.0</v>
      </c>
      <c r="L1182" s="14">
        <v>0.0</v>
      </c>
      <c r="M1182" s="14">
        <v>0.0</v>
      </c>
      <c r="N1182" s="14">
        <v>9.0</v>
      </c>
      <c r="O1182" s="14">
        <v>9.0</v>
      </c>
      <c r="P1182" s="14">
        <v>0.0</v>
      </c>
      <c r="Q1182" s="14"/>
      <c r="R1182" s="17">
        <f t="shared" si="1"/>
        <v>0</v>
      </c>
      <c r="S1182" s="17">
        <f t="shared" si="2"/>
        <v>0</v>
      </c>
      <c r="T1182" s="17">
        <f t="shared" si="3"/>
        <v>0</v>
      </c>
      <c r="U1182" s="17">
        <f t="shared" si="4"/>
        <v>0</v>
      </c>
      <c r="V1182" s="17">
        <f t="shared" si="5"/>
        <v>0</v>
      </c>
      <c r="W1182" s="17">
        <f t="shared" si="6"/>
        <v>1.425855513</v>
      </c>
      <c r="X1182" s="17">
        <f t="shared" si="7"/>
        <v>1.425855513</v>
      </c>
      <c r="Y1182" s="14">
        <f t="shared" si="8"/>
        <v>28809</v>
      </c>
      <c r="Z1182" s="14">
        <f t="shared" si="9"/>
        <v>10462</v>
      </c>
      <c r="AA1182" s="14">
        <f t="shared" si="10"/>
        <v>2862</v>
      </c>
      <c r="AB1182" s="14">
        <f t="shared" si="11"/>
        <v>7272</v>
      </c>
      <c r="AC1182" s="14">
        <f t="shared" si="12"/>
        <v>1621</v>
      </c>
      <c r="AD1182" s="14">
        <f t="shared" si="13"/>
        <v>821</v>
      </c>
      <c r="AE1182" s="14">
        <f t="shared" si="14"/>
        <v>687</v>
      </c>
      <c r="AF1182" s="14">
        <f t="shared" si="15"/>
        <v>13</v>
      </c>
      <c r="AG1182" s="17">
        <f t="shared" si="16"/>
        <v>81.99796208</v>
      </c>
      <c r="AH1182" s="20">
        <f>12*(J1182*'Programas e Observações'!$C$8+K1182*'Programas e Observações'!$C$9+L1182*('Programas e Observações'!$C$8+'Programas e Observações'!$C$9)+M1182*'Programas e Observações'!$C$10)</f>
        <v>0</v>
      </c>
      <c r="AI1182" s="20">
        <f>12*(J1182*'Programas e Observações'!$D$8+K1182*'Programas e Observações'!$D$9+L1182*('Programas e Observações'!$D$8+'Programas e Observações'!$D$9)+M1182*'Programas e Observações'!$D$10)</f>
        <v>0</v>
      </c>
      <c r="AJ1182" s="13" t="s">
        <v>342</v>
      </c>
      <c r="AK1182" s="13" t="s">
        <v>343</v>
      </c>
    </row>
    <row r="1183" ht="15.75" customHeight="1">
      <c r="A1183" s="13" t="s">
        <v>4834</v>
      </c>
      <c r="B1183" s="13" t="s">
        <v>4835</v>
      </c>
      <c r="C1183" s="13" t="s">
        <v>4836</v>
      </c>
      <c r="D1183" s="13" t="s">
        <v>4402</v>
      </c>
      <c r="E1183" s="13" t="s">
        <v>4457</v>
      </c>
      <c r="F1183" s="13" t="s">
        <v>4458</v>
      </c>
      <c r="G1183" s="14">
        <v>14197.0</v>
      </c>
      <c r="H1183" s="16" t="b">
        <f>G1183&lt;'Programas e Observações'!$C$11</f>
        <v>1</v>
      </c>
      <c r="I1183" s="14">
        <v>942.0</v>
      </c>
      <c r="J1183" s="14">
        <v>292.0</v>
      </c>
      <c r="K1183" s="14">
        <v>112.0</v>
      </c>
      <c r="L1183" s="14">
        <v>259.0</v>
      </c>
      <c r="M1183" s="14">
        <v>51.0</v>
      </c>
      <c r="N1183" s="14">
        <v>32.0</v>
      </c>
      <c r="O1183" s="14">
        <v>27.0</v>
      </c>
      <c r="P1183" s="14">
        <v>0.0</v>
      </c>
      <c r="Q1183" s="14"/>
      <c r="R1183" s="17">
        <f t="shared" si="1"/>
        <v>66.35204621</v>
      </c>
      <c r="S1183" s="17">
        <f t="shared" si="2"/>
        <v>20.56772558</v>
      </c>
      <c r="T1183" s="17">
        <f t="shared" si="3"/>
        <v>7.888990632</v>
      </c>
      <c r="U1183" s="17">
        <f t="shared" si="4"/>
        <v>18.24329084</v>
      </c>
      <c r="V1183" s="17">
        <f t="shared" si="5"/>
        <v>3.592308234</v>
      </c>
      <c r="W1183" s="17">
        <f t="shared" si="6"/>
        <v>2.253997323</v>
      </c>
      <c r="X1183" s="17">
        <f t="shared" si="7"/>
        <v>1.901810242</v>
      </c>
      <c r="Y1183" s="14">
        <f t="shared" si="8"/>
        <v>27912</v>
      </c>
      <c r="Z1183" s="14">
        <f t="shared" si="9"/>
        <v>10692</v>
      </c>
      <c r="AA1183" s="14">
        <f t="shared" si="10"/>
        <v>2677</v>
      </c>
      <c r="AB1183" s="14">
        <f t="shared" si="11"/>
        <v>6968</v>
      </c>
      <c r="AC1183" s="14">
        <f t="shared" si="12"/>
        <v>1484</v>
      </c>
      <c r="AD1183" s="14">
        <f t="shared" si="13"/>
        <v>907</v>
      </c>
      <c r="AE1183" s="14">
        <f t="shared" si="14"/>
        <v>768</v>
      </c>
      <c r="AF1183" s="14">
        <f t="shared" si="15"/>
        <v>13</v>
      </c>
      <c r="AG1183" s="17">
        <f t="shared" si="16"/>
        <v>70.38034434</v>
      </c>
      <c r="AH1183" s="20">
        <f>12*(J1183*'Programas e Observações'!$C$8+K1183*'Programas e Observações'!$C$9+L1183*('Programas e Observações'!$C$8+'Programas e Observações'!$C$9)+M1183*'Programas e Observações'!$C$10)</f>
        <v>325307.28</v>
      </c>
      <c r="AI1183" s="20">
        <f>12*(J1183*'Programas e Observações'!$D$8+K1183*'Programas e Observações'!$D$9+L1183*('Programas e Observações'!$D$8+'Programas e Observações'!$D$9)+M1183*'Programas e Observações'!$D$10)</f>
        <v>532210.8</v>
      </c>
      <c r="AJ1183" s="13" t="s">
        <v>4837</v>
      </c>
      <c r="AK1183" s="13" t="s">
        <v>4838</v>
      </c>
    </row>
    <row r="1184" ht="15.75" customHeight="1">
      <c r="A1184" s="13" t="s">
        <v>4839</v>
      </c>
      <c r="B1184" s="13" t="s">
        <v>4840</v>
      </c>
      <c r="C1184" s="13" t="s">
        <v>4841</v>
      </c>
      <c r="D1184" s="13" t="s">
        <v>4402</v>
      </c>
      <c r="E1184" s="13" t="s">
        <v>4408</v>
      </c>
      <c r="F1184" s="13" t="s">
        <v>4409</v>
      </c>
      <c r="G1184" s="14">
        <v>12499.0</v>
      </c>
      <c r="H1184" s="16" t="b">
        <f>G1184&lt;'Programas e Observações'!$C$11</f>
        <v>1</v>
      </c>
      <c r="I1184" s="14">
        <v>1316.0</v>
      </c>
      <c r="J1184" s="14">
        <v>514.0</v>
      </c>
      <c r="K1184" s="14">
        <v>186.0</v>
      </c>
      <c r="L1184" s="14">
        <v>308.0</v>
      </c>
      <c r="M1184" s="14">
        <v>93.0</v>
      </c>
      <c r="N1184" s="14">
        <v>64.0</v>
      </c>
      <c r="O1184" s="14">
        <v>25.0</v>
      </c>
      <c r="P1184" s="14">
        <v>1.0</v>
      </c>
      <c r="Q1184" s="14"/>
      <c r="R1184" s="17">
        <f t="shared" si="1"/>
        <v>105.2884231</v>
      </c>
      <c r="S1184" s="17">
        <f t="shared" si="2"/>
        <v>41.12328986</v>
      </c>
      <c r="T1184" s="17">
        <f t="shared" si="3"/>
        <v>14.8811905</v>
      </c>
      <c r="U1184" s="17">
        <f t="shared" si="4"/>
        <v>24.64197136</v>
      </c>
      <c r="V1184" s="17">
        <f t="shared" si="5"/>
        <v>7.440595248</v>
      </c>
      <c r="W1184" s="17">
        <f t="shared" si="6"/>
        <v>5.120409633</v>
      </c>
      <c r="X1184" s="17">
        <f t="shared" si="7"/>
        <v>2.000160013</v>
      </c>
      <c r="Y1184" s="14">
        <f t="shared" si="8"/>
        <v>14698</v>
      </c>
      <c r="Z1184" s="14">
        <f t="shared" si="9"/>
        <v>5448</v>
      </c>
      <c r="AA1184" s="14">
        <f t="shared" si="10"/>
        <v>1664</v>
      </c>
      <c r="AB1184" s="14">
        <f t="shared" si="11"/>
        <v>3124</v>
      </c>
      <c r="AC1184" s="14">
        <f t="shared" si="12"/>
        <v>847</v>
      </c>
      <c r="AD1184" s="14">
        <f t="shared" si="13"/>
        <v>2072</v>
      </c>
      <c r="AE1184" s="14">
        <f t="shared" si="14"/>
        <v>354</v>
      </c>
      <c r="AF1184" s="14">
        <f t="shared" si="15"/>
        <v>13</v>
      </c>
      <c r="AG1184" s="17">
        <f t="shared" si="16"/>
        <v>96.69991316</v>
      </c>
      <c r="AH1184" s="20">
        <f>12*(J1184*'Programas e Observações'!$C$8+K1184*'Programas e Observações'!$C$9+L1184*('Programas e Observações'!$C$8+'Programas e Observações'!$C$9)+M1184*'Programas e Observações'!$C$10)</f>
        <v>463929.84</v>
      </c>
      <c r="AI1184" s="20">
        <f>12*(J1184*'Programas e Observações'!$D$8+K1184*'Programas e Observações'!$D$9+L1184*('Programas e Observações'!$D$8+'Programas e Observações'!$D$9)+M1184*'Programas e Observações'!$D$10)</f>
        <v>771552.36</v>
      </c>
      <c r="AJ1184" s="13" t="s">
        <v>4805</v>
      </c>
      <c r="AK1184" s="13" t="s">
        <v>4842</v>
      </c>
    </row>
    <row r="1185" ht="15.75" customHeight="1">
      <c r="A1185" s="13" t="s">
        <v>4843</v>
      </c>
      <c r="B1185" s="13" t="s">
        <v>4844</v>
      </c>
      <c r="C1185" s="13" t="s">
        <v>4845</v>
      </c>
      <c r="D1185" s="13" t="s">
        <v>4402</v>
      </c>
      <c r="E1185" s="13" t="s">
        <v>4420</v>
      </c>
      <c r="F1185" s="13" t="s">
        <v>4421</v>
      </c>
      <c r="G1185" s="14">
        <v>2992.0</v>
      </c>
      <c r="H1185" s="16" t="b">
        <f>G1185&lt;'Programas e Observações'!$C$11</f>
        <v>1</v>
      </c>
      <c r="I1185" s="14">
        <v>554.0</v>
      </c>
      <c r="J1185" s="14">
        <v>320.0</v>
      </c>
      <c r="K1185" s="14">
        <v>26.0</v>
      </c>
      <c r="L1185" s="14">
        <v>60.0</v>
      </c>
      <c r="M1185" s="14">
        <v>6.0</v>
      </c>
      <c r="N1185" s="14">
        <v>46.0</v>
      </c>
      <c r="O1185" s="14">
        <v>8.0</v>
      </c>
      <c r="P1185" s="14">
        <v>0.0</v>
      </c>
      <c r="Q1185" s="14"/>
      <c r="R1185" s="17">
        <f t="shared" si="1"/>
        <v>185.1604278</v>
      </c>
      <c r="S1185" s="17">
        <f t="shared" si="2"/>
        <v>106.9518717</v>
      </c>
      <c r="T1185" s="17">
        <f t="shared" si="3"/>
        <v>8.689839572</v>
      </c>
      <c r="U1185" s="17">
        <f t="shared" si="4"/>
        <v>20.05347594</v>
      </c>
      <c r="V1185" s="17">
        <f t="shared" si="5"/>
        <v>2.005347594</v>
      </c>
      <c r="W1185" s="17">
        <f t="shared" si="6"/>
        <v>15.37433155</v>
      </c>
      <c r="X1185" s="17">
        <f t="shared" si="7"/>
        <v>2.673796791</v>
      </c>
      <c r="Y1185" s="14">
        <f t="shared" si="8"/>
        <v>21805</v>
      </c>
      <c r="Z1185" s="14">
        <f t="shared" si="9"/>
        <v>8925</v>
      </c>
      <c r="AA1185" s="14">
        <f t="shared" si="10"/>
        <v>1970</v>
      </c>
      <c r="AB1185" s="14">
        <f t="shared" si="11"/>
        <v>3491</v>
      </c>
      <c r="AC1185" s="14">
        <f t="shared" si="12"/>
        <v>825</v>
      </c>
      <c r="AD1185" s="14">
        <f t="shared" si="13"/>
        <v>2919</v>
      </c>
      <c r="AE1185" s="14">
        <f t="shared" si="14"/>
        <v>679</v>
      </c>
      <c r="AF1185" s="14">
        <f t="shared" si="15"/>
        <v>27</v>
      </c>
      <c r="AG1185" s="17">
        <f t="shared" si="16"/>
        <v>87.18791485</v>
      </c>
      <c r="AH1185" s="20">
        <f>12*(J1185*'Programas e Observações'!$C$8+K1185*'Programas e Observações'!$C$9+L1185*('Programas e Observações'!$C$8+'Programas e Observações'!$C$9)+M1185*'Programas e Observações'!$C$10)</f>
        <v>122440.08</v>
      </c>
      <c r="AI1185" s="20">
        <f>12*(J1185*'Programas e Observações'!$D$8+K1185*'Programas e Observações'!$D$9+L1185*('Programas e Observações'!$D$8+'Programas e Observações'!$D$9)+M1185*'Programas e Observações'!$D$10)</f>
        <v>261046.56</v>
      </c>
      <c r="AJ1185" s="13" t="s">
        <v>1842</v>
      </c>
      <c r="AK1185" s="13" t="s">
        <v>1360</v>
      </c>
    </row>
    <row r="1186" ht="15.75" customHeight="1">
      <c r="A1186" s="13" t="s">
        <v>4846</v>
      </c>
      <c r="B1186" s="13" t="s">
        <v>4847</v>
      </c>
      <c r="C1186" s="13" t="s">
        <v>4848</v>
      </c>
      <c r="D1186" s="13" t="s">
        <v>4402</v>
      </c>
      <c r="E1186" s="13" t="s">
        <v>4414</v>
      </c>
      <c r="F1186" s="13" t="s">
        <v>4415</v>
      </c>
      <c r="G1186" s="14">
        <v>12565.0</v>
      </c>
      <c r="H1186" s="16" t="b">
        <f>G1186&lt;'Programas e Observações'!$C$11</f>
        <v>1</v>
      </c>
      <c r="I1186" s="14">
        <v>1139.0</v>
      </c>
      <c r="J1186" s="14">
        <v>384.0</v>
      </c>
      <c r="K1186" s="14">
        <v>125.0</v>
      </c>
      <c r="L1186" s="14">
        <v>242.0</v>
      </c>
      <c r="M1186" s="14">
        <v>76.0</v>
      </c>
      <c r="N1186" s="14">
        <v>28.0</v>
      </c>
      <c r="O1186" s="14">
        <v>30.0</v>
      </c>
      <c r="P1186" s="14">
        <v>0.0</v>
      </c>
      <c r="Q1186" s="14"/>
      <c r="R1186" s="17">
        <f t="shared" si="1"/>
        <v>90.64862714</v>
      </c>
      <c r="S1186" s="17">
        <f t="shared" si="2"/>
        <v>30.56108237</v>
      </c>
      <c r="T1186" s="17">
        <f t="shared" si="3"/>
        <v>9.948269001</v>
      </c>
      <c r="U1186" s="17">
        <f t="shared" si="4"/>
        <v>19.25984879</v>
      </c>
      <c r="V1186" s="17">
        <f t="shared" si="5"/>
        <v>6.048547553</v>
      </c>
      <c r="W1186" s="17">
        <f t="shared" si="6"/>
        <v>2.228412256</v>
      </c>
      <c r="X1186" s="17">
        <f t="shared" si="7"/>
        <v>2.38758456</v>
      </c>
      <c r="Y1186" s="14">
        <f t="shared" si="8"/>
        <v>28809</v>
      </c>
      <c r="Z1186" s="14">
        <f t="shared" si="9"/>
        <v>10462</v>
      </c>
      <c r="AA1186" s="14">
        <f t="shared" si="10"/>
        <v>2862</v>
      </c>
      <c r="AB1186" s="14">
        <f t="shared" si="11"/>
        <v>7272</v>
      </c>
      <c r="AC1186" s="14">
        <f t="shared" si="12"/>
        <v>1621</v>
      </c>
      <c r="AD1186" s="14">
        <f t="shared" si="13"/>
        <v>821</v>
      </c>
      <c r="AE1186" s="14">
        <f t="shared" si="14"/>
        <v>687</v>
      </c>
      <c r="AF1186" s="14">
        <f t="shared" si="15"/>
        <v>13</v>
      </c>
      <c r="AG1186" s="17">
        <f t="shared" si="16"/>
        <v>81.99796208</v>
      </c>
      <c r="AH1186" s="20">
        <f>12*(J1186*'Programas e Observações'!$C$8+K1186*'Programas e Observações'!$C$9+L1186*('Programas e Observações'!$C$8+'Programas e Observações'!$C$9)+M1186*'Programas e Observações'!$C$10)</f>
        <v>351346.68</v>
      </c>
      <c r="AI1186" s="20">
        <f>12*(J1186*'Programas e Observações'!$D$8+K1186*'Programas e Observações'!$D$9+L1186*('Programas e Observações'!$D$8+'Programas e Observações'!$D$9)+M1186*'Programas e Observações'!$D$10)</f>
        <v>585493.8</v>
      </c>
      <c r="AJ1186" s="13" t="s">
        <v>4849</v>
      </c>
      <c r="AK1186" s="13" t="s">
        <v>4850</v>
      </c>
    </row>
    <row r="1187" ht="15.75" customHeight="1">
      <c r="A1187" s="13" t="s">
        <v>4851</v>
      </c>
      <c r="B1187" s="13" t="s">
        <v>4852</v>
      </c>
      <c r="C1187" s="13" t="s">
        <v>4853</v>
      </c>
      <c r="D1187" s="13" t="s">
        <v>4402</v>
      </c>
      <c r="E1187" s="13" t="s">
        <v>4420</v>
      </c>
      <c r="F1187" s="13" t="s">
        <v>4421</v>
      </c>
      <c r="G1187" s="14">
        <v>7859.0</v>
      </c>
      <c r="H1187" s="16" t="b">
        <f>G1187&lt;'Programas e Observações'!$C$11</f>
        <v>1</v>
      </c>
      <c r="I1187" s="14">
        <v>1113.0</v>
      </c>
      <c r="J1187" s="14">
        <v>472.0</v>
      </c>
      <c r="K1187" s="14">
        <v>115.0</v>
      </c>
      <c r="L1187" s="14">
        <v>233.0</v>
      </c>
      <c r="M1187" s="14">
        <v>35.0</v>
      </c>
      <c r="N1187" s="14">
        <v>72.0</v>
      </c>
      <c r="O1187" s="14">
        <v>37.0</v>
      </c>
      <c r="P1187" s="14">
        <v>1.0</v>
      </c>
      <c r="Q1187" s="14"/>
      <c r="R1187" s="17">
        <f t="shared" si="1"/>
        <v>141.6210714</v>
      </c>
      <c r="S1187" s="17">
        <f t="shared" si="2"/>
        <v>60.05853162</v>
      </c>
      <c r="T1187" s="17">
        <f t="shared" si="3"/>
        <v>14.63290495</v>
      </c>
      <c r="U1187" s="17">
        <f t="shared" si="4"/>
        <v>29.64753785</v>
      </c>
      <c r="V1187" s="17">
        <f t="shared" si="5"/>
        <v>4.453492811</v>
      </c>
      <c r="W1187" s="17">
        <f t="shared" si="6"/>
        <v>9.161470925</v>
      </c>
      <c r="X1187" s="17">
        <f t="shared" si="7"/>
        <v>4.707978114</v>
      </c>
      <c r="Y1187" s="14">
        <f t="shared" si="8"/>
        <v>21805</v>
      </c>
      <c r="Z1187" s="14">
        <f t="shared" si="9"/>
        <v>8925</v>
      </c>
      <c r="AA1187" s="14">
        <f t="shared" si="10"/>
        <v>1970</v>
      </c>
      <c r="AB1187" s="14">
        <f t="shared" si="11"/>
        <v>3491</v>
      </c>
      <c r="AC1187" s="14">
        <f t="shared" si="12"/>
        <v>825</v>
      </c>
      <c r="AD1187" s="14">
        <f t="shared" si="13"/>
        <v>2919</v>
      </c>
      <c r="AE1187" s="14">
        <f t="shared" si="14"/>
        <v>679</v>
      </c>
      <c r="AF1187" s="14">
        <f t="shared" si="15"/>
        <v>27</v>
      </c>
      <c r="AG1187" s="17">
        <f t="shared" si="16"/>
        <v>87.18791485</v>
      </c>
      <c r="AH1187" s="20">
        <f>12*(J1187*'Programas e Observações'!$C$8+K1187*'Programas e Observações'!$C$9+L1187*('Programas e Observações'!$C$8+'Programas e Observações'!$C$9)+M1187*'Programas e Observações'!$C$10)</f>
        <v>335739</v>
      </c>
      <c r="AI1187" s="20">
        <f>12*(J1187*'Programas e Observações'!$D$8+K1187*'Programas e Observações'!$D$9+L1187*('Programas e Observações'!$D$8+'Programas e Observações'!$D$9)+M1187*'Programas e Observações'!$D$10)</f>
        <v>597301.8</v>
      </c>
      <c r="AJ1187" s="13" t="s">
        <v>4854</v>
      </c>
      <c r="AK1187" s="13" t="s">
        <v>4855</v>
      </c>
    </row>
    <row r="1188" ht="15.75" customHeight="1">
      <c r="A1188" s="13" t="s">
        <v>4856</v>
      </c>
      <c r="B1188" s="13" t="s">
        <v>4857</v>
      </c>
      <c r="C1188" s="13" t="s">
        <v>4858</v>
      </c>
      <c r="D1188" s="13" t="s">
        <v>4402</v>
      </c>
      <c r="E1188" s="13" t="s">
        <v>4408</v>
      </c>
      <c r="F1188" s="13" t="s">
        <v>4409</v>
      </c>
      <c r="G1188" s="14">
        <v>5351.0</v>
      </c>
      <c r="H1188" s="16" t="b">
        <f>G1188&lt;'Programas e Observações'!$C$11</f>
        <v>1</v>
      </c>
      <c r="I1188" s="14">
        <v>0.0</v>
      </c>
      <c r="J1188" s="14">
        <v>0.0</v>
      </c>
      <c r="K1188" s="14">
        <v>0.0</v>
      </c>
      <c r="L1188" s="14">
        <v>0.0</v>
      </c>
      <c r="M1188" s="14">
        <v>0.0</v>
      </c>
      <c r="N1188" s="14">
        <v>62.0</v>
      </c>
      <c r="O1188" s="14">
        <v>11.0</v>
      </c>
      <c r="P1188" s="14">
        <v>0.0</v>
      </c>
      <c r="Q1188" s="14"/>
      <c r="R1188" s="17">
        <f t="shared" si="1"/>
        <v>0</v>
      </c>
      <c r="S1188" s="17">
        <f t="shared" si="2"/>
        <v>0</v>
      </c>
      <c r="T1188" s="17">
        <f t="shared" si="3"/>
        <v>0</v>
      </c>
      <c r="U1188" s="17">
        <f t="shared" si="4"/>
        <v>0</v>
      </c>
      <c r="V1188" s="17">
        <f t="shared" si="5"/>
        <v>0</v>
      </c>
      <c r="W1188" s="17">
        <f t="shared" si="6"/>
        <v>11.58661932</v>
      </c>
      <c r="X1188" s="17">
        <f t="shared" si="7"/>
        <v>2.055690525</v>
      </c>
      <c r="Y1188" s="14">
        <f t="shared" si="8"/>
        <v>14698</v>
      </c>
      <c r="Z1188" s="14">
        <f t="shared" si="9"/>
        <v>5448</v>
      </c>
      <c r="AA1188" s="14">
        <f t="shared" si="10"/>
        <v>1664</v>
      </c>
      <c r="AB1188" s="14">
        <f t="shared" si="11"/>
        <v>3124</v>
      </c>
      <c r="AC1188" s="14">
        <f t="shared" si="12"/>
        <v>847</v>
      </c>
      <c r="AD1188" s="14">
        <f t="shared" si="13"/>
        <v>2072</v>
      </c>
      <c r="AE1188" s="14">
        <f t="shared" si="14"/>
        <v>354</v>
      </c>
      <c r="AF1188" s="14">
        <f t="shared" si="15"/>
        <v>13</v>
      </c>
      <c r="AG1188" s="17">
        <f t="shared" si="16"/>
        <v>96.69991316</v>
      </c>
      <c r="AH1188" s="20">
        <f>12*(J1188*'Programas e Observações'!$C$8+K1188*'Programas e Observações'!$C$9+L1188*('Programas e Observações'!$C$8+'Programas e Observações'!$C$9)+M1188*'Programas e Observações'!$C$10)</f>
        <v>0</v>
      </c>
      <c r="AI1188" s="20">
        <f>12*(J1188*'Programas e Observações'!$D$8+K1188*'Programas e Observações'!$D$9+L1188*('Programas e Observações'!$D$8+'Programas e Observações'!$D$9)+M1188*'Programas e Observações'!$D$10)</f>
        <v>0</v>
      </c>
      <c r="AJ1188" s="13" t="s">
        <v>342</v>
      </c>
      <c r="AK1188" s="13" t="s">
        <v>343</v>
      </c>
    </row>
    <row r="1189" ht="15.75" customHeight="1">
      <c r="A1189" s="13" t="s">
        <v>4859</v>
      </c>
      <c r="B1189" s="13" t="s">
        <v>4860</v>
      </c>
      <c r="C1189" s="13" t="s">
        <v>4861</v>
      </c>
      <c r="D1189" s="13" t="s">
        <v>4402</v>
      </c>
      <c r="E1189" s="13" t="s">
        <v>4477</v>
      </c>
      <c r="F1189" s="13" t="s">
        <v>4478</v>
      </c>
      <c r="G1189" s="14">
        <v>11203.0</v>
      </c>
      <c r="H1189" s="16" t="b">
        <f>G1189&lt;'Programas e Observações'!$C$11</f>
        <v>1</v>
      </c>
      <c r="I1189" s="14">
        <v>1276.0</v>
      </c>
      <c r="J1189" s="14">
        <v>499.0</v>
      </c>
      <c r="K1189" s="14">
        <v>117.0</v>
      </c>
      <c r="L1189" s="14">
        <v>301.0</v>
      </c>
      <c r="M1189" s="14">
        <v>75.0</v>
      </c>
      <c r="N1189" s="14">
        <v>43.0</v>
      </c>
      <c r="O1189" s="14">
        <v>24.0</v>
      </c>
      <c r="P1189" s="14">
        <v>1.0</v>
      </c>
      <c r="Q1189" s="14"/>
      <c r="R1189" s="17">
        <f t="shared" si="1"/>
        <v>113.898063</v>
      </c>
      <c r="S1189" s="17">
        <f t="shared" si="2"/>
        <v>44.54164063</v>
      </c>
      <c r="T1189" s="17">
        <f t="shared" si="3"/>
        <v>10.44363117</v>
      </c>
      <c r="U1189" s="17">
        <f t="shared" si="4"/>
        <v>26.86780327</v>
      </c>
      <c r="V1189" s="17">
        <f t="shared" si="5"/>
        <v>6.694635366</v>
      </c>
      <c r="W1189" s="17">
        <f t="shared" si="6"/>
        <v>3.83825761</v>
      </c>
      <c r="X1189" s="17">
        <f t="shared" si="7"/>
        <v>2.142283317</v>
      </c>
      <c r="Y1189" s="14">
        <f t="shared" si="8"/>
        <v>26731</v>
      </c>
      <c r="Z1189" s="14">
        <f t="shared" si="9"/>
        <v>10737</v>
      </c>
      <c r="AA1189" s="14">
        <f t="shared" si="10"/>
        <v>2275</v>
      </c>
      <c r="AB1189" s="14">
        <f t="shared" si="11"/>
        <v>5854</v>
      </c>
      <c r="AC1189" s="14">
        <f t="shared" si="12"/>
        <v>1447</v>
      </c>
      <c r="AD1189" s="14">
        <f t="shared" si="13"/>
        <v>1667</v>
      </c>
      <c r="AE1189" s="14">
        <f t="shared" si="14"/>
        <v>493</v>
      </c>
      <c r="AF1189" s="14">
        <f t="shared" si="15"/>
        <v>12</v>
      </c>
      <c r="AG1189" s="17">
        <f t="shared" si="16"/>
        <v>139.6764518</v>
      </c>
      <c r="AH1189" s="20">
        <f>12*(J1189*'Programas e Observações'!$C$8+K1189*'Programas e Observações'!$C$9+L1189*('Programas e Observações'!$C$8+'Programas e Observações'!$C$9)+M1189*'Programas e Observações'!$C$10)</f>
        <v>411355.2</v>
      </c>
      <c r="AI1189" s="20">
        <f>12*(J1189*'Programas e Observações'!$D$8+K1189*'Programas e Observações'!$D$9+L1189*('Programas e Observações'!$D$8+'Programas e Observações'!$D$9)+M1189*'Programas e Observações'!$D$10)</f>
        <v>709167</v>
      </c>
      <c r="AJ1189" s="13" t="s">
        <v>4524</v>
      </c>
      <c r="AK1189" s="13" t="s">
        <v>4862</v>
      </c>
    </row>
    <row r="1190" ht="15.75" customHeight="1">
      <c r="A1190" s="13" t="s">
        <v>4863</v>
      </c>
      <c r="B1190" s="13" t="s">
        <v>4864</v>
      </c>
      <c r="C1190" s="13" t="s">
        <v>4865</v>
      </c>
      <c r="D1190" s="13" t="s">
        <v>4402</v>
      </c>
      <c r="E1190" s="13" t="s">
        <v>4414</v>
      </c>
      <c r="F1190" s="13" t="s">
        <v>4415</v>
      </c>
      <c r="G1190" s="14">
        <v>9752.0</v>
      </c>
      <c r="H1190" s="16" t="b">
        <f>G1190&lt;'Programas e Observações'!$C$11</f>
        <v>1</v>
      </c>
      <c r="I1190" s="14">
        <v>1061.0</v>
      </c>
      <c r="J1190" s="14">
        <v>405.0</v>
      </c>
      <c r="K1190" s="14">
        <v>114.0</v>
      </c>
      <c r="L1190" s="14">
        <v>297.0</v>
      </c>
      <c r="M1190" s="14">
        <v>61.0</v>
      </c>
      <c r="N1190" s="14">
        <v>18.0</v>
      </c>
      <c r="O1190" s="14">
        <v>20.0</v>
      </c>
      <c r="P1190" s="14">
        <v>1.0</v>
      </c>
      <c r="Q1190" s="14"/>
      <c r="R1190" s="17">
        <f t="shared" si="1"/>
        <v>108.7981952</v>
      </c>
      <c r="S1190" s="17">
        <f t="shared" si="2"/>
        <v>41.52994258</v>
      </c>
      <c r="T1190" s="17">
        <f t="shared" si="3"/>
        <v>11.68990976</v>
      </c>
      <c r="U1190" s="17">
        <f t="shared" si="4"/>
        <v>30.45529122</v>
      </c>
      <c r="V1190" s="17">
        <f t="shared" si="5"/>
        <v>6.255127153</v>
      </c>
      <c r="W1190" s="17">
        <f t="shared" si="6"/>
        <v>1.845775226</v>
      </c>
      <c r="X1190" s="17">
        <f t="shared" si="7"/>
        <v>2.050861362</v>
      </c>
      <c r="Y1190" s="14">
        <f t="shared" si="8"/>
        <v>28809</v>
      </c>
      <c r="Z1190" s="14">
        <f t="shared" si="9"/>
        <v>10462</v>
      </c>
      <c r="AA1190" s="14">
        <f t="shared" si="10"/>
        <v>2862</v>
      </c>
      <c r="AB1190" s="14">
        <f t="shared" si="11"/>
        <v>7272</v>
      </c>
      <c r="AC1190" s="14">
        <f t="shared" si="12"/>
        <v>1621</v>
      </c>
      <c r="AD1190" s="14">
        <f t="shared" si="13"/>
        <v>821</v>
      </c>
      <c r="AE1190" s="14">
        <f t="shared" si="14"/>
        <v>687</v>
      </c>
      <c r="AF1190" s="14">
        <f t="shared" si="15"/>
        <v>13</v>
      </c>
      <c r="AG1190" s="17">
        <f t="shared" si="16"/>
        <v>81.99796208</v>
      </c>
      <c r="AH1190" s="20">
        <f>12*(J1190*'Programas e Observações'!$C$8+K1190*'Programas e Observações'!$C$9+L1190*('Programas e Observações'!$C$8+'Programas e Observações'!$C$9)+M1190*'Programas e Observações'!$C$10)</f>
        <v>380944.68</v>
      </c>
      <c r="AI1190" s="20">
        <f>12*(J1190*'Programas e Observações'!$D$8+K1190*'Programas e Observações'!$D$9+L1190*('Programas e Observações'!$D$8+'Programas e Observações'!$D$9)+M1190*'Programas e Observações'!$D$10)</f>
        <v>643160.64</v>
      </c>
      <c r="AJ1190" s="13" t="s">
        <v>1627</v>
      </c>
      <c r="AK1190" s="13" t="s">
        <v>4866</v>
      </c>
    </row>
    <row r="1191" ht="15.75" customHeight="1">
      <c r="A1191" s="13" t="s">
        <v>4867</v>
      </c>
      <c r="B1191" s="13" t="s">
        <v>4868</v>
      </c>
      <c r="C1191" s="13" t="s">
        <v>4869</v>
      </c>
      <c r="D1191" s="13" t="s">
        <v>4402</v>
      </c>
      <c r="E1191" s="13" t="s">
        <v>4420</v>
      </c>
      <c r="F1191" s="13" t="s">
        <v>4421</v>
      </c>
      <c r="G1191" s="14">
        <v>5682.0</v>
      </c>
      <c r="H1191" s="16" t="b">
        <f>G1191&lt;'Programas e Observações'!$C$11</f>
        <v>1</v>
      </c>
      <c r="I1191" s="14">
        <v>0.0</v>
      </c>
      <c r="J1191" s="14">
        <v>0.0</v>
      </c>
      <c r="K1191" s="14">
        <v>0.0</v>
      </c>
      <c r="L1191" s="14">
        <v>0.0</v>
      </c>
      <c r="M1191" s="14">
        <v>0.0</v>
      </c>
      <c r="N1191" s="14">
        <v>59.0</v>
      </c>
      <c r="O1191" s="14">
        <v>9.0</v>
      </c>
      <c r="P1191" s="14">
        <v>0.0</v>
      </c>
      <c r="Q1191" s="14"/>
      <c r="R1191" s="17">
        <f t="shared" si="1"/>
        <v>0</v>
      </c>
      <c r="S1191" s="17">
        <f t="shared" si="2"/>
        <v>0</v>
      </c>
      <c r="T1191" s="17">
        <f t="shared" si="3"/>
        <v>0</v>
      </c>
      <c r="U1191" s="17">
        <f t="shared" si="4"/>
        <v>0</v>
      </c>
      <c r="V1191" s="17">
        <f t="shared" si="5"/>
        <v>0</v>
      </c>
      <c r="W1191" s="17">
        <f t="shared" si="6"/>
        <v>10.38366772</v>
      </c>
      <c r="X1191" s="17">
        <f t="shared" si="7"/>
        <v>1.583949314</v>
      </c>
      <c r="Y1191" s="14">
        <f t="shared" si="8"/>
        <v>21805</v>
      </c>
      <c r="Z1191" s="14">
        <f t="shared" si="9"/>
        <v>8925</v>
      </c>
      <c r="AA1191" s="14">
        <f t="shared" si="10"/>
        <v>1970</v>
      </c>
      <c r="AB1191" s="14">
        <f t="shared" si="11"/>
        <v>3491</v>
      </c>
      <c r="AC1191" s="14">
        <f t="shared" si="12"/>
        <v>825</v>
      </c>
      <c r="AD1191" s="14">
        <f t="shared" si="13"/>
        <v>2919</v>
      </c>
      <c r="AE1191" s="14">
        <f t="shared" si="14"/>
        <v>679</v>
      </c>
      <c r="AF1191" s="14">
        <f t="shared" si="15"/>
        <v>27</v>
      </c>
      <c r="AG1191" s="17">
        <f t="shared" si="16"/>
        <v>87.18791485</v>
      </c>
      <c r="AH1191" s="20">
        <f>12*(J1191*'Programas e Observações'!$C$8+K1191*'Programas e Observações'!$C$9+L1191*('Programas e Observações'!$C$8+'Programas e Observações'!$C$9)+M1191*'Programas e Observações'!$C$10)</f>
        <v>0</v>
      </c>
      <c r="AI1191" s="20">
        <f>12*(J1191*'Programas e Observações'!$D$8+K1191*'Programas e Observações'!$D$9+L1191*('Programas e Observações'!$D$8+'Programas e Observações'!$D$9)+M1191*'Programas e Observações'!$D$10)</f>
        <v>0</v>
      </c>
      <c r="AJ1191" s="13" t="s">
        <v>342</v>
      </c>
      <c r="AK1191" s="13" t="s">
        <v>343</v>
      </c>
    </row>
    <row r="1192" ht="15.75" customHeight="1">
      <c r="A1192" s="13" t="s">
        <v>4870</v>
      </c>
      <c r="B1192" s="13" t="s">
        <v>4871</v>
      </c>
      <c r="C1192" s="13" t="s">
        <v>4872</v>
      </c>
      <c r="D1192" s="13" t="s">
        <v>4402</v>
      </c>
      <c r="E1192" s="13" t="s">
        <v>4420</v>
      </c>
      <c r="F1192" s="13" t="s">
        <v>4421</v>
      </c>
      <c r="G1192" s="14">
        <v>3005.0</v>
      </c>
      <c r="H1192" s="16" t="b">
        <f>G1192&lt;'Programas e Observações'!$C$11</f>
        <v>1</v>
      </c>
      <c r="I1192" s="14">
        <v>484.0</v>
      </c>
      <c r="J1192" s="14">
        <v>205.0</v>
      </c>
      <c r="K1192" s="14">
        <v>44.0</v>
      </c>
      <c r="L1192" s="14">
        <v>65.0</v>
      </c>
      <c r="M1192" s="14">
        <v>54.0</v>
      </c>
      <c r="N1192" s="14">
        <v>17.0</v>
      </c>
      <c r="O1192" s="14">
        <v>8.0</v>
      </c>
      <c r="P1192" s="14">
        <v>0.0</v>
      </c>
      <c r="Q1192" s="14"/>
      <c r="R1192" s="17">
        <f t="shared" si="1"/>
        <v>161.0648918</v>
      </c>
      <c r="S1192" s="17">
        <f t="shared" si="2"/>
        <v>68.21963394</v>
      </c>
      <c r="T1192" s="17">
        <f t="shared" si="3"/>
        <v>14.6422629</v>
      </c>
      <c r="U1192" s="17">
        <f t="shared" si="4"/>
        <v>21.63061564</v>
      </c>
      <c r="V1192" s="17">
        <f t="shared" si="5"/>
        <v>17.97004992</v>
      </c>
      <c r="W1192" s="17">
        <f t="shared" si="6"/>
        <v>5.657237937</v>
      </c>
      <c r="X1192" s="17">
        <f t="shared" si="7"/>
        <v>2.662229617</v>
      </c>
      <c r="Y1192" s="14">
        <f t="shared" si="8"/>
        <v>21805</v>
      </c>
      <c r="Z1192" s="14">
        <f t="shared" si="9"/>
        <v>8925</v>
      </c>
      <c r="AA1192" s="14">
        <f t="shared" si="10"/>
        <v>1970</v>
      </c>
      <c r="AB1192" s="14">
        <f t="shared" si="11"/>
        <v>3491</v>
      </c>
      <c r="AC1192" s="14">
        <f t="shared" si="12"/>
        <v>825</v>
      </c>
      <c r="AD1192" s="14">
        <f t="shared" si="13"/>
        <v>2919</v>
      </c>
      <c r="AE1192" s="14">
        <f t="shared" si="14"/>
        <v>679</v>
      </c>
      <c r="AF1192" s="14">
        <f t="shared" si="15"/>
        <v>27</v>
      </c>
      <c r="AG1192" s="17">
        <f t="shared" si="16"/>
        <v>87.18791485</v>
      </c>
      <c r="AH1192" s="20">
        <f>12*(J1192*'Programas e Observações'!$C$8+K1192*'Programas e Observações'!$C$9+L1192*('Programas e Observações'!$C$8+'Programas e Observações'!$C$9)+M1192*'Programas e Observações'!$C$10)</f>
        <v>137619.72</v>
      </c>
      <c r="AI1192" s="20">
        <f>12*(J1192*'Programas e Observações'!$D$8+K1192*'Programas e Observações'!$D$9+L1192*('Programas e Observações'!$D$8+'Programas e Observações'!$D$9)+M1192*'Programas e Observações'!$D$10)</f>
        <v>237848.04</v>
      </c>
      <c r="AJ1192" s="13" t="s">
        <v>1685</v>
      </c>
      <c r="AK1192" s="13" t="s">
        <v>4873</v>
      </c>
    </row>
    <row r="1193" ht="15.75" customHeight="1">
      <c r="A1193" s="13" t="s">
        <v>4874</v>
      </c>
      <c r="B1193" s="13" t="s">
        <v>4875</v>
      </c>
      <c r="C1193" s="13" t="s">
        <v>4876</v>
      </c>
      <c r="D1193" s="13" t="s">
        <v>4402</v>
      </c>
      <c r="E1193" s="13" t="s">
        <v>4420</v>
      </c>
      <c r="F1193" s="13" t="s">
        <v>4421</v>
      </c>
      <c r="G1193" s="14">
        <v>2724.0</v>
      </c>
      <c r="H1193" s="16" t="b">
        <f>G1193&lt;'Programas e Observações'!$C$11</f>
        <v>1</v>
      </c>
      <c r="I1193" s="14">
        <v>231.0</v>
      </c>
      <c r="J1193" s="14">
        <v>102.0</v>
      </c>
      <c r="K1193" s="14">
        <v>7.0</v>
      </c>
      <c r="L1193" s="14">
        <v>45.0</v>
      </c>
      <c r="M1193" s="14">
        <v>8.0</v>
      </c>
      <c r="N1193" s="14">
        <v>15.0</v>
      </c>
      <c r="O1193" s="14">
        <v>8.0</v>
      </c>
      <c r="P1193" s="14">
        <v>1.0</v>
      </c>
      <c r="Q1193" s="14"/>
      <c r="R1193" s="17">
        <f t="shared" si="1"/>
        <v>84.80176211</v>
      </c>
      <c r="S1193" s="17">
        <f t="shared" si="2"/>
        <v>37.44493392</v>
      </c>
      <c r="T1193" s="17">
        <f t="shared" si="3"/>
        <v>2.569750367</v>
      </c>
      <c r="U1193" s="17">
        <f t="shared" si="4"/>
        <v>16.51982379</v>
      </c>
      <c r="V1193" s="17">
        <f t="shared" si="5"/>
        <v>2.936857562</v>
      </c>
      <c r="W1193" s="17">
        <f t="shared" si="6"/>
        <v>5.50660793</v>
      </c>
      <c r="X1193" s="17">
        <f t="shared" si="7"/>
        <v>2.936857562</v>
      </c>
      <c r="Y1193" s="14">
        <f t="shared" si="8"/>
        <v>21805</v>
      </c>
      <c r="Z1193" s="14">
        <f t="shared" si="9"/>
        <v>8925</v>
      </c>
      <c r="AA1193" s="14">
        <f t="shared" si="10"/>
        <v>1970</v>
      </c>
      <c r="AB1193" s="14">
        <f t="shared" si="11"/>
        <v>3491</v>
      </c>
      <c r="AC1193" s="14">
        <f t="shared" si="12"/>
        <v>825</v>
      </c>
      <c r="AD1193" s="14">
        <f t="shared" si="13"/>
        <v>2919</v>
      </c>
      <c r="AE1193" s="14">
        <f t="shared" si="14"/>
        <v>679</v>
      </c>
      <c r="AF1193" s="14">
        <f t="shared" si="15"/>
        <v>27</v>
      </c>
      <c r="AG1193" s="17">
        <f t="shared" si="16"/>
        <v>87.18791485</v>
      </c>
      <c r="AH1193" s="20">
        <f>12*(J1193*'Programas e Observações'!$C$8+K1193*'Programas e Observações'!$C$9+L1193*('Programas e Observações'!$C$8+'Programas e Observações'!$C$9)+M1193*'Programas e Observações'!$C$10)</f>
        <v>59901.24</v>
      </c>
      <c r="AI1193" s="20">
        <f>12*(J1193*'Programas e Observações'!$D$8+K1193*'Programas e Observações'!$D$9+L1193*('Programas e Observações'!$D$8+'Programas e Observações'!$D$9)+M1193*'Programas e Observações'!$D$10)</f>
        <v>114005.76</v>
      </c>
      <c r="AJ1193" s="13" t="s">
        <v>4877</v>
      </c>
      <c r="AK1193" s="13" t="s">
        <v>2671</v>
      </c>
    </row>
    <row r="1194" ht="15.75" customHeight="1">
      <c r="A1194" s="13" t="s">
        <v>4878</v>
      </c>
      <c r="B1194" s="13" t="s">
        <v>4879</v>
      </c>
      <c r="C1194" s="13" t="s">
        <v>4880</v>
      </c>
      <c r="D1194" s="13" t="s">
        <v>4402</v>
      </c>
      <c r="E1194" s="13" t="s">
        <v>4420</v>
      </c>
      <c r="F1194" s="13" t="s">
        <v>4421</v>
      </c>
      <c r="G1194" s="14">
        <v>4245.0</v>
      </c>
      <c r="H1194" s="16" t="b">
        <f>G1194&lt;'Programas e Observações'!$C$11</f>
        <v>1</v>
      </c>
      <c r="I1194" s="14">
        <v>503.0</v>
      </c>
      <c r="J1194" s="14">
        <v>162.0</v>
      </c>
      <c r="K1194" s="14">
        <v>56.0</v>
      </c>
      <c r="L1194" s="14">
        <v>83.0</v>
      </c>
      <c r="M1194" s="14">
        <v>23.0</v>
      </c>
      <c r="N1194" s="14">
        <v>32.0</v>
      </c>
      <c r="O1194" s="14">
        <v>14.0</v>
      </c>
      <c r="P1194" s="14">
        <v>2.0</v>
      </c>
      <c r="Q1194" s="14"/>
      <c r="R1194" s="17">
        <f t="shared" si="1"/>
        <v>118.4923439</v>
      </c>
      <c r="S1194" s="17">
        <f t="shared" si="2"/>
        <v>38.16254417</v>
      </c>
      <c r="T1194" s="17">
        <f t="shared" si="3"/>
        <v>13.19199058</v>
      </c>
      <c r="U1194" s="17">
        <f t="shared" si="4"/>
        <v>19.55241461</v>
      </c>
      <c r="V1194" s="17">
        <f t="shared" si="5"/>
        <v>5.418138987</v>
      </c>
      <c r="W1194" s="17">
        <f t="shared" si="6"/>
        <v>7.53828033</v>
      </c>
      <c r="X1194" s="17">
        <f t="shared" si="7"/>
        <v>3.297997644</v>
      </c>
      <c r="Y1194" s="14">
        <f t="shared" si="8"/>
        <v>21805</v>
      </c>
      <c r="Z1194" s="14">
        <f t="shared" si="9"/>
        <v>8925</v>
      </c>
      <c r="AA1194" s="14">
        <f t="shared" si="10"/>
        <v>1970</v>
      </c>
      <c r="AB1194" s="14">
        <f t="shared" si="11"/>
        <v>3491</v>
      </c>
      <c r="AC1194" s="14">
        <f t="shared" si="12"/>
        <v>825</v>
      </c>
      <c r="AD1194" s="14">
        <f t="shared" si="13"/>
        <v>2919</v>
      </c>
      <c r="AE1194" s="14">
        <f t="shared" si="14"/>
        <v>679</v>
      </c>
      <c r="AF1194" s="14">
        <f t="shared" si="15"/>
        <v>27</v>
      </c>
      <c r="AG1194" s="17">
        <f t="shared" si="16"/>
        <v>87.18791485</v>
      </c>
      <c r="AH1194" s="20">
        <f>12*(J1194*'Programas e Observações'!$C$8+K1194*'Programas e Observações'!$C$9+L1194*('Programas e Observações'!$C$8+'Programas e Observações'!$C$9)+M1194*'Programas e Observações'!$C$10)</f>
        <v>131591.04</v>
      </c>
      <c r="AI1194" s="20">
        <f>12*(J1194*'Programas e Observações'!$D$8+K1194*'Programas e Observações'!$D$9+L1194*('Programas e Observações'!$D$8+'Programas e Observações'!$D$9)+M1194*'Programas e Observações'!$D$10)</f>
        <v>223033.68</v>
      </c>
      <c r="AJ1194" s="13" t="s">
        <v>4881</v>
      </c>
      <c r="AK1194" s="13" t="s">
        <v>2489</v>
      </c>
    </row>
    <row r="1195" ht="15.75" customHeight="1">
      <c r="A1195" s="13" t="s">
        <v>4882</v>
      </c>
      <c r="B1195" s="13" t="s">
        <v>4883</v>
      </c>
      <c r="C1195" s="13" t="s">
        <v>4884</v>
      </c>
      <c r="D1195" s="13" t="s">
        <v>4402</v>
      </c>
      <c r="E1195" s="13" t="s">
        <v>4414</v>
      </c>
      <c r="F1195" s="13" t="s">
        <v>4415</v>
      </c>
      <c r="G1195" s="14">
        <v>7646.0</v>
      </c>
      <c r="H1195" s="16" t="b">
        <f>G1195&lt;'Programas e Observações'!$C$11</f>
        <v>1</v>
      </c>
      <c r="I1195" s="14">
        <v>458.0</v>
      </c>
      <c r="J1195" s="14">
        <v>286.0</v>
      </c>
      <c r="K1195" s="14">
        <v>2.0</v>
      </c>
      <c r="L1195" s="14">
        <v>20.0</v>
      </c>
      <c r="M1195" s="14">
        <v>19.0</v>
      </c>
      <c r="N1195" s="14">
        <v>34.0</v>
      </c>
      <c r="O1195" s="14">
        <v>23.0</v>
      </c>
      <c r="P1195" s="14">
        <v>1.0</v>
      </c>
      <c r="Q1195" s="14"/>
      <c r="R1195" s="17">
        <f t="shared" si="1"/>
        <v>59.90060162</v>
      </c>
      <c r="S1195" s="17">
        <f t="shared" si="2"/>
        <v>37.40517918</v>
      </c>
      <c r="T1195" s="17">
        <f t="shared" si="3"/>
        <v>0.2615746796</v>
      </c>
      <c r="U1195" s="17">
        <f t="shared" si="4"/>
        <v>2.615746796</v>
      </c>
      <c r="V1195" s="17">
        <f t="shared" si="5"/>
        <v>2.484959456</v>
      </c>
      <c r="W1195" s="17">
        <f t="shared" si="6"/>
        <v>4.446769553</v>
      </c>
      <c r="X1195" s="17">
        <f t="shared" si="7"/>
        <v>3.008108815</v>
      </c>
      <c r="Y1195" s="14">
        <f t="shared" si="8"/>
        <v>28809</v>
      </c>
      <c r="Z1195" s="14">
        <f t="shared" si="9"/>
        <v>10462</v>
      </c>
      <c r="AA1195" s="14">
        <f t="shared" si="10"/>
        <v>2862</v>
      </c>
      <c r="AB1195" s="14">
        <f t="shared" si="11"/>
        <v>7272</v>
      </c>
      <c r="AC1195" s="14">
        <f t="shared" si="12"/>
        <v>1621</v>
      </c>
      <c r="AD1195" s="14">
        <f t="shared" si="13"/>
        <v>821</v>
      </c>
      <c r="AE1195" s="14">
        <f t="shared" si="14"/>
        <v>687</v>
      </c>
      <c r="AF1195" s="14">
        <f t="shared" si="15"/>
        <v>13</v>
      </c>
      <c r="AG1195" s="17">
        <f t="shared" si="16"/>
        <v>81.99796208</v>
      </c>
      <c r="AH1195" s="20">
        <f>12*(J1195*'Programas e Observações'!$C$8+K1195*'Programas e Observações'!$C$9+L1195*('Programas e Observações'!$C$8+'Programas e Observações'!$C$9)+M1195*'Programas e Observações'!$C$10)</f>
        <v>81996.72</v>
      </c>
      <c r="AI1195" s="20">
        <f>12*(J1195*'Programas e Observações'!$D$8+K1195*'Programas e Observações'!$D$9+L1195*('Programas e Observações'!$D$8+'Programas e Observações'!$D$9)+M1195*'Programas e Observações'!$D$10)</f>
        <v>192793.08</v>
      </c>
      <c r="AJ1195" s="13" t="s">
        <v>4885</v>
      </c>
      <c r="AK1195" s="13" t="s">
        <v>4886</v>
      </c>
    </row>
    <row r="1196" ht="15.75" customHeight="1">
      <c r="A1196" s="13" t="s">
        <v>4887</v>
      </c>
      <c r="B1196" s="13" t="s">
        <v>4888</v>
      </c>
      <c r="C1196" s="13" t="s">
        <v>4889</v>
      </c>
      <c r="D1196" s="13" t="s">
        <v>4402</v>
      </c>
      <c r="E1196" s="13" t="s">
        <v>4420</v>
      </c>
      <c r="F1196" s="13" t="s">
        <v>4421</v>
      </c>
      <c r="G1196" s="14">
        <v>4345.0</v>
      </c>
      <c r="H1196" s="16" t="b">
        <f>G1196&lt;'Programas e Observações'!$C$11</f>
        <v>1</v>
      </c>
      <c r="I1196" s="14">
        <v>0.0</v>
      </c>
      <c r="J1196" s="14">
        <v>0.0</v>
      </c>
      <c r="K1196" s="14">
        <v>0.0</v>
      </c>
      <c r="L1196" s="14">
        <v>0.0</v>
      </c>
      <c r="M1196" s="14">
        <v>0.0</v>
      </c>
      <c r="N1196" s="14">
        <v>23.0</v>
      </c>
      <c r="O1196" s="14">
        <v>16.0</v>
      </c>
      <c r="P1196" s="14">
        <v>0.0</v>
      </c>
      <c r="Q1196" s="14"/>
      <c r="R1196" s="17">
        <f t="shared" si="1"/>
        <v>0</v>
      </c>
      <c r="S1196" s="17">
        <f t="shared" si="2"/>
        <v>0</v>
      </c>
      <c r="T1196" s="17">
        <f t="shared" si="3"/>
        <v>0</v>
      </c>
      <c r="U1196" s="17">
        <f t="shared" si="4"/>
        <v>0</v>
      </c>
      <c r="V1196" s="17">
        <f t="shared" si="5"/>
        <v>0</v>
      </c>
      <c r="W1196" s="17">
        <f t="shared" si="6"/>
        <v>5.293440736</v>
      </c>
      <c r="X1196" s="17">
        <f t="shared" si="7"/>
        <v>3.682393556</v>
      </c>
      <c r="Y1196" s="14">
        <f t="shared" si="8"/>
        <v>21805</v>
      </c>
      <c r="Z1196" s="14">
        <f t="shared" si="9"/>
        <v>8925</v>
      </c>
      <c r="AA1196" s="14">
        <f t="shared" si="10"/>
        <v>1970</v>
      </c>
      <c r="AB1196" s="14">
        <f t="shared" si="11"/>
        <v>3491</v>
      </c>
      <c r="AC1196" s="14">
        <f t="shared" si="12"/>
        <v>825</v>
      </c>
      <c r="AD1196" s="14">
        <f t="shared" si="13"/>
        <v>2919</v>
      </c>
      <c r="AE1196" s="14">
        <f t="shared" si="14"/>
        <v>679</v>
      </c>
      <c r="AF1196" s="14">
        <f t="shared" si="15"/>
        <v>27</v>
      </c>
      <c r="AG1196" s="17">
        <f t="shared" si="16"/>
        <v>87.18791485</v>
      </c>
      <c r="AH1196" s="20">
        <f>12*(J1196*'Programas e Observações'!$C$8+K1196*'Programas e Observações'!$C$9+L1196*('Programas e Observações'!$C$8+'Programas e Observações'!$C$9)+M1196*'Programas e Observações'!$C$10)</f>
        <v>0</v>
      </c>
      <c r="AI1196" s="20">
        <f>12*(J1196*'Programas e Observações'!$D$8+K1196*'Programas e Observações'!$D$9+L1196*('Programas e Observações'!$D$8+'Programas e Observações'!$D$9)+M1196*'Programas e Observações'!$D$10)</f>
        <v>0</v>
      </c>
      <c r="AJ1196" s="13" t="s">
        <v>342</v>
      </c>
      <c r="AK1196" s="13" t="s">
        <v>343</v>
      </c>
    </row>
    <row r="1197" ht="15.75" customHeight="1">
      <c r="A1197" s="13" t="s">
        <v>4890</v>
      </c>
      <c r="B1197" s="13" t="s">
        <v>4891</v>
      </c>
      <c r="C1197" s="13" t="s">
        <v>4892</v>
      </c>
      <c r="D1197" s="13" t="s">
        <v>4402</v>
      </c>
      <c r="E1197" s="13" t="s">
        <v>4446</v>
      </c>
      <c r="F1197" s="13" t="s">
        <v>4447</v>
      </c>
      <c r="G1197" s="14">
        <v>5748.0</v>
      </c>
      <c r="H1197" s="16" t="b">
        <f>G1197&lt;'Programas e Observações'!$C$11</f>
        <v>1</v>
      </c>
      <c r="I1197" s="14">
        <v>447.0</v>
      </c>
      <c r="J1197" s="14">
        <v>123.0</v>
      </c>
      <c r="K1197" s="14">
        <v>50.0</v>
      </c>
      <c r="L1197" s="14">
        <v>91.0</v>
      </c>
      <c r="M1197" s="14">
        <v>51.0</v>
      </c>
      <c r="N1197" s="14">
        <v>72.0</v>
      </c>
      <c r="O1197" s="14">
        <v>8.0</v>
      </c>
      <c r="P1197" s="14">
        <v>0.0</v>
      </c>
      <c r="Q1197" s="14"/>
      <c r="R1197" s="17">
        <f t="shared" si="1"/>
        <v>77.76617954</v>
      </c>
      <c r="S1197" s="17">
        <f t="shared" si="2"/>
        <v>21.39874739</v>
      </c>
      <c r="T1197" s="17">
        <f t="shared" si="3"/>
        <v>8.698677801</v>
      </c>
      <c r="U1197" s="17">
        <f t="shared" si="4"/>
        <v>15.8315936</v>
      </c>
      <c r="V1197" s="17">
        <f t="shared" si="5"/>
        <v>8.872651357</v>
      </c>
      <c r="W1197" s="17">
        <f t="shared" si="6"/>
        <v>12.52609603</v>
      </c>
      <c r="X1197" s="17">
        <f t="shared" si="7"/>
        <v>1.391788448</v>
      </c>
      <c r="Y1197" s="14">
        <f t="shared" si="8"/>
        <v>37481</v>
      </c>
      <c r="Z1197" s="14">
        <f t="shared" si="9"/>
        <v>13460</v>
      </c>
      <c r="AA1197" s="14">
        <f t="shared" si="10"/>
        <v>4613</v>
      </c>
      <c r="AB1197" s="14">
        <f t="shared" si="11"/>
        <v>8023</v>
      </c>
      <c r="AC1197" s="14">
        <f t="shared" si="12"/>
        <v>2135</v>
      </c>
      <c r="AD1197" s="14">
        <f t="shared" si="13"/>
        <v>5559</v>
      </c>
      <c r="AE1197" s="14">
        <f t="shared" si="14"/>
        <v>999</v>
      </c>
      <c r="AF1197" s="14">
        <f t="shared" si="15"/>
        <v>30</v>
      </c>
      <c r="AG1197" s="17">
        <f t="shared" si="16"/>
        <v>79.54878282</v>
      </c>
      <c r="AH1197" s="20">
        <f>12*(J1197*'Programas e Observações'!$C$8+K1197*'Programas e Observações'!$C$9+L1197*('Programas e Observações'!$C$8+'Programas e Observações'!$C$9)+M1197*'Programas e Observações'!$C$10)</f>
        <v>141217.08</v>
      </c>
      <c r="AI1197" s="20">
        <f>12*(J1197*'Programas e Observações'!$D$8+K1197*'Programas e Observações'!$D$9+L1197*('Programas e Observações'!$D$8+'Programas e Observações'!$D$9)+M1197*'Programas e Observações'!$D$10)</f>
        <v>221953.92</v>
      </c>
      <c r="AJ1197" s="13" t="s">
        <v>387</v>
      </c>
      <c r="AK1197" s="13" t="s">
        <v>2886</v>
      </c>
    </row>
    <row r="1198" ht="15.75" customHeight="1">
      <c r="A1198" s="13" t="s">
        <v>4893</v>
      </c>
      <c r="B1198" s="13" t="s">
        <v>4894</v>
      </c>
      <c r="C1198" s="13" t="s">
        <v>4895</v>
      </c>
      <c r="D1198" s="13" t="s">
        <v>4402</v>
      </c>
      <c r="E1198" s="13" t="s">
        <v>4477</v>
      </c>
      <c r="F1198" s="13" t="s">
        <v>4478</v>
      </c>
      <c r="G1198" s="14">
        <v>3253.0</v>
      </c>
      <c r="H1198" s="16" t="b">
        <f>G1198&lt;'Programas e Observações'!$C$11</f>
        <v>1</v>
      </c>
      <c r="I1198" s="14">
        <v>473.0</v>
      </c>
      <c r="J1198" s="14">
        <v>253.0</v>
      </c>
      <c r="K1198" s="14">
        <v>18.0</v>
      </c>
      <c r="L1198" s="14">
        <v>73.0</v>
      </c>
      <c r="M1198" s="14">
        <v>32.0</v>
      </c>
      <c r="N1198" s="14">
        <v>22.0</v>
      </c>
      <c r="O1198" s="14">
        <v>8.0</v>
      </c>
      <c r="P1198" s="14">
        <v>1.0</v>
      </c>
      <c r="Q1198" s="14"/>
      <c r="R1198" s="17">
        <f t="shared" si="1"/>
        <v>145.4042422</v>
      </c>
      <c r="S1198" s="17">
        <f t="shared" si="2"/>
        <v>77.77436213</v>
      </c>
      <c r="T1198" s="17">
        <f t="shared" si="3"/>
        <v>5.533353827</v>
      </c>
      <c r="U1198" s="17">
        <f t="shared" si="4"/>
        <v>22.44082385</v>
      </c>
      <c r="V1198" s="17">
        <f t="shared" si="5"/>
        <v>9.837073471</v>
      </c>
      <c r="W1198" s="17">
        <f t="shared" si="6"/>
        <v>6.762988011</v>
      </c>
      <c r="X1198" s="17">
        <f t="shared" si="7"/>
        <v>2.459268368</v>
      </c>
      <c r="Y1198" s="14">
        <f t="shared" si="8"/>
        <v>26731</v>
      </c>
      <c r="Z1198" s="14">
        <f t="shared" si="9"/>
        <v>10737</v>
      </c>
      <c r="AA1198" s="14">
        <f t="shared" si="10"/>
        <v>2275</v>
      </c>
      <c r="AB1198" s="14">
        <f t="shared" si="11"/>
        <v>5854</v>
      </c>
      <c r="AC1198" s="14">
        <f t="shared" si="12"/>
        <v>1447</v>
      </c>
      <c r="AD1198" s="14">
        <f t="shared" si="13"/>
        <v>1667</v>
      </c>
      <c r="AE1198" s="14">
        <f t="shared" si="14"/>
        <v>493</v>
      </c>
      <c r="AF1198" s="14">
        <f t="shared" si="15"/>
        <v>12</v>
      </c>
      <c r="AG1198" s="17">
        <f t="shared" si="16"/>
        <v>139.6764518</v>
      </c>
      <c r="AH1198" s="20">
        <f>12*(J1198*'Programas e Observações'!$C$8+K1198*'Programas e Observações'!$C$9+L1198*('Programas e Observações'!$C$8+'Programas e Observações'!$C$9)+M1198*'Programas e Observações'!$C$10)</f>
        <v>127971.96</v>
      </c>
      <c r="AI1198" s="20">
        <f>12*(J1198*'Programas e Observações'!$D$8+K1198*'Programas e Observações'!$D$9+L1198*('Programas e Observações'!$D$8+'Programas e Observações'!$D$9)+M1198*'Programas e Observações'!$D$10)</f>
        <v>247637.16</v>
      </c>
      <c r="AJ1198" s="13" t="s">
        <v>1237</v>
      </c>
      <c r="AK1198" s="13" t="s">
        <v>4656</v>
      </c>
    </row>
    <row r="1199" ht="15.75" customHeight="1">
      <c r="A1199" s="13" t="s">
        <v>4896</v>
      </c>
      <c r="B1199" s="13" t="s">
        <v>4897</v>
      </c>
      <c r="C1199" s="13" t="s">
        <v>4898</v>
      </c>
      <c r="D1199" s="13" t="s">
        <v>4402</v>
      </c>
      <c r="E1199" s="13" t="s">
        <v>4477</v>
      </c>
      <c r="F1199" s="13" t="s">
        <v>4478</v>
      </c>
      <c r="G1199" s="14">
        <v>39101.0</v>
      </c>
      <c r="H1199" s="16" t="b">
        <f>G1199&lt;'Programas e Observações'!$C$11</f>
        <v>0</v>
      </c>
      <c r="I1199" s="14">
        <v>4908.0</v>
      </c>
      <c r="J1199" s="14">
        <v>1597.0</v>
      </c>
      <c r="K1199" s="14">
        <v>545.0</v>
      </c>
      <c r="L1199" s="14">
        <v>968.0</v>
      </c>
      <c r="M1199" s="14">
        <v>306.0</v>
      </c>
      <c r="N1199" s="14">
        <v>673.0</v>
      </c>
      <c r="O1199" s="14">
        <v>90.0</v>
      </c>
      <c r="P1199" s="14">
        <v>1.0</v>
      </c>
      <c r="Q1199" s="14"/>
      <c r="R1199" s="17">
        <f t="shared" si="1"/>
        <v>125.5210864</v>
      </c>
      <c r="S1199" s="17">
        <f t="shared" si="2"/>
        <v>40.84294519</v>
      </c>
      <c r="T1199" s="17">
        <f t="shared" si="3"/>
        <v>13.93826245</v>
      </c>
      <c r="U1199" s="17">
        <f t="shared" si="4"/>
        <v>24.75640009</v>
      </c>
      <c r="V1199" s="17">
        <f t="shared" si="5"/>
        <v>7.825886806</v>
      </c>
      <c r="W1199" s="17">
        <f t="shared" si="6"/>
        <v>17.21183601</v>
      </c>
      <c r="X1199" s="17">
        <f t="shared" si="7"/>
        <v>2.301731414</v>
      </c>
      <c r="Y1199" s="14">
        <f t="shared" si="8"/>
        <v>26731</v>
      </c>
      <c r="Z1199" s="14">
        <f t="shared" si="9"/>
        <v>10737</v>
      </c>
      <c r="AA1199" s="14">
        <f t="shared" si="10"/>
        <v>2275</v>
      </c>
      <c r="AB1199" s="14">
        <f t="shared" si="11"/>
        <v>5854</v>
      </c>
      <c r="AC1199" s="14">
        <f t="shared" si="12"/>
        <v>1447</v>
      </c>
      <c r="AD1199" s="14">
        <f t="shared" si="13"/>
        <v>1667</v>
      </c>
      <c r="AE1199" s="14">
        <f t="shared" si="14"/>
        <v>493</v>
      </c>
      <c r="AF1199" s="14">
        <f t="shared" si="15"/>
        <v>12</v>
      </c>
      <c r="AG1199" s="17">
        <f t="shared" si="16"/>
        <v>139.6764518</v>
      </c>
      <c r="AH1199" s="20">
        <f>12*(J1199*'Programas e Observações'!$C$8+K1199*'Programas e Observações'!$C$9+L1199*('Programas e Observações'!$C$8+'Programas e Observações'!$C$9)+M1199*'Programas e Observações'!$C$10)</f>
        <v>1441478.88</v>
      </c>
      <c r="AI1199" s="20">
        <f>12*(J1199*'Programas e Observações'!$D$8+K1199*'Programas e Observações'!$D$9+L1199*('Programas e Observações'!$D$8+'Programas e Observações'!$D$9)+M1199*'Programas e Observações'!$D$10)</f>
        <v>2401005.96</v>
      </c>
      <c r="AJ1199" s="13" t="s">
        <v>4899</v>
      </c>
      <c r="AK1199" s="13" t="s">
        <v>838</v>
      </c>
    </row>
    <row r="1200" ht="15.75" customHeight="1">
      <c r="A1200" s="13" t="s">
        <v>4900</v>
      </c>
      <c r="B1200" s="13" t="s">
        <v>4901</v>
      </c>
      <c r="C1200" s="13" t="s">
        <v>4902</v>
      </c>
      <c r="D1200" s="13" t="s">
        <v>4402</v>
      </c>
      <c r="E1200" s="13" t="s">
        <v>4403</v>
      </c>
      <c r="F1200" s="13" t="s">
        <v>4404</v>
      </c>
      <c r="G1200" s="14">
        <v>12722.0</v>
      </c>
      <c r="H1200" s="16" t="b">
        <f>G1200&lt;'Programas e Observações'!$C$11</f>
        <v>1</v>
      </c>
      <c r="I1200" s="14">
        <v>1298.0</v>
      </c>
      <c r="J1200" s="14">
        <v>621.0</v>
      </c>
      <c r="K1200" s="14">
        <v>111.0</v>
      </c>
      <c r="L1200" s="14">
        <v>288.0</v>
      </c>
      <c r="M1200" s="14">
        <v>43.0</v>
      </c>
      <c r="N1200" s="14">
        <v>42.0</v>
      </c>
      <c r="O1200" s="14">
        <v>28.0</v>
      </c>
      <c r="P1200" s="14">
        <v>1.0</v>
      </c>
      <c r="Q1200" s="14"/>
      <c r="R1200" s="17">
        <f t="shared" si="1"/>
        <v>102.027983</v>
      </c>
      <c r="S1200" s="17">
        <f t="shared" si="2"/>
        <v>48.8130797</v>
      </c>
      <c r="T1200" s="17">
        <f t="shared" si="3"/>
        <v>8.725043232</v>
      </c>
      <c r="U1200" s="17">
        <f t="shared" si="4"/>
        <v>22.63795001</v>
      </c>
      <c r="V1200" s="17">
        <f t="shared" si="5"/>
        <v>3.379971703</v>
      </c>
      <c r="W1200" s="17">
        <f t="shared" si="6"/>
        <v>3.301367709</v>
      </c>
      <c r="X1200" s="17">
        <f t="shared" si="7"/>
        <v>2.200911806</v>
      </c>
      <c r="Y1200" s="14">
        <f t="shared" si="8"/>
        <v>26729</v>
      </c>
      <c r="Z1200" s="14">
        <f t="shared" si="9"/>
        <v>9820</v>
      </c>
      <c r="AA1200" s="14">
        <f t="shared" si="10"/>
        <v>3094</v>
      </c>
      <c r="AB1200" s="14">
        <f t="shared" si="11"/>
        <v>4995</v>
      </c>
      <c r="AC1200" s="14">
        <f t="shared" si="12"/>
        <v>1493</v>
      </c>
      <c r="AD1200" s="14">
        <f t="shared" si="13"/>
        <v>4120</v>
      </c>
      <c r="AE1200" s="14">
        <f t="shared" si="14"/>
        <v>978</v>
      </c>
      <c r="AF1200" s="14">
        <f t="shared" si="15"/>
        <v>14</v>
      </c>
      <c r="AG1200" s="17">
        <f t="shared" si="16"/>
        <v>87.18527482</v>
      </c>
      <c r="AH1200" s="20">
        <f>12*(J1200*'Programas e Observações'!$C$8+K1200*'Programas e Observações'!$C$9+L1200*('Programas e Observações'!$C$8+'Programas e Observações'!$C$9)+M1200*'Programas e Observações'!$C$10)</f>
        <v>406451.04</v>
      </c>
      <c r="AI1200" s="20">
        <f>12*(J1200*'Programas e Observações'!$D$8+K1200*'Programas e Observações'!$D$9+L1200*('Programas e Observações'!$D$8+'Programas e Observações'!$D$9)+M1200*'Programas e Observações'!$D$10)</f>
        <v>742596.24</v>
      </c>
      <c r="AJ1200" s="13" t="s">
        <v>4903</v>
      </c>
      <c r="AK1200" s="13" t="s">
        <v>4904</v>
      </c>
    </row>
    <row r="1201" ht="15.75" customHeight="1">
      <c r="A1201" s="13" t="s">
        <v>4905</v>
      </c>
      <c r="B1201" s="13" t="s">
        <v>4906</v>
      </c>
      <c r="C1201" s="13" t="s">
        <v>4907</v>
      </c>
      <c r="D1201" s="13" t="s">
        <v>4402</v>
      </c>
      <c r="E1201" s="13" t="s">
        <v>4403</v>
      </c>
      <c r="F1201" s="13" t="s">
        <v>4404</v>
      </c>
      <c r="G1201" s="14">
        <v>2796.0</v>
      </c>
      <c r="H1201" s="16" t="b">
        <f>G1201&lt;'Programas e Observações'!$C$11</f>
        <v>1</v>
      </c>
      <c r="I1201" s="14">
        <v>0.0</v>
      </c>
      <c r="J1201" s="14">
        <v>0.0</v>
      </c>
      <c r="K1201" s="14">
        <v>0.0</v>
      </c>
      <c r="L1201" s="14">
        <v>0.0</v>
      </c>
      <c r="M1201" s="14">
        <v>0.0</v>
      </c>
      <c r="N1201" s="14">
        <v>22.0</v>
      </c>
      <c r="O1201" s="14">
        <v>8.0</v>
      </c>
      <c r="P1201" s="14">
        <v>0.0</v>
      </c>
      <c r="Q1201" s="14"/>
      <c r="R1201" s="17">
        <f t="shared" si="1"/>
        <v>0</v>
      </c>
      <c r="S1201" s="17">
        <f t="shared" si="2"/>
        <v>0</v>
      </c>
      <c r="T1201" s="17">
        <f t="shared" si="3"/>
        <v>0</v>
      </c>
      <c r="U1201" s="17">
        <f t="shared" si="4"/>
        <v>0</v>
      </c>
      <c r="V1201" s="17">
        <f t="shared" si="5"/>
        <v>0</v>
      </c>
      <c r="W1201" s="17">
        <f t="shared" si="6"/>
        <v>7.868383405</v>
      </c>
      <c r="X1201" s="17">
        <f t="shared" si="7"/>
        <v>2.861230329</v>
      </c>
      <c r="Y1201" s="14">
        <f t="shared" si="8"/>
        <v>26729</v>
      </c>
      <c r="Z1201" s="14">
        <f t="shared" si="9"/>
        <v>9820</v>
      </c>
      <c r="AA1201" s="14">
        <f t="shared" si="10"/>
        <v>3094</v>
      </c>
      <c r="AB1201" s="14">
        <f t="shared" si="11"/>
        <v>4995</v>
      </c>
      <c r="AC1201" s="14">
        <f t="shared" si="12"/>
        <v>1493</v>
      </c>
      <c r="AD1201" s="14">
        <f t="shared" si="13"/>
        <v>4120</v>
      </c>
      <c r="AE1201" s="14">
        <f t="shared" si="14"/>
        <v>978</v>
      </c>
      <c r="AF1201" s="14">
        <f t="shared" si="15"/>
        <v>14</v>
      </c>
      <c r="AG1201" s="17">
        <f t="shared" si="16"/>
        <v>87.18527482</v>
      </c>
      <c r="AH1201" s="20">
        <f>12*(J1201*'Programas e Observações'!$C$8+K1201*'Programas e Observações'!$C$9+L1201*('Programas e Observações'!$C$8+'Programas e Observações'!$C$9)+M1201*'Programas e Observações'!$C$10)</f>
        <v>0</v>
      </c>
      <c r="AI1201" s="20">
        <f>12*(J1201*'Programas e Observações'!$D$8+K1201*'Programas e Observações'!$D$9+L1201*('Programas e Observações'!$D$8+'Programas e Observações'!$D$9)+M1201*'Programas e Observações'!$D$10)</f>
        <v>0</v>
      </c>
      <c r="AJ1201" s="13" t="s">
        <v>342</v>
      </c>
      <c r="AK1201" s="13" t="s">
        <v>343</v>
      </c>
    </row>
    <row r="1202" ht="15.75" customHeight="1">
      <c r="A1202" s="13" t="s">
        <v>4908</v>
      </c>
      <c r="B1202" s="13" t="s">
        <v>4909</v>
      </c>
      <c r="C1202" s="13" t="s">
        <v>4910</v>
      </c>
      <c r="D1202" s="13" t="s">
        <v>4402</v>
      </c>
      <c r="E1202" s="13" t="s">
        <v>4457</v>
      </c>
      <c r="F1202" s="13" t="s">
        <v>4458</v>
      </c>
      <c r="G1202" s="14">
        <v>22793.0</v>
      </c>
      <c r="H1202" s="16" t="b">
        <f>G1202&lt;'Programas e Observações'!$C$11</f>
        <v>0</v>
      </c>
      <c r="I1202" s="14">
        <v>3272.0</v>
      </c>
      <c r="J1202" s="14">
        <v>1163.0</v>
      </c>
      <c r="K1202" s="14">
        <v>290.0</v>
      </c>
      <c r="L1202" s="14">
        <v>813.0</v>
      </c>
      <c r="M1202" s="14">
        <v>168.0</v>
      </c>
      <c r="N1202" s="14">
        <v>66.0</v>
      </c>
      <c r="O1202" s="14">
        <v>49.0</v>
      </c>
      <c r="P1202" s="14">
        <v>1.0</v>
      </c>
      <c r="Q1202" s="14"/>
      <c r="R1202" s="17">
        <f t="shared" si="1"/>
        <v>143.5528452</v>
      </c>
      <c r="S1202" s="17">
        <f t="shared" si="2"/>
        <v>51.02443733</v>
      </c>
      <c r="T1202" s="17">
        <f t="shared" si="3"/>
        <v>12.72320449</v>
      </c>
      <c r="U1202" s="17">
        <f t="shared" si="4"/>
        <v>35.6688457</v>
      </c>
      <c r="V1202" s="17">
        <f t="shared" si="5"/>
        <v>7.370683982</v>
      </c>
      <c r="W1202" s="17">
        <f t="shared" si="6"/>
        <v>2.89562585</v>
      </c>
      <c r="X1202" s="17">
        <f t="shared" si="7"/>
        <v>2.149782828</v>
      </c>
      <c r="Y1202" s="14">
        <f t="shared" si="8"/>
        <v>27912</v>
      </c>
      <c r="Z1202" s="14">
        <f t="shared" si="9"/>
        <v>10692</v>
      </c>
      <c r="AA1202" s="14">
        <f t="shared" si="10"/>
        <v>2677</v>
      </c>
      <c r="AB1202" s="14">
        <f t="shared" si="11"/>
        <v>6968</v>
      </c>
      <c r="AC1202" s="14">
        <f t="shared" si="12"/>
        <v>1484</v>
      </c>
      <c r="AD1202" s="14">
        <f t="shared" si="13"/>
        <v>907</v>
      </c>
      <c r="AE1202" s="14">
        <f t="shared" si="14"/>
        <v>768</v>
      </c>
      <c r="AF1202" s="14">
        <f t="shared" si="15"/>
        <v>13</v>
      </c>
      <c r="AG1202" s="17">
        <f t="shared" si="16"/>
        <v>70.38034434</v>
      </c>
      <c r="AH1202" s="20">
        <f>12*(J1202*'Programas e Observações'!$C$8+K1202*'Programas e Observações'!$C$9+L1202*('Programas e Observações'!$C$8+'Programas e Observações'!$C$9)+M1202*'Programas e Observações'!$C$10)</f>
        <v>1042884.84</v>
      </c>
      <c r="AI1202" s="20">
        <f>12*(J1202*'Programas e Observações'!$D$8+K1202*'Programas e Observações'!$D$9+L1202*('Programas e Observações'!$D$8+'Programas e Observações'!$D$9)+M1202*'Programas e Observações'!$D$10)</f>
        <v>1779757.32</v>
      </c>
      <c r="AJ1202" s="13" t="s">
        <v>4911</v>
      </c>
      <c r="AK1202" s="13" t="s">
        <v>2666</v>
      </c>
    </row>
    <row r="1203" ht="15.75" customHeight="1">
      <c r="A1203" s="13" t="s">
        <v>4912</v>
      </c>
      <c r="B1203" s="13" t="s">
        <v>4913</v>
      </c>
      <c r="C1203" s="13" t="s">
        <v>4914</v>
      </c>
      <c r="D1203" s="13" t="s">
        <v>4402</v>
      </c>
      <c r="E1203" s="13" t="s">
        <v>4414</v>
      </c>
      <c r="F1203" s="13" t="s">
        <v>4415</v>
      </c>
      <c r="G1203" s="14">
        <v>3442.0</v>
      </c>
      <c r="H1203" s="16" t="b">
        <f>G1203&lt;'Programas e Observações'!$C$11</f>
        <v>1</v>
      </c>
      <c r="I1203" s="14">
        <v>391.0</v>
      </c>
      <c r="J1203" s="14">
        <v>77.0</v>
      </c>
      <c r="K1203" s="14">
        <v>50.0</v>
      </c>
      <c r="L1203" s="14">
        <v>71.0</v>
      </c>
      <c r="M1203" s="14">
        <v>30.0</v>
      </c>
      <c r="N1203" s="14">
        <v>2.0</v>
      </c>
      <c r="O1203" s="14">
        <v>1.0</v>
      </c>
      <c r="P1203" s="14">
        <v>0.0</v>
      </c>
      <c r="Q1203" s="14"/>
      <c r="R1203" s="17">
        <f t="shared" si="1"/>
        <v>113.5967461</v>
      </c>
      <c r="S1203" s="17">
        <f t="shared" si="2"/>
        <v>22.3707147</v>
      </c>
      <c r="T1203" s="17">
        <f t="shared" si="3"/>
        <v>14.52643812</v>
      </c>
      <c r="U1203" s="17">
        <f t="shared" si="4"/>
        <v>20.62754213</v>
      </c>
      <c r="V1203" s="17">
        <f t="shared" si="5"/>
        <v>8.71586287</v>
      </c>
      <c r="W1203" s="17">
        <f t="shared" si="6"/>
        <v>0.5810575247</v>
      </c>
      <c r="X1203" s="17">
        <f t="shared" si="7"/>
        <v>0.2905287623</v>
      </c>
      <c r="Y1203" s="14">
        <f t="shared" si="8"/>
        <v>28809</v>
      </c>
      <c r="Z1203" s="14">
        <f t="shared" si="9"/>
        <v>10462</v>
      </c>
      <c r="AA1203" s="14">
        <f t="shared" si="10"/>
        <v>2862</v>
      </c>
      <c r="AB1203" s="14">
        <f t="shared" si="11"/>
        <v>7272</v>
      </c>
      <c r="AC1203" s="14">
        <f t="shared" si="12"/>
        <v>1621</v>
      </c>
      <c r="AD1203" s="14">
        <f t="shared" si="13"/>
        <v>821</v>
      </c>
      <c r="AE1203" s="14">
        <f t="shared" si="14"/>
        <v>687</v>
      </c>
      <c r="AF1203" s="14">
        <f t="shared" si="15"/>
        <v>13</v>
      </c>
      <c r="AG1203" s="17">
        <f t="shared" si="16"/>
        <v>81.99796208</v>
      </c>
      <c r="AH1203" s="20">
        <f>12*(J1203*'Programas e Observações'!$C$8+K1203*'Programas e Observações'!$C$9+L1203*('Programas e Observações'!$C$8+'Programas e Observações'!$C$9)+M1203*'Programas e Observações'!$C$10)</f>
        <v>106848.6</v>
      </c>
      <c r="AI1203" s="20">
        <f>12*(J1203*'Programas e Observações'!$D$8+K1203*'Programas e Observações'!$D$9+L1203*('Programas e Observações'!$D$8+'Programas e Observações'!$D$9)+M1203*'Programas e Observações'!$D$10)</f>
        <v>163117.32</v>
      </c>
      <c r="AJ1203" s="13" t="s">
        <v>2411</v>
      </c>
      <c r="AK1203" s="13" t="s">
        <v>1843</v>
      </c>
    </row>
    <row r="1204" ht="15.75" customHeight="1">
      <c r="A1204" s="13" t="s">
        <v>4915</v>
      </c>
      <c r="B1204" s="13" t="s">
        <v>4916</v>
      </c>
      <c r="C1204" s="13" t="s">
        <v>4917</v>
      </c>
      <c r="D1204" s="13" t="s">
        <v>4402</v>
      </c>
      <c r="E1204" s="13" t="s">
        <v>4477</v>
      </c>
      <c r="F1204" s="13" t="s">
        <v>4478</v>
      </c>
      <c r="G1204" s="14">
        <v>3890.0</v>
      </c>
      <c r="H1204" s="16" t="b">
        <f>G1204&lt;'Programas e Observações'!$C$11</f>
        <v>1</v>
      </c>
      <c r="I1204" s="14">
        <v>389.0</v>
      </c>
      <c r="J1204" s="14">
        <v>146.0</v>
      </c>
      <c r="K1204" s="14">
        <v>17.0</v>
      </c>
      <c r="L1204" s="14">
        <v>51.0</v>
      </c>
      <c r="M1204" s="14">
        <v>26.0</v>
      </c>
      <c r="N1204" s="14">
        <v>46.0</v>
      </c>
      <c r="O1204" s="14">
        <v>7.0</v>
      </c>
      <c r="P1204" s="14">
        <v>1.0</v>
      </c>
      <c r="Q1204" s="14"/>
      <c r="R1204" s="17">
        <f t="shared" si="1"/>
        <v>100</v>
      </c>
      <c r="S1204" s="17">
        <f t="shared" si="2"/>
        <v>37.53213368</v>
      </c>
      <c r="T1204" s="17">
        <f t="shared" si="3"/>
        <v>4.370179949</v>
      </c>
      <c r="U1204" s="17">
        <f t="shared" si="4"/>
        <v>13.11053985</v>
      </c>
      <c r="V1204" s="17">
        <f t="shared" si="5"/>
        <v>6.683804627</v>
      </c>
      <c r="W1204" s="17">
        <f t="shared" si="6"/>
        <v>11.8251928</v>
      </c>
      <c r="X1204" s="17">
        <f t="shared" si="7"/>
        <v>1.799485861</v>
      </c>
      <c r="Y1204" s="14">
        <f t="shared" si="8"/>
        <v>26731</v>
      </c>
      <c r="Z1204" s="14">
        <f t="shared" si="9"/>
        <v>10737</v>
      </c>
      <c r="AA1204" s="14">
        <f t="shared" si="10"/>
        <v>2275</v>
      </c>
      <c r="AB1204" s="14">
        <f t="shared" si="11"/>
        <v>5854</v>
      </c>
      <c r="AC1204" s="14">
        <f t="shared" si="12"/>
        <v>1447</v>
      </c>
      <c r="AD1204" s="14">
        <f t="shared" si="13"/>
        <v>1667</v>
      </c>
      <c r="AE1204" s="14">
        <f t="shared" si="14"/>
        <v>493</v>
      </c>
      <c r="AF1204" s="14">
        <f t="shared" si="15"/>
        <v>12</v>
      </c>
      <c r="AG1204" s="17">
        <f t="shared" si="16"/>
        <v>139.6764518</v>
      </c>
      <c r="AH1204" s="20">
        <f>12*(J1204*'Programas e Observações'!$C$8+K1204*'Programas e Observações'!$C$9+L1204*('Programas e Observações'!$C$8+'Programas e Observações'!$C$9)+M1204*'Programas e Observações'!$C$10)</f>
        <v>87472.68</v>
      </c>
      <c r="AI1204" s="20">
        <f>12*(J1204*'Programas e Observações'!$D$8+K1204*'Programas e Observações'!$D$9+L1204*('Programas e Observações'!$D$8+'Programas e Observações'!$D$9)+M1204*'Programas e Observações'!$D$10)</f>
        <v>160161.84</v>
      </c>
      <c r="AJ1204" s="13" t="s">
        <v>3018</v>
      </c>
      <c r="AK1204" s="13" t="s">
        <v>269</v>
      </c>
    </row>
    <row r="1205" ht="15.75" customHeight="1">
      <c r="A1205" s="13" t="s">
        <v>4918</v>
      </c>
      <c r="B1205" s="13" t="s">
        <v>4919</v>
      </c>
      <c r="C1205" s="13" t="s">
        <v>4920</v>
      </c>
      <c r="D1205" s="13" t="s">
        <v>4402</v>
      </c>
      <c r="E1205" s="13" t="s">
        <v>4403</v>
      </c>
      <c r="F1205" s="13" t="s">
        <v>4404</v>
      </c>
      <c r="G1205" s="14">
        <v>3606.0</v>
      </c>
      <c r="H1205" s="16" t="b">
        <f>G1205&lt;'Programas e Observações'!$C$11</f>
        <v>1</v>
      </c>
      <c r="I1205" s="14">
        <v>223.0</v>
      </c>
      <c r="J1205" s="14">
        <v>55.0</v>
      </c>
      <c r="K1205" s="14">
        <v>32.0</v>
      </c>
      <c r="L1205" s="14">
        <v>27.0</v>
      </c>
      <c r="M1205" s="14">
        <v>20.0</v>
      </c>
      <c r="N1205" s="14">
        <v>37.0</v>
      </c>
      <c r="O1205" s="14">
        <v>14.0</v>
      </c>
      <c r="P1205" s="14">
        <v>1.0</v>
      </c>
      <c r="Q1205" s="14"/>
      <c r="R1205" s="17">
        <f t="shared" si="1"/>
        <v>61.84137549</v>
      </c>
      <c r="S1205" s="17">
        <f t="shared" si="2"/>
        <v>15.25235718</v>
      </c>
      <c r="T1205" s="17">
        <f t="shared" si="3"/>
        <v>8.874098724</v>
      </c>
      <c r="U1205" s="17">
        <f t="shared" si="4"/>
        <v>7.487520799</v>
      </c>
      <c r="V1205" s="17">
        <f t="shared" si="5"/>
        <v>5.546311703</v>
      </c>
      <c r="W1205" s="17">
        <f t="shared" si="6"/>
        <v>10.26067665</v>
      </c>
      <c r="X1205" s="17">
        <f t="shared" si="7"/>
        <v>3.882418192</v>
      </c>
      <c r="Y1205" s="14">
        <f t="shared" si="8"/>
        <v>26729</v>
      </c>
      <c r="Z1205" s="14">
        <f t="shared" si="9"/>
        <v>9820</v>
      </c>
      <c r="AA1205" s="14">
        <f t="shared" si="10"/>
        <v>3094</v>
      </c>
      <c r="AB1205" s="14">
        <f t="shared" si="11"/>
        <v>4995</v>
      </c>
      <c r="AC1205" s="14">
        <f t="shared" si="12"/>
        <v>1493</v>
      </c>
      <c r="AD1205" s="14">
        <f t="shared" si="13"/>
        <v>4120</v>
      </c>
      <c r="AE1205" s="14">
        <f t="shared" si="14"/>
        <v>978</v>
      </c>
      <c r="AF1205" s="14">
        <f t="shared" si="15"/>
        <v>14</v>
      </c>
      <c r="AG1205" s="17">
        <f t="shared" si="16"/>
        <v>87.18527482</v>
      </c>
      <c r="AH1205" s="20">
        <f>12*(J1205*'Programas e Observações'!$C$8+K1205*'Programas e Observações'!$C$9+L1205*('Programas e Observações'!$C$8+'Programas e Observações'!$C$9)+M1205*'Programas e Observações'!$C$10)</f>
        <v>56885.4</v>
      </c>
      <c r="AI1205" s="20">
        <f>12*(J1205*'Programas e Observações'!$D$8+K1205*'Programas e Observações'!$D$9+L1205*('Programas e Observações'!$D$8+'Programas e Observações'!$D$9)+M1205*'Programas e Observações'!$D$10)</f>
        <v>87935.88</v>
      </c>
      <c r="AJ1205" s="13" t="s">
        <v>440</v>
      </c>
      <c r="AK1205" s="13" t="s">
        <v>4921</v>
      </c>
    </row>
    <row r="1206" ht="15.75" customHeight="1">
      <c r="A1206" s="13" t="s">
        <v>4922</v>
      </c>
      <c r="B1206" s="13" t="s">
        <v>4923</v>
      </c>
      <c r="C1206" s="13" t="s">
        <v>4924</v>
      </c>
      <c r="D1206" s="13" t="s">
        <v>4402</v>
      </c>
      <c r="E1206" s="13" t="s">
        <v>4420</v>
      </c>
      <c r="F1206" s="13" t="s">
        <v>4421</v>
      </c>
      <c r="G1206" s="14">
        <v>4319.0</v>
      </c>
      <c r="H1206" s="16" t="b">
        <f>G1206&lt;'Programas e Observações'!$C$11</f>
        <v>1</v>
      </c>
      <c r="I1206" s="14">
        <v>447.0</v>
      </c>
      <c r="J1206" s="14">
        <v>257.0</v>
      </c>
      <c r="K1206" s="14">
        <v>40.0</v>
      </c>
      <c r="L1206" s="14">
        <v>54.0</v>
      </c>
      <c r="M1206" s="14">
        <v>5.0</v>
      </c>
      <c r="N1206" s="14">
        <v>32.0</v>
      </c>
      <c r="O1206" s="14">
        <v>12.0</v>
      </c>
      <c r="P1206" s="14">
        <v>1.0</v>
      </c>
      <c r="Q1206" s="14"/>
      <c r="R1206" s="17">
        <f t="shared" si="1"/>
        <v>103.4961797</v>
      </c>
      <c r="S1206" s="17">
        <f t="shared" si="2"/>
        <v>59.50451493</v>
      </c>
      <c r="T1206" s="17">
        <f t="shared" si="3"/>
        <v>9.261403103</v>
      </c>
      <c r="U1206" s="17">
        <f t="shared" si="4"/>
        <v>12.50289419</v>
      </c>
      <c r="V1206" s="17">
        <f t="shared" si="5"/>
        <v>1.157675388</v>
      </c>
      <c r="W1206" s="17">
        <f t="shared" si="6"/>
        <v>7.409122482</v>
      </c>
      <c r="X1206" s="17">
        <f t="shared" si="7"/>
        <v>2.778420931</v>
      </c>
      <c r="Y1206" s="14">
        <f t="shared" si="8"/>
        <v>21805</v>
      </c>
      <c r="Z1206" s="14">
        <f t="shared" si="9"/>
        <v>8925</v>
      </c>
      <c r="AA1206" s="14">
        <f t="shared" si="10"/>
        <v>1970</v>
      </c>
      <c r="AB1206" s="14">
        <f t="shared" si="11"/>
        <v>3491</v>
      </c>
      <c r="AC1206" s="14">
        <f t="shared" si="12"/>
        <v>825</v>
      </c>
      <c r="AD1206" s="14">
        <f t="shared" si="13"/>
        <v>2919</v>
      </c>
      <c r="AE1206" s="14">
        <f t="shared" si="14"/>
        <v>679</v>
      </c>
      <c r="AF1206" s="14">
        <f t="shared" si="15"/>
        <v>27</v>
      </c>
      <c r="AG1206" s="17">
        <f t="shared" si="16"/>
        <v>87.18791485</v>
      </c>
      <c r="AH1206" s="20">
        <f>12*(J1206*'Programas e Observações'!$C$8+K1206*'Programas e Observações'!$C$9+L1206*('Programas e Observações'!$C$8+'Programas e Observações'!$C$9)+M1206*'Programas e Observações'!$C$10)</f>
        <v>112284.6</v>
      </c>
      <c r="AI1206" s="20">
        <f>12*(J1206*'Programas e Observações'!$D$8+K1206*'Programas e Observações'!$D$9+L1206*('Programas e Observações'!$D$8+'Programas e Observações'!$D$9)+M1206*'Programas e Observações'!$D$10)</f>
        <v>226234.44</v>
      </c>
      <c r="AJ1206" s="13" t="s">
        <v>1183</v>
      </c>
      <c r="AK1206" s="13" t="s">
        <v>4151</v>
      </c>
    </row>
    <row r="1207" ht="15.75" customHeight="1">
      <c r="A1207" s="13" t="s">
        <v>4925</v>
      </c>
      <c r="B1207" s="13" t="s">
        <v>4926</v>
      </c>
      <c r="C1207" s="13" t="s">
        <v>4306</v>
      </c>
      <c r="D1207" s="13" t="s">
        <v>4402</v>
      </c>
      <c r="E1207" s="13" t="s">
        <v>4557</v>
      </c>
      <c r="F1207" s="13" t="s">
        <v>4558</v>
      </c>
      <c r="G1207" s="14">
        <v>124495.0</v>
      </c>
      <c r="H1207" s="16" t="b">
        <f>G1207&lt;'Programas e Observações'!$C$11</f>
        <v>0</v>
      </c>
      <c r="I1207" s="14">
        <v>7482.0</v>
      </c>
      <c r="J1207" s="14">
        <v>2882.0</v>
      </c>
      <c r="K1207" s="14">
        <v>771.0</v>
      </c>
      <c r="L1207" s="14">
        <v>1903.0</v>
      </c>
      <c r="M1207" s="14">
        <v>615.0</v>
      </c>
      <c r="N1207" s="14">
        <v>210.0</v>
      </c>
      <c r="O1207" s="14">
        <v>194.0</v>
      </c>
      <c r="P1207" s="14">
        <v>1.0</v>
      </c>
      <c r="Q1207" s="14">
        <v>233.0</v>
      </c>
      <c r="R1207" s="17">
        <f t="shared" si="1"/>
        <v>60.09879915</v>
      </c>
      <c r="S1207" s="17">
        <f t="shared" si="2"/>
        <v>23.14952408</v>
      </c>
      <c r="T1207" s="17">
        <f t="shared" si="3"/>
        <v>6.1930198</v>
      </c>
      <c r="U1207" s="17">
        <f t="shared" si="4"/>
        <v>15.28575445</v>
      </c>
      <c r="V1207" s="17">
        <f t="shared" si="5"/>
        <v>4.939957428</v>
      </c>
      <c r="W1207" s="17">
        <f t="shared" si="6"/>
        <v>1.686814732</v>
      </c>
      <c r="X1207" s="17">
        <f t="shared" si="7"/>
        <v>1.558295514</v>
      </c>
      <c r="Y1207" s="14">
        <f t="shared" si="8"/>
        <v>132717</v>
      </c>
      <c r="Z1207" s="14">
        <f t="shared" si="9"/>
        <v>43459</v>
      </c>
      <c r="AA1207" s="14">
        <f t="shared" si="10"/>
        <v>18053</v>
      </c>
      <c r="AB1207" s="14">
        <f t="shared" si="11"/>
        <v>37745</v>
      </c>
      <c r="AC1207" s="14">
        <f t="shared" si="12"/>
        <v>8798</v>
      </c>
      <c r="AD1207" s="14">
        <f t="shared" si="13"/>
        <v>4924</v>
      </c>
      <c r="AE1207" s="14">
        <f t="shared" si="14"/>
        <v>3126</v>
      </c>
      <c r="AF1207" s="14">
        <f t="shared" si="15"/>
        <v>5</v>
      </c>
      <c r="AG1207" s="17">
        <f t="shared" si="16"/>
        <v>99.33185989</v>
      </c>
      <c r="AH1207" s="20">
        <f>12*(J1207*'Programas e Observações'!$C$8+K1207*'Programas e Observações'!$C$9+L1207*('Programas e Observações'!$C$8+'Programas e Observações'!$C$9)+M1207*'Programas e Observações'!$C$10)</f>
        <v>2636713.8</v>
      </c>
      <c r="AI1207" s="20">
        <f>12*(J1207*'Programas e Observações'!$D$8+K1207*'Programas e Observações'!$D$9+L1207*('Programas e Observações'!$D$8+'Programas e Observações'!$D$9)+M1207*'Programas e Observações'!$D$10)</f>
        <v>4424131.8</v>
      </c>
      <c r="AJ1207" s="13" t="s">
        <v>4927</v>
      </c>
      <c r="AK1207" s="13" t="s">
        <v>4530</v>
      </c>
    </row>
    <row r="1208" ht="15.75" customHeight="1">
      <c r="A1208" s="13" t="s">
        <v>4928</v>
      </c>
      <c r="B1208" s="13" t="s">
        <v>4929</v>
      </c>
      <c r="C1208" s="13" t="s">
        <v>4930</v>
      </c>
      <c r="D1208" s="13" t="s">
        <v>4402</v>
      </c>
      <c r="E1208" s="13" t="s">
        <v>4403</v>
      </c>
      <c r="F1208" s="13" t="s">
        <v>4404</v>
      </c>
      <c r="G1208" s="14">
        <v>6136.0</v>
      </c>
      <c r="H1208" s="16" t="b">
        <f>G1208&lt;'Programas e Observações'!$C$11</f>
        <v>1</v>
      </c>
      <c r="I1208" s="14">
        <v>648.0</v>
      </c>
      <c r="J1208" s="14">
        <v>214.0</v>
      </c>
      <c r="K1208" s="14">
        <v>14.0</v>
      </c>
      <c r="L1208" s="14">
        <v>21.0</v>
      </c>
      <c r="M1208" s="14">
        <v>55.0</v>
      </c>
      <c r="N1208" s="14">
        <v>71.0</v>
      </c>
      <c r="O1208" s="14">
        <v>11.0</v>
      </c>
      <c r="P1208" s="14">
        <v>0.0</v>
      </c>
      <c r="Q1208" s="14"/>
      <c r="R1208" s="17">
        <f t="shared" si="1"/>
        <v>105.6062581</v>
      </c>
      <c r="S1208" s="17">
        <f t="shared" si="2"/>
        <v>34.87614081</v>
      </c>
      <c r="T1208" s="17">
        <f t="shared" si="3"/>
        <v>2.281616688</v>
      </c>
      <c r="U1208" s="17">
        <f t="shared" si="4"/>
        <v>3.422425033</v>
      </c>
      <c r="V1208" s="17">
        <f t="shared" si="5"/>
        <v>8.963494133</v>
      </c>
      <c r="W1208" s="17">
        <f t="shared" si="6"/>
        <v>11.57105606</v>
      </c>
      <c r="X1208" s="17">
        <f t="shared" si="7"/>
        <v>1.792698827</v>
      </c>
      <c r="Y1208" s="14">
        <f t="shared" si="8"/>
        <v>26729</v>
      </c>
      <c r="Z1208" s="14">
        <f t="shared" si="9"/>
        <v>9820</v>
      </c>
      <c r="AA1208" s="14">
        <f t="shared" si="10"/>
        <v>3094</v>
      </c>
      <c r="AB1208" s="14">
        <f t="shared" si="11"/>
        <v>4995</v>
      </c>
      <c r="AC1208" s="14">
        <f t="shared" si="12"/>
        <v>1493</v>
      </c>
      <c r="AD1208" s="14">
        <f t="shared" si="13"/>
        <v>4120</v>
      </c>
      <c r="AE1208" s="14">
        <f t="shared" si="14"/>
        <v>978</v>
      </c>
      <c r="AF1208" s="14">
        <f t="shared" si="15"/>
        <v>14</v>
      </c>
      <c r="AG1208" s="17">
        <f t="shared" si="16"/>
        <v>87.18527482</v>
      </c>
      <c r="AH1208" s="20">
        <f>12*(J1208*'Programas e Observações'!$C$8+K1208*'Programas e Observações'!$C$9+L1208*('Programas e Observações'!$C$8+'Programas e Observações'!$C$9)+M1208*'Programas e Observações'!$C$10)</f>
        <v>93500.4</v>
      </c>
      <c r="AI1208" s="20">
        <f>12*(J1208*'Programas e Observações'!$D$8+K1208*'Programas e Observações'!$D$9+L1208*('Programas e Observações'!$D$8+'Programas e Observações'!$D$9)+M1208*'Programas e Observações'!$D$10)</f>
        <v>179557.2</v>
      </c>
      <c r="AJ1208" s="13" t="s">
        <v>4150</v>
      </c>
      <c r="AK1208" s="13" t="s">
        <v>2514</v>
      </c>
    </row>
    <row r="1209" ht="15.75" customHeight="1">
      <c r="A1209" s="13" t="s">
        <v>4931</v>
      </c>
      <c r="B1209" s="13" t="s">
        <v>4932</v>
      </c>
      <c r="C1209" s="13" t="s">
        <v>4933</v>
      </c>
      <c r="D1209" s="13" t="s">
        <v>4402</v>
      </c>
      <c r="E1209" s="13" t="s">
        <v>4457</v>
      </c>
      <c r="F1209" s="13" t="s">
        <v>4458</v>
      </c>
      <c r="G1209" s="14">
        <v>50053.0</v>
      </c>
      <c r="H1209" s="16" t="b">
        <f>G1209&lt;'Programas e Observações'!$C$11</f>
        <v>0</v>
      </c>
      <c r="I1209" s="14">
        <v>272.0</v>
      </c>
      <c r="J1209" s="14">
        <v>97.0</v>
      </c>
      <c r="K1209" s="14">
        <v>32.0</v>
      </c>
      <c r="L1209" s="14">
        <v>56.0</v>
      </c>
      <c r="M1209" s="14">
        <v>28.0</v>
      </c>
      <c r="N1209" s="14">
        <v>118.0</v>
      </c>
      <c r="O1209" s="14">
        <v>93.0</v>
      </c>
      <c r="P1209" s="14">
        <v>1.0</v>
      </c>
      <c r="Q1209" s="14"/>
      <c r="R1209" s="17">
        <f t="shared" si="1"/>
        <v>5.434239706</v>
      </c>
      <c r="S1209" s="17">
        <f t="shared" si="2"/>
        <v>1.937945777</v>
      </c>
      <c r="T1209" s="17">
        <f t="shared" si="3"/>
        <v>0.6393223183</v>
      </c>
      <c r="U1209" s="17">
        <f t="shared" si="4"/>
        <v>1.118814057</v>
      </c>
      <c r="V1209" s="17">
        <f t="shared" si="5"/>
        <v>0.5594070285</v>
      </c>
      <c r="W1209" s="17">
        <f t="shared" si="6"/>
        <v>2.357501049</v>
      </c>
      <c r="X1209" s="17">
        <f t="shared" si="7"/>
        <v>1.858030488</v>
      </c>
      <c r="Y1209" s="14">
        <f t="shared" si="8"/>
        <v>27912</v>
      </c>
      <c r="Z1209" s="14">
        <f t="shared" si="9"/>
        <v>10692</v>
      </c>
      <c r="AA1209" s="14">
        <f t="shared" si="10"/>
        <v>2677</v>
      </c>
      <c r="AB1209" s="14">
        <f t="shared" si="11"/>
        <v>6968</v>
      </c>
      <c r="AC1209" s="14">
        <f t="shared" si="12"/>
        <v>1484</v>
      </c>
      <c r="AD1209" s="14">
        <f t="shared" si="13"/>
        <v>907</v>
      </c>
      <c r="AE1209" s="14">
        <f t="shared" si="14"/>
        <v>768</v>
      </c>
      <c r="AF1209" s="14">
        <f t="shared" si="15"/>
        <v>13</v>
      </c>
      <c r="AG1209" s="17">
        <f t="shared" si="16"/>
        <v>70.38034434</v>
      </c>
      <c r="AH1209" s="20">
        <f>12*(J1209*'Programas e Observações'!$C$8+K1209*'Programas e Observações'!$C$9+L1209*('Programas e Observações'!$C$8+'Programas e Observações'!$C$9)+M1209*'Programas e Observações'!$C$10)</f>
        <v>89976.84</v>
      </c>
      <c r="AI1209" s="20">
        <f>12*(J1209*'Programas e Observações'!$D$8+K1209*'Programas e Observações'!$D$9+L1209*('Programas e Observações'!$D$8+'Programas e Observações'!$D$9)+M1209*'Programas e Observações'!$D$10)</f>
        <v>147302.4</v>
      </c>
      <c r="AJ1209" s="13" t="s">
        <v>524</v>
      </c>
      <c r="AK1209" s="13" t="s">
        <v>4934</v>
      </c>
    </row>
    <row r="1210" ht="15.75" customHeight="1">
      <c r="A1210" s="13" t="s">
        <v>4935</v>
      </c>
      <c r="B1210" s="13" t="s">
        <v>4936</v>
      </c>
      <c r="C1210" s="13" t="s">
        <v>4937</v>
      </c>
      <c r="D1210" s="13" t="s">
        <v>4402</v>
      </c>
      <c r="E1210" s="13" t="s">
        <v>4477</v>
      </c>
      <c r="F1210" s="13" t="s">
        <v>4478</v>
      </c>
      <c r="G1210" s="14">
        <v>11298.0</v>
      </c>
      <c r="H1210" s="16" t="b">
        <f>G1210&lt;'Programas e Observações'!$C$11</f>
        <v>1</v>
      </c>
      <c r="I1210" s="14">
        <v>1474.0</v>
      </c>
      <c r="J1210" s="14">
        <v>643.0</v>
      </c>
      <c r="K1210" s="14">
        <v>89.0</v>
      </c>
      <c r="L1210" s="14">
        <v>297.0</v>
      </c>
      <c r="M1210" s="14">
        <v>99.0</v>
      </c>
      <c r="N1210" s="14">
        <v>61.0</v>
      </c>
      <c r="O1210" s="14">
        <v>34.0</v>
      </c>
      <c r="P1210" s="14">
        <v>1.0</v>
      </c>
      <c r="Q1210" s="14"/>
      <c r="R1210" s="17">
        <f t="shared" si="1"/>
        <v>130.4655691</v>
      </c>
      <c r="S1210" s="17">
        <f t="shared" si="2"/>
        <v>56.91272792</v>
      </c>
      <c r="T1210" s="17">
        <f t="shared" si="3"/>
        <v>7.877500443</v>
      </c>
      <c r="U1210" s="17">
        <f t="shared" si="4"/>
        <v>26.28783856</v>
      </c>
      <c r="V1210" s="17">
        <f t="shared" si="5"/>
        <v>8.762612852</v>
      </c>
      <c r="W1210" s="17">
        <f t="shared" si="6"/>
        <v>5.399185697</v>
      </c>
      <c r="X1210" s="17">
        <f t="shared" si="7"/>
        <v>3.009382192</v>
      </c>
      <c r="Y1210" s="14">
        <f t="shared" si="8"/>
        <v>26731</v>
      </c>
      <c r="Z1210" s="14">
        <f t="shared" si="9"/>
        <v>10737</v>
      </c>
      <c r="AA1210" s="14">
        <f t="shared" si="10"/>
        <v>2275</v>
      </c>
      <c r="AB1210" s="14">
        <f t="shared" si="11"/>
        <v>5854</v>
      </c>
      <c r="AC1210" s="14">
        <f t="shared" si="12"/>
        <v>1447</v>
      </c>
      <c r="AD1210" s="14">
        <f t="shared" si="13"/>
        <v>1667</v>
      </c>
      <c r="AE1210" s="14">
        <f t="shared" si="14"/>
        <v>493</v>
      </c>
      <c r="AF1210" s="14">
        <f t="shared" si="15"/>
        <v>12</v>
      </c>
      <c r="AG1210" s="17">
        <f t="shared" si="16"/>
        <v>139.6764518</v>
      </c>
      <c r="AH1210" s="20">
        <f>12*(J1210*'Programas e Observações'!$C$8+K1210*'Programas e Observações'!$C$9+L1210*('Programas e Observações'!$C$8+'Programas e Observações'!$C$9)+M1210*'Programas e Observações'!$C$10)</f>
        <v>435513.12</v>
      </c>
      <c r="AI1210" s="20">
        <f>12*(J1210*'Programas e Observações'!$D$8+K1210*'Programas e Observações'!$D$9+L1210*('Programas e Observações'!$D$8+'Programas e Observações'!$D$9)+M1210*'Programas e Observações'!$D$10)</f>
        <v>783326.04</v>
      </c>
      <c r="AJ1210" s="13" t="s">
        <v>4938</v>
      </c>
      <c r="AK1210" s="13" t="s">
        <v>288</v>
      </c>
    </row>
    <row r="1211" ht="15.75" customHeight="1">
      <c r="A1211" s="13" t="s">
        <v>4939</v>
      </c>
      <c r="B1211" s="13" t="s">
        <v>4940</v>
      </c>
      <c r="C1211" s="13" t="s">
        <v>4941</v>
      </c>
      <c r="D1211" s="13" t="s">
        <v>4402</v>
      </c>
      <c r="E1211" s="13" t="s">
        <v>4403</v>
      </c>
      <c r="F1211" s="13" t="s">
        <v>4404</v>
      </c>
      <c r="G1211" s="14">
        <v>4733.0</v>
      </c>
      <c r="H1211" s="16" t="b">
        <f>G1211&lt;'Programas e Observações'!$C$11</f>
        <v>1</v>
      </c>
      <c r="I1211" s="14">
        <v>337.0</v>
      </c>
      <c r="J1211" s="14">
        <v>109.0</v>
      </c>
      <c r="K1211" s="14">
        <v>33.0</v>
      </c>
      <c r="L1211" s="14">
        <v>39.0</v>
      </c>
      <c r="M1211" s="14">
        <v>37.0</v>
      </c>
      <c r="N1211" s="14">
        <v>46.0</v>
      </c>
      <c r="O1211" s="14">
        <v>21.0</v>
      </c>
      <c r="P1211" s="14">
        <v>1.0</v>
      </c>
      <c r="Q1211" s="14"/>
      <c r="R1211" s="17">
        <f t="shared" si="1"/>
        <v>71.20219734</v>
      </c>
      <c r="S1211" s="17">
        <f t="shared" si="2"/>
        <v>23.02979083</v>
      </c>
      <c r="T1211" s="17">
        <f t="shared" si="3"/>
        <v>6.972321995</v>
      </c>
      <c r="U1211" s="17">
        <f t="shared" si="4"/>
        <v>8.240016903</v>
      </c>
      <c r="V1211" s="17">
        <f t="shared" si="5"/>
        <v>7.817451933</v>
      </c>
      <c r="W1211" s="17">
        <f t="shared" si="6"/>
        <v>9.718994295</v>
      </c>
      <c r="X1211" s="17">
        <f t="shared" si="7"/>
        <v>4.436932178</v>
      </c>
      <c r="Y1211" s="14">
        <f t="shared" si="8"/>
        <v>26729</v>
      </c>
      <c r="Z1211" s="14">
        <f t="shared" si="9"/>
        <v>9820</v>
      </c>
      <c r="AA1211" s="14">
        <f t="shared" si="10"/>
        <v>3094</v>
      </c>
      <c r="AB1211" s="14">
        <f t="shared" si="11"/>
        <v>4995</v>
      </c>
      <c r="AC1211" s="14">
        <f t="shared" si="12"/>
        <v>1493</v>
      </c>
      <c r="AD1211" s="14">
        <f t="shared" si="13"/>
        <v>4120</v>
      </c>
      <c r="AE1211" s="14">
        <f t="shared" si="14"/>
        <v>978</v>
      </c>
      <c r="AF1211" s="14">
        <f t="shared" si="15"/>
        <v>14</v>
      </c>
      <c r="AG1211" s="17">
        <f t="shared" si="16"/>
        <v>87.18527482</v>
      </c>
      <c r="AH1211" s="20">
        <f>12*(J1211*'Programas e Observações'!$C$8+K1211*'Programas e Observações'!$C$9+L1211*('Programas e Observações'!$C$8+'Programas e Observações'!$C$9)+M1211*'Programas e Observações'!$C$10)</f>
        <v>85578.96</v>
      </c>
      <c r="AI1211" s="20">
        <f>12*(J1211*'Programas e Observações'!$D$8+K1211*'Programas e Observações'!$D$9+L1211*('Programas e Observações'!$D$8+'Programas e Observações'!$D$9)+M1211*'Programas e Observações'!$D$10)</f>
        <v>140889.24</v>
      </c>
      <c r="AJ1211" s="13" t="s">
        <v>3382</v>
      </c>
      <c r="AK1211" s="13" t="s">
        <v>373</v>
      </c>
    </row>
    <row r="1212" ht="15.75" customHeight="1">
      <c r="A1212" s="13" t="s">
        <v>4942</v>
      </c>
      <c r="B1212" s="13" t="s">
        <v>4943</v>
      </c>
      <c r="C1212" s="13" t="s">
        <v>4944</v>
      </c>
      <c r="D1212" s="13" t="s">
        <v>4402</v>
      </c>
      <c r="E1212" s="13" t="s">
        <v>4420</v>
      </c>
      <c r="F1212" s="13" t="s">
        <v>4421</v>
      </c>
      <c r="G1212" s="14">
        <v>24422.0</v>
      </c>
      <c r="H1212" s="16" t="b">
        <f>G1212&lt;'Programas e Observações'!$C$11</f>
        <v>0</v>
      </c>
      <c r="I1212" s="14">
        <v>1249.0</v>
      </c>
      <c r="J1212" s="14">
        <v>362.0</v>
      </c>
      <c r="K1212" s="14">
        <v>125.0</v>
      </c>
      <c r="L1212" s="14">
        <v>272.0</v>
      </c>
      <c r="M1212" s="14">
        <v>66.0</v>
      </c>
      <c r="N1212" s="14">
        <v>292.0</v>
      </c>
      <c r="O1212" s="14">
        <v>68.0</v>
      </c>
      <c r="P1212" s="14">
        <v>4.0</v>
      </c>
      <c r="Q1212" s="14"/>
      <c r="R1212" s="17">
        <f t="shared" si="1"/>
        <v>51.14241258</v>
      </c>
      <c r="S1212" s="17">
        <f t="shared" si="2"/>
        <v>14.82270084</v>
      </c>
      <c r="T1212" s="17">
        <f t="shared" si="3"/>
        <v>5.118335927</v>
      </c>
      <c r="U1212" s="17">
        <f t="shared" si="4"/>
        <v>11.13749898</v>
      </c>
      <c r="V1212" s="17">
        <f t="shared" si="5"/>
        <v>2.702481369</v>
      </c>
      <c r="W1212" s="17">
        <f t="shared" si="6"/>
        <v>11.95643272</v>
      </c>
      <c r="X1212" s="17">
        <f t="shared" si="7"/>
        <v>2.784374744</v>
      </c>
      <c r="Y1212" s="14">
        <f t="shared" si="8"/>
        <v>21805</v>
      </c>
      <c r="Z1212" s="14">
        <f t="shared" si="9"/>
        <v>8925</v>
      </c>
      <c r="AA1212" s="14">
        <f t="shared" si="10"/>
        <v>1970</v>
      </c>
      <c r="AB1212" s="14">
        <f t="shared" si="11"/>
        <v>3491</v>
      </c>
      <c r="AC1212" s="14">
        <f t="shared" si="12"/>
        <v>825</v>
      </c>
      <c r="AD1212" s="14">
        <f t="shared" si="13"/>
        <v>2919</v>
      </c>
      <c r="AE1212" s="14">
        <f t="shared" si="14"/>
        <v>679</v>
      </c>
      <c r="AF1212" s="14">
        <f t="shared" si="15"/>
        <v>27</v>
      </c>
      <c r="AG1212" s="17">
        <f t="shared" si="16"/>
        <v>87.18791485</v>
      </c>
      <c r="AH1212" s="20">
        <f>12*(J1212*'Programas e Observações'!$C$8+K1212*'Programas e Observações'!$C$9+L1212*('Programas e Observações'!$C$8+'Programas e Observações'!$C$9)+M1212*'Programas e Observações'!$C$10)</f>
        <v>362944.68</v>
      </c>
      <c r="AI1212" s="20">
        <f>12*(J1212*'Programas e Observações'!$D$8+K1212*'Programas e Observações'!$D$9+L1212*('Programas e Observações'!$D$8+'Programas e Observações'!$D$9)+M1212*'Programas e Observações'!$D$10)</f>
        <v>600474.12</v>
      </c>
      <c r="AJ1212" s="13" t="s">
        <v>4945</v>
      </c>
      <c r="AK1212" s="13" t="s">
        <v>4946</v>
      </c>
    </row>
    <row r="1213" ht="15.75" customHeight="1">
      <c r="A1213" s="13" t="s">
        <v>4947</v>
      </c>
      <c r="B1213" s="13" t="s">
        <v>4948</v>
      </c>
      <c r="C1213" s="13" t="s">
        <v>4949</v>
      </c>
      <c r="D1213" s="13" t="s">
        <v>4402</v>
      </c>
      <c r="E1213" s="13" t="s">
        <v>4414</v>
      </c>
      <c r="F1213" s="13" t="s">
        <v>4415</v>
      </c>
      <c r="G1213" s="14">
        <v>10636.0</v>
      </c>
      <c r="H1213" s="16" t="b">
        <f>G1213&lt;'Programas e Observações'!$C$11</f>
        <v>1</v>
      </c>
      <c r="I1213" s="14">
        <v>1147.0</v>
      </c>
      <c r="J1213" s="14">
        <v>497.0</v>
      </c>
      <c r="K1213" s="14">
        <v>102.0</v>
      </c>
      <c r="L1213" s="14">
        <v>304.0</v>
      </c>
      <c r="M1213" s="14">
        <v>67.0</v>
      </c>
      <c r="N1213" s="14">
        <v>16.0</v>
      </c>
      <c r="O1213" s="14">
        <v>22.0</v>
      </c>
      <c r="P1213" s="14">
        <v>1.0</v>
      </c>
      <c r="Q1213" s="14"/>
      <c r="R1213" s="17">
        <f t="shared" si="1"/>
        <v>107.8412937</v>
      </c>
      <c r="S1213" s="17">
        <f t="shared" si="2"/>
        <v>46.72809327</v>
      </c>
      <c r="T1213" s="17">
        <f t="shared" si="3"/>
        <v>9.590071455</v>
      </c>
      <c r="U1213" s="17">
        <f t="shared" si="4"/>
        <v>28.58217375</v>
      </c>
      <c r="V1213" s="17">
        <f t="shared" si="5"/>
        <v>6.299360662</v>
      </c>
      <c r="W1213" s="17">
        <f t="shared" si="6"/>
        <v>1.504324934</v>
      </c>
      <c r="X1213" s="17">
        <f t="shared" si="7"/>
        <v>2.068446785</v>
      </c>
      <c r="Y1213" s="14">
        <f t="shared" si="8"/>
        <v>28809</v>
      </c>
      <c r="Z1213" s="14">
        <f t="shared" si="9"/>
        <v>10462</v>
      </c>
      <c r="AA1213" s="14">
        <f t="shared" si="10"/>
        <v>2862</v>
      </c>
      <c r="AB1213" s="14">
        <f t="shared" si="11"/>
        <v>7272</v>
      </c>
      <c r="AC1213" s="14">
        <f t="shared" si="12"/>
        <v>1621</v>
      </c>
      <c r="AD1213" s="14">
        <f t="shared" si="13"/>
        <v>821</v>
      </c>
      <c r="AE1213" s="14">
        <f t="shared" si="14"/>
        <v>687</v>
      </c>
      <c r="AF1213" s="14">
        <f t="shared" si="15"/>
        <v>13</v>
      </c>
      <c r="AG1213" s="17">
        <f t="shared" si="16"/>
        <v>81.99796208</v>
      </c>
      <c r="AH1213" s="20">
        <f>12*(J1213*'Programas e Observações'!$C$8+K1213*'Programas e Observações'!$C$9+L1213*('Programas e Observações'!$C$8+'Programas e Observações'!$C$9)+M1213*'Programas e Observações'!$C$10)</f>
        <v>401222.76</v>
      </c>
      <c r="AI1213" s="20">
        <f>12*(J1213*'Programas e Observações'!$D$8+K1213*'Programas e Observações'!$D$9+L1213*('Programas e Observações'!$D$8+'Programas e Observações'!$D$9)+M1213*'Programas e Observações'!$D$10)</f>
        <v>699020.76</v>
      </c>
      <c r="AJ1213" s="13" t="s">
        <v>4950</v>
      </c>
      <c r="AK1213" s="13" t="s">
        <v>4951</v>
      </c>
    </row>
    <row r="1214" ht="15.75" customHeight="1">
      <c r="A1214" s="13" t="s">
        <v>4952</v>
      </c>
      <c r="B1214" s="13" t="s">
        <v>4953</v>
      </c>
      <c r="C1214" s="13" t="s">
        <v>4954</v>
      </c>
      <c r="D1214" s="13" t="s">
        <v>4402</v>
      </c>
      <c r="E1214" s="13" t="s">
        <v>4477</v>
      </c>
      <c r="F1214" s="13" t="s">
        <v>4478</v>
      </c>
      <c r="G1214" s="14">
        <v>17371.0</v>
      </c>
      <c r="H1214" s="16" t="b">
        <f>G1214&lt;'Programas e Observações'!$C$11</f>
        <v>1</v>
      </c>
      <c r="I1214" s="14">
        <v>3457.0</v>
      </c>
      <c r="J1214" s="14">
        <v>1463.0</v>
      </c>
      <c r="K1214" s="14">
        <v>372.0</v>
      </c>
      <c r="L1214" s="14">
        <v>870.0</v>
      </c>
      <c r="M1214" s="14">
        <v>132.0</v>
      </c>
      <c r="N1214" s="14">
        <v>196.0</v>
      </c>
      <c r="O1214" s="14">
        <v>58.0</v>
      </c>
      <c r="P1214" s="14">
        <v>2.0</v>
      </c>
      <c r="Q1214" s="14"/>
      <c r="R1214" s="17">
        <f t="shared" si="1"/>
        <v>199.009844</v>
      </c>
      <c r="S1214" s="17">
        <f t="shared" si="2"/>
        <v>84.22082782</v>
      </c>
      <c r="T1214" s="17">
        <f t="shared" si="3"/>
        <v>21.41500201</v>
      </c>
      <c r="U1214" s="17">
        <f t="shared" si="4"/>
        <v>50.08347245</v>
      </c>
      <c r="V1214" s="17">
        <f t="shared" si="5"/>
        <v>7.598871683</v>
      </c>
      <c r="W1214" s="17">
        <f t="shared" si="6"/>
        <v>11.2831731</v>
      </c>
      <c r="X1214" s="17">
        <f t="shared" si="7"/>
        <v>3.338898164</v>
      </c>
      <c r="Y1214" s="14">
        <f t="shared" si="8"/>
        <v>26731</v>
      </c>
      <c r="Z1214" s="14">
        <f t="shared" si="9"/>
        <v>10737</v>
      </c>
      <c r="AA1214" s="14">
        <f t="shared" si="10"/>
        <v>2275</v>
      </c>
      <c r="AB1214" s="14">
        <f t="shared" si="11"/>
        <v>5854</v>
      </c>
      <c r="AC1214" s="14">
        <f t="shared" si="12"/>
        <v>1447</v>
      </c>
      <c r="AD1214" s="14">
        <f t="shared" si="13"/>
        <v>1667</v>
      </c>
      <c r="AE1214" s="14">
        <f t="shared" si="14"/>
        <v>493</v>
      </c>
      <c r="AF1214" s="14">
        <f t="shared" si="15"/>
        <v>12</v>
      </c>
      <c r="AG1214" s="17">
        <f t="shared" si="16"/>
        <v>139.6764518</v>
      </c>
      <c r="AH1214" s="20">
        <f>12*(J1214*'Programas e Observações'!$C$8+K1214*'Programas e Observações'!$C$9+L1214*('Programas e Observações'!$C$8+'Programas e Observações'!$C$9)+M1214*'Programas e Observações'!$C$10)</f>
        <v>1165609.56</v>
      </c>
      <c r="AI1214" s="20">
        <f>12*(J1214*'Programas e Observações'!$D$8+K1214*'Programas e Observações'!$D$9+L1214*('Programas e Observações'!$D$8+'Programas e Observações'!$D$9)+M1214*'Programas e Observações'!$D$10)</f>
        <v>2033361.84</v>
      </c>
      <c r="AJ1214" s="13" t="s">
        <v>4955</v>
      </c>
      <c r="AK1214" s="13" t="s">
        <v>338</v>
      </c>
    </row>
    <row r="1215" ht="15.75" customHeight="1">
      <c r="A1215" s="13" t="s">
        <v>4956</v>
      </c>
      <c r="B1215" s="13" t="s">
        <v>4957</v>
      </c>
      <c r="C1215" s="13" t="s">
        <v>4958</v>
      </c>
      <c r="D1215" s="13" t="s">
        <v>4402</v>
      </c>
      <c r="E1215" s="13" t="s">
        <v>4477</v>
      </c>
      <c r="F1215" s="13" t="s">
        <v>4478</v>
      </c>
      <c r="G1215" s="14">
        <v>5890.0</v>
      </c>
      <c r="H1215" s="16" t="b">
        <f>G1215&lt;'Programas e Observações'!$C$11</f>
        <v>1</v>
      </c>
      <c r="I1215" s="14">
        <v>1390.0</v>
      </c>
      <c r="J1215" s="14">
        <v>583.0</v>
      </c>
      <c r="K1215" s="14">
        <v>126.0</v>
      </c>
      <c r="L1215" s="14">
        <v>345.0</v>
      </c>
      <c r="M1215" s="14">
        <v>98.0</v>
      </c>
      <c r="N1215" s="14">
        <v>19.0</v>
      </c>
      <c r="O1215" s="14">
        <v>13.0</v>
      </c>
      <c r="P1215" s="14">
        <v>0.0</v>
      </c>
      <c r="Q1215" s="14"/>
      <c r="R1215" s="17">
        <f t="shared" si="1"/>
        <v>235.9932088</v>
      </c>
      <c r="S1215" s="17">
        <f t="shared" si="2"/>
        <v>98.98132428</v>
      </c>
      <c r="T1215" s="17">
        <f t="shared" si="3"/>
        <v>21.39219015</v>
      </c>
      <c r="U1215" s="17">
        <f t="shared" si="4"/>
        <v>58.57385399</v>
      </c>
      <c r="V1215" s="17">
        <f t="shared" si="5"/>
        <v>16.63837012</v>
      </c>
      <c r="W1215" s="17">
        <f t="shared" si="6"/>
        <v>3.225806452</v>
      </c>
      <c r="X1215" s="17">
        <f t="shared" si="7"/>
        <v>2.20713073</v>
      </c>
      <c r="Y1215" s="14">
        <f t="shared" si="8"/>
        <v>26731</v>
      </c>
      <c r="Z1215" s="14">
        <f t="shared" si="9"/>
        <v>10737</v>
      </c>
      <c r="AA1215" s="14">
        <f t="shared" si="10"/>
        <v>2275</v>
      </c>
      <c r="AB1215" s="14">
        <f t="shared" si="11"/>
        <v>5854</v>
      </c>
      <c r="AC1215" s="14">
        <f t="shared" si="12"/>
        <v>1447</v>
      </c>
      <c r="AD1215" s="14">
        <f t="shared" si="13"/>
        <v>1667</v>
      </c>
      <c r="AE1215" s="14">
        <f t="shared" si="14"/>
        <v>493</v>
      </c>
      <c r="AF1215" s="14">
        <f t="shared" si="15"/>
        <v>12</v>
      </c>
      <c r="AG1215" s="17">
        <f t="shared" si="16"/>
        <v>139.6764518</v>
      </c>
      <c r="AH1215" s="20">
        <f>12*(J1215*'Programas e Observações'!$C$8+K1215*'Programas e Observações'!$C$9+L1215*('Programas e Observações'!$C$8+'Programas e Observações'!$C$9)+M1215*'Programas e Observações'!$C$10)</f>
        <v>475901.64</v>
      </c>
      <c r="AI1215" s="20">
        <f>12*(J1215*'Programas e Observações'!$D$8+K1215*'Programas e Observações'!$D$9+L1215*('Programas e Observações'!$D$8+'Programas e Observações'!$D$9)+M1215*'Programas e Observações'!$D$10)</f>
        <v>821220.6</v>
      </c>
      <c r="AJ1215" s="13" t="s">
        <v>4959</v>
      </c>
      <c r="AK1215" s="13" t="s">
        <v>4960</v>
      </c>
    </row>
    <row r="1216" ht="15.75" customHeight="1">
      <c r="A1216" s="13" t="s">
        <v>4961</v>
      </c>
      <c r="B1216" s="13" t="s">
        <v>4962</v>
      </c>
      <c r="C1216" s="13" t="s">
        <v>4963</v>
      </c>
      <c r="D1216" s="13" t="s">
        <v>4402</v>
      </c>
      <c r="E1216" s="13" t="s">
        <v>4408</v>
      </c>
      <c r="F1216" s="13" t="s">
        <v>4409</v>
      </c>
      <c r="G1216" s="14">
        <v>7889.0</v>
      </c>
      <c r="H1216" s="16" t="b">
        <f>G1216&lt;'Programas e Observações'!$C$11</f>
        <v>1</v>
      </c>
      <c r="I1216" s="14">
        <v>635.0</v>
      </c>
      <c r="J1216" s="14">
        <v>212.0</v>
      </c>
      <c r="K1216" s="14">
        <v>61.0</v>
      </c>
      <c r="L1216" s="14">
        <v>85.0</v>
      </c>
      <c r="M1216" s="14">
        <v>32.0</v>
      </c>
      <c r="N1216" s="14">
        <v>137.0</v>
      </c>
      <c r="O1216" s="14">
        <v>34.0</v>
      </c>
      <c r="P1216" s="14">
        <v>2.0</v>
      </c>
      <c r="Q1216" s="14"/>
      <c r="R1216" s="17">
        <f t="shared" si="1"/>
        <v>80.49182406</v>
      </c>
      <c r="S1216" s="17">
        <f t="shared" si="2"/>
        <v>26.87286095</v>
      </c>
      <c r="T1216" s="17">
        <f t="shared" si="3"/>
        <v>7.732285461</v>
      </c>
      <c r="U1216" s="17">
        <f t="shared" si="4"/>
        <v>10.77449613</v>
      </c>
      <c r="V1216" s="17">
        <f t="shared" si="5"/>
        <v>4.056280897</v>
      </c>
      <c r="W1216" s="17">
        <f t="shared" si="6"/>
        <v>17.36595259</v>
      </c>
      <c r="X1216" s="17">
        <f t="shared" si="7"/>
        <v>4.309798454</v>
      </c>
      <c r="Y1216" s="14">
        <f t="shared" si="8"/>
        <v>14698</v>
      </c>
      <c r="Z1216" s="14">
        <f t="shared" si="9"/>
        <v>5448</v>
      </c>
      <c r="AA1216" s="14">
        <f t="shared" si="10"/>
        <v>1664</v>
      </c>
      <c r="AB1216" s="14">
        <f t="shared" si="11"/>
        <v>3124</v>
      </c>
      <c r="AC1216" s="14">
        <f t="shared" si="12"/>
        <v>847</v>
      </c>
      <c r="AD1216" s="14">
        <f t="shared" si="13"/>
        <v>2072</v>
      </c>
      <c r="AE1216" s="14">
        <f t="shared" si="14"/>
        <v>354</v>
      </c>
      <c r="AF1216" s="14">
        <f t="shared" si="15"/>
        <v>13</v>
      </c>
      <c r="AG1216" s="17">
        <f t="shared" si="16"/>
        <v>96.69991316</v>
      </c>
      <c r="AH1216" s="20">
        <f>12*(J1216*'Programas e Observações'!$C$8+K1216*'Programas e Observações'!$C$9+L1216*('Programas e Observações'!$C$8+'Programas e Observações'!$C$9)+M1216*'Programas e Observações'!$C$10)</f>
        <v>150229.56</v>
      </c>
      <c r="AI1216" s="20">
        <f>12*(J1216*'Programas e Observações'!$D$8+K1216*'Programas e Observações'!$D$9+L1216*('Programas e Observações'!$D$8+'Programas e Observações'!$D$9)+M1216*'Programas e Observações'!$D$10)</f>
        <v>260653.2</v>
      </c>
      <c r="AJ1216" s="13" t="s">
        <v>4964</v>
      </c>
      <c r="AK1216" s="13" t="s">
        <v>4965</v>
      </c>
    </row>
    <row r="1217" ht="15.75" customHeight="1">
      <c r="A1217" s="13" t="s">
        <v>4966</v>
      </c>
      <c r="B1217" s="13" t="s">
        <v>4967</v>
      </c>
      <c r="C1217" s="13" t="s">
        <v>4968</v>
      </c>
      <c r="D1217" s="13" t="s">
        <v>4402</v>
      </c>
      <c r="E1217" s="13" t="s">
        <v>4477</v>
      </c>
      <c r="F1217" s="13" t="s">
        <v>4478</v>
      </c>
      <c r="G1217" s="14">
        <v>10161.0</v>
      </c>
      <c r="H1217" s="16" t="b">
        <f>G1217&lt;'Programas e Observações'!$C$11</f>
        <v>1</v>
      </c>
      <c r="I1217" s="14">
        <v>1825.0</v>
      </c>
      <c r="J1217" s="14">
        <v>915.0</v>
      </c>
      <c r="K1217" s="14">
        <v>118.0</v>
      </c>
      <c r="L1217" s="14">
        <v>407.0</v>
      </c>
      <c r="M1217" s="14">
        <v>69.0</v>
      </c>
      <c r="N1217" s="14">
        <v>22.0</v>
      </c>
      <c r="O1217" s="14">
        <v>28.0</v>
      </c>
      <c r="P1217" s="14">
        <v>0.0</v>
      </c>
      <c r="Q1217" s="14"/>
      <c r="R1217" s="17">
        <f t="shared" si="1"/>
        <v>179.6083063</v>
      </c>
      <c r="S1217" s="17">
        <f t="shared" si="2"/>
        <v>90.05019191</v>
      </c>
      <c r="T1217" s="17">
        <f t="shared" si="3"/>
        <v>11.61303021</v>
      </c>
      <c r="U1217" s="17">
        <f t="shared" si="4"/>
        <v>40.05511269</v>
      </c>
      <c r="V1217" s="17">
        <f t="shared" si="5"/>
        <v>6.79067021</v>
      </c>
      <c r="W1217" s="17">
        <f t="shared" si="6"/>
        <v>2.165141226</v>
      </c>
      <c r="X1217" s="17">
        <f t="shared" si="7"/>
        <v>2.755634288</v>
      </c>
      <c r="Y1217" s="14">
        <f t="shared" si="8"/>
        <v>26731</v>
      </c>
      <c r="Z1217" s="14">
        <f t="shared" si="9"/>
        <v>10737</v>
      </c>
      <c r="AA1217" s="14">
        <f t="shared" si="10"/>
        <v>2275</v>
      </c>
      <c r="AB1217" s="14">
        <f t="shared" si="11"/>
        <v>5854</v>
      </c>
      <c r="AC1217" s="14">
        <f t="shared" si="12"/>
        <v>1447</v>
      </c>
      <c r="AD1217" s="14">
        <f t="shared" si="13"/>
        <v>1667</v>
      </c>
      <c r="AE1217" s="14">
        <f t="shared" si="14"/>
        <v>493</v>
      </c>
      <c r="AF1217" s="14">
        <f t="shared" si="15"/>
        <v>12</v>
      </c>
      <c r="AG1217" s="17">
        <f t="shared" si="16"/>
        <v>139.6764518</v>
      </c>
      <c r="AH1217" s="20">
        <f>12*(J1217*'Programas e Observações'!$C$8+K1217*'Programas e Observações'!$C$9+L1217*('Programas e Observações'!$C$8+'Programas e Observações'!$C$9)+M1217*'Programas e Observações'!$C$10)</f>
        <v>566366.52</v>
      </c>
      <c r="AI1217" s="20">
        <f>12*(J1217*'Programas e Observações'!$D$8+K1217*'Programas e Observações'!$D$9+L1217*('Programas e Observações'!$D$8+'Programas e Observações'!$D$9)+M1217*'Programas e Observações'!$D$10)</f>
        <v>1054135.92</v>
      </c>
      <c r="AJ1217" s="13" t="s">
        <v>4969</v>
      </c>
      <c r="AK1217" s="13" t="s">
        <v>4099</v>
      </c>
    </row>
    <row r="1218" ht="15.75" customHeight="1">
      <c r="A1218" s="13" t="s">
        <v>4970</v>
      </c>
      <c r="B1218" s="13" t="s">
        <v>4971</v>
      </c>
      <c r="C1218" s="13" t="s">
        <v>4972</v>
      </c>
      <c r="D1218" s="13" t="s">
        <v>4402</v>
      </c>
      <c r="E1218" s="13" t="s">
        <v>4403</v>
      </c>
      <c r="F1218" s="13" t="s">
        <v>4404</v>
      </c>
      <c r="G1218" s="14">
        <v>6530.0</v>
      </c>
      <c r="H1218" s="16" t="b">
        <f>G1218&lt;'Programas e Observações'!$C$11</f>
        <v>1</v>
      </c>
      <c r="I1218" s="14">
        <v>0.0</v>
      </c>
      <c r="J1218" s="14">
        <v>0.0</v>
      </c>
      <c r="K1218" s="14">
        <v>0.0</v>
      </c>
      <c r="L1218" s="14">
        <v>0.0</v>
      </c>
      <c r="M1218" s="14">
        <v>0.0</v>
      </c>
      <c r="N1218" s="14">
        <v>75.0</v>
      </c>
      <c r="O1218" s="14">
        <v>21.0</v>
      </c>
      <c r="P1218" s="14">
        <v>0.0</v>
      </c>
      <c r="Q1218" s="14"/>
      <c r="R1218" s="17">
        <f t="shared" si="1"/>
        <v>0</v>
      </c>
      <c r="S1218" s="17">
        <f t="shared" si="2"/>
        <v>0</v>
      </c>
      <c r="T1218" s="17">
        <f t="shared" si="3"/>
        <v>0</v>
      </c>
      <c r="U1218" s="17">
        <f t="shared" si="4"/>
        <v>0</v>
      </c>
      <c r="V1218" s="17">
        <f t="shared" si="5"/>
        <v>0</v>
      </c>
      <c r="W1218" s="17">
        <f t="shared" si="6"/>
        <v>11.48545176</v>
      </c>
      <c r="X1218" s="17">
        <f t="shared" si="7"/>
        <v>3.215926493</v>
      </c>
      <c r="Y1218" s="14">
        <f t="shared" si="8"/>
        <v>26729</v>
      </c>
      <c r="Z1218" s="14">
        <f t="shared" si="9"/>
        <v>9820</v>
      </c>
      <c r="AA1218" s="14">
        <f t="shared" si="10"/>
        <v>3094</v>
      </c>
      <c r="AB1218" s="14">
        <f t="shared" si="11"/>
        <v>4995</v>
      </c>
      <c r="AC1218" s="14">
        <f t="shared" si="12"/>
        <v>1493</v>
      </c>
      <c r="AD1218" s="14">
        <f t="shared" si="13"/>
        <v>4120</v>
      </c>
      <c r="AE1218" s="14">
        <f t="shared" si="14"/>
        <v>978</v>
      </c>
      <c r="AF1218" s="14">
        <f t="shared" si="15"/>
        <v>14</v>
      </c>
      <c r="AG1218" s="17">
        <f t="shared" si="16"/>
        <v>87.18527482</v>
      </c>
      <c r="AH1218" s="20">
        <f>12*(J1218*'Programas e Observações'!$C$8+K1218*'Programas e Observações'!$C$9+L1218*('Programas e Observações'!$C$8+'Programas e Observações'!$C$9)+M1218*'Programas e Observações'!$C$10)</f>
        <v>0</v>
      </c>
      <c r="AI1218" s="20">
        <f>12*(J1218*'Programas e Observações'!$D$8+K1218*'Programas e Observações'!$D$9+L1218*('Programas e Observações'!$D$8+'Programas e Observações'!$D$9)+M1218*'Programas e Observações'!$D$10)</f>
        <v>0</v>
      </c>
      <c r="AJ1218" s="13" t="s">
        <v>342</v>
      </c>
      <c r="AK1218" s="13" t="s">
        <v>343</v>
      </c>
    </row>
    <row r="1219" ht="15.75" customHeight="1">
      <c r="A1219" s="13" t="s">
        <v>4973</v>
      </c>
      <c r="B1219" s="13" t="s">
        <v>4974</v>
      </c>
      <c r="C1219" s="13" t="s">
        <v>4975</v>
      </c>
      <c r="D1219" s="13" t="s">
        <v>4402</v>
      </c>
      <c r="E1219" s="13" t="s">
        <v>4477</v>
      </c>
      <c r="F1219" s="13" t="s">
        <v>4478</v>
      </c>
      <c r="G1219" s="14">
        <v>6027.0</v>
      </c>
      <c r="H1219" s="16" t="b">
        <f>G1219&lt;'Programas e Observações'!$C$11</f>
        <v>1</v>
      </c>
      <c r="I1219" s="14">
        <v>1024.0</v>
      </c>
      <c r="J1219" s="14">
        <v>387.0</v>
      </c>
      <c r="K1219" s="14">
        <v>113.0</v>
      </c>
      <c r="L1219" s="14">
        <v>280.0</v>
      </c>
      <c r="M1219" s="14">
        <v>62.0</v>
      </c>
      <c r="N1219" s="14">
        <v>17.0</v>
      </c>
      <c r="O1219" s="14">
        <v>11.0</v>
      </c>
      <c r="P1219" s="14">
        <v>1.0</v>
      </c>
      <c r="Q1219" s="14"/>
      <c r="R1219" s="17">
        <f t="shared" si="1"/>
        <v>169.9021072</v>
      </c>
      <c r="S1219" s="17">
        <f t="shared" si="2"/>
        <v>64.21105027</v>
      </c>
      <c r="T1219" s="17">
        <f t="shared" si="3"/>
        <v>18.748963</v>
      </c>
      <c r="U1219" s="17">
        <f t="shared" si="4"/>
        <v>46.45760743</v>
      </c>
      <c r="V1219" s="17">
        <f t="shared" si="5"/>
        <v>10.28704165</v>
      </c>
      <c r="W1219" s="17">
        <f t="shared" si="6"/>
        <v>2.820640451</v>
      </c>
      <c r="X1219" s="17">
        <f t="shared" si="7"/>
        <v>1.825120292</v>
      </c>
      <c r="Y1219" s="14">
        <f t="shared" si="8"/>
        <v>26731</v>
      </c>
      <c r="Z1219" s="14">
        <f t="shared" si="9"/>
        <v>10737</v>
      </c>
      <c r="AA1219" s="14">
        <f t="shared" si="10"/>
        <v>2275</v>
      </c>
      <c r="AB1219" s="14">
        <f t="shared" si="11"/>
        <v>5854</v>
      </c>
      <c r="AC1219" s="14">
        <f t="shared" si="12"/>
        <v>1447</v>
      </c>
      <c r="AD1219" s="14">
        <f t="shared" si="13"/>
        <v>1667</v>
      </c>
      <c r="AE1219" s="14">
        <f t="shared" si="14"/>
        <v>493</v>
      </c>
      <c r="AF1219" s="14">
        <f t="shared" si="15"/>
        <v>12</v>
      </c>
      <c r="AG1219" s="17">
        <f t="shared" si="16"/>
        <v>139.6764518</v>
      </c>
      <c r="AH1219" s="20">
        <f>12*(J1219*'Programas e Observações'!$C$8+K1219*'Programas e Observações'!$C$9+L1219*('Programas e Observações'!$C$8+'Programas e Observações'!$C$9)+M1219*'Programas e Observações'!$C$10)</f>
        <v>365351.76</v>
      </c>
      <c r="AI1219" s="20">
        <f>12*(J1219*'Programas e Observações'!$D$8+K1219*'Programas e Observações'!$D$9+L1219*('Programas e Observações'!$D$8+'Programas e Observações'!$D$9)+M1219*'Programas e Observações'!$D$10)</f>
        <v>614605.8</v>
      </c>
      <c r="AJ1219" s="13" t="s">
        <v>4691</v>
      </c>
      <c r="AK1219" s="13" t="s">
        <v>3814</v>
      </c>
    </row>
    <row r="1220" ht="15.75" customHeight="1">
      <c r="A1220" s="13" t="s">
        <v>4976</v>
      </c>
      <c r="B1220" s="13" t="s">
        <v>4977</v>
      </c>
      <c r="C1220" s="13" t="s">
        <v>4978</v>
      </c>
      <c r="D1220" s="13" t="s">
        <v>4402</v>
      </c>
      <c r="E1220" s="13" t="s">
        <v>4457</v>
      </c>
      <c r="F1220" s="13" t="s">
        <v>4458</v>
      </c>
      <c r="G1220" s="14">
        <v>4202.0</v>
      </c>
      <c r="H1220" s="16" t="b">
        <f>G1220&lt;'Programas e Observações'!$C$11</f>
        <v>1</v>
      </c>
      <c r="I1220" s="14">
        <v>0.0</v>
      </c>
      <c r="J1220" s="14">
        <v>0.0</v>
      </c>
      <c r="K1220" s="14">
        <v>0.0</v>
      </c>
      <c r="L1220" s="14">
        <v>0.0</v>
      </c>
      <c r="M1220" s="14">
        <v>0.0</v>
      </c>
      <c r="N1220" s="14">
        <v>11.0</v>
      </c>
      <c r="O1220" s="14">
        <v>10.0</v>
      </c>
      <c r="P1220" s="14">
        <v>1.0</v>
      </c>
      <c r="Q1220" s="14"/>
      <c r="R1220" s="17">
        <f t="shared" si="1"/>
        <v>0</v>
      </c>
      <c r="S1220" s="17">
        <f t="shared" si="2"/>
        <v>0</v>
      </c>
      <c r="T1220" s="17">
        <f t="shared" si="3"/>
        <v>0</v>
      </c>
      <c r="U1220" s="17">
        <f t="shared" si="4"/>
        <v>0</v>
      </c>
      <c r="V1220" s="17">
        <f t="shared" si="5"/>
        <v>0</v>
      </c>
      <c r="W1220" s="17">
        <f t="shared" si="6"/>
        <v>2.617801047</v>
      </c>
      <c r="X1220" s="17">
        <f t="shared" si="7"/>
        <v>2.379819134</v>
      </c>
      <c r="Y1220" s="14">
        <f t="shared" si="8"/>
        <v>27912</v>
      </c>
      <c r="Z1220" s="14">
        <f t="shared" si="9"/>
        <v>10692</v>
      </c>
      <c r="AA1220" s="14">
        <f t="shared" si="10"/>
        <v>2677</v>
      </c>
      <c r="AB1220" s="14">
        <f t="shared" si="11"/>
        <v>6968</v>
      </c>
      <c r="AC1220" s="14">
        <f t="shared" si="12"/>
        <v>1484</v>
      </c>
      <c r="AD1220" s="14">
        <f t="shared" si="13"/>
        <v>907</v>
      </c>
      <c r="AE1220" s="14">
        <f t="shared" si="14"/>
        <v>768</v>
      </c>
      <c r="AF1220" s="14">
        <f t="shared" si="15"/>
        <v>13</v>
      </c>
      <c r="AG1220" s="17">
        <f t="shared" si="16"/>
        <v>70.38034434</v>
      </c>
      <c r="AH1220" s="20">
        <f>12*(J1220*'Programas e Observações'!$C$8+K1220*'Programas e Observações'!$C$9+L1220*('Programas e Observações'!$C$8+'Programas e Observações'!$C$9)+M1220*'Programas e Observações'!$C$10)</f>
        <v>0</v>
      </c>
      <c r="AI1220" s="20">
        <f>12*(J1220*'Programas e Observações'!$D$8+K1220*'Programas e Observações'!$D$9+L1220*('Programas e Observações'!$D$8+'Programas e Observações'!$D$9)+M1220*'Programas e Observações'!$D$10)</f>
        <v>0</v>
      </c>
      <c r="AJ1220" s="13" t="s">
        <v>342</v>
      </c>
      <c r="AK1220" s="13" t="s">
        <v>343</v>
      </c>
    </row>
    <row r="1221" ht="15.75" customHeight="1">
      <c r="A1221" s="13" t="s">
        <v>4979</v>
      </c>
      <c r="B1221" s="13" t="s">
        <v>4980</v>
      </c>
      <c r="C1221" s="13" t="s">
        <v>4981</v>
      </c>
      <c r="D1221" s="13" t="s">
        <v>4402</v>
      </c>
      <c r="E1221" s="13" t="s">
        <v>4457</v>
      </c>
      <c r="F1221" s="13" t="s">
        <v>4458</v>
      </c>
      <c r="G1221" s="14">
        <v>5866.0</v>
      </c>
      <c r="H1221" s="16" t="b">
        <f>G1221&lt;'Programas e Observações'!$C$11</f>
        <v>1</v>
      </c>
      <c r="I1221" s="14">
        <v>0.0</v>
      </c>
      <c r="J1221" s="14">
        <v>0.0</v>
      </c>
      <c r="K1221" s="14">
        <v>0.0</v>
      </c>
      <c r="L1221" s="14">
        <v>0.0</v>
      </c>
      <c r="M1221" s="14">
        <v>0.0</v>
      </c>
      <c r="N1221" s="14">
        <v>17.0</v>
      </c>
      <c r="O1221" s="14">
        <v>6.0</v>
      </c>
      <c r="P1221" s="14">
        <v>0.0</v>
      </c>
      <c r="Q1221" s="14"/>
      <c r="R1221" s="17">
        <f t="shared" si="1"/>
        <v>0</v>
      </c>
      <c r="S1221" s="17">
        <f t="shared" si="2"/>
        <v>0</v>
      </c>
      <c r="T1221" s="17">
        <f t="shared" si="3"/>
        <v>0</v>
      </c>
      <c r="U1221" s="17">
        <f t="shared" si="4"/>
        <v>0</v>
      </c>
      <c r="V1221" s="17">
        <f t="shared" si="5"/>
        <v>0</v>
      </c>
      <c r="W1221" s="17">
        <f t="shared" si="6"/>
        <v>2.898056597</v>
      </c>
      <c r="X1221" s="17">
        <f t="shared" si="7"/>
        <v>1.022843505</v>
      </c>
      <c r="Y1221" s="14">
        <f t="shared" si="8"/>
        <v>27912</v>
      </c>
      <c r="Z1221" s="14">
        <f t="shared" si="9"/>
        <v>10692</v>
      </c>
      <c r="AA1221" s="14">
        <f t="shared" si="10"/>
        <v>2677</v>
      </c>
      <c r="AB1221" s="14">
        <f t="shared" si="11"/>
        <v>6968</v>
      </c>
      <c r="AC1221" s="14">
        <f t="shared" si="12"/>
        <v>1484</v>
      </c>
      <c r="AD1221" s="14">
        <f t="shared" si="13"/>
        <v>907</v>
      </c>
      <c r="AE1221" s="14">
        <f t="shared" si="14"/>
        <v>768</v>
      </c>
      <c r="AF1221" s="14">
        <f t="shared" si="15"/>
        <v>13</v>
      </c>
      <c r="AG1221" s="17">
        <f t="shared" si="16"/>
        <v>70.38034434</v>
      </c>
      <c r="AH1221" s="20">
        <f>12*(J1221*'Programas e Observações'!$C$8+K1221*'Programas e Observações'!$C$9+L1221*('Programas e Observações'!$C$8+'Programas e Observações'!$C$9)+M1221*'Programas e Observações'!$C$10)</f>
        <v>0</v>
      </c>
      <c r="AI1221" s="20">
        <f>12*(J1221*'Programas e Observações'!$D$8+K1221*'Programas e Observações'!$D$9+L1221*('Programas e Observações'!$D$8+'Programas e Observações'!$D$9)+M1221*'Programas e Observações'!$D$10)</f>
        <v>0</v>
      </c>
      <c r="AJ1221" s="13" t="s">
        <v>342</v>
      </c>
      <c r="AK1221" s="13" t="s">
        <v>343</v>
      </c>
    </row>
    <row r="1222" ht="15.75" customHeight="1">
      <c r="A1222" s="13" t="s">
        <v>4982</v>
      </c>
      <c r="B1222" s="13" t="s">
        <v>4983</v>
      </c>
      <c r="C1222" s="13" t="s">
        <v>4984</v>
      </c>
      <c r="D1222" s="13" t="s">
        <v>4402</v>
      </c>
      <c r="E1222" s="13" t="s">
        <v>4446</v>
      </c>
      <c r="F1222" s="13" t="s">
        <v>4447</v>
      </c>
      <c r="G1222" s="14">
        <v>13819.0</v>
      </c>
      <c r="H1222" s="16" t="b">
        <f>G1222&lt;'Programas e Observações'!$C$11</f>
        <v>1</v>
      </c>
      <c r="I1222" s="14">
        <v>1579.0</v>
      </c>
      <c r="J1222" s="14">
        <v>598.0</v>
      </c>
      <c r="K1222" s="14">
        <v>149.0</v>
      </c>
      <c r="L1222" s="14">
        <v>276.0</v>
      </c>
      <c r="M1222" s="14">
        <v>55.0</v>
      </c>
      <c r="N1222" s="14">
        <v>129.0</v>
      </c>
      <c r="O1222" s="14">
        <v>23.0</v>
      </c>
      <c r="P1222" s="14">
        <v>0.0</v>
      </c>
      <c r="Q1222" s="14"/>
      <c r="R1222" s="17">
        <f t="shared" si="1"/>
        <v>114.2629713</v>
      </c>
      <c r="S1222" s="17">
        <f t="shared" si="2"/>
        <v>43.27375353</v>
      </c>
      <c r="T1222" s="17">
        <f t="shared" si="3"/>
        <v>10.78225631</v>
      </c>
      <c r="U1222" s="17">
        <f t="shared" si="4"/>
        <v>19.97250163</v>
      </c>
      <c r="V1222" s="17">
        <f t="shared" si="5"/>
        <v>3.980027498</v>
      </c>
      <c r="W1222" s="17">
        <f t="shared" si="6"/>
        <v>9.334973587</v>
      </c>
      <c r="X1222" s="17">
        <f t="shared" si="7"/>
        <v>1.664375136</v>
      </c>
      <c r="Y1222" s="14">
        <f t="shared" si="8"/>
        <v>37481</v>
      </c>
      <c r="Z1222" s="14">
        <f t="shared" si="9"/>
        <v>13460</v>
      </c>
      <c r="AA1222" s="14">
        <f t="shared" si="10"/>
        <v>4613</v>
      </c>
      <c r="AB1222" s="14">
        <f t="shared" si="11"/>
        <v>8023</v>
      </c>
      <c r="AC1222" s="14">
        <f t="shared" si="12"/>
        <v>2135</v>
      </c>
      <c r="AD1222" s="14">
        <f t="shared" si="13"/>
        <v>5559</v>
      </c>
      <c r="AE1222" s="14">
        <f t="shared" si="14"/>
        <v>999</v>
      </c>
      <c r="AF1222" s="14">
        <f t="shared" si="15"/>
        <v>30</v>
      </c>
      <c r="AG1222" s="17">
        <f t="shared" si="16"/>
        <v>79.54878282</v>
      </c>
      <c r="AH1222" s="20">
        <f>12*(J1222*'Programas e Observações'!$C$8+K1222*'Programas e Observações'!$C$9+L1222*('Programas e Observações'!$C$8+'Programas e Observações'!$C$9)+M1222*'Programas e Observações'!$C$10)</f>
        <v>419071.8</v>
      </c>
      <c r="AI1222" s="20">
        <f>12*(J1222*'Programas e Observações'!$D$8+K1222*'Programas e Observações'!$D$9+L1222*('Programas e Observações'!$D$8+'Programas e Observações'!$D$9)+M1222*'Programas e Observações'!$D$10)</f>
        <v>743362.56</v>
      </c>
      <c r="AJ1222" s="13" t="s">
        <v>4985</v>
      </c>
      <c r="AK1222" s="13" t="s">
        <v>4986</v>
      </c>
    </row>
    <row r="1223" ht="15.75" customHeight="1">
      <c r="A1223" s="13" t="s">
        <v>4987</v>
      </c>
      <c r="B1223" s="13" t="s">
        <v>4988</v>
      </c>
      <c r="C1223" s="13" t="s">
        <v>4989</v>
      </c>
      <c r="D1223" s="13" t="s">
        <v>4402</v>
      </c>
      <c r="E1223" s="13" t="s">
        <v>4403</v>
      </c>
      <c r="F1223" s="13" t="s">
        <v>4404</v>
      </c>
      <c r="G1223" s="14">
        <v>7800.0</v>
      </c>
      <c r="H1223" s="16" t="b">
        <f>G1223&lt;'Programas e Observações'!$C$11</f>
        <v>1</v>
      </c>
      <c r="I1223" s="14">
        <v>271.0</v>
      </c>
      <c r="J1223" s="14">
        <v>66.0</v>
      </c>
      <c r="K1223" s="14">
        <v>43.0</v>
      </c>
      <c r="L1223" s="14">
        <v>30.0</v>
      </c>
      <c r="M1223" s="14">
        <v>28.0</v>
      </c>
      <c r="N1223" s="14">
        <v>76.0</v>
      </c>
      <c r="O1223" s="14">
        <v>28.0</v>
      </c>
      <c r="P1223" s="14">
        <v>1.0</v>
      </c>
      <c r="Q1223" s="14"/>
      <c r="R1223" s="17">
        <f t="shared" si="1"/>
        <v>34.74358974</v>
      </c>
      <c r="S1223" s="17">
        <f t="shared" si="2"/>
        <v>8.461538462</v>
      </c>
      <c r="T1223" s="17">
        <f t="shared" si="3"/>
        <v>5.512820513</v>
      </c>
      <c r="U1223" s="17">
        <f t="shared" si="4"/>
        <v>3.846153846</v>
      </c>
      <c r="V1223" s="17">
        <f t="shared" si="5"/>
        <v>3.58974359</v>
      </c>
      <c r="W1223" s="17">
        <f t="shared" si="6"/>
        <v>9.743589744</v>
      </c>
      <c r="X1223" s="17">
        <f t="shared" si="7"/>
        <v>3.58974359</v>
      </c>
      <c r="Y1223" s="14">
        <f t="shared" si="8"/>
        <v>26729</v>
      </c>
      <c r="Z1223" s="14">
        <f t="shared" si="9"/>
        <v>9820</v>
      </c>
      <c r="AA1223" s="14">
        <f t="shared" si="10"/>
        <v>3094</v>
      </c>
      <c r="AB1223" s="14">
        <f t="shared" si="11"/>
        <v>4995</v>
      </c>
      <c r="AC1223" s="14">
        <f t="shared" si="12"/>
        <v>1493</v>
      </c>
      <c r="AD1223" s="14">
        <f t="shared" si="13"/>
        <v>4120</v>
      </c>
      <c r="AE1223" s="14">
        <f t="shared" si="14"/>
        <v>978</v>
      </c>
      <c r="AF1223" s="14">
        <f t="shared" si="15"/>
        <v>14</v>
      </c>
      <c r="AG1223" s="17">
        <f t="shared" si="16"/>
        <v>87.18527482</v>
      </c>
      <c r="AH1223" s="20">
        <f>12*(J1223*'Programas e Observações'!$C$8+K1223*'Programas e Observações'!$C$9+L1223*('Programas e Observações'!$C$8+'Programas e Observações'!$C$9)+M1223*'Programas e Observações'!$C$10)</f>
        <v>71015.64</v>
      </c>
      <c r="AI1223" s="20">
        <f>12*(J1223*'Programas e Observações'!$D$8+K1223*'Programas e Observações'!$D$9+L1223*('Programas e Observações'!$D$8+'Programas e Observações'!$D$9)+M1223*'Programas e Observações'!$D$10)</f>
        <v>107517.72</v>
      </c>
      <c r="AJ1223" s="13" t="s">
        <v>1487</v>
      </c>
      <c r="AK1223" s="13" t="s">
        <v>293</v>
      </c>
    </row>
    <row r="1224" ht="15.75" customHeight="1">
      <c r="A1224" s="13" t="s">
        <v>4990</v>
      </c>
      <c r="B1224" s="13" t="s">
        <v>4991</v>
      </c>
      <c r="C1224" s="13" t="s">
        <v>4992</v>
      </c>
      <c r="D1224" s="13" t="s">
        <v>4402</v>
      </c>
      <c r="E1224" s="13" t="s">
        <v>4457</v>
      </c>
      <c r="F1224" s="13" t="s">
        <v>4458</v>
      </c>
      <c r="G1224" s="14">
        <v>6608.0</v>
      </c>
      <c r="H1224" s="16" t="b">
        <f>G1224&lt;'Programas e Observações'!$C$11</f>
        <v>1</v>
      </c>
      <c r="I1224" s="14">
        <v>689.0</v>
      </c>
      <c r="J1224" s="14">
        <v>201.0</v>
      </c>
      <c r="K1224" s="14">
        <v>70.0</v>
      </c>
      <c r="L1224" s="14">
        <v>177.0</v>
      </c>
      <c r="M1224" s="14">
        <v>36.0</v>
      </c>
      <c r="N1224" s="14">
        <v>44.0</v>
      </c>
      <c r="O1224" s="14">
        <v>33.0</v>
      </c>
      <c r="P1224" s="14">
        <v>1.0</v>
      </c>
      <c r="Q1224" s="14"/>
      <c r="R1224" s="17">
        <f t="shared" si="1"/>
        <v>104.2675545</v>
      </c>
      <c r="S1224" s="17">
        <f t="shared" si="2"/>
        <v>30.41767554</v>
      </c>
      <c r="T1224" s="17">
        <f t="shared" si="3"/>
        <v>10.59322034</v>
      </c>
      <c r="U1224" s="17">
        <f t="shared" si="4"/>
        <v>26.78571429</v>
      </c>
      <c r="V1224" s="17">
        <f t="shared" si="5"/>
        <v>5.447941889</v>
      </c>
      <c r="W1224" s="17">
        <f t="shared" si="6"/>
        <v>6.658595642</v>
      </c>
      <c r="X1224" s="17">
        <f t="shared" si="7"/>
        <v>4.993946731</v>
      </c>
      <c r="Y1224" s="14">
        <f t="shared" si="8"/>
        <v>27912</v>
      </c>
      <c r="Z1224" s="14">
        <f t="shared" si="9"/>
        <v>10692</v>
      </c>
      <c r="AA1224" s="14">
        <f t="shared" si="10"/>
        <v>2677</v>
      </c>
      <c r="AB1224" s="14">
        <f t="shared" si="11"/>
        <v>6968</v>
      </c>
      <c r="AC1224" s="14">
        <f t="shared" si="12"/>
        <v>1484</v>
      </c>
      <c r="AD1224" s="14">
        <f t="shared" si="13"/>
        <v>907</v>
      </c>
      <c r="AE1224" s="14">
        <f t="shared" si="14"/>
        <v>768</v>
      </c>
      <c r="AF1224" s="14">
        <f t="shared" si="15"/>
        <v>13</v>
      </c>
      <c r="AG1224" s="17">
        <f t="shared" si="16"/>
        <v>70.38034434</v>
      </c>
      <c r="AH1224" s="20">
        <f>12*(J1224*'Programas e Observações'!$C$8+K1224*'Programas e Observações'!$C$9+L1224*('Programas e Observações'!$C$8+'Programas e Observações'!$C$9)+M1224*'Programas e Observações'!$C$10)</f>
        <v>219874.68</v>
      </c>
      <c r="AI1224" s="20">
        <f>12*(J1224*'Programas e Observações'!$D$8+K1224*'Programas e Observações'!$D$9+L1224*('Programas e Observações'!$D$8+'Programas e Observações'!$D$9)+M1224*'Programas e Observações'!$D$10)</f>
        <v>361667.88</v>
      </c>
      <c r="AJ1224" s="13" t="s">
        <v>4993</v>
      </c>
      <c r="AK1224" s="13" t="s">
        <v>2288</v>
      </c>
    </row>
    <row r="1225" ht="15.75" customHeight="1">
      <c r="A1225" s="13" t="s">
        <v>4994</v>
      </c>
      <c r="B1225" s="13" t="s">
        <v>4995</v>
      </c>
      <c r="C1225" s="13" t="s">
        <v>4996</v>
      </c>
      <c r="D1225" s="13" t="s">
        <v>4402</v>
      </c>
      <c r="E1225" s="13" t="s">
        <v>4420</v>
      </c>
      <c r="F1225" s="13" t="s">
        <v>4421</v>
      </c>
      <c r="G1225" s="14">
        <v>4810.0</v>
      </c>
      <c r="H1225" s="16" t="b">
        <f>G1225&lt;'Programas e Observações'!$C$11</f>
        <v>1</v>
      </c>
      <c r="I1225" s="14">
        <v>1050.0</v>
      </c>
      <c r="J1225" s="14">
        <v>548.0</v>
      </c>
      <c r="K1225" s="14">
        <v>86.0</v>
      </c>
      <c r="L1225" s="14">
        <v>160.0</v>
      </c>
      <c r="M1225" s="14">
        <v>27.0</v>
      </c>
      <c r="N1225" s="14">
        <v>99.0</v>
      </c>
      <c r="O1225" s="14">
        <v>10.0</v>
      </c>
      <c r="P1225" s="14">
        <v>1.0</v>
      </c>
      <c r="Q1225" s="14"/>
      <c r="R1225" s="17">
        <f t="shared" si="1"/>
        <v>218.2952183</v>
      </c>
      <c r="S1225" s="17">
        <f t="shared" si="2"/>
        <v>113.9293139</v>
      </c>
      <c r="T1225" s="17">
        <f t="shared" si="3"/>
        <v>17.87941788</v>
      </c>
      <c r="U1225" s="17">
        <f t="shared" si="4"/>
        <v>33.26403326</v>
      </c>
      <c r="V1225" s="17">
        <f t="shared" si="5"/>
        <v>5.613305613</v>
      </c>
      <c r="W1225" s="17">
        <f t="shared" si="6"/>
        <v>20.58212058</v>
      </c>
      <c r="X1225" s="17">
        <f t="shared" si="7"/>
        <v>2.079002079</v>
      </c>
      <c r="Y1225" s="14">
        <f t="shared" si="8"/>
        <v>21805</v>
      </c>
      <c r="Z1225" s="14">
        <f t="shared" si="9"/>
        <v>8925</v>
      </c>
      <c r="AA1225" s="14">
        <f t="shared" si="10"/>
        <v>1970</v>
      </c>
      <c r="AB1225" s="14">
        <f t="shared" si="11"/>
        <v>3491</v>
      </c>
      <c r="AC1225" s="14">
        <f t="shared" si="12"/>
        <v>825</v>
      </c>
      <c r="AD1225" s="14">
        <f t="shared" si="13"/>
        <v>2919</v>
      </c>
      <c r="AE1225" s="14">
        <f t="shared" si="14"/>
        <v>679</v>
      </c>
      <c r="AF1225" s="14">
        <f t="shared" si="15"/>
        <v>27</v>
      </c>
      <c r="AG1225" s="17">
        <f t="shared" si="16"/>
        <v>87.18791485</v>
      </c>
      <c r="AH1225" s="20">
        <f>12*(J1225*'Programas e Observações'!$C$8+K1225*'Programas e Observações'!$C$9+L1225*('Programas e Observações'!$C$8+'Programas e Observações'!$C$9)+M1225*'Programas e Observações'!$C$10)</f>
        <v>280157.76</v>
      </c>
      <c r="AI1225" s="20">
        <f>12*(J1225*'Programas e Observações'!$D$8+K1225*'Programas e Observações'!$D$9+L1225*('Programas e Observações'!$D$8+'Programas e Observações'!$D$9)+M1225*'Programas e Observações'!$D$10)</f>
        <v>540482.04</v>
      </c>
      <c r="AJ1225" s="13" t="s">
        <v>4997</v>
      </c>
      <c r="AK1225" s="13" t="s">
        <v>2196</v>
      </c>
    </row>
    <row r="1226" ht="15.75" customHeight="1">
      <c r="A1226" s="13" t="s">
        <v>4998</v>
      </c>
      <c r="B1226" s="13" t="s">
        <v>4999</v>
      </c>
      <c r="C1226" s="13" t="s">
        <v>5000</v>
      </c>
      <c r="D1226" s="13" t="s">
        <v>4402</v>
      </c>
      <c r="E1226" s="13" t="s">
        <v>4420</v>
      </c>
      <c r="F1226" s="13" t="s">
        <v>4421</v>
      </c>
      <c r="G1226" s="14">
        <v>5616.0</v>
      </c>
      <c r="H1226" s="16" t="b">
        <f>G1226&lt;'Programas e Observações'!$C$11</f>
        <v>1</v>
      </c>
      <c r="I1226" s="14">
        <v>0.0</v>
      </c>
      <c r="J1226" s="14">
        <v>0.0</v>
      </c>
      <c r="K1226" s="14">
        <v>0.0</v>
      </c>
      <c r="L1226" s="14">
        <v>0.0</v>
      </c>
      <c r="M1226" s="14">
        <v>0.0</v>
      </c>
      <c r="N1226" s="14">
        <v>41.0</v>
      </c>
      <c r="O1226" s="14">
        <v>11.0</v>
      </c>
      <c r="P1226" s="14">
        <v>0.0</v>
      </c>
      <c r="Q1226" s="14"/>
      <c r="R1226" s="17">
        <f t="shared" si="1"/>
        <v>0</v>
      </c>
      <c r="S1226" s="17">
        <f t="shared" si="2"/>
        <v>0</v>
      </c>
      <c r="T1226" s="17">
        <f t="shared" si="3"/>
        <v>0</v>
      </c>
      <c r="U1226" s="17">
        <f t="shared" si="4"/>
        <v>0</v>
      </c>
      <c r="V1226" s="17">
        <f t="shared" si="5"/>
        <v>0</v>
      </c>
      <c r="W1226" s="17">
        <f t="shared" si="6"/>
        <v>7.300569801</v>
      </c>
      <c r="X1226" s="17">
        <f t="shared" si="7"/>
        <v>1.958689459</v>
      </c>
      <c r="Y1226" s="14">
        <f t="shared" si="8"/>
        <v>21805</v>
      </c>
      <c r="Z1226" s="14">
        <f t="shared" si="9"/>
        <v>8925</v>
      </c>
      <c r="AA1226" s="14">
        <f t="shared" si="10"/>
        <v>1970</v>
      </c>
      <c r="AB1226" s="14">
        <f t="shared" si="11"/>
        <v>3491</v>
      </c>
      <c r="AC1226" s="14">
        <f t="shared" si="12"/>
        <v>825</v>
      </c>
      <c r="AD1226" s="14">
        <f t="shared" si="13"/>
        <v>2919</v>
      </c>
      <c r="AE1226" s="14">
        <f t="shared" si="14"/>
        <v>679</v>
      </c>
      <c r="AF1226" s="14">
        <f t="shared" si="15"/>
        <v>27</v>
      </c>
      <c r="AG1226" s="17">
        <f t="shared" si="16"/>
        <v>87.18791485</v>
      </c>
      <c r="AH1226" s="20">
        <f>12*(J1226*'Programas e Observações'!$C$8+K1226*'Programas e Observações'!$C$9+L1226*('Programas e Observações'!$C$8+'Programas e Observações'!$C$9)+M1226*'Programas e Observações'!$C$10)</f>
        <v>0</v>
      </c>
      <c r="AI1226" s="20">
        <f>12*(J1226*'Programas e Observações'!$D$8+K1226*'Programas e Observações'!$D$9+L1226*('Programas e Observações'!$D$8+'Programas e Observações'!$D$9)+M1226*'Programas e Observações'!$D$10)</f>
        <v>0</v>
      </c>
      <c r="AJ1226" s="13" t="s">
        <v>342</v>
      </c>
      <c r="AK1226" s="13" t="s">
        <v>343</v>
      </c>
    </row>
    <row r="1227" ht="15.75" customHeight="1">
      <c r="A1227" s="13" t="s">
        <v>5001</v>
      </c>
      <c r="B1227" s="13" t="s">
        <v>5002</v>
      </c>
      <c r="C1227" s="13" t="s">
        <v>2724</v>
      </c>
      <c r="D1227" s="13" t="s">
        <v>4402</v>
      </c>
      <c r="E1227" s="13" t="s">
        <v>4477</v>
      </c>
      <c r="F1227" s="13" t="s">
        <v>4478</v>
      </c>
      <c r="G1227" s="14">
        <v>4746.0</v>
      </c>
      <c r="H1227" s="16" t="b">
        <f>G1227&lt;'Programas e Observações'!$C$11</f>
        <v>1</v>
      </c>
      <c r="I1227" s="14">
        <v>873.0</v>
      </c>
      <c r="J1227" s="14">
        <v>297.0</v>
      </c>
      <c r="K1227" s="14">
        <v>80.0</v>
      </c>
      <c r="L1227" s="14">
        <v>195.0</v>
      </c>
      <c r="M1227" s="14">
        <v>62.0</v>
      </c>
      <c r="N1227" s="14">
        <v>40.0</v>
      </c>
      <c r="O1227" s="14">
        <v>12.0</v>
      </c>
      <c r="P1227" s="14">
        <v>0.0</v>
      </c>
      <c r="Q1227" s="14"/>
      <c r="R1227" s="17">
        <f t="shared" si="1"/>
        <v>183.9443742</v>
      </c>
      <c r="S1227" s="17">
        <f t="shared" si="2"/>
        <v>62.57901391</v>
      </c>
      <c r="T1227" s="17">
        <f t="shared" si="3"/>
        <v>16.85630004</v>
      </c>
      <c r="U1227" s="17">
        <f t="shared" si="4"/>
        <v>41.08723135</v>
      </c>
      <c r="V1227" s="17">
        <f t="shared" si="5"/>
        <v>13.06363253</v>
      </c>
      <c r="W1227" s="17">
        <f t="shared" si="6"/>
        <v>8.428150021</v>
      </c>
      <c r="X1227" s="17">
        <f t="shared" si="7"/>
        <v>2.528445006</v>
      </c>
      <c r="Y1227" s="14">
        <f t="shared" si="8"/>
        <v>26731</v>
      </c>
      <c r="Z1227" s="14">
        <f t="shared" si="9"/>
        <v>10737</v>
      </c>
      <c r="AA1227" s="14">
        <f t="shared" si="10"/>
        <v>2275</v>
      </c>
      <c r="AB1227" s="14">
        <f t="shared" si="11"/>
        <v>5854</v>
      </c>
      <c r="AC1227" s="14">
        <f t="shared" si="12"/>
        <v>1447</v>
      </c>
      <c r="AD1227" s="14">
        <f t="shared" si="13"/>
        <v>1667</v>
      </c>
      <c r="AE1227" s="14">
        <f t="shared" si="14"/>
        <v>493</v>
      </c>
      <c r="AF1227" s="14">
        <f t="shared" si="15"/>
        <v>12</v>
      </c>
      <c r="AG1227" s="17">
        <f t="shared" si="16"/>
        <v>139.6764518</v>
      </c>
      <c r="AH1227" s="20">
        <f>12*(J1227*'Programas e Observações'!$C$8+K1227*'Programas e Observações'!$C$9+L1227*('Programas e Observações'!$C$8+'Programas e Observações'!$C$9)+M1227*'Programas e Observações'!$C$10)</f>
        <v>270487.56</v>
      </c>
      <c r="AI1227" s="20">
        <f>12*(J1227*'Programas e Observações'!$D$8+K1227*'Programas e Observações'!$D$9+L1227*('Programas e Observações'!$D$8+'Programas e Observações'!$D$9)+M1227*'Programas e Observações'!$D$10)</f>
        <v>454255.8</v>
      </c>
      <c r="AJ1227" s="13" t="s">
        <v>2841</v>
      </c>
      <c r="AK1227" s="13" t="s">
        <v>3720</v>
      </c>
    </row>
    <row r="1228" ht="15.75" customHeight="1">
      <c r="A1228" s="13" t="s">
        <v>5003</v>
      </c>
      <c r="B1228" s="13" t="s">
        <v>5004</v>
      </c>
      <c r="C1228" s="13" t="s">
        <v>5005</v>
      </c>
      <c r="D1228" s="13" t="s">
        <v>4402</v>
      </c>
      <c r="E1228" s="13" t="s">
        <v>4420</v>
      </c>
      <c r="F1228" s="13" t="s">
        <v>4421</v>
      </c>
      <c r="G1228" s="14">
        <v>2409.0</v>
      </c>
      <c r="H1228" s="16" t="b">
        <f>G1228&lt;'Programas e Observações'!$C$11</f>
        <v>1</v>
      </c>
      <c r="I1228" s="14">
        <v>0.0</v>
      </c>
      <c r="J1228" s="14">
        <v>0.0</v>
      </c>
      <c r="K1228" s="14">
        <v>0.0</v>
      </c>
      <c r="L1228" s="14">
        <v>0.0</v>
      </c>
      <c r="M1228" s="14">
        <v>0.0</v>
      </c>
      <c r="N1228" s="14">
        <v>35.0</v>
      </c>
      <c r="O1228" s="14">
        <v>5.0</v>
      </c>
      <c r="P1228" s="14">
        <v>0.0</v>
      </c>
      <c r="Q1228" s="14"/>
      <c r="R1228" s="17">
        <f t="shared" si="1"/>
        <v>0</v>
      </c>
      <c r="S1228" s="17">
        <f t="shared" si="2"/>
        <v>0</v>
      </c>
      <c r="T1228" s="17">
        <f t="shared" si="3"/>
        <v>0</v>
      </c>
      <c r="U1228" s="17">
        <f t="shared" si="4"/>
        <v>0</v>
      </c>
      <c r="V1228" s="17">
        <f t="shared" si="5"/>
        <v>0</v>
      </c>
      <c r="W1228" s="17">
        <f t="shared" si="6"/>
        <v>14.52885015</v>
      </c>
      <c r="X1228" s="17">
        <f t="shared" si="7"/>
        <v>2.075550021</v>
      </c>
      <c r="Y1228" s="14">
        <f t="shared" si="8"/>
        <v>21805</v>
      </c>
      <c r="Z1228" s="14">
        <f t="shared" si="9"/>
        <v>8925</v>
      </c>
      <c r="AA1228" s="14">
        <f t="shared" si="10"/>
        <v>1970</v>
      </c>
      <c r="AB1228" s="14">
        <f t="shared" si="11"/>
        <v>3491</v>
      </c>
      <c r="AC1228" s="14">
        <f t="shared" si="12"/>
        <v>825</v>
      </c>
      <c r="AD1228" s="14">
        <f t="shared" si="13"/>
        <v>2919</v>
      </c>
      <c r="AE1228" s="14">
        <f t="shared" si="14"/>
        <v>679</v>
      </c>
      <c r="AF1228" s="14">
        <f t="shared" si="15"/>
        <v>27</v>
      </c>
      <c r="AG1228" s="17">
        <f t="shared" si="16"/>
        <v>87.18791485</v>
      </c>
      <c r="AH1228" s="20">
        <f>12*(J1228*'Programas e Observações'!$C$8+K1228*'Programas e Observações'!$C$9+L1228*('Programas e Observações'!$C$8+'Programas e Observações'!$C$9)+M1228*'Programas e Observações'!$C$10)</f>
        <v>0</v>
      </c>
      <c r="AI1228" s="20">
        <f>12*(J1228*'Programas e Observações'!$D$8+K1228*'Programas e Observações'!$D$9+L1228*('Programas e Observações'!$D$8+'Programas e Observações'!$D$9)+M1228*'Programas e Observações'!$D$10)</f>
        <v>0</v>
      </c>
      <c r="AJ1228" s="13" t="s">
        <v>342</v>
      </c>
      <c r="AK1228" s="13" t="s">
        <v>343</v>
      </c>
    </row>
    <row r="1229" ht="15.75" customHeight="1">
      <c r="A1229" s="13" t="s">
        <v>5006</v>
      </c>
      <c r="B1229" s="13" t="s">
        <v>5007</v>
      </c>
      <c r="C1229" s="13" t="s">
        <v>5008</v>
      </c>
      <c r="D1229" s="13" t="s">
        <v>4402</v>
      </c>
      <c r="E1229" s="13" t="s">
        <v>4414</v>
      </c>
      <c r="F1229" s="13" t="s">
        <v>4415</v>
      </c>
      <c r="G1229" s="14">
        <v>11708.0</v>
      </c>
      <c r="H1229" s="16" t="b">
        <f>G1229&lt;'Programas e Observações'!$C$11</f>
        <v>1</v>
      </c>
      <c r="I1229" s="14">
        <v>1754.0</v>
      </c>
      <c r="J1229" s="14">
        <v>688.0</v>
      </c>
      <c r="K1229" s="14">
        <v>155.0</v>
      </c>
      <c r="L1229" s="14">
        <v>398.0</v>
      </c>
      <c r="M1229" s="14">
        <v>128.0</v>
      </c>
      <c r="N1229" s="14">
        <v>19.0</v>
      </c>
      <c r="O1229" s="14">
        <v>19.0</v>
      </c>
      <c r="P1229" s="14">
        <v>1.0</v>
      </c>
      <c r="Q1229" s="14"/>
      <c r="R1229" s="17">
        <f t="shared" si="1"/>
        <v>149.8120943</v>
      </c>
      <c r="S1229" s="17">
        <f t="shared" si="2"/>
        <v>58.76323881</v>
      </c>
      <c r="T1229" s="17">
        <f t="shared" si="3"/>
        <v>13.23881107</v>
      </c>
      <c r="U1229" s="17">
        <f t="shared" si="4"/>
        <v>33.99385036</v>
      </c>
      <c r="V1229" s="17">
        <f t="shared" si="5"/>
        <v>10.93269559</v>
      </c>
      <c r="W1229" s="17">
        <f t="shared" si="6"/>
        <v>1.622822002</v>
      </c>
      <c r="X1229" s="17">
        <f t="shared" si="7"/>
        <v>1.622822002</v>
      </c>
      <c r="Y1229" s="14">
        <f t="shared" si="8"/>
        <v>28809</v>
      </c>
      <c r="Z1229" s="14">
        <f t="shared" si="9"/>
        <v>10462</v>
      </c>
      <c r="AA1229" s="14">
        <f t="shared" si="10"/>
        <v>2862</v>
      </c>
      <c r="AB1229" s="14">
        <f t="shared" si="11"/>
        <v>7272</v>
      </c>
      <c r="AC1229" s="14">
        <f t="shared" si="12"/>
        <v>1621</v>
      </c>
      <c r="AD1229" s="14">
        <f t="shared" si="13"/>
        <v>821</v>
      </c>
      <c r="AE1229" s="14">
        <f t="shared" si="14"/>
        <v>687</v>
      </c>
      <c r="AF1229" s="14">
        <f t="shared" si="15"/>
        <v>13</v>
      </c>
      <c r="AG1229" s="17">
        <f t="shared" si="16"/>
        <v>81.99796208</v>
      </c>
      <c r="AH1229" s="20">
        <f>12*(J1229*'Programas e Observações'!$C$8+K1229*'Programas e Observações'!$C$9+L1229*('Programas e Observações'!$C$8+'Programas e Observações'!$C$9)+M1229*'Programas e Observações'!$C$10)</f>
        <v>564869.64</v>
      </c>
      <c r="AI1229" s="20">
        <f>12*(J1229*'Programas e Observações'!$D$8+K1229*'Programas e Observações'!$D$9+L1229*('Programas e Observações'!$D$8+'Programas e Observações'!$D$9)+M1229*'Programas e Observações'!$D$10)</f>
        <v>969211.32</v>
      </c>
      <c r="AJ1229" s="13" t="s">
        <v>5009</v>
      </c>
      <c r="AK1229" s="13" t="s">
        <v>5010</v>
      </c>
    </row>
    <row r="1230" ht="15.75" customHeight="1">
      <c r="A1230" s="13" t="s">
        <v>5011</v>
      </c>
      <c r="B1230" s="13" t="s">
        <v>5012</v>
      </c>
      <c r="C1230" s="13" t="s">
        <v>5013</v>
      </c>
      <c r="D1230" s="13" t="s">
        <v>4402</v>
      </c>
      <c r="E1230" s="13" t="s">
        <v>4477</v>
      </c>
      <c r="F1230" s="13" t="s">
        <v>4478</v>
      </c>
      <c r="G1230" s="14">
        <v>13583.0</v>
      </c>
      <c r="H1230" s="16" t="b">
        <f>G1230&lt;'Programas e Observações'!$C$11</f>
        <v>1</v>
      </c>
      <c r="I1230" s="14">
        <v>2072.0</v>
      </c>
      <c r="J1230" s="14">
        <v>814.0</v>
      </c>
      <c r="K1230" s="14">
        <v>158.0</v>
      </c>
      <c r="L1230" s="14">
        <v>455.0</v>
      </c>
      <c r="M1230" s="14">
        <v>122.0</v>
      </c>
      <c r="N1230" s="14">
        <v>110.0</v>
      </c>
      <c r="O1230" s="14">
        <v>38.0</v>
      </c>
      <c r="P1230" s="14">
        <v>1.0</v>
      </c>
      <c r="Q1230" s="14"/>
      <c r="R1230" s="17">
        <f t="shared" si="1"/>
        <v>152.5436207</v>
      </c>
      <c r="S1230" s="17">
        <f t="shared" si="2"/>
        <v>59.92785099</v>
      </c>
      <c r="T1230" s="17">
        <f t="shared" si="3"/>
        <v>11.63218729</v>
      </c>
      <c r="U1230" s="17">
        <f t="shared" si="4"/>
        <v>33.49775455</v>
      </c>
      <c r="V1230" s="17">
        <f t="shared" si="5"/>
        <v>8.981815505</v>
      </c>
      <c r="W1230" s="17">
        <f t="shared" si="6"/>
        <v>8.098358242</v>
      </c>
      <c r="X1230" s="17">
        <f t="shared" si="7"/>
        <v>2.797614665</v>
      </c>
      <c r="Y1230" s="14">
        <f t="shared" si="8"/>
        <v>26731</v>
      </c>
      <c r="Z1230" s="14">
        <f t="shared" si="9"/>
        <v>10737</v>
      </c>
      <c r="AA1230" s="14">
        <f t="shared" si="10"/>
        <v>2275</v>
      </c>
      <c r="AB1230" s="14">
        <f t="shared" si="11"/>
        <v>5854</v>
      </c>
      <c r="AC1230" s="14">
        <f t="shared" si="12"/>
        <v>1447</v>
      </c>
      <c r="AD1230" s="14">
        <f t="shared" si="13"/>
        <v>1667</v>
      </c>
      <c r="AE1230" s="14">
        <f t="shared" si="14"/>
        <v>493</v>
      </c>
      <c r="AF1230" s="14">
        <f t="shared" si="15"/>
        <v>12</v>
      </c>
      <c r="AG1230" s="17">
        <f t="shared" si="16"/>
        <v>139.6764518</v>
      </c>
      <c r="AH1230" s="20">
        <f>12*(J1230*'Programas e Observações'!$C$8+K1230*'Programas e Observações'!$C$9+L1230*('Programas e Observações'!$C$8+'Programas e Observações'!$C$9)+M1230*'Programas e Observações'!$C$10)</f>
        <v>628613.76</v>
      </c>
      <c r="AI1230" s="20">
        <f>12*(J1230*'Programas e Observações'!$D$8+K1230*'Programas e Observações'!$D$9+L1230*('Programas e Observações'!$D$8+'Programas e Observações'!$D$9)+M1230*'Programas e Observações'!$D$10)</f>
        <v>1099979.88</v>
      </c>
      <c r="AJ1230" s="13" t="s">
        <v>5014</v>
      </c>
      <c r="AK1230" s="13" t="s">
        <v>5015</v>
      </c>
    </row>
    <row r="1231" ht="15.75" customHeight="1">
      <c r="A1231" s="13" t="s">
        <v>5016</v>
      </c>
      <c r="B1231" s="13" t="s">
        <v>5017</v>
      </c>
      <c r="C1231" s="13" t="s">
        <v>5018</v>
      </c>
      <c r="D1231" s="13" t="s">
        <v>4402</v>
      </c>
      <c r="E1231" s="13" t="s">
        <v>4420</v>
      </c>
      <c r="F1231" s="13" t="s">
        <v>4421</v>
      </c>
      <c r="G1231" s="14">
        <v>10610.0</v>
      </c>
      <c r="H1231" s="16" t="b">
        <f>G1231&lt;'Programas e Observações'!$C$11</f>
        <v>1</v>
      </c>
      <c r="I1231" s="14">
        <v>1176.0</v>
      </c>
      <c r="J1231" s="14">
        <v>418.0</v>
      </c>
      <c r="K1231" s="14">
        <v>123.0</v>
      </c>
      <c r="L1231" s="14">
        <v>168.0</v>
      </c>
      <c r="M1231" s="14">
        <v>76.0</v>
      </c>
      <c r="N1231" s="14">
        <v>78.0</v>
      </c>
      <c r="O1231" s="14">
        <v>32.0</v>
      </c>
      <c r="P1231" s="14">
        <v>2.0</v>
      </c>
      <c r="Q1231" s="14"/>
      <c r="R1231" s="17">
        <f t="shared" si="1"/>
        <v>110.8388313</v>
      </c>
      <c r="S1231" s="17">
        <f t="shared" si="2"/>
        <v>39.39679548</v>
      </c>
      <c r="T1231" s="17">
        <f t="shared" si="3"/>
        <v>11.59283695</v>
      </c>
      <c r="U1231" s="17">
        <f t="shared" si="4"/>
        <v>15.83411876</v>
      </c>
      <c r="V1231" s="17">
        <f t="shared" si="5"/>
        <v>7.163053723</v>
      </c>
      <c r="W1231" s="17">
        <f t="shared" si="6"/>
        <v>7.351555137</v>
      </c>
      <c r="X1231" s="17">
        <f t="shared" si="7"/>
        <v>3.01602262</v>
      </c>
      <c r="Y1231" s="14">
        <f t="shared" si="8"/>
        <v>21805</v>
      </c>
      <c r="Z1231" s="14">
        <f t="shared" si="9"/>
        <v>8925</v>
      </c>
      <c r="AA1231" s="14">
        <f t="shared" si="10"/>
        <v>1970</v>
      </c>
      <c r="AB1231" s="14">
        <f t="shared" si="11"/>
        <v>3491</v>
      </c>
      <c r="AC1231" s="14">
        <f t="shared" si="12"/>
        <v>825</v>
      </c>
      <c r="AD1231" s="14">
        <f t="shared" si="13"/>
        <v>2919</v>
      </c>
      <c r="AE1231" s="14">
        <f t="shared" si="14"/>
        <v>679</v>
      </c>
      <c r="AF1231" s="14">
        <f t="shared" si="15"/>
        <v>27</v>
      </c>
      <c r="AG1231" s="17">
        <f t="shared" si="16"/>
        <v>87.18791485</v>
      </c>
      <c r="AH1231" s="20">
        <f>12*(J1231*'Programas e Observações'!$C$8+K1231*'Programas e Observações'!$C$9+L1231*('Programas e Observações'!$C$8+'Programas e Observações'!$C$9)+M1231*'Programas e Observações'!$C$10)</f>
        <v>304688.28</v>
      </c>
      <c r="AI1231" s="20">
        <f>12*(J1231*'Programas e Observações'!$D$8+K1231*'Programas e Observações'!$D$9+L1231*('Programas e Observações'!$D$8+'Programas e Observações'!$D$9)+M1231*'Programas e Observações'!$D$10)</f>
        <v>522808.2</v>
      </c>
      <c r="AJ1231" s="13" t="s">
        <v>3642</v>
      </c>
      <c r="AK1231" s="13" t="s">
        <v>1271</v>
      </c>
    </row>
    <row r="1232" ht="15.75" customHeight="1">
      <c r="A1232" s="13" t="s">
        <v>5019</v>
      </c>
      <c r="B1232" s="13" t="s">
        <v>5020</v>
      </c>
      <c r="C1232" s="13" t="s">
        <v>5021</v>
      </c>
      <c r="D1232" s="13" t="s">
        <v>4402</v>
      </c>
      <c r="E1232" s="13" t="s">
        <v>4403</v>
      </c>
      <c r="F1232" s="13" t="s">
        <v>4404</v>
      </c>
      <c r="G1232" s="14">
        <v>6152.0</v>
      </c>
      <c r="H1232" s="16" t="b">
        <f>G1232&lt;'Programas e Observações'!$C$11</f>
        <v>1</v>
      </c>
      <c r="I1232" s="14">
        <v>544.0</v>
      </c>
      <c r="J1232" s="14">
        <v>176.0</v>
      </c>
      <c r="K1232" s="14">
        <v>55.0</v>
      </c>
      <c r="L1232" s="14">
        <v>113.0</v>
      </c>
      <c r="M1232" s="14">
        <v>10.0</v>
      </c>
      <c r="N1232" s="14">
        <v>58.0</v>
      </c>
      <c r="O1232" s="14">
        <v>15.0</v>
      </c>
      <c r="P1232" s="14">
        <v>0.0</v>
      </c>
      <c r="Q1232" s="14"/>
      <c r="R1232" s="17">
        <f t="shared" si="1"/>
        <v>88.42652796</v>
      </c>
      <c r="S1232" s="17">
        <f t="shared" si="2"/>
        <v>28.60858257</v>
      </c>
      <c r="T1232" s="17">
        <f t="shared" si="3"/>
        <v>8.940182055</v>
      </c>
      <c r="U1232" s="17">
        <f t="shared" si="4"/>
        <v>18.3680104</v>
      </c>
      <c r="V1232" s="17">
        <f t="shared" si="5"/>
        <v>1.625487646</v>
      </c>
      <c r="W1232" s="17">
        <f t="shared" si="6"/>
        <v>9.427828349</v>
      </c>
      <c r="X1232" s="17">
        <f t="shared" si="7"/>
        <v>2.438231469</v>
      </c>
      <c r="Y1232" s="14">
        <f t="shared" si="8"/>
        <v>26729</v>
      </c>
      <c r="Z1232" s="14">
        <f t="shared" si="9"/>
        <v>9820</v>
      </c>
      <c r="AA1232" s="14">
        <f t="shared" si="10"/>
        <v>3094</v>
      </c>
      <c r="AB1232" s="14">
        <f t="shared" si="11"/>
        <v>4995</v>
      </c>
      <c r="AC1232" s="14">
        <f t="shared" si="12"/>
        <v>1493</v>
      </c>
      <c r="AD1232" s="14">
        <f t="shared" si="13"/>
        <v>4120</v>
      </c>
      <c r="AE1232" s="14">
        <f t="shared" si="14"/>
        <v>978</v>
      </c>
      <c r="AF1232" s="14">
        <f t="shared" si="15"/>
        <v>14</v>
      </c>
      <c r="AG1232" s="17">
        <f t="shared" si="16"/>
        <v>87.18527482</v>
      </c>
      <c r="AH1232" s="20">
        <f>12*(J1232*'Programas e Observações'!$C$8+K1232*'Programas e Observações'!$C$9+L1232*('Programas e Observações'!$C$8+'Programas e Observações'!$C$9)+M1232*'Programas e Observações'!$C$10)</f>
        <v>148247.4</v>
      </c>
      <c r="AI1232" s="20">
        <f>12*(J1232*'Programas e Observações'!$D$8+K1232*'Programas e Observações'!$D$9+L1232*('Programas e Observações'!$D$8+'Programas e Observações'!$D$9)+M1232*'Programas e Observações'!$D$10)</f>
        <v>255954.96</v>
      </c>
      <c r="AJ1232" s="13" t="s">
        <v>1237</v>
      </c>
      <c r="AK1232" s="13" t="s">
        <v>2073</v>
      </c>
    </row>
    <row r="1233" ht="15.75" customHeight="1">
      <c r="A1233" s="13" t="s">
        <v>5022</v>
      </c>
      <c r="B1233" s="13" t="s">
        <v>5023</v>
      </c>
      <c r="C1233" s="13" t="s">
        <v>5024</v>
      </c>
      <c r="D1233" s="13" t="s">
        <v>4402</v>
      </c>
      <c r="E1233" s="13" t="s">
        <v>4457</v>
      </c>
      <c r="F1233" s="13" t="s">
        <v>4458</v>
      </c>
      <c r="G1233" s="14">
        <v>18080.0</v>
      </c>
      <c r="H1233" s="16" t="b">
        <f>G1233&lt;'Programas e Observações'!$C$11</f>
        <v>1</v>
      </c>
      <c r="I1233" s="14">
        <v>643.0</v>
      </c>
      <c r="J1233" s="14">
        <v>256.0</v>
      </c>
      <c r="K1233" s="14">
        <v>70.0</v>
      </c>
      <c r="L1233" s="14">
        <v>159.0</v>
      </c>
      <c r="M1233" s="14">
        <v>46.0</v>
      </c>
      <c r="N1233" s="14">
        <v>29.0</v>
      </c>
      <c r="O1233" s="14">
        <v>33.0</v>
      </c>
      <c r="P1233" s="14">
        <v>0.0</v>
      </c>
      <c r="Q1233" s="14"/>
      <c r="R1233" s="17">
        <f t="shared" si="1"/>
        <v>35.56415929</v>
      </c>
      <c r="S1233" s="17">
        <f t="shared" si="2"/>
        <v>14.15929204</v>
      </c>
      <c r="T1233" s="17">
        <f t="shared" si="3"/>
        <v>3.871681416</v>
      </c>
      <c r="U1233" s="17">
        <f t="shared" si="4"/>
        <v>8.794247788</v>
      </c>
      <c r="V1233" s="17">
        <f t="shared" si="5"/>
        <v>2.544247788</v>
      </c>
      <c r="W1233" s="17">
        <f t="shared" si="6"/>
        <v>1.603982301</v>
      </c>
      <c r="X1233" s="17">
        <f t="shared" si="7"/>
        <v>1.825221239</v>
      </c>
      <c r="Y1233" s="14">
        <f t="shared" si="8"/>
        <v>27912</v>
      </c>
      <c r="Z1233" s="14">
        <f t="shared" si="9"/>
        <v>10692</v>
      </c>
      <c r="AA1233" s="14">
        <f t="shared" si="10"/>
        <v>2677</v>
      </c>
      <c r="AB1233" s="14">
        <f t="shared" si="11"/>
        <v>6968</v>
      </c>
      <c r="AC1233" s="14">
        <f t="shared" si="12"/>
        <v>1484</v>
      </c>
      <c r="AD1233" s="14">
        <f t="shared" si="13"/>
        <v>907</v>
      </c>
      <c r="AE1233" s="14">
        <f t="shared" si="14"/>
        <v>768</v>
      </c>
      <c r="AF1233" s="14">
        <f t="shared" si="15"/>
        <v>13</v>
      </c>
      <c r="AG1233" s="17">
        <f t="shared" si="16"/>
        <v>70.38034434</v>
      </c>
      <c r="AH1233" s="20">
        <f>12*(J1233*'Programas e Observações'!$C$8+K1233*'Programas e Observações'!$C$9+L1233*('Programas e Observações'!$C$8+'Programas e Observações'!$C$9)+M1233*'Programas e Observações'!$C$10)</f>
        <v>223326.48</v>
      </c>
      <c r="AI1233" s="20">
        <f>12*(J1233*'Programas e Observações'!$D$8+K1233*'Programas e Observações'!$D$9+L1233*('Programas e Observações'!$D$8+'Programas e Observações'!$D$9)+M1233*'Programas e Observações'!$D$10)</f>
        <v>378180.36</v>
      </c>
      <c r="AJ1233" s="13" t="s">
        <v>5025</v>
      </c>
      <c r="AK1233" s="13" t="s">
        <v>5026</v>
      </c>
    </row>
    <row r="1234" ht="15.75" customHeight="1">
      <c r="A1234" s="13" t="s">
        <v>5027</v>
      </c>
      <c r="B1234" s="13" t="s">
        <v>5028</v>
      </c>
      <c r="C1234" s="13" t="s">
        <v>5029</v>
      </c>
      <c r="D1234" s="13" t="s">
        <v>4402</v>
      </c>
      <c r="E1234" s="13" t="s">
        <v>4403</v>
      </c>
      <c r="F1234" s="13" t="s">
        <v>4404</v>
      </c>
      <c r="G1234" s="14">
        <v>2424.0</v>
      </c>
      <c r="H1234" s="16" t="b">
        <f>G1234&lt;'Programas e Observações'!$C$11</f>
        <v>1</v>
      </c>
      <c r="I1234" s="14">
        <v>133.0</v>
      </c>
      <c r="J1234" s="14">
        <v>12.0</v>
      </c>
      <c r="K1234" s="14">
        <v>20.0</v>
      </c>
      <c r="L1234" s="14">
        <v>8.0</v>
      </c>
      <c r="M1234" s="14">
        <v>8.0</v>
      </c>
      <c r="N1234" s="14">
        <v>28.0</v>
      </c>
      <c r="O1234" s="14">
        <v>5.0</v>
      </c>
      <c r="P1234" s="14">
        <v>0.0</v>
      </c>
      <c r="Q1234" s="14"/>
      <c r="R1234" s="17">
        <f t="shared" si="1"/>
        <v>54.8679868</v>
      </c>
      <c r="S1234" s="17">
        <f t="shared" si="2"/>
        <v>4.95049505</v>
      </c>
      <c r="T1234" s="17">
        <f t="shared" si="3"/>
        <v>8.250825083</v>
      </c>
      <c r="U1234" s="17">
        <f t="shared" si="4"/>
        <v>3.300330033</v>
      </c>
      <c r="V1234" s="17">
        <f t="shared" si="5"/>
        <v>3.300330033</v>
      </c>
      <c r="W1234" s="17">
        <f t="shared" si="6"/>
        <v>11.55115512</v>
      </c>
      <c r="X1234" s="17">
        <f t="shared" si="7"/>
        <v>2.062706271</v>
      </c>
      <c r="Y1234" s="14">
        <f t="shared" si="8"/>
        <v>26729</v>
      </c>
      <c r="Z1234" s="14">
        <f t="shared" si="9"/>
        <v>9820</v>
      </c>
      <c r="AA1234" s="14">
        <f t="shared" si="10"/>
        <v>3094</v>
      </c>
      <c r="AB1234" s="14">
        <f t="shared" si="11"/>
        <v>4995</v>
      </c>
      <c r="AC1234" s="14">
        <f t="shared" si="12"/>
        <v>1493</v>
      </c>
      <c r="AD1234" s="14">
        <f t="shared" si="13"/>
        <v>4120</v>
      </c>
      <c r="AE1234" s="14">
        <f t="shared" si="14"/>
        <v>978</v>
      </c>
      <c r="AF1234" s="14">
        <f t="shared" si="15"/>
        <v>14</v>
      </c>
      <c r="AG1234" s="17">
        <f t="shared" si="16"/>
        <v>87.18527482</v>
      </c>
      <c r="AH1234" s="20">
        <f>12*(J1234*'Programas e Observações'!$C$8+K1234*'Programas e Observações'!$C$9+L1234*('Programas e Observações'!$C$8+'Programas e Observações'!$C$9)+M1234*'Programas e Observações'!$C$10)</f>
        <v>22453.44</v>
      </c>
      <c r="AI1234" s="20">
        <f>12*(J1234*'Programas e Observações'!$D$8+K1234*'Programas e Observações'!$D$9+L1234*('Programas e Observações'!$D$8+'Programas e Observações'!$D$9)+M1234*'Programas e Observações'!$D$10)</f>
        <v>30365.28</v>
      </c>
      <c r="AJ1234" s="13" t="s">
        <v>5030</v>
      </c>
      <c r="AK1234" s="13" t="s">
        <v>546</v>
      </c>
    </row>
    <row r="1235" ht="15.75" customHeight="1">
      <c r="A1235" s="13" t="s">
        <v>5031</v>
      </c>
      <c r="B1235" s="13" t="s">
        <v>5032</v>
      </c>
      <c r="C1235" s="13" t="s">
        <v>5033</v>
      </c>
      <c r="D1235" s="13" t="s">
        <v>4402</v>
      </c>
      <c r="E1235" s="13" t="s">
        <v>4414</v>
      </c>
      <c r="F1235" s="13" t="s">
        <v>4415</v>
      </c>
      <c r="G1235" s="14">
        <v>34767.0</v>
      </c>
      <c r="H1235" s="16" t="b">
        <f>G1235&lt;'Programas e Observações'!$C$11</f>
        <v>0</v>
      </c>
      <c r="I1235" s="14">
        <v>3139.0</v>
      </c>
      <c r="J1235" s="14">
        <v>945.0</v>
      </c>
      <c r="K1235" s="14">
        <v>392.0</v>
      </c>
      <c r="L1235" s="14">
        <v>755.0</v>
      </c>
      <c r="M1235" s="14">
        <v>212.0</v>
      </c>
      <c r="N1235" s="14">
        <v>51.0</v>
      </c>
      <c r="O1235" s="14">
        <v>46.0</v>
      </c>
      <c r="P1235" s="14">
        <v>0.0</v>
      </c>
      <c r="Q1235" s="14"/>
      <c r="R1235" s="17">
        <f t="shared" si="1"/>
        <v>90.28676619</v>
      </c>
      <c r="S1235" s="17">
        <f t="shared" si="2"/>
        <v>27.18094745</v>
      </c>
      <c r="T1235" s="17">
        <f t="shared" si="3"/>
        <v>11.27505968</v>
      </c>
      <c r="U1235" s="17">
        <f t="shared" si="4"/>
        <v>21.71599505</v>
      </c>
      <c r="V1235" s="17">
        <f t="shared" si="5"/>
        <v>6.097736359</v>
      </c>
      <c r="W1235" s="17">
        <f t="shared" si="6"/>
        <v>1.466908275</v>
      </c>
      <c r="X1235" s="17">
        <f t="shared" si="7"/>
        <v>1.323093738</v>
      </c>
      <c r="Y1235" s="14">
        <f t="shared" si="8"/>
        <v>28809</v>
      </c>
      <c r="Z1235" s="14">
        <f t="shared" si="9"/>
        <v>10462</v>
      </c>
      <c r="AA1235" s="14">
        <f t="shared" si="10"/>
        <v>2862</v>
      </c>
      <c r="AB1235" s="14">
        <f t="shared" si="11"/>
        <v>7272</v>
      </c>
      <c r="AC1235" s="14">
        <f t="shared" si="12"/>
        <v>1621</v>
      </c>
      <c r="AD1235" s="14">
        <f t="shared" si="13"/>
        <v>821</v>
      </c>
      <c r="AE1235" s="14">
        <f t="shared" si="14"/>
        <v>687</v>
      </c>
      <c r="AF1235" s="14">
        <f t="shared" si="15"/>
        <v>13</v>
      </c>
      <c r="AG1235" s="17">
        <f t="shared" si="16"/>
        <v>81.99796208</v>
      </c>
      <c r="AH1235" s="20">
        <f>12*(J1235*'Programas e Observações'!$C$8+K1235*'Programas e Observações'!$C$9+L1235*('Programas e Observações'!$C$8+'Programas e Observações'!$C$9)+M1235*'Programas e Observações'!$C$10)</f>
        <v>1033685.16</v>
      </c>
      <c r="AI1235" s="20">
        <f>12*(J1235*'Programas e Observações'!$D$8+K1235*'Programas e Observações'!$D$9+L1235*('Programas e Observações'!$D$8+'Programas e Observações'!$D$9)+M1235*'Programas e Observações'!$D$10)</f>
        <v>1672875.72</v>
      </c>
      <c r="AJ1235" s="13" t="s">
        <v>5034</v>
      </c>
      <c r="AK1235" s="13" t="s">
        <v>2666</v>
      </c>
    </row>
    <row r="1236" ht="15.75" customHeight="1">
      <c r="A1236" s="13" t="s">
        <v>5035</v>
      </c>
      <c r="B1236" s="13" t="s">
        <v>5036</v>
      </c>
      <c r="C1236" s="13" t="s">
        <v>5037</v>
      </c>
      <c r="D1236" s="13" t="s">
        <v>4402</v>
      </c>
      <c r="E1236" s="13" t="s">
        <v>4408</v>
      </c>
      <c r="F1236" s="13" t="s">
        <v>4409</v>
      </c>
      <c r="G1236" s="14">
        <v>3477.0</v>
      </c>
      <c r="H1236" s="16" t="b">
        <f>G1236&lt;'Programas e Observações'!$C$11</f>
        <v>1</v>
      </c>
      <c r="I1236" s="14">
        <v>193.0</v>
      </c>
      <c r="J1236" s="14">
        <v>66.0</v>
      </c>
      <c r="K1236" s="14">
        <v>20.0</v>
      </c>
      <c r="L1236" s="14">
        <v>42.0</v>
      </c>
      <c r="M1236" s="14">
        <v>2.0</v>
      </c>
      <c r="N1236" s="14">
        <v>30.0</v>
      </c>
      <c r="O1236" s="14">
        <v>9.0</v>
      </c>
      <c r="P1236" s="14">
        <v>0.0</v>
      </c>
      <c r="Q1236" s="14"/>
      <c r="R1236" s="17">
        <f t="shared" si="1"/>
        <v>55.50762151</v>
      </c>
      <c r="S1236" s="17">
        <f t="shared" si="2"/>
        <v>18.98188093</v>
      </c>
      <c r="T1236" s="17">
        <f t="shared" si="3"/>
        <v>5.752085131</v>
      </c>
      <c r="U1236" s="17">
        <f t="shared" si="4"/>
        <v>12.07937877</v>
      </c>
      <c r="V1236" s="17">
        <f t="shared" si="5"/>
        <v>0.5752085131</v>
      </c>
      <c r="W1236" s="17">
        <f t="shared" si="6"/>
        <v>8.628127696</v>
      </c>
      <c r="X1236" s="17">
        <f t="shared" si="7"/>
        <v>2.588438309</v>
      </c>
      <c r="Y1236" s="14">
        <f t="shared" si="8"/>
        <v>14698</v>
      </c>
      <c r="Z1236" s="14">
        <f t="shared" si="9"/>
        <v>5448</v>
      </c>
      <c r="AA1236" s="14">
        <f t="shared" si="10"/>
        <v>1664</v>
      </c>
      <c r="AB1236" s="14">
        <f t="shared" si="11"/>
        <v>3124</v>
      </c>
      <c r="AC1236" s="14">
        <f t="shared" si="12"/>
        <v>847</v>
      </c>
      <c r="AD1236" s="14">
        <f t="shared" si="13"/>
        <v>2072</v>
      </c>
      <c r="AE1236" s="14">
        <f t="shared" si="14"/>
        <v>354</v>
      </c>
      <c r="AF1236" s="14">
        <f t="shared" si="15"/>
        <v>13</v>
      </c>
      <c r="AG1236" s="17">
        <f t="shared" si="16"/>
        <v>96.69991316</v>
      </c>
      <c r="AH1236" s="20">
        <f>12*(J1236*'Programas e Observações'!$C$8+K1236*'Programas e Observações'!$C$9+L1236*('Programas e Observações'!$C$8+'Programas e Observações'!$C$9)+M1236*'Programas e Observações'!$C$10)</f>
        <v>54086.16</v>
      </c>
      <c r="AI1236" s="20">
        <f>12*(J1236*'Programas e Observações'!$D$8+K1236*'Programas e Observações'!$D$9+L1236*('Programas e Observações'!$D$8+'Programas e Observações'!$D$9)+M1236*'Programas e Observações'!$D$10)</f>
        <v>94295.04</v>
      </c>
      <c r="AJ1236" s="13" t="s">
        <v>4323</v>
      </c>
      <c r="AK1236" s="13" t="s">
        <v>1585</v>
      </c>
    </row>
    <row r="1237" ht="15.75" customHeight="1">
      <c r="A1237" s="13" t="s">
        <v>5038</v>
      </c>
      <c r="B1237" s="13" t="s">
        <v>5039</v>
      </c>
      <c r="C1237" s="13" t="s">
        <v>5040</v>
      </c>
      <c r="D1237" s="13" t="s">
        <v>4402</v>
      </c>
      <c r="E1237" s="13" t="s">
        <v>4420</v>
      </c>
      <c r="F1237" s="13" t="s">
        <v>4421</v>
      </c>
      <c r="G1237" s="14">
        <v>10655.0</v>
      </c>
      <c r="H1237" s="16" t="b">
        <f>G1237&lt;'Programas e Observações'!$C$11</f>
        <v>1</v>
      </c>
      <c r="I1237" s="14">
        <v>1818.0</v>
      </c>
      <c r="J1237" s="14">
        <v>852.0</v>
      </c>
      <c r="K1237" s="14">
        <v>177.0</v>
      </c>
      <c r="L1237" s="14">
        <v>315.0</v>
      </c>
      <c r="M1237" s="14">
        <v>48.0</v>
      </c>
      <c r="N1237" s="14">
        <v>83.0</v>
      </c>
      <c r="O1237" s="14">
        <v>29.0</v>
      </c>
      <c r="P1237" s="14">
        <v>2.0</v>
      </c>
      <c r="Q1237" s="14"/>
      <c r="R1237" s="17">
        <f t="shared" si="1"/>
        <v>170.6241201</v>
      </c>
      <c r="S1237" s="17">
        <f t="shared" si="2"/>
        <v>79.96245894</v>
      </c>
      <c r="T1237" s="17">
        <f t="shared" si="3"/>
        <v>16.61191929</v>
      </c>
      <c r="U1237" s="17">
        <f t="shared" si="4"/>
        <v>29.56358517</v>
      </c>
      <c r="V1237" s="17">
        <f t="shared" si="5"/>
        <v>4.504927264</v>
      </c>
      <c r="W1237" s="17">
        <f t="shared" si="6"/>
        <v>7.789770061</v>
      </c>
      <c r="X1237" s="17">
        <f t="shared" si="7"/>
        <v>2.721726889</v>
      </c>
      <c r="Y1237" s="14">
        <f t="shared" si="8"/>
        <v>21805</v>
      </c>
      <c r="Z1237" s="14">
        <f t="shared" si="9"/>
        <v>8925</v>
      </c>
      <c r="AA1237" s="14">
        <f t="shared" si="10"/>
        <v>1970</v>
      </c>
      <c r="AB1237" s="14">
        <f t="shared" si="11"/>
        <v>3491</v>
      </c>
      <c r="AC1237" s="14">
        <f t="shared" si="12"/>
        <v>825</v>
      </c>
      <c r="AD1237" s="14">
        <f t="shared" si="13"/>
        <v>2919</v>
      </c>
      <c r="AE1237" s="14">
        <f t="shared" si="14"/>
        <v>679</v>
      </c>
      <c r="AF1237" s="14">
        <f t="shared" si="15"/>
        <v>27</v>
      </c>
      <c r="AG1237" s="17">
        <f t="shared" si="16"/>
        <v>87.18791485</v>
      </c>
      <c r="AH1237" s="20">
        <f>12*(J1237*'Programas e Observações'!$C$8+K1237*'Programas e Observações'!$C$9+L1237*('Programas e Observações'!$C$8+'Programas e Observações'!$C$9)+M1237*'Programas e Observações'!$C$10)</f>
        <v>507700.44</v>
      </c>
      <c r="AI1237" s="20">
        <f>12*(J1237*'Programas e Observações'!$D$8+K1237*'Programas e Observações'!$D$9+L1237*('Programas e Observações'!$D$8+'Programas e Observações'!$D$9)+M1237*'Programas e Observações'!$D$10)</f>
        <v>938712.96</v>
      </c>
      <c r="AJ1237" s="13" t="s">
        <v>4754</v>
      </c>
      <c r="AK1237" s="13" t="s">
        <v>5041</v>
      </c>
    </row>
    <row r="1238" ht="15.75" customHeight="1">
      <c r="A1238" s="13" t="s">
        <v>5042</v>
      </c>
      <c r="B1238" s="13" t="s">
        <v>5043</v>
      </c>
      <c r="C1238" s="13" t="s">
        <v>5044</v>
      </c>
      <c r="D1238" s="13" t="s">
        <v>4402</v>
      </c>
      <c r="E1238" s="13" t="s">
        <v>4446</v>
      </c>
      <c r="F1238" s="13" t="s">
        <v>4447</v>
      </c>
      <c r="G1238" s="14">
        <v>14048.0</v>
      </c>
      <c r="H1238" s="16" t="b">
        <f>G1238&lt;'Programas e Observações'!$C$11</f>
        <v>1</v>
      </c>
      <c r="I1238" s="14">
        <v>0.0</v>
      </c>
      <c r="J1238" s="14">
        <v>0.0</v>
      </c>
      <c r="K1238" s="14">
        <v>0.0</v>
      </c>
      <c r="L1238" s="14">
        <v>0.0</v>
      </c>
      <c r="M1238" s="14">
        <v>0.0</v>
      </c>
      <c r="N1238" s="14">
        <v>133.0</v>
      </c>
      <c r="O1238" s="14">
        <v>18.0</v>
      </c>
      <c r="P1238" s="14">
        <v>1.0</v>
      </c>
      <c r="Q1238" s="14"/>
      <c r="R1238" s="17">
        <f t="shared" si="1"/>
        <v>0</v>
      </c>
      <c r="S1238" s="17">
        <f t="shared" si="2"/>
        <v>0</v>
      </c>
      <c r="T1238" s="17">
        <f t="shared" si="3"/>
        <v>0</v>
      </c>
      <c r="U1238" s="17">
        <f t="shared" si="4"/>
        <v>0</v>
      </c>
      <c r="V1238" s="17">
        <f t="shared" si="5"/>
        <v>0</v>
      </c>
      <c r="W1238" s="17">
        <f t="shared" si="6"/>
        <v>9.467539863</v>
      </c>
      <c r="X1238" s="17">
        <f t="shared" si="7"/>
        <v>1.281321185</v>
      </c>
      <c r="Y1238" s="14">
        <f t="shared" si="8"/>
        <v>37481</v>
      </c>
      <c r="Z1238" s="14">
        <f t="shared" si="9"/>
        <v>13460</v>
      </c>
      <c r="AA1238" s="14">
        <f t="shared" si="10"/>
        <v>4613</v>
      </c>
      <c r="AB1238" s="14">
        <f t="shared" si="11"/>
        <v>8023</v>
      </c>
      <c r="AC1238" s="14">
        <f t="shared" si="12"/>
        <v>2135</v>
      </c>
      <c r="AD1238" s="14">
        <f t="shared" si="13"/>
        <v>5559</v>
      </c>
      <c r="AE1238" s="14">
        <f t="shared" si="14"/>
        <v>999</v>
      </c>
      <c r="AF1238" s="14">
        <f t="shared" si="15"/>
        <v>30</v>
      </c>
      <c r="AG1238" s="17">
        <f t="shared" si="16"/>
        <v>79.54878282</v>
      </c>
      <c r="AH1238" s="20">
        <f>12*(J1238*'Programas e Observações'!$C$8+K1238*'Programas e Observações'!$C$9+L1238*('Programas e Observações'!$C$8+'Programas e Observações'!$C$9)+M1238*'Programas e Observações'!$C$10)</f>
        <v>0</v>
      </c>
      <c r="AI1238" s="20">
        <f>12*(J1238*'Programas e Observações'!$D$8+K1238*'Programas e Observações'!$D$9+L1238*('Programas e Observações'!$D$8+'Programas e Observações'!$D$9)+M1238*'Programas e Observações'!$D$10)</f>
        <v>0</v>
      </c>
      <c r="AJ1238" s="13" t="s">
        <v>342</v>
      </c>
      <c r="AK1238" s="13" t="s">
        <v>343</v>
      </c>
    </row>
    <row r="1239" ht="15.75" customHeight="1">
      <c r="A1239" s="13" t="s">
        <v>5045</v>
      </c>
      <c r="B1239" s="13" t="s">
        <v>5046</v>
      </c>
      <c r="C1239" s="13" t="s">
        <v>5047</v>
      </c>
      <c r="D1239" s="13" t="s">
        <v>4402</v>
      </c>
      <c r="E1239" s="13" t="s">
        <v>4457</v>
      </c>
      <c r="F1239" s="13" t="s">
        <v>4458</v>
      </c>
      <c r="G1239" s="14">
        <v>5387.0</v>
      </c>
      <c r="H1239" s="16" t="b">
        <f>G1239&lt;'Programas e Observações'!$C$11</f>
        <v>1</v>
      </c>
      <c r="I1239" s="14">
        <v>573.0</v>
      </c>
      <c r="J1239" s="14">
        <v>182.0</v>
      </c>
      <c r="K1239" s="14">
        <v>67.0</v>
      </c>
      <c r="L1239" s="14">
        <v>126.0</v>
      </c>
      <c r="M1239" s="14">
        <v>36.0</v>
      </c>
      <c r="N1239" s="14">
        <v>22.0</v>
      </c>
      <c r="O1239" s="14">
        <v>11.0</v>
      </c>
      <c r="P1239" s="14">
        <v>0.0</v>
      </c>
      <c r="Q1239" s="14"/>
      <c r="R1239" s="17">
        <f t="shared" si="1"/>
        <v>106.3671802</v>
      </c>
      <c r="S1239" s="17">
        <f t="shared" si="2"/>
        <v>33.78503805</v>
      </c>
      <c r="T1239" s="17">
        <f t="shared" si="3"/>
        <v>12.43734917</v>
      </c>
      <c r="U1239" s="17">
        <f t="shared" si="4"/>
        <v>23.38964173</v>
      </c>
      <c r="V1239" s="17">
        <f t="shared" si="5"/>
        <v>6.68275478</v>
      </c>
      <c r="W1239" s="17">
        <f t="shared" si="6"/>
        <v>4.083905699</v>
      </c>
      <c r="X1239" s="17">
        <f t="shared" si="7"/>
        <v>2.041952849</v>
      </c>
      <c r="Y1239" s="14">
        <f t="shared" si="8"/>
        <v>27912</v>
      </c>
      <c r="Z1239" s="14">
        <f t="shared" si="9"/>
        <v>10692</v>
      </c>
      <c r="AA1239" s="14">
        <f t="shared" si="10"/>
        <v>2677</v>
      </c>
      <c r="AB1239" s="14">
        <f t="shared" si="11"/>
        <v>6968</v>
      </c>
      <c r="AC1239" s="14">
        <f t="shared" si="12"/>
        <v>1484</v>
      </c>
      <c r="AD1239" s="14">
        <f t="shared" si="13"/>
        <v>907</v>
      </c>
      <c r="AE1239" s="14">
        <f t="shared" si="14"/>
        <v>768</v>
      </c>
      <c r="AF1239" s="14">
        <f t="shared" si="15"/>
        <v>13</v>
      </c>
      <c r="AG1239" s="17">
        <f t="shared" si="16"/>
        <v>70.38034434</v>
      </c>
      <c r="AH1239" s="20">
        <f>12*(J1239*'Programas e Observações'!$C$8+K1239*'Programas e Observações'!$C$9+L1239*('Programas e Observações'!$C$8+'Programas e Observações'!$C$9)+M1239*'Programas e Observações'!$C$10)</f>
        <v>178465.08</v>
      </c>
      <c r="AI1239" s="20">
        <f>12*(J1239*'Programas e Observações'!$D$8+K1239*'Programas e Observações'!$D$9+L1239*('Programas e Observações'!$D$8+'Programas e Observações'!$D$9)+M1239*'Programas e Observações'!$D$10)</f>
        <v>293917.08</v>
      </c>
      <c r="AJ1239" s="13" t="s">
        <v>1546</v>
      </c>
      <c r="AK1239" s="13" t="s">
        <v>5048</v>
      </c>
    </row>
    <row r="1240" ht="15.75" customHeight="1">
      <c r="A1240" s="13" t="s">
        <v>5049</v>
      </c>
      <c r="B1240" s="13" t="s">
        <v>5050</v>
      </c>
      <c r="C1240" s="13" t="s">
        <v>5051</v>
      </c>
      <c r="D1240" s="13" t="s">
        <v>4402</v>
      </c>
      <c r="E1240" s="13" t="s">
        <v>4420</v>
      </c>
      <c r="F1240" s="13" t="s">
        <v>4421</v>
      </c>
      <c r="G1240" s="14">
        <v>3005.0</v>
      </c>
      <c r="H1240" s="16" t="b">
        <f>G1240&lt;'Programas e Observações'!$C$11</f>
        <v>1</v>
      </c>
      <c r="I1240" s="14">
        <v>217.0</v>
      </c>
      <c r="J1240" s="14">
        <v>105.0</v>
      </c>
      <c r="K1240" s="14">
        <v>16.0</v>
      </c>
      <c r="L1240" s="14">
        <v>37.0</v>
      </c>
      <c r="M1240" s="14">
        <v>1.0</v>
      </c>
      <c r="N1240" s="14">
        <v>76.0</v>
      </c>
      <c r="O1240" s="14">
        <v>8.0</v>
      </c>
      <c r="P1240" s="14">
        <v>0.0</v>
      </c>
      <c r="Q1240" s="14"/>
      <c r="R1240" s="17">
        <f t="shared" si="1"/>
        <v>72.21297837</v>
      </c>
      <c r="S1240" s="17">
        <f t="shared" si="2"/>
        <v>34.94176373</v>
      </c>
      <c r="T1240" s="17">
        <f t="shared" si="3"/>
        <v>5.324459235</v>
      </c>
      <c r="U1240" s="17">
        <f t="shared" si="4"/>
        <v>12.31281198</v>
      </c>
      <c r="V1240" s="17">
        <f t="shared" si="5"/>
        <v>0.3327787022</v>
      </c>
      <c r="W1240" s="17">
        <f t="shared" si="6"/>
        <v>25.29118136</v>
      </c>
      <c r="X1240" s="17">
        <f t="shared" si="7"/>
        <v>2.662229617</v>
      </c>
      <c r="Y1240" s="14">
        <f t="shared" si="8"/>
        <v>21805</v>
      </c>
      <c r="Z1240" s="14">
        <f t="shared" si="9"/>
        <v>8925</v>
      </c>
      <c r="AA1240" s="14">
        <f t="shared" si="10"/>
        <v>1970</v>
      </c>
      <c r="AB1240" s="14">
        <f t="shared" si="11"/>
        <v>3491</v>
      </c>
      <c r="AC1240" s="14">
        <f t="shared" si="12"/>
        <v>825</v>
      </c>
      <c r="AD1240" s="14">
        <f t="shared" si="13"/>
        <v>2919</v>
      </c>
      <c r="AE1240" s="14">
        <f t="shared" si="14"/>
        <v>679</v>
      </c>
      <c r="AF1240" s="14">
        <f t="shared" si="15"/>
        <v>27</v>
      </c>
      <c r="AG1240" s="17">
        <f t="shared" si="16"/>
        <v>87.18791485</v>
      </c>
      <c r="AH1240" s="20">
        <f>12*(J1240*'Programas e Observações'!$C$8+K1240*'Programas e Observações'!$C$9+L1240*('Programas e Observações'!$C$8+'Programas e Observações'!$C$9)+M1240*'Programas e Observações'!$C$10)</f>
        <v>55726.68</v>
      </c>
      <c r="AI1240" s="20">
        <f>12*(J1240*'Programas e Observações'!$D$8+K1240*'Programas e Observações'!$D$9+L1240*('Programas e Observações'!$D$8+'Programas e Observações'!$D$9)+M1240*'Programas e Observações'!$D$10)</f>
        <v>107954.64</v>
      </c>
      <c r="AJ1240" s="13" t="s">
        <v>5052</v>
      </c>
      <c r="AK1240" s="13" t="s">
        <v>2412</v>
      </c>
    </row>
    <row r="1241" ht="15.75" customHeight="1">
      <c r="A1241" s="13" t="s">
        <v>5053</v>
      </c>
      <c r="B1241" s="13" t="s">
        <v>5054</v>
      </c>
      <c r="C1241" s="13" t="s">
        <v>5055</v>
      </c>
      <c r="D1241" s="13" t="s">
        <v>4402</v>
      </c>
      <c r="E1241" s="13" t="s">
        <v>4457</v>
      </c>
      <c r="F1241" s="13" t="s">
        <v>4458</v>
      </c>
      <c r="G1241" s="14">
        <v>11053.0</v>
      </c>
      <c r="H1241" s="16" t="b">
        <f>G1241&lt;'Programas e Observações'!$C$11</f>
        <v>1</v>
      </c>
      <c r="I1241" s="14">
        <v>844.0</v>
      </c>
      <c r="J1241" s="14">
        <v>556.0</v>
      </c>
      <c r="K1241" s="14">
        <v>13.0</v>
      </c>
      <c r="L1241" s="14">
        <v>93.0</v>
      </c>
      <c r="M1241" s="14">
        <v>53.0</v>
      </c>
      <c r="N1241" s="14">
        <v>39.0</v>
      </c>
      <c r="O1241" s="14">
        <v>20.0</v>
      </c>
      <c r="P1241" s="14">
        <v>0.0</v>
      </c>
      <c r="Q1241" s="14"/>
      <c r="R1241" s="17">
        <f t="shared" si="1"/>
        <v>76.35935945</v>
      </c>
      <c r="S1241" s="17">
        <f t="shared" si="2"/>
        <v>50.30308514</v>
      </c>
      <c r="T1241" s="17">
        <f t="shared" si="3"/>
        <v>1.176151271</v>
      </c>
      <c r="U1241" s="17">
        <f t="shared" si="4"/>
        <v>8.414005247</v>
      </c>
      <c r="V1241" s="17">
        <f t="shared" si="5"/>
        <v>4.795078259</v>
      </c>
      <c r="W1241" s="17">
        <f t="shared" si="6"/>
        <v>3.528453813</v>
      </c>
      <c r="X1241" s="17">
        <f t="shared" si="7"/>
        <v>1.809463494</v>
      </c>
      <c r="Y1241" s="14">
        <f t="shared" si="8"/>
        <v>27912</v>
      </c>
      <c r="Z1241" s="14">
        <f t="shared" si="9"/>
        <v>10692</v>
      </c>
      <c r="AA1241" s="14">
        <f t="shared" si="10"/>
        <v>2677</v>
      </c>
      <c r="AB1241" s="14">
        <f t="shared" si="11"/>
        <v>6968</v>
      </c>
      <c r="AC1241" s="14">
        <f t="shared" si="12"/>
        <v>1484</v>
      </c>
      <c r="AD1241" s="14">
        <f t="shared" si="13"/>
        <v>907</v>
      </c>
      <c r="AE1241" s="14">
        <f t="shared" si="14"/>
        <v>768</v>
      </c>
      <c r="AF1241" s="14">
        <f t="shared" si="15"/>
        <v>13</v>
      </c>
      <c r="AG1241" s="17">
        <f t="shared" si="16"/>
        <v>70.38034434</v>
      </c>
      <c r="AH1241" s="20">
        <f>12*(J1241*'Programas e Observações'!$C$8+K1241*'Programas e Observações'!$C$9+L1241*('Programas e Observações'!$C$8+'Programas e Observações'!$C$9)+M1241*'Programas e Observações'!$C$10)</f>
        <v>210833.64</v>
      </c>
      <c r="AI1241" s="20">
        <f>12*(J1241*'Programas e Observações'!$D$8+K1241*'Programas e Observações'!$D$9+L1241*('Programas e Observações'!$D$8+'Programas e Observações'!$D$9)+M1241*'Programas e Observações'!$D$10)</f>
        <v>447286.44</v>
      </c>
      <c r="AJ1241" s="13" t="s">
        <v>5056</v>
      </c>
      <c r="AK1241" s="13" t="s">
        <v>5057</v>
      </c>
    </row>
    <row r="1242" ht="15.75" customHeight="1">
      <c r="A1242" s="13" t="s">
        <v>5058</v>
      </c>
      <c r="B1242" s="13" t="s">
        <v>5059</v>
      </c>
      <c r="C1242" s="13" t="s">
        <v>5060</v>
      </c>
      <c r="D1242" s="13" t="s">
        <v>4402</v>
      </c>
      <c r="E1242" s="13" t="s">
        <v>4420</v>
      </c>
      <c r="F1242" s="13" t="s">
        <v>4421</v>
      </c>
      <c r="G1242" s="14">
        <v>1900.0</v>
      </c>
      <c r="H1242" s="16" t="b">
        <f>G1242&lt;'Programas e Observações'!$C$11</f>
        <v>1</v>
      </c>
      <c r="I1242" s="14">
        <v>128.0</v>
      </c>
      <c r="J1242" s="14">
        <v>75.0</v>
      </c>
      <c r="K1242" s="14">
        <v>14.0</v>
      </c>
      <c r="L1242" s="14">
        <v>23.0</v>
      </c>
      <c r="M1242" s="14">
        <v>0.0</v>
      </c>
      <c r="N1242" s="14">
        <v>13.0</v>
      </c>
      <c r="O1242" s="14">
        <v>1.0</v>
      </c>
      <c r="P1242" s="14">
        <v>0.0</v>
      </c>
      <c r="Q1242" s="14"/>
      <c r="R1242" s="17">
        <f t="shared" si="1"/>
        <v>67.36842105</v>
      </c>
      <c r="S1242" s="17">
        <f t="shared" si="2"/>
        <v>39.47368421</v>
      </c>
      <c r="T1242" s="17">
        <f t="shared" si="3"/>
        <v>7.368421053</v>
      </c>
      <c r="U1242" s="17">
        <f t="shared" si="4"/>
        <v>12.10526316</v>
      </c>
      <c r="V1242" s="17">
        <f t="shared" si="5"/>
        <v>0</v>
      </c>
      <c r="W1242" s="17">
        <f t="shared" si="6"/>
        <v>6.842105263</v>
      </c>
      <c r="X1242" s="17">
        <f t="shared" si="7"/>
        <v>0.5263157895</v>
      </c>
      <c r="Y1242" s="14">
        <f t="shared" si="8"/>
        <v>21805</v>
      </c>
      <c r="Z1242" s="14">
        <f t="shared" si="9"/>
        <v>8925</v>
      </c>
      <c r="AA1242" s="14">
        <f t="shared" si="10"/>
        <v>1970</v>
      </c>
      <c r="AB1242" s="14">
        <f t="shared" si="11"/>
        <v>3491</v>
      </c>
      <c r="AC1242" s="14">
        <f t="shared" si="12"/>
        <v>825</v>
      </c>
      <c r="AD1242" s="14">
        <f t="shared" si="13"/>
        <v>2919</v>
      </c>
      <c r="AE1242" s="14">
        <f t="shared" si="14"/>
        <v>679</v>
      </c>
      <c r="AF1242" s="14">
        <f t="shared" si="15"/>
        <v>27</v>
      </c>
      <c r="AG1242" s="17">
        <f t="shared" si="16"/>
        <v>87.18791485</v>
      </c>
      <c r="AH1242" s="20">
        <f>12*(J1242*'Programas e Observações'!$C$8+K1242*'Programas e Observações'!$C$9+L1242*('Programas e Observações'!$C$8+'Programas e Observações'!$C$9)+M1242*'Programas e Observações'!$C$10)</f>
        <v>38310.6</v>
      </c>
      <c r="AI1242" s="20">
        <f>12*(J1242*'Programas e Observações'!$D$8+K1242*'Programas e Observações'!$D$9+L1242*('Programas e Observações'!$D$8+'Programas e Observações'!$D$9)+M1242*'Programas e Observações'!$D$10)</f>
        <v>74354.52</v>
      </c>
      <c r="AJ1242" s="13" t="s">
        <v>3201</v>
      </c>
      <c r="AK1242" s="13" t="s">
        <v>383</v>
      </c>
    </row>
    <row r="1243" ht="15.75" customHeight="1">
      <c r="A1243" s="13" t="s">
        <v>5061</v>
      </c>
      <c r="B1243" s="13" t="s">
        <v>5062</v>
      </c>
      <c r="C1243" s="13" t="s">
        <v>5063</v>
      </c>
      <c r="D1243" s="13" t="s">
        <v>4402</v>
      </c>
      <c r="E1243" s="13" t="s">
        <v>4457</v>
      </c>
      <c r="F1243" s="13" t="s">
        <v>4458</v>
      </c>
      <c r="G1243" s="14">
        <v>3304.0</v>
      </c>
      <c r="H1243" s="16" t="b">
        <f>G1243&lt;'Programas e Observações'!$C$11</f>
        <v>1</v>
      </c>
      <c r="I1243" s="14">
        <v>123.0</v>
      </c>
      <c r="J1243" s="14">
        <v>92.0</v>
      </c>
      <c r="K1243" s="14">
        <v>2.0</v>
      </c>
      <c r="L1243" s="14">
        <v>4.0</v>
      </c>
      <c r="M1243" s="14">
        <v>0.0</v>
      </c>
      <c r="N1243" s="14">
        <v>2.0</v>
      </c>
      <c r="O1243" s="14">
        <v>6.0</v>
      </c>
      <c r="P1243" s="14">
        <v>0.0</v>
      </c>
      <c r="Q1243" s="14"/>
      <c r="R1243" s="17">
        <f t="shared" si="1"/>
        <v>37.22760291</v>
      </c>
      <c r="S1243" s="17">
        <f t="shared" si="2"/>
        <v>27.84503632</v>
      </c>
      <c r="T1243" s="17">
        <f t="shared" si="3"/>
        <v>0.6053268765</v>
      </c>
      <c r="U1243" s="17">
        <f t="shared" si="4"/>
        <v>1.210653753</v>
      </c>
      <c r="V1243" s="17">
        <f t="shared" si="5"/>
        <v>0</v>
      </c>
      <c r="W1243" s="17">
        <f t="shared" si="6"/>
        <v>0.6053268765</v>
      </c>
      <c r="X1243" s="17">
        <f t="shared" si="7"/>
        <v>1.81598063</v>
      </c>
      <c r="Y1243" s="14">
        <f t="shared" si="8"/>
        <v>27912</v>
      </c>
      <c r="Z1243" s="14">
        <f t="shared" si="9"/>
        <v>10692</v>
      </c>
      <c r="AA1243" s="14">
        <f t="shared" si="10"/>
        <v>2677</v>
      </c>
      <c r="AB1243" s="14">
        <f t="shared" si="11"/>
        <v>6968</v>
      </c>
      <c r="AC1243" s="14">
        <f t="shared" si="12"/>
        <v>1484</v>
      </c>
      <c r="AD1243" s="14">
        <f t="shared" si="13"/>
        <v>907</v>
      </c>
      <c r="AE1243" s="14">
        <f t="shared" si="14"/>
        <v>768</v>
      </c>
      <c r="AF1243" s="14">
        <f t="shared" si="15"/>
        <v>13</v>
      </c>
      <c r="AG1243" s="17">
        <f t="shared" si="16"/>
        <v>70.38034434</v>
      </c>
      <c r="AH1243" s="20">
        <f>12*(J1243*'Programas e Observações'!$C$8+K1243*'Programas e Observações'!$C$9+L1243*('Programas e Observações'!$C$8+'Programas e Observações'!$C$9)+M1243*'Programas e Observações'!$C$10)</f>
        <v>22122</v>
      </c>
      <c r="AI1243" s="20">
        <f>12*(J1243*'Programas e Observações'!$D$8+K1243*'Programas e Observações'!$D$9+L1243*('Programas e Observações'!$D$8+'Programas e Observações'!$D$9)+M1243*'Programas e Observações'!$D$10)</f>
        <v>56777.04</v>
      </c>
      <c r="AJ1243" s="13" t="s">
        <v>5064</v>
      </c>
      <c r="AK1243" s="13" t="s">
        <v>546</v>
      </c>
    </row>
    <row r="1244" ht="15.75" customHeight="1">
      <c r="A1244" s="13" t="s">
        <v>5065</v>
      </c>
      <c r="B1244" s="13" t="s">
        <v>5066</v>
      </c>
      <c r="C1244" s="13" t="s">
        <v>2808</v>
      </c>
      <c r="D1244" s="13" t="s">
        <v>5067</v>
      </c>
      <c r="E1244" s="13" t="s">
        <v>5068</v>
      </c>
      <c r="F1244" s="13" t="s">
        <v>5069</v>
      </c>
      <c r="G1244" s="14">
        <v>9580.0</v>
      </c>
      <c r="H1244" s="16" t="b">
        <f>G1244&lt;'Programas e Observações'!$C$11</f>
        <v>1</v>
      </c>
      <c r="I1244" s="14">
        <v>933.0</v>
      </c>
      <c r="J1244" s="14">
        <v>414.0</v>
      </c>
      <c r="K1244" s="14">
        <v>63.0</v>
      </c>
      <c r="L1244" s="14">
        <v>142.0</v>
      </c>
      <c r="M1244" s="14">
        <v>40.0</v>
      </c>
      <c r="N1244" s="14">
        <v>197.0</v>
      </c>
      <c r="O1244" s="14">
        <v>7.0</v>
      </c>
      <c r="P1244" s="14">
        <v>1.0</v>
      </c>
      <c r="Q1244" s="14"/>
      <c r="R1244" s="17">
        <f t="shared" si="1"/>
        <v>97.39039666</v>
      </c>
      <c r="S1244" s="17">
        <f t="shared" si="2"/>
        <v>43.21503132</v>
      </c>
      <c r="T1244" s="17">
        <f t="shared" si="3"/>
        <v>6.576200418</v>
      </c>
      <c r="U1244" s="17">
        <f t="shared" si="4"/>
        <v>14.82254697</v>
      </c>
      <c r="V1244" s="17">
        <f t="shared" si="5"/>
        <v>4.175365344</v>
      </c>
      <c r="W1244" s="17">
        <f t="shared" si="6"/>
        <v>20.56367432</v>
      </c>
      <c r="X1244" s="17">
        <f t="shared" si="7"/>
        <v>0.7306889353</v>
      </c>
      <c r="Y1244" s="14">
        <f t="shared" si="8"/>
        <v>9038</v>
      </c>
      <c r="Z1244" s="14">
        <f t="shared" si="9"/>
        <v>4287</v>
      </c>
      <c r="AA1244" s="14">
        <f t="shared" si="10"/>
        <v>617</v>
      </c>
      <c r="AB1244" s="14">
        <f t="shared" si="11"/>
        <v>1703</v>
      </c>
      <c r="AC1244" s="14">
        <f t="shared" si="12"/>
        <v>371</v>
      </c>
      <c r="AD1244" s="14">
        <f t="shared" si="13"/>
        <v>1318</v>
      </c>
      <c r="AE1244" s="14">
        <f t="shared" si="14"/>
        <v>66</v>
      </c>
      <c r="AF1244" s="14">
        <f t="shared" si="15"/>
        <v>3</v>
      </c>
      <c r="AG1244" s="17">
        <f t="shared" si="16"/>
        <v>113.5056389</v>
      </c>
      <c r="AH1244" s="20">
        <f>12*(J1244*'Programas e Observações'!$C$8+K1244*'Programas e Observações'!$C$9+L1244*('Programas e Observações'!$C$8+'Programas e Observações'!$C$9)+M1244*'Programas e Observações'!$C$10)</f>
        <v>235939.8</v>
      </c>
      <c r="AI1244" s="20">
        <f>12*(J1244*'Programas e Observações'!$D$8+K1244*'Programas e Observações'!$D$9+L1244*('Programas e Observações'!$D$8+'Programas e Observações'!$D$9)+M1244*'Programas e Observações'!$D$10)</f>
        <v>440898.84</v>
      </c>
      <c r="AJ1244" s="13" t="s">
        <v>3968</v>
      </c>
      <c r="AK1244" s="13" t="s">
        <v>5070</v>
      </c>
    </row>
    <row r="1245" ht="15.75" customHeight="1">
      <c r="A1245" s="13" t="s">
        <v>5071</v>
      </c>
      <c r="B1245" s="13" t="s">
        <v>5072</v>
      </c>
      <c r="C1245" s="13" t="s">
        <v>5073</v>
      </c>
      <c r="D1245" s="13" t="s">
        <v>5067</v>
      </c>
      <c r="E1245" s="13" t="s">
        <v>5074</v>
      </c>
      <c r="F1245" s="13" t="s">
        <v>5075</v>
      </c>
      <c r="G1245" s="14">
        <v>5026.0</v>
      </c>
      <c r="H1245" s="16" t="b">
        <f>G1245&lt;'Programas e Observações'!$C$11</f>
        <v>1</v>
      </c>
      <c r="I1245" s="14">
        <v>311.0</v>
      </c>
      <c r="J1245" s="14">
        <v>271.0</v>
      </c>
      <c r="K1245" s="14">
        <v>0.0</v>
      </c>
      <c r="L1245" s="14">
        <v>4.0</v>
      </c>
      <c r="M1245" s="14">
        <v>0.0</v>
      </c>
      <c r="N1245" s="14">
        <v>76.0</v>
      </c>
      <c r="O1245" s="14">
        <v>3.0</v>
      </c>
      <c r="P1245" s="14">
        <v>0.0</v>
      </c>
      <c r="Q1245" s="14"/>
      <c r="R1245" s="17">
        <f t="shared" si="1"/>
        <v>61.87823319</v>
      </c>
      <c r="S1245" s="17">
        <f t="shared" si="2"/>
        <v>53.91961799</v>
      </c>
      <c r="T1245" s="17">
        <f t="shared" si="3"/>
        <v>0</v>
      </c>
      <c r="U1245" s="17">
        <f t="shared" si="4"/>
        <v>0.7958615201</v>
      </c>
      <c r="V1245" s="17">
        <f t="shared" si="5"/>
        <v>0</v>
      </c>
      <c r="W1245" s="17">
        <f t="shared" si="6"/>
        <v>15.12136888</v>
      </c>
      <c r="X1245" s="17">
        <f t="shared" si="7"/>
        <v>0.5968961401</v>
      </c>
      <c r="Y1245" s="14">
        <f t="shared" si="8"/>
        <v>14341</v>
      </c>
      <c r="Z1245" s="14">
        <f t="shared" si="9"/>
        <v>6730</v>
      </c>
      <c r="AA1245" s="14">
        <f t="shared" si="10"/>
        <v>1230</v>
      </c>
      <c r="AB1245" s="14">
        <f t="shared" si="11"/>
        <v>2463</v>
      </c>
      <c r="AC1245" s="14">
        <f t="shared" si="12"/>
        <v>527</v>
      </c>
      <c r="AD1245" s="14">
        <f t="shared" si="13"/>
        <v>2202</v>
      </c>
      <c r="AE1245" s="14">
        <f t="shared" si="14"/>
        <v>104</v>
      </c>
      <c r="AF1245" s="14">
        <f t="shared" si="15"/>
        <v>0</v>
      </c>
      <c r="AG1245" s="17">
        <f t="shared" si="16"/>
        <v>99.03937128</v>
      </c>
      <c r="AH1245" s="20">
        <f>12*(J1245*'Programas e Observações'!$C$8+K1245*'Programas e Observações'!$C$9+L1245*('Programas e Observações'!$C$8+'Programas e Observações'!$C$9)+M1245*'Programas e Observações'!$C$10)</f>
        <v>56652.6</v>
      </c>
      <c r="AI1245" s="20">
        <f>12*(J1245*'Programas e Observações'!$D$8+K1245*'Programas e Observações'!$D$9+L1245*('Programas e Observações'!$D$8+'Programas e Observações'!$D$9)+M1245*'Programas e Observações'!$D$10)</f>
        <v>155640</v>
      </c>
      <c r="AJ1245" s="13" t="s">
        <v>5076</v>
      </c>
      <c r="AK1245" s="13" t="s">
        <v>4921</v>
      </c>
    </row>
    <row r="1246" ht="15.75" customHeight="1">
      <c r="A1246" s="13" t="s">
        <v>5077</v>
      </c>
      <c r="B1246" s="13" t="s">
        <v>5078</v>
      </c>
      <c r="C1246" s="13" t="s">
        <v>5079</v>
      </c>
      <c r="D1246" s="13" t="s">
        <v>5067</v>
      </c>
      <c r="E1246" s="13" t="s">
        <v>5080</v>
      </c>
      <c r="F1246" s="13" t="s">
        <v>5081</v>
      </c>
      <c r="G1246" s="14">
        <v>26655.0</v>
      </c>
      <c r="H1246" s="16" t="b">
        <f>G1246&lt;'Programas e Observações'!$C$11</f>
        <v>0</v>
      </c>
      <c r="I1246" s="14">
        <v>1224.0</v>
      </c>
      <c r="J1246" s="14">
        <v>384.0</v>
      </c>
      <c r="K1246" s="14">
        <v>65.0</v>
      </c>
      <c r="L1246" s="14">
        <v>114.0</v>
      </c>
      <c r="M1246" s="14">
        <v>62.0</v>
      </c>
      <c r="N1246" s="14">
        <v>683.0</v>
      </c>
      <c r="O1246" s="14">
        <v>43.0</v>
      </c>
      <c r="P1246" s="14">
        <v>1.0</v>
      </c>
      <c r="Q1246" s="14"/>
      <c r="R1246" s="17">
        <f t="shared" si="1"/>
        <v>45.92009004</v>
      </c>
      <c r="S1246" s="17">
        <f t="shared" si="2"/>
        <v>14.40630276</v>
      </c>
      <c r="T1246" s="17">
        <f t="shared" si="3"/>
        <v>2.438566873</v>
      </c>
      <c r="U1246" s="17">
        <f t="shared" si="4"/>
        <v>4.276871131</v>
      </c>
      <c r="V1246" s="17">
        <f t="shared" si="5"/>
        <v>2.326017633</v>
      </c>
      <c r="W1246" s="17">
        <f t="shared" si="6"/>
        <v>25.62371037</v>
      </c>
      <c r="X1246" s="17">
        <f t="shared" si="7"/>
        <v>1.613205778</v>
      </c>
      <c r="Y1246" s="14">
        <f t="shared" si="8"/>
        <v>11853</v>
      </c>
      <c r="Z1246" s="14">
        <f t="shared" si="9"/>
        <v>4064</v>
      </c>
      <c r="AA1246" s="14">
        <f t="shared" si="10"/>
        <v>1041</v>
      </c>
      <c r="AB1246" s="14">
        <f t="shared" si="11"/>
        <v>2651</v>
      </c>
      <c r="AC1246" s="14">
        <f t="shared" si="12"/>
        <v>566</v>
      </c>
      <c r="AD1246" s="14">
        <f t="shared" si="13"/>
        <v>2647</v>
      </c>
      <c r="AE1246" s="14">
        <f t="shared" si="14"/>
        <v>360</v>
      </c>
      <c r="AF1246" s="14">
        <f t="shared" si="15"/>
        <v>8</v>
      </c>
      <c r="AG1246" s="17">
        <f t="shared" si="16"/>
        <v>60.14766701</v>
      </c>
      <c r="AH1246" s="20">
        <f>12*(J1246*'Programas e Observações'!$C$8+K1246*'Programas e Observações'!$C$9+L1246*('Programas e Observações'!$C$8+'Programas e Observações'!$C$9)+M1246*'Programas e Observações'!$C$10)</f>
        <v>222776.76</v>
      </c>
      <c r="AI1246" s="20">
        <f>12*(J1246*'Programas e Observações'!$D$8+K1246*'Programas e Observações'!$D$9+L1246*('Programas e Observações'!$D$8+'Programas e Observações'!$D$9)+M1246*'Programas e Observações'!$D$10)</f>
        <v>406629.24</v>
      </c>
      <c r="AJ1246" s="13" t="s">
        <v>3791</v>
      </c>
      <c r="AK1246" s="13" t="s">
        <v>5026</v>
      </c>
    </row>
    <row r="1247" ht="15.75" customHeight="1">
      <c r="A1247" s="13" t="s">
        <v>5082</v>
      </c>
      <c r="B1247" s="13" t="s">
        <v>5083</v>
      </c>
      <c r="C1247" s="13" t="s">
        <v>5084</v>
      </c>
      <c r="D1247" s="13" t="s">
        <v>5067</v>
      </c>
      <c r="E1247" s="13" t="s">
        <v>5080</v>
      </c>
      <c r="F1247" s="13" t="s">
        <v>5081</v>
      </c>
      <c r="G1247" s="14">
        <v>21823.0</v>
      </c>
      <c r="H1247" s="16" t="b">
        <f>G1247&lt;'Programas e Observações'!$C$11</f>
        <v>0</v>
      </c>
      <c r="I1247" s="14">
        <v>0.0</v>
      </c>
      <c r="J1247" s="14">
        <v>0.0</v>
      </c>
      <c r="K1247" s="14">
        <v>0.0</v>
      </c>
      <c r="L1247" s="14">
        <v>0.0</v>
      </c>
      <c r="M1247" s="14">
        <v>0.0</v>
      </c>
      <c r="N1247" s="14">
        <v>301.0</v>
      </c>
      <c r="O1247" s="14">
        <v>44.0</v>
      </c>
      <c r="P1247" s="14">
        <v>2.0</v>
      </c>
      <c r="Q1247" s="14"/>
      <c r="R1247" s="17">
        <f t="shared" si="1"/>
        <v>0</v>
      </c>
      <c r="S1247" s="17">
        <f t="shared" si="2"/>
        <v>0</v>
      </c>
      <c r="T1247" s="17">
        <f t="shared" si="3"/>
        <v>0</v>
      </c>
      <c r="U1247" s="17">
        <f t="shared" si="4"/>
        <v>0</v>
      </c>
      <c r="V1247" s="17">
        <f t="shared" si="5"/>
        <v>0</v>
      </c>
      <c r="W1247" s="17">
        <f t="shared" si="6"/>
        <v>13.79278743</v>
      </c>
      <c r="X1247" s="17">
        <f t="shared" si="7"/>
        <v>2.016221418</v>
      </c>
      <c r="Y1247" s="14">
        <f t="shared" si="8"/>
        <v>11853</v>
      </c>
      <c r="Z1247" s="14">
        <f t="shared" si="9"/>
        <v>4064</v>
      </c>
      <c r="AA1247" s="14">
        <f t="shared" si="10"/>
        <v>1041</v>
      </c>
      <c r="AB1247" s="14">
        <f t="shared" si="11"/>
        <v>2651</v>
      </c>
      <c r="AC1247" s="14">
        <f t="shared" si="12"/>
        <v>566</v>
      </c>
      <c r="AD1247" s="14">
        <f t="shared" si="13"/>
        <v>2647</v>
      </c>
      <c r="AE1247" s="14">
        <f t="shared" si="14"/>
        <v>360</v>
      </c>
      <c r="AF1247" s="14">
        <f t="shared" si="15"/>
        <v>8</v>
      </c>
      <c r="AG1247" s="17">
        <f t="shared" si="16"/>
        <v>60.14766701</v>
      </c>
      <c r="AH1247" s="20">
        <f>12*(J1247*'Programas e Observações'!$C$8+K1247*'Programas e Observações'!$C$9+L1247*('Programas e Observações'!$C$8+'Programas e Observações'!$C$9)+M1247*'Programas e Observações'!$C$10)</f>
        <v>0</v>
      </c>
      <c r="AI1247" s="20">
        <f>12*(J1247*'Programas e Observações'!$D$8+K1247*'Programas e Observações'!$D$9+L1247*('Programas e Observações'!$D$8+'Programas e Observações'!$D$9)+M1247*'Programas e Observações'!$D$10)</f>
        <v>0</v>
      </c>
      <c r="AJ1247" s="13" t="s">
        <v>342</v>
      </c>
      <c r="AK1247" s="13" t="s">
        <v>343</v>
      </c>
    </row>
    <row r="1248" ht="15.75" customHeight="1">
      <c r="A1248" s="13" t="s">
        <v>5085</v>
      </c>
      <c r="B1248" s="13" t="s">
        <v>5086</v>
      </c>
      <c r="C1248" s="13" t="s">
        <v>5087</v>
      </c>
      <c r="D1248" s="13" t="s">
        <v>5067</v>
      </c>
      <c r="E1248" s="13" t="s">
        <v>5088</v>
      </c>
      <c r="F1248" s="13" t="s">
        <v>5089</v>
      </c>
      <c r="G1248" s="14">
        <v>14140.0</v>
      </c>
      <c r="H1248" s="16" t="b">
        <f>G1248&lt;'Programas e Observações'!$C$11</f>
        <v>1</v>
      </c>
      <c r="I1248" s="14">
        <v>1363.0</v>
      </c>
      <c r="J1248" s="14">
        <v>419.0</v>
      </c>
      <c r="K1248" s="14">
        <v>125.0</v>
      </c>
      <c r="L1248" s="14">
        <v>279.0</v>
      </c>
      <c r="M1248" s="14">
        <v>78.0</v>
      </c>
      <c r="N1248" s="14">
        <v>225.0</v>
      </c>
      <c r="O1248" s="14">
        <v>18.0</v>
      </c>
      <c r="P1248" s="14">
        <v>1.0</v>
      </c>
      <c r="Q1248" s="14"/>
      <c r="R1248" s="17">
        <f t="shared" si="1"/>
        <v>96.39321075</v>
      </c>
      <c r="S1248" s="17">
        <f t="shared" si="2"/>
        <v>29.63224894</v>
      </c>
      <c r="T1248" s="17">
        <f t="shared" si="3"/>
        <v>8.840169731</v>
      </c>
      <c r="U1248" s="17">
        <f t="shared" si="4"/>
        <v>19.73125884</v>
      </c>
      <c r="V1248" s="17">
        <f t="shared" si="5"/>
        <v>5.516265912</v>
      </c>
      <c r="W1248" s="17">
        <f t="shared" si="6"/>
        <v>15.91230552</v>
      </c>
      <c r="X1248" s="17">
        <f t="shared" si="7"/>
        <v>1.272984441</v>
      </c>
      <c r="Y1248" s="14">
        <f t="shared" si="8"/>
        <v>21935</v>
      </c>
      <c r="Z1248" s="14">
        <f t="shared" si="9"/>
        <v>7540</v>
      </c>
      <c r="AA1248" s="14">
        <f t="shared" si="10"/>
        <v>1964</v>
      </c>
      <c r="AB1248" s="14">
        <f t="shared" si="11"/>
        <v>4566</v>
      </c>
      <c r="AC1248" s="14">
        <f t="shared" si="12"/>
        <v>987</v>
      </c>
      <c r="AD1248" s="14">
        <f t="shared" si="13"/>
        <v>4210</v>
      </c>
      <c r="AE1248" s="14">
        <f t="shared" si="14"/>
        <v>365</v>
      </c>
      <c r="AF1248" s="14">
        <f t="shared" si="15"/>
        <v>12</v>
      </c>
      <c r="AG1248" s="17">
        <f t="shared" si="16"/>
        <v>73.03754266</v>
      </c>
      <c r="AH1248" s="20">
        <f>12*(J1248*'Programas e Observações'!$C$8+K1248*'Programas e Observações'!$C$9+L1248*('Programas e Observações'!$C$8+'Programas e Observações'!$C$9)+M1248*'Programas e Observações'!$C$10)</f>
        <v>385548.24</v>
      </c>
      <c r="AI1248" s="20">
        <f>12*(J1248*'Programas e Observações'!$D$8+K1248*'Programas e Observações'!$D$9+L1248*('Programas e Observações'!$D$8+'Programas e Observações'!$D$9)+M1248*'Programas e Observações'!$D$10)</f>
        <v>646417.2</v>
      </c>
      <c r="AJ1248" s="13" t="s">
        <v>1947</v>
      </c>
      <c r="AK1248" s="13" t="s">
        <v>5090</v>
      </c>
    </row>
    <row r="1249" ht="15.75" customHeight="1">
      <c r="A1249" s="13" t="s">
        <v>5091</v>
      </c>
      <c r="B1249" s="13" t="s">
        <v>5092</v>
      </c>
      <c r="C1249" s="13" t="s">
        <v>5093</v>
      </c>
      <c r="D1249" s="13" t="s">
        <v>5067</v>
      </c>
      <c r="E1249" s="13" t="s">
        <v>5094</v>
      </c>
      <c r="F1249" s="13" t="s">
        <v>5095</v>
      </c>
      <c r="G1249" s="14">
        <v>5806.0</v>
      </c>
      <c r="H1249" s="16" t="b">
        <f>G1249&lt;'Programas e Observações'!$C$11</f>
        <v>1</v>
      </c>
      <c r="I1249" s="14">
        <v>0.0</v>
      </c>
      <c r="J1249" s="14">
        <v>0.0</v>
      </c>
      <c r="K1249" s="14">
        <v>0.0</v>
      </c>
      <c r="L1249" s="14">
        <v>0.0</v>
      </c>
      <c r="M1249" s="14">
        <v>0.0</v>
      </c>
      <c r="N1249" s="14">
        <v>51.0</v>
      </c>
      <c r="O1249" s="14">
        <v>19.0</v>
      </c>
      <c r="P1249" s="14">
        <v>0.0</v>
      </c>
      <c r="Q1249" s="14"/>
      <c r="R1249" s="17">
        <f t="shared" si="1"/>
        <v>0</v>
      </c>
      <c r="S1249" s="17">
        <f t="shared" si="2"/>
        <v>0</v>
      </c>
      <c r="T1249" s="17">
        <f t="shared" si="3"/>
        <v>0</v>
      </c>
      <c r="U1249" s="17">
        <f t="shared" si="4"/>
        <v>0</v>
      </c>
      <c r="V1249" s="17">
        <f t="shared" si="5"/>
        <v>0</v>
      </c>
      <c r="W1249" s="17">
        <f t="shared" si="6"/>
        <v>8.784016535</v>
      </c>
      <c r="X1249" s="17">
        <f t="shared" si="7"/>
        <v>3.272476748</v>
      </c>
      <c r="Y1249" s="14">
        <f t="shared" si="8"/>
        <v>8376</v>
      </c>
      <c r="Z1249" s="14">
        <f t="shared" si="9"/>
        <v>3025</v>
      </c>
      <c r="AA1249" s="14">
        <f t="shared" si="10"/>
        <v>746</v>
      </c>
      <c r="AB1249" s="14">
        <f t="shared" si="11"/>
        <v>1776</v>
      </c>
      <c r="AC1249" s="14">
        <f t="shared" si="12"/>
        <v>336</v>
      </c>
      <c r="AD1249" s="14">
        <f t="shared" si="13"/>
        <v>1697</v>
      </c>
      <c r="AE1249" s="14">
        <f t="shared" si="14"/>
        <v>309</v>
      </c>
      <c r="AF1249" s="14">
        <f t="shared" si="15"/>
        <v>8</v>
      </c>
      <c r="AG1249" s="17">
        <f t="shared" si="16"/>
        <v>52.75090689</v>
      </c>
      <c r="AH1249" s="20">
        <f>12*(J1249*'Programas e Observações'!$C$8+K1249*'Programas e Observações'!$C$9+L1249*('Programas e Observações'!$C$8+'Programas e Observações'!$C$9)+M1249*'Programas e Observações'!$C$10)</f>
        <v>0</v>
      </c>
      <c r="AI1249" s="20">
        <f>12*(J1249*'Programas e Observações'!$D$8+K1249*'Programas e Observações'!$D$9+L1249*('Programas e Observações'!$D$8+'Programas e Observações'!$D$9)+M1249*'Programas e Observações'!$D$10)</f>
        <v>0</v>
      </c>
      <c r="AJ1249" s="13" t="s">
        <v>342</v>
      </c>
      <c r="AK1249" s="13" t="s">
        <v>343</v>
      </c>
    </row>
    <row r="1250" ht="15.75" customHeight="1">
      <c r="A1250" s="13" t="s">
        <v>5096</v>
      </c>
      <c r="B1250" s="13" t="s">
        <v>5097</v>
      </c>
      <c r="C1250" s="13" t="s">
        <v>5098</v>
      </c>
      <c r="D1250" s="13" t="s">
        <v>5067</v>
      </c>
      <c r="E1250" s="13" t="s">
        <v>5080</v>
      </c>
      <c r="F1250" s="13" t="s">
        <v>5081</v>
      </c>
      <c r="G1250" s="14">
        <v>3143.0</v>
      </c>
      <c r="H1250" s="16" t="b">
        <f>G1250&lt;'Programas e Observações'!$C$11</f>
        <v>1</v>
      </c>
      <c r="I1250" s="14">
        <v>336.0</v>
      </c>
      <c r="J1250" s="14">
        <v>143.0</v>
      </c>
      <c r="K1250" s="14">
        <v>9.0</v>
      </c>
      <c r="L1250" s="14">
        <v>50.0</v>
      </c>
      <c r="M1250" s="14">
        <v>9.0</v>
      </c>
      <c r="N1250" s="14">
        <v>19.0</v>
      </c>
      <c r="O1250" s="14">
        <v>4.0</v>
      </c>
      <c r="P1250" s="14">
        <v>0.0</v>
      </c>
      <c r="Q1250" s="14"/>
      <c r="R1250" s="17">
        <f t="shared" si="1"/>
        <v>106.9042316</v>
      </c>
      <c r="S1250" s="17">
        <f t="shared" si="2"/>
        <v>45.49793191</v>
      </c>
      <c r="T1250" s="17">
        <f t="shared" si="3"/>
        <v>2.863506204</v>
      </c>
      <c r="U1250" s="17">
        <f t="shared" si="4"/>
        <v>15.9083678</v>
      </c>
      <c r="V1250" s="17">
        <f t="shared" si="5"/>
        <v>2.863506204</v>
      </c>
      <c r="W1250" s="17">
        <f t="shared" si="6"/>
        <v>6.045179765</v>
      </c>
      <c r="X1250" s="17">
        <f t="shared" si="7"/>
        <v>1.272669424</v>
      </c>
      <c r="Y1250" s="14">
        <f t="shared" si="8"/>
        <v>11853</v>
      </c>
      <c r="Z1250" s="14">
        <f t="shared" si="9"/>
        <v>4064</v>
      </c>
      <c r="AA1250" s="14">
        <f t="shared" si="10"/>
        <v>1041</v>
      </c>
      <c r="AB1250" s="14">
        <f t="shared" si="11"/>
        <v>2651</v>
      </c>
      <c r="AC1250" s="14">
        <f t="shared" si="12"/>
        <v>566</v>
      </c>
      <c r="AD1250" s="14">
        <f t="shared" si="13"/>
        <v>2647</v>
      </c>
      <c r="AE1250" s="14">
        <f t="shared" si="14"/>
        <v>360</v>
      </c>
      <c r="AF1250" s="14">
        <f t="shared" si="15"/>
        <v>8</v>
      </c>
      <c r="AG1250" s="17">
        <f t="shared" si="16"/>
        <v>60.14766701</v>
      </c>
      <c r="AH1250" s="20">
        <f>12*(J1250*'Programas e Observações'!$C$8+K1250*'Programas e Observações'!$C$9+L1250*('Programas e Observações'!$C$8+'Programas e Observações'!$C$9)+M1250*'Programas e Observações'!$C$10)</f>
        <v>73129.92</v>
      </c>
      <c r="AI1250" s="20">
        <f>12*(J1250*'Programas e Observações'!$D$8+K1250*'Programas e Observações'!$D$9+L1250*('Programas e Observações'!$D$8+'Programas e Observações'!$D$9)+M1250*'Programas e Observações'!$D$10)</f>
        <v>143943.36</v>
      </c>
      <c r="AJ1250" s="13" t="s">
        <v>5099</v>
      </c>
      <c r="AK1250" s="13" t="s">
        <v>2355</v>
      </c>
    </row>
    <row r="1251" ht="15.75" customHeight="1">
      <c r="A1251" s="13" t="s">
        <v>5100</v>
      </c>
      <c r="B1251" s="13" t="s">
        <v>5101</v>
      </c>
      <c r="C1251" s="13" t="s">
        <v>5102</v>
      </c>
      <c r="D1251" s="13" t="s">
        <v>5067</v>
      </c>
      <c r="E1251" s="13" t="s">
        <v>5103</v>
      </c>
      <c r="F1251" s="13" t="s">
        <v>5104</v>
      </c>
      <c r="G1251" s="14">
        <v>23065.0</v>
      </c>
      <c r="H1251" s="16" t="b">
        <f>G1251&lt;'Programas e Observações'!$C$11</f>
        <v>0</v>
      </c>
      <c r="I1251" s="14">
        <v>1575.0</v>
      </c>
      <c r="J1251" s="14">
        <v>594.0</v>
      </c>
      <c r="K1251" s="14">
        <v>116.0</v>
      </c>
      <c r="L1251" s="14">
        <v>429.0</v>
      </c>
      <c r="M1251" s="14">
        <v>99.0</v>
      </c>
      <c r="N1251" s="14">
        <v>143.0</v>
      </c>
      <c r="O1251" s="14">
        <v>29.0</v>
      </c>
      <c r="P1251" s="14">
        <v>0.0</v>
      </c>
      <c r="Q1251" s="14"/>
      <c r="R1251" s="17">
        <f t="shared" si="1"/>
        <v>68.28528073</v>
      </c>
      <c r="S1251" s="17">
        <f t="shared" si="2"/>
        <v>25.75330587</v>
      </c>
      <c r="T1251" s="17">
        <f t="shared" si="3"/>
        <v>5.02926512</v>
      </c>
      <c r="U1251" s="17">
        <f t="shared" si="4"/>
        <v>18.5996098</v>
      </c>
      <c r="V1251" s="17">
        <f t="shared" si="5"/>
        <v>4.292217646</v>
      </c>
      <c r="W1251" s="17">
        <f t="shared" si="6"/>
        <v>6.199869933</v>
      </c>
      <c r="X1251" s="17">
        <f t="shared" si="7"/>
        <v>1.25731628</v>
      </c>
      <c r="Y1251" s="14">
        <f t="shared" si="8"/>
        <v>113629</v>
      </c>
      <c r="Z1251" s="14">
        <f t="shared" si="9"/>
        <v>37513</v>
      </c>
      <c r="AA1251" s="14">
        <f t="shared" si="10"/>
        <v>16172</v>
      </c>
      <c r="AB1251" s="14">
        <f t="shared" si="11"/>
        <v>29128</v>
      </c>
      <c r="AC1251" s="14">
        <f t="shared" si="12"/>
        <v>7656</v>
      </c>
      <c r="AD1251" s="14">
        <f t="shared" si="13"/>
        <v>21234</v>
      </c>
      <c r="AE1251" s="14">
        <f t="shared" si="14"/>
        <v>2064</v>
      </c>
      <c r="AF1251" s="14">
        <f t="shared" si="15"/>
        <v>43</v>
      </c>
      <c r="AG1251" s="17">
        <f t="shared" si="16"/>
        <v>79.71548274</v>
      </c>
      <c r="AH1251" s="20">
        <f>12*(J1251*'Programas e Observações'!$C$8+K1251*'Programas e Observações'!$C$9+L1251*('Programas e Observações'!$C$8+'Programas e Observações'!$C$9)+M1251*'Programas e Observações'!$C$10)</f>
        <v>532991.52</v>
      </c>
      <c r="AI1251" s="20">
        <f>12*(J1251*'Programas e Observações'!$D$8+K1251*'Programas e Observações'!$D$9+L1251*('Programas e Observações'!$D$8+'Programas e Observações'!$D$9)+M1251*'Programas e Observações'!$D$10)</f>
        <v>914088.96</v>
      </c>
      <c r="AJ1251" s="13" t="s">
        <v>5105</v>
      </c>
      <c r="AK1251" s="13" t="s">
        <v>5106</v>
      </c>
    </row>
    <row r="1252" ht="15.75" customHeight="1">
      <c r="A1252" s="13" t="s">
        <v>5107</v>
      </c>
      <c r="B1252" s="13" t="s">
        <v>5108</v>
      </c>
      <c r="C1252" s="13" t="s">
        <v>5109</v>
      </c>
      <c r="D1252" s="13" t="s">
        <v>5067</v>
      </c>
      <c r="E1252" s="13" t="s">
        <v>5110</v>
      </c>
      <c r="F1252" s="13" t="s">
        <v>5111</v>
      </c>
      <c r="G1252" s="14">
        <v>18500.0</v>
      </c>
      <c r="H1252" s="16" t="b">
        <f>G1252&lt;'Programas e Observações'!$C$11</f>
        <v>1</v>
      </c>
      <c r="I1252" s="14">
        <v>1589.0</v>
      </c>
      <c r="J1252" s="14">
        <v>604.0</v>
      </c>
      <c r="K1252" s="14">
        <v>175.0</v>
      </c>
      <c r="L1252" s="14">
        <v>265.0</v>
      </c>
      <c r="M1252" s="14">
        <v>94.0</v>
      </c>
      <c r="N1252" s="14">
        <v>424.0</v>
      </c>
      <c r="O1252" s="14">
        <v>16.0</v>
      </c>
      <c r="P1252" s="14">
        <v>0.0</v>
      </c>
      <c r="Q1252" s="14"/>
      <c r="R1252" s="17">
        <f t="shared" si="1"/>
        <v>85.89189189</v>
      </c>
      <c r="S1252" s="17">
        <f t="shared" si="2"/>
        <v>32.64864865</v>
      </c>
      <c r="T1252" s="17">
        <f t="shared" si="3"/>
        <v>9.459459459</v>
      </c>
      <c r="U1252" s="17">
        <f t="shared" si="4"/>
        <v>14.32432432</v>
      </c>
      <c r="V1252" s="17">
        <f t="shared" si="5"/>
        <v>5.081081081</v>
      </c>
      <c r="W1252" s="17">
        <f t="shared" si="6"/>
        <v>22.91891892</v>
      </c>
      <c r="X1252" s="17">
        <f t="shared" si="7"/>
        <v>0.8648648649</v>
      </c>
      <c r="Y1252" s="14">
        <f t="shared" si="8"/>
        <v>16322</v>
      </c>
      <c r="Z1252" s="14">
        <f t="shared" si="9"/>
        <v>6299</v>
      </c>
      <c r="AA1252" s="14">
        <f t="shared" si="10"/>
        <v>1656</v>
      </c>
      <c r="AB1252" s="14">
        <f t="shared" si="11"/>
        <v>2974</v>
      </c>
      <c r="AC1252" s="14">
        <f t="shared" si="12"/>
        <v>966</v>
      </c>
      <c r="AD1252" s="14">
        <f t="shared" si="13"/>
        <v>4972</v>
      </c>
      <c r="AE1252" s="14">
        <f t="shared" si="14"/>
        <v>190</v>
      </c>
      <c r="AF1252" s="14">
        <f t="shared" si="15"/>
        <v>7</v>
      </c>
      <c r="AG1252" s="17">
        <f t="shared" si="16"/>
        <v>90.85494492</v>
      </c>
      <c r="AH1252" s="20">
        <f>12*(J1252*'Programas e Observações'!$C$8+K1252*'Programas e Observações'!$C$9+L1252*('Programas e Observações'!$C$8+'Programas e Observações'!$C$9)+M1252*'Programas e Observações'!$C$10)</f>
        <v>446283.72</v>
      </c>
      <c r="AI1252" s="20">
        <f>12*(J1252*'Programas e Observações'!$D$8+K1252*'Programas e Observações'!$D$9+L1252*('Programas e Observações'!$D$8+'Programas e Observações'!$D$9)+M1252*'Programas e Observações'!$D$10)</f>
        <v>769657.2</v>
      </c>
      <c r="AJ1252" s="13" t="s">
        <v>5112</v>
      </c>
      <c r="AK1252" s="13" t="s">
        <v>5113</v>
      </c>
    </row>
    <row r="1253" ht="15.75" customHeight="1">
      <c r="A1253" s="13" t="s">
        <v>5114</v>
      </c>
      <c r="B1253" s="13" t="s">
        <v>5115</v>
      </c>
      <c r="C1253" s="13" t="s">
        <v>5116</v>
      </c>
      <c r="D1253" s="13" t="s">
        <v>5067</v>
      </c>
      <c r="E1253" s="13" t="s">
        <v>5117</v>
      </c>
      <c r="F1253" s="13" t="s">
        <v>5118</v>
      </c>
      <c r="G1253" s="14">
        <v>2328.0</v>
      </c>
      <c r="H1253" s="16" t="b">
        <f>G1253&lt;'Programas e Observações'!$C$11</f>
        <v>1</v>
      </c>
      <c r="I1253" s="14">
        <v>270.0</v>
      </c>
      <c r="J1253" s="14">
        <v>116.0</v>
      </c>
      <c r="K1253" s="14">
        <v>38.0</v>
      </c>
      <c r="L1253" s="14">
        <v>48.0</v>
      </c>
      <c r="M1253" s="14">
        <v>13.0</v>
      </c>
      <c r="N1253" s="14">
        <v>18.0</v>
      </c>
      <c r="O1253" s="14">
        <v>4.0</v>
      </c>
      <c r="P1253" s="14">
        <v>0.0</v>
      </c>
      <c r="Q1253" s="14"/>
      <c r="R1253" s="17">
        <f t="shared" si="1"/>
        <v>115.9793814</v>
      </c>
      <c r="S1253" s="17">
        <f t="shared" si="2"/>
        <v>49.82817869</v>
      </c>
      <c r="T1253" s="17">
        <f t="shared" si="3"/>
        <v>16.32302405</v>
      </c>
      <c r="U1253" s="17">
        <f t="shared" si="4"/>
        <v>20.6185567</v>
      </c>
      <c r="V1253" s="17">
        <f t="shared" si="5"/>
        <v>5.58419244</v>
      </c>
      <c r="W1253" s="17">
        <f t="shared" si="6"/>
        <v>7.731958763</v>
      </c>
      <c r="X1253" s="17">
        <f t="shared" si="7"/>
        <v>1.718213058</v>
      </c>
      <c r="Y1253" s="14">
        <f t="shared" si="8"/>
        <v>11090</v>
      </c>
      <c r="Z1253" s="14">
        <f t="shared" si="9"/>
        <v>4765</v>
      </c>
      <c r="AA1253" s="14">
        <f t="shared" si="10"/>
        <v>1049</v>
      </c>
      <c r="AB1253" s="14">
        <f t="shared" si="11"/>
        <v>2408</v>
      </c>
      <c r="AC1253" s="14">
        <f t="shared" si="12"/>
        <v>273</v>
      </c>
      <c r="AD1253" s="14">
        <f t="shared" si="13"/>
        <v>2234</v>
      </c>
      <c r="AE1253" s="14">
        <f t="shared" si="14"/>
        <v>238</v>
      </c>
      <c r="AF1253" s="14">
        <f t="shared" si="15"/>
        <v>3</v>
      </c>
      <c r="AG1253" s="17">
        <f t="shared" si="16"/>
        <v>95.93176648</v>
      </c>
      <c r="AH1253" s="20">
        <f>12*(J1253*'Programas e Observações'!$C$8+K1253*'Programas e Observações'!$C$9+L1253*('Programas e Observações'!$C$8+'Programas e Observações'!$C$9)+M1253*'Programas e Observações'!$C$10)</f>
        <v>83233.44</v>
      </c>
      <c r="AI1253" s="20">
        <f>12*(J1253*'Programas e Observações'!$D$8+K1253*'Programas e Observações'!$D$9+L1253*('Programas e Observações'!$D$8+'Programas e Observações'!$D$9)+M1253*'Programas e Observações'!$D$10)</f>
        <v>144257.64</v>
      </c>
      <c r="AJ1253" s="13" t="s">
        <v>5099</v>
      </c>
      <c r="AK1253" s="13" t="s">
        <v>5119</v>
      </c>
    </row>
    <row r="1254" ht="15.75" customHeight="1">
      <c r="A1254" s="13" t="s">
        <v>5120</v>
      </c>
      <c r="B1254" s="13" t="s">
        <v>5121</v>
      </c>
      <c r="C1254" s="13" t="s">
        <v>5122</v>
      </c>
      <c r="D1254" s="13" t="s">
        <v>5067</v>
      </c>
      <c r="E1254" s="13" t="s">
        <v>5123</v>
      </c>
      <c r="F1254" s="13" t="s">
        <v>5124</v>
      </c>
      <c r="G1254" s="14">
        <v>8257.0</v>
      </c>
      <c r="H1254" s="16" t="b">
        <f>G1254&lt;'Programas e Observações'!$C$11</f>
        <v>1</v>
      </c>
      <c r="I1254" s="14">
        <v>935.0</v>
      </c>
      <c r="J1254" s="14">
        <v>426.0</v>
      </c>
      <c r="K1254" s="14">
        <v>59.0</v>
      </c>
      <c r="L1254" s="14">
        <v>138.0</v>
      </c>
      <c r="M1254" s="14">
        <v>53.0</v>
      </c>
      <c r="N1254" s="14">
        <v>165.0</v>
      </c>
      <c r="O1254" s="14">
        <v>2.0</v>
      </c>
      <c r="P1254" s="14">
        <v>0.0</v>
      </c>
      <c r="Q1254" s="14"/>
      <c r="R1254" s="17">
        <f t="shared" si="1"/>
        <v>113.2372532</v>
      </c>
      <c r="S1254" s="17">
        <f t="shared" si="2"/>
        <v>51.59258811</v>
      </c>
      <c r="T1254" s="17">
        <f t="shared" si="3"/>
        <v>7.145452343</v>
      </c>
      <c r="U1254" s="17">
        <f t="shared" si="4"/>
        <v>16.71309192</v>
      </c>
      <c r="V1254" s="17">
        <f t="shared" si="5"/>
        <v>6.418796173</v>
      </c>
      <c r="W1254" s="17">
        <f t="shared" si="6"/>
        <v>19.98304469</v>
      </c>
      <c r="X1254" s="17">
        <f t="shared" si="7"/>
        <v>0.2422187235</v>
      </c>
      <c r="Y1254" s="14">
        <f t="shared" si="8"/>
        <v>12980</v>
      </c>
      <c r="Z1254" s="14">
        <f t="shared" si="9"/>
        <v>5646</v>
      </c>
      <c r="AA1254" s="14">
        <f t="shared" si="10"/>
        <v>1184</v>
      </c>
      <c r="AB1254" s="14">
        <f t="shared" si="11"/>
        <v>3023</v>
      </c>
      <c r="AC1254" s="14">
        <f t="shared" si="12"/>
        <v>749</v>
      </c>
      <c r="AD1254" s="14">
        <f t="shared" si="13"/>
        <v>3872</v>
      </c>
      <c r="AE1254" s="14">
        <f t="shared" si="14"/>
        <v>76</v>
      </c>
      <c r="AF1254" s="14">
        <f t="shared" si="15"/>
        <v>2</v>
      </c>
      <c r="AG1254" s="17">
        <f t="shared" si="16"/>
        <v>110.5235821</v>
      </c>
      <c r="AH1254" s="20">
        <f>12*(J1254*'Programas e Observações'!$C$8+K1254*'Programas e Observações'!$C$9+L1254*('Programas e Observações'!$C$8+'Programas e Observações'!$C$9)+M1254*'Programas e Observações'!$C$10)</f>
        <v>240308.04</v>
      </c>
      <c r="AI1254" s="20">
        <f>12*(J1254*'Programas e Observações'!$D$8+K1254*'Programas e Observações'!$D$9+L1254*('Programas e Observações'!$D$8+'Programas e Observações'!$D$9)+M1254*'Programas e Observações'!$D$10)</f>
        <v>448157.04</v>
      </c>
      <c r="AJ1254" s="13" t="s">
        <v>1051</v>
      </c>
      <c r="AK1254" s="13" t="s">
        <v>4463</v>
      </c>
    </row>
    <row r="1255" ht="15.75" customHeight="1">
      <c r="A1255" s="13" t="s">
        <v>5125</v>
      </c>
      <c r="B1255" s="13" t="s">
        <v>5126</v>
      </c>
      <c r="C1255" s="13" t="s">
        <v>5127</v>
      </c>
      <c r="D1255" s="13" t="s">
        <v>5067</v>
      </c>
      <c r="E1255" s="13" t="s">
        <v>5088</v>
      </c>
      <c r="F1255" s="13" t="s">
        <v>5089</v>
      </c>
      <c r="G1255" s="14">
        <v>16991.0</v>
      </c>
      <c r="H1255" s="16" t="b">
        <f>G1255&lt;'Programas e Observações'!$C$11</f>
        <v>1</v>
      </c>
      <c r="I1255" s="14">
        <v>1534.0</v>
      </c>
      <c r="J1255" s="14">
        <v>622.0</v>
      </c>
      <c r="K1255" s="14">
        <v>112.0</v>
      </c>
      <c r="L1255" s="14">
        <v>276.0</v>
      </c>
      <c r="M1255" s="14">
        <v>76.0</v>
      </c>
      <c r="N1255" s="14">
        <v>185.0</v>
      </c>
      <c r="O1255" s="14">
        <v>21.0</v>
      </c>
      <c r="P1255" s="14">
        <v>0.0</v>
      </c>
      <c r="Q1255" s="14"/>
      <c r="R1255" s="17">
        <f t="shared" si="1"/>
        <v>90.28309105</v>
      </c>
      <c r="S1255" s="17">
        <f t="shared" si="2"/>
        <v>36.6076158</v>
      </c>
      <c r="T1255" s="17">
        <f t="shared" si="3"/>
        <v>6.591725031</v>
      </c>
      <c r="U1255" s="17">
        <f t="shared" si="4"/>
        <v>16.24389383</v>
      </c>
      <c r="V1255" s="17">
        <f t="shared" si="5"/>
        <v>4.472956271</v>
      </c>
      <c r="W1255" s="17">
        <f t="shared" si="6"/>
        <v>10.88811724</v>
      </c>
      <c r="X1255" s="17">
        <f t="shared" si="7"/>
        <v>1.235948443</v>
      </c>
      <c r="Y1255" s="14">
        <f t="shared" si="8"/>
        <v>21935</v>
      </c>
      <c r="Z1255" s="14">
        <f t="shared" si="9"/>
        <v>7540</v>
      </c>
      <c r="AA1255" s="14">
        <f t="shared" si="10"/>
        <v>1964</v>
      </c>
      <c r="AB1255" s="14">
        <f t="shared" si="11"/>
        <v>4566</v>
      </c>
      <c r="AC1255" s="14">
        <f t="shared" si="12"/>
        <v>987</v>
      </c>
      <c r="AD1255" s="14">
        <f t="shared" si="13"/>
        <v>4210</v>
      </c>
      <c r="AE1255" s="14">
        <f t="shared" si="14"/>
        <v>365</v>
      </c>
      <c r="AF1255" s="14">
        <f t="shared" si="15"/>
        <v>12</v>
      </c>
      <c r="AG1255" s="17">
        <f t="shared" si="16"/>
        <v>73.03754266</v>
      </c>
      <c r="AH1255" s="20">
        <f>12*(J1255*'Programas e Observações'!$C$8+K1255*'Programas e Observações'!$C$9+L1255*('Programas e Observações'!$C$8+'Programas e Observações'!$C$9)+M1255*'Programas e Observações'!$C$10)</f>
        <v>416063.28</v>
      </c>
      <c r="AI1255" s="20">
        <f>12*(J1255*'Programas e Observações'!$D$8+K1255*'Programas e Observações'!$D$9+L1255*('Programas e Observações'!$D$8+'Programas e Observações'!$D$9)+M1255*'Programas e Observações'!$D$10)</f>
        <v>748486.08</v>
      </c>
      <c r="AJ1255" s="13" t="s">
        <v>5128</v>
      </c>
      <c r="AK1255" s="13" t="s">
        <v>5129</v>
      </c>
    </row>
    <row r="1256" ht="15.75" customHeight="1">
      <c r="A1256" s="13" t="s">
        <v>5130</v>
      </c>
      <c r="B1256" s="13" t="s">
        <v>5131</v>
      </c>
      <c r="C1256" s="13" t="s">
        <v>5132</v>
      </c>
      <c r="D1256" s="13" t="s">
        <v>5067</v>
      </c>
      <c r="E1256" s="13" t="s">
        <v>5080</v>
      </c>
      <c r="F1256" s="13" t="s">
        <v>5081</v>
      </c>
      <c r="G1256" s="14">
        <v>12482.0</v>
      </c>
      <c r="H1256" s="16" t="b">
        <f>G1256&lt;'Programas e Observações'!$C$11</f>
        <v>1</v>
      </c>
      <c r="I1256" s="14">
        <v>882.0</v>
      </c>
      <c r="J1256" s="14">
        <v>289.0</v>
      </c>
      <c r="K1256" s="14">
        <v>72.0</v>
      </c>
      <c r="L1256" s="14">
        <v>166.0</v>
      </c>
      <c r="M1256" s="14">
        <v>43.0</v>
      </c>
      <c r="N1256" s="14">
        <v>62.0</v>
      </c>
      <c r="O1256" s="14">
        <v>25.0</v>
      </c>
      <c r="P1256" s="14">
        <v>1.0</v>
      </c>
      <c r="Q1256" s="14"/>
      <c r="R1256" s="17">
        <f t="shared" si="1"/>
        <v>70.66175292</v>
      </c>
      <c r="S1256" s="17">
        <f t="shared" si="2"/>
        <v>23.15334081</v>
      </c>
      <c r="T1256" s="17">
        <f t="shared" si="3"/>
        <v>5.768306361</v>
      </c>
      <c r="U1256" s="17">
        <f t="shared" si="4"/>
        <v>13.29915078</v>
      </c>
      <c r="V1256" s="17">
        <f t="shared" si="5"/>
        <v>3.444960743</v>
      </c>
      <c r="W1256" s="17">
        <f t="shared" si="6"/>
        <v>4.9671527</v>
      </c>
      <c r="X1256" s="17">
        <f t="shared" si="7"/>
        <v>2.002884153</v>
      </c>
      <c r="Y1256" s="14">
        <f t="shared" si="8"/>
        <v>11853</v>
      </c>
      <c r="Z1256" s="14">
        <f t="shared" si="9"/>
        <v>4064</v>
      </c>
      <c r="AA1256" s="14">
        <f t="shared" si="10"/>
        <v>1041</v>
      </c>
      <c r="AB1256" s="14">
        <f t="shared" si="11"/>
        <v>2651</v>
      </c>
      <c r="AC1256" s="14">
        <f t="shared" si="12"/>
        <v>566</v>
      </c>
      <c r="AD1256" s="14">
        <f t="shared" si="13"/>
        <v>2647</v>
      </c>
      <c r="AE1256" s="14">
        <f t="shared" si="14"/>
        <v>360</v>
      </c>
      <c r="AF1256" s="14">
        <f t="shared" si="15"/>
        <v>8</v>
      </c>
      <c r="AG1256" s="17">
        <f t="shared" si="16"/>
        <v>60.14766701</v>
      </c>
      <c r="AH1256" s="20">
        <f>12*(J1256*'Programas e Observações'!$C$8+K1256*'Programas e Observações'!$C$9+L1256*('Programas e Observações'!$C$8+'Programas e Observações'!$C$9)+M1256*'Programas e Observações'!$C$10)</f>
        <v>234273.24</v>
      </c>
      <c r="AI1256" s="20">
        <f>12*(J1256*'Programas e Observações'!$D$8+K1256*'Programas e Observações'!$D$9+L1256*('Programas e Observações'!$D$8+'Programas e Observações'!$D$9)+M1256*'Programas e Observações'!$D$10)</f>
        <v>403664.28</v>
      </c>
      <c r="AJ1256" s="13" t="s">
        <v>5133</v>
      </c>
      <c r="AK1256" s="13" t="s">
        <v>3436</v>
      </c>
    </row>
    <row r="1257" ht="15.75" customHeight="1">
      <c r="A1257" s="13" t="s">
        <v>5134</v>
      </c>
      <c r="B1257" s="13" t="s">
        <v>5135</v>
      </c>
      <c r="C1257" s="13" t="s">
        <v>5136</v>
      </c>
      <c r="D1257" s="13" t="s">
        <v>5067</v>
      </c>
      <c r="E1257" s="13" t="s">
        <v>5088</v>
      </c>
      <c r="F1257" s="13" t="s">
        <v>5089</v>
      </c>
      <c r="G1257" s="14">
        <v>17360.0</v>
      </c>
      <c r="H1257" s="16" t="b">
        <f>G1257&lt;'Programas e Observações'!$C$11</f>
        <v>1</v>
      </c>
      <c r="I1257" s="14">
        <v>1998.0</v>
      </c>
      <c r="J1257" s="14">
        <v>720.0</v>
      </c>
      <c r="K1257" s="14">
        <v>160.0</v>
      </c>
      <c r="L1257" s="14">
        <v>484.0</v>
      </c>
      <c r="M1257" s="14">
        <v>67.0</v>
      </c>
      <c r="N1257" s="14">
        <v>188.0</v>
      </c>
      <c r="O1257" s="14">
        <v>14.0</v>
      </c>
      <c r="P1257" s="14">
        <v>0.0</v>
      </c>
      <c r="Q1257" s="14"/>
      <c r="R1257" s="17">
        <f t="shared" si="1"/>
        <v>115.0921659</v>
      </c>
      <c r="S1257" s="17">
        <f t="shared" si="2"/>
        <v>41.47465438</v>
      </c>
      <c r="T1257" s="17">
        <f t="shared" si="3"/>
        <v>9.216589862</v>
      </c>
      <c r="U1257" s="17">
        <f t="shared" si="4"/>
        <v>27.88018433</v>
      </c>
      <c r="V1257" s="17">
        <f t="shared" si="5"/>
        <v>3.859447005</v>
      </c>
      <c r="W1257" s="17">
        <f t="shared" si="6"/>
        <v>10.82949309</v>
      </c>
      <c r="X1257" s="17">
        <f t="shared" si="7"/>
        <v>0.8064516129</v>
      </c>
      <c r="Y1257" s="14">
        <f t="shared" si="8"/>
        <v>21935</v>
      </c>
      <c r="Z1257" s="14">
        <f t="shared" si="9"/>
        <v>7540</v>
      </c>
      <c r="AA1257" s="14">
        <f t="shared" si="10"/>
        <v>1964</v>
      </c>
      <c r="AB1257" s="14">
        <f t="shared" si="11"/>
        <v>4566</v>
      </c>
      <c r="AC1257" s="14">
        <f t="shared" si="12"/>
        <v>987</v>
      </c>
      <c r="AD1257" s="14">
        <f t="shared" si="13"/>
        <v>4210</v>
      </c>
      <c r="AE1257" s="14">
        <f t="shared" si="14"/>
        <v>365</v>
      </c>
      <c r="AF1257" s="14">
        <f t="shared" si="15"/>
        <v>12</v>
      </c>
      <c r="AG1257" s="17">
        <f t="shared" si="16"/>
        <v>73.03754266</v>
      </c>
      <c r="AH1257" s="20">
        <f>12*(J1257*'Programas e Observações'!$C$8+K1257*'Programas e Observações'!$C$9+L1257*('Programas e Observações'!$C$8+'Programas e Observações'!$C$9)+M1257*'Programas e Observações'!$C$10)</f>
        <v>602495.76</v>
      </c>
      <c r="AI1257" s="20">
        <f>12*(J1257*'Programas e Observações'!$D$8+K1257*'Programas e Observações'!$D$9+L1257*('Programas e Observações'!$D$8+'Programas e Observações'!$D$9)+M1257*'Programas e Observações'!$D$10)</f>
        <v>1050369.48</v>
      </c>
      <c r="AJ1257" s="13" t="s">
        <v>5137</v>
      </c>
      <c r="AK1257" s="13" t="s">
        <v>5138</v>
      </c>
    </row>
    <row r="1258" ht="15.75" customHeight="1">
      <c r="A1258" s="13" t="s">
        <v>5139</v>
      </c>
      <c r="B1258" s="13" t="s">
        <v>5140</v>
      </c>
      <c r="C1258" s="13" t="s">
        <v>5141</v>
      </c>
      <c r="D1258" s="13" t="s">
        <v>5067</v>
      </c>
      <c r="E1258" s="13" t="s">
        <v>5080</v>
      </c>
      <c r="F1258" s="13" t="s">
        <v>5081</v>
      </c>
      <c r="G1258" s="14">
        <v>23031.0</v>
      </c>
      <c r="H1258" s="16" t="b">
        <f>G1258&lt;'Programas e Observações'!$C$11</f>
        <v>0</v>
      </c>
      <c r="I1258" s="14">
        <v>0.0</v>
      </c>
      <c r="J1258" s="14">
        <v>0.0</v>
      </c>
      <c r="K1258" s="14">
        <v>0.0</v>
      </c>
      <c r="L1258" s="14">
        <v>0.0</v>
      </c>
      <c r="M1258" s="14">
        <v>0.0</v>
      </c>
      <c r="N1258" s="14">
        <v>268.0</v>
      </c>
      <c r="O1258" s="14">
        <v>23.0</v>
      </c>
      <c r="P1258" s="14">
        <v>1.0</v>
      </c>
      <c r="Q1258" s="14"/>
      <c r="R1258" s="17">
        <f t="shared" si="1"/>
        <v>0</v>
      </c>
      <c r="S1258" s="17">
        <f t="shared" si="2"/>
        <v>0</v>
      </c>
      <c r="T1258" s="17">
        <f t="shared" si="3"/>
        <v>0</v>
      </c>
      <c r="U1258" s="17">
        <f t="shared" si="4"/>
        <v>0</v>
      </c>
      <c r="V1258" s="17">
        <f t="shared" si="5"/>
        <v>0</v>
      </c>
      <c r="W1258" s="17">
        <f t="shared" si="6"/>
        <v>11.63648995</v>
      </c>
      <c r="X1258" s="17">
        <f t="shared" si="7"/>
        <v>0.9986539881</v>
      </c>
      <c r="Y1258" s="14">
        <f t="shared" si="8"/>
        <v>11853</v>
      </c>
      <c r="Z1258" s="14">
        <f t="shared" si="9"/>
        <v>4064</v>
      </c>
      <c r="AA1258" s="14">
        <f t="shared" si="10"/>
        <v>1041</v>
      </c>
      <c r="AB1258" s="14">
        <f t="shared" si="11"/>
        <v>2651</v>
      </c>
      <c r="AC1258" s="14">
        <f t="shared" si="12"/>
        <v>566</v>
      </c>
      <c r="AD1258" s="14">
        <f t="shared" si="13"/>
        <v>2647</v>
      </c>
      <c r="AE1258" s="14">
        <f t="shared" si="14"/>
        <v>360</v>
      </c>
      <c r="AF1258" s="14">
        <f t="shared" si="15"/>
        <v>8</v>
      </c>
      <c r="AG1258" s="17">
        <f t="shared" si="16"/>
        <v>60.14766701</v>
      </c>
      <c r="AH1258" s="20">
        <f>12*(J1258*'Programas e Observações'!$C$8+K1258*'Programas e Observações'!$C$9+L1258*('Programas e Observações'!$C$8+'Programas e Observações'!$C$9)+M1258*'Programas e Observações'!$C$10)</f>
        <v>0</v>
      </c>
      <c r="AI1258" s="20">
        <f>12*(J1258*'Programas e Observações'!$D$8+K1258*'Programas e Observações'!$D$9+L1258*('Programas e Observações'!$D$8+'Programas e Observações'!$D$9)+M1258*'Programas e Observações'!$D$10)</f>
        <v>0</v>
      </c>
      <c r="AJ1258" s="13" t="s">
        <v>342</v>
      </c>
      <c r="AK1258" s="13" t="s">
        <v>343</v>
      </c>
    </row>
    <row r="1259" ht="15.75" customHeight="1">
      <c r="A1259" s="13" t="s">
        <v>5142</v>
      </c>
      <c r="B1259" s="13" t="s">
        <v>5143</v>
      </c>
      <c r="C1259" s="13" t="s">
        <v>5144</v>
      </c>
      <c r="D1259" s="13" t="s">
        <v>5067</v>
      </c>
      <c r="E1259" s="13" t="s">
        <v>5145</v>
      </c>
      <c r="F1259" s="13" t="s">
        <v>5146</v>
      </c>
      <c r="G1259" s="14">
        <v>2027.0</v>
      </c>
      <c r="H1259" s="16" t="b">
        <f>G1259&lt;'Programas e Observações'!$C$11</f>
        <v>1</v>
      </c>
      <c r="I1259" s="14">
        <v>0.0</v>
      </c>
      <c r="J1259" s="14">
        <v>0.0</v>
      </c>
      <c r="K1259" s="14">
        <v>0.0</v>
      </c>
      <c r="L1259" s="14">
        <v>0.0</v>
      </c>
      <c r="M1259" s="14">
        <v>0.0</v>
      </c>
      <c r="N1259" s="14">
        <v>12.0</v>
      </c>
      <c r="O1259" s="14">
        <v>4.0</v>
      </c>
      <c r="P1259" s="14">
        <v>1.0</v>
      </c>
      <c r="Q1259" s="14"/>
      <c r="R1259" s="17">
        <f t="shared" si="1"/>
        <v>0</v>
      </c>
      <c r="S1259" s="17">
        <f t="shared" si="2"/>
        <v>0</v>
      </c>
      <c r="T1259" s="17">
        <f t="shared" si="3"/>
        <v>0</v>
      </c>
      <c r="U1259" s="17">
        <f t="shared" si="4"/>
        <v>0</v>
      </c>
      <c r="V1259" s="17">
        <f t="shared" si="5"/>
        <v>0</v>
      </c>
      <c r="W1259" s="17">
        <f t="shared" si="6"/>
        <v>5.920078934</v>
      </c>
      <c r="X1259" s="17">
        <f t="shared" si="7"/>
        <v>1.973359645</v>
      </c>
      <c r="Y1259" s="14">
        <f t="shared" si="8"/>
        <v>17654</v>
      </c>
      <c r="Z1259" s="14">
        <f t="shared" si="9"/>
        <v>7036</v>
      </c>
      <c r="AA1259" s="14">
        <f t="shared" si="10"/>
        <v>1546</v>
      </c>
      <c r="AB1259" s="14">
        <f t="shared" si="11"/>
        <v>3446</v>
      </c>
      <c r="AC1259" s="14">
        <f t="shared" si="12"/>
        <v>380</v>
      </c>
      <c r="AD1259" s="14">
        <f t="shared" si="13"/>
        <v>3243</v>
      </c>
      <c r="AE1259" s="14">
        <f t="shared" si="14"/>
        <v>171</v>
      </c>
      <c r="AF1259" s="14">
        <f t="shared" si="15"/>
        <v>9</v>
      </c>
      <c r="AG1259" s="17">
        <f t="shared" si="16"/>
        <v>74.85043904</v>
      </c>
      <c r="AH1259" s="20">
        <f>12*(J1259*'Programas e Observações'!$C$8+K1259*'Programas e Observações'!$C$9+L1259*('Programas e Observações'!$C$8+'Programas e Observações'!$C$9)+M1259*'Programas e Observações'!$C$10)</f>
        <v>0</v>
      </c>
      <c r="AI1259" s="20">
        <f>12*(J1259*'Programas e Observações'!$D$8+K1259*'Programas e Observações'!$D$9+L1259*('Programas e Observações'!$D$8+'Programas e Observações'!$D$9)+M1259*'Programas e Observações'!$D$10)</f>
        <v>0</v>
      </c>
      <c r="AJ1259" s="13" t="s">
        <v>342</v>
      </c>
      <c r="AK1259" s="13" t="s">
        <v>343</v>
      </c>
    </row>
    <row r="1260" ht="15.75" customHeight="1">
      <c r="A1260" s="13" t="s">
        <v>5147</v>
      </c>
      <c r="B1260" s="13" t="s">
        <v>5148</v>
      </c>
      <c r="C1260" s="13" t="s">
        <v>5149</v>
      </c>
      <c r="D1260" s="13" t="s">
        <v>5067</v>
      </c>
      <c r="E1260" s="13" t="s">
        <v>5080</v>
      </c>
      <c r="F1260" s="13" t="s">
        <v>5081</v>
      </c>
      <c r="G1260" s="14">
        <v>7434.0</v>
      </c>
      <c r="H1260" s="16" t="b">
        <f>G1260&lt;'Programas e Observações'!$C$11</f>
        <v>1</v>
      </c>
      <c r="I1260" s="14">
        <v>408.0</v>
      </c>
      <c r="J1260" s="14">
        <v>164.0</v>
      </c>
      <c r="K1260" s="14">
        <v>10.0</v>
      </c>
      <c r="L1260" s="14">
        <v>51.0</v>
      </c>
      <c r="M1260" s="14">
        <v>1.0</v>
      </c>
      <c r="N1260" s="14">
        <v>89.0</v>
      </c>
      <c r="O1260" s="14">
        <v>24.0</v>
      </c>
      <c r="P1260" s="14">
        <v>0.0</v>
      </c>
      <c r="Q1260" s="14"/>
      <c r="R1260" s="17">
        <f t="shared" si="1"/>
        <v>54.88297014</v>
      </c>
      <c r="S1260" s="17">
        <f t="shared" si="2"/>
        <v>22.06080172</v>
      </c>
      <c r="T1260" s="17">
        <f t="shared" si="3"/>
        <v>1.345170837</v>
      </c>
      <c r="U1260" s="17">
        <f t="shared" si="4"/>
        <v>6.860371267</v>
      </c>
      <c r="V1260" s="17">
        <f t="shared" si="5"/>
        <v>0.1345170837</v>
      </c>
      <c r="W1260" s="17">
        <f t="shared" si="6"/>
        <v>11.97202045</v>
      </c>
      <c r="X1260" s="17">
        <f t="shared" si="7"/>
        <v>3.228410008</v>
      </c>
      <c r="Y1260" s="14">
        <f t="shared" si="8"/>
        <v>11853</v>
      </c>
      <c r="Z1260" s="14">
        <f t="shared" si="9"/>
        <v>4064</v>
      </c>
      <c r="AA1260" s="14">
        <f t="shared" si="10"/>
        <v>1041</v>
      </c>
      <c r="AB1260" s="14">
        <f t="shared" si="11"/>
        <v>2651</v>
      </c>
      <c r="AC1260" s="14">
        <f t="shared" si="12"/>
        <v>566</v>
      </c>
      <c r="AD1260" s="14">
        <f t="shared" si="13"/>
        <v>2647</v>
      </c>
      <c r="AE1260" s="14">
        <f t="shared" si="14"/>
        <v>360</v>
      </c>
      <c r="AF1260" s="14">
        <f t="shared" si="15"/>
        <v>8</v>
      </c>
      <c r="AG1260" s="17">
        <f t="shared" si="16"/>
        <v>60.14766701</v>
      </c>
      <c r="AH1260" s="20">
        <f>12*(J1260*'Programas e Observações'!$C$8+K1260*'Programas e Observações'!$C$9+L1260*('Programas e Observações'!$C$8+'Programas e Observações'!$C$9)+M1260*'Programas e Observações'!$C$10)</f>
        <v>74299.68</v>
      </c>
      <c r="AI1260" s="20">
        <f>12*(J1260*'Programas e Observações'!$D$8+K1260*'Programas e Observações'!$D$9+L1260*('Programas e Observações'!$D$8+'Programas e Observações'!$D$9)+M1260*'Programas e Observações'!$D$10)</f>
        <v>152954.16</v>
      </c>
      <c r="AJ1260" s="13" t="s">
        <v>1330</v>
      </c>
      <c r="AK1260" s="13" t="s">
        <v>1412</v>
      </c>
    </row>
    <row r="1261" ht="15.75" customHeight="1">
      <c r="A1261" s="13" t="s">
        <v>5150</v>
      </c>
      <c r="B1261" s="13" t="s">
        <v>5151</v>
      </c>
      <c r="C1261" s="13" t="s">
        <v>5152</v>
      </c>
      <c r="D1261" s="13" t="s">
        <v>5067</v>
      </c>
      <c r="E1261" s="13" t="s">
        <v>5094</v>
      </c>
      <c r="F1261" s="13" t="s">
        <v>5095</v>
      </c>
      <c r="G1261" s="14">
        <v>19142.0</v>
      </c>
      <c r="H1261" s="16" t="b">
        <f>G1261&lt;'Programas e Observações'!$C$11</f>
        <v>1</v>
      </c>
      <c r="I1261" s="14">
        <v>1600.0</v>
      </c>
      <c r="J1261" s="14">
        <v>599.0</v>
      </c>
      <c r="K1261" s="14">
        <v>118.0</v>
      </c>
      <c r="L1261" s="14">
        <v>352.0</v>
      </c>
      <c r="M1261" s="14">
        <v>42.0</v>
      </c>
      <c r="N1261" s="14">
        <v>174.0</v>
      </c>
      <c r="O1261" s="14">
        <v>38.0</v>
      </c>
      <c r="P1261" s="14">
        <v>0.0</v>
      </c>
      <c r="Q1261" s="14"/>
      <c r="R1261" s="17">
        <f t="shared" si="1"/>
        <v>83.5858322</v>
      </c>
      <c r="S1261" s="17">
        <f t="shared" si="2"/>
        <v>31.29244593</v>
      </c>
      <c r="T1261" s="17">
        <f t="shared" si="3"/>
        <v>6.164455125</v>
      </c>
      <c r="U1261" s="17">
        <f t="shared" si="4"/>
        <v>18.38888308</v>
      </c>
      <c r="V1261" s="17">
        <f t="shared" si="5"/>
        <v>2.194128095</v>
      </c>
      <c r="W1261" s="17">
        <f t="shared" si="6"/>
        <v>9.089959252</v>
      </c>
      <c r="X1261" s="17">
        <f t="shared" si="7"/>
        <v>1.985163515</v>
      </c>
      <c r="Y1261" s="14">
        <f t="shared" si="8"/>
        <v>8376</v>
      </c>
      <c r="Z1261" s="14">
        <f t="shared" si="9"/>
        <v>3025</v>
      </c>
      <c r="AA1261" s="14">
        <f t="shared" si="10"/>
        <v>746</v>
      </c>
      <c r="AB1261" s="14">
        <f t="shared" si="11"/>
        <v>1776</v>
      </c>
      <c r="AC1261" s="14">
        <f t="shared" si="12"/>
        <v>336</v>
      </c>
      <c r="AD1261" s="14">
        <f t="shared" si="13"/>
        <v>1697</v>
      </c>
      <c r="AE1261" s="14">
        <f t="shared" si="14"/>
        <v>309</v>
      </c>
      <c r="AF1261" s="14">
        <f t="shared" si="15"/>
        <v>8</v>
      </c>
      <c r="AG1261" s="17">
        <f t="shared" si="16"/>
        <v>52.75090689</v>
      </c>
      <c r="AH1261" s="20">
        <f>12*(J1261*'Programas e Observações'!$C$8+K1261*'Programas e Observações'!$C$9+L1261*('Programas e Observações'!$C$8+'Programas e Observações'!$C$9)+M1261*'Programas e Observações'!$C$10)</f>
        <v>450432.36</v>
      </c>
      <c r="AI1261" s="20">
        <f>12*(J1261*'Programas e Observações'!$D$8+K1261*'Programas e Observações'!$D$9+L1261*('Programas e Observações'!$D$8+'Programas e Observações'!$D$9)+M1261*'Programas e Observações'!$D$10)</f>
        <v>803201.76</v>
      </c>
      <c r="AJ1261" s="13" t="s">
        <v>5153</v>
      </c>
      <c r="AK1261" s="13" t="s">
        <v>5154</v>
      </c>
    </row>
    <row r="1262" ht="15.75" customHeight="1">
      <c r="A1262" s="13" t="s">
        <v>5155</v>
      </c>
      <c r="B1262" s="13" t="s">
        <v>5156</v>
      </c>
      <c r="C1262" s="13" t="s">
        <v>5157</v>
      </c>
      <c r="D1262" s="13" t="s">
        <v>5067</v>
      </c>
      <c r="E1262" s="13" t="s">
        <v>5158</v>
      </c>
      <c r="F1262" s="13" t="s">
        <v>5159</v>
      </c>
      <c r="G1262" s="14">
        <v>4383.0</v>
      </c>
      <c r="H1262" s="16" t="b">
        <f>G1262&lt;'Programas e Observações'!$C$11</f>
        <v>1</v>
      </c>
      <c r="I1262" s="14">
        <v>462.0</v>
      </c>
      <c r="J1262" s="14">
        <v>205.0</v>
      </c>
      <c r="K1262" s="14">
        <v>24.0</v>
      </c>
      <c r="L1262" s="14">
        <v>70.0</v>
      </c>
      <c r="M1262" s="14">
        <v>10.0</v>
      </c>
      <c r="N1262" s="14">
        <v>39.0</v>
      </c>
      <c r="O1262" s="14">
        <v>6.0</v>
      </c>
      <c r="P1262" s="14">
        <v>0.0</v>
      </c>
      <c r="Q1262" s="14"/>
      <c r="R1262" s="17">
        <f t="shared" si="1"/>
        <v>105.4072553</v>
      </c>
      <c r="S1262" s="17">
        <f t="shared" si="2"/>
        <v>46.77161761</v>
      </c>
      <c r="T1262" s="17">
        <f t="shared" si="3"/>
        <v>5.475701574</v>
      </c>
      <c r="U1262" s="17">
        <f t="shared" si="4"/>
        <v>15.97079626</v>
      </c>
      <c r="V1262" s="17">
        <f t="shared" si="5"/>
        <v>2.281542323</v>
      </c>
      <c r="W1262" s="17">
        <f t="shared" si="6"/>
        <v>8.898015058</v>
      </c>
      <c r="X1262" s="17">
        <f t="shared" si="7"/>
        <v>1.368925394</v>
      </c>
      <c r="Y1262" s="14">
        <f t="shared" si="8"/>
        <v>50844</v>
      </c>
      <c r="Z1262" s="14">
        <f t="shared" si="9"/>
        <v>17563</v>
      </c>
      <c r="AA1262" s="14">
        <f t="shared" si="10"/>
        <v>6119</v>
      </c>
      <c r="AB1262" s="14">
        <f t="shared" si="11"/>
        <v>14634</v>
      </c>
      <c r="AC1262" s="14">
        <f t="shared" si="12"/>
        <v>3213</v>
      </c>
      <c r="AD1262" s="14">
        <f t="shared" si="13"/>
        <v>11868</v>
      </c>
      <c r="AE1262" s="14">
        <f t="shared" si="14"/>
        <v>1399</v>
      </c>
      <c r="AF1262" s="14">
        <f t="shared" si="15"/>
        <v>20</v>
      </c>
      <c r="AG1262" s="17">
        <f t="shared" si="16"/>
        <v>87.10683797</v>
      </c>
      <c r="AH1262" s="20">
        <f>12*(J1262*'Programas e Observações'!$C$8+K1262*'Programas e Observações'!$C$9+L1262*('Programas e Observações'!$C$8+'Programas e Observações'!$C$9)+M1262*'Programas e Observações'!$C$10)</f>
        <v>107771.4</v>
      </c>
      <c r="AI1262" s="20">
        <f>12*(J1262*'Programas e Observações'!$D$8+K1262*'Programas e Observações'!$D$9+L1262*('Programas e Observações'!$D$8+'Programas e Observações'!$D$9)+M1262*'Programas e Observações'!$D$10)</f>
        <v>208845.6</v>
      </c>
      <c r="AJ1262" s="13" t="s">
        <v>220</v>
      </c>
      <c r="AK1262" s="13" t="s">
        <v>2716</v>
      </c>
    </row>
    <row r="1263" ht="15.75" customHeight="1">
      <c r="A1263" s="13" t="s">
        <v>5160</v>
      </c>
      <c r="B1263" s="13" t="s">
        <v>5161</v>
      </c>
      <c r="C1263" s="13" t="s">
        <v>5162</v>
      </c>
      <c r="D1263" s="13" t="s">
        <v>5067</v>
      </c>
      <c r="E1263" s="13" t="s">
        <v>5163</v>
      </c>
      <c r="F1263" s="13" t="s">
        <v>5164</v>
      </c>
      <c r="G1263" s="14">
        <v>9741.0</v>
      </c>
      <c r="H1263" s="16" t="b">
        <f>G1263&lt;'Programas e Observações'!$C$11</f>
        <v>1</v>
      </c>
      <c r="I1263" s="14">
        <v>839.0</v>
      </c>
      <c r="J1263" s="14">
        <v>296.0</v>
      </c>
      <c r="K1263" s="14">
        <v>76.0</v>
      </c>
      <c r="L1263" s="14">
        <v>206.0</v>
      </c>
      <c r="M1263" s="14">
        <v>43.0</v>
      </c>
      <c r="N1263" s="14">
        <v>64.0</v>
      </c>
      <c r="O1263" s="14">
        <v>12.0</v>
      </c>
      <c r="P1263" s="14">
        <v>0.0</v>
      </c>
      <c r="Q1263" s="14"/>
      <c r="R1263" s="17">
        <f t="shared" si="1"/>
        <v>86.13078739</v>
      </c>
      <c r="S1263" s="17">
        <f t="shared" si="2"/>
        <v>30.38702392</v>
      </c>
      <c r="T1263" s="17">
        <f t="shared" si="3"/>
        <v>7.802073709</v>
      </c>
      <c r="U1263" s="17">
        <f t="shared" si="4"/>
        <v>21.14772611</v>
      </c>
      <c r="V1263" s="17">
        <f t="shared" si="5"/>
        <v>4.414331177</v>
      </c>
      <c r="W1263" s="17">
        <f t="shared" si="6"/>
        <v>6.570167334</v>
      </c>
      <c r="X1263" s="17">
        <f t="shared" si="7"/>
        <v>1.231906375</v>
      </c>
      <c r="Y1263" s="14">
        <f t="shared" si="8"/>
        <v>9941</v>
      </c>
      <c r="Z1263" s="14">
        <f t="shared" si="9"/>
        <v>3754</v>
      </c>
      <c r="AA1263" s="14">
        <f t="shared" si="10"/>
        <v>913</v>
      </c>
      <c r="AB1263" s="14">
        <f t="shared" si="11"/>
        <v>2163</v>
      </c>
      <c r="AC1263" s="14">
        <f t="shared" si="12"/>
        <v>473</v>
      </c>
      <c r="AD1263" s="14">
        <f t="shared" si="13"/>
        <v>1378</v>
      </c>
      <c r="AE1263" s="14">
        <f t="shared" si="14"/>
        <v>169</v>
      </c>
      <c r="AF1263" s="14">
        <f t="shared" si="15"/>
        <v>3</v>
      </c>
      <c r="AG1263" s="17">
        <f t="shared" si="16"/>
        <v>62.22380791</v>
      </c>
      <c r="AH1263" s="20">
        <f>12*(J1263*'Programas e Observações'!$C$8+K1263*'Programas e Observações'!$C$9+L1263*('Programas e Observações'!$C$8+'Programas e Observações'!$C$9)+M1263*'Programas e Observações'!$C$10)</f>
        <v>266021.04</v>
      </c>
      <c r="AI1263" s="20">
        <f>12*(J1263*'Programas e Observações'!$D$8+K1263*'Programas e Observações'!$D$9+L1263*('Programas e Observações'!$D$8+'Programas e Observações'!$D$9)+M1263*'Programas e Observações'!$D$10)</f>
        <v>453265.56</v>
      </c>
      <c r="AJ1263" s="13" t="s">
        <v>5165</v>
      </c>
      <c r="AK1263" s="13" t="s">
        <v>252</v>
      </c>
    </row>
    <row r="1264" ht="15.75" customHeight="1">
      <c r="A1264" s="13" t="s">
        <v>5166</v>
      </c>
      <c r="B1264" s="13" t="s">
        <v>5167</v>
      </c>
      <c r="C1264" s="13" t="s">
        <v>5168</v>
      </c>
      <c r="D1264" s="13" t="s">
        <v>5067</v>
      </c>
      <c r="E1264" s="13" t="s">
        <v>5088</v>
      </c>
      <c r="F1264" s="13" t="s">
        <v>5089</v>
      </c>
      <c r="G1264" s="14">
        <v>24134.0</v>
      </c>
      <c r="H1264" s="16" t="b">
        <f>G1264&lt;'Programas e Observações'!$C$11</f>
        <v>0</v>
      </c>
      <c r="I1264" s="14">
        <v>901.0</v>
      </c>
      <c r="J1264" s="14">
        <v>282.0</v>
      </c>
      <c r="K1264" s="14">
        <v>64.0</v>
      </c>
      <c r="L1264" s="14">
        <v>164.0</v>
      </c>
      <c r="M1264" s="14">
        <v>26.0</v>
      </c>
      <c r="N1264" s="14">
        <v>190.0</v>
      </c>
      <c r="O1264" s="14">
        <v>26.0</v>
      </c>
      <c r="P1264" s="14">
        <v>2.0</v>
      </c>
      <c r="Q1264" s="14"/>
      <c r="R1264" s="17">
        <f t="shared" si="1"/>
        <v>37.33322284</v>
      </c>
      <c r="S1264" s="17">
        <f t="shared" si="2"/>
        <v>11.68476009</v>
      </c>
      <c r="T1264" s="17">
        <f t="shared" si="3"/>
        <v>2.651860446</v>
      </c>
      <c r="U1264" s="17">
        <f t="shared" si="4"/>
        <v>6.795392392</v>
      </c>
      <c r="V1264" s="17">
        <f t="shared" si="5"/>
        <v>1.077318306</v>
      </c>
      <c r="W1264" s="17">
        <f t="shared" si="6"/>
        <v>7.872710699</v>
      </c>
      <c r="X1264" s="17">
        <f t="shared" si="7"/>
        <v>1.077318306</v>
      </c>
      <c r="Y1264" s="14">
        <f t="shared" si="8"/>
        <v>21935</v>
      </c>
      <c r="Z1264" s="14">
        <f t="shared" si="9"/>
        <v>7540</v>
      </c>
      <c r="AA1264" s="14">
        <f t="shared" si="10"/>
        <v>1964</v>
      </c>
      <c r="AB1264" s="14">
        <f t="shared" si="11"/>
        <v>4566</v>
      </c>
      <c r="AC1264" s="14">
        <f t="shared" si="12"/>
        <v>987</v>
      </c>
      <c r="AD1264" s="14">
        <f t="shared" si="13"/>
        <v>4210</v>
      </c>
      <c r="AE1264" s="14">
        <f t="shared" si="14"/>
        <v>365</v>
      </c>
      <c r="AF1264" s="14">
        <f t="shared" si="15"/>
        <v>12</v>
      </c>
      <c r="AG1264" s="17">
        <f t="shared" si="16"/>
        <v>73.03754266</v>
      </c>
      <c r="AH1264" s="20">
        <f>12*(J1264*'Programas e Observações'!$C$8+K1264*'Programas e Observações'!$C$9+L1264*('Programas e Observações'!$C$8+'Programas e Observações'!$C$9)+M1264*'Programas e Observações'!$C$10)</f>
        <v>218428.08</v>
      </c>
      <c r="AI1264" s="20">
        <f>12*(J1264*'Programas e Observações'!$D$8+K1264*'Programas e Observações'!$D$9+L1264*('Programas e Observações'!$D$8+'Programas e Observações'!$D$9)+M1264*'Programas e Observações'!$D$10)</f>
        <v>384123.6</v>
      </c>
      <c r="AJ1264" s="13" t="s">
        <v>5169</v>
      </c>
      <c r="AK1264" s="13" t="s">
        <v>3936</v>
      </c>
    </row>
    <row r="1265" ht="15.75" customHeight="1">
      <c r="A1265" s="13" t="s">
        <v>5170</v>
      </c>
      <c r="B1265" s="13" t="s">
        <v>5171</v>
      </c>
      <c r="C1265" s="13" t="s">
        <v>4471</v>
      </c>
      <c r="D1265" s="13" t="s">
        <v>5067</v>
      </c>
      <c r="E1265" s="13" t="s">
        <v>5172</v>
      </c>
      <c r="F1265" s="13" t="s">
        <v>5173</v>
      </c>
      <c r="G1265" s="14">
        <v>5010.0</v>
      </c>
      <c r="H1265" s="16" t="b">
        <f>G1265&lt;'Programas e Observações'!$C$11</f>
        <v>1</v>
      </c>
      <c r="I1265" s="14">
        <v>784.0</v>
      </c>
      <c r="J1265" s="14">
        <v>363.0</v>
      </c>
      <c r="K1265" s="14">
        <v>66.0</v>
      </c>
      <c r="L1265" s="14">
        <v>113.0</v>
      </c>
      <c r="M1265" s="14">
        <v>26.0</v>
      </c>
      <c r="N1265" s="14">
        <v>71.0</v>
      </c>
      <c r="O1265" s="14">
        <v>15.0</v>
      </c>
      <c r="P1265" s="14">
        <v>0.0</v>
      </c>
      <c r="Q1265" s="14"/>
      <c r="R1265" s="17">
        <f t="shared" si="1"/>
        <v>156.4870259</v>
      </c>
      <c r="S1265" s="17">
        <f t="shared" si="2"/>
        <v>72.45508982</v>
      </c>
      <c r="T1265" s="17">
        <f t="shared" si="3"/>
        <v>13.17365269</v>
      </c>
      <c r="U1265" s="17">
        <f t="shared" si="4"/>
        <v>22.55489022</v>
      </c>
      <c r="V1265" s="17">
        <f t="shared" si="5"/>
        <v>5.189620758</v>
      </c>
      <c r="W1265" s="17">
        <f t="shared" si="6"/>
        <v>14.17165669</v>
      </c>
      <c r="X1265" s="17">
        <f t="shared" si="7"/>
        <v>2.994011976</v>
      </c>
      <c r="Y1265" s="14">
        <f t="shared" si="8"/>
        <v>13663</v>
      </c>
      <c r="Z1265" s="14">
        <f t="shared" si="9"/>
        <v>5375</v>
      </c>
      <c r="AA1265" s="14">
        <f t="shared" si="10"/>
        <v>1283</v>
      </c>
      <c r="AB1265" s="14">
        <f t="shared" si="11"/>
        <v>2533</v>
      </c>
      <c r="AC1265" s="14">
        <f t="shared" si="12"/>
        <v>689</v>
      </c>
      <c r="AD1265" s="14">
        <f t="shared" si="13"/>
        <v>1534</v>
      </c>
      <c r="AE1265" s="14">
        <f t="shared" si="14"/>
        <v>207</v>
      </c>
      <c r="AF1265" s="14">
        <f t="shared" si="15"/>
        <v>2</v>
      </c>
      <c r="AG1265" s="17">
        <f t="shared" si="16"/>
        <v>126.1529939</v>
      </c>
      <c r="AH1265" s="20">
        <f>12*(J1265*'Programas e Observações'!$C$8+K1265*'Programas e Observações'!$C$9+L1265*('Programas e Observações'!$C$8+'Programas e Observações'!$C$9)+M1265*'Programas e Observações'!$C$10)</f>
        <v>199425.48</v>
      </c>
      <c r="AI1265" s="20">
        <f>12*(J1265*'Programas e Observações'!$D$8+K1265*'Programas e Observações'!$D$9+L1265*('Programas e Observações'!$D$8+'Programas e Observações'!$D$9)+M1265*'Programas e Observações'!$D$10)</f>
        <v>374851.8</v>
      </c>
      <c r="AJ1265" s="13" t="s">
        <v>5174</v>
      </c>
      <c r="AK1265" s="13" t="s">
        <v>3608</v>
      </c>
    </row>
    <row r="1266" ht="15.75" customHeight="1">
      <c r="A1266" s="13" t="s">
        <v>5175</v>
      </c>
      <c r="B1266" s="13" t="s">
        <v>5176</v>
      </c>
      <c r="C1266" s="13" t="s">
        <v>5177</v>
      </c>
      <c r="D1266" s="13" t="s">
        <v>5067</v>
      </c>
      <c r="E1266" s="13" t="s">
        <v>5094</v>
      </c>
      <c r="F1266" s="13" t="s">
        <v>5095</v>
      </c>
      <c r="G1266" s="14">
        <v>8247.0</v>
      </c>
      <c r="H1266" s="16" t="b">
        <f>G1266&lt;'Programas e Observações'!$C$11</f>
        <v>1</v>
      </c>
      <c r="I1266" s="14">
        <v>0.0</v>
      </c>
      <c r="J1266" s="14">
        <v>0.0</v>
      </c>
      <c r="K1266" s="14">
        <v>0.0</v>
      </c>
      <c r="L1266" s="14">
        <v>0.0</v>
      </c>
      <c r="M1266" s="14">
        <v>0.0</v>
      </c>
      <c r="N1266" s="14">
        <v>69.0</v>
      </c>
      <c r="O1266" s="14">
        <v>13.0</v>
      </c>
      <c r="P1266" s="14">
        <v>0.0</v>
      </c>
      <c r="Q1266" s="14"/>
      <c r="R1266" s="17">
        <f t="shared" si="1"/>
        <v>0</v>
      </c>
      <c r="S1266" s="17">
        <f t="shared" si="2"/>
        <v>0</v>
      </c>
      <c r="T1266" s="17">
        <f t="shared" si="3"/>
        <v>0</v>
      </c>
      <c r="U1266" s="17">
        <f t="shared" si="4"/>
        <v>0</v>
      </c>
      <c r="V1266" s="17">
        <f t="shared" si="5"/>
        <v>0</v>
      </c>
      <c r="W1266" s="17">
        <f t="shared" si="6"/>
        <v>8.366678792</v>
      </c>
      <c r="X1266" s="17">
        <f t="shared" si="7"/>
        <v>1.576330787</v>
      </c>
      <c r="Y1266" s="14">
        <f t="shared" si="8"/>
        <v>8376</v>
      </c>
      <c r="Z1266" s="14">
        <f t="shared" si="9"/>
        <v>3025</v>
      </c>
      <c r="AA1266" s="14">
        <f t="shared" si="10"/>
        <v>746</v>
      </c>
      <c r="AB1266" s="14">
        <f t="shared" si="11"/>
        <v>1776</v>
      </c>
      <c r="AC1266" s="14">
        <f t="shared" si="12"/>
        <v>336</v>
      </c>
      <c r="AD1266" s="14">
        <f t="shared" si="13"/>
        <v>1697</v>
      </c>
      <c r="AE1266" s="14">
        <f t="shared" si="14"/>
        <v>309</v>
      </c>
      <c r="AF1266" s="14">
        <f t="shared" si="15"/>
        <v>8</v>
      </c>
      <c r="AG1266" s="17">
        <f t="shared" si="16"/>
        <v>52.75090689</v>
      </c>
      <c r="AH1266" s="20">
        <f>12*(J1266*'Programas e Observações'!$C$8+K1266*'Programas e Observações'!$C$9+L1266*('Programas e Observações'!$C$8+'Programas e Observações'!$C$9)+M1266*'Programas e Observações'!$C$10)</f>
        <v>0</v>
      </c>
      <c r="AI1266" s="20">
        <f>12*(J1266*'Programas e Observações'!$D$8+K1266*'Programas e Observações'!$D$9+L1266*('Programas e Observações'!$D$8+'Programas e Observações'!$D$9)+M1266*'Programas e Observações'!$D$10)</f>
        <v>0</v>
      </c>
      <c r="AJ1266" s="13" t="s">
        <v>342</v>
      </c>
      <c r="AK1266" s="13" t="s">
        <v>343</v>
      </c>
    </row>
    <row r="1267" ht="15.75" customHeight="1">
      <c r="A1267" s="13" t="s">
        <v>5178</v>
      </c>
      <c r="B1267" s="13" t="s">
        <v>5179</v>
      </c>
      <c r="C1267" s="13" t="s">
        <v>5180</v>
      </c>
      <c r="D1267" s="13" t="s">
        <v>5067</v>
      </c>
      <c r="E1267" s="13" t="s">
        <v>5172</v>
      </c>
      <c r="F1267" s="13" t="s">
        <v>5173</v>
      </c>
      <c r="G1267" s="14">
        <v>13024.0</v>
      </c>
      <c r="H1267" s="16" t="b">
        <f>G1267&lt;'Programas e Observações'!$C$11</f>
        <v>1</v>
      </c>
      <c r="I1267" s="14">
        <v>1867.0</v>
      </c>
      <c r="J1267" s="14">
        <v>739.0</v>
      </c>
      <c r="K1267" s="14">
        <v>143.0</v>
      </c>
      <c r="L1267" s="14">
        <v>330.0</v>
      </c>
      <c r="M1267" s="14">
        <v>72.0</v>
      </c>
      <c r="N1267" s="14">
        <v>143.0</v>
      </c>
      <c r="O1267" s="14">
        <v>23.0</v>
      </c>
      <c r="P1267" s="14">
        <v>0.0</v>
      </c>
      <c r="Q1267" s="14"/>
      <c r="R1267" s="17">
        <f t="shared" si="1"/>
        <v>143.3507371</v>
      </c>
      <c r="S1267" s="17">
        <f t="shared" si="2"/>
        <v>56.74140049</v>
      </c>
      <c r="T1267" s="17">
        <f t="shared" si="3"/>
        <v>10.97972973</v>
      </c>
      <c r="U1267" s="17">
        <f t="shared" si="4"/>
        <v>25.33783784</v>
      </c>
      <c r="V1267" s="17">
        <f t="shared" si="5"/>
        <v>5.528255528</v>
      </c>
      <c r="W1267" s="17">
        <f t="shared" si="6"/>
        <v>10.97972973</v>
      </c>
      <c r="X1267" s="17">
        <f t="shared" si="7"/>
        <v>1.765970516</v>
      </c>
      <c r="Y1267" s="14">
        <f t="shared" si="8"/>
        <v>13663</v>
      </c>
      <c r="Z1267" s="14">
        <f t="shared" si="9"/>
        <v>5375</v>
      </c>
      <c r="AA1267" s="14">
        <f t="shared" si="10"/>
        <v>1283</v>
      </c>
      <c r="AB1267" s="14">
        <f t="shared" si="11"/>
        <v>2533</v>
      </c>
      <c r="AC1267" s="14">
        <f t="shared" si="12"/>
        <v>689</v>
      </c>
      <c r="AD1267" s="14">
        <f t="shared" si="13"/>
        <v>1534</v>
      </c>
      <c r="AE1267" s="14">
        <f t="shared" si="14"/>
        <v>207</v>
      </c>
      <c r="AF1267" s="14">
        <f t="shared" si="15"/>
        <v>2</v>
      </c>
      <c r="AG1267" s="17">
        <f t="shared" si="16"/>
        <v>126.1529939</v>
      </c>
      <c r="AH1267" s="20">
        <f>12*(J1267*'Programas e Observações'!$C$8+K1267*'Programas e Observações'!$C$9+L1267*('Programas e Observações'!$C$8+'Programas e Observações'!$C$9)+M1267*'Programas e Observações'!$C$10)</f>
        <v>491213.76</v>
      </c>
      <c r="AI1267" s="20">
        <f>12*(J1267*'Programas e Observações'!$D$8+K1267*'Programas e Observações'!$D$9+L1267*('Programas e Observações'!$D$8+'Programas e Observações'!$D$9)+M1267*'Programas e Observações'!$D$10)</f>
        <v>886913.88</v>
      </c>
      <c r="AJ1267" s="13" t="s">
        <v>5181</v>
      </c>
      <c r="AK1267" s="13" t="s">
        <v>532</v>
      </c>
    </row>
    <row r="1268" ht="15.75" customHeight="1">
      <c r="A1268" s="13" t="s">
        <v>5182</v>
      </c>
      <c r="B1268" s="13" t="s">
        <v>5183</v>
      </c>
      <c r="C1268" s="13" t="s">
        <v>5184</v>
      </c>
      <c r="D1268" s="13" t="s">
        <v>5067</v>
      </c>
      <c r="E1268" s="13" t="s">
        <v>5094</v>
      </c>
      <c r="F1268" s="13" t="s">
        <v>5095</v>
      </c>
      <c r="G1268" s="14">
        <v>6123.0</v>
      </c>
      <c r="H1268" s="16" t="b">
        <f>G1268&lt;'Programas e Observações'!$C$11</f>
        <v>1</v>
      </c>
      <c r="I1268" s="14">
        <v>223.0</v>
      </c>
      <c r="J1268" s="14">
        <v>41.0</v>
      </c>
      <c r="K1268" s="14">
        <v>40.0</v>
      </c>
      <c r="L1268" s="14">
        <v>39.0</v>
      </c>
      <c r="M1268" s="14">
        <v>10.0</v>
      </c>
      <c r="N1268" s="14">
        <v>62.0</v>
      </c>
      <c r="O1268" s="14">
        <v>21.0</v>
      </c>
      <c r="P1268" s="14">
        <v>1.0</v>
      </c>
      <c r="Q1268" s="14"/>
      <c r="R1268" s="17">
        <f t="shared" si="1"/>
        <v>36.42005553</v>
      </c>
      <c r="S1268" s="17">
        <f t="shared" si="2"/>
        <v>6.696064021</v>
      </c>
      <c r="T1268" s="17">
        <f t="shared" si="3"/>
        <v>6.532745386</v>
      </c>
      <c r="U1268" s="17">
        <f t="shared" si="4"/>
        <v>6.369426752</v>
      </c>
      <c r="V1268" s="17">
        <f t="shared" si="5"/>
        <v>1.633186347</v>
      </c>
      <c r="W1268" s="17">
        <f t="shared" si="6"/>
        <v>10.12575535</v>
      </c>
      <c r="X1268" s="17">
        <f t="shared" si="7"/>
        <v>3.429691328</v>
      </c>
      <c r="Y1268" s="14">
        <f t="shared" si="8"/>
        <v>8376</v>
      </c>
      <c r="Z1268" s="14">
        <f t="shared" si="9"/>
        <v>3025</v>
      </c>
      <c r="AA1268" s="14">
        <f t="shared" si="10"/>
        <v>746</v>
      </c>
      <c r="AB1268" s="14">
        <f t="shared" si="11"/>
        <v>1776</v>
      </c>
      <c r="AC1268" s="14">
        <f t="shared" si="12"/>
        <v>336</v>
      </c>
      <c r="AD1268" s="14">
        <f t="shared" si="13"/>
        <v>1697</v>
      </c>
      <c r="AE1268" s="14">
        <f t="shared" si="14"/>
        <v>309</v>
      </c>
      <c r="AF1268" s="14">
        <f t="shared" si="15"/>
        <v>8</v>
      </c>
      <c r="AG1268" s="17">
        <f t="shared" si="16"/>
        <v>52.75090689</v>
      </c>
      <c r="AH1268" s="20">
        <f>12*(J1268*'Programas e Observações'!$C$8+K1268*'Programas e Observações'!$C$9+L1268*('Programas e Observações'!$C$8+'Programas e Observações'!$C$9)+M1268*'Programas e Observações'!$C$10)</f>
        <v>61403.4</v>
      </c>
      <c r="AI1268" s="20">
        <f>12*(J1268*'Programas e Observações'!$D$8+K1268*'Programas e Observações'!$D$9+L1268*('Programas e Observações'!$D$8+'Programas e Observações'!$D$9)+M1268*'Programas e Observações'!$D$10)</f>
        <v>92023.8</v>
      </c>
      <c r="AJ1268" s="13" t="s">
        <v>5185</v>
      </c>
      <c r="AK1268" s="13" t="s">
        <v>4442</v>
      </c>
    </row>
    <row r="1269" ht="15.75" customHeight="1">
      <c r="A1269" s="13" t="s">
        <v>5186</v>
      </c>
      <c r="B1269" s="13" t="s">
        <v>5187</v>
      </c>
      <c r="C1269" s="13" t="s">
        <v>5188</v>
      </c>
      <c r="D1269" s="13" t="s">
        <v>5067</v>
      </c>
      <c r="E1269" s="13" t="s">
        <v>5103</v>
      </c>
      <c r="F1269" s="13" t="s">
        <v>5104</v>
      </c>
      <c r="G1269" s="14">
        <v>83862.0</v>
      </c>
      <c r="H1269" s="16" t="b">
        <f>G1269&lt;'Programas e Observações'!$C$11</f>
        <v>0</v>
      </c>
      <c r="I1269" s="14">
        <v>6747.0</v>
      </c>
      <c r="J1269" s="14">
        <v>2599.0</v>
      </c>
      <c r="K1269" s="14">
        <v>697.0</v>
      </c>
      <c r="L1269" s="14">
        <v>1862.0</v>
      </c>
      <c r="M1269" s="14">
        <v>338.0</v>
      </c>
      <c r="N1269" s="14">
        <v>1159.0</v>
      </c>
      <c r="O1269" s="14">
        <v>105.0</v>
      </c>
      <c r="P1269" s="14">
        <v>1.0</v>
      </c>
      <c r="Q1269" s="14">
        <v>323.0</v>
      </c>
      <c r="R1269" s="17">
        <f t="shared" si="1"/>
        <v>80.45360235</v>
      </c>
      <c r="S1269" s="17">
        <f t="shared" si="2"/>
        <v>30.99139062</v>
      </c>
      <c r="T1269" s="17">
        <f t="shared" si="3"/>
        <v>8.311273282</v>
      </c>
      <c r="U1269" s="17">
        <f t="shared" si="4"/>
        <v>22.20314326</v>
      </c>
      <c r="V1269" s="17">
        <f t="shared" si="5"/>
        <v>4.030430946</v>
      </c>
      <c r="W1269" s="17">
        <f t="shared" si="6"/>
        <v>13.82032387</v>
      </c>
      <c r="X1269" s="17">
        <f t="shared" si="7"/>
        <v>1.252056951</v>
      </c>
      <c r="Y1269" s="14">
        <f t="shared" si="8"/>
        <v>113629</v>
      </c>
      <c r="Z1269" s="14">
        <f t="shared" si="9"/>
        <v>37513</v>
      </c>
      <c r="AA1269" s="14">
        <f t="shared" si="10"/>
        <v>16172</v>
      </c>
      <c r="AB1269" s="14">
        <f t="shared" si="11"/>
        <v>29128</v>
      </c>
      <c r="AC1269" s="14">
        <f t="shared" si="12"/>
        <v>7656</v>
      </c>
      <c r="AD1269" s="14">
        <f t="shared" si="13"/>
        <v>21234</v>
      </c>
      <c r="AE1269" s="14">
        <f t="shared" si="14"/>
        <v>2064</v>
      </c>
      <c r="AF1269" s="14">
        <f t="shared" si="15"/>
        <v>43</v>
      </c>
      <c r="AG1269" s="17">
        <f t="shared" si="16"/>
        <v>79.71548274</v>
      </c>
      <c r="AH1269" s="20">
        <f>12*(J1269*'Programas e Observações'!$C$8+K1269*'Programas e Observações'!$C$9+L1269*('Programas e Observações'!$C$8+'Programas e Observações'!$C$9)+M1269*'Programas e Observações'!$C$10)</f>
        <v>2367729.84</v>
      </c>
      <c r="AI1269" s="20">
        <f>12*(J1269*'Programas e Observações'!$D$8+K1269*'Programas e Observações'!$D$9+L1269*('Programas e Observações'!$D$8+'Programas e Observações'!$D$9)+M1269*'Programas e Observações'!$D$10)</f>
        <v>4032184.92</v>
      </c>
      <c r="AJ1269" s="13" t="s">
        <v>5189</v>
      </c>
      <c r="AK1269" s="13" t="s">
        <v>3956</v>
      </c>
    </row>
    <row r="1270" ht="15.75" customHeight="1">
      <c r="A1270" s="13" t="s">
        <v>5190</v>
      </c>
      <c r="B1270" s="13" t="s">
        <v>5191</v>
      </c>
      <c r="C1270" s="13" t="s">
        <v>924</v>
      </c>
      <c r="D1270" s="13" t="s">
        <v>5067</v>
      </c>
      <c r="E1270" s="13" t="s">
        <v>5088</v>
      </c>
      <c r="F1270" s="13" t="s">
        <v>5089</v>
      </c>
      <c r="G1270" s="14">
        <v>16710.0</v>
      </c>
      <c r="H1270" s="16" t="b">
        <f>G1270&lt;'Programas e Observações'!$C$11</f>
        <v>1</v>
      </c>
      <c r="I1270" s="14">
        <v>2167.0</v>
      </c>
      <c r="J1270" s="14">
        <v>775.0</v>
      </c>
      <c r="K1270" s="14">
        <v>214.0</v>
      </c>
      <c r="L1270" s="14">
        <v>566.0</v>
      </c>
      <c r="M1270" s="14">
        <v>72.0</v>
      </c>
      <c r="N1270" s="14">
        <v>250.0</v>
      </c>
      <c r="O1270" s="14">
        <v>17.0</v>
      </c>
      <c r="P1270" s="14">
        <v>0.0</v>
      </c>
      <c r="Q1270" s="14"/>
      <c r="R1270" s="17">
        <f t="shared" si="1"/>
        <v>129.6828247</v>
      </c>
      <c r="S1270" s="17">
        <f t="shared" si="2"/>
        <v>46.37941352</v>
      </c>
      <c r="T1270" s="17">
        <f t="shared" si="3"/>
        <v>12.80670257</v>
      </c>
      <c r="U1270" s="17">
        <f t="shared" si="4"/>
        <v>33.87193297</v>
      </c>
      <c r="V1270" s="17">
        <f t="shared" si="5"/>
        <v>4.308797127</v>
      </c>
      <c r="W1270" s="17">
        <f t="shared" si="6"/>
        <v>14.96110114</v>
      </c>
      <c r="X1270" s="17">
        <f t="shared" si="7"/>
        <v>1.017354877</v>
      </c>
      <c r="Y1270" s="14">
        <f t="shared" si="8"/>
        <v>21935</v>
      </c>
      <c r="Z1270" s="14">
        <f t="shared" si="9"/>
        <v>7540</v>
      </c>
      <c r="AA1270" s="14">
        <f t="shared" si="10"/>
        <v>1964</v>
      </c>
      <c r="AB1270" s="14">
        <f t="shared" si="11"/>
        <v>4566</v>
      </c>
      <c r="AC1270" s="14">
        <f t="shared" si="12"/>
        <v>987</v>
      </c>
      <c r="AD1270" s="14">
        <f t="shared" si="13"/>
        <v>4210</v>
      </c>
      <c r="AE1270" s="14">
        <f t="shared" si="14"/>
        <v>365</v>
      </c>
      <c r="AF1270" s="14">
        <f t="shared" si="15"/>
        <v>12</v>
      </c>
      <c r="AG1270" s="17">
        <f t="shared" si="16"/>
        <v>73.03754266</v>
      </c>
      <c r="AH1270" s="20">
        <f>12*(J1270*'Programas e Observações'!$C$8+K1270*'Programas e Observações'!$C$9+L1270*('Programas e Observações'!$C$8+'Programas e Observações'!$C$9)+M1270*'Programas e Observações'!$C$10)</f>
        <v>701618.76</v>
      </c>
      <c r="AI1270" s="20">
        <f>12*(J1270*'Programas e Observações'!$D$8+K1270*'Programas e Observações'!$D$9+L1270*('Programas e Observações'!$D$8+'Programas e Observações'!$D$9)+M1270*'Programas e Observações'!$D$10)</f>
        <v>1201772.16</v>
      </c>
      <c r="AJ1270" s="13" t="s">
        <v>5192</v>
      </c>
      <c r="AK1270" s="13" t="s">
        <v>5193</v>
      </c>
    </row>
    <row r="1271" ht="15.75" customHeight="1">
      <c r="A1271" s="13" t="s">
        <v>5194</v>
      </c>
      <c r="B1271" s="13" t="s">
        <v>5195</v>
      </c>
      <c r="C1271" s="13" t="s">
        <v>5196</v>
      </c>
      <c r="D1271" s="13" t="s">
        <v>5067</v>
      </c>
      <c r="E1271" s="13" t="s">
        <v>5197</v>
      </c>
      <c r="F1271" s="13" t="s">
        <v>5198</v>
      </c>
      <c r="G1271" s="14">
        <v>6272.0</v>
      </c>
      <c r="H1271" s="16" t="b">
        <f>G1271&lt;'Programas e Observações'!$C$11</f>
        <v>1</v>
      </c>
      <c r="I1271" s="14">
        <v>950.0</v>
      </c>
      <c r="J1271" s="14">
        <v>608.0</v>
      </c>
      <c r="K1271" s="14">
        <v>19.0</v>
      </c>
      <c r="L1271" s="14">
        <v>166.0</v>
      </c>
      <c r="M1271" s="14">
        <v>0.0</v>
      </c>
      <c r="N1271" s="14">
        <v>80.0</v>
      </c>
      <c r="O1271" s="14">
        <v>12.0</v>
      </c>
      <c r="P1271" s="14">
        <v>0.0</v>
      </c>
      <c r="Q1271" s="14"/>
      <c r="R1271" s="17">
        <f t="shared" si="1"/>
        <v>151.4668367</v>
      </c>
      <c r="S1271" s="17">
        <f t="shared" si="2"/>
        <v>96.93877551</v>
      </c>
      <c r="T1271" s="17">
        <f t="shared" si="3"/>
        <v>3.029336735</v>
      </c>
      <c r="U1271" s="17">
        <f t="shared" si="4"/>
        <v>26.46683673</v>
      </c>
      <c r="V1271" s="17">
        <f t="shared" si="5"/>
        <v>0</v>
      </c>
      <c r="W1271" s="17">
        <f t="shared" si="6"/>
        <v>12.75510204</v>
      </c>
      <c r="X1271" s="17">
        <f t="shared" si="7"/>
        <v>1.913265306</v>
      </c>
      <c r="Y1271" s="14">
        <f t="shared" si="8"/>
        <v>8756</v>
      </c>
      <c r="Z1271" s="14">
        <f t="shared" si="9"/>
        <v>3764</v>
      </c>
      <c r="AA1271" s="14">
        <f t="shared" si="10"/>
        <v>621</v>
      </c>
      <c r="AB1271" s="14">
        <f t="shared" si="11"/>
        <v>1278</v>
      </c>
      <c r="AC1271" s="14">
        <f t="shared" si="12"/>
        <v>336</v>
      </c>
      <c r="AD1271" s="14">
        <f t="shared" si="13"/>
        <v>2999</v>
      </c>
      <c r="AE1271" s="14">
        <f t="shared" si="14"/>
        <v>102</v>
      </c>
      <c r="AF1271" s="14">
        <f t="shared" si="15"/>
        <v>3</v>
      </c>
      <c r="AG1271" s="17">
        <f t="shared" si="16"/>
        <v>74.27514718</v>
      </c>
      <c r="AH1271" s="20">
        <f>12*(J1271*'Programas e Observações'!$C$8+K1271*'Programas e Observações'!$C$9+L1271*('Programas e Observações'!$C$8+'Programas e Observações'!$C$9)+M1271*'Programas e Observações'!$C$10)</f>
        <v>247955.4</v>
      </c>
      <c r="AI1271" s="20">
        <f>12*(J1271*'Programas e Observações'!$D$8+K1271*'Programas e Observações'!$D$9+L1271*('Programas e Observações'!$D$8+'Programas e Observações'!$D$9)+M1271*'Programas e Observações'!$D$10)</f>
        <v>530312.76</v>
      </c>
      <c r="AJ1271" s="13" t="s">
        <v>5199</v>
      </c>
      <c r="AK1271" s="13" t="s">
        <v>1052</v>
      </c>
    </row>
    <row r="1272" ht="15.75" customHeight="1">
      <c r="A1272" s="13" t="s">
        <v>5200</v>
      </c>
      <c r="B1272" s="13" t="s">
        <v>5201</v>
      </c>
      <c r="C1272" s="13" t="s">
        <v>5202</v>
      </c>
      <c r="D1272" s="13" t="s">
        <v>5067</v>
      </c>
      <c r="E1272" s="13" t="s">
        <v>5110</v>
      </c>
      <c r="F1272" s="13" t="s">
        <v>5111</v>
      </c>
      <c r="G1272" s="14">
        <v>3677.0</v>
      </c>
      <c r="H1272" s="16" t="b">
        <f>G1272&lt;'Programas e Observações'!$C$11</f>
        <v>1</v>
      </c>
      <c r="I1272" s="14">
        <v>143.0</v>
      </c>
      <c r="J1272" s="14">
        <v>51.0</v>
      </c>
      <c r="K1272" s="14">
        <v>10.0</v>
      </c>
      <c r="L1272" s="14">
        <v>24.0</v>
      </c>
      <c r="M1272" s="14">
        <v>3.0</v>
      </c>
      <c r="N1272" s="14">
        <v>52.0</v>
      </c>
      <c r="O1272" s="14">
        <v>3.0</v>
      </c>
      <c r="P1272" s="14">
        <v>1.0</v>
      </c>
      <c r="Q1272" s="14"/>
      <c r="R1272" s="17">
        <f t="shared" si="1"/>
        <v>38.89039978</v>
      </c>
      <c r="S1272" s="17">
        <f t="shared" si="2"/>
        <v>13.87000272</v>
      </c>
      <c r="T1272" s="17">
        <f t="shared" si="3"/>
        <v>2.719608376</v>
      </c>
      <c r="U1272" s="17">
        <f t="shared" si="4"/>
        <v>6.527060103</v>
      </c>
      <c r="V1272" s="17">
        <f t="shared" si="5"/>
        <v>0.8158825129</v>
      </c>
      <c r="W1272" s="17">
        <f t="shared" si="6"/>
        <v>14.14196356</v>
      </c>
      <c r="X1272" s="17">
        <f t="shared" si="7"/>
        <v>0.8158825129</v>
      </c>
      <c r="Y1272" s="14">
        <f t="shared" si="8"/>
        <v>16322</v>
      </c>
      <c r="Z1272" s="14">
        <f t="shared" si="9"/>
        <v>6299</v>
      </c>
      <c r="AA1272" s="14">
        <f t="shared" si="10"/>
        <v>1656</v>
      </c>
      <c r="AB1272" s="14">
        <f t="shared" si="11"/>
        <v>2974</v>
      </c>
      <c r="AC1272" s="14">
        <f t="shared" si="12"/>
        <v>966</v>
      </c>
      <c r="AD1272" s="14">
        <f t="shared" si="13"/>
        <v>4972</v>
      </c>
      <c r="AE1272" s="14">
        <f t="shared" si="14"/>
        <v>190</v>
      </c>
      <c r="AF1272" s="14">
        <f t="shared" si="15"/>
        <v>7</v>
      </c>
      <c r="AG1272" s="17">
        <f t="shared" si="16"/>
        <v>90.85494492</v>
      </c>
      <c r="AH1272" s="20">
        <f>12*(J1272*'Programas e Observações'!$C$8+K1272*'Programas e Observações'!$C$9+L1272*('Programas e Observações'!$C$8+'Programas e Observações'!$C$9)+M1272*'Programas e Observações'!$C$10)</f>
        <v>33796.44</v>
      </c>
      <c r="AI1272" s="20">
        <f>12*(J1272*'Programas e Observações'!$D$8+K1272*'Programas e Observações'!$D$9+L1272*('Programas e Observações'!$D$8+'Programas e Observações'!$D$9)+M1272*'Programas e Observações'!$D$10)</f>
        <v>61546.68</v>
      </c>
      <c r="AJ1272" s="13" t="s">
        <v>1998</v>
      </c>
      <c r="AK1272" s="13" t="s">
        <v>2057</v>
      </c>
    </row>
    <row r="1273" ht="15.75" customHeight="1">
      <c r="A1273" s="13" t="s">
        <v>5203</v>
      </c>
      <c r="B1273" s="13" t="s">
        <v>5204</v>
      </c>
      <c r="C1273" s="13" t="s">
        <v>5205</v>
      </c>
      <c r="D1273" s="13" t="s">
        <v>5067</v>
      </c>
      <c r="E1273" s="13" t="s">
        <v>5074</v>
      </c>
      <c r="F1273" s="13" t="s">
        <v>5075</v>
      </c>
      <c r="G1273" s="14">
        <v>5246.0</v>
      </c>
      <c r="H1273" s="16" t="b">
        <f>G1273&lt;'Programas e Observações'!$C$11</f>
        <v>1</v>
      </c>
      <c r="I1273" s="14">
        <v>757.0</v>
      </c>
      <c r="J1273" s="14">
        <v>389.0</v>
      </c>
      <c r="K1273" s="14">
        <v>75.0</v>
      </c>
      <c r="L1273" s="14">
        <v>142.0</v>
      </c>
      <c r="M1273" s="14">
        <v>17.0</v>
      </c>
      <c r="N1273" s="14">
        <v>87.0</v>
      </c>
      <c r="O1273" s="14">
        <v>7.0</v>
      </c>
      <c r="P1273" s="14">
        <v>0.0</v>
      </c>
      <c r="Q1273" s="14"/>
      <c r="R1273" s="17">
        <f t="shared" si="1"/>
        <v>144.3004194</v>
      </c>
      <c r="S1273" s="17">
        <f t="shared" si="2"/>
        <v>74.15173465</v>
      </c>
      <c r="T1273" s="17">
        <f t="shared" si="3"/>
        <v>14.29660694</v>
      </c>
      <c r="U1273" s="17">
        <f t="shared" si="4"/>
        <v>27.06824247</v>
      </c>
      <c r="V1273" s="17">
        <f t="shared" si="5"/>
        <v>3.240564239</v>
      </c>
      <c r="W1273" s="17">
        <f t="shared" si="6"/>
        <v>16.58406405</v>
      </c>
      <c r="X1273" s="17">
        <f t="shared" si="7"/>
        <v>1.334349981</v>
      </c>
      <c r="Y1273" s="14">
        <f t="shared" si="8"/>
        <v>14341</v>
      </c>
      <c r="Z1273" s="14">
        <f t="shared" si="9"/>
        <v>6730</v>
      </c>
      <c r="AA1273" s="14">
        <f t="shared" si="10"/>
        <v>1230</v>
      </c>
      <c r="AB1273" s="14">
        <f t="shared" si="11"/>
        <v>2463</v>
      </c>
      <c r="AC1273" s="14">
        <f t="shared" si="12"/>
        <v>527</v>
      </c>
      <c r="AD1273" s="14">
        <f t="shared" si="13"/>
        <v>2202</v>
      </c>
      <c r="AE1273" s="14">
        <f t="shared" si="14"/>
        <v>104</v>
      </c>
      <c r="AF1273" s="14">
        <f t="shared" si="15"/>
        <v>0</v>
      </c>
      <c r="AG1273" s="17">
        <f t="shared" si="16"/>
        <v>99.03937128</v>
      </c>
      <c r="AH1273" s="20">
        <f>12*(J1273*'Programas e Observações'!$C$8+K1273*'Programas e Observações'!$C$9+L1273*('Programas e Observações'!$C$8+'Programas e Observações'!$C$9)+M1273*'Programas e Observações'!$C$10)</f>
        <v>224960.16</v>
      </c>
      <c r="AI1273" s="20">
        <f>12*(J1273*'Programas e Observações'!$D$8+K1273*'Programas e Observações'!$D$9+L1273*('Programas e Observações'!$D$8+'Programas e Observações'!$D$9)+M1273*'Programas e Observações'!$D$10)</f>
        <v>420858.96</v>
      </c>
      <c r="AJ1273" s="13" t="s">
        <v>4184</v>
      </c>
      <c r="AK1273" s="13" t="s">
        <v>5206</v>
      </c>
    </row>
    <row r="1274" ht="15.75" customHeight="1">
      <c r="A1274" s="13" t="s">
        <v>5207</v>
      </c>
      <c r="B1274" s="13" t="s">
        <v>5208</v>
      </c>
      <c r="C1274" s="13" t="s">
        <v>791</v>
      </c>
      <c r="D1274" s="13" t="s">
        <v>5067</v>
      </c>
      <c r="E1274" s="13" t="s">
        <v>5158</v>
      </c>
      <c r="F1274" s="13" t="s">
        <v>5159</v>
      </c>
      <c r="G1274" s="14">
        <v>6592.0</v>
      </c>
      <c r="H1274" s="16" t="b">
        <f>G1274&lt;'Programas e Observações'!$C$11</f>
        <v>1</v>
      </c>
      <c r="I1274" s="14">
        <v>513.0</v>
      </c>
      <c r="J1274" s="14">
        <v>124.0</v>
      </c>
      <c r="K1274" s="14">
        <v>126.0</v>
      </c>
      <c r="L1274" s="14">
        <v>78.0</v>
      </c>
      <c r="M1274" s="14">
        <v>37.0</v>
      </c>
      <c r="N1274" s="14">
        <v>111.0</v>
      </c>
      <c r="O1274" s="14">
        <v>21.0</v>
      </c>
      <c r="P1274" s="14">
        <v>1.0</v>
      </c>
      <c r="Q1274" s="14"/>
      <c r="R1274" s="17">
        <f t="shared" si="1"/>
        <v>77.82160194</v>
      </c>
      <c r="S1274" s="17">
        <f t="shared" si="2"/>
        <v>18.81067961</v>
      </c>
      <c r="T1274" s="17">
        <f t="shared" si="3"/>
        <v>19.11407767</v>
      </c>
      <c r="U1274" s="17">
        <f t="shared" si="4"/>
        <v>11.83252427</v>
      </c>
      <c r="V1274" s="17">
        <f t="shared" si="5"/>
        <v>5.612864078</v>
      </c>
      <c r="W1274" s="17">
        <f t="shared" si="6"/>
        <v>16.83859223</v>
      </c>
      <c r="X1274" s="17">
        <f t="shared" si="7"/>
        <v>3.185679612</v>
      </c>
      <c r="Y1274" s="14">
        <f t="shared" si="8"/>
        <v>50844</v>
      </c>
      <c r="Z1274" s="14">
        <f t="shared" si="9"/>
        <v>17563</v>
      </c>
      <c r="AA1274" s="14">
        <f t="shared" si="10"/>
        <v>6119</v>
      </c>
      <c r="AB1274" s="14">
        <f t="shared" si="11"/>
        <v>14634</v>
      </c>
      <c r="AC1274" s="14">
        <f t="shared" si="12"/>
        <v>3213</v>
      </c>
      <c r="AD1274" s="14">
        <f t="shared" si="13"/>
        <v>11868</v>
      </c>
      <c r="AE1274" s="14">
        <f t="shared" si="14"/>
        <v>1399</v>
      </c>
      <c r="AF1274" s="14">
        <f t="shared" si="15"/>
        <v>20</v>
      </c>
      <c r="AG1274" s="17">
        <f t="shared" si="16"/>
        <v>87.10683797</v>
      </c>
      <c r="AH1274" s="20">
        <f>12*(J1274*'Programas e Observações'!$C$8+K1274*'Programas e Observações'!$C$9+L1274*('Programas e Observações'!$C$8+'Programas e Observações'!$C$9)+M1274*'Programas e Observações'!$C$10)</f>
        <v>163544.16</v>
      </c>
      <c r="AI1274" s="20">
        <f>12*(J1274*'Programas e Observações'!$D$8+K1274*'Programas e Observações'!$D$9+L1274*('Programas e Observações'!$D$8+'Programas e Observações'!$D$9)+M1274*'Programas e Observações'!$D$10)</f>
        <v>241126.2</v>
      </c>
      <c r="AJ1274" s="13" t="s">
        <v>4397</v>
      </c>
      <c r="AK1274" s="13" t="s">
        <v>3555</v>
      </c>
    </row>
    <row r="1275" ht="15.75" customHeight="1">
      <c r="A1275" s="13" t="s">
        <v>5209</v>
      </c>
      <c r="B1275" s="13" t="s">
        <v>5210</v>
      </c>
      <c r="C1275" s="13" t="s">
        <v>2935</v>
      </c>
      <c r="D1275" s="13" t="s">
        <v>5067</v>
      </c>
      <c r="E1275" s="13" t="s">
        <v>5110</v>
      </c>
      <c r="F1275" s="13" t="s">
        <v>5111</v>
      </c>
      <c r="G1275" s="14">
        <v>2328.0</v>
      </c>
      <c r="H1275" s="16" t="b">
        <f>G1275&lt;'Programas e Observações'!$C$11</f>
        <v>1</v>
      </c>
      <c r="I1275" s="14">
        <v>200.0</v>
      </c>
      <c r="J1275" s="14">
        <v>81.0</v>
      </c>
      <c r="K1275" s="14">
        <v>31.0</v>
      </c>
      <c r="L1275" s="14">
        <v>36.0</v>
      </c>
      <c r="M1275" s="14">
        <v>7.0</v>
      </c>
      <c r="N1275" s="14">
        <v>61.0</v>
      </c>
      <c r="O1275" s="14">
        <v>3.0</v>
      </c>
      <c r="P1275" s="14">
        <v>0.0</v>
      </c>
      <c r="Q1275" s="14"/>
      <c r="R1275" s="17">
        <f t="shared" si="1"/>
        <v>85.91065292</v>
      </c>
      <c r="S1275" s="17">
        <f t="shared" si="2"/>
        <v>34.79381443</v>
      </c>
      <c r="T1275" s="17">
        <f t="shared" si="3"/>
        <v>13.3161512</v>
      </c>
      <c r="U1275" s="17">
        <f t="shared" si="4"/>
        <v>15.46391753</v>
      </c>
      <c r="V1275" s="17">
        <f t="shared" si="5"/>
        <v>3.006872852</v>
      </c>
      <c r="W1275" s="17">
        <f t="shared" si="6"/>
        <v>26.20274914</v>
      </c>
      <c r="X1275" s="17">
        <f t="shared" si="7"/>
        <v>1.288659794</v>
      </c>
      <c r="Y1275" s="14">
        <f t="shared" si="8"/>
        <v>16322</v>
      </c>
      <c r="Z1275" s="14">
        <f t="shared" si="9"/>
        <v>6299</v>
      </c>
      <c r="AA1275" s="14">
        <f t="shared" si="10"/>
        <v>1656</v>
      </c>
      <c r="AB1275" s="14">
        <f t="shared" si="11"/>
        <v>2974</v>
      </c>
      <c r="AC1275" s="14">
        <f t="shared" si="12"/>
        <v>966</v>
      </c>
      <c r="AD1275" s="14">
        <f t="shared" si="13"/>
        <v>4972</v>
      </c>
      <c r="AE1275" s="14">
        <f t="shared" si="14"/>
        <v>190</v>
      </c>
      <c r="AF1275" s="14">
        <f t="shared" si="15"/>
        <v>7</v>
      </c>
      <c r="AG1275" s="17">
        <f t="shared" si="16"/>
        <v>90.85494492</v>
      </c>
      <c r="AH1275" s="20">
        <f>12*(J1275*'Programas e Observações'!$C$8+K1275*'Programas e Observações'!$C$9+L1275*('Programas e Observações'!$C$8+'Programas e Observações'!$C$9)+M1275*'Programas e Observações'!$C$10)</f>
        <v>61056.96</v>
      </c>
      <c r="AI1275" s="20">
        <f>12*(J1275*'Programas e Observações'!$D$8+K1275*'Programas e Observações'!$D$9+L1275*('Programas e Observações'!$D$8+'Programas e Observações'!$D$9)+M1275*'Programas e Observações'!$D$10)</f>
        <v>104682</v>
      </c>
      <c r="AJ1275" s="13" t="s">
        <v>5211</v>
      </c>
      <c r="AK1275" s="13" t="s">
        <v>4442</v>
      </c>
    </row>
    <row r="1276" ht="15.75" customHeight="1">
      <c r="A1276" s="13" t="s">
        <v>5212</v>
      </c>
      <c r="B1276" s="13" t="s">
        <v>5213</v>
      </c>
      <c r="C1276" s="13" t="s">
        <v>5214</v>
      </c>
      <c r="D1276" s="13" t="s">
        <v>5067</v>
      </c>
      <c r="E1276" s="13" t="s">
        <v>5197</v>
      </c>
      <c r="F1276" s="13" t="s">
        <v>5198</v>
      </c>
      <c r="G1276" s="14">
        <v>4720.0</v>
      </c>
      <c r="H1276" s="16" t="b">
        <f>G1276&lt;'Programas e Observações'!$C$11</f>
        <v>1</v>
      </c>
      <c r="I1276" s="14">
        <v>456.0</v>
      </c>
      <c r="J1276" s="14">
        <v>217.0</v>
      </c>
      <c r="K1276" s="14">
        <v>11.0</v>
      </c>
      <c r="L1276" s="14">
        <v>25.0</v>
      </c>
      <c r="M1276" s="14">
        <v>8.0</v>
      </c>
      <c r="N1276" s="14">
        <v>126.0</v>
      </c>
      <c r="O1276" s="14">
        <v>3.0</v>
      </c>
      <c r="P1276" s="14">
        <v>0.0</v>
      </c>
      <c r="Q1276" s="14"/>
      <c r="R1276" s="17">
        <f t="shared" si="1"/>
        <v>96.61016949</v>
      </c>
      <c r="S1276" s="17">
        <f t="shared" si="2"/>
        <v>45.97457627</v>
      </c>
      <c r="T1276" s="17">
        <f t="shared" si="3"/>
        <v>2.330508475</v>
      </c>
      <c r="U1276" s="17">
        <f t="shared" si="4"/>
        <v>5.296610169</v>
      </c>
      <c r="V1276" s="17">
        <f t="shared" si="5"/>
        <v>1.694915254</v>
      </c>
      <c r="W1276" s="17">
        <f t="shared" si="6"/>
        <v>26.69491525</v>
      </c>
      <c r="X1276" s="17">
        <f t="shared" si="7"/>
        <v>0.6355932203</v>
      </c>
      <c r="Y1276" s="14">
        <f t="shared" si="8"/>
        <v>8756</v>
      </c>
      <c r="Z1276" s="14">
        <f t="shared" si="9"/>
        <v>3764</v>
      </c>
      <c r="AA1276" s="14">
        <f t="shared" si="10"/>
        <v>621</v>
      </c>
      <c r="AB1276" s="14">
        <f t="shared" si="11"/>
        <v>1278</v>
      </c>
      <c r="AC1276" s="14">
        <f t="shared" si="12"/>
        <v>336</v>
      </c>
      <c r="AD1276" s="14">
        <f t="shared" si="13"/>
        <v>2999</v>
      </c>
      <c r="AE1276" s="14">
        <f t="shared" si="14"/>
        <v>102</v>
      </c>
      <c r="AF1276" s="14">
        <f t="shared" si="15"/>
        <v>3</v>
      </c>
      <c r="AG1276" s="17">
        <f t="shared" si="16"/>
        <v>74.27514718</v>
      </c>
      <c r="AH1276" s="20">
        <f>12*(J1276*'Programas e Observações'!$C$8+K1276*'Programas e Observações'!$C$9+L1276*('Programas e Observações'!$C$8+'Programas e Observações'!$C$9)+M1276*'Programas e Observações'!$C$10)</f>
        <v>70617.84</v>
      </c>
      <c r="AI1276" s="20">
        <f>12*(J1276*'Programas e Observações'!$D$8+K1276*'Programas e Observações'!$D$9+L1276*('Programas e Observações'!$D$8+'Programas e Observações'!$D$9)+M1276*'Programas e Observações'!$D$10)</f>
        <v>158542.56</v>
      </c>
      <c r="AJ1276" s="13" t="s">
        <v>3150</v>
      </c>
      <c r="AK1276" s="13" t="s">
        <v>293</v>
      </c>
    </row>
    <row r="1277" ht="15.75" customHeight="1">
      <c r="A1277" s="13" t="s">
        <v>5215</v>
      </c>
      <c r="B1277" s="13" t="s">
        <v>5216</v>
      </c>
      <c r="C1277" s="13" t="s">
        <v>5217</v>
      </c>
      <c r="D1277" s="13" t="s">
        <v>5067</v>
      </c>
      <c r="E1277" s="13" t="s">
        <v>5110</v>
      </c>
      <c r="F1277" s="13" t="s">
        <v>5111</v>
      </c>
      <c r="G1277" s="14">
        <v>10433.0</v>
      </c>
      <c r="H1277" s="16" t="b">
        <f>G1277&lt;'Programas e Observações'!$C$11</f>
        <v>1</v>
      </c>
      <c r="I1277" s="14">
        <v>586.0</v>
      </c>
      <c r="J1277" s="14">
        <v>213.0</v>
      </c>
      <c r="K1277" s="14">
        <v>62.0</v>
      </c>
      <c r="L1277" s="14">
        <v>149.0</v>
      </c>
      <c r="M1277" s="14">
        <v>46.0</v>
      </c>
      <c r="N1277" s="14">
        <v>91.0</v>
      </c>
      <c r="O1277" s="14">
        <v>7.0</v>
      </c>
      <c r="P1277" s="14">
        <v>0.0</v>
      </c>
      <c r="Q1277" s="14"/>
      <c r="R1277" s="17">
        <f t="shared" si="1"/>
        <v>56.16792869</v>
      </c>
      <c r="S1277" s="17">
        <f t="shared" si="2"/>
        <v>20.41598773</v>
      </c>
      <c r="T1277" s="17">
        <f t="shared" si="3"/>
        <v>5.942681875</v>
      </c>
      <c r="U1277" s="17">
        <f t="shared" si="4"/>
        <v>14.28160644</v>
      </c>
      <c r="V1277" s="17">
        <f t="shared" si="5"/>
        <v>4.409086552</v>
      </c>
      <c r="W1277" s="17">
        <f t="shared" si="6"/>
        <v>8.722323397</v>
      </c>
      <c r="X1277" s="17">
        <f t="shared" si="7"/>
        <v>0.6709479536</v>
      </c>
      <c r="Y1277" s="14">
        <f t="shared" si="8"/>
        <v>16322</v>
      </c>
      <c r="Z1277" s="14">
        <f t="shared" si="9"/>
        <v>6299</v>
      </c>
      <c r="AA1277" s="14">
        <f t="shared" si="10"/>
        <v>1656</v>
      </c>
      <c r="AB1277" s="14">
        <f t="shared" si="11"/>
        <v>2974</v>
      </c>
      <c r="AC1277" s="14">
        <f t="shared" si="12"/>
        <v>966</v>
      </c>
      <c r="AD1277" s="14">
        <f t="shared" si="13"/>
        <v>4972</v>
      </c>
      <c r="AE1277" s="14">
        <f t="shared" si="14"/>
        <v>190</v>
      </c>
      <c r="AF1277" s="14">
        <f t="shared" si="15"/>
        <v>7</v>
      </c>
      <c r="AG1277" s="17">
        <f t="shared" si="16"/>
        <v>90.85494492</v>
      </c>
      <c r="AH1277" s="20">
        <f>12*(J1277*'Programas e Observações'!$C$8+K1277*'Programas e Observações'!$C$9+L1277*('Programas e Observações'!$C$8+'Programas e Observações'!$C$9)+M1277*'Programas e Observações'!$C$10)</f>
        <v>203631.48</v>
      </c>
      <c r="AI1277" s="20">
        <f>12*(J1277*'Programas e Observações'!$D$8+K1277*'Programas e Observações'!$D$9+L1277*('Programas e Observações'!$D$8+'Programas e Observações'!$D$9)+M1277*'Programas e Observações'!$D$10)</f>
        <v>339035.64</v>
      </c>
      <c r="AJ1277" s="13" t="s">
        <v>3780</v>
      </c>
      <c r="AK1277" s="13" t="s">
        <v>4713</v>
      </c>
    </row>
    <row r="1278" ht="15.75" customHeight="1">
      <c r="A1278" s="13" t="s">
        <v>5218</v>
      </c>
      <c r="B1278" s="13" t="s">
        <v>5219</v>
      </c>
      <c r="C1278" s="13" t="s">
        <v>5220</v>
      </c>
      <c r="D1278" s="13" t="s">
        <v>5067</v>
      </c>
      <c r="E1278" s="13" t="s">
        <v>5094</v>
      </c>
      <c r="F1278" s="13" t="s">
        <v>5095</v>
      </c>
      <c r="G1278" s="14">
        <v>18216.0</v>
      </c>
      <c r="H1278" s="16" t="b">
        <f>G1278&lt;'Programas e Observações'!$C$11</f>
        <v>1</v>
      </c>
      <c r="I1278" s="14">
        <v>2693.0</v>
      </c>
      <c r="J1278" s="14">
        <v>1027.0</v>
      </c>
      <c r="K1278" s="14">
        <v>272.0</v>
      </c>
      <c r="L1278" s="14">
        <v>496.0</v>
      </c>
      <c r="M1278" s="14">
        <v>120.0</v>
      </c>
      <c r="N1278" s="14">
        <v>213.0</v>
      </c>
      <c r="O1278" s="14">
        <v>38.0</v>
      </c>
      <c r="P1278" s="14">
        <v>2.0</v>
      </c>
      <c r="Q1278" s="14"/>
      <c r="R1278" s="17">
        <f t="shared" si="1"/>
        <v>147.8370663</v>
      </c>
      <c r="S1278" s="17">
        <f t="shared" si="2"/>
        <v>56.37900747</v>
      </c>
      <c r="T1278" s="17">
        <f t="shared" si="3"/>
        <v>14.93192798</v>
      </c>
      <c r="U1278" s="17">
        <f t="shared" si="4"/>
        <v>27.22880984</v>
      </c>
      <c r="V1278" s="17">
        <f t="shared" si="5"/>
        <v>6.587615283</v>
      </c>
      <c r="W1278" s="17">
        <f t="shared" si="6"/>
        <v>11.69301713</v>
      </c>
      <c r="X1278" s="17">
        <f t="shared" si="7"/>
        <v>2.086078173</v>
      </c>
      <c r="Y1278" s="14">
        <f t="shared" si="8"/>
        <v>8376</v>
      </c>
      <c r="Z1278" s="14">
        <f t="shared" si="9"/>
        <v>3025</v>
      </c>
      <c r="AA1278" s="14">
        <f t="shared" si="10"/>
        <v>746</v>
      </c>
      <c r="AB1278" s="14">
        <f t="shared" si="11"/>
        <v>1776</v>
      </c>
      <c r="AC1278" s="14">
        <f t="shared" si="12"/>
        <v>336</v>
      </c>
      <c r="AD1278" s="14">
        <f t="shared" si="13"/>
        <v>1697</v>
      </c>
      <c r="AE1278" s="14">
        <f t="shared" si="14"/>
        <v>309</v>
      </c>
      <c r="AF1278" s="14">
        <f t="shared" si="15"/>
        <v>8</v>
      </c>
      <c r="AG1278" s="17">
        <f t="shared" si="16"/>
        <v>52.75090689</v>
      </c>
      <c r="AH1278" s="20">
        <f>12*(J1278*'Programas e Observações'!$C$8+K1278*'Programas e Observações'!$C$9+L1278*('Programas e Observações'!$C$8+'Programas e Observações'!$C$9)+M1278*'Programas e Observações'!$C$10)</f>
        <v>756960.6</v>
      </c>
      <c r="AI1278" s="20">
        <f>12*(J1278*'Programas e Observações'!$D$8+K1278*'Programas e Observações'!$D$9+L1278*('Programas e Observações'!$D$8+'Programas e Observações'!$D$9)+M1278*'Programas e Observações'!$D$10)</f>
        <v>1322994.72</v>
      </c>
      <c r="AJ1278" s="13" t="s">
        <v>5221</v>
      </c>
      <c r="AK1278" s="13" t="s">
        <v>5222</v>
      </c>
    </row>
    <row r="1279" ht="15.75" customHeight="1">
      <c r="A1279" s="13" t="s">
        <v>5223</v>
      </c>
      <c r="B1279" s="13" t="s">
        <v>5224</v>
      </c>
      <c r="C1279" s="13" t="s">
        <v>5225</v>
      </c>
      <c r="D1279" s="13" t="s">
        <v>5067</v>
      </c>
      <c r="E1279" s="13" t="s">
        <v>5074</v>
      </c>
      <c r="F1279" s="13" t="s">
        <v>5075</v>
      </c>
      <c r="G1279" s="14">
        <v>5719.0</v>
      </c>
      <c r="H1279" s="16" t="b">
        <f>G1279&lt;'Programas e Observações'!$C$11</f>
        <v>1</v>
      </c>
      <c r="I1279" s="14">
        <v>0.0</v>
      </c>
      <c r="J1279" s="14">
        <v>0.0</v>
      </c>
      <c r="K1279" s="14">
        <v>0.0</v>
      </c>
      <c r="L1279" s="14">
        <v>0.0</v>
      </c>
      <c r="M1279" s="14">
        <v>0.0</v>
      </c>
      <c r="N1279" s="14">
        <v>64.0</v>
      </c>
      <c r="O1279" s="14">
        <v>4.0</v>
      </c>
      <c r="P1279" s="14">
        <v>0.0</v>
      </c>
      <c r="Q1279" s="14"/>
      <c r="R1279" s="17">
        <f t="shared" si="1"/>
        <v>0</v>
      </c>
      <c r="S1279" s="17">
        <f t="shared" si="2"/>
        <v>0</v>
      </c>
      <c r="T1279" s="17">
        <f t="shared" si="3"/>
        <v>0</v>
      </c>
      <c r="U1279" s="17">
        <f t="shared" si="4"/>
        <v>0</v>
      </c>
      <c r="V1279" s="17">
        <f t="shared" si="5"/>
        <v>0</v>
      </c>
      <c r="W1279" s="17">
        <f t="shared" si="6"/>
        <v>11.19076762</v>
      </c>
      <c r="X1279" s="17">
        <f t="shared" si="7"/>
        <v>0.699422976</v>
      </c>
      <c r="Y1279" s="14">
        <f t="shared" si="8"/>
        <v>14341</v>
      </c>
      <c r="Z1279" s="14">
        <f t="shared" si="9"/>
        <v>6730</v>
      </c>
      <c r="AA1279" s="14">
        <f t="shared" si="10"/>
        <v>1230</v>
      </c>
      <c r="AB1279" s="14">
        <f t="shared" si="11"/>
        <v>2463</v>
      </c>
      <c r="AC1279" s="14">
        <f t="shared" si="12"/>
        <v>527</v>
      </c>
      <c r="AD1279" s="14">
        <f t="shared" si="13"/>
        <v>2202</v>
      </c>
      <c r="AE1279" s="14">
        <f t="shared" si="14"/>
        <v>104</v>
      </c>
      <c r="AF1279" s="14">
        <f t="shared" si="15"/>
        <v>0</v>
      </c>
      <c r="AG1279" s="17">
        <f t="shared" si="16"/>
        <v>99.03937128</v>
      </c>
      <c r="AH1279" s="20">
        <f>12*(J1279*'Programas e Observações'!$C$8+K1279*'Programas e Observações'!$C$9+L1279*('Programas e Observações'!$C$8+'Programas e Observações'!$C$9)+M1279*'Programas e Observações'!$C$10)</f>
        <v>0</v>
      </c>
      <c r="AI1279" s="20">
        <f>12*(J1279*'Programas e Observações'!$D$8+K1279*'Programas e Observações'!$D$9+L1279*('Programas e Observações'!$D$8+'Programas e Observações'!$D$9)+M1279*'Programas e Observações'!$D$10)</f>
        <v>0</v>
      </c>
      <c r="AJ1279" s="13" t="s">
        <v>342</v>
      </c>
      <c r="AK1279" s="13" t="s">
        <v>343</v>
      </c>
    </row>
    <row r="1280" ht="15.75" customHeight="1">
      <c r="A1280" s="13" t="s">
        <v>5226</v>
      </c>
      <c r="B1280" s="13" t="s">
        <v>5227</v>
      </c>
      <c r="C1280" s="13" t="s">
        <v>5228</v>
      </c>
      <c r="D1280" s="13" t="s">
        <v>5067</v>
      </c>
      <c r="E1280" s="13" t="s">
        <v>5088</v>
      </c>
      <c r="F1280" s="13" t="s">
        <v>5089</v>
      </c>
      <c r="G1280" s="14">
        <v>4185.0</v>
      </c>
      <c r="H1280" s="16" t="b">
        <f>G1280&lt;'Programas e Observações'!$C$11</f>
        <v>1</v>
      </c>
      <c r="I1280" s="14">
        <v>354.0</v>
      </c>
      <c r="J1280" s="14">
        <v>171.0</v>
      </c>
      <c r="K1280" s="14">
        <v>22.0</v>
      </c>
      <c r="L1280" s="14">
        <v>73.0</v>
      </c>
      <c r="M1280" s="14">
        <v>9.0</v>
      </c>
      <c r="N1280" s="14">
        <v>52.0</v>
      </c>
      <c r="O1280" s="14">
        <v>11.0</v>
      </c>
      <c r="P1280" s="14">
        <v>1.0</v>
      </c>
      <c r="Q1280" s="14"/>
      <c r="R1280" s="17">
        <f t="shared" si="1"/>
        <v>84.58781362</v>
      </c>
      <c r="S1280" s="17">
        <f t="shared" si="2"/>
        <v>40.86021505</v>
      </c>
      <c r="T1280" s="17">
        <f t="shared" si="3"/>
        <v>5.256869773</v>
      </c>
      <c r="U1280" s="17">
        <f t="shared" si="4"/>
        <v>17.4432497</v>
      </c>
      <c r="V1280" s="17">
        <f t="shared" si="5"/>
        <v>2.150537634</v>
      </c>
      <c r="W1280" s="17">
        <f t="shared" si="6"/>
        <v>12.42532855</v>
      </c>
      <c r="X1280" s="17">
        <f t="shared" si="7"/>
        <v>2.628434886</v>
      </c>
      <c r="Y1280" s="14">
        <f t="shared" si="8"/>
        <v>21935</v>
      </c>
      <c r="Z1280" s="14">
        <f t="shared" si="9"/>
        <v>7540</v>
      </c>
      <c r="AA1280" s="14">
        <f t="shared" si="10"/>
        <v>1964</v>
      </c>
      <c r="AB1280" s="14">
        <f t="shared" si="11"/>
        <v>4566</v>
      </c>
      <c r="AC1280" s="14">
        <f t="shared" si="12"/>
        <v>987</v>
      </c>
      <c r="AD1280" s="14">
        <f t="shared" si="13"/>
        <v>4210</v>
      </c>
      <c r="AE1280" s="14">
        <f t="shared" si="14"/>
        <v>365</v>
      </c>
      <c r="AF1280" s="14">
        <f t="shared" si="15"/>
        <v>12</v>
      </c>
      <c r="AG1280" s="17">
        <f t="shared" si="16"/>
        <v>73.03754266</v>
      </c>
      <c r="AH1280" s="20">
        <f>12*(J1280*'Programas e Observações'!$C$8+K1280*'Programas e Observações'!$C$9+L1280*('Programas e Observações'!$C$8+'Programas e Observações'!$C$9)+M1280*'Programas e Observações'!$C$10)</f>
        <v>101596.92</v>
      </c>
      <c r="AI1280" s="20">
        <f>12*(J1280*'Programas e Observações'!$D$8+K1280*'Programas e Observações'!$D$9+L1280*('Programas e Observações'!$D$8+'Programas e Observações'!$D$9)+M1280*'Programas e Observações'!$D$10)</f>
        <v>191529.6</v>
      </c>
      <c r="AJ1280" s="13" t="s">
        <v>4810</v>
      </c>
      <c r="AK1280" s="13" t="s">
        <v>2980</v>
      </c>
    </row>
    <row r="1281" ht="15.75" customHeight="1">
      <c r="A1281" s="13" t="s">
        <v>5229</v>
      </c>
      <c r="B1281" s="13" t="s">
        <v>5230</v>
      </c>
      <c r="C1281" s="13" t="s">
        <v>5231</v>
      </c>
      <c r="D1281" s="13" t="s">
        <v>5067</v>
      </c>
      <c r="E1281" s="13" t="s">
        <v>5197</v>
      </c>
      <c r="F1281" s="13" t="s">
        <v>5198</v>
      </c>
      <c r="G1281" s="14">
        <v>14095.0</v>
      </c>
      <c r="H1281" s="16" t="b">
        <f>G1281&lt;'Programas e Observações'!$C$11</f>
        <v>1</v>
      </c>
      <c r="I1281" s="14">
        <v>1057.0</v>
      </c>
      <c r="J1281" s="14">
        <v>471.0</v>
      </c>
      <c r="K1281" s="14">
        <v>66.0</v>
      </c>
      <c r="L1281" s="14">
        <v>135.0</v>
      </c>
      <c r="M1281" s="14">
        <v>63.0</v>
      </c>
      <c r="N1281" s="14">
        <v>247.0</v>
      </c>
      <c r="O1281" s="14">
        <v>12.0</v>
      </c>
      <c r="P1281" s="14">
        <v>1.0</v>
      </c>
      <c r="Q1281" s="14"/>
      <c r="R1281" s="17">
        <f t="shared" si="1"/>
        <v>74.99113161</v>
      </c>
      <c r="S1281" s="17">
        <f t="shared" si="2"/>
        <v>33.416105</v>
      </c>
      <c r="T1281" s="17">
        <f t="shared" si="3"/>
        <v>4.682511529</v>
      </c>
      <c r="U1281" s="17">
        <f t="shared" si="4"/>
        <v>9.577864491</v>
      </c>
      <c r="V1281" s="17">
        <f t="shared" si="5"/>
        <v>4.469670096</v>
      </c>
      <c r="W1281" s="17">
        <f t="shared" si="6"/>
        <v>17.52394466</v>
      </c>
      <c r="X1281" s="17">
        <f t="shared" si="7"/>
        <v>0.8513657325</v>
      </c>
      <c r="Y1281" s="14">
        <f t="shared" si="8"/>
        <v>8756</v>
      </c>
      <c r="Z1281" s="14">
        <f t="shared" si="9"/>
        <v>3764</v>
      </c>
      <c r="AA1281" s="14">
        <f t="shared" si="10"/>
        <v>621</v>
      </c>
      <c r="AB1281" s="14">
        <f t="shared" si="11"/>
        <v>1278</v>
      </c>
      <c r="AC1281" s="14">
        <f t="shared" si="12"/>
        <v>336</v>
      </c>
      <c r="AD1281" s="14">
        <f t="shared" si="13"/>
        <v>2999</v>
      </c>
      <c r="AE1281" s="14">
        <f t="shared" si="14"/>
        <v>102</v>
      </c>
      <c r="AF1281" s="14">
        <f t="shared" si="15"/>
        <v>3</v>
      </c>
      <c r="AG1281" s="17">
        <f t="shared" si="16"/>
        <v>74.27514718</v>
      </c>
      <c r="AH1281" s="20">
        <f>12*(J1281*'Programas e Observações'!$C$8+K1281*'Programas e Observações'!$C$9+L1281*('Programas e Observações'!$C$8+'Programas e Observações'!$C$9)+M1281*'Programas e Observações'!$C$10)</f>
        <v>255959.64</v>
      </c>
      <c r="AI1281" s="20">
        <f>12*(J1281*'Programas e Observações'!$D$8+K1281*'Programas e Observações'!$D$9+L1281*('Programas e Observações'!$D$8+'Programas e Observações'!$D$9)+M1281*'Programas e Observações'!$D$10)</f>
        <v>479142.72</v>
      </c>
      <c r="AJ1281" s="13" t="s">
        <v>5232</v>
      </c>
      <c r="AK1281" s="13" t="s">
        <v>1623</v>
      </c>
    </row>
    <row r="1282" ht="15.75" customHeight="1">
      <c r="A1282" s="13" t="s">
        <v>5233</v>
      </c>
      <c r="B1282" s="13" t="s">
        <v>5234</v>
      </c>
      <c r="C1282" s="13" t="s">
        <v>5235</v>
      </c>
      <c r="D1282" s="13" t="s">
        <v>5067</v>
      </c>
      <c r="E1282" s="13" t="s">
        <v>5197</v>
      </c>
      <c r="F1282" s="13" t="s">
        <v>5198</v>
      </c>
      <c r="G1282" s="14">
        <v>5816.0</v>
      </c>
      <c r="H1282" s="16" t="b">
        <f>G1282&lt;'Programas e Observações'!$C$11</f>
        <v>1</v>
      </c>
      <c r="I1282" s="14">
        <v>832.0</v>
      </c>
      <c r="J1282" s="14">
        <v>351.0</v>
      </c>
      <c r="K1282" s="14">
        <v>56.0</v>
      </c>
      <c r="L1282" s="14">
        <v>127.0</v>
      </c>
      <c r="M1282" s="14">
        <v>49.0</v>
      </c>
      <c r="N1282" s="14">
        <v>216.0</v>
      </c>
      <c r="O1282" s="14">
        <v>5.0</v>
      </c>
      <c r="P1282" s="14">
        <v>0.0</v>
      </c>
      <c r="Q1282" s="14"/>
      <c r="R1282" s="17">
        <f t="shared" si="1"/>
        <v>143.0536451</v>
      </c>
      <c r="S1282" s="17">
        <f t="shared" si="2"/>
        <v>60.35075653</v>
      </c>
      <c r="T1282" s="17">
        <f t="shared" si="3"/>
        <v>9.628610729</v>
      </c>
      <c r="U1282" s="17">
        <f t="shared" si="4"/>
        <v>21.83631362</v>
      </c>
      <c r="V1282" s="17">
        <f t="shared" si="5"/>
        <v>8.425034388</v>
      </c>
      <c r="W1282" s="17">
        <f t="shared" si="6"/>
        <v>37.1389271</v>
      </c>
      <c r="X1282" s="17">
        <f t="shared" si="7"/>
        <v>0.8596973865</v>
      </c>
      <c r="Y1282" s="14">
        <f t="shared" si="8"/>
        <v>8756</v>
      </c>
      <c r="Z1282" s="14">
        <f t="shared" si="9"/>
        <v>3764</v>
      </c>
      <c r="AA1282" s="14">
        <f t="shared" si="10"/>
        <v>621</v>
      </c>
      <c r="AB1282" s="14">
        <f t="shared" si="11"/>
        <v>1278</v>
      </c>
      <c r="AC1282" s="14">
        <f t="shared" si="12"/>
        <v>336</v>
      </c>
      <c r="AD1282" s="14">
        <f t="shared" si="13"/>
        <v>2999</v>
      </c>
      <c r="AE1282" s="14">
        <f t="shared" si="14"/>
        <v>102</v>
      </c>
      <c r="AF1282" s="14">
        <f t="shared" si="15"/>
        <v>3</v>
      </c>
      <c r="AG1282" s="17">
        <f t="shared" si="16"/>
        <v>74.27514718</v>
      </c>
      <c r="AH1282" s="20">
        <f>12*(J1282*'Programas e Observações'!$C$8+K1282*'Programas e Observações'!$C$9+L1282*('Programas e Observações'!$C$8+'Programas e Observações'!$C$9)+M1282*'Programas e Observações'!$C$10)</f>
        <v>213987.72</v>
      </c>
      <c r="AI1282" s="20">
        <f>12*(J1282*'Programas e Observações'!$D$8+K1282*'Programas e Observações'!$D$9+L1282*('Programas e Observações'!$D$8+'Programas e Observações'!$D$9)+M1282*'Programas e Observações'!$D$10)</f>
        <v>390548.16</v>
      </c>
      <c r="AJ1282" s="13" t="s">
        <v>5236</v>
      </c>
      <c r="AK1282" s="13" t="s">
        <v>2776</v>
      </c>
    </row>
    <row r="1283" ht="15.75" customHeight="1">
      <c r="A1283" s="13" t="s">
        <v>5237</v>
      </c>
      <c r="B1283" s="13" t="s">
        <v>5238</v>
      </c>
      <c r="C1283" s="13" t="s">
        <v>5239</v>
      </c>
      <c r="D1283" s="13" t="s">
        <v>5067</v>
      </c>
      <c r="E1283" s="13" t="s">
        <v>5103</v>
      </c>
      <c r="F1283" s="13" t="s">
        <v>5104</v>
      </c>
      <c r="G1283" s="14">
        <v>21942.0</v>
      </c>
      <c r="H1283" s="16" t="b">
        <f>G1283&lt;'Programas e Observações'!$C$11</f>
        <v>0</v>
      </c>
      <c r="I1283" s="14">
        <v>1325.0</v>
      </c>
      <c r="J1283" s="14">
        <v>527.0</v>
      </c>
      <c r="K1283" s="14">
        <v>114.0</v>
      </c>
      <c r="L1283" s="14">
        <v>324.0</v>
      </c>
      <c r="M1283" s="14">
        <v>112.0</v>
      </c>
      <c r="N1283" s="14">
        <v>129.0</v>
      </c>
      <c r="O1283" s="14">
        <v>25.0</v>
      </c>
      <c r="P1283" s="14">
        <v>1.0</v>
      </c>
      <c r="Q1283" s="14"/>
      <c r="R1283" s="17">
        <f t="shared" si="1"/>
        <v>60.38647343</v>
      </c>
      <c r="S1283" s="17">
        <f t="shared" si="2"/>
        <v>24.01786528</v>
      </c>
      <c r="T1283" s="17">
        <f t="shared" si="3"/>
        <v>5.19551545</v>
      </c>
      <c r="U1283" s="17">
        <f t="shared" si="4"/>
        <v>14.7662018</v>
      </c>
      <c r="V1283" s="17">
        <f t="shared" si="5"/>
        <v>5.104366056</v>
      </c>
      <c r="W1283" s="17">
        <f t="shared" si="6"/>
        <v>5.879135904</v>
      </c>
      <c r="X1283" s="17">
        <f t="shared" si="7"/>
        <v>1.139367423</v>
      </c>
      <c r="Y1283" s="14">
        <f t="shared" si="8"/>
        <v>113629</v>
      </c>
      <c r="Z1283" s="14">
        <f t="shared" si="9"/>
        <v>37513</v>
      </c>
      <c r="AA1283" s="14">
        <f t="shared" si="10"/>
        <v>16172</v>
      </c>
      <c r="AB1283" s="14">
        <f t="shared" si="11"/>
        <v>29128</v>
      </c>
      <c r="AC1283" s="14">
        <f t="shared" si="12"/>
        <v>7656</v>
      </c>
      <c r="AD1283" s="14">
        <f t="shared" si="13"/>
        <v>21234</v>
      </c>
      <c r="AE1283" s="14">
        <f t="shared" si="14"/>
        <v>2064</v>
      </c>
      <c r="AF1283" s="14">
        <f t="shared" si="15"/>
        <v>43</v>
      </c>
      <c r="AG1283" s="17">
        <f t="shared" si="16"/>
        <v>79.71548274</v>
      </c>
      <c r="AH1283" s="20">
        <f>12*(J1283*'Programas e Observações'!$C$8+K1283*'Programas e Observações'!$C$9+L1283*('Programas e Observações'!$C$8+'Programas e Observações'!$C$9)+M1283*'Programas e Observações'!$C$10)</f>
        <v>451181.16</v>
      </c>
      <c r="AI1283" s="20">
        <f>12*(J1283*'Programas e Observações'!$D$8+K1283*'Programas e Observações'!$D$9+L1283*('Programas e Observações'!$D$8+'Programas e Observações'!$D$9)+M1283*'Programas e Observações'!$D$10)</f>
        <v>768294.96</v>
      </c>
      <c r="AJ1283" s="13" t="s">
        <v>5240</v>
      </c>
      <c r="AK1283" s="13" t="s">
        <v>5241</v>
      </c>
    </row>
    <row r="1284" ht="15.75" customHeight="1">
      <c r="A1284" s="13" t="s">
        <v>5242</v>
      </c>
      <c r="B1284" s="13" t="s">
        <v>5243</v>
      </c>
      <c r="C1284" s="13" t="s">
        <v>5244</v>
      </c>
      <c r="D1284" s="13" t="s">
        <v>5067</v>
      </c>
      <c r="E1284" s="13" t="s">
        <v>5094</v>
      </c>
      <c r="F1284" s="13" t="s">
        <v>5095</v>
      </c>
      <c r="G1284" s="14">
        <v>5537.0</v>
      </c>
      <c r="H1284" s="16" t="b">
        <f>G1284&lt;'Programas e Observações'!$C$11</f>
        <v>1</v>
      </c>
      <c r="I1284" s="14">
        <v>442.0</v>
      </c>
      <c r="J1284" s="14">
        <v>152.0</v>
      </c>
      <c r="K1284" s="14">
        <v>34.0</v>
      </c>
      <c r="L1284" s="14">
        <v>63.0</v>
      </c>
      <c r="M1284" s="14">
        <v>27.0</v>
      </c>
      <c r="N1284" s="14">
        <v>56.0</v>
      </c>
      <c r="O1284" s="14">
        <v>13.0</v>
      </c>
      <c r="P1284" s="14">
        <v>1.0</v>
      </c>
      <c r="Q1284" s="14"/>
      <c r="R1284" s="17">
        <f t="shared" si="1"/>
        <v>79.82662091</v>
      </c>
      <c r="S1284" s="17">
        <f t="shared" si="2"/>
        <v>27.45168864</v>
      </c>
      <c r="T1284" s="17">
        <f t="shared" si="3"/>
        <v>6.140509301</v>
      </c>
      <c r="U1284" s="17">
        <f t="shared" si="4"/>
        <v>11.37800253</v>
      </c>
      <c r="V1284" s="17">
        <f t="shared" si="5"/>
        <v>4.876286798</v>
      </c>
      <c r="W1284" s="17">
        <f t="shared" si="6"/>
        <v>10.11378003</v>
      </c>
      <c r="X1284" s="17">
        <f t="shared" si="7"/>
        <v>2.347841792</v>
      </c>
      <c r="Y1284" s="14">
        <f t="shared" si="8"/>
        <v>8376</v>
      </c>
      <c r="Z1284" s="14">
        <f t="shared" si="9"/>
        <v>3025</v>
      </c>
      <c r="AA1284" s="14">
        <f t="shared" si="10"/>
        <v>746</v>
      </c>
      <c r="AB1284" s="14">
        <f t="shared" si="11"/>
        <v>1776</v>
      </c>
      <c r="AC1284" s="14">
        <f t="shared" si="12"/>
        <v>336</v>
      </c>
      <c r="AD1284" s="14">
        <f t="shared" si="13"/>
        <v>1697</v>
      </c>
      <c r="AE1284" s="14">
        <f t="shared" si="14"/>
        <v>309</v>
      </c>
      <c r="AF1284" s="14">
        <f t="shared" si="15"/>
        <v>8</v>
      </c>
      <c r="AG1284" s="17">
        <f t="shared" si="16"/>
        <v>52.75090689</v>
      </c>
      <c r="AH1284" s="20">
        <f>12*(J1284*'Programas e Observações'!$C$8+K1284*'Programas e Observações'!$C$9+L1284*('Programas e Observações'!$C$8+'Programas e Observações'!$C$9)+M1284*'Programas e Observações'!$C$10)</f>
        <v>106347.36</v>
      </c>
      <c r="AI1284" s="20">
        <f>12*(J1284*'Programas e Observações'!$D$8+K1284*'Programas e Observações'!$D$9+L1284*('Programas e Observações'!$D$8+'Programas e Observações'!$D$9)+M1284*'Programas e Observações'!$D$10)</f>
        <v>186150.72</v>
      </c>
      <c r="AJ1284" s="13" t="s">
        <v>4150</v>
      </c>
      <c r="AK1284" s="13" t="s">
        <v>388</v>
      </c>
    </row>
    <row r="1285" ht="15.75" customHeight="1">
      <c r="A1285" s="13" t="s">
        <v>5245</v>
      </c>
      <c r="B1285" s="13" t="s">
        <v>5246</v>
      </c>
      <c r="C1285" s="13" t="s">
        <v>5247</v>
      </c>
      <c r="D1285" s="13" t="s">
        <v>5067</v>
      </c>
      <c r="E1285" s="13" t="s">
        <v>5103</v>
      </c>
      <c r="F1285" s="13" t="s">
        <v>5104</v>
      </c>
      <c r="G1285" s="14">
        <v>70734.0</v>
      </c>
      <c r="H1285" s="16" t="b">
        <f>G1285&lt;'Programas e Observações'!$C$11</f>
        <v>0</v>
      </c>
      <c r="I1285" s="14">
        <v>5214.0</v>
      </c>
      <c r="J1285" s="14">
        <v>1774.0</v>
      </c>
      <c r="K1285" s="14">
        <v>678.0</v>
      </c>
      <c r="L1285" s="14">
        <v>1358.0</v>
      </c>
      <c r="M1285" s="14">
        <v>371.0</v>
      </c>
      <c r="N1285" s="14">
        <v>845.0</v>
      </c>
      <c r="O1285" s="14">
        <v>76.0</v>
      </c>
      <c r="P1285" s="14">
        <v>4.0</v>
      </c>
      <c r="Q1285" s="14">
        <v>225.0</v>
      </c>
      <c r="R1285" s="17">
        <f t="shared" si="1"/>
        <v>73.7127831</v>
      </c>
      <c r="S1285" s="17">
        <f t="shared" si="2"/>
        <v>25.07987672</v>
      </c>
      <c r="T1285" s="17">
        <f t="shared" si="3"/>
        <v>9.585206548</v>
      </c>
      <c r="U1285" s="17">
        <f t="shared" si="4"/>
        <v>19.19868804</v>
      </c>
      <c r="V1285" s="17">
        <f t="shared" si="5"/>
        <v>5.245002403</v>
      </c>
      <c r="W1285" s="17">
        <f t="shared" si="6"/>
        <v>11.9461645</v>
      </c>
      <c r="X1285" s="17">
        <f t="shared" si="7"/>
        <v>1.074447932</v>
      </c>
      <c r="Y1285" s="14">
        <f t="shared" si="8"/>
        <v>113629</v>
      </c>
      <c r="Z1285" s="14">
        <f t="shared" si="9"/>
        <v>37513</v>
      </c>
      <c r="AA1285" s="14">
        <f t="shared" si="10"/>
        <v>16172</v>
      </c>
      <c r="AB1285" s="14">
        <f t="shared" si="11"/>
        <v>29128</v>
      </c>
      <c r="AC1285" s="14">
        <f t="shared" si="12"/>
        <v>7656</v>
      </c>
      <c r="AD1285" s="14">
        <f t="shared" si="13"/>
        <v>21234</v>
      </c>
      <c r="AE1285" s="14">
        <f t="shared" si="14"/>
        <v>2064</v>
      </c>
      <c r="AF1285" s="14">
        <f t="shared" si="15"/>
        <v>43</v>
      </c>
      <c r="AG1285" s="17">
        <f t="shared" si="16"/>
        <v>79.71548274</v>
      </c>
      <c r="AH1285" s="20">
        <f>12*(J1285*'Programas e Observações'!$C$8+K1285*'Programas e Observações'!$C$9+L1285*('Programas e Observações'!$C$8+'Programas e Observações'!$C$9)+M1285*'Programas e Observações'!$C$10)</f>
        <v>1854774.48</v>
      </c>
      <c r="AI1285" s="20">
        <f>12*(J1285*'Programas e Observações'!$D$8+K1285*'Programas e Observações'!$D$9+L1285*('Programas e Observações'!$D$8+'Programas e Observações'!$D$9)+M1285*'Programas e Observações'!$D$10)</f>
        <v>3030442.44</v>
      </c>
      <c r="AJ1285" s="13" t="s">
        <v>5248</v>
      </c>
      <c r="AK1285" s="13" t="s">
        <v>996</v>
      </c>
    </row>
    <row r="1286" ht="15.75" customHeight="1">
      <c r="A1286" s="13" t="s">
        <v>5249</v>
      </c>
      <c r="B1286" s="13" t="s">
        <v>5250</v>
      </c>
      <c r="C1286" s="13" t="s">
        <v>5251</v>
      </c>
      <c r="D1286" s="13" t="s">
        <v>5067</v>
      </c>
      <c r="E1286" s="13" t="s">
        <v>5110</v>
      </c>
      <c r="F1286" s="13" t="s">
        <v>5111</v>
      </c>
      <c r="G1286" s="14">
        <v>9335.0</v>
      </c>
      <c r="H1286" s="16" t="b">
        <f>G1286&lt;'Programas e Observações'!$C$11</f>
        <v>1</v>
      </c>
      <c r="I1286" s="14">
        <v>815.0</v>
      </c>
      <c r="J1286" s="14">
        <v>253.0</v>
      </c>
      <c r="K1286" s="14">
        <v>101.0</v>
      </c>
      <c r="L1286" s="14">
        <v>138.0</v>
      </c>
      <c r="M1286" s="14">
        <v>53.0</v>
      </c>
      <c r="N1286" s="14">
        <v>160.0</v>
      </c>
      <c r="O1286" s="14">
        <v>12.0</v>
      </c>
      <c r="P1286" s="14">
        <v>1.0</v>
      </c>
      <c r="Q1286" s="14"/>
      <c r="R1286" s="17">
        <f t="shared" si="1"/>
        <v>87.30583824</v>
      </c>
      <c r="S1286" s="17">
        <f t="shared" si="2"/>
        <v>27.10230316</v>
      </c>
      <c r="T1286" s="17">
        <f t="shared" si="3"/>
        <v>10.81949652</v>
      </c>
      <c r="U1286" s="17">
        <f t="shared" si="4"/>
        <v>14.78307445</v>
      </c>
      <c r="V1286" s="17">
        <f t="shared" si="5"/>
        <v>5.677557579</v>
      </c>
      <c r="W1286" s="17">
        <f t="shared" si="6"/>
        <v>17.13979646</v>
      </c>
      <c r="X1286" s="17">
        <f t="shared" si="7"/>
        <v>1.285484735</v>
      </c>
      <c r="Y1286" s="14">
        <f t="shared" si="8"/>
        <v>16322</v>
      </c>
      <c r="Z1286" s="14">
        <f t="shared" si="9"/>
        <v>6299</v>
      </c>
      <c r="AA1286" s="14">
        <f t="shared" si="10"/>
        <v>1656</v>
      </c>
      <c r="AB1286" s="14">
        <f t="shared" si="11"/>
        <v>2974</v>
      </c>
      <c r="AC1286" s="14">
        <f t="shared" si="12"/>
        <v>966</v>
      </c>
      <c r="AD1286" s="14">
        <f t="shared" si="13"/>
        <v>4972</v>
      </c>
      <c r="AE1286" s="14">
        <f t="shared" si="14"/>
        <v>190</v>
      </c>
      <c r="AF1286" s="14">
        <f t="shared" si="15"/>
        <v>7</v>
      </c>
      <c r="AG1286" s="17">
        <f t="shared" si="16"/>
        <v>90.85494492</v>
      </c>
      <c r="AH1286" s="20">
        <f>12*(J1286*'Programas e Observações'!$C$8+K1286*'Programas e Observações'!$C$9+L1286*('Programas e Observações'!$C$8+'Programas e Observações'!$C$9)+M1286*'Programas e Observações'!$C$10)</f>
        <v>227345.04</v>
      </c>
      <c r="AI1286" s="20">
        <f>12*(J1286*'Programas e Observações'!$D$8+K1286*'Programas e Observações'!$D$9+L1286*('Programas e Observações'!$D$8+'Programas e Observações'!$D$9)+M1286*'Programas e Observações'!$D$10)</f>
        <v>373883.52</v>
      </c>
      <c r="AJ1286" s="13" t="s">
        <v>5252</v>
      </c>
      <c r="AK1286" s="13" t="s">
        <v>5253</v>
      </c>
    </row>
    <row r="1287" ht="15.75" customHeight="1">
      <c r="A1287" s="13" t="s">
        <v>5254</v>
      </c>
      <c r="B1287" s="13" t="s">
        <v>5255</v>
      </c>
      <c r="C1287" s="13" t="s">
        <v>5256</v>
      </c>
      <c r="D1287" s="13" t="s">
        <v>5067</v>
      </c>
      <c r="E1287" s="13" t="s">
        <v>5145</v>
      </c>
      <c r="F1287" s="13" t="s">
        <v>5146</v>
      </c>
      <c r="G1287" s="14">
        <v>3344.0</v>
      </c>
      <c r="H1287" s="16" t="b">
        <f>G1287&lt;'Programas e Observações'!$C$11</f>
        <v>1</v>
      </c>
      <c r="I1287" s="14">
        <v>326.0</v>
      </c>
      <c r="J1287" s="14">
        <v>142.0</v>
      </c>
      <c r="K1287" s="14">
        <v>31.0</v>
      </c>
      <c r="L1287" s="14">
        <v>51.0</v>
      </c>
      <c r="M1287" s="14">
        <v>6.0</v>
      </c>
      <c r="N1287" s="14">
        <v>43.0</v>
      </c>
      <c r="O1287" s="14">
        <v>3.0</v>
      </c>
      <c r="P1287" s="14">
        <v>1.0</v>
      </c>
      <c r="Q1287" s="14"/>
      <c r="R1287" s="17">
        <f t="shared" si="1"/>
        <v>97.48803828</v>
      </c>
      <c r="S1287" s="17">
        <f t="shared" si="2"/>
        <v>42.46411483</v>
      </c>
      <c r="T1287" s="17">
        <f t="shared" si="3"/>
        <v>9.270334928</v>
      </c>
      <c r="U1287" s="17">
        <f t="shared" si="4"/>
        <v>15.25119617</v>
      </c>
      <c r="V1287" s="17">
        <f t="shared" si="5"/>
        <v>1.794258373</v>
      </c>
      <c r="W1287" s="17">
        <f t="shared" si="6"/>
        <v>12.85885167</v>
      </c>
      <c r="X1287" s="17">
        <f t="shared" si="7"/>
        <v>0.8971291866</v>
      </c>
      <c r="Y1287" s="14">
        <f t="shared" si="8"/>
        <v>17654</v>
      </c>
      <c r="Z1287" s="14">
        <f t="shared" si="9"/>
        <v>7036</v>
      </c>
      <c r="AA1287" s="14">
        <f t="shared" si="10"/>
        <v>1546</v>
      </c>
      <c r="AB1287" s="14">
        <f t="shared" si="11"/>
        <v>3446</v>
      </c>
      <c r="AC1287" s="14">
        <f t="shared" si="12"/>
        <v>380</v>
      </c>
      <c r="AD1287" s="14">
        <f t="shared" si="13"/>
        <v>3243</v>
      </c>
      <c r="AE1287" s="14">
        <f t="shared" si="14"/>
        <v>171</v>
      </c>
      <c r="AF1287" s="14">
        <f t="shared" si="15"/>
        <v>9</v>
      </c>
      <c r="AG1287" s="17">
        <f t="shared" si="16"/>
        <v>74.85043904</v>
      </c>
      <c r="AH1287" s="20">
        <f>12*(J1287*'Programas e Observações'!$C$8+K1287*'Programas e Observações'!$C$9+L1287*('Programas e Observações'!$C$8+'Programas e Observações'!$C$9)+M1287*'Programas e Observações'!$C$10)</f>
        <v>83264.28</v>
      </c>
      <c r="AI1287" s="20">
        <f>12*(J1287*'Programas e Observações'!$D$8+K1287*'Programas e Observações'!$D$9+L1287*('Programas e Observações'!$D$8+'Programas e Observações'!$D$9)+M1287*'Programas e Observações'!$D$10)</f>
        <v>154531.68</v>
      </c>
      <c r="AJ1287" s="13" t="s">
        <v>5257</v>
      </c>
      <c r="AK1287" s="13" t="s">
        <v>5119</v>
      </c>
    </row>
    <row r="1288" ht="15.75" customHeight="1">
      <c r="A1288" s="13" t="s">
        <v>5258</v>
      </c>
      <c r="B1288" s="13" t="s">
        <v>5259</v>
      </c>
      <c r="C1288" s="13" t="s">
        <v>5260</v>
      </c>
      <c r="D1288" s="13" t="s">
        <v>5067</v>
      </c>
      <c r="E1288" s="13" t="s">
        <v>5088</v>
      </c>
      <c r="F1288" s="13" t="s">
        <v>5089</v>
      </c>
      <c r="G1288" s="14">
        <v>16332.0</v>
      </c>
      <c r="H1288" s="16" t="b">
        <f>G1288&lt;'Programas e Observações'!$C$11</f>
        <v>1</v>
      </c>
      <c r="I1288" s="14">
        <v>1672.0</v>
      </c>
      <c r="J1288" s="14">
        <v>688.0</v>
      </c>
      <c r="K1288" s="14">
        <v>119.0</v>
      </c>
      <c r="L1288" s="14">
        <v>354.0</v>
      </c>
      <c r="M1288" s="14">
        <v>45.0</v>
      </c>
      <c r="N1288" s="14">
        <v>131.0</v>
      </c>
      <c r="O1288" s="14">
        <v>28.0</v>
      </c>
      <c r="P1288" s="14">
        <v>0.0</v>
      </c>
      <c r="Q1288" s="14"/>
      <c r="R1288" s="17">
        <f t="shared" si="1"/>
        <v>102.3757041</v>
      </c>
      <c r="S1288" s="17">
        <f t="shared" si="2"/>
        <v>42.12588783</v>
      </c>
      <c r="T1288" s="17">
        <f t="shared" si="3"/>
        <v>7.286309086</v>
      </c>
      <c r="U1288" s="17">
        <f t="shared" si="4"/>
        <v>21.6752388</v>
      </c>
      <c r="V1288" s="17">
        <f t="shared" si="5"/>
        <v>2.755326965</v>
      </c>
      <c r="W1288" s="17">
        <f t="shared" si="6"/>
        <v>8.021062944</v>
      </c>
      <c r="X1288" s="17">
        <f t="shared" si="7"/>
        <v>1.714425667</v>
      </c>
      <c r="Y1288" s="14">
        <f t="shared" si="8"/>
        <v>21935</v>
      </c>
      <c r="Z1288" s="14">
        <f t="shared" si="9"/>
        <v>7540</v>
      </c>
      <c r="AA1288" s="14">
        <f t="shared" si="10"/>
        <v>1964</v>
      </c>
      <c r="AB1288" s="14">
        <f t="shared" si="11"/>
        <v>4566</v>
      </c>
      <c r="AC1288" s="14">
        <f t="shared" si="12"/>
        <v>987</v>
      </c>
      <c r="AD1288" s="14">
        <f t="shared" si="13"/>
        <v>4210</v>
      </c>
      <c r="AE1288" s="14">
        <f t="shared" si="14"/>
        <v>365</v>
      </c>
      <c r="AF1288" s="14">
        <f t="shared" si="15"/>
        <v>12</v>
      </c>
      <c r="AG1288" s="17">
        <f t="shared" si="16"/>
        <v>73.03754266</v>
      </c>
      <c r="AH1288" s="20">
        <f>12*(J1288*'Programas e Observações'!$C$8+K1288*'Programas e Observações'!$C$9+L1288*('Programas e Observações'!$C$8+'Programas e Observações'!$C$9)+M1288*'Programas e Observações'!$C$10)</f>
        <v>471615</v>
      </c>
      <c r="AI1288" s="20">
        <f>12*(J1288*'Programas e Observações'!$D$8+K1288*'Programas e Observações'!$D$9+L1288*('Programas e Observações'!$D$8+'Programas e Observações'!$D$9)+M1288*'Programas e Observações'!$D$10)</f>
        <v>857219.28</v>
      </c>
      <c r="AJ1288" s="13" t="s">
        <v>5261</v>
      </c>
      <c r="AK1288" s="13" t="s">
        <v>5262</v>
      </c>
    </row>
    <row r="1289" ht="15.75" customHeight="1">
      <c r="A1289" s="13" t="s">
        <v>5263</v>
      </c>
      <c r="B1289" s="13" t="s">
        <v>5264</v>
      </c>
      <c r="C1289" s="13" t="s">
        <v>5265</v>
      </c>
      <c r="D1289" s="13" t="s">
        <v>5067</v>
      </c>
      <c r="E1289" s="13" t="s">
        <v>5145</v>
      </c>
      <c r="F1289" s="13" t="s">
        <v>5146</v>
      </c>
      <c r="G1289" s="14">
        <v>7513.0</v>
      </c>
      <c r="H1289" s="16" t="b">
        <f>G1289&lt;'Programas e Observações'!$C$11</f>
        <v>1</v>
      </c>
      <c r="I1289" s="14">
        <v>189.0</v>
      </c>
      <c r="J1289" s="14">
        <v>44.0</v>
      </c>
      <c r="K1289" s="14">
        <v>12.0</v>
      </c>
      <c r="L1289" s="14">
        <v>19.0</v>
      </c>
      <c r="M1289" s="14">
        <v>11.0</v>
      </c>
      <c r="N1289" s="14">
        <v>46.0</v>
      </c>
      <c r="O1289" s="14">
        <v>5.0</v>
      </c>
      <c r="P1289" s="14">
        <v>0.0</v>
      </c>
      <c r="Q1289" s="14"/>
      <c r="R1289" s="17">
        <f t="shared" si="1"/>
        <v>25.15639558</v>
      </c>
      <c r="S1289" s="17">
        <f t="shared" si="2"/>
        <v>5.856515373</v>
      </c>
      <c r="T1289" s="17">
        <f t="shared" si="3"/>
        <v>1.597231465</v>
      </c>
      <c r="U1289" s="17">
        <f t="shared" si="4"/>
        <v>2.52894982</v>
      </c>
      <c r="V1289" s="17">
        <f t="shared" si="5"/>
        <v>1.464128843</v>
      </c>
      <c r="W1289" s="17">
        <f t="shared" si="6"/>
        <v>6.122720618</v>
      </c>
      <c r="X1289" s="17">
        <f t="shared" si="7"/>
        <v>0.6655131106</v>
      </c>
      <c r="Y1289" s="14">
        <f t="shared" si="8"/>
        <v>17654</v>
      </c>
      <c r="Z1289" s="14">
        <f t="shared" si="9"/>
        <v>7036</v>
      </c>
      <c r="AA1289" s="14">
        <f t="shared" si="10"/>
        <v>1546</v>
      </c>
      <c r="AB1289" s="14">
        <f t="shared" si="11"/>
        <v>3446</v>
      </c>
      <c r="AC1289" s="14">
        <f t="shared" si="12"/>
        <v>380</v>
      </c>
      <c r="AD1289" s="14">
        <f t="shared" si="13"/>
        <v>3243</v>
      </c>
      <c r="AE1289" s="14">
        <f t="shared" si="14"/>
        <v>171</v>
      </c>
      <c r="AF1289" s="14">
        <f t="shared" si="15"/>
        <v>9</v>
      </c>
      <c r="AG1289" s="17">
        <f t="shared" si="16"/>
        <v>74.85043904</v>
      </c>
      <c r="AH1289" s="20">
        <f>12*(J1289*'Programas e Observações'!$C$8+K1289*'Programas e Observações'!$C$9+L1289*('Programas e Observações'!$C$8+'Programas e Observações'!$C$9)+M1289*'Programas e Observações'!$C$10)</f>
        <v>34103.28</v>
      </c>
      <c r="AI1289" s="20">
        <f>12*(J1289*'Programas e Observações'!$D$8+K1289*'Programas e Observações'!$D$9+L1289*('Programas e Observações'!$D$8+'Programas e Observações'!$D$9)+M1289*'Programas e Observações'!$D$10)</f>
        <v>57587.28</v>
      </c>
      <c r="AJ1289" s="13" t="s">
        <v>1059</v>
      </c>
      <c r="AK1289" s="13" t="s">
        <v>2057</v>
      </c>
    </row>
    <row r="1290" ht="15.75" customHeight="1">
      <c r="A1290" s="13" t="s">
        <v>5266</v>
      </c>
      <c r="B1290" s="13" t="s">
        <v>5267</v>
      </c>
      <c r="C1290" s="13" t="s">
        <v>5268</v>
      </c>
      <c r="D1290" s="13" t="s">
        <v>5067</v>
      </c>
      <c r="E1290" s="13" t="s">
        <v>5088</v>
      </c>
      <c r="F1290" s="13" t="s">
        <v>5089</v>
      </c>
      <c r="G1290" s="14">
        <v>6684.0</v>
      </c>
      <c r="H1290" s="16" t="b">
        <f>G1290&lt;'Programas e Observações'!$C$11</f>
        <v>1</v>
      </c>
      <c r="I1290" s="14">
        <v>366.0</v>
      </c>
      <c r="J1290" s="14">
        <v>104.0</v>
      </c>
      <c r="K1290" s="14">
        <v>11.0</v>
      </c>
      <c r="L1290" s="14">
        <v>11.0</v>
      </c>
      <c r="M1290" s="14">
        <v>18.0</v>
      </c>
      <c r="N1290" s="14">
        <v>57.0</v>
      </c>
      <c r="O1290" s="14">
        <v>2.0</v>
      </c>
      <c r="P1290" s="14">
        <v>0.0</v>
      </c>
      <c r="Q1290" s="14"/>
      <c r="R1290" s="17">
        <f t="shared" si="1"/>
        <v>54.75763016</v>
      </c>
      <c r="S1290" s="17">
        <f t="shared" si="2"/>
        <v>15.55954518</v>
      </c>
      <c r="T1290" s="17">
        <f t="shared" si="3"/>
        <v>1.645721125</v>
      </c>
      <c r="U1290" s="17">
        <f t="shared" si="4"/>
        <v>1.645721125</v>
      </c>
      <c r="V1290" s="17">
        <f t="shared" si="5"/>
        <v>2.692998205</v>
      </c>
      <c r="W1290" s="17">
        <f t="shared" si="6"/>
        <v>8.527827648</v>
      </c>
      <c r="X1290" s="17">
        <f t="shared" si="7"/>
        <v>0.2992220227</v>
      </c>
      <c r="Y1290" s="14">
        <f t="shared" si="8"/>
        <v>21935</v>
      </c>
      <c r="Z1290" s="14">
        <f t="shared" si="9"/>
        <v>7540</v>
      </c>
      <c r="AA1290" s="14">
        <f t="shared" si="10"/>
        <v>1964</v>
      </c>
      <c r="AB1290" s="14">
        <f t="shared" si="11"/>
        <v>4566</v>
      </c>
      <c r="AC1290" s="14">
        <f t="shared" si="12"/>
        <v>987</v>
      </c>
      <c r="AD1290" s="14">
        <f t="shared" si="13"/>
        <v>4210</v>
      </c>
      <c r="AE1290" s="14">
        <f t="shared" si="14"/>
        <v>365</v>
      </c>
      <c r="AF1290" s="14">
        <f t="shared" si="15"/>
        <v>12</v>
      </c>
      <c r="AG1290" s="17">
        <f t="shared" si="16"/>
        <v>73.03754266</v>
      </c>
      <c r="AH1290" s="20">
        <f>12*(J1290*'Programas e Observações'!$C$8+K1290*'Programas e Observações'!$C$9+L1290*('Programas e Observações'!$C$8+'Programas e Observações'!$C$9)+M1290*'Programas e Observações'!$C$10)</f>
        <v>43536.84</v>
      </c>
      <c r="AI1290" s="20">
        <f>12*(J1290*'Programas e Observações'!$D$8+K1290*'Programas e Observações'!$D$9+L1290*('Programas e Observações'!$D$8+'Programas e Observações'!$D$9)+M1290*'Programas e Observações'!$D$10)</f>
        <v>85627.68</v>
      </c>
      <c r="AJ1290" s="13" t="s">
        <v>787</v>
      </c>
      <c r="AK1290" s="13" t="s">
        <v>2612</v>
      </c>
    </row>
    <row r="1291" ht="15.75" customHeight="1">
      <c r="A1291" s="13" t="s">
        <v>5269</v>
      </c>
      <c r="B1291" s="13" t="s">
        <v>5270</v>
      </c>
      <c r="C1291" s="13" t="s">
        <v>5271</v>
      </c>
      <c r="D1291" s="13" t="s">
        <v>5067</v>
      </c>
      <c r="E1291" s="13" t="s">
        <v>5110</v>
      </c>
      <c r="F1291" s="13" t="s">
        <v>5111</v>
      </c>
      <c r="G1291" s="14">
        <v>66585.0</v>
      </c>
      <c r="H1291" s="16" t="b">
        <f>G1291&lt;'Programas e Observações'!$C$11</f>
        <v>0</v>
      </c>
      <c r="I1291" s="14">
        <v>7217.0</v>
      </c>
      <c r="J1291" s="14">
        <v>2817.0</v>
      </c>
      <c r="K1291" s="14">
        <v>689.0</v>
      </c>
      <c r="L1291" s="14">
        <v>1325.0</v>
      </c>
      <c r="M1291" s="14">
        <v>496.0</v>
      </c>
      <c r="N1291" s="14">
        <v>2224.0</v>
      </c>
      <c r="O1291" s="14">
        <v>58.0</v>
      </c>
      <c r="P1291" s="14">
        <v>2.0</v>
      </c>
      <c r="Q1291" s="14">
        <v>72.0</v>
      </c>
      <c r="R1291" s="17">
        <f t="shared" si="1"/>
        <v>108.387775</v>
      </c>
      <c r="S1291" s="17">
        <f t="shared" si="2"/>
        <v>42.30682586</v>
      </c>
      <c r="T1291" s="17">
        <f t="shared" si="3"/>
        <v>10.3476759</v>
      </c>
      <c r="U1291" s="17">
        <f t="shared" si="4"/>
        <v>19.89937674</v>
      </c>
      <c r="V1291" s="17">
        <f t="shared" si="5"/>
        <v>7.449125178</v>
      </c>
      <c r="W1291" s="17">
        <f t="shared" si="6"/>
        <v>33.40091612</v>
      </c>
      <c r="X1291" s="17">
        <f t="shared" si="7"/>
        <v>0.8710670571</v>
      </c>
      <c r="Y1291" s="14">
        <f t="shared" si="8"/>
        <v>16322</v>
      </c>
      <c r="Z1291" s="14">
        <f t="shared" si="9"/>
        <v>6299</v>
      </c>
      <c r="AA1291" s="14">
        <f t="shared" si="10"/>
        <v>1656</v>
      </c>
      <c r="AB1291" s="14">
        <f t="shared" si="11"/>
        <v>2974</v>
      </c>
      <c r="AC1291" s="14">
        <f t="shared" si="12"/>
        <v>966</v>
      </c>
      <c r="AD1291" s="14">
        <f t="shared" si="13"/>
        <v>4972</v>
      </c>
      <c r="AE1291" s="14">
        <f t="shared" si="14"/>
        <v>190</v>
      </c>
      <c r="AF1291" s="14">
        <f t="shared" si="15"/>
        <v>7</v>
      </c>
      <c r="AG1291" s="17">
        <f t="shared" si="16"/>
        <v>90.85494492</v>
      </c>
      <c r="AH1291" s="20">
        <f>12*(J1291*'Programas e Observações'!$C$8+K1291*'Programas e Observações'!$C$9+L1291*('Programas e Observações'!$C$8+'Programas e Observações'!$C$9)+M1291*'Programas e Observações'!$C$10)</f>
        <v>2110063.68</v>
      </c>
      <c r="AI1291" s="20">
        <f>12*(J1291*'Programas e Observações'!$D$8+K1291*'Programas e Observações'!$D$9+L1291*('Programas e Observações'!$D$8+'Programas e Observações'!$D$9)+M1291*'Programas e Observações'!$D$10)</f>
        <v>3650277.84</v>
      </c>
      <c r="AJ1291" s="13" t="s">
        <v>5272</v>
      </c>
      <c r="AK1291" s="13" t="s">
        <v>4077</v>
      </c>
    </row>
    <row r="1292" ht="15.75" customHeight="1">
      <c r="A1292" s="13" t="s">
        <v>5273</v>
      </c>
      <c r="B1292" s="13" t="s">
        <v>5274</v>
      </c>
      <c r="C1292" s="13" t="s">
        <v>5275</v>
      </c>
      <c r="D1292" s="13" t="s">
        <v>5067</v>
      </c>
      <c r="E1292" s="13" t="s">
        <v>5276</v>
      </c>
      <c r="F1292" s="13" t="s">
        <v>5277</v>
      </c>
      <c r="G1292" s="14">
        <v>2760.0</v>
      </c>
      <c r="H1292" s="16" t="b">
        <f>G1292&lt;'Programas e Observações'!$C$11</f>
        <v>1</v>
      </c>
      <c r="I1292" s="14">
        <v>0.0</v>
      </c>
      <c r="J1292" s="14">
        <v>0.0</v>
      </c>
      <c r="K1292" s="14">
        <v>0.0</v>
      </c>
      <c r="L1292" s="14">
        <v>0.0</v>
      </c>
      <c r="M1292" s="14">
        <v>0.0</v>
      </c>
      <c r="N1292" s="14">
        <v>46.0</v>
      </c>
      <c r="O1292" s="14">
        <v>1.0</v>
      </c>
      <c r="P1292" s="14">
        <v>0.0</v>
      </c>
      <c r="Q1292" s="14"/>
      <c r="R1292" s="17">
        <f t="shared" si="1"/>
        <v>0</v>
      </c>
      <c r="S1292" s="17">
        <f t="shared" si="2"/>
        <v>0</v>
      </c>
      <c r="T1292" s="17">
        <f t="shared" si="3"/>
        <v>0</v>
      </c>
      <c r="U1292" s="17">
        <f t="shared" si="4"/>
        <v>0</v>
      </c>
      <c r="V1292" s="17">
        <f t="shared" si="5"/>
        <v>0</v>
      </c>
      <c r="W1292" s="17">
        <f t="shared" si="6"/>
        <v>16.66666667</v>
      </c>
      <c r="X1292" s="17">
        <f t="shared" si="7"/>
        <v>0.3623188406</v>
      </c>
      <c r="Y1292" s="14">
        <f t="shared" si="8"/>
        <v>4172</v>
      </c>
      <c r="Z1292" s="14">
        <f t="shared" si="9"/>
        <v>1752</v>
      </c>
      <c r="AA1292" s="14">
        <f t="shared" si="10"/>
        <v>201</v>
      </c>
      <c r="AB1292" s="14">
        <f t="shared" si="11"/>
        <v>499</v>
      </c>
      <c r="AC1292" s="14">
        <f t="shared" si="12"/>
        <v>129</v>
      </c>
      <c r="AD1292" s="14">
        <f t="shared" si="13"/>
        <v>1484</v>
      </c>
      <c r="AE1292" s="14">
        <f t="shared" si="14"/>
        <v>53</v>
      </c>
      <c r="AF1292" s="14">
        <f t="shared" si="15"/>
        <v>2</v>
      </c>
      <c r="AG1292" s="17">
        <f t="shared" si="16"/>
        <v>69.07170411</v>
      </c>
      <c r="AH1292" s="20">
        <f>12*(J1292*'Programas e Observações'!$C$8+K1292*'Programas e Observações'!$C$9+L1292*('Programas e Observações'!$C$8+'Programas e Observações'!$C$9)+M1292*'Programas e Observações'!$C$10)</f>
        <v>0</v>
      </c>
      <c r="AI1292" s="20">
        <f>12*(J1292*'Programas e Observações'!$D$8+K1292*'Programas e Observações'!$D$9+L1292*('Programas e Observações'!$D$8+'Programas e Observações'!$D$9)+M1292*'Programas e Observações'!$D$10)</f>
        <v>0</v>
      </c>
      <c r="AJ1292" s="13" t="s">
        <v>342</v>
      </c>
      <c r="AK1292" s="13" t="s">
        <v>343</v>
      </c>
    </row>
    <row r="1293" ht="15.75" customHeight="1">
      <c r="A1293" s="13" t="s">
        <v>5278</v>
      </c>
      <c r="B1293" s="13" t="s">
        <v>5279</v>
      </c>
      <c r="C1293" s="13" t="s">
        <v>5280</v>
      </c>
      <c r="D1293" s="13" t="s">
        <v>5067</v>
      </c>
      <c r="E1293" s="13" t="s">
        <v>5281</v>
      </c>
      <c r="F1293" s="13" t="s">
        <v>5282</v>
      </c>
      <c r="G1293" s="14">
        <v>5942.0</v>
      </c>
      <c r="H1293" s="16" t="b">
        <f>G1293&lt;'Programas e Observações'!$C$11</f>
        <v>1</v>
      </c>
      <c r="I1293" s="14">
        <v>0.0</v>
      </c>
      <c r="J1293" s="14">
        <v>0.0</v>
      </c>
      <c r="K1293" s="14">
        <v>0.0</v>
      </c>
      <c r="L1293" s="14">
        <v>0.0</v>
      </c>
      <c r="M1293" s="14">
        <v>0.0</v>
      </c>
      <c r="N1293" s="14">
        <v>53.0</v>
      </c>
      <c r="O1293" s="14">
        <v>7.0</v>
      </c>
      <c r="P1293" s="14">
        <v>0.0</v>
      </c>
      <c r="Q1293" s="14"/>
      <c r="R1293" s="17">
        <f t="shared" si="1"/>
        <v>0</v>
      </c>
      <c r="S1293" s="17">
        <f t="shared" si="2"/>
        <v>0</v>
      </c>
      <c r="T1293" s="17">
        <f t="shared" si="3"/>
        <v>0</v>
      </c>
      <c r="U1293" s="17">
        <f t="shared" si="4"/>
        <v>0</v>
      </c>
      <c r="V1293" s="17">
        <f t="shared" si="5"/>
        <v>0</v>
      </c>
      <c r="W1293" s="17">
        <f t="shared" si="6"/>
        <v>8.919555705</v>
      </c>
      <c r="X1293" s="17">
        <f t="shared" si="7"/>
        <v>1.178054527</v>
      </c>
      <c r="Y1293" s="14">
        <f t="shared" si="8"/>
        <v>16048</v>
      </c>
      <c r="Z1293" s="14">
        <f t="shared" si="9"/>
        <v>5341</v>
      </c>
      <c r="AA1293" s="14">
        <f t="shared" si="10"/>
        <v>1895</v>
      </c>
      <c r="AB1293" s="14">
        <f t="shared" si="11"/>
        <v>3744</v>
      </c>
      <c r="AC1293" s="14">
        <f t="shared" si="12"/>
        <v>904</v>
      </c>
      <c r="AD1293" s="14">
        <f t="shared" si="13"/>
        <v>1918</v>
      </c>
      <c r="AE1293" s="14">
        <f t="shared" si="14"/>
        <v>256</v>
      </c>
      <c r="AF1293" s="14">
        <f t="shared" si="15"/>
        <v>6</v>
      </c>
      <c r="AG1293" s="17">
        <f t="shared" si="16"/>
        <v>89.23785269</v>
      </c>
      <c r="AH1293" s="20">
        <f>12*(J1293*'Programas e Observações'!$C$8+K1293*'Programas e Observações'!$C$9+L1293*('Programas e Observações'!$C$8+'Programas e Observações'!$C$9)+M1293*'Programas e Observações'!$C$10)</f>
        <v>0</v>
      </c>
      <c r="AI1293" s="20">
        <f>12*(J1293*'Programas e Observações'!$D$8+K1293*'Programas e Observações'!$D$9+L1293*('Programas e Observações'!$D$8+'Programas e Observações'!$D$9)+M1293*'Programas e Observações'!$D$10)</f>
        <v>0</v>
      </c>
      <c r="AJ1293" s="13" t="s">
        <v>342</v>
      </c>
      <c r="AK1293" s="13" t="s">
        <v>343</v>
      </c>
    </row>
    <row r="1294" ht="15.75" customHeight="1">
      <c r="A1294" s="13" t="s">
        <v>5283</v>
      </c>
      <c r="B1294" s="13" t="s">
        <v>5284</v>
      </c>
      <c r="C1294" s="13" t="s">
        <v>5285</v>
      </c>
      <c r="D1294" s="13" t="s">
        <v>5067</v>
      </c>
      <c r="E1294" s="13" t="s">
        <v>5117</v>
      </c>
      <c r="F1294" s="13" t="s">
        <v>5118</v>
      </c>
      <c r="G1294" s="14">
        <v>6327.0</v>
      </c>
      <c r="H1294" s="16" t="b">
        <f>G1294&lt;'Programas e Observações'!$C$11</f>
        <v>1</v>
      </c>
      <c r="I1294" s="14">
        <v>331.0</v>
      </c>
      <c r="J1294" s="14">
        <v>109.0</v>
      </c>
      <c r="K1294" s="14">
        <v>35.0</v>
      </c>
      <c r="L1294" s="14">
        <v>82.0</v>
      </c>
      <c r="M1294" s="14">
        <v>1.0</v>
      </c>
      <c r="N1294" s="14">
        <v>118.0</v>
      </c>
      <c r="O1294" s="14">
        <v>15.0</v>
      </c>
      <c r="P1294" s="14">
        <v>0.0</v>
      </c>
      <c r="Q1294" s="14"/>
      <c r="R1294" s="17">
        <f t="shared" si="1"/>
        <v>52.31547337</v>
      </c>
      <c r="S1294" s="17">
        <f t="shared" si="2"/>
        <v>17.22775407</v>
      </c>
      <c r="T1294" s="17">
        <f t="shared" si="3"/>
        <v>5.531847637</v>
      </c>
      <c r="U1294" s="17">
        <f t="shared" si="4"/>
        <v>12.96032875</v>
      </c>
      <c r="V1294" s="17">
        <f t="shared" si="5"/>
        <v>0.1580527896</v>
      </c>
      <c r="W1294" s="17">
        <f t="shared" si="6"/>
        <v>18.65022918</v>
      </c>
      <c r="X1294" s="17">
        <f t="shared" si="7"/>
        <v>2.370791844</v>
      </c>
      <c r="Y1294" s="14">
        <f t="shared" si="8"/>
        <v>11090</v>
      </c>
      <c r="Z1294" s="14">
        <f t="shared" si="9"/>
        <v>4765</v>
      </c>
      <c r="AA1294" s="14">
        <f t="shared" si="10"/>
        <v>1049</v>
      </c>
      <c r="AB1294" s="14">
        <f t="shared" si="11"/>
        <v>2408</v>
      </c>
      <c r="AC1294" s="14">
        <f t="shared" si="12"/>
        <v>273</v>
      </c>
      <c r="AD1294" s="14">
        <f t="shared" si="13"/>
        <v>2234</v>
      </c>
      <c r="AE1294" s="14">
        <f t="shared" si="14"/>
        <v>238</v>
      </c>
      <c r="AF1294" s="14">
        <f t="shared" si="15"/>
        <v>3</v>
      </c>
      <c r="AG1294" s="17">
        <f t="shared" si="16"/>
        <v>95.93176648</v>
      </c>
      <c r="AH1294" s="20">
        <f>12*(J1294*'Programas e Observações'!$C$8+K1294*'Programas e Observações'!$C$9+L1294*('Programas e Observações'!$C$8+'Programas e Observações'!$C$9)+M1294*'Programas e Observações'!$C$10)</f>
        <v>98059.68</v>
      </c>
      <c r="AI1294" s="20">
        <f>12*(J1294*'Programas e Observações'!$D$8+K1294*'Programas e Observações'!$D$9+L1294*('Programas e Observações'!$D$8+'Programas e Observações'!$D$9)+M1294*'Programas e Observações'!$D$10)</f>
        <v>169292.4</v>
      </c>
      <c r="AJ1294" s="13" t="s">
        <v>2333</v>
      </c>
      <c r="AK1294" s="13" t="s">
        <v>3514</v>
      </c>
    </row>
    <row r="1295" ht="15.75" customHeight="1">
      <c r="A1295" s="13" t="s">
        <v>5286</v>
      </c>
      <c r="B1295" s="13" t="s">
        <v>5287</v>
      </c>
      <c r="C1295" s="13" t="s">
        <v>5288</v>
      </c>
      <c r="D1295" s="13" t="s">
        <v>5067</v>
      </c>
      <c r="E1295" s="13" t="s">
        <v>5158</v>
      </c>
      <c r="F1295" s="13" t="s">
        <v>5159</v>
      </c>
      <c r="G1295" s="14">
        <v>443911.0</v>
      </c>
      <c r="H1295" s="16" t="b">
        <f>G1295&lt;'Programas e Observações'!$C$11</f>
        <v>0</v>
      </c>
      <c r="I1295" s="14">
        <v>36558.0</v>
      </c>
      <c r="J1295" s="14">
        <v>11525.0</v>
      </c>
      <c r="K1295" s="14">
        <v>4880.0</v>
      </c>
      <c r="L1295" s="14">
        <v>11447.0</v>
      </c>
      <c r="M1295" s="14">
        <v>2490.0</v>
      </c>
      <c r="N1295" s="14">
        <v>10527.0</v>
      </c>
      <c r="O1295" s="14">
        <v>1102.0</v>
      </c>
      <c r="P1295" s="14">
        <v>14.0</v>
      </c>
      <c r="Q1295" s="14">
        <v>959.0</v>
      </c>
      <c r="R1295" s="17">
        <f t="shared" si="1"/>
        <v>82.3543458</v>
      </c>
      <c r="S1295" s="17">
        <f t="shared" si="2"/>
        <v>25.96241138</v>
      </c>
      <c r="T1295" s="17">
        <f t="shared" si="3"/>
        <v>10.99319458</v>
      </c>
      <c r="U1295" s="17">
        <f t="shared" si="4"/>
        <v>25.78670049</v>
      </c>
      <c r="V1295" s="17">
        <f t="shared" si="5"/>
        <v>5.609232481</v>
      </c>
      <c r="W1295" s="17">
        <f t="shared" si="6"/>
        <v>23.71421298</v>
      </c>
      <c r="X1295" s="17">
        <f t="shared" si="7"/>
        <v>2.482479596</v>
      </c>
      <c r="Y1295" s="14">
        <f t="shared" si="8"/>
        <v>50844</v>
      </c>
      <c r="Z1295" s="14">
        <f t="shared" si="9"/>
        <v>17563</v>
      </c>
      <c r="AA1295" s="14">
        <f t="shared" si="10"/>
        <v>6119</v>
      </c>
      <c r="AB1295" s="14">
        <f t="shared" si="11"/>
        <v>14634</v>
      </c>
      <c r="AC1295" s="14">
        <f t="shared" si="12"/>
        <v>3213</v>
      </c>
      <c r="AD1295" s="14">
        <f t="shared" si="13"/>
        <v>11868</v>
      </c>
      <c r="AE1295" s="14">
        <f t="shared" si="14"/>
        <v>1399</v>
      </c>
      <c r="AF1295" s="14">
        <f t="shared" si="15"/>
        <v>20</v>
      </c>
      <c r="AG1295" s="17">
        <f t="shared" si="16"/>
        <v>87.10683797</v>
      </c>
      <c r="AH1295" s="20">
        <f>12*(J1295*'Programas e Observações'!$C$8+K1295*'Programas e Observações'!$C$9+L1295*('Programas e Observações'!$C$8+'Programas e Observações'!$C$9)+M1295*'Programas e Observações'!$C$10)</f>
        <v>14192140.2</v>
      </c>
      <c r="AI1295" s="20">
        <f>12*(J1295*'Programas e Observações'!$D$8+K1295*'Programas e Observações'!$D$9+L1295*('Programas e Observações'!$D$8+'Programas e Observações'!$D$9)+M1295*'Programas e Observações'!$D$10)</f>
        <v>22842010.68</v>
      </c>
      <c r="AJ1295" s="13" t="s">
        <v>5289</v>
      </c>
      <c r="AK1295" s="13" t="s">
        <v>5290</v>
      </c>
    </row>
    <row r="1296" ht="15.75" customHeight="1">
      <c r="A1296" s="13" t="s">
        <v>5291</v>
      </c>
      <c r="B1296" s="13" t="s">
        <v>5292</v>
      </c>
      <c r="C1296" s="13" t="s">
        <v>5293</v>
      </c>
      <c r="D1296" s="13" t="s">
        <v>5067</v>
      </c>
      <c r="E1296" s="13" t="s">
        <v>5163</v>
      </c>
      <c r="F1296" s="13" t="s">
        <v>5164</v>
      </c>
      <c r="G1296" s="14">
        <v>7446.0</v>
      </c>
      <c r="H1296" s="16" t="b">
        <f>G1296&lt;'Programas e Observações'!$C$11</f>
        <v>1</v>
      </c>
      <c r="I1296" s="14">
        <v>172.0</v>
      </c>
      <c r="J1296" s="14">
        <v>84.0</v>
      </c>
      <c r="K1296" s="14">
        <v>12.0</v>
      </c>
      <c r="L1296" s="14">
        <v>56.0</v>
      </c>
      <c r="M1296" s="14">
        <v>0.0</v>
      </c>
      <c r="N1296" s="14">
        <v>53.0</v>
      </c>
      <c r="O1296" s="14">
        <v>6.0</v>
      </c>
      <c r="P1296" s="14">
        <v>0.0</v>
      </c>
      <c r="Q1296" s="14"/>
      <c r="R1296" s="17">
        <f t="shared" si="1"/>
        <v>23.09965082</v>
      </c>
      <c r="S1296" s="17">
        <f t="shared" si="2"/>
        <v>11.28122482</v>
      </c>
      <c r="T1296" s="17">
        <f t="shared" si="3"/>
        <v>1.611603546</v>
      </c>
      <c r="U1296" s="17">
        <f t="shared" si="4"/>
        <v>7.520816546</v>
      </c>
      <c r="V1296" s="17">
        <f t="shared" si="5"/>
        <v>0</v>
      </c>
      <c r="W1296" s="17">
        <f t="shared" si="6"/>
        <v>7.117915659</v>
      </c>
      <c r="X1296" s="17">
        <f t="shared" si="7"/>
        <v>0.8058017728</v>
      </c>
      <c r="Y1296" s="14">
        <f t="shared" si="8"/>
        <v>9941</v>
      </c>
      <c r="Z1296" s="14">
        <f t="shared" si="9"/>
        <v>3754</v>
      </c>
      <c r="AA1296" s="14">
        <f t="shared" si="10"/>
        <v>913</v>
      </c>
      <c r="AB1296" s="14">
        <f t="shared" si="11"/>
        <v>2163</v>
      </c>
      <c r="AC1296" s="14">
        <f t="shared" si="12"/>
        <v>473</v>
      </c>
      <c r="AD1296" s="14">
        <f t="shared" si="13"/>
        <v>1378</v>
      </c>
      <c r="AE1296" s="14">
        <f t="shared" si="14"/>
        <v>169</v>
      </c>
      <c r="AF1296" s="14">
        <f t="shared" si="15"/>
        <v>3</v>
      </c>
      <c r="AG1296" s="17">
        <f t="shared" si="16"/>
        <v>62.22380791</v>
      </c>
      <c r="AH1296" s="20">
        <f>12*(J1296*'Programas e Observações'!$C$8+K1296*'Programas e Observações'!$C$9+L1296*('Programas e Observações'!$C$8+'Programas e Observações'!$C$9)+M1296*'Programas e Observações'!$C$10)</f>
        <v>62443.2</v>
      </c>
      <c r="AI1296" s="20">
        <f>12*(J1296*'Programas e Observações'!$D$8+K1296*'Programas e Observações'!$D$9+L1296*('Programas e Observações'!$D$8+'Programas e Observações'!$D$9)+M1296*'Programas e Observações'!$D$10)</f>
        <v>114261.6</v>
      </c>
      <c r="AJ1296" s="13" t="s">
        <v>5294</v>
      </c>
      <c r="AK1296" s="13" t="s">
        <v>363</v>
      </c>
    </row>
    <row r="1297" ht="15.75" customHeight="1">
      <c r="A1297" s="13" t="s">
        <v>5295</v>
      </c>
      <c r="B1297" s="13" t="s">
        <v>5296</v>
      </c>
      <c r="C1297" s="13" t="s">
        <v>4515</v>
      </c>
      <c r="D1297" s="13" t="s">
        <v>5067</v>
      </c>
      <c r="E1297" s="13" t="s">
        <v>5117</v>
      </c>
      <c r="F1297" s="13" t="s">
        <v>5118</v>
      </c>
      <c r="G1297" s="14">
        <v>4067.0</v>
      </c>
      <c r="H1297" s="16" t="b">
        <f>G1297&lt;'Programas e Observações'!$C$11</f>
        <v>1</v>
      </c>
      <c r="I1297" s="14">
        <v>476.0</v>
      </c>
      <c r="J1297" s="14">
        <v>210.0</v>
      </c>
      <c r="K1297" s="14">
        <v>57.0</v>
      </c>
      <c r="L1297" s="14">
        <v>129.0</v>
      </c>
      <c r="M1297" s="14">
        <v>4.0</v>
      </c>
      <c r="N1297" s="14">
        <v>38.0</v>
      </c>
      <c r="O1297" s="14">
        <v>11.0</v>
      </c>
      <c r="P1297" s="14">
        <v>0.0</v>
      </c>
      <c r="Q1297" s="14"/>
      <c r="R1297" s="17">
        <f t="shared" si="1"/>
        <v>117.0395869</v>
      </c>
      <c r="S1297" s="17">
        <f t="shared" si="2"/>
        <v>51.63511188</v>
      </c>
      <c r="T1297" s="17">
        <f t="shared" si="3"/>
        <v>14.01524465</v>
      </c>
      <c r="U1297" s="17">
        <f t="shared" si="4"/>
        <v>31.71871158</v>
      </c>
      <c r="V1297" s="17">
        <f t="shared" si="5"/>
        <v>0.9835259405</v>
      </c>
      <c r="W1297" s="17">
        <f t="shared" si="6"/>
        <v>9.343496435</v>
      </c>
      <c r="X1297" s="17">
        <f t="shared" si="7"/>
        <v>2.704696336</v>
      </c>
      <c r="Y1297" s="14">
        <f t="shared" si="8"/>
        <v>11090</v>
      </c>
      <c r="Z1297" s="14">
        <f t="shared" si="9"/>
        <v>4765</v>
      </c>
      <c r="AA1297" s="14">
        <f t="shared" si="10"/>
        <v>1049</v>
      </c>
      <c r="AB1297" s="14">
        <f t="shared" si="11"/>
        <v>2408</v>
      </c>
      <c r="AC1297" s="14">
        <f t="shared" si="12"/>
        <v>273</v>
      </c>
      <c r="AD1297" s="14">
        <f t="shared" si="13"/>
        <v>2234</v>
      </c>
      <c r="AE1297" s="14">
        <f t="shared" si="14"/>
        <v>238</v>
      </c>
      <c r="AF1297" s="14">
        <f t="shared" si="15"/>
        <v>3</v>
      </c>
      <c r="AG1297" s="17">
        <f t="shared" si="16"/>
        <v>95.93176648</v>
      </c>
      <c r="AH1297" s="20">
        <f>12*(J1297*'Programas e Observações'!$C$8+K1297*'Programas e Observações'!$C$9+L1297*('Programas e Observações'!$C$8+'Programas e Observações'!$C$9)+M1297*'Programas e Observações'!$C$10)</f>
        <v>164182.92</v>
      </c>
      <c r="AI1297" s="20">
        <f>12*(J1297*'Programas e Observações'!$D$8+K1297*'Programas e Observações'!$D$9+L1297*('Programas e Observações'!$D$8+'Programas e Observações'!$D$9)+M1297*'Programas e Observações'!$D$10)</f>
        <v>290175.6</v>
      </c>
      <c r="AJ1297" s="13" t="s">
        <v>5297</v>
      </c>
      <c r="AK1297" s="13" t="s">
        <v>3555</v>
      </c>
    </row>
    <row r="1298" ht="15.75" customHeight="1">
      <c r="A1298" s="13" t="s">
        <v>5298</v>
      </c>
      <c r="B1298" s="13" t="s">
        <v>5299</v>
      </c>
      <c r="C1298" s="13" t="s">
        <v>5300</v>
      </c>
      <c r="D1298" s="13" t="s">
        <v>5067</v>
      </c>
      <c r="E1298" s="13" t="s">
        <v>5110</v>
      </c>
      <c r="F1298" s="13" t="s">
        <v>5111</v>
      </c>
      <c r="G1298" s="14">
        <v>2365.0</v>
      </c>
      <c r="H1298" s="16" t="b">
        <f>G1298&lt;'Programas e Observações'!$C$11</f>
        <v>1</v>
      </c>
      <c r="I1298" s="14">
        <v>0.0</v>
      </c>
      <c r="J1298" s="14">
        <v>0.0</v>
      </c>
      <c r="K1298" s="14">
        <v>0.0</v>
      </c>
      <c r="L1298" s="14">
        <v>0.0</v>
      </c>
      <c r="M1298" s="14">
        <v>0.0</v>
      </c>
      <c r="N1298" s="14">
        <v>58.0</v>
      </c>
      <c r="O1298" s="14">
        <v>0.0</v>
      </c>
      <c r="P1298" s="14">
        <v>0.0</v>
      </c>
      <c r="Q1298" s="14"/>
      <c r="R1298" s="17">
        <f t="shared" si="1"/>
        <v>0</v>
      </c>
      <c r="S1298" s="17">
        <f t="shared" si="2"/>
        <v>0</v>
      </c>
      <c r="T1298" s="17">
        <f t="shared" si="3"/>
        <v>0</v>
      </c>
      <c r="U1298" s="17">
        <f t="shared" si="4"/>
        <v>0</v>
      </c>
      <c r="V1298" s="17">
        <f t="shared" si="5"/>
        <v>0</v>
      </c>
      <c r="W1298" s="17">
        <f t="shared" si="6"/>
        <v>24.5243129</v>
      </c>
      <c r="X1298" s="17">
        <f t="shared" si="7"/>
        <v>0</v>
      </c>
      <c r="Y1298" s="14">
        <f t="shared" si="8"/>
        <v>16322</v>
      </c>
      <c r="Z1298" s="14">
        <f t="shared" si="9"/>
        <v>6299</v>
      </c>
      <c r="AA1298" s="14">
        <f t="shared" si="10"/>
        <v>1656</v>
      </c>
      <c r="AB1298" s="14">
        <f t="shared" si="11"/>
        <v>2974</v>
      </c>
      <c r="AC1298" s="14">
        <f t="shared" si="12"/>
        <v>966</v>
      </c>
      <c r="AD1298" s="14">
        <f t="shared" si="13"/>
        <v>4972</v>
      </c>
      <c r="AE1298" s="14">
        <f t="shared" si="14"/>
        <v>190</v>
      </c>
      <c r="AF1298" s="14">
        <f t="shared" si="15"/>
        <v>7</v>
      </c>
      <c r="AG1298" s="17">
        <f t="shared" si="16"/>
        <v>90.85494492</v>
      </c>
      <c r="AH1298" s="20">
        <f>12*(J1298*'Programas e Observações'!$C$8+K1298*'Programas e Observações'!$C$9+L1298*('Programas e Observações'!$C$8+'Programas e Observações'!$C$9)+M1298*'Programas e Observações'!$C$10)</f>
        <v>0</v>
      </c>
      <c r="AI1298" s="20">
        <f>12*(J1298*'Programas e Observações'!$D$8+K1298*'Programas e Observações'!$D$9+L1298*('Programas e Observações'!$D$8+'Programas e Observações'!$D$9)+M1298*'Programas e Observações'!$D$10)</f>
        <v>0</v>
      </c>
      <c r="AJ1298" s="13" t="s">
        <v>342</v>
      </c>
      <c r="AK1298" s="13" t="s">
        <v>343</v>
      </c>
    </row>
    <row r="1299" ht="15.75" customHeight="1">
      <c r="A1299" s="13" t="s">
        <v>5301</v>
      </c>
      <c r="B1299" s="13" t="s">
        <v>5302</v>
      </c>
      <c r="C1299" s="13" t="s">
        <v>5303</v>
      </c>
      <c r="D1299" s="13" t="s">
        <v>5067</v>
      </c>
      <c r="E1299" s="13" t="s">
        <v>5088</v>
      </c>
      <c r="F1299" s="13" t="s">
        <v>5089</v>
      </c>
      <c r="G1299" s="14">
        <v>7052.0</v>
      </c>
      <c r="H1299" s="16" t="b">
        <f>G1299&lt;'Programas e Observações'!$C$11</f>
        <v>1</v>
      </c>
      <c r="I1299" s="14">
        <v>0.0</v>
      </c>
      <c r="J1299" s="14">
        <v>0.0</v>
      </c>
      <c r="K1299" s="14">
        <v>0.0</v>
      </c>
      <c r="L1299" s="14">
        <v>0.0</v>
      </c>
      <c r="M1299" s="14">
        <v>0.0</v>
      </c>
      <c r="N1299" s="14">
        <v>77.0</v>
      </c>
      <c r="O1299" s="14">
        <v>3.0</v>
      </c>
      <c r="P1299" s="14">
        <v>1.0</v>
      </c>
      <c r="Q1299" s="14"/>
      <c r="R1299" s="17">
        <f t="shared" si="1"/>
        <v>0</v>
      </c>
      <c r="S1299" s="17">
        <f t="shared" si="2"/>
        <v>0</v>
      </c>
      <c r="T1299" s="17">
        <f t="shared" si="3"/>
        <v>0</v>
      </c>
      <c r="U1299" s="17">
        <f t="shared" si="4"/>
        <v>0</v>
      </c>
      <c r="V1299" s="17">
        <f t="shared" si="5"/>
        <v>0</v>
      </c>
      <c r="W1299" s="17">
        <f t="shared" si="6"/>
        <v>10.91888826</v>
      </c>
      <c r="X1299" s="17">
        <f t="shared" si="7"/>
        <v>0.4254112309</v>
      </c>
      <c r="Y1299" s="14">
        <f t="shared" si="8"/>
        <v>21935</v>
      </c>
      <c r="Z1299" s="14">
        <f t="shared" si="9"/>
        <v>7540</v>
      </c>
      <c r="AA1299" s="14">
        <f t="shared" si="10"/>
        <v>1964</v>
      </c>
      <c r="AB1299" s="14">
        <f t="shared" si="11"/>
        <v>4566</v>
      </c>
      <c r="AC1299" s="14">
        <f t="shared" si="12"/>
        <v>987</v>
      </c>
      <c r="AD1299" s="14">
        <f t="shared" si="13"/>
        <v>4210</v>
      </c>
      <c r="AE1299" s="14">
        <f t="shared" si="14"/>
        <v>365</v>
      </c>
      <c r="AF1299" s="14">
        <f t="shared" si="15"/>
        <v>12</v>
      </c>
      <c r="AG1299" s="17">
        <f t="shared" si="16"/>
        <v>73.03754266</v>
      </c>
      <c r="AH1299" s="20">
        <f>12*(J1299*'Programas e Observações'!$C$8+K1299*'Programas e Observações'!$C$9+L1299*('Programas e Observações'!$C$8+'Programas e Observações'!$C$9)+M1299*'Programas e Observações'!$C$10)</f>
        <v>0</v>
      </c>
      <c r="AI1299" s="20">
        <f>12*(J1299*'Programas e Observações'!$D$8+K1299*'Programas e Observações'!$D$9+L1299*('Programas e Observações'!$D$8+'Programas e Observações'!$D$9)+M1299*'Programas e Observações'!$D$10)</f>
        <v>0</v>
      </c>
      <c r="AJ1299" s="13" t="s">
        <v>342</v>
      </c>
      <c r="AK1299" s="13" t="s">
        <v>343</v>
      </c>
    </row>
    <row r="1300" ht="15.75" customHeight="1">
      <c r="A1300" s="13" t="s">
        <v>5304</v>
      </c>
      <c r="B1300" s="13" t="s">
        <v>5305</v>
      </c>
      <c r="C1300" s="13" t="s">
        <v>5306</v>
      </c>
      <c r="D1300" s="13" t="s">
        <v>5067</v>
      </c>
      <c r="E1300" s="13" t="s">
        <v>5145</v>
      </c>
      <c r="F1300" s="13" t="s">
        <v>5146</v>
      </c>
      <c r="G1300" s="14">
        <v>4556.0</v>
      </c>
      <c r="H1300" s="16" t="b">
        <f>G1300&lt;'Programas e Observações'!$C$11</f>
        <v>1</v>
      </c>
      <c r="I1300" s="14">
        <v>179.0</v>
      </c>
      <c r="J1300" s="14">
        <v>53.0</v>
      </c>
      <c r="K1300" s="14">
        <v>7.0</v>
      </c>
      <c r="L1300" s="14">
        <v>9.0</v>
      </c>
      <c r="M1300" s="14">
        <v>4.0</v>
      </c>
      <c r="N1300" s="14">
        <v>58.0</v>
      </c>
      <c r="O1300" s="14">
        <v>6.0</v>
      </c>
      <c r="P1300" s="14">
        <v>0.0</v>
      </c>
      <c r="Q1300" s="14"/>
      <c r="R1300" s="17">
        <f t="shared" si="1"/>
        <v>39.28884987</v>
      </c>
      <c r="S1300" s="17">
        <f t="shared" si="2"/>
        <v>11.63301141</v>
      </c>
      <c r="T1300" s="17">
        <f t="shared" si="3"/>
        <v>1.53643547</v>
      </c>
      <c r="U1300" s="17">
        <f t="shared" si="4"/>
        <v>1.975417032</v>
      </c>
      <c r="V1300" s="17">
        <f t="shared" si="5"/>
        <v>0.8779631255</v>
      </c>
      <c r="W1300" s="17">
        <f t="shared" si="6"/>
        <v>12.73046532</v>
      </c>
      <c r="X1300" s="17">
        <f t="shared" si="7"/>
        <v>1.316944688</v>
      </c>
      <c r="Y1300" s="14">
        <f t="shared" si="8"/>
        <v>17654</v>
      </c>
      <c r="Z1300" s="14">
        <f t="shared" si="9"/>
        <v>7036</v>
      </c>
      <c r="AA1300" s="14">
        <f t="shared" si="10"/>
        <v>1546</v>
      </c>
      <c r="AB1300" s="14">
        <f t="shared" si="11"/>
        <v>3446</v>
      </c>
      <c r="AC1300" s="14">
        <f t="shared" si="12"/>
        <v>380</v>
      </c>
      <c r="AD1300" s="14">
        <f t="shared" si="13"/>
        <v>3243</v>
      </c>
      <c r="AE1300" s="14">
        <f t="shared" si="14"/>
        <v>171</v>
      </c>
      <c r="AF1300" s="14">
        <f t="shared" si="15"/>
        <v>9</v>
      </c>
      <c r="AG1300" s="17">
        <f t="shared" si="16"/>
        <v>74.85043904</v>
      </c>
      <c r="AH1300" s="20">
        <f>12*(J1300*'Programas e Observações'!$C$8+K1300*'Programas e Observações'!$C$9+L1300*('Programas e Observações'!$C$8+'Programas e Observações'!$C$9)+M1300*'Programas e Observações'!$C$10)</f>
        <v>22572.72</v>
      </c>
      <c r="AI1300" s="20">
        <f>12*(J1300*'Programas e Observações'!$D$8+K1300*'Programas e Observações'!$D$9+L1300*('Programas e Observações'!$D$8+'Programas e Observações'!$D$9)+M1300*'Programas e Observações'!$D$10)</f>
        <v>45273.12</v>
      </c>
      <c r="AJ1300" s="13" t="s">
        <v>2430</v>
      </c>
      <c r="AK1300" s="13" t="s">
        <v>2270</v>
      </c>
    </row>
    <row r="1301" ht="15.75" customHeight="1">
      <c r="A1301" s="13" t="s">
        <v>5307</v>
      </c>
      <c r="B1301" s="13" t="s">
        <v>5308</v>
      </c>
      <c r="C1301" s="13" t="s">
        <v>5309</v>
      </c>
      <c r="D1301" s="13" t="s">
        <v>5067</v>
      </c>
      <c r="E1301" s="13" t="s">
        <v>5197</v>
      </c>
      <c r="F1301" s="13" t="s">
        <v>5198</v>
      </c>
      <c r="G1301" s="14">
        <v>32288.0</v>
      </c>
      <c r="H1301" s="16" t="b">
        <f>G1301&lt;'Programas e Observações'!$C$11</f>
        <v>0</v>
      </c>
      <c r="I1301" s="14">
        <v>2770.0</v>
      </c>
      <c r="J1301" s="14">
        <v>1093.0</v>
      </c>
      <c r="K1301" s="14">
        <v>274.0</v>
      </c>
      <c r="L1301" s="14">
        <v>415.0</v>
      </c>
      <c r="M1301" s="14">
        <v>163.0</v>
      </c>
      <c r="N1301" s="14">
        <v>977.0</v>
      </c>
      <c r="O1301" s="14">
        <v>29.0</v>
      </c>
      <c r="P1301" s="14">
        <v>1.0</v>
      </c>
      <c r="Q1301" s="14"/>
      <c r="R1301" s="17">
        <f t="shared" si="1"/>
        <v>85.79038652</v>
      </c>
      <c r="S1301" s="17">
        <f t="shared" si="2"/>
        <v>33.85158573</v>
      </c>
      <c r="T1301" s="17">
        <f t="shared" si="3"/>
        <v>8.486124876</v>
      </c>
      <c r="U1301" s="17">
        <f t="shared" si="4"/>
        <v>12.85307235</v>
      </c>
      <c r="V1301" s="17">
        <f t="shared" si="5"/>
        <v>5.048315164</v>
      </c>
      <c r="W1301" s="17">
        <f t="shared" si="6"/>
        <v>30.25891972</v>
      </c>
      <c r="X1301" s="17">
        <f t="shared" si="7"/>
        <v>0.8981665015</v>
      </c>
      <c r="Y1301" s="14">
        <f t="shared" si="8"/>
        <v>8756</v>
      </c>
      <c r="Z1301" s="14">
        <f t="shared" si="9"/>
        <v>3764</v>
      </c>
      <c r="AA1301" s="14">
        <f t="shared" si="10"/>
        <v>621</v>
      </c>
      <c r="AB1301" s="14">
        <f t="shared" si="11"/>
        <v>1278</v>
      </c>
      <c r="AC1301" s="14">
        <f t="shared" si="12"/>
        <v>336</v>
      </c>
      <c r="AD1301" s="14">
        <f t="shared" si="13"/>
        <v>2999</v>
      </c>
      <c r="AE1301" s="14">
        <f t="shared" si="14"/>
        <v>102</v>
      </c>
      <c r="AF1301" s="14">
        <f t="shared" si="15"/>
        <v>3</v>
      </c>
      <c r="AG1301" s="17">
        <f t="shared" si="16"/>
        <v>74.27514718</v>
      </c>
      <c r="AH1301" s="20">
        <f>12*(J1301*'Programas e Observações'!$C$8+K1301*'Programas e Observações'!$C$9+L1301*('Programas e Observações'!$C$8+'Programas e Observações'!$C$9)+M1301*'Programas e Observações'!$C$10)</f>
        <v>736412.04</v>
      </c>
      <c r="AI1301" s="20">
        <f>12*(J1301*'Programas e Observações'!$D$8+K1301*'Programas e Observações'!$D$9+L1301*('Programas e Observações'!$D$8+'Programas e Observações'!$D$9)+M1301*'Programas e Observações'!$D$10)</f>
        <v>1295959.2</v>
      </c>
      <c r="AJ1301" s="13" t="s">
        <v>5310</v>
      </c>
      <c r="AK1301" s="13" t="s">
        <v>5311</v>
      </c>
    </row>
    <row r="1302" ht="15.75" customHeight="1">
      <c r="A1302" s="13" t="s">
        <v>5312</v>
      </c>
      <c r="B1302" s="13" t="s">
        <v>5313</v>
      </c>
      <c r="C1302" s="13" t="s">
        <v>5314</v>
      </c>
      <c r="D1302" s="13" t="s">
        <v>5067</v>
      </c>
      <c r="E1302" s="13" t="s">
        <v>5094</v>
      </c>
      <c r="F1302" s="13" t="s">
        <v>5095</v>
      </c>
      <c r="G1302" s="14">
        <v>5544.0</v>
      </c>
      <c r="H1302" s="16" t="b">
        <f>G1302&lt;'Programas e Observações'!$C$11</f>
        <v>1</v>
      </c>
      <c r="I1302" s="14">
        <v>815.0</v>
      </c>
      <c r="J1302" s="14">
        <v>345.0</v>
      </c>
      <c r="K1302" s="14">
        <v>67.0</v>
      </c>
      <c r="L1302" s="14">
        <v>192.0</v>
      </c>
      <c r="M1302" s="14">
        <v>54.0</v>
      </c>
      <c r="N1302" s="14">
        <v>75.0</v>
      </c>
      <c r="O1302" s="14">
        <v>12.0</v>
      </c>
      <c r="P1302" s="14">
        <v>0.0</v>
      </c>
      <c r="Q1302" s="14"/>
      <c r="R1302" s="17">
        <f t="shared" si="1"/>
        <v>147.005772</v>
      </c>
      <c r="S1302" s="17">
        <f t="shared" si="2"/>
        <v>62.22943723</v>
      </c>
      <c r="T1302" s="17">
        <f t="shared" si="3"/>
        <v>12.08513709</v>
      </c>
      <c r="U1302" s="17">
        <f t="shared" si="4"/>
        <v>34.63203463</v>
      </c>
      <c r="V1302" s="17">
        <f t="shared" si="5"/>
        <v>9.74025974</v>
      </c>
      <c r="W1302" s="17">
        <f t="shared" si="6"/>
        <v>13.52813853</v>
      </c>
      <c r="X1302" s="17">
        <f t="shared" si="7"/>
        <v>2.164502165</v>
      </c>
      <c r="Y1302" s="14">
        <f t="shared" si="8"/>
        <v>8376</v>
      </c>
      <c r="Z1302" s="14">
        <f t="shared" si="9"/>
        <v>3025</v>
      </c>
      <c r="AA1302" s="14">
        <f t="shared" si="10"/>
        <v>746</v>
      </c>
      <c r="AB1302" s="14">
        <f t="shared" si="11"/>
        <v>1776</v>
      </c>
      <c r="AC1302" s="14">
        <f t="shared" si="12"/>
        <v>336</v>
      </c>
      <c r="AD1302" s="14">
        <f t="shared" si="13"/>
        <v>1697</v>
      </c>
      <c r="AE1302" s="14">
        <f t="shared" si="14"/>
        <v>309</v>
      </c>
      <c r="AF1302" s="14">
        <f t="shared" si="15"/>
        <v>8</v>
      </c>
      <c r="AG1302" s="17">
        <f t="shared" si="16"/>
        <v>52.75090689</v>
      </c>
      <c r="AH1302" s="20">
        <f>12*(J1302*'Programas e Observações'!$C$8+K1302*'Programas e Observações'!$C$9+L1302*('Programas e Observações'!$C$8+'Programas e Observações'!$C$9)+M1302*'Programas e Observações'!$C$10)</f>
        <v>267055.92</v>
      </c>
      <c r="AI1302" s="20">
        <f>12*(J1302*'Programas e Observações'!$D$8+K1302*'Programas e Observações'!$D$9+L1302*('Programas e Observações'!$D$8+'Programas e Observações'!$D$9)+M1302*'Programas e Observações'!$D$10)</f>
        <v>466548.12</v>
      </c>
      <c r="AJ1302" s="13" t="s">
        <v>5315</v>
      </c>
      <c r="AK1302" s="13" t="s">
        <v>5316</v>
      </c>
    </row>
    <row r="1303" ht="15.75" customHeight="1">
      <c r="A1303" s="13" t="s">
        <v>5317</v>
      </c>
      <c r="B1303" s="13" t="s">
        <v>5318</v>
      </c>
      <c r="C1303" s="13" t="s">
        <v>5319</v>
      </c>
      <c r="D1303" s="13" t="s">
        <v>5067</v>
      </c>
      <c r="E1303" s="13" t="s">
        <v>5074</v>
      </c>
      <c r="F1303" s="13" t="s">
        <v>5075</v>
      </c>
      <c r="G1303" s="14">
        <v>18731.0</v>
      </c>
      <c r="H1303" s="16" t="b">
        <f>G1303&lt;'Programas e Observações'!$C$11</f>
        <v>1</v>
      </c>
      <c r="I1303" s="14">
        <v>2597.0</v>
      </c>
      <c r="J1303" s="14">
        <v>1222.0</v>
      </c>
      <c r="K1303" s="14">
        <v>211.0</v>
      </c>
      <c r="L1303" s="14">
        <v>397.0</v>
      </c>
      <c r="M1303" s="14">
        <v>148.0</v>
      </c>
      <c r="N1303" s="14">
        <v>193.0</v>
      </c>
      <c r="O1303" s="14">
        <v>9.0</v>
      </c>
      <c r="P1303" s="14">
        <v>0.0</v>
      </c>
      <c r="Q1303" s="14"/>
      <c r="R1303" s="17">
        <f t="shared" si="1"/>
        <v>138.6471625</v>
      </c>
      <c r="S1303" s="17">
        <f t="shared" si="2"/>
        <v>65.23944264</v>
      </c>
      <c r="T1303" s="17">
        <f t="shared" si="3"/>
        <v>11.26474828</v>
      </c>
      <c r="U1303" s="17">
        <f t="shared" si="4"/>
        <v>21.19481074</v>
      </c>
      <c r="V1303" s="17">
        <f t="shared" si="5"/>
        <v>7.901340025</v>
      </c>
      <c r="W1303" s="17">
        <f t="shared" si="6"/>
        <v>10.30377449</v>
      </c>
      <c r="X1303" s="17">
        <f t="shared" si="7"/>
        <v>0.4804868934</v>
      </c>
      <c r="Y1303" s="14">
        <f t="shared" si="8"/>
        <v>14341</v>
      </c>
      <c r="Z1303" s="14">
        <f t="shared" si="9"/>
        <v>6730</v>
      </c>
      <c r="AA1303" s="14">
        <f t="shared" si="10"/>
        <v>1230</v>
      </c>
      <c r="AB1303" s="14">
        <f t="shared" si="11"/>
        <v>2463</v>
      </c>
      <c r="AC1303" s="14">
        <f t="shared" si="12"/>
        <v>527</v>
      </c>
      <c r="AD1303" s="14">
        <f t="shared" si="13"/>
        <v>2202</v>
      </c>
      <c r="AE1303" s="14">
        <f t="shared" si="14"/>
        <v>104</v>
      </c>
      <c r="AF1303" s="14">
        <f t="shared" si="15"/>
        <v>0</v>
      </c>
      <c r="AG1303" s="17">
        <f t="shared" si="16"/>
        <v>99.03937128</v>
      </c>
      <c r="AH1303" s="20">
        <f>12*(J1303*'Programas e Observações'!$C$8+K1303*'Programas e Observações'!$C$9+L1303*('Programas e Observações'!$C$8+'Programas e Observações'!$C$9)+M1303*'Programas e Observações'!$C$10)</f>
        <v>709286.04</v>
      </c>
      <c r="AI1303" s="20">
        <f>12*(J1303*'Programas e Observações'!$D$8+K1303*'Programas e Observações'!$D$9+L1303*('Programas e Observações'!$D$8+'Programas e Observações'!$D$9)+M1303*'Programas e Observações'!$D$10)</f>
        <v>1306789.44</v>
      </c>
      <c r="AJ1303" s="13" t="s">
        <v>5320</v>
      </c>
      <c r="AK1303" s="13" t="s">
        <v>5321</v>
      </c>
    </row>
    <row r="1304" ht="15.75" customHeight="1">
      <c r="A1304" s="13" t="s">
        <v>5322</v>
      </c>
      <c r="B1304" s="13" t="s">
        <v>5323</v>
      </c>
      <c r="C1304" s="13" t="s">
        <v>5324</v>
      </c>
      <c r="D1304" s="13" t="s">
        <v>5067</v>
      </c>
      <c r="E1304" s="13" t="s">
        <v>5145</v>
      </c>
      <c r="F1304" s="13" t="s">
        <v>5146</v>
      </c>
      <c r="G1304" s="14">
        <v>6629.0</v>
      </c>
      <c r="H1304" s="16" t="b">
        <f>G1304&lt;'Programas e Observações'!$C$11</f>
        <v>1</v>
      </c>
      <c r="I1304" s="14">
        <v>337.0</v>
      </c>
      <c r="J1304" s="14">
        <v>88.0</v>
      </c>
      <c r="K1304" s="14">
        <v>22.0</v>
      </c>
      <c r="L1304" s="14">
        <v>42.0</v>
      </c>
      <c r="M1304" s="14">
        <v>29.0</v>
      </c>
      <c r="N1304" s="14">
        <v>79.0</v>
      </c>
      <c r="O1304" s="14">
        <v>5.0</v>
      </c>
      <c r="P1304" s="14">
        <v>1.0</v>
      </c>
      <c r="Q1304" s="14"/>
      <c r="R1304" s="17">
        <f t="shared" si="1"/>
        <v>50.83723035</v>
      </c>
      <c r="S1304" s="17">
        <f t="shared" si="2"/>
        <v>13.27500377</v>
      </c>
      <c r="T1304" s="17">
        <f t="shared" si="3"/>
        <v>3.318750943</v>
      </c>
      <c r="U1304" s="17">
        <f t="shared" si="4"/>
        <v>6.335797254</v>
      </c>
      <c r="V1304" s="17">
        <f t="shared" si="5"/>
        <v>4.374717152</v>
      </c>
      <c r="W1304" s="17">
        <f t="shared" si="6"/>
        <v>11.91733293</v>
      </c>
      <c r="X1304" s="17">
        <f t="shared" si="7"/>
        <v>0.7542615779</v>
      </c>
      <c r="Y1304" s="14">
        <f t="shared" si="8"/>
        <v>17654</v>
      </c>
      <c r="Z1304" s="14">
        <f t="shared" si="9"/>
        <v>7036</v>
      </c>
      <c r="AA1304" s="14">
        <f t="shared" si="10"/>
        <v>1546</v>
      </c>
      <c r="AB1304" s="14">
        <f t="shared" si="11"/>
        <v>3446</v>
      </c>
      <c r="AC1304" s="14">
        <f t="shared" si="12"/>
        <v>380</v>
      </c>
      <c r="AD1304" s="14">
        <f t="shared" si="13"/>
        <v>3243</v>
      </c>
      <c r="AE1304" s="14">
        <f t="shared" si="14"/>
        <v>171</v>
      </c>
      <c r="AF1304" s="14">
        <f t="shared" si="15"/>
        <v>9</v>
      </c>
      <c r="AG1304" s="17">
        <f t="shared" si="16"/>
        <v>74.85043904</v>
      </c>
      <c r="AH1304" s="20">
        <f>12*(J1304*'Programas e Observações'!$C$8+K1304*'Programas e Observações'!$C$9+L1304*('Programas e Observações'!$C$8+'Programas e Observações'!$C$9)+M1304*'Programas e Observações'!$C$10)</f>
        <v>73710.72</v>
      </c>
      <c r="AI1304" s="20">
        <f>12*(J1304*'Programas e Observações'!$D$8+K1304*'Programas e Observações'!$D$9+L1304*('Programas e Observações'!$D$8+'Programas e Observações'!$D$9)+M1304*'Programas e Observações'!$D$10)</f>
        <v>122260.44</v>
      </c>
      <c r="AJ1304" s="13" t="s">
        <v>5294</v>
      </c>
      <c r="AK1304" s="13" t="s">
        <v>1412</v>
      </c>
    </row>
    <row r="1305" ht="15.75" customHeight="1">
      <c r="A1305" s="13" t="s">
        <v>5325</v>
      </c>
      <c r="B1305" s="13" t="s">
        <v>5326</v>
      </c>
      <c r="C1305" s="13" t="s">
        <v>5327</v>
      </c>
      <c r="D1305" s="13" t="s">
        <v>5067</v>
      </c>
      <c r="E1305" s="13" t="s">
        <v>5103</v>
      </c>
      <c r="F1305" s="13" t="s">
        <v>5104</v>
      </c>
      <c r="G1305" s="14">
        <v>30007.0</v>
      </c>
      <c r="H1305" s="16" t="b">
        <f>G1305&lt;'Programas e Observações'!$C$11</f>
        <v>0</v>
      </c>
      <c r="I1305" s="14">
        <v>1410.0</v>
      </c>
      <c r="J1305" s="14">
        <v>409.0</v>
      </c>
      <c r="K1305" s="14">
        <v>161.0</v>
      </c>
      <c r="L1305" s="14">
        <v>357.0</v>
      </c>
      <c r="M1305" s="14">
        <v>93.0</v>
      </c>
      <c r="N1305" s="14">
        <v>432.0</v>
      </c>
      <c r="O1305" s="14">
        <v>25.0</v>
      </c>
      <c r="P1305" s="14">
        <v>1.0</v>
      </c>
      <c r="Q1305" s="14"/>
      <c r="R1305" s="17">
        <f t="shared" si="1"/>
        <v>46.98903589</v>
      </c>
      <c r="S1305" s="17">
        <f t="shared" si="2"/>
        <v>13.63015296</v>
      </c>
      <c r="T1305" s="17">
        <f t="shared" si="3"/>
        <v>5.365414737</v>
      </c>
      <c r="U1305" s="17">
        <f t="shared" si="4"/>
        <v>11.89722398</v>
      </c>
      <c r="V1305" s="17">
        <f t="shared" si="5"/>
        <v>3.099276835</v>
      </c>
      <c r="W1305" s="17">
        <f t="shared" si="6"/>
        <v>14.39664078</v>
      </c>
      <c r="X1305" s="17">
        <f t="shared" si="7"/>
        <v>0.8331389342</v>
      </c>
      <c r="Y1305" s="14">
        <f t="shared" si="8"/>
        <v>113629</v>
      </c>
      <c r="Z1305" s="14">
        <f t="shared" si="9"/>
        <v>37513</v>
      </c>
      <c r="AA1305" s="14">
        <f t="shared" si="10"/>
        <v>16172</v>
      </c>
      <c r="AB1305" s="14">
        <f t="shared" si="11"/>
        <v>29128</v>
      </c>
      <c r="AC1305" s="14">
        <f t="shared" si="12"/>
        <v>7656</v>
      </c>
      <c r="AD1305" s="14">
        <f t="shared" si="13"/>
        <v>21234</v>
      </c>
      <c r="AE1305" s="14">
        <f t="shared" si="14"/>
        <v>2064</v>
      </c>
      <c r="AF1305" s="14">
        <f t="shared" si="15"/>
        <v>43</v>
      </c>
      <c r="AG1305" s="17">
        <f t="shared" si="16"/>
        <v>79.71548274</v>
      </c>
      <c r="AH1305" s="20">
        <f>12*(J1305*'Programas e Observações'!$C$8+K1305*'Programas e Observações'!$C$9+L1305*('Programas e Observações'!$C$8+'Programas e Observações'!$C$9)+M1305*'Programas e Observações'!$C$10)</f>
        <v>465033.84</v>
      </c>
      <c r="AI1305" s="20">
        <f>12*(J1305*'Programas e Observações'!$D$8+K1305*'Programas e Observações'!$D$9+L1305*('Programas e Observações'!$D$8+'Programas e Observações'!$D$9)+M1305*'Programas e Observações'!$D$10)</f>
        <v>753034.92</v>
      </c>
      <c r="AJ1305" s="13" t="s">
        <v>5328</v>
      </c>
      <c r="AK1305" s="13" t="s">
        <v>5329</v>
      </c>
    </row>
    <row r="1306" ht="15.75" customHeight="1">
      <c r="A1306" s="13" t="s">
        <v>5330</v>
      </c>
      <c r="B1306" s="13" t="s">
        <v>5331</v>
      </c>
      <c r="C1306" s="13" t="s">
        <v>5332</v>
      </c>
      <c r="D1306" s="13" t="s">
        <v>5067</v>
      </c>
      <c r="E1306" s="13" t="s">
        <v>5117</v>
      </c>
      <c r="F1306" s="13" t="s">
        <v>5118</v>
      </c>
      <c r="G1306" s="14">
        <v>5124.0</v>
      </c>
      <c r="H1306" s="16" t="b">
        <f>G1306&lt;'Programas e Observações'!$C$11</f>
        <v>1</v>
      </c>
      <c r="I1306" s="14">
        <v>937.0</v>
      </c>
      <c r="J1306" s="14">
        <v>461.0</v>
      </c>
      <c r="K1306" s="14">
        <v>95.0</v>
      </c>
      <c r="L1306" s="14">
        <v>236.0</v>
      </c>
      <c r="M1306" s="14">
        <v>22.0</v>
      </c>
      <c r="N1306" s="14">
        <v>141.0</v>
      </c>
      <c r="O1306" s="14">
        <v>11.0</v>
      </c>
      <c r="P1306" s="14">
        <v>0.0</v>
      </c>
      <c r="Q1306" s="14"/>
      <c r="R1306" s="17">
        <f t="shared" si="1"/>
        <v>182.8649493</v>
      </c>
      <c r="S1306" s="17">
        <f t="shared" si="2"/>
        <v>89.9687744</v>
      </c>
      <c r="T1306" s="17">
        <f t="shared" si="3"/>
        <v>18.54020297</v>
      </c>
      <c r="U1306" s="17">
        <f t="shared" si="4"/>
        <v>46.05776737</v>
      </c>
      <c r="V1306" s="17">
        <f t="shared" si="5"/>
        <v>4.293520687</v>
      </c>
      <c r="W1306" s="17">
        <f t="shared" si="6"/>
        <v>27.5175644</v>
      </c>
      <c r="X1306" s="17">
        <f t="shared" si="7"/>
        <v>2.146760343</v>
      </c>
      <c r="Y1306" s="14">
        <f t="shared" si="8"/>
        <v>11090</v>
      </c>
      <c r="Z1306" s="14">
        <f t="shared" si="9"/>
        <v>4765</v>
      </c>
      <c r="AA1306" s="14">
        <f t="shared" si="10"/>
        <v>1049</v>
      </c>
      <c r="AB1306" s="14">
        <f t="shared" si="11"/>
        <v>2408</v>
      </c>
      <c r="AC1306" s="14">
        <f t="shared" si="12"/>
        <v>273</v>
      </c>
      <c r="AD1306" s="14">
        <f t="shared" si="13"/>
        <v>2234</v>
      </c>
      <c r="AE1306" s="14">
        <f t="shared" si="14"/>
        <v>238</v>
      </c>
      <c r="AF1306" s="14">
        <f t="shared" si="15"/>
        <v>3</v>
      </c>
      <c r="AG1306" s="17">
        <f t="shared" si="16"/>
        <v>95.93176648</v>
      </c>
      <c r="AH1306" s="20">
        <f>12*(J1306*'Programas e Observações'!$C$8+K1306*'Programas e Observações'!$C$9+L1306*('Programas e Observações'!$C$8+'Programas e Observações'!$C$9)+M1306*'Programas e Observações'!$C$10)</f>
        <v>318635.76</v>
      </c>
      <c r="AI1306" s="20">
        <f>12*(J1306*'Programas e Observações'!$D$8+K1306*'Programas e Observações'!$D$9+L1306*('Programas e Observações'!$D$8+'Programas e Observações'!$D$9)+M1306*'Programas e Observações'!$D$10)</f>
        <v>576768.6</v>
      </c>
      <c r="AJ1306" s="13" t="s">
        <v>5333</v>
      </c>
      <c r="AK1306" s="13" t="s">
        <v>3792</v>
      </c>
    </row>
    <row r="1307" ht="15.75" customHeight="1">
      <c r="A1307" s="13" t="s">
        <v>5334</v>
      </c>
      <c r="B1307" s="13" t="s">
        <v>5335</v>
      </c>
      <c r="C1307" s="13" t="s">
        <v>5336</v>
      </c>
      <c r="D1307" s="13" t="s">
        <v>5067</v>
      </c>
      <c r="E1307" s="13" t="s">
        <v>5074</v>
      </c>
      <c r="F1307" s="13" t="s">
        <v>5075</v>
      </c>
      <c r="G1307" s="14">
        <v>14987.0</v>
      </c>
      <c r="H1307" s="16" t="b">
        <f>G1307&lt;'Programas e Observações'!$C$11</f>
        <v>1</v>
      </c>
      <c r="I1307" s="14">
        <v>1833.0</v>
      </c>
      <c r="J1307" s="14">
        <v>772.0</v>
      </c>
      <c r="K1307" s="14">
        <v>159.0</v>
      </c>
      <c r="L1307" s="14">
        <v>326.0</v>
      </c>
      <c r="M1307" s="14">
        <v>31.0</v>
      </c>
      <c r="N1307" s="14">
        <v>376.0</v>
      </c>
      <c r="O1307" s="14">
        <v>15.0</v>
      </c>
      <c r="P1307" s="14">
        <v>0.0</v>
      </c>
      <c r="Q1307" s="14"/>
      <c r="R1307" s="17">
        <f t="shared" si="1"/>
        <v>122.3059985</v>
      </c>
      <c r="S1307" s="17">
        <f t="shared" si="2"/>
        <v>51.5113098</v>
      </c>
      <c r="T1307" s="17">
        <f t="shared" si="3"/>
        <v>10.60919464</v>
      </c>
      <c r="U1307" s="17">
        <f t="shared" si="4"/>
        <v>21.75218523</v>
      </c>
      <c r="V1307" s="17">
        <f t="shared" si="5"/>
        <v>2.068459331</v>
      </c>
      <c r="W1307" s="17">
        <f t="shared" si="6"/>
        <v>25.08840996</v>
      </c>
      <c r="X1307" s="17">
        <f t="shared" si="7"/>
        <v>1.000867418</v>
      </c>
      <c r="Y1307" s="14">
        <f t="shared" si="8"/>
        <v>14341</v>
      </c>
      <c r="Z1307" s="14">
        <f t="shared" si="9"/>
        <v>6730</v>
      </c>
      <c r="AA1307" s="14">
        <f t="shared" si="10"/>
        <v>1230</v>
      </c>
      <c r="AB1307" s="14">
        <f t="shared" si="11"/>
        <v>2463</v>
      </c>
      <c r="AC1307" s="14">
        <f t="shared" si="12"/>
        <v>527</v>
      </c>
      <c r="AD1307" s="14">
        <f t="shared" si="13"/>
        <v>2202</v>
      </c>
      <c r="AE1307" s="14">
        <f t="shared" si="14"/>
        <v>104</v>
      </c>
      <c r="AF1307" s="14">
        <f t="shared" si="15"/>
        <v>0</v>
      </c>
      <c r="AG1307" s="17">
        <f t="shared" si="16"/>
        <v>99.03937128</v>
      </c>
      <c r="AH1307" s="20">
        <f>12*(J1307*'Programas e Observações'!$C$8+K1307*'Programas e Observações'!$C$9+L1307*('Programas e Observações'!$C$8+'Programas e Observações'!$C$9)+M1307*'Programas e Observações'!$C$10)</f>
        <v>481467.48</v>
      </c>
      <c r="AI1307" s="20">
        <f>12*(J1307*'Programas e Observações'!$D$8+K1307*'Programas e Observações'!$D$9+L1307*('Programas e Observações'!$D$8+'Programas e Observações'!$D$9)+M1307*'Programas e Observações'!$D$10)</f>
        <v>887270.88</v>
      </c>
      <c r="AJ1307" s="13" t="s">
        <v>5337</v>
      </c>
      <c r="AK1307" s="13" t="s">
        <v>5338</v>
      </c>
    </row>
    <row r="1308" ht="15.75" customHeight="1">
      <c r="A1308" s="13" t="s">
        <v>5339</v>
      </c>
      <c r="B1308" s="13" t="s">
        <v>5340</v>
      </c>
      <c r="C1308" s="13" t="s">
        <v>5341</v>
      </c>
      <c r="D1308" s="13" t="s">
        <v>5067</v>
      </c>
      <c r="E1308" s="13" t="s">
        <v>5117</v>
      </c>
      <c r="F1308" s="13" t="s">
        <v>5118</v>
      </c>
      <c r="G1308" s="14">
        <v>1888.0</v>
      </c>
      <c r="H1308" s="16" t="b">
        <f>G1308&lt;'Programas e Observações'!$C$11</f>
        <v>1</v>
      </c>
      <c r="I1308" s="14">
        <v>126.0</v>
      </c>
      <c r="J1308" s="14">
        <v>45.0</v>
      </c>
      <c r="K1308" s="14">
        <v>19.0</v>
      </c>
      <c r="L1308" s="14">
        <v>17.0</v>
      </c>
      <c r="M1308" s="14">
        <v>1.0</v>
      </c>
      <c r="N1308" s="14">
        <v>43.0</v>
      </c>
      <c r="O1308" s="14">
        <v>4.0</v>
      </c>
      <c r="P1308" s="14">
        <v>0.0</v>
      </c>
      <c r="Q1308" s="14"/>
      <c r="R1308" s="17">
        <f t="shared" si="1"/>
        <v>66.73728814</v>
      </c>
      <c r="S1308" s="17">
        <f t="shared" si="2"/>
        <v>23.83474576</v>
      </c>
      <c r="T1308" s="17">
        <f t="shared" si="3"/>
        <v>10.06355932</v>
      </c>
      <c r="U1308" s="17">
        <f t="shared" si="4"/>
        <v>9.004237288</v>
      </c>
      <c r="V1308" s="17">
        <f t="shared" si="5"/>
        <v>0.5296610169</v>
      </c>
      <c r="W1308" s="17">
        <f t="shared" si="6"/>
        <v>22.77542373</v>
      </c>
      <c r="X1308" s="17">
        <f t="shared" si="7"/>
        <v>2.118644068</v>
      </c>
      <c r="Y1308" s="14">
        <f t="shared" si="8"/>
        <v>11090</v>
      </c>
      <c r="Z1308" s="14">
        <f t="shared" si="9"/>
        <v>4765</v>
      </c>
      <c r="AA1308" s="14">
        <f t="shared" si="10"/>
        <v>1049</v>
      </c>
      <c r="AB1308" s="14">
        <f t="shared" si="11"/>
        <v>2408</v>
      </c>
      <c r="AC1308" s="14">
        <f t="shared" si="12"/>
        <v>273</v>
      </c>
      <c r="AD1308" s="14">
        <f t="shared" si="13"/>
        <v>2234</v>
      </c>
      <c r="AE1308" s="14">
        <f t="shared" si="14"/>
        <v>238</v>
      </c>
      <c r="AF1308" s="14">
        <f t="shared" si="15"/>
        <v>3</v>
      </c>
      <c r="AG1308" s="17">
        <f t="shared" si="16"/>
        <v>95.93176648</v>
      </c>
      <c r="AH1308" s="20">
        <f>12*(J1308*'Programas e Observações'!$C$8+K1308*'Programas e Observações'!$C$9+L1308*('Programas e Observações'!$C$8+'Programas e Observações'!$C$9)+M1308*'Programas e Observações'!$C$10)</f>
        <v>31178.88</v>
      </c>
      <c r="AI1308" s="20">
        <f>12*(J1308*'Programas e Observações'!$D$8+K1308*'Programas e Observações'!$D$9+L1308*('Programas e Observações'!$D$8+'Programas e Observações'!$D$9)+M1308*'Programas e Observações'!$D$10)</f>
        <v>54268.44</v>
      </c>
      <c r="AJ1308" s="13" t="s">
        <v>5342</v>
      </c>
      <c r="AK1308" s="13" t="s">
        <v>788</v>
      </c>
    </row>
    <row r="1309" ht="15.75" customHeight="1">
      <c r="A1309" s="13" t="s">
        <v>5343</v>
      </c>
      <c r="B1309" s="13" t="s">
        <v>5344</v>
      </c>
      <c r="C1309" s="13" t="s">
        <v>5345</v>
      </c>
      <c r="D1309" s="13" t="s">
        <v>5067</v>
      </c>
      <c r="E1309" s="13" t="s">
        <v>5103</v>
      </c>
      <c r="F1309" s="13" t="s">
        <v>5104</v>
      </c>
      <c r="G1309" s="14">
        <v>17821.0</v>
      </c>
      <c r="H1309" s="16" t="b">
        <f>G1309&lt;'Programas e Observações'!$C$11</f>
        <v>1</v>
      </c>
      <c r="I1309" s="14">
        <v>902.0</v>
      </c>
      <c r="J1309" s="14">
        <v>272.0</v>
      </c>
      <c r="K1309" s="14">
        <v>108.0</v>
      </c>
      <c r="L1309" s="14">
        <v>251.0</v>
      </c>
      <c r="M1309" s="14">
        <v>80.0</v>
      </c>
      <c r="N1309" s="14">
        <v>120.0</v>
      </c>
      <c r="O1309" s="14">
        <v>13.0</v>
      </c>
      <c r="P1309" s="14">
        <v>0.0</v>
      </c>
      <c r="Q1309" s="14"/>
      <c r="R1309" s="17">
        <f t="shared" si="1"/>
        <v>50.61444363</v>
      </c>
      <c r="S1309" s="17">
        <f t="shared" si="2"/>
        <v>15.26289209</v>
      </c>
      <c r="T1309" s="17">
        <f t="shared" si="3"/>
        <v>6.060265978</v>
      </c>
      <c r="U1309" s="17">
        <f t="shared" si="4"/>
        <v>14.08450704</v>
      </c>
      <c r="V1309" s="17">
        <f t="shared" si="5"/>
        <v>4.48908591</v>
      </c>
      <c r="W1309" s="17">
        <f t="shared" si="6"/>
        <v>6.733628865</v>
      </c>
      <c r="X1309" s="17">
        <f t="shared" si="7"/>
        <v>0.7294764604</v>
      </c>
      <c r="Y1309" s="14">
        <f t="shared" si="8"/>
        <v>113629</v>
      </c>
      <c r="Z1309" s="14">
        <f t="shared" si="9"/>
        <v>37513</v>
      </c>
      <c r="AA1309" s="14">
        <f t="shared" si="10"/>
        <v>16172</v>
      </c>
      <c r="AB1309" s="14">
        <f t="shared" si="11"/>
        <v>29128</v>
      </c>
      <c r="AC1309" s="14">
        <f t="shared" si="12"/>
        <v>7656</v>
      </c>
      <c r="AD1309" s="14">
        <f t="shared" si="13"/>
        <v>21234</v>
      </c>
      <c r="AE1309" s="14">
        <f t="shared" si="14"/>
        <v>2064</v>
      </c>
      <c r="AF1309" s="14">
        <f t="shared" si="15"/>
        <v>43</v>
      </c>
      <c r="AG1309" s="17">
        <f t="shared" si="16"/>
        <v>79.71548274</v>
      </c>
      <c r="AH1309" s="20">
        <f>12*(J1309*'Programas e Observações'!$C$8+K1309*'Programas e Observações'!$C$9+L1309*('Programas e Observações'!$C$8+'Programas e Observações'!$C$9)+M1309*'Programas e Observações'!$C$10)</f>
        <v>328924.8</v>
      </c>
      <c r="AI1309" s="20">
        <f>12*(J1309*'Programas e Observações'!$D$8+K1309*'Programas e Observações'!$D$9+L1309*('Programas e Observações'!$D$8+'Programas e Observações'!$D$9)+M1309*'Programas e Observações'!$D$10)</f>
        <v>525913.32</v>
      </c>
      <c r="AJ1309" s="13" t="s">
        <v>5346</v>
      </c>
      <c r="AK1309" s="13" t="s">
        <v>968</v>
      </c>
    </row>
    <row r="1310" ht="15.75" customHeight="1">
      <c r="A1310" s="13" t="s">
        <v>5347</v>
      </c>
      <c r="B1310" s="13" t="s">
        <v>5348</v>
      </c>
      <c r="C1310" s="13" t="s">
        <v>5349</v>
      </c>
      <c r="D1310" s="13" t="s">
        <v>5067</v>
      </c>
      <c r="E1310" s="13" t="s">
        <v>5172</v>
      </c>
      <c r="F1310" s="13" t="s">
        <v>5173</v>
      </c>
      <c r="G1310" s="14">
        <v>7842.0</v>
      </c>
      <c r="H1310" s="16" t="b">
        <f>G1310&lt;'Programas e Observações'!$C$11</f>
        <v>1</v>
      </c>
      <c r="I1310" s="14">
        <v>1103.0</v>
      </c>
      <c r="J1310" s="14">
        <v>488.0</v>
      </c>
      <c r="K1310" s="14">
        <v>102.0</v>
      </c>
      <c r="L1310" s="14">
        <v>268.0</v>
      </c>
      <c r="M1310" s="14">
        <v>57.0</v>
      </c>
      <c r="N1310" s="14">
        <v>64.0</v>
      </c>
      <c r="O1310" s="14">
        <v>12.0</v>
      </c>
      <c r="P1310" s="14">
        <v>0.0</v>
      </c>
      <c r="Q1310" s="14"/>
      <c r="R1310" s="17">
        <f t="shared" si="1"/>
        <v>140.6528947</v>
      </c>
      <c r="S1310" s="17">
        <f t="shared" si="2"/>
        <v>62.22902321</v>
      </c>
      <c r="T1310" s="17">
        <f t="shared" si="3"/>
        <v>13.006886</v>
      </c>
      <c r="U1310" s="17">
        <f t="shared" si="4"/>
        <v>34.17495537</v>
      </c>
      <c r="V1310" s="17">
        <f t="shared" si="5"/>
        <v>7.26855394</v>
      </c>
      <c r="W1310" s="17">
        <f t="shared" si="6"/>
        <v>8.161183372</v>
      </c>
      <c r="X1310" s="17">
        <f t="shared" si="7"/>
        <v>1.530221882</v>
      </c>
      <c r="Y1310" s="14">
        <f t="shared" si="8"/>
        <v>13663</v>
      </c>
      <c r="Z1310" s="14">
        <f t="shared" si="9"/>
        <v>5375</v>
      </c>
      <c r="AA1310" s="14">
        <f t="shared" si="10"/>
        <v>1283</v>
      </c>
      <c r="AB1310" s="14">
        <f t="shared" si="11"/>
        <v>2533</v>
      </c>
      <c r="AC1310" s="14">
        <f t="shared" si="12"/>
        <v>689</v>
      </c>
      <c r="AD1310" s="14">
        <f t="shared" si="13"/>
        <v>1534</v>
      </c>
      <c r="AE1310" s="14">
        <f t="shared" si="14"/>
        <v>207</v>
      </c>
      <c r="AF1310" s="14">
        <f t="shared" si="15"/>
        <v>2</v>
      </c>
      <c r="AG1310" s="17">
        <f t="shared" si="16"/>
        <v>126.1529939</v>
      </c>
      <c r="AH1310" s="20">
        <f>12*(J1310*'Programas e Observações'!$C$8+K1310*'Programas e Observações'!$C$9+L1310*('Programas e Observações'!$C$8+'Programas e Observações'!$C$9)+M1310*'Programas e Observações'!$C$10)</f>
        <v>368674.56</v>
      </c>
      <c r="AI1310" s="20">
        <f>12*(J1310*'Programas e Observações'!$D$8+K1310*'Programas e Observações'!$D$9+L1310*('Programas e Observações'!$D$8+'Programas e Observações'!$D$9)+M1310*'Programas e Observações'!$D$10)</f>
        <v>649368.36</v>
      </c>
      <c r="AJ1310" s="13" t="s">
        <v>5350</v>
      </c>
      <c r="AK1310" s="13" t="s">
        <v>4692</v>
      </c>
    </row>
    <row r="1311" ht="15.75" customHeight="1">
      <c r="A1311" s="13" t="s">
        <v>5351</v>
      </c>
      <c r="B1311" s="13" t="s">
        <v>5352</v>
      </c>
      <c r="C1311" s="13" t="s">
        <v>5353</v>
      </c>
      <c r="D1311" s="13" t="s">
        <v>5067</v>
      </c>
      <c r="E1311" s="13" t="s">
        <v>5172</v>
      </c>
      <c r="F1311" s="13" t="s">
        <v>5173</v>
      </c>
      <c r="G1311" s="14">
        <v>20208.0</v>
      </c>
      <c r="H1311" s="16" t="b">
        <f>G1311&lt;'Programas e Observações'!$C$11</f>
        <v>0</v>
      </c>
      <c r="I1311" s="14">
        <v>2247.0</v>
      </c>
      <c r="J1311" s="14">
        <v>781.0</v>
      </c>
      <c r="K1311" s="14">
        <v>240.0</v>
      </c>
      <c r="L1311" s="14">
        <v>445.0</v>
      </c>
      <c r="M1311" s="14">
        <v>84.0</v>
      </c>
      <c r="N1311" s="14">
        <v>416.0</v>
      </c>
      <c r="O1311" s="14">
        <v>36.0</v>
      </c>
      <c r="P1311" s="14">
        <v>1.0</v>
      </c>
      <c r="Q1311" s="14"/>
      <c r="R1311" s="17">
        <f t="shared" si="1"/>
        <v>111.1935867</v>
      </c>
      <c r="S1311" s="17">
        <f t="shared" si="2"/>
        <v>38.64806017</v>
      </c>
      <c r="T1311" s="17">
        <f t="shared" si="3"/>
        <v>11.87648456</v>
      </c>
      <c r="U1311" s="17">
        <f t="shared" si="4"/>
        <v>22.02098179</v>
      </c>
      <c r="V1311" s="17">
        <f t="shared" si="5"/>
        <v>4.156769596</v>
      </c>
      <c r="W1311" s="17">
        <f t="shared" si="6"/>
        <v>20.58590657</v>
      </c>
      <c r="X1311" s="17">
        <f t="shared" si="7"/>
        <v>1.781472684</v>
      </c>
      <c r="Y1311" s="14">
        <f t="shared" si="8"/>
        <v>13663</v>
      </c>
      <c r="Z1311" s="14">
        <f t="shared" si="9"/>
        <v>5375</v>
      </c>
      <c r="AA1311" s="14">
        <f t="shared" si="10"/>
        <v>1283</v>
      </c>
      <c r="AB1311" s="14">
        <f t="shared" si="11"/>
        <v>2533</v>
      </c>
      <c r="AC1311" s="14">
        <f t="shared" si="12"/>
        <v>689</v>
      </c>
      <c r="AD1311" s="14">
        <f t="shared" si="13"/>
        <v>1534</v>
      </c>
      <c r="AE1311" s="14">
        <f t="shared" si="14"/>
        <v>207</v>
      </c>
      <c r="AF1311" s="14">
        <f t="shared" si="15"/>
        <v>2</v>
      </c>
      <c r="AG1311" s="17">
        <f t="shared" si="16"/>
        <v>126.1529939</v>
      </c>
      <c r="AH1311" s="20">
        <f>12*(J1311*'Programas e Observações'!$C$8+K1311*'Programas e Observações'!$C$9+L1311*('Programas e Observações'!$C$8+'Programas e Observações'!$C$9)+M1311*'Programas e Observações'!$C$10)</f>
        <v>636714.12</v>
      </c>
      <c r="AI1311" s="20">
        <f>12*(J1311*'Programas e Observações'!$D$8+K1311*'Programas e Observações'!$D$9+L1311*('Programas e Observações'!$D$8+'Programas e Observações'!$D$9)+M1311*'Programas e Observações'!$D$10)</f>
        <v>1093628.28</v>
      </c>
      <c r="AJ1311" s="13" t="s">
        <v>5354</v>
      </c>
      <c r="AK1311" s="13" t="s">
        <v>5355</v>
      </c>
    </row>
    <row r="1312" ht="15.75" customHeight="1">
      <c r="A1312" s="13" t="s">
        <v>5356</v>
      </c>
      <c r="B1312" s="13" t="s">
        <v>5357</v>
      </c>
      <c r="C1312" s="13" t="s">
        <v>5358</v>
      </c>
      <c r="D1312" s="13" t="s">
        <v>5067</v>
      </c>
      <c r="E1312" s="13" t="s">
        <v>5088</v>
      </c>
      <c r="F1312" s="13" t="s">
        <v>5089</v>
      </c>
      <c r="G1312" s="14">
        <v>6890.0</v>
      </c>
      <c r="H1312" s="16" t="b">
        <f>G1312&lt;'Programas e Observações'!$C$11</f>
        <v>1</v>
      </c>
      <c r="I1312" s="14">
        <v>761.0</v>
      </c>
      <c r="J1312" s="14">
        <v>341.0</v>
      </c>
      <c r="K1312" s="14">
        <v>42.0</v>
      </c>
      <c r="L1312" s="14">
        <v>182.0</v>
      </c>
      <c r="M1312" s="14">
        <v>32.0</v>
      </c>
      <c r="N1312" s="14">
        <v>130.0</v>
      </c>
      <c r="O1312" s="14">
        <v>5.0</v>
      </c>
      <c r="P1312" s="14">
        <v>0.0</v>
      </c>
      <c r="Q1312" s="14"/>
      <c r="R1312" s="17">
        <f t="shared" si="1"/>
        <v>110.4499274</v>
      </c>
      <c r="S1312" s="17">
        <f t="shared" si="2"/>
        <v>49.49201742</v>
      </c>
      <c r="T1312" s="17">
        <f t="shared" si="3"/>
        <v>6.095791001</v>
      </c>
      <c r="U1312" s="17">
        <f t="shared" si="4"/>
        <v>26.41509434</v>
      </c>
      <c r="V1312" s="17">
        <f t="shared" si="5"/>
        <v>4.644412192</v>
      </c>
      <c r="W1312" s="17">
        <f t="shared" si="6"/>
        <v>18.86792453</v>
      </c>
      <c r="X1312" s="17">
        <f t="shared" si="7"/>
        <v>0.7256894049</v>
      </c>
      <c r="Y1312" s="14">
        <f t="shared" si="8"/>
        <v>21935</v>
      </c>
      <c r="Z1312" s="14">
        <f t="shared" si="9"/>
        <v>7540</v>
      </c>
      <c r="AA1312" s="14">
        <f t="shared" si="10"/>
        <v>1964</v>
      </c>
      <c r="AB1312" s="14">
        <f t="shared" si="11"/>
        <v>4566</v>
      </c>
      <c r="AC1312" s="14">
        <f t="shared" si="12"/>
        <v>987</v>
      </c>
      <c r="AD1312" s="14">
        <f t="shared" si="13"/>
        <v>4210</v>
      </c>
      <c r="AE1312" s="14">
        <f t="shared" si="14"/>
        <v>365</v>
      </c>
      <c r="AF1312" s="14">
        <f t="shared" si="15"/>
        <v>12</v>
      </c>
      <c r="AG1312" s="17">
        <f t="shared" si="16"/>
        <v>73.03754266</v>
      </c>
      <c r="AH1312" s="20">
        <f>12*(J1312*'Programas e Observações'!$C$8+K1312*'Programas e Observações'!$C$9+L1312*('Programas e Observações'!$C$8+'Programas e Observações'!$C$9)+M1312*'Programas e Observações'!$C$10)</f>
        <v>234846.36</v>
      </c>
      <c r="AI1312" s="20">
        <f>12*(J1312*'Programas e Observações'!$D$8+K1312*'Programas e Observações'!$D$9+L1312*('Programas e Observações'!$D$8+'Programas e Observações'!$D$9)+M1312*'Programas e Observações'!$D$10)</f>
        <v>428233.44</v>
      </c>
      <c r="AJ1312" s="13" t="s">
        <v>5359</v>
      </c>
      <c r="AK1312" s="13" t="s">
        <v>5360</v>
      </c>
    </row>
    <row r="1313" ht="15.75" customHeight="1">
      <c r="A1313" s="13" t="s">
        <v>5361</v>
      </c>
      <c r="B1313" s="13" t="s">
        <v>5362</v>
      </c>
      <c r="C1313" s="13" t="s">
        <v>5363</v>
      </c>
      <c r="D1313" s="13" t="s">
        <v>5067</v>
      </c>
      <c r="E1313" s="13" t="s">
        <v>5163</v>
      </c>
      <c r="F1313" s="13" t="s">
        <v>5164</v>
      </c>
      <c r="G1313" s="14">
        <v>6441.0</v>
      </c>
      <c r="H1313" s="16" t="b">
        <f>G1313&lt;'Programas e Observações'!$C$11</f>
        <v>1</v>
      </c>
      <c r="I1313" s="14">
        <v>486.0</v>
      </c>
      <c r="J1313" s="14">
        <v>177.0</v>
      </c>
      <c r="K1313" s="14">
        <v>28.0</v>
      </c>
      <c r="L1313" s="14">
        <v>90.0</v>
      </c>
      <c r="M1313" s="14">
        <v>15.0</v>
      </c>
      <c r="N1313" s="14">
        <v>53.0</v>
      </c>
      <c r="O1313" s="14">
        <v>4.0</v>
      </c>
      <c r="P1313" s="14">
        <v>0.0</v>
      </c>
      <c r="Q1313" s="14"/>
      <c r="R1313" s="17">
        <f t="shared" si="1"/>
        <v>75.45412203</v>
      </c>
      <c r="S1313" s="17">
        <f t="shared" si="2"/>
        <v>27.48020494</v>
      </c>
      <c r="T1313" s="17">
        <f t="shared" si="3"/>
        <v>4.347151063</v>
      </c>
      <c r="U1313" s="17">
        <f t="shared" si="4"/>
        <v>13.97298556</v>
      </c>
      <c r="V1313" s="17">
        <f t="shared" si="5"/>
        <v>2.328830927</v>
      </c>
      <c r="W1313" s="17">
        <f t="shared" si="6"/>
        <v>8.228535942</v>
      </c>
      <c r="X1313" s="17">
        <f t="shared" si="7"/>
        <v>0.6210215805</v>
      </c>
      <c r="Y1313" s="14">
        <f t="shared" si="8"/>
        <v>9941</v>
      </c>
      <c r="Z1313" s="14">
        <f t="shared" si="9"/>
        <v>3754</v>
      </c>
      <c r="AA1313" s="14">
        <f t="shared" si="10"/>
        <v>913</v>
      </c>
      <c r="AB1313" s="14">
        <f t="shared" si="11"/>
        <v>2163</v>
      </c>
      <c r="AC1313" s="14">
        <f t="shared" si="12"/>
        <v>473</v>
      </c>
      <c r="AD1313" s="14">
        <f t="shared" si="13"/>
        <v>1378</v>
      </c>
      <c r="AE1313" s="14">
        <f t="shared" si="14"/>
        <v>169</v>
      </c>
      <c r="AF1313" s="14">
        <f t="shared" si="15"/>
        <v>3</v>
      </c>
      <c r="AG1313" s="17">
        <f t="shared" si="16"/>
        <v>62.22380791</v>
      </c>
      <c r="AH1313" s="20">
        <f>12*(J1313*'Programas e Observações'!$C$8+K1313*'Programas e Observações'!$C$9+L1313*('Programas e Observações'!$C$8+'Programas e Observações'!$C$9)+M1313*'Programas e Observações'!$C$10)</f>
        <v>121044.6</v>
      </c>
      <c r="AI1313" s="20">
        <f>12*(J1313*'Programas e Observações'!$D$8+K1313*'Programas e Observações'!$D$9+L1313*('Programas e Observações'!$D$8+'Programas e Observações'!$D$9)+M1313*'Programas e Observações'!$D$10)</f>
        <v>219831.48</v>
      </c>
      <c r="AJ1313" s="13" t="s">
        <v>5364</v>
      </c>
      <c r="AK1313" s="13" t="s">
        <v>2366</v>
      </c>
    </row>
    <row r="1314" ht="15.75" customHeight="1">
      <c r="A1314" s="13" t="s">
        <v>5365</v>
      </c>
      <c r="B1314" s="13" t="s">
        <v>5366</v>
      </c>
      <c r="C1314" s="13" t="s">
        <v>5367</v>
      </c>
      <c r="D1314" s="13" t="s">
        <v>5067</v>
      </c>
      <c r="E1314" s="13" t="s">
        <v>5163</v>
      </c>
      <c r="F1314" s="13" t="s">
        <v>5164</v>
      </c>
      <c r="G1314" s="14">
        <v>5415.0</v>
      </c>
      <c r="H1314" s="16" t="b">
        <f>G1314&lt;'Programas e Observações'!$C$11</f>
        <v>1</v>
      </c>
      <c r="I1314" s="14">
        <v>0.0</v>
      </c>
      <c r="J1314" s="14">
        <v>0.0</v>
      </c>
      <c r="K1314" s="14">
        <v>0.0</v>
      </c>
      <c r="L1314" s="14">
        <v>0.0</v>
      </c>
      <c r="M1314" s="14">
        <v>0.0</v>
      </c>
      <c r="N1314" s="14">
        <v>26.0</v>
      </c>
      <c r="O1314" s="14">
        <v>8.0</v>
      </c>
      <c r="P1314" s="14">
        <v>0.0</v>
      </c>
      <c r="Q1314" s="14"/>
      <c r="R1314" s="17">
        <f t="shared" si="1"/>
        <v>0</v>
      </c>
      <c r="S1314" s="17">
        <f t="shared" si="2"/>
        <v>0</v>
      </c>
      <c r="T1314" s="17">
        <f t="shared" si="3"/>
        <v>0</v>
      </c>
      <c r="U1314" s="17">
        <f t="shared" si="4"/>
        <v>0</v>
      </c>
      <c r="V1314" s="17">
        <f t="shared" si="5"/>
        <v>0</v>
      </c>
      <c r="W1314" s="17">
        <f t="shared" si="6"/>
        <v>4.801477378</v>
      </c>
      <c r="X1314" s="17">
        <f t="shared" si="7"/>
        <v>1.477377655</v>
      </c>
      <c r="Y1314" s="14">
        <f t="shared" si="8"/>
        <v>9941</v>
      </c>
      <c r="Z1314" s="14">
        <f t="shared" si="9"/>
        <v>3754</v>
      </c>
      <c r="AA1314" s="14">
        <f t="shared" si="10"/>
        <v>913</v>
      </c>
      <c r="AB1314" s="14">
        <f t="shared" si="11"/>
        <v>2163</v>
      </c>
      <c r="AC1314" s="14">
        <f t="shared" si="12"/>
        <v>473</v>
      </c>
      <c r="AD1314" s="14">
        <f t="shared" si="13"/>
        <v>1378</v>
      </c>
      <c r="AE1314" s="14">
        <f t="shared" si="14"/>
        <v>169</v>
      </c>
      <c r="AF1314" s="14">
        <f t="shared" si="15"/>
        <v>3</v>
      </c>
      <c r="AG1314" s="17">
        <f t="shared" si="16"/>
        <v>62.22380791</v>
      </c>
      <c r="AH1314" s="20">
        <f>12*(J1314*'Programas e Observações'!$C$8+K1314*'Programas e Observações'!$C$9+L1314*('Programas e Observações'!$C$8+'Programas e Observações'!$C$9)+M1314*'Programas e Observações'!$C$10)</f>
        <v>0</v>
      </c>
      <c r="AI1314" s="20">
        <f>12*(J1314*'Programas e Observações'!$D$8+K1314*'Programas e Observações'!$D$9+L1314*('Programas e Observações'!$D$8+'Programas e Observações'!$D$9)+M1314*'Programas e Observações'!$D$10)</f>
        <v>0</v>
      </c>
      <c r="AJ1314" s="13" t="s">
        <v>342</v>
      </c>
      <c r="AK1314" s="13" t="s">
        <v>343</v>
      </c>
    </row>
    <row r="1315" ht="15.75" customHeight="1">
      <c r="A1315" s="13" t="s">
        <v>5368</v>
      </c>
      <c r="B1315" s="13" t="s">
        <v>5369</v>
      </c>
      <c r="C1315" s="13" t="s">
        <v>5370</v>
      </c>
      <c r="D1315" s="13" t="s">
        <v>5067</v>
      </c>
      <c r="E1315" s="13" t="s">
        <v>5074</v>
      </c>
      <c r="F1315" s="13" t="s">
        <v>5075</v>
      </c>
      <c r="G1315" s="14">
        <v>2316.0</v>
      </c>
      <c r="H1315" s="16" t="b">
        <f>G1315&lt;'Programas e Observações'!$C$11</f>
        <v>1</v>
      </c>
      <c r="I1315" s="14">
        <v>92.0</v>
      </c>
      <c r="J1315" s="14">
        <v>25.0</v>
      </c>
      <c r="K1315" s="14">
        <v>9.0</v>
      </c>
      <c r="L1315" s="14">
        <v>7.0</v>
      </c>
      <c r="M1315" s="14">
        <v>0.0</v>
      </c>
      <c r="N1315" s="14">
        <v>18.0</v>
      </c>
      <c r="O1315" s="14">
        <v>2.0</v>
      </c>
      <c r="P1315" s="14">
        <v>0.0</v>
      </c>
      <c r="Q1315" s="14"/>
      <c r="R1315" s="17">
        <f t="shared" si="1"/>
        <v>39.72366149</v>
      </c>
      <c r="S1315" s="17">
        <f t="shared" si="2"/>
        <v>10.79447323</v>
      </c>
      <c r="T1315" s="17">
        <f t="shared" si="3"/>
        <v>3.886010363</v>
      </c>
      <c r="U1315" s="17">
        <f t="shared" si="4"/>
        <v>3.022452504</v>
      </c>
      <c r="V1315" s="17">
        <f t="shared" si="5"/>
        <v>0</v>
      </c>
      <c r="W1315" s="17">
        <f t="shared" si="6"/>
        <v>7.772020725</v>
      </c>
      <c r="X1315" s="17">
        <f t="shared" si="7"/>
        <v>0.8635578584</v>
      </c>
      <c r="Y1315" s="14">
        <f t="shared" si="8"/>
        <v>14341</v>
      </c>
      <c r="Z1315" s="14">
        <f t="shared" si="9"/>
        <v>6730</v>
      </c>
      <c r="AA1315" s="14">
        <f t="shared" si="10"/>
        <v>1230</v>
      </c>
      <c r="AB1315" s="14">
        <f t="shared" si="11"/>
        <v>2463</v>
      </c>
      <c r="AC1315" s="14">
        <f t="shared" si="12"/>
        <v>527</v>
      </c>
      <c r="AD1315" s="14">
        <f t="shared" si="13"/>
        <v>2202</v>
      </c>
      <c r="AE1315" s="14">
        <f t="shared" si="14"/>
        <v>104</v>
      </c>
      <c r="AF1315" s="14">
        <f t="shared" si="15"/>
        <v>0</v>
      </c>
      <c r="AG1315" s="17">
        <f t="shared" si="16"/>
        <v>99.03937128</v>
      </c>
      <c r="AH1315" s="20">
        <f>12*(J1315*'Programas e Observações'!$C$8+K1315*'Programas e Observações'!$C$9+L1315*('Programas e Observações'!$C$8+'Programas e Observações'!$C$9)+M1315*'Programas e Observações'!$C$10)</f>
        <v>14505.6</v>
      </c>
      <c r="AI1315" s="20">
        <f>12*(J1315*'Programas e Observações'!$D$8+K1315*'Programas e Observações'!$D$9+L1315*('Programas e Observações'!$D$8+'Programas e Observações'!$D$9)+M1315*'Programas e Observações'!$D$10)</f>
        <v>26359.68</v>
      </c>
      <c r="AJ1315" s="13" t="s">
        <v>1542</v>
      </c>
      <c r="AK1315" s="13" t="s">
        <v>2932</v>
      </c>
    </row>
    <row r="1316" ht="15.75" customHeight="1">
      <c r="A1316" s="13" t="s">
        <v>5371</v>
      </c>
      <c r="B1316" s="13" t="s">
        <v>5372</v>
      </c>
      <c r="C1316" s="13" t="s">
        <v>5373</v>
      </c>
      <c r="D1316" s="13" t="s">
        <v>5067</v>
      </c>
      <c r="E1316" s="13" t="s">
        <v>5172</v>
      </c>
      <c r="F1316" s="13" t="s">
        <v>5173</v>
      </c>
      <c r="G1316" s="14">
        <v>5141.0</v>
      </c>
      <c r="H1316" s="16" t="b">
        <f>G1316&lt;'Programas e Observações'!$C$11</f>
        <v>1</v>
      </c>
      <c r="I1316" s="14">
        <v>724.0</v>
      </c>
      <c r="J1316" s="14">
        <v>308.0</v>
      </c>
      <c r="K1316" s="14">
        <v>47.0</v>
      </c>
      <c r="L1316" s="14">
        <v>111.0</v>
      </c>
      <c r="M1316" s="14">
        <v>26.0</v>
      </c>
      <c r="N1316" s="14">
        <v>40.0</v>
      </c>
      <c r="O1316" s="14">
        <v>9.0</v>
      </c>
      <c r="P1316" s="14">
        <v>0.0</v>
      </c>
      <c r="Q1316" s="14"/>
      <c r="R1316" s="17">
        <f t="shared" si="1"/>
        <v>140.8286326</v>
      </c>
      <c r="S1316" s="17">
        <f t="shared" si="2"/>
        <v>59.91052324</v>
      </c>
      <c r="T1316" s="17">
        <f t="shared" si="3"/>
        <v>9.142190235</v>
      </c>
      <c r="U1316" s="17">
        <f t="shared" si="4"/>
        <v>21.59113013</v>
      </c>
      <c r="V1316" s="17">
        <f t="shared" si="5"/>
        <v>5.057381832</v>
      </c>
      <c r="W1316" s="17">
        <f t="shared" si="6"/>
        <v>7.780587434</v>
      </c>
      <c r="X1316" s="17">
        <f t="shared" si="7"/>
        <v>1.750632173</v>
      </c>
      <c r="Y1316" s="14">
        <f t="shared" si="8"/>
        <v>13663</v>
      </c>
      <c r="Z1316" s="14">
        <f t="shared" si="9"/>
        <v>5375</v>
      </c>
      <c r="AA1316" s="14">
        <f t="shared" si="10"/>
        <v>1283</v>
      </c>
      <c r="AB1316" s="14">
        <f t="shared" si="11"/>
        <v>2533</v>
      </c>
      <c r="AC1316" s="14">
        <f t="shared" si="12"/>
        <v>689</v>
      </c>
      <c r="AD1316" s="14">
        <f t="shared" si="13"/>
        <v>1534</v>
      </c>
      <c r="AE1316" s="14">
        <f t="shared" si="14"/>
        <v>207</v>
      </c>
      <c r="AF1316" s="14">
        <f t="shared" si="15"/>
        <v>2</v>
      </c>
      <c r="AG1316" s="17">
        <f t="shared" si="16"/>
        <v>126.1529939</v>
      </c>
      <c r="AH1316" s="20">
        <f>12*(J1316*'Programas e Observações'!$C$8+K1316*'Programas e Observações'!$C$9+L1316*('Programas e Observações'!$C$8+'Programas e Observações'!$C$9)+M1316*'Programas e Observações'!$C$10)</f>
        <v>177407.88</v>
      </c>
      <c r="AI1316" s="20">
        <f>12*(J1316*'Programas e Observações'!$D$8+K1316*'Programas e Observações'!$D$9+L1316*('Programas e Observações'!$D$8+'Programas e Observações'!$D$9)+M1316*'Programas e Observações'!$D$10)</f>
        <v>331881.12</v>
      </c>
      <c r="AJ1316" s="13" t="s">
        <v>5374</v>
      </c>
      <c r="AK1316" s="13" t="s">
        <v>5375</v>
      </c>
    </row>
    <row r="1317" ht="15.75" customHeight="1">
      <c r="A1317" s="13" t="s">
        <v>5376</v>
      </c>
      <c r="B1317" s="13" t="s">
        <v>5377</v>
      </c>
      <c r="C1317" s="13" t="s">
        <v>5378</v>
      </c>
      <c r="D1317" s="13" t="s">
        <v>5067</v>
      </c>
      <c r="E1317" s="13" t="s">
        <v>5145</v>
      </c>
      <c r="F1317" s="13" t="s">
        <v>5146</v>
      </c>
      <c r="G1317" s="14">
        <v>8314.0</v>
      </c>
      <c r="H1317" s="16" t="b">
        <f>G1317&lt;'Programas e Observações'!$C$11</f>
        <v>1</v>
      </c>
      <c r="I1317" s="14">
        <v>732.0</v>
      </c>
      <c r="J1317" s="14">
        <v>221.0</v>
      </c>
      <c r="K1317" s="14">
        <v>46.0</v>
      </c>
      <c r="L1317" s="14">
        <v>123.0</v>
      </c>
      <c r="M1317" s="14">
        <v>22.0</v>
      </c>
      <c r="N1317" s="14">
        <v>82.0</v>
      </c>
      <c r="O1317" s="14">
        <v>3.0</v>
      </c>
      <c r="P1317" s="14">
        <v>0.0</v>
      </c>
      <c r="Q1317" s="14"/>
      <c r="R1317" s="17">
        <f t="shared" si="1"/>
        <v>88.04426269</v>
      </c>
      <c r="S1317" s="17">
        <f t="shared" si="2"/>
        <v>26.58166947</v>
      </c>
      <c r="T1317" s="17">
        <f t="shared" si="3"/>
        <v>5.53283618</v>
      </c>
      <c r="U1317" s="17">
        <f t="shared" si="4"/>
        <v>14.79432283</v>
      </c>
      <c r="V1317" s="17">
        <f t="shared" si="5"/>
        <v>2.646139043</v>
      </c>
      <c r="W1317" s="17">
        <f t="shared" si="6"/>
        <v>9.862881886</v>
      </c>
      <c r="X1317" s="17">
        <f t="shared" si="7"/>
        <v>0.3608371422</v>
      </c>
      <c r="Y1317" s="14">
        <f t="shared" si="8"/>
        <v>17654</v>
      </c>
      <c r="Z1317" s="14">
        <f t="shared" si="9"/>
        <v>7036</v>
      </c>
      <c r="AA1317" s="14">
        <f t="shared" si="10"/>
        <v>1546</v>
      </c>
      <c r="AB1317" s="14">
        <f t="shared" si="11"/>
        <v>3446</v>
      </c>
      <c r="AC1317" s="14">
        <f t="shared" si="12"/>
        <v>380</v>
      </c>
      <c r="AD1317" s="14">
        <f t="shared" si="13"/>
        <v>3243</v>
      </c>
      <c r="AE1317" s="14">
        <f t="shared" si="14"/>
        <v>171</v>
      </c>
      <c r="AF1317" s="14">
        <f t="shared" si="15"/>
        <v>9</v>
      </c>
      <c r="AG1317" s="17">
        <f t="shared" si="16"/>
        <v>74.85043904</v>
      </c>
      <c r="AH1317" s="20">
        <f>12*(J1317*'Programas e Observações'!$C$8+K1317*'Programas e Observações'!$C$9+L1317*('Programas e Observações'!$C$8+'Programas e Observações'!$C$9)+M1317*'Programas e Observações'!$C$10)</f>
        <v>166007.16</v>
      </c>
      <c r="AI1317" s="20">
        <f>12*(J1317*'Programas e Observações'!$D$8+K1317*'Programas e Observações'!$D$9+L1317*('Programas e Observações'!$D$8+'Programas e Observações'!$D$9)+M1317*'Programas e Observações'!$D$10)</f>
        <v>293687.88</v>
      </c>
      <c r="AJ1317" s="13" t="s">
        <v>5379</v>
      </c>
      <c r="AK1317" s="13" t="s">
        <v>4389</v>
      </c>
    </row>
    <row r="1318" ht="15.75" customHeight="1">
      <c r="A1318" s="13" t="s">
        <v>5380</v>
      </c>
      <c r="B1318" s="13" t="s">
        <v>5381</v>
      </c>
      <c r="C1318" s="13" t="s">
        <v>5382</v>
      </c>
      <c r="D1318" s="13" t="s">
        <v>5067</v>
      </c>
      <c r="E1318" s="13" t="s">
        <v>5145</v>
      </c>
      <c r="F1318" s="13" t="s">
        <v>5146</v>
      </c>
      <c r="G1318" s="14">
        <v>3772.0</v>
      </c>
      <c r="H1318" s="16" t="b">
        <f>G1318&lt;'Programas e Observações'!$C$11</f>
        <v>1</v>
      </c>
      <c r="I1318" s="14">
        <v>145.0</v>
      </c>
      <c r="J1318" s="14">
        <v>13.0</v>
      </c>
      <c r="K1318" s="14">
        <v>0.0</v>
      </c>
      <c r="L1318" s="14">
        <v>0.0</v>
      </c>
      <c r="M1318" s="14">
        <v>0.0</v>
      </c>
      <c r="N1318" s="14">
        <v>57.0</v>
      </c>
      <c r="O1318" s="14">
        <v>1.0</v>
      </c>
      <c r="P1318" s="14">
        <v>0.0</v>
      </c>
      <c r="Q1318" s="14"/>
      <c r="R1318" s="17">
        <f t="shared" si="1"/>
        <v>38.44114528</v>
      </c>
      <c r="S1318" s="17">
        <f t="shared" si="2"/>
        <v>3.446447508</v>
      </c>
      <c r="T1318" s="17">
        <f t="shared" si="3"/>
        <v>0</v>
      </c>
      <c r="U1318" s="17">
        <f t="shared" si="4"/>
        <v>0</v>
      </c>
      <c r="V1318" s="17">
        <f t="shared" si="5"/>
        <v>0</v>
      </c>
      <c r="W1318" s="17">
        <f t="shared" si="6"/>
        <v>15.11134677</v>
      </c>
      <c r="X1318" s="17">
        <f t="shared" si="7"/>
        <v>0.2651113468</v>
      </c>
      <c r="Y1318" s="14">
        <f t="shared" si="8"/>
        <v>17654</v>
      </c>
      <c r="Z1318" s="14">
        <f t="shared" si="9"/>
        <v>7036</v>
      </c>
      <c r="AA1318" s="14">
        <f t="shared" si="10"/>
        <v>1546</v>
      </c>
      <c r="AB1318" s="14">
        <f t="shared" si="11"/>
        <v>3446</v>
      </c>
      <c r="AC1318" s="14">
        <f t="shared" si="12"/>
        <v>380</v>
      </c>
      <c r="AD1318" s="14">
        <f t="shared" si="13"/>
        <v>3243</v>
      </c>
      <c r="AE1318" s="14">
        <f t="shared" si="14"/>
        <v>171</v>
      </c>
      <c r="AF1318" s="14">
        <f t="shared" si="15"/>
        <v>9</v>
      </c>
      <c r="AG1318" s="17">
        <f t="shared" si="16"/>
        <v>74.85043904</v>
      </c>
      <c r="AH1318" s="20">
        <f>12*(J1318*'Programas e Observações'!$C$8+K1318*'Programas e Observações'!$C$9+L1318*('Programas e Observações'!$C$8+'Programas e Observações'!$C$9)+M1318*'Programas e Observações'!$C$10)</f>
        <v>2581.8</v>
      </c>
      <c r="AI1318" s="20">
        <f>12*(J1318*'Programas e Observações'!$D$8+K1318*'Programas e Observações'!$D$9+L1318*('Programas e Observações'!$D$8+'Programas e Observações'!$D$9)+M1318*'Programas e Observações'!$D$10)</f>
        <v>7257.12</v>
      </c>
      <c r="AJ1318" s="13" t="s">
        <v>2899</v>
      </c>
      <c r="AK1318" s="13" t="s">
        <v>409</v>
      </c>
    </row>
    <row r="1319" ht="15.75" customHeight="1">
      <c r="A1319" s="13" t="s">
        <v>5383</v>
      </c>
      <c r="B1319" s="13" t="s">
        <v>5384</v>
      </c>
      <c r="C1319" s="13" t="s">
        <v>5385</v>
      </c>
      <c r="D1319" s="13" t="s">
        <v>5067</v>
      </c>
      <c r="E1319" s="13" t="s">
        <v>5074</v>
      </c>
      <c r="F1319" s="13" t="s">
        <v>5075</v>
      </c>
      <c r="G1319" s="14">
        <v>6416.0</v>
      </c>
      <c r="H1319" s="16" t="b">
        <f>G1319&lt;'Programas e Observações'!$C$11</f>
        <v>1</v>
      </c>
      <c r="I1319" s="14">
        <v>483.0</v>
      </c>
      <c r="J1319" s="14">
        <v>208.0</v>
      </c>
      <c r="K1319" s="14">
        <v>49.0</v>
      </c>
      <c r="L1319" s="14">
        <v>72.0</v>
      </c>
      <c r="M1319" s="14">
        <v>19.0</v>
      </c>
      <c r="N1319" s="14">
        <v>66.0</v>
      </c>
      <c r="O1319" s="14">
        <v>6.0</v>
      </c>
      <c r="P1319" s="14">
        <v>0.0</v>
      </c>
      <c r="Q1319" s="14"/>
      <c r="R1319" s="17">
        <f t="shared" si="1"/>
        <v>75.28054863</v>
      </c>
      <c r="S1319" s="17">
        <f t="shared" si="2"/>
        <v>32.41895262</v>
      </c>
      <c r="T1319" s="17">
        <f t="shared" si="3"/>
        <v>7.637157107</v>
      </c>
      <c r="U1319" s="17">
        <f t="shared" si="4"/>
        <v>11.22194514</v>
      </c>
      <c r="V1319" s="17">
        <f t="shared" si="5"/>
        <v>2.961346633</v>
      </c>
      <c r="W1319" s="17">
        <f t="shared" si="6"/>
        <v>10.28678304</v>
      </c>
      <c r="X1319" s="17">
        <f t="shared" si="7"/>
        <v>0.9351620948</v>
      </c>
      <c r="Y1319" s="14">
        <f t="shared" si="8"/>
        <v>14341</v>
      </c>
      <c r="Z1319" s="14">
        <f t="shared" si="9"/>
        <v>6730</v>
      </c>
      <c r="AA1319" s="14">
        <f t="shared" si="10"/>
        <v>1230</v>
      </c>
      <c r="AB1319" s="14">
        <f t="shared" si="11"/>
        <v>2463</v>
      </c>
      <c r="AC1319" s="14">
        <f t="shared" si="12"/>
        <v>527</v>
      </c>
      <c r="AD1319" s="14">
        <f t="shared" si="13"/>
        <v>2202</v>
      </c>
      <c r="AE1319" s="14">
        <f t="shared" si="14"/>
        <v>104</v>
      </c>
      <c r="AF1319" s="14">
        <f t="shared" si="15"/>
        <v>0</v>
      </c>
      <c r="AG1319" s="17">
        <f t="shared" si="16"/>
        <v>99.03937128</v>
      </c>
      <c r="AH1319" s="20">
        <f>12*(J1319*'Programas e Observações'!$C$8+K1319*'Programas e Observações'!$C$9+L1319*('Programas e Observações'!$C$8+'Programas e Observações'!$C$9)+M1319*'Programas e Observações'!$C$10)</f>
        <v>127263.72</v>
      </c>
      <c r="AI1319" s="20">
        <f>12*(J1319*'Programas e Observações'!$D$8+K1319*'Programas e Observações'!$D$9+L1319*('Programas e Observações'!$D$8+'Programas e Observações'!$D$9)+M1319*'Programas e Observações'!$D$10)</f>
        <v>230847.84</v>
      </c>
      <c r="AJ1319" s="13" t="s">
        <v>5386</v>
      </c>
      <c r="AK1319" s="13" t="s">
        <v>5387</v>
      </c>
    </row>
    <row r="1320" ht="15.75" customHeight="1">
      <c r="A1320" s="13" t="s">
        <v>5388</v>
      </c>
      <c r="B1320" s="13" t="s">
        <v>5389</v>
      </c>
      <c r="C1320" s="13" t="s">
        <v>5390</v>
      </c>
      <c r="D1320" s="13" t="s">
        <v>5067</v>
      </c>
      <c r="E1320" s="13" t="s">
        <v>5088</v>
      </c>
      <c r="F1320" s="13" t="s">
        <v>5089</v>
      </c>
      <c r="G1320" s="14">
        <v>10638.0</v>
      </c>
      <c r="H1320" s="16" t="b">
        <f>G1320&lt;'Programas e Observações'!$C$11</f>
        <v>1</v>
      </c>
      <c r="I1320" s="14">
        <v>503.0</v>
      </c>
      <c r="J1320" s="14">
        <v>206.0</v>
      </c>
      <c r="K1320" s="14">
        <v>23.0</v>
      </c>
      <c r="L1320" s="14">
        <v>86.0</v>
      </c>
      <c r="M1320" s="14">
        <v>0.0</v>
      </c>
      <c r="N1320" s="14">
        <v>160.0</v>
      </c>
      <c r="O1320" s="14">
        <v>9.0</v>
      </c>
      <c r="P1320" s="14">
        <v>1.0</v>
      </c>
      <c r="Q1320" s="14"/>
      <c r="R1320" s="17">
        <f t="shared" si="1"/>
        <v>47.28332393</v>
      </c>
      <c r="S1320" s="17">
        <f t="shared" si="2"/>
        <v>19.36454221</v>
      </c>
      <c r="T1320" s="17">
        <f t="shared" si="3"/>
        <v>2.162060538</v>
      </c>
      <c r="U1320" s="17">
        <f t="shared" si="4"/>
        <v>8.084226358</v>
      </c>
      <c r="V1320" s="17">
        <f t="shared" si="5"/>
        <v>0</v>
      </c>
      <c r="W1320" s="17">
        <f t="shared" si="6"/>
        <v>15.04042113</v>
      </c>
      <c r="X1320" s="17">
        <f t="shared" si="7"/>
        <v>0.8460236887</v>
      </c>
      <c r="Y1320" s="14">
        <f t="shared" si="8"/>
        <v>21935</v>
      </c>
      <c r="Z1320" s="14">
        <f t="shared" si="9"/>
        <v>7540</v>
      </c>
      <c r="AA1320" s="14">
        <f t="shared" si="10"/>
        <v>1964</v>
      </c>
      <c r="AB1320" s="14">
        <f t="shared" si="11"/>
        <v>4566</v>
      </c>
      <c r="AC1320" s="14">
        <f t="shared" si="12"/>
        <v>987</v>
      </c>
      <c r="AD1320" s="14">
        <f t="shared" si="13"/>
        <v>4210</v>
      </c>
      <c r="AE1320" s="14">
        <f t="shared" si="14"/>
        <v>365</v>
      </c>
      <c r="AF1320" s="14">
        <f t="shared" si="15"/>
        <v>12</v>
      </c>
      <c r="AG1320" s="17">
        <f t="shared" si="16"/>
        <v>73.03754266</v>
      </c>
      <c r="AH1320" s="20">
        <f>12*(J1320*'Programas e Observações'!$C$8+K1320*'Programas e Observações'!$C$9+L1320*('Programas e Observações'!$C$8+'Programas e Observações'!$C$9)+M1320*'Programas e Observações'!$C$10)</f>
        <v>113515.8</v>
      </c>
      <c r="AI1320" s="20">
        <f>12*(J1320*'Programas e Observações'!$D$8+K1320*'Programas e Observações'!$D$9+L1320*('Programas e Observações'!$D$8+'Programas e Observações'!$D$9)+M1320*'Programas e Observações'!$D$10)</f>
        <v>220885.08</v>
      </c>
      <c r="AJ1320" s="13" t="s">
        <v>2648</v>
      </c>
      <c r="AK1320" s="13" t="s">
        <v>1810</v>
      </c>
    </row>
    <row r="1321" ht="15.75" customHeight="1">
      <c r="A1321" s="13" t="s">
        <v>5391</v>
      </c>
      <c r="B1321" s="13" t="s">
        <v>5392</v>
      </c>
      <c r="C1321" s="13" t="s">
        <v>5393</v>
      </c>
      <c r="D1321" s="13" t="s">
        <v>5067</v>
      </c>
      <c r="E1321" s="13" t="s">
        <v>5088</v>
      </c>
      <c r="F1321" s="13" t="s">
        <v>5089</v>
      </c>
      <c r="G1321" s="14">
        <v>3360.0</v>
      </c>
      <c r="H1321" s="16" t="b">
        <f>G1321&lt;'Programas e Observações'!$C$11</f>
        <v>1</v>
      </c>
      <c r="I1321" s="14">
        <v>0.0</v>
      </c>
      <c r="J1321" s="14">
        <v>0.0</v>
      </c>
      <c r="K1321" s="14">
        <v>0.0</v>
      </c>
      <c r="L1321" s="14">
        <v>0.0</v>
      </c>
      <c r="M1321" s="14">
        <v>0.0</v>
      </c>
      <c r="N1321" s="14">
        <v>46.0</v>
      </c>
      <c r="O1321" s="14">
        <v>5.0</v>
      </c>
      <c r="P1321" s="14">
        <v>0.0</v>
      </c>
      <c r="Q1321" s="14"/>
      <c r="R1321" s="17">
        <f t="shared" si="1"/>
        <v>0</v>
      </c>
      <c r="S1321" s="17">
        <f t="shared" si="2"/>
        <v>0</v>
      </c>
      <c r="T1321" s="17">
        <f t="shared" si="3"/>
        <v>0</v>
      </c>
      <c r="U1321" s="17">
        <f t="shared" si="4"/>
        <v>0</v>
      </c>
      <c r="V1321" s="17">
        <f t="shared" si="5"/>
        <v>0</v>
      </c>
      <c r="W1321" s="17">
        <f t="shared" si="6"/>
        <v>13.69047619</v>
      </c>
      <c r="X1321" s="17">
        <f t="shared" si="7"/>
        <v>1.488095238</v>
      </c>
      <c r="Y1321" s="14">
        <f t="shared" si="8"/>
        <v>21935</v>
      </c>
      <c r="Z1321" s="14">
        <f t="shared" si="9"/>
        <v>7540</v>
      </c>
      <c r="AA1321" s="14">
        <f t="shared" si="10"/>
        <v>1964</v>
      </c>
      <c r="AB1321" s="14">
        <f t="shared" si="11"/>
        <v>4566</v>
      </c>
      <c r="AC1321" s="14">
        <f t="shared" si="12"/>
        <v>987</v>
      </c>
      <c r="AD1321" s="14">
        <f t="shared" si="13"/>
        <v>4210</v>
      </c>
      <c r="AE1321" s="14">
        <f t="shared" si="14"/>
        <v>365</v>
      </c>
      <c r="AF1321" s="14">
        <f t="shared" si="15"/>
        <v>12</v>
      </c>
      <c r="AG1321" s="17">
        <f t="shared" si="16"/>
        <v>73.03754266</v>
      </c>
      <c r="AH1321" s="20">
        <f>12*(J1321*'Programas e Observações'!$C$8+K1321*'Programas e Observações'!$C$9+L1321*('Programas e Observações'!$C$8+'Programas e Observações'!$C$9)+M1321*'Programas e Observações'!$C$10)</f>
        <v>0</v>
      </c>
      <c r="AI1321" s="20">
        <f>12*(J1321*'Programas e Observações'!$D$8+K1321*'Programas e Observações'!$D$9+L1321*('Programas e Observações'!$D$8+'Programas e Observações'!$D$9)+M1321*'Programas e Observações'!$D$10)</f>
        <v>0</v>
      </c>
      <c r="AJ1321" s="13" t="s">
        <v>342</v>
      </c>
      <c r="AK1321" s="13" t="s">
        <v>343</v>
      </c>
    </row>
    <row r="1322" ht="15.75" customHeight="1">
      <c r="A1322" s="13" t="s">
        <v>5394</v>
      </c>
      <c r="B1322" s="13" t="s">
        <v>5395</v>
      </c>
      <c r="C1322" s="13" t="s">
        <v>5396</v>
      </c>
      <c r="D1322" s="13" t="s">
        <v>5067</v>
      </c>
      <c r="E1322" s="13" t="s">
        <v>5145</v>
      </c>
      <c r="F1322" s="13" t="s">
        <v>5146</v>
      </c>
      <c r="G1322" s="14">
        <v>3036.0</v>
      </c>
      <c r="H1322" s="16" t="b">
        <f>G1322&lt;'Programas e Observações'!$C$11</f>
        <v>1</v>
      </c>
      <c r="I1322" s="14">
        <v>289.0</v>
      </c>
      <c r="J1322" s="14">
        <v>169.0</v>
      </c>
      <c r="K1322" s="14">
        <v>17.0</v>
      </c>
      <c r="L1322" s="14">
        <v>56.0</v>
      </c>
      <c r="M1322" s="14">
        <v>6.0</v>
      </c>
      <c r="N1322" s="14">
        <v>41.0</v>
      </c>
      <c r="O1322" s="14">
        <v>2.0</v>
      </c>
      <c r="P1322" s="14">
        <v>0.0</v>
      </c>
      <c r="Q1322" s="14"/>
      <c r="R1322" s="17">
        <f t="shared" si="1"/>
        <v>95.19104084</v>
      </c>
      <c r="S1322" s="17">
        <f t="shared" si="2"/>
        <v>55.66534914</v>
      </c>
      <c r="T1322" s="17">
        <f t="shared" si="3"/>
        <v>5.599472991</v>
      </c>
      <c r="U1322" s="17">
        <f t="shared" si="4"/>
        <v>18.44532279</v>
      </c>
      <c r="V1322" s="17">
        <f t="shared" si="5"/>
        <v>1.976284585</v>
      </c>
      <c r="W1322" s="17">
        <f t="shared" si="6"/>
        <v>13.50461133</v>
      </c>
      <c r="X1322" s="17">
        <f t="shared" si="7"/>
        <v>0.6587615283</v>
      </c>
      <c r="Y1322" s="14">
        <f t="shared" si="8"/>
        <v>17654</v>
      </c>
      <c r="Z1322" s="14">
        <f t="shared" si="9"/>
        <v>7036</v>
      </c>
      <c r="AA1322" s="14">
        <f t="shared" si="10"/>
        <v>1546</v>
      </c>
      <c r="AB1322" s="14">
        <f t="shared" si="11"/>
        <v>3446</v>
      </c>
      <c r="AC1322" s="14">
        <f t="shared" si="12"/>
        <v>380</v>
      </c>
      <c r="AD1322" s="14">
        <f t="shared" si="13"/>
        <v>3243</v>
      </c>
      <c r="AE1322" s="14">
        <f t="shared" si="14"/>
        <v>171</v>
      </c>
      <c r="AF1322" s="14">
        <f t="shared" si="15"/>
        <v>9</v>
      </c>
      <c r="AG1322" s="17">
        <f t="shared" si="16"/>
        <v>74.85043904</v>
      </c>
      <c r="AH1322" s="20">
        <f>12*(J1322*'Programas e Observações'!$C$8+K1322*'Programas e Observações'!$C$9+L1322*('Programas e Observações'!$C$8+'Programas e Observações'!$C$9)+M1322*'Programas e Observações'!$C$10)</f>
        <v>85034.88</v>
      </c>
      <c r="AI1322" s="20">
        <f>12*(J1322*'Programas e Observações'!$D$8+K1322*'Programas e Observações'!$D$9+L1322*('Programas e Observações'!$D$8+'Programas e Observações'!$D$9)+M1322*'Programas e Observações'!$D$10)</f>
        <v>167616.36</v>
      </c>
      <c r="AJ1322" s="13" t="s">
        <v>413</v>
      </c>
      <c r="AK1322" s="13" t="s">
        <v>264</v>
      </c>
    </row>
    <row r="1323" ht="15.75" customHeight="1">
      <c r="A1323" s="13" t="s">
        <v>5397</v>
      </c>
      <c r="B1323" s="13" t="s">
        <v>5398</v>
      </c>
      <c r="C1323" s="13" t="s">
        <v>5399</v>
      </c>
      <c r="D1323" s="13" t="s">
        <v>5067</v>
      </c>
      <c r="E1323" s="13" t="s">
        <v>5080</v>
      </c>
      <c r="F1323" s="13" t="s">
        <v>5081</v>
      </c>
      <c r="G1323" s="14">
        <v>32599.0</v>
      </c>
      <c r="H1323" s="16" t="b">
        <f>G1323&lt;'Programas e Observações'!$C$11</f>
        <v>0</v>
      </c>
      <c r="I1323" s="14">
        <v>3437.0</v>
      </c>
      <c r="J1323" s="14">
        <v>1156.0</v>
      </c>
      <c r="K1323" s="14">
        <v>366.0</v>
      </c>
      <c r="L1323" s="14">
        <v>865.0</v>
      </c>
      <c r="M1323" s="14">
        <v>164.0</v>
      </c>
      <c r="N1323" s="14">
        <v>411.0</v>
      </c>
      <c r="O1323" s="14">
        <v>69.0</v>
      </c>
      <c r="P1323" s="14">
        <v>0.0</v>
      </c>
      <c r="Q1323" s="14"/>
      <c r="R1323" s="17">
        <f t="shared" si="1"/>
        <v>105.432682</v>
      </c>
      <c r="S1323" s="17">
        <f t="shared" si="2"/>
        <v>35.46121047</v>
      </c>
      <c r="T1323" s="17">
        <f t="shared" si="3"/>
        <v>11.22733826</v>
      </c>
      <c r="U1323" s="17">
        <f t="shared" si="4"/>
        <v>26.53455627</v>
      </c>
      <c r="V1323" s="17">
        <f t="shared" si="5"/>
        <v>5.030829167</v>
      </c>
      <c r="W1323" s="17">
        <f t="shared" si="6"/>
        <v>12.6077487</v>
      </c>
      <c r="X1323" s="17">
        <f t="shared" si="7"/>
        <v>2.116629344</v>
      </c>
      <c r="Y1323" s="14">
        <f t="shared" si="8"/>
        <v>11853</v>
      </c>
      <c r="Z1323" s="14">
        <f t="shared" si="9"/>
        <v>4064</v>
      </c>
      <c r="AA1323" s="14">
        <f t="shared" si="10"/>
        <v>1041</v>
      </c>
      <c r="AB1323" s="14">
        <f t="shared" si="11"/>
        <v>2651</v>
      </c>
      <c r="AC1323" s="14">
        <f t="shared" si="12"/>
        <v>566</v>
      </c>
      <c r="AD1323" s="14">
        <f t="shared" si="13"/>
        <v>2647</v>
      </c>
      <c r="AE1323" s="14">
        <f t="shared" si="14"/>
        <v>360</v>
      </c>
      <c r="AF1323" s="14">
        <f t="shared" si="15"/>
        <v>8</v>
      </c>
      <c r="AG1323" s="17">
        <f t="shared" si="16"/>
        <v>60.14766701</v>
      </c>
      <c r="AH1323" s="20">
        <f>12*(J1323*'Programas e Observações'!$C$8+K1323*'Programas e Observações'!$C$9+L1323*('Programas e Observações'!$C$8+'Programas e Observações'!$C$9)+M1323*'Programas e Observações'!$C$10)</f>
        <v>1114915.92</v>
      </c>
      <c r="AI1323" s="20">
        <f>12*(J1323*'Programas e Observações'!$D$8+K1323*'Programas e Observações'!$D$9+L1323*('Programas e Observações'!$D$8+'Programas e Observações'!$D$9)+M1323*'Programas e Observações'!$D$10)</f>
        <v>1870679.88</v>
      </c>
      <c r="AJ1323" s="13" t="s">
        <v>5400</v>
      </c>
      <c r="AK1323" s="13" t="s">
        <v>242</v>
      </c>
    </row>
    <row r="1324" ht="15.75" customHeight="1">
      <c r="A1324" s="13" t="s">
        <v>5401</v>
      </c>
      <c r="B1324" s="13" t="s">
        <v>5402</v>
      </c>
      <c r="C1324" s="13" t="s">
        <v>5403</v>
      </c>
      <c r="D1324" s="13" t="s">
        <v>5067</v>
      </c>
      <c r="E1324" s="13" t="s">
        <v>5158</v>
      </c>
      <c r="F1324" s="13" t="s">
        <v>5159</v>
      </c>
      <c r="G1324" s="14">
        <v>11307.0</v>
      </c>
      <c r="H1324" s="16" t="b">
        <f>G1324&lt;'Programas e Observações'!$C$11</f>
        <v>1</v>
      </c>
      <c r="I1324" s="14">
        <v>1159.0</v>
      </c>
      <c r="J1324" s="14">
        <v>461.0</v>
      </c>
      <c r="K1324" s="14">
        <v>91.0</v>
      </c>
      <c r="L1324" s="14">
        <v>311.0</v>
      </c>
      <c r="M1324" s="14">
        <v>46.0</v>
      </c>
      <c r="N1324" s="14">
        <v>93.0</v>
      </c>
      <c r="O1324" s="14">
        <v>25.0</v>
      </c>
      <c r="P1324" s="14">
        <v>2.0</v>
      </c>
      <c r="Q1324" s="14"/>
      <c r="R1324" s="17">
        <f t="shared" si="1"/>
        <v>102.5028743</v>
      </c>
      <c r="S1324" s="17">
        <f t="shared" si="2"/>
        <v>40.77120368</v>
      </c>
      <c r="T1324" s="17">
        <f t="shared" si="3"/>
        <v>8.048111789</v>
      </c>
      <c r="U1324" s="17">
        <f t="shared" si="4"/>
        <v>27.50508535</v>
      </c>
      <c r="V1324" s="17">
        <f t="shared" si="5"/>
        <v>4.068276289</v>
      </c>
      <c r="W1324" s="17">
        <f t="shared" si="6"/>
        <v>8.224993367</v>
      </c>
      <c r="X1324" s="17">
        <f t="shared" si="7"/>
        <v>2.211019722</v>
      </c>
      <c r="Y1324" s="14">
        <f t="shared" si="8"/>
        <v>50844</v>
      </c>
      <c r="Z1324" s="14">
        <f t="shared" si="9"/>
        <v>17563</v>
      </c>
      <c r="AA1324" s="14">
        <f t="shared" si="10"/>
        <v>6119</v>
      </c>
      <c r="AB1324" s="14">
        <f t="shared" si="11"/>
        <v>14634</v>
      </c>
      <c r="AC1324" s="14">
        <f t="shared" si="12"/>
        <v>3213</v>
      </c>
      <c r="AD1324" s="14">
        <f t="shared" si="13"/>
        <v>11868</v>
      </c>
      <c r="AE1324" s="14">
        <f t="shared" si="14"/>
        <v>1399</v>
      </c>
      <c r="AF1324" s="14">
        <f t="shared" si="15"/>
        <v>20</v>
      </c>
      <c r="AG1324" s="17">
        <f t="shared" si="16"/>
        <v>87.10683797</v>
      </c>
      <c r="AH1324" s="20">
        <f>12*(J1324*'Programas e Observações'!$C$8+K1324*'Programas e Observações'!$C$9+L1324*('Programas e Observações'!$C$8+'Programas e Observações'!$C$9)+M1324*'Programas e Observações'!$C$10)</f>
        <v>382352.88</v>
      </c>
      <c r="AI1324" s="20">
        <f>12*(J1324*'Programas e Observações'!$D$8+K1324*'Programas e Observações'!$D$9+L1324*('Programas e Observações'!$D$8+'Programas e Observações'!$D$9)+M1324*'Programas e Observações'!$D$10)</f>
        <v>669335.04</v>
      </c>
      <c r="AJ1324" s="13" t="s">
        <v>5404</v>
      </c>
      <c r="AK1324" s="13" t="s">
        <v>5405</v>
      </c>
    </row>
    <row r="1325" ht="15.75" customHeight="1">
      <c r="A1325" s="13" t="s">
        <v>5406</v>
      </c>
      <c r="B1325" s="13" t="s">
        <v>5407</v>
      </c>
      <c r="C1325" s="13" t="s">
        <v>5408</v>
      </c>
      <c r="D1325" s="13" t="s">
        <v>5067</v>
      </c>
      <c r="E1325" s="13" t="s">
        <v>5172</v>
      </c>
      <c r="F1325" s="13" t="s">
        <v>5173</v>
      </c>
      <c r="G1325" s="14">
        <v>2911.0</v>
      </c>
      <c r="H1325" s="16" t="b">
        <f>G1325&lt;'Programas e Observações'!$C$11</f>
        <v>1</v>
      </c>
      <c r="I1325" s="14">
        <v>376.0</v>
      </c>
      <c r="J1325" s="14">
        <v>164.0</v>
      </c>
      <c r="K1325" s="14">
        <v>53.0</v>
      </c>
      <c r="L1325" s="14">
        <v>89.0</v>
      </c>
      <c r="M1325" s="14">
        <v>15.0</v>
      </c>
      <c r="N1325" s="14">
        <v>85.0</v>
      </c>
      <c r="O1325" s="14">
        <v>15.0</v>
      </c>
      <c r="P1325" s="14">
        <v>0.0</v>
      </c>
      <c r="Q1325" s="14"/>
      <c r="R1325" s="17">
        <f t="shared" si="1"/>
        <v>129.1652353</v>
      </c>
      <c r="S1325" s="17">
        <f t="shared" si="2"/>
        <v>56.33802817</v>
      </c>
      <c r="T1325" s="17">
        <f t="shared" si="3"/>
        <v>18.20680179</v>
      </c>
      <c r="U1325" s="17">
        <f t="shared" si="4"/>
        <v>30.57368602</v>
      </c>
      <c r="V1325" s="17">
        <f t="shared" si="5"/>
        <v>5.15286843</v>
      </c>
      <c r="W1325" s="17">
        <f t="shared" si="6"/>
        <v>29.19958777</v>
      </c>
      <c r="X1325" s="17">
        <f t="shared" si="7"/>
        <v>5.15286843</v>
      </c>
      <c r="Y1325" s="14">
        <f t="shared" si="8"/>
        <v>13663</v>
      </c>
      <c r="Z1325" s="14">
        <f t="shared" si="9"/>
        <v>5375</v>
      </c>
      <c r="AA1325" s="14">
        <f t="shared" si="10"/>
        <v>1283</v>
      </c>
      <c r="AB1325" s="14">
        <f t="shared" si="11"/>
        <v>2533</v>
      </c>
      <c r="AC1325" s="14">
        <f t="shared" si="12"/>
        <v>689</v>
      </c>
      <c r="AD1325" s="14">
        <f t="shared" si="13"/>
        <v>1534</v>
      </c>
      <c r="AE1325" s="14">
        <f t="shared" si="14"/>
        <v>207</v>
      </c>
      <c r="AF1325" s="14">
        <f t="shared" si="15"/>
        <v>2</v>
      </c>
      <c r="AG1325" s="17">
        <f t="shared" si="16"/>
        <v>126.1529939</v>
      </c>
      <c r="AH1325" s="20">
        <f>12*(J1325*'Programas e Observações'!$C$8+K1325*'Programas e Observações'!$C$9+L1325*('Programas e Observações'!$C$8+'Programas e Observações'!$C$9)+M1325*'Programas e Observações'!$C$10)</f>
        <v>130489.8</v>
      </c>
      <c r="AI1325" s="20">
        <f>12*(J1325*'Programas e Observações'!$D$8+K1325*'Programas e Observações'!$D$9+L1325*('Programas e Observações'!$D$8+'Programas e Observações'!$D$9)+M1325*'Programas e Observações'!$D$10)</f>
        <v>224760.12</v>
      </c>
      <c r="AJ1325" s="13" t="s">
        <v>5409</v>
      </c>
      <c r="AK1325" s="13" t="s">
        <v>2783</v>
      </c>
    </row>
    <row r="1326" ht="15.75" customHeight="1">
      <c r="A1326" s="13" t="s">
        <v>5410</v>
      </c>
      <c r="B1326" s="13" t="s">
        <v>5411</v>
      </c>
      <c r="C1326" s="13" t="s">
        <v>5412</v>
      </c>
      <c r="D1326" s="13" t="s">
        <v>5067</v>
      </c>
      <c r="E1326" s="13" t="s">
        <v>5094</v>
      </c>
      <c r="F1326" s="13" t="s">
        <v>5095</v>
      </c>
      <c r="G1326" s="14">
        <v>8398.0</v>
      </c>
      <c r="H1326" s="16" t="b">
        <f>G1326&lt;'Programas e Observações'!$C$11</f>
        <v>1</v>
      </c>
      <c r="I1326" s="14">
        <v>953.0</v>
      </c>
      <c r="J1326" s="14">
        <v>246.0</v>
      </c>
      <c r="K1326" s="14">
        <v>78.0</v>
      </c>
      <c r="L1326" s="14">
        <v>178.0</v>
      </c>
      <c r="M1326" s="14">
        <v>8.0</v>
      </c>
      <c r="N1326" s="14">
        <v>77.0</v>
      </c>
      <c r="O1326" s="14">
        <v>10.0</v>
      </c>
      <c r="P1326" s="14">
        <v>0.0</v>
      </c>
      <c r="Q1326" s="14"/>
      <c r="R1326" s="17">
        <f t="shared" si="1"/>
        <v>113.4793999</v>
      </c>
      <c r="S1326" s="17">
        <f t="shared" si="2"/>
        <v>29.29268874</v>
      </c>
      <c r="T1326" s="17">
        <f t="shared" si="3"/>
        <v>9.287925697</v>
      </c>
      <c r="U1326" s="17">
        <f t="shared" si="4"/>
        <v>21.19552274</v>
      </c>
      <c r="V1326" s="17">
        <f t="shared" si="5"/>
        <v>0.9526077638</v>
      </c>
      <c r="W1326" s="17">
        <f t="shared" si="6"/>
        <v>9.168849726</v>
      </c>
      <c r="X1326" s="17">
        <f t="shared" si="7"/>
        <v>1.190759705</v>
      </c>
      <c r="Y1326" s="14">
        <f t="shared" si="8"/>
        <v>8376</v>
      </c>
      <c r="Z1326" s="14">
        <f t="shared" si="9"/>
        <v>3025</v>
      </c>
      <c r="AA1326" s="14">
        <f t="shared" si="10"/>
        <v>746</v>
      </c>
      <c r="AB1326" s="14">
        <f t="shared" si="11"/>
        <v>1776</v>
      </c>
      <c r="AC1326" s="14">
        <f t="shared" si="12"/>
        <v>336</v>
      </c>
      <c r="AD1326" s="14">
        <f t="shared" si="13"/>
        <v>1697</v>
      </c>
      <c r="AE1326" s="14">
        <f t="shared" si="14"/>
        <v>309</v>
      </c>
      <c r="AF1326" s="14">
        <f t="shared" si="15"/>
        <v>8</v>
      </c>
      <c r="AG1326" s="17">
        <f t="shared" si="16"/>
        <v>52.75090689</v>
      </c>
      <c r="AH1326" s="20">
        <f>12*(J1326*'Programas e Observações'!$C$8+K1326*'Programas e Observações'!$C$9+L1326*('Programas e Observações'!$C$8+'Programas e Observações'!$C$9)+M1326*'Programas e Observações'!$C$10)</f>
        <v>218831.04</v>
      </c>
      <c r="AI1326" s="20">
        <f>12*(J1326*'Programas e Observações'!$D$8+K1326*'Programas e Observações'!$D$9+L1326*('Programas e Observações'!$D$8+'Programas e Observações'!$D$9)+M1326*'Programas e Observações'!$D$10)</f>
        <v>376962.24</v>
      </c>
      <c r="AJ1326" s="13" t="s">
        <v>5413</v>
      </c>
      <c r="AK1326" s="13" t="s">
        <v>5414</v>
      </c>
    </row>
    <row r="1327" ht="15.75" customHeight="1">
      <c r="A1327" s="13" t="s">
        <v>5415</v>
      </c>
      <c r="B1327" s="13" t="s">
        <v>5416</v>
      </c>
      <c r="C1327" s="13" t="s">
        <v>5417</v>
      </c>
      <c r="D1327" s="13" t="s">
        <v>5067</v>
      </c>
      <c r="E1327" s="13" t="s">
        <v>5088</v>
      </c>
      <c r="F1327" s="13" t="s">
        <v>5089</v>
      </c>
      <c r="G1327" s="14">
        <v>60057.0</v>
      </c>
      <c r="H1327" s="16" t="b">
        <f>G1327&lt;'Programas e Observações'!$C$11</f>
        <v>0</v>
      </c>
      <c r="I1327" s="14">
        <v>3022.0</v>
      </c>
      <c r="J1327" s="14">
        <v>942.0</v>
      </c>
      <c r="K1327" s="14">
        <v>333.0</v>
      </c>
      <c r="L1327" s="14">
        <v>738.0</v>
      </c>
      <c r="M1327" s="14">
        <v>168.0</v>
      </c>
      <c r="N1327" s="14">
        <v>1483.0</v>
      </c>
      <c r="O1327" s="14">
        <v>77.0</v>
      </c>
      <c r="P1327" s="14">
        <v>3.0</v>
      </c>
      <c r="Q1327" s="14">
        <v>104.0</v>
      </c>
      <c r="R1327" s="17">
        <f t="shared" si="1"/>
        <v>50.31886375</v>
      </c>
      <c r="S1327" s="17">
        <f t="shared" si="2"/>
        <v>15.68509916</v>
      </c>
      <c r="T1327" s="17">
        <f t="shared" si="3"/>
        <v>5.544732504</v>
      </c>
      <c r="U1327" s="17">
        <f t="shared" si="4"/>
        <v>12.28832609</v>
      </c>
      <c r="V1327" s="17">
        <f t="shared" si="5"/>
        <v>2.797342525</v>
      </c>
      <c r="W1327" s="17">
        <f t="shared" si="6"/>
        <v>24.69320812</v>
      </c>
      <c r="X1327" s="17">
        <f t="shared" si="7"/>
        <v>1.282115324</v>
      </c>
      <c r="Y1327" s="14">
        <f t="shared" si="8"/>
        <v>21935</v>
      </c>
      <c r="Z1327" s="14">
        <f t="shared" si="9"/>
        <v>7540</v>
      </c>
      <c r="AA1327" s="14">
        <f t="shared" si="10"/>
        <v>1964</v>
      </c>
      <c r="AB1327" s="14">
        <f t="shared" si="11"/>
        <v>4566</v>
      </c>
      <c r="AC1327" s="14">
        <f t="shared" si="12"/>
        <v>987</v>
      </c>
      <c r="AD1327" s="14">
        <f t="shared" si="13"/>
        <v>4210</v>
      </c>
      <c r="AE1327" s="14">
        <f t="shared" si="14"/>
        <v>365</v>
      </c>
      <c r="AF1327" s="14">
        <f t="shared" si="15"/>
        <v>12</v>
      </c>
      <c r="AG1327" s="17">
        <f t="shared" si="16"/>
        <v>73.03754266</v>
      </c>
      <c r="AH1327" s="20">
        <f>12*(J1327*'Programas e Observações'!$C$8+K1327*'Programas e Observações'!$C$9+L1327*('Programas e Observações'!$C$8+'Programas e Observações'!$C$9)+M1327*'Programas e Observações'!$C$10)</f>
        <v>967798.44</v>
      </c>
      <c r="AI1327" s="20">
        <f>12*(J1327*'Programas e Observações'!$D$8+K1327*'Programas e Observações'!$D$9+L1327*('Programas e Observações'!$D$8+'Programas e Observações'!$D$9)+M1327*'Programas e Observações'!$D$10)</f>
        <v>1597526.28</v>
      </c>
      <c r="AJ1327" s="13" t="s">
        <v>5418</v>
      </c>
      <c r="AK1327" s="13" t="s">
        <v>5419</v>
      </c>
    </row>
    <row r="1328" ht="15.75" customHeight="1">
      <c r="A1328" s="13" t="s">
        <v>5420</v>
      </c>
      <c r="B1328" s="13" t="s">
        <v>5421</v>
      </c>
      <c r="C1328" s="13" t="s">
        <v>5422</v>
      </c>
      <c r="D1328" s="13" t="s">
        <v>5067</v>
      </c>
      <c r="E1328" s="13" t="s">
        <v>5281</v>
      </c>
      <c r="F1328" s="13" t="s">
        <v>5282</v>
      </c>
      <c r="G1328" s="14">
        <v>14141.0</v>
      </c>
      <c r="H1328" s="16" t="b">
        <f>G1328&lt;'Programas e Observações'!$C$11</f>
        <v>1</v>
      </c>
      <c r="I1328" s="14">
        <v>0.0</v>
      </c>
      <c r="J1328" s="14">
        <v>0.0</v>
      </c>
      <c r="K1328" s="14">
        <v>0.0</v>
      </c>
      <c r="L1328" s="14">
        <v>0.0</v>
      </c>
      <c r="M1328" s="14">
        <v>0.0</v>
      </c>
      <c r="N1328" s="14">
        <v>78.0</v>
      </c>
      <c r="O1328" s="14">
        <v>24.0</v>
      </c>
      <c r="P1328" s="14">
        <v>0.0</v>
      </c>
      <c r="Q1328" s="14"/>
      <c r="R1328" s="17">
        <f t="shared" si="1"/>
        <v>0</v>
      </c>
      <c r="S1328" s="17">
        <f t="shared" si="2"/>
        <v>0</v>
      </c>
      <c r="T1328" s="17">
        <f t="shared" si="3"/>
        <v>0</v>
      </c>
      <c r="U1328" s="17">
        <f t="shared" si="4"/>
        <v>0</v>
      </c>
      <c r="V1328" s="17">
        <f t="shared" si="5"/>
        <v>0</v>
      </c>
      <c r="W1328" s="17">
        <f t="shared" si="6"/>
        <v>5.515875822</v>
      </c>
      <c r="X1328" s="17">
        <f t="shared" si="7"/>
        <v>1.697192561</v>
      </c>
      <c r="Y1328" s="14">
        <f t="shared" si="8"/>
        <v>16048</v>
      </c>
      <c r="Z1328" s="14">
        <f t="shared" si="9"/>
        <v>5341</v>
      </c>
      <c r="AA1328" s="14">
        <f t="shared" si="10"/>
        <v>1895</v>
      </c>
      <c r="AB1328" s="14">
        <f t="shared" si="11"/>
        <v>3744</v>
      </c>
      <c r="AC1328" s="14">
        <f t="shared" si="12"/>
        <v>904</v>
      </c>
      <c r="AD1328" s="14">
        <f t="shared" si="13"/>
        <v>1918</v>
      </c>
      <c r="AE1328" s="14">
        <f t="shared" si="14"/>
        <v>256</v>
      </c>
      <c r="AF1328" s="14">
        <f t="shared" si="15"/>
        <v>6</v>
      </c>
      <c r="AG1328" s="17">
        <f t="shared" si="16"/>
        <v>89.23785269</v>
      </c>
      <c r="AH1328" s="20">
        <f>12*(J1328*'Programas e Observações'!$C$8+K1328*'Programas e Observações'!$C$9+L1328*('Programas e Observações'!$C$8+'Programas e Observações'!$C$9)+M1328*'Programas e Observações'!$C$10)</f>
        <v>0</v>
      </c>
      <c r="AI1328" s="20">
        <f>12*(J1328*'Programas e Observações'!$D$8+K1328*'Programas e Observações'!$D$9+L1328*('Programas e Observações'!$D$8+'Programas e Observações'!$D$9)+M1328*'Programas e Observações'!$D$10)</f>
        <v>0</v>
      </c>
      <c r="AJ1328" s="13" t="s">
        <v>342</v>
      </c>
      <c r="AK1328" s="13" t="s">
        <v>343</v>
      </c>
    </row>
    <row r="1329" ht="15.75" customHeight="1">
      <c r="A1329" s="13" t="s">
        <v>5423</v>
      </c>
      <c r="B1329" s="13" t="s">
        <v>5424</v>
      </c>
      <c r="C1329" s="13" t="s">
        <v>5425</v>
      </c>
      <c r="D1329" s="13" t="s">
        <v>5067</v>
      </c>
      <c r="E1329" s="13" t="s">
        <v>5117</v>
      </c>
      <c r="F1329" s="13" t="s">
        <v>5118</v>
      </c>
      <c r="G1329" s="14">
        <v>3352.0</v>
      </c>
      <c r="H1329" s="16" t="b">
        <f>G1329&lt;'Programas e Observações'!$C$11</f>
        <v>1</v>
      </c>
      <c r="I1329" s="14">
        <v>489.0</v>
      </c>
      <c r="J1329" s="14">
        <v>236.0</v>
      </c>
      <c r="K1329" s="14">
        <v>19.0</v>
      </c>
      <c r="L1329" s="14">
        <v>130.0</v>
      </c>
      <c r="M1329" s="14">
        <v>10.0</v>
      </c>
      <c r="N1329" s="14">
        <v>37.0</v>
      </c>
      <c r="O1329" s="14">
        <v>15.0</v>
      </c>
      <c r="P1329" s="14">
        <v>1.0</v>
      </c>
      <c r="Q1329" s="14"/>
      <c r="R1329" s="17">
        <f t="shared" si="1"/>
        <v>145.8830549</v>
      </c>
      <c r="S1329" s="17">
        <f t="shared" si="2"/>
        <v>70.40572792</v>
      </c>
      <c r="T1329" s="17">
        <f t="shared" si="3"/>
        <v>5.668257757</v>
      </c>
      <c r="U1329" s="17">
        <f t="shared" si="4"/>
        <v>38.78281623</v>
      </c>
      <c r="V1329" s="17">
        <f t="shared" si="5"/>
        <v>2.983293556</v>
      </c>
      <c r="W1329" s="17">
        <f t="shared" si="6"/>
        <v>11.03818616</v>
      </c>
      <c r="X1329" s="17">
        <f t="shared" si="7"/>
        <v>4.474940334</v>
      </c>
      <c r="Y1329" s="14">
        <f t="shared" si="8"/>
        <v>11090</v>
      </c>
      <c r="Z1329" s="14">
        <f t="shared" si="9"/>
        <v>4765</v>
      </c>
      <c r="AA1329" s="14">
        <f t="shared" si="10"/>
        <v>1049</v>
      </c>
      <c r="AB1329" s="14">
        <f t="shared" si="11"/>
        <v>2408</v>
      </c>
      <c r="AC1329" s="14">
        <f t="shared" si="12"/>
        <v>273</v>
      </c>
      <c r="AD1329" s="14">
        <f t="shared" si="13"/>
        <v>2234</v>
      </c>
      <c r="AE1329" s="14">
        <f t="shared" si="14"/>
        <v>238</v>
      </c>
      <c r="AF1329" s="14">
        <f t="shared" si="15"/>
        <v>3</v>
      </c>
      <c r="AG1329" s="17">
        <f t="shared" si="16"/>
        <v>95.93176648</v>
      </c>
      <c r="AH1329" s="20">
        <f>12*(J1329*'Programas e Observações'!$C$8+K1329*'Programas e Observações'!$C$9+L1329*('Programas e Observações'!$C$8+'Programas e Observações'!$C$9)+M1329*'Programas e Observações'!$C$10)</f>
        <v>153861</v>
      </c>
      <c r="AI1329" s="20">
        <f>12*(J1329*'Programas e Observações'!$D$8+K1329*'Programas e Observações'!$D$9+L1329*('Programas e Observações'!$D$8+'Programas e Observações'!$D$9)+M1329*'Programas e Observações'!$D$10)</f>
        <v>288850.44</v>
      </c>
      <c r="AJ1329" s="13" t="s">
        <v>5426</v>
      </c>
      <c r="AK1329" s="13" t="s">
        <v>5427</v>
      </c>
    </row>
    <row r="1330" ht="15.75" customHeight="1">
      <c r="A1330" s="13" t="s">
        <v>5428</v>
      </c>
      <c r="B1330" s="13" t="s">
        <v>5429</v>
      </c>
      <c r="C1330" s="13" t="s">
        <v>5430</v>
      </c>
      <c r="D1330" s="13" t="s">
        <v>5067</v>
      </c>
      <c r="E1330" s="13" t="s">
        <v>5074</v>
      </c>
      <c r="F1330" s="13" t="s">
        <v>5075</v>
      </c>
      <c r="G1330" s="14">
        <v>5713.0</v>
      </c>
      <c r="H1330" s="16" t="b">
        <f>G1330&lt;'Programas e Observações'!$C$11</f>
        <v>1</v>
      </c>
      <c r="I1330" s="14">
        <v>582.0</v>
      </c>
      <c r="J1330" s="14">
        <v>352.0</v>
      </c>
      <c r="K1330" s="14">
        <v>38.0</v>
      </c>
      <c r="L1330" s="14">
        <v>85.0</v>
      </c>
      <c r="M1330" s="14">
        <v>2.0</v>
      </c>
      <c r="N1330" s="14">
        <v>43.0</v>
      </c>
      <c r="O1330" s="14">
        <v>4.0</v>
      </c>
      <c r="P1330" s="14">
        <v>0.0</v>
      </c>
      <c r="Q1330" s="14"/>
      <c r="R1330" s="17">
        <f t="shared" si="1"/>
        <v>101.8729214</v>
      </c>
      <c r="S1330" s="17">
        <f t="shared" si="2"/>
        <v>61.61386312</v>
      </c>
      <c r="T1330" s="17">
        <f t="shared" si="3"/>
        <v>6.651496587</v>
      </c>
      <c r="U1330" s="17">
        <f t="shared" si="4"/>
        <v>14.87834763</v>
      </c>
      <c r="V1330" s="17">
        <f t="shared" si="5"/>
        <v>0.3500787677</v>
      </c>
      <c r="W1330" s="17">
        <f t="shared" si="6"/>
        <v>7.526693506</v>
      </c>
      <c r="X1330" s="17">
        <f t="shared" si="7"/>
        <v>0.7001575354</v>
      </c>
      <c r="Y1330" s="14">
        <f t="shared" si="8"/>
        <v>14341</v>
      </c>
      <c r="Z1330" s="14">
        <f t="shared" si="9"/>
        <v>6730</v>
      </c>
      <c r="AA1330" s="14">
        <f t="shared" si="10"/>
        <v>1230</v>
      </c>
      <c r="AB1330" s="14">
        <f t="shared" si="11"/>
        <v>2463</v>
      </c>
      <c r="AC1330" s="14">
        <f t="shared" si="12"/>
        <v>527</v>
      </c>
      <c r="AD1330" s="14">
        <f t="shared" si="13"/>
        <v>2202</v>
      </c>
      <c r="AE1330" s="14">
        <f t="shared" si="14"/>
        <v>104</v>
      </c>
      <c r="AF1330" s="14">
        <f t="shared" si="15"/>
        <v>0</v>
      </c>
      <c r="AG1330" s="17">
        <f t="shared" si="16"/>
        <v>99.03937128</v>
      </c>
      <c r="AH1330" s="20">
        <f>12*(J1330*'Programas e Observações'!$C$8+K1330*'Programas e Observações'!$C$9+L1330*('Programas e Observações'!$C$8+'Programas e Observações'!$C$9)+M1330*'Programas e Observações'!$C$10)</f>
        <v>150498.96</v>
      </c>
      <c r="AI1330" s="20">
        <f>12*(J1330*'Programas e Observações'!$D$8+K1330*'Programas e Observações'!$D$9+L1330*('Programas e Observações'!$D$8+'Programas e Observações'!$D$9)+M1330*'Programas e Observações'!$D$10)</f>
        <v>310347</v>
      </c>
      <c r="AJ1330" s="13" t="s">
        <v>3405</v>
      </c>
      <c r="AK1330" s="13" t="s">
        <v>4965</v>
      </c>
    </row>
    <row r="1331" ht="15.75" customHeight="1">
      <c r="A1331" s="13" t="s">
        <v>5431</v>
      </c>
      <c r="B1331" s="13" t="s">
        <v>5432</v>
      </c>
      <c r="C1331" s="13" t="s">
        <v>5433</v>
      </c>
      <c r="D1331" s="13" t="s">
        <v>5067</v>
      </c>
      <c r="E1331" s="13" t="s">
        <v>5068</v>
      </c>
      <c r="F1331" s="13" t="s">
        <v>5069</v>
      </c>
      <c r="G1331" s="14">
        <v>10497.0</v>
      </c>
      <c r="H1331" s="16" t="b">
        <f>G1331&lt;'Programas e Observações'!$C$11</f>
        <v>1</v>
      </c>
      <c r="I1331" s="14">
        <v>756.0</v>
      </c>
      <c r="J1331" s="14">
        <v>341.0</v>
      </c>
      <c r="K1331" s="14">
        <v>53.0</v>
      </c>
      <c r="L1331" s="14">
        <v>162.0</v>
      </c>
      <c r="M1331" s="14">
        <v>25.0</v>
      </c>
      <c r="N1331" s="14">
        <v>73.0</v>
      </c>
      <c r="O1331" s="14">
        <v>7.0</v>
      </c>
      <c r="P1331" s="14">
        <v>0.0</v>
      </c>
      <c r="Q1331" s="14"/>
      <c r="R1331" s="17">
        <f t="shared" si="1"/>
        <v>72.02057731</v>
      </c>
      <c r="S1331" s="17">
        <f t="shared" si="2"/>
        <v>32.48547204</v>
      </c>
      <c r="T1331" s="17">
        <f t="shared" si="3"/>
        <v>5.049061637</v>
      </c>
      <c r="U1331" s="17">
        <f t="shared" si="4"/>
        <v>15.43298085</v>
      </c>
      <c r="V1331" s="17">
        <f t="shared" si="5"/>
        <v>2.381632847</v>
      </c>
      <c r="W1331" s="17">
        <f t="shared" si="6"/>
        <v>6.954367915</v>
      </c>
      <c r="X1331" s="17">
        <f t="shared" si="7"/>
        <v>0.6668571973</v>
      </c>
      <c r="Y1331" s="14">
        <f t="shared" si="8"/>
        <v>9038</v>
      </c>
      <c r="Z1331" s="14">
        <f t="shared" si="9"/>
        <v>4287</v>
      </c>
      <c r="AA1331" s="14">
        <f t="shared" si="10"/>
        <v>617</v>
      </c>
      <c r="AB1331" s="14">
        <f t="shared" si="11"/>
        <v>1703</v>
      </c>
      <c r="AC1331" s="14">
        <f t="shared" si="12"/>
        <v>371</v>
      </c>
      <c r="AD1331" s="14">
        <f t="shared" si="13"/>
        <v>1318</v>
      </c>
      <c r="AE1331" s="14">
        <f t="shared" si="14"/>
        <v>66</v>
      </c>
      <c r="AF1331" s="14">
        <f t="shared" si="15"/>
        <v>3</v>
      </c>
      <c r="AG1331" s="17">
        <f t="shared" si="16"/>
        <v>113.5056389</v>
      </c>
      <c r="AH1331" s="20">
        <f>12*(J1331*'Programas e Observações'!$C$8+K1331*'Programas e Observações'!$C$9+L1331*('Programas e Observações'!$C$8+'Programas e Observações'!$C$9)+M1331*'Programas e Observações'!$C$10)</f>
        <v>222598.8</v>
      </c>
      <c r="AI1331" s="20">
        <f>12*(J1331*'Programas e Observações'!$D$8+K1331*'Programas e Observações'!$D$9+L1331*('Programas e Observações'!$D$8+'Programas e Observações'!$D$9)+M1331*'Programas e Observações'!$D$10)</f>
        <v>408498.72</v>
      </c>
      <c r="AJ1331" s="13" t="s">
        <v>3885</v>
      </c>
      <c r="AK1331" s="13" t="s">
        <v>5026</v>
      </c>
    </row>
    <row r="1332" ht="15.75" customHeight="1">
      <c r="A1332" s="13" t="s">
        <v>5434</v>
      </c>
      <c r="B1332" s="13" t="s">
        <v>5435</v>
      </c>
      <c r="C1332" s="13" t="s">
        <v>5436</v>
      </c>
      <c r="D1332" s="13" t="s">
        <v>5067</v>
      </c>
      <c r="E1332" s="13" t="s">
        <v>5281</v>
      </c>
      <c r="F1332" s="13" t="s">
        <v>5282</v>
      </c>
      <c r="G1332" s="14">
        <v>18234.0</v>
      </c>
      <c r="H1332" s="16" t="b">
        <f>G1332&lt;'Programas e Observações'!$C$11</f>
        <v>1</v>
      </c>
      <c r="I1332" s="14">
        <v>2332.0</v>
      </c>
      <c r="J1332" s="14">
        <v>727.0</v>
      </c>
      <c r="K1332" s="14">
        <v>282.0</v>
      </c>
      <c r="L1332" s="14">
        <v>589.0</v>
      </c>
      <c r="M1332" s="14">
        <v>133.0</v>
      </c>
      <c r="N1332" s="14">
        <v>306.0</v>
      </c>
      <c r="O1332" s="14">
        <v>30.0</v>
      </c>
      <c r="P1332" s="14">
        <v>0.0</v>
      </c>
      <c r="Q1332" s="14"/>
      <c r="R1332" s="17">
        <f t="shared" si="1"/>
        <v>127.8929472</v>
      </c>
      <c r="S1332" s="17">
        <f t="shared" si="2"/>
        <v>39.87057146</v>
      </c>
      <c r="T1332" s="17">
        <f t="shared" si="3"/>
        <v>15.46561369</v>
      </c>
      <c r="U1332" s="17">
        <f t="shared" si="4"/>
        <v>32.30229242</v>
      </c>
      <c r="V1332" s="17">
        <f t="shared" si="5"/>
        <v>7.29406603</v>
      </c>
      <c r="W1332" s="17">
        <f t="shared" si="6"/>
        <v>16.78183613</v>
      </c>
      <c r="X1332" s="17">
        <f t="shared" si="7"/>
        <v>1.645278052</v>
      </c>
      <c r="Y1332" s="14">
        <f t="shared" si="8"/>
        <v>16048</v>
      </c>
      <c r="Z1332" s="14">
        <f t="shared" si="9"/>
        <v>5341</v>
      </c>
      <c r="AA1332" s="14">
        <f t="shared" si="10"/>
        <v>1895</v>
      </c>
      <c r="AB1332" s="14">
        <f t="shared" si="11"/>
        <v>3744</v>
      </c>
      <c r="AC1332" s="14">
        <f t="shared" si="12"/>
        <v>904</v>
      </c>
      <c r="AD1332" s="14">
        <f t="shared" si="13"/>
        <v>1918</v>
      </c>
      <c r="AE1332" s="14">
        <f t="shared" si="14"/>
        <v>256</v>
      </c>
      <c r="AF1332" s="14">
        <f t="shared" si="15"/>
        <v>6</v>
      </c>
      <c r="AG1332" s="17">
        <f t="shared" si="16"/>
        <v>89.23785269</v>
      </c>
      <c r="AH1332" s="20">
        <f>12*(J1332*'Programas e Observações'!$C$8+K1332*'Programas e Observações'!$C$9+L1332*('Programas e Observações'!$C$8+'Programas e Observações'!$C$9)+M1332*'Programas e Observações'!$C$10)</f>
        <v>775173.24</v>
      </c>
      <c r="AI1332" s="20">
        <f>12*(J1332*'Programas e Observações'!$D$8+K1332*'Programas e Observações'!$D$9+L1332*('Programas e Observações'!$D$8+'Programas e Observações'!$D$9)+M1332*'Programas e Observações'!$D$10)</f>
        <v>1269172.32</v>
      </c>
      <c r="AJ1332" s="13" t="s">
        <v>4337</v>
      </c>
      <c r="AK1332" s="13" t="s">
        <v>5437</v>
      </c>
    </row>
    <row r="1333" ht="15.75" customHeight="1">
      <c r="A1333" s="13" t="s">
        <v>5438</v>
      </c>
      <c r="B1333" s="13" t="s">
        <v>5439</v>
      </c>
      <c r="C1333" s="13" t="s">
        <v>5440</v>
      </c>
      <c r="D1333" s="13" t="s">
        <v>5067</v>
      </c>
      <c r="E1333" s="13" t="s">
        <v>5281</v>
      </c>
      <c r="F1333" s="13" t="s">
        <v>5282</v>
      </c>
      <c r="G1333" s="14">
        <v>23558.0</v>
      </c>
      <c r="H1333" s="16" t="b">
        <f>G1333&lt;'Programas e Observações'!$C$11</f>
        <v>0</v>
      </c>
      <c r="I1333" s="14">
        <v>2605.0</v>
      </c>
      <c r="J1333" s="14">
        <v>804.0</v>
      </c>
      <c r="K1333" s="14">
        <v>336.0</v>
      </c>
      <c r="L1333" s="14">
        <v>533.0</v>
      </c>
      <c r="M1333" s="14">
        <v>180.0</v>
      </c>
      <c r="N1333" s="14">
        <v>476.0</v>
      </c>
      <c r="O1333" s="14">
        <v>32.0</v>
      </c>
      <c r="P1333" s="14">
        <v>1.0</v>
      </c>
      <c r="Q1333" s="14"/>
      <c r="R1333" s="17">
        <f t="shared" si="1"/>
        <v>110.5781476</v>
      </c>
      <c r="S1333" s="17">
        <f t="shared" si="2"/>
        <v>34.12853383</v>
      </c>
      <c r="T1333" s="17">
        <f t="shared" si="3"/>
        <v>14.26267085</v>
      </c>
      <c r="U1333" s="17">
        <f t="shared" si="4"/>
        <v>22.62501061</v>
      </c>
      <c r="V1333" s="17">
        <f t="shared" si="5"/>
        <v>7.640716529</v>
      </c>
      <c r="W1333" s="17">
        <f t="shared" si="6"/>
        <v>20.20545038</v>
      </c>
      <c r="X1333" s="17">
        <f t="shared" si="7"/>
        <v>1.358349605</v>
      </c>
      <c r="Y1333" s="14">
        <f t="shared" si="8"/>
        <v>16048</v>
      </c>
      <c r="Z1333" s="14">
        <f t="shared" si="9"/>
        <v>5341</v>
      </c>
      <c r="AA1333" s="14">
        <f t="shared" si="10"/>
        <v>1895</v>
      </c>
      <c r="AB1333" s="14">
        <f t="shared" si="11"/>
        <v>3744</v>
      </c>
      <c r="AC1333" s="14">
        <f t="shared" si="12"/>
        <v>904</v>
      </c>
      <c r="AD1333" s="14">
        <f t="shared" si="13"/>
        <v>1918</v>
      </c>
      <c r="AE1333" s="14">
        <f t="shared" si="14"/>
        <v>256</v>
      </c>
      <c r="AF1333" s="14">
        <f t="shared" si="15"/>
        <v>6</v>
      </c>
      <c r="AG1333" s="17">
        <f t="shared" si="16"/>
        <v>89.23785269</v>
      </c>
      <c r="AH1333" s="20">
        <f>12*(J1333*'Programas e Observações'!$C$8+K1333*'Programas e Observações'!$C$9+L1333*('Programas e Observações'!$C$8+'Programas e Observações'!$C$9)+M1333*'Programas e Observações'!$C$10)</f>
        <v>803107.2</v>
      </c>
      <c r="AI1333" s="20">
        <f>12*(J1333*'Programas e Observações'!$D$8+K1333*'Programas e Observações'!$D$9+L1333*('Programas e Observações'!$D$8+'Programas e Observações'!$D$9)+M1333*'Programas e Observações'!$D$10)</f>
        <v>1305286.68</v>
      </c>
      <c r="AJ1333" s="13" t="s">
        <v>5441</v>
      </c>
      <c r="AK1333" s="13" t="s">
        <v>5442</v>
      </c>
    </row>
    <row r="1334" ht="15.75" customHeight="1">
      <c r="A1334" s="13" t="s">
        <v>5443</v>
      </c>
      <c r="B1334" s="13" t="s">
        <v>5444</v>
      </c>
      <c r="C1334" s="13" t="s">
        <v>5445</v>
      </c>
      <c r="D1334" s="13" t="s">
        <v>5067</v>
      </c>
      <c r="E1334" s="13" t="s">
        <v>5074</v>
      </c>
      <c r="F1334" s="13" t="s">
        <v>5075</v>
      </c>
      <c r="G1334" s="14">
        <v>24766.0</v>
      </c>
      <c r="H1334" s="16" t="b">
        <f>G1334&lt;'Programas e Observações'!$C$11</f>
        <v>0</v>
      </c>
      <c r="I1334" s="14">
        <v>2675.0</v>
      </c>
      <c r="J1334" s="14">
        <v>1141.0</v>
      </c>
      <c r="K1334" s="14">
        <v>263.0</v>
      </c>
      <c r="L1334" s="14">
        <v>507.0</v>
      </c>
      <c r="M1334" s="14">
        <v>149.0</v>
      </c>
      <c r="N1334" s="14">
        <v>372.0</v>
      </c>
      <c r="O1334" s="14">
        <v>12.0</v>
      </c>
      <c r="P1334" s="14">
        <v>0.0</v>
      </c>
      <c r="Q1334" s="14"/>
      <c r="R1334" s="17">
        <f t="shared" si="1"/>
        <v>108.0109828</v>
      </c>
      <c r="S1334" s="17">
        <f t="shared" si="2"/>
        <v>46.07122668</v>
      </c>
      <c r="T1334" s="17">
        <f t="shared" si="3"/>
        <v>10.61939756</v>
      </c>
      <c r="U1334" s="17">
        <f t="shared" si="4"/>
        <v>20.47161431</v>
      </c>
      <c r="V1334" s="17">
        <f t="shared" si="5"/>
        <v>6.016312687</v>
      </c>
      <c r="W1334" s="17">
        <f t="shared" si="6"/>
        <v>15.02059275</v>
      </c>
      <c r="X1334" s="17">
        <f t="shared" si="7"/>
        <v>0.4845352499</v>
      </c>
      <c r="Y1334" s="14">
        <f t="shared" si="8"/>
        <v>14341</v>
      </c>
      <c r="Z1334" s="14">
        <f t="shared" si="9"/>
        <v>6730</v>
      </c>
      <c r="AA1334" s="14">
        <f t="shared" si="10"/>
        <v>1230</v>
      </c>
      <c r="AB1334" s="14">
        <f t="shared" si="11"/>
        <v>2463</v>
      </c>
      <c r="AC1334" s="14">
        <f t="shared" si="12"/>
        <v>527</v>
      </c>
      <c r="AD1334" s="14">
        <f t="shared" si="13"/>
        <v>2202</v>
      </c>
      <c r="AE1334" s="14">
        <f t="shared" si="14"/>
        <v>104</v>
      </c>
      <c r="AF1334" s="14">
        <f t="shared" si="15"/>
        <v>0</v>
      </c>
      <c r="AG1334" s="17">
        <f t="shared" si="16"/>
        <v>99.03937128</v>
      </c>
      <c r="AH1334" s="20">
        <f>12*(J1334*'Programas e Observações'!$C$8+K1334*'Programas e Observações'!$C$9+L1334*('Programas e Observações'!$C$8+'Programas e Observações'!$C$9)+M1334*'Programas e Observações'!$C$10)</f>
        <v>798095.52</v>
      </c>
      <c r="AI1334" s="20">
        <f>12*(J1334*'Programas e Observações'!$D$8+K1334*'Programas e Observações'!$D$9+L1334*('Programas e Observações'!$D$8+'Programas e Observações'!$D$9)+M1334*'Programas e Observações'!$D$10)</f>
        <v>1409541.96</v>
      </c>
      <c r="AJ1334" s="13" t="s">
        <v>4028</v>
      </c>
      <c r="AK1334" s="13" t="s">
        <v>5446</v>
      </c>
    </row>
    <row r="1335" ht="15.75" customHeight="1">
      <c r="A1335" s="13" t="s">
        <v>5447</v>
      </c>
      <c r="B1335" s="13" t="s">
        <v>5448</v>
      </c>
      <c r="C1335" s="13" t="s">
        <v>5449</v>
      </c>
      <c r="D1335" s="13" t="s">
        <v>5067</v>
      </c>
      <c r="E1335" s="13" t="s">
        <v>5163</v>
      </c>
      <c r="F1335" s="13" t="s">
        <v>5164</v>
      </c>
      <c r="G1335" s="14">
        <v>19165.0</v>
      </c>
      <c r="H1335" s="16" t="b">
        <f>G1335&lt;'Programas e Observações'!$C$11</f>
        <v>1</v>
      </c>
      <c r="I1335" s="14">
        <v>1826.0</v>
      </c>
      <c r="J1335" s="14">
        <v>537.0</v>
      </c>
      <c r="K1335" s="14">
        <v>169.0</v>
      </c>
      <c r="L1335" s="14">
        <v>361.0</v>
      </c>
      <c r="M1335" s="14">
        <v>77.0</v>
      </c>
      <c r="N1335" s="14">
        <v>218.0</v>
      </c>
      <c r="O1335" s="14">
        <v>20.0</v>
      </c>
      <c r="P1335" s="14">
        <v>0.0</v>
      </c>
      <c r="Q1335" s="14"/>
      <c r="R1335" s="17">
        <f t="shared" si="1"/>
        <v>95.27785025</v>
      </c>
      <c r="S1335" s="17">
        <f t="shared" si="2"/>
        <v>28.01982781</v>
      </c>
      <c r="T1335" s="17">
        <f t="shared" si="3"/>
        <v>8.818158101</v>
      </c>
      <c r="U1335" s="17">
        <f t="shared" si="4"/>
        <v>18.83642056</v>
      </c>
      <c r="V1335" s="17">
        <f t="shared" si="5"/>
        <v>4.017740673</v>
      </c>
      <c r="W1335" s="17">
        <f t="shared" si="6"/>
        <v>11.37490217</v>
      </c>
      <c r="X1335" s="17">
        <f t="shared" si="7"/>
        <v>1.043569006</v>
      </c>
      <c r="Y1335" s="14">
        <f t="shared" si="8"/>
        <v>9941</v>
      </c>
      <c r="Z1335" s="14">
        <f t="shared" si="9"/>
        <v>3754</v>
      </c>
      <c r="AA1335" s="14">
        <f t="shared" si="10"/>
        <v>913</v>
      </c>
      <c r="AB1335" s="14">
        <f t="shared" si="11"/>
        <v>2163</v>
      </c>
      <c r="AC1335" s="14">
        <f t="shared" si="12"/>
        <v>473</v>
      </c>
      <c r="AD1335" s="14">
        <f t="shared" si="13"/>
        <v>1378</v>
      </c>
      <c r="AE1335" s="14">
        <f t="shared" si="14"/>
        <v>169</v>
      </c>
      <c r="AF1335" s="14">
        <f t="shared" si="15"/>
        <v>3</v>
      </c>
      <c r="AG1335" s="17">
        <f t="shared" si="16"/>
        <v>62.22380791</v>
      </c>
      <c r="AH1335" s="20">
        <f>12*(J1335*'Programas e Observações'!$C$8+K1335*'Programas e Observações'!$C$9+L1335*('Programas e Observações'!$C$8+'Programas e Observações'!$C$9)+M1335*'Programas e Observações'!$C$10)</f>
        <v>488925.36</v>
      </c>
      <c r="AI1335" s="20">
        <f>12*(J1335*'Programas e Observações'!$D$8+K1335*'Programas e Observações'!$D$9+L1335*('Programas e Observações'!$D$8+'Programas e Observações'!$D$9)+M1335*'Programas e Observações'!$D$10)</f>
        <v>824429.64</v>
      </c>
      <c r="AJ1335" s="13" t="s">
        <v>5450</v>
      </c>
      <c r="AK1335" s="13" t="s">
        <v>5451</v>
      </c>
    </row>
    <row r="1336" ht="15.75" customHeight="1">
      <c r="A1336" s="13" t="s">
        <v>5452</v>
      </c>
      <c r="B1336" s="13" t="s">
        <v>5453</v>
      </c>
      <c r="C1336" s="13" t="s">
        <v>5454</v>
      </c>
      <c r="D1336" s="13" t="s">
        <v>5067</v>
      </c>
      <c r="E1336" s="13" t="s">
        <v>5281</v>
      </c>
      <c r="F1336" s="13" t="s">
        <v>5282</v>
      </c>
      <c r="G1336" s="14">
        <v>10840.0</v>
      </c>
      <c r="H1336" s="16" t="b">
        <f>G1336&lt;'Programas e Observações'!$C$11</f>
        <v>1</v>
      </c>
      <c r="I1336" s="14">
        <v>969.0</v>
      </c>
      <c r="J1336" s="14">
        <v>326.0</v>
      </c>
      <c r="K1336" s="14">
        <v>106.0</v>
      </c>
      <c r="L1336" s="14">
        <v>288.0</v>
      </c>
      <c r="M1336" s="14">
        <v>57.0</v>
      </c>
      <c r="N1336" s="14">
        <v>59.0</v>
      </c>
      <c r="O1336" s="14">
        <v>18.0</v>
      </c>
      <c r="P1336" s="14">
        <v>1.0</v>
      </c>
      <c r="Q1336" s="14"/>
      <c r="R1336" s="17">
        <f t="shared" si="1"/>
        <v>89.39114391</v>
      </c>
      <c r="S1336" s="17">
        <f t="shared" si="2"/>
        <v>30.07380074</v>
      </c>
      <c r="T1336" s="17">
        <f t="shared" si="3"/>
        <v>9.778597786</v>
      </c>
      <c r="U1336" s="17">
        <f t="shared" si="4"/>
        <v>26.56826568</v>
      </c>
      <c r="V1336" s="17">
        <f t="shared" si="5"/>
        <v>5.258302583</v>
      </c>
      <c r="W1336" s="17">
        <f t="shared" si="6"/>
        <v>5.442804428</v>
      </c>
      <c r="X1336" s="17">
        <f t="shared" si="7"/>
        <v>1.660516605</v>
      </c>
      <c r="Y1336" s="14">
        <f t="shared" si="8"/>
        <v>16048</v>
      </c>
      <c r="Z1336" s="14">
        <f t="shared" si="9"/>
        <v>5341</v>
      </c>
      <c r="AA1336" s="14">
        <f t="shared" si="10"/>
        <v>1895</v>
      </c>
      <c r="AB1336" s="14">
        <f t="shared" si="11"/>
        <v>3744</v>
      </c>
      <c r="AC1336" s="14">
        <f t="shared" si="12"/>
        <v>904</v>
      </c>
      <c r="AD1336" s="14">
        <f t="shared" si="13"/>
        <v>1918</v>
      </c>
      <c r="AE1336" s="14">
        <f t="shared" si="14"/>
        <v>256</v>
      </c>
      <c r="AF1336" s="14">
        <f t="shared" si="15"/>
        <v>6</v>
      </c>
      <c r="AG1336" s="17">
        <f t="shared" si="16"/>
        <v>89.23785269</v>
      </c>
      <c r="AH1336" s="20">
        <f>12*(J1336*'Programas e Observações'!$C$8+K1336*'Programas e Observações'!$C$9+L1336*('Programas e Observações'!$C$8+'Programas e Observações'!$C$9)+M1336*'Programas e Observações'!$C$10)</f>
        <v>352698.96</v>
      </c>
      <c r="AI1336" s="20">
        <f>12*(J1336*'Programas e Observações'!$D$8+K1336*'Programas e Observações'!$D$9+L1336*('Programas e Observações'!$D$8+'Programas e Observações'!$D$9)+M1336*'Programas e Observações'!$D$10)</f>
        <v>582842.28</v>
      </c>
      <c r="AJ1336" s="13" t="s">
        <v>275</v>
      </c>
      <c r="AK1336" s="13" t="s">
        <v>3643</v>
      </c>
    </row>
    <row r="1337" ht="15.75" customHeight="1">
      <c r="A1337" s="13" t="s">
        <v>5455</v>
      </c>
      <c r="B1337" s="13" t="s">
        <v>5456</v>
      </c>
      <c r="C1337" s="13" t="s">
        <v>5457</v>
      </c>
      <c r="D1337" s="13" t="s">
        <v>5067</v>
      </c>
      <c r="E1337" s="13" t="s">
        <v>5163</v>
      </c>
      <c r="F1337" s="13" t="s">
        <v>5164</v>
      </c>
      <c r="G1337" s="14">
        <v>14969.0</v>
      </c>
      <c r="H1337" s="16" t="b">
        <f>G1337&lt;'Programas e Observações'!$C$11</f>
        <v>1</v>
      </c>
      <c r="I1337" s="14">
        <v>1401.0</v>
      </c>
      <c r="J1337" s="14">
        <v>487.0</v>
      </c>
      <c r="K1337" s="14">
        <v>151.0</v>
      </c>
      <c r="L1337" s="14">
        <v>300.0</v>
      </c>
      <c r="M1337" s="14">
        <v>85.0</v>
      </c>
      <c r="N1337" s="14">
        <v>128.0</v>
      </c>
      <c r="O1337" s="14">
        <v>25.0</v>
      </c>
      <c r="P1337" s="14">
        <v>0.0</v>
      </c>
      <c r="Q1337" s="14"/>
      <c r="R1337" s="17">
        <f t="shared" si="1"/>
        <v>93.59342641</v>
      </c>
      <c r="S1337" s="17">
        <f t="shared" si="2"/>
        <v>32.5339034</v>
      </c>
      <c r="T1337" s="17">
        <f t="shared" si="3"/>
        <v>10.0875142</v>
      </c>
      <c r="U1337" s="17">
        <f t="shared" si="4"/>
        <v>20.04141893</v>
      </c>
      <c r="V1337" s="17">
        <f t="shared" si="5"/>
        <v>5.678402031</v>
      </c>
      <c r="W1337" s="17">
        <f t="shared" si="6"/>
        <v>8.551005411</v>
      </c>
      <c r="X1337" s="17">
        <f t="shared" si="7"/>
        <v>1.670118244</v>
      </c>
      <c r="Y1337" s="14">
        <f t="shared" si="8"/>
        <v>9941</v>
      </c>
      <c r="Z1337" s="14">
        <f t="shared" si="9"/>
        <v>3754</v>
      </c>
      <c r="AA1337" s="14">
        <f t="shared" si="10"/>
        <v>913</v>
      </c>
      <c r="AB1337" s="14">
        <f t="shared" si="11"/>
        <v>2163</v>
      </c>
      <c r="AC1337" s="14">
        <f t="shared" si="12"/>
        <v>473</v>
      </c>
      <c r="AD1337" s="14">
        <f t="shared" si="13"/>
        <v>1378</v>
      </c>
      <c r="AE1337" s="14">
        <f t="shared" si="14"/>
        <v>169</v>
      </c>
      <c r="AF1337" s="14">
        <f t="shared" si="15"/>
        <v>3</v>
      </c>
      <c r="AG1337" s="17">
        <f t="shared" si="16"/>
        <v>62.22380791</v>
      </c>
      <c r="AH1337" s="20">
        <f>12*(J1337*'Programas e Observações'!$C$8+K1337*'Programas e Observações'!$C$9+L1337*('Programas e Observações'!$C$8+'Programas e Observações'!$C$9)+M1337*'Programas e Observações'!$C$10)</f>
        <v>430856.4</v>
      </c>
      <c r="AI1337" s="20">
        <f>12*(J1337*'Programas e Observações'!$D$8+K1337*'Programas e Observações'!$D$9+L1337*('Programas e Observações'!$D$8+'Programas e Observações'!$D$9)+M1337*'Programas e Observações'!$D$10)</f>
        <v>724848.48</v>
      </c>
      <c r="AJ1337" s="13" t="s">
        <v>5458</v>
      </c>
      <c r="AK1337" s="13" t="s">
        <v>5459</v>
      </c>
    </row>
    <row r="1338" ht="15.75" customHeight="1">
      <c r="A1338" s="13" t="s">
        <v>5460</v>
      </c>
      <c r="B1338" s="13" t="s">
        <v>5461</v>
      </c>
      <c r="C1338" s="13" t="s">
        <v>5462</v>
      </c>
      <c r="D1338" s="13" t="s">
        <v>5067</v>
      </c>
      <c r="E1338" s="13" t="s">
        <v>5197</v>
      </c>
      <c r="F1338" s="13" t="s">
        <v>5198</v>
      </c>
      <c r="G1338" s="14">
        <v>7728.0</v>
      </c>
      <c r="H1338" s="16" t="b">
        <f>G1338&lt;'Programas e Observações'!$C$11</f>
        <v>1</v>
      </c>
      <c r="I1338" s="14">
        <v>350.0</v>
      </c>
      <c r="J1338" s="14">
        <v>210.0</v>
      </c>
      <c r="K1338" s="14">
        <v>35.0</v>
      </c>
      <c r="L1338" s="14">
        <v>35.0</v>
      </c>
      <c r="M1338" s="14">
        <v>2.0</v>
      </c>
      <c r="N1338" s="14">
        <v>213.0</v>
      </c>
      <c r="O1338" s="14">
        <v>5.0</v>
      </c>
      <c r="P1338" s="14">
        <v>0.0</v>
      </c>
      <c r="Q1338" s="14"/>
      <c r="R1338" s="17">
        <f t="shared" si="1"/>
        <v>45.28985507</v>
      </c>
      <c r="S1338" s="17">
        <f t="shared" si="2"/>
        <v>27.17391304</v>
      </c>
      <c r="T1338" s="17">
        <f t="shared" si="3"/>
        <v>4.528985507</v>
      </c>
      <c r="U1338" s="17">
        <f t="shared" si="4"/>
        <v>4.528985507</v>
      </c>
      <c r="V1338" s="17">
        <f t="shared" si="5"/>
        <v>0.2587991718</v>
      </c>
      <c r="W1338" s="17">
        <f t="shared" si="6"/>
        <v>27.5621118</v>
      </c>
      <c r="X1338" s="17">
        <f t="shared" si="7"/>
        <v>0.6469979296</v>
      </c>
      <c r="Y1338" s="14">
        <f t="shared" si="8"/>
        <v>8756</v>
      </c>
      <c r="Z1338" s="14">
        <f t="shared" si="9"/>
        <v>3764</v>
      </c>
      <c r="AA1338" s="14">
        <f t="shared" si="10"/>
        <v>621</v>
      </c>
      <c r="AB1338" s="14">
        <f t="shared" si="11"/>
        <v>1278</v>
      </c>
      <c r="AC1338" s="14">
        <f t="shared" si="12"/>
        <v>336</v>
      </c>
      <c r="AD1338" s="14">
        <f t="shared" si="13"/>
        <v>2999</v>
      </c>
      <c r="AE1338" s="14">
        <f t="shared" si="14"/>
        <v>102</v>
      </c>
      <c r="AF1338" s="14">
        <f t="shared" si="15"/>
        <v>3</v>
      </c>
      <c r="AG1338" s="17">
        <f t="shared" si="16"/>
        <v>74.27514718</v>
      </c>
      <c r="AH1338" s="20">
        <f>12*(J1338*'Programas e Observações'!$C$8+K1338*'Programas e Observações'!$C$9+L1338*('Programas e Observações'!$C$8+'Programas e Observações'!$C$9)+M1338*'Programas e Observações'!$C$10)</f>
        <v>85369.56</v>
      </c>
      <c r="AI1338" s="20">
        <f>12*(J1338*'Programas e Observações'!$D$8+K1338*'Programas e Observações'!$D$9+L1338*('Programas e Observações'!$D$8+'Programas e Observações'!$D$9)+M1338*'Programas e Observações'!$D$10)</f>
        <v>175021.92</v>
      </c>
      <c r="AJ1338" s="13" t="s">
        <v>1305</v>
      </c>
      <c r="AK1338" s="13" t="s">
        <v>264</v>
      </c>
    </row>
    <row r="1339" ht="15.75" customHeight="1">
      <c r="A1339" s="13" t="s">
        <v>5463</v>
      </c>
      <c r="B1339" s="13" t="s">
        <v>5464</v>
      </c>
      <c r="C1339" s="13" t="s">
        <v>5465</v>
      </c>
      <c r="D1339" s="13" t="s">
        <v>5067</v>
      </c>
      <c r="E1339" s="13" t="s">
        <v>5103</v>
      </c>
      <c r="F1339" s="13" t="s">
        <v>5104</v>
      </c>
      <c r="G1339" s="14">
        <v>897633.0</v>
      </c>
      <c r="H1339" s="16" t="b">
        <f>G1339&lt;'Programas e Observações'!$C$11</f>
        <v>0</v>
      </c>
      <c r="I1339" s="14">
        <v>74737.0</v>
      </c>
      <c r="J1339" s="14">
        <v>23843.0</v>
      </c>
      <c r="K1339" s="14">
        <v>11646.0</v>
      </c>
      <c r="L1339" s="14">
        <v>19015.0</v>
      </c>
      <c r="M1339" s="14">
        <v>5043.0</v>
      </c>
      <c r="N1339" s="14">
        <v>14949.0</v>
      </c>
      <c r="O1339" s="14">
        <v>1460.0</v>
      </c>
      <c r="P1339" s="14">
        <v>30.0</v>
      </c>
      <c r="Q1339" s="14">
        <v>3401.0</v>
      </c>
      <c r="R1339" s="17">
        <f t="shared" si="1"/>
        <v>83.26008514</v>
      </c>
      <c r="S1339" s="17">
        <f t="shared" si="2"/>
        <v>26.56208049</v>
      </c>
      <c r="T1339" s="17">
        <f t="shared" si="3"/>
        <v>12.97412194</v>
      </c>
      <c r="U1339" s="17">
        <f t="shared" si="4"/>
        <v>21.18349036</v>
      </c>
      <c r="V1339" s="17">
        <f t="shared" si="5"/>
        <v>5.61810896</v>
      </c>
      <c r="W1339" s="17">
        <f t="shared" si="6"/>
        <v>16.65379949</v>
      </c>
      <c r="X1339" s="17">
        <f t="shared" si="7"/>
        <v>1.626499917</v>
      </c>
      <c r="Y1339" s="14">
        <f t="shared" si="8"/>
        <v>113629</v>
      </c>
      <c r="Z1339" s="14">
        <f t="shared" si="9"/>
        <v>37513</v>
      </c>
      <c r="AA1339" s="14">
        <f t="shared" si="10"/>
        <v>16172</v>
      </c>
      <c r="AB1339" s="14">
        <f t="shared" si="11"/>
        <v>29128</v>
      </c>
      <c r="AC1339" s="14">
        <f t="shared" si="12"/>
        <v>7656</v>
      </c>
      <c r="AD1339" s="14">
        <f t="shared" si="13"/>
        <v>21234</v>
      </c>
      <c r="AE1339" s="14">
        <f t="shared" si="14"/>
        <v>2064</v>
      </c>
      <c r="AF1339" s="14">
        <f t="shared" si="15"/>
        <v>43</v>
      </c>
      <c r="AG1339" s="17">
        <f t="shared" si="16"/>
        <v>79.71548274</v>
      </c>
      <c r="AH1339" s="20">
        <f>12*(J1339*'Programas e Observações'!$C$8+K1339*'Programas e Observações'!$C$9+L1339*('Programas e Observações'!$C$8+'Programas e Observações'!$C$9)+M1339*'Programas e Observações'!$C$10)</f>
        <v>26789385.24</v>
      </c>
      <c r="AI1339" s="20">
        <f>12*(J1339*'Programas e Observações'!$D$8+K1339*'Programas e Observações'!$D$9+L1339*('Programas e Observações'!$D$8+'Programas e Observações'!$D$9)+M1339*'Programas e Observações'!$D$10)</f>
        <v>42937128</v>
      </c>
      <c r="AJ1339" s="13" t="s">
        <v>5466</v>
      </c>
      <c r="AK1339" s="13" t="s">
        <v>5467</v>
      </c>
    </row>
    <row r="1340" ht="15.75" customHeight="1">
      <c r="A1340" s="13" t="s">
        <v>5468</v>
      </c>
      <c r="B1340" s="13" t="s">
        <v>5469</v>
      </c>
      <c r="C1340" s="13" t="s">
        <v>5470</v>
      </c>
      <c r="D1340" s="13" t="s">
        <v>5067</v>
      </c>
      <c r="E1340" s="13" t="s">
        <v>5281</v>
      </c>
      <c r="F1340" s="13" t="s">
        <v>5282</v>
      </c>
      <c r="G1340" s="14">
        <v>8088.0</v>
      </c>
      <c r="H1340" s="16" t="b">
        <f>G1340&lt;'Programas e Observações'!$C$11</f>
        <v>1</v>
      </c>
      <c r="I1340" s="14">
        <v>656.0</v>
      </c>
      <c r="J1340" s="14">
        <v>167.0</v>
      </c>
      <c r="K1340" s="14">
        <v>77.0</v>
      </c>
      <c r="L1340" s="14">
        <v>128.0</v>
      </c>
      <c r="M1340" s="14">
        <v>27.0</v>
      </c>
      <c r="N1340" s="14">
        <v>37.0</v>
      </c>
      <c r="O1340" s="14">
        <v>20.0</v>
      </c>
      <c r="P1340" s="14">
        <v>1.0</v>
      </c>
      <c r="Q1340" s="14"/>
      <c r="R1340" s="17">
        <f t="shared" si="1"/>
        <v>81.10781405</v>
      </c>
      <c r="S1340" s="17">
        <f t="shared" si="2"/>
        <v>20.64787339</v>
      </c>
      <c r="T1340" s="17">
        <f t="shared" si="3"/>
        <v>9.520276954</v>
      </c>
      <c r="U1340" s="17">
        <f t="shared" si="4"/>
        <v>15.82591494</v>
      </c>
      <c r="V1340" s="17">
        <f t="shared" si="5"/>
        <v>3.338278932</v>
      </c>
      <c r="W1340" s="17">
        <f t="shared" si="6"/>
        <v>4.574678536</v>
      </c>
      <c r="X1340" s="17">
        <f t="shared" si="7"/>
        <v>2.472799209</v>
      </c>
      <c r="Y1340" s="14">
        <f t="shared" si="8"/>
        <v>16048</v>
      </c>
      <c r="Z1340" s="14">
        <f t="shared" si="9"/>
        <v>5341</v>
      </c>
      <c r="AA1340" s="14">
        <f t="shared" si="10"/>
        <v>1895</v>
      </c>
      <c r="AB1340" s="14">
        <f t="shared" si="11"/>
        <v>3744</v>
      </c>
      <c r="AC1340" s="14">
        <f t="shared" si="12"/>
        <v>904</v>
      </c>
      <c r="AD1340" s="14">
        <f t="shared" si="13"/>
        <v>1918</v>
      </c>
      <c r="AE1340" s="14">
        <f t="shared" si="14"/>
        <v>256</v>
      </c>
      <c r="AF1340" s="14">
        <f t="shared" si="15"/>
        <v>6</v>
      </c>
      <c r="AG1340" s="17">
        <f t="shared" si="16"/>
        <v>89.23785269</v>
      </c>
      <c r="AH1340" s="20">
        <f>12*(J1340*'Programas e Observações'!$C$8+K1340*'Programas e Observações'!$C$9+L1340*('Programas e Observações'!$C$8+'Programas e Observações'!$C$9)+M1340*'Programas e Observações'!$C$10)</f>
        <v>177250.56</v>
      </c>
      <c r="AI1340" s="20">
        <f>12*(J1340*'Programas e Observações'!$D$8+K1340*'Programas e Observações'!$D$9+L1340*('Programas e Observações'!$D$8+'Programas e Observações'!$D$9)+M1340*'Programas e Observações'!$D$10)</f>
        <v>288157.92</v>
      </c>
      <c r="AJ1340" s="13" t="s">
        <v>5471</v>
      </c>
      <c r="AK1340" s="13" t="s">
        <v>5375</v>
      </c>
    </row>
    <row r="1341" ht="15.75" customHeight="1">
      <c r="A1341" s="13" t="s">
        <v>5472</v>
      </c>
      <c r="B1341" s="13" t="s">
        <v>5473</v>
      </c>
      <c r="C1341" s="13" t="s">
        <v>5474</v>
      </c>
      <c r="D1341" s="13" t="s">
        <v>5067</v>
      </c>
      <c r="E1341" s="13" t="s">
        <v>5158</v>
      </c>
      <c r="F1341" s="13" t="s">
        <v>5159</v>
      </c>
      <c r="G1341" s="14">
        <v>17520.0</v>
      </c>
      <c r="H1341" s="16" t="b">
        <f>G1341&lt;'Programas e Observações'!$C$11</f>
        <v>1</v>
      </c>
      <c r="I1341" s="14">
        <v>2084.0</v>
      </c>
      <c r="J1341" s="14">
        <v>904.0</v>
      </c>
      <c r="K1341" s="14">
        <v>198.0</v>
      </c>
      <c r="L1341" s="14">
        <v>420.0</v>
      </c>
      <c r="M1341" s="14">
        <v>104.0</v>
      </c>
      <c r="N1341" s="14">
        <v>111.0</v>
      </c>
      <c r="O1341" s="14">
        <v>38.0</v>
      </c>
      <c r="P1341" s="14">
        <v>1.0</v>
      </c>
      <c r="Q1341" s="14"/>
      <c r="R1341" s="17">
        <f t="shared" si="1"/>
        <v>118.9497717</v>
      </c>
      <c r="S1341" s="17">
        <f t="shared" si="2"/>
        <v>51.59817352</v>
      </c>
      <c r="T1341" s="17">
        <f t="shared" si="3"/>
        <v>11.30136986</v>
      </c>
      <c r="U1341" s="17">
        <f t="shared" si="4"/>
        <v>23.97260274</v>
      </c>
      <c r="V1341" s="17">
        <f t="shared" si="5"/>
        <v>5.936073059</v>
      </c>
      <c r="W1341" s="17">
        <f t="shared" si="6"/>
        <v>6.335616438</v>
      </c>
      <c r="X1341" s="17">
        <f t="shared" si="7"/>
        <v>2.168949772</v>
      </c>
      <c r="Y1341" s="14">
        <f t="shared" si="8"/>
        <v>50844</v>
      </c>
      <c r="Z1341" s="14">
        <f t="shared" si="9"/>
        <v>17563</v>
      </c>
      <c r="AA1341" s="14">
        <f t="shared" si="10"/>
        <v>6119</v>
      </c>
      <c r="AB1341" s="14">
        <f t="shared" si="11"/>
        <v>14634</v>
      </c>
      <c r="AC1341" s="14">
        <f t="shared" si="12"/>
        <v>3213</v>
      </c>
      <c r="AD1341" s="14">
        <f t="shared" si="13"/>
        <v>11868</v>
      </c>
      <c r="AE1341" s="14">
        <f t="shared" si="14"/>
        <v>1399</v>
      </c>
      <c r="AF1341" s="14">
        <f t="shared" si="15"/>
        <v>20</v>
      </c>
      <c r="AG1341" s="17">
        <f t="shared" si="16"/>
        <v>87.10683797</v>
      </c>
      <c r="AH1341" s="20">
        <f>12*(J1341*'Programas e Observações'!$C$8+K1341*'Programas e Observações'!$C$9+L1341*('Programas e Observações'!$C$8+'Programas e Observações'!$C$9)+M1341*'Programas e Observações'!$C$10)</f>
        <v>632592.72</v>
      </c>
      <c r="AI1341" s="20">
        <f>12*(J1341*'Programas e Observações'!$D$8+K1341*'Programas e Observações'!$D$9+L1341*('Programas e Observações'!$D$8+'Programas e Observações'!$D$9)+M1341*'Programas e Observações'!$D$10)</f>
        <v>1123590</v>
      </c>
      <c r="AJ1341" s="13" t="s">
        <v>5475</v>
      </c>
      <c r="AK1341" s="13" t="s">
        <v>5476</v>
      </c>
    </row>
    <row r="1342" ht="15.75" customHeight="1">
      <c r="A1342" s="13" t="s">
        <v>5477</v>
      </c>
      <c r="B1342" s="13" t="s">
        <v>5478</v>
      </c>
      <c r="C1342" s="13" t="s">
        <v>5479</v>
      </c>
      <c r="D1342" s="13" t="s">
        <v>5067</v>
      </c>
      <c r="E1342" s="13" t="s">
        <v>5145</v>
      </c>
      <c r="F1342" s="13" t="s">
        <v>5146</v>
      </c>
      <c r="G1342" s="14">
        <v>7019.0</v>
      </c>
      <c r="H1342" s="16" t="b">
        <f>G1342&lt;'Programas e Observações'!$C$11</f>
        <v>1</v>
      </c>
      <c r="I1342" s="14">
        <v>641.0</v>
      </c>
      <c r="J1342" s="14">
        <v>355.0</v>
      </c>
      <c r="K1342" s="14">
        <v>41.0</v>
      </c>
      <c r="L1342" s="14">
        <v>112.0</v>
      </c>
      <c r="M1342" s="14">
        <v>3.0</v>
      </c>
      <c r="N1342" s="14">
        <v>50.0</v>
      </c>
      <c r="O1342" s="14">
        <v>18.0</v>
      </c>
      <c r="P1342" s="14">
        <v>2.0</v>
      </c>
      <c r="Q1342" s="14"/>
      <c r="R1342" s="17">
        <f t="shared" si="1"/>
        <v>91.32355036</v>
      </c>
      <c r="S1342" s="17">
        <f t="shared" si="2"/>
        <v>50.57700527</v>
      </c>
      <c r="T1342" s="17">
        <f t="shared" si="3"/>
        <v>5.841287933</v>
      </c>
      <c r="U1342" s="17">
        <f t="shared" si="4"/>
        <v>15.95668899</v>
      </c>
      <c r="V1342" s="17">
        <f t="shared" si="5"/>
        <v>0.4274113122</v>
      </c>
      <c r="W1342" s="17">
        <f t="shared" si="6"/>
        <v>7.123521869</v>
      </c>
      <c r="X1342" s="17">
        <f t="shared" si="7"/>
        <v>2.564467873</v>
      </c>
      <c r="Y1342" s="14">
        <f t="shared" si="8"/>
        <v>17654</v>
      </c>
      <c r="Z1342" s="14">
        <f t="shared" si="9"/>
        <v>7036</v>
      </c>
      <c r="AA1342" s="14">
        <f t="shared" si="10"/>
        <v>1546</v>
      </c>
      <c r="AB1342" s="14">
        <f t="shared" si="11"/>
        <v>3446</v>
      </c>
      <c r="AC1342" s="14">
        <f t="shared" si="12"/>
        <v>380</v>
      </c>
      <c r="AD1342" s="14">
        <f t="shared" si="13"/>
        <v>3243</v>
      </c>
      <c r="AE1342" s="14">
        <f t="shared" si="14"/>
        <v>171</v>
      </c>
      <c r="AF1342" s="14">
        <f t="shared" si="15"/>
        <v>9</v>
      </c>
      <c r="AG1342" s="17">
        <f t="shared" si="16"/>
        <v>74.85043904</v>
      </c>
      <c r="AH1342" s="20">
        <f>12*(J1342*'Programas e Observações'!$C$8+K1342*'Programas e Observações'!$C$9+L1342*('Programas e Observações'!$C$8+'Programas e Observações'!$C$9)+M1342*'Programas e Observações'!$C$10)</f>
        <v>172266.24</v>
      </c>
      <c r="AI1342" s="20">
        <f>12*(J1342*'Programas e Observações'!$D$8+K1342*'Programas e Observações'!$D$9+L1342*('Programas e Observações'!$D$8+'Programas e Observações'!$D$9)+M1342*'Programas e Observações'!$D$10)</f>
        <v>343565.76</v>
      </c>
      <c r="AJ1342" s="13" t="s">
        <v>5480</v>
      </c>
      <c r="AK1342" s="13" t="s">
        <v>283</v>
      </c>
    </row>
    <row r="1343" ht="15.75" customHeight="1">
      <c r="A1343" s="13" t="s">
        <v>5481</v>
      </c>
      <c r="B1343" s="13" t="s">
        <v>5482</v>
      </c>
      <c r="C1343" s="13" t="s">
        <v>5483</v>
      </c>
      <c r="D1343" s="13" t="s">
        <v>5067</v>
      </c>
      <c r="E1343" s="13" t="s">
        <v>5281</v>
      </c>
      <c r="F1343" s="13" t="s">
        <v>5282</v>
      </c>
      <c r="G1343" s="14">
        <v>10255.0</v>
      </c>
      <c r="H1343" s="16" t="b">
        <f>G1343&lt;'Programas e Observações'!$C$11</f>
        <v>1</v>
      </c>
      <c r="I1343" s="14">
        <v>2279.0</v>
      </c>
      <c r="J1343" s="14">
        <v>891.0</v>
      </c>
      <c r="K1343" s="14">
        <v>260.0</v>
      </c>
      <c r="L1343" s="14">
        <v>501.0</v>
      </c>
      <c r="M1343" s="14">
        <v>135.0</v>
      </c>
      <c r="N1343" s="14">
        <v>102.0</v>
      </c>
      <c r="O1343" s="14">
        <v>20.0</v>
      </c>
      <c r="P1343" s="14">
        <v>1.0</v>
      </c>
      <c r="Q1343" s="14"/>
      <c r="R1343" s="17">
        <f t="shared" si="1"/>
        <v>222.233057</v>
      </c>
      <c r="S1343" s="17">
        <f t="shared" si="2"/>
        <v>86.88444661</v>
      </c>
      <c r="T1343" s="17">
        <f t="shared" si="3"/>
        <v>25.3534861</v>
      </c>
      <c r="U1343" s="17">
        <f t="shared" si="4"/>
        <v>48.85421745</v>
      </c>
      <c r="V1343" s="17">
        <f t="shared" si="5"/>
        <v>13.16431009</v>
      </c>
      <c r="W1343" s="17">
        <f t="shared" si="6"/>
        <v>9.946367626</v>
      </c>
      <c r="X1343" s="17">
        <f t="shared" si="7"/>
        <v>1.950268162</v>
      </c>
      <c r="Y1343" s="14">
        <f t="shared" si="8"/>
        <v>16048</v>
      </c>
      <c r="Z1343" s="14">
        <f t="shared" si="9"/>
        <v>5341</v>
      </c>
      <c r="AA1343" s="14">
        <f t="shared" si="10"/>
        <v>1895</v>
      </c>
      <c r="AB1343" s="14">
        <f t="shared" si="11"/>
        <v>3744</v>
      </c>
      <c r="AC1343" s="14">
        <f t="shared" si="12"/>
        <v>904</v>
      </c>
      <c r="AD1343" s="14">
        <f t="shared" si="13"/>
        <v>1918</v>
      </c>
      <c r="AE1343" s="14">
        <f t="shared" si="14"/>
        <v>256</v>
      </c>
      <c r="AF1343" s="14">
        <f t="shared" si="15"/>
        <v>6</v>
      </c>
      <c r="AG1343" s="17">
        <f t="shared" si="16"/>
        <v>89.23785269</v>
      </c>
      <c r="AH1343" s="20">
        <f>12*(J1343*'Programas e Observações'!$C$8+K1343*'Programas e Observações'!$C$9+L1343*('Programas e Observações'!$C$8+'Programas e Observações'!$C$9)+M1343*'Programas e Observações'!$C$10)</f>
        <v>735287.4</v>
      </c>
      <c r="AI1343" s="20">
        <f>12*(J1343*'Programas e Observações'!$D$8+K1343*'Programas e Observações'!$D$9+L1343*('Programas e Observações'!$D$8+'Programas e Observações'!$D$9)+M1343*'Programas e Observações'!$D$10)</f>
        <v>1254271.68</v>
      </c>
      <c r="AJ1343" s="13" t="s">
        <v>5484</v>
      </c>
      <c r="AK1343" s="13" t="s">
        <v>5485</v>
      </c>
    </row>
    <row r="1344" ht="15.75" customHeight="1">
      <c r="A1344" s="13" t="s">
        <v>5486</v>
      </c>
      <c r="B1344" s="13" t="s">
        <v>5487</v>
      </c>
      <c r="C1344" s="13" t="s">
        <v>5488</v>
      </c>
      <c r="D1344" s="13" t="s">
        <v>5067</v>
      </c>
      <c r="E1344" s="13" t="s">
        <v>5068</v>
      </c>
      <c r="F1344" s="13" t="s">
        <v>5069</v>
      </c>
      <c r="G1344" s="14">
        <v>9380.0</v>
      </c>
      <c r="H1344" s="16" t="b">
        <f>G1344&lt;'Programas e Observações'!$C$11</f>
        <v>1</v>
      </c>
      <c r="I1344" s="14">
        <v>1079.0</v>
      </c>
      <c r="J1344" s="14">
        <v>489.0</v>
      </c>
      <c r="K1344" s="14">
        <v>112.0</v>
      </c>
      <c r="L1344" s="14">
        <v>254.0</v>
      </c>
      <c r="M1344" s="14">
        <v>42.0</v>
      </c>
      <c r="N1344" s="14">
        <v>122.0</v>
      </c>
      <c r="O1344" s="14">
        <v>6.0</v>
      </c>
      <c r="P1344" s="14">
        <v>0.0</v>
      </c>
      <c r="Q1344" s="14"/>
      <c r="R1344" s="17">
        <f t="shared" si="1"/>
        <v>115.0319829</v>
      </c>
      <c r="S1344" s="17">
        <f t="shared" si="2"/>
        <v>52.13219616</v>
      </c>
      <c r="T1344" s="17">
        <f t="shared" si="3"/>
        <v>11.94029851</v>
      </c>
      <c r="U1344" s="17">
        <f t="shared" si="4"/>
        <v>27.07889126</v>
      </c>
      <c r="V1344" s="17">
        <f t="shared" si="5"/>
        <v>4.47761194</v>
      </c>
      <c r="W1344" s="17">
        <f t="shared" si="6"/>
        <v>13.00639659</v>
      </c>
      <c r="X1344" s="17">
        <f t="shared" si="7"/>
        <v>0.6396588486</v>
      </c>
      <c r="Y1344" s="14">
        <f t="shared" si="8"/>
        <v>9038</v>
      </c>
      <c r="Z1344" s="14">
        <f t="shared" si="9"/>
        <v>4287</v>
      </c>
      <c r="AA1344" s="14">
        <f t="shared" si="10"/>
        <v>617</v>
      </c>
      <c r="AB1344" s="14">
        <f t="shared" si="11"/>
        <v>1703</v>
      </c>
      <c r="AC1344" s="14">
        <f t="shared" si="12"/>
        <v>371</v>
      </c>
      <c r="AD1344" s="14">
        <f t="shared" si="13"/>
        <v>1318</v>
      </c>
      <c r="AE1344" s="14">
        <f t="shared" si="14"/>
        <v>66</v>
      </c>
      <c r="AF1344" s="14">
        <f t="shared" si="15"/>
        <v>3</v>
      </c>
      <c r="AG1344" s="17">
        <f t="shared" si="16"/>
        <v>113.5056389</v>
      </c>
      <c r="AH1344" s="20">
        <f>12*(J1344*'Programas e Observações'!$C$8+K1344*'Programas e Observações'!$C$9+L1344*('Programas e Observações'!$C$8+'Programas e Observações'!$C$9)+M1344*'Programas e Observações'!$C$10)</f>
        <v>356145.96</v>
      </c>
      <c r="AI1344" s="20">
        <f>12*(J1344*'Programas e Observações'!$D$8+K1344*'Programas e Observações'!$D$9+L1344*('Programas e Observações'!$D$8+'Programas e Observações'!$D$9)+M1344*'Programas e Observações'!$D$10)</f>
        <v>631863.84</v>
      </c>
      <c r="AJ1344" s="13" t="s">
        <v>4425</v>
      </c>
      <c r="AK1344" s="13" t="s">
        <v>5489</v>
      </c>
    </row>
    <row r="1345" ht="15.75" customHeight="1">
      <c r="A1345" s="13" t="s">
        <v>5490</v>
      </c>
      <c r="B1345" s="13" t="s">
        <v>5491</v>
      </c>
      <c r="C1345" s="13" t="s">
        <v>5492</v>
      </c>
      <c r="D1345" s="13" t="s">
        <v>5067</v>
      </c>
      <c r="E1345" s="13" t="s">
        <v>5276</v>
      </c>
      <c r="F1345" s="13" t="s">
        <v>5277</v>
      </c>
      <c r="G1345" s="14">
        <v>4489.0</v>
      </c>
      <c r="H1345" s="16" t="b">
        <f>G1345&lt;'Programas e Observações'!$C$11</f>
        <v>1</v>
      </c>
      <c r="I1345" s="14">
        <v>268.0</v>
      </c>
      <c r="J1345" s="14">
        <v>155.0</v>
      </c>
      <c r="K1345" s="14">
        <v>1.0</v>
      </c>
      <c r="L1345" s="14">
        <v>9.0</v>
      </c>
      <c r="M1345" s="14">
        <v>1.0</v>
      </c>
      <c r="N1345" s="14">
        <v>99.0</v>
      </c>
      <c r="O1345" s="14">
        <v>1.0</v>
      </c>
      <c r="P1345" s="14">
        <v>0.0</v>
      </c>
      <c r="Q1345" s="14"/>
      <c r="R1345" s="17">
        <f t="shared" si="1"/>
        <v>59.70149254</v>
      </c>
      <c r="S1345" s="17">
        <f t="shared" si="2"/>
        <v>34.5288483</v>
      </c>
      <c r="T1345" s="17">
        <f t="shared" si="3"/>
        <v>0.2227667632</v>
      </c>
      <c r="U1345" s="17">
        <f t="shared" si="4"/>
        <v>2.004900869</v>
      </c>
      <c r="V1345" s="17">
        <f t="shared" si="5"/>
        <v>0.2227667632</v>
      </c>
      <c r="W1345" s="17">
        <f t="shared" si="6"/>
        <v>22.05390956</v>
      </c>
      <c r="X1345" s="17">
        <f t="shared" si="7"/>
        <v>0.2227667632</v>
      </c>
      <c r="Y1345" s="14">
        <f t="shared" si="8"/>
        <v>4172</v>
      </c>
      <c r="Z1345" s="14">
        <f t="shared" si="9"/>
        <v>1752</v>
      </c>
      <c r="AA1345" s="14">
        <f t="shared" si="10"/>
        <v>201</v>
      </c>
      <c r="AB1345" s="14">
        <f t="shared" si="11"/>
        <v>499</v>
      </c>
      <c r="AC1345" s="14">
        <f t="shared" si="12"/>
        <v>129</v>
      </c>
      <c r="AD1345" s="14">
        <f t="shared" si="13"/>
        <v>1484</v>
      </c>
      <c r="AE1345" s="14">
        <f t="shared" si="14"/>
        <v>53</v>
      </c>
      <c r="AF1345" s="14">
        <f t="shared" si="15"/>
        <v>2</v>
      </c>
      <c r="AG1345" s="17">
        <f t="shared" si="16"/>
        <v>69.07170411</v>
      </c>
      <c r="AH1345" s="20">
        <f>12*(J1345*'Programas e Observações'!$C$8+K1345*'Programas e Observações'!$C$9+L1345*('Programas e Observações'!$C$8+'Programas e Observações'!$C$9)+M1345*'Programas e Observações'!$C$10)</f>
        <v>38191.68</v>
      </c>
      <c r="AI1345" s="20">
        <f>12*(J1345*'Programas e Observações'!$D$8+K1345*'Programas e Observações'!$D$9+L1345*('Programas e Observações'!$D$8+'Programas e Observações'!$D$9)+M1345*'Programas e Observações'!$D$10)</f>
        <v>97402.92</v>
      </c>
      <c r="AJ1345" s="13" t="s">
        <v>1498</v>
      </c>
      <c r="AK1345" s="13" t="s">
        <v>383</v>
      </c>
    </row>
    <row r="1346" ht="15.75" customHeight="1">
      <c r="A1346" s="13" t="s">
        <v>5493</v>
      </c>
      <c r="B1346" s="13" t="s">
        <v>5494</v>
      </c>
      <c r="C1346" s="13" t="s">
        <v>5495</v>
      </c>
      <c r="D1346" s="13" t="s">
        <v>5067</v>
      </c>
      <c r="E1346" s="13" t="s">
        <v>5088</v>
      </c>
      <c r="F1346" s="13" t="s">
        <v>5089</v>
      </c>
      <c r="G1346" s="14">
        <v>8123.0</v>
      </c>
      <c r="H1346" s="16" t="b">
        <f>G1346&lt;'Programas e Observações'!$C$11</f>
        <v>1</v>
      </c>
      <c r="I1346" s="14">
        <v>1009.0</v>
      </c>
      <c r="J1346" s="14">
        <v>413.0</v>
      </c>
      <c r="K1346" s="14">
        <v>79.0</v>
      </c>
      <c r="L1346" s="14">
        <v>210.0</v>
      </c>
      <c r="M1346" s="14">
        <v>33.0</v>
      </c>
      <c r="N1346" s="14">
        <v>88.0</v>
      </c>
      <c r="O1346" s="14">
        <v>11.0</v>
      </c>
      <c r="P1346" s="14">
        <v>0.0</v>
      </c>
      <c r="Q1346" s="14"/>
      <c r="R1346" s="17">
        <f t="shared" si="1"/>
        <v>124.2151914</v>
      </c>
      <c r="S1346" s="17">
        <f t="shared" si="2"/>
        <v>50.8432845</v>
      </c>
      <c r="T1346" s="17">
        <f t="shared" si="3"/>
        <v>9.725470885</v>
      </c>
      <c r="U1346" s="17">
        <f t="shared" si="4"/>
        <v>25.85251754</v>
      </c>
      <c r="V1346" s="17">
        <f t="shared" si="5"/>
        <v>4.062538471</v>
      </c>
      <c r="W1346" s="17">
        <f t="shared" si="6"/>
        <v>10.83343592</v>
      </c>
      <c r="X1346" s="17">
        <f t="shared" si="7"/>
        <v>1.35417949</v>
      </c>
      <c r="Y1346" s="14">
        <f t="shared" si="8"/>
        <v>21935</v>
      </c>
      <c r="Z1346" s="14">
        <f t="shared" si="9"/>
        <v>7540</v>
      </c>
      <c r="AA1346" s="14">
        <f t="shared" si="10"/>
        <v>1964</v>
      </c>
      <c r="AB1346" s="14">
        <f t="shared" si="11"/>
        <v>4566</v>
      </c>
      <c r="AC1346" s="14">
        <f t="shared" si="12"/>
        <v>987</v>
      </c>
      <c r="AD1346" s="14">
        <f t="shared" si="13"/>
        <v>4210</v>
      </c>
      <c r="AE1346" s="14">
        <f t="shared" si="14"/>
        <v>365</v>
      </c>
      <c r="AF1346" s="14">
        <f t="shared" si="15"/>
        <v>12</v>
      </c>
      <c r="AG1346" s="17">
        <f t="shared" si="16"/>
        <v>73.03754266</v>
      </c>
      <c r="AH1346" s="20">
        <f>12*(J1346*'Programas e Observações'!$C$8+K1346*'Programas e Observações'!$C$9+L1346*('Programas e Observações'!$C$8+'Programas e Observações'!$C$9)+M1346*'Programas e Observações'!$C$10)</f>
        <v>288344.64</v>
      </c>
      <c r="AI1346" s="20">
        <f>12*(J1346*'Programas e Observações'!$D$8+K1346*'Programas e Observações'!$D$9+L1346*('Programas e Observações'!$D$8+'Programas e Observações'!$D$9)+M1346*'Programas e Observações'!$D$10)</f>
        <v>519114</v>
      </c>
      <c r="AJ1346" s="13" t="s">
        <v>5496</v>
      </c>
      <c r="AK1346" s="13" t="s">
        <v>5497</v>
      </c>
    </row>
    <row r="1347" ht="15.75" customHeight="1">
      <c r="A1347" s="13" t="s">
        <v>5498</v>
      </c>
      <c r="B1347" s="13" t="s">
        <v>5499</v>
      </c>
      <c r="C1347" s="13" t="s">
        <v>5500</v>
      </c>
      <c r="D1347" s="13" t="s">
        <v>5067</v>
      </c>
      <c r="E1347" s="13" t="s">
        <v>5080</v>
      </c>
      <c r="F1347" s="13" t="s">
        <v>5081</v>
      </c>
      <c r="G1347" s="14">
        <v>29209.0</v>
      </c>
      <c r="H1347" s="16" t="b">
        <f>G1347&lt;'Programas e Observações'!$C$11</f>
        <v>0</v>
      </c>
      <c r="I1347" s="14">
        <v>1309.0</v>
      </c>
      <c r="J1347" s="14">
        <v>443.0</v>
      </c>
      <c r="K1347" s="14">
        <v>135.0</v>
      </c>
      <c r="L1347" s="14">
        <v>378.0</v>
      </c>
      <c r="M1347" s="14">
        <v>89.0</v>
      </c>
      <c r="N1347" s="14">
        <v>333.0</v>
      </c>
      <c r="O1347" s="14">
        <v>51.0</v>
      </c>
      <c r="P1347" s="14">
        <v>1.0</v>
      </c>
      <c r="Q1347" s="14"/>
      <c r="R1347" s="17">
        <f t="shared" si="1"/>
        <v>44.81495429</v>
      </c>
      <c r="S1347" s="17">
        <f t="shared" si="2"/>
        <v>15.16655825</v>
      </c>
      <c r="T1347" s="17">
        <f t="shared" si="3"/>
        <v>4.621863124</v>
      </c>
      <c r="U1347" s="17">
        <f t="shared" si="4"/>
        <v>12.94121675</v>
      </c>
      <c r="V1347" s="17">
        <f t="shared" si="5"/>
        <v>3.04700606</v>
      </c>
      <c r="W1347" s="17">
        <f t="shared" si="6"/>
        <v>11.40059571</v>
      </c>
      <c r="X1347" s="17">
        <f t="shared" si="7"/>
        <v>1.74603718</v>
      </c>
      <c r="Y1347" s="14">
        <f t="shared" si="8"/>
        <v>11853</v>
      </c>
      <c r="Z1347" s="14">
        <f t="shared" si="9"/>
        <v>4064</v>
      </c>
      <c r="AA1347" s="14">
        <f t="shared" si="10"/>
        <v>1041</v>
      </c>
      <c r="AB1347" s="14">
        <f t="shared" si="11"/>
        <v>2651</v>
      </c>
      <c r="AC1347" s="14">
        <f t="shared" si="12"/>
        <v>566</v>
      </c>
      <c r="AD1347" s="14">
        <f t="shared" si="13"/>
        <v>2647</v>
      </c>
      <c r="AE1347" s="14">
        <f t="shared" si="14"/>
        <v>360</v>
      </c>
      <c r="AF1347" s="14">
        <f t="shared" si="15"/>
        <v>8</v>
      </c>
      <c r="AG1347" s="17">
        <f t="shared" si="16"/>
        <v>60.14766701</v>
      </c>
      <c r="AH1347" s="20">
        <f>12*(J1347*'Programas e Observações'!$C$8+K1347*'Programas e Observações'!$C$9+L1347*('Programas e Observações'!$C$8+'Programas e Observações'!$C$9)+M1347*'Programas e Observações'!$C$10)</f>
        <v>471300.72</v>
      </c>
      <c r="AI1347" s="20">
        <f>12*(J1347*'Programas e Observações'!$D$8+K1347*'Programas e Observações'!$D$9+L1347*('Programas e Observações'!$D$8+'Programas e Observações'!$D$9)+M1347*'Programas e Observações'!$D$10)</f>
        <v>778916.88</v>
      </c>
      <c r="AJ1347" s="13" t="s">
        <v>5501</v>
      </c>
      <c r="AK1347" s="13" t="s">
        <v>1134</v>
      </c>
    </row>
    <row r="1348" ht="15.75" customHeight="1">
      <c r="A1348" s="13" t="s">
        <v>5502</v>
      </c>
      <c r="B1348" s="13" t="s">
        <v>5503</v>
      </c>
      <c r="C1348" s="13" t="s">
        <v>5504</v>
      </c>
      <c r="D1348" s="13" t="s">
        <v>5067</v>
      </c>
      <c r="E1348" s="13" t="s">
        <v>5123</v>
      </c>
      <c r="F1348" s="13" t="s">
        <v>5124</v>
      </c>
      <c r="G1348" s="14">
        <v>3316.0</v>
      </c>
      <c r="H1348" s="16" t="b">
        <f>G1348&lt;'Programas e Observações'!$C$11</f>
        <v>1</v>
      </c>
      <c r="I1348" s="14">
        <v>85.0</v>
      </c>
      <c r="J1348" s="14">
        <v>23.0</v>
      </c>
      <c r="K1348" s="14">
        <v>3.0</v>
      </c>
      <c r="L1348" s="14">
        <v>9.0</v>
      </c>
      <c r="M1348" s="14">
        <v>6.0</v>
      </c>
      <c r="N1348" s="14">
        <v>62.0</v>
      </c>
      <c r="O1348" s="14">
        <v>4.0</v>
      </c>
      <c r="P1348" s="14">
        <v>1.0</v>
      </c>
      <c r="Q1348" s="14"/>
      <c r="R1348" s="17">
        <f t="shared" si="1"/>
        <v>25.63329312</v>
      </c>
      <c r="S1348" s="17">
        <f t="shared" si="2"/>
        <v>6.936067551</v>
      </c>
      <c r="T1348" s="17">
        <f t="shared" si="3"/>
        <v>0.9047044632</v>
      </c>
      <c r="U1348" s="17">
        <f t="shared" si="4"/>
        <v>2.71411339</v>
      </c>
      <c r="V1348" s="17">
        <f t="shared" si="5"/>
        <v>1.809408926</v>
      </c>
      <c r="W1348" s="17">
        <f t="shared" si="6"/>
        <v>18.69722557</v>
      </c>
      <c r="X1348" s="17">
        <f t="shared" si="7"/>
        <v>1.206272618</v>
      </c>
      <c r="Y1348" s="14">
        <f t="shared" si="8"/>
        <v>12980</v>
      </c>
      <c r="Z1348" s="14">
        <f t="shared" si="9"/>
        <v>5646</v>
      </c>
      <c r="AA1348" s="14">
        <f t="shared" si="10"/>
        <v>1184</v>
      </c>
      <c r="AB1348" s="14">
        <f t="shared" si="11"/>
        <v>3023</v>
      </c>
      <c r="AC1348" s="14">
        <f t="shared" si="12"/>
        <v>749</v>
      </c>
      <c r="AD1348" s="14">
        <f t="shared" si="13"/>
        <v>3872</v>
      </c>
      <c r="AE1348" s="14">
        <f t="shared" si="14"/>
        <v>76</v>
      </c>
      <c r="AF1348" s="14">
        <f t="shared" si="15"/>
        <v>2</v>
      </c>
      <c r="AG1348" s="17">
        <f t="shared" si="16"/>
        <v>110.5235821</v>
      </c>
      <c r="AH1348" s="20">
        <f>12*(J1348*'Programas e Observações'!$C$8+K1348*'Programas e Observações'!$C$9+L1348*('Programas e Observações'!$C$8+'Programas e Observações'!$C$9)+M1348*'Programas e Observações'!$C$10)</f>
        <v>15631.68</v>
      </c>
      <c r="AI1348" s="20">
        <f>12*(J1348*'Programas e Observações'!$D$8+K1348*'Programas e Observações'!$D$9+L1348*('Programas e Observações'!$D$8+'Programas e Observações'!$D$9)+M1348*'Programas e Observações'!$D$10)</f>
        <v>27485.04</v>
      </c>
      <c r="AJ1348" s="13" t="s">
        <v>2103</v>
      </c>
      <c r="AK1348" s="13" t="s">
        <v>1558</v>
      </c>
    </row>
    <row r="1349" ht="15.75" customHeight="1">
      <c r="A1349" s="13" t="s">
        <v>5505</v>
      </c>
      <c r="B1349" s="13" t="s">
        <v>5506</v>
      </c>
      <c r="C1349" s="13" t="s">
        <v>5507</v>
      </c>
      <c r="D1349" s="13" t="s">
        <v>5067</v>
      </c>
      <c r="E1349" s="13" t="s">
        <v>5158</v>
      </c>
      <c r="F1349" s="13" t="s">
        <v>5159</v>
      </c>
      <c r="G1349" s="14">
        <v>7041.0</v>
      </c>
      <c r="H1349" s="16" t="b">
        <f>G1349&lt;'Programas e Observações'!$C$11</f>
        <v>1</v>
      </c>
      <c r="I1349" s="14">
        <v>709.0</v>
      </c>
      <c r="J1349" s="14">
        <v>280.0</v>
      </c>
      <c r="K1349" s="14">
        <v>73.0</v>
      </c>
      <c r="L1349" s="14">
        <v>133.0</v>
      </c>
      <c r="M1349" s="14">
        <v>26.0</v>
      </c>
      <c r="N1349" s="14">
        <v>47.0</v>
      </c>
      <c r="O1349" s="14">
        <v>12.0</v>
      </c>
      <c r="P1349" s="14">
        <v>0.0</v>
      </c>
      <c r="Q1349" s="14"/>
      <c r="R1349" s="17">
        <f t="shared" si="1"/>
        <v>100.6959239</v>
      </c>
      <c r="S1349" s="17">
        <f t="shared" si="2"/>
        <v>39.76707854</v>
      </c>
      <c r="T1349" s="17">
        <f t="shared" si="3"/>
        <v>10.36784548</v>
      </c>
      <c r="U1349" s="17">
        <f t="shared" si="4"/>
        <v>18.88936231</v>
      </c>
      <c r="V1349" s="17">
        <f t="shared" si="5"/>
        <v>3.692657293</v>
      </c>
      <c r="W1349" s="17">
        <f t="shared" si="6"/>
        <v>6.675188183</v>
      </c>
      <c r="X1349" s="17">
        <f t="shared" si="7"/>
        <v>1.704303366</v>
      </c>
      <c r="Y1349" s="14">
        <f t="shared" si="8"/>
        <v>50844</v>
      </c>
      <c r="Z1349" s="14">
        <f t="shared" si="9"/>
        <v>17563</v>
      </c>
      <c r="AA1349" s="14">
        <f t="shared" si="10"/>
        <v>6119</v>
      </c>
      <c r="AB1349" s="14">
        <f t="shared" si="11"/>
        <v>14634</v>
      </c>
      <c r="AC1349" s="14">
        <f t="shared" si="12"/>
        <v>3213</v>
      </c>
      <c r="AD1349" s="14">
        <f t="shared" si="13"/>
        <v>11868</v>
      </c>
      <c r="AE1349" s="14">
        <f t="shared" si="14"/>
        <v>1399</v>
      </c>
      <c r="AF1349" s="14">
        <f t="shared" si="15"/>
        <v>20</v>
      </c>
      <c r="AG1349" s="17">
        <f t="shared" si="16"/>
        <v>87.10683797</v>
      </c>
      <c r="AH1349" s="20">
        <f>12*(J1349*'Programas e Observações'!$C$8+K1349*'Programas e Observações'!$C$9+L1349*('Programas e Observações'!$C$8+'Programas e Observações'!$C$9)+M1349*'Programas e Observações'!$C$10)</f>
        <v>200667.48</v>
      </c>
      <c r="AI1349" s="20">
        <f>12*(J1349*'Programas e Observações'!$D$8+K1349*'Programas e Observações'!$D$9+L1349*('Programas e Observações'!$D$8+'Programas e Observações'!$D$9)+M1349*'Programas e Observações'!$D$10)</f>
        <v>354019.68</v>
      </c>
      <c r="AJ1349" s="13" t="s">
        <v>4134</v>
      </c>
      <c r="AK1349" s="13" t="s">
        <v>4704</v>
      </c>
    </row>
    <row r="1350" ht="15.75" customHeight="1">
      <c r="A1350" s="13" t="s">
        <v>5508</v>
      </c>
      <c r="B1350" s="13" t="s">
        <v>5509</v>
      </c>
      <c r="C1350" s="13" t="s">
        <v>5510</v>
      </c>
      <c r="D1350" s="13" t="s">
        <v>5067</v>
      </c>
      <c r="E1350" s="13" t="s">
        <v>5088</v>
      </c>
      <c r="F1350" s="13" t="s">
        <v>5089</v>
      </c>
      <c r="G1350" s="14">
        <v>5107.0</v>
      </c>
      <c r="H1350" s="16" t="b">
        <f>G1350&lt;'Programas e Observações'!$C$11</f>
        <v>1</v>
      </c>
      <c r="I1350" s="14">
        <v>0.0</v>
      </c>
      <c r="J1350" s="14">
        <v>0.0</v>
      </c>
      <c r="K1350" s="14">
        <v>0.0</v>
      </c>
      <c r="L1350" s="14">
        <v>0.0</v>
      </c>
      <c r="M1350" s="14">
        <v>0.0</v>
      </c>
      <c r="N1350" s="14">
        <v>52.0</v>
      </c>
      <c r="O1350" s="14">
        <v>1.0</v>
      </c>
      <c r="P1350" s="14">
        <v>0.0</v>
      </c>
      <c r="Q1350" s="14"/>
      <c r="R1350" s="17">
        <f t="shared" si="1"/>
        <v>0</v>
      </c>
      <c r="S1350" s="17">
        <f t="shared" si="2"/>
        <v>0</v>
      </c>
      <c r="T1350" s="17">
        <f t="shared" si="3"/>
        <v>0</v>
      </c>
      <c r="U1350" s="17">
        <f t="shared" si="4"/>
        <v>0</v>
      </c>
      <c r="V1350" s="17">
        <f t="shared" si="5"/>
        <v>0</v>
      </c>
      <c r="W1350" s="17">
        <f t="shared" si="6"/>
        <v>10.182103</v>
      </c>
      <c r="X1350" s="17">
        <f t="shared" si="7"/>
        <v>0.195809673</v>
      </c>
      <c r="Y1350" s="14">
        <f t="shared" si="8"/>
        <v>21935</v>
      </c>
      <c r="Z1350" s="14">
        <f t="shared" si="9"/>
        <v>7540</v>
      </c>
      <c r="AA1350" s="14">
        <f t="shared" si="10"/>
        <v>1964</v>
      </c>
      <c r="AB1350" s="14">
        <f t="shared" si="11"/>
        <v>4566</v>
      </c>
      <c r="AC1350" s="14">
        <f t="shared" si="12"/>
        <v>987</v>
      </c>
      <c r="AD1350" s="14">
        <f t="shared" si="13"/>
        <v>4210</v>
      </c>
      <c r="AE1350" s="14">
        <f t="shared" si="14"/>
        <v>365</v>
      </c>
      <c r="AF1350" s="14">
        <f t="shared" si="15"/>
        <v>12</v>
      </c>
      <c r="AG1350" s="17">
        <f t="shared" si="16"/>
        <v>73.03754266</v>
      </c>
      <c r="AH1350" s="20">
        <f>12*(J1350*'Programas e Observações'!$C$8+K1350*'Programas e Observações'!$C$9+L1350*('Programas e Observações'!$C$8+'Programas e Observações'!$C$9)+M1350*'Programas e Observações'!$C$10)</f>
        <v>0</v>
      </c>
      <c r="AI1350" s="20">
        <f>12*(J1350*'Programas e Observações'!$D$8+K1350*'Programas e Observações'!$D$9+L1350*('Programas e Observações'!$D$8+'Programas e Observações'!$D$9)+M1350*'Programas e Observações'!$D$10)</f>
        <v>0</v>
      </c>
      <c r="AJ1350" s="13" t="s">
        <v>342</v>
      </c>
      <c r="AK1350" s="13" t="s">
        <v>343</v>
      </c>
    </row>
    <row r="1351" ht="15.75" customHeight="1">
      <c r="A1351" s="13" t="s">
        <v>5511</v>
      </c>
      <c r="B1351" s="13" t="s">
        <v>5512</v>
      </c>
      <c r="C1351" s="13" t="s">
        <v>5513</v>
      </c>
      <c r="D1351" s="13" t="s">
        <v>5067</v>
      </c>
      <c r="E1351" s="13" t="s">
        <v>5103</v>
      </c>
      <c r="F1351" s="13" t="s">
        <v>5104</v>
      </c>
      <c r="G1351" s="14">
        <v>13088.0</v>
      </c>
      <c r="H1351" s="16" t="b">
        <f>G1351&lt;'Programas e Observações'!$C$11</f>
        <v>1</v>
      </c>
      <c r="I1351" s="14">
        <v>1160.0</v>
      </c>
      <c r="J1351" s="14">
        <v>427.0</v>
      </c>
      <c r="K1351" s="14">
        <v>176.0</v>
      </c>
      <c r="L1351" s="14">
        <v>300.0</v>
      </c>
      <c r="M1351" s="14">
        <v>65.0</v>
      </c>
      <c r="N1351" s="14">
        <v>77.0</v>
      </c>
      <c r="O1351" s="14">
        <v>7.0</v>
      </c>
      <c r="P1351" s="14">
        <v>0.0</v>
      </c>
      <c r="Q1351" s="14"/>
      <c r="R1351" s="17">
        <f t="shared" si="1"/>
        <v>88.63080685</v>
      </c>
      <c r="S1351" s="17">
        <f t="shared" si="2"/>
        <v>32.62530562</v>
      </c>
      <c r="T1351" s="17">
        <f t="shared" si="3"/>
        <v>13.44743276</v>
      </c>
      <c r="U1351" s="17">
        <f t="shared" si="4"/>
        <v>22.92176039</v>
      </c>
      <c r="V1351" s="17">
        <f t="shared" si="5"/>
        <v>4.966381418</v>
      </c>
      <c r="W1351" s="17">
        <f t="shared" si="6"/>
        <v>5.883251834</v>
      </c>
      <c r="X1351" s="17">
        <f t="shared" si="7"/>
        <v>0.5348410758</v>
      </c>
      <c r="Y1351" s="14">
        <f t="shared" si="8"/>
        <v>113629</v>
      </c>
      <c r="Z1351" s="14">
        <f t="shared" si="9"/>
        <v>37513</v>
      </c>
      <c r="AA1351" s="14">
        <f t="shared" si="10"/>
        <v>16172</v>
      </c>
      <c r="AB1351" s="14">
        <f t="shared" si="11"/>
        <v>29128</v>
      </c>
      <c r="AC1351" s="14">
        <f t="shared" si="12"/>
        <v>7656</v>
      </c>
      <c r="AD1351" s="14">
        <f t="shared" si="13"/>
        <v>21234</v>
      </c>
      <c r="AE1351" s="14">
        <f t="shared" si="14"/>
        <v>2064</v>
      </c>
      <c r="AF1351" s="14">
        <f t="shared" si="15"/>
        <v>43</v>
      </c>
      <c r="AG1351" s="17">
        <f t="shared" si="16"/>
        <v>79.71548274</v>
      </c>
      <c r="AH1351" s="20">
        <f>12*(J1351*'Programas e Observações'!$C$8+K1351*'Programas e Observações'!$C$9+L1351*('Programas e Observações'!$C$8+'Programas e Observações'!$C$9)+M1351*'Programas e Observações'!$C$10)</f>
        <v>421129.8</v>
      </c>
      <c r="AI1351" s="20">
        <f>12*(J1351*'Programas e Observações'!$D$8+K1351*'Programas e Observações'!$D$9+L1351*('Programas e Observações'!$D$8+'Programas e Observações'!$D$9)+M1351*'Programas e Observações'!$D$10)</f>
        <v>693797.88</v>
      </c>
      <c r="AJ1351" s="13" t="s">
        <v>4950</v>
      </c>
      <c r="AK1351" s="13" t="s">
        <v>3736</v>
      </c>
    </row>
    <row r="1352" ht="15.75" customHeight="1">
      <c r="A1352" s="13" t="s">
        <v>5514</v>
      </c>
      <c r="B1352" s="13" t="s">
        <v>5515</v>
      </c>
      <c r="C1352" s="13" t="s">
        <v>5516</v>
      </c>
      <c r="D1352" s="13" t="s">
        <v>5067</v>
      </c>
      <c r="E1352" s="13" t="s">
        <v>5145</v>
      </c>
      <c r="F1352" s="13" t="s">
        <v>5146</v>
      </c>
      <c r="G1352" s="14">
        <v>3599.0</v>
      </c>
      <c r="H1352" s="16" t="b">
        <f>G1352&lt;'Programas e Observações'!$C$11</f>
        <v>1</v>
      </c>
      <c r="I1352" s="14">
        <v>265.0</v>
      </c>
      <c r="J1352" s="14">
        <v>114.0</v>
      </c>
      <c r="K1352" s="14">
        <v>19.0</v>
      </c>
      <c r="L1352" s="14">
        <v>48.0</v>
      </c>
      <c r="M1352" s="14">
        <v>7.0</v>
      </c>
      <c r="N1352" s="14">
        <v>29.0</v>
      </c>
      <c r="O1352" s="14">
        <v>3.0</v>
      </c>
      <c r="P1352" s="14">
        <v>0.0</v>
      </c>
      <c r="Q1352" s="14"/>
      <c r="R1352" s="17">
        <f t="shared" si="1"/>
        <v>73.63156432</v>
      </c>
      <c r="S1352" s="17">
        <f t="shared" si="2"/>
        <v>31.67546541</v>
      </c>
      <c r="T1352" s="17">
        <f t="shared" si="3"/>
        <v>5.279244235</v>
      </c>
      <c r="U1352" s="17">
        <f t="shared" si="4"/>
        <v>13.33703807</v>
      </c>
      <c r="V1352" s="17">
        <f t="shared" si="5"/>
        <v>1.944984718</v>
      </c>
      <c r="W1352" s="17">
        <f t="shared" si="6"/>
        <v>8.057793832</v>
      </c>
      <c r="X1352" s="17">
        <f t="shared" si="7"/>
        <v>0.8335648791</v>
      </c>
      <c r="Y1352" s="14">
        <f t="shared" si="8"/>
        <v>17654</v>
      </c>
      <c r="Z1352" s="14">
        <f t="shared" si="9"/>
        <v>7036</v>
      </c>
      <c r="AA1352" s="14">
        <f t="shared" si="10"/>
        <v>1546</v>
      </c>
      <c r="AB1352" s="14">
        <f t="shared" si="11"/>
        <v>3446</v>
      </c>
      <c r="AC1352" s="14">
        <f t="shared" si="12"/>
        <v>380</v>
      </c>
      <c r="AD1352" s="14">
        <f t="shared" si="13"/>
        <v>3243</v>
      </c>
      <c r="AE1352" s="14">
        <f t="shared" si="14"/>
        <v>171</v>
      </c>
      <c r="AF1352" s="14">
        <f t="shared" si="15"/>
        <v>9</v>
      </c>
      <c r="AG1352" s="17">
        <f t="shared" si="16"/>
        <v>74.85043904</v>
      </c>
      <c r="AH1352" s="20">
        <f>12*(J1352*'Programas e Observações'!$C$8+K1352*'Programas e Observações'!$C$9+L1352*('Programas e Observações'!$C$8+'Programas e Observações'!$C$9)+M1352*'Programas e Observações'!$C$10)</f>
        <v>69993.96</v>
      </c>
      <c r="AI1352" s="20">
        <f>12*(J1352*'Programas e Observações'!$D$8+K1352*'Programas e Observações'!$D$9+L1352*('Programas e Observações'!$D$8+'Programas e Observações'!$D$9)+M1352*'Programas e Observações'!$D$10)</f>
        <v>129802.8</v>
      </c>
      <c r="AJ1352" s="13" t="s">
        <v>3382</v>
      </c>
      <c r="AK1352" s="13" t="s">
        <v>2137</v>
      </c>
    </row>
    <row r="1353" ht="15.75" customHeight="1">
      <c r="A1353" s="13" t="s">
        <v>5517</v>
      </c>
      <c r="B1353" s="13" t="s">
        <v>5518</v>
      </c>
      <c r="C1353" s="13" t="s">
        <v>5519</v>
      </c>
      <c r="D1353" s="13" t="s">
        <v>5067</v>
      </c>
      <c r="E1353" s="13" t="s">
        <v>5145</v>
      </c>
      <c r="F1353" s="13" t="s">
        <v>5146</v>
      </c>
      <c r="G1353" s="14">
        <v>6288.0</v>
      </c>
      <c r="H1353" s="16" t="b">
        <f>G1353&lt;'Programas e Observações'!$C$11</f>
        <v>1</v>
      </c>
      <c r="I1353" s="14">
        <v>204.0</v>
      </c>
      <c r="J1353" s="14">
        <v>44.0</v>
      </c>
      <c r="K1353" s="14">
        <v>11.0</v>
      </c>
      <c r="L1353" s="14">
        <v>23.0</v>
      </c>
      <c r="M1353" s="14">
        <v>4.0</v>
      </c>
      <c r="N1353" s="14">
        <v>58.0</v>
      </c>
      <c r="O1353" s="14">
        <v>5.0</v>
      </c>
      <c r="P1353" s="14">
        <v>1.0</v>
      </c>
      <c r="Q1353" s="14"/>
      <c r="R1353" s="17">
        <f t="shared" si="1"/>
        <v>32.44274809</v>
      </c>
      <c r="S1353" s="17">
        <f t="shared" si="2"/>
        <v>6.997455471</v>
      </c>
      <c r="T1353" s="17">
        <f t="shared" si="3"/>
        <v>1.749363868</v>
      </c>
      <c r="U1353" s="17">
        <f t="shared" si="4"/>
        <v>3.657760814</v>
      </c>
      <c r="V1353" s="17">
        <f t="shared" si="5"/>
        <v>0.6361323155</v>
      </c>
      <c r="W1353" s="17">
        <f t="shared" si="6"/>
        <v>9.223918575</v>
      </c>
      <c r="X1353" s="17">
        <f t="shared" si="7"/>
        <v>0.7951653944</v>
      </c>
      <c r="Y1353" s="14">
        <f t="shared" si="8"/>
        <v>17654</v>
      </c>
      <c r="Z1353" s="14">
        <f t="shared" si="9"/>
        <v>7036</v>
      </c>
      <c r="AA1353" s="14">
        <f t="shared" si="10"/>
        <v>1546</v>
      </c>
      <c r="AB1353" s="14">
        <f t="shared" si="11"/>
        <v>3446</v>
      </c>
      <c r="AC1353" s="14">
        <f t="shared" si="12"/>
        <v>380</v>
      </c>
      <c r="AD1353" s="14">
        <f t="shared" si="13"/>
        <v>3243</v>
      </c>
      <c r="AE1353" s="14">
        <f t="shared" si="14"/>
        <v>171</v>
      </c>
      <c r="AF1353" s="14">
        <f t="shared" si="15"/>
        <v>9</v>
      </c>
      <c r="AG1353" s="17">
        <f t="shared" si="16"/>
        <v>74.85043904</v>
      </c>
      <c r="AH1353" s="20">
        <f>12*(J1353*'Programas e Observações'!$C$8+K1353*'Programas e Observações'!$C$9+L1353*('Programas e Observações'!$C$8+'Programas e Observações'!$C$9)+M1353*'Programas e Observações'!$C$10)</f>
        <v>32734.92</v>
      </c>
      <c r="AI1353" s="20">
        <f>12*(J1353*'Programas e Observações'!$D$8+K1353*'Programas e Observações'!$D$9+L1353*('Programas e Observações'!$D$8+'Programas e Observações'!$D$9)+M1353*'Programas e Observações'!$D$10)</f>
        <v>57622.32</v>
      </c>
      <c r="AJ1353" s="13" t="s">
        <v>3964</v>
      </c>
      <c r="AK1353" s="13" t="s">
        <v>2616</v>
      </c>
    </row>
    <row r="1354" ht="15.75" customHeight="1">
      <c r="A1354" s="13" t="s">
        <v>5520</v>
      </c>
      <c r="B1354" s="13" t="s">
        <v>5521</v>
      </c>
      <c r="C1354" s="13" t="s">
        <v>5522</v>
      </c>
      <c r="D1354" s="13" t="s">
        <v>5067</v>
      </c>
      <c r="E1354" s="13" t="s">
        <v>5163</v>
      </c>
      <c r="F1354" s="13" t="s">
        <v>5164</v>
      </c>
      <c r="G1354" s="14">
        <v>46966.0</v>
      </c>
      <c r="H1354" s="16" t="b">
        <f>G1354&lt;'Programas e Observações'!$C$11</f>
        <v>0</v>
      </c>
      <c r="I1354" s="14">
        <v>3724.0</v>
      </c>
      <c r="J1354" s="14">
        <v>1522.0</v>
      </c>
      <c r="K1354" s="14">
        <v>362.0</v>
      </c>
      <c r="L1354" s="14">
        <v>795.0</v>
      </c>
      <c r="M1354" s="14">
        <v>175.0</v>
      </c>
      <c r="N1354" s="14">
        <v>513.0</v>
      </c>
      <c r="O1354" s="14">
        <v>46.0</v>
      </c>
      <c r="P1354" s="14">
        <v>2.0</v>
      </c>
      <c r="Q1354" s="14"/>
      <c r="R1354" s="17">
        <f t="shared" si="1"/>
        <v>79.29140229</v>
      </c>
      <c r="S1354" s="17">
        <f t="shared" si="2"/>
        <v>32.40642167</v>
      </c>
      <c r="T1354" s="17">
        <f t="shared" si="3"/>
        <v>7.707703445</v>
      </c>
      <c r="U1354" s="17">
        <f t="shared" si="4"/>
        <v>16.92713878</v>
      </c>
      <c r="V1354" s="17">
        <f t="shared" si="5"/>
        <v>3.726099732</v>
      </c>
      <c r="W1354" s="17">
        <f t="shared" si="6"/>
        <v>10.92279521</v>
      </c>
      <c r="X1354" s="17">
        <f t="shared" si="7"/>
        <v>0.9794319295</v>
      </c>
      <c r="Y1354" s="14">
        <f t="shared" si="8"/>
        <v>9941</v>
      </c>
      <c r="Z1354" s="14">
        <f t="shared" si="9"/>
        <v>3754</v>
      </c>
      <c r="AA1354" s="14">
        <f t="shared" si="10"/>
        <v>913</v>
      </c>
      <c r="AB1354" s="14">
        <f t="shared" si="11"/>
        <v>2163</v>
      </c>
      <c r="AC1354" s="14">
        <f t="shared" si="12"/>
        <v>473</v>
      </c>
      <c r="AD1354" s="14">
        <f t="shared" si="13"/>
        <v>1378</v>
      </c>
      <c r="AE1354" s="14">
        <f t="shared" si="14"/>
        <v>169</v>
      </c>
      <c r="AF1354" s="14">
        <f t="shared" si="15"/>
        <v>3</v>
      </c>
      <c r="AG1354" s="17">
        <f t="shared" si="16"/>
        <v>62.22380791</v>
      </c>
      <c r="AH1354" s="20">
        <f>12*(J1354*'Programas e Observações'!$C$8+K1354*'Programas e Observações'!$C$9+L1354*('Programas e Observações'!$C$8+'Programas e Observações'!$C$9)+M1354*'Programas e Observações'!$C$10)</f>
        <v>1141806</v>
      </c>
      <c r="AI1354" s="20">
        <f>12*(J1354*'Programas e Observações'!$D$8+K1354*'Programas e Observações'!$D$9+L1354*('Programas e Observações'!$D$8+'Programas e Observações'!$D$9)+M1354*'Programas e Observações'!$D$10)</f>
        <v>2002582.08</v>
      </c>
      <c r="AJ1354" s="13" t="s">
        <v>5523</v>
      </c>
      <c r="AK1354" s="13" t="s">
        <v>242</v>
      </c>
    </row>
    <row r="1355" ht="15.75" customHeight="1">
      <c r="A1355" s="13" t="s">
        <v>5524</v>
      </c>
      <c r="B1355" s="13" t="s">
        <v>5525</v>
      </c>
      <c r="C1355" s="13" t="s">
        <v>5526</v>
      </c>
      <c r="D1355" s="13" t="s">
        <v>5067</v>
      </c>
      <c r="E1355" s="13" t="s">
        <v>5068</v>
      </c>
      <c r="F1355" s="13" t="s">
        <v>5069</v>
      </c>
      <c r="G1355" s="14">
        <v>10699.0</v>
      </c>
      <c r="H1355" s="16" t="b">
        <f>G1355&lt;'Programas e Observações'!$C$11</f>
        <v>1</v>
      </c>
      <c r="I1355" s="14">
        <v>1512.0</v>
      </c>
      <c r="J1355" s="14">
        <v>683.0</v>
      </c>
      <c r="K1355" s="14">
        <v>90.0</v>
      </c>
      <c r="L1355" s="14">
        <v>263.0</v>
      </c>
      <c r="M1355" s="14">
        <v>88.0</v>
      </c>
      <c r="N1355" s="14">
        <v>146.0</v>
      </c>
      <c r="O1355" s="14">
        <v>11.0</v>
      </c>
      <c r="P1355" s="14">
        <v>0.0</v>
      </c>
      <c r="Q1355" s="14"/>
      <c r="R1355" s="17">
        <f t="shared" si="1"/>
        <v>141.3216188</v>
      </c>
      <c r="S1355" s="17">
        <f t="shared" si="2"/>
        <v>63.83774185</v>
      </c>
      <c r="T1355" s="17">
        <f t="shared" si="3"/>
        <v>8.412001122</v>
      </c>
      <c r="U1355" s="17">
        <f t="shared" si="4"/>
        <v>24.58173661</v>
      </c>
      <c r="V1355" s="17">
        <f t="shared" si="5"/>
        <v>8.225067763</v>
      </c>
      <c r="W1355" s="17">
        <f t="shared" si="6"/>
        <v>13.64613515</v>
      </c>
      <c r="X1355" s="17">
        <f t="shared" si="7"/>
        <v>1.02813347</v>
      </c>
      <c r="Y1355" s="14">
        <f t="shared" si="8"/>
        <v>9038</v>
      </c>
      <c r="Z1355" s="14">
        <f t="shared" si="9"/>
        <v>4287</v>
      </c>
      <c r="AA1355" s="14">
        <f t="shared" si="10"/>
        <v>617</v>
      </c>
      <c r="AB1355" s="14">
        <f t="shared" si="11"/>
        <v>1703</v>
      </c>
      <c r="AC1355" s="14">
        <f t="shared" si="12"/>
        <v>371</v>
      </c>
      <c r="AD1355" s="14">
        <f t="shared" si="13"/>
        <v>1318</v>
      </c>
      <c r="AE1355" s="14">
        <f t="shared" si="14"/>
        <v>66</v>
      </c>
      <c r="AF1355" s="14">
        <f t="shared" si="15"/>
        <v>3</v>
      </c>
      <c r="AG1355" s="17">
        <f t="shared" si="16"/>
        <v>113.5056389</v>
      </c>
      <c r="AH1355" s="20">
        <f>12*(J1355*'Programas e Observações'!$C$8+K1355*'Programas e Observações'!$C$9+L1355*('Programas e Observações'!$C$8+'Programas e Observações'!$C$9)+M1355*'Programas e Observações'!$C$10)</f>
        <v>414094.44</v>
      </c>
      <c r="AI1355" s="20">
        <f>12*(J1355*'Programas e Observações'!$D$8+K1355*'Programas e Observações'!$D$9+L1355*('Programas e Observações'!$D$8+'Programas e Observações'!$D$9)+M1355*'Programas e Observações'!$D$10)</f>
        <v>763195.32</v>
      </c>
      <c r="AJ1355" s="13" t="s">
        <v>5527</v>
      </c>
      <c r="AK1355" s="13" t="s">
        <v>5528</v>
      </c>
    </row>
    <row r="1356" ht="15.75" customHeight="1">
      <c r="A1356" s="13" t="s">
        <v>5529</v>
      </c>
      <c r="B1356" s="13" t="s">
        <v>5530</v>
      </c>
      <c r="C1356" s="13" t="s">
        <v>5531</v>
      </c>
      <c r="D1356" s="13" t="s">
        <v>5067</v>
      </c>
      <c r="E1356" s="13" t="s">
        <v>5163</v>
      </c>
      <c r="F1356" s="13" t="s">
        <v>5164</v>
      </c>
      <c r="G1356" s="14">
        <v>9537.0</v>
      </c>
      <c r="H1356" s="16" t="b">
        <f>G1356&lt;'Programas e Observações'!$C$11</f>
        <v>1</v>
      </c>
      <c r="I1356" s="14">
        <v>112.0</v>
      </c>
      <c r="J1356" s="14">
        <v>43.0</v>
      </c>
      <c r="K1356" s="14">
        <v>11.0</v>
      </c>
      <c r="L1356" s="14">
        <v>23.0</v>
      </c>
      <c r="M1356" s="14">
        <v>6.0</v>
      </c>
      <c r="N1356" s="14">
        <v>58.0</v>
      </c>
      <c r="O1356" s="14">
        <v>10.0</v>
      </c>
      <c r="P1356" s="14">
        <v>0.0</v>
      </c>
      <c r="Q1356" s="14"/>
      <c r="R1356" s="17">
        <f t="shared" si="1"/>
        <v>11.74373493</v>
      </c>
      <c r="S1356" s="17">
        <f t="shared" si="2"/>
        <v>4.508755374</v>
      </c>
      <c r="T1356" s="17">
        <f t="shared" si="3"/>
        <v>1.153402537</v>
      </c>
      <c r="U1356" s="17">
        <f t="shared" si="4"/>
        <v>2.411659851</v>
      </c>
      <c r="V1356" s="17">
        <f t="shared" si="5"/>
        <v>0.6291286568</v>
      </c>
      <c r="W1356" s="17">
        <f t="shared" si="6"/>
        <v>6.081577016</v>
      </c>
      <c r="X1356" s="17">
        <f t="shared" si="7"/>
        <v>1.048547761</v>
      </c>
      <c r="Y1356" s="14">
        <f t="shared" si="8"/>
        <v>9941</v>
      </c>
      <c r="Z1356" s="14">
        <f t="shared" si="9"/>
        <v>3754</v>
      </c>
      <c r="AA1356" s="14">
        <f t="shared" si="10"/>
        <v>913</v>
      </c>
      <c r="AB1356" s="14">
        <f t="shared" si="11"/>
        <v>2163</v>
      </c>
      <c r="AC1356" s="14">
        <f t="shared" si="12"/>
        <v>473</v>
      </c>
      <c r="AD1356" s="14">
        <f t="shared" si="13"/>
        <v>1378</v>
      </c>
      <c r="AE1356" s="14">
        <f t="shared" si="14"/>
        <v>169</v>
      </c>
      <c r="AF1356" s="14">
        <f t="shared" si="15"/>
        <v>3</v>
      </c>
      <c r="AG1356" s="17">
        <f t="shared" si="16"/>
        <v>62.22380791</v>
      </c>
      <c r="AH1356" s="20">
        <f>12*(J1356*'Programas e Observações'!$C$8+K1356*'Programas e Observações'!$C$9+L1356*('Programas e Observações'!$C$8+'Programas e Observações'!$C$9)+M1356*'Programas e Observações'!$C$10)</f>
        <v>33590.88</v>
      </c>
      <c r="AI1356" s="20">
        <f>12*(J1356*'Programas e Observações'!$D$8+K1356*'Programas e Observações'!$D$9+L1356*('Programas e Observações'!$D$8+'Programas e Observações'!$D$9)+M1356*'Programas e Observações'!$D$10)</f>
        <v>58147.2</v>
      </c>
      <c r="AJ1356" s="13" t="s">
        <v>5532</v>
      </c>
      <c r="AK1356" s="13" t="s">
        <v>2057</v>
      </c>
    </row>
    <row r="1357" ht="15.75" customHeight="1">
      <c r="A1357" s="13" t="s">
        <v>5533</v>
      </c>
      <c r="B1357" s="13" t="s">
        <v>5534</v>
      </c>
      <c r="C1357" s="13" t="s">
        <v>5535</v>
      </c>
      <c r="D1357" s="13" t="s">
        <v>5067</v>
      </c>
      <c r="E1357" s="13" t="s">
        <v>5103</v>
      </c>
      <c r="F1357" s="13" t="s">
        <v>5104</v>
      </c>
      <c r="G1357" s="14">
        <v>22170.0</v>
      </c>
      <c r="H1357" s="16" t="b">
        <f>G1357&lt;'Programas e Observações'!$C$11</f>
        <v>0</v>
      </c>
      <c r="I1357" s="14">
        <v>1510.0</v>
      </c>
      <c r="J1357" s="14">
        <v>628.0</v>
      </c>
      <c r="K1357" s="14">
        <v>94.0</v>
      </c>
      <c r="L1357" s="14">
        <v>278.0</v>
      </c>
      <c r="M1357" s="14">
        <v>102.0</v>
      </c>
      <c r="N1357" s="14">
        <v>335.0</v>
      </c>
      <c r="O1357" s="14">
        <v>37.0</v>
      </c>
      <c r="P1357" s="14">
        <v>1.0</v>
      </c>
      <c r="Q1357" s="14"/>
      <c r="R1357" s="17">
        <f t="shared" si="1"/>
        <v>68.11005864</v>
      </c>
      <c r="S1357" s="17">
        <f t="shared" si="2"/>
        <v>28.32656743</v>
      </c>
      <c r="T1357" s="17">
        <f t="shared" si="3"/>
        <v>4.239963915</v>
      </c>
      <c r="U1357" s="17">
        <f t="shared" si="4"/>
        <v>12.53946775</v>
      </c>
      <c r="V1357" s="17">
        <f t="shared" si="5"/>
        <v>4.600811908</v>
      </c>
      <c r="W1357" s="17">
        <f t="shared" si="6"/>
        <v>15.1105097</v>
      </c>
      <c r="X1357" s="17">
        <f t="shared" si="7"/>
        <v>1.668921967</v>
      </c>
      <c r="Y1357" s="14">
        <f t="shared" si="8"/>
        <v>113629</v>
      </c>
      <c r="Z1357" s="14">
        <f t="shared" si="9"/>
        <v>37513</v>
      </c>
      <c r="AA1357" s="14">
        <f t="shared" si="10"/>
        <v>16172</v>
      </c>
      <c r="AB1357" s="14">
        <f t="shared" si="11"/>
        <v>29128</v>
      </c>
      <c r="AC1357" s="14">
        <f t="shared" si="12"/>
        <v>7656</v>
      </c>
      <c r="AD1357" s="14">
        <f t="shared" si="13"/>
        <v>21234</v>
      </c>
      <c r="AE1357" s="14">
        <f t="shared" si="14"/>
        <v>2064</v>
      </c>
      <c r="AF1357" s="14">
        <f t="shared" si="15"/>
        <v>43</v>
      </c>
      <c r="AG1357" s="17">
        <f t="shared" si="16"/>
        <v>79.71548274</v>
      </c>
      <c r="AH1357" s="20">
        <f>12*(J1357*'Programas e Observações'!$C$8+K1357*'Programas e Observações'!$C$9+L1357*('Programas e Observações'!$C$8+'Programas e Observações'!$C$9)+M1357*'Programas e Observações'!$C$10)</f>
        <v>423210.96</v>
      </c>
      <c r="AI1357" s="20">
        <f>12*(J1357*'Programas e Observações'!$D$8+K1357*'Programas e Observações'!$D$9+L1357*('Programas e Observações'!$D$8+'Programas e Observações'!$D$9)+M1357*'Programas e Observações'!$D$10)</f>
        <v>758536.56</v>
      </c>
      <c r="AJ1357" s="13" t="s">
        <v>5536</v>
      </c>
      <c r="AK1357" s="13" t="s">
        <v>5537</v>
      </c>
    </row>
    <row r="1358" ht="15.75" customHeight="1">
      <c r="A1358" s="13" t="s">
        <v>5538</v>
      </c>
      <c r="B1358" s="13" t="s">
        <v>5539</v>
      </c>
      <c r="C1358" s="13" t="s">
        <v>5540</v>
      </c>
      <c r="D1358" s="13" t="s">
        <v>5067</v>
      </c>
      <c r="E1358" s="13" t="s">
        <v>5123</v>
      </c>
      <c r="F1358" s="13" t="s">
        <v>5124</v>
      </c>
      <c r="G1358" s="14">
        <v>7001.0</v>
      </c>
      <c r="H1358" s="16" t="b">
        <f>G1358&lt;'Programas e Observações'!$C$11</f>
        <v>1</v>
      </c>
      <c r="I1358" s="14">
        <v>945.0</v>
      </c>
      <c r="J1358" s="14">
        <v>413.0</v>
      </c>
      <c r="K1358" s="14">
        <v>103.0</v>
      </c>
      <c r="L1358" s="14">
        <v>216.0</v>
      </c>
      <c r="M1358" s="14">
        <v>43.0</v>
      </c>
      <c r="N1358" s="14">
        <v>137.0</v>
      </c>
      <c r="O1358" s="14">
        <v>3.0</v>
      </c>
      <c r="P1358" s="14">
        <v>0.0</v>
      </c>
      <c r="Q1358" s="14"/>
      <c r="R1358" s="17">
        <f t="shared" si="1"/>
        <v>134.980717</v>
      </c>
      <c r="S1358" s="17">
        <f t="shared" si="2"/>
        <v>58.99157263</v>
      </c>
      <c r="T1358" s="17">
        <f t="shared" si="3"/>
        <v>14.71218397</v>
      </c>
      <c r="U1358" s="17">
        <f t="shared" si="4"/>
        <v>30.85273532</v>
      </c>
      <c r="V1358" s="17">
        <f t="shared" si="5"/>
        <v>6.141979717</v>
      </c>
      <c r="W1358" s="17">
        <f t="shared" si="6"/>
        <v>19.56863305</v>
      </c>
      <c r="X1358" s="17">
        <f t="shared" si="7"/>
        <v>0.4285102128</v>
      </c>
      <c r="Y1358" s="14">
        <f t="shared" si="8"/>
        <v>12980</v>
      </c>
      <c r="Z1358" s="14">
        <f t="shared" si="9"/>
        <v>5646</v>
      </c>
      <c r="AA1358" s="14">
        <f t="shared" si="10"/>
        <v>1184</v>
      </c>
      <c r="AB1358" s="14">
        <f t="shared" si="11"/>
        <v>3023</v>
      </c>
      <c r="AC1358" s="14">
        <f t="shared" si="12"/>
        <v>749</v>
      </c>
      <c r="AD1358" s="14">
        <f t="shared" si="13"/>
        <v>3872</v>
      </c>
      <c r="AE1358" s="14">
        <f t="shared" si="14"/>
        <v>76</v>
      </c>
      <c r="AF1358" s="14">
        <f t="shared" si="15"/>
        <v>2</v>
      </c>
      <c r="AG1358" s="17">
        <f t="shared" si="16"/>
        <v>110.5235821</v>
      </c>
      <c r="AH1358" s="20">
        <f>12*(J1358*'Programas e Observações'!$C$8+K1358*'Programas e Observações'!$C$9+L1358*('Programas e Observações'!$C$8+'Programas e Observações'!$C$9)+M1358*'Programas e Observações'!$C$10)</f>
        <v>310091.04</v>
      </c>
      <c r="AI1358" s="20">
        <f>12*(J1358*'Programas e Observações'!$D$8+K1358*'Programas e Observações'!$D$9+L1358*('Programas e Observações'!$D$8+'Programas e Observações'!$D$9)+M1358*'Programas e Observações'!$D$10)</f>
        <v>543809.04</v>
      </c>
      <c r="AJ1358" s="13" t="s">
        <v>5541</v>
      </c>
      <c r="AK1358" s="13" t="s">
        <v>5542</v>
      </c>
    </row>
    <row r="1359" ht="15.75" customHeight="1">
      <c r="A1359" s="13" t="s">
        <v>5543</v>
      </c>
      <c r="B1359" s="13" t="s">
        <v>5544</v>
      </c>
      <c r="C1359" s="13" t="s">
        <v>5545</v>
      </c>
      <c r="D1359" s="13" t="s">
        <v>5067</v>
      </c>
      <c r="E1359" s="13" t="s">
        <v>5158</v>
      </c>
      <c r="F1359" s="13" t="s">
        <v>5159</v>
      </c>
      <c r="G1359" s="14">
        <v>14756.0</v>
      </c>
      <c r="H1359" s="16" t="b">
        <f>G1359&lt;'Programas e Observações'!$C$11</f>
        <v>1</v>
      </c>
      <c r="I1359" s="14">
        <v>952.0</v>
      </c>
      <c r="J1359" s="14">
        <v>383.0</v>
      </c>
      <c r="K1359" s="14">
        <v>42.0</v>
      </c>
      <c r="L1359" s="14">
        <v>285.0</v>
      </c>
      <c r="M1359" s="14">
        <v>13.0</v>
      </c>
      <c r="N1359" s="14">
        <v>128.0</v>
      </c>
      <c r="O1359" s="14">
        <v>33.0</v>
      </c>
      <c r="P1359" s="14">
        <v>2.0</v>
      </c>
      <c r="Q1359" s="14"/>
      <c r="R1359" s="17">
        <f t="shared" si="1"/>
        <v>64.51612903</v>
      </c>
      <c r="S1359" s="17">
        <f t="shared" si="2"/>
        <v>25.95554351</v>
      </c>
      <c r="T1359" s="17">
        <f t="shared" si="3"/>
        <v>2.84629981</v>
      </c>
      <c r="U1359" s="17">
        <f t="shared" si="4"/>
        <v>19.31417728</v>
      </c>
      <c r="V1359" s="17">
        <f t="shared" si="5"/>
        <v>0.8809975603</v>
      </c>
      <c r="W1359" s="17">
        <f t="shared" si="6"/>
        <v>8.674437517</v>
      </c>
      <c r="X1359" s="17">
        <f t="shared" si="7"/>
        <v>2.236378422</v>
      </c>
      <c r="Y1359" s="14">
        <f t="shared" si="8"/>
        <v>50844</v>
      </c>
      <c r="Z1359" s="14">
        <f t="shared" si="9"/>
        <v>17563</v>
      </c>
      <c r="AA1359" s="14">
        <f t="shared" si="10"/>
        <v>6119</v>
      </c>
      <c r="AB1359" s="14">
        <f t="shared" si="11"/>
        <v>14634</v>
      </c>
      <c r="AC1359" s="14">
        <f t="shared" si="12"/>
        <v>3213</v>
      </c>
      <c r="AD1359" s="14">
        <f t="shared" si="13"/>
        <v>11868</v>
      </c>
      <c r="AE1359" s="14">
        <f t="shared" si="14"/>
        <v>1399</v>
      </c>
      <c r="AF1359" s="14">
        <f t="shared" si="15"/>
        <v>20</v>
      </c>
      <c r="AG1359" s="17">
        <f t="shared" si="16"/>
        <v>87.10683797</v>
      </c>
      <c r="AH1359" s="20">
        <f>12*(J1359*'Programas e Observações'!$C$8+K1359*'Programas e Observações'!$C$9+L1359*('Programas e Observações'!$C$8+'Programas e Observações'!$C$9)+M1359*'Programas e Observações'!$C$10)</f>
        <v>306093.24</v>
      </c>
      <c r="AI1359" s="20">
        <f>12*(J1359*'Programas e Observações'!$D$8+K1359*'Programas e Observações'!$D$9+L1359*('Programas e Observações'!$D$8+'Programas e Observações'!$D$9)+M1359*'Programas e Observações'!$D$10)</f>
        <v>553581.6</v>
      </c>
      <c r="AJ1359" s="13" t="s">
        <v>1315</v>
      </c>
      <c r="AK1359" s="13" t="s">
        <v>303</v>
      </c>
    </row>
    <row r="1360" ht="15.75" customHeight="1">
      <c r="A1360" s="13" t="s">
        <v>5546</v>
      </c>
      <c r="B1360" s="13" t="s">
        <v>5547</v>
      </c>
      <c r="C1360" s="13" t="s">
        <v>5548</v>
      </c>
      <c r="D1360" s="13" t="s">
        <v>5067</v>
      </c>
      <c r="E1360" s="13" t="s">
        <v>5163</v>
      </c>
      <c r="F1360" s="13" t="s">
        <v>5164</v>
      </c>
      <c r="G1360" s="14">
        <v>8650.0</v>
      </c>
      <c r="H1360" s="16" t="b">
        <f>G1360&lt;'Programas e Observações'!$C$11</f>
        <v>1</v>
      </c>
      <c r="I1360" s="14">
        <v>302.0</v>
      </c>
      <c r="J1360" s="14">
        <v>134.0</v>
      </c>
      <c r="K1360" s="14">
        <v>19.0</v>
      </c>
      <c r="L1360" s="14">
        <v>71.0</v>
      </c>
      <c r="M1360" s="14">
        <v>12.0</v>
      </c>
      <c r="N1360" s="14">
        <v>46.0</v>
      </c>
      <c r="O1360" s="14">
        <v>6.0</v>
      </c>
      <c r="P1360" s="14">
        <v>0.0</v>
      </c>
      <c r="Q1360" s="14"/>
      <c r="R1360" s="17">
        <f t="shared" si="1"/>
        <v>34.9132948</v>
      </c>
      <c r="S1360" s="17">
        <f t="shared" si="2"/>
        <v>15.49132948</v>
      </c>
      <c r="T1360" s="17">
        <f t="shared" si="3"/>
        <v>2.196531792</v>
      </c>
      <c r="U1360" s="17">
        <f t="shared" si="4"/>
        <v>8.208092486</v>
      </c>
      <c r="V1360" s="17">
        <f t="shared" si="5"/>
        <v>1.387283237</v>
      </c>
      <c r="W1360" s="17">
        <f t="shared" si="6"/>
        <v>5.317919075</v>
      </c>
      <c r="X1360" s="17">
        <f t="shared" si="7"/>
        <v>0.6936416185</v>
      </c>
      <c r="Y1360" s="14">
        <f t="shared" si="8"/>
        <v>9941</v>
      </c>
      <c r="Z1360" s="14">
        <f t="shared" si="9"/>
        <v>3754</v>
      </c>
      <c r="AA1360" s="14">
        <f t="shared" si="10"/>
        <v>913</v>
      </c>
      <c r="AB1360" s="14">
        <f t="shared" si="11"/>
        <v>2163</v>
      </c>
      <c r="AC1360" s="14">
        <f t="shared" si="12"/>
        <v>473</v>
      </c>
      <c r="AD1360" s="14">
        <f t="shared" si="13"/>
        <v>1378</v>
      </c>
      <c r="AE1360" s="14">
        <f t="shared" si="14"/>
        <v>169</v>
      </c>
      <c r="AF1360" s="14">
        <f t="shared" si="15"/>
        <v>3</v>
      </c>
      <c r="AG1360" s="17">
        <f t="shared" si="16"/>
        <v>62.22380791</v>
      </c>
      <c r="AH1360" s="20">
        <f>12*(J1360*'Programas e Observações'!$C$8+K1360*'Programas e Observações'!$C$9+L1360*('Programas e Observações'!$C$8+'Programas e Observações'!$C$9)+M1360*'Programas e Observações'!$C$10)</f>
        <v>92886.36</v>
      </c>
      <c r="AI1360" s="20">
        <f>12*(J1360*'Programas e Observações'!$D$8+K1360*'Programas e Observações'!$D$9+L1360*('Programas e Observações'!$D$8+'Programas e Observações'!$D$9)+M1360*'Programas e Observações'!$D$10)</f>
        <v>168727.92</v>
      </c>
      <c r="AJ1360" s="13" t="s">
        <v>5257</v>
      </c>
      <c r="AK1360" s="13" t="s">
        <v>3725</v>
      </c>
    </row>
    <row r="1361" ht="15.75" customHeight="1">
      <c r="A1361" s="13" t="s">
        <v>5549</v>
      </c>
      <c r="B1361" s="13" t="s">
        <v>5550</v>
      </c>
      <c r="C1361" s="13" t="s">
        <v>5551</v>
      </c>
      <c r="D1361" s="13" t="s">
        <v>5067</v>
      </c>
      <c r="E1361" s="13" t="s">
        <v>5080</v>
      </c>
      <c r="F1361" s="13" t="s">
        <v>5081</v>
      </c>
      <c r="G1361" s="14">
        <v>4759.0</v>
      </c>
      <c r="H1361" s="16" t="b">
        <f>G1361&lt;'Programas e Observações'!$C$11</f>
        <v>1</v>
      </c>
      <c r="I1361" s="14">
        <v>201.0</v>
      </c>
      <c r="J1361" s="14">
        <v>39.0</v>
      </c>
      <c r="K1361" s="14">
        <v>22.0</v>
      </c>
      <c r="L1361" s="14">
        <v>47.0</v>
      </c>
      <c r="M1361" s="14">
        <v>3.0</v>
      </c>
      <c r="N1361" s="14">
        <v>27.0</v>
      </c>
      <c r="O1361" s="14">
        <v>7.0</v>
      </c>
      <c r="P1361" s="14">
        <v>0.0</v>
      </c>
      <c r="Q1361" s="14"/>
      <c r="R1361" s="17">
        <f t="shared" si="1"/>
        <v>42.23576382</v>
      </c>
      <c r="S1361" s="17">
        <f t="shared" si="2"/>
        <v>8.194998949</v>
      </c>
      <c r="T1361" s="17">
        <f t="shared" si="3"/>
        <v>4.62281992</v>
      </c>
      <c r="U1361" s="17">
        <f t="shared" si="4"/>
        <v>9.876024375</v>
      </c>
      <c r="V1361" s="17">
        <f t="shared" si="5"/>
        <v>0.6303845346</v>
      </c>
      <c r="W1361" s="17">
        <f t="shared" si="6"/>
        <v>5.673460811</v>
      </c>
      <c r="X1361" s="17">
        <f t="shared" si="7"/>
        <v>1.470897247</v>
      </c>
      <c r="Y1361" s="14">
        <f t="shared" si="8"/>
        <v>11853</v>
      </c>
      <c r="Z1361" s="14">
        <f t="shared" si="9"/>
        <v>4064</v>
      </c>
      <c r="AA1361" s="14">
        <f t="shared" si="10"/>
        <v>1041</v>
      </c>
      <c r="AB1361" s="14">
        <f t="shared" si="11"/>
        <v>2651</v>
      </c>
      <c r="AC1361" s="14">
        <f t="shared" si="12"/>
        <v>566</v>
      </c>
      <c r="AD1361" s="14">
        <f t="shared" si="13"/>
        <v>2647</v>
      </c>
      <c r="AE1361" s="14">
        <f t="shared" si="14"/>
        <v>360</v>
      </c>
      <c r="AF1361" s="14">
        <f t="shared" si="15"/>
        <v>8</v>
      </c>
      <c r="AG1361" s="17">
        <f t="shared" si="16"/>
        <v>60.14766701</v>
      </c>
      <c r="AH1361" s="20">
        <f>12*(J1361*'Programas e Observações'!$C$8+K1361*'Programas e Observações'!$C$9+L1361*('Programas e Observações'!$C$8+'Programas e Observações'!$C$9)+M1361*'Programas e Observações'!$C$10)</f>
        <v>53810.04</v>
      </c>
      <c r="AI1361" s="20">
        <f>12*(J1361*'Programas e Observações'!$D$8+K1361*'Programas e Observações'!$D$9+L1361*('Programas e Observações'!$D$8+'Programas e Observações'!$D$9)+M1361*'Programas e Observações'!$D$10)</f>
        <v>86272.32</v>
      </c>
      <c r="AJ1361" s="13" t="s">
        <v>1722</v>
      </c>
      <c r="AK1361" s="13" t="s">
        <v>1585</v>
      </c>
    </row>
    <row r="1362" ht="15.75" customHeight="1">
      <c r="A1362" s="13" t="s">
        <v>5552</v>
      </c>
      <c r="B1362" s="13" t="s">
        <v>5553</v>
      </c>
      <c r="C1362" s="13" t="s">
        <v>5554</v>
      </c>
      <c r="D1362" s="13" t="s">
        <v>5067</v>
      </c>
      <c r="E1362" s="13" t="s">
        <v>5197</v>
      </c>
      <c r="F1362" s="13" t="s">
        <v>5198</v>
      </c>
      <c r="G1362" s="14">
        <v>2584.0</v>
      </c>
      <c r="H1362" s="16" t="b">
        <f>G1362&lt;'Programas e Observações'!$C$11</f>
        <v>1</v>
      </c>
      <c r="I1362" s="14">
        <v>253.0</v>
      </c>
      <c r="J1362" s="14">
        <v>56.0</v>
      </c>
      <c r="K1362" s="14">
        <v>39.0</v>
      </c>
      <c r="L1362" s="14">
        <v>42.0</v>
      </c>
      <c r="M1362" s="14">
        <v>5.0</v>
      </c>
      <c r="N1362" s="14">
        <v>68.0</v>
      </c>
      <c r="O1362" s="14">
        <v>7.0</v>
      </c>
      <c r="P1362" s="14">
        <v>0.0</v>
      </c>
      <c r="Q1362" s="14"/>
      <c r="R1362" s="17">
        <f t="shared" si="1"/>
        <v>97.91021672</v>
      </c>
      <c r="S1362" s="17">
        <f t="shared" si="2"/>
        <v>21.67182663</v>
      </c>
      <c r="T1362" s="17">
        <f t="shared" si="3"/>
        <v>15.09287926</v>
      </c>
      <c r="U1362" s="17">
        <f t="shared" si="4"/>
        <v>16.25386997</v>
      </c>
      <c r="V1362" s="17">
        <f t="shared" si="5"/>
        <v>1.93498452</v>
      </c>
      <c r="W1362" s="17">
        <f t="shared" si="6"/>
        <v>26.31578947</v>
      </c>
      <c r="X1362" s="17">
        <f t="shared" si="7"/>
        <v>2.708978328</v>
      </c>
      <c r="Y1362" s="14">
        <f t="shared" si="8"/>
        <v>8756</v>
      </c>
      <c r="Z1362" s="14">
        <f t="shared" si="9"/>
        <v>3764</v>
      </c>
      <c r="AA1362" s="14">
        <f t="shared" si="10"/>
        <v>621</v>
      </c>
      <c r="AB1362" s="14">
        <f t="shared" si="11"/>
        <v>1278</v>
      </c>
      <c r="AC1362" s="14">
        <f t="shared" si="12"/>
        <v>336</v>
      </c>
      <c r="AD1362" s="14">
        <f t="shared" si="13"/>
        <v>2999</v>
      </c>
      <c r="AE1362" s="14">
        <f t="shared" si="14"/>
        <v>102</v>
      </c>
      <c r="AF1362" s="14">
        <f t="shared" si="15"/>
        <v>3</v>
      </c>
      <c r="AG1362" s="17">
        <f t="shared" si="16"/>
        <v>74.27514718</v>
      </c>
      <c r="AH1362" s="20">
        <f>12*(J1362*'Programas e Observações'!$C$8+K1362*'Programas e Observações'!$C$9+L1362*('Programas e Observações'!$C$8+'Programas e Observações'!$C$9)+M1362*'Programas e Observações'!$C$10)</f>
        <v>63360.6</v>
      </c>
      <c r="AI1362" s="20">
        <f>12*(J1362*'Programas e Observações'!$D$8+K1362*'Programas e Observações'!$D$9+L1362*('Programas e Observações'!$D$8+'Programas e Observações'!$D$9)+M1362*'Programas e Observações'!$D$10)</f>
        <v>100426.32</v>
      </c>
      <c r="AJ1362" s="13" t="s">
        <v>5555</v>
      </c>
      <c r="AK1362" s="13" t="s">
        <v>298</v>
      </c>
    </row>
    <row r="1363" ht="15.75" customHeight="1">
      <c r="A1363" s="13" t="s">
        <v>5556</v>
      </c>
      <c r="B1363" s="13" t="s">
        <v>5557</v>
      </c>
      <c r="C1363" s="13" t="s">
        <v>5558</v>
      </c>
      <c r="D1363" s="13" t="s">
        <v>5067</v>
      </c>
      <c r="E1363" s="13" t="s">
        <v>5145</v>
      </c>
      <c r="F1363" s="13" t="s">
        <v>5146</v>
      </c>
      <c r="G1363" s="14">
        <v>6717.0</v>
      </c>
      <c r="H1363" s="16" t="b">
        <f>G1363&lt;'Programas e Observações'!$C$11</f>
        <v>1</v>
      </c>
      <c r="I1363" s="14">
        <v>676.0</v>
      </c>
      <c r="J1363" s="14">
        <v>310.0</v>
      </c>
      <c r="K1363" s="14">
        <v>40.0</v>
      </c>
      <c r="L1363" s="14">
        <v>148.0</v>
      </c>
      <c r="M1363" s="14">
        <v>23.0</v>
      </c>
      <c r="N1363" s="14">
        <v>61.0</v>
      </c>
      <c r="O1363" s="14">
        <v>7.0</v>
      </c>
      <c r="P1363" s="14">
        <v>0.0</v>
      </c>
      <c r="Q1363" s="14"/>
      <c r="R1363" s="17">
        <f t="shared" si="1"/>
        <v>100.6401667</v>
      </c>
      <c r="S1363" s="17">
        <f t="shared" si="2"/>
        <v>46.15155575</v>
      </c>
      <c r="T1363" s="17">
        <f t="shared" si="3"/>
        <v>5.955039452</v>
      </c>
      <c r="U1363" s="17">
        <f t="shared" si="4"/>
        <v>22.03364597</v>
      </c>
      <c r="V1363" s="17">
        <f t="shared" si="5"/>
        <v>3.424147685</v>
      </c>
      <c r="W1363" s="17">
        <f t="shared" si="6"/>
        <v>9.081435165</v>
      </c>
      <c r="X1363" s="17">
        <f t="shared" si="7"/>
        <v>1.042131904</v>
      </c>
      <c r="Y1363" s="14">
        <f t="shared" si="8"/>
        <v>17654</v>
      </c>
      <c r="Z1363" s="14">
        <f t="shared" si="9"/>
        <v>7036</v>
      </c>
      <c r="AA1363" s="14">
        <f t="shared" si="10"/>
        <v>1546</v>
      </c>
      <c r="AB1363" s="14">
        <f t="shared" si="11"/>
        <v>3446</v>
      </c>
      <c r="AC1363" s="14">
        <f t="shared" si="12"/>
        <v>380</v>
      </c>
      <c r="AD1363" s="14">
        <f t="shared" si="13"/>
        <v>3243</v>
      </c>
      <c r="AE1363" s="14">
        <f t="shared" si="14"/>
        <v>171</v>
      </c>
      <c r="AF1363" s="14">
        <f t="shared" si="15"/>
        <v>9</v>
      </c>
      <c r="AG1363" s="17">
        <f t="shared" si="16"/>
        <v>74.85043904</v>
      </c>
      <c r="AH1363" s="20">
        <f>12*(J1363*'Programas e Observações'!$C$8+K1363*'Programas e Observações'!$C$9+L1363*('Programas e Observações'!$C$8+'Programas e Observações'!$C$9)+M1363*'Programas e Observações'!$C$10)</f>
        <v>198853.44</v>
      </c>
      <c r="AI1363" s="20">
        <f>12*(J1363*'Programas e Observações'!$D$8+K1363*'Programas e Observações'!$D$9+L1363*('Programas e Observações'!$D$8+'Programas e Observações'!$D$9)+M1363*'Programas e Observações'!$D$10)</f>
        <v>367957.8</v>
      </c>
      <c r="AJ1363" s="13" t="s">
        <v>2488</v>
      </c>
      <c r="AK1363" s="13" t="s">
        <v>3608</v>
      </c>
    </row>
    <row r="1364" ht="15.75" customHeight="1">
      <c r="A1364" s="13" t="s">
        <v>5559</v>
      </c>
      <c r="B1364" s="13" t="s">
        <v>5560</v>
      </c>
      <c r="C1364" s="13" t="s">
        <v>5561</v>
      </c>
      <c r="D1364" s="13" t="s">
        <v>5067</v>
      </c>
      <c r="E1364" s="13" t="s">
        <v>5281</v>
      </c>
      <c r="F1364" s="13" t="s">
        <v>5282</v>
      </c>
      <c r="G1364" s="14">
        <v>14435.0</v>
      </c>
      <c r="H1364" s="16" t="b">
        <f>G1364&lt;'Programas e Observações'!$C$11</f>
        <v>1</v>
      </c>
      <c r="I1364" s="14">
        <v>1232.0</v>
      </c>
      <c r="J1364" s="14">
        <v>407.0</v>
      </c>
      <c r="K1364" s="14">
        <v>124.0</v>
      </c>
      <c r="L1364" s="14">
        <v>234.0</v>
      </c>
      <c r="M1364" s="14">
        <v>63.0</v>
      </c>
      <c r="N1364" s="14">
        <v>114.0</v>
      </c>
      <c r="O1364" s="14">
        <v>18.0</v>
      </c>
      <c r="P1364" s="14">
        <v>0.0</v>
      </c>
      <c r="Q1364" s="14"/>
      <c r="R1364" s="17">
        <f t="shared" si="1"/>
        <v>85.34811223</v>
      </c>
      <c r="S1364" s="17">
        <f t="shared" si="2"/>
        <v>28.1953585</v>
      </c>
      <c r="T1364" s="17">
        <f t="shared" si="3"/>
        <v>8.590232075</v>
      </c>
      <c r="U1364" s="17">
        <f t="shared" si="4"/>
        <v>16.21059924</v>
      </c>
      <c r="V1364" s="17">
        <f t="shared" si="5"/>
        <v>4.364392103</v>
      </c>
      <c r="W1364" s="17">
        <f t="shared" si="6"/>
        <v>7.897471424</v>
      </c>
      <c r="X1364" s="17">
        <f t="shared" si="7"/>
        <v>1.246969172</v>
      </c>
      <c r="Y1364" s="14">
        <f t="shared" si="8"/>
        <v>16048</v>
      </c>
      <c r="Z1364" s="14">
        <f t="shared" si="9"/>
        <v>5341</v>
      </c>
      <c r="AA1364" s="14">
        <f t="shared" si="10"/>
        <v>1895</v>
      </c>
      <c r="AB1364" s="14">
        <f t="shared" si="11"/>
        <v>3744</v>
      </c>
      <c r="AC1364" s="14">
        <f t="shared" si="12"/>
        <v>904</v>
      </c>
      <c r="AD1364" s="14">
        <f t="shared" si="13"/>
        <v>1918</v>
      </c>
      <c r="AE1364" s="14">
        <f t="shared" si="14"/>
        <v>256</v>
      </c>
      <c r="AF1364" s="14">
        <f t="shared" si="15"/>
        <v>6</v>
      </c>
      <c r="AG1364" s="17">
        <f t="shared" si="16"/>
        <v>89.23785269</v>
      </c>
      <c r="AH1364" s="20">
        <f>12*(J1364*'Programas e Observações'!$C$8+K1364*'Programas e Observações'!$C$9+L1364*('Programas e Observações'!$C$8+'Programas e Observações'!$C$9)+M1364*'Programas e Observações'!$C$10)</f>
        <v>342886.44</v>
      </c>
      <c r="AI1364" s="20">
        <f>12*(J1364*'Programas e Observações'!$D$8+K1364*'Programas e Observações'!$D$9+L1364*('Programas e Observações'!$D$8+'Programas e Observações'!$D$9)+M1364*'Programas e Observações'!$D$10)</f>
        <v>582048.12</v>
      </c>
      <c r="AJ1364" s="13" t="s">
        <v>5562</v>
      </c>
      <c r="AK1364" s="13" t="s">
        <v>4382</v>
      </c>
    </row>
    <row r="1365" ht="15.75" customHeight="1">
      <c r="A1365" s="13" t="s">
        <v>5563</v>
      </c>
      <c r="B1365" s="13" t="s">
        <v>5564</v>
      </c>
      <c r="C1365" s="13" t="s">
        <v>5565</v>
      </c>
      <c r="D1365" s="13" t="s">
        <v>5067</v>
      </c>
      <c r="E1365" s="13" t="s">
        <v>5080</v>
      </c>
      <c r="F1365" s="13" t="s">
        <v>5081</v>
      </c>
      <c r="G1365" s="14">
        <v>6144.0</v>
      </c>
      <c r="H1365" s="16" t="b">
        <f>G1365&lt;'Programas e Observações'!$C$11</f>
        <v>1</v>
      </c>
      <c r="I1365" s="14">
        <v>925.0</v>
      </c>
      <c r="J1365" s="14">
        <v>407.0</v>
      </c>
      <c r="K1365" s="14">
        <v>73.0</v>
      </c>
      <c r="L1365" s="14">
        <v>219.0</v>
      </c>
      <c r="M1365" s="14">
        <v>64.0</v>
      </c>
      <c r="N1365" s="14">
        <v>72.0</v>
      </c>
      <c r="O1365" s="14">
        <v>9.0</v>
      </c>
      <c r="P1365" s="14">
        <v>1.0</v>
      </c>
      <c r="Q1365" s="14"/>
      <c r="R1365" s="17">
        <f t="shared" si="1"/>
        <v>150.5533854</v>
      </c>
      <c r="S1365" s="17">
        <f t="shared" si="2"/>
        <v>66.24348958</v>
      </c>
      <c r="T1365" s="17">
        <f t="shared" si="3"/>
        <v>11.88151042</v>
      </c>
      <c r="U1365" s="17">
        <f t="shared" si="4"/>
        <v>35.64453125</v>
      </c>
      <c r="V1365" s="17">
        <f t="shared" si="5"/>
        <v>10.41666667</v>
      </c>
      <c r="W1365" s="17">
        <f t="shared" si="6"/>
        <v>11.71875</v>
      </c>
      <c r="X1365" s="17">
        <f t="shared" si="7"/>
        <v>1.46484375</v>
      </c>
      <c r="Y1365" s="14">
        <f t="shared" si="8"/>
        <v>11853</v>
      </c>
      <c r="Z1365" s="14">
        <f t="shared" si="9"/>
        <v>4064</v>
      </c>
      <c r="AA1365" s="14">
        <f t="shared" si="10"/>
        <v>1041</v>
      </c>
      <c r="AB1365" s="14">
        <f t="shared" si="11"/>
        <v>2651</v>
      </c>
      <c r="AC1365" s="14">
        <f t="shared" si="12"/>
        <v>566</v>
      </c>
      <c r="AD1365" s="14">
        <f t="shared" si="13"/>
        <v>2647</v>
      </c>
      <c r="AE1365" s="14">
        <f t="shared" si="14"/>
        <v>360</v>
      </c>
      <c r="AF1365" s="14">
        <f t="shared" si="15"/>
        <v>8</v>
      </c>
      <c r="AG1365" s="17">
        <f t="shared" si="16"/>
        <v>60.14766701</v>
      </c>
      <c r="AH1365" s="20">
        <f>12*(J1365*'Programas e Observações'!$C$8+K1365*'Programas e Observações'!$C$9+L1365*('Programas e Observações'!$C$8+'Programas e Observações'!$C$9)+M1365*'Programas e Observações'!$C$10)</f>
        <v>306814.32</v>
      </c>
      <c r="AI1365" s="20">
        <f>12*(J1365*'Programas e Observações'!$D$8+K1365*'Programas e Observações'!$D$9+L1365*('Programas e Observações'!$D$8+'Programas e Observações'!$D$9)+M1365*'Programas e Observações'!$D$10)</f>
        <v>539170.08</v>
      </c>
      <c r="AJ1365" s="13" t="s">
        <v>5566</v>
      </c>
      <c r="AK1365" s="13" t="s">
        <v>5567</v>
      </c>
    </row>
    <row r="1366" ht="15.75" customHeight="1">
      <c r="A1366" s="13" t="s">
        <v>5568</v>
      </c>
      <c r="B1366" s="13" t="s">
        <v>5569</v>
      </c>
      <c r="C1366" s="13" t="s">
        <v>5570</v>
      </c>
      <c r="D1366" s="13" t="s">
        <v>5067</v>
      </c>
      <c r="E1366" s="13" t="s">
        <v>5110</v>
      </c>
      <c r="F1366" s="13" t="s">
        <v>5111</v>
      </c>
      <c r="G1366" s="14">
        <v>4429.0</v>
      </c>
      <c r="H1366" s="16" t="b">
        <f>G1366&lt;'Programas e Observações'!$C$11</f>
        <v>1</v>
      </c>
      <c r="I1366" s="14">
        <v>359.0</v>
      </c>
      <c r="J1366" s="14">
        <v>106.0</v>
      </c>
      <c r="K1366" s="14">
        <v>40.0</v>
      </c>
      <c r="L1366" s="14">
        <v>63.0</v>
      </c>
      <c r="M1366" s="14">
        <v>12.0</v>
      </c>
      <c r="N1366" s="14">
        <v>65.0</v>
      </c>
      <c r="O1366" s="14">
        <v>5.0</v>
      </c>
      <c r="P1366" s="14">
        <v>0.0</v>
      </c>
      <c r="Q1366" s="14"/>
      <c r="R1366" s="17">
        <f t="shared" si="1"/>
        <v>81.05667193</v>
      </c>
      <c r="S1366" s="17">
        <f t="shared" si="2"/>
        <v>23.93316776</v>
      </c>
      <c r="T1366" s="17">
        <f t="shared" si="3"/>
        <v>9.03138406</v>
      </c>
      <c r="U1366" s="17">
        <f t="shared" si="4"/>
        <v>14.22442989</v>
      </c>
      <c r="V1366" s="17">
        <f t="shared" si="5"/>
        <v>2.709415218</v>
      </c>
      <c r="W1366" s="17">
        <f t="shared" si="6"/>
        <v>14.6759991</v>
      </c>
      <c r="X1366" s="17">
        <f t="shared" si="7"/>
        <v>1.128923007</v>
      </c>
      <c r="Y1366" s="14">
        <f t="shared" si="8"/>
        <v>16322</v>
      </c>
      <c r="Z1366" s="14">
        <f t="shared" si="9"/>
        <v>6299</v>
      </c>
      <c r="AA1366" s="14">
        <f t="shared" si="10"/>
        <v>1656</v>
      </c>
      <c r="AB1366" s="14">
        <f t="shared" si="11"/>
        <v>2974</v>
      </c>
      <c r="AC1366" s="14">
        <f t="shared" si="12"/>
        <v>966</v>
      </c>
      <c r="AD1366" s="14">
        <f t="shared" si="13"/>
        <v>4972</v>
      </c>
      <c r="AE1366" s="14">
        <f t="shared" si="14"/>
        <v>190</v>
      </c>
      <c r="AF1366" s="14">
        <f t="shared" si="15"/>
        <v>7</v>
      </c>
      <c r="AG1366" s="17">
        <f t="shared" si="16"/>
        <v>90.85494492</v>
      </c>
      <c r="AH1366" s="20">
        <f>12*(J1366*'Programas e Observações'!$C$8+K1366*'Programas e Observações'!$C$9+L1366*('Programas e Observações'!$C$8+'Programas e Observações'!$C$9)+M1366*'Programas e Observações'!$C$10)</f>
        <v>92358.96</v>
      </c>
      <c r="AI1366" s="20">
        <f>12*(J1366*'Programas e Observações'!$D$8+K1366*'Programas e Observações'!$D$9+L1366*('Programas e Observações'!$D$8+'Programas e Observações'!$D$9)+M1366*'Programas e Observações'!$D$10)</f>
        <v>155534.28</v>
      </c>
      <c r="AJ1366" s="13" t="s">
        <v>3636</v>
      </c>
      <c r="AK1366" s="13" t="s">
        <v>1867</v>
      </c>
    </row>
    <row r="1367" ht="15.75" customHeight="1">
      <c r="A1367" s="13" t="s">
        <v>5571</v>
      </c>
      <c r="B1367" s="13" t="s">
        <v>5572</v>
      </c>
      <c r="C1367" s="13" t="s">
        <v>5573</v>
      </c>
      <c r="D1367" s="13" t="s">
        <v>5067</v>
      </c>
      <c r="E1367" s="13" t="s">
        <v>5117</v>
      </c>
      <c r="F1367" s="13" t="s">
        <v>5118</v>
      </c>
      <c r="G1367" s="14">
        <v>33886.0</v>
      </c>
      <c r="H1367" s="16" t="b">
        <f>G1367&lt;'Programas e Observações'!$C$11</f>
        <v>0</v>
      </c>
      <c r="I1367" s="14">
        <v>3927.0</v>
      </c>
      <c r="J1367" s="14">
        <v>1527.0</v>
      </c>
      <c r="K1367" s="14">
        <v>367.0</v>
      </c>
      <c r="L1367" s="14">
        <v>859.0</v>
      </c>
      <c r="M1367" s="14">
        <v>117.0</v>
      </c>
      <c r="N1367" s="14">
        <v>773.0</v>
      </c>
      <c r="O1367" s="14">
        <v>49.0</v>
      </c>
      <c r="P1367" s="14">
        <v>0.0</v>
      </c>
      <c r="Q1367" s="14"/>
      <c r="R1367" s="17">
        <f t="shared" si="1"/>
        <v>115.8885676</v>
      </c>
      <c r="S1367" s="17">
        <f t="shared" si="2"/>
        <v>45.06285782</v>
      </c>
      <c r="T1367" s="17">
        <f t="shared" si="3"/>
        <v>10.83043145</v>
      </c>
      <c r="U1367" s="17">
        <f t="shared" si="4"/>
        <v>25.34970194</v>
      </c>
      <c r="V1367" s="17">
        <f t="shared" si="5"/>
        <v>3.452753349</v>
      </c>
      <c r="W1367" s="17">
        <f t="shared" si="6"/>
        <v>22.81178068</v>
      </c>
      <c r="X1367" s="17">
        <f t="shared" si="7"/>
        <v>1.446024907</v>
      </c>
      <c r="Y1367" s="14">
        <f t="shared" si="8"/>
        <v>11090</v>
      </c>
      <c r="Z1367" s="14">
        <f t="shared" si="9"/>
        <v>4765</v>
      </c>
      <c r="AA1367" s="14">
        <f t="shared" si="10"/>
        <v>1049</v>
      </c>
      <c r="AB1367" s="14">
        <f t="shared" si="11"/>
        <v>2408</v>
      </c>
      <c r="AC1367" s="14">
        <f t="shared" si="12"/>
        <v>273</v>
      </c>
      <c r="AD1367" s="14">
        <f t="shared" si="13"/>
        <v>2234</v>
      </c>
      <c r="AE1367" s="14">
        <f t="shared" si="14"/>
        <v>238</v>
      </c>
      <c r="AF1367" s="14">
        <f t="shared" si="15"/>
        <v>3</v>
      </c>
      <c r="AG1367" s="17">
        <f t="shared" si="16"/>
        <v>95.93176648</v>
      </c>
      <c r="AH1367" s="20">
        <f>12*(J1367*'Programas e Observações'!$C$8+K1367*'Programas e Observações'!$C$9+L1367*('Programas e Observações'!$C$8+'Programas e Observações'!$C$9)+M1367*'Programas e Observações'!$C$10)</f>
        <v>1160075.76</v>
      </c>
      <c r="AI1367" s="20">
        <f>12*(J1367*'Programas e Observações'!$D$8+K1367*'Programas e Observações'!$D$9+L1367*('Programas e Observações'!$D$8+'Programas e Observações'!$D$9)+M1367*'Programas e Observações'!$D$10)</f>
        <v>2046329.16</v>
      </c>
      <c r="AJ1367" s="13" t="s">
        <v>5574</v>
      </c>
      <c r="AK1367" s="13" t="s">
        <v>338</v>
      </c>
    </row>
    <row r="1368" ht="15.75" customHeight="1">
      <c r="A1368" s="13" t="s">
        <v>5575</v>
      </c>
      <c r="B1368" s="13" t="s">
        <v>5576</v>
      </c>
      <c r="C1368" s="13" t="s">
        <v>4138</v>
      </c>
      <c r="D1368" s="13" t="s">
        <v>5067</v>
      </c>
      <c r="E1368" s="13" t="s">
        <v>5088</v>
      </c>
      <c r="F1368" s="13" t="s">
        <v>5089</v>
      </c>
      <c r="G1368" s="14">
        <v>8909.0</v>
      </c>
      <c r="H1368" s="16" t="b">
        <f>G1368&lt;'Programas e Observações'!$C$11</f>
        <v>1</v>
      </c>
      <c r="I1368" s="14">
        <v>621.0</v>
      </c>
      <c r="J1368" s="14">
        <v>181.0</v>
      </c>
      <c r="K1368" s="14">
        <v>50.0</v>
      </c>
      <c r="L1368" s="14">
        <v>130.0</v>
      </c>
      <c r="M1368" s="14">
        <v>75.0</v>
      </c>
      <c r="N1368" s="14">
        <v>84.0</v>
      </c>
      <c r="O1368" s="14">
        <v>14.0</v>
      </c>
      <c r="P1368" s="14">
        <v>0.0</v>
      </c>
      <c r="Q1368" s="14"/>
      <c r="R1368" s="17">
        <f t="shared" si="1"/>
        <v>69.70479291</v>
      </c>
      <c r="S1368" s="17">
        <f t="shared" si="2"/>
        <v>20.31653384</v>
      </c>
      <c r="T1368" s="17">
        <f t="shared" si="3"/>
        <v>5.612302166</v>
      </c>
      <c r="U1368" s="17">
        <f t="shared" si="4"/>
        <v>14.59198563</v>
      </c>
      <c r="V1368" s="17">
        <f t="shared" si="5"/>
        <v>8.41845325</v>
      </c>
      <c r="W1368" s="17">
        <f t="shared" si="6"/>
        <v>9.428667639</v>
      </c>
      <c r="X1368" s="17">
        <f t="shared" si="7"/>
        <v>1.571444607</v>
      </c>
      <c r="Y1368" s="14">
        <f t="shared" si="8"/>
        <v>21935</v>
      </c>
      <c r="Z1368" s="14">
        <f t="shared" si="9"/>
        <v>7540</v>
      </c>
      <c r="AA1368" s="14">
        <f t="shared" si="10"/>
        <v>1964</v>
      </c>
      <c r="AB1368" s="14">
        <f t="shared" si="11"/>
        <v>4566</v>
      </c>
      <c r="AC1368" s="14">
        <f t="shared" si="12"/>
        <v>987</v>
      </c>
      <c r="AD1368" s="14">
        <f t="shared" si="13"/>
        <v>4210</v>
      </c>
      <c r="AE1368" s="14">
        <f t="shared" si="14"/>
        <v>365</v>
      </c>
      <c r="AF1368" s="14">
        <f t="shared" si="15"/>
        <v>12</v>
      </c>
      <c r="AG1368" s="17">
        <f t="shared" si="16"/>
        <v>73.03754266</v>
      </c>
      <c r="AH1368" s="20">
        <f>12*(J1368*'Programas e Observações'!$C$8+K1368*'Programas e Observações'!$C$9+L1368*('Programas e Observações'!$C$8+'Programas e Observações'!$C$9)+M1368*'Programas e Observações'!$C$10)</f>
        <v>193002.6</v>
      </c>
      <c r="AI1368" s="20">
        <f>12*(J1368*'Programas e Observações'!$D$8+K1368*'Programas e Observações'!$D$9+L1368*('Programas e Observações'!$D$8+'Programas e Observações'!$D$9)+M1368*'Programas e Observações'!$D$10)</f>
        <v>309809.64</v>
      </c>
      <c r="AJ1368" s="13" t="s">
        <v>5577</v>
      </c>
      <c r="AK1368" s="13" t="s">
        <v>2398</v>
      </c>
    </row>
    <row r="1369" ht="15.75" customHeight="1">
      <c r="A1369" s="13" t="s">
        <v>5578</v>
      </c>
      <c r="B1369" s="13" t="s">
        <v>5579</v>
      </c>
      <c r="C1369" s="13" t="s">
        <v>5580</v>
      </c>
      <c r="D1369" s="13" t="s">
        <v>5067</v>
      </c>
      <c r="E1369" s="13" t="s">
        <v>5094</v>
      </c>
      <c r="F1369" s="13" t="s">
        <v>5095</v>
      </c>
      <c r="G1369" s="14">
        <v>8935.0</v>
      </c>
      <c r="H1369" s="16" t="b">
        <f>G1369&lt;'Programas e Observações'!$C$11</f>
        <v>1</v>
      </c>
      <c r="I1369" s="14">
        <v>498.0</v>
      </c>
      <c r="J1369" s="14">
        <v>226.0</v>
      </c>
      <c r="K1369" s="14">
        <v>24.0</v>
      </c>
      <c r="L1369" s="14">
        <v>136.0</v>
      </c>
      <c r="M1369" s="14">
        <v>26.0</v>
      </c>
      <c r="N1369" s="14">
        <v>23.0</v>
      </c>
      <c r="O1369" s="14">
        <v>7.0</v>
      </c>
      <c r="P1369" s="14">
        <v>0.0</v>
      </c>
      <c r="Q1369" s="14"/>
      <c r="R1369" s="17">
        <f t="shared" si="1"/>
        <v>55.73587017</v>
      </c>
      <c r="S1369" s="17">
        <f t="shared" si="2"/>
        <v>25.29378847</v>
      </c>
      <c r="T1369" s="17">
        <f t="shared" si="3"/>
        <v>2.686066032</v>
      </c>
      <c r="U1369" s="17">
        <f t="shared" si="4"/>
        <v>15.22104085</v>
      </c>
      <c r="V1369" s="17">
        <f t="shared" si="5"/>
        <v>2.909904868</v>
      </c>
      <c r="W1369" s="17">
        <f t="shared" si="6"/>
        <v>2.574146614</v>
      </c>
      <c r="X1369" s="17">
        <f t="shared" si="7"/>
        <v>0.7834359261</v>
      </c>
      <c r="Y1369" s="14">
        <f t="shared" si="8"/>
        <v>8376</v>
      </c>
      <c r="Z1369" s="14">
        <f t="shared" si="9"/>
        <v>3025</v>
      </c>
      <c r="AA1369" s="14">
        <f t="shared" si="10"/>
        <v>746</v>
      </c>
      <c r="AB1369" s="14">
        <f t="shared" si="11"/>
        <v>1776</v>
      </c>
      <c r="AC1369" s="14">
        <f t="shared" si="12"/>
        <v>336</v>
      </c>
      <c r="AD1369" s="14">
        <f t="shared" si="13"/>
        <v>1697</v>
      </c>
      <c r="AE1369" s="14">
        <f t="shared" si="14"/>
        <v>309</v>
      </c>
      <c r="AF1369" s="14">
        <f t="shared" si="15"/>
        <v>8</v>
      </c>
      <c r="AG1369" s="17">
        <f t="shared" si="16"/>
        <v>52.75090689</v>
      </c>
      <c r="AH1369" s="20">
        <f>12*(J1369*'Programas e Observações'!$C$8+K1369*'Programas e Observações'!$C$9+L1369*('Programas e Observações'!$C$8+'Programas e Observações'!$C$9)+M1369*'Programas e Observações'!$C$10)</f>
        <v>167106.48</v>
      </c>
      <c r="AI1369" s="20">
        <f>12*(J1369*'Programas e Observações'!$D$8+K1369*'Programas e Observações'!$D$9+L1369*('Programas e Observações'!$D$8+'Programas e Observações'!$D$9)+M1369*'Programas e Observações'!$D$10)</f>
        <v>301123.44</v>
      </c>
      <c r="AJ1369" s="13" t="s">
        <v>2434</v>
      </c>
      <c r="AK1369" s="13" t="s">
        <v>257</v>
      </c>
    </row>
    <row r="1370" ht="15.75" customHeight="1">
      <c r="A1370" s="13" t="s">
        <v>5581</v>
      </c>
      <c r="B1370" s="13" t="s">
        <v>5582</v>
      </c>
      <c r="C1370" s="13" t="s">
        <v>5583</v>
      </c>
      <c r="D1370" s="13" t="s">
        <v>5067</v>
      </c>
      <c r="E1370" s="13" t="s">
        <v>5123</v>
      </c>
      <c r="F1370" s="13" t="s">
        <v>5124</v>
      </c>
      <c r="G1370" s="14">
        <v>7394.0</v>
      </c>
      <c r="H1370" s="16" t="b">
        <f>G1370&lt;'Programas e Observações'!$C$11</f>
        <v>1</v>
      </c>
      <c r="I1370" s="14">
        <v>933.0</v>
      </c>
      <c r="J1370" s="14">
        <v>440.0</v>
      </c>
      <c r="K1370" s="14">
        <v>97.0</v>
      </c>
      <c r="L1370" s="14">
        <v>185.0</v>
      </c>
      <c r="M1370" s="14">
        <v>65.0</v>
      </c>
      <c r="N1370" s="14">
        <v>213.0</v>
      </c>
      <c r="O1370" s="14">
        <v>14.0</v>
      </c>
      <c r="P1370" s="14">
        <v>1.0</v>
      </c>
      <c r="Q1370" s="14"/>
      <c r="R1370" s="17">
        <f t="shared" si="1"/>
        <v>126.1833919</v>
      </c>
      <c r="S1370" s="17">
        <f t="shared" si="2"/>
        <v>59.50770895</v>
      </c>
      <c r="T1370" s="17">
        <f t="shared" si="3"/>
        <v>13.11874493</v>
      </c>
      <c r="U1370" s="17">
        <f t="shared" si="4"/>
        <v>25.02028672</v>
      </c>
      <c r="V1370" s="17">
        <f t="shared" si="5"/>
        <v>8.79091155</v>
      </c>
      <c r="W1370" s="17">
        <f t="shared" si="6"/>
        <v>28.80714093</v>
      </c>
      <c r="X1370" s="17">
        <f t="shared" si="7"/>
        <v>1.893427103</v>
      </c>
      <c r="Y1370" s="14">
        <f t="shared" si="8"/>
        <v>12980</v>
      </c>
      <c r="Z1370" s="14">
        <f t="shared" si="9"/>
        <v>5646</v>
      </c>
      <c r="AA1370" s="14">
        <f t="shared" si="10"/>
        <v>1184</v>
      </c>
      <c r="AB1370" s="14">
        <f t="shared" si="11"/>
        <v>3023</v>
      </c>
      <c r="AC1370" s="14">
        <f t="shared" si="12"/>
        <v>749</v>
      </c>
      <c r="AD1370" s="14">
        <f t="shared" si="13"/>
        <v>3872</v>
      </c>
      <c r="AE1370" s="14">
        <f t="shared" si="14"/>
        <v>76</v>
      </c>
      <c r="AF1370" s="14">
        <f t="shared" si="15"/>
        <v>2</v>
      </c>
      <c r="AG1370" s="17">
        <f t="shared" si="16"/>
        <v>110.5235821</v>
      </c>
      <c r="AH1370" s="20">
        <f>12*(J1370*'Programas e Observações'!$C$8+K1370*'Programas e Observações'!$C$9+L1370*('Programas e Observações'!$C$8+'Programas e Observações'!$C$9)+M1370*'Programas e Observações'!$C$10)</f>
        <v>302049</v>
      </c>
      <c r="AI1370" s="20">
        <f>12*(J1370*'Programas e Observações'!$D$8+K1370*'Programas e Observações'!$D$9+L1370*('Programas e Observações'!$D$8+'Programas e Observações'!$D$9)+M1370*'Programas e Observações'!$D$10)</f>
        <v>533843.4</v>
      </c>
      <c r="AJ1370" s="13" t="s">
        <v>251</v>
      </c>
      <c r="AK1370" s="13" t="s">
        <v>5584</v>
      </c>
    </row>
    <row r="1371" ht="15.75" customHeight="1">
      <c r="A1371" s="13" t="s">
        <v>5585</v>
      </c>
      <c r="B1371" s="13" t="s">
        <v>5586</v>
      </c>
      <c r="C1371" s="13" t="s">
        <v>5587</v>
      </c>
      <c r="D1371" s="13" t="s">
        <v>5067</v>
      </c>
      <c r="E1371" s="13" t="s">
        <v>5172</v>
      </c>
      <c r="F1371" s="13" t="s">
        <v>5173</v>
      </c>
      <c r="G1371" s="14">
        <v>9840.0</v>
      </c>
      <c r="H1371" s="16" t="b">
        <f>G1371&lt;'Programas e Observações'!$C$11</f>
        <v>1</v>
      </c>
      <c r="I1371" s="14">
        <v>1322.0</v>
      </c>
      <c r="J1371" s="14">
        <v>447.0</v>
      </c>
      <c r="K1371" s="14">
        <v>110.0</v>
      </c>
      <c r="L1371" s="14">
        <v>226.0</v>
      </c>
      <c r="M1371" s="14">
        <v>64.0</v>
      </c>
      <c r="N1371" s="14">
        <v>145.0</v>
      </c>
      <c r="O1371" s="14">
        <v>18.0</v>
      </c>
      <c r="P1371" s="14">
        <v>0.0</v>
      </c>
      <c r="Q1371" s="14"/>
      <c r="R1371" s="17">
        <f t="shared" si="1"/>
        <v>134.3495935</v>
      </c>
      <c r="S1371" s="17">
        <f t="shared" si="2"/>
        <v>45.42682927</v>
      </c>
      <c r="T1371" s="17">
        <f t="shared" si="3"/>
        <v>11.17886179</v>
      </c>
      <c r="U1371" s="17">
        <f t="shared" si="4"/>
        <v>22.96747967</v>
      </c>
      <c r="V1371" s="17">
        <f t="shared" si="5"/>
        <v>6.504065041</v>
      </c>
      <c r="W1371" s="17">
        <f t="shared" si="6"/>
        <v>14.73577236</v>
      </c>
      <c r="X1371" s="17">
        <f t="shared" si="7"/>
        <v>1.829268293</v>
      </c>
      <c r="Y1371" s="14">
        <f t="shared" si="8"/>
        <v>13663</v>
      </c>
      <c r="Z1371" s="14">
        <f t="shared" si="9"/>
        <v>5375</v>
      </c>
      <c r="AA1371" s="14">
        <f t="shared" si="10"/>
        <v>1283</v>
      </c>
      <c r="AB1371" s="14">
        <f t="shared" si="11"/>
        <v>2533</v>
      </c>
      <c r="AC1371" s="14">
        <f t="shared" si="12"/>
        <v>689</v>
      </c>
      <c r="AD1371" s="14">
        <f t="shared" si="13"/>
        <v>1534</v>
      </c>
      <c r="AE1371" s="14">
        <f t="shared" si="14"/>
        <v>207</v>
      </c>
      <c r="AF1371" s="14">
        <f t="shared" si="15"/>
        <v>2</v>
      </c>
      <c r="AG1371" s="17">
        <f t="shared" si="16"/>
        <v>126.1529939</v>
      </c>
      <c r="AH1371" s="20">
        <f>12*(J1371*'Programas e Observações'!$C$8+K1371*'Programas e Observações'!$C$9+L1371*('Programas e Observações'!$C$8+'Programas e Observações'!$C$9)+M1371*'Programas e Observações'!$C$10)</f>
        <v>338562.12</v>
      </c>
      <c r="AI1371" s="20">
        <f>12*(J1371*'Programas e Observações'!$D$8+K1371*'Programas e Observações'!$D$9+L1371*('Programas e Observações'!$D$8+'Programas e Observações'!$D$9)+M1371*'Programas e Observações'!$D$10)</f>
        <v>588771.36</v>
      </c>
      <c r="AJ1371" s="13" t="s">
        <v>5588</v>
      </c>
      <c r="AK1371" s="13" t="s">
        <v>5589</v>
      </c>
    </row>
    <row r="1372" ht="15.75" customHeight="1">
      <c r="A1372" s="13" t="s">
        <v>5590</v>
      </c>
      <c r="B1372" s="13" t="s">
        <v>5591</v>
      </c>
      <c r="C1372" s="13" t="s">
        <v>1788</v>
      </c>
      <c r="D1372" s="13" t="s">
        <v>5067</v>
      </c>
      <c r="E1372" s="13" t="s">
        <v>5074</v>
      </c>
      <c r="F1372" s="13" t="s">
        <v>5075</v>
      </c>
      <c r="G1372" s="14">
        <v>5897.0</v>
      </c>
      <c r="H1372" s="16" t="b">
        <f>G1372&lt;'Programas e Observações'!$C$11</f>
        <v>1</v>
      </c>
      <c r="I1372" s="14">
        <v>844.0</v>
      </c>
      <c r="J1372" s="14">
        <v>329.0</v>
      </c>
      <c r="K1372" s="14">
        <v>101.0</v>
      </c>
      <c r="L1372" s="14">
        <v>195.0</v>
      </c>
      <c r="M1372" s="14">
        <v>31.0</v>
      </c>
      <c r="N1372" s="14">
        <v>74.0</v>
      </c>
      <c r="O1372" s="14">
        <v>2.0</v>
      </c>
      <c r="P1372" s="14">
        <v>0.0</v>
      </c>
      <c r="Q1372" s="14"/>
      <c r="R1372" s="17">
        <f t="shared" si="1"/>
        <v>143.1236222</v>
      </c>
      <c r="S1372" s="17">
        <f t="shared" si="2"/>
        <v>55.79108021</v>
      </c>
      <c r="T1372" s="17">
        <f t="shared" si="3"/>
        <v>17.12735289</v>
      </c>
      <c r="U1372" s="17">
        <f t="shared" si="4"/>
        <v>33.06766152</v>
      </c>
      <c r="V1372" s="17">
        <f t="shared" si="5"/>
        <v>5.256910293</v>
      </c>
      <c r="W1372" s="17">
        <f t="shared" si="6"/>
        <v>12.5487536</v>
      </c>
      <c r="X1372" s="17">
        <f t="shared" si="7"/>
        <v>0.3391555028</v>
      </c>
      <c r="Y1372" s="14">
        <f t="shared" si="8"/>
        <v>14341</v>
      </c>
      <c r="Z1372" s="14">
        <f t="shared" si="9"/>
        <v>6730</v>
      </c>
      <c r="AA1372" s="14">
        <f t="shared" si="10"/>
        <v>1230</v>
      </c>
      <c r="AB1372" s="14">
        <f t="shared" si="11"/>
        <v>2463</v>
      </c>
      <c r="AC1372" s="14">
        <f t="shared" si="12"/>
        <v>527</v>
      </c>
      <c r="AD1372" s="14">
        <f t="shared" si="13"/>
        <v>2202</v>
      </c>
      <c r="AE1372" s="14">
        <f t="shared" si="14"/>
        <v>104</v>
      </c>
      <c r="AF1372" s="14">
        <f t="shared" si="15"/>
        <v>0</v>
      </c>
      <c r="AG1372" s="17">
        <f t="shared" si="16"/>
        <v>99.03937128</v>
      </c>
      <c r="AH1372" s="20">
        <f>12*(J1372*'Programas e Observações'!$C$8+K1372*'Programas e Observações'!$C$9+L1372*('Programas e Observações'!$C$8+'Programas e Observações'!$C$9)+M1372*'Programas e Observações'!$C$10)</f>
        <v>271194.48</v>
      </c>
      <c r="AI1372" s="20">
        <f>12*(J1372*'Programas e Observações'!$D$8+K1372*'Programas e Observações'!$D$9+L1372*('Programas e Observações'!$D$8+'Programas e Observações'!$D$9)+M1372*'Programas e Observações'!$D$10)</f>
        <v>466482.12</v>
      </c>
      <c r="AJ1372" s="13" t="s">
        <v>5592</v>
      </c>
      <c r="AK1372" s="13" t="s">
        <v>4270</v>
      </c>
    </row>
    <row r="1373" ht="15.75" customHeight="1">
      <c r="A1373" s="13" t="s">
        <v>5593</v>
      </c>
      <c r="B1373" s="13" t="s">
        <v>5594</v>
      </c>
      <c r="C1373" s="13" t="s">
        <v>5595</v>
      </c>
      <c r="D1373" s="13" t="s">
        <v>5067</v>
      </c>
      <c r="E1373" s="13" t="s">
        <v>5172</v>
      </c>
      <c r="F1373" s="13" t="s">
        <v>5173</v>
      </c>
      <c r="G1373" s="14">
        <v>4359.0</v>
      </c>
      <c r="H1373" s="16" t="b">
        <f>G1373&lt;'Programas e Observações'!$C$11</f>
        <v>1</v>
      </c>
      <c r="I1373" s="14">
        <v>0.0</v>
      </c>
      <c r="J1373" s="14">
        <v>0.0</v>
      </c>
      <c r="K1373" s="14">
        <v>0.0</v>
      </c>
      <c r="L1373" s="14">
        <v>0.0</v>
      </c>
      <c r="M1373" s="14">
        <v>0.0</v>
      </c>
      <c r="N1373" s="14">
        <v>74.0</v>
      </c>
      <c r="O1373" s="14">
        <v>8.0</v>
      </c>
      <c r="P1373" s="14">
        <v>0.0</v>
      </c>
      <c r="Q1373" s="14"/>
      <c r="R1373" s="17">
        <f t="shared" si="1"/>
        <v>0</v>
      </c>
      <c r="S1373" s="17">
        <f t="shared" si="2"/>
        <v>0</v>
      </c>
      <c r="T1373" s="17">
        <f t="shared" si="3"/>
        <v>0</v>
      </c>
      <c r="U1373" s="17">
        <f t="shared" si="4"/>
        <v>0</v>
      </c>
      <c r="V1373" s="17">
        <f t="shared" si="5"/>
        <v>0</v>
      </c>
      <c r="W1373" s="17">
        <f t="shared" si="6"/>
        <v>16.97637073</v>
      </c>
      <c r="X1373" s="17">
        <f t="shared" si="7"/>
        <v>1.835283322</v>
      </c>
      <c r="Y1373" s="14">
        <f t="shared" si="8"/>
        <v>13663</v>
      </c>
      <c r="Z1373" s="14">
        <f t="shared" si="9"/>
        <v>5375</v>
      </c>
      <c r="AA1373" s="14">
        <f t="shared" si="10"/>
        <v>1283</v>
      </c>
      <c r="AB1373" s="14">
        <f t="shared" si="11"/>
        <v>2533</v>
      </c>
      <c r="AC1373" s="14">
        <f t="shared" si="12"/>
        <v>689</v>
      </c>
      <c r="AD1373" s="14">
        <f t="shared" si="13"/>
        <v>1534</v>
      </c>
      <c r="AE1373" s="14">
        <f t="shared" si="14"/>
        <v>207</v>
      </c>
      <c r="AF1373" s="14">
        <f t="shared" si="15"/>
        <v>2</v>
      </c>
      <c r="AG1373" s="17">
        <f t="shared" si="16"/>
        <v>126.1529939</v>
      </c>
      <c r="AH1373" s="20">
        <f>12*(J1373*'Programas e Observações'!$C$8+K1373*'Programas e Observações'!$C$9+L1373*('Programas e Observações'!$C$8+'Programas e Observações'!$C$9)+M1373*'Programas e Observações'!$C$10)</f>
        <v>0</v>
      </c>
      <c r="AI1373" s="20">
        <f>12*(J1373*'Programas e Observações'!$D$8+K1373*'Programas e Observações'!$D$9+L1373*('Programas e Observações'!$D$8+'Programas e Observações'!$D$9)+M1373*'Programas e Observações'!$D$10)</f>
        <v>0</v>
      </c>
      <c r="AJ1373" s="13" t="s">
        <v>342</v>
      </c>
      <c r="AK1373" s="13" t="s">
        <v>343</v>
      </c>
    </row>
    <row r="1374" ht="15.75" customHeight="1">
      <c r="A1374" s="13" t="s">
        <v>5596</v>
      </c>
      <c r="B1374" s="13" t="s">
        <v>5597</v>
      </c>
      <c r="C1374" s="13" t="s">
        <v>5598</v>
      </c>
      <c r="D1374" s="13" t="s">
        <v>5067</v>
      </c>
      <c r="E1374" s="13" t="s">
        <v>5074</v>
      </c>
      <c r="F1374" s="13" t="s">
        <v>5075</v>
      </c>
      <c r="G1374" s="14">
        <v>6059.0</v>
      </c>
      <c r="H1374" s="16" t="b">
        <f>G1374&lt;'Programas e Observações'!$C$11</f>
        <v>1</v>
      </c>
      <c r="I1374" s="14">
        <v>298.0</v>
      </c>
      <c r="J1374" s="14">
        <v>176.0</v>
      </c>
      <c r="K1374" s="14">
        <v>17.0</v>
      </c>
      <c r="L1374" s="14">
        <v>29.0</v>
      </c>
      <c r="M1374" s="14">
        <v>4.0</v>
      </c>
      <c r="N1374" s="14">
        <v>88.0</v>
      </c>
      <c r="O1374" s="14">
        <v>1.0</v>
      </c>
      <c r="P1374" s="14">
        <v>0.0</v>
      </c>
      <c r="Q1374" s="14"/>
      <c r="R1374" s="17">
        <f t="shared" si="1"/>
        <v>49.1830335</v>
      </c>
      <c r="S1374" s="17">
        <f t="shared" si="2"/>
        <v>29.04769764</v>
      </c>
      <c r="T1374" s="17">
        <f t="shared" si="3"/>
        <v>2.805743522</v>
      </c>
      <c r="U1374" s="17">
        <f t="shared" si="4"/>
        <v>4.786268361</v>
      </c>
      <c r="V1374" s="17">
        <f t="shared" si="5"/>
        <v>0.6601749464</v>
      </c>
      <c r="W1374" s="17">
        <f t="shared" si="6"/>
        <v>14.52384882</v>
      </c>
      <c r="X1374" s="17">
        <f t="shared" si="7"/>
        <v>0.1650437366</v>
      </c>
      <c r="Y1374" s="14">
        <f t="shared" si="8"/>
        <v>14341</v>
      </c>
      <c r="Z1374" s="14">
        <f t="shared" si="9"/>
        <v>6730</v>
      </c>
      <c r="AA1374" s="14">
        <f t="shared" si="10"/>
        <v>1230</v>
      </c>
      <c r="AB1374" s="14">
        <f t="shared" si="11"/>
        <v>2463</v>
      </c>
      <c r="AC1374" s="14">
        <f t="shared" si="12"/>
        <v>527</v>
      </c>
      <c r="AD1374" s="14">
        <f t="shared" si="13"/>
        <v>2202</v>
      </c>
      <c r="AE1374" s="14">
        <f t="shared" si="14"/>
        <v>104</v>
      </c>
      <c r="AF1374" s="14">
        <f t="shared" si="15"/>
        <v>0</v>
      </c>
      <c r="AG1374" s="17">
        <f t="shared" si="16"/>
        <v>99.03937128</v>
      </c>
      <c r="AH1374" s="20">
        <f>12*(J1374*'Programas e Observações'!$C$8+K1374*'Programas e Observações'!$C$9+L1374*('Programas e Observações'!$C$8+'Programas e Observações'!$C$9)+M1374*'Programas e Observações'!$C$10)</f>
        <v>66254.52</v>
      </c>
      <c r="AI1374" s="20">
        <f>12*(J1374*'Programas e Observações'!$D$8+K1374*'Programas e Observações'!$D$9+L1374*('Programas e Observações'!$D$8+'Programas e Observações'!$D$9)+M1374*'Programas e Observações'!$D$10)</f>
        <v>141031.44</v>
      </c>
      <c r="AJ1374" s="13" t="s">
        <v>5599</v>
      </c>
      <c r="AK1374" s="13" t="s">
        <v>2248</v>
      </c>
    </row>
    <row r="1375" ht="15.75" customHeight="1">
      <c r="A1375" s="13" t="s">
        <v>5600</v>
      </c>
      <c r="B1375" s="13" t="s">
        <v>5601</v>
      </c>
      <c r="C1375" s="13" t="s">
        <v>5602</v>
      </c>
      <c r="D1375" s="13" t="s">
        <v>5067</v>
      </c>
      <c r="E1375" s="13" t="s">
        <v>5158</v>
      </c>
      <c r="F1375" s="13" t="s">
        <v>5159</v>
      </c>
      <c r="G1375" s="14">
        <v>3675.0</v>
      </c>
      <c r="H1375" s="16" t="b">
        <f>G1375&lt;'Programas e Observações'!$C$11</f>
        <v>1</v>
      </c>
      <c r="I1375" s="14">
        <v>491.0</v>
      </c>
      <c r="J1375" s="14">
        <v>244.0</v>
      </c>
      <c r="K1375" s="14">
        <v>39.0</v>
      </c>
      <c r="L1375" s="14">
        <v>76.0</v>
      </c>
      <c r="M1375" s="14">
        <v>42.0</v>
      </c>
      <c r="N1375" s="14">
        <v>38.0</v>
      </c>
      <c r="O1375" s="14">
        <v>10.0</v>
      </c>
      <c r="P1375" s="14">
        <v>0.0</v>
      </c>
      <c r="Q1375" s="14"/>
      <c r="R1375" s="17">
        <f t="shared" si="1"/>
        <v>133.6054422</v>
      </c>
      <c r="S1375" s="17">
        <f t="shared" si="2"/>
        <v>66.39455782</v>
      </c>
      <c r="T1375" s="17">
        <f t="shared" si="3"/>
        <v>10.6122449</v>
      </c>
      <c r="U1375" s="17">
        <f t="shared" si="4"/>
        <v>20.68027211</v>
      </c>
      <c r="V1375" s="17">
        <f t="shared" si="5"/>
        <v>11.42857143</v>
      </c>
      <c r="W1375" s="17">
        <f t="shared" si="6"/>
        <v>10.34013605</v>
      </c>
      <c r="X1375" s="17">
        <f t="shared" si="7"/>
        <v>2.721088435</v>
      </c>
      <c r="Y1375" s="14">
        <f t="shared" si="8"/>
        <v>50844</v>
      </c>
      <c r="Z1375" s="14">
        <f t="shared" si="9"/>
        <v>17563</v>
      </c>
      <c r="AA1375" s="14">
        <f t="shared" si="10"/>
        <v>6119</v>
      </c>
      <c r="AB1375" s="14">
        <f t="shared" si="11"/>
        <v>14634</v>
      </c>
      <c r="AC1375" s="14">
        <f t="shared" si="12"/>
        <v>3213</v>
      </c>
      <c r="AD1375" s="14">
        <f t="shared" si="13"/>
        <v>11868</v>
      </c>
      <c r="AE1375" s="14">
        <f t="shared" si="14"/>
        <v>1399</v>
      </c>
      <c r="AF1375" s="14">
        <f t="shared" si="15"/>
        <v>20</v>
      </c>
      <c r="AG1375" s="17">
        <f t="shared" si="16"/>
        <v>87.10683797</v>
      </c>
      <c r="AH1375" s="20">
        <f>12*(J1375*'Programas e Observações'!$C$8+K1375*'Programas e Observações'!$C$9+L1375*('Programas e Observações'!$C$8+'Programas e Observações'!$C$9)+M1375*'Programas e Observações'!$C$10)</f>
        <v>144278.76</v>
      </c>
      <c r="AI1375" s="20">
        <f>12*(J1375*'Programas e Observações'!$D$8+K1375*'Programas e Observações'!$D$9+L1375*('Programas e Observações'!$D$8+'Programas e Observações'!$D$9)+M1375*'Programas e Observações'!$D$10)</f>
        <v>262447.32</v>
      </c>
      <c r="AJ1375" s="13" t="s">
        <v>5603</v>
      </c>
      <c r="AK1375" s="13" t="s">
        <v>1828</v>
      </c>
    </row>
    <row r="1376" ht="15.75" customHeight="1">
      <c r="A1376" s="13" t="s">
        <v>5604</v>
      </c>
      <c r="B1376" s="13" t="s">
        <v>5605</v>
      </c>
      <c r="C1376" s="13" t="s">
        <v>5606</v>
      </c>
      <c r="D1376" s="13" t="s">
        <v>5067</v>
      </c>
      <c r="E1376" s="13" t="s">
        <v>5117</v>
      </c>
      <c r="F1376" s="13" t="s">
        <v>5118</v>
      </c>
      <c r="G1376" s="14">
        <v>3000.0</v>
      </c>
      <c r="H1376" s="16" t="b">
        <f>G1376&lt;'Programas e Observações'!$C$11</f>
        <v>1</v>
      </c>
      <c r="I1376" s="14">
        <v>453.0</v>
      </c>
      <c r="J1376" s="14">
        <v>229.0</v>
      </c>
      <c r="K1376" s="14">
        <v>55.0</v>
      </c>
      <c r="L1376" s="14">
        <v>105.0</v>
      </c>
      <c r="M1376" s="14">
        <v>31.0</v>
      </c>
      <c r="N1376" s="14">
        <v>59.0</v>
      </c>
      <c r="O1376" s="14">
        <v>3.0</v>
      </c>
      <c r="P1376" s="14">
        <v>0.0</v>
      </c>
      <c r="Q1376" s="14"/>
      <c r="R1376" s="17">
        <f t="shared" si="1"/>
        <v>151</v>
      </c>
      <c r="S1376" s="17">
        <f t="shared" si="2"/>
        <v>76.33333333</v>
      </c>
      <c r="T1376" s="17">
        <f t="shared" si="3"/>
        <v>18.33333333</v>
      </c>
      <c r="U1376" s="17">
        <f t="shared" si="4"/>
        <v>35</v>
      </c>
      <c r="V1376" s="17">
        <f t="shared" si="5"/>
        <v>10.33333333</v>
      </c>
      <c r="W1376" s="17">
        <f t="shared" si="6"/>
        <v>19.66666667</v>
      </c>
      <c r="X1376" s="17">
        <f t="shared" si="7"/>
        <v>1</v>
      </c>
      <c r="Y1376" s="14">
        <f t="shared" si="8"/>
        <v>11090</v>
      </c>
      <c r="Z1376" s="14">
        <f t="shared" si="9"/>
        <v>4765</v>
      </c>
      <c r="AA1376" s="14">
        <f t="shared" si="10"/>
        <v>1049</v>
      </c>
      <c r="AB1376" s="14">
        <f t="shared" si="11"/>
        <v>2408</v>
      </c>
      <c r="AC1376" s="14">
        <f t="shared" si="12"/>
        <v>273</v>
      </c>
      <c r="AD1376" s="14">
        <f t="shared" si="13"/>
        <v>2234</v>
      </c>
      <c r="AE1376" s="14">
        <f t="shared" si="14"/>
        <v>238</v>
      </c>
      <c r="AF1376" s="14">
        <f t="shared" si="15"/>
        <v>3</v>
      </c>
      <c r="AG1376" s="17">
        <f t="shared" si="16"/>
        <v>95.93176648</v>
      </c>
      <c r="AH1376" s="20">
        <f>12*(J1376*'Programas e Observações'!$C$8+K1376*'Programas e Observações'!$C$9+L1376*('Programas e Observações'!$C$8+'Programas e Observações'!$C$9)+M1376*'Programas e Observações'!$C$10)</f>
        <v>164182.08</v>
      </c>
      <c r="AI1376" s="20">
        <f>12*(J1376*'Programas e Observações'!$D$8+K1376*'Programas e Observações'!$D$9+L1376*('Programas e Observações'!$D$8+'Programas e Observações'!$D$9)+M1376*'Programas e Observações'!$D$10)</f>
        <v>288200.52</v>
      </c>
      <c r="AJ1376" s="13" t="s">
        <v>5607</v>
      </c>
      <c r="AK1376" s="13" t="s">
        <v>3555</v>
      </c>
    </row>
    <row r="1377" ht="15.75" customHeight="1">
      <c r="A1377" s="13" t="s">
        <v>5608</v>
      </c>
      <c r="B1377" s="13" t="s">
        <v>5609</v>
      </c>
      <c r="C1377" s="13" t="s">
        <v>5610</v>
      </c>
      <c r="D1377" s="13" t="s">
        <v>5067</v>
      </c>
      <c r="E1377" s="13" t="s">
        <v>5117</v>
      </c>
      <c r="F1377" s="13" t="s">
        <v>5118</v>
      </c>
      <c r="G1377" s="14">
        <v>1745.0</v>
      </c>
      <c r="H1377" s="16" t="b">
        <f>G1377&lt;'Programas e Observações'!$C$11</f>
        <v>1</v>
      </c>
      <c r="I1377" s="14">
        <v>195.0</v>
      </c>
      <c r="J1377" s="14">
        <v>84.0</v>
      </c>
      <c r="K1377" s="14">
        <v>23.0</v>
      </c>
      <c r="L1377" s="14">
        <v>37.0</v>
      </c>
      <c r="M1377" s="14">
        <v>6.0</v>
      </c>
      <c r="N1377" s="14">
        <v>43.0</v>
      </c>
      <c r="O1377" s="14">
        <v>3.0</v>
      </c>
      <c r="P1377" s="14">
        <v>0.0</v>
      </c>
      <c r="Q1377" s="14"/>
      <c r="R1377" s="17">
        <f t="shared" si="1"/>
        <v>111.747851</v>
      </c>
      <c r="S1377" s="17">
        <f t="shared" si="2"/>
        <v>48.13753582</v>
      </c>
      <c r="T1377" s="17">
        <f t="shared" si="3"/>
        <v>13.18051576</v>
      </c>
      <c r="U1377" s="17">
        <f t="shared" si="4"/>
        <v>21.2034384</v>
      </c>
      <c r="V1377" s="17">
        <f t="shared" si="5"/>
        <v>3.438395415</v>
      </c>
      <c r="W1377" s="17">
        <f t="shared" si="6"/>
        <v>24.64183381</v>
      </c>
      <c r="X1377" s="17">
        <f t="shared" si="7"/>
        <v>1.719197708</v>
      </c>
      <c r="Y1377" s="14">
        <f t="shared" si="8"/>
        <v>11090</v>
      </c>
      <c r="Z1377" s="14">
        <f t="shared" si="9"/>
        <v>4765</v>
      </c>
      <c r="AA1377" s="14">
        <f t="shared" si="10"/>
        <v>1049</v>
      </c>
      <c r="AB1377" s="14">
        <f t="shared" si="11"/>
        <v>2408</v>
      </c>
      <c r="AC1377" s="14">
        <f t="shared" si="12"/>
        <v>273</v>
      </c>
      <c r="AD1377" s="14">
        <f t="shared" si="13"/>
        <v>2234</v>
      </c>
      <c r="AE1377" s="14">
        <f t="shared" si="14"/>
        <v>238</v>
      </c>
      <c r="AF1377" s="14">
        <f t="shared" si="15"/>
        <v>3</v>
      </c>
      <c r="AG1377" s="17">
        <f t="shared" si="16"/>
        <v>95.93176648</v>
      </c>
      <c r="AH1377" s="20">
        <f>12*(J1377*'Programas e Observações'!$C$8+K1377*'Programas e Observações'!$C$9+L1377*('Programas e Observações'!$C$8+'Programas e Observações'!$C$9)+M1377*'Programas e Observações'!$C$10)</f>
        <v>57758.28</v>
      </c>
      <c r="AI1377" s="20">
        <f>12*(J1377*'Programas e Observações'!$D$8+K1377*'Programas e Observações'!$D$9+L1377*('Programas e Observações'!$D$8+'Programas e Observações'!$D$9)+M1377*'Programas e Observações'!$D$10)</f>
        <v>102656.4</v>
      </c>
      <c r="AJ1377" s="13" t="s">
        <v>1766</v>
      </c>
      <c r="AK1377" s="13" t="s">
        <v>3038</v>
      </c>
    </row>
    <row r="1378" ht="15.75" customHeight="1">
      <c r="A1378" s="13" t="s">
        <v>5611</v>
      </c>
      <c r="B1378" s="13" t="s">
        <v>5612</v>
      </c>
      <c r="C1378" s="13" t="s">
        <v>4809</v>
      </c>
      <c r="D1378" s="13" t="s">
        <v>5067</v>
      </c>
      <c r="E1378" s="13" t="s">
        <v>5145</v>
      </c>
      <c r="F1378" s="13" t="s">
        <v>5146</v>
      </c>
      <c r="G1378" s="14">
        <v>2580.0</v>
      </c>
      <c r="H1378" s="16" t="b">
        <f>G1378&lt;'Programas e Observações'!$C$11</f>
        <v>1</v>
      </c>
      <c r="I1378" s="14">
        <v>228.0</v>
      </c>
      <c r="J1378" s="14">
        <v>46.0</v>
      </c>
      <c r="K1378" s="14">
        <v>12.0</v>
      </c>
      <c r="L1378" s="14">
        <v>12.0</v>
      </c>
      <c r="M1378" s="14">
        <v>16.0</v>
      </c>
      <c r="N1378" s="14">
        <v>58.0</v>
      </c>
      <c r="O1378" s="14">
        <v>5.0</v>
      </c>
      <c r="P1378" s="14">
        <v>0.0</v>
      </c>
      <c r="Q1378" s="14"/>
      <c r="R1378" s="17">
        <f t="shared" si="1"/>
        <v>88.37209302</v>
      </c>
      <c r="S1378" s="17">
        <f t="shared" si="2"/>
        <v>17.82945736</v>
      </c>
      <c r="T1378" s="17">
        <f t="shared" si="3"/>
        <v>4.651162791</v>
      </c>
      <c r="U1378" s="17">
        <f t="shared" si="4"/>
        <v>4.651162791</v>
      </c>
      <c r="V1378" s="17">
        <f t="shared" si="5"/>
        <v>6.201550388</v>
      </c>
      <c r="W1378" s="17">
        <f t="shared" si="6"/>
        <v>22.48062016</v>
      </c>
      <c r="X1378" s="17">
        <f t="shared" si="7"/>
        <v>1.937984496</v>
      </c>
      <c r="Y1378" s="14">
        <f t="shared" si="8"/>
        <v>17654</v>
      </c>
      <c r="Z1378" s="14">
        <f t="shared" si="9"/>
        <v>7036</v>
      </c>
      <c r="AA1378" s="14">
        <f t="shared" si="10"/>
        <v>1546</v>
      </c>
      <c r="AB1378" s="14">
        <f t="shared" si="11"/>
        <v>3446</v>
      </c>
      <c r="AC1378" s="14">
        <f t="shared" si="12"/>
        <v>380</v>
      </c>
      <c r="AD1378" s="14">
        <f t="shared" si="13"/>
        <v>3243</v>
      </c>
      <c r="AE1378" s="14">
        <f t="shared" si="14"/>
        <v>171</v>
      </c>
      <c r="AF1378" s="14">
        <f t="shared" si="15"/>
        <v>9</v>
      </c>
      <c r="AG1378" s="17">
        <f t="shared" si="16"/>
        <v>74.85043904</v>
      </c>
      <c r="AH1378" s="20">
        <f>12*(J1378*'Programas e Observações'!$C$8+K1378*'Programas e Observações'!$C$9+L1378*('Programas e Observações'!$C$8+'Programas e Observações'!$C$9)+M1378*'Programas e Observações'!$C$10)</f>
        <v>32180.88</v>
      </c>
      <c r="AI1378" s="20">
        <f>12*(J1378*'Programas e Observações'!$D$8+K1378*'Programas e Observações'!$D$9+L1378*('Programas e Observações'!$D$8+'Programas e Observações'!$D$9)+M1378*'Programas e Observações'!$D$10)</f>
        <v>53786.88</v>
      </c>
      <c r="AJ1378" s="13" t="s">
        <v>5613</v>
      </c>
      <c r="AK1378" s="13" t="s">
        <v>348</v>
      </c>
    </row>
    <row r="1379" ht="15.75" customHeight="1">
      <c r="A1379" s="13" t="s">
        <v>5614</v>
      </c>
      <c r="B1379" s="13" t="s">
        <v>5615</v>
      </c>
      <c r="C1379" s="13" t="s">
        <v>5616</v>
      </c>
      <c r="D1379" s="13" t="s">
        <v>5067</v>
      </c>
      <c r="E1379" s="13" t="s">
        <v>5145</v>
      </c>
      <c r="F1379" s="13" t="s">
        <v>5146</v>
      </c>
      <c r="G1379" s="14">
        <v>108104.0</v>
      </c>
      <c r="H1379" s="16" t="b">
        <f>G1379&lt;'Programas e Observações'!$C$11</f>
        <v>0</v>
      </c>
      <c r="I1379" s="14">
        <v>8405.0</v>
      </c>
      <c r="J1379" s="14">
        <v>3255.0</v>
      </c>
      <c r="K1379" s="14">
        <v>897.0</v>
      </c>
      <c r="L1379" s="14">
        <v>1869.0</v>
      </c>
      <c r="M1379" s="14">
        <v>170.0</v>
      </c>
      <c r="N1379" s="14">
        <v>1867.0</v>
      </c>
      <c r="O1379" s="14">
        <v>45.0</v>
      </c>
      <c r="P1379" s="14">
        <v>2.0</v>
      </c>
      <c r="Q1379" s="14">
        <v>177.0</v>
      </c>
      <c r="R1379" s="17">
        <f t="shared" si="1"/>
        <v>77.74920447</v>
      </c>
      <c r="S1379" s="17">
        <f t="shared" si="2"/>
        <v>30.10989418</v>
      </c>
      <c r="T1379" s="17">
        <f t="shared" si="3"/>
        <v>8.297565307</v>
      </c>
      <c r="U1379" s="17">
        <f t="shared" si="4"/>
        <v>17.28890698</v>
      </c>
      <c r="V1379" s="17">
        <f t="shared" si="5"/>
        <v>1.572559757</v>
      </c>
      <c r="W1379" s="17">
        <f t="shared" si="6"/>
        <v>17.27040628</v>
      </c>
      <c r="X1379" s="17">
        <f t="shared" si="7"/>
        <v>0.4162658181</v>
      </c>
      <c r="Y1379" s="14">
        <f t="shared" si="8"/>
        <v>17654</v>
      </c>
      <c r="Z1379" s="14">
        <f t="shared" si="9"/>
        <v>7036</v>
      </c>
      <c r="AA1379" s="14">
        <f t="shared" si="10"/>
        <v>1546</v>
      </c>
      <c r="AB1379" s="14">
        <f t="shared" si="11"/>
        <v>3446</v>
      </c>
      <c r="AC1379" s="14">
        <f t="shared" si="12"/>
        <v>380</v>
      </c>
      <c r="AD1379" s="14">
        <f t="shared" si="13"/>
        <v>3243</v>
      </c>
      <c r="AE1379" s="14">
        <f t="shared" si="14"/>
        <v>171</v>
      </c>
      <c r="AF1379" s="14">
        <f t="shared" si="15"/>
        <v>9</v>
      </c>
      <c r="AG1379" s="17">
        <f t="shared" si="16"/>
        <v>74.85043904</v>
      </c>
      <c r="AH1379" s="20">
        <f>12*(J1379*'Programas e Observações'!$C$8+K1379*'Programas e Observações'!$C$9+L1379*('Programas e Observações'!$C$8+'Programas e Observações'!$C$9)+M1379*'Programas e Observações'!$C$10)</f>
        <v>2516264.4</v>
      </c>
      <c r="AI1379" s="20">
        <f>12*(J1379*'Programas e Observações'!$D$8+K1379*'Programas e Observações'!$D$9+L1379*('Programas e Observações'!$D$8+'Programas e Observações'!$D$9)+M1379*'Programas e Observações'!$D$10)</f>
        <v>4421232.96</v>
      </c>
      <c r="AJ1379" s="13" t="s">
        <v>5617</v>
      </c>
      <c r="AK1379" s="13" t="s">
        <v>5618</v>
      </c>
    </row>
    <row r="1380" ht="15.75" customHeight="1">
      <c r="A1380" s="13" t="s">
        <v>5619</v>
      </c>
      <c r="B1380" s="13" t="s">
        <v>5620</v>
      </c>
      <c r="C1380" s="13" t="s">
        <v>5621</v>
      </c>
      <c r="D1380" s="13" t="s">
        <v>5067</v>
      </c>
      <c r="E1380" s="13" t="s">
        <v>5276</v>
      </c>
      <c r="F1380" s="13" t="s">
        <v>5277</v>
      </c>
      <c r="G1380" s="14">
        <v>12172.0</v>
      </c>
      <c r="H1380" s="16" t="b">
        <f>G1380&lt;'Programas e Observações'!$C$11</f>
        <v>1</v>
      </c>
      <c r="I1380" s="14">
        <v>123.0</v>
      </c>
      <c r="J1380" s="14">
        <v>15.0</v>
      </c>
      <c r="K1380" s="14">
        <v>3.0</v>
      </c>
      <c r="L1380" s="14">
        <v>1.0</v>
      </c>
      <c r="M1380" s="14">
        <v>0.0</v>
      </c>
      <c r="N1380" s="14">
        <v>192.0</v>
      </c>
      <c r="O1380" s="14">
        <v>20.0</v>
      </c>
      <c r="P1380" s="14">
        <v>0.0</v>
      </c>
      <c r="Q1380" s="14"/>
      <c r="R1380" s="17">
        <f t="shared" si="1"/>
        <v>10.10515938</v>
      </c>
      <c r="S1380" s="17">
        <f t="shared" si="2"/>
        <v>1.23233651</v>
      </c>
      <c r="T1380" s="17">
        <f t="shared" si="3"/>
        <v>0.246467302</v>
      </c>
      <c r="U1380" s="17">
        <f t="shared" si="4"/>
        <v>0.08215576733</v>
      </c>
      <c r="V1380" s="17">
        <f t="shared" si="5"/>
        <v>0</v>
      </c>
      <c r="W1380" s="17">
        <f t="shared" si="6"/>
        <v>15.77390733</v>
      </c>
      <c r="X1380" s="17">
        <f t="shared" si="7"/>
        <v>1.643115347</v>
      </c>
      <c r="Y1380" s="14">
        <f t="shared" si="8"/>
        <v>4172</v>
      </c>
      <c r="Z1380" s="14">
        <f t="shared" si="9"/>
        <v>1752</v>
      </c>
      <c r="AA1380" s="14">
        <f t="shared" si="10"/>
        <v>201</v>
      </c>
      <c r="AB1380" s="14">
        <f t="shared" si="11"/>
        <v>499</v>
      </c>
      <c r="AC1380" s="14">
        <f t="shared" si="12"/>
        <v>129</v>
      </c>
      <c r="AD1380" s="14">
        <f t="shared" si="13"/>
        <v>1484</v>
      </c>
      <c r="AE1380" s="14">
        <f t="shared" si="14"/>
        <v>53</v>
      </c>
      <c r="AF1380" s="14">
        <f t="shared" si="15"/>
        <v>2</v>
      </c>
      <c r="AG1380" s="17">
        <f t="shared" si="16"/>
        <v>69.07170411</v>
      </c>
      <c r="AH1380" s="20">
        <f>12*(J1380*'Programas e Observações'!$C$8+K1380*'Programas e Observações'!$C$9+L1380*('Programas e Observações'!$C$8+'Programas e Observações'!$C$9)+M1380*'Programas e Observações'!$C$10)</f>
        <v>5215.2</v>
      </c>
      <c r="AI1380" s="20">
        <f>12*(J1380*'Programas e Observações'!$D$8+K1380*'Programas e Observações'!$D$9+L1380*('Programas e Observações'!$D$8+'Programas e Observações'!$D$9)+M1380*'Programas e Observações'!$D$10)</f>
        <v>11055.84</v>
      </c>
      <c r="AJ1380" s="13" t="s">
        <v>5622</v>
      </c>
      <c r="AK1380" s="13" t="s">
        <v>1189</v>
      </c>
    </row>
    <row r="1381" ht="15.75" customHeight="1">
      <c r="A1381" s="13" t="s">
        <v>5623</v>
      </c>
      <c r="B1381" s="13" t="s">
        <v>5624</v>
      </c>
      <c r="C1381" s="13" t="s">
        <v>4206</v>
      </c>
      <c r="D1381" s="13" t="s">
        <v>5067</v>
      </c>
      <c r="E1381" s="13" t="s">
        <v>5074</v>
      </c>
      <c r="F1381" s="13" t="s">
        <v>5075</v>
      </c>
      <c r="G1381" s="14">
        <v>3851.0</v>
      </c>
      <c r="H1381" s="16" t="b">
        <f>G1381&lt;'Programas e Observações'!$C$11</f>
        <v>1</v>
      </c>
      <c r="I1381" s="14">
        <v>366.0</v>
      </c>
      <c r="J1381" s="14">
        <v>179.0</v>
      </c>
      <c r="K1381" s="14">
        <v>38.0</v>
      </c>
      <c r="L1381" s="14">
        <v>70.0</v>
      </c>
      <c r="M1381" s="14">
        <v>4.0</v>
      </c>
      <c r="N1381" s="14">
        <v>72.0</v>
      </c>
      <c r="O1381" s="14">
        <v>8.0</v>
      </c>
      <c r="P1381" s="14">
        <v>0.0</v>
      </c>
      <c r="Q1381" s="14"/>
      <c r="R1381" s="17">
        <f t="shared" si="1"/>
        <v>95.04024929</v>
      </c>
      <c r="S1381" s="17">
        <f t="shared" si="2"/>
        <v>46.48143339</v>
      </c>
      <c r="T1381" s="17">
        <f t="shared" si="3"/>
        <v>9.867566866</v>
      </c>
      <c r="U1381" s="17">
        <f t="shared" si="4"/>
        <v>18.17709686</v>
      </c>
      <c r="V1381" s="17">
        <f t="shared" si="5"/>
        <v>1.038691249</v>
      </c>
      <c r="W1381" s="17">
        <f t="shared" si="6"/>
        <v>18.69644248</v>
      </c>
      <c r="X1381" s="17">
        <f t="shared" si="7"/>
        <v>2.077382498</v>
      </c>
      <c r="Y1381" s="14">
        <f t="shared" si="8"/>
        <v>14341</v>
      </c>
      <c r="Z1381" s="14">
        <f t="shared" si="9"/>
        <v>6730</v>
      </c>
      <c r="AA1381" s="14">
        <f t="shared" si="10"/>
        <v>1230</v>
      </c>
      <c r="AB1381" s="14">
        <f t="shared" si="11"/>
        <v>2463</v>
      </c>
      <c r="AC1381" s="14">
        <f t="shared" si="12"/>
        <v>527</v>
      </c>
      <c r="AD1381" s="14">
        <f t="shared" si="13"/>
        <v>2202</v>
      </c>
      <c r="AE1381" s="14">
        <f t="shared" si="14"/>
        <v>104</v>
      </c>
      <c r="AF1381" s="14">
        <f t="shared" si="15"/>
        <v>0</v>
      </c>
      <c r="AG1381" s="17">
        <f t="shared" si="16"/>
        <v>99.03937128</v>
      </c>
      <c r="AH1381" s="20">
        <f>12*(J1381*'Programas e Observações'!$C$8+K1381*'Programas e Observações'!$C$9+L1381*('Programas e Observações'!$C$8+'Programas e Observações'!$C$9)+M1381*'Programas e Observações'!$C$10)</f>
        <v>106575.72</v>
      </c>
      <c r="AI1381" s="20">
        <f>12*(J1381*'Programas e Observações'!$D$8+K1381*'Programas e Observações'!$D$9+L1381*('Programas e Observações'!$D$8+'Programas e Observações'!$D$9)+M1381*'Programas e Observações'!$D$10)</f>
        <v>198516</v>
      </c>
      <c r="AJ1381" s="13" t="s">
        <v>4177</v>
      </c>
      <c r="AK1381" s="13" t="s">
        <v>1843</v>
      </c>
    </row>
    <row r="1382" ht="15.75" customHeight="1">
      <c r="A1382" s="13" t="s">
        <v>5625</v>
      </c>
      <c r="B1382" s="13" t="s">
        <v>5626</v>
      </c>
      <c r="C1382" s="13" t="s">
        <v>5627</v>
      </c>
      <c r="D1382" s="13" t="s">
        <v>5067</v>
      </c>
      <c r="E1382" s="13" t="s">
        <v>5172</v>
      </c>
      <c r="F1382" s="13" t="s">
        <v>5173</v>
      </c>
      <c r="G1382" s="14">
        <v>6980.0</v>
      </c>
      <c r="H1382" s="16" t="b">
        <f>G1382&lt;'Programas e Observações'!$C$11</f>
        <v>1</v>
      </c>
      <c r="I1382" s="14">
        <v>833.0</v>
      </c>
      <c r="J1382" s="14">
        <v>370.0</v>
      </c>
      <c r="K1382" s="14">
        <v>68.0</v>
      </c>
      <c r="L1382" s="14">
        <v>153.0</v>
      </c>
      <c r="M1382" s="14">
        <v>91.0</v>
      </c>
      <c r="N1382" s="14">
        <v>132.0</v>
      </c>
      <c r="O1382" s="14">
        <v>15.0</v>
      </c>
      <c r="P1382" s="14">
        <v>0.0</v>
      </c>
      <c r="Q1382" s="14"/>
      <c r="R1382" s="17">
        <f t="shared" si="1"/>
        <v>119.3409742</v>
      </c>
      <c r="S1382" s="17">
        <f t="shared" si="2"/>
        <v>53.00859599</v>
      </c>
      <c r="T1382" s="17">
        <f t="shared" si="3"/>
        <v>9.742120344</v>
      </c>
      <c r="U1382" s="17">
        <f t="shared" si="4"/>
        <v>21.91977077</v>
      </c>
      <c r="V1382" s="17">
        <f t="shared" si="5"/>
        <v>13.03724928</v>
      </c>
      <c r="W1382" s="17">
        <f t="shared" si="6"/>
        <v>18.91117479</v>
      </c>
      <c r="X1382" s="17">
        <f t="shared" si="7"/>
        <v>2.148997135</v>
      </c>
      <c r="Y1382" s="14">
        <f t="shared" si="8"/>
        <v>13663</v>
      </c>
      <c r="Z1382" s="14">
        <f t="shared" si="9"/>
        <v>5375</v>
      </c>
      <c r="AA1382" s="14">
        <f t="shared" si="10"/>
        <v>1283</v>
      </c>
      <c r="AB1382" s="14">
        <f t="shared" si="11"/>
        <v>2533</v>
      </c>
      <c r="AC1382" s="14">
        <f t="shared" si="12"/>
        <v>689</v>
      </c>
      <c r="AD1382" s="14">
        <f t="shared" si="13"/>
        <v>1534</v>
      </c>
      <c r="AE1382" s="14">
        <f t="shared" si="14"/>
        <v>207</v>
      </c>
      <c r="AF1382" s="14">
        <f t="shared" si="15"/>
        <v>2</v>
      </c>
      <c r="AG1382" s="17">
        <f t="shared" si="16"/>
        <v>126.1529939</v>
      </c>
      <c r="AH1382" s="20">
        <f>12*(J1382*'Programas e Observações'!$C$8+K1382*'Programas e Observações'!$C$9+L1382*('Programas e Observações'!$C$8+'Programas e Observações'!$C$9)+M1382*'Programas e Observações'!$C$10)</f>
        <v>264427.68</v>
      </c>
      <c r="AI1382" s="20">
        <f>12*(J1382*'Programas e Observações'!$D$8+K1382*'Programas e Observações'!$D$9+L1382*('Programas e Observações'!$D$8+'Programas e Observações'!$D$9)+M1382*'Programas e Observações'!$D$10)</f>
        <v>458592.48</v>
      </c>
      <c r="AJ1382" s="13" t="s">
        <v>5628</v>
      </c>
      <c r="AK1382" s="13" t="s">
        <v>5629</v>
      </c>
    </row>
    <row r="1383" ht="15.75" customHeight="1">
      <c r="A1383" s="13" t="s">
        <v>5630</v>
      </c>
      <c r="B1383" s="13" t="s">
        <v>5631</v>
      </c>
      <c r="C1383" s="13" t="s">
        <v>5632</v>
      </c>
      <c r="D1383" s="13" t="s">
        <v>5067</v>
      </c>
      <c r="E1383" s="13" t="s">
        <v>5281</v>
      </c>
      <c r="F1383" s="13" t="s">
        <v>5282</v>
      </c>
      <c r="G1383" s="14">
        <v>31356.0</v>
      </c>
      <c r="H1383" s="16" t="b">
        <f>G1383&lt;'Programas e Observações'!$C$11</f>
        <v>0</v>
      </c>
      <c r="I1383" s="14">
        <v>3793.0</v>
      </c>
      <c r="J1383" s="14">
        <v>1318.0</v>
      </c>
      <c r="K1383" s="14">
        <v>504.0</v>
      </c>
      <c r="L1383" s="14">
        <v>979.0</v>
      </c>
      <c r="M1383" s="14">
        <v>178.0</v>
      </c>
      <c r="N1383" s="14">
        <v>191.0</v>
      </c>
      <c r="O1383" s="14">
        <v>45.0</v>
      </c>
      <c r="P1383" s="14">
        <v>1.0</v>
      </c>
      <c r="Q1383" s="14"/>
      <c r="R1383" s="17">
        <f t="shared" si="1"/>
        <v>120.9656844</v>
      </c>
      <c r="S1383" s="17">
        <f t="shared" si="2"/>
        <v>42.03342263</v>
      </c>
      <c r="T1383" s="17">
        <f t="shared" si="3"/>
        <v>16.07347876</v>
      </c>
      <c r="U1383" s="17">
        <f t="shared" si="4"/>
        <v>31.22209465</v>
      </c>
      <c r="V1383" s="17">
        <f t="shared" si="5"/>
        <v>5.676744483</v>
      </c>
      <c r="W1383" s="17">
        <f t="shared" si="6"/>
        <v>6.091338181</v>
      </c>
      <c r="X1383" s="17">
        <f t="shared" si="7"/>
        <v>1.435132032</v>
      </c>
      <c r="Y1383" s="14">
        <f t="shared" si="8"/>
        <v>16048</v>
      </c>
      <c r="Z1383" s="14">
        <f t="shared" si="9"/>
        <v>5341</v>
      </c>
      <c r="AA1383" s="14">
        <f t="shared" si="10"/>
        <v>1895</v>
      </c>
      <c r="AB1383" s="14">
        <f t="shared" si="11"/>
        <v>3744</v>
      </c>
      <c r="AC1383" s="14">
        <f t="shared" si="12"/>
        <v>904</v>
      </c>
      <c r="AD1383" s="14">
        <f t="shared" si="13"/>
        <v>1918</v>
      </c>
      <c r="AE1383" s="14">
        <f t="shared" si="14"/>
        <v>256</v>
      </c>
      <c r="AF1383" s="14">
        <f t="shared" si="15"/>
        <v>6</v>
      </c>
      <c r="AG1383" s="17">
        <f t="shared" si="16"/>
        <v>89.23785269</v>
      </c>
      <c r="AH1383" s="20">
        <f>12*(J1383*'Programas e Observações'!$C$8+K1383*'Programas e Observações'!$C$9+L1383*('Programas e Observações'!$C$8+'Programas e Observações'!$C$9)+M1383*'Programas e Observações'!$C$10)</f>
        <v>1305480.24</v>
      </c>
      <c r="AI1383" s="20">
        <f>12*(J1383*'Programas e Observações'!$D$8+K1383*'Programas e Observações'!$D$9+L1383*('Programas e Observações'!$D$8+'Programas e Observações'!$D$9)+M1383*'Programas e Observações'!$D$10)</f>
        <v>2166147.96</v>
      </c>
      <c r="AJ1383" s="13" t="s">
        <v>5633</v>
      </c>
      <c r="AK1383" s="13" t="s">
        <v>1105</v>
      </c>
    </row>
    <row r="1384" ht="15.75" customHeight="1">
      <c r="A1384" s="13" t="s">
        <v>5634</v>
      </c>
      <c r="B1384" s="13" t="s">
        <v>5635</v>
      </c>
      <c r="C1384" s="13" t="s">
        <v>5636</v>
      </c>
      <c r="D1384" s="13" t="s">
        <v>5067</v>
      </c>
      <c r="E1384" s="13" t="s">
        <v>5074</v>
      </c>
      <c r="F1384" s="13" t="s">
        <v>5075</v>
      </c>
      <c r="G1384" s="14">
        <v>17088.0</v>
      </c>
      <c r="H1384" s="16" t="b">
        <f>G1384&lt;'Programas e Observações'!$C$11</f>
        <v>1</v>
      </c>
      <c r="I1384" s="14">
        <v>2453.0</v>
      </c>
      <c r="J1384" s="14">
        <v>1141.0</v>
      </c>
      <c r="K1384" s="14">
        <v>211.0</v>
      </c>
      <c r="L1384" s="14">
        <v>487.0</v>
      </c>
      <c r="M1384" s="14">
        <v>93.0</v>
      </c>
      <c r="N1384" s="14">
        <v>383.0</v>
      </c>
      <c r="O1384" s="14">
        <v>12.0</v>
      </c>
      <c r="P1384" s="14">
        <v>0.0</v>
      </c>
      <c r="Q1384" s="14"/>
      <c r="R1384" s="17">
        <f t="shared" si="1"/>
        <v>143.55103</v>
      </c>
      <c r="S1384" s="17">
        <f t="shared" si="2"/>
        <v>66.77200375</v>
      </c>
      <c r="T1384" s="17">
        <f t="shared" si="3"/>
        <v>12.34784644</v>
      </c>
      <c r="U1384" s="17">
        <f t="shared" si="4"/>
        <v>28.49953184</v>
      </c>
      <c r="V1384" s="17">
        <f t="shared" si="5"/>
        <v>5.44241573</v>
      </c>
      <c r="W1384" s="17">
        <f t="shared" si="6"/>
        <v>22.41338951</v>
      </c>
      <c r="X1384" s="17">
        <f t="shared" si="7"/>
        <v>0.702247191</v>
      </c>
      <c r="Y1384" s="14">
        <f t="shared" si="8"/>
        <v>14341</v>
      </c>
      <c r="Z1384" s="14">
        <f t="shared" si="9"/>
        <v>6730</v>
      </c>
      <c r="AA1384" s="14">
        <f t="shared" si="10"/>
        <v>1230</v>
      </c>
      <c r="AB1384" s="14">
        <f t="shared" si="11"/>
        <v>2463</v>
      </c>
      <c r="AC1384" s="14">
        <f t="shared" si="12"/>
        <v>527</v>
      </c>
      <c r="AD1384" s="14">
        <f t="shared" si="13"/>
        <v>2202</v>
      </c>
      <c r="AE1384" s="14">
        <f t="shared" si="14"/>
        <v>104</v>
      </c>
      <c r="AF1384" s="14">
        <f t="shared" si="15"/>
        <v>0</v>
      </c>
      <c r="AG1384" s="17">
        <f t="shared" si="16"/>
        <v>99.03937128</v>
      </c>
      <c r="AH1384" s="20">
        <f>12*(J1384*'Programas e Observações'!$C$8+K1384*'Programas e Observações'!$C$9+L1384*('Programas e Observações'!$C$8+'Programas e Observações'!$C$9)+M1384*'Programas e Observações'!$C$10)</f>
        <v>727919.04</v>
      </c>
      <c r="AI1384" s="20">
        <f>12*(J1384*'Programas e Observações'!$D$8+K1384*'Programas e Observações'!$D$9+L1384*('Programas e Observações'!$D$8+'Programas e Observações'!$D$9)+M1384*'Programas e Observações'!$D$10)</f>
        <v>1329817.8</v>
      </c>
      <c r="AJ1384" s="13" t="s">
        <v>5637</v>
      </c>
      <c r="AK1384" s="13" t="s">
        <v>5638</v>
      </c>
    </row>
    <row r="1385" ht="15.75" customHeight="1">
      <c r="A1385" s="13" t="s">
        <v>5639</v>
      </c>
      <c r="B1385" s="13" t="s">
        <v>5640</v>
      </c>
      <c r="C1385" s="13" t="s">
        <v>5641</v>
      </c>
      <c r="D1385" s="13" t="s">
        <v>5067</v>
      </c>
      <c r="E1385" s="13" t="s">
        <v>5172</v>
      </c>
      <c r="F1385" s="13" t="s">
        <v>5173</v>
      </c>
      <c r="G1385" s="14">
        <v>18862.0</v>
      </c>
      <c r="H1385" s="16" t="b">
        <f>G1385&lt;'Programas e Observações'!$C$11</f>
        <v>1</v>
      </c>
      <c r="I1385" s="14">
        <v>3020.0</v>
      </c>
      <c r="J1385" s="14">
        <v>1175.0</v>
      </c>
      <c r="K1385" s="14">
        <v>339.0</v>
      </c>
      <c r="L1385" s="14">
        <v>605.0</v>
      </c>
      <c r="M1385" s="14">
        <v>157.0</v>
      </c>
      <c r="N1385" s="14">
        <v>228.0</v>
      </c>
      <c r="O1385" s="14">
        <v>44.0</v>
      </c>
      <c r="P1385" s="14">
        <v>1.0</v>
      </c>
      <c r="Q1385" s="14"/>
      <c r="R1385" s="17">
        <f t="shared" si="1"/>
        <v>160.1102746</v>
      </c>
      <c r="S1385" s="17">
        <f t="shared" si="2"/>
        <v>62.29456049</v>
      </c>
      <c r="T1385" s="17">
        <f t="shared" si="3"/>
        <v>17.97264341</v>
      </c>
      <c r="U1385" s="17">
        <f t="shared" si="4"/>
        <v>32.07507157</v>
      </c>
      <c r="V1385" s="17">
        <f t="shared" si="5"/>
        <v>8.323613615</v>
      </c>
      <c r="W1385" s="17">
        <f t="shared" si="6"/>
        <v>12.08779557</v>
      </c>
      <c r="X1385" s="17">
        <f t="shared" si="7"/>
        <v>2.332732478</v>
      </c>
      <c r="Y1385" s="14">
        <f t="shared" si="8"/>
        <v>13663</v>
      </c>
      <c r="Z1385" s="14">
        <f t="shared" si="9"/>
        <v>5375</v>
      </c>
      <c r="AA1385" s="14">
        <f t="shared" si="10"/>
        <v>1283</v>
      </c>
      <c r="AB1385" s="14">
        <f t="shared" si="11"/>
        <v>2533</v>
      </c>
      <c r="AC1385" s="14">
        <f t="shared" si="12"/>
        <v>689</v>
      </c>
      <c r="AD1385" s="14">
        <f t="shared" si="13"/>
        <v>1534</v>
      </c>
      <c r="AE1385" s="14">
        <f t="shared" si="14"/>
        <v>207</v>
      </c>
      <c r="AF1385" s="14">
        <f t="shared" si="15"/>
        <v>2</v>
      </c>
      <c r="AG1385" s="17">
        <f t="shared" si="16"/>
        <v>126.1529939</v>
      </c>
      <c r="AH1385" s="20">
        <f>12*(J1385*'Programas e Observações'!$C$8+K1385*'Programas e Observações'!$C$9+L1385*('Programas e Observações'!$C$8+'Programas e Observações'!$C$9)+M1385*'Programas e Observações'!$C$10)</f>
        <v>917164.56</v>
      </c>
      <c r="AI1385" s="20">
        <f>12*(J1385*'Programas e Observações'!$D$8+K1385*'Programas e Observações'!$D$9+L1385*('Programas e Observações'!$D$8+'Programas e Observações'!$D$9)+M1385*'Programas e Observações'!$D$10)</f>
        <v>1579956.12</v>
      </c>
      <c r="AJ1385" s="13" t="s">
        <v>5642</v>
      </c>
      <c r="AK1385" s="13" t="s">
        <v>5643</v>
      </c>
    </row>
    <row r="1386" ht="15.75" customHeight="1">
      <c r="A1386" s="13" t="s">
        <v>5644</v>
      </c>
      <c r="B1386" s="13" t="s">
        <v>5645</v>
      </c>
      <c r="C1386" s="13" t="s">
        <v>5646</v>
      </c>
      <c r="D1386" s="13" t="s">
        <v>5067</v>
      </c>
      <c r="E1386" s="13" t="s">
        <v>5281</v>
      </c>
      <c r="F1386" s="13" t="s">
        <v>5282</v>
      </c>
      <c r="G1386" s="14">
        <v>12889.0</v>
      </c>
      <c r="H1386" s="16" t="b">
        <f>G1386&lt;'Programas e Observações'!$C$11</f>
        <v>1</v>
      </c>
      <c r="I1386" s="14">
        <v>905.0</v>
      </c>
      <c r="J1386" s="14">
        <v>344.0</v>
      </c>
      <c r="K1386" s="14">
        <v>80.0</v>
      </c>
      <c r="L1386" s="14">
        <v>237.0</v>
      </c>
      <c r="M1386" s="14">
        <v>55.0</v>
      </c>
      <c r="N1386" s="14">
        <v>273.0</v>
      </c>
      <c r="O1386" s="14">
        <v>16.0</v>
      </c>
      <c r="P1386" s="14">
        <v>0.0</v>
      </c>
      <c r="Q1386" s="14"/>
      <c r="R1386" s="17">
        <f t="shared" si="1"/>
        <v>70.21491194</v>
      </c>
      <c r="S1386" s="17">
        <f t="shared" si="2"/>
        <v>26.68942509</v>
      </c>
      <c r="T1386" s="17">
        <f t="shared" si="3"/>
        <v>6.206843044</v>
      </c>
      <c r="U1386" s="17">
        <f t="shared" si="4"/>
        <v>18.38777252</v>
      </c>
      <c r="V1386" s="17">
        <f t="shared" si="5"/>
        <v>4.267204593</v>
      </c>
      <c r="W1386" s="17">
        <f t="shared" si="6"/>
        <v>21.18085189</v>
      </c>
      <c r="X1386" s="17">
        <f t="shared" si="7"/>
        <v>1.241368609</v>
      </c>
      <c r="Y1386" s="14">
        <f t="shared" si="8"/>
        <v>16048</v>
      </c>
      <c r="Z1386" s="14">
        <f t="shared" si="9"/>
        <v>5341</v>
      </c>
      <c r="AA1386" s="14">
        <f t="shared" si="10"/>
        <v>1895</v>
      </c>
      <c r="AB1386" s="14">
        <f t="shared" si="11"/>
        <v>3744</v>
      </c>
      <c r="AC1386" s="14">
        <f t="shared" si="12"/>
        <v>904</v>
      </c>
      <c r="AD1386" s="14">
        <f t="shared" si="13"/>
        <v>1918</v>
      </c>
      <c r="AE1386" s="14">
        <f t="shared" si="14"/>
        <v>256</v>
      </c>
      <c r="AF1386" s="14">
        <f t="shared" si="15"/>
        <v>6</v>
      </c>
      <c r="AG1386" s="17">
        <f t="shared" si="16"/>
        <v>89.23785269</v>
      </c>
      <c r="AH1386" s="20">
        <f>12*(J1386*'Programas e Observações'!$C$8+K1386*'Programas e Observações'!$C$9+L1386*('Programas e Observações'!$C$8+'Programas e Observações'!$C$9)+M1386*'Programas e Observações'!$C$10)</f>
        <v>305866.8</v>
      </c>
      <c r="AI1386" s="20">
        <f>12*(J1386*'Programas e Observações'!$D$8+K1386*'Programas e Observações'!$D$9+L1386*('Programas e Observações'!$D$8+'Programas e Observações'!$D$9)+M1386*'Programas e Observações'!$D$10)</f>
        <v>522450.24</v>
      </c>
      <c r="AJ1386" s="13" t="s">
        <v>5647</v>
      </c>
      <c r="AK1386" s="13" t="s">
        <v>303</v>
      </c>
    </row>
    <row r="1387" ht="15.75" customHeight="1">
      <c r="A1387" s="13" t="s">
        <v>5648</v>
      </c>
      <c r="B1387" s="13" t="s">
        <v>5649</v>
      </c>
      <c r="C1387" s="13" t="s">
        <v>4845</v>
      </c>
      <c r="D1387" s="13" t="s">
        <v>5067</v>
      </c>
      <c r="E1387" s="13" t="s">
        <v>5088</v>
      </c>
      <c r="F1387" s="13" t="s">
        <v>5089</v>
      </c>
      <c r="G1387" s="14">
        <v>6974.0</v>
      </c>
      <c r="H1387" s="16" t="b">
        <f>G1387&lt;'Programas e Observações'!$C$11</f>
        <v>1</v>
      </c>
      <c r="I1387" s="14">
        <v>349.0</v>
      </c>
      <c r="J1387" s="14">
        <v>71.0</v>
      </c>
      <c r="K1387" s="14">
        <v>26.0</v>
      </c>
      <c r="L1387" s="14">
        <v>57.0</v>
      </c>
      <c r="M1387" s="14">
        <v>21.0</v>
      </c>
      <c r="N1387" s="14">
        <v>89.0</v>
      </c>
      <c r="O1387" s="14">
        <v>10.0</v>
      </c>
      <c r="P1387" s="14">
        <v>1.0</v>
      </c>
      <c r="Q1387" s="14"/>
      <c r="R1387" s="17">
        <f t="shared" si="1"/>
        <v>50.04301692</v>
      </c>
      <c r="S1387" s="17">
        <f t="shared" si="2"/>
        <v>10.18067106</v>
      </c>
      <c r="T1387" s="17">
        <f t="shared" si="3"/>
        <v>3.728133066</v>
      </c>
      <c r="U1387" s="17">
        <f t="shared" si="4"/>
        <v>8.173214798</v>
      </c>
      <c r="V1387" s="17">
        <f t="shared" si="5"/>
        <v>3.011184399</v>
      </c>
      <c r="W1387" s="17">
        <f t="shared" si="6"/>
        <v>12.76168626</v>
      </c>
      <c r="X1387" s="17">
        <f t="shared" si="7"/>
        <v>1.433897333</v>
      </c>
      <c r="Y1387" s="14">
        <f t="shared" si="8"/>
        <v>21935</v>
      </c>
      <c r="Z1387" s="14">
        <f t="shared" si="9"/>
        <v>7540</v>
      </c>
      <c r="AA1387" s="14">
        <f t="shared" si="10"/>
        <v>1964</v>
      </c>
      <c r="AB1387" s="14">
        <f t="shared" si="11"/>
        <v>4566</v>
      </c>
      <c r="AC1387" s="14">
        <f t="shared" si="12"/>
        <v>987</v>
      </c>
      <c r="AD1387" s="14">
        <f t="shared" si="13"/>
        <v>4210</v>
      </c>
      <c r="AE1387" s="14">
        <f t="shared" si="14"/>
        <v>365</v>
      </c>
      <c r="AF1387" s="14">
        <f t="shared" si="15"/>
        <v>12</v>
      </c>
      <c r="AG1387" s="17">
        <f t="shared" si="16"/>
        <v>73.03754266</v>
      </c>
      <c r="AH1387" s="20">
        <f>12*(J1387*'Programas e Observações'!$C$8+K1387*'Programas e Observações'!$C$9+L1387*('Programas e Observações'!$C$8+'Programas e Observações'!$C$9)+M1387*'Programas e Observações'!$C$10)</f>
        <v>78773.88</v>
      </c>
      <c r="AI1387" s="20">
        <f>12*(J1387*'Programas e Observações'!$D$8+K1387*'Programas e Observações'!$D$9+L1387*('Programas e Observações'!$D$8+'Programas e Observações'!$D$9)+M1387*'Programas e Observações'!$D$10)</f>
        <v>126900.48</v>
      </c>
      <c r="AJ1387" s="13" t="s">
        <v>4877</v>
      </c>
      <c r="AK1387" s="13" t="s">
        <v>1691</v>
      </c>
    </row>
    <row r="1388" ht="15.75" customHeight="1">
      <c r="A1388" s="13" t="s">
        <v>5650</v>
      </c>
      <c r="B1388" s="13" t="s">
        <v>5651</v>
      </c>
      <c r="C1388" s="13" t="s">
        <v>5652</v>
      </c>
      <c r="D1388" s="13" t="s">
        <v>5067</v>
      </c>
      <c r="E1388" s="13" t="s">
        <v>5088</v>
      </c>
      <c r="F1388" s="13" t="s">
        <v>5089</v>
      </c>
      <c r="G1388" s="14">
        <v>5539.0</v>
      </c>
      <c r="H1388" s="16" t="b">
        <f>G1388&lt;'Programas e Observações'!$C$11</f>
        <v>1</v>
      </c>
      <c r="I1388" s="14">
        <v>1154.0</v>
      </c>
      <c r="J1388" s="14">
        <v>317.0</v>
      </c>
      <c r="K1388" s="14">
        <v>119.0</v>
      </c>
      <c r="L1388" s="14">
        <v>225.0</v>
      </c>
      <c r="M1388" s="14">
        <v>65.0</v>
      </c>
      <c r="N1388" s="14">
        <v>83.0</v>
      </c>
      <c r="O1388" s="14">
        <v>4.0</v>
      </c>
      <c r="P1388" s="14">
        <v>0.0</v>
      </c>
      <c r="Q1388" s="14"/>
      <c r="R1388" s="17">
        <f t="shared" si="1"/>
        <v>208.3408558</v>
      </c>
      <c r="S1388" s="17">
        <f t="shared" si="2"/>
        <v>57.23054703</v>
      </c>
      <c r="T1388" s="17">
        <f t="shared" si="3"/>
        <v>21.48402239</v>
      </c>
      <c r="U1388" s="17">
        <f t="shared" si="4"/>
        <v>40.62105073</v>
      </c>
      <c r="V1388" s="17">
        <f t="shared" si="5"/>
        <v>11.73497021</v>
      </c>
      <c r="W1388" s="17">
        <f t="shared" si="6"/>
        <v>14.98465427</v>
      </c>
      <c r="X1388" s="17">
        <f t="shared" si="7"/>
        <v>0.722152013</v>
      </c>
      <c r="Y1388" s="14">
        <f t="shared" si="8"/>
        <v>21935</v>
      </c>
      <c r="Z1388" s="14">
        <f t="shared" si="9"/>
        <v>7540</v>
      </c>
      <c r="AA1388" s="14">
        <f t="shared" si="10"/>
        <v>1964</v>
      </c>
      <c r="AB1388" s="14">
        <f t="shared" si="11"/>
        <v>4566</v>
      </c>
      <c r="AC1388" s="14">
        <f t="shared" si="12"/>
        <v>987</v>
      </c>
      <c r="AD1388" s="14">
        <f t="shared" si="13"/>
        <v>4210</v>
      </c>
      <c r="AE1388" s="14">
        <f t="shared" si="14"/>
        <v>365</v>
      </c>
      <c r="AF1388" s="14">
        <f t="shared" si="15"/>
        <v>12</v>
      </c>
      <c r="AG1388" s="17">
        <f t="shared" si="16"/>
        <v>73.03754266</v>
      </c>
      <c r="AH1388" s="20">
        <f>12*(J1388*'Programas e Observações'!$C$8+K1388*'Programas e Observações'!$C$9+L1388*('Programas e Observações'!$C$8+'Programas e Observações'!$C$9)+M1388*'Programas e Observações'!$C$10)</f>
        <v>317148</v>
      </c>
      <c r="AI1388" s="20">
        <f>12*(J1388*'Programas e Observações'!$D$8+K1388*'Programas e Observações'!$D$9+L1388*('Programas e Observações'!$D$8+'Programas e Observações'!$D$9)+M1388*'Programas e Observações'!$D$10)</f>
        <v>520431.48</v>
      </c>
      <c r="AJ1388" s="13" t="s">
        <v>5647</v>
      </c>
      <c r="AK1388" s="13" t="s">
        <v>5653</v>
      </c>
    </row>
    <row r="1389" ht="15.75" customHeight="1">
      <c r="A1389" s="13" t="s">
        <v>5654</v>
      </c>
      <c r="B1389" s="13" t="s">
        <v>5655</v>
      </c>
      <c r="C1389" s="13" t="s">
        <v>5656</v>
      </c>
      <c r="D1389" s="13" t="s">
        <v>5067</v>
      </c>
      <c r="E1389" s="13" t="s">
        <v>5088</v>
      </c>
      <c r="F1389" s="13" t="s">
        <v>5089</v>
      </c>
      <c r="G1389" s="14">
        <v>9411.0</v>
      </c>
      <c r="H1389" s="16" t="b">
        <f>G1389&lt;'Programas e Observações'!$C$11</f>
        <v>1</v>
      </c>
      <c r="I1389" s="14">
        <v>1060.0</v>
      </c>
      <c r="J1389" s="14">
        <v>311.0</v>
      </c>
      <c r="K1389" s="14">
        <v>139.0</v>
      </c>
      <c r="L1389" s="14">
        <v>210.0</v>
      </c>
      <c r="M1389" s="14">
        <v>50.0</v>
      </c>
      <c r="N1389" s="14">
        <v>139.0</v>
      </c>
      <c r="O1389" s="14">
        <v>16.0</v>
      </c>
      <c r="P1389" s="14">
        <v>0.0</v>
      </c>
      <c r="Q1389" s="14"/>
      <c r="R1389" s="17">
        <f t="shared" si="1"/>
        <v>112.6341515</v>
      </c>
      <c r="S1389" s="17">
        <f t="shared" si="2"/>
        <v>33.04643502</v>
      </c>
      <c r="T1389" s="17">
        <f t="shared" si="3"/>
        <v>14.76995006</v>
      </c>
      <c r="U1389" s="17">
        <f t="shared" si="4"/>
        <v>22.31431304</v>
      </c>
      <c r="V1389" s="17">
        <f t="shared" si="5"/>
        <v>5.312931676</v>
      </c>
      <c r="W1389" s="17">
        <f t="shared" si="6"/>
        <v>14.76995006</v>
      </c>
      <c r="X1389" s="17">
        <f t="shared" si="7"/>
        <v>1.700138136</v>
      </c>
      <c r="Y1389" s="14">
        <f t="shared" si="8"/>
        <v>21935</v>
      </c>
      <c r="Z1389" s="14">
        <f t="shared" si="9"/>
        <v>7540</v>
      </c>
      <c r="AA1389" s="14">
        <f t="shared" si="10"/>
        <v>1964</v>
      </c>
      <c r="AB1389" s="14">
        <f t="shared" si="11"/>
        <v>4566</v>
      </c>
      <c r="AC1389" s="14">
        <f t="shared" si="12"/>
        <v>987</v>
      </c>
      <c r="AD1389" s="14">
        <f t="shared" si="13"/>
        <v>4210</v>
      </c>
      <c r="AE1389" s="14">
        <f t="shared" si="14"/>
        <v>365</v>
      </c>
      <c r="AF1389" s="14">
        <f t="shared" si="15"/>
        <v>12</v>
      </c>
      <c r="AG1389" s="17">
        <f t="shared" si="16"/>
        <v>73.03754266</v>
      </c>
      <c r="AH1389" s="20">
        <f>12*(J1389*'Programas e Observações'!$C$8+K1389*'Programas e Observações'!$C$9+L1389*('Programas e Observações'!$C$8+'Programas e Observações'!$C$9)+M1389*'Programas e Observações'!$C$10)</f>
        <v>307615.2</v>
      </c>
      <c r="AI1389" s="20">
        <f>12*(J1389*'Programas e Observações'!$D$8+K1389*'Programas e Observações'!$D$9+L1389*('Programas e Observações'!$D$8+'Programas e Observações'!$D$9)+M1389*'Programas e Observações'!$D$10)</f>
        <v>503240.04</v>
      </c>
      <c r="AJ1389" s="13" t="s">
        <v>5657</v>
      </c>
      <c r="AK1389" s="13" t="s">
        <v>5658</v>
      </c>
    </row>
    <row r="1390" ht="15.75" customHeight="1">
      <c r="A1390" s="13" t="s">
        <v>5659</v>
      </c>
      <c r="B1390" s="13" t="s">
        <v>5660</v>
      </c>
      <c r="C1390" s="13" t="s">
        <v>5661</v>
      </c>
      <c r="D1390" s="13" t="s">
        <v>5067</v>
      </c>
      <c r="E1390" s="13" t="s">
        <v>5103</v>
      </c>
      <c r="F1390" s="13" t="s">
        <v>5104</v>
      </c>
      <c r="G1390" s="14">
        <v>17166.0</v>
      </c>
      <c r="H1390" s="16" t="b">
        <f>G1390&lt;'Programas e Observações'!$C$11</f>
        <v>1</v>
      </c>
      <c r="I1390" s="14">
        <v>22.0</v>
      </c>
      <c r="J1390" s="14">
        <v>0.0</v>
      </c>
      <c r="K1390" s="14">
        <v>1.0</v>
      </c>
      <c r="L1390" s="14">
        <v>2.0</v>
      </c>
      <c r="M1390" s="14">
        <v>6.0</v>
      </c>
      <c r="N1390" s="14">
        <v>95.0</v>
      </c>
      <c r="O1390" s="14">
        <v>23.0</v>
      </c>
      <c r="P1390" s="14">
        <v>0.0</v>
      </c>
      <c r="Q1390" s="14"/>
      <c r="R1390" s="17">
        <f t="shared" si="1"/>
        <v>1.281603169</v>
      </c>
      <c r="S1390" s="17">
        <f t="shared" si="2"/>
        <v>0</v>
      </c>
      <c r="T1390" s="17">
        <f t="shared" si="3"/>
        <v>0.0582546895</v>
      </c>
      <c r="U1390" s="17">
        <f t="shared" si="4"/>
        <v>0.116509379</v>
      </c>
      <c r="V1390" s="17">
        <f t="shared" si="5"/>
        <v>0.349528137</v>
      </c>
      <c r="W1390" s="17">
        <f t="shared" si="6"/>
        <v>5.534195503</v>
      </c>
      <c r="X1390" s="17">
        <f t="shared" si="7"/>
        <v>1.339857859</v>
      </c>
      <c r="Y1390" s="14">
        <f t="shared" si="8"/>
        <v>113629</v>
      </c>
      <c r="Z1390" s="14">
        <f t="shared" si="9"/>
        <v>37513</v>
      </c>
      <c r="AA1390" s="14">
        <f t="shared" si="10"/>
        <v>16172</v>
      </c>
      <c r="AB1390" s="14">
        <f t="shared" si="11"/>
        <v>29128</v>
      </c>
      <c r="AC1390" s="14">
        <f t="shared" si="12"/>
        <v>7656</v>
      </c>
      <c r="AD1390" s="14">
        <f t="shared" si="13"/>
        <v>21234</v>
      </c>
      <c r="AE1390" s="14">
        <f t="shared" si="14"/>
        <v>2064</v>
      </c>
      <c r="AF1390" s="14">
        <f t="shared" si="15"/>
        <v>43</v>
      </c>
      <c r="AG1390" s="17">
        <f t="shared" si="16"/>
        <v>79.71548274</v>
      </c>
      <c r="AH1390" s="20">
        <f>12*(J1390*'Programas e Observações'!$C$8+K1390*'Programas e Observações'!$C$9+L1390*('Programas e Observações'!$C$8+'Programas e Observações'!$C$9)+M1390*'Programas e Observações'!$C$10)</f>
        <v>5089.08</v>
      </c>
      <c r="AI1390" s="20">
        <f>12*(J1390*'Programas e Observações'!$D$8+K1390*'Programas e Observações'!$D$9+L1390*('Programas e Observações'!$D$8+'Programas e Observações'!$D$9)+M1390*'Programas e Observações'!$D$10)</f>
        <v>5958.84</v>
      </c>
      <c r="AJ1390" s="13" t="s">
        <v>2299</v>
      </c>
      <c r="AK1390" s="13" t="s">
        <v>1189</v>
      </c>
    </row>
    <row r="1391" ht="15.75" customHeight="1">
      <c r="A1391" s="13" t="s">
        <v>5662</v>
      </c>
      <c r="B1391" s="13" t="s">
        <v>5663</v>
      </c>
      <c r="C1391" s="13" t="s">
        <v>5664</v>
      </c>
      <c r="D1391" s="13" t="s">
        <v>5067</v>
      </c>
      <c r="E1391" s="13" t="s">
        <v>5158</v>
      </c>
      <c r="F1391" s="13" t="s">
        <v>5159</v>
      </c>
      <c r="G1391" s="14">
        <v>18038.0</v>
      </c>
      <c r="H1391" s="16" t="b">
        <f>G1391&lt;'Programas e Observações'!$C$11</f>
        <v>1</v>
      </c>
      <c r="I1391" s="14">
        <v>2069.0</v>
      </c>
      <c r="J1391" s="14">
        <v>927.0</v>
      </c>
      <c r="K1391" s="14">
        <v>163.0</v>
      </c>
      <c r="L1391" s="14">
        <v>484.0</v>
      </c>
      <c r="M1391" s="14">
        <v>132.0</v>
      </c>
      <c r="N1391" s="14">
        <v>205.0</v>
      </c>
      <c r="O1391" s="14">
        <v>41.0</v>
      </c>
      <c r="P1391" s="14">
        <v>0.0</v>
      </c>
      <c r="Q1391" s="14"/>
      <c r="R1391" s="17">
        <f t="shared" si="1"/>
        <v>114.7022952</v>
      </c>
      <c r="S1391" s="17">
        <f t="shared" si="2"/>
        <v>51.39150682</v>
      </c>
      <c r="T1391" s="17">
        <f t="shared" si="3"/>
        <v>9.036478545</v>
      </c>
      <c r="U1391" s="17">
        <f t="shared" si="4"/>
        <v>26.83224304</v>
      </c>
      <c r="V1391" s="17">
        <f t="shared" si="5"/>
        <v>7.317884466</v>
      </c>
      <c r="W1391" s="17">
        <f t="shared" si="6"/>
        <v>11.36489633</v>
      </c>
      <c r="X1391" s="17">
        <f t="shared" si="7"/>
        <v>2.272979266</v>
      </c>
      <c r="Y1391" s="14">
        <f t="shared" si="8"/>
        <v>50844</v>
      </c>
      <c r="Z1391" s="14">
        <f t="shared" si="9"/>
        <v>17563</v>
      </c>
      <c r="AA1391" s="14">
        <f t="shared" si="10"/>
        <v>6119</v>
      </c>
      <c r="AB1391" s="14">
        <f t="shared" si="11"/>
        <v>14634</v>
      </c>
      <c r="AC1391" s="14">
        <f t="shared" si="12"/>
        <v>3213</v>
      </c>
      <c r="AD1391" s="14">
        <f t="shared" si="13"/>
        <v>11868</v>
      </c>
      <c r="AE1391" s="14">
        <f t="shared" si="14"/>
        <v>1399</v>
      </c>
      <c r="AF1391" s="14">
        <f t="shared" si="15"/>
        <v>20</v>
      </c>
      <c r="AG1391" s="17">
        <f t="shared" si="16"/>
        <v>87.10683797</v>
      </c>
      <c r="AH1391" s="20">
        <f>12*(J1391*'Programas e Observações'!$C$8+K1391*'Programas e Observações'!$C$9+L1391*('Programas e Observações'!$C$8+'Programas e Observações'!$C$9)+M1391*'Programas e Observações'!$C$10)</f>
        <v>679407.36</v>
      </c>
      <c r="AI1391" s="20">
        <f>12*(J1391*'Programas e Observações'!$D$8+K1391*'Programas e Observações'!$D$9+L1391*('Programas e Observações'!$D$8+'Programas e Observações'!$D$9)+M1391*'Programas e Observações'!$D$10)</f>
        <v>1202719.56</v>
      </c>
      <c r="AJ1391" s="13" t="s">
        <v>5665</v>
      </c>
      <c r="AK1391" s="13" t="s">
        <v>5666</v>
      </c>
    </row>
    <row r="1392" ht="15.75" customHeight="1">
      <c r="A1392" s="13" t="s">
        <v>5667</v>
      </c>
      <c r="B1392" s="13" t="s">
        <v>5668</v>
      </c>
      <c r="C1392" s="13" t="s">
        <v>5669</v>
      </c>
      <c r="D1392" s="13" t="s">
        <v>5067</v>
      </c>
      <c r="E1392" s="13" t="s">
        <v>5110</v>
      </c>
      <c r="F1392" s="13" t="s">
        <v>5111</v>
      </c>
      <c r="G1392" s="14">
        <v>3934.0</v>
      </c>
      <c r="H1392" s="16" t="b">
        <f>G1392&lt;'Programas e Observações'!$C$11</f>
        <v>1</v>
      </c>
      <c r="I1392" s="14">
        <v>776.0</v>
      </c>
      <c r="J1392" s="14">
        <v>427.0</v>
      </c>
      <c r="K1392" s="14">
        <v>45.0</v>
      </c>
      <c r="L1392" s="14">
        <v>138.0</v>
      </c>
      <c r="M1392" s="14">
        <v>44.0</v>
      </c>
      <c r="N1392" s="14">
        <v>63.0</v>
      </c>
      <c r="O1392" s="14">
        <v>3.0</v>
      </c>
      <c r="P1392" s="14">
        <v>0.0</v>
      </c>
      <c r="Q1392" s="14"/>
      <c r="R1392" s="17">
        <f t="shared" si="1"/>
        <v>197.2547026</v>
      </c>
      <c r="S1392" s="17">
        <f t="shared" si="2"/>
        <v>108.5409253</v>
      </c>
      <c r="T1392" s="17">
        <f t="shared" si="3"/>
        <v>11.4387392</v>
      </c>
      <c r="U1392" s="17">
        <f t="shared" si="4"/>
        <v>35.0788002</v>
      </c>
      <c r="V1392" s="17">
        <f t="shared" si="5"/>
        <v>11.18454499</v>
      </c>
      <c r="W1392" s="17">
        <f t="shared" si="6"/>
        <v>16.01423488</v>
      </c>
      <c r="X1392" s="17">
        <f t="shared" si="7"/>
        <v>0.7625826131</v>
      </c>
      <c r="Y1392" s="14">
        <f t="shared" si="8"/>
        <v>16322</v>
      </c>
      <c r="Z1392" s="14">
        <f t="shared" si="9"/>
        <v>6299</v>
      </c>
      <c r="AA1392" s="14">
        <f t="shared" si="10"/>
        <v>1656</v>
      </c>
      <c r="AB1392" s="14">
        <f t="shared" si="11"/>
        <v>2974</v>
      </c>
      <c r="AC1392" s="14">
        <f t="shared" si="12"/>
        <v>966</v>
      </c>
      <c r="AD1392" s="14">
        <f t="shared" si="13"/>
        <v>4972</v>
      </c>
      <c r="AE1392" s="14">
        <f t="shared" si="14"/>
        <v>190</v>
      </c>
      <c r="AF1392" s="14">
        <f t="shared" si="15"/>
        <v>7</v>
      </c>
      <c r="AG1392" s="17">
        <f t="shared" si="16"/>
        <v>90.85494492</v>
      </c>
      <c r="AH1392" s="20">
        <f>12*(J1392*'Programas e Observações'!$C$8+K1392*'Programas e Observações'!$C$9+L1392*('Programas e Observações'!$C$8+'Programas e Observações'!$C$9)+M1392*'Programas e Observações'!$C$10)</f>
        <v>228629.52</v>
      </c>
      <c r="AI1392" s="20">
        <f>12*(J1392*'Programas e Observações'!$D$8+K1392*'Programas e Observações'!$D$9+L1392*('Programas e Observações'!$D$8+'Programas e Observações'!$D$9)+M1392*'Programas e Observações'!$D$10)</f>
        <v>436407.24</v>
      </c>
      <c r="AJ1392" s="13" t="s">
        <v>5670</v>
      </c>
      <c r="AK1392" s="13" t="s">
        <v>5671</v>
      </c>
    </row>
    <row r="1393" ht="15.75" customHeight="1">
      <c r="A1393" s="13" t="s">
        <v>5672</v>
      </c>
      <c r="B1393" s="13" t="s">
        <v>5673</v>
      </c>
      <c r="C1393" s="13" t="s">
        <v>5674</v>
      </c>
      <c r="D1393" s="13" t="s">
        <v>5067</v>
      </c>
      <c r="E1393" s="13" t="s">
        <v>5110</v>
      </c>
      <c r="F1393" s="13" t="s">
        <v>5111</v>
      </c>
      <c r="G1393" s="14">
        <v>4126.0</v>
      </c>
      <c r="H1393" s="16" t="b">
        <f>G1393&lt;'Programas e Observações'!$C$11</f>
        <v>1</v>
      </c>
      <c r="I1393" s="14">
        <v>240.0</v>
      </c>
      <c r="J1393" s="14">
        <v>101.0</v>
      </c>
      <c r="K1393" s="14">
        <v>23.0</v>
      </c>
      <c r="L1393" s="14">
        <v>33.0</v>
      </c>
      <c r="M1393" s="14">
        <v>17.0</v>
      </c>
      <c r="N1393" s="14">
        <v>81.0</v>
      </c>
      <c r="O1393" s="14">
        <v>12.0</v>
      </c>
      <c r="P1393" s="14">
        <v>0.0</v>
      </c>
      <c r="Q1393" s="14"/>
      <c r="R1393" s="17">
        <f t="shared" si="1"/>
        <v>58.16771692</v>
      </c>
      <c r="S1393" s="17">
        <f t="shared" si="2"/>
        <v>24.4789142</v>
      </c>
      <c r="T1393" s="17">
        <f t="shared" si="3"/>
        <v>5.574406205</v>
      </c>
      <c r="U1393" s="17">
        <f t="shared" si="4"/>
        <v>7.998061076</v>
      </c>
      <c r="V1393" s="17">
        <f t="shared" si="5"/>
        <v>4.120213282</v>
      </c>
      <c r="W1393" s="17">
        <f t="shared" si="6"/>
        <v>19.63160446</v>
      </c>
      <c r="X1393" s="17">
        <f t="shared" si="7"/>
        <v>2.908385846</v>
      </c>
      <c r="Y1393" s="14">
        <f t="shared" si="8"/>
        <v>16322</v>
      </c>
      <c r="Z1393" s="14">
        <f t="shared" si="9"/>
        <v>6299</v>
      </c>
      <c r="AA1393" s="14">
        <f t="shared" si="10"/>
        <v>1656</v>
      </c>
      <c r="AB1393" s="14">
        <f t="shared" si="11"/>
        <v>2974</v>
      </c>
      <c r="AC1393" s="14">
        <f t="shared" si="12"/>
        <v>966</v>
      </c>
      <c r="AD1393" s="14">
        <f t="shared" si="13"/>
        <v>4972</v>
      </c>
      <c r="AE1393" s="14">
        <f t="shared" si="14"/>
        <v>190</v>
      </c>
      <c r="AF1393" s="14">
        <f t="shared" si="15"/>
        <v>7</v>
      </c>
      <c r="AG1393" s="17">
        <f t="shared" si="16"/>
        <v>90.85494492</v>
      </c>
      <c r="AH1393" s="20">
        <f>12*(J1393*'Programas e Observações'!$C$8+K1393*'Programas e Observações'!$C$9+L1393*('Programas e Observações'!$C$8+'Programas e Observações'!$C$9)+M1393*'Programas e Observações'!$C$10)</f>
        <v>64102.56</v>
      </c>
      <c r="AI1393" s="20">
        <f>12*(J1393*'Programas e Observações'!$D$8+K1393*'Programas e Observações'!$D$9+L1393*('Programas e Observações'!$D$8+'Programas e Observações'!$D$9)+M1393*'Programas e Observações'!$D$10)</f>
        <v>113746.68</v>
      </c>
      <c r="AJ1393" s="13" t="s">
        <v>4212</v>
      </c>
      <c r="AK1393" s="13" t="s">
        <v>401</v>
      </c>
    </row>
    <row r="1394" ht="15.75" customHeight="1">
      <c r="A1394" s="13" t="s">
        <v>5675</v>
      </c>
      <c r="B1394" s="13" t="s">
        <v>5676</v>
      </c>
      <c r="C1394" s="13" t="s">
        <v>5677</v>
      </c>
      <c r="D1394" s="13" t="s">
        <v>5067</v>
      </c>
      <c r="E1394" s="13" t="s">
        <v>5276</v>
      </c>
      <c r="F1394" s="13" t="s">
        <v>5277</v>
      </c>
      <c r="G1394" s="14">
        <v>33866.0</v>
      </c>
      <c r="H1394" s="16" t="b">
        <f>G1394&lt;'Programas e Observações'!$C$11</f>
        <v>0</v>
      </c>
      <c r="I1394" s="14">
        <v>2833.0</v>
      </c>
      <c r="J1394" s="14">
        <v>1108.0</v>
      </c>
      <c r="K1394" s="14">
        <v>169.0</v>
      </c>
      <c r="L1394" s="14">
        <v>411.0</v>
      </c>
      <c r="M1394" s="14">
        <v>98.0</v>
      </c>
      <c r="N1394" s="14">
        <v>958.0</v>
      </c>
      <c r="O1394" s="14">
        <v>19.0</v>
      </c>
      <c r="P1394" s="14">
        <v>2.0</v>
      </c>
      <c r="Q1394" s="14"/>
      <c r="R1394" s="17">
        <f t="shared" si="1"/>
        <v>83.65322152</v>
      </c>
      <c r="S1394" s="17">
        <f t="shared" si="2"/>
        <v>32.71717947</v>
      </c>
      <c r="T1394" s="17">
        <f t="shared" si="3"/>
        <v>4.990255714</v>
      </c>
      <c r="U1394" s="17">
        <f t="shared" si="4"/>
        <v>12.13606567</v>
      </c>
      <c r="V1394" s="17">
        <f t="shared" si="5"/>
        <v>2.893757751</v>
      </c>
      <c r="W1394" s="17">
        <f t="shared" si="6"/>
        <v>28.28795842</v>
      </c>
      <c r="X1394" s="17">
        <f t="shared" si="7"/>
        <v>0.561034666</v>
      </c>
      <c r="Y1394" s="14">
        <f t="shared" si="8"/>
        <v>4172</v>
      </c>
      <c r="Z1394" s="14">
        <f t="shared" si="9"/>
        <v>1752</v>
      </c>
      <c r="AA1394" s="14">
        <f t="shared" si="10"/>
        <v>201</v>
      </c>
      <c r="AB1394" s="14">
        <f t="shared" si="11"/>
        <v>499</v>
      </c>
      <c r="AC1394" s="14">
        <f t="shared" si="12"/>
        <v>129</v>
      </c>
      <c r="AD1394" s="14">
        <f t="shared" si="13"/>
        <v>1484</v>
      </c>
      <c r="AE1394" s="14">
        <f t="shared" si="14"/>
        <v>53</v>
      </c>
      <c r="AF1394" s="14">
        <f t="shared" si="15"/>
        <v>2</v>
      </c>
      <c r="AG1394" s="17">
        <f t="shared" si="16"/>
        <v>69.07170411</v>
      </c>
      <c r="AH1394" s="20">
        <f>12*(J1394*'Programas e Observações'!$C$8+K1394*'Programas e Observações'!$C$9+L1394*('Programas e Observações'!$C$8+'Programas e Observações'!$C$9)+M1394*'Programas e Observações'!$C$10)</f>
        <v>648798.84</v>
      </c>
      <c r="AI1394" s="20">
        <f>12*(J1394*'Programas e Observações'!$D$8+K1394*'Programas e Observações'!$D$9+L1394*('Programas e Observações'!$D$8+'Programas e Observações'!$D$9)+M1394*'Programas e Observações'!$D$10)</f>
        <v>1209019.44</v>
      </c>
      <c r="AJ1394" s="13" t="s">
        <v>5678</v>
      </c>
      <c r="AK1394" s="13" t="s">
        <v>5679</v>
      </c>
    </row>
    <row r="1395" ht="15.75" customHeight="1">
      <c r="A1395" s="13" t="s">
        <v>5680</v>
      </c>
      <c r="B1395" s="13" t="s">
        <v>5681</v>
      </c>
      <c r="C1395" s="13" t="s">
        <v>5682</v>
      </c>
      <c r="D1395" s="13" t="s">
        <v>5067</v>
      </c>
      <c r="E1395" s="13" t="s">
        <v>5117</v>
      </c>
      <c r="F1395" s="13" t="s">
        <v>5118</v>
      </c>
      <c r="G1395" s="14">
        <v>4032.0</v>
      </c>
      <c r="H1395" s="16" t="b">
        <f>G1395&lt;'Programas e Observações'!$C$11</f>
        <v>1</v>
      </c>
      <c r="I1395" s="14">
        <v>567.0</v>
      </c>
      <c r="J1395" s="14">
        <v>282.0</v>
      </c>
      <c r="K1395" s="14">
        <v>54.0</v>
      </c>
      <c r="L1395" s="14">
        <v>93.0</v>
      </c>
      <c r="M1395" s="14">
        <v>7.0</v>
      </c>
      <c r="N1395" s="14">
        <v>98.0</v>
      </c>
      <c r="O1395" s="14">
        <v>10.0</v>
      </c>
      <c r="P1395" s="14">
        <v>0.0</v>
      </c>
      <c r="Q1395" s="14"/>
      <c r="R1395" s="17">
        <f t="shared" si="1"/>
        <v>140.625</v>
      </c>
      <c r="S1395" s="17">
        <f t="shared" si="2"/>
        <v>69.94047619</v>
      </c>
      <c r="T1395" s="17">
        <f t="shared" si="3"/>
        <v>13.39285714</v>
      </c>
      <c r="U1395" s="17">
        <f t="shared" si="4"/>
        <v>23.06547619</v>
      </c>
      <c r="V1395" s="17">
        <f t="shared" si="5"/>
        <v>1.736111111</v>
      </c>
      <c r="W1395" s="17">
        <f t="shared" si="6"/>
        <v>24.30555556</v>
      </c>
      <c r="X1395" s="17">
        <f t="shared" si="7"/>
        <v>2.48015873</v>
      </c>
      <c r="Y1395" s="14">
        <f t="shared" si="8"/>
        <v>11090</v>
      </c>
      <c r="Z1395" s="14">
        <f t="shared" si="9"/>
        <v>4765</v>
      </c>
      <c r="AA1395" s="14">
        <f t="shared" si="10"/>
        <v>1049</v>
      </c>
      <c r="AB1395" s="14">
        <f t="shared" si="11"/>
        <v>2408</v>
      </c>
      <c r="AC1395" s="14">
        <f t="shared" si="12"/>
        <v>273</v>
      </c>
      <c r="AD1395" s="14">
        <f t="shared" si="13"/>
        <v>2234</v>
      </c>
      <c r="AE1395" s="14">
        <f t="shared" si="14"/>
        <v>238</v>
      </c>
      <c r="AF1395" s="14">
        <f t="shared" si="15"/>
        <v>3</v>
      </c>
      <c r="AG1395" s="17">
        <f t="shared" si="16"/>
        <v>95.93176648</v>
      </c>
      <c r="AH1395" s="20">
        <f>12*(J1395*'Programas e Observações'!$C$8+K1395*'Programas e Observações'!$C$9+L1395*('Programas e Observações'!$C$8+'Programas e Observações'!$C$9)+M1395*'Programas e Observações'!$C$10)</f>
        <v>153047.76</v>
      </c>
      <c r="AI1395" s="20">
        <f>12*(J1395*'Programas e Observações'!$D$8+K1395*'Programas e Observações'!$D$9+L1395*('Programas e Observações'!$D$8+'Programas e Observações'!$D$9)+M1395*'Programas e Observações'!$D$10)</f>
        <v>291187.92</v>
      </c>
      <c r="AJ1395" s="13" t="s">
        <v>2538</v>
      </c>
      <c r="AK1395" s="13" t="s">
        <v>5683</v>
      </c>
    </row>
    <row r="1396" ht="15.75" customHeight="1">
      <c r="A1396" s="13" t="s">
        <v>5684</v>
      </c>
      <c r="B1396" s="13" t="s">
        <v>5685</v>
      </c>
      <c r="C1396" s="13" t="s">
        <v>5686</v>
      </c>
      <c r="D1396" s="13" t="s">
        <v>5067</v>
      </c>
      <c r="E1396" s="13" t="s">
        <v>5068</v>
      </c>
      <c r="F1396" s="13" t="s">
        <v>5069</v>
      </c>
      <c r="G1396" s="14">
        <v>21674.0</v>
      </c>
      <c r="H1396" s="16" t="b">
        <f>G1396&lt;'Programas e Observações'!$C$11</f>
        <v>0</v>
      </c>
      <c r="I1396" s="14">
        <v>2491.0</v>
      </c>
      <c r="J1396" s="14">
        <v>1164.0</v>
      </c>
      <c r="K1396" s="14">
        <v>181.0</v>
      </c>
      <c r="L1396" s="14">
        <v>518.0</v>
      </c>
      <c r="M1396" s="14">
        <v>103.0</v>
      </c>
      <c r="N1396" s="14">
        <v>578.0</v>
      </c>
      <c r="O1396" s="14">
        <v>14.0</v>
      </c>
      <c r="P1396" s="14">
        <v>1.0</v>
      </c>
      <c r="Q1396" s="14"/>
      <c r="R1396" s="17">
        <f t="shared" si="1"/>
        <v>114.9303313</v>
      </c>
      <c r="S1396" s="17">
        <f t="shared" si="2"/>
        <v>53.70489988</v>
      </c>
      <c r="T1396" s="17">
        <f t="shared" si="3"/>
        <v>8.351019655</v>
      </c>
      <c r="U1396" s="17">
        <f t="shared" si="4"/>
        <v>23.89960321</v>
      </c>
      <c r="V1396" s="17">
        <f t="shared" si="5"/>
        <v>4.752237704</v>
      </c>
      <c r="W1396" s="17">
        <f t="shared" si="6"/>
        <v>26.66789702</v>
      </c>
      <c r="X1396" s="17">
        <f t="shared" si="7"/>
        <v>0.6459352219</v>
      </c>
      <c r="Y1396" s="14">
        <f t="shared" si="8"/>
        <v>9038</v>
      </c>
      <c r="Z1396" s="14">
        <f t="shared" si="9"/>
        <v>4287</v>
      </c>
      <c r="AA1396" s="14">
        <f t="shared" si="10"/>
        <v>617</v>
      </c>
      <c r="AB1396" s="14">
        <f t="shared" si="11"/>
        <v>1703</v>
      </c>
      <c r="AC1396" s="14">
        <f t="shared" si="12"/>
        <v>371</v>
      </c>
      <c r="AD1396" s="14">
        <f t="shared" si="13"/>
        <v>1318</v>
      </c>
      <c r="AE1396" s="14">
        <f t="shared" si="14"/>
        <v>66</v>
      </c>
      <c r="AF1396" s="14">
        <f t="shared" si="15"/>
        <v>3</v>
      </c>
      <c r="AG1396" s="17">
        <f t="shared" si="16"/>
        <v>113.5056389</v>
      </c>
      <c r="AH1396" s="20">
        <f>12*(J1396*'Programas e Observações'!$C$8+K1396*'Programas e Observações'!$C$9+L1396*('Programas e Observações'!$C$8+'Programas e Observações'!$C$9)+M1396*'Programas e Observações'!$C$10)</f>
        <v>744425.64</v>
      </c>
      <c r="AI1396" s="20">
        <f>12*(J1396*'Programas e Observações'!$D$8+K1396*'Programas e Observações'!$D$9+L1396*('Programas e Observações'!$D$8+'Programas e Observações'!$D$9)+M1396*'Programas e Observações'!$D$10)</f>
        <v>1365909.36</v>
      </c>
      <c r="AJ1396" s="13" t="s">
        <v>5687</v>
      </c>
      <c r="AK1396" s="13" t="s">
        <v>5688</v>
      </c>
    </row>
    <row r="1397" ht="15.75" customHeight="1">
      <c r="A1397" s="13" t="s">
        <v>5689</v>
      </c>
      <c r="B1397" s="13" t="s">
        <v>5690</v>
      </c>
      <c r="C1397" s="13" t="s">
        <v>5691</v>
      </c>
      <c r="D1397" s="13" t="s">
        <v>5067</v>
      </c>
      <c r="E1397" s="13" t="s">
        <v>5158</v>
      </c>
      <c r="F1397" s="13" t="s">
        <v>5159</v>
      </c>
      <c r="G1397" s="14">
        <v>14942.0</v>
      </c>
      <c r="H1397" s="16" t="b">
        <f>G1397&lt;'Programas e Observações'!$C$11</f>
        <v>1</v>
      </c>
      <c r="I1397" s="14">
        <v>2469.0</v>
      </c>
      <c r="J1397" s="14">
        <v>1083.0</v>
      </c>
      <c r="K1397" s="14">
        <v>183.0</v>
      </c>
      <c r="L1397" s="14">
        <v>625.0</v>
      </c>
      <c r="M1397" s="14">
        <v>143.0</v>
      </c>
      <c r="N1397" s="14">
        <v>158.0</v>
      </c>
      <c r="O1397" s="14">
        <v>23.0</v>
      </c>
      <c r="P1397" s="14">
        <v>0.0</v>
      </c>
      <c r="Q1397" s="14"/>
      <c r="R1397" s="17">
        <f t="shared" si="1"/>
        <v>165.2389238</v>
      </c>
      <c r="S1397" s="17">
        <f t="shared" si="2"/>
        <v>72.48025699</v>
      </c>
      <c r="T1397" s="17">
        <f t="shared" si="3"/>
        <v>12.24735644</v>
      </c>
      <c r="U1397" s="17">
        <f t="shared" si="4"/>
        <v>41.82840316</v>
      </c>
      <c r="V1397" s="17">
        <f t="shared" si="5"/>
        <v>9.570338643</v>
      </c>
      <c r="W1397" s="17">
        <f t="shared" si="6"/>
        <v>10.57422032</v>
      </c>
      <c r="X1397" s="17">
        <f t="shared" si="7"/>
        <v>1.539285236</v>
      </c>
      <c r="Y1397" s="14">
        <f t="shared" si="8"/>
        <v>50844</v>
      </c>
      <c r="Z1397" s="14">
        <f t="shared" si="9"/>
        <v>17563</v>
      </c>
      <c r="AA1397" s="14">
        <f t="shared" si="10"/>
        <v>6119</v>
      </c>
      <c r="AB1397" s="14">
        <f t="shared" si="11"/>
        <v>14634</v>
      </c>
      <c r="AC1397" s="14">
        <f t="shared" si="12"/>
        <v>3213</v>
      </c>
      <c r="AD1397" s="14">
        <f t="shared" si="13"/>
        <v>11868</v>
      </c>
      <c r="AE1397" s="14">
        <f t="shared" si="14"/>
        <v>1399</v>
      </c>
      <c r="AF1397" s="14">
        <f t="shared" si="15"/>
        <v>20</v>
      </c>
      <c r="AG1397" s="17">
        <f t="shared" si="16"/>
        <v>87.10683797</v>
      </c>
      <c r="AH1397" s="20">
        <f>12*(J1397*'Programas e Observações'!$C$8+K1397*'Programas e Observações'!$C$9+L1397*('Programas e Observações'!$C$8+'Programas e Observações'!$C$9)+M1397*'Programas e Observações'!$C$10)</f>
        <v>826205.04</v>
      </c>
      <c r="AI1397" s="20">
        <f>12*(J1397*'Programas e Observações'!$D$8+K1397*'Programas e Observações'!$D$9+L1397*('Programas e Observações'!$D$8+'Programas e Observações'!$D$9)+M1397*'Programas e Observações'!$D$10)</f>
        <v>1459965</v>
      </c>
      <c r="AJ1397" s="13" t="s">
        <v>2809</v>
      </c>
      <c r="AK1397" s="13" t="s">
        <v>5692</v>
      </c>
    </row>
    <row r="1398" ht="15.75" customHeight="1">
      <c r="A1398" s="13" t="s">
        <v>5693</v>
      </c>
      <c r="B1398" s="13" t="s">
        <v>5694</v>
      </c>
      <c r="C1398" s="13" t="s">
        <v>5695</v>
      </c>
      <c r="D1398" s="13" t="s">
        <v>5067</v>
      </c>
      <c r="E1398" s="13" t="s">
        <v>5094</v>
      </c>
      <c r="F1398" s="13" t="s">
        <v>5095</v>
      </c>
      <c r="G1398" s="14">
        <v>50698.0</v>
      </c>
      <c r="H1398" s="16" t="b">
        <f>G1398&lt;'Programas e Observações'!$C$11</f>
        <v>0</v>
      </c>
      <c r="I1398" s="14">
        <v>74.0</v>
      </c>
      <c r="J1398" s="14">
        <v>13.0</v>
      </c>
      <c r="K1398" s="14">
        <v>4.0</v>
      </c>
      <c r="L1398" s="14">
        <v>17.0</v>
      </c>
      <c r="M1398" s="14">
        <v>5.0</v>
      </c>
      <c r="N1398" s="14">
        <v>748.0</v>
      </c>
      <c r="O1398" s="14">
        <v>114.0</v>
      </c>
      <c r="P1398" s="14">
        <v>3.0</v>
      </c>
      <c r="Q1398" s="14"/>
      <c r="R1398" s="17">
        <f t="shared" si="1"/>
        <v>1.459623654</v>
      </c>
      <c r="S1398" s="17">
        <f t="shared" si="2"/>
        <v>0.2564203716</v>
      </c>
      <c r="T1398" s="17">
        <f t="shared" si="3"/>
        <v>0.07889857588</v>
      </c>
      <c r="U1398" s="17">
        <f t="shared" si="4"/>
        <v>0.3353189475</v>
      </c>
      <c r="V1398" s="17">
        <f t="shared" si="5"/>
        <v>0.09862321985</v>
      </c>
      <c r="W1398" s="17">
        <f t="shared" si="6"/>
        <v>14.75403369</v>
      </c>
      <c r="X1398" s="17">
        <f t="shared" si="7"/>
        <v>2.248609413</v>
      </c>
      <c r="Y1398" s="14">
        <f t="shared" si="8"/>
        <v>8376</v>
      </c>
      <c r="Z1398" s="14">
        <f t="shared" si="9"/>
        <v>3025</v>
      </c>
      <c r="AA1398" s="14">
        <f t="shared" si="10"/>
        <v>746</v>
      </c>
      <c r="AB1398" s="14">
        <f t="shared" si="11"/>
        <v>1776</v>
      </c>
      <c r="AC1398" s="14">
        <f t="shared" si="12"/>
        <v>336</v>
      </c>
      <c r="AD1398" s="14">
        <f t="shared" si="13"/>
        <v>1697</v>
      </c>
      <c r="AE1398" s="14">
        <f t="shared" si="14"/>
        <v>309</v>
      </c>
      <c r="AF1398" s="14">
        <f t="shared" si="15"/>
        <v>8</v>
      </c>
      <c r="AG1398" s="17">
        <f t="shared" si="16"/>
        <v>52.75090689</v>
      </c>
      <c r="AH1398" s="20">
        <f>12*(J1398*'Programas e Observações'!$C$8+K1398*'Programas e Observações'!$C$9+L1398*('Programas e Observações'!$C$8+'Programas e Observações'!$C$9)+M1398*'Programas e Observações'!$C$10)</f>
        <v>19291.8</v>
      </c>
      <c r="AI1398" s="20">
        <f>12*(J1398*'Programas e Observações'!$D$8+K1398*'Programas e Observações'!$D$9+L1398*('Programas e Observações'!$D$8+'Programas e Observações'!$D$9)+M1398*'Programas e Observações'!$D$10)</f>
        <v>30606</v>
      </c>
      <c r="AJ1398" s="13" t="s">
        <v>3351</v>
      </c>
      <c r="AK1398" s="13" t="s">
        <v>2527</v>
      </c>
    </row>
    <row r="1399" ht="15.75" customHeight="1">
      <c r="A1399" s="13" t="s">
        <v>5696</v>
      </c>
      <c r="B1399" s="13" t="s">
        <v>5697</v>
      </c>
      <c r="C1399" s="13" t="s">
        <v>5698</v>
      </c>
      <c r="D1399" s="13" t="s">
        <v>5067</v>
      </c>
      <c r="E1399" s="13" t="s">
        <v>5145</v>
      </c>
      <c r="F1399" s="13" t="s">
        <v>5146</v>
      </c>
      <c r="G1399" s="14">
        <v>1803.0</v>
      </c>
      <c r="H1399" s="16" t="b">
        <f>G1399&lt;'Programas e Observações'!$C$11</f>
        <v>1</v>
      </c>
      <c r="I1399" s="14">
        <v>0.0</v>
      </c>
      <c r="J1399" s="14">
        <v>0.0</v>
      </c>
      <c r="K1399" s="14">
        <v>0.0</v>
      </c>
      <c r="L1399" s="14">
        <v>0.0</v>
      </c>
      <c r="M1399" s="14">
        <v>0.0</v>
      </c>
      <c r="N1399" s="14">
        <v>14.0</v>
      </c>
      <c r="O1399" s="14">
        <v>1.0</v>
      </c>
      <c r="P1399" s="14">
        <v>0.0</v>
      </c>
      <c r="Q1399" s="14"/>
      <c r="R1399" s="17">
        <f t="shared" si="1"/>
        <v>0</v>
      </c>
      <c r="S1399" s="17">
        <f t="shared" si="2"/>
        <v>0</v>
      </c>
      <c r="T1399" s="17">
        <f t="shared" si="3"/>
        <v>0</v>
      </c>
      <c r="U1399" s="17">
        <f t="shared" si="4"/>
        <v>0</v>
      </c>
      <c r="V1399" s="17">
        <f t="shared" si="5"/>
        <v>0</v>
      </c>
      <c r="W1399" s="17">
        <f t="shared" si="6"/>
        <v>7.764836384</v>
      </c>
      <c r="X1399" s="17">
        <f t="shared" si="7"/>
        <v>0.5546311703</v>
      </c>
      <c r="Y1399" s="14">
        <f t="shared" si="8"/>
        <v>17654</v>
      </c>
      <c r="Z1399" s="14">
        <f t="shared" si="9"/>
        <v>7036</v>
      </c>
      <c r="AA1399" s="14">
        <f t="shared" si="10"/>
        <v>1546</v>
      </c>
      <c r="AB1399" s="14">
        <f t="shared" si="11"/>
        <v>3446</v>
      </c>
      <c r="AC1399" s="14">
        <f t="shared" si="12"/>
        <v>380</v>
      </c>
      <c r="AD1399" s="14">
        <f t="shared" si="13"/>
        <v>3243</v>
      </c>
      <c r="AE1399" s="14">
        <f t="shared" si="14"/>
        <v>171</v>
      </c>
      <c r="AF1399" s="14">
        <f t="shared" si="15"/>
        <v>9</v>
      </c>
      <c r="AG1399" s="17">
        <f t="shared" si="16"/>
        <v>74.85043904</v>
      </c>
      <c r="AH1399" s="20">
        <f>12*(J1399*'Programas e Observações'!$C$8+K1399*'Programas e Observações'!$C$9+L1399*('Programas e Observações'!$C$8+'Programas e Observações'!$C$9)+M1399*'Programas e Observações'!$C$10)</f>
        <v>0</v>
      </c>
      <c r="AI1399" s="20">
        <f>12*(J1399*'Programas e Observações'!$D$8+K1399*'Programas e Observações'!$D$9+L1399*('Programas e Observações'!$D$8+'Programas e Observações'!$D$9)+M1399*'Programas e Observações'!$D$10)</f>
        <v>0</v>
      </c>
      <c r="AJ1399" s="13" t="s">
        <v>342</v>
      </c>
      <c r="AK1399" s="13" t="s">
        <v>343</v>
      </c>
    </row>
    <row r="1400" ht="15.75" customHeight="1">
      <c r="A1400" s="13" t="s">
        <v>5699</v>
      </c>
      <c r="B1400" s="13" t="s">
        <v>5700</v>
      </c>
      <c r="C1400" s="13" t="s">
        <v>5701</v>
      </c>
      <c r="D1400" s="13" t="s">
        <v>5067</v>
      </c>
      <c r="E1400" s="13" t="s">
        <v>5080</v>
      </c>
      <c r="F1400" s="13" t="s">
        <v>5081</v>
      </c>
      <c r="G1400" s="14">
        <v>18399.0</v>
      </c>
      <c r="H1400" s="16" t="b">
        <f>G1400&lt;'Programas e Observações'!$C$11</f>
        <v>1</v>
      </c>
      <c r="I1400" s="14">
        <v>2196.0</v>
      </c>
      <c r="J1400" s="14">
        <v>773.0</v>
      </c>
      <c r="K1400" s="14">
        <v>191.0</v>
      </c>
      <c r="L1400" s="14">
        <v>452.0</v>
      </c>
      <c r="M1400" s="14">
        <v>72.0</v>
      </c>
      <c r="N1400" s="14">
        <v>233.0</v>
      </c>
      <c r="O1400" s="14">
        <v>38.0</v>
      </c>
      <c r="P1400" s="14">
        <v>0.0</v>
      </c>
      <c r="Q1400" s="14"/>
      <c r="R1400" s="17">
        <f t="shared" si="1"/>
        <v>119.3543127</v>
      </c>
      <c r="S1400" s="17">
        <f t="shared" si="2"/>
        <v>42.01315289</v>
      </c>
      <c r="T1400" s="17">
        <f t="shared" si="3"/>
        <v>10.38099897</v>
      </c>
      <c r="U1400" s="17">
        <f t="shared" si="4"/>
        <v>24.56655253</v>
      </c>
      <c r="V1400" s="17">
        <f t="shared" si="5"/>
        <v>3.913256155</v>
      </c>
      <c r="W1400" s="17">
        <f t="shared" si="6"/>
        <v>12.66373172</v>
      </c>
      <c r="X1400" s="17">
        <f t="shared" si="7"/>
        <v>2.065329637</v>
      </c>
      <c r="Y1400" s="14">
        <f t="shared" si="8"/>
        <v>11853</v>
      </c>
      <c r="Z1400" s="14">
        <f t="shared" si="9"/>
        <v>4064</v>
      </c>
      <c r="AA1400" s="14">
        <f t="shared" si="10"/>
        <v>1041</v>
      </c>
      <c r="AB1400" s="14">
        <f t="shared" si="11"/>
        <v>2651</v>
      </c>
      <c r="AC1400" s="14">
        <f t="shared" si="12"/>
        <v>566</v>
      </c>
      <c r="AD1400" s="14">
        <f t="shared" si="13"/>
        <v>2647</v>
      </c>
      <c r="AE1400" s="14">
        <f t="shared" si="14"/>
        <v>360</v>
      </c>
      <c r="AF1400" s="14">
        <f t="shared" si="15"/>
        <v>8</v>
      </c>
      <c r="AG1400" s="17">
        <f t="shared" si="16"/>
        <v>60.14766701</v>
      </c>
      <c r="AH1400" s="20">
        <f>12*(J1400*'Programas e Observações'!$C$8+K1400*'Programas e Observações'!$C$9+L1400*('Programas e Observações'!$C$8+'Programas e Observações'!$C$9)+M1400*'Programas e Observações'!$C$10)</f>
        <v>608793.36</v>
      </c>
      <c r="AI1400" s="20">
        <f>12*(J1400*'Programas e Observações'!$D$8+K1400*'Programas e Observações'!$D$9+L1400*('Programas e Observações'!$D$8+'Programas e Observações'!$D$9)+M1400*'Programas e Observações'!$D$10)</f>
        <v>1064269.32</v>
      </c>
      <c r="AJ1400" s="13" t="s">
        <v>5702</v>
      </c>
      <c r="AK1400" s="13" t="s">
        <v>5703</v>
      </c>
    </row>
    <row r="1401" ht="15.75" customHeight="1">
      <c r="A1401" s="13" t="s">
        <v>5704</v>
      </c>
      <c r="B1401" s="13" t="s">
        <v>5705</v>
      </c>
      <c r="C1401" s="13" t="s">
        <v>5706</v>
      </c>
      <c r="D1401" s="13" t="s">
        <v>5067</v>
      </c>
      <c r="E1401" s="13" t="s">
        <v>5163</v>
      </c>
      <c r="F1401" s="13" t="s">
        <v>5164</v>
      </c>
      <c r="G1401" s="14">
        <v>5932.0</v>
      </c>
      <c r="H1401" s="16" t="b">
        <f>G1401&lt;'Programas e Observações'!$C$11</f>
        <v>1</v>
      </c>
      <c r="I1401" s="14">
        <v>379.0</v>
      </c>
      <c r="J1401" s="14">
        <v>136.0</v>
      </c>
      <c r="K1401" s="14">
        <v>34.0</v>
      </c>
      <c r="L1401" s="14">
        <v>82.0</v>
      </c>
      <c r="M1401" s="14">
        <v>24.0</v>
      </c>
      <c r="N1401" s="14">
        <v>38.0</v>
      </c>
      <c r="O1401" s="14">
        <v>6.0</v>
      </c>
      <c r="P1401" s="14">
        <v>0.0</v>
      </c>
      <c r="Q1401" s="14"/>
      <c r="R1401" s="17">
        <f t="shared" si="1"/>
        <v>63.89076197</v>
      </c>
      <c r="S1401" s="17">
        <f t="shared" si="2"/>
        <v>22.92650034</v>
      </c>
      <c r="T1401" s="17">
        <f t="shared" si="3"/>
        <v>5.731625084</v>
      </c>
      <c r="U1401" s="17">
        <f t="shared" si="4"/>
        <v>13.82333109</v>
      </c>
      <c r="V1401" s="17">
        <f t="shared" si="5"/>
        <v>4.045853001</v>
      </c>
      <c r="W1401" s="17">
        <f t="shared" si="6"/>
        <v>6.405933918</v>
      </c>
      <c r="X1401" s="17">
        <f t="shared" si="7"/>
        <v>1.01146325</v>
      </c>
      <c r="Y1401" s="14">
        <f t="shared" si="8"/>
        <v>9941</v>
      </c>
      <c r="Z1401" s="14">
        <f t="shared" si="9"/>
        <v>3754</v>
      </c>
      <c r="AA1401" s="14">
        <f t="shared" si="10"/>
        <v>913</v>
      </c>
      <c r="AB1401" s="14">
        <f t="shared" si="11"/>
        <v>2163</v>
      </c>
      <c r="AC1401" s="14">
        <f t="shared" si="12"/>
        <v>473</v>
      </c>
      <c r="AD1401" s="14">
        <f t="shared" si="13"/>
        <v>1378</v>
      </c>
      <c r="AE1401" s="14">
        <f t="shared" si="14"/>
        <v>169</v>
      </c>
      <c r="AF1401" s="14">
        <f t="shared" si="15"/>
        <v>3</v>
      </c>
      <c r="AG1401" s="17">
        <f t="shared" si="16"/>
        <v>62.22380791</v>
      </c>
      <c r="AH1401" s="20">
        <f>12*(J1401*'Programas e Observações'!$C$8+K1401*'Programas e Observações'!$C$9+L1401*('Programas e Observações'!$C$8+'Programas e Observações'!$C$9)+M1401*'Programas e Observações'!$C$10)</f>
        <v>115039.92</v>
      </c>
      <c r="AI1401" s="20">
        <f>12*(J1401*'Programas e Observações'!$D$8+K1401*'Programas e Observações'!$D$9+L1401*('Programas e Observações'!$D$8+'Programas e Observações'!$D$9)+M1401*'Programas e Observações'!$D$10)</f>
        <v>196289.76</v>
      </c>
      <c r="AJ1401" s="13" t="s">
        <v>3787</v>
      </c>
      <c r="AK1401" s="13" t="s">
        <v>2793</v>
      </c>
    </row>
    <row r="1402" ht="15.75" customHeight="1">
      <c r="A1402" s="13" t="s">
        <v>5707</v>
      </c>
      <c r="B1402" s="13" t="s">
        <v>5708</v>
      </c>
      <c r="C1402" s="13" t="s">
        <v>2570</v>
      </c>
      <c r="D1402" s="13" t="s">
        <v>5067</v>
      </c>
      <c r="E1402" s="13" t="s">
        <v>5088</v>
      </c>
      <c r="F1402" s="13" t="s">
        <v>5089</v>
      </c>
      <c r="G1402" s="14">
        <v>2945.0</v>
      </c>
      <c r="H1402" s="16" t="b">
        <f>G1402&lt;'Programas e Observações'!$C$11</f>
        <v>1</v>
      </c>
      <c r="I1402" s="14">
        <v>0.0</v>
      </c>
      <c r="J1402" s="14">
        <v>0.0</v>
      </c>
      <c r="K1402" s="14">
        <v>0.0</v>
      </c>
      <c r="L1402" s="14">
        <v>0.0</v>
      </c>
      <c r="M1402" s="14">
        <v>0.0</v>
      </c>
      <c r="N1402" s="14">
        <v>21.0</v>
      </c>
      <c r="O1402" s="14">
        <v>10.0</v>
      </c>
      <c r="P1402" s="14">
        <v>0.0</v>
      </c>
      <c r="Q1402" s="14"/>
      <c r="R1402" s="17">
        <f t="shared" si="1"/>
        <v>0</v>
      </c>
      <c r="S1402" s="17">
        <f t="shared" si="2"/>
        <v>0</v>
      </c>
      <c r="T1402" s="17">
        <f t="shared" si="3"/>
        <v>0</v>
      </c>
      <c r="U1402" s="17">
        <f t="shared" si="4"/>
        <v>0</v>
      </c>
      <c r="V1402" s="17">
        <f t="shared" si="5"/>
        <v>0</v>
      </c>
      <c r="W1402" s="17">
        <f t="shared" si="6"/>
        <v>7.130730051</v>
      </c>
      <c r="X1402" s="17">
        <f t="shared" si="7"/>
        <v>3.395585739</v>
      </c>
      <c r="Y1402" s="14">
        <f t="shared" si="8"/>
        <v>21935</v>
      </c>
      <c r="Z1402" s="14">
        <f t="shared" si="9"/>
        <v>7540</v>
      </c>
      <c r="AA1402" s="14">
        <f t="shared" si="10"/>
        <v>1964</v>
      </c>
      <c r="AB1402" s="14">
        <f t="shared" si="11"/>
        <v>4566</v>
      </c>
      <c r="AC1402" s="14">
        <f t="shared" si="12"/>
        <v>987</v>
      </c>
      <c r="AD1402" s="14">
        <f t="shared" si="13"/>
        <v>4210</v>
      </c>
      <c r="AE1402" s="14">
        <f t="shared" si="14"/>
        <v>365</v>
      </c>
      <c r="AF1402" s="14">
        <f t="shared" si="15"/>
        <v>12</v>
      </c>
      <c r="AG1402" s="17">
        <f t="shared" si="16"/>
        <v>73.03754266</v>
      </c>
      <c r="AH1402" s="20">
        <f>12*(J1402*'Programas e Observações'!$C$8+K1402*'Programas e Observações'!$C$9+L1402*('Programas e Observações'!$C$8+'Programas e Observações'!$C$9)+M1402*'Programas e Observações'!$C$10)</f>
        <v>0</v>
      </c>
      <c r="AI1402" s="20">
        <f>12*(J1402*'Programas e Observações'!$D$8+K1402*'Programas e Observações'!$D$9+L1402*('Programas e Observações'!$D$8+'Programas e Observações'!$D$9)+M1402*'Programas e Observações'!$D$10)</f>
        <v>0</v>
      </c>
      <c r="AJ1402" s="13" t="s">
        <v>342</v>
      </c>
      <c r="AK1402" s="13" t="s">
        <v>343</v>
      </c>
    </row>
    <row r="1403" ht="15.75" customHeight="1">
      <c r="A1403" s="13" t="s">
        <v>5709</v>
      </c>
      <c r="B1403" s="13" t="s">
        <v>5710</v>
      </c>
      <c r="C1403" s="13" t="s">
        <v>5711</v>
      </c>
      <c r="D1403" s="13" t="s">
        <v>5067</v>
      </c>
      <c r="E1403" s="13" t="s">
        <v>5281</v>
      </c>
      <c r="F1403" s="13" t="s">
        <v>5282</v>
      </c>
      <c r="G1403" s="14">
        <v>4911.0</v>
      </c>
      <c r="H1403" s="16" t="b">
        <f>G1403&lt;'Programas e Observações'!$C$11</f>
        <v>1</v>
      </c>
      <c r="I1403" s="14">
        <v>77.0</v>
      </c>
      <c r="J1403" s="14">
        <v>15.0</v>
      </c>
      <c r="K1403" s="14">
        <v>6.0</v>
      </c>
      <c r="L1403" s="14">
        <v>12.0</v>
      </c>
      <c r="M1403" s="14">
        <v>3.0</v>
      </c>
      <c r="N1403" s="14">
        <v>17.0</v>
      </c>
      <c r="O1403" s="14">
        <v>5.0</v>
      </c>
      <c r="P1403" s="14">
        <v>0.0</v>
      </c>
      <c r="Q1403" s="14"/>
      <c r="R1403" s="17">
        <f t="shared" si="1"/>
        <v>15.67908776</v>
      </c>
      <c r="S1403" s="17">
        <f t="shared" si="2"/>
        <v>3.054367746</v>
      </c>
      <c r="T1403" s="17">
        <f t="shared" si="3"/>
        <v>1.221747098</v>
      </c>
      <c r="U1403" s="17">
        <f t="shared" si="4"/>
        <v>2.443494197</v>
      </c>
      <c r="V1403" s="17">
        <f t="shared" si="5"/>
        <v>0.6108735492</v>
      </c>
      <c r="W1403" s="17">
        <f t="shared" si="6"/>
        <v>3.461616779</v>
      </c>
      <c r="X1403" s="17">
        <f t="shared" si="7"/>
        <v>1.018122582</v>
      </c>
      <c r="Y1403" s="14">
        <f t="shared" si="8"/>
        <v>16048</v>
      </c>
      <c r="Z1403" s="14">
        <f t="shared" si="9"/>
        <v>5341</v>
      </c>
      <c r="AA1403" s="14">
        <f t="shared" si="10"/>
        <v>1895</v>
      </c>
      <c r="AB1403" s="14">
        <f t="shared" si="11"/>
        <v>3744</v>
      </c>
      <c r="AC1403" s="14">
        <f t="shared" si="12"/>
        <v>904</v>
      </c>
      <c r="AD1403" s="14">
        <f t="shared" si="13"/>
        <v>1918</v>
      </c>
      <c r="AE1403" s="14">
        <f t="shared" si="14"/>
        <v>256</v>
      </c>
      <c r="AF1403" s="14">
        <f t="shared" si="15"/>
        <v>6</v>
      </c>
      <c r="AG1403" s="17">
        <f t="shared" si="16"/>
        <v>89.23785269</v>
      </c>
      <c r="AH1403" s="20">
        <f>12*(J1403*'Programas e Observações'!$C$8+K1403*'Programas e Observações'!$C$9+L1403*('Programas e Observações'!$C$8+'Programas e Observações'!$C$9)+M1403*'Programas e Observações'!$C$10)</f>
        <v>16113.24</v>
      </c>
      <c r="AI1403" s="20">
        <f>12*(J1403*'Programas e Observações'!$D$8+K1403*'Programas e Observações'!$D$9+L1403*('Programas e Observações'!$D$8+'Programas e Observações'!$D$9)+M1403*'Programas e Observações'!$D$10)</f>
        <v>26255.16</v>
      </c>
      <c r="AJ1403" s="13" t="s">
        <v>2732</v>
      </c>
      <c r="AK1403" s="13" t="s">
        <v>1558</v>
      </c>
    </row>
    <row r="1404" ht="15.75" customHeight="1">
      <c r="A1404" s="13" t="s">
        <v>5712</v>
      </c>
      <c r="B1404" s="13" t="s">
        <v>5713</v>
      </c>
      <c r="C1404" s="13" t="s">
        <v>5714</v>
      </c>
      <c r="D1404" s="13" t="s">
        <v>5067</v>
      </c>
      <c r="E1404" s="13" t="s">
        <v>5103</v>
      </c>
      <c r="F1404" s="13" t="s">
        <v>5104</v>
      </c>
      <c r="G1404" s="14">
        <v>4989.0</v>
      </c>
      <c r="H1404" s="16" t="b">
        <f>G1404&lt;'Programas e Observações'!$C$11</f>
        <v>1</v>
      </c>
      <c r="I1404" s="14">
        <v>257.0</v>
      </c>
      <c r="J1404" s="14">
        <v>88.0</v>
      </c>
      <c r="K1404" s="14">
        <v>18.0</v>
      </c>
      <c r="L1404" s="14">
        <v>53.0</v>
      </c>
      <c r="M1404" s="14">
        <v>11.0</v>
      </c>
      <c r="N1404" s="14">
        <v>42.0</v>
      </c>
      <c r="O1404" s="14">
        <v>9.0</v>
      </c>
      <c r="P1404" s="14">
        <v>0.0</v>
      </c>
      <c r="Q1404" s="14"/>
      <c r="R1404" s="17">
        <f t="shared" si="1"/>
        <v>51.51332932</v>
      </c>
      <c r="S1404" s="17">
        <f t="shared" si="2"/>
        <v>17.63880537</v>
      </c>
      <c r="T1404" s="17">
        <f t="shared" si="3"/>
        <v>3.607937462</v>
      </c>
      <c r="U1404" s="17">
        <f t="shared" si="4"/>
        <v>10.62337142</v>
      </c>
      <c r="V1404" s="17">
        <f t="shared" si="5"/>
        <v>2.204850671</v>
      </c>
      <c r="W1404" s="17">
        <f t="shared" si="6"/>
        <v>8.418520746</v>
      </c>
      <c r="X1404" s="17">
        <f t="shared" si="7"/>
        <v>1.803968731</v>
      </c>
      <c r="Y1404" s="14">
        <f t="shared" si="8"/>
        <v>113629</v>
      </c>
      <c r="Z1404" s="14">
        <f t="shared" si="9"/>
        <v>37513</v>
      </c>
      <c r="AA1404" s="14">
        <f t="shared" si="10"/>
        <v>16172</v>
      </c>
      <c r="AB1404" s="14">
        <f t="shared" si="11"/>
        <v>29128</v>
      </c>
      <c r="AC1404" s="14">
        <f t="shared" si="12"/>
        <v>7656</v>
      </c>
      <c r="AD1404" s="14">
        <f t="shared" si="13"/>
        <v>21234</v>
      </c>
      <c r="AE1404" s="14">
        <f t="shared" si="14"/>
        <v>2064</v>
      </c>
      <c r="AF1404" s="14">
        <f t="shared" si="15"/>
        <v>43</v>
      </c>
      <c r="AG1404" s="17">
        <f t="shared" si="16"/>
        <v>79.71548274</v>
      </c>
      <c r="AH1404" s="20">
        <f>12*(J1404*'Programas e Observações'!$C$8+K1404*'Programas e Observações'!$C$9+L1404*('Programas e Observações'!$C$8+'Programas e Observações'!$C$9)+M1404*'Programas e Observações'!$C$10)</f>
        <v>69970.08</v>
      </c>
      <c r="AI1404" s="20">
        <f>12*(J1404*'Programas e Observações'!$D$8+K1404*'Programas e Observações'!$D$9+L1404*('Programas e Observações'!$D$8+'Programas e Observações'!$D$9)+M1404*'Programas e Observações'!$D$10)</f>
        <v>122370</v>
      </c>
      <c r="AJ1404" s="13" t="s">
        <v>2136</v>
      </c>
      <c r="AK1404" s="13" t="s">
        <v>2137</v>
      </c>
    </row>
    <row r="1405" ht="15.75" customHeight="1">
      <c r="A1405" s="13" t="s">
        <v>5715</v>
      </c>
      <c r="B1405" s="13" t="s">
        <v>5716</v>
      </c>
      <c r="C1405" s="13" t="s">
        <v>5717</v>
      </c>
      <c r="D1405" s="13" t="s">
        <v>5067</v>
      </c>
      <c r="E1405" s="13" t="s">
        <v>5094</v>
      </c>
      <c r="F1405" s="13" t="s">
        <v>5095</v>
      </c>
      <c r="G1405" s="14">
        <v>2063.0</v>
      </c>
      <c r="H1405" s="16" t="b">
        <f>G1405&lt;'Programas e Observações'!$C$11</f>
        <v>1</v>
      </c>
      <c r="I1405" s="14">
        <v>0.0</v>
      </c>
      <c r="J1405" s="14">
        <v>0.0</v>
      </c>
      <c r="K1405" s="14">
        <v>0.0</v>
      </c>
      <c r="L1405" s="14">
        <v>0.0</v>
      </c>
      <c r="M1405" s="14">
        <v>0.0</v>
      </c>
      <c r="N1405" s="14">
        <v>29.0</v>
      </c>
      <c r="O1405" s="14">
        <v>3.0</v>
      </c>
      <c r="P1405" s="14">
        <v>0.0</v>
      </c>
      <c r="Q1405" s="14"/>
      <c r="R1405" s="17">
        <f t="shared" si="1"/>
        <v>0</v>
      </c>
      <c r="S1405" s="17">
        <f t="shared" si="2"/>
        <v>0</v>
      </c>
      <c r="T1405" s="17">
        <f t="shared" si="3"/>
        <v>0</v>
      </c>
      <c r="U1405" s="17">
        <f t="shared" si="4"/>
        <v>0</v>
      </c>
      <c r="V1405" s="17">
        <f t="shared" si="5"/>
        <v>0</v>
      </c>
      <c r="W1405" s="17">
        <f t="shared" si="6"/>
        <v>14.05719825</v>
      </c>
      <c r="X1405" s="17">
        <f t="shared" si="7"/>
        <v>1.454192923</v>
      </c>
      <c r="Y1405" s="14">
        <f t="shared" si="8"/>
        <v>8376</v>
      </c>
      <c r="Z1405" s="14">
        <f t="shared" si="9"/>
        <v>3025</v>
      </c>
      <c r="AA1405" s="14">
        <f t="shared" si="10"/>
        <v>746</v>
      </c>
      <c r="AB1405" s="14">
        <f t="shared" si="11"/>
        <v>1776</v>
      </c>
      <c r="AC1405" s="14">
        <f t="shared" si="12"/>
        <v>336</v>
      </c>
      <c r="AD1405" s="14">
        <f t="shared" si="13"/>
        <v>1697</v>
      </c>
      <c r="AE1405" s="14">
        <f t="shared" si="14"/>
        <v>309</v>
      </c>
      <c r="AF1405" s="14">
        <f t="shared" si="15"/>
        <v>8</v>
      </c>
      <c r="AG1405" s="17">
        <f t="shared" si="16"/>
        <v>52.75090689</v>
      </c>
      <c r="AH1405" s="20">
        <f>12*(J1405*'Programas e Observações'!$C$8+K1405*'Programas e Observações'!$C$9+L1405*('Programas e Observações'!$C$8+'Programas e Observações'!$C$9)+M1405*'Programas e Observações'!$C$10)</f>
        <v>0</v>
      </c>
      <c r="AI1405" s="20">
        <f>12*(J1405*'Programas e Observações'!$D$8+K1405*'Programas e Observações'!$D$9+L1405*('Programas e Observações'!$D$8+'Programas e Observações'!$D$9)+M1405*'Programas e Observações'!$D$10)</f>
        <v>0</v>
      </c>
      <c r="AJ1405" s="13" t="s">
        <v>342</v>
      </c>
      <c r="AK1405" s="13" t="s">
        <v>343</v>
      </c>
    </row>
    <row r="1406" ht="15.75" customHeight="1">
      <c r="A1406" s="13" t="s">
        <v>5718</v>
      </c>
      <c r="B1406" s="13" t="s">
        <v>5719</v>
      </c>
      <c r="C1406" s="13" t="s">
        <v>5720</v>
      </c>
      <c r="D1406" s="13" t="s">
        <v>5067</v>
      </c>
      <c r="E1406" s="13" t="s">
        <v>5197</v>
      </c>
      <c r="F1406" s="13" t="s">
        <v>5198</v>
      </c>
      <c r="G1406" s="14">
        <v>8788.0</v>
      </c>
      <c r="H1406" s="16" t="b">
        <f>G1406&lt;'Programas e Observações'!$C$11</f>
        <v>1</v>
      </c>
      <c r="I1406" s="14">
        <v>1030.0</v>
      </c>
      <c r="J1406" s="14">
        <v>373.0</v>
      </c>
      <c r="K1406" s="14">
        <v>79.0</v>
      </c>
      <c r="L1406" s="14">
        <v>206.0</v>
      </c>
      <c r="M1406" s="14">
        <v>40.0</v>
      </c>
      <c r="N1406" s="14">
        <v>148.0</v>
      </c>
      <c r="O1406" s="14">
        <v>8.0</v>
      </c>
      <c r="P1406" s="14">
        <v>0.0</v>
      </c>
      <c r="Q1406" s="14"/>
      <c r="R1406" s="17">
        <f t="shared" si="1"/>
        <v>117.2052799</v>
      </c>
      <c r="S1406" s="17">
        <f t="shared" si="2"/>
        <v>42.44424215</v>
      </c>
      <c r="T1406" s="17">
        <f t="shared" si="3"/>
        <v>8.989531179</v>
      </c>
      <c r="U1406" s="17">
        <f t="shared" si="4"/>
        <v>23.44105599</v>
      </c>
      <c r="V1406" s="17">
        <f t="shared" si="5"/>
        <v>4.551661356</v>
      </c>
      <c r="W1406" s="17">
        <f t="shared" si="6"/>
        <v>16.84114702</v>
      </c>
      <c r="X1406" s="17">
        <f t="shared" si="7"/>
        <v>0.9103322713</v>
      </c>
      <c r="Y1406" s="14">
        <f t="shared" si="8"/>
        <v>8756</v>
      </c>
      <c r="Z1406" s="14">
        <f t="shared" si="9"/>
        <v>3764</v>
      </c>
      <c r="AA1406" s="14">
        <f t="shared" si="10"/>
        <v>621</v>
      </c>
      <c r="AB1406" s="14">
        <f t="shared" si="11"/>
        <v>1278</v>
      </c>
      <c r="AC1406" s="14">
        <f t="shared" si="12"/>
        <v>336</v>
      </c>
      <c r="AD1406" s="14">
        <f t="shared" si="13"/>
        <v>2999</v>
      </c>
      <c r="AE1406" s="14">
        <f t="shared" si="14"/>
        <v>102</v>
      </c>
      <c r="AF1406" s="14">
        <f t="shared" si="15"/>
        <v>3</v>
      </c>
      <c r="AG1406" s="17">
        <f t="shared" si="16"/>
        <v>74.27514718</v>
      </c>
      <c r="AH1406" s="20">
        <f>12*(J1406*'Programas e Observações'!$C$8+K1406*'Programas e Observações'!$C$9+L1406*('Programas e Observações'!$C$8+'Programas e Observações'!$C$9)+M1406*'Programas e Observações'!$C$10)</f>
        <v>281259.6</v>
      </c>
      <c r="AI1406" s="20">
        <f>12*(J1406*'Programas e Observações'!$D$8+K1406*'Programas e Observações'!$D$9+L1406*('Programas e Observações'!$D$8+'Programas e Observações'!$D$9)+M1406*'Programas e Observações'!$D$10)</f>
        <v>496218.36</v>
      </c>
      <c r="AJ1406" s="13" t="s">
        <v>5721</v>
      </c>
      <c r="AK1406" s="13" t="s">
        <v>5722</v>
      </c>
    </row>
    <row r="1407" ht="15.75" customHeight="1">
      <c r="A1407" s="13" t="s">
        <v>5723</v>
      </c>
      <c r="B1407" s="13" t="s">
        <v>5724</v>
      </c>
      <c r="C1407" s="13" t="s">
        <v>5725</v>
      </c>
      <c r="D1407" s="13" t="s">
        <v>5067</v>
      </c>
      <c r="E1407" s="13" t="s">
        <v>5163</v>
      </c>
      <c r="F1407" s="13" t="s">
        <v>5164</v>
      </c>
      <c r="G1407" s="14">
        <v>25500.0</v>
      </c>
      <c r="H1407" s="16" t="b">
        <f>G1407&lt;'Programas e Observações'!$C$11</f>
        <v>0</v>
      </c>
      <c r="I1407" s="14">
        <v>700.0</v>
      </c>
      <c r="J1407" s="14">
        <v>338.0</v>
      </c>
      <c r="K1407" s="14">
        <v>51.0</v>
      </c>
      <c r="L1407" s="14">
        <v>179.0</v>
      </c>
      <c r="M1407" s="14">
        <v>36.0</v>
      </c>
      <c r="N1407" s="14">
        <v>181.0</v>
      </c>
      <c r="O1407" s="14">
        <v>26.0</v>
      </c>
      <c r="P1407" s="14">
        <v>1.0</v>
      </c>
      <c r="Q1407" s="14"/>
      <c r="R1407" s="17">
        <f t="shared" si="1"/>
        <v>27.45098039</v>
      </c>
      <c r="S1407" s="17">
        <f t="shared" si="2"/>
        <v>13.25490196</v>
      </c>
      <c r="T1407" s="17">
        <f t="shared" si="3"/>
        <v>2</v>
      </c>
      <c r="U1407" s="17">
        <f t="shared" si="4"/>
        <v>7.019607843</v>
      </c>
      <c r="V1407" s="17">
        <f t="shared" si="5"/>
        <v>1.411764706</v>
      </c>
      <c r="W1407" s="17">
        <f t="shared" si="6"/>
        <v>7.098039216</v>
      </c>
      <c r="X1407" s="17">
        <f t="shared" si="7"/>
        <v>1.019607843</v>
      </c>
      <c r="Y1407" s="14">
        <f t="shared" si="8"/>
        <v>9941</v>
      </c>
      <c r="Z1407" s="14">
        <f t="shared" si="9"/>
        <v>3754</v>
      </c>
      <c r="AA1407" s="14">
        <f t="shared" si="10"/>
        <v>913</v>
      </c>
      <c r="AB1407" s="14">
        <f t="shared" si="11"/>
        <v>2163</v>
      </c>
      <c r="AC1407" s="14">
        <f t="shared" si="12"/>
        <v>473</v>
      </c>
      <c r="AD1407" s="14">
        <f t="shared" si="13"/>
        <v>1378</v>
      </c>
      <c r="AE1407" s="14">
        <f t="shared" si="14"/>
        <v>169</v>
      </c>
      <c r="AF1407" s="14">
        <f t="shared" si="15"/>
        <v>3</v>
      </c>
      <c r="AG1407" s="17">
        <f t="shared" si="16"/>
        <v>62.22380791</v>
      </c>
      <c r="AH1407" s="20">
        <f>12*(J1407*'Programas e Observações'!$C$8+K1407*'Programas e Observações'!$C$9+L1407*('Programas e Observações'!$C$8+'Programas e Observações'!$C$9)+M1407*'Programas e Observações'!$C$10)</f>
        <v>238820.28</v>
      </c>
      <c r="AI1407" s="20">
        <f>12*(J1407*'Programas e Observações'!$D$8+K1407*'Programas e Observações'!$D$9+L1407*('Programas e Observações'!$D$8+'Programas e Observações'!$D$9)+M1407*'Programas e Observações'!$D$10)</f>
        <v>430236.24</v>
      </c>
      <c r="AJ1407" s="13" t="s">
        <v>5726</v>
      </c>
      <c r="AK1407" s="13" t="s">
        <v>5727</v>
      </c>
    </row>
    <row r="1408" ht="15.75" customHeight="1">
      <c r="A1408" s="13" t="s">
        <v>5728</v>
      </c>
      <c r="B1408" s="13" t="s">
        <v>5729</v>
      </c>
      <c r="C1408" s="13" t="s">
        <v>5730</v>
      </c>
      <c r="D1408" s="13" t="s">
        <v>5067</v>
      </c>
      <c r="E1408" s="13" t="s">
        <v>5145</v>
      </c>
      <c r="F1408" s="13" t="s">
        <v>5146</v>
      </c>
      <c r="G1408" s="14">
        <v>3435.0</v>
      </c>
      <c r="H1408" s="16" t="b">
        <f>G1408&lt;'Programas e Observações'!$C$11</f>
        <v>1</v>
      </c>
      <c r="I1408" s="14">
        <v>0.0</v>
      </c>
      <c r="J1408" s="14">
        <v>0.0</v>
      </c>
      <c r="K1408" s="14">
        <v>0.0</v>
      </c>
      <c r="L1408" s="14">
        <v>0.0</v>
      </c>
      <c r="M1408" s="14">
        <v>0.0</v>
      </c>
      <c r="N1408" s="14">
        <v>35.0</v>
      </c>
      <c r="O1408" s="14">
        <v>7.0</v>
      </c>
      <c r="P1408" s="14">
        <v>0.0</v>
      </c>
      <c r="Q1408" s="14"/>
      <c r="R1408" s="17">
        <f t="shared" si="1"/>
        <v>0</v>
      </c>
      <c r="S1408" s="17">
        <f t="shared" si="2"/>
        <v>0</v>
      </c>
      <c r="T1408" s="17">
        <f t="shared" si="3"/>
        <v>0</v>
      </c>
      <c r="U1408" s="17">
        <f t="shared" si="4"/>
        <v>0</v>
      </c>
      <c r="V1408" s="17">
        <f t="shared" si="5"/>
        <v>0</v>
      </c>
      <c r="W1408" s="17">
        <f t="shared" si="6"/>
        <v>10.18922853</v>
      </c>
      <c r="X1408" s="17">
        <f t="shared" si="7"/>
        <v>2.037845706</v>
      </c>
      <c r="Y1408" s="14">
        <f t="shared" si="8"/>
        <v>17654</v>
      </c>
      <c r="Z1408" s="14">
        <f t="shared" si="9"/>
        <v>7036</v>
      </c>
      <c r="AA1408" s="14">
        <f t="shared" si="10"/>
        <v>1546</v>
      </c>
      <c r="AB1408" s="14">
        <f t="shared" si="11"/>
        <v>3446</v>
      </c>
      <c r="AC1408" s="14">
        <f t="shared" si="12"/>
        <v>380</v>
      </c>
      <c r="AD1408" s="14">
        <f t="shared" si="13"/>
        <v>3243</v>
      </c>
      <c r="AE1408" s="14">
        <f t="shared" si="14"/>
        <v>171</v>
      </c>
      <c r="AF1408" s="14">
        <f t="shared" si="15"/>
        <v>9</v>
      </c>
      <c r="AG1408" s="17">
        <f t="shared" si="16"/>
        <v>74.85043904</v>
      </c>
      <c r="AH1408" s="20">
        <f>12*(J1408*'Programas e Observações'!$C$8+K1408*'Programas e Observações'!$C$9+L1408*('Programas e Observações'!$C$8+'Programas e Observações'!$C$9)+M1408*'Programas e Observações'!$C$10)</f>
        <v>0</v>
      </c>
      <c r="AI1408" s="20">
        <f>12*(J1408*'Programas e Observações'!$D$8+K1408*'Programas e Observações'!$D$9+L1408*('Programas e Observações'!$D$8+'Programas e Observações'!$D$9)+M1408*'Programas e Observações'!$D$10)</f>
        <v>0</v>
      </c>
      <c r="AJ1408" s="13" t="s">
        <v>342</v>
      </c>
      <c r="AK1408" s="13" t="s">
        <v>343</v>
      </c>
    </row>
    <row r="1409" ht="15.75" customHeight="1">
      <c r="A1409" s="13" t="s">
        <v>5731</v>
      </c>
      <c r="B1409" s="13" t="s">
        <v>5732</v>
      </c>
      <c r="C1409" s="13" t="s">
        <v>5733</v>
      </c>
      <c r="D1409" s="13" t="s">
        <v>5067</v>
      </c>
      <c r="E1409" s="13" t="s">
        <v>5281</v>
      </c>
      <c r="F1409" s="13" t="s">
        <v>5282</v>
      </c>
      <c r="G1409" s="14">
        <v>11741.0</v>
      </c>
      <c r="H1409" s="16" t="b">
        <f>G1409&lt;'Programas e Observações'!$C$11</f>
        <v>1</v>
      </c>
      <c r="I1409" s="14">
        <v>439.0</v>
      </c>
      <c r="J1409" s="14">
        <v>133.0</v>
      </c>
      <c r="K1409" s="14">
        <v>51.0</v>
      </c>
      <c r="L1409" s="14">
        <v>122.0</v>
      </c>
      <c r="M1409" s="14">
        <v>27.0</v>
      </c>
      <c r="N1409" s="14">
        <v>114.0</v>
      </c>
      <c r="O1409" s="14">
        <v>11.0</v>
      </c>
      <c r="P1409" s="14">
        <v>1.0</v>
      </c>
      <c r="Q1409" s="14"/>
      <c r="R1409" s="17">
        <f t="shared" si="1"/>
        <v>37.39034154</v>
      </c>
      <c r="S1409" s="17">
        <f t="shared" si="2"/>
        <v>11.32782557</v>
      </c>
      <c r="T1409" s="17">
        <f t="shared" si="3"/>
        <v>4.343752662</v>
      </c>
      <c r="U1409" s="17">
        <f t="shared" si="4"/>
        <v>10.39093774</v>
      </c>
      <c r="V1409" s="17">
        <f t="shared" si="5"/>
        <v>2.299633762</v>
      </c>
      <c r="W1409" s="17">
        <f t="shared" si="6"/>
        <v>9.709564773</v>
      </c>
      <c r="X1409" s="17">
        <f t="shared" si="7"/>
        <v>0.936887829</v>
      </c>
      <c r="Y1409" s="14">
        <f t="shared" si="8"/>
        <v>16048</v>
      </c>
      <c r="Z1409" s="14">
        <f t="shared" si="9"/>
        <v>5341</v>
      </c>
      <c r="AA1409" s="14">
        <f t="shared" si="10"/>
        <v>1895</v>
      </c>
      <c r="AB1409" s="14">
        <f t="shared" si="11"/>
        <v>3744</v>
      </c>
      <c r="AC1409" s="14">
        <f t="shared" si="12"/>
        <v>904</v>
      </c>
      <c r="AD1409" s="14">
        <f t="shared" si="13"/>
        <v>1918</v>
      </c>
      <c r="AE1409" s="14">
        <f t="shared" si="14"/>
        <v>256</v>
      </c>
      <c r="AF1409" s="14">
        <f t="shared" si="15"/>
        <v>6</v>
      </c>
      <c r="AG1409" s="17">
        <f t="shared" si="16"/>
        <v>89.23785269</v>
      </c>
      <c r="AH1409" s="20">
        <f>12*(J1409*'Programas e Observações'!$C$8+K1409*'Programas e Observações'!$C$9+L1409*('Programas e Observações'!$C$8+'Programas e Observações'!$C$9)+M1409*'Programas e Observações'!$C$10)</f>
        <v>153005.76</v>
      </c>
      <c r="AI1409" s="20">
        <f>12*(J1409*'Programas e Observações'!$D$8+K1409*'Programas e Observações'!$D$9+L1409*('Programas e Observações'!$D$8+'Programas e Observações'!$D$9)+M1409*'Programas e Observações'!$D$10)</f>
        <v>248836.32</v>
      </c>
      <c r="AJ1409" s="13" t="s">
        <v>5409</v>
      </c>
      <c r="AK1409" s="13" t="s">
        <v>5683</v>
      </c>
    </row>
    <row r="1410" ht="15.75" customHeight="1">
      <c r="A1410" s="13" t="s">
        <v>5734</v>
      </c>
      <c r="B1410" s="13" t="s">
        <v>5735</v>
      </c>
      <c r="C1410" s="13" t="s">
        <v>5736</v>
      </c>
      <c r="D1410" s="13" t="s">
        <v>5067</v>
      </c>
      <c r="E1410" s="13" t="s">
        <v>5094</v>
      </c>
      <c r="F1410" s="13" t="s">
        <v>5095</v>
      </c>
      <c r="G1410" s="14">
        <v>8113.0</v>
      </c>
      <c r="H1410" s="16" t="b">
        <f>G1410&lt;'Programas e Observações'!$C$11</f>
        <v>1</v>
      </c>
      <c r="I1410" s="14">
        <v>0.0</v>
      </c>
      <c r="J1410" s="14">
        <v>0.0</v>
      </c>
      <c r="K1410" s="14">
        <v>0.0</v>
      </c>
      <c r="L1410" s="14">
        <v>0.0</v>
      </c>
      <c r="M1410" s="14">
        <v>0.0</v>
      </c>
      <c r="N1410" s="14">
        <v>33.0</v>
      </c>
      <c r="O1410" s="14">
        <v>6.0</v>
      </c>
      <c r="P1410" s="14">
        <v>1.0</v>
      </c>
      <c r="Q1410" s="14"/>
      <c r="R1410" s="17">
        <f t="shared" si="1"/>
        <v>0</v>
      </c>
      <c r="S1410" s="17">
        <f t="shared" si="2"/>
        <v>0</v>
      </c>
      <c r="T1410" s="17">
        <f t="shared" si="3"/>
        <v>0</v>
      </c>
      <c r="U1410" s="17">
        <f t="shared" si="4"/>
        <v>0</v>
      </c>
      <c r="V1410" s="17">
        <f t="shared" si="5"/>
        <v>0</v>
      </c>
      <c r="W1410" s="17">
        <f t="shared" si="6"/>
        <v>4.067545914</v>
      </c>
      <c r="X1410" s="17">
        <f t="shared" si="7"/>
        <v>0.7395538025</v>
      </c>
      <c r="Y1410" s="14">
        <f t="shared" si="8"/>
        <v>8376</v>
      </c>
      <c r="Z1410" s="14">
        <f t="shared" si="9"/>
        <v>3025</v>
      </c>
      <c r="AA1410" s="14">
        <f t="shared" si="10"/>
        <v>746</v>
      </c>
      <c r="AB1410" s="14">
        <f t="shared" si="11"/>
        <v>1776</v>
      </c>
      <c r="AC1410" s="14">
        <f t="shared" si="12"/>
        <v>336</v>
      </c>
      <c r="AD1410" s="14">
        <f t="shared" si="13"/>
        <v>1697</v>
      </c>
      <c r="AE1410" s="14">
        <f t="shared" si="14"/>
        <v>309</v>
      </c>
      <c r="AF1410" s="14">
        <f t="shared" si="15"/>
        <v>8</v>
      </c>
      <c r="AG1410" s="17">
        <f t="shared" si="16"/>
        <v>52.75090689</v>
      </c>
      <c r="AH1410" s="20">
        <f>12*(J1410*'Programas e Observações'!$C$8+K1410*'Programas e Observações'!$C$9+L1410*('Programas e Observações'!$C$8+'Programas e Observações'!$C$9)+M1410*'Programas e Observações'!$C$10)</f>
        <v>0</v>
      </c>
      <c r="AI1410" s="20">
        <f>12*(J1410*'Programas e Observações'!$D$8+K1410*'Programas e Observações'!$D$9+L1410*('Programas e Observações'!$D$8+'Programas e Observações'!$D$9)+M1410*'Programas e Observações'!$D$10)</f>
        <v>0</v>
      </c>
      <c r="AJ1410" s="13" t="s">
        <v>342</v>
      </c>
      <c r="AK1410" s="13" t="s">
        <v>343</v>
      </c>
    </row>
    <row r="1411" ht="15.75" customHeight="1">
      <c r="A1411" s="13" t="s">
        <v>5737</v>
      </c>
      <c r="B1411" s="13" t="s">
        <v>5738</v>
      </c>
      <c r="C1411" s="13" t="s">
        <v>4898</v>
      </c>
      <c r="D1411" s="13" t="s">
        <v>5067</v>
      </c>
      <c r="E1411" s="13" t="s">
        <v>5123</v>
      </c>
      <c r="F1411" s="13" t="s">
        <v>5124</v>
      </c>
      <c r="G1411" s="14">
        <v>6013.0</v>
      </c>
      <c r="H1411" s="16" t="b">
        <f>G1411&lt;'Programas e Observações'!$C$11</f>
        <v>1</v>
      </c>
      <c r="I1411" s="14">
        <v>768.0</v>
      </c>
      <c r="J1411" s="14">
        <v>331.0</v>
      </c>
      <c r="K1411" s="14">
        <v>61.0</v>
      </c>
      <c r="L1411" s="14">
        <v>184.0</v>
      </c>
      <c r="M1411" s="14">
        <v>77.0</v>
      </c>
      <c r="N1411" s="14">
        <v>130.0</v>
      </c>
      <c r="O1411" s="14">
        <v>2.0</v>
      </c>
      <c r="P1411" s="14">
        <v>0.0</v>
      </c>
      <c r="Q1411" s="14"/>
      <c r="R1411" s="17">
        <f t="shared" si="1"/>
        <v>127.7232663</v>
      </c>
      <c r="S1411" s="17">
        <f t="shared" si="2"/>
        <v>55.04739731</v>
      </c>
      <c r="T1411" s="17">
        <f t="shared" si="3"/>
        <v>10.14468651</v>
      </c>
      <c r="U1411" s="17">
        <f t="shared" si="4"/>
        <v>30.60036587</v>
      </c>
      <c r="V1411" s="17">
        <f t="shared" si="5"/>
        <v>12.80558789</v>
      </c>
      <c r="W1411" s="17">
        <f t="shared" si="6"/>
        <v>21.61982372</v>
      </c>
      <c r="X1411" s="17">
        <f t="shared" si="7"/>
        <v>0.3326126725</v>
      </c>
      <c r="Y1411" s="14">
        <f t="shared" si="8"/>
        <v>12980</v>
      </c>
      <c r="Z1411" s="14">
        <f t="shared" si="9"/>
        <v>5646</v>
      </c>
      <c r="AA1411" s="14">
        <f t="shared" si="10"/>
        <v>1184</v>
      </c>
      <c r="AB1411" s="14">
        <f t="shared" si="11"/>
        <v>3023</v>
      </c>
      <c r="AC1411" s="14">
        <f t="shared" si="12"/>
        <v>749</v>
      </c>
      <c r="AD1411" s="14">
        <f t="shared" si="13"/>
        <v>3872</v>
      </c>
      <c r="AE1411" s="14">
        <f t="shared" si="14"/>
        <v>76</v>
      </c>
      <c r="AF1411" s="14">
        <f t="shared" si="15"/>
        <v>2</v>
      </c>
      <c r="AG1411" s="17">
        <f t="shared" si="16"/>
        <v>110.5235821</v>
      </c>
      <c r="AH1411" s="20">
        <f>12*(J1411*'Programas e Observações'!$C$8+K1411*'Programas e Observações'!$C$9+L1411*('Programas e Observações'!$C$8+'Programas e Observações'!$C$9)+M1411*'Programas e Observações'!$C$10)</f>
        <v>267682.56</v>
      </c>
      <c r="AI1411" s="20">
        <f>12*(J1411*'Programas e Observações'!$D$8+K1411*'Programas e Observações'!$D$9+L1411*('Programas e Observações'!$D$8+'Programas e Observações'!$D$9)+M1411*'Programas e Observações'!$D$10)</f>
        <v>459288.72</v>
      </c>
      <c r="AJ1411" s="13" t="s">
        <v>1782</v>
      </c>
      <c r="AK1411" s="13" t="s">
        <v>5739</v>
      </c>
    </row>
    <row r="1412" ht="15.75" customHeight="1">
      <c r="A1412" s="13" t="s">
        <v>5740</v>
      </c>
      <c r="B1412" s="13" t="s">
        <v>5741</v>
      </c>
      <c r="C1412" s="13" t="s">
        <v>2585</v>
      </c>
      <c r="D1412" s="13" t="s">
        <v>5067</v>
      </c>
      <c r="E1412" s="13" t="s">
        <v>5110</v>
      </c>
      <c r="F1412" s="13" t="s">
        <v>5111</v>
      </c>
      <c r="G1412" s="14">
        <v>6023.0</v>
      </c>
      <c r="H1412" s="16" t="b">
        <f>G1412&lt;'Programas e Observações'!$C$11</f>
        <v>1</v>
      </c>
      <c r="I1412" s="14">
        <v>624.0</v>
      </c>
      <c r="J1412" s="14">
        <v>312.0</v>
      </c>
      <c r="K1412" s="14">
        <v>80.0</v>
      </c>
      <c r="L1412" s="14">
        <v>94.0</v>
      </c>
      <c r="M1412" s="14">
        <v>18.0</v>
      </c>
      <c r="N1412" s="14">
        <v>129.0</v>
      </c>
      <c r="O1412" s="14">
        <v>7.0</v>
      </c>
      <c r="P1412" s="14">
        <v>1.0</v>
      </c>
      <c r="Q1412" s="14"/>
      <c r="R1412" s="17">
        <f t="shared" si="1"/>
        <v>103.6028557</v>
      </c>
      <c r="S1412" s="17">
        <f t="shared" si="2"/>
        <v>51.80142786</v>
      </c>
      <c r="T1412" s="17">
        <f t="shared" si="3"/>
        <v>13.2824174</v>
      </c>
      <c r="U1412" s="17">
        <f t="shared" si="4"/>
        <v>15.60684044</v>
      </c>
      <c r="V1412" s="17">
        <f t="shared" si="5"/>
        <v>2.988543915</v>
      </c>
      <c r="W1412" s="17">
        <f t="shared" si="6"/>
        <v>21.41789806</v>
      </c>
      <c r="X1412" s="17">
        <f t="shared" si="7"/>
        <v>1.162211522</v>
      </c>
      <c r="Y1412" s="14">
        <f t="shared" si="8"/>
        <v>16322</v>
      </c>
      <c r="Z1412" s="14">
        <f t="shared" si="9"/>
        <v>6299</v>
      </c>
      <c r="AA1412" s="14">
        <f t="shared" si="10"/>
        <v>1656</v>
      </c>
      <c r="AB1412" s="14">
        <f t="shared" si="11"/>
        <v>2974</v>
      </c>
      <c r="AC1412" s="14">
        <f t="shared" si="12"/>
        <v>966</v>
      </c>
      <c r="AD1412" s="14">
        <f t="shared" si="13"/>
        <v>4972</v>
      </c>
      <c r="AE1412" s="14">
        <f t="shared" si="14"/>
        <v>190</v>
      </c>
      <c r="AF1412" s="14">
        <f t="shared" si="15"/>
        <v>7</v>
      </c>
      <c r="AG1412" s="17">
        <f t="shared" si="16"/>
        <v>90.85494492</v>
      </c>
      <c r="AH1412" s="20">
        <f>12*(J1412*'Programas e Observações'!$C$8+K1412*'Programas e Observações'!$C$9+L1412*('Programas e Observações'!$C$8+'Programas e Observações'!$C$9)+M1412*'Programas e Observações'!$C$10)</f>
        <v>178758.24</v>
      </c>
      <c r="AI1412" s="20">
        <f>12*(J1412*'Programas e Observações'!$D$8+K1412*'Programas e Observações'!$D$9+L1412*('Programas e Observações'!$D$8+'Programas e Observações'!$D$9)+M1412*'Programas e Observações'!$D$10)</f>
        <v>328787.52</v>
      </c>
      <c r="AJ1412" s="13" t="s">
        <v>4134</v>
      </c>
      <c r="AK1412" s="13" t="s">
        <v>2594</v>
      </c>
    </row>
    <row r="1413" ht="15.75" customHeight="1">
      <c r="A1413" s="13" t="s">
        <v>5742</v>
      </c>
      <c r="B1413" s="13" t="s">
        <v>5743</v>
      </c>
      <c r="C1413" s="13" t="s">
        <v>2024</v>
      </c>
      <c r="D1413" s="13" t="s">
        <v>5067</v>
      </c>
      <c r="E1413" s="13" t="s">
        <v>5074</v>
      </c>
      <c r="F1413" s="13" t="s">
        <v>5075</v>
      </c>
      <c r="G1413" s="14">
        <v>3256.0</v>
      </c>
      <c r="H1413" s="16" t="b">
        <f>G1413&lt;'Programas e Observações'!$C$11</f>
        <v>1</v>
      </c>
      <c r="I1413" s="14">
        <v>0.0</v>
      </c>
      <c r="J1413" s="14">
        <v>0.0</v>
      </c>
      <c r="K1413" s="14">
        <v>0.0</v>
      </c>
      <c r="L1413" s="14">
        <v>0.0</v>
      </c>
      <c r="M1413" s="14">
        <v>0.0</v>
      </c>
      <c r="N1413" s="14">
        <v>15.0</v>
      </c>
      <c r="O1413" s="14">
        <v>2.0</v>
      </c>
      <c r="P1413" s="14">
        <v>0.0</v>
      </c>
      <c r="Q1413" s="14"/>
      <c r="R1413" s="17">
        <f t="shared" si="1"/>
        <v>0</v>
      </c>
      <c r="S1413" s="17">
        <f t="shared" si="2"/>
        <v>0</v>
      </c>
      <c r="T1413" s="17">
        <f t="shared" si="3"/>
        <v>0</v>
      </c>
      <c r="U1413" s="17">
        <f t="shared" si="4"/>
        <v>0</v>
      </c>
      <c r="V1413" s="17">
        <f t="shared" si="5"/>
        <v>0</v>
      </c>
      <c r="W1413" s="17">
        <f t="shared" si="6"/>
        <v>4.606879607</v>
      </c>
      <c r="X1413" s="17">
        <f t="shared" si="7"/>
        <v>0.6142506143</v>
      </c>
      <c r="Y1413" s="14">
        <f t="shared" si="8"/>
        <v>14341</v>
      </c>
      <c r="Z1413" s="14">
        <f t="shared" si="9"/>
        <v>6730</v>
      </c>
      <c r="AA1413" s="14">
        <f t="shared" si="10"/>
        <v>1230</v>
      </c>
      <c r="AB1413" s="14">
        <f t="shared" si="11"/>
        <v>2463</v>
      </c>
      <c r="AC1413" s="14">
        <f t="shared" si="12"/>
        <v>527</v>
      </c>
      <c r="AD1413" s="14">
        <f t="shared" si="13"/>
        <v>2202</v>
      </c>
      <c r="AE1413" s="14">
        <f t="shared" si="14"/>
        <v>104</v>
      </c>
      <c r="AF1413" s="14">
        <f t="shared" si="15"/>
        <v>0</v>
      </c>
      <c r="AG1413" s="17">
        <f t="shared" si="16"/>
        <v>99.03937128</v>
      </c>
      <c r="AH1413" s="20">
        <f>12*(J1413*'Programas e Observações'!$C$8+K1413*'Programas e Observações'!$C$9+L1413*('Programas e Observações'!$C$8+'Programas e Observações'!$C$9)+M1413*'Programas e Observações'!$C$10)</f>
        <v>0</v>
      </c>
      <c r="AI1413" s="20">
        <f>12*(J1413*'Programas e Observações'!$D$8+K1413*'Programas e Observações'!$D$9+L1413*('Programas e Observações'!$D$8+'Programas e Observações'!$D$9)+M1413*'Programas e Observações'!$D$10)</f>
        <v>0</v>
      </c>
      <c r="AJ1413" s="13" t="s">
        <v>342</v>
      </c>
      <c r="AK1413" s="13" t="s">
        <v>343</v>
      </c>
    </row>
    <row r="1414" ht="15.75" customHeight="1">
      <c r="A1414" s="13" t="s">
        <v>5744</v>
      </c>
      <c r="B1414" s="13" t="s">
        <v>5745</v>
      </c>
      <c r="C1414" s="13" t="s">
        <v>2592</v>
      </c>
      <c r="D1414" s="13" t="s">
        <v>5067</v>
      </c>
      <c r="E1414" s="13" t="s">
        <v>5145</v>
      </c>
      <c r="F1414" s="13" t="s">
        <v>5146</v>
      </c>
      <c r="G1414" s="14">
        <v>15418.0</v>
      </c>
      <c r="H1414" s="16" t="b">
        <f>G1414&lt;'Programas e Observações'!$C$11</f>
        <v>1</v>
      </c>
      <c r="I1414" s="14">
        <v>2083.0</v>
      </c>
      <c r="J1414" s="14">
        <v>952.0</v>
      </c>
      <c r="K1414" s="14">
        <v>201.0</v>
      </c>
      <c r="L1414" s="14">
        <v>478.0</v>
      </c>
      <c r="M1414" s="14">
        <v>10.0</v>
      </c>
      <c r="N1414" s="14">
        <v>205.0</v>
      </c>
      <c r="O1414" s="14">
        <v>15.0</v>
      </c>
      <c r="P1414" s="14">
        <v>1.0</v>
      </c>
      <c r="Q1414" s="14"/>
      <c r="R1414" s="17">
        <f t="shared" si="1"/>
        <v>135.101829</v>
      </c>
      <c r="S1414" s="17">
        <f t="shared" si="2"/>
        <v>61.74601116</v>
      </c>
      <c r="T1414" s="17">
        <f t="shared" si="3"/>
        <v>13.03671034</v>
      </c>
      <c r="U1414" s="17">
        <f t="shared" si="4"/>
        <v>31.00272409</v>
      </c>
      <c r="V1414" s="17">
        <f t="shared" si="5"/>
        <v>0.6485925542</v>
      </c>
      <c r="W1414" s="17">
        <f t="shared" si="6"/>
        <v>13.29614736</v>
      </c>
      <c r="X1414" s="17">
        <f t="shared" si="7"/>
        <v>0.9728888312</v>
      </c>
      <c r="Y1414" s="14">
        <f t="shared" si="8"/>
        <v>17654</v>
      </c>
      <c r="Z1414" s="14">
        <f t="shared" si="9"/>
        <v>7036</v>
      </c>
      <c r="AA1414" s="14">
        <f t="shared" si="10"/>
        <v>1546</v>
      </c>
      <c r="AB1414" s="14">
        <f t="shared" si="11"/>
        <v>3446</v>
      </c>
      <c r="AC1414" s="14">
        <f t="shared" si="12"/>
        <v>380</v>
      </c>
      <c r="AD1414" s="14">
        <f t="shared" si="13"/>
        <v>3243</v>
      </c>
      <c r="AE1414" s="14">
        <f t="shared" si="14"/>
        <v>171</v>
      </c>
      <c r="AF1414" s="14">
        <f t="shared" si="15"/>
        <v>9</v>
      </c>
      <c r="AG1414" s="17">
        <f t="shared" si="16"/>
        <v>74.85043904</v>
      </c>
      <c r="AH1414" s="20">
        <f>12*(J1414*'Programas e Observações'!$C$8+K1414*'Programas e Observações'!$C$9+L1414*('Programas e Observações'!$C$8+'Programas e Observações'!$C$9)+M1414*'Programas e Observações'!$C$10)</f>
        <v>635153.4</v>
      </c>
      <c r="AI1414" s="20">
        <f>12*(J1414*'Programas e Observações'!$D$8+K1414*'Programas e Observações'!$D$9+L1414*('Programas e Observações'!$D$8+'Programas e Observações'!$D$9)+M1414*'Programas e Observações'!$D$10)</f>
        <v>1164247.8</v>
      </c>
      <c r="AJ1414" s="13" t="s">
        <v>5746</v>
      </c>
      <c r="AK1414" s="13" t="s">
        <v>5747</v>
      </c>
    </row>
    <row r="1415" ht="15.75" customHeight="1">
      <c r="A1415" s="13" t="s">
        <v>5748</v>
      </c>
      <c r="B1415" s="13" t="s">
        <v>5749</v>
      </c>
      <c r="C1415" s="13" t="s">
        <v>5750</v>
      </c>
      <c r="D1415" s="13" t="s">
        <v>5067</v>
      </c>
      <c r="E1415" s="13" t="s">
        <v>5074</v>
      </c>
      <c r="F1415" s="13" t="s">
        <v>5075</v>
      </c>
      <c r="G1415" s="14">
        <v>5090.0</v>
      </c>
      <c r="H1415" s="16" t="b">
        <f>G1415&lt;'Programas e Observações'!$C$11</f>
        <v>1</v>
      </c>
      <c r="I1415" s="14">
        <v>0.0</v>
      </c>
      <c r="J1415" s="14">
        <v>0.0</v>
      </c>
      <c r="K1415" s="14">
        <v>0.0</v>
      </c>
      <c r="L1415" s="14">
        <v>0.0</v>
      </c>
      <c r="M1415" s="14">
        <v>0.0</v>
      </c>
      <c r="N1415" s="14">
        <v>41.0</v>
      </c>
      <c r="O1415" s="14">
        <v>4.0</v>
      </c>
      <c r="P1415" s="14">
        <v>0.0</v>
      </c>
      <c r="Q1415" s="14"/>
      <c r="R1415" s="17">
        <f t="shared" si="1"/>
        <v>0</v>
      </c>
      <c r="S1415" s="17">
        <f t="shared" si="2"/>
        <v>0</v>
      </c>
      <c r="T1415" s="17">
        <f t="shared" si="3"/>
        <v>0</v>
      </c>
      <c r="U1415" s="17">
        <f t="shared" si="4"/>
        <v>0</v>
      </c>
      <c r="V1415" s="17">
        <f t="shared" si="5"/>
        <v>0</v>
      </c>
      <c r="W1415" s="17">
        <f t="shared" si="6"/>
        <v>8.055009823</v>
      </c>
      <c r="X1415" s="17">
        <f t="shared" si="7"/>
        <v>0.7858546169</v>
      </c>
      <c r="Y1415" s="14">
        <f t="shared" si="8"/>
        <v>14341</v>
      </c>
      <c r="Z1415" s="14">
        <f t="shared" si="9"/>
        <v>6730</v>
      </c>
      <c r="AA1415" s="14">
        <f t="shared" si="10"/>
        <v>1230</v>
      </c>
      <c r="AB1415" s="14">
        <f t="shared" si="11"/>
        <v>2463</v>
      </c>
      <c r="AC1415" s="14">
        <f t="shared" si="12"/>
        <v>527</v>
      </c>
      <c r="AD1415" s="14">
        <f t="shared" si="13"/>
        <v>2202</v>
      </c>
      <c r="AE1415" s="14">
        <f t="shared" si="14"/>
        <v>104</v>
      </c>
      <c r="AF1415" s="14">
        <f t="shared" si="15"/>
        <v>0</v>
      </c>
      <c r="AG1415" s="17">
        <f t="shared" si="16"/>
        <v>99.03937128</v>
      </c>
      <c r="AH1415" s="20">
        <f>12*(J1415*'Programas e Observações'!$C$8+K1415*'Programas e Observações'!$C$9+L1415*('Programas e Observações'!$C$8+'Programas e Observações'!$C$9)+M1415*'Programas e Observações'!$C$10)</f>
        <v>0</v>
      </c>
      <c r="AI1415" s="20">
        <f>12*(J1415*'Programas e Observações'!$D$8+K1415*'Programas e Observações'!$D$9+L1415*('Programas e Observações'!$D$8+'Programas e Observações'!$D$9)+M1415*'Programas e Observações'!$D$10)</f>
        <v>0</v>
      </c>
      <c r="AJ1415" s="13" t="s">
        <v>342</v>
      </c>
      <c r="AK1415" s="13" t="s">
        <v>343</v>
      </c>
    </row>
    <row r="1416" ht="15.75" customHeight="1">
      <c r="A1416" s="13" t="s">
        <v>5751</v>
      </c>
      <c r="B1416" s="13" t="s">
        <v>5752</v>
      </c>
      <c r="C1416" s="13" t="s">
        <v>5753</v>
      </c>
      <c r="D1416" s="13" t="s">
        <v>5067</v>
      </c>
      <c r="E1416" s="13" t="s">
        <v>5074</v>
      </c>
      <c r="F1416" s="13" t="s">
        <v>5075</v>
      </c>
      <c r="G1416" s="14">
        <v>6618.0</v>
      </c>
      <c r="H1416" s="16" t="b">
        <f>G1416&lt;'Programas e Observações'!$C$11</f>
        <v>1</v>
      </c>
      <c r="I1416" s="14">
        <v>187.0</v>
      </c>
      <c r="J1416" s="14">
        <v>83.0</v>
      </c>
      <c r="K1416" s="14">
        <v>7.0</v>
      </c>
      <c r="L1416" s="14">
        <v>21.0</v>
      </c>
      <c r="M1416" s="14">
        <v>0.0</v>
      </c>
      <c r="N1416" s="14">
        <v>115.0</v>
      </c>
      <c r="O1416" s="14">
        <v>9.0</v>
      </c>
      <c r="P1416" s="14">
        <v>0.0</v>
      </c>
      <c r="Q1416" s="14"/>
      <c r="R1416" s="17">
        <f t="shared" si="1"/>
        <v>28.25627078</v>
      </c>
      <c r="S1416" s="17">
        <f t="shared" si="2"/>
        <v>12.54155334</v>
      </c>
      <c r="T1416" s="17">
        <f t="shared" si="3"/>
        <v>1.057721366</v>
      </c>
      <c r="U1416" s="17">
        <f t="shared" si="4"/>
        <v>3.173164098</v>
      </c>
      <c r="V1416" s="17">
        <f t="shared" si="5"/>
        <v>0</v>
      </c>
      <c r="W1416" s="17">
        <f t="shared" si="6"/>
        <v>17.37685101</v>
      </c>
      <c r="X1416" s="17">
        <f t="shared" si="7"/>
        <v>1.359927471</v>
      </c>
      <c r="Y1416" s="14">
        <f t="shared" si="8"/>
        <v>14341</v>
      </c>
      <c r="Z1416" s="14">
        <f t="shared" si="9"/>
        <v>6730</v>
      </c>
      <c r="AA1416" s="14">
        <f t="shared" si="10"/>
        <v>1230</v>
      </c>
      <c r="AB1416" s="14">
        <f t="shared" si="11"/>
        <v>2463</v>
      </c>
      <c r="AC1416" s="14">
        <f t="shared" si="12"/>
        <v>527</v>
      </c>
      <c r="AD1416" s="14">
        <f t="shared" si="13"/>
        <v>2202</v>
      </c>
      <c r="AE1416" s="14">
        <f t="shared" si="14"/>
        <v>104</v>
      </c>
      <c r="AF1416" s="14">
        <f t="shared" si="15"/>
        <v>0</v>
      </c>
      <c r="AG1416" s="17">
        <f t="shared" si="16"/>
        <v>99.03937128</v>
      </c>
      <c r="AH1416" s="20">
        <f>12*(J1416*'Programas e Observações'!$C$8+K1416*'Programas e Observações'!$C$9+L1416*('Programas e Observações'!$C$8+'Programas e Observações'!$C$9)+M1416*'Programas e Observações'!$C$10)</f>
        <v>34917.6</v>
      </c>
      <c r="AI1416" s="20">
        <f>12*(J1416*'Programas e Observações'!$D$8+K1416*'Programas e Observações'!$D$9+L1416*('Programas e Observações'!$D$8+'Programas e Observações'!$D$9)+M1416*'Programas e Observações'!$D$10)</f>
        <v>72924.96</v>
      </c>
      <c r="AJ1416" s="13" t="s">
        <v>5754</v>
      </c>
      <c r="AK1416" s="13" t="s">
        <v>1001</v>
      </c>
    </row>
    <row r="1417" ht="15.75" customHeight="1">
      <c r="A1417" s="13" t="s">
        <v>5755</v>
      </c>
      <c r="B1417" s="13" t="s">
        <v>5756</v>
      </c>
      <c r="C1417" s="13" t="s">
        <v>5757</v>
      </c>
      <c r="D1417" s="13" t="s">
        <v>5067</v>
      </c>
      <c r="E1417" s="13" t="s">
        <v>5110</v>
      </c>
      <c r="F1417" s="13" t="s">
        <v>5111</v>
      </c>
      <c r="G1417" s="14">
        <v>2607.0</v>
      </c>
      <c r="H1417" s="16" t="b">
        <f>G1417&lt;'Programas e Observações'!$C$11</f>
        <v>1</v>
      </c>
      <c r="I1417" s="14">
        <v>468.0</v>
      </c>
      <c r="J1417" s="14">
        <v>229.0</v>
      </c>
      <c r="K1417" s="14">
        <v>29.0</v>
      </c>
      <c r="L1417" s="14">
        <v>67.0</v>
      </c>
      <c r="M1417" s="14">
        <v>10.0</v>
      </c>
      <c r="N1417" s="14">
        <v>56.0</v>
      </c>
      <c r="O1417" s="14">
        <v>2.0</v>
      </c>
      <c r="P1417" s="14">
        <v>1.0</v>
      </c>
      <c r="Q1417" s="14"/>
      <c r="R1417" s="17">
        <f t="shared" si="1"/>
        <v>179.5166858</v>
      </c>
      <c r="S1417" s="17">
        <f t="shared" si="2"/>
        <v>87.84042961</v>
      </c>
      <c r="T1417" s="17">
        <f t="shared" si="3"/>
        <v>11.1238972</v>
      </c>
      <c r="U1417" s="17">
        <f t="shared" si="4"/>
        <v>25.70003836</v>
      </c>
      <c r="V1417" s="17">
        <f t="shared" si="5"/>
        <v>3.835826621</v>
      </c>
      <c r="W1417" s="17">
        <f t="shared" si="6"/>
        <v>21.48062908</v>
      </c>
      <c r="X1417" s="17">
        <f t="shared" si="7"/>
        <v>0.7671653241</v>
      </c>
      <c r="Y1417" s="14">
        <f t="shared" si="8"/>
        <v>16322</v>
      </c>
      <c r="Z1417" s="14">
        <f t="shared" si="9"/>
        <v>6299</v>
      </c>
      <c r="AA1417" s="14">
        <f t="shared" si="10"/>
        <v>1656</v>
      </c>
      <c r="AB1417" s="14">
        <f t="shared" si="11"/>
        <v>2974</v>
      </c>
      <c r="AC1417" s="14">
        <f t="shared" si="12"/>
        <v>966</v>
      </c>
      <c r="AD1417" s="14">
        <f t="shared" si="13"/>
        <v>4972</v>
      </c>
      <c r="AE1417" s="14">
        <f t="shared" si="14"/>
        <v>190</v>
      </c>
      <c r="AF1417" s="14">
        <f t="shared" si="15"/>
        <v>7</v>
      </c>
      <c r="AG1417" s="17">
        <f t="shared" si="16"/>
        <v>90.85494492</v>
      </c>
      <c r="AH1417" s="20">
        <f>12*(J1417*'Programas e Observações'!$C$8+K1417*'Programas e Observações'!$C$9+L1417*('Programas e Observações'!$C$8+'Programas e Observações'!$C$9)+M1417*'Programas e Observações'!$C$10)</f>
        <v>112960.8</v>
      </c>
      <c r="AI1417" s="20">
        <f>12*(J1417*'Programas e Observações'!$D$8+K1417*'Programas e Observações'!$D$9+L1417*('Programas e Observações'!$D$8+'Programas e Observações'!$D$9)+M1417*'Programas e Observações'!$D$10)</f>
        <v>221630.64</v>
      </c>
      <c r="AJ1417" s="13" t="s">
        <v>5758</v>
      </c>
      <c r="AK1417" s="13" t="s">
        <v>1266</v>
      </c>
    </row>
    <row r="1418" ht="15.75" customHeight="1">
      <c r="A1418" s="13" t="s">
        <v>5759</v>
      </c>
      <c r="B1418" s="13" t="s">
        <v>5760</v>
      </c>
      <c r="C1418" s="13" t="s">
        <v>2604</v>
      </c>
      <c r="D1418" s="13" t="s">
        <v>5067</v>
      </c>
      <c r="E1418" s="13" t="s">
        <v>5103</v>
      </c>
      <c r="F1418" s="13" t="s">
        <v>5104</v>
      </c>
      <c r="G1418" s="14">
        <v>160852.0</v>
      </c>
      <c r="H1418" s="16" t="b">
        <f>G1418&lt;'Programas e Observações'!$C$11</f>
        <v>0</v>
      </c>
      <c r="I1418" s="14">
        <v>13475.0</v>
      </c>
      <c r="J1418" s="14">
        <v>4652.0</v>
      </c>
      <c r="K1418" s="14">
        <v>1746.0</v>
      </c>
      <c r="L1418" s="14">
        <v>3584.0</v>
      </c>
      <c r="M1418" s="14">
        <v>898.0</v>
      </c>
      <c r="N1418" s="14">
        <v>2409.0</v>
      </c>
      <c r="O1418" s="14">
        <v>186.0</v>
      </c>
      <c r="P1418" s="14">
        <v>4.0</v>
      </c>
      <c r="Q1418" s="14">
        <v>384.0</v>
      </c>
      <c r="R1418" s="17">
        <f t="shared" si="1"/>
        <v>83.77266058</v>
      </c>
      <c r="S1418" s="17">
        <f t="shared" si="2"/>
        <v>28.9209957</v>
      </c>
      <c r="T1418" s="17">
        <f t="shared" si="3"/>
        <v>10.85469873</v>
      </c>
      <c r="U1418" s="17">
        <f t="shared" si="4"/>
        <v>22.2813518</v>
      </c>
      <c r="V1418" s="17">
        <f t="shared" si="5"/>
        <v>5.58277174</v>
      </c>
      <c r="W1418" s="17">
        <f t="shared" si="6"/>
        <v>14.97650014</v>
      </c>
      <c r="X1418" s="17">
        <f t="shared" si="7"/>
        <v>1.156342476</v>
      </c>
      <c r="Y1418" s="14">
        <f t="shared" si="8"/>
        <v>113629</v>
      </c>
      <c r="Z1418" s="14">
        <f t="shared" si="9"/>
        <v>37513</v>
      </c>
      <c r="AA1418" s="14">
        <f t="shared" si="10"/>
        <v>16172</v>
      </c>
      <c r="AB1418" s="14">
        <f t="shared" si="11"/>
        <v>29128</v>
      </c>
      <c r="AC1418" s="14">
        <f t="shared" si="12"/>
        <v>7656</v>
      </c>
      <c r="AD1418" s="14">
        <f t="shared" si="13"/>
        <v>21234</v>
      </c>
      <c r="AE1418" s="14">
        <f t="shared" si="14"/>
        <v>2064</v>
      </c>
      <c r="AF1418" s="14">
        <f t="shared" si="15"/>
        <v>43</v>
      </c>
      <c r="AG1418" s="17">
        <f t="shared" si="16"/>
        <v>79.71548274</v>
      </c>
      <c r="AH1418" s="20">
        <f>12*(J1418*'Programas e Observações'!$C$8+K1418*'Programas e Observações'!$C$9+L1418*('Programas e Observações'!$C$8+'Programas e Observações'!$C$9)+M1418*'Programas e Observações'!$C$10)</f>
        <v>4824269.04</v>
      </c>
      <c r="AI1418" s="20">
        <f>12*(J1418*'Programas e Observações'!$D$8+K1418*'Programas e Observações'!$D$9+L1418*('Programas e Observações'!$D$8+'Programas e Observações'!$D$9)+M1418*'Programas e Observações'!$D$10)</f>
        <v>7914215.52</v>
      </c>
      <c r="AJ1418" s="13" t="s">
        <v>5761</v>
      </c>
      <c r="AK1418" s="13" t="s">
        <v>4049</v>
      </c>
    </row>
    <row r="1419" ht="15.75" customHeight="1">
      <c r="A1419" s="13" t="s">
        <v>5762</v>
      </c>
      <c r="B1419" s="13" t="s">
        <v>5763</v>
      </c>
      <c r="C1419" s="13" t="s">
        <v>5764</v>
      </c>
      <c r="D1419" s="13" t="s">
        <v>5067</v>
      </c>
      <c r="E1419" s="13" t="s">
        <v>5145</v>
      </c>
      <c r="F1419" s="13" t="s">
        <v>5146</v>
      </c>
      <c r="G1419" s="14">
        <v>4492.0</v>
      </c>
      <c r="H1419" s="16" t="b">
        <f>G1419&lt;'Programas e Observações'!$C$11</f>
        <v>1</v>
      </c>
      <c r="I1419" s="14">
        <v>0.0</v>
      </c>
      <c r="J1419" s="14">
        <v>0.0</v>
      </c>
      <c r="K1419" s="14">
        <v>0.0</v>
      </c>
      <c r="L1419" s="14">
        <v>0.0</v>
      </c>
      <c r="M1419" s="14">
        <v>0.0</v>
      </c>
      <c r="N1419" s="14">
        <v>52.0</v>
      </c>
      <c r="O1419" s="14">
        <v>3.0</v>
      </c>
      <c r="P1419" s="14">
        <v>0.0</v>
      </c>
      <c r="Q1419" s="14"/>
      <c r="R1419" s="17">
        <f t="shared" si="1"/>
        <v>0</v>
      </c>
      <c r="S1419" s="17">
        <f t="shared" si="2"/>
        <v>0</v>
      </c>
      <c r="T1419" s="17">
        <f t="shared" si="3"/>
        <v>0</v>
      </c>
      <c r="U1419" s="17">
        <f t="shared" si="4"/>
        <v>0</v>
      </c>
      <c r="V1419" s="17">
        <f t="shared" si="5"/>
        <v>0</v>
      </c>
      <c r="W1419" s="17">
        <f t="shared" si="6"/>
        <v>11.57613535</v>
      </c>
      <c r="X1419" s="17">
        <f t="shared" si="7"/>
        <v>0.6678539626</v>
      </c>
      <c r="Y1419" s="14">
        <f t="shared" si="8"/>
        <v>17654</v>
      </c>
      <c r="Z1419" s="14">
        <f t="shared" si="9"/>
        <v>7036</v>
      </c>
      <c r="AA1419" s="14">
        <f t="shared" si="10"/>
        <v>1546</v>
      </c>
      <c r="AB1419" s="14">
        <f t="shared" si="11"/>
        <v>3446</v>
      </c>
      <c r="AC1419" s="14">
        <f t="shared" si="12"/>
        <v>380</v>
      </c>
      <c r="AD1419" s="14">
        <f t="shared" si="13"/>
        <v>3243</v>
      </c>
      <c r="AE1419" s="14">
        <f t="shared" si="14"/>
        <v>171</v>
      </c>
      <c r="AF1419" s="14">
        <f t="shared" si="15"/>
        <v>9</v>
      </c>
      <c r="AG1419" s="17">
        <f t="shared" si="16"/>
        <v>74.85043904</v>
      </c>
      <c r="AH1419" s="20">
        <f>12*(J1419*'Programas e Observações'!$C$8+K1419*'Programas e Observações'!$C$9+L1419*('Programas e Observações'!$C$8+'Programas e Observações'!$C$9)+M1419*'Programas e Observações'!$C$10)</f>
        <v>0</v>
      </c>
      <c r="AI1419" s="20">
        <f>12*(J1419*'Programas e Observações'!$D$8+K1419*'Programas e Observações'!$D$9+L1419*('Programas e Observações'!$D$8+'Programas e Observações'!$D$9)+M1419*'Programas e Observações'!$D$10)</f>
        <v>0</v>
      </c>
      <c r="AJ1419" s="13" t="s">
        <v>342</v>
      </c>
      <c r="AK1419" s="13" t="s">
        <v>343</v>
      </c>
    </row>
    <row r="1420" ht="15.75" customHeight="1">
      <c r="A1420" s="13" t="s">
        <v>5765</v>
      </c>
      <c r="B1420" s="13" t="s">
        <v>5766</v>
      </c>
      <c r="C1420" s="13" t="s">
        <v>5767</v>
      </c>
      <c r="D1420" s="13" t="s">
        <v>5067</v>
      </c>
      <c r="E1420" s="13" t="s">
        <v>5158</v>
      </c>
      <c r="F1420" s="13" t="s">
        <v>5159</v>
      </c>
      <c r="G1420" s="14">
        <v>2708.0</v>
      </c>
      <c r="H1420" s="16" t="b">
        <f>G1420&lt;'Programas e Observações'!$C$11</f>
        <v>1</v>
      </c>
      <c r="I1420" s="14">
        <v>600.0</v>
      </c>
      <c r="J1420" s="14">
        <v>258.0</v>
      </c>
      <c r="K1420" s="14">
        <v>57.0</v>
      </c>
      <c r="L1420" s="14">
        <v>170.0</v>
      </c>
      <c r="M1420" s="14">
        <v>39.0</v>
      </c>
      <c r="N1420" s="14">
        <v>38.0</v>
      </c>
      <c r="O1420" s="14">
        <v>5.0</v>
      </c>
      <c r="P1420" s="14">
        <v>0.0</v>
      </c>
      <c r="Q1420" s="14"/>
      <c r="R1420" s="17">
        <f t="shared" si="1"/>
        <v>221.5657312</v>
      </c>
      <c r="S1420" s="17">
        <f t="shared" si="2"/>
        <v>95.2732644</v>
      </c>
      <c r="T1420" s="17">
        <f t="shared" si="3"/>
        <v>21.04874446</v>
      </c>
      <c r="U1420" s="17">
        <f t="shared" si="4"/>
        <v>62.77695716</v>
      </c>
      <c r="V1420" s="17">
        <f t="shared" si="5"/>
        <v>14.40177253</v>
      </c>
      <c r="W1420" s="17">
        <f t="shared" si="6"/>
        <v>14.03249631</v>
      </c>
      <c r="X1420" s="17">
        <f t="shared" si="7"/>
        <v>1.846381093</v>
      </c>
      <c r="Y1420" s="14">
        <f t="shared" si="8"/>
        <v>50844</v>
      </c>
      <c r="Z1420" s="14">
        <f t="shared" si="9"/>
        <v>17563</v>
      </c>
      <c r="AA1420" s="14">
        <f t="shared" si="10"/>
        <v>6119</v>
      </c>
      <c r="AB1420" s="14">
        <f t="shared" si="11"/>
        <v>14634</v>
      </c>
      <c r="AC1420" s="14">
        <f t="shared" si="12"/>
        <v>3213</v>
      </c>
      <c r="AD1420" s="14">
        <f t="shared" si="13"/>
        <v>11868</v>
      </c>
      <c r="AE1420" s="14">
        <f t="shared" si="14"/>
        <v>1399</v>
      </c>
      <c r="AF1420" s="14">
        <f t="shared" si="15"/>
        <v>20</v>
      </c>
      <c r="AG1420" s="17">
        <f t="shared" si="16"/>
        <v>87.10683797</v>
      </c>
      <c r="AH1420" s="20">
        <f>12*(J1420*'Programas e Observações'!$C$8+K1420*'Programas e Observações'!$C$9+L1420*('Programas e Observações'!$C$8+'Programas e Observações'!$C$9)+M1420*'Programas e Observações'!$C$10)</f>
        <v>221198.52</v>
      </c>
      <c r="AI1420" s="20">
        <f>12*(J1420*'Programas e Observações'!$D$8+K1420*'Programas e Observações'!$D$9+L1420*('Programas e Observações'!$D$8+'Programas e Observações'!$D$9)+M1420*'Programas e Observações'!$D$10)</f>
        <v>380584.56</v>
      </c>
      <c r="AJ1420" s="13" t="s">
        <v>5025</v>
      </c>
      <c r="AK1420" s="13" t="s">
        <v>5768</v>
      </c>
    </row>
    <row r="1421" ht="15.75" customHeight="1">
      <c r="A1421" s="13" t="s">
        <v>5769</v>
      </c>
      <c r="B1421" s="13" t="s">
        <v>5770</v>
      </c>
      <c r="C1421" s="13" t="s">
        <v>2622</v>
      </c>
      <c r="D1421" s="13" t="s">
        <v>5067</v>
      </c>
      <c r="E1421" s="13" t="s">
        <v>5197</v>
      </c>
      <c r="F1421" s="13" t="s">
        <v>5198</v>
      </c>
      <c r="G1421" s="14">
        <v>33845.0</v>
      </c>
      <c r="H1421" s="16" t="b">
        <f>G1421&lt;'Programas e Observações'!$C$11</f>
        <v>0</v>
      </c>
      <c r="I1421" s="14">
        <v>1013.0</v>
      </c>
      <c r="J1421" s="14">
        <v>364.0</v>
      </c>
      <c r="K1421" s="14">
        <v>41.0</v>
      </c>
      <c r="L1421" s="14">
        <v>122.0</v>
      </c>
      <c r="M1421" s="14">
        <v>6.0</v>
      </c>
      <c r="N1421" s="14">
        <v>906.0</v>
      </c>
      <c r="O1421" s="14">
        <v>19.0</v>
      </c>
      <c r="P1421" s="14">
        <v>1.0</v>
      </c>
      <c r="Q1421" s="14"/>
      <c r="R1421" s="17">
        <f t="shared" si="1"/>
        <v>29.93056581</v>
      </c>
      <c r="S1421" s="17">
        <f t="shared" si="2"/>
        <v>10.7549121</v>
      </c>
      <c r="T1421" s="17">
        <f t="shared" si="3"/>
        <v>1.211404934</v>
      </c>
      <c r="U1421" s="17">
        <f t="shared" si="4"/>
        <v>3.604668341</v>
      </c>
      <c r="V1421" s="17">
        <f t="shared" si="5"/>
        <v>0.1772787709</v>
      </c>
      <c r="W1421" s="17">
        <f t="shared" si="6"/>
        <v>26.7690944</v>
      </c>
      <c r="X1421" s="17">
        <f t="shared" si="7"/>
        <v>0.5613827744</v>
      </c>
      <c r="Y1421" s="14">
        <f t="shared" si="8"/>
        <v>8756</v>
      </c>
      <c r="Z1421" s="14">
        <f t="shared" si="9"/>
        <v>3764</v>
      </c>
      <c r="AA1421" s="14">
        <f t="shared" si="10"/>
        <v>621</v>
      </c>
      <c r="AB1421" s="14">
        <f t="shared" si="11"/>
        <v>1278</v>
      </c>
      <c r="AC1421" s="14">
        <f t="shared" si="12"/>
        <v>336</v>
      </c>
      <c r="AD1421" s="14">
        <f t="shared" si="13"/>
        <v>2999</v>
      </c>
      <c r="AE1421" s="14">
        <f t="shared" si="14"/>
        <v>102</v>
      </c>
      <c r="AF1421" s="14">
        <f t="shared" si="15"/>
        <v>3</v>
      </c>
      <c r="AG1421" s="17">
        <f t="shared" si="16"/>
        <v>74.27514718</v>
      </c>
      <c r="AH1421" s="20">
        <f>12*(J1421*'Programas e Observações'!$C$8+K1421*'Programas e Observações'!$C$9+L1421*('Programas e Observações'!$C$8+'Programas e Observações'!$C$9)+M1421*'Programas e Observações'!$C$10)</f>
        <v>182715.48</v>
      </c>
      <c r="AI1421" s="20">
        <f>12*(J1421*'Programas e Observações'!$D$8+K1421*'Programas e Observações'!$D$9+L1421*('Programas e Observações'!$D$8+'Programas e Observações'!$D$9)+M1421*'Programas e Observações'!$D$10)</f>
        <v>361107</v>
      </c>
      <c r="AJ1421" s="13" t="s">
        <v>5133</v>
      </c>
      <c r="AK1421" s="13" t="s">
        <v>1762</v>
      </c>
    </row>
    <row r="1422" ht="15.75" customHeight="1">
      <c r="A1422" s="13" t="s">
        <v>5771</v>
      </c>
      <c r="B1422" s="13" t="s">
        <v>5772</v>
      </c>
      <c r="C1422" s="13" t="s">
        <v>5773</v>
      </c>
      <c r="D1422" s="13" t="s">
        <v>5067</v>
      </c>
      <c r="E1422" s="13" t="s">
        <v>5276</v>
      </c>
      <c r="F1422" s="13" t="s">
        <v>5277</v>
      </c>
      <c r="G1422" s="14">
        <v>4490.0</v>
      </c>
      <c r="H1422" s="16" t="b">
        <f>G1422&lt;'Programas e Observações'!$C$11</f>
        <v>1</v>
      </c>
      <c r="I1422" s="14">
        <v>753.0</v>
      </c>
      <c r="J1422" s="14">
        <v>322.0</v>
      </c>
      <c r="K1422" s="14">
        <v>26.0</v>
      </c>
      <c r="L1422" s="14">
        <v>70.0</v>
      </c>
      <c r="M1422" s="14">
        <v>30.0</v>
      </c>
      <c r="N1422" s="14">
        <v>138.0</v>
      </c>
      <c r="O1422" s="14">
        <v>4.0</v>
      </c>
      <c r="P1422" s="14">
        <v>0.0</v>
      </c>
      <c r="Q1422" s="14"/>
      <c r="R1422" s="17">
        <f t="shared" si="1"/>
        <v>167.7060134</v>
      </c>
      <c r="S1422" s="17">
        <f t="shared" si="2"/>
        <v>71.71492205</v>
      </c>
      <c r="T1422" s="17">
        <f t="shared" si="3"/>
        <v>5.79064588</v>
      </c>
      <c r="U1422" s="17">
        <f t="shared" si="4"/>
        <v>15.59020045</v>
      </c>
      <c r="V1422" s="17">
        <f t="shared" si="5"/>
        <v>6.681514477</v>
      </c>
      <c r="W1422" s="17">
        <f t="shared" si="6"/>
        <v>30.73496659</v>
      </c>
      <c r="X1422" s="17">
        <f t="shared" si="7"/>
        <v>0.8908685969</v>
      </c>
      <c r="Y1422" s="14">
        <f t="shared" si="8"/>
        <v>4172</v>
      </c>
      <c r="Z1422" s="14">
        <f t="shared" si="9"/>
        <v>1752</v>
      </c>
      <c r="AA1422" s="14">
        <f t="shared" si="10"/>
        <v>201</v>
      </c>
      <c r="AB1422" s="14">
        <f t="shared" si="11"/>
        <v>499</v>
      </c>
      <c r="AC1422" s="14">
        <f t="shared" si="12"/>
        <v>129</v>
      </c>
      <c r="AD1422" s="14">
        <f t="shared" si="13"/>
        <v>1484</v>
      </c>
      <c r="AE1422" s="14">
        <f t="shared" si="14"/>
        <v>53</v>
      </c>
      <c r="AF1422" s="14">
        <f t="shared" si="15"/>
        <v>2</v>
      </c>
      <c r="AG1422" s="17">
        <f t="shared" si="16"/>
        <v>69.07170411</v>
      </c>
      <c r="AH1422" s="20">
        <f>12*(J1422*'Programas e Observações'!$C$8+K1422*'Programas e Observações'!$C$9+L1422*('Programas e Observações'!$C$8+'Programas e Observações'!$C$9)+M1422*'Programas e Observações'!$C$10)</f>
        <v>142572</v>
      </c>
      <c r="AI1422" s="20">
        <f>12*(J1422*'Programas e Observações'!$D$8+K1422*'Programas e Observações'!$D$9+L1422*('Programas e Observações'!$D$8+'Programas e Observações'!$D$9)+M1422*'Programas e Observações'!$D$10)</f>
        <v>286052.88</v>
      </c>
      <c r="AJ1422" s="13" t="s">
        <v>5774</v>
      </c>
      <c r="AK1422" s="13" t="s">
        <v>5775</v>
      </c>
    </row>
    <row r="1423" ht="15.75" customHeight="1">
      <c r="A1423" s="13" t="s">
        <v>5776</v>
      </c>
      <c r="B1423" s="13" t="s">
        <v>5777</v>
      </c>
      <c r="C1423" s="13" t="s">
        <v>5778</v>
      </c>
      <c r="D1423" s="13" t="s">
        <v>5067</v>
      </c>
      <c r="E1423" s="13" t="s">
        <v>5094</v>
      </c>
      <c r="F1423" s="13" t="s">
        <v>5095</v>
      </c>
      <c r="G1423" s="14">
        <v>2688.0</v>
      </c>
      <c r="H1423" s="16" t="b">
        <f>G1423&lt;'Programas e Observações'!$C$11</f>
        <v>1</v>
      </c>
      <c r="I1423" s="14">
        <v>757.0</v>
      </c>
      <c r="J1423" s="14">
        <v>238.0</v>
      </c>
      <c r="K1423" s="14">
        <v>98.0</v>
      </c>
      <c r="L1423" s="14">
        <v>247.0</v>
      </c>
      <c r="M1423" s="14">
        <v>30.0</v>
      </c>
      <c r="N1423" s="14">
        <v>16.0</v>
      </c>
      <c r="O1423" s="14">
        <v>9.0</v>
      </c>
      <c r="P1423" s="14">
        <v>0.0</v>
      </c>
      <c r="Q1423" s="14"/>
      <c r="R1423" s="17">
        <f t="shared" si="1"/>
        <v>281.6220238</v>
      </c>
      <c r="S1423" s="17">
        <f t="shared" si="2"/>
        <v>88.54166667</v>
      </c>
      <c r="T1423" s="17">
        <f t="shared" si="3"/>
        <v>36.45833333</v>
      </c>
      <c r="U1423" s="17">
        <f t="shared" si="4"/>
        <v>91.88988095</v>
      </c>
      <c r="V1423" s="17">
        <f t="shared" si="5"/>
        <v>11.16071429</v>
      </c>
      <c r="W1423" s="17">
        <f t="shared" si="6"/>
        <v>5.952380952</v>
      </c>
      <c r="X1423" s="17">
        <f t="shared" si="7"/>
        <v>3.348214286</v>
      </c>
      <c r="Y1423" s="14">
        <f t="shared" si="8"/>
        <v>8376</v>
      </c>
      <c r="Z1423" s="14">
        <f t="shared" si="9"/>
        <v>3025</v>
      </c>
      <c r="AA1423" s="14">
        <f t="shared" si="10"/>
        <v>746</v>
      </c>
      <c r="AB1423" s="14">
        <f t="shared" si="11"/>
        <v>1776</v>
      </c>
      <c r="AC1423" s="14">
        <f t="shared" si="12"/>
        <v>336</v>
      </c>
      <c r="AD1423" s="14">
        <f t="shared" si="13"/>
        <v>1697</v>
      </c>
      <c r="AE1423" s="14">
        <f t="shared" si="14"/>
        <v>309</v>
      </c>
      <c r="AF1423" s="14">
        <f t="shared" si="15"/>
        <v>8</v>
      </c>
      <c r="AG1423" s="17">
        <f t="shared" si="16"/>
        <v>52.75090689</v>
      </c>
      <c r="AH1423" s="20">
        <f>12*(J1423*'Programas e Observações'!$C$8+K1423*'Programas e Observações'!$C$9+L1423*('Programas e Observações'!$C$8+'Programas e Observações'!$C$9)+M1423*'Programas e Observações'!$C$10)</f>
        <v>287882.4</v>
      </c>
      <c r="AI1423" s="20">
        <f>12*(J1423*'Programas e Observações'!$D$8+K1423*'Programas e Observações'!$D$9+L1423*('Programas e Observações'!$D$8+'Programas e Observações'!$D$9)+M1423*'Programas e Observações'!$D$10)</f>
        <v>470188.2</v>
      </c>
      <c r="AJ1423" s="13" t="s">
        <v>3325</v>
      </c>
      <c r="AK1423" s="13" t="s">
        <v>5497</v>
      </c>
    </row>
    <row r="1424" ht="15.75" customHeight="1">
      <c r="A1424" s="13" t="s">
        <v>5779</v>
      </c>
      <c r="B1424" s="13" t="s">
        <v>5780</v>
      </c>
      <c r="C1424" s="13" t="s">
        <v>5781</v>
      </c>
      <c r="D1424" s="13" t="s">
        <v>5067</v>
      </c>
      <c r="E1424" s="13" t="s">
        <v>5276</v>
      </c>
      <c r="F1424" s="13" t="s">
        <v>5277</v>
      </c>
      <c r="G1424" s="14">
        <v>2624.0</v>
      </c>
      <c r="H1424" s="16" t="b">
        <f>G1424&lt;'Programas e Observações'!$C$11</f>
        <v>1</v>
      </c>
      <c r="I1424" s="14">
        <v>195.0</v>
      </c>
      <c r="J1424" s="14">
        <v>152.0</v>
      </c>
      <c r="K1424" s="14">
        <v>2.0</v>
      </c>
      <c r="L1424" s="14">
        <v>8.0</v>
      </c>
      <c r="M1424" s="14">
        <v>0.0</v>
      </c>
      <c r="N1424" s="14">
        <v>51.0</v>
      </c>
      <c r="O1424" s="14">
        <v>8.0</v>
      </c>
      <c r="P1424" s="14">
        <v>0.0</v>
      </c>
      <c r="Q1424" s="14"/>
      <c r="R1424" s="17">
        <f t="shared" si="1"/>
        <v>74.31402439</v>
      </c>
      <c r="S1424" s="17">
        <f t="shared" si="2"/>
        <v>57.92682927</v>
      </c>
      <c r="T1424" s="17">
        <f t="shared" si="3"/>
        <v>0.762195122</v>
      </c>
      <c r="U1424" s="17">
        <f t="shared" si="4"/>
        <v>3.048780488</v>
      </c>
      <c r="V1424" s="17">
        <f t="shared" si="5"/>
        <v>0</v>
      </c>
      <c r="W1424" s="17">
        <f t="shared" si="6"/>
        <v>19.43597561</v>
      </c>
      <c r="X1424" s="17">
        <f t="shared" si="7"/>
        <v>3.048780488</v>
      </c>
      <c r="Y1424" s="14">
        <f t="shared" si="8"/>
        <v>4172</v>
      </c>
      <c r="Z1424" s="14">
        <f t="shared" si="9"/>
        <v>1752</v>
      </c>
      <c r="AA1424" s="14">
        <f t="shared" si="10"/>
        <v>201</v>
      </c>
      <c r="AB1424" s="14">
        <f t="shared" si="11"/>
        <v>499</v>
      </c>
      <c r="AC1424" s="14">
        <f t="shared" si="12"/>
        <v>129</v>
      </c>
      <c r="AD1424" s="14">
        <f t="shared" si="13"/>
        <v>1484</v>
      </c>
      <c r="AE1424" s="14">
        <f t="shared" si="14"/>
        <v>53</v>
      </c>
      <c r="AF1424" s="14">
        <f t="shared" si="15"/>
        <v>2</v>
      </c>
      <c r="AG1424" s="17">
        <f t="shared" si="16"/>
        <v>69.07170411</v>
      </c>
      <c r="AH1424" s="20">
        <f>12*(J1424*'Programas e Observações'!$C$8+K1424*'Programas e Observações'!$C$9+L1424*('Programas e Observações'!$C$8+'Programas e Observações'!$C$9)+M1424*'Programas e Observações'!$C$10)</f>
        <v>36870</v>
      </c>
      <c r="AI1424" s="20">
        <f>12*(J1424*'Programas e Observações'!$D$8+K1424*'Programas e Observações'!$D$9+L1424*('Programas e Observações'!$D$8+'Programas e Observações'!$D$9)+M1424*'Programas e Observações'!$D$10)</f>
        <v>94628.4</v>
      </c>
      <c r="AJ1424" s="13" t="s">
        <v>4827</v>
      </c>
      <c r="AK1424" s="13" t="s">
        <v>845</v>
      </c>
    </row>
    <row r="1425" ht="15.75" customHeight="1">
      <c r="A1425" s="13" t="s">
        <v>5782</v>
      </c>
      <c r="B1425" s="13" t="s">
        <v>5783</v>
      </c>
      <c r="C1425" s="13" t="s">
        <v>5784</v>
      </c>
      <c r="D1425" s="13" t="s">
        <v>5067</v>
      </c>
      <c r="E1425" s="13" t="s">
        <v>5123</v>
      </c>
      <c r="F1425" s="13" t="s">
        <v>5124</v>
      </c>
      <c r="G1425" s="14">
        <v>3176.0</v>
      </c>
      <c r="H1425" s="16" t="b">
        <f>G1425&lt;'Programas e Observações'!$C$11</f>
        <v>1</v>
      </c>
      <c r="I1425" s="14">
        <v>0.0</v>
      </c>
      <c r="J1425" s="14">
        <v>0.0</v>
      </c>
      <c r="K1425" s="14">
        <v>0.0</v>
      </c>
      <c r="L1425" s="14">
        <v>0.0</v>
      </c>
      <c r="M1425" s="14">
        <v>0.0</v>
      </c>
      <c r="N1425" s="14">
        <v>119.0</v>
      </c>
      <c r="O1425" s="14">
        <v>7.0</v>
      </c>
      <c r="P1425" s="14">
        <v>0.0</v>
      </c>
      <c r="Q1425" s="14"/>
      <c r="R1425" s="17">
        <f t="shared" si="1"/>
        <v>0</v>
      </c>
      <c r="S1425" s="17">
        <f t="shared" si="2"/>
        <v>0</v>
      </c>
      <c r="T1425" s="17">
        <f t="shared" si="3"/>
        <v>0</v>
      </c>
      <c r="U1425" s="17">
        <f t="shared" si="4"/>
        <v>0</v>
      </c>
      <c r="V1425" s="17">
        <f t="shared" si="5"/>
        <v>0</v>
      </c>
      <c r="W1425" s="17">
        <f t="shared" si="6"/>
        <v>37.46851385</v>
      </c>
      <c r="X1425" s="17">
        <f t="shared" si="7"/>
        <v>2.204030227</v>
      </c>
      <c r="Y1425" s="14">
        <f t="shared" si="8"/>
        <v>12980</v>
      </c>
      <c r="Z1425" s="14">
        <f t="shared" si="9"/>
        <v>5646</v>
      </c>
      <c r="AA1425" s="14">
        <f t="shared" si="10"/>
        <v>1184</v>
      </c>
      <c r="AB1425" s="14">
        <f t="shared" si="11"/>
        <v>3023</v>
      </c>
      <c r="AC1425" s="14">
        <f t="shared" si="12"/>
        <v>749</v>
      </c>
      <c r="AD1425" s="14">
        <f t="shared" si="13"/>
        <v>3872</v>
      </c>
      <c r="AE1425" s="14">
        <f t="shared" si="14"/>
        <v>76</v>
      </c>
      <c r="AF1425" s="14">
        <f t="shared" si="15"/>
        <v>2</v>
      </c>
      <c r="AG1425" s="17">
        <f t="shared" si="16"/>
        <v>110.5235821</v>
      </c>
      <c r="AH1425" s="20">
        <f>12*(J1425*'Programas e Observações'!$C$8+K1425*'Programas e Observações'!$C$9+L1425*('Programas e Observações'!$C$8+'Programas e Observações'!$C$9)+M1425*'Programas e Observações'!$C$10)</f>
        <v>0</v>
      </c>
      <c r="AI1425" s="20">
        <f>12*(J1425*'Programas e Observações'!$D$8+K1425*'Programas e Observações'!$D$9+L1425*('Programas e Observações'!$D$8+'Programas e Observações'!$D$9)+M1425*'Programas e Observações'!$D$10)</f>
        <v>0</v>
      </c>
      <c r="AJ1425" s="13" t="s">
        <v>342</v>
      </c>
      <c r="AK1425" s="13" t="s">
        <v>343</v>
      </c>
    </row>
    <row r="1426" ht="15.75" customHeight="1">
      <c r="A1426" s="13" t="s">
        <v>5785</v>
      </c>
      <c r="B1426" s="13" t="s">
        <v>5786</v>
      </c>
      <c r="C1426" s="13" t="s">
        <v>5787</v>
      </c>
      <c r="D1426" s="13" t="s">
        <v>5067</v>
      </c>
      <c r="E1426" s="13" t="s">
        <v>5117</v>
      </c>
      <c r="F1426" s="13" t="s">
        <v>5118</v>
      </c>
      <c r="G1426" s="14">
        <v>4345.0</v>
      </c>
      <c r="H1426" s="16" t="b">
        <f>G1426&lt;'Programas e Observações'!$C$11</f>
        <v>1</v>
      </c>
      <c r="I1426" s="14">
        <v>478.0</v>
      </c>
      <c r="J1426" s="14">
        <v>206.0</v>
      </c>
      <c r="K1426" s="14">
        <v>52.0</v>
      </c>
      <c r="L1426" s="14">
        <v>85.0</v>
      </c>
      <c r="M1426" s="14">
        <v>10.0</v>
      </c>
      <c r="N1426" s="14">
        <v>157.0</v>
      </c>
      <c r="O1426" s="14">
        <v>19.0</v>
      </c>
      <c r="P1426" s="14">
        <v>0.0</v>
      </c>
      <c r="Q1426" s="14"/>
      <c r="R1426" s="17">
        <f t="shared" si="1"/>
        <v>110.0115075</v>
      </c>
      <c r="S1426" s="17">
        <f t="shared" si="2"/>
        <v>47.41081703</v>
      </c>
      <c r="T1426" s="17">
        <f t="shared" si="3"/>
        <v>11.96777906</v>
      </c>
      <c r="U1426" s="17">
        <f t="shared" si="4"/>
        <v>19.56271577</v>
      </c>
      <c r="V1426" s="17">
        <f t="shared" si="5"/>
        <v>2.301495972</v>
      </c>
      <c r="W1426" s="17">
        <f t="shared" si="6"/>
        <v>36.13348677</v>
      </c>
      <c r="X1426" s="17">
        <f t="shared" si="7"/>
        <v>4.372842348</v>
      </c>
      <c r="Y1426" s="14">
        <f t="shared" si="8"/>
        <v>11090</v>
      </c>
      <c r="Z1426" s="14">
        <f t="shared" si="9"/>
        <v>4765</v>
      </c>
      <c r="AA1426" s="14">
        <f t="shared" si="10"/>
        <v>1049</v>
      </c>
      <c r="AB1426" s="14">
        <f t="shared" si="11"/>
        <v>2408</v>
      </c>
      <c r="AC1426" s="14">
        <f t="shared" si="12"/>
        <v>273</v>
      </c>
      <c r="AD1426" s="14">
        <f t="shared" si="13"/>
        <v>2234</v>
      </c>
      <c r="AE1426" s="14">
        <f t="shared" si="14"/>
        <v>238</v>
      </c>
      <c r="AF1426" s="14">
        <f t="shared" si="15"/>
        <v>3</v>
      </c>
      <c r="AG1426" s="17">
        <f t="shared" si="16"/>
        <v>95.93176648</v>
      </c>
      <c r="AH1426" s="20">
        <f>12*(J1426*'Programas e Observações'!$C$8+K1426*'Programas e Observações'!$C$9+L1426*('Programas e Observações'!$C$8+'Programas e Observações'!$C$9)+M1426*'Programas e Observações'!$C$10)</f>
        <v>132853.2</v>
      </c>
      <c r="AI1426" s="20">
        <f>12*(J1426*'Programas e Observações'!$D$8+K1426*'Programas e Observações'!$D$9+L1426*('Programas e Observações'!$D$8+'Programas e Observações'!$D$9)+M1426*'Programas e Observações'!$D$10)</f>
        <v>240610.44</v>
      </c>
      <c r="AJ1426" s="13" t="s">
        <v>5788</v>
      </c>
      <c r="AK1426" s="13" t="s">
        <v>5789</v>
      </c>
    </row>
    <row r="1427" ht="15.75" customHeight="1">
      <c r="A1427" s="13" t="s">
        <v>5790</v>
      </c>
      <c r="B1427" s="13" t="s">
        <v>5791</v>
      </c>
      <c r="C1427" s="13" t="s">
        <v>5792</v>
      </c>
      <c r="D1427" s="13" t="s">
        <v>5067</v>
      </c>
      <c r="E1427" s="13" t="s">
        <v>5117</v>
      </c>
      <c r="F1427" s="13" t="s">
        <v>5118</v>
      </c>
      <c r="G1427" s="14">
        <v>4359.0</v>
      </c>
      <c r="H1427" s="16" t="b">
        <f>G1427&lt;'Programas e Observações'!$C$11</f>
        <v>1</v>
      </c>
      <c r="I1427" s="14">
        <v>125.0</v>
      </c>
      <c r="J1427" s="14">
        <v>45.0</v>
      </c>
      <c r="K1427" s="14">
        <v>10.0</v>
      </c>
      <c r="L1427" s="14">
        <v>22.0</v>
      </c>
      <c r="M1427" s="14">
        <v>4.0</v>
      </c>
      <c r="N1427" s="14">
        <v>52.0</v>
      </c>
      <c r="O1427" s="14">
        <v>3.0</v>
      </c>
      <c r="P1427" s="14">
        <v>0.0</v>
      </c>
      <c r="Q1427" s="14"/>
      <c r="R1427" s="17">
        <f t="shared" si="1"/>
        <v>28.6763019</v>
      </c>
      <c r="S1427" s="17">
        <f t="shared" si="2"/>
        <v>10.32346869</v>
      </c>
      <c r="T1427" s="17">
        <f t="shared" si="3"/>
        <v>2.294104152</v>
      </c>
      <c r="U1427" s="17">
        <f t="shared" si="4"/>
        <v>5.047029135</v>
      </c>
      <c r="V1427" s="17">
        <f t="shared" si="5"/>
        <v>0.9176416609</v>
      </c>
      <c r="W1427" s="17">
        <f t="shared" si="6"/>
        <v>11.92934159</v>
      </c>
      <c r="X1427" s="17">
        <f t="shared" si="7"/>
        <v>0.6882312457</v>
      </c>
      <c r="Y1427" s="14">
        <f t="shared" si="8"/>
        <v>11090</v>
      </c>
      <c r="Z1427" s="14">
        <f t="shared" si="9"/>
        <v>4765</v>
      </c>
      <c r="AA1427" s="14">
        <f t="shared" si="10"/>
        <v>1049</v>
      </c>
      <c r="AB1427" s="14">
        <f t="shared" si="11"/>
        <v>2408</v>
      </c>
      <c r="AC1427" s="14">
        <f t="shared" si="12"/>
        <v>273</v>
      </c>
      <c r="AD1427" s="14">
        <f t="shared" si="13"/>
        <v>2234</v>
      </c>
      <c r="AE1427" s="14">
        <f t="shared" si="14"/>
        <v>238</v>
      </c>
      <c r="AF1427" s="14">
        <f t="shared" si="15"/>
        <v>3</v>
      </c>
      <c r="AG1427" s="17">
        <f t="shared" si="16"/>
        <v>95.93176648</v>
      </c>
      <c r="AH1427" s="20">
        <f>12*(J1427*'Programas e Observações'!$C$8+K1427*'Programas e Observações'!$C$9+L1427*('Programas e Observações'!$C$8+'Programas e Observações'!$C$9)+M1427*'Programas e Observações'!$C$10)</f>
        <v>31716.12</v>
      </c>
      <c r="AI1427" s="20">
        <f>12*(J1427*'Programas e Observações'!$D$8+K1427*'Programas e Observações'!$D$9+L1427*('Programas e Observações'!$D$8+'Programas e Observações'!$D$9)+M1427*'Programas e Observações'!$D$10)</f>
        <v>56560.32</v>
      </c>
      <c r="AJ1427" s="13" t="s">
        <v>5532</v>
      </c>
      <c r="AK1427" s="13" t="s">
        <v>348</v>
      </c>
    </row>
    <row r="1428" ht="15.75" customHeight="1">
      <c r="A1428" s="13" t="s">
        <v>5793</v>
      </c>
      <c r="B1428" s="13" t="s">
        <v>5794</v>
      </c>
      <c r="C1428" s="13" t="s">
        <v>5795</v>
      </c>
      <c r="D1428" s="13" t="s">
        <v>5067</v>
      </c>
      <c r="E1428" s="13" t="s">
        <v>5123</v>
      </c>
      <c r="F1428" s="13" t="s">
        <v>5124</v>
      </c>
      <c r="G1428" s="14">
        <v>7251.0</v>
      </c>
      <c r="H1428" s="16" t="b">
        <f>G1428&lt;'Programas e Observações'!$C$11</f>
        <v>1</v>
      </c>
      <c r="I1428" s="14">
        <v>1083.0</v>
      </c>
      <c r="J1428" s="14">
        <v>518.0</v>
      </c>
      <c r="K1428" s="14">
        <v>97.0</v>
      </c>
      <c r="L1428" s="14">
        <v>242.0</v>
      </c>
      <c r="M1428" s="14">
        <v>42.0</v>
      </c>
      <c r="N1428" s="14">
        <v>221.0</v>
      </c>
      <c r="O1428" s="14">
        <v>5.0</v>
      </c>
      <c r="P1428" s="14">
        <v>0.0</v>
      </c>
      <c r="Q1428" s="14"/>
      <c r="R1428" s="17">
        <f t="shared" si="1"/>
        <v>149.3587091</v>
      </c>
      <c r="S1428" s="17">
        <f t="shared" si="2"/>
        <v>71.43842229</v>
      </c>
      <c r="T1428" s="17">
        <f t="shared" si="3"/>
        <v>13.37746518</v>
      </c>
      <c r="U1428" s="17">
        <f t="shared" si="4"/>
        <v>33.37470694</v>
      </c>
      <c r="V1428" s="17">
        <f t="shared" si="5"/>
        <v>5.79230451</v>
      </c>
      <c r="W1428" s="17">
        <f t="shared" si="6"/>
        <v>30.47855468</v>
      </c>
      <c r="X1428" s="17">
        <f t="shared" si="7"/>
        <v>0.6895600607</v>
      </c>
      <c r="Y1428" s="14">
        <f t="shared" si="8"/>
        <v>12980</v>
      </c>
      <c r="Z1428" s="14">
        <f t="shared" si="9"/>
        <v>5646</v>
      </c>
      <c r="AA1428" s="14">
        <f t="shared" si="10"/>
        <v>1184</v>
      </c>
      <c r="AB1428" s="14">
        <f t="shared" si="11"/>
        <v>3023</v>
      </c>
      <c r="AC1428" s="14">
        <f t="shared" si="12"/>
        <v>749</v>
      </c>
      <c r="AD1428" s="14">
        <f t="shared" si="13"/>
        <v>3872</v>
      </c>
      <c r="AE1428" s="14">
        <f t="shared" si="14"/>
        <v>76</v>
      </c>
      <c r="AF1428" s="14">
        <f t="shared" si="15"/>
        <v>2</v>
      </c>
      <c r="AG1428" s="17">
        <f t="shared" si="16"/>
        <v>110.5235821</v>
      </c>
      <c r="AH1428" s="20">
        <f>12*(J1428*'Programas e Observações'!$C$8+K1428*'Programas e Observações'!$C$9+L1428*('Programas e Observações'!$C$8+'Programas e Observações'!$C$9)+M1428*'Programas e Observações'!$C$10)</f>
        <v>345768.36</v>
      </c>
      <c r="AI1428" s="20">
        <f>12*(J1428*'Programas e Observações'!$D$8+K1428*'Programas e Observações'!$D$9+L1428*('Programas e Observações'!$D$8+'Programas e Observações'!$D$9)+M1428*'Programas e Observações'!$D$10)</f>
        <v>627016.92</v>
      </c>
      <c r="AJ1428" s="13" t="s">
        <v>5796</v>
      </c>
      <c r="AK1428" s="13" t="s">
        <v>5797</v>
      </c>
    </row>
    <row r="1429" ht="15.75" customHeight="1">
      <c r="A1429" s="13" t="s">
        <v>5798</v>
      </c>
      <c r="B1429" s="13" t="s">
        <v>5799</v>
      </c>
      <c r="C1429" s="13" t="s">
        <v>5800</v>
      </c>
      <c r="D1429" s="13" t="s">
        <v>5067</v>
      </c>
      <c r="E1429" s="13" t="s">
        <v>5074</v>
      </c>
      <c r="F1429" s="13" t="s">
        <v>5075</v>
      </c>
      <c r="G1429" s="14">
        <v>4966.0</v>
      </c>
      <c r="H1429" s="16" t="b">
        <f>G1429&lt;'Programas e Observações'!$C$11</f>
        <v>1</v>
      </c>
      <c r="I1429" s="14">
        <v>634.0</v>
      </c>
      <c r="J1429" s="14">
        <v>306.0</v>
      </c>
      <c r="K1429" s="14">
        <v>38.0</v>
      </c>
      <c r="L1429" s="14">
        <v>87.0</v>
      </c>
      <c r="M1429" s="14">
        <v>29.0</v>
      </c>
      <c r="N1429" s="14">
        <v>76.0</v>
      </c>
      <c r="O1429" s="14">
        <v>1.0</v>
      </c>
      <c r="P1429" s="14">
        <v>0.0</v>
      </c>
      <c r="Q1429" s="14"/>
      <c r="R1429" s="17">
        <f t="shared" si="1"/>
        <v>127.6681434</v>
      </c>
      <c r="S1429" s="17">
        <f t="shared" si="2"/>
        <v>61.61900926</v>
      </c>
      <c r="T1429" s="17">
        <f t="shared" si="3"/>
        <v>7.65203383</v>
      </c>
      <c r="U1429" s="17">
        <f t="shared" si="4"/>
        <v>17.51913008</v>
      </c>
      <c r="V1429" s="17">
        <f t="shared" si="5"/>
        <v>5.839710028</v>
      </c>
      <c r="W1429" s="17">
        <f t="shared" si="6"/>
        <v>15.30406766</v>
      </c>
      <c r="X1429" s="17">
        <f t="shared" si="7"/>
        <v>0.2013693113</v>
      </c>
      <c r="Y1429" s="14">
        <f t="shared" si="8"/>
        <v>14341</v>
      </c>
      <c r="Z1429" s="14">
        <f t="shared" si="9"/>
        <v>6730</v>
      </c>
      <c r="AA1429" s="14">
        <f t="shared" si="10"/>
        <v>1230</v>
      </c>
      <c r="AB1429" s="14">
        <f t="shared" si="11"/>
        <v>2463</v>
      </c>
      <c r="AC1429" s="14">
        <f t="shared" si="12"/>
        <v>527</v>
      </c>
      <c r="AD1429" s="14">
        <f t="shared" si="13"/>
        <v>2202</v>
      </c>
      <c r="AE1429" s="14">
        <f t="shared" si="14"/>
        <v>104</v>
      </c>
      <c r="AF1429" s="14">
        <f t="shared" si="15"/>
        <v>0</v>
      </c>
      <c r="AG1429" s="17">
        <f t="shared" si="16"/>
        <v>99.03937128</v>
      </c>
      <c r="AH1429" s="20">
        <f>12*(J1429*'Programas e Observações'!$C$8+K1429*'Programas e Observações'!$C$9+L1429*('Programas e Observações'!$C$8+'Programas e Observações'!$C$9)+M1429*'Programas e Observações'!$C$10)</f>
        <v>157015.92</v>
      </c>
      <c r="AI1429" s="20">
        <f>12*(J1429*'Programas e Observações'!$D$8+K1429*'Programas e Observações'!$D$9+L1429*('Programas e Observações'!$D$8+'Programas e Observações'!$D$9)+M1429*'Programas e Observações'!$D$10)</f>
        <v>301468.56</v>
      </c>
      <c r="AJ1429" s="13" t="s">
        <v>2439</v>
      </c>
      <c r="AK1429" s="13" t="s">
        <v>3072</v>
      </c>
    </row>
    <row r="1430" ht="15.75" customHeight="1">
      <c r="A1430" s="13" t="s">
        <v>5801</v>
      </c>
      <c r="B1430" s="13" t="s">
        <v>5802</v>
      </c>
      <c r="C1430" s="13" t="s">
        <v>5803</v>
      </c>
      <c r="D1430" s="13" t="s">
        <v>5067</v>
      </c>
      <c r="E1430" s="13" t="s">
        <v>5145</v>
      </c>
      <c r="F1430" s="13" t="s">
        <v>5146</v>
      </c>
      <c r="G1430" s="14">
        <v>4056.0</v>
      </c>
      <c r="H1430" s="16" t="b">
        <f>G1430&lt;'Programas e Observações'!$C$11</f>
        <v>1</v>
      </c>
      <c r="I1430" s="14">
        <v>108.0</v>
      </c>
      <c r="J1430" s="14">
        <v>6.0</v>
      </c>
      <c r="K1430" s="14">
        <v>7.0</v>
      </c>
      <c r="L1430" s="14">
        <v>2.0</v>
      </c>
      <c r="M1430" s="14">
        <v>3.0</v>
      </c>
      <c r="N1430" s="14">
        <v>46.0</v>
      </c>
      <c r="O1430" s="14">
        <v>6.0</v>
      </c>
      <c r="P1430" s="14">
        <v>0.0</v>
      </c>
      <c r="Q1430" s="14"/>
      <c r="R1430" s="17">
        <f t="shared" si="1"/>
        <v>26.62721893</v>
      </c>
      <c r="S1430" s="17">
        <f t="shared" si="2"/>
        <v>1.479289941</v>
      </c>
      <c r="T1430" s="17">
        <f t="shared" si="3"/>
        <v>1.725838264</v>
      </c>
      <c r="U1430" s="17">
        <f t="shared" si="4"/>
        <v>0.4930966469</v>
      </c>
      <c r="V1430" s="17">
        <f t="shared" si="5"/>
        <v>0.7396449704</v>
      </c>
      <c r="W1430" s="17">
        <f t="shared" si="6"/>
        <v>11.34122288</v>
      </c>
      <c r="X1430" s="17">
        <f t="shared" si="7"/>
        <v>1.479289941</v>
      </c>
      <c r="Y1430" s="14">
        <f t="shared" si="8"/>
        <v>17654</v>
      </c>
      <c r="Z1430" s="14">
        <f t="shared" si="9"/>
        <v>7036</v>
      </c>
      <c r="AA1430" s="14">
        <f t="shared" si="10"/>
        <v>1546</v>
      </c>
      <c r="AB1430" s="14">
        <f t="shared" si="11"/>
        <v>3446</v>
      </c>
      <c r="AC1430" s="14">
        <f t="shared" si="12"/>
        <v>380</v>
      </c>
      <c r="AD1430" s="14">
        <f t="shared" si="13"/>
        <v>3243</v>
      </c>
      <c r="AE1430" s="14">
        <f t="shared" si="14"/>
        <v>171</v>
      </c>
      <c r="AF1430" s="14">
        <f t="shared" si="15"/>
        <v>9</v>
      </c>
      <c r="AG1430" s="17">
        <f t="shared" si="16"/>
        <v>74.85043904</v>
      </c>
      <c r="AH1430" s="20">
        <f>12*(J1430*'Programas e Observações'!$C$8+K1430*'Programas e Observações'!$C$9+L1430*('Programas e Observações'!$C$8+'Programas e Observações'!$C$9)+M1430*'Programas e Observações'!$C$10)</f>
        <v>7755.24</v>
      </c>
      <c r="AI1430" s="20">
        <f>12*(J1430*'Programas e Observações'!$D$8+K1430*'Programas e Observações'!$D$9+L1430*('Programas e Observações'!$D$8+'Programas e Observações'!$D$9)+M1430*'Programas e Observações'!$D$10)</f>
        <v>10869.6</v>
      </c>
      <c r="AJ1430" s="13" t="s">
        <v>1188</v>
      </c>
      <c r="AK1430" s="13" t="s">
        <v>1018</v>
      </c>
    </row>
    <row r="1431" ht="15.75" customHeight="1">
      <c r="A1431" s="13" t="s">
        <v>5804</v>
      </c>
      <c r="B1431" s="13" t="s">
        <v>5805</v>
      </c>
      <c r="C1431" s="13" t="s">
        <v>5806</v>
      </c>
      <c r="D1431" s="13" t="s">
        <v>5067</v>
      </c>
      <c r="E1431" s="13" t="s">
        <v>5281</v>
      </c>
      <c r="F1431" s="13" t="s">
        <v>5282</v>
      </c>
      <c r="G1431" s="14">
        <v>6137.0</v>
      </c>
      <c r="H1431" s="16" t="b">
        <f>G1431&lt;'Programas e Observações'!$C$11</f>
        <v>1</v>
      </c>
      <c r="I1431" s="14">
        <v>171.0</v>
      </c>
      <c r="J1431" s="14">
        <v>52.0</v>
      </c>
      <c r="K1431" s="14">
        <v>17.0</v>
      </c>
      <c r="L1431" s="14">
        <v>9.0</v>
      </c>
      <c r="M1431" s="14">
        <v>10.0</v>
      </c>
      <c r="N1431" s="14">
        <v>72.0</v>
      </c>
      <c r="O1431" s="14">
        <v>3.0</v>
      </c>
      <c r="P1431" s="14">
        <v>0.0</v>
      </c>
      <c r="Q1431" s="14"/>
      <c r="R1431" s="17">
        <f t="shared" si="1"/>
        <v>27.86377709</v>
      </c>
      <c r="S1431" s="17">
        <f t="shared" si="2"/>
        <v>8.473195372</v>
      </c>
      <c r="T1431" s="17">
        <f t="shared" si="3"/>
        <v>2.770083102</v>
      </c>
      <c r="U1431" s="17">
        <f t="shared" si="4"/>
        <v>1.466514584</v>
      </c>
      <c r="V1431" s="17">
        <f t="shared" si="5"/>
        <v>1.629460649</v>
      </c>
      <c r="W1431" s="17">
        <f t="shared" si="6"/>
        <v>11.73211667</v>
      </c>
      <c r="X1431" s="17">
        <f t="shared" si="7"/>
        <v>0.4888381946</v>
      </c>
      <c r="Y1431" s="14">
        <f t="shared" si="8"/>
        <v>16048</v>
      </c>
      <c r="Z1431" s="14">
        <f t="shared" si="9"/>
        <v>5341</v>
      </c>
      <c r="AA1431" s="14">
        <f t="shared" si="10"/>
        <v>1895</v>
      </c>
      <c r="AB1431" s="14">
        <f t="shared" si="11"/>
        <v>3744</v>
      </c>
      <c r="AC1431" s="14">
        <f t="shared" si="12"/>
        <v>904</v>
      </c>
      <c r="AD1431" s="14">
        <f t="shared" si="13"/>
        <v>1918</v>
      </c>
      <c r="AE1431" s="14">
        <f t="shared" si="14"/>
        <v>256</v>
      </c>
      <c r="AF1431" s="14">
        <f t="shared" si="15"/>
        <v>6</v>
      </c>
      <c r="AG1431" s="17">
        <f t="shared" si="16"/>
        <v>89.23785269</v>
      </c>
      <c r="AH1431" s="20">
        <f>12*(J1431*'Programas e Observações'!$C$8+K1431*'Programas e Observações'!$C$9+L1431*('Programas e Observações'!$C$8+'Programas e Observações'!$C$9)+M1431*'Programas e Observações'!$C$10)</f>
        <v>30631.8</v>
      </c>
      <c r="AI1431" s="20">
        <f>12*(J1431*'Programas e Observações'!$D$8+K1431*'Programas e Observações'!$D$9+L1431*('Programas e Observações'!$D$8+'Programas e Observações'!$D$9)+M1431*'Programas e Observações'!$D$10)</f>
        <v>53274.24</v>
      </c>
      <c r="AJ1431" s="13" t="s">
        <v>3964</v>
      </c>
      <c r="AK1431" s="13" t="s">
        <v>788</v>
      </c>
    </row>
    <row r="1432" ht="15.75" customHeight="1">
      <c r="A1432" s="13" t="s">
        <v>5807</v>
      </c>
      <c r="B1432" s="13" t="s">
        <v>5808</v>
      </c>
      <c r="C1432" s="13" t="s">
        <v>5809</v>
      </c>
      <c r="D1432" s="13" t="s">
        <v>5067</v>
      </c>
      <c r="E1432" s="13" t="s">
        <v>5110</v>
      </c>
      <c r="F1432" s="13" t="s">
        <v>5111</v>
      </c>
      <c r="G1432" s="14">
        <v>19561.0</v>
      </c>
      <c r="H1432" s="16" t="b">
        <f>G1432&lt;'Programas e Observações'!$C$11</f>
        <v>1</v>
      </c>
      <c r="I1432" s="14">
        <v>897.0</v>
      </c>
      <c r="J1432" s="14">
        <v>208.0</v>
      </c>
      <c r="K1432" s="14">
        <v>106.0</v>
      </c>
      <c r="L1432" s="14">
        <v>132.0</v>
      </c>
      <c r="M1432" s="14">
        <v>38.0</v>
      </c>
      <c r="N1432" s="14">
        <v>367.0</v>
      </c>
      <c r="O1432" s="14">
        <v>34.0</v>
      </c>
      <c r="P1432" s="14">
        <v>0.0</v>
      </c>
      <c r="Q1432" s="14"/>
      <c r="R1432" s="17">
        <f t="shared" si="1"/>
        <v>45.8565513</v>
      </c>
      <c r="S1432" s="17">
        <f t="shared" si="2"/>
        <v>10.6334032</v>
      </c>
      <c r="T1432" s="17">
        <f t="shared" si="3"/>
        <v>5.418945862</v>
      </c>
      <c r="U1432" s="17">
        <f t="shared" si="4"/>
        <v>6.748121262</v>
      </c>
      <c r="V1432" s="17">
        <f t="shared" si="5"/>
        <v>1.942640969</v>
      </c>
      <c r="W1432" s="17">
        <f t="shared" si="6"/>
        <v>18.76182199</v>
      </c>
      <c r="X1432" s="17">
        <f t="shared" si="7"/>
        <v>1.738152446</v>
      </c>
      <c r="Y1432" s="14">
        <f t="shared" si="8"/>
        <v>16322</v>
      </c>
      <c r="Z1432" s="14">
        <f t="shared" si="9"/>
        <v>6299</v>
      </c>
      <c r="AA1432" s="14">
        <f t="shared" si="10"/>
        <v>1656</v>
      </c>
      <c r="AB1432" s="14">
        <f t="shared" si="11"/>
        <v>2974</v>
      </c>
      <c r="AC1432" s="14">
        <f t="shared" si="12"/>
        <v>966</v>
      </c>
      <c r="AD1432" s="14">
        <f t="shared" si="13"/>
        <v>4972</v>
      </c>
      <c r="AE1432" s="14">
        <f t="shared" si="14"/>
        <v>190</v>
      </c>
      <c r="AF1432" s="14">
        <f t="shared" si="15"/>
        <v>7</v>
      </c>
      <c r="AG1432" s="17">
        <f t="shared" si="16"/>
        <v>90.85494492</v>
      </c>
      <c r="AH1432" s="20">
        <f>12*(J1432*'Programas e Observações'!$C$8+K1432*'Programas e Observações'!$C$9+L1432*('Programas e Observações'!$C$8+'Programas e Observações'!$C$9)+M1432*'Programas e Observações'!$C$10)</f>
        <v>208797.84</v>
      </c>
      <c r="AI1432" s="20">
        <f>12*(J1432*'Programas e Observações'!$D$8+K1432*'Programas e Observações'!$D$9+L1432*('Programas e Observações'!$D$8+'Programas e Observações'!$D$9)+M1432*'Programas e Observações'!$D$10)</f>
        <v>336758.88</v>
      </c>
      <c r="AJ1432" s="13" t="s">
        <v>5810</v>
      </c>
      <c r="AK1432" s="13" t="s">
        <v>1814</v>
      </c>
    </row>
    <row r="1433" ht="15.75" customHeight="1">
      <c r="A1433" s="13" t="s">
        <v>5811</v>
      </c>
      <c r="B1433" s="13" t="s">
        <v>5812</v>
      </c>
      <c r="C1433" s="13" t="s">
        <v>5813</v>
      </c>
      <c r="D1433" s="13" t="s">
        <v>5067</v>
      </c>
      <c r="E1433" s="13" t="s">
        <v>5068</v>
      </c>
      <c r="F1433" s="13" t="s">
        <v>5069</v>
      </c>
      <c r="G1433" s="14">
        <v>3323.0</v>
      </c>
      <c r="H1433" s="16" t="b">
        <f>G1433&lt;'Programas e Observações'!$C$11</f>
        <v>1</v>
      </c>
      <c r="I1433" s="14">
        <v>103.0</v>
      </c>
      <c r="J1433" s="14">
        <v>30.0</v>
      </c>
      <c r="K1433" s="14">
        <v>8.0</v>
      </c>
      <c r="L1433" s="14">
        <v>16.0</v>
      </c>
      <c r="M1433" s="14">
        <v>8.0</v>
      </c>
      <c r="N1433" s="14">
        <v>34.0</v>
      </c>
      <c r="O1433" s="14">
        <v>4.0</v>
      </c>
      <c r="P1433" s="14">
        <v>1.0</v>
      </c>
      <c r="Q1433" s="14"/>
      <c r="R1433" s="17">
        <f t="shared" si="1"/>
        <v>30.99608787</v>
      </c>
      <c r="S1433" s="17">
        <f t="shared" si="2"/>
        <v>9.027986759</v>
      </c>
      <c r="T1433" s="17">
        <f t="shared" si="3"/>
        <v>2.407463136</v>
      </c>
      <c r="U1433" s="17">
        <f t="shared" si="4"/>
        <v>4.814926271</v>
      </c>
      <c r="V1433" s="17">
        <f t="shared" si="5"/>
        <v>2.407463136</v>
      </c>
      <c r="W1433" s="17">
        <f t="shared" si="6"/>
        <v>10.23171833</v>
      </c>
      <c r="X1433" s="17">
        <f t="shared" si="7"/>
        <v>1.203731568</v>
      </c>
      <c r="Y1433" s="14">
        <f t="shared" si="8"/>
        <v>9038</v>
      </c>
      <c r="Z1433" s="14">
        <f t="shared" si="9"/>
        <v>4287</v>
      </c>
      <c r="AA1433" s="14">
        <f t="shared" si="10"/>
        <v>617</v>
      </c>
      <c r="AB1433" s="14">
        <f t="shared" si="11"/>
        <v>1703</v>
      </c>
      <c r="AC1433" s="14">
        <f t="shared" si="12"/>
        <v>371</v>
      </c>
      <c r="AD1433" s="14">
        <f t="shared" si="13"/>
        <v>1318</v>
      </c>
      <c r="AE1433" s="14">
        <f t="shared" si="14"/>
        <v>66</v>
      </c>
      <c r="AF1433" s="14">
        <f t="shared" si="15"/>
        <v>3</v>
      </c>
      <c r="AG1433" s="17">
        <f t="shared" si="16"/>
        <v>113.5056389</v>
      </c>
      <c r="AH1433" s="20">
        <f>12*(J1433*'Programas e Observações'!$C$8+K1433*'Programas e Observações'!$C$9+L1433*('Programas e Observações'!$C$8+'Programas e Observações'!$C$9)+M1433*'Programas e Observações'!$C$10)</f>
        <v>25579.44</v>
      </c>
      <c r="AI1433" s="20">
        <f>12*(J1433*'Programas e Observações'!$D$8+K1433*'Programas e Observações'!$D$9+L1433*('Programas e Observações'!$D$8+'Programas e Observações'!$D$9)+M1433*'Programas e Observações'!$D$10)</f>
        <v>42755.52</v>
      </c>
      <c r="AJ1433" s="13" t="s">
        <v>4377</v>
      </c>
      <c r="AK1433" s="13" t="s">
        <v>4366</v>
      </c>
    </row>
    <row r="1434" ht="15.75" customHeight="1">
      <c r="A1434" s="13" t="s">
        <v>5814</v>
      </c>
      <c r="B1434" s="13" t="s">
        <v>5815</v>
      </c>
      <c r="C1434" s="13" t="s">
        <v>5816</v>
      </c>
      <c r="D1434" s="13" t="s">
        <v>5067</v>
      </c>
      <c r="E1434" s="13" t="s">
        <v>5145</v>
      </c>
      <c r="F1434" s="13" t="s">
        <v>5146</v>
      </c>
      <c r="G1434" s="14">
        <v>3337.0</v>
      </c>
      <c r="H1434" s="16" t="b">
        <f>G1434&lt;'Programas e Observações'!$C$11</f>
        <v>1</v>
      </c>
      <c r="I1434" s="14">
        <v>28.0</v>
      </c>
      <c r="J1434" s="14">
        <v>6.0</v>
      </c>
      <c r="K1434" s="14">
        <v>1.0</v>
      </c>
      <c r="L1434" s="14">
        <v>5.0</v>
      </c>
      <c r="M1434" s="14">
        <v>0.0</v>
      </c>
      <c r="N1434" s="14">
        <v>23.0</v>
      </c>
      <c r="O1434" s="14">
        <v>4.0</v>
      </c>
      <c r="P1434" s="14">
        <v>0.0</v>
      </c>
      <c r="Q1434" s="14"/>
      <c r="R1434" s="17">
        <f t="shared" si="1"/>
        <v>8.390770153</v>
      </c>
      <c r="S1434" s="17">
        <f t="shared" si="2"/>
        <v>1.798022176</v>
      </c>
      <c r="T1434" s="17">
        <f t="shared" si="3"/>
        <v>0.2996703626</v>
      </c>
      <c r="U1434" s="17">
        <f t="shared" si="4"/>
        <v>1.498351813</v>
      </c>
      <c r="V1434" s="17">
        <f t="shared" si="5"/>
        <v>0</v>
      </c>
      <c r="W1434" s="17">
        <f t="shared" si="6"/>
        <v>6.89241834</v>
      </c>
      <c r="X1434" s="17">
        <f t="shared" si="7"/>
        <v>1.19868145</v>
      </c>
      <c r="Y1434" s="14">
        <f t="shared" si="8"/>
        <v>17654</v>
      </c>
      <c r="Z1434" s="14">
        <f t="shared" si="9"/>
        <v>7036</v>
      </c>
      <c r="AA1434" s="14">
        <f t="shared" si="10"/>
        <v>1546</v>
      </c>
      <c r="AB1434" s="14">
        <f t="shared" si="11"/>
        <v>3446</v>
      </c>
      <c r="AC1434" s="14">
        <f t="shared" si="12"/>
        <v>380</v>
      </c>
      <c r="AD1434" s="14">
        <f t="shared" si="13"/>
        <v>3243</v>
      </c>
      <c r="AE1434" s="14">
        <f t="shared" si="14"/>
        <v>171</v>
      </c>
      <c r="AF1434" s="14">
        <f t="shared" si="15"/>
        <v>9</v>
      </c>
      <c r="AG1434" s="17">
        <f t="shared" si="16"/>
        <v>74.85043904</v>
      </c>
      <c r="AH1434" s="20">
        <f>12*(J1434*'Programas e Observações'!$C$8+K1434*'Programas e Observações'!$C$9+L1434*('Programas e Observações'!$C$8+'Programas e Observações'!$C$9)+M1434*'Programas e Observações'!$C$10)</f>
        <v>5241</v>
      </c>
      <c r="AI1434" s="20">
        <f>12*(J1434*'Programas e Observações'!$D$8+K1434*'Programas e Observações'!$D$9+L1434*('Programas e Observações'!$D$8+'Programas e Observações'!$D$9)+M1434*'Programas e Observações'!$D$10)</f>
        <v>9326.64</v>
      </c>
      <c r="AJ1434" s="13" t="s">
        <v>1112</v>
      </c>
      <c r="AK1434" s="13" t="s">
        <v>1189</v>
      </c>
    </row>
    <row r="1435" ht="15.75" customHeight="1">
      <c r="A1435" s="13" t="s">
        <v>5817</v>
      </c>
      <c r="B1435" s="13" t="s">
        <v>5818</v>
      </c>
      <c r="C1435" s="13" t="s">
        <v>5819</v>
      </c>
      <c r="D1435" s="13" t="s">
        <v>5067</v>
      </c>
      <c r="E1435" s="13" t="s">
        <v>5197</v>
      </c>
      <c r="F1435" s="13" t="s">
        <v>5198</v>
      </c>
      <c r="G1435" s="14">
        <v>1750.0</v>
      </c>
      <c r="H1435" s="16" t="b">
        <f>G1435&lt;'Programas e Observações'!$C$11</f>
        <v>1</v>
      </c>
      <c r="I1435" s="14">
        <v>45.0</v>
      </c>
      <c r="J1435" s="14">
        <v>21.0</v>
      </c>
      <c r="K1435" s="14">
        <v>1.0</v>
      </c>
      <c r="L1435" s="14">
        <v>5.0</v>
      </c>
      <c r="M1435" s="14">
        <v>0.0</v>
      </c>
      <c r="N1435" s="14">
        <v>18.0</v>
      </c>
      <c r="O1435" s="14">
        <v>2.0</v>
      </c>
      <c r="P1435" s="14">
        <v>0.0</v>
      </c>
      <c r="Q1435" s="14"/>
      <c r="R1435" s="17">
        <f t="shared" si="1"/>
        <v>25.71428571</v>
      </c>
      <c r="S1435" s="17">
        <f t="shared" si="2"/>
        <v>12</v>
      </c>
      <c r="T1435" s="17">
        <f t="shared" si="3"/>
        <v>0.5714285714</v>
      </c>
      <c r="U1435" s="17">
        <f t="shared" si="4"/>
        <v>2.857142857</v>
      </c>
      <c r="V1435" s="17">
        <f t="shared" si="5"/>
        <v>0</v>
      </c>
      <c r="W1435" s="17">
        <f t="shared" si="6"/>
        <v>10.28571429</v>
      </c>
      <c r="X1435" s="17">
        <f t="shared" si="7"/>
        <v>1.142857143</v>
      </c>
      <c r="Y1435" s="14">
        <f t="shared" si="8"/>
        <v>8756</v>
      </c>
      <c r="Z1435" s="14">
        <f t="shared" si="9"/>
        <v>3764</v>
      </c>
      <c r="AA1435" s="14">
        <f t="shared" si="10"/>
        <v>621</v>
      </c>
      <c r="AB1435" s="14">
        <f t="shared" si="11"/>
        <v>1278</v>
      </c>
      <c r="AC1435" s="14">
        <f t="shared" si="12"/>
        <v>336</v>
      </c>
      <c r="AD1435" s="14">
        <f t="shared" si="13"/>
        <v>2999</v>
      </c>
      <c r="AE1435" s="14">
        <f t="shared" si="14"/>
        <v>102</v>
      </c>
      <c r="AF1435" s="14">
        <f t="shared" si="15"/>
        <v>3</v>
      </c>
      <c r="AG1435" s="17">
        <f t="shared" si="16"/>
        <v>74.27514718</v>
      </c>
      <c r="AH1435" s="20">
        <f>12*(J1435*'Programas e Observações'!$C$8+K1435*'Programas e Observações'!$C$9+L1435*('Programas e Observações'!$C$8+'Programas e Observações'!$C$9)+M1435*'Programas e Observações'!$C$10)</f>
        <v>8220</v>
      </c>
      <c r="AI1435" s="20">
        <f>12*(J1435*'Programas e Observações'!$D$8+K1435*'Programas e Observações'!$D$9+L1435*('Programas e Observações'!$D$8+'Programas e Observações'!$D$9)+M1435*'Programas e Observações'!$D$10)</f>
        <v>17700.24</v>
      </c>
      <c r="AJ1435" s="13" t="s">
        <v>1125</v>
      </c>
      <c r="AK1435" s="13" t="s">
        <v>1018</v>
      </c>
    </row>
    <row r="1436" ht="15.75" customHeight="1">
      <c r="A1436" s="13" t="s">
        <v>5820</v>
      </c>
      <c r="B1436" s="13" t="s">
        <v>5821</v>
      </c>
      <c r="C1436" s="13" t="s">
        <v>5822</v>
      </c>
      <c r="D1436" s="13" t="s">
        <v>5067</v>
      </c>
      <c r="E1436" s="13" t="s">
        <v>5145</v>
      </c>
      <c r="F1436" s="13" t="s">
        <v>5146</v>
      </c>
      <c r="G1436" s="14">
        <v>4283.0</v>
      </c>
      <c r="H1436" s="16" t="b">
        <f>G1436&lt;'Programas e Observações'!$C$11</f>
        <v>1</v>
      </c>
      <c r="I1436" s="14">
        <v>374.0</v>
      </c>
      <c r="J1436" s="14">
        <v>118.0</v>
      </c>
      <c r="K1436" s="14">
        <v>37.0</v>
      </c>
      <c r="L1436" s="14">
        <v>61.0</v>
      </c>
      <c r="M1436" s="14">
        <v>0.0</v>
      </c>
      <c r="N1436" s="14">
        <v>33.0</v>
      </c>
      <c r="O1436" s="14">
        <v>6.0</v>
      </c>
      <c r="P1436" s="14">
        <v>0.0</v>
      </c>
      <c r="Q1436" s="14"/>
      <c r="R1436" s="17">
        <f t="shared" si="1"/>
        <v>87.32197058</v>
      </c>
      <c r="S1436" s="17">
        <f t="shared" si="2"/>
        <v>27.55078216</v>
      </c>
      <c r="T1436" s="17">
        <f t="shared" si="3"/>
        <v>8.638804576</v>
      </c>
      <c r="U1436" s="17">
        <f t="shared" si="4"/>
        <v>14.24235349</v>
      </c>
      <c r="V1436" s="17">
        <f t="shared" si="5"/>
        <v>0</v>
      </c>
      <c r="W1436" s="17">
        <f t="shared" si="6"/>
        <v>7.704879757</v>
      </c>
      <c r="X1436" s="17">
        <f t="shared" si="7"/>
        <v>1.400887229</v>
      </c>
      <c r="Y1436" s="14">
        <f t="shared" si="8"/>
        <v>17654</v>
      </c>
      <c r="Z1436" s="14">
        <f t="shared" si="9"/>
        <v>7036</v>
      </c>
      <c r="AA1436" s="14">
        <f t="shared" si="10"/>
        <v>1546</v>
      </c>
      <c r="AB1436" s="14">
        <f t="shared" si="11"/>
        <v>3446</v>
      </c>
      <c r="AC1436" s="14">
        <f t="shared" si="12"/>
        <v>380</v>
      </c>
      <c r="AD1436" s="14">
        <f t="shared" si="13"/>
        <v>3243</v>
      </c>
      <c r="AE1436" s="14">
        <f t="shared" si="14"/>
        <v>171</v>
      </c>
      <c r="AF1436" s="14">
        <f t="shared" si="15"/>
        <v>9</v>
      </c>
      <c r="AG1436" s="17">
        <f t="shared" si="16"/>
        <v>74.85043904</v>
      </c>
      <c r="AH1436" s="20">
        <f>12*(J1436*'Programas e Observações'!$C$8+K1436*'Programas e Observações'!$C$9+L1436*('Programas e Observações'!$C$8+'Programas e Observações'!$C$9)+M1436*'Programas e Observações'!$C$10)</f>
        <v>85470.6</v>
      </c>
      <c r="AI1436" s="20">
        <f>12*(J1436*'Programas e Observações'!$D$8+K1436*'Programas e Observações'!$D$9+L1436*('Programas e Observações'!$D$8+'Programas e Observações'!$D$9)+M1436*'Programas e Observações'!$D$10)</f>
        <v>151962.96</v>
      </c>
      <c r="AJ1436" s="13" t="s">
        <v>5823</v>
      </c>
      <c r="AK1436" s="13" t="s">
        <v>264</v>
      </c>
    </row>
    <row r="1437" ht="15.75" customHeight="1">
      <c r="A1437" s="13" t="s">
        <v>5824</v>
      </c>
      <c r="B1437" s="13" t="s">
        <v>5825</v>
      </c>
      <c r="C1437" s="13" t="s">
        <v>5826</v>
      </c>
      <c r="D1437" s="13" t="s">
        <v>5067</v>
      </c>
      <c r="E1437" s="13" t="s">
        <v>5117</v>
      </c>
      <c r="F1437" s="13" t="s">
        <v>5118</v>
      </c>
      <c r="G1437" s="14">
        <v>3462.0</v>
      </c>
      <c r="H1437" s="16" t="b">
        <f>G1437&lt;'Programas e Observações'!$C$11</f>
        <v>1</v>
      </c>
      <c r="I1437" s="14">
        <v>377.0</v>
      </c>
      <c r="J1437" s="14">
        <v>181.0</v>
      </c>
      <c r="K1437" s="14">
        <v>21.0</v>
      </c>
      <c r="L1437" s="14">
        <v>71.0</v>
      </c>
      <c r="M1437" s="14">
        <v>2.0</v>
      </c>
      <c r="N1437" s="14">
        <v>89.0</v>
      </c>
      <c r="O1437" s="14">
        <v>9.0</v>
      </c>
      <c r="P1437" s="14">
        <v>1.0</v>
      </c>
      <c r="Q1437" s="14"/>
      <c r="R1437" s="17">
        <f t="shared" si="1"/>
        <v>108.8965916</v>
      </c>
      <c r="S1437" s="17">
        <f t="shared" si="2"/>
        <v>52.28191797</v>
      </c>
      <c r="T1437" s="17">
        <f t="shared" si="3"/>
        <v>6.065857886</v>
      </c>
      <c r="U1437" s="17">
        <f t="shared" si="4"/>
        <v>20.50837666</v>
      </c>
      <c r="V1437" s="17">
        <f t="shared" si="5"/>
        <v>0.577700751</v>
      </c>
      <c r="W1437" s="17">
        <f t="shared" si="6"/>
        <v>25.70768342</v>
      </c>
      <c r="X1437" s="17">
        <f t="shared" si="7"/>
        <v>2.59965338</v>
      </c>
      <c r="Y1437" s="14">
        <f t="shared" si="8"/>
        <v>11090</v>
      </c>
      <c r="Z1437" s="14">
        <f t="shared" si="9"/>
        <v>4765</v>
      </c>
      <c r="AA1437" s="14">
        <f t="shared" si="10"/>
        <v>1049</v>
      </c>
      <c r="AB1437" s="14">
        <f t="shared" si="11"/>
        <v>2408</v>
      </c>
      <c r="AC1437" s="14">
        <f t="shared" si="12"/>
        <v>273</v>
      </c>
      <c r="AD1437" s="14">
        <f t="shared" si="13"/>
        <v>2234</v>
      </c>
      <c r="AE1437" s="14">
        <f t="shared" si="14"/>
        <v>238</v>
      </c>
      <c r="AF1437" s="14">
        <f t="shared" si="15"/>
        <v>3</v>
      </c>
      <c r="AG1437" s="17">
        <f t="shared" si="16"/>
        <v>95.93176648</v>
      </c>
      <c r="AH1437" s="20">
        <f>12*(J1437*'Programas e Observações'!$C$8+K1437*'Programas e Observações'!$C$9+L1437*('Programas e Observações'!$C$8+'Programas e Observações'!$C$9)+M1437*'Programas e Observações'!$C$10)</f>
        <v>97966.56</v>
      </c>
      <c r="AI1437" s="20">
        <f>12*(J1437*'Programas e Observações'!$D$8+K1437*'Programas e Observações'!$D$9+L1437*('Programas e Observações'!$D$8+'Programas e Observações'!$D$9)+M1437*'Programas e Observações'!$D$10)</f>
        <v>190611.6</v>
      </c>
      <c r="AJ1437" s="13" t="s">
        <v>263</v>
      </c>
      <c r="AK1437" s="13" t="s">
        <v>3514</v>
      </c>
    </row>
    <row r="1438" ht="15.75" customHeight="1">
      <c r="A1438" s="13" t="s">
        <v>5827</v>
      </c>
      <c r="B1438" s="13" t="s">
        <v>5828</v>
      </c>
      <c r="C1438" s="13" t="s">
        <v>5829</v>
      </c>
      <c r="D1438" s="13" t="s">
        <v>5067</v>
      </c>
      <c r="E1438" s="13" t="s">
        <v>5145</v>
      </c>
      <c r="F1438" s="13" t="s">
        <v>5146</v>
      </c>
      <c r="G1438" s="14">
        <v>7629.0</v>
      </c>
      <c r="H1438" s="16" t="b">
        <f>G1438&lt;'Programas e Observações'!$C$11</f>
        <v>1</v>
      </c>
      <c r="I1438" s="14">
        <v>504.0</v>
      </c>
      <c r="J1438" s="14">
        <v>196.0</v>
      </c>
      <c r="K1438" s="14">
        <v>37.0</v>
      </c>
      <c r="L1438" s="14">
        <v>80.0</v>
      </c>
      <c r="M1438" s="14">
        <v>10.0</v>
      </c>
      <c r="N1438" s="14">
        <v>91.0</v>
      </c>
      <c r="O1438" s="14">
        <v>4.0</v>
      </c>
      <c r="P1438" s="14">
        <v>0.0</v>
      </c>
      <c r="Q1438" s="14"/>
      <c r="R1438" s="17">
        <f t="shared" si="1"/>
        <v>66.06370429</v>
      </c>
      <c r="S1438" s="17">
        <f t="shared" si="2"/>
        <v>25.69144056</v>
      </c>
      <c r="T1438" s="17">
        <f t="shared" si="3"/>
        <v>4.849914799</v>
      </c>
      <c r="U1438" s="17">
        <f t="shared" si="4"/>
        <v>10.48630227</v>
      </c>
      <c r="V1438" s="17">
        <f t="shared" si="5"/>
        <v>1.310787783</v>
      </c>
      <c r="W1438" s="17">
        <f t="shared" si="6"/>
        <v>11.92816883</v>
      </c>
      <c r="X1438" s="17">
        <f t="shared" si="7"/>
        <v>0.5243151134</v>
      </c>
      <c r="Y1438" s="14">
        <f t="shared" si="8"/>
        <v>17654</v>
      </c>
      <c r="Z1438" s="14">
        <f t="shared" si="9"/>
        <v>7036</v>
      </c>
      <c r="AA1438" s="14">
        <f t="shared" si="10"/>
        <v>1546</v>
      </c>
      <c r="AB1438" s="14">
        <f t="shared" si="11"/>
        <v>3446</v>
      </c>
      <c r="AC1438" s="14">
        <f t="shared" si="12"/>
        <v>380</v>
      </c>
      <c r="AD1438" s="14">
        <f t="shared" si="13"/>
        <v>3243</v>
      </c>
      <c r="AE1438" s="14">
        <f t="shared" si="14"/>
        <v>171</v>
      </c>
      <c r="AF1438" s="14">
        <f t="shared" si="15"/>
        <v>9</v>
      </c>
      <c r="AG1438" s="17">
        <f t="shared" si="16"/>
        <v>74.85043904</v>
      </c>
      <c r="AH1438" s="20">
        <f>12*(J1438*'Programas e Observações'!$C$8+K1438*'Programas e Observações'!$C$9+L1438*('Programas e Observações'!$C$8+'Programas e Observações'!$C$9)+M1438*'Programas e Observações'!$C$10)</f>
        <v>119686.2</v>
      </c>
      <c r="AI1438" s="20">
        <f>12*(J1438*'Programas e Observações'!$D$8+K1438*'Programas e Observações'!$D$9+L1438*('Programas e Observações'!$D$8+'Programas e Observações'!$D$9)+M1438*'Programas e Observações'!$D$10)</f>
        <v>221616.84</v>
      </c>
      <c r="AJ1438" s="13" t="s">
        <v>5830</v>
      </c>
      <c r="AK1438" s="13" t="s">
        <v>897</v>
      </c>
    </row>
    <row r="1439" ht="15.75" customHeight="1">
      <c r="A1439" s="13" t="s">
        <v>5831</v>
      </c>
      <c r="B1439" s="13" t="s">
        <v>5832</v>
      </c>
      <c r="C1439" s="13" t="s">
        <v>5833</v>
      </c>
      <c r="D1439" s="13" t="s">
        <v>5067</v>
      </c>
      <c r="E1439" s="13" t="s">
        <v>5281</v>
      </c>
      <c r="F1439" s="13" t="s">
        <v>5282</v>
      </c>
      <c r="G1439" s="14">
        <v>7307.0</v>
      </c>
      <c r="H1439" s="16" t="b">
        <f>G1439&lt;'Programas e Observações'!$C$11</f>
        <v>1</v>
      </c>
      <c r="I1439" s="14">
        <v>590.0</v>
      </c>
      <c r="J1439" s="14">
        <v>157.0</v>
      </c>
      <c r="K1439" s="14">
        <v>52.0</v>
      </c>
      <c r="L1439" s="14">
        <v>112.0</v>
      </c>
      <c r="M1439" s="14">
        <v>36.0</v>
      </c>
      <c r="N1439" s="14">
        <v>26.0</v>
      </c>
      <c r="O1439" s="14">
        <v>7.0</v>
      </c>
      <c r="P1439" s="14">
        <v>0.0</v>
      </c>
      <c r="Q1439" s="14"/>
      <c r="R1439" s="17">
        <f t="shared" si="1"/>
        <v>80.74449158</v>
      </c>
      <c r="S1439" s="17">
        <f t="shared" si="2"/>
        <v>21.48624607</v>
      </c>
      <c r="T1439" s="17">
        <f t="shared" si="3"/>
        <v>7.116463665</v>
      </c>
      <c r="U1439" s="17">
        <f t="shared" si="4"/>
        <v>15.32776789</v>
      </c>
      <c r="V1439" s="17">
        <f t="shared" si="5"/>
        <v>4.926782537</v>
      </c>
      <c r="W1439" s="17">
        <f t="shared" si="6"/>
        <v>3.558231832</v>
      </c>
      <c r="X1439" s="17">
        <f t="shared" si="7"/>
        <v>0.9579854934</v>
      </c>
      <c r="Y1439" s="14">
        <f t="shared" si="8"/>
        <v>16048</v>
      </c>
      <c r="Z1439" s="14">
        <f t="shared" si="9"/>
        <v>5341</v>
      </c>
      <c r="AA1439" s="14">
        <f t="shared" si="10"/>
        <v>1895</v>
      </c>
      <c r="AB1439" s="14">
        <f t="shared" si="11"/>
        <v>3744</v>
      </c>
      <c r="AC1439" s="14">
        <f t="shared" si="12"/>
        <v>904</v>
      </c>
      <c r="AD1439" s="14">
        <f t="shared" si="13"/>
        <v>1918</v>
      </c>
      <c r="AE1439" s="14">
        <f t="shared" si="14"/>
        <v>256</v>
      </c>
      <c r="AF1439" s="14">
        <f t="shared" si="15"/>
        <v>6</v>
      </c>
      <c r="AG1439" s="17">
        <f t="shared" si="16"/>
        <v>89.23785269</v>
      </c>
      <c r="AH1439" s="20">
        <f>12*(J1439*'Programas e Observações'!$C$8+K1439*'Programas e Observações'!$C$9+L1439*('Programas e Observações'!$C$8+'Programas e Observações'!$C$9)+M1439*'Programas e Observações'!$C$10)</f>
        <v>155947.08</v>
      </c>
      <c r="AI1439" s="20">
        <f>12*(J1439*'Programas e Observações'!$D$8+K1439*'Programas e Observações'!$D$9+L1439*('Programas e Observações'!$D$8+'Programas e Observações'!$D$9)+M1439*'Programas e Observações'!$D$10)</f>
        <v>256746.72</v>
      </c>
      <c r="AJ1439" s="13" t="s">
        <v>5834</v>
      </c>
      <c r="AK1439" s="13" t="s">
        <v>5835</v>
      </c>
    </row>
    <row r="1440" ht="15.75" customHeight="1">
      <c r="A1440" s="13" t="s">
        <v>5836</v>
      </c>
      <c r="B1440" s="13" t="s">
        <v>5837</v>
      </c>
      <c r="C1440" s="13" t="s">
        <v>5838</v>
      </c>
      <c r="D1440" s="13" t="s">
        <v>5067</v>
      </c>
      <c r="E1440" s="13" t="s">
        <v>5080</v>
      </c>
      <c r="F1440" s="13" t="s">
        <v>5081</v>
      </c>
      <c r="G1440" s="14">
        <v>11387.0</v>
      </c>
      <c r="H1440" s="16" t="b">
        <f>G1440&lt;'Programas e Observações'!$C$11</f>
        <v>1</v>
      </c>
      <c r="I1440" s="14">
        <v>935.0</v>
      </c>
      <c r="J1440" s="14">
        <v>266.0</v>
      </c>
      <c r="K1440" s="14">
        <v>98.0</v>
      </c>
      <c r="L1440" s="14">
        <v>309.0</v>
      </c>
      <c r="M1440" s="14">
        <v>59.0</v>
      </c>
      <c r="N1440" s="14">
        <v>149.0</v>
      </c>
      <c r="O1440" s="14">
        <v>23.0</v>
      </c>
      <c r="P1440" s="14">
        <v>1.0</v>
      </c>
      <c r="Q1440" s="14"/>
      <c r="R1440" s="17">
        <f t="shared" si="1"/>
        <v>82.11117942</v>
      </c>
      <c r="S1440" s="17">
        <f t="shared" si="2"/>
        <v>23.3599719</v>
      </c>
      <c r="T1440" s="17">
        <f t="shared" si="3"/>
        <v>8.606305436</v>
      </c>
      <c r="U1440" s="17">
        <f t="shared" si="4"/>
        <v>27.13620796</v>
      </c>
      <c r="V1440" s="17">
        <f t="shared" si="5"/>
        <v>5.18134715</v>
      </c>
      <c r="W1440" s="17">
        <f t="shared" si="6"/>
        <v>13.08509704</v>
      </c>
      <c r="X1440" s="17">
        <f t="shared" si="7"/>
        <v>2.019847194</v>
      </c>
      <c r="Y1440" s="14">
        <f t="shared" si="8"/>
        <v>11853</v>
      </c>
      <c r="Z1440" s="14">
        <f t="shared" si="9"/>
        <v>4064</v>
      </c>
      <c r="AA1440" s="14">
        <f t="shared" si="10"/>
        <v>1041</v>
      </c>
      <c r="AB1440" s="14">
        <f t="shared" si="11"/>
        <v>2651</v>
      </c>
      <c r="AC1440" s="14">
        <f t="shared" si="12"/>
        <v>566</v>
      </c>
      <c r="AD1440" s="14">
        <f t="shared" si="13"/>
        <v>2647</v>
      </c>
      <c r="AE1440" s="14">
        <f t="shared" si="14"/>
        <v>360</v>
      </c>
      <c r="AF1440" s="14">
        <f t="shared" si="15"/>
        <v>8</v>
      </c>
      <c r="AG1440" s="17">
        <f t="shared" si="16"/>
        <v>60.14766701</v>
      </c>
      <c r="AH1440" s="20">
        <f>12*(J1440*'Programas e Observações'!$C$8+K1440*'Programas e Observações'!$C$9+L1440*('Programas e Observações'!$C$8+'Programas e Observações'!$C$9)+M1440*'Programas e Observações'!$C$10)</f>
        <v>352630.32</v>
      </c>
      <c r="AI1440" s="20">
        <f>12*(J1440*'Programas e Observações'!$D$8+K1440*'Programas e Observações'!$D$9+L1440*('Programas e Observações'!$D$8+'Programas e Observações'!$D$9)+M1440*'Programas e Observações'!$D$10)</f>
        <v>569057.04</v>
      </c>
      <c r="AJ1440" s="13" t="s">
        <v>5839</v>
      </c>
      <c r="AK1440" s="13" t="s">
        <v>3643</v>
      </c>
    </row>
    <row r="1441" ht="15.75" customHeight="1">
      <c r="A1441" s="13" t="s">
        <v>5840</v>
      </c>
      <c r="B1441" s="13" t="s">
        <v>5841</v>
      </c>
      <c r="C1441" s="13" t="s">
        <v>5842</v>
      </c>
      <c r="D1441" s="13" t="s">
        <v>5067</v>
      </c>
      <c r="E1441" s="13" t="s">
        <v>5117</v>
      </c>
      <c r="F1441" s="13" t="s">
        <v>5118</v>
      </c>
      <c r="G1441" s="14">
        <v>3382.0</v>
      </c>
      <c r="H1441" s="16" t="b">
        <f>G1441&lt;'Programas e Observações'!$C$11</f>
        <v>1</v>
      </c>
      <c r="I1441" s="14">
        <v>456.0</v>
      </c>
      <c r="J1441" s="14">
        <v>203.0</v>
      </c>
      <c r="K1441" s="14">
        <v>42.0</v>
      </c>
      <c r="L1441" s="14">
        <v>97.0</v>
      </c>
      <c r="M1441" s="14">
        <v>16.0</v>
      </c>
      <c r="N1441" s="14">
        <v>33.0</v>
      </c>
      <c r="O1441" s="14">
        <v>7.0</v>
      </c>
      <c r="P1441" s="14">
        <v>0.0</v>
      </c>
      <c r="Q1441" s="14"/>
      <c r="R1441" s="17">
        <f t="shared" si="1"/>
        <v>134.8314607</v>
      </c>
      <c r="S1441" s="17">
        <f t="shared" si="2"/>
        <v>60.02365464</v>
      </c>
      <c r="T1441" s="17">
        <f t="shared" si="3"/>
        <v>12.41868717</v>
      </c>
      <c r="U1441" s="17">
        <f t="shared" si="4"/>
        <v>28.6812537</v>
      </c>
      <c r="V1441" s="17">
        <f t="shared" si="5"/>
        <v>4.730928445</v>
      </c>
      <c r="W1441" s="17">
        <f t="shared" si="6"/>
        <v>9.757539917</v>
      </c>
      <c r="X1441" s="17">
        <f t="shared" si="7"/>
        <v>2.069781195</v>
      </c>
      <c r="Y1441" s="14">
        <f t="shared" si="8"/>
        <v>11090</v>
      </c>
      <c r="Z1441" s="14">
        <f t="shared" si="9"/>
        <v>4765</v>
      </c>
      <c r="AA1441" s="14">
        <f t="shared" si="10"/>
        <v>1049</v>
      </c>
      <c r="AB1441" s="14">
        <f t="shared" si="11"/>
        <v>2408</v>
      </c>
      <c r="AC1441" s="14">
        <f t="shared" si="12"/>
        <v>273</v>
      </c>
      <c r="AD1441" s="14">
        <f t="shared" si="13"/>
        <v>2234</v>
      </c>
      <c r="AE1441" s="14">
        <f t="shared" si="14"/>
        <v>238</v>
      </c>
      <c r="AF1441" s="14">
        <f t="shared" si="15"/>
        <v>3</v>
      </c>
      <c r="AG1441" s="17">
        <f t="shared" si="16"/>
        <v>95.93176648</v>
      </c>
      <c r="AH1441" s="20">
        <f>12*(J1441*'Programas e Observações'!$C$8+K1441*'Programas e Observações'!$C$9+L1441*('Programas e Observações'!$C$8+'Programas e Observações'!$C$9)+M1441*'Programas e Observações'!$C$10)</f>
        <v>138823.08</v>
      </c>
      <c r="AI1441" s="20">
        <f>12*(J1441*'Programas e Observações'!$D$8+K1441*'Programas e Observações'!$D$9+L1441*('Programas e Observações'!$D$8+'Programas e Observações'!$D$9)+M1441*'Programas e Observações'!$D$10)</f>
        <v>249945.96</v>
      </c>
      <c r="AJ1441" s="13" t="s">
        <v>5843</v>
      </c>
      <c r="AK1441" s="13" t="s">
        <v>3486</v>
      </c>
    </row>
    <row r="1442" ht="15.75" customHeight="1">
      <c r="A1442" s="13" t="s">
        <v>5844</v>
      </c>
      <c r="B1442" s="13" t="s">
        <v>5845</v>
      </c>
      <c r="C1442" s="13" t="s">
        <v>5846</v>
      </c>
      <c r="D1442" s="13" t="s">
        <v>5067</v>
      </c>
      <c r="E1442" s="13" t="s">
        <v>5103</v>
      </c>
      <c r="F1442" s="13" t="s">
        <v>5104</v>
      </c>
      <c r="G1442" s="14">
        <v>53457.0</v>
      </c>
      <c r="H1442" s="16" t="b">
        <f>G1442&lt;'Programas e Observações'!$C$11</f>
        <v>0</v>
      </c>
      <c r="I1442" s="14">
        <v>5194.0</v>
      </c>
      <c r="J1442" s="14">
        <v>1685.0</v>
      </c>
      <c r="K1442" s="14">
        <v>604.0</v>
      </c>
      <c r="L1442" s="14">
        <v>1302.0</v>
      </c>
      <c r="M1442" s="14">
        <v>430.0</v>
      </c>
      <c r="N1442" s="14">
        <v>396.0</v>
      </c>
      <c r="O1442" s="14">
        <v>57.0</v>
      </c>
      <c r="P1442" s="14">
        <v>1.0</v>
      </c>
      <c r="Q1442" s="14">
        <v>109.0</v>
      </c>
      <c r="R1442" s="17">
        <f t="shared" si="1"/>
        <v>97.16220514</v>
      </c>
      <c r="S1442" s="17">
        <f t="shared" si="2"/>
        <v>31.52066147</v>
      </c>
      <c r="T1442" s="17">
        <f t="shared" si="3"/>
        <v>11.29880091</v>
      </c>
      <c r="U1442" s="17">
        <f t="shared" si="4"/>
        <v>24.35602447</v>
      </c>
      <c r="V1442" s="17">
        <f t="shared" si="5"/>
        <v>8.043848327</v>
      </c>
      <c r="W1442" s="17">
        <f t="shared" si="6"/>
        <v>7.40782311</v>
      </c>
      <c r="X1442" s="17">
        <f t="shared" si="7"/>
        <v>1.066277569</v>
      </c>
      <c r="Y1442" s="14">
        <f t="shared" si="8"/>
        <v>113629</v>
      </c>
      <c r="Z1442" s="14">
        <f t="shared" si="9"/>
        <v>37513</v>
      </c>
      <c r="AA1442" s="14">
        <f t="shared" si="10"/>
        <v>16172</v>
      </c>
      <c r="AB1442" s="14">
        <f t="shared" si="11"/>
        <v>29128</v>
      </c>
      <c r="AC1442" s="14">
        <f t="shared" si="12"/>
        <v>7656</v>
      </c>
      <c r="AD1442" s="14">
        <f t="shared" si="13"/>
        <v>21234</v>
      </c>
      <c r="AE1442" s="14">
        <f t="shared" si="14"/>
        <v>2064</v>
      </c>
      <c r="AF1442" s="14">
        <f t="shared" si="15"/>
        <v>43</v>
      </c>
      <c r="AG1442" s="17">
        <f t="shared" si="16"/>
        <v>79.71548274</v>
      </c>
      <c r="AH1442" s="20">
        <f>12*(J1442*'Programas e Observações'!$C$8+K1442*'Programas e Observações'!$C$9+L1442*('Programas e Observações'!$C$8+'Programas e Observações'!$C$9)+M1442*'Programas e Observações'!$C$10)</f>
        <v>1790865</v>
      </c>
      <c r="AI1442" s="20">
        <f>12*(J1442*'Programas e Observações'!$D$8+K1442*'Programas e Observações'!$D$9+L1442*('Programas e Observações'!$D$8+'Programas e Observações'!$D$9)+M1442*'Programas e Observações'!$D$10)</f>
        <v>2912419.68</v>
      </c>
      <c r="AJ1442" s="13" t="s">
        <v>5847</v>
      </c>
      <c r="AK1442" s="13" t="s">
        <v>4002</v>
      </c>
    </row>
    <row r="1443" ht="15.75" customHeight="1">
      <c r="A1443" s="13" t="s">
        <v>5848</v>
      </c>
      <c r="B1443" s="13" t="s">
        <v>5849</v>
      </c>
      <c r="C1443" s="13" t="s">
        <v>5850</v>
      </c>
      <c r="D1443" s="13" t="s">
        <v>5067</v>
      </c>
      <c r="E1443" s="13" t="s">
        <v>5172</v>
      </c>
      <c r="F1443" s="13" t="s">
        <v>5173</v>
      </c>
      <c r="G1443" s="14">
        <v>10652.0</v>
      </c>
      <c r="H1443" s="16" t="b">
        <f>G1443&lt;'Programas e Observações'!$C$11</f>
        <v>1</v>
      </c>
      <c r="I1443" s="14">
        <v>978.0</v>
      </c>
      <c r="J1443" s="14">
        <v>410.0</v>
      </c>
      <c r="K1443" s="14">
        <v>71.0</v>
      </c>
      <c r="L1443" s="14">
        <v>142.0</v>
      </c>
      <c r="M1443" s="14">
        <v>50.0</v>
      </c>
      <c r="N1443" s="14">
        <v>78.0</v>
      </c>
      <c r="O1443" s="14">
        <v>11.0</v>
      </c>
      <c r="P1443" s="14">
        <v>0.0</v>
      </c>
      <c r="Q1443" s="14"/>
      <c r="R1443" s="17">
        <f t="shared" si="1"/>
        <v>91.8137439</v>
      </c>
      <c r="S1443" s="17">
        <f t="shared" si="2"/>
        <v>38.49042433</v>
      </c>
      <c r="T1443" s="17">
        <f t="shared" si="3"/>
        <v>6.665414946</v>
      </c>
      <c r="U1443" s="17">
        <f t="shared" si="4"/>
        <v>13.33082989</v>
      </c>
      <c r="V1443" s="17">
        <f t="shared" si="5"/>
        <v>4.693954187</v>
      </c>
      <c r="W1443" s="17">
        <f t="shared" si="6"/>
        <v>7.322568532</v>
      </c>
      <c r="X1443" s="17">
        <f t="shared" si="7"/>
        <v>1.032669921</v>
      </c>
      <c r="Y1443" s="14">
        <f t="shared" si="8"/>
        <v>13663</v>
      </c>
      <c r="Z1443" s="14">
        <f t="shared" si="9"/>
        <v>5375</v>
      </c>
      <c r="AA1443" s="14">
        <f t="shared" si="10"/>
        <v>1283</v>
      </c>
      <c r="AB1443" s="14">
        <f t="shared" si="11"/>
        <v>2533</v>
      </c>
      <c r="AC1443" s="14">
        <f t="shared" si="12"/>
        <v>689</v>
      </c>
      <c r="AD1443" s="14">
        <f t="shared" si="13"/>
        <v>1534</v>
      </c>
      <c r="AE1443" s="14">
        <f t="shared" si="14"/>
        <v>207</v>
      </c>
      <c r="AF1443" s="14">
        <f t="shared" si="15"/>
        <v>2</v>
      </c>
      <c r="AG1443" s="17">
        <f t="shared" si="16"/>
        <v>126.1529939</v>
      </c>
      <c r="AH1443" s="20">
        <f>12*(J1443*'Programas e Observações'!$C$8+K1443*'Programas e Observações'!$C$9+L1443*('Programas e Observações'!$C$8+'Programas e Observações'!$C$9)+M1443*'Programas e Observações'!$C$10)</f>
        <v>244493.4</v>
      </c>
      <c r="AI1443" s="20">
        <f>12*(J1443*'Programas e Observações'!$D$8+K1443*'Programas e Observações'!$D$9+L1443*('Programas e Observações'!$D$8+'Programas e Observações'!$D$9)+M1443*'Programas e Observações'!$D$10)</f>
        <v>448329.48</v>
      </c>
      <c r="AJ1443" s="13" t="s">
        <v>1051</v>
      </c>
      <c r="AK1443" s="13" t="s">
        <v>4266</v>
      </c>
    </row>
    <row r="1444" ht="15.75" customHeight="1">
      <c r="A1444" s="13" t="s">
        <v>5851</v>
      </c>
      <c r="B1444" s="13" t="s">
        <v>5852</v>
      </c>
      <c r="C1444" s="13" t="s">
        <v>5853</v>
      </c>
      <c r="D1444" s="13" t="s">
        <v>5067</v>
      </c>
      <c r="E1444" s="13" t="s">
        <v>5117</v>
      </c>
      <c r="F1444" s="13" t="s">
        <v>5118</v>
      </c>
      <c r="G1444" s="14">
        <v>14131.0</v>
      </c>
      <c r="H1444" s="16" t="b">
        <f>G1444&lt;'Programas e Observações'!$C$11</f>
        <v>1</v>
      </c>
      <c r="I1444" s="14">
        <v>1622.0</v>
      </c>
      <c r="J1444" s="14">
        <v>713.0</v>
      </c>
      <c r="K1444" s="14">
        <v>135.0</v>
      </c>
      <c r="L1444" s="14">
        <v>357.0</v>
      </c>
      <c r="M1444" s="14">
        <v>24.0</v>
      </c>
      <c r="N1444" s="14">
        <v>283.0</v>
      </c>
      <c r="O1444" s="14">
        <v>40.0</v>
      </c>
      <c r="P1444" s="14">
        <v>1.0</v>
      </c>
      <c r="Q1444" s="14"/>
      <c r="R1444" s="17">
        <f t="shared" si="1"/>
        <v>114.783101</v>
      </c>
      <c r="S1444" s="17">
        <f t="shared" si="2"/>
        <v>50.45644328</v>
      </c>
      <c r="T1444" s="17">
        <f t="shared" si="3"/>
        <v>9.553464015</v>
      </c>
      <c r="U1444" s="17">
        <f t="shared" si="4"/>
        <v>25.26360484</v>
      </c>
      <c r="V1444" s="17">
        <f t="shared" si="5"/>
        <v>1.698393603</v>
      </c>
      <c r="W1444" s="17">
        <f t="shared" si="6"/>
        <v>20.02689123</v>
      </c>
      <c r="X1444" s="17">
        <f t="shared" si="7"/>
        <v>2.830656005</v>
      </c>
      <c r="Y1444" s="14">
        <f t="shared" si="8"/>
        <v>11090</v>
      </c>
      <c r="Z1444" s="14">
        <f t="shared" si="9"/>
        <v>4765</v>
      </c>
      <c r="AA1444" s="14">
        <f t="shared" si="10"/>
        <v>1049</v>
      </c>
      <c r="AB1444" s="14">
        <f t="shared" si="11"/>
        <v>2408</v>
      </c>
      <c r="AC1444" s="14">
        <f t="shared" si="12"/>
        <v>273</v>
      </c>
      <c r="AD1444" s="14">
        <f t="shared" si="13"/>
        <v>2234</v>
      </c>
      <c r="AE1444" s="14">
        <f t="shared" si="14"/>
        <v>238</v>
      </c>
      <c r="AF1444" s="14">
        <f t="shared" si="15"/>
        <v>3</v>
      </c>
      <c r="AG1444" s="17">
        <f t="shared" si="16"/>
        <v>95.93176648</v>
      </c>
      <c r="AH1444" s="20">
        <f>12*(J1444*'Programas e Observações'!$C$8+K1444*'Programas e Observações'!$C$9+L1444*('Programas e Observações'!$C$8+'Programas e Observações'!$C$9)+M1444*'Programas e Observações'!$C$10)</f>
        <v>475781.52</v>
      </c>
      <c r="AI1444" s="20">
        <f>12*(J1444*'Programas e Observações'!$D$8+K1444*'Programas e Observações'!$D$9+L1444*('Programas e Observações'!$D$8+'Programas e Observações'!$D$9)+M1444*'Programas e Observações'!$D$10)</f>
        <v>871566.24</v>
      </c>
      <c r="AJ1444" s="13" t="s">
        <v>5854</v>
      </c>
      <c r="AK1444" s="13" t="s">
        <v>4960</v>
      </c>
    </row>
    <row r="1445" ht="15.75" customHeight="1">
      <c r="A1445" s="13" t="s">
        <v>5855</v>
      </c>
      <c r="B1445" s="13" t="s">
        <v>5856</v>
      </c>
      <c r="C1445" s="13" t="s">
        <v>5857</v>
      </c>
      <c r="D1445" s="13" t="s">
        <v>5067</v>
      </c>
      <c r="E1445" s="13" t="s">
        <v>5088</v>
      </c>
      <c r="F1445" s="13" t="s">
        <v>5089</v>
      </c>
      <c r="G1445" s="14">
        <v>3156.0</v>
      </c>
      <c r="H1445" s="16" t="b">
        <f>G1445&lt;'Programas e Observações'!$C$11</f>
        <v>1</v>
      </c>
      <c r="I1445" s="14">
        <v>295.0</v>
      </c>
      <c r="J1445" s="14">
        <v>66.0</v>
      </c>
      <c r="K1445" s="14">
        <v>43.0</v>
      </c>
      <c r="L1445" s="14">
        <v>84.0</v>
      </c>
      <c r="M1445" s="14">
        <v>31.0</v>
      </c>
      <c r="N1445" s="14">
        <v>24.0</v>
      </c>
      <c r="O1445" s="14">
        <v>4.0</v>
      </c>
      <c r="P1445" s="14">
        <v>0.0</v>
      </c>
      <c r="Q1445" s="14"/>
      <c r="R1445" s="17">
        <f t="shared" si="1"/>
        <v>93.47275032</v>
      </c>
      <c r="S1445" s="17">
        <f t="shared" si="2"/>
        <v>20.91254753</v>
      </c>
      <c r="T1445" s="17">
        <f t="shared" si="3"/>
        <v>13.62484157</v>
      </c>
      <c r="U1445" s="17">
        <f t="shared" si="4"/>
        <v>26.61596958</v>
      </c>
      <c r="V1445" s="17">
        <f t="shared" si="5"/>
        <v>9.822560203</v>
      </c>
      <c r="W1445" s="17">
        <f t="shared" si="6"/>
        <v>7.604562738</v>
      </c>
      <c r="X1445" s="17">
        <f t="shared" si="7"/>
        <v>1.267427123</v>
      </c>
      <c r="Y1445" s="14">
        <f t="shared" si="8"/>
        <v>21935</v>
      </c>
      <c r="Z1445" s="14">
        <f t="shared" si="9"/>
        <v>7540</v>
      </c>
      <c r="AA1445" s="14">
        <f t="shared" si="10"/>
        <v>1964</v>
      </c>
      <c r="AB1445" s="14">
        <f t="shared" si="11"/>
        <v>4566</v>
      </c>
      <c r="AC1445" s="14">
        <f t="shared" si="12"/>
        <v>987</v>
      </c>
      <c r="AD1445" s="14">
        <f t="shared" si="13"/>
        <v>4210</v>
      </c>
      <c r="AE1445" s="14">
        <f t="shared" si="14"/>
        <v>365</v>
      </c>
      <c r="AF1445" s="14">
        <f t="shared" si="15"/>
        <v>12</v>
      </c>
      <c r="AG1445" s="17">
        <f t="shared" si="16"/>
        <v>73.03754266</v>
      </c>
      <c r="AH1445" s="20">
        <f>12*(J1445*'Programas e Observações'!$C$8+K1445*'Programas e Observações'!$C$9+L1445*('Programas e Observações'!$C$8+'Programas e Observações'!$C$9)+M1445*'Programas e Observações'!$C$10)</f>
        <v>110829.48</v>
      </c>
      <c r="AI1445" s="20">
        <f>12*(J1445*'Programas e Observações'!$D$8+K1445*'Programas e Observações'!$D$9+L1445*('Programas e Observações'!$D$8+'Programas e Observações'!$D$9)+M1445*'Programas e Observações'!$D$10)</f>
        <v>167961.36</v>
      </c>
      <c r="AJ1445" s="13" t="s">
        <v>5858</v>
      </c>
      <c r="AK1445" s="13" t="s">
        <v>5859</v>
      </c>
    </row>
    <row r="1446" ht="15.75" customHeight="1">
      <c r="A1446" s="13" t="s">
        <v>5860</v>
      </c>
      <c r="B1446" s="13" t="s">
        <v>5861</v>
      </c>
      <c r="C1446" s="13" t="s">
        <v>5862</v>
      </c>
      <c r="D1446" s="13" t="s">
        <v>5067</v>
      </c>
      <c r="E1446" s="13" t="s">
        <v>5074</v>
      </c>
      <c r="F1446" s="13" t="s">
        <v>5075</v>
      </c>
      <c r="G1446" s="14">
        <v>3056.0</v>
      </c>
      <c r="H1446" s="16" t="b">
        <f>G1446&lt;'Programas e Observações'!$C$11</f>
        <v>1</v>
      </c>
      <c r="I1446" s="14">
        <v>229.0</v>
      </c>
      <c r="J1446" s="14">
        <v>136.0</v>
      </c>
      <c r="K1446" s="14">
        <v>14.0</v>
      </c>
      <c r="L1446" s="14">
        <v>34.0</v>
      </c>
      <c r="M1446" s="14">
        <v>0.0</v>
      </c>
      <c r="N1446" s="14">
        <v>43.0</v>
      </c>
      <c r="O1446" s="14">
        <v>3.0</v>
      </c>
      <c r="P1446" s="14">
        <v>0.0</v>
      </c>
      <c r="Q1446" s="14"/>
      <c r="R1446" s="17">
        <f t="shared" si="1"/>
        <v>74.93455497</v>
      </c>
      <c r="S1446" s="17">
        <f t="shared" si="2"/>
        <v>44.5026178</v>
      </c>
      <c r="T1446" s="17">
        <f t="shared" si="3"/>
        <v>4.581151832</v>
      </c>
      <c r="U1446" s="17">
        <f t="shared" si="4"/>
        <v>11.12565445</v>
      </c>
      <c r="V1446" s="17">
        <f t="shared" si="5"/>
        <v>0</v>
      </c>
      <c r="W1446" s="17">
        <f t="shared" si="6"/>
        <v>14.07068063</v>
      </c>
      <c r="X1446" s="17">
        <f t="shared" si="7"/>
        <v>0.9816753927</v>
      </c>
      <c r="Y1446" s="14">
        <f t="shared" si="8"/>
        <v>14341</v>
      </c>
      <c r="Z1446" s="14">
        <f t="shared" si="9"/>
        <v>6730</v>
      </c>
      <c r="AA1446" s="14">
        <f t="shared" si="10"/>
        <v>1230</v>
      </c>
      <c r="AB1446" s="14">
        <f t="shared" si="11"/>
        <v>2463</v>
      </c>
      <c r="AC1446" s="14">
        <f t="shared" si="12"/>
        <v>527</v>
      </c>
      <c r="AD1446" s="14">
        <f t="shared" si="13"/>
        <v>2202</v>
      </c>
      <c r="AE1446" s="14">
        <f t="shared" si="14"/>
        <v>104</v>
      </c>
      <c r="AF1446" s="14">
        <f t="shared" si="15"/>
        <v>0</v>
      </c>
      <c r="AG1446" s="17">
        <f t="shared" si="16"/>
        <v>99.03937128</v>
      </c>
      <c r="AH1446" s="20">
        <f>12*(J1446*'Programas e Observações'!$C$8+K1446*'Programas e Observações'!$C$9+L1446*('Programas e Observações'!$C$8+'Programas e Observações'!$C$9)+M1446*'Programas e Observações'!$C$10)</f>
        <v>58213.2</v>
      </c>
      <c r="AI1446" s="20">
        <f>12*(J1446*'Programas e Observações'!$D$8+K1446*'Programas e Observações'!$D$9+L1446*('Programas e Observações'!$D$8+'Programas e Observações'!$D$9)+M1446*'Programas e Observações'!$D$10)</f>
        <v>120388.8</v>
      </c>
      <c r="AJ1446" s="13" t="s">
        <v>2874</v>
      </c>
      <c r="AK1446" s="13" t="s">
        <v>3038</v>
      </c>
    </row>
    <row r="1447" ht="15.75" customHeight="1">
      <c r="A1447" s="13" t="s">
        <v>5863</v>
      </c>
      <c r="B1447" s="13" t="s">
        <v>5864</v>
      </c>
      <c r="C1447" s="13" t="s">
        <v>5865</v>
      </c>
      <c r="D1447" s="13" t="s">
        <v>5067</v>
      </c>
      <c r="E1447" s="13" t="s">
        <v>5158</v>
      </c>
      <c r="F1447" s="13" t="s">
        <v>5159</v>
      </c>
      <c r="G1447" s="14">
        <v>6975.0</v>
      </c>
      <c r="H1447" s="16" t="b">
        <f>G1447&lt;'Programas e Observações'!$C$11</f>
        <v>1</v>
      </c>
      <c r="I1447" s="14">
        <v>580.0</v>
      </c>
      <c r="J1447" s="14">
        <v>165.0</v>
      </c>
      <c r="K1447" s="14">
        <v>81.0</v>
      </c>
      <c r="L1447" s="14">
        <v>134.0</v>
      </c>
      <c r="M1447" s="14">
        <v>27.0</v>
      </c>
      <c r="N1447" s="14">
        <v>75.0</v>
      </c>
      <c r="O1447" s="14">
        <v>15.0</v>
      </c>
      <c r="P1447" s="14">
        <v>0.0</v>
      </c>
      <c r="Q1447" s="14"/>
      <c r="R1447" s="17">
        <f t="shared" si="1"/>
        <v>83.15412186</v>
      </c>
      <c r="S1447" s="17">
        <f t="shared" si="2"/>
        <v>23.65591398</v>
      </c>
      <c r="T1447" s="17">
        <f t="shared" si="3"/>
        <v>11.61290323</v>
      </c>
      <c r="U1447" s="17">
        <f t="shared" si="4"/>
        <v>19.21146953</v>
      </c>
      <c r="V1447" s="17">
        <f t="shared" si="5"/>
        <v>3.870967742</v>
      </c>
      <c r="W1447" s="17">
        <f t="shared" si="6"/>
        <v>10.75268817</v>
      </c>
      <c r="X1447" s="17">
        <f t="shared" si="7"/>
        <v>2.150537634</v>
      </c>
      <c r="Y1447" s="14">
        <f t="shared" si="8"/>
        <v>50844</v>
      </c>
      <c r="Z1447" s="14">
        <f t="shared" si="9"/>
        <v>17563</v>
      </c>
      <c r="AA1447" s="14">
        <f t="shared" si="10"/>
        <v>6119</v>
      </c>
      <c r="AB1447" s="14">
        <f t="shared" si="11"/>
        <v>14634</v>
      </c>
      <c r="AC1447" s="14">
        <f t="shared" si="12"/>
        <v>3213</v>
      </c>
      <c r="AD1447" s="14">
        <f t="shared" si="13"/>
        <v>11868</v>
      </c>
      <c r="AE1447" s="14">
        <f t="shared" si="14"/>
        <v>1399</v>
      </c>
      <c r="AF1447" s="14">
        <f t="shared" si="15"/>
        <v>20</v>
      </c>
      <c r="AG1447" s="17">
        <f t="shared" si="16"/>
        <v>87.10683797</v>
      </c>
      <c r="AH1447" s="20">
        <f>12*(J1447*'Programas e Observações'!$C$8+K1447*'Programas e Observações'!$C$9+L1447*('Programas e Observações'!$C$8+'Programas e Observações'!$C$9)+M1447*'Programas e Observações'!$C$10)</f>
        <v>183138.96</v>
      </c>
      <c r="AI1447" s="20">
        <f>12*(J1447*'Programas e Observações'!$D$8+K1447*'Programas e Observações'!$D$9+L1447*('Programas e Observações'!$D$8+'Programas e Observações'!$D$9)+M1447*'Programas e Observações'!$D$10)</f>
        <v>295700.88</v>
      </c>
      <c r="AJ1447" s="13" t="s">
        <v>5866</v>
      </c>
      <c r="AK1447" s="13" t="s">
        <v>1762</v>
      </c>
    </row>
    <row r="1448" ht="15.75" customHeight="1">
      <c r="A1448" s="13" t="s">
        <v>5867</v>
      </c>
      <c r="B1448" s="13" t="s">
        <v>5868</v>
      </c>
      <c r="C1448" s="13" t="s">
        <v>5869</v>
      </c>
      <c r="D1448" s="13" t="s">
        <v>5067</v>
      </c>
      <c r="E1448" s="13" t="s">
        <v>5088</v>
      </c>
      <c r="F1448" s="13" t="s">
        <v>5089</v>
      </c>
      <c r="G1448" s="14">
        <v>4754.0</v>
      </c>
      <c r="H1448" s="16" t="b">
        <f>G1448&lt;'Programas e Observações'!$C$11</f>
        <v>1</v>
      </c>
      <c r="I1448" s="14">
        <v>671.0</v>
      </c>
      <c r="J1448" s="14">
        <v>381.0</v>
      </c>
      <c r="K1448" s="14">
        <v>53.0</v>
      </c>
      <c r="L1448" s="14">
        <v>123.0</v>
      </c>
      <c r="M1448" s="14">
        <v>16.0</v>
      </c>
      <c r="N1448" s="14">
        <v>28.0</v>
      </c>
      <c r="O1448" s="14">
        <v>7.0</v>
      </c>
      <c r="P1448" s="14">
        <v>0.0</v>
      </c>
      <c r="Q1448" s="14"/>
      <c r="R1448" s="17">
        <f t="shared" si="1"/>
        <v>141.1442995</v>
      </c>
      <c r="S1448" s="17">
        <f t="shared" si="2"/>
        <v>80.14303744</v>
      </c>
      <c r="T1448" s="17">
        <f t="shared" si="3"/>
        <v>11.14850652</v>
      </c>
      <c r="U1448" s="17">
        <f t="shared" si="4"/>
        <v>25.8729491</v>
      </c>
      <c r="V1448" s="17">
        <f t="shared" si="5"/>
        <v>3.365586874</v>
      </c>
      <c r="W1448" s="17">
        <f t="shared" si="6"/>
        <v>5.88977703</v>
      </c>
      <c r="X1448" s="17">
        <f t="shared" si="7"/>
        <v>1.472444257</v>
      </c>
      <c r="Y1448" s="14">
        <f t="shared" si="8"/>
        <v>21935</v>
      </c>
      <c r="Z1448" s="14">
        <f t="shared" si="9"/>
        <v>7540</v>
      </c>
      <c r="AA1448" s="14">
        <f t="shared" si="10"/>
        <v>1964</v>
      </c>
      <c r="AB1448" s="14">
        <f t="shared" si="11"/>
        <v>4566</v>
      </c>
      <c r="AC1448" s="14">
        <f t="shared" si="12"/>
        <v>987</v>
      </c>
      <c r="AD1448" s="14">
        <f t="shared" si="13"/>
        <v>4210</v>
      </c>
      <c r="AE1448" s="14">
        <f t="shared" si="14"/>
        <v>365</v>
      </c>
      <c r="AF1448" s="14">
        <f t="shared" si="15"/>
        <v>12</v>
      </c>
      <c r="AG1448" s="17">
        <f t="shared" si="16"/>
        <v>73.03754266</v>
      </c>
      <c r="AH1448" s="20">
        <f>12*(J1448*'Programas e Observações'!$C$8+K1448*'Programas e Observações'!$C$9+L1448*('Programas e Observações'!$C$8+'Programas e Observações'!$C$9)+M1448*'Programas e Observações'!$C$10)</f>
        <v>198185.28</v>
      </c>
      <c r="AI1448" s="20">
        <f>12*(J1448*'Programas e Observações'!$D$8+K1448*'Programas e Observações'!$D$9+L1448*('Programas e Observações'!$D$8+'Programas e Observações'!$D$9)+M1448*'Programas e Observações'!$D$10)</f>
        <v>383473.92</v>
      </c>
      <c r="AJ1448" s="13" t="s">
        <v>5870</v>
      </c>
      <c r="AK1448" s="13" t="s">
        <v>5871</v>
      </c>
    </row>
    <row r="1449" ht="15.75" customHeight="1">
      <c r="A1449" s="13" t="s">
        <v>5872</v>
      </c>
      <c r="B1449" s="13" t="s">
        <v>5873</v>
      </c>
      <c r="C1449" s="13" t="s">
        <v>5874</v>
      </c>
      <c r="D1449" s="13" t="s">
        <v>5067</v>
      </c>
      <c r="E1449" s="13" t="s">
        <v>5088</v>
      </c>
      <c r="F1449" s="13" t="s">
        <v>5089</v>
      </c>
      <c r="G1449" s="14">
        <v>5332.0</v>
      </c>
      <c r="H1449" s="16" t="b">
        <f>G1449&lt;'Programas e Observações'!$C$11</f>
        <v>1</v>
      </c>
      <c r="I1449" s="14">
        <v>0.0</v>
      </c>
      <c r="J1449" s="14">
        <v>0.0</v>
      </c>
      <c r="K1449" s="14">
        <v>0.0</v>
      </c>
      <c r="L1449" s="14">
        <v>0.0</v>
      </c>
      <c r="M1449" s="14">
        <v>0.0</v>
      </c>
      <c r="N1449" s="14">
        <v>68.0</v>
      </c>
      <c r="O1449" s="14">
        <v>8.0</v>
      </c>
      <c r="P1449" s="14">
        <v>0.0</v>
      </c>
      <c r="Q1449" s="14"/>
      <c r="R1449" s="17">
        <f t="shared" si="1"/>
        <v>0</v>
      </c>
      <c r="S1449" s="17">
        <f t="shared" si="2"/>
        <v>0</v>
      </c>
      <c r="T1449" s="17">
        <f t="shared" si="3"/>
        <v>0</v>
      </c>
      <c r="U1449" s="17">
        <f t="shared" si="4"/>
        <v>0</v>
      </c>
      <c r="V1449" s="17">
        <f t="shared" si="5"/>
        <v>0</v>
      </c>
      <c r="W1449" s="17">
        <f t="shared" si="6"/>
        <v>12.7531883</v>
      </c>
      <c r="X1449" s="17">
        <f t="shared" si="7"/>
        <v>1.500375094</v>
      </c>
      <c r="Y1449" s="14">
        <f t="shared" si="8"/>
        <v>21935</v>
      </c>
      <c r="Z1449" s="14">
        <f t="shared" si="9"/>
        <v>7540</v>
      </c>
      <c r="AA1449" s="14">
        <f t="shared" si="10"/>
        <v>1964</v>
      </c>
      <c r="AB1449" s="14">
        <f t="shared" si="11"/>
        <v>4566</v>
      </c>
      <c r="AC1449" s="14">
        <f t="shared" si="12"/>
        <v>987</v>
      </c>
      <c r="AD1449" s="14">
        <f t="shared" si="13"/>
        <v>4210</v>
      </c>
      <c r="AE1449" s="14">
        <f t="shared" si="14"/>
        <v>365</v>
      </c>
      <c r="AF1449" s="14">
        <f t="shared" si="15"/>
        <v>12</v>
      </c>
      <c r="AG1449" s="17">
        <f t="shared" si="16"/>
        <v>73.03754266</v>
      </c>
      <c r="AH1449" s="20">
        <f>12*(J1449*'Programas e Observações'!$C$8+K1449*'Programas e Observações'!$C$9+L1449*('Programas e Observações'!$C$8+'Programas e Observações'!$C$9)+M1449*'Programas e Observações'!$C$10)</f>
        <v>0</v>
      </c>
      <c r="AI1449" s="20">
        <f>12*(J1449*'Programas e Observações'!$D$8+K1449*'Programas e Observações'!$D$9+L1449*('Programas e Observações'!$D$8+'Programas e Observações'!$D$9)+M1449*'Programas e Observações'!$D$10)</f>
        <v>0</v>
      </c>
      <c r="AJ1449" s="13" t="s">
        <v>342</v>
      </c>
      <c r="AK1449" s="13" t="s">
        <v>343</v>
      </c>
    </row>
    <row r="1450" ht="15.75" customHeight="1">
      <c r="A1450" s="13" t="s">
        <v>5875</v>
      </c>
      <c r="B1450" s="13" t="s">
        <v>5876</v>
      </c>
      <c r="C1450" s="13" t="s">
        <v>5877</v>
      </c>
      <c r="D1450" s="13" t="s">
        <v>5067</v>
      </c>
      <c r="E1450" s="13" t="s">
        <v>5103</v>
      </c>
      <c r="F1450" s="13" t="s">
        <v>5104</v>
      </c>
      <c r="G1450" s="14">
        <v>8646.0</v>
      </c>
      <c r="H1450" s="16" t="b">
        <f>G1450&lt;'Programas e Observações'!$C$11</f>
        <v>1</v>
      </c>
      <c r="I1450" s="14">
        <v>101.0</v>
      </c>
      <c r="J1450" s="14">
        <v>15.0</v>
      </c>
      <c r="K1450" s="14">
        <v>13.0</v>
      </c>
      <c r="L1450" s="14">
        <v>13.0</v>
      </c>
      <c r="M1450" s="14">
        <v>8.0</v>
      </c>
      <c r="N1450" s="14">
        <v>103.0</v>
      </c>
      <c r="O1450" s="14">
        <v>12.0</v>
      </c>
      <c r="P1450" s="14">
        <v>0.0</v>
      </c>
      <c r="Q1450" s="14"/>
      <c r="R1450" s="17">
        <f t="shared" si="1"/>
        <v>11.68170252</v>
      </c>
      <c r="S1450" s="17">
        <f t="shared" si="2"/>
        <v>1.734906315</v>
      </c>
      <c r="T1450" s="17">
        <f t="shared" si="3"/>
        <v>1.503585473</v>
      </c>
      <c r="U1450" s="17">
        <f t="shared" si="4"/>
        <v>1.503585473</v>
      </c>
      <c r="V1450" s="17">
        <f t="shared" si="5"/>
        <v>0.925283368</v>
      </c>
      <c r="W1450" s="17">
        <f t="shared" si="6"/>
        <v>11.91302336</v>
      </c>
      <c r="X1450" s="17">
        <f t="shared" si="7"/>
        <v>1.387925052</v>
      </c>
      <c r="Y1450" s="14">
        <f t="shared" si="8"/>
        <v>113629</v>
      </c>
      <c r="Z1450" s="14">
        <f t="shared" si="9"/>
        <v>37513</v>
      </c>
      <c r="AA1450" s="14">
        <f t="shared" si="10"/>
        <v>16172</v>
      </c>
      <c r="AB1450" s="14">
        <f t="shared" si="11"/>
        <v>29128</v>
      </c>
      <c r="AC1450" s="14">
        <f t="shared" si="12"/>
        <v>7656</v>
      </c>
      <c r="AD1450" s="14">
        <f t="shared" si="13"/>
        <v>21234</v>
      </c>
      <c r="AE1450" s="14">
        <f t="shared" si="14"/>
        <v>2064</v>
      </c>
      <c r="AF1450" s="14">
        <f t="shared" si="15"/>
        <v>43</v>
      </c>
      <c r="AG1450" s="17">
        <f t="shared" si="16"/>
        <v>79.71548274</v>
      </c>
      <c r="AH1450" s="20">
        <f>12*(J1450*'Programas e Observações'!$C$8+K1450*'Programas e Observações'!$C$9+L1450*('Programas e Observações'!$C$8+'Programas e Observações'!$C$9)+M1450*'Programas e Observações'!$C$10)</f>
        <v>23023.44</v>
      </c>
      <c r="AI1450" s="20">
        <f>12*(J1450*'Programas e Observações'!$D$8+K1450*'Programas e Observações'!$D$9+L1450*('Programas e Observações'!$D$8+'Programas e Observações'!$D$9)+M1450*'Programas e Observações'!$D$10)</f>
        <v>33769.2</v>
      </c>
      <c r="AJ1450" s="13" t="s">
        <v>1542</v>
      </c>
      <c r="AK1450" s="13" t="s">
        <v>2270</v>
      </c>
    </row>
    <row r="1451" ht="15.75" customHeight="1">
      <c r="A1451" s="13" t="s">
        <v>5878</v>
      </c>
      <c r="B1451" s="13" t="s">
        <v>5879</v>
      </c>
      <c r="C1451" s="13" t="s">
        <v>5880</v>
      </c>
      <c r="D1451" s="13" t="s">
        <v>5067</v>
      </c>
      <c r="E1451" s="13" t="s">
        <v>5088</v>
      </c>
      <c r="F1451" s="13" t="s">
        <v>5089</v>
      </c>
      <c r="G1451" s="14">
        <v>27748.0</v>
      </c>
      <c r="H1451" s="16" t="b">
        <f>G1451&lt;'Programas e Observações'!$C$11</f>
        <v>0</v>
      </c>
      <c r="I1451" s="14">
        <v>1442.0</v>
      </c>
      <c r="J1451" s="14">
        <v>345.0</v>
      </c>
      <c r="K1451" s="14">
        <v>145.0</v>
      </c>
      <c r="L1451" s="14">
        <v>187.0</v>
      </c>
      <c r="M1451" s="14">
        <v>64.0</v>
      </c>
      <c r="N1451" s="14">
        <v>301.0</v>
      </c>
      <c r="O1451" s="14">
        <v>36.0</v>
      </c>
      <c r="P1451" s="14">
        <v>2.0</v>
      </c>
      <c r="Q1451" s="14"/>
      <c r="R1451" s="17">
        <f t="shared" si="1"/>
        <v>51.96770938</v>
      </c>
      <c r="S1451" s="17">
        <f t="shared" si="2"/>
        <v>12.43332853</v>
      </c>
      <c r="T1451" s="17">
        <f t="shared" si="3"/>
        <v>5.225601845</v>
      </c>
      <c r="U1451" s="17">
        <f t="shared" si="4"/>
        <v>6.739224449</v>
      </c>
      <c r="V1451" s="17">
        <f t="shared" si="5"/>
        <v>2.306472539</v>
      </c>
      <c r="W1451" s="17">
        <f t="shared" si="6"/>
        <v>10.84762866</v>
      </c>
      <c r="X1451" s="17">
        <f t="shared" si="7"/>
        <v>1.297390803</v>
      </c>
      <c r="Y1451" s="14">
        <f t="shared" si="8"/>
        <v>21935</v>
      </c>
      <c r="Z1451" s="14">
        <f t="shared" si="9"/>
        <v>7540</v>
      </c>
      <c r="AA1451" s="14">
        <f t="shared" si="10"/>
        <v>1964</v>
      </c>
      <c r="AB1451" s="14">
        <f t="shared" si="11"/>
        <v>4566</v>
      </c>
      <c r="AC1451" s="14">
        <f t="shared" si="12"/>
        <v>987</v>
      </c>
      <c r="AD1451" s="14">
        <f t="shared" si="13"/>
        <v>4210</v>
      </c>
      <c r="AE1451" s="14">
        <f t="shared" si="14"/>
        <v>365</v>
      </c>
      <c r="AF1451" s="14">
        <f t="shared" si="15"/>
        <v>12</v>
      </c>
      <c r="AG1451" s="17">
        <f t="shared" si="16"/>
        <v>73.03754266</v>
      </c>
      <c r="AH1451" s="20">
        <f>12*(J1451*'Programas e Observações'!$C$8+K1451*'Programas e Observações'!$C$9+L1451*('Programas e Observações'!$C$8+'Programas e Observações'!$C$9)+M1451*'Programas e Observações'!$C$10)</f>
        <v>308521.92</v>
      </c>
      <c r="AI1451" s="20">
        <f>12*(J1451*'Programas e Observações'!$D$8+K1451*'Programas e Observações'!$D$9+L1451*('Programas e Observações'!$D$8+'Programas e Observações'!$D$9)+M1451*'Programas e Observações'!$D$10)</f>
        <v>507935.52</v>
      </c>
      <c r="AJ1451" s="13" t="s">
        <v>5881</v>
      </c>
      <c r="AK1451" s="13" t="s">
        <v>4185</v>
      </c>
    </row>
    <row r="1452" ht="15.75" customHeight="1">
      <c r="A1452" s="13" t="s">
        <v>5882</v>
      </c>
      <c r="B1452" s="13" t="s">
        <v>5883</v>
      </c>
      <c r="C1452" s="13" t="s">
        <v>5884</v>
      </c>
      <c r="D1452" s="13" t="s">
        <v>5067</v>
      </c>
      <c r="E1452" s="13" t="s">
        <v>5158</v>
      </c>
      <c r="F1452" s="13" t="s">
        <v>5159</v>
      </c>
      <c r="G1452" s="14">
        <v>14409.0</v>
      </c>
      <c r="H1452" s="16" t="b">
        <f>G1452&lt;'Programas e Observações'!$C$11</f>
        <v>1</v>
      </c>
      <c r="I1452" s="14">
        <v>1.0</v>
      </c>
      <c r="J1452" s="14">
        <v>0.0</v>
      </c>
      <c r="K1452" s="14">
        <v>0.0</v>
      </c>
      <c r="L1452" s="14">
        <v>0.0</v>
      </c>
      <c r="M1452" s="14">
        <v>0.0</v>
      </c>
      <c r="N1452" s="14">
        <v>147.0</v>
      </c>
      <c r="O1452" s="14">
        <v>31.0</v>
      </c>
      <c r="P1452" s="14">
        <v>0.0</v>
      </c>
      <c r="Q1452" s="14"/>
      <c r="R1452" s="17">
        <f t="shared" si="1"/>
        <v>0.06940106878</v>
      </c>
      <c r="S1452" s="17">
        <f t="shared" si="2"/>
        <v>0</v>
      </c>
      <c r="T1452" s="17">
        <f t="shared" si="3"/>
        <v>0</v>
      </c>
      <c r="U1452" s="17">
        <f t="shared" si="4"/>
        <v>0</v>
      </c>
      <c r="V1452" s="17">
        <f t="shared" si="5"/>
        <v>0</v>
      </c>
      <c r="W1452" s="17">
        <f t="shared" si="6"/>
        <v>10.20195711</v>
      </c>
      <c r="X1452" s="17">
        <f t="shared" si="7"/>
        <v>2.151433132</v>
      </c>
      <c r="Y1452" s="14">
        <f t="shared" si="8"/>
        <v>50844</v>
      </c>
      <c r="Z1452" s="14">
        <f t="shared" si="9"/>
        <v>17563</v>
      </c>
      <c r="AA1452" s="14">
        <f t="shared" si="10"/>
        <v>6119</v>
      </c>
      <c r="AB1452" s="14">
        <f t="shared" si="11"/>
        <v>14634</v>
      </c>
      <c r="AC1452" s="14">
        <f t="shared" si="12"/>
        <v>3213</v>
      </c>
      <c r="AD1452" s="14">
        <f t="shared" si="13"/>
        <v>11868</v>
      </c>
      <c r="AE1452" s="14">
        <f t="shared" si="14"/>
        <v>1399</v>
      </c>
      <c r="AF1452" s="14">
        <f t="shared" si="15"/>
        <v>20</v>
      </c>
      <c r="AG1452" s="17">
        <f t="shared" si="16"/>
        <v>87.10683797</v>
      </c>
      <c r="AH1452" s="20">
        <f>12*(J1452*'Programas e Observações'!$C$8+K1452*'Programas e Observações'!$C$9+L1452*('Programas e Observações'!$C$8+'Programas e Observações'!$C$9)+M1452*'Programas e Observações'!$C$10)</f>
        <v>0</v>
      </c>
      <c r="AI1452" s="20">
        <f>12*(J1452*'Programas e Observações'!$D$8+K1452*'Programas e Observações'!$D$9+L1452*('Programas e Observações'!$D$8+'Programas e Observações'!$D$9)+M1452*'Programas e Observações'!$D$10)</f>
        <v>0</v>
      </c>
      <c r="AJ1452" s="13" t="s">
        <v>342</v>
      </c>
      <c r="AK1452" s="13" t="s">
        <v>343</v>
      </c>
    </row>
    <row r="1453" ht="15.75" customHeight="1">
      <c r="A1453" s="13" t="s">
        <v>5885</v>
      </c>
      <c r="B1453" s="13" t="s">
        <v>5886</v>
      </c>
      <c r="C1453" s="13" t="s">
        <v>5887</v>
      </c>
      <c r="D1453" s="13" t="s">
        <v>5067</v>
      </c>
      <c r="E1453" s="13" t="s">
        <v>5172</v>
      </c>
      <c r="F1453" s="13" t="s">
        <v>5173</v>
      </c>
      <c r="G1453" s="14">
        <v>3476.0</v>
      </c>
      <c r="H1453" s="16" t="b">
        <f>G1453&lt;'Programas e Observações'!$C$11</f>
        <v>1</v>
      </c>
      <c r="I1453" s="14">
        <v>409.0</v>
      </c>
      <c r="J1453" s="14">
        <v>130.0</v>
      </c>
      <c r="K1453" s="14">
        <v>44.0</v>
      </c>
      <c r="L1453" s="14">
        <v>51.0</v>
      </c>
      <c r="M1453" s="14">
        <v>47.0</v>
      </c>
      <c r="N1453" s="14">
        <v>58.0</v>
      </c>
      <c r="O1453" s="14">
        <v>1.0</v>
      </c>
      <c r="P1453" s="14">
        <v>0.0</v>
      </c>
      <c r="Q1453" s="14"/>
      <c r="R1453" s="17">
        <f t="shared" si="1"/>
        <v>117.6639816</v>
      </c>
      <c r="S1453" s="17">
        <f t="shared" si="2"/>
        <v>37.39930955</v>
      </c>
      <c r="T1453" s="17">
        <f t="shared" si="3"/>
        <v>12.65822785</v>
      </c>
      <c r="U1453" s="17">
        <f t="shared" si="4"/>
        <v>14.67203682</v>
      </c>
      <c r="V1453" s="17">
        <f t="shared" si="5"/>
        <v>13.52128884</v>
      </c>
      <c r="W1453" s="17">
        <f t="shared" si="6"/>
        <v>16.6858458</v>
      </c>
      <c r="X1453" s="17">
        <f t="shared" si="7"/>
        <v>0.2876869965</v>
      </c>
      <c r="Y1453" s="14">
        <f t="shared" si="8"/>
        <v>13663</v>
      </c>
      <c r="Z1453" s="14">
        <f t="shared" si="9"/>
        <v>5375</v>
      </c>
      <c r="AA1453" s="14">
        <f t="shared" si="10"/>
        <v>1283</v>
      </c>
      <c r="AB1453" s="14">
        <f t="shared" si="11"/>
        <v>2533</v>
      </c>
      <c r="AC1453" s="14">
        <f t="shared" si="12"/>
        <v>689</v>
      </c>
      <c r="AD1453" s="14">
        <f t="shared" si="13"/>
        <v>1534</v>
      </c>
      <c r="AE1453" s="14">
        <f t="shared" si="14"/>
        <v>207</v>
      </c>
      <c r="AF1453" s="14">
        <f t="shared" si="15"/>
        <v>2</v>
      </c>
      <c r="AG1453" s="17">
        <f t="shared" si="16"/>
        <v>126.1529939</v>
      </c>
      <c r="AH1453" s="20">
        <f>12*(J1453*'Programas e Observações'!$C$8+K1453*'Programas e Observações'!$C$9+L1453*('Programas e Observações'!$C$8+'Programas e Observações'!$C$9)+M1453*'Programas e Observações'!$C$10)</f>
        <v>109121.76</v>
      </c>
      <c r="AI1453" s="20">
        <f>12*(J1453*'Programas e Observações'!$D$8+K1453*'Programas e Observações'!$D$9+L1453*('Programas e Observações'!$D$8+'Programas e Observações'!$D$9)+M1453*'Programas e Observações'!$D$10)</f>
        <v>176939.76</v>
      </c>
      <c r="AJ1453" s="13" t="s">
        <v>1330</v>
      </c>
      <c r="AK1453" s="13" t="s">
        <v>5888</v>
      </c>
    </row>
    <row r="1454" ht="15.75" customHeight="1">
      <c r="A1454" s="13" t="s">
        <v>5889</v>
      </c>
      <c r="B1454" s="13" t="s">
        <v>5890</v>
      </c>
      <c r="C1454" s="13" t="s">
        <v>5891</v>
      </c>
      <c r="D1454" s="13" t="s">
        <v>5067</v>
      </c>
      <c r="E1454" s="13" t="s">
        <v>5123</v>
      </c>
      <c r="F1454" s="13" t="s">
        <v>5124</v>
      </c>
      <c r="G1454" s="14">
        <v>70066.0</v>
      </c>
      <c r="H1454" s="16" t="b">
        <f>G1454&lt;'Programas e Observações'!$C$11</f>
        <v>0</v>
      </c>
      <c r="I1454" s="14">
        <v>8067.0</v>
      </c>
      <c r="J1454" s="14">
        <v>3442.0</v>
      </c>
      <c r="K1454" s="14">
        <v>753.0</v>
      </c>
      <c r="L1454" s="14">
        <v>2011.0</v>
      </c>
      <c r="M1454" s="14">
        <v>453.0</v>
      </c>
      <c r="N1454" s="14">
        <v>2708.0</v>
      </c>
      <c r="O1454" s="14">
        <v>31.0</v>
      </c>
      <c r="P1454" s="14">
        <v>0.0</v>
      </c>
      <c r="Q1454" s="14">
        <v>80.0</v>
      </c>
      <c r="R1454" s="17">
        <f t="shared" si="1"/>
        <v>115.1343019</v>
      </c>
      <c r="S1454" s="17">
        <f t="shared" si="2"/>
        <v>49.12511061</v>
      </c>
      <c r="T1454" s="17">
        <f t="shared" si="3"/>
        <v>10.74700996</v>
      </c>
      <c r="U1454" s="17">
        <f t="shared" si="4"/>
        <v>28.70151</v>
      </c>
      <c r="V1454" s="17">
        <f t="shared" si="5"/>
        <v>6.465332686</v>
      </c>
      <c r="W1454" s="17">
        <f t="shared" si="6"/>
        <v>38.64927354</v>
      </c>
      <c r="X1454" s="17">
        <f t="shared" si="7"/>
        <v>0.4424399852</v>
      </c>
      <c r="Y1454" s="14">
        <f t="shared" si="8"/>
        <v>12980</v>
      </c>
      <c r="Z1454" s="14">
        <f t="shared" si="9"/>
        <v>5646</v>
      </c>
      <c r="AA1454" s="14">
        <f t="shared" si="10"/>
        <v>1184</v>
      </c>
      <c r="AB1454" s="14">
        <f t="shared" si="11"/>
        <v>3023</v>
      </c>
      <c r="AC1454" s="14">
        <f t="shared" si="12"/>
        <v>749</v>
      </c>
      <c r="AD1454" s="14">
        <f t="shared" si="13"/>
        <v>3872</v>
      </c>
      <c r="AE1454" s="14">
        <f t="shared" si="14"/>
        <v>76</v>
      </c>
      <c r="AF1454" s="14">
        <f t="shared" si="15"/>
        <v>2</v>
      </c>
      <c r="AG1454" s="17">
        <f t="shared" si="16"/>
        <v>110.5235821</v>
      </c>
      <c r="AH1454" s="20">
        <f>12*(J1454*'Programas e Observações'!$C$8+K1454*'Programas e Observações'!$C$9+L1454*('Programas e Observações'!$C$8+'Programas e Observações'!$C$9)+M1454*'Programas e Observações'!$C$10)</f>
        <v>2729805.24</v>
      </c>
      <c r="AI1454" s="20">
        <f>12*(J1454*'Programas e Observações'!$D$8+K1454*'Programas e Observações'!$D$9+L1454*('Programas e Observações'!$D$8+'Programas e Observações'!$D$9)+M1454*'Programas e Observações'!$D$10)</f>
        <v>4757093.4</v>
      </c>
      <c r="AJ1454" s="13" t="s">
        <v>5892</v>
      </c>
      <c r="AK1454" s="13" t="s">
        <v>2744</v>
      </c>
    </row>
    <row r="1455" ht="15.75" customHeight="1">
      <c r="A1455" s="13" t="s">
        <v>5893</v>
      </c>
      <c r="B1455" s="13" t="s">
        <v>5894</v>
      </c>
      <c r="C1455" s="13" t="s">
        <v>5895</v>
      </c>
      <c r="D1455" s="13" t="s">
        <v>5067</v>
      </c>
      <c r="E1455" s="13" t="s">
        <v>5117</v>
      </c>
      <c r="F1455" s="13" t="s">
        <v>5118</v>
      </c>
      <c r="G1455" s="14">
        <v>17852.0</v>
      </c>
      <c r="H1455" s="16" t="b">
        <f>G1455&lt;'Programas e Observações'!$C$11</f>
        <v>1</v>
      </c>
      <c r="I1455" s="14">
        <v>0.0</v>
      </c>
      <c r="J1455" s="14">
        <v>0.0</v>
      </c>
      <c r="K1455" s="14">
        <v>0.0</v>
      </c>
      <c r="L1455" s="14">
        <v>0.0</v>
      </c>
      <c r="M1455" s="14">
        <v>0.0</v>
      </c>
      <c r="N1455" s="14">
        <v>221.0</v>
      </c>
      <c r="O1455" s="14">
        <v>28.0</v>
      </c>
      <c r="P1455" s="14">
        <v>0.0</v>
      </c>
      <c r="Q1455" s="14"/>
      <c r="R1455" s="17">
        <f t="shared" si="1"/>
        <v>0</v>
      </c>
      <c r="S1455" s="17">
        <f t="shared" si="2"/>
        <v>0</v>
      </c>
      <c r="T1455" s="17">
        <f t="shared" si="3"/>
        <v>0</v>
      </c>
      <c r="U1455" s="17">
        <f t="shared" si="4"/>
        <v>0</v>
      </c>
      <c r="V1455" s="17">
        <f t="shared" si="5"/>
        <v>0</v>
      </c>
      <c r="W1455" s="17">
        <f t="shared" si="6"/>
        <v>12.37956531</v>
      </c>
      <c r="X1455" s="17">
        <f t="shared" si="7"/>
        <v>1.568451714</v>
      </c>
      <c r="Y1455" s="14">
        <f t="shared" si="8"/>
        <v>11090</v>
      </c>
      <c r="Z1455" s="14">
        <f t="shared" si="9"/>
        <v>4765</v>
      </c>
      <c r="AA1455" s="14">
        <f t="shared" si="10"/>
        <v>1049</v>
      </c>
      <c r="AB1455" s="14">
        <f t="shared" si="11"/>
        <v>2408</v>
      </c>
      <c r="AC1455" s="14">
        <f t="shared" si="12"/>
        <v>273</v>
      </c>
      <c r="AD1455" s="14">
        <f t="shared" si="13"/>
        <v>2234</v>
      </c>
      <c r="AE1455" s="14">
        <f t="shared" si="14"/>
        <v>238</v>
      </c>
      <c r="AF1455" s="14">
        <f t="shared" si="15"/>
        <v>3</v>
      </c>
      <c r="AG1455" s="17">
        <f t="shared" si="16"/>
        <v>95.93176648</v>
      </c>
      <c r="AH1455" s="20">
        <f>12*(J1455*'Programas e Observações'!$C$8+K1455*'Programas e Observações'!$C$9+L1455*('Programas e Observações'!$C$8+'Programas e Observações'!$C$9)+M1455*'Programas e Observações'!$C$10)</f>
        <v>0</v>
      </c>
      <c r="AI1455" s="20">
        <f>12*(J1455*'Programas e Observações'!$D$8+K1455*'Programas e Observações'!$D$9+L1455*('Programas e Observações'!$D$8+'Programas e Observações'!$D$9)+M1455*'Programas e Observações'!$D$10)</f>
        <v>0</v>
      </c>
      <c r="AJ1455" s="13" t="s">
        <v>342</v>
      </c>
      <c r="AK1455" s="13" t="s">
        <v>343</v>
      </c>
    </row>
    <row r="1456" ht="15.75" customHeight="1">
      <c r="A1456" s="13" t="s">
        <v>5896</v>
      </c>
      <c r="B1456" s="13" t="s">
        <v>5897</v>
      </c>
      <c r="C1456" s="13" t="s">
        <v>5898</v>
      </c>
      <c r="D1456" s="13" t="s">
        <v>5067</v>
      </c>
      <c r="E1456" s="13" t="s">
        <v>5088</v>
      </c>
      <c r="F1456" s="13" t="s">
        <v>5089</v>
      </c>
      <c r="G1456" s="14">
        <v>7794.0</v>
      </c>
      <c r="H1456" s="16" t="b">
        <f>G1456&lt;'Programas e Observações'!$C$11</f>
        <v>1</v>
      </c>
      <c r="I1456" s="14">
        <v>693.0</v>
      </c>
      <c r="J1456" s="14">
        <v>185.0</v>
      </c>
      <c r="K1456" s="14">
        <v>85.0</v>
      </c>
      <c r="L1456" s="14">
        <v>127.0</v>
      </c>
      <c r="M1456" s="14">
        <v>41.0</v>
      </c>
      <c r="N1456" s="14">
        <v>59.0</v>
      </c>
      <c r="O1456" s="14">
        <v>8.0</v>
      </c>
      <c r="P1456" s="14">
        <v>0.0</v>
      </c>
      <c r="Q1456" s="14"/>
      <c r="R1456" s="17">
        <f t="shared" si="1"/>
        <v>88.91454965</v>
      </c>
      <c r="S1456" s="17">
        <f t="shared" si="2"/>
        <v>23.73620734</v>
      </c>
      <c r="T1456" s="17">
        <f t="shared" si="3"/>
        <v>10.90582499</v>
      </c>
      <c r="U1456" s="17">
        <f t="shared" si="4"/>
        <v>16.29458558</v>
      </c>
      <c r="V1456" s="17">
        <f t="shared" si="5"/>
        <v>5.260456762</v>
      </c>
      <c r="W1456" s="17">
        <f t="shared" si="6"/>
        <v>7.569925584</v>
      </c>
      <c r="X1456" s="17">
        <f t="shared" si="7"/>
        <v>1.026430588</v>
      </c>
      <c r="Y1456" s="14">
        <f t="shared" si="8"/>
        <v>21935</v>
      </c>
      <c r="Z1456" s="14">
        <f t="shared" si="9"/>
        <v>7540</v>
      </c>
      <c r="AA1456" s="14">
        <f t="shared" si="10"/>
        <v>1964</v>
      </c>
      <c r="AB1456" s="14">
        <f t="shared" si="11"/>
        <v>4566</v>
      </c>
      <c r="AC1456" s="14">
        <f t="shared" si="12"/>
        <v>987</v>
      </c>
      <c r="AD1456" s="14">
        <f t="shared" si="13"/>
        <v>4210</v>
      </c>
      <c r="AE1456" s="14">
        <f t="shared" si="14"/>
        <v>365</v>
      </c>
      <c r="AF1456" s="14">
        <f t="shared" si="15"/>
        <v>12</v>
      </c>
      <c r="AG1456" s="17">
        <f t="shared" si="16"/>
        <v>73.03754266</v>
      </c>
      <c r="AH1456" s="20">
        <f>12*(J1456*'Programas e Observações'!$C$8+K1456*'Programas e Observações'!$C$9+L1456*('Programas e Observações'!$C$8+'Programas e Observações'!$C$9)+M1456*'Programas e Observações'!$C$10)</f>
        <v>191574.48</v>
      </c>
      <c r="AI1456" s="20">
        <f>12*(J1456*'Programas e Observações'!$D$8+K1456*'Programas e Observações'!$D$9+L1456*('Programas e Observações'!$D$8+'Programas e Observações'!$D$9)+M1456*'Programas e Observações'!$D$10)</f>
        <v>308946.84</v>
      </c>
      <c r="AJ1456" s="13" t="s">
        <v>3485</v>
      </c>
      <c r="AK1456" s="13" t="s">
        <v>5899</v>
      </c>
    </row>
    <row r="1457" ht="15.75" customHeight="1">
      <c r="A1457" s="13" t="s">
        <v>5900</v>
      </c>
      <c r="B1457" s="13" t="s">
        <v>5901</v>
      </c>
      <c r="C1457" s="13" t="s">
        <v>5902</v>
      </c>
      <c r="D1457" s="13" t="s">
        <v>5067</v>
      </c>
      <c r="E1457" s="13" t="s">
        <v>5158</v>
      </c>
      <c r="F1457" s="13" t="s">
        <v>5159</v>
      </c>
      <c r="G1457" s="14">
        <v>14358.0</v>
      </c>
      <c r="H1457" s="16" t="b">
        <f>G1457&lt;'Programas e Observações'!$C$11</f>
        <v>1</v>
      </c>
      <c r="I1457" s="14">
        <v>1913.0</v>
      </c>
      <c r="J1457" s="14">
        <v>922.0</v>
      </c>
      <c r="K1457" s="14">
        <v>151.0</v>
      </c>
      <c r="L1457" s="14">
        <v>366.0</v>
      </c>
      <c r="M1457" s="14">
        <v>79.0</v>
      </c>
      <c r="N1457" s="14">
        <v>122.0</v>
      </c>
      <c r="O1457" s="14">
        <v>32.0</v>
      </c>
      <c r="P1457" s="14">
        <v>0.0</v>
      </c>
      <c r="Q1457" s="14"/>
      <c r="R1457" s="17">
        <f t="shared" si="1"/>
        <v>133.2358267</v>
      </c>
      <c r="S1457" s="17">
        <f t="shared" si="2"/>
        <v>64.21507174</v>
      </c>
      <c r="T1457" s="17">
        <f t="shared" si="3"/>
        <v>10.51678507</v>
      </c>
      <c r="U1457" s="17">
        <f t="shared" si="4"/>
        <v>25.49101546</v>
      </c>
      <c r="V1457" s="17">
        <f t="shared" si="5"/>
        <v>5.502159075</v>
      </c>
      <c r="W1457" s="17">
        <f t="shared" si="6"/>
        <v>8.497005154</v>
      </c>
      <c r="X1457" s="17">
        <f t="shared" si="7"/>
        <v>2.228722663</v>
      </c>
      <c r="Y1457" s="14">
        <f t="shared" si="8"/>
        <v>50844</v>
      </c>
      <c r="Z1457" s="14">
        <f t="shared" si="9"/>
        <v>17563</v>
      </c>
      <c r="AA1457" s="14">
        <f t="shared" si="10"/>
        <v>6119</v>
      </c>
      <c r="AB1457" s="14">
        <f t="shared" si="11"/>
        <v>14634</v>
      </c>
      <c r="AC1457" s="14">
        <f t="shared" si="12"/>
        <v>3213</v>
      </c>
      <c r="AD1457" s="14">
        <f t="shared" si="13"/>
        <v>11868</v>
      </c>
      <c r="AE1457" s="14">
        <f t="shared" si="14"/>
        <v>1399</v>
      </c>
      <c r="AF1457" s="14">
        <f t="shared" si="15"/>
        <v>20</v>
      </c>
      <c r="AG1457" s="17">
        <f t="shared" si="16"/>
        <v>87.10683797</v>
      </c>
      <c r="AH1457" s="20">
        <f>12*(J1457*'Programas e Observações'!$C$8+K1457*'Programas e Observações'!$C$9+L1457*('Programas e Observações'!$C$8+'Programas e Observações'!$C$9)+M1457*'Programas e Observações'!$C$10)</f>
        <v>560811.72</v>
      </c>
      <c r="AI1457" s="20">
        <f>12*(J1457*'Programas e Observações'!$D$8+K1457*'Programas e Observações'!$D$9+L1457*('Programas e Observações'!$D$8+'Programas e Observações'!$D$9)+M1457*'Programas e Observações'!$D$10)</f>
        <v>1036323.36</v>
      </c>
      <c r="AJ1457" s="13" t="s">
        <v>990</v>
      </c>
      <c r="AK1457" s="13" t="s">
        <v>5903</v>
      </c>
    </row>
    <row r="1458" ht="15.75" customHeight="1">
      <c r="A1458" s="13" t="s">
        <v>5904</v>
      </c>
      <c r="B1458" s="13" t="s">
        <v>5905</v>
      </c>
      <c r="C1458" s="13" t="s">
        <v>5906</v>
      </c>
      <c r="D1458" s="13" t="s">
        <v>5067</v>
      </c>
      <c r="E1458" s="13" t="s">
        <v>5068</v>
      </c>
      <c r="F1458" s="13" t="s">
        <v>5069</v>
      </c>
      <c r="G1458" s="14">
        <v>14473.0</v>
      </c>
      <c r="H1458" s="16" t="b">
        <f>G1458&lt;'Programas e Observações'!$C$11</f>
        <v>1</v>
      </c>
      <c r="I1458" s="14">
        <v>2164.0</v>
      </c>
      <c r="J1458" s="14">
        <v>1166.0</v>
      </c>
      <c r="K1458" s="14">
        <v>110.0</v>
      </c>
      <c r="L1458" s="14">
        <v>348.0</v>
      </c>
      <c r="M1458" s="14">
        <v>65.0</v>
      </c>
      <c r="N1458" s="14">
        <v>168.0</v>
      </c>
      <c r="O1458" s="14">
        <v>17.0</v>
      </c>
      <c r="P1458" s="14">
        <v>0.0</v>
      </c>
      <c r="Q1458" s="14"/>
      <c r="R1458" s="17">
        <f t="shared" si="1"/>
        <v>149.5197955</v>
      </c>
      <c r="S1458" s="17">
        <f t="shared" si="2"/>
        <v>80.56380847</v>
      </c>
      <c r="T1458" s="17">
        <f t="shared" si="3"/>
        <v>7.60035929</v>
      </c>
      <c r="U1458" s="17">
        <f t="shared" si="4"/>
        <v>24.04477303</v>
      </c>
      <c r="V1458" s="17">
        <f t="shared" si="5"/>
        <v>4.491121398</v>
      </c>
      <c r="W1458" s="17">
        <f t="shared" si="6"/>
        <v>11.60782146</v>
      </c>
      <c r="X1458" s="17">
        <f t="shared" si="7"/>
        <v>1.174600981</v>
      </c>
      <c r="Y1458" s="14">
        <f t="shared" si="8"/>
        <v>9038</v>
      </c>
      <c r="Z1458" s="14">
        <f t="shared" si="9"/>
        <v>4287</v>
      </c>
      <c r="AA1458" s="14">
        <f t="shared" si="10"/>
        <v>617</v>
      </c>
      <c r="AB1458" s="14">
        <f t="shared" si="11"/>
        <v>1703</v>
      </c>
      <c r="AC1458" s="14">
        <f t="shared" si="12"/>
        <v>371</v>
      </c>
      <c r="AD1458" s="14">
        <f t="shared" si="13"/>
        <v>1318</v>
      </c>
      <c r="AE1458" s="14">
        <f t="shared" si="14"/>
        <v>66</v>
      </c>
      <c r="AF1458" s="14">
        <f t="shared" si="15"/>
        <v>3</v>
      </c>
      <c r="AG1458" s="17">
        <f t="shared" si="16"/>
        <v>113.5056389</v>
      </c>
      <c r="AH1458" s="20">
        <f>12*(J1458*'Programas e Observações'!$C$8+K1458*'Programas e Observações'!$C$9+L1458*('Programas e Observações'!$C$8+'Programas e Observações'!$C$9)+M1458*'Programas e Observações'!$C$10)</f>
        <v>568258.8</v>
      </c>
      <c r="AI1458" s="20">
        <f>12*(J1458*'Programas e Observações'!$D$8+K1458*'Programas e Observações'!$D$9+L1458*('Programas e Observações'!$D$8+'Programas e Observações'!$D$9)+M1458*'Programas e Observações'!$D$10)</f>
        <v>1123574.76</v>
      </c>
      <c r="AJ1458" s="13" t="s">
        <v>5907</v>
      </c>
      <c r="AK1458" s="13" t="s">
        <v>5908</v>
      </c>
    </row>
    <row r="1459" ht="15.75" customHeight="1">
      <c r="A1459" s="13" t="s">
        <v>5909</v>
      </c>
      <c r="B1459" s="13" t="s">
        <v>5910</v>
      </c>
      <c r="C1459" s="13" t="s">
        <v>5911</v>
      </c>
      <c r="D1459" s="13" t="s">
        <v>5067</v>
      </c>
      <c r="E1459" s="13" t="s">
        <v>5145</v>
      </c>
      <c r="F1459" s="13" t="s">
        <v>5146</v>
      </c>
      <c r="G1459" s="14">
        <v>15129.0</v>
      </c>
      <c r="H1459" s="16" t="b">
        <f>G1459&lt;'Programas e Observações'!$C$11</f>
        <v>1</v>
      </c>
      <c r="I1459" s="14">
        <v>1354.0</v>
      </c>
      <c r="J1459" s="14">
        <v>594.0</v>
      </c>
      <c r="K1459" s="14">
        <v>67.0</v>
      </c>
      <c r="L1459" s="14">
        <v>238.0</v>
      </c>
      <c r="M1459" s="14">
        <v>51.0</v>
      </c>
      <c r="N1459" s="14">
        <v>172.0</v>
      </c>
      <c r="O1459" s="14">
        <v>9.0</v>
      </c>
      <c r="P1459" s="14">
        <v>0.0</v>
      </c>
      <c r="Q1459" s="14"/>
      <c r="R1459" s="17">
        <f t="shared" si="1"/>
        <v>89.49699253</v>
      </c>
      <c r="S1459" s="17">
        <f t="shared" si="2"/>
        <v>39.26234384</v>
      </c>
      <c r="T1459" s="17">
        <f t="shared" si="3"/>
        <v>4.428580871</v>
      </c>
      <c r="U1459" s="17">
        <f t="shared" si="4"/>
        <v>15.73137683</v>
      </c>
      <c r="V1459" s="17">
        <f t="shared" si="5"/>
        <v>3.37100932</v>
      </c>
      <c r="W1459" s="17">
        <f t="shared" si="6"/>
        <v>11.36889418</v>
      </c>
      <c r="X1459" s="17">
        <f t="shared" si="7"/>
        <v>0.5948839976</v>
      </c>
      <c r="Y1459" s="14">
        <f t="shared" si="8"/>
        <v>17654</v>
      </c>
      <c r="Z1459" s="14">
        <f t="shared" si="9"/>
        <v>7036</v>
      </c>
      <c r="AA1459" s="14">
        <f t="shared" si="10"/>
        <v>1546</v>
      </c>
      <c r="AB1459" s="14">
        <f t="shared" si="11"/>
        <v>3446</v>
      </c>
      <c r="AC1459" s="14">
        <f t="shared" si="12"/>
        <v>380</v>
      </c>
      <c r="AD1459" s="14">
        <f t="shared" si="13"/>
        <v>3243</v>
      </c>
      <c r="AE1459" s="14">
        <f t="shared" si="14"/>
        <v>171</v>
      </c>
      <c r="AF1459" s="14">
        <f t="shared" si="15"/>
        <v>9</v>
      </c>
      <c r="AG1459" s="17">
        <f t="shared" si="16"/>
        <v>74.85043904</v>
      </c>
      <c r="AH1459" s="20">
        <f>12*(J1459*'Programas e Observações'!$C$8+K1459*'Programas e Observações'!$C$9+L1459*('Programas e Observações'!$C$8+'Programas e Observações'!$C$9)+M1459*'Programas e Observações'!$C$10)</f>
        <v>347493.48</v>
      </c>
      <c r="AI1459" s="20">
        <f>12*(J1459*'Programas e Observações'!$D$8+K1459*'Programas e Observações'!$D$9+L1459*('Programas e Observações'!$D$8+'Programas e Observações'!$D$9)+M1459*'Programas e Observações'!$D$10)</f>
        <v>654030.24</v>
      </c>
      <c r="AJ1459" s="13" t="s">
        <v>4740</v>
      </c>
      <c r="AK1459" s="13" t="s">
        <v>4652</v>
      </c>
    </row>
    <row r="1460" ht="15.75" customHeight="1">
      <c r="A1460" s="13" t="s">
        <v>5912</v>
      </c>
      <c r="B1460" s="13" t="s">
        <v>5913</v>
      </c>
      <c r="C1460" s="13" t="s">
        <v>5914</v>
      </c>
      <c r="D1460" s="13" t="s">
        <v>5067</v>
      </c>
      <c r="E1460" s="13" t="s">
        <v>5158</v>
      </c>
      <c r="F1460" s="13" t="s">
        <v>5159</v>
      </c>
      <c r="G1460" s="14">
        <v>3082.0</v>
      </c>
      <c r="H1460" s="16" t="b">
        <f>G1460&lt;'Programas e Observações'!$C$11</f>
        <v>1</v>
      </c>
      <c r="I1460" s="14">
        <v>284.0</v>
      </c>
      <c r="J1460" s="14">
        <v>82.0</v>
      </c>
      <c r="K1460" s="14">
        <v>11.0</v>
      </c>
      <c r="L1460" s="14">
        <v>35.0</v>
      </c>
      <c r="M1460" s="14">
        <v>25.0</v>
      </c>
      <c r="N1460" s="14">
        <v>29.0</v>
      </c>
      <c r="O1460" s="14">
        <v>5.0</v>
      </c>
      <c r="P1460" s="14">
        <v>0.0</v>
      </c>
      <c r="Q1460" s="14"/>
      <c r="R1460" s="17">
        <f t="shared" si="1"/>
        <v>92.14795587</v>
      </c>
      <c r="S1460" s="17">
        <f t="shared" si="2"/>
        <v>26.60609994</v>
      </c>
      <c r="T1460" s="17">
        <f t="shared" si="3"/>
        <v>3.569110967</v>
      </c>
      <c r="U1460" s="17">
        <f t="shared" si="4"/>
        <v>11.35626217</v>
      </c>
      <c r="V1460" s="17">
        <f t="shared" si="5"/>
        <v>8.111615834</v>
      </c>
      <c r="W1460" s="17">
        <f t="shared" si="6"/>
        <v>9.409474367</v>
      </c>
      <c r="X1460" s="17">
        <f t="shared" si="7"/>
        <v>1.622323167</v>
      </c>
      <c r="Y1460" s="14">
        <f t="shared" si="8"/>
        <v>50844</v>
      </c>
      <c r="Z1460" s="14">
        <f t="shared" si="9"/>
        <v>17563</v>
      </c>
      <c r="AA1460" s="14">
        <f t="shared" si="10"/>
        <v>6119</v>
      </c>
      <c r="AB1460" s="14">
        <f t="shared" si="11"/>
        <v>14634</v>
      </c>
      <c r="AC1460" s="14">
        <f t="shared" si="12"/>
        <v>3213</v>
      </c>
      <c r="AD1460" s="14">
        <f t="shared" si="13"/>
        <v>11868</v>
      </c>
      <c r="AE1460" s="14">
        <f t="shared" si="14"/>
        <v>1399</v>
      </c>
      <c r="AF1460" s="14">
        <f t="shared" si="15"/>
        <v>20</v>
      </c>
      <c r="AG1460" s="17">
        <f t="shared" si="16"/>
        <v>87.10683797</v>
      </c>
      <c r="AH1460" s="20">
        <f>12*(J1460*'Programas e Observações'!$C$8+K1460*'Programas e Observações'!$C$9+L1460*('Programas e Observações'!$C$8+'Programas e Observações'!$C$9)+M1460*'Programas e Observações'!$C$10)</f>
        <v>59850.6</v>
      </c>
      <c r="AI1460" s="20">
        <f>12*(J1460*'Programas e Observações'!$D$8+K1460*'Programas e Observações'!$D$9+L1460*('Programas e Observações'!$D$8+'Programas e Observações'!$D$9)+M1460*'Programas e Observações'!$D$10)</f>
        <v>103279.08</v>
      </c>
      <c r="AJ1460" s="13" t="s">
        <v>4323</v>
      </c>
      <c r="AK1460" s="13" t="s">
        <v>2671</v>
      </c>
    </row>
    <row r="1461" ht="15.75" customHeight="1">
      <c r="A1461" s="13" t="s">
        <v>5915</v>
      </c>
      <c r="B1461" s="13" t="s">
        <v>5916</v>
      </c>
      <c r="C1461" s="13" t="s">
        <v>5917</v>
      </c>
      <c r="D1461" s="13" t="s">
        <v>5067</v>
      </c>
      <c r="E1461" s="13" t="s">
        <v>5110</v>
      </c>
      <c r="F1461" s="13" t="s">
        <v>5111</v>
      </c>
      <c r="G1461" s="14">
        <v>10315.0</v>
      </c>
      <c r="H1461" s="16" t="b">
        <f>G1461&lt;'Programas e Observações'!$C$11</f>
        <v>1</v>
      </c>
      <c r="I1461" s="14">
        <v>241.0</v>
      </c>
      <c r="J1461" s="14">
        <v>76.0</v>
      </c>
      <c r="K1461" s="14">
        <v>8.0</v>
      </c>
      <c r="L1461" s="14">
        <v>92.0</v>
      </c>
      <c r="M1461" s="14">
        <v>39.0</v>
      </c>
      <c r="N1461" s="14">
        <v>184.0</v>
      </c>
      <c r="O1461" s="14">
        <v>16.0</v>
      </c>
      <c r="P1461" s="14">
        <v>1.0</v>
      </c>
      <c r="Q1461" s="14"/>
      <c r="R1461" s="17">
        <f t="shared" si="1"/>
        <v>23.36403296</v>
      </c>
      <c r="S1461" s="17">
        <f t="shared" si="2"/>
        <v>7.36791081</v>
      </c>
      <c r="T1461" s="17">
        <f t="shared" si="3"/>
        <v>0.7755695589</v>
      </c>
      <c r="U1461" s="17">
        <f t="shared" si="4"/>
        <v>8.919049927</v>
      </c>
      <c r="V1461" s="17">
        <f t="shared" si="5"/>
        <v>3.7809016</v>
      </c>
      <c r="W1461" s="17">
        <f t="shared" si="6"/>
        <v>17.83809985</v>
      </c>
      <c r="X1461" s="17">
        <f t="shared" si="7"/>
        <v>1.551139118</v>
      </c>
      <c r="Y1461" s="14">
        <f t="shared" si="8"/>
        <v>16322</v>
      </c>
      <c r="Z1461" s="14">
        <f t="shared" si="9"/>
        <v>6299</v>
      </c>
      <c r="AA1461" s="14">
        <f t="shared" si="10"/>
        <v>1656</v>
      </c>
      <c r="AB1461" s="14">
        <f t="shared" si="11"/>
        <v>2974</v>
      </c>
      <c r="AC1461" s="14">
        <f t="shared" si="12"/>
        <v>966</v>
      </c>
      <c r="AD1461" s="14">
        <f t="shared" si="13"/>
        <v>4972</v>
      </c>
      <c r="AE1461" s="14">
        <f t="shared" si="14"/>
        <v>190</v>
      </c>
      <c r="AF1461" s="14">
        <f t="shared" si="15"/>
        <v>7</v>
      </c>
      <c r="AG1461" s="17">
        <f t="shared" si="16"/>
        <v>90.85494492</v>
      </c>
      <c r="AH1461" s="20">
        <f>12*(J1461*'Programas e Observações'!$C$8+K1461*'Programas e Observações'!$C$9+L1461*('Programas e Observações'!$C$8+'Programas e Observações'!$C$9)+M1461*'Programas e Observações'!$C$10)</f>
        <v>104868.72</v>
      </c>
      <c r="AI1461" s="20">
        <f>12*(J1461*'Programas e Observações'!$D$8+K1461*'Programas e Observações'!$D$9+L1461*('Programas e Observações'!$D$8+'Programas e Observações'!$D$9)+M1461*'Programas e Observações'!$D$10)</f>
        <v>168005.16</v>
      </c>
      <c r="AJ1461" s="13" t="s">
        <v>466</v>
      </c>
      <c r="AK1461" s="13" t="s">
        <v>221</v>
      </c>
    </row>
    <row r="1462" ht="15.75" customHeight="1">
      <c r="A1462" s="13" t="s">
        <v>5918</v>
      </c>
      <c r="B1462" s="13" t="s">
        <v>5919</v>
      </c>
      <c r="C1462" s="13" t="s">
        <v>5920</v>
      </c>
      <c r="D1462" s="13" t="s">
        <v>5067</v>
      </c>
      <c r="E1462" s="13" t="s">
        <v>5110</v>
      </c>
      <c r="F1462" s="13" t="s">
        <v>5111</v>
      </c>
      <c r="G1462" s="14">
        <v>15431.0</v>
      </c>
      <c r="H1462" s="16" t="b">
        <f>G1462&lt;'Programas e Observações'!$C$11</f>
        <v>1</v>
      </c>
      <c r="I1462" s="14">
        <v>2167.0</v>
      </c>
      <c r="J1462" s="14">
        <v>821.0</v>
      </c>
      <c r="K1462" s="14">
        <v>257.0</v>
      </c>
      <c r="L1462" s="14">
        <v>418.0</v>
      </c>
      <c r="M1462" s="14">
        <v>89.0</v>
      </c>
      <c r="N1462" s="14">
        <v>957.0</v>
      </c>
      <c r="O1462" s="14">
        <v>12.0</v>
      </c>
      <c r="P1462" s="14">
        <v>0.0</v>
      </c>
      <c r="Q1462" s="14"/>
      <c r="R1462" s="17">
        <f t="shared" si="1"/>
        <v>140.4315987</v>
      </c>
      <c r="S1462" s="17">
        <f t="shared" si="2"/>
        <v>53.20458817</v>
      </c>
      <c r="T1462" s="17">
        <f t="shared" si="3"/>
        <v>16.65478582</v>
      </c>
      <c r="U1462" s="17">
        <f t="shared" si="4"/>
        <v>27.08832869</v>
      </c>
      <c r="V1462" s="17">
        <f t="shared" si="5"/>
        <v>5.767610654</v>
      </c>
      <c r="W1462" s="17">
        <f t="shared" si="6"/>
        <v>62.01801568</v>
      </c>
      <c r="X1462" s="17">
        <f t="shared" si="7"/>
        <v>0.7776553691</v>
      </c>
      <c r="Y1462" s="14">
        <f t="shared" si="8"/>
        <v>16322</v>
      </c>
      <c r="Z1462" s="14">
        <f t="shared" si="9"/>
        <v>6299</v>
      </c>
      <c r="AA1462" s="14">
        <f t="shared" si="10"/>
        <v>1656</v>
      </c>
      <c r="AB1462" s="14">
        <f t="shared" si="11"/>
        <v>2974</v>
      </c>
      <c r="AC1462" s="14">
        <f t="shared" si="12"/>
        <v>966</v>
      </c>
      <c r="AD1462" s="14">
        <f t="shared" si="13"/>
        <v>4972</v>
      </c>
      <c r="AE1462" s="14">
        <f t="shared" si="14"/>
        <v>190</v>
      </c>
      <c r="AF1462" s="14">
        <f t="shared" si="15"/>
        <v>7</v>
      </c>
      <c r="AG1462" s="17">
        <f t="shared" si="16"/>
        <v>90.85494492</v>
      </c>
      <c r="AH1462" s="20">
        <f>12*(J1462*'Programas e Observações'!$C$8+K1462*'Programas e Observações'!$C$9+L1462*('Programas e Observações'!$C$8+'Programas e Observações'!$C$9)+M1462*'Programas e Observações'!$C$10)</f>
        <v>636838.32</v>
      </c>
      <c r="AI1462" s="20">
        <f>12*(J1462*'Programas e Observações'!$D$8+K1462*'Programas e Observações'!$D$9+L1462*('Programas e Observações'!$D$8+'Programas e Observações'!$D$9)+M1462*'Programas e Observações'!$D$10)</f>
        <v>1098283.2</v>
      </c>
      <c r="AJ1462" s="13" t="s">
        <v>5921</v>
      </c>
      <c r="AK1462" s="13" t="s">
        <v>5355</v>
      </c>
    </row>
    <row r="1463" ht="15.75" customHeight="1">
      <c r="A1463" s="13" t="s">
        <v>5922</v>
      </c>
      <c r="B1463" s="13" t="s">
        <v>5923</v>
      </c>
      <c r="C1463" s="13" t="s">
        <v>5924</v>
      </c>
      <c r="D1463" s="13" t="s">
        <v>5067</v>
      </c>
      <c r="E1463" s="13" t="s">
        <v>5094</v>
      </c>
      <c r="F1463" s="13" t="s">
        <v>5095</v>
      </c>
      <c r="G1463" s="14">
        <v>9274.0</v>
      </c>
      <c r="H1463" s="16" t="b">
        <f>G1463&lt;'Programas e Observações'!$C$11</f>
        <v>1</v>
      </c>
      <c r="I1463" s="14">
        <v>321.0</v>
      </c>
      <c r="J1463" s="14">
        <v>138.0</v>
      </c>
      <c r="K1463" s="14">
        <v>11.0</v>
      </c>
      <c r="L1463" s="14">
        <v>56.0</v>
      </c>
      <c r="M1463" s="14">
        <v>14.0</v>
      </c>
      <c r="N1463" s="14">
        <v>71.0</v>
      </c>
      <c r="O1463" s="14">
        <v>6.0</v>
      </c>
      <c r="P1463" s="14">
        <v>0.0</v>
      </c>
      <c r="Q1463" s="14"/>
      <c r="R1463" s="17">
        <f t="shared" si="1"/>
        <v>34.61289627</v>
      </c>
      <c r="S1463" s="17">
        <f t="shared" si="2"/>
        <v>14.88031055</v>
      </c>
      <c r="T1463" s="17">
        <f t="shared" si="3"/>
        <v>1.18611171</v>
      </c>
      <c r="U1463" s="17">
        <f t="shared" si="4"/>
        <v>6.038386888</v>
      </c>
      <c r="V1463" s="17">
        <f t="shared" si="5"/>
        <v>1.509596722</v>
      </c>
      <c r="W1463" s="17">
        <f t="shared" si="6"/>
        <v>7.655811947</v>
      </c>
      <c r="X1463" s="17">
        <f t="shared" si="7"/>
        <v>0.6469700237</v>
      </c>
      <c r="Y1463" s="14">
        <f t="shared" si="8"/>
        <v>8376</v>
      </c>
      <c r="Z1463" s="14">
        <f t="shared" si="9"/>
        <v>3025</v>
      </c>
      <c r="AA1463" s="14">
        <f t="shared" si="10"/>
        <v>746</v>
      </c>
      <c r="AB1463" s="14">
        <f t="shared" si="11"/>
        <v>1776</v>
      </c>
      <c r="AC1463" s="14">
        <f t="shared" si="12"/>
        <v>336</v>
      </c>
      <c r="AD1463" s="14">
        <f t="shared" si="13"/>
        <v>1697</v>
      </c>
      <c r="AE1463" s="14">
        <f t="shared" si="14"/>
        <v>309</v>
      </c>
      <c r="AF1463" s="14">
        <f t="shared" si="15"/>
        <v>8</v>
      </c>
      <c r="AG1463" s="17">
        <f t="shared" si="16"/>
        <v>52.75090689</v>
      </c>
      <c r="AH1463" s="20">
        <f>12*(J1463*'Programas e Observações'!$C$8+K1463*'Programas e Observações'!$C$9+L1463*('Programas e Observações'!$C$8+'Programas e Observações'!$C$9)+M1463*'Programas e Observações'!$C$10)</f>
        <v>80040.12</v>
      </c>
      <c r="AI1463" s="20">
        <f>12*(J1463*'Programas e Observações'!$D$8+K1463*'Programas e Observações'!$D$9+L1463*('Programas e Observações'!$D$8+'Programas e Observações'!$D$9)+M1463*'Programas e Observações'!$D$10)</f>
        <v>151457.4</v>
      </c>
      <c r="AJ1463" s="13" t="s">
        <v>5925</v>
      </c>
      <c r="AK1463" s="13" t="s">
        <v>2223</v>
      </c>
    </row>
    <row r="1464" ht="15.75" customHeight="1">
      <c r="A1464" s="13" t="s">
        <v>5926</v>
      </c>
      <c r="B1464" s="13" t="s">
        <v>5927</v>
      </c>
      <c r="C1464" s="13" t="s">
        <v>5047</v>
      </c>
      <c r="D1464" s="13" t="s">
        <v>5067</v>
      </c>
      <c r="E1464" s="13" t="s">
        <v>5145</v>
      </c>
      <c r="F1464" s="13" t="s">
        <v>5146</v>
      </c>
      <c r="G1464" s="14">
        <v>2777.0</v>
      </c>
      <c r="H1464" s="16" t="b">
        <f>G1464&lt;'Programas e Observações'!$C$11</f>
        <v>1</v>
      </c>
      <c r="I1464" s="14">
        <v>587.0</v>
      </c>
      <c r="J1464" s="14">
        <v>310.0</v>
      </c>
      <c r="K1464" s="14">
        <v>41.0</v>
      </c>
      <c r="L1464" s="14">
        <v>70.0</v>
      </c>
      <c r="M1464" s="14">
        <v>5.0</v>
      </c>
      <c r="N1464" s="14">
        <v>31.0</v>
      </c>
      <c r="O1464" s="14">
        <v>4.0</v>
      </c>
      <c r="P1464" s="14">
        <v>0.0</v>
      </c>
      <c r="Q1464" s="14"/>
      <c r="R1464" s="17">
        <f t="shared" si="1"/>
        <v>211.3791862</v>
      </c>
      <c r="S1464" s="17">
        <f t="shared" si="2"/>
        <v>111.6312568</v>
      </c>
      <c r="T1464" s="17">
        <f t="shared" si="3"/>
        <v>14.76413396</v>
      </c>
      <c r="U1464" s="17">
        <f t="shared" si="4"/>
        <v>25.20705798</v>
      </c>
      <c r="V1464" s="17">
        <f t="shared" si="5"/>
        <v>1.800504141</v>
      </c>
      <c r="W1464" s="17">
        <f t="shared" si="6"/>
        <v>11.16312568</v>
      </c>
      <c r="X1464" s="17">
        <f t="shared" si="7"/>
        <v>1.440403313</v>
      </c>
      <c r="Y1464" s="14">
        <f t="shared" si="8"/>
        <v>17654</v>
      </c>
      <c r="Z1464" s="14">
        <f t="shared" si="9"/>
        <v>7036</v>
      </c>
      <c r="AA1464" s="14">
        <f t="shared" si="10"/>
        <v>1546</v>
      </c>
      <c r="AB1464" s="14">
        <f t="shared" si="11"/>
        <v>3446</v>
      </c>
      <c r="AC1464" s="14">
        <f t="shared" si="12"/>
        <v>380</v>
      </c>
      <c r="AD1464" s="14">
        <f t="shared" si="13"/>
        <v>3243</v>
      </c>
      <c r="AE1464" s="14">
        <f t="shared" si="14"/>
        <v>171</v>
      </c>
      <c r="AF1464" s="14">
        <f t="shared" si="15"/>
        <v>9</v>
      </c>
      <c r="AG1464" s="17">
        <f t="shared" si="16"/>
        <v>74.85043904</v>
      </c>
      <c r="AH1464" s="20">
        <f>12*(J1464*'Programas e Observações'!$C$8+K1464*'Programas e Observações'!$C$9+L1464*('Programas e Observações'!$C$8+'Programas e Observações'!$C$9)+M1464*'Programas e Observações'!$C$10)</f>
        <v>134647.8</v>
      </c>
      <c r="AI1464" s="20">
        <f>12*(J1464*'Programas e Observações'!$D$8+K1464*'Programas e Observações'!$D$9+L1464*('Programas e Observações'!$D$8+'Programas e Observações'!$D$9)+M1464*'Programas e Observações'!$D$10)</f>
        <v>273780</v>
      </c>
      <c r="AJ1464" s="13" t="s">
        <v>234</v>
      </c>
      <c r="AK1464" s="13" t="s">
        <v>2649</v>
      </c>
    </row>
    <row r="1465" ht="15.75" customHeight="1">
      <c r="A1465" s="13" t="s">
        <v>5928</v>
      </c>
      <c r="B1465" s="13" t="s">
        <v>5929</v>
      </c>
      <c r="C1465" s="13" t="s">
        <v>5930</v>
      </c>
      <c r="D1465" s="13" t="s">
        <v>5067</v>
      </c>
      <c r="E1465" s="13" t="s">
        <v>5123</v>
      </c>
      <c r="F1465" s="13" t="s">
        <v>5124</v>
      </c>
      <c r="G1465" s="14">
        <v>4967.0</v>
      </c>
      <c r="H1465" s="16" t="b">
        <f>G1465&lt;'Programas e Observações'!$C$11</f>
        <v>1</v>
      </c>
      <c r="I1465" s="14">
        <v>164.0</v>
      </c>
      <c r="J1465" s="14">
        <v>53.0</v>
      </c>
      <c r="K1465" s="14">
        <v>11.0</v>
      </c>
      <c r="L1465" s="14">
        <v>38.0</v>
      </c>
      <c r="M1465" s="14">
        <v>10.0</v>
      </c>
      <c r="N1465" s="14">
        <v>117.0</v>
      </c>
      <c r="O1465" s="14">
        <v>8.0</v>
      </c>
      <c r="P1465" s="14">
        <v>0.0</v>
      </c>
      <c r="Q1465" s="14"/>
      <c r="R1465" s="17">
        <f t="shared" si="1"/>
        <v>33.01791826</v>
      </c>
      <c r="S1465" s="17">
        <f t="shared" si="2"/>
        <v>10.6704248</v>
      </c>
      <c r="T1465" s="17">
        <f t="shared" si="3"/>
        <v>2.214616469</v>
      </c>
      <c r="U1465" s="17">
        <f t="shared" si="4"/>
        <v>7.650493255</v>
      </c>
      <c r="V1465" s="17">
        <f t="shared" si="5"/>
        <v>2.013287699</v>
      </c>
      <c r="W1465" s="17">
        <f t="shared" si="6"/>
        <v>23.55546608</v>
      </c>
      <c r="X1465" s="17">
        <f t="shared" si="7"/>
        <v>1.610630159</v>
      </c>
      <c r="Y1465" s="14">
        <f t="shared" si="8"/>
        <v>12980</v>
      </c>
      <c r="Z1465" s="14">
        <f t="shared" si="9"/>
        <v>5646</v>
      </c>
      <c r="AA1465" s="14">
        <f t="shared" si="10"/>
        <v>1184</v>
      </c>
      <c r="AB1465" s="14">
        <f t="shared" si="11"/>
        <v>3023</v>
      </c>
      <c r="AC1465" s="14">
        <f t="shared" si="12"/>
        <v>749</v>
      </c>
      <c r="AD1465" s="14">
        <f t="shared" si="13"/>
        <v>3872</v>
      </c>
      <c r="AE1465" s="14">
        <f t="shared" si="14"/>
        <v>76</v>
      </c>
      <c r="AF1465" s="14">
        <f t="shared" si="15"/>
        <v>2</v>
      </c>
      <c r="AG1465" s="17">
        <f t="shared" si="16"/>
        <v>110.5235821</v>
      </c>
      <c r="AH1465" s="20">
        <f>12*(J1465*'Programas e Observações'!$C$8+K1465*'Programas e Observações'!$C$9+L1465*('Programas e Observações'!$C$8+'Programas e Observações'!$C$9)+M1465*'Programas e Observações'!$C$10)</f>
        <v>48306</v>
      </c>
      <c r="AI1465" s="20">
        <f>12*(J1465*'Programas e Observações'!$D$8+K1465*'Programas e Observações'!$D$9+L1465*('Programas e Observações'!$D$8+'Programas e Observações'!$D$9)+M1465*'Programas e Observações'!$D$10)</f>
        <v>82234.44</v>
      </c>
      <c r="AJ1465" s="13" t="s">
        <v>5931</v>
      </c>
      <c r="AK1465" s="13" t="s">
        <v>2694</v>
      </c>
    </row>
    <row r="1466" ht="15.75" customHeight="1">
      <c r="A1466" s="13" t="s">
        <v>5932</v>
      </c>
      <c r="B1466" s="13" t="s">
        <v>5933</v>
      </c>
      <c r="C1466" s="13" t="s">
        <v>5934</v>
      </c>
      <c r="D1466" s="13" t="s">
        <v>5067</v>
      </c>
      <c r="E1466" s="13" t="s">
        <v>5117</v>
      </c>
      <c r="F1466" s="13" t="s">
        <v>5118</v>
      </c>
      <c r="G1466" s="14">
        <v>2323.0</v>
      </c>
      <c r="H1466" s="16" t="b">
        <f>G1466&lt;'Programas e Observações'!$C$11</f>
        <v>1</v>
      </c>
      <c r="I1466" s="14">
        <v>261.0</v>
      </c>
      <c r="J1466" s="14">
        <v>118.0</v>
      </c>
      <c r="K1466" s="14">
        <v>27.0</v>
      </c>
      <c r="L1466" s="14">
        <v>40.0</v>
      </c>
      <c r="M1466" s="14">
        <v>5.0</v>
      </c>
      <c r="N1466" s="14">
        <v>31.0</v>
      </c>
      <c r="O1466" s="14">
        <v>7.0</v>
      </c>
      <c r="P1466" s="14">
        <v>0.0</v>
      </c>
      <c r="Q1466" s="14"/>
      <c r="R1466" s="17">
        <f t="shared" si="1"/>
        <v>112.3547137</v>
      </c>
      <c r="S1466" s="17">
        <f t="shared" si="2"/>
        <v>50.79638399</v>
      </c>
      <c r="T1466" s="17">
        <f t="shared" si="3"/>
        <v>11.62290142</v>
      </c>
      <c r="U1466" s="17">
        <f t="shared" si="4"/>
        <v>17.21911322</v>
      </c>
      <c r="V1466" s="17">
        <f t="shared" si="5"/>
        <v>2.152389152</v>
      </c>
      <c r="W1466" s="17">
        <f t="shared" si="6"/>
        <v>13.34481274</v>
      </c>
      <c r="X1466" s="17">
        <f t="shared" si="7"/>
        <v>3.013344813</v>
      </c>
      <c r="Y1466" s="14">
        <f t="shared" si="8"/>
        <v>11090</v>
      </c>
      <c r="Z1466" s="14">
        <f t="shared" si="9"/>
        <v>4765</v>
      </c>
      <c r="AA1466" s="14">
        <f t="shared" si="10"/>
        <v>1049</v>
      </c>
      <c r="AB1466" s="14">
        <f t="shared" si="11"/>
        <v>2408</v>
      </c>
      <c r="AC1466" s="14">
        <f t="shared" si="12"/>
        <v>273</v>
      </c>
      <c r="AD1466" s="14">
        <f t="shared" si="13"/>
        <v>2234</v>
      </c>
      <c r="AE1466" s="14">
        <f t="shared" si="14"/>
        <v>238</v>
      </c>
      <c r="AF1466" s="14">
        <f t="shared" si="15"/>
        <v>3</v>
      </c>
      <c r="AG1466" s="17">
        <f t="shared" si="16"/>
        <v>95.93176648</v>
      </c>
      <c r="AH1466" s="20">
        <f>12*(J1466*'Programas e Observações'!$C$8+K1466*'Programas e Observações'!$C$9+L1466*('Programas e Observações'!$C$8+'Programas e Observações'!$C$9)+M1466*'Programas e Observações'!$C$10)</f>
        <v>68145</v>
      </c>
      <c r="AI1466" s="20">
        <f>12*(J1466*'Programas e Observações'!$D$8+K1466*'Programas e Observações'!$D$9+L1466*('Programas e Observações'!$D$8+'Programas e Observações'!$D$9)+M1466*'Programas e Observações'!$D$10)</f>
        <v>126486.72</v>
      </c>
      <c r="AJ1466" s="13" t="s">
        <v>524</v>
      </c>
      <c r="AK1466" s="13" t="s">
        <v>446</v>
      </c>
    </row>
    <row r="1467" ht="15.75" customHeight="1">
      <c r="A1467" s="13" t="s">
        <v>5935</v>
      </c>
      <c r="B1467" s="13" t="s">
        <v>5936</v>
      </c>
      <c r="C1467" s="13" t="s">
        <v>5937</v>
      </c>
      <c r="D1467" s="13" t="s">
        <v>5938</v>
      </c>
      <c r="E1467" s="13" t="s">
        <v>5939</v>
      </c>
      <c r="F1467" s="13" t="s">
        <v>5940</v>
      </c>
      <c r="G1467" s="14">
        <v>104248.0</v>
      </c>
      <c r="H1467" s="16" t="b">
        <f>G1467&lt;'Programas e Observações'!$C$11</f>
        <v>0</v>
      </c>
      <c r="I1467" s="14">
        <v>8286.0</v>
      </c>
      <c r="J1467" s="14">
        <v>2340.0</v>
      </c>
      <c r="K1467" s="14">
        <v>868.0</v>
      </c>
      <c r="L1467" s="14">
        <v>2479.0</v>
      </c>
      <c r="M1467" s="14">
        <v>540.0</v>
      </c>
      <c r="N1467" s="14">
        <v>1.0</v>
      </c>
      <c r="O1467" s="14">
        <v>216.0</v>
      </c>
      <c r="P1467" s="14">
        <v>6.0</v>
      </c>
      <c r="Q1467" s="14">
        <v>375.0</v>
      </c>
      <c r="R1467" s="17">
        <f t="shared" si="1"/>
        <v>79.48353925</v>
      </c>
      <c r="S1467" s="17">
        <f t="shared" si="2"/>
        <v>22.44647379</v>
      </c>
      <c r="T1467" s="17">
        <f t="shared" si="3"/>
        <v>8.326298826</v>
      </c>
      <c r="U1467" s="17">
        <f t="shared" si="4"/>
        <v>23.77983271</v>
      </c>
      <c r="V1467" s="17">
        <f t="shared" si="5"/>
        <v>5.179955491</v>
      </c>
      <c r="W1467" s="17">
        <f t="shared" si="6"/>
        <v>0.009592510168</v>
      </c>
      <c r="X1467" s="17">
        <f t="shared" si="7"/>
        <v>2.071982196</v>
      </c>
      <c r="Y1467" s="14">
        <f t="shared" si="8"/>
        <v>227544</v>
      </c>
      <c r="Z1467" s="14">
        <f t="shared" si="9"/>
        <v>61435</v>
      </c>
      <c r="AA1467" s="14">
        <f t="shared" si="10"/>
        <v>36541</v>
      </c>
      <c r="AB1467" s="14">
        <f t="shared" si="11"/>
        <v>68229</v>
      </c>
      <c r="AC1467" s="14">
        <f t="shared" si="12"/>
        <v>15818</v>
      </c>
      <c r="AD1467" s="14">
        <f t="shared" si="13"/>
        <v>78580</v>
      </c>
      <c r="AE1467" s="14">
        <f t="shared" si="14"/>
        <v>8368</v>
      </c>
      <c r="AF1467" s="14">
        <f t="shared" si="15"/>
        <v>182</v>
      </c>
      <c r="AG1467" s="17">
        <f t="shared" si="16"/>
        <v>54.15870311</v>
      </c>
      <c r="AH1467" s="20">
        <f>12*(J1467*'Programas e Observações'!$C$8+K1467*'Programas e Observações'!$C$9+L1467*('Programas e Observações'!$C$8+'Programas e Observações'!$C$9)+M1467*'Programas e Observações'!$C$10)</f>
        <v>2946746.4</v>
      </c>
      <c r="AI1467" s="20">
        <f>12*(J1467*'Programas e Observações'!$D$8+K1467*'Programas e Observações'!$D$9+L1467*('Programas e Observações'!$D$8+'Programas e Observações'!$D$9)+M1467*'Programas e Observações'!$D$10)</f>
        <v>4759857.96</v>
      </c>
      <c r="AJ1467" s="13" t="s">
        <v>5941</v>
      </c>
      <c r="AK1467" s="13" t="s">
        <v>5942</v>
      </c>
    </row>
    <row r="1468" ht="15.75" customHeight="1">
      <c r="A1468" s="13" t="s">
        <v>5943</v>
      </c>
      <c r="B1468" s="13" t="s">
        <v>5944</v>
      </c>
      <c r="C1468" s="13" t="s">
        <v>5945</v>
      </c>
      <c r="D1468" s="13" t="s">
        <v>5938</v>
      </c>
      <c r="E1468" s="13" t="s">
        <v>5946</v>
      </c>
      <c r="F1468" s="13" t="s">
        <v>5947</v>
      </c>
      <c r="G1468" s="14">
        <v>42672.0</v>
      </c>
      <c r="H1468" s="16" t="b">
        <f>G1468&lt;'Programas e Observações'!$C$11</f>
        <v>0</v>
      </c>
      <c r="I1468" s="14">
        <v>2310.0</v>
      </c>
      <c r="J1468" s="14">
        <v>754.0</v>
      </c>
      <c r="K1468" s="14">
        <v>193.0</v>
      </c>
      <c r="L1468" s="14">
        <v>369.0</v>
      </c>
      <c r="M1468" s="14">
        <v>152.0</v>
      </c>
      <c r="N1468" s="14">
        <v>4.0</v>
      </c>
      <c r="O1468" s="14">
        <v>81.0</v>
      </c>
      <c r="P1468" s="14">
        <v>3.0</v>
      </c>
      <c r="Q1468" s="14"/>
      <c r="R1468" s="17">
        <f t="shared" si="1"/>
        <v>54.13385827</v>
      </c>
      <c r="S1468" s="17">
        <f t="shared" si="2"/>
        <v>17.66966629</v>
      </c>
      <c r="T1468" s="17">
        <f t="shared" si="3"/>
        <v>4.522872141</v>
      </c>
      <c r="U1468" s="17">
        <f t="shared" si="4"/>
        <v>8.64735658</v>
      </c>
      <c r="V1468" s="17">
        <f t="shared" si="5"/>
        <v>3.562054743</v>
      </c>
      <c r="W1468" s="17">
        <f t="shared" si="6"/>
        <v>0.09373828271</v>
      </c>
      <c r="X1468" s="17">
        <f t="shared" si="7"/>
        <v>1.898200225</v>
      </c>
      <c r="Y1468" s="14">
        <f t="shared" si="8"/>
        <v>6118</v>
      </c>
      <c r="Z1468" s="14">
        <f t="shared" si="9"/>
        <v>1751</v>
      </c>
      <c r="AA1468" s="14">
        <f t="shared" si="10"/>
        <v>403</v>
      </c>
      <c r="AB1468" s="14">
        <f t="shared" si="11"/>
        <v>853</v>
      </c>
      <c r="AC1468" s="14">
        <f t="shared" si="12"/>
        <v>325</v>
      </c>
      <c r="AD1468" s="14">
        <f t="shared" si="13"/>
        <v>33</v>
      </c>
      <c r="AE1468" s="14">
        <f t="shared" si="14"/>
        <v>383</v>
      </c>
      <c r="AF1468" s="14">
        <f t="shared" si="15"/>
        <v>13</v>
      </c>
      <c r="AG1468" s="17">
        <f t="shared" si="16"/>
        <v>31.6386635</v>
      </c>
      <c r="AH1468" s="20">
        <f>12*(J1468*'Programas e Observações'!$C$8+K1468*'Programas e Observações'!$C$9+L1468*('Programas e Observações'!$C$8+'Programas e Observações'!$C$9)+M1468*'Programas e Observações'!$C$10)</f>
        <v>589457.16</v>
      </c>
      <c r="AI1468" s="20">
        <f>12*(J1468*'Programas e Observações'!$D$8+K1468*'Programas e Observações'!$D$9+L1468*('Programas e Observações'!$D$8+'Programas e Observações'!$D$9)+M1468*'Programas e Observações'!$D$10)</f>
        <v>1007642.64</v>
      </c>
      <c r="AJ1468" s="13" t="s">
        <v>5948</v>
      </c>
      <c r="AK1468" s="13" t="s">
        <v>5949</v>
      </c>
    </row>
    <row r="1469" ht="15.75" customHeight="1">
      <c r="A1469" s="13" t="s">
        <v>5950</v>
      </c>
      <c r="B1469" s="13" t="s">
        <v>5951</v>
      </c>
      <c r="C1469" s="13" t="s">
        <v>5952</v>
      </c>
      <c r="D1469" s="13" t="s">
        <v>5938</v>
      </c>
      <c r="E1469" s="13" t="s">
        <v>5953</v>
      </c>
      <c r="F1469" s="13" t="s">
        <v>5954</v>
      </c>
      <c r="G1469" s="14">
        <v>19409.0</v>
      </c>
      <c r="H1469" s="16" t="b">
        <f>G1469&lt;'Programas e Observações'!$C$11</f>
        <v>1</v>
      </c>
      <c r="I1469" s="14">
        <v>1101.0</v>
      </c>
      <c r="J1469" s="14">
        <v>454.0</v>
      </c>
      <c r="K1469" s="14">
        <v>116.0</v>
      </c>
      <c r="L1469" s="14">
        <v>252.0</v>
      </c>
      <c r="M1469" s="14">
        <v>46.0</v>
      </c>
      <c r="N1469" s="14">
        <v>3.0</v>
      </c>
      <c r="O1469" s="14">
        <v>7.0</v>
      </c>
      <c r="P1469" s="14">
        <v>1.0</v>
      </c>
      <c r="Q1469" s="14"/>
      <c r="R1469" s="17">
        <f t="shared" si="1"/>
        <v>56.72626101</v>
      </c>
      <c r="S1469" s="17">
        <f t="shared" si="2"/>
        <v>23.39121026</v>
      </c>
      <c r="T1469" s="17">
        <f t="shared" si="3"/>
        <v>5.97660879</v>
      </c>
      <c r="U1469" s="17">
        <f t="shared" si="4"/>
        <v>12.98366737</v>
      </c>
      <c r="V1469" s="17">
        <f t="shared" si="5"/>
        <v>2.37003452</v>
      </c>
      <c r="W1469" s="17">
        <f t="shared" si="6"/>
        <v>0.1545674687</v>
      </c>
      <c r="X1469" s="17">
        <f t="shared" si="7"/>
        <v>0.360657427</v>
      </c>
      <c r="Y1469" s="14">
        <f t="shared" si="8"/>
        <v>16772</v>
      </c>
      <c r="Z1469" s="14">
        <f t="shared" si="9"/>
        <v>5475</v>
      </c>
      <c r="AA1469" s="14">
        <f t="shared" si="10"/>
        <v>2218</v>
      </c>
      <c r="AB1469" s="14">
        <f t="shared" si="11"/>
        <v>4096</v>
      </c>
      <c r="AC1469" s="14">
        <f t="shared" si="12"/>
        <v>1158</v>
      </c>
      <c r="AD1469" s="14">
        <f t="shared" si="13"/>
        <v>127</v>
      </c>
      <c r="AE1469" s="14">
        <f t="shared" si="14"/>
        <v>117</v>
      </c>
      <c r="AF1469" s="14">
        <f t="shared" si="15"/>
        <v>19</v>
      </c>
      <c r="AG1469" s="17">
        <f t="shared" si="16"/>
        <v>29.4593441</v>
      </c>
      <c r="AH1469" s="20">
        <f>12*(J1469*'Programas e Observações'!$C$8+K1469*'Programas e Observações'!$C$9+L1469*('Programas e Observações'!$C$8+'Programas e Observações'!$C$9)+M1469*'Programas e Observações'!$C$10)</f>
        <v>351925.68</v>
      </c>
      <c r="AI1469" s="20">
        <f>12*(J1469*'Programas e Observações'!$D$8+K1469*'Programas e Observações'!$D$9+L1469*('Programas e Observações'!$D$8+'Programas e Observações'!$D$9)+M1469*'Programas e Observações'!$D$10)</f>
        <v>614437.2</v>
      </c>
      <c r="AJ1469" s="13" t="s">
        <v>3271</v>
      </c>
      <c r="AK1469" s="13" t="s">
        <v>3650</v>
      </c>
    </row>
    <row r="1470" ht="15.75" customHeight="1">
      <c r="A1470" s="13" t="s">
        <v>5955</v>
      </c>
      <c r="B1470" s="13" t="s">
        <v>5956</v>
      </c>
      <c r="C1470" s="13" t="s">
        <v>5957</v>
      </c>
      <c r="D1470" s="13" t="s">
        <v>5938</v>
      </c>
      <c r="E1470" s="13" t="s">
        <v>5958</v>
      </c>
      <c r="F1470" s="13" t="s">
        <v>5959</v>
      </c>
      <c r="G1470" s="14">
        <v>24680.0</v>
      </c>
      <c r="H1470" s="16" t="b">
        <f>G1470&lt;'Programas e Observações'!$C$11</f>
        <v>0</v>
      </c>
      <c r="I1470" s="14">
        <v>2532.0</v>
      </c>
      <c r="J1470" s="14">
        <v>745.0</v>
      </c>
      <c r="K1470" s="14">
        <v>301.0</v>
      </c>
      <c r="L1470" s="14">
        <v>608.0</v>
      </c>
      <c r="M1470" s="14">
        <v>142.0</v>
      </c>
      <c r="N1470" s="14">
        <v>0.0</v>
      </c>
      <c r="O1470" s="14">
        <v>40.0</v>
      </c>
      <c r="P1470" s="14">
        <v>2.0</v>
      </c>
      <c r="Q1470" s="14"/>
      <c r="R1470" s="17">
        <f t="shared" si="1"/>
        <v>102.5931929</v>
      </c>
      <c r="S1470" s="17">
        <f t="shared" si="2"/>
        <v>30.18638574</v>
      </c>
      <c r="T1470" s="17">
        <f t="shared" si="3"/>
        <v>12.19611021</v>
      </c>
      <c r="U1470" s="17">
        <f t="shared" si="4"/>
        <v>24.63533225</v>
      </c>
      <c r="V1470" s="17">
        <f t="shared" si="5"/>
        <v>5.753646677</v>
      </c>
      <c r="W1470" s="17">
        <f t="shared" si="6"/>
        <v>0</v>
      </c>
      <c r="X1470" s="17">
        <f t="shared" si="7"/>
        <v>1.620745543</v>
      </c>
      <c r="Y1470" s="14">
        <f t="shared" si="8"/>
        <v>71697</v>
      </c>
      <c r="Z1470" s="14">
        <f t="shared" si="9"/>
        <v>17762</v>
      </c>
      <c r="AA1470" s="14">
        <f t="shared" si="10"/>
        <v>10278</v>
      </c>
      <c r="AB1470" s="14">
        <f t="shared" si="11"/>
        <v>18104</v>
      </c>
      <c r="AC1470" s="14">
        <f t="shared" si="12"/>
        <v>4709</v>
      </c>
      <c r="AD1470" s="14">
        <f t="shared" si="13"/>
        <v>29</v>
      </c>
      <c r="AE1470" s="14">
        <f t="shared" si="14"/>
        <v>2497</v>
      </c>
      <c r="AF1470" s="14">
        <f t="shared" si="15"/>
        <v>42</v>
      </c>
      <c r="AG1470" s="17">
        <f t="shared" si="16"/>
        <v>50.72930855</v>
      </c>
      <c r="AH1470" s="20">
        <f>12*(J1470*'Programas e Observações'!$C$8+K1470*'Programas e Observações'!$C$9+L1470*('Programas e Observações'!$C$8+'Programas e Observações'!$C$9)+M1470*'Programas e Observações'!$C$10)</f>
        <v>806624.16</v>
      </c>
      <c r="AI1470" s="20">
        <f>12*(J1470*'Programas e Observações'!$D$8+K1470*'Programas e Observações'!$D$9+L1470*('Programas e Observações'!$D$8+'Programas e Observações'!$D$9)+M1470*'Programas e Observações'!$D$10)</f>
        <v>1314879.24</v>
      </c>
      <c r="AJ1470" s="13" t="s">
        <v>5960</v>
      </c>
      <c r="AK1470" s="13" t="s">
        <v>5961</v>
      </c>
    </row>
    <row r="1471" ht="15.75" customHeight="1">
      <c r="A1471" s="13" t="s">
        <v>5962</v>
      </c>
      <c r="B1471" s="13" t="s">
        <v>5963</v>
      </c>
      <c r="C1471" s="13" t="s">
        <v>5964</v>
      </c>
      <c r="D1471" s="13" t="s">
        <v>5938</v>
      </c>
      <c r="E1471" s="13" t="s">
        <v>5965</v>
      </c>
      <c r="F1471" s="13" t="s">
        <v>5966</v>
      </c>
      <c r="G1471" s="14">
        <v>26981.0</v>
      </c>
      <c r="H1471" s="16" t="b">
        <f>G1471&lt;'Programas e Observações'!$C$11</f>
        <v>0</v>
      </c>
      <c r="I1471" s="14">
        <v>0.0</v>
      </c>
      <c r="J1471" s="14">
        <v>0.0</v>
      </c>
      <c r="K1471" s="14">
        <v>0.0</v>
      </c>
      <c r="L1471" s="14">
        <v>0.0</v>
      </c>
      <c r="M1471" s="14">
        <v>0.0</v>
      </c>
      <c r="N1471" s="14">
        <v>0.0</v>
      </c>
      <c r="O1471" s="14">
        <v>34.0</v>
      </c>
      <c r="P1471" s="14">
        <v>1.0</v>
      </c>
      <c r="Q1471" s="14"/>
      <c r="R1471" s="17">
        <f t="shared" si="1"/>
        <v>0</v>
      </c>
      <c r="S1471" s="17">
        <f t="shared" si="2"/>
        <v>0</v>
      </c>
      <c r="T1471" s="17">
        <f t="shared" si="3"/>
        <v>0</v>
      </c>
      <c r="U1471" s="17">
        <f t="shared" si="4"/>
        <v>0</v>
      </c>
      <c r="V1471" s="17">
        <f t="shared" si="5"/>
        <v>0</v>
      </c>
      <c r="W1471" s="17">
        <f t="shared" si="6"/>
        <v>0</v>
      </c>
      <c r="X1471" s="17">
        <f t="shared" si="7"/>
        <v>1.260146029</v>
      </c>
      <c r="Y1471" s="14">
        <f t="shared" si="8"/>
        <v>19738</v>
      </c>
      <c r="Z1471" s="14">
        <f t="shared" si="9"/>
        <v>6149</v>
      </c>
      <c r="AA1471" s="14">
        <f t="shared" si="10"/>
        <v>2149</v>
      </c>
      <c r="AB1471" s="14">
        <f t="shared" si="11"/>
        <v>4978</v>
      </c>
      <c r="AC1471" s="14">
        <f t="shared" si="12"/>
        <v>1466</v>
      </c>
      <c r="AD1471" s="14">
        <f t="shared" si="13"/>
        <v>7</v>
      </c>
      <c r="AE1471" s="14">
        <f t="shared" si="14"/>
        <v>802</v>
      </c>
      <c r="AF1471" s="14">
        <f t="shared" si="15"/>
        <v>24</v>
      </c>
      <c r="AG1471" s="17">
        <f t="shared" si="16"/>
        <v>37.93573335</v>
      </c>
      <c r="AH1471" s="20">
        <f>12*(J1471*'Programas e Observações'!$C$8+K1471*'Programas e Observações'!$C$9+L1471*('Programas e Observações'!$C$8+'Programas e Observações'!$C$9)+M1471*'Programas e Observações'!$C$10)</f>
        <v>0</v>
      </c>
      <c r="AI1471" s="20">
        <f>12*(J1471*'Programas e Observações'!$D$8+K1471*'Programas e Observações'!$D$9+L1471*('Programas e Observações'!$D$8+'Programas e Observações'!$D$9)+M1471*'Programas e Observações'!$D$10)</f>
        <v>0</v>
      </c>
      <c r="AJ1471" s="13" t="s">
        <v>342</v>
      </c>
      <c r="AK1471" s="13" t="s">
        <v>343</v>
      </c>
    </row>
    <row r="1472" ht="15.75" customHeight="1">
      <c r="A1472" s="13" t="s">
        <v>5967</v>
      </c>
      <c r="B1472" s="13" t="s">
        <v>5968</v>
      </c>
      <c r="C1472" s="13" t="s">
        <v>5969</v>
      </c>
      <c r="D1472" s="13" t="s">
        <v>5938</v>
      </c>
      <c r="E1472" s="13" t="s">
        <v>5970</v>
      </c>
      <c r="F1472" s="13" t="s">
        <v>5971</v>
      </c>
      <c r="G1472" s="14">
        <v>43822.0</v>
      </c>
      <c r="H1472" s="16" t="b">
        <f>G1472&lt;'Programas e Observações'!$C$11</f>
        <v>0</v>
      </c>
      <c r="I1472" s="14">
        <v>2062.0</v>
      </c>
      <c r="J1472" s="14">
        <v>583.0</v>
      </c>
      <c r="K1472" s="14">
        <v>210.0</v>
      </c>
      <c r="L1472" s="14">
        <v>480.0</v>
      </c>
      <c r="M1472" s="14">
        <v>68.0</v>
      </c>
      <c r="N1472" s="14">
        <v>3.0</v>
      </c>
      <c r="O1472" s="14">
        <v>64.0</v>
      </c>
      <c r="P1472" s="14">
        <v>1.0</v>
      </c>
      <c r="Q1472" s="14"/>
      <c r="R1472" s="17">
        <f t="shared" si="1"/>
        <v>47.05399115</v>
      </c>
      <c r="S1472" s="17">
        <f t="shared" si="2"/>
        <v>13.30382</v>
      </c>
      <c r="T1472" s="17">
        <f t="shared" si="3"/>
        <v>4.79211355</v>
      </c>
      <c r="U1472" s="17">
        <f t="shared" si="4"/>
        <v>10.9534024</v>
      </c>
      <c r="V1472" s="17">
        <f t="shared" si="5"/>
        <v>1.551732007</v>
      </c>
      <c r="W1472" s="17">
        <f t="shared" si="6"/>
        <v>0.068458765</v>
      </c>
      <c r="X1472" s="17">
        <f t="shared" si="7"/>
        <v>1.460453653</v>
      </c>
      <c r="Y1472" s="14">
        <f t="shared" si="8"/>
        <v>33632</v>
      </c>
      <c r="Z1472" s="14">
        <f t="shared" si="9"/>
        <v>10281</v>
      </c>
      <c r="AA1472" s="14">
        <f t="shared" si="10"/>
        <v>3408</v>
      </c>
      <c r="AB1472" s="14">
        <f t="shared" si="11"/>
        <v>8174</v>
      </c>
      <c r="AC1472" s="14">
        <f t="shared" si="12"/>
        <v>1423</v>
      </c>
      <c r="AD1472" s="14">
        <f t="shared" si="13"/>
        <v>17</v>
      </c>
      <c r="AE1472" s="14">
        <f t="shared" si="14"/>
        <v>1179</v>
      </c>
      <c r="AF1472" s="14">
        <f t="shared" si="15"/>
        <v>16</v>
      </c>
      <c r="AG1472" s="17">
        <f t="shared" si="16"/>
        <v>59.50691641</v>
      </c>
      <c r="AH1472" s="20">
        <f>12*(J1472*'Programas e Observações'!$C$8+K1472*'Programas e Observações'!$C$9+L1472*('Programas e Observações'!$C$8+'Programas e Observações'!$C$9)+M1472*'Programas e Observações'!$C$10)</f>
        <v>598452.84</v>
      </c>
      <c r="AI1472" s="20">
        <f>12*(J1472*'Programas e Observações'!$D$8+K1472*'Programas e Observações'!$D$9+L1472*('Programas e Observações'!$D$8+'Programas e Observações'!$D$9)+M1472*'Programas e Observações'!$D$10)</f>
        <v>996625.2</v>
      </c>
      <c r="AJ1472" s="13" t="s">
        <v>5972</v>
      </c>
      <c r="AK1472" s="13" t="s">
        <v>5973</v>
      </c>
    </row>
    <row r="1473" ht="15.75" customHeight="1">
      <c r="A1473" s="13" t="s">
        <v>5974</v>
      </c>
      <c r="B1473" s="13" t="s">
        <v>5975</v>
      </c>
      <c r="C1473" s="13" t="s">
        <v>5087</v>
      </c>
      <c r="D1473" s="13" t="s">
        <v>5938</v>
      </c>
      <c r="E1473" s="13" t="s">
        <v>5958</v>
      </c>
      <c r="F1473" s="13" t="s">
        <v>5959</v>
      </c>
      <c r="G1473" s="14">
        <v>14460.0</v>
      </c>
      <c r="H1473" s="16" t="b">
        <f>G1473&lt;'Programas e Observações'!$C$11</f>
        <v>1</v>
      </c>
      <c r="I1473" s="14">
        <v>0.0</v>
      </c>
      <c r="J1473" s="14">
        <v>0.0</v>
      </c>
      <c r="K1473" s="14">
        <v>0.0</v>
      </c>
      <c r="L1473" s="14">
        <v>0.0</v>
      </c>
      <c r="M1473" s="14">
        <v>0.0</v>
      </c>
      <c r="N1473" s="14">
        <v>1.0</v>
      </c>
      <c r="O1473" s="14">
        <v>27.0</v>
      </c>
      <c r="P1473" s="14">
        <v>2.0</v>
      </c>
      <c r="Q1473" s="14"/>
      <c r="R1473" s="17">
        <f t="shared" si="1"/>
        <v>0</v>
      </c>
      <c r="S1473" s="17">
        <f t="shared" si="2"/>
        <v>0</v>
      </c>
      <c r="T1473" s="17">
        <f t="shared" si="3"/>
        <v>0</v>
      </c>
      <c r="U1473" s="17">
        <f t="shared" si="4"/>
        <v>0</v>
      </c>
      <c r="V1473" s="17">
        <f t="shared" si="5"/>
        <v>0</v>
      </c>
      <c r="W1473" s="17">
        <f t="shared" si="6"/>
        <v>0.06915629322</v>
      </c>
      <c r="X1473" s="17">
        <f t="shared" si="7"/>
        <v>1.867219917</v>
      </c>
      <c r="Y1473" s="14">
        <f t="shared" si="8"/>
        <v>71697</v>
      </c>
      <c r="Z1473" s="14">
        <f t="shared" si="9"/>
        <v>17762</v>
      </c>
      <c r="AA1473" s="14">
        <f t="shared" si="10"/>
        <v>10278</v>
      </c>
      <c r="AB1473" s="14">
        <f t="shared" si="11"/>
        <v>18104</v>
      </c>
      <c r="AC1473" s="14">
        <f t="shared" si="12"/>
        <v>4709</v>
      </c>
      <c r="AD1473" s="14">
        <f t="shared" si="13"/>
        <v>29</v>
      </c>
      <c r="AE1473" s="14">
        <f t="shared" si="14"/>
        <v>2497</v>
      </c>
      <c r="AF1473" s="14">
        <f t="shared" si="15"/>
        <v>42</v>
      </c>
      <c r="AG1473" s="17">
        <f t="shared" si="16"/>
        <v>50.72930855</v>
      </c>
      <c r="AH1473" s="20">
        <f>12*(J1473*'Programas e Observações'!$C$8+K1473*'Programas e Observações'!$C$9+L1473*('Programas e Observações'!$C$8+'Programas e Observações'!$C$9)+M1473*'Programas e Observações'!$C$10)</f>
        <v>0</v>
      </c>
      <c r="AI1473" s="20">
        <f>12*(J1473*'Programas e Observações'!$D$8+K1473*'Programas e Observações'!$D$9+L1473*('Programas e Observações'!$D$8+'Programas e Observações'!$D$9)+M1473*'Programas e Observações'!$D$10)</f>
        <v>0</v>
      </c>
      <c r="AJ1473" s="13" t="s">
        <v>342</v>
      </c>
      <c r="AK1473" s="13" t="s">
        <v>343</v>
      </c>
    </row>
    <row r="1474" ht="15.75" customHeight="1">
      <c r="A1474" s="13" t="s">
        <v>5976</v>
      </c>
      <c r="B1474" s="13" t="s">
        <v>5977</v>
      </c>
      <c r="C1474" s="13" t="s">
        <v>5978</v>
      </c>
      <c r="D1474" s="13" t="s">
        <v>5938</v>
      </c>
      <c r="E1474" s="13" t="s">
        <v>5979</v>
      </c>
      <c r="F1474" s="13" t="s">
        <v>5980</v>
      </c>
      <c r="G1474" s="14">
        <v>37349.0</v>
      </c>
      <c r="H1474" s="16" t="b">
        <f>G1474&lt;'Programas e Observações'!$C$11</f>
        <v>0</v>
      </c>
      <c r="I1474" s="14">
        <v>1157.0</v>
      </c>
      <c r="J1474" s="14">
        <v>482.0</v>
      </c>
      <c r="K1474" s="14">
        <v>18.0</v>
      </c>
      <c r="L1474" s="14">
        <v>39.0</v>
      </c>
      <c r="M1474" s="14">
        <v>109.0</v>
      </c>
      <c r="N1474" s="14">
        <v>1.0</v>
      </c>
      <c r="O1474" s="14">
        <v>57.0</v>
      </c>
      <c r="P1474" s="14">
        <v>1.0</v>
      </c>
      <c r="Q1474" s="14"/>
      <c r="R1474" s="17">
        <f t="shared" si="1"/>
        <v>30.9780717</v>
      </c>
      <c r="S1474" s="17">
        <f t="shared" si="2"/>
        <v>12.90529867</v>
      </c>
      <c r="T1474" s="17">
        <f t="shared" si="3"/>
        <v>0.4819406142</v>
      </c>
      <c r="U1474" s="17">
        <f t="shared" si="4"/>
        <v>1.044204664</v>
      </c>
      <c r="V1474" s="17">
        <f t="shared" si="5"/>
        <v>2.918418164</v>
      </c>
      <c r="W1474" s="17">
        <f t="shared" si="6"/>
        <v>0.02677447857</v>
      </c>
      <c r="X1474" s="17">
        <f t="shared" si="7"/>
        <v>1.526145278</v>
      </c>
      <c r="Y1474" s="14">
        <f t="shared" si="8"/>
        <v>15744</v>
      </c>
      <c r="Z1474" s="14">
        <f t="shared" si="9"/>
        <v>5147</v>
      </c>
      <c r="AA1474" s="14">
        <f t="shared" si="10"/>
        <v>1995</v>
      </c>
      <c r="AB1474" s="14">
        <f t="shared" si="11"/>
        <v>4386</v>
      </c>
      <c r="AC1474" s="14">
        <f t="shared" si="12"/>
        <v>1006</v>
      </c>
      <c r="AD1474" s="14">
        <f t="shared" si="13"/>
        <v>29</v>
      </c>
      <c r="AE1474" s="14">
        <f t="shared" si="14"/>
        <v>484</v>
      </c>
      <c r="AF1474" s="14">
        <f t="shared" si="15"/>
        <v>12</v>
      </c>
      <c r="AG1474" s="17">
        <f t="shared" si="16"/>
        <v>49.96445618</v>
      </c>
      <c r="AH1474" s="20">
        <f>12*(J1474*'Programas e Observações'!$C$8+K1474*'Programas e Observações'!$C$9+L1474*('Programas e Observações'!$C$8+'Programas e Observações'!$C$9)+M1474*'Programas e Observações'!$C$10)</f>
        <v>189979.92</v>
      </c>
      <c r="AI1474" s="20">
        <f>12*(J1474*'Programas e Observações'!$D$8+K1474*'Programas e Observações'!$D$9+L1474*('Programas e Observações'!$D$8+'Programas e Observações'!$D$9)+M1474*'Programas e Observações'!$D$10)</f>
        <v>380140.08</v>
      </c>
      <c r="AJ1474" s="13" t="s">
        <v>5981</v>
      </c>
      <c r="AK1474" s="13" t="s">
        <v>3264</v>
      </c>
    </row>
    <row r="1475" ht="15.75" customHeight="1">
      <c r="A1475" s="13" t="s">
        <v>5982</v>
      </c>
      <c r="B1475" s="13" t="s">
        <v>5983</v>
      </c>
      <c r="C1475" s="13" t="s">
        <v>5984</v>
      </c>
      <c r="D1475" s="13" t="s">
        <v>5938</v>
      </c>
      <c r="E1475" s="13" t="s">
        <v>5958</v>
      </c>
      <c r="F1475" s="13" t="s">
        <v>5959</v>
      </c>
      <c r="G1475" s="14">
        <v>21134.0</v>
      </c>
      <c r="H1475" s="16" t="b">
        <f>G1475&lt;'Programas e Observações'!$C$11</f>
        <v>0</v>
      </c>
      <c r="I1475" s="14">
        <v>1932.0</v>
      </c>
      <c r="J1475" s="14">
        <v>694.0</v>
      </c>
      <c r="K1475" s="14">
        <v>188.0</v>
      </c>
      <c r="L1475" s="14">
        <v>467.0</v>
      </c>
      <c r="M1475" s="14">
        <v>106.0</v>
      </c>
      <c r="N1475" s="14">
        <v>0.0</v>
      </c>
      <c r="O1475" s="14">
        <v>35.0</v>
      </c>
      <c r="P1475" s="14">
        <v>0.0</v>
      </c>
      <c r="Q1475" s="14"/>
      <c r="R1475" s="17">
        <f t="shared" si="1"/>
        <v>91.41667455</v>
      </c>
      <c r="S1475" s="17">
        <f t="shared" si="2"/>
        <v>32.83808082</v>
      </c>
      <c r="T1475" s="17">
        <f t="shared" si="3"/>
        <v>8.895618435</v>
      </c>
      <c r="U1475" s="17">
        <f t="shared" si="4"/>
        <v>22.09709473</v>
      </c>
      <c r="V1475" s="17">
        <f t="shared" si="5"/>
        <v>5.015614649</v>
      </c>
      <c r="W1475" s="17">
        <f t="shared" si="6"/>
        <v>0</v>
      </c>
      <c r="X1475" s="17">
        <f t="shared" si="7"/>
        <v>1.656099177</v>
      </c>
      <c r="Y1475" s="14">
        <f t="shared" si="8"/>
        <v>71697</v>
      </c>
      <c r="Z1475" s="14">
        <f t="shared" si="9"/>
        <v>17762</v>
      </c>
      <c r="AA1475" s="14">
        <f t="shared" si="10"/>
        <v>10278</v>
      </c>
      <c r="AB1475" s="14">
        <f t="shared" si="11"/>
        <v>18104</v>
      </c>
      <c r="AC1475" s="14">
        <f t="shared" si="12"/>
        <v>4709</v>
      </c>
      <c r="AD1475" s="14">
        <f t="shared" si="13"/>
        <v>29</v>
      </c>
      <c r="AE1475" s="14">
        <f t="shared" si="14"/>
        <v>2497</v>
      </c>
      <c r="AF1475" s="14">
        <f t="shared" si="15"/>
        <v>42</v>
      </c>
      <c r="AG1475" s="17">
        <f t="shared" si="16"/>
        <v>50.72930855</v>
      </c>
      <c r="AH1475" s="20">
        <f>12*(J1475*'Programas e Observações'!$C$8+K1475*'Programas e Observações'!$C$9+L1475*('Programas e Observações'!$C$8+'Programas e Observações'!$C$9)+M1475*'Programas e Observações'!$C$10)</f>
        <v>620123.28</v>
      </c>
      <c r="AI1475" s="20">
        <f>12*(J1475*'Programas e Observações'!$D$8+K1475*'Programas e Observações'!$D$9+L1475*('Programas e Observações'!$D$8+'Programas e Observações'!$D$9)+M1475*'Programas e Observações'!$D$10)</f>
        <v>1053327</v>
      </c>
      <c r="AJ1475" s="13" t="s">
        <v>5985</v>
      </c>
      <c r="AK1475" s="13" t="s">
        <v>308</v>
      </c>
    </row>
    <row r="1476" ht="15.75" customHeight="1">
      <c r="A1476" s="13" t="s">
        <v>5986</v>
      </c>
      <c r="B1476" s="13" t="s">
        <v>5987</v>
      </c>
      <c r="C1476" s="13" t="s">
        <v>5988</v>
      </c>
      <c r="D1476" s="13" t="s">
        <v>5938</v>
      </c>
      <c r="E1476" s="13" t="s">
        <v>5965</v>
      </c>
      <c r="F1476" s="13" t="s">
        <v>5966</v>
      </c>
      <c r="G1476" s="14">
        <v>18335.0</v>
      </c>
      <c r="H1476" s="16" t="b">
        <f>G1476&lt;'Programas e Observações'!$C$11</f>
        <v>1</v>
      </c>
      <c r="I1476" s="14">
        <v>0.0</v>
      </c>
      <c r="J1476" s="14">
        <v>0.0</v>
      </c>
      <c r="K1476" s="14">
        <v>0.0</v>
      </c>
      <c r="L1476" s="14">
        <v>0.0</v>
      </c>
      <c r="M1476" s="14">
        <v>0.0</v>
      </c>
      <c r="N1476" s="14">
        <v>0.0</v>
      </c>
      <c r="O1476" s="14">
        <v>33.0</v>
      </c>
      <c r="P1476" s="14">
        <v>0.0</v>
      </c>
      <c r="Q1476" s="14"/>
      <c r="R1476" s="17">
        <f t="shared" si="1"/>
        <v>0</v>
      </c>
      <c r="S1476" s="17">
        <f t="shared" si="2"/>
        <v>0</v>
      </c>
      <c r="T1476" s="17">
        <f t="shared" si="3"/>
        <v>0</v>
      </c>
      <c r="U1476" s="17">
        <f t="shared" si="4"/>
        <v>0</v>
      </c>
      <c r="V1476" s="17">
        <f t="shared" si="5"/>
        <v>0</v>
      </c>
      <c r="W1476" s="17">
        <f t="shared" si="6"/>
        <v>0</v>
      </c>
      <c r="X1476" s="17">
        <f t="shared" si="7"/>
        <v>1.799836379</v>
      </c>
      <c r="Y1476" s="14">
        <f t="shared" si="8"/>
        <v>19738</v>
      </c>
      <c r="Z1476" s="14">
        <f t="shared" si="9"/>
        <v>6149</v>
      </c>
      <c r="AA1476" s="14">
        <f t="shared" si="10"/>
        <v>2149</v>
      </c>
      <c r="AB1476" s="14">
        <f t="shared" si="11"/>
        <v>4978</v>
      </c>
      <c r="AC1476" s="14">
        <f t="shared" si="12"/>
        <v>1466</v>
      </c>
      <c r="AD1476" s="14">
        <f t="shared" si="13"/>
        <v>7</v>
      </c>
      <c r="AE1476" s="14">
        <f t="shared" si="14"/>
        <v>802</v>
      </c>
      <c r="AF1476" s="14">
        <f t="shared" si="15"/>
        <v>24</v>
      </c>
      <c r="AG1476" s="17">
        <f t="shared" si="16"/>
        <v>37.93573335</v>
      </c>
      <c r="AH1476" s="20">
        <f>12*(J1476*'Programas e Observações'!$C$8+K1476*'Programas e Observações'!$C$9+L1476*('Programas e Observações'!$C$8+'Programas e Observações'!$C$9)+M1476*'Programas e Observações'!$C$10)</f>
        <v>0</v>
      </c>
      <c r="AI1476" s="20">
        <f>12*(J1476*'Programas e Observações'!$D$8+K1476*'Programas e Observações'!$D$9+L1476*('Programas e Observações'!$D$8+'Programas e Observações'!$D$9)+M1476*'Programas e Observações'!$D$10)</f>
        <v>0</v>
      </c>
      <c r="AJ1476" s="13" t="s">
        <v>342</v>
      </c>
      <c r="AK1476" s="13" t="s">
        <v>343</v>
      </c>
    </row>
    <row r="1477" ht="15.75" customHeight="1">
      <c r="A1477" s="13" t="s">
        <v>5989</v>
      </c>
      <c r="B1477" s="13" t="s">
        <v>5990</v>
      </c>
      <c r="C1477" s="13" t="s">
        <v>5991</v>
      </c>
      <c r="D1477" s="13" t="s">
        <v>5938</v>
      </c>
      <c r="E1477" s="13" t="s">
        <v>5970</v>
      </c>
      <c r="F1477" s="13" t="s">
        <v>5971</v>
      </c>
      <c r="G1477" s="14">
        <v>10591.0</v>
      </c>
      <c r="H1477" s="16" t="b">
        <f>G1477&lt;'Programas e Observações'!$C$11</f>
        <v>1</v>
      </c>
      <c r="I1477" s="14">
        <v>1043.0</v>
      </c>
      <c r="J1477" s="14">
        <v>385.0</v>
      </c>
      <c r="K1477" s="14">
        <v>96.0</v>
      </c>
      <c r="L1477" s="14">
        <v>273.0</v>
      </c>
      <c r="M1477" s="14">
        <v>17.0</v>
      </c>
      <c r="N1477" s="14">
        <v>0.0</v>
      </c>
      <c r="O1477" s="14">
        <v>22.0</v>
      </c>
      <c r="P1477" s="14">
        <v>0.0</v>
      </c>
      <c r="Q1477" s="14"/>
      <c r="R1477" s="17">
        <f t="shared" si="1"/>
        <v>98.47984137</v>
      </c>
      <c r="S1477" s="17">
        <f t="shared" si="2"/>
        <v>36.3516193</v>
      </c>
      <c r="T1477" s="17">
        <f t="shared" si="3"/>
        <v>9.064299877</v>
      </c>
      <c r="U1477" s="17">
        <f t="shared" si="4"/>
        <v>25.77660278</v>
      </c>
      <c r="V1477" s="17">
        <f t="shared" si="5"/>
        <v>1.605136437</v>
      </c>
      <c r="W1477" s="17">
        <f t="shared" si="6"/>
        <v>0</v>
      </c>
      <c r="X1477" s="17">
        <f t="shared" si="7"/>
        <v>2.077235389</v>
      </c>
      <c r="Y1477" s="14">
        <f t="shared" si="8"/>
        <v>33632</v>
      </c>
      <c r="Z1477" s="14">
        <f t="shared" si="9"/>
        <v>10281</v>
      </c>
      <c r="AA1477" s="14">
        <f t="shared" si="10"/>
        <v>3408</v>
      </c>
      <c r="AB1477" s="14">
        <f t="shared" si="11"/>
        <v>8174</v>
      </c>
      <c r="AC1477" s="14">
        <f t="shared" si="12"/>
        <v>1423</v>
      </c>
      <c r="AD1477" s="14">
        <f t="shared" si="13"/>
        <v>17</v>
      </c>
      <c r="AE1477" s="14">
        <f t="shared" si="14"/>
        <v>1179</v>
      </c>
      <c r="AF1477" s="14">
        <f t="shared" si="15"/>
        <v>16</v>
      </c>
      <c r="AG1477" s="17">
        <f t="shared" si="16"/>
        <v>59.50691641</v>
      </c>
      <c r="AH1477" s="20">
        <f>12*(J1477*'Programas e Observações'!$C$8+K1477*'Programas e Observações'!$C$9+L1477*('Programas e Observações'!$C$8+'Programas e Observações'!$C$9)+M1477*'Programas e Observações'!$C$10)</f>
        <v>327611.16</v>
      </c>
      <c r="AI1477" s="20">
        <f>12*(J1477*'Programas e Observações'!$D$8+K1477*'Programas e Observações'!$D$9+L1477*('Programas e Observações'!$D$8+'Programas e Observações'!$D$9)+M1477*'Programas e Observações'!$D$10)</f>
        <v>572467.44</v>
      </c>
      <c r="AJ1477" s="13" t="s">
        <v>5992</v>
      </c>
      <c r="AK1477" s="13" t="s">
        <v>3522</v>
      </c>
    </row>
    <row r="1478" ht="15.75" customHeight="1">
      <c r="A1478" s="13" t="s">
        <v>5993</v>
      </c>
      <c r="B1478" s="13" t="s">
        <v>5994</v>
      </c>
      <c r="C1478" s="13" t="s">
        <v>5995</v>
      </c>
      <c r="D1478" s="13" t="s">
        <v>5938</v>
      </c>
      <c r="E1478" s="13" t="s">
        <v>5939</v>
      </c>
      <c r="F1478" s="13" t="s">
        <v>5940</v>
      </c>
      <c r="G1478" s="14">
        <v>19996.0</v>
      </c>
      <c r="H1478" s="16" t="b">
        <f>G1478&lt;'Programas e Observações'!$C$11</f>
        <v>1</v>
      </c>
      <c r="I1478" s="14">
        <v>1006.0</v>
      </c>
      <c r="J1478" s="14">
        <v>491.0</v>
      </c>
      <c r="K1478" s="14">
        <v>2.0</v>
      </c>
      <c r="L1478" s="14">
        <v>36.0</v>
      </c>
      <c r="M1478" s="14">
        <v>35.0</v>
      </c>
      <c r="N1478" s="14">
        <v>0.0</v>
      </c>
      <c r="O1478" s="14">
        <v>18.0</v>
      </c>
      <c r="P1478" s="14">
        <v>0.0</v>
      </c>
      <c r="Q1478" s="14"/>
      <c r="R1478" s="17">
        <f t="shared" si="1"/>
        <v>50.31006201</v>
      </c>
      <c r="S1478" s="17">
        <f t="shared" si="2"/>
        <v>24.55491098</v>
      </c>
      <c r="T1478" s="17">
        <f t="shared" si="3"/>
        <v>0.100020004</v>
      </c>
      <c r="U1478" s="17">
        <f t="shared" si="4"/>
        <v>1.800360072</v>
      </c>
      <c r="V1478" s="17">
        <f t="shared" si="5"/>
        <v>1.75035007</v>
      </c>
      <c r="W1478" s="17">
        <f t="shared" si="6"/>
        <v>0</v>
      </c>
      <c r="X1478" s="17">
        <f t="shared" si="7"/>
        <v>0.900180036</v>
      </c>
      <c r="Y1478" s="14">
        <f t="shared" si="8"/>
        <v>227544</v>
      </c>
      <c r="Z1478" s="14">
        <f t="shared" si="9"/>
        <v>61435</v>
      </c>
      <c r="AA1478" s="14">
        <f t="shared" si="10"/>
        <v>36541</v>
      </c>
      <c r="AB1478" s="14">
        <f t="shared" si="11"/>
        <v>68229</v>
      </c>
      <c r="AC1478" s="14">
        <f t="shared" si="12"/>
        <v>15818</v>
      </c>
      <c r="AD1478" s="14">
        <f t="shared" si="13"/>
        <v>78580</v>
      </c>
      <c r="AE1478" s="14">
        <f t="shared" si="14"/>
        <v>8368</v>
      </c>
      <c r="AF1478" s="14">
        <f t="shared" si="15"/>
        <v>182</v>
      </c>
      <c r="AG1478" s="17">
        <f t="shared" si="16"/>
        <v>54.15870311</v>
      </c>
      <c r="AH1478" s="20">
        <f>12*(J1478*'Programas e Observações'!$C$8+K1478*'Programas e Observações'!$C$9+L1478*('Programas e Observações'!$C$8+'Programas e Observações'!$C$9)+M1478*'Programas e Observações'!$C$10)</f>
        <v>142474.2</v>
      </c>
      <c r="AI1478" s="20">
        <f>12*(J1478*'Programas e Observações'!$D$8+K1478*'Programas e Observações'!$D$9+L1478*('Programas e Observações'!$D$8+'Programas e Observações'!$D$9)+M1478*'Programas e Observações'!$D$10)</f>
        <v>333325.08</v>
      </c>
      <c r="AJ1478" s="13" t="s">
        <v>4155</v>
      </c>
      <c r="AK1478" s="13" t="s">
        <v>368</v>
      </c>
    </row>
    <row r="1479" ht="15.75" customHeight="1">
      <c r="A1479" s="13" t="s">
        <v>5996</v>
      </c>
      <c r="B1479" s="13" t="s">
        <v>5997</v>
      </c>
      <c r="C1479" s="13" t="s">
        <v>5998</v>
      </c>
      <c r="D1479" s="13" t="s">
        <v>5938</v>
      </c>
      <c r="E1479" s="13" t="s">
        <v>5999</v>
      </c>
      <c r="F1479" s="13" t="s">
        <v>6000</v>
      </c>
      <c r="G1479" s="14">
        <v>90504.0</v>
      </c>
      <c r="H1479" s="16" t="b">
        <f>G1479&lt;'Programas e Observações'!$C$11</f>
        <v>0</v>
      </c>
      <c r="I1479" s="14">
        <v>2466.0</v>
      </c>
      <c r="J1479" s="14">
        <v>864.0</v>
      </c>
      <c r="K1479" s="14">
        <v>145.0</v>
      </c>
      <c r="L1479" s="14">
        <v>343.0</v>
      </c>
      <c r="M1479" s="14">
        <v>118.0</v>
      </c>
      <c r="N1479" s="14">
        <v>5.0</v>
      </c>
      <c r="O1479" s="14">
        <v>57.0</v>
      </c>
      <c r="P1479" s="14">
        <v>2.0</v>
      </c>
      <c r="Q1479" s="14">
        <v>128.0</v>
      </c>
      <c r="R1479" s="17">
        <f t="shared" si="1"/>
        <v>27.24741448</v>
      </c>
      <c r="S1479" s="17">
        <f t="shared" si="2"/>
        <v>9.546539379</v>
      </c>
      <c r="T1479" s="17">
        <f t="shared" si="3"/>
        <v>1.602139132</v>
      </c>
      <c r="U1479" s="17">
        <f t="shared" si="4"/>
        <v>3.78988774</v>
      </c>
      <c r="V1479" s="17">
        <f t="shared" si="5"/>
        <v>1.303809776</v>
      </c>
      <c r="W1479" s="17">
        <f t="shared" si="6"/>
        <v>0.05524617696</v>
      </c>
      <c r="X1479" s="17">
        <f t="shared" si="7"/>
        <v>0.6298064174</v>
      </c>
      <c r="Y1479" s="14">
        <f t="shared" si="8"/>
        <v>8802</v>
      </c>
      <c r="Z1479" s="14">
        <f t="shared" si="9"/>
        <v>3324</v>
      </c>
      <c r="AA1479" s="14">
        <f t="shared" si="10"/>
        <v>465</v>
      </c>
      <c r="AB1479" s="14">
        <f t="shared" si="11"/>
        <v>1087</v>
      </c>
      <c r="AC1479" s="14">
        <f t="shared" si="12"/>
        <v>425</v>
      </c>
      <c r="AD1479" s="14">
        <f t="shared" si="13"/>
        <v>51</v>
      </c>
      <c r="AE1479" s="14">
        <f t="shared" si="14"/>
        <v>199</v>
      </c>
      <c r="AF1479" s="14">
        <f t="shared" si="15"/>
        <v>8</v>
      </c>
      <c r="AG1479" s="17">
        <f t="shared" si="16"/>
        <v>24.77210619</v>
      </c>
      <c r="AH1479" s="20">
        <f>12*(J1479*'Programas e Observações'!$C$8+K1479*'Programas e Observações'!$C$9+L1479*('Programas e Observações'!$C$8+'Programas e Observações'!$C$9)+M1479*'Programas e Observações'!$C$10)</f>
        <v>550516.44</v>
      </c>
      <c r="AI1479" s="20">
        <f>12*(J1479*'Programas e Observações'!$D$8+K1479*'Programas e Observações'!$D$9+L1479*('Programas e Observações'!$D$8+'Programas e Observações'!$D$9)+M1479*'Programas e Observações'!$D$10)</f>
        <v>996827.76</v>
      </c>
      <c r="AJ1479" s="13" t="s">
        <v>6001</v>
      </c>
      <c r="AK1479" s="13" t="s">
        <v>4195</v>
      </c>
    </row>
    <row r="1480" ht="15.75" customHeight="1">
      <c r="A1480" s="13" t="s">
        <v>6002</v>
      </c>
      <c r="B1480" s="13" t="s">
        <v>6003</v>
      </c>
      <c r="C1480" s="13" t="s">
        <v>6004</v>
      </c>
      <c r="D1480" s="13" t="s">
        <v>5938</v>
      </c>
      <c r="E1480" s="13" t="s">
        <v>6005</v>
      </c>
      <c r="F1480" s="13" t="s">
        <v>6006</v>
      </c>
      <c r="G1480" s="14">
        <v>82487.0</v>
      </c>
      <c r="H1480" s="16" t="b">
        <f>G1480&lt;'Programas e Observações'!$C$11</f>
        <v>0</v>
      </c>
      <c r="I1480" s="14">
        <v>7559.0</v>
      </c>
      <c r="J1480" s="14">
        <v>2129.0</v>
      </c>
      <c r="K1480" s="14">
        <v>1108.0</v>
      </c>
      <c r="L1480" s="14">
        <v>1809.0</v>
      </c>
      <c r="M1480" s="14">
        <v>354.0</v>
      </c>
      <c r="N1480" s="14">
        <v>2.0</v>
      </c>
      <c r="O1480" s="14">
        <v>217.0</v>
      </c>
      <c r="P1480" s="14">
        <v>3.0</v>
      </c>
      <c r="Q1480" s="14">
        <v>142.0</v>
      </c>
      <c r="R1480" s="17">
        <f t="shared" si="1"/>
        <v>91.63868246</v>
      </c>
      <c r="S1480" s="17">
        <f t="shared" si="2"/>
        <v>25.81012766</v>
      </c>
      <c r="T1480" s="17">
        <f t="shared" si="3"/>
        <v>13.43241965</v>
      </c>
      <c r="U1480" s="17">
        <f t="shared" si="4"/>
        <v>21.93072848</v>
      </c>
      <c r="V1480" s="17">
        <f t="shared" si="5"/>
        <v>4.291585341</v>
      </c>
      <c r="W1480" s="17">
        <f t="shared" si="6"/>
        <v>0.02424624486</v>
      </c>
      <c r="X1480" s="17">
        <f t="shared" si="7"/>
        <v>2.630717568</v>
      </c>
      <c r="Y1480" s="14">
        <f t="shared" si="8"/>
        <v>18074</v>
      </c>
      <c r="Z1480" s="14">
        <f t="shared" si="9"/>
        <v>5941</v>
      </c>
      <c r="AA1480" s="14">
        <f t="shared" si="10"/>
        <v>1922</v>
      </c>
      <c r="AB1480" s="14">
        <f t="shared" si="11"/>
        <v>4389</v>
      </c>
      <c r="AC1480" s="14">
        <f t="shared" si="12"/>
        <v>790</v>
      </c>
      <c r="AD1480" s="14">
        <f t="shared" si="13"/>
        <v>33</v>
      </c>
      <c r="AE1480" s="14">
        <f t="shared" si="14"/>
        <v>743</v>
      </c>
      <c r="AF1480" s="14">
        <f t="shared" si="15"/>
        <v>15</v>
      </c>
      <c r="AG1480" s="17">
        <f t="shared" si="16"/>
        <v>41.23292703</v>
      </c>
      <c r="AH1480" s="20">
        <f>12*(J1480*'Programas e Observações'!$C$8+K1480*'Programas e Observações'!$C$9+L1480*('Programas e Observações'!$C$8+'Programas e Observações'!$C$9)+M1480*'Programas e Observações'!$C$10)</f>
        <v>2454663.72</v>
      </c>
      <c r="AI1480" s="20">
        <f>12*(J1480*'Programas e Observações'!$D$8+K1480*'Programas e Observações'!$D$9+L1480*('Programas e Observações'!$D$8+'Programas e Observações'!$D$9)+M1480*'Programas e Observações'!$D$10)</f>
        <v>3938988.36</v>
      </c>
      <c r="AJ1480" s="13" t="s">
        <v>6007</v>
      </c>
      <c r="AK1480" s="13" t="s">
        <v>5618</v>
      </c>
    </row>
    <row r="1481" ht="15.75" customHeight="1">
      <c r="A1481" s="13" t="s">
        <v>6008</v>
      </c>
      <c r="B1481" s="13" t="s">
        <v>6009</v>
      </c>
      <c r="C1481" s="13" t="s">
        <v>6010</v>
      </c>
      <c r="D1481" s="13" t="s">
        <v>5938</v>
      </c>
      <c r="E1481" s="13" t="s">
        <v>5958</v>
      </c>
      <c r="F1481" s="13" t="s">
        <v>5959</v>
      </c>
      <c r="G1481" s="14">
        <v>12601.0</v>
      </c>
      <c r="H1481" s="16" t="b">
        <f>G1481&lt;'Programas e Observações'!$C$11</f>
        <v>1</v>
      </c>
      <c r="I1481" s="14">
        <v>833.0</v>
      </c>
      <c r="J1481" s="14">
        <v>108.0</v>
      </c>
      <c r="K1481" s="14">
        <v>170.0</v>
      </c>
      <c r="L1481" s="14">
        <v>113.0</v>
      </c>
      <c r="M1481" s="14">
        <v>71.0</v>
      </c>
      <c r="N1481" s="14">
        <v>0.0</v>
      </c>
      <c r="O1481" s="14">
        <v>14.0</v>
      </c>
      <c r="P1481" s="14">
        <v>1.0</v>
      </c>
      <c r="Q1481" s="14"/>
      <c r="R1481" s="17">
        <f t="shared" si="1"/>
        <v>66.10586461</v>
      </c>
      <c r="S1481" s="17">
        <f t="shared" si="2"/>
        <v>8.570748353</v>
      </c>
      <c r="T1481" s="17">
        <f t="shared" si="3"/>
        <v>13.49099278</v>
      </c>
      <c r="U1481" s="17">
        <f t="shared" si="4"/>
        <v>8.967542259</v>
      </c>
      <c r="V1481" s="17">
        <f t="shared" si="5"/>
        <v>5.634473454</v>
      </c>
      <c r="W1481" s="17">
        <f t="shared" si="6"/>
        <v>0</v>
      </c>
      <c r="X1481" s="17">
        <f t="shared" si="7"/>
        <v>1.111022935</v>
      </c>
      <c r="Y1481" s="14">
        <f t="shared" si="8"/>
        <v>71697</v>
      </c>
      <c r="Z1481" s="14">
        <f t="shared" si="9"/>
        <v>17762</v>
      </c>
      <c r="AA1481" s="14">
        <f t="shared" si="10"/>
        <v>10278</v>
      </c>
      <c r="AB1481" s="14">
        <f t="shared" si="11"/>
        <v>18104</v>
      </c>
      <c r="AC1481" s="14">
        <f t="shared" si="12"/>
        <v>4709</v>
      </c>
      <c r="AD1481" s="14">
        <f t="shared" si="13"/>
        <v>29</v>
      </c>
      <c r="AE1481" s="14">
        <f t="shared" si="14"/>
        <v>2497</v>
      </c>
      <c r="AF1481" s="14">
        <f t="shared" si="15"/>
        <v>42</v>
      </c>
      <c r="AG1481" s="17">
        <f t="shared" si="16"/>
        <v>50.72930855</v>
      </c>
      <c r="AH1481" s="20">
        <f>12*(J1481*'Programas e Observações'!$C$8+K1481*'Programas e Observações'!$C$9+L1481*('Programas e Observações'!$C$8+'Programas e Observações'!$C$9)+M1481*'Programas e Observações'!$C$10)</f>
        <v>225487.68</v>
      </c>
      <c r="AI1481" s="20">
        <f>12*(J1481*'Programas e Observações'!$D$8+K1481*'Programas e Observações'!$D$9+L1481*('Programas e Observações'!$D$8+'Programas e Observações'!$D$9)+M1481*'Programas e Observações'!$D$10)</f>
        <v>312094.8</v>
      </c>
      <c r="AJ1481" s="13" t="s">
        <v>4370</v>
      </c>
      <c r="AK1481" s="13" t="s">
        <v>5206</v>
      </c>
    </row>
    <row r="1482" ht="15.75" customHeight="1">
      <c r="A1482" s="13" t="s">
        <v>6011</v>
      </c>
      <c r="B1482" s="13" t="s">
        <v>6012</v>
      </c>
      <c r="C1482" s="13" t="s">
        <v>6013</v>
      </c>
      <c r="D1482" s="13" t="s">
        <v>5938</v>
      </c>
      <c r="E1482" s="13" t="s">
        <v>5965</v>
      </c>
      <c r="F1482" s="13" t="s">
        <v>5966</v>
      </c>
      <c r="G1482" s="14">
        <v>42083.0</v>
      </c>
      <c r="H1482" s="16" t="b">
        <f>G1482&lt;'Programas e Observações'!$C$11</f>
        <v>0</v>
      </c>
      <c r="I1482" s="14">
        <v>2948.0</v>
      </c>
      <c r="J1482" s="14">
        <v>1222.0</v>
      </c>
      <c r="K1482" s="14">
        <v>214.0</v>
      </c>
      <c r="L1482" s="14">
        <v>622.0</v>
      </c>
      <c r="M1482" s="14">
        <v>151.0</v>
      </c>
      <c r="N1482" s="14">
        <v>1.0</v>
      </c>
      <c r="O1482" s="14">
        <v>65.0</v>
      </c>
      <c r="P1482" s="14">
        <v>1.0</v>
      </c>
      <c r="Q1482" s="14"/>
      <c r="R1482" s="17">
        <f t="shared" si="1"/>
        <v>70.05204002</v>
      </c>
      <c r="S1482" s="17">
        <f t="shared" si="2"/>
        <v>29.03785377</v>
      </c>
      <c r="T1482" s="17">
        <f t="shared" si="3"/>
        <v>5.085188794</v>
      </c>
      <c r="U1482" s="17">
        <f t="shared" si="4"/>
        <v>14.78031509</v>
      </c>
      <c r="V1482" s="17">
        <f t="shared" si="5"/>
        <v>3.588147233</v>
      </c>
      <c r="W1482" s="17">
        <f t="shared" si="6"/>
        <v>0.02376256446</v>
      </c>
      <c r="X1482" s="17">
        <f t="shared" si="7"/>
        <v>1.54456669</v>
      </c>
      <c r="Y1482" s="14">
        <f t="shared" si="8"/>
        <v>19738</v>
      </c>
      <c r="Z1482" s="14">
        <f t="shared" si="9"/>
        <v>6149</v>
      </c>
      <c r="AA1482" s="14">
        <f t="shared" si="10"/>
        <v>2149</v>
      </c>
      <c r="AB1482" s="14">
        <f t="shared" si="11"/>
        <v>4978</v>
      </c>
      <c r="AC1482" s="14">
        <f t="shared" si="12"/>
        <v>1466</v>
      </c>
      <c r="AD1482" s="14">
        <f t="shared" si="13"/>
        <v>7</v>
      </c>
      <c r="AE1482" s="14">
        <f t="shared" si="14"/>
        <v>802</v>
      </c>
      <c r="AF1482" s="14">
        <f t="shared" si="15"/>
        <v>24</v>
      </c>
      <c r="AG1482" s="17">
        <f t="shared" si="16"/>
        <v>37.93573335</v>
      </c>
      <c r="AH1482" s="20">
        <f>12*(J1482*'Programas e Observações'!$C$8+K1482*'Programas e Observações'!$C$9+L1482*('Programas e Observações'!$C$8+'Programas e Observações'!$C$9)+M1482*'Programas e Observações'!$C$10)</f>
        <v>871696.08</v>
      </c>
      <c r="AI1482" s="20">
        <f>12*(J1482*'Programas e Observações'!$D$8+K1482*'Programas e Observações'!$D$9+L1482*('Programas e Observações'!$D$8+'Programas e Observações'!$D$9)+M1482*'Programas e Observações'!$D$10)</f>
        <v>1555086.12</v>
      </c>
      <c r="AJ1482" s="13" t="s">
        <v>6014</v>
      </c>
      <c r="AK1482" s="13" t="s">
        <v>6015</v>
      </c>
    </row>
    <row r="1483" ht="15.75" customHeight="1">
      <c r="A1483" s="13" t="s">
        <v>6016</v>
      </c>
      <c r="B1483" s="13" t="s">
        <v>6017</v>
      </c>
      <c r="C1483" s="13" t="s">
        <v>6018</v>
      </c>
      <c r="D1483" s="13" t="s">
        <v>5938</v>
      </c>
      <c r="E1483" s="13" t="s">
        <v>5965</v>
      </c>
      <c r="F1483" s="13" t="s">
        <v>5966</v>
      </c>
      <c r="G1483" s="14">
        <v>10798.0</v>
      </c>
      <c r="H1483" s="16" t="b">
        <f>G1483&lt;'Programas e Observações'!$C$11</f>
        <v>1</v>
      </c>
      <c r="I1483" s="14">
        <v>606.0</v>
      </c>
      <c r="J1483" s="14">
        <v>301.0</v>
      </c>
      <c r="K1483" s="14">
        <v>48.0</v>
      </c>
      <c r="L1483" s="14">
        <v>102.0</v>
      </c>
      <c r="M1483" s="14">
        <v>33.0</v>
      </c>
      <c r="N1483" s="14">
        <v>0.0</v>
      </c>
      <c r="O1483" s="14">
        <v>7.0</v>
      </c>
      <c r="P1483" s="14">
        <v>0.0</v>
      </c>
      <c r="Q1483" s="14"/>
      <c r="R1483" s="17">
        <f t="shared" si="1"/>
        <v>56.12150398</v>
      </c>
      <c r="S1483" s="17">
        <f t="shared" si="2"/>
        <v>27.87553251</v>
      </c>
      <c r="T1483" s="17">
        <f t="shared" si="3"/>
        <v>4.445267642</v>
      </c>
      <c r="U1483" s="17">
        <f t="shared" si="4"/>
        <v>9.44619374</v>
      </c>
      <c r="V1483" s="17">
        <f t="shared" si="5"/>
        <v>3.056121504</v>
      </c>
      <c r="W1483" s="17">
        <f t="shared" si="6"/>
        <v>0</v>
      </c>
      <c r="X1483" s="17">
        <f t="shared" si="7"/>
        <v>0.6482681978</v>
      </c>
      <c r="Y1483" s="14">
        <f t="shared" si="8"/>
        <v>19738</v>
      </c>
      <c r="Z1483" s="14">
        <f t="shared" si="9"/>
        <v>6149</v>
      </c>
      <c r="AA1483" s="14">
        <f t="shared" si="10"/>
        <v>2149</v>
      </c>
      <c r="AB1483" s="14">
        <f t="shared" si="11"/>
        <v>4978</v>
      </c>
      <c r="AC1483" s="14">
        <f t="shared" si="12"/>
        <v>1466</v>
      </c>
      <c r="AD1483" s="14">
        <f t="shared" si="13"/>
        <v>7</v>
      </c>
      <c r="AE1483" s="14">
        <f t="shared" si="14"/>
        <v>802</v>
      </c>
      <c r="AF1483" s="14">
        <f t="shared" si="15"/>
        <v>24</v>
      </c>
      <c r="AG1483" s="17">
        <f t="shared" si="16"/>
        <v>37.93573335</v>
      </c>
      <c r="AH1483" s="20">
        <f>12*(J1483*'Programas e Observações'!$C$8+K1483*'Programas e Observações'!$C$9+L1483*('Programas e Observações'!$C$8+'Programas e Observações'!$C$9)+M1483*'Programas e Observações'!$C$10)</f>
        <v>173846.04</v>
      </c>
      <c r="AI1483" s="20">
        <f>12*(J1483*'Programas e Observações'!$D$8+K1483*'Programas e Observações'!$D$9+L1483*('Programas e Observações'!$D$8+'Programas e Observações'!$D$9)+M1483*'Programas e Observações'!$D$10)</f>
        <v>322492.2</v>
      </c>
      <c r="AJ1483" s="13" t="s">
        <v>6019</v>
      </c>
      <c r="AK1483" s="13" t="s">
        <v>3908</v>
      </c>
    </row>
    <row r="1484" ht="15.75" customHeight="1">
      <c r="A1484" s="13" t="s">
        <v>6020</v>
      </c>
      <c r="B1484" s="13" t="s">
        <v>6021</v>
      </c>
      <c r="C1484" s="13" t="s">
        <v>6022</v>
      </c>
      <c r="D1484" s="13" t="s">
        <v>5938</v>
      </c>
      <c r="E1484" s="13" t="s">
        <v>6023</v>
      </c>
      <c r="F1484" s="13" t="s">
        <v>6024</v>
      </c>
      <c r="G1484" s="14">
        <v>18648.0</v>
      </c>
      <c r="H1484" s="16" t="b">
        <f>G1484&lt;'Programas e Observações'!$C$11</f>
        <v>1</v>
      </c>
      <c r="I1484" s="14">
        <v>1723.0</v>
      </c>
      <c r="J1484" s="14">
        <v>809.0</v>
      </c>
      <c r="K1484" s="14">
        <v>94.0</v>
      </c>
      <c r="L1484" s="14">
        <v>556.0</v>
      </c>
      <c r="M1484" s="14">
        <v>100.0</v>
      </c>
      <c r="N1484" s="14">
        <v>3.0</v>
      </c>
      <c r="O1484" s="14">
        <v>16.0</v>
      </c>
      <c r="P1484" s="14">
        <v>0.0</v>
      </c>
      <c r="Q1484" s="14"/>
      <c r="R1484" s="17">
        <f t="shared" si="1"/>
        <v>92.3959674</v>
      </c>
      <c r="S1484" s="17">
        <f t="shared" si="2"/>
        <v>43.38266838</v>
      </c>
      <c r="T1484" s="17">
        <f t="shared" si="3"/>
        <v>5.040755041</v>
      </c>
      <c r="U1484" s="17">
        <f t="shared" si="4"/>
        <v>29.81552982</v>
      </c>
      <c r="V1484" s="17">
        <f t="shared" si="5"/>
        <v>5.362505363</v>
      </c>
      <c r="W1484" s="17">
        <f t="shared" si="6"/>
        <v>0.1608751609</v>
      </c>
      <c r="X1484" s="17">
        <f t="shared" si="7"/>
        <v>0.858000858</v>
      </c>
      <c r="Y1484" s="14">
        <f t="shared" si="8"/>
        <v>5228</v>
      </c>
      <c r="Z1484" s="14">
        <f t="shared" si="9"/>
        <v>1654</v>
      </c>
      <c r="AA1484" s="14">
        <f t="shared" si="10"/>
        <v>411</v>
      </c>
      <c r="AB1484" s="14">
        <f t="shared" si="11"/>
        <v>1046</v>
      </c>
      <c r="AC1484" s="14">
        <f t="shared" si="12"/>
        <v>431</v>
      </c>
      <c r="AD1484" s="14">
        <f t="shared" si="13"/>
        <v>23</v>
      </c>
      <c r="AE1484" s="14">
        <f t="shared" si="14"/>
        <v>111</v>
      </c>
      <c r="AF1484" s="14">
        <f t="shared" si="15"/>
        <v>5</v>
      </c>
      <c r="AG1484" s="17">
        <f t="shared" si="16"/>
        <v>35.43926247</v>
      </c>
      <c r="AH1484" s="20">
        <f>12*(J1484*'Programas e Observações'!$C$8+K1484*'Programas e Observações'!$C$9+L1484*('Programas e Observações'!$C$8+'Programas e Observações'!$C$9)+M1484*'Programas e Observações'!$C$10)</f>
        <v>654927</v>
      </c>
      <c r="AI1484" s="20">
        <f>12*(J1484*'Programas e Observações'!$D$8+K1484*'Programas e Observações'!$D$9+L1484*('Programas e Observações'!$D$8+'Programas e Observações'!$D$9)+M1484*'Programas e Observações'!$D$10)</f>
        <v>1161303.6</v>
      </c>
      <c r="AJ1484" s="13" t="s">
        <v>6025</v>
      </c>
      <c r="AK1484" s="13" t="s">
        <v>4488</v>
      </c>
    </row>
    <row r="1485" ht="15.75" customHeight="1">
      <c r="A1485" s="13" t="s">
        <v>6026</v>
      </c>
      <c r="B1485" s="13" t="s">
        <v>6027</v>
      </c>
      <c r="C1485" s="13" t="s">
        <v>6028</v>
      </c>
      <c r="D1485" s="13" t="s">
        <v>5938</v>
      </c>
      <c r="E1485" s="13" t="s">
        <v>5958</v>
      </c>
      <c r="F1485" s="13" t="s">
        <v>5959</v>
      </c>
      <c r="G1485" s="14">
        <v>84033.0</v>
      </c>
      <c r="H1485" s="16" t="b">
        <f>G1485&lt;'Programas e Observações'!$C$11</f>
        <v>0</v>
      </c>
      <c r="I1485" s="14">
        <v>6900.0</v>
      </c>
      <c r="J1485" s="14">
        <v>1567.0</v>
      </c>
      <c r="K1485" s="14">
        <v>993.0</v>
      </c>
      <c r="L1485" s="14">
        <v>1945.0</v>
      </c>
      <c r="M1485" s="14">
        <v>518.0</v>
      </c>
      <c r="N1485" s="14">
        <v>4.0</v>
      </c>
      <c r="O1485" s="14">
        <v>142.0</v>
      </c>
      <c r="P1485" s="14">
        <v>2.0</v>
      </c>
      <c r="Q1485" s="14">
        <v>115.0</v>
      </c>
      <c r="R1485" s="17">
        <f t="shared" si="1"/>
        <v>82.11059941</v>
      </c>
      <c r="S1485" s="17">
        <f t="shared" si="2"/>
        <v>18.64743613</v>
      </c>
      <c r="T1485" s="17">
        <f t="shared" si="3"/>
        <v>11.81678626</v>
      </c>
      <c r="U1485" s="17">
        <f t="shared" si="4"/>
        <v>23.14566896</v>
      </c>
      <c r="V1485" s="17">
        <f t="shared" si="5"/>
        <v>6.164244999</v>
      </c>
      <c r="W1485" s="17">
        <f t="shared" si="6"/>
        <v>0.04760034748</v>
      </c>
      <c r="X1485" s="17">
        <f t="shared" si="7"/>
        <v>1.689812336</v>
      </c>
      <c r="Y1485" s="14">
        <f t="shared" si="8"/>
        <v>71697</v>
      </c>
      <c r="Z1485" s="14">
        <f t="shared" si="9"/>
        <v>17762</v>
      </c>
      <c r="AA1485" s="14">
        <f t="shared" si="10"/>
        <v>10278</v>
      </c>
      <c r="AB1485" s="14">
        <f t="shared" si="11"/>
        <v>18104</v>
      </c>
      <c r="AC1485" s="14">
        <f t="shared" si="12"/>
        <v>4709</v>
      </c>
      <c r="AD1485" s="14">
        <f t="shared" si="13"/>
        <v>29</v>
      </c>
      <c r="AE1485" s="14">
        <f t="shared" si="14"/>
        <v>2497</v>
      </c>
      <c r="AF1485" s="14">
        <f t="shared" si="15"/>
        <v>42</v>
      </c>
      <c r="AG1485" s="17">
        <f t="shared" si="16"/>
        <v>50.72930855</v>
      </c>
      <c r="AH1485" s="20">
        <f>12*(J1485*'Programas e Observações'!$C$8+K1485*'Programas e Observações'!$C$9+L1485*('Programas e Observações'!$C$8+'Programas e Observações'!$C$9)+M1485*'Programas e Observações'!$C$10)</f>
        <v>2467231.44</v>
      </c>
      <c r="AI1485" s="20">
        <f>12*(J1485*'Programas e Observações'!$D$8+K1485*'Programas e Observações'!$D$9+L1485*('Programas e Observações'!$D$8+'Programas e Observações'!$D$9)+M1485*'Programas e Observações'!$D$10)</f>
        <v>3801144.96</v>
      </c>
      <c r="AJ1485" s="13" t="s">
        <v>6029</v>
      </c>
      <c r="AK1485" s="13" t="s">
        <v>5618</v>
      </c>
    </row>
    <row r="1486" ht="15.75" customHeight="1">
      <c r="A1486" s="13" t="s">
        <v>6030</v>
      </c>
      <c r="B1486" s="13" t="s">
        <v>6031</v>
      </c>
      <c r="C1486" s="13" t="s">
        <v>6032</v>
      </c>
      <c r="D1486" s="13" t="s">
        <v>5938</v>
      </c>
      <c r="E1486" s="13" t="s">
        <v>6033</v>
      </c>
      <c r="F1486" s="13" t="s">
        <v>6034</v>
      </c>
      <c r="G1486" s="14">
        <v>11961.0</v>
      </c>
      <c r="H1486" s="16" t="b">
        <f>G1486&lt;'Programas e Observações'!$C$11</f>
        <v>1</v>
      </c>
      <c r="I1486" s="14">
        <v>0.0</v>
      </c>
      <c r="J1486" s="14">
        <v>0.0</v>
      </c>
      <c r="K1486" s="14">
        <v>0.0</v>
      </c>
      <c r="L1486" s="14">
        <v>0.0</v>
      </c>
      <c r="M1486" s="14">
        <v>0.0</v>
      </c>
      <c r="N1486" s="14">
        <v>0.0</v>
      </c>
      <c r="O1486" s="14">
        <v>13.0</v>
      </c>
      <c r="P1486" s="14">
        <v>1.0</v>
      </c>
      <c r="Q1486" s="14"/>
      <c r="R1486" s="17">
        <f t="shared" si="1"/>
        <v>0</v>
      </c>
      <c r="S1486" s="17">
        <f t="shared" si="2"/>
        <v>0</v>
      </c>
      <c r="T1486" s="17">
        <f t="shared" si="3"/>
        <v>0</v>
      </c>
      <c r="U1486" s="17">
        <f t="shared" si="4"/>
        <v>0</v>
      </c>
      <c r="V1486" s="17">
        <f t="shared" si="5"/>
        <v>0</v>
      </c>
      <c r="W1486" s="17">
        <f t="shared" si="6"/>
        <v>0</v>
      </c>
      <c r="X1486" s="17">
        <f t="shared" si="7"/>
        <v>1.086865647</v>
      </c>
      <c r="Y1486" s="14">
        <f t="shared" si="8"/>
        <v>4724</v>
      </c>
      <c r="Z1486" s="14">
        <f t="shared" si="9"/>
        <v>1905</v>
      </c>
      <c r="AA1486" s="14">
        <f t="shared" si="10"/>
        <v>333</v>
      </c>
      <c r="AB1486" s="14">
        <f t="shared" si="11"/>
        <v>1018</v>
      </c>
      <c r="AC1486" s="14">
        <f t="shared" si="12"/>
        <v>302</v>
      </c>
      <c r="AD1486" s="14">
        <f t="shared" si="13"/>
        <v>22</v>
      </c>
      <c r="AE1486" s="14">
        <f t="shared" si="14"/>
        <v>389</v>
      </c>
      <c r="AF1486" s="14">
        <f t="shared" si="15"/>
        <v>9</v>
      </c>
      <c r="AG1486" s="17">
        <f t="shared" si="16"/>
        <v>18.91287028</v>
      </c>
      <c r="AH1486" s="20">
        <f>12*(J1486*'Programas e Observações'!$C$8+K1486*'Programas e Observações'!$C$9+L1486*('Programas e Observações'!$C$8+'Programas e Observações'!$C$9)+M1486*'Programas e Observações'!$C$10)</f>
        <v>0</v>
      </c>
      <c r="AI1486" s="20">
        <f>12*(J1486*'Programas e Observações'!$D$8+K1486*'Programas e Observações'!$D$9+L1486*('Programas e Observações'!$D$8+'Programas e Observações'!$D$9)+M1486*'Programas e Observações'!$D$10)</f>
        <v>0</v>
      </c>
      <c r="AJ1486" s="13" t="s">
        <v>342</v>
      </c>
      <c r="AK1486" s="13" t="s">
        <v>343</v>
      </c>
    </row>
    <row r="1487" ht="15.75" customHeight="1">
      <c r="A1487" s="13" t="s">
        <v>6035</v>
      </c>
      <c r="B1487" s="13" t="s">
        <v>6036</v>
      </c>
      <c r="C1487" s="13" t="s">
        <v>6037</v>
      </c>
      <c r="D1487" s="13" t="s">
        <v>5938</v>
      </c>
      <c r="E1487" s="13" t="s">
        <v>5958</v>
      </c>
      <c r="F1487" s="13" t="s">
        <v>5959</v>
      </c>
      <c r="G1487" s="14">
        <v>65007.0</v>
      </c>
      <c r="H1487" s="16" t="b">
        <f>G1487&lt;'Programas e Observações'!$C$11</f>
        <v>0</v>
      </c>
      <c r="I1487" s="14">
        <v>5307.0</v>
      </c>
      <c r="J1487" s="14">
        <v>1556.0</v>
      </c>
      <c r="K1487" s="14">
        <v>695.0</v>
      </c>
      <c r="L1487" s="14">
        <v>1718.0</v>
      </c>
      <c r="M1487" s="14">
        <v>265.0</v>
      </c>
      <c r="N1487" s="14">
        <v>0.0</v>
      </c>
      <c r="O1487" s="14">
        <v>119.0</v>
      </c>
      <c r="P1487" s="14">
        <v>1.0</v>
      </c>
      <c r="Q1487" s="14">
        <v>61.0</v>
      </c>
      <c r="R1487" s="17">
        <f t="shared" si="1"/>
        <v>81.63736213</v>
      </c>
      <c r="S1487" s="17">
        <f t="shared" si="2"/>
        <v>23.93588383</v>
      </c>
      <c r="T1487" s="17">
        <f t="shared" si="3"/>
        <v>10.69115634</v>
      </c>
      <c r="U1487" s="17">
        <f t="shared" si="4"/>
        <v>26.42792315</v>
      </c>
      <c r="V1487" s="17">
        <f t="shared" si="5"/>
        <v>4.076484071</v>
      </c>
      <c r="W1487" s="17">
        <f t="shared" si="6"/>
        <v>0</v>
      </c>
      <c r="X1487" s="17">
        <f t="shared" si="7"/>
        <v>1.830572092</v>
      </c>
      <c r="Y1487" s="14">
        <f t="shared" si="8"/>
        <v>71697</v>
      </c>
      <c r="Z1487" s="14">
        <f t="shared" si="9"/>
        <v>17762</v>
      </c>
      <c r="AA1487" s="14">
        <f t="shared" si="10"/>
        <v>10278</v>
      </c>
      <c r="AB1487" s="14">
        <f t="shared" si="11"/>
        <v>18104</v>
      </c>
      <c r="AC1487" s="14">
        <f t="shared" si="12"/>
        <v>4709</v>
      </c>
      <c r="AD1487" s="14">
        <f t="shared" si="13"/>
        <v>29</v>
      </c>
      <c r="AE1487" s="14">
        <f t="shared" si="14"/>
        <v>2497</v>
      </c>
      <c r="AF1487" s="14">
        <f t="shared" si="15"/>
        <v>42</v>
      </c>
      <c r="AG1487" s="17">
        <f t="shared" si="16"/>
        <v>50.72930855</v>
      </c>
      <c r="AH1487" s="20">
        <f>12*(J1487*'Programas e Observações'!$C$8+K1487*'Programas e Observações'!$C$9+L1487*('Programas e Observações'!$C$8+'Programas e Observações'!$C$9)+M1487*'Programas e Observações'!$C$10)</f>
        <v>2019127.8</v>
      </c>
      <c r="AI1487" s="20">
        <f>12*(J1487*'Programas e Observações'!$D$8+K1487*'Programas e Observações'!$D$9+L1487*('Programas e Observações'!$D$8+'Programas e Observações'!$D$9)+M1487*'Programas e Observações'!$D$10)</f>
        <v>3252494.16</v>
      </c>
      <c r="AJ1487" s="13" t="s">
        <v>6038</v>
      </c>
      <c r="AK1487" s="13" t="s">
        <v>6039</v>
      </c>
    </row>
    <row r="1488" ht="15.75" customHeight="1">
      <c r="A1488" s="13" t="s">
        <v>6040</v>
      </c>
      <c r="B1488" s="13" t="s">
        <v>6041</v>
      </c>
      <c r="C1488" s="13" t="s">
        <v>6042</v>
      </c>
      <c r="D1488" s="13" t="s">
        <v>5938</v>
      </c>
      <c r="E1488" s="13" t="s">
        <v>5999</v>
      </c>
      <c r="F1488" s="13" t="s">
        <v>6000</v>
      </c>
      <c r="G1488" s="14">
        <v>36145.0</v>
      </c>
      <c r="H1488" s="16" t="b">
        <f>G1488&lt;'Programas e Observações'!$C$11</f>
        <v>0</v>
      </c>
      <c r="I1488" s="14">
        <v>0.0</v>
      </c>
      <c r="J1488" s="14">
        <v>0.0</v>
      </c>
      <c r="K1488" s="14">
        <v>0.0</v>
      </c>
      <c r="L1488" s="14">
        <v>0.0</v>
      </c>
      <c r="M1488" s="14">
        <v>0.0</v>
      </c>
      <c r="N1488" s="14">
        <v>9.0</v>
      </c>
      <c r="O1488" s="14">
        <v>21.0</v>
      </c>
      <c r="P1488" s="14">
        <v>0.0</v>
      </c>
      <c r="Q1488" s="14"/>
      <c r="R1488" s="17">
        <f t="shared" si="1"/>
        <v>0</v>
      </c>
      <c r="S1488" s="17">
        <f t="shared" si="2"/>
        <v>0</v>
      </c>
      <c r="T1488" s="17">
        <f t="shared" si="3"/>
        <v>0</v>
      </c>
      <c r="U1488" s="17">
        <f t="shared" si="4"/>
        <v>0</v>
      </c>
      <c r="V1488" s="17">
        <f t="shared" si="5"/>
        <v>0</v>
      </c>
      <c r="W1488" s="17">
        <f t="shared" si="6"/>
        <v>0.248997095</v>
      </c>
      <c r="X1488" s="17">
        <f t="shared" si="7"/>
        <v>0.5809932217</v>
      </c>
      <c r="Y1488" s="14">
        <f t="shared" si="8"/>
        <v>8802</v>
      </c>
      <c r="Z1488" s="14">
        <f t="shared" si="9"/>
        <v>3324</v>
      </c>
      <c r="AA1488" s="14">
        <f t="shared" si="10"/>
        <v>465</v>
      </c>
      <c r="AB1488" s="14">
        <f t="shared" si="11"/>
        <v>1087</v>
      </c>
      <c r="AC1488" s="14">
        <f t="shared" si="12"/>
        <v>425</v>
      </c>
      <c r="AD1488" s="14">
        <f t="shared" si="13"/>
        <v>51</v>
      </c>
      <c r="AE1488" s="14">
        <f t="shared" si="14"/>
        <v>199</v>
      </c>
      <c r="AF1488" s="14">
        <f t="shared" si="15"/>
        <v>8</v>
      </c>
      <c r="AG1488" s="17">
        <f t="shared" si="16"/>
        <v>24.77210619</v>
      </c>
      <c r="AH1488" s="20">
        <f>12*(J1488*'Programas e Observações'!$C$8+K1488*'Programas e Observações'!$C$9+L1488*('Programas e Observações'!$C$8+'Programas e Observações'!$C$9)+M1488*'Programas e Observações'!$C$10)</f>
        <v>0</v>
      </c>
      <c r="AI1488" s="20">
        <f>12*(J1488*'Programas e Observações'!$D$8+K1488*'Programas e Observações'!$D$9+L1488*('Programas e Observações'!$D$8+'Programas e Observações'!$D$9)+M1488*'Programas e Observações'!$D$10)</f>
        <v>0</v>
      </c>
      <c r="AJ1488" s="13" t="s">
        <v>342</v>
      </c>
      <c r="AK1488" s="13" t="s">
        <v>343</v>
      </c>
    </row>
    <row r="1489" ht="15.75" customHeight="1">
      <c r="A1489" s="13" t="s">
        <v>6043</v>
      </c>
      <c r="B1489" s="13" t="s">
        <v>6044</v>
      </c>
      <c r="C1489" s="13" t="s">
        <v>6045</v>
      </c>
      <c r="D1489" s="13" t="s">
        <v>5938</v>
      </c>
      <c r="E1489" s="13" t="s">
        <v>5970</v>
      </c>
      <c r="F1489" s="13" t="s">
        <v>5971</v>
      </c>
      <c r="G1489" s="14">
        <v>46202.0</v>
      </c>
      <c r="H1489" s="16" t="b">
        <f>G1489&lt;'Programas e Observações'!$C$11</f>
        <v>0</v>
      </c>
      <c r="I1489" s="14">
        <v>3765.0</v>
      </c>
      <c r="J1489" s="14">
        <v>1132.0</v>
      </c>
      <c r="K1489" s="14">
        <v>342.0</v>
      </c>
      <c r="L1489" s="14">
        <v>866.0</v>
      </c>
      <c r="M1489" s="14">
        <v>146.0</v>
      </c>
      <c r="N1489" s="14">
        <v>1.0</v>
      </c>
      <c r="O1489" s="14">
        <v>61.0</v>
      </c>
      <c r="P1489" s="14">
        <v>0.0</v>
      </c>
      <c r="Q1489" s="14"/>
      <c r="R1489" s="17">
        <f t="shared" si="1"/>
        <v>81.48997879</v>
      </c>
      <c r="S1489" s="17">
        <f t="shared" si="2"/>
        <v>24.50110385</v>
      </c>
      <c r="T1489" s="17">
        <f t="shared" si="3"/>
        <v>7.402276958</v>
      </c>
      <c r="U1489" s="17">
        <f t="shared" si="4"/>
        <v>18.74377733</v>
      </c>
      <c r="V1489" s="17">
        <f t="shared" si="5"/>
        <v>3.160036362</v>
      </c>
      <c r="W1489" s="17">
        <f t="shared" si="6"/>
        <v>0.02164408467</v>
      </c>
      <c r="X1489" s="17">
        <f t="shared" si="7"/>
        <v>1.320289165</v>
      </c>
      <c r="Y1489" s="14">
        <f t="shared" si="8"/>
        <v>33632</v>
      </c>
      <c r="Z1489" s="14">
        <f t="shared" si="9"/>
        <v>10281</v>
      </c>
      <c r="AA1489" s="14">
        <f t="shared" si="10"/>
        <v>3408</v>
      </c>
      <c r="AB1489" s="14">
        <f t="shared" si="11"/>
        <v>8174</v>
      </c>
      <c r="AC1489" s="14">
        <f t="shared" si="12"/>
        <v>1423</v>
      </c>
      <c r="AD1489" s="14">
        <f t="shared" si="13"/>
        <v>17</v>
      </c>
      <c r="AE1489" s="14">
        <f t="shared" si="14"/>
        <v>1179</v>
      </c>
      <c r="AF1489" s="14">
        <f t="shared" si="15"/>
        <v>16</v>
      </c>
      <c r="AG1489" s="17">
        <f t="shared" si="16"/>
        <v>59.50691641</v>
      </c>
      <c r="AH1489" s="20">
        <f>12*(J1489*'Programas e Observações'!$C$8+K1489*'Programas e Observações'!$C$9+L1489*('Programas e Observações'!$C$8+'Programas e Observações'!$C$9)+M1489*'Programas e Observações'!$C$10)</f>
        <v>1089140.88</v>
      </c>
      <c r="AI1489" s="20">
        <f>12*(J1489*'Programas e Observações'!$D$8+K1489*'Programas e Observações'!$D$9+L1489*('Programas e Observações'!$D$8+'Programas e Observações'!$D$9)+M1489*'Programas e Observações'!$D$10)</f>
        <v>1835879.28</v>
      </c>
      <c r="AJ1489" s="13" t="s">
        <v>6046</v>
      </c>
      <c r="AK1489" s="13" t="s">
        <v>242</v>
      </c>
    </row>
    <row r="1490" ht="15.75" customHeight="1">
      <c r="A1490" s="13" t="s">
        <v>6047</v>
      </c>
      <c r="B1490" s="13" t="s">
        <v>6048</v>
      </c>
      <c r="C1490" s="13" t="s">
        <v>2135</v>
      </c>
      <c r="D1490" s="13" t="s">
        <v>5938</v>
      </c>
      <c r="E1490" s="13" t="s">
        <v>6049</v>
      </c>
      <c r="F1490" s="13" t="s">
        <v>6050</v>
      </c>
      <c r="G1490" s="14">
        <v>39289.0</v>
      </c>
      <c r="H1490" s="16" t="b">
        <f>G1490&lt;'Programas e Observações'!$C$11</f>
        <v>0</v>
      </c>
      <c r="I1490" s="14">
        <v>1.0</v>
      </c>
      <c r="J1490" s="14">
        <v>0.0</v>
      </c>
      <c r="K1490" s="14">
        <v>1.0</v>
      </c>
      <c r="L1490" s="14">
        <v>0.0</v>
      </c>
      <c r="M1490" s="14">
        <v>0.0</v>
      </c>
      <c r="N1490" s="14">
        <v>0.0</v>
      </c>
      <c r="O1490" s="14">
        <v>47.0</v>
      </c>
      <c r="P1490" s="14">
        <v>2.0</v>
      </c>
      <c r="Q1490" s="14"/>
      <c r="R1490" s="17">
        <f t="shared" si="1"/>
        <v>0.02545241671</v>
      </c>
      <c r="S1490" s="17">
        <f t="shared" si="2"/>
        <v>0</v>
      </c>
      <c r="T1490" s="17">
        <f t="shared" si="3"/>
        <v>0.02545241671</v>
      </c>
      <c r="U1490" s="17">
        <f t="shared" si="4"/>
        <v>0</v>
      </c>
      <c r="V1490" s="17">
        <f t="shared" si="5"/>
        <v>0</v>
      </c>
      <c r="W1490" s="17">
        <f t="shared" si="6"/>
        <v>0</v>
      </c>
      <c r="X1490" s="17">
        <f t="shared" si="7"/>
        <v>1.196263585</v>
      </c>
      <c r="Y1490" s="14">
        <f t="shared" si="8"/>
        <v>24886</v>
      </c>
      <c r="Z1490" s="14">
        <f t="shared" si="9"/>
        <v>9247</v>
      </c>
      <c r="AA1490" s="14">
        <f t="shared" si="10"/>
        <v>1974</v>
      </c>
      <c r="AB1490" s="14">
        <f t="shared" si="11"/>
        <v>4828</v>
      </c>
      <c r="AC1490" s="14">
        <f t="shared" si="12"/>
        <v>1668</v>
      </c>
      <c r="AD1490" s="14">
        <f t="shared" si="13"/>
        <v>1</v>
      </c>
      <c r="AE1490" s="14">
        <f t="shared" si="14"/>
        <v>1072</v>
      </c>
      <c r="AF1490" s="14">
        <f t="shared" si="15"/>
        <v>23</v>
      </c>
      <c r="AG1490" s="17">
        <f t="shared" si="16"/>
        <v>41.96514091</v>
      </c>
      <c r="AH1490" s="20">
        <f>12*(J1490*'Programas e Observações'!$C$8+K1490*'Programas e Observações'!$C$9+L1490*('Programas e Observações'!$C$8+'Programas e Observações'!$C$9)+M1490*'Programas e Observações'!$C$10)</f>
        <v>509.4</v>
      </c>
      <c r="AI1490" s="20">
        <f>12*(J1490*'Programas e Observações'!$D$8+K1490*'Programas e Observações'!$D$9+L1490*('Programas e Observações'!$D$8+'Programas e Observações'!$D$9)+M1490*'Programas e Observações'!$D$10)</f>
        <v>531</v>
      </c>
      <c r="AJ1490" s="13" t="s">
        <v>594</v>
      </c>
      <c r="AK1490" s="13" t="s">
        <v>323</v>
      </c>
    </row>
    <row r="1491" ht="15.75" customHeight="1">
      <c r="A1491" s="13" t="s">
        <v>6051</v>
      </c>
      <c r="B1491" s="13" t="s">
        <v>6052</v>
      </c>
      <c r="C1491" s="13" t="s">
        <v>943</v>
      </c>
      <c r="D1491" s="13" t="s">
        <v>5938</v>
      </c>
      <c r="E1491" s="13" t="s">
        <v>5958</v>
      </c>
      <c r="F1491" s="13" t="s">
        <v>5959</v>
      </c>
      <c r="G1491" s="14">
        <v>39212.0</v>
      </c>
      <c r="H1491" s="16" t="b">
        <f>G1491&lt;'Programas e Observações'!$C$11</f>
        <v>0</v>
      </c>
      <c r="I1491" s="14">
        <v>1235.0</v>
      </c>
      <c r="J1491" s="14">
        <v>271.0</v>
      </c>
      <c r="K1491" s="14">
        <v>181.0</v>
      </c>
      <c r="L1491" s="14">
        <v>406.0</v>
      </c>
      <c r="M1491" s="14">
        <v>49.0</v>
      </c>
      <c r="N1491" s="14">
        <v>1.0</v>
      </c>
      <c r="O1491" s="14">
        <v>62.0</v>
      </c>
      <c r="P1491" s="14">
        <v>0.0</v>
      </c>
      <c r="Q1491" s="14"/>
      <c r="R1491" s="17">
        <f t="shared" si="1"/>
        <v>31.49546057</v>
      </c>
      <c r="S1491" s="17">
        <f t="shared" si="2"/>
        <v>6.911149648</v>
      </c>
      <c r="T1491" s="17">
        <f t="shared" si="3"/>
        <v>4.615933898</v>
      </c>
      <c r="U1491" s="17">
        <f t="shared" si="4"/>
        <v>10.35397327</v>
      </c>
      <c r="V1491" s="17">
        <f t="shared" si="5"/>
        <v>1.249617464</v>
      </c>
      <c r="W1491" s="17">
        <f t="shared" si="6"/>
        <v>0.02550239723</v>
      </c>
      <c r="X1491" s="17">
        <f t="shared" si="7"/>
        <v>1.581148628</v>
      </c>
      <c r="Y1491" s="14">
        <f t="shared" si="8"/>
        <v>71697</v>
      </c>
      <c r="Z1491" s="14">
        <f t="shared" si="9"/>
        <v>17762</v>
      </c>
      <c r="AA1491" s="14">
        <f t="shared" si="10"/>
        <v>10278</v>
      </c>
      <c r="AB1491" s="14">
        <f t="shared" si="11"/>
        <v>18104</v>
      </c>
      <c r="AC1491" s="14">
        <f t="shared" si="12"/>
        <v>4709</v>
      </c>
      <c r="AD1491" s="14">
        <f t="shared" si="13"/>
        <v>29</v>
      </c>
      <c r="AE1491" s="14">
        <f t="shared" si="14"/>
        <v>2497</v>
      </c>
      <c r="AF1491" s="14">
        <f t="shared" si="15"/>
        <v>42</v>
      </c>
      <c r="AG1491" s="17">
        <f t="shared" si="16"/>
        <v>50.72930855</v>
      </c>
      <c r="AH1491" s="20">
        <f>12*(J1491*'Programas e Observações'!$C$8+K1491*'Programas e Observações'!$C$9+L1491*('Programas e Observações'!$C$8+'Programas e Observações'!$C$9)+M1491*'Programas e Observações'!$C$10)</f>
        <v>459306.72</v>
      </c>
      <c r="AI1491" s="20">
        <f>12*(J1491*'Programas e Observações'!$D$8+K1491*'Programas e Observações'!$D$9+L1491*('Programas e Observações'!$D$8+'Programas e Observações'!$D$9)+M1491*'Programas e Observações'!$D$10)</f>
        <v>716161.92</v>
      </c>
      <c r="AJ1491" s="13" t="s">
        <v>5350</v>
      </c>
      <c r="AK1491" s="13" t="s">
        <v>6053</v>
      </c>
    </row>
    <row r="1492" ht="15.75" customHeight="1">
      <c r="A1492" s="13" t="s">
        <v>6054</v>
      </c>
      <c r="B1492" s="13" t="s">
        <v>6055</v>
      </c>
      <c r="C1492" s="13" t="s">
        <v>6056</v>
      </c>
      <c r="D1492" s="13" t="s">
        <v>5938</v>
      </c>
      <c r="E1492" s="13" t="s">
        <v>5970</v>
      </c>
      <c r="F1492" s="13" t="s">
        <v>5971</v>
      </c>
      <c r="G1492" s="14">
        <v>9417.0</v>
      </c>
      <c r="H1492" s="16" t="b">
        <f>G1492&lt;'Programas e Observações'!$C$11</f>
        <v>1</v>
      </c>
      <c r="I1492" s="14">
        <v>0.0</v>
      </c>
      <c r="J1492" s="14">
        <v>0.0</v>
      </c>
      <c r="K1492" s="14">
        <v>0.0</v>
      </c>
      <c r="L1492" s="14">
        <v>0.0</v>
      </c>
      <c r="M1492" s="14">
        <v>0.0</v>
      </c>
      <c r="N1492" s="14">
        <v>0.0</v>
      </c>
      <c r="O1492" s="14">
        <v>9.0</v>
      </c>
      <c r="P1492" s="14">
        <v>1.0</v>
      </c>
      <c r="Q1492" s="14"/>
      <c r="R1492" s="17">
        <f t="shared" si="1"/>
        <v>0</v>
      </c>
      <c r="S1492" s="17">
        <f t="shared" si="2"/>
        <v>0</v>
      </c>
      <c r="T1492" s="17">
        <f t="shared" si="3"/>
        <v>0</v>
      </c>
      <c r="U1492" s="17">
        <f t="shared" si="4"/>
        <v>0</v>
      </c>
      <c r="V1492" s="17">
        <f t="shared" si="5"/>
        <v>0</v>
      </c>
      <c r="W1492" s="17">
        <f t="shared" si="6"/>
        <v>0</v>
      </c>
      <c r="X1492" s="17">
        <f t="shared" si="7"/>
        <v>0.9557183817</v>
      </c>
      <c r="Y1492" s="14">
        <f t="shared" si="8"/>
        <v>33632</v>
      </c>
      <c r="Z1492" s="14">
        <f t="shared" si="9"/>
        <v>10281</v>
      </c>
      <c r="AA1492" s="14">
        <f t="shared" si="10"/>
        <v>3408</v>
      </c>
      <c r="AB1492" s="14">
        <f t="shared" si="11"/>
        <v>8174</v>
      </c>
      <c r="AC1492" s="14">
        <f t="shared" si="12"/>
        <v>1423</v>
      </c>
      <c r="AD1492" s="14">
        <f t="shared" si="13"/>
        <v>17</v>
      </c>
      <c r="AE1492" s="14">
        <f t="shared" si="14"/>
        <v>1179</v>
      </c>
      <c r="AF1492" s="14">
        <f t="shared" si="15"/>
        <v>16</v>
      </c>
      <c r="AG1492" s="17">
        <f t="shared" si="16"/>
        <v>59.50691641</v>
      </c>
      <c r="AH1492" s="20">
        <f>12*(J1492*'Programas e Observações'!$C$8+K1492*'Programas e Observações'!$C$9+L1492*('Programas e Observações'!$C$8+'Programas e Observações'!$C$9)+M1492*'Programas e Observações'!$C$10)</f>
        <v>0</v>
      </c>
      <c r="AI1492" s="20">
        <f>12*(J1492*'Programas e Observações'!$D$8+K1492*'Programas e Observações'!$D$9+L1492*('Programas e Observações'!$D$8+'Programas e Observações'!$D$9)+M1492*'Programas e Observações'!$D$10)</f>
        <v>0</v>
      </c>
      <c r="AJ1492" s="13" t="s">
        <v>342</v>
      </c>
      <c r="AK1492" s="13" t="s">
        <v>343</v>
      </c>
    </row>
    <row r="1493" ht="15.75" customHeight="1">
      <c r="A1493" s="13" t="s">
        <v>6057</v>
      </c>
      <c r="B1493" s="13" t="s">
        <v>6058</v>
      </c>
      <c r="C1493" s="13" t="s">
        <v>4491</v>
      </c>
      <c r="D1493" s="13" t="s">
        <v>5938</v>
      </c>
      <c r="E1493" s="13" t="s">
        <v>5946</v>
      </c>
      <c r="F1493" s="13" t="s">
        <v>5947</v>
      </c>
      <c r="G1493" s="14">
        <v>8033.0</v>
      </c>
      <c r="H1493" s="16" t="b">
        <f>G1493&lt;'Programas e Observações'!$C$11</f>
        <v>1</v>
      </c>
      <c r="I1493" s="14">
        <v>216.0</v>
      </c>
      <c r="J1493" s="14">
        <v>38.0</v>
      </c>
      <c r="K1493" s="14">
        <v>4.0</v>
      </c>
      <c r="L1493" s="14">
        <v>24.0</v>
      </c>
      <c r="M1493" s="14">
        <v>0.0</v>
      </c>
      <c r="N1493" s="14">
        <v>2.0</v>
      </c>
      <c r="O1493" s="14">
        <v>12.0</v>
      </c>
      <c r="P1493" s="14">
        <v>0.0</v>
      </c>
      <c r="Q1493" s="14"/>
      <c r="R1493" s="17">
        <f t="shared" si="1"/>
        <v>26.88908253</v>
      </c>
      <c r="S1493" s="17">
        <f t="shared" si="2"/>
        <v>4.730486742</v>
      </c>
      <c r="T1493" s="17">
        <f t="shared" si="3"/>
        <v>0.4979459729</v>
      </c>
      <c r="U1493" s="17">
        <f t="shared" si="4"/>
        <v>2.987675837</v>
      </c>
      <c r="V1493" s="17">
        <f t="shared" si="5"/>
        <v>0</v>
      </c>
      <c r="W1493" s="17">
        <f t="shared" si="6"/>
        <v>0.2489729864</v>
      </c>
      <c r="X1493" s="17">
        <f t="shared" si="7"/>
        <v>1.493837919</v>
      </c>
      <c r="Y1493" s="14">
        <f t="shared" si="8"/>
        <v>6118</v>
      </c>
      <c r="Z1493" s="14">
        <f t="shared" si="9"/>
        <v>1751</v>
      </c>
      <c r="AA1493" s="14">
        <f t="shared" si="10"/>
        <v>403</v>
      </c>
      <c r="AB1493" s="14">
        <f t="shared" si="11"/>
        <v>853</v>
      </c>
      <c r="AC1493" s="14">
        <f t="shared" si="12"/>
        <v>325</v>
      </c>
      <c r="AD1493" s="14">
        <f t="shared" si="13"/>
        <v>33</v>
      </c>
      <c r="AE1493" s="14">
        <f t="shared" si="14"/>
        <v>383</v>
      </c>
      <c r="AF1493" s="14">
        <f t="shared" si="15"/>
        <v>13</v>
      </c>
      <c r="AG1493" s="17">
        <f t="shared" si="16"/>
        <v>31.6386635</v>
      </c>
      <c r="AH1493" s="20">
        <f>12*(J1493*'Programas e Observações'!$C$8+K1493*'Programas e Observações'!$C$9+L1493*('Programas e Observações'!$C$8+'Programas e Observações'!$C$9)+M1493*'Programas e Observações'!$C$10)</f>
        <v>26576.4</v>
      </c>
      <c r="AI1493" s="20">
        <f>12*(J1493*'Programas e Observações'!$D$8+K1493*'Programas e Observações'!$D$9+L1493*('Programas e Observações'!$D$8+'Programas e Observações'!$D$9)+M1493*'Programas e Observações'!$D$10)</f>
        <v>49478.88</v>
      </c>
      <c r="AJ1493" s="13" t="s">
        <v>3344</v>
      </c>
      <c r="AK1493" s="13" t="s">
        <v>1494</v>
      </c>
    </row>
    <row r="1494" ht="15.75" customHeight="1">
      <c r="A1494" s="13" t="s">
        <v>6059</v>
      </c>
      <c r="B1494" s="13" t="s">
        <v>6060</v>
      </c>
      <c r="C1494" s="13" t="s">
        <v>6061</v>
      </c>
      <c r="D1494" s="13" t="s">
        <v>5938</v>
      </c>
      <c r="E1494" s="13" t="s">
        <v>5958</v>
      </c>
      <c r="F1494" s="13" t="s">
        <v>5959</v>
      </c>
      <c r="G1494" s="14">
        <v>51308.0</v>
      </c>
      <c r="H1494" s="16" t="b">
        <f>G1494&lt;'Programas e Observações'!$C$11</f>
        <v>0</v>
      </c>
      <c r="I1494" s="14">
        <v>1672.0</v>
      </c>
      <c r="J1494" s="14">
        <v>438.0</v>
      </c>
      <c r="K1494" s="14">
        <v>223.0</v>
      </c>
      <c r="L1494" s="14">
        <v>371.0</v>
      </c>
      <c r="M1494" s="14">
        <v>148.0</v>
      </c>
      <c r="N1494" s="14">
        <v>0.0</v>
      </c>
      <c r="O1494" s="14">
        <v>72.0</v>
      </c>
      <c r="P1494" s="14">
        <v>3.0</v>
      </c>
      <c r="Q1494" s="14">
        <v>35.0</v>
      </c>
      <c r="R1494" s="17">
        <f t="shared" si="1"/>
        <v>32.58751072</v>
      </c>
      <c r="S1494" s="17">
        <f t="shared" si="2"/>
        <v>8.53668044</v>
      </c>
      <c r="T1494" s="17">
        <f t="shared" si="3"/>
        <v>4.346300772</v>
      </c>
      <c r="U1494" s="17">
        <f t="shared" si="4"/>
        <v>7.230841194</v>
      </c>
      <c r="V1494" s="17">
        <f t="shared" si="5"/>
        <v>2.884540423</v>
      </c>
      <c r="W1494" s="17">
        <f t="shared" si="6"/>
        <v>0</v>
      </c>
      <c r="X1494" s="17">
        <f t="shared" si="7"/>
        <v>1.403289935</v>
      </c>
      <c r="Y1494" s="14">
        <f t="shared" si="8"/>
        <v>71697</v>
      </c>
      <c r="Z1494" s="14">
        <f t="shared" si="9"/>
        <v>17762</v>
      </c>
      <c r="AA1494" s="14">
        <f t="shared" si="10"/>
        <v>10278</v>
      </c>
      <c r="AB1494" s="14">
        <f t="shared" si="11"/>
        <v>18104</v>
      </c>
      <c r="AC1494" s="14">
        <f t="shared" si="12"/>
        <v>4709</v>
      </c>
      <c r="AD1494" s="14">
        <f t="shared" si="13"/>
        <v>29</v>
      </c>
      <c r="AE1494" s="14">
        <f t="shared" si="14"/>
        <v>2497</v>
      </c>
      <c r="AF1494" s="14">
        <f t="shared" si="15"/>
        <v>42</v>
      </c>
      <c r="AG1494" s="17">
        <f t="shared" si="16"/>
        <v>50.72930855</v>
      </c>
      <c r="AH1494" s="20">
        <f>12*(J1494*'Programas e Observações'!$C$8+K1494*'Programas e Observações'!$C$9+L1494*('Programas e Observações'!$C$8+'Programas e Observações'!$C$9)+M1494*'Programas e Observações'!$C$10)</f>
        <v>541288.44</v>
      </c>
      <c r="AI1494" s="20">
        <f>12*(J1494*'Programas e Observações'!$D$8+K1494*'Programas e Observações'!$D$9+L1494*('Programas e Observações'!$D$8+'Programas e Observações'!$D$9)+M1494*'Programas e Observações'!$D$10)</f>
        <v>847181.04</v>
      </c>
      <c r="AJ1494" s="13" t="s">
        <v>6062</v>
      </c>
      <c r="AK1494" s="13" t="s">
        <v>6063</v>
      </c>
    </row>
    <row r="1495" ht="15.75" customHeight="1">
      <c r="A1495" s="13" t="s">
        <v>6064</v>
      </c>
      <c r="B1495" s="13" t="s">
        <v>6065</v>
      </c>
      <c r="C1495" s="13" t="s">
        <v>6066</v>
      </c>
      <c r="D1495" s="13" t="s">
        <v>5938</v>
      </c>
      <c r="E1495" s="13" t="s">
        <v>6049</v>
      </c>
      <c r="F1495" s="13" t="s">
        <v>6050</v>
      </c>
      <c r="G1495" s="14">
        <v>13276.0</v>
      </c>
      <c r="H1495" s="16" t="b">
        <f>G1495&lt;'Programas e Observações'!$C$11</f>
        <v>1</v>
      </c>
      <c r="I1495" s="14">
        <v>280.0</v>
      </c>
      <c r="J1495" s="14">
        <v>48.0</v>
      </c>
      <c r="K1495" s="14">
        <v>19.0</v>
      </c>
      <c r="L1495" s="14">
        <v>33.0</v>
      </c>
      <c r="M1495" s="14">
        <v>0.0</v>
      </c>
      <c r="N1495" s="14">
        <v>1.0</v>
      </c>
      <c r="O1495" s="14">
        <v>19.0</v>
      </c>
      <c r="P1495" s="14">
        <v>1.0</v>
      </c>
      <c r="Q1495" s="14"/>
      <c r="R1495" s="17">
        <f t="shared" si="1"/>
        <v>21.09068997</v>
      </c>
      <c r="S1495" s="17">
        <f t="shared" si="2"/>
        <v>3.615546851</v>
      </c>
      <c r="T1495" s="17">
        <f t="shared" si="3"/>
        <v>1.431153962</v>
      </c>
      <c r="U1495" s="17">
        <f t="shared" si="4"/>
        <v>2.48568846</v>
      </c>
      <c r="V1495" s="17">
        <f t="shared" si="5"/>
        <v>0</v>
      </c>
      <c r="W1495" s="17">
        <f t="shared" si="6"/>
        <v>0.07532389274</v>
      </c>
      <c r="X1495" s="17">
        <f t="shared" si="7"/>
        <v>1.431153962</v>
      </c>
      <c r="Y1495" s="14">
        <f t="shared" si="8"/>
        <v>24886</v>
      </c>
      <c r="Z1495" s="14">
        <f t="shared" si="9"/>
        <v>9247</v>
      </c>
      <c r="AA1495" s="14">
        <f t="shared" si="10"/>
        <v>1974</v>
      </c>
      <c r="AB1495" s="14">
        <f t="shared" si="11"/>
        <v>4828</v>
      </c>
      <c r="AC1495" s="14">
        <f t="shared" si="12"/>
        <v>1668</v>
      </c>
      <c r="AD1495" s="14">
        <f t="shared" si="13"/>
        <v>1</v>
      </c>
      <c r="AE1495" s="14">
        <f t="shared" si="14"/>
        <v>1072</v>
      </c>
      <c r="AF1495" s="14">
        <f t="shared" si="15"/>
        <v>23</v>
      </c>
      <c r="AG1495" s="17">
        <f t="shared" si="16"/>
        <v>41.96514091</v>
      </c>
      <c r="AH1495" s="20">
        <f>12*(J1495*'Programas e Observações'!$C$8+K1495*'Programas e Observações'!$C$9+L1495*('Programas e Observações'!$C$8+'Programas e Observações'!$C$9)+M1495*'Programas e Observações'!$C$10)</f>
        <v>42575.4</v>
      </c>
      <c r="AI1495" s="20">
        <f>12*(J1495*'Programas e Observações'!$D$8+K1495*'Programas e Observações'!$D$9+L1495*('Programas e Observações'!$D$8+'Programas e Observações'!$D$9)+M1495*'Programas e Observações'!$D$10)</f>
        <v>72829.44</v>
      </c>
      <c r="AJ1495" s="13" t="s">
        <v>6067</v>
      </c>
      <c r="AK1495" s="13" t="s">
        <v>1992</v>
      </c>
    </row>
    <row r="1496" ht="15.75" customHeight="1">
      <c r="A1496" s="13" t="s">
        <v>6068</v>
      </c>
      <c r="B1496" s="13" t="s">
        <v>6069</v>
      </c>
      <c r="C1496" s="13" t="s">
        <v>6070</v>
      </c>
      <c r="D1496" s="13" t="s">
        <v>5938</v>
      </c>
      <c r="E1496" s="13" t="s">
        <v>6005</v>
      </c>
      <c r="F1496" s="13" t="s">
        <v>6006</v>
      </c>
      <c r="G1496" s="14">
        <v>53489.0</v>
      </c>
      <c r="H1496" s="16" t="b">
        <f>G1496&lt;'Programas e Observações'!$C$11</f>
        <v>0</v>
      </c>
      <c r="I1496" s="14">
        <v>1018.0</v>
      </c>
      <c r="J1496" s="14">
        <v>109.0</v>
      </c>
      <c r="K1496" s="14">
        <v>34.0</v>
      </c>
      <c r="L1496" s="14">
        <v>128.0</v>
      </c>
      <c r="M1496" s="14">
        <v>15.0</v>
      </c>
      <c r="N1496" s="14">
        <v>0.0</v>
      </c>
      <c r="O1496" s="14">
        <v>86.0</v>
      </c>
      <c r="P1496" s="14">
        <v>1.0</v>
      </c>
      <c r="Q1496" s="14">
        <v>24.0</v>
      </c>
      <c r="R1496" s="17">
        <f t="shared" si="1"/>
        <v>19.03195049</v>
      </c>
      <c r="S1496" s="17">
        <f t="shared" si="2"/>
        <v>2.037802165</v>
      </c>
      <c r="T1496" s="17">
        <f t="shared" si="3"/>
        <v>0.635644712</v>
      </c>
      <c r="U1496" s="17">
        <f t="shared" si="4"/>
        <v>2.393015386</v>
      </c>
      <c r="V1496" s="17">
        <f t="shared" si="5"/>
        <v>0.2804314906</v>
      </c>
      <c r="W1496" s="17">
        <f t="shared" si="6"/>
        <v>0</v>
      </c>
      <c r="X1496" s="17">
        <f t="shared" si="7"/>
        <v>1.607807213</v>
      </c>
      <c r="Y1496" s="14">
        <f t="shared" si="8"/>
        <v>18074</v>
      </c>
      <c r="Z1496" s="14">
        <f t="shared" si="9"/>
        <v>5941</v>
      </c>
      <c r="AA1496" s="14">
        <f t="shared" si="10"/>
        <v>1922</v>
      </c>
      <c r="AB1496" s="14">
        <f t="shared" si="11"/>
        <v>4389</v>
      </c>
      <c r="AC1496" s="14">
        <f t="shared" si="12"/>
        <v>790</v>
      </c>
      <c r="AD1496" s="14">
        <f t="shared" si="13"/>
        <v>33</v>
      </c>
      <c r="AE1496" s="14">
        <f t="shared" si="14"/>
        <v>743</v>
      </c>
      <c r="AF1496" s="14">
        <f t="shared" si="15"/>
        <v>15</v>
      </c>
      <c r="AG1496" s="17">
        <f t="shared" si="16"/>
        <v>41.23292703</v>
      </c>
      <c r="AH1496" s="20">
        <f>12*(J1496*'Programas e Observações'!$C$8+K1496*'Programas e Observações'!$C$9+L1496*('Programas e Observações'!$C$8+'Programas e Observações'!$C$9)+M1496*'Programas e Observações'!$C$10)</f>
        <v>137500.2</v>
      </c>
      <c r="AI1496" s="20">
        <f>12*(J1496*'Programas e Observações'!$D$8+K1496*'Programas e Observações'!$D$9+L1496*('Programas e Observações'!$D$8+'Programas e Observações'!$D$9)+M1496*'Programas e Observações'!$D$10)</f>
        <v>226448.28</v>
      </c>
      <c r="AJ1496" s="13" t="s">
        <v>1265</v>
      </c>
      <c r="AK1496" s="13" t="s">
        <v>4873</v>
      </c>
    </row>
    <row r="1497" ht="15.75" customHeight="1">
      <c r="A1497" s="13" t="s">
        <v>6071</v>
      </c>
      <c r="B1497" s="13" t="s">
        <v>6072</v>
      </c>
      <c r="C1497" s="13" t="s">
        <v>6073</v>
      </c>
      <c r="D1497" s="13" t="s">
        <v>5938</v>
      </c>
      <c r="E1497" s="13" t="s">
        <v>5939</v>
      </c>
      <c r="F1497" s="13" t="s">
        <v>5940</v>
      </c>
      <c r="G1497" s="14">
        <v>218049.0</v>
      </c>
      <c r="H1497" s="16" t="b">
        <f>G1497&lt;'Programas e Observações'!$C$11</f>
        <v>0</v>
      </c>
      <c r="I1497" s="14">
        <v>11498.0</v>
      </c>
      <c r="J1497" s="14">
        <v>3186.0</v>
      </c>
      <c r="K1497" s="14">
        <v>1286.0</v>
      </c>
      <c r="L1497" s="14">
        <v>4130.0</v>
      </c>
      <c r="M1497" s="14">
        <v>961.0</v>
      </c>
      <c r="N1497" s="14">
        <v>1.0</v>
      </c>
      <c r="O1497" s="14">
        <v>386.0</v>
      </c>
      <c r="P1497" s="14">
        <v>7.0</v>
      </c>
      <c r="Q1497" s="14">
        <v>1055.0</v>
      </c>
      <c r="R1497" s="17">
        <f t="shared" si="1"/>
        <v>52.73126683</v>
      </c>
      <c r="S1497" s="17">
        <f t="shared" si="2"/>
        <v>14.61139469</v>
      </c>
      <c r="T1497" s="17">
        <f t="shared" si="3"/>
        <v>5.897756926</v>
      </c>
      <c r="U1497" s="17">
        <f t="shared" si="4"/>
        <v>18.94069682</v>
      </c>
      <c r="V1497" s="17">
        <f t="shared" si="5"/>
        <v>4.407266257</v>
      </c>
      <c r="W1497" s="17">
        <f t="shared" si="6"/>
        <v>0.004586125137</v>
      </c>
      <c r="X1497" s="17">
        <f t="shared" si="7"/>
        <v>1.770244303</v>
      </c>
      <c r="Y1497" s="14">
        <f t="shared" si="8"/>
        <v>227544</v>
      </c>
      <c r="Z1497" s="14">
        <f t="shared" si="9"/>
        <v>61435</v>
      </c>
      <c r="AA1497" s="14">
        <f t="shared" si="10"/>
        <v>36541</v>
      </c>
      <c r="AB1497" s="14">
        <f t="shared" si="11"/>
        <v>68229</v>
      </c>
      <c r="AC1497" s="14">
        <f t="shared" si="12"/>
        <v>15818</v>
      </c>
      <c r="AD1497" s="14">
        <f t="shared" si="13"/>
        <v>78580</v>
      </c>
      <c r="AE1497" s="14">
        <f t="shared" si="14"/>
        <v>8368</v>
      </c>
      <c r="AF1497" s="14">
        <f t="shared" si="15"/>
        <v>182</v>
      </c>
      <c r="AG1497" s="17">
        <f t="shared" si="16"/>
        <v>54.15870311</v>
      </c>
      <c r="AH1497" s="20">
        <f>12*(J1497*'Programas e Observações'!$C$8+K1497*'Programas e Observações'!$C$9+L1497*('Programas e Observações'!$C$8+'Programas e Observações'!$C$9)+M1497*'Programas e Observações'!$C$10)</f>
        <v>4718584.08</v>
      </c>
      <c r="AI1497" s="20">
        <f>12*(J1497*'Programas e Observações'!$D$8+K1497*'Programas e Observações'!$D$9+L1497*('Programas e Observações'!$D$8+'Programas e Observações'!$D$9)+M1497*'Programas e Observações'!$D$10)</f>
        <v>7480419</v>
      </c>
      <c r="AJ1497" s="13" t="s">
        <v>6074</v>
      </c>
      <c r="AK1497" s="13" t="s">
        <v>6075</v>
      </c>
    </row>
    <row r="1498" ht="15.75" customHeight="1">
      <c r="A1498" s="13" t="s">
        <v>6076</v>
      </c>
      <c r="B1498" s="13" t="s">
        <v>6077</v>
      </c>
      <c r="C1498" s="13" t="s">
        <v>6078</v>
      </c>
      <c r="D1498" s="13" t="s">
        <v>5938</v>
      </c>
      <c r="E1498" s="13" t="s">
        <v>5953</v>
      </c>
      <c r="F1498" s="13" t="s">
        <v>5954</v>
      </c>
      <c r="G1498" s="14">
        <v>31762.0</v>
      </c>
      <c r="H1498" s="16" t="b">
        <f>G1498&lt;'Programas e Observações'!$C$11</f>
        <v>0</v>
      </c>
      <c r="I1498" s="14">
        <v>1624.0</v>
      </c>
      <c r="J1498" s="14">
        <v>540.0</v>
      </c>
      <c r="K1498" s="14">
        <v>142.0</v>
      </c>
      <c r="L1498" s="14">
        <v>432.0</v>
      </c>
      <c r="M1498" s="14">
        <v>91.0</v>
      </c>
      <c r="N1498" s="14">
        <v>8.0</v>
      </c>
      <c r="O1498" s="14">
        <v>14.0</v>
      </c>
      <c r="P1498" s="14">
        <v>1.0</v>
      </c>
      <c r="Q1498" s="14"/>
      <c r="R1498" s="17">
        <f t="shared" si="1"/>
        <v>51.13028147</v>
      </c>
      <c r="S1498" s="17">
        <f t="shared" si="2"/>
        <v>17.00144827</v>
      </c>
      <c r="T1498" s="17">
        <f t="shared" si="3"/>
        <v>4.470751212</v>
      </c>
      <c r="U1498" s="17">
        <f t="shared" si="4"/>
        <v>13.60115862</v>
      </c>
      <c r="V1498" s="17">
        <f t="shared" si="5"/>
        <v>2.865058875</v>
      </c>
      <c r="W1498" s="17">
        <f t="shared" si="6"/>
        <v>0.2518733077</v>
      </c>
      <c r="X1498" s="17">
        <f t="shared" si="7"/>
        <v>0.4407782885</v>
      </c>
      <c r="Y1498" s="14">
        <f t="shared" si="8"/>
        <v>16772</v>
      </c>
      <c r="Z1498" s="14">
        <f t="shared" si="9"/>
        <v>5475</v>
      </c>
      <c r="AA1498" s="14">
        <f t="shared" si="10"/>
        <v>2218</v>
      </c>
      <c r="AB1498" s="14">
        <f t="shared" si="11"/>
        <v>4096</v>
      </c>
      <c r="AC1498" s="14">
        <f t="shared" si="12"/>
        <v>1158</v>
      </c>
      <c r="AD1498" s="14">
        <f t="shared" si="13"/>
        <v>127</v>
      </c>
      <c r="AE1498" s="14">
        <f t="shared" si="14"/>
        <v>117</v>
      </c>
      <c r="AF1498" s="14">
        <f t="shared" si="15"/>
        <v>19</v>
      </c>
      <c r="AG1498" s="17">
        <f t="shared" si="16"/>
        <v>29.4593441</v>
      </c>
      <c r="AH1498" s="20">
        <f>12*(J1498*'Programas e Observações'!$C$8+K1498*'Programas e Observações'!$C$9+L1498*('Programas e Observações'!$C$8+'Programas e Observações'!$C$9)+M1498*'Programas e Observações'!$C$10)</f>
        <v>533417.28</v>
      </c>
      <c r="AI1498" s="20">
        <f>12*(J1498*'Programas e Observações'!$D$8+K1498*'Programas e Observações'!$D$9+L1498*('Programas e Observações'!$D$8+'Programas e Observações'!$D$9)+M1498*'Programas e Observações'!$D$10)</f>
        <v>896685.24</v>
      </c>
      <c r="AJ1498" s="13" t="s">
        <v>6079</v>
      </c>
      <c r="AK1498" s="13" t="s">
        <v>5106</v>
      </c>
    </row>
    <row r="1499" ht="15.75" customHeight="1">
      <c r="A1499" s="13" t="s">
        <v>6080</v>
      </c>
      <c r="B1499" s="13" t="s">
        <v>6081</v>
      </c>
      <c r="C1499" s="13" t="s">
        <v>1591</v>
      </c>
      <c r="D1499" s="13" t="s">
        <v>5938</v>
      </c>
      <c r="E1499" s="13" t="s">
        <v>5958</v>
      </c>
      <c r="F1499" s="13" t="s">
        <v>5959</v>
      </c>
      <c r="G1499" s="14">
        <v>20673.0</v>
      </c>
      <c r="H1499" s="16" t="b">
        <f>G1499&lt;'Programas e Observações'!$C$11</f>
        <v>0</v>
      </c>
      <c r="I1499" s="14">
        <v>799.0</v>
      </c>
      <c r="J1499" s="14">
        <v>222.0</v>
      </c>
      <c r="K1499" s="14">
        <v>74.0</v>
      </c>
      <c r="L1499" s="14">
        <v>158.0</v>
      </c>
      <c r="M1499" s="14">
        <v>38.0</v>
      </c>
      <c r="N1499" s="14">
        <v>0.0</v>
      </c>
      <c r="O1499" s="14">
        <v>31.0</v>
      </c>
      <c r="P1499" s="14">
        <v>0.0</v>
      </c>
      <c r="Q1499" s="14"/>
      <c r="R1499" s="17">
        <f t="shared" si="1"/>
        <v>38.64944614</v>
      </c>
      <c r="S1499" s="17">
        <f t="shared" si="2"/>
        <v>10.73864461</v>
      </c>
      <c r="T1499" s="17">
        <f t="shared" si="3"/>
        <v>3.579548203</v>
      </c>
      <c r="U1499" s="17">
        <f t="shared" si="4"/>
        <v>7.642819136</v>
      </c>
      <c r="V1499" s="17">
        <f t="shared" si="5"/>
        <v>1.838146374</v>
      </c>
      <c r="W1499" s="17">
        <f t="shared" si="6"/>
        <v>0</v>
      </c>
      <c r="X1499" s="17">
        <f t="shared" si="7"/>
        <v>1.499540463</v>
      </c>
      <c r="Y1499" s="14">
        <f t="shared" si="8"/>
        <v>71697</v>
      </c>
      <c r="Z1499" s="14">
        <f t="shared" si="9"/>
        <v>17762</v>
      </c>
      <c r="AA1499" s="14">
        <f t="shared" si="10"/>
        <v>10278</v>
      </c>
      <c r="AB1499" s="14">
        <f t="shared" si="11"/>
        <v>18104</v>
      </c>
      <c r="AC1499" s="14">
        <f t="shared" si="12"/>
        <v>4709</v>
      </c>
      <c r="AD1499" s="14">
        <f t="shared" si="13"/>
        <v>29</v>
      </c>
      <c r="AE1499" s="14">
        <f t="shared" si="14"/>
        <v>2497</v>
      </c>
      <c r="AF1499" s="14">
        <f t="shared" si="15"/>
        <v>42</v>
      </c>
      <c r="AG1499" s="17">
        <f t="shared" si="16"/>
        <v>50.72930855</v>
      </c>
      <c r="AH1499" s="20">
        <f>12*(J1499*'Programas e Observações'!$C$8+K1499*'Programas e Observações'!$C$9+L1499*('Programas e Observações'!$C$8+'Programas e Observações'!$C$9)+M1499*'Programas e Observações'!$C$10)</f>
        <v>213685.44</v>
      </c>
      <c r="AI1499" s="20">
        <f>12*(J1499*'Programas e Observações'!$D$8+K1499*'Programas e Observações'!$D$9+L1499*('Programas e Observações'!$D$8+'Programas e Observações'!$D$9)+M1499*'Programas e Observações'!$D$10)</f>
        <v>355902.48</v>
      </c>
      <c r="AJ1499" s="13" t="s">
        <v>6082</v>
      </c>
      <c r="AK1499" s="13" t="s">
        <v>2776</v>
      </c>
    </row>
    <row r="1500" ht="15.75" customHeight="1">
      <c r="A1500" s="13" t="s">
        <v>6083</v>
      </c>
      <c r="B1500" s="13" t="s">
        <v>6084</v>
      </c>
      <c r="C1500" s="13" t="s">
        <v>6085</v>
      </c>
      <c r="D1500" s="13" t="s">
        <v>5938</v>
      </c>
      <c r="E1500" s="13" t="s">
        <v>5970</v>
      </c>
      <c r="F1500" s="13" t="s">
        <v>5971</v>
      </c>
      <c r="G1500" s="14">
        <v>30571.0</v>
      </c>
      <c r="H1500" s="16" t="b">
        <f>G1500&lt;'Programas e Observações'!$C$11</f>
        <v>0</v>
      </c>
      <c r="I1500" s="14">
        <v>1242.0</v>
      </c>
      <c r="J1500" s="14">
        <v>325.0</v>
      </c>
      <c r="K1500" s="14">
        <v>152.0</v>
      </c>
      <c r="L1500" s="14">
        <v>332.0</v>
      </c>
      <c r="M1500" s="14">
        <v>41.0</v>
      </c>
      <c r="N1500" s="14">
        <v>0.0</v>
      </c>
      <c r="O1500" s="14">
        <v>44.0</v>
      </c>
      <c r="P1500" s="14">
        <v>1.0</v>
      </c>
      <c r="Q1500" s="14"/>
      <c r="R1500" s="17">
        <f t="shared" si="1"/>
        <v>40.62673776</v>
      </c>
      <c r="S1500" s="17">
        <f t="shared" si="2"/>
        <v>10.63099015</v>
      </c>
      <c r="T1500" s="17">
        <f t="shared" si="3"/>
        <v>4.972032318</v>
      </c>
      <c r="U1500" s="17">
        <f t="shared" si="4"/>
        <v>10.85996533</v>
      </c>
      <c r="V1500" s="17">
        <f t="shared" si="5"/>
        <v>1.341140296</v>
      </c>
      <c r="W1500" s="17">
        <f t="shared" si="6"/>
        <v>0</v>
      </c>
      <c r="X1500" s="17">
        <f t="shared" si="7"/>
        <v>1.439272513</v>
      </c>
      <c r="Y1500" s="14">
        <f t="shared" si="8"/>
        <v>33632</v>
      </c>
      <c r="Z1500" s="14">
        <f t="shared" si="9"/>
        <v>10281</v>
      </c>
      <c r="AA1500" s="14">
        <f t="shared" si="10"/>
        <v>3408</v>
      </c>
      <c r="AB1500" s="14">
        <f t="shared" si="11"/>
        <v>8174</v>
      </c>
      <c r="AC1500" s="14">
        <f t="shared" si="12"/>
        <v>1423</v>
      </c>
      <c r="AD1500" s="14">
        <f t="shared" si="13"/>
        <v>17</v>
      </c>
      <c r="AE1500" s="14">
        <f t="shared" si="14"/>
        <v>1179</v>
      </c>
      <c r="AF1500" s="14">
        <f t="shared" si="15"/>
        <v>16</v>
      </c>
      <c r="AG1500" s="17">
        <f t="shared" si="16"/>
        <v>59.50691641</v>
      </c>
      <c r="AH1500" s="20">
        <f>12*(J1500*'Programas e Observações'!$C$8+K1500*'Programas e Observações'!$C$9+L1500*('Programas e Observações'!$C$8+'Programas e Observações'!$C$9)+M1500*'Programas e Observações'!$C$10)</f>
        <v>398648.28</v>
      </c>
      <c r="AI1500" s="20">
        <f>12*(J1500*'Programas e Observações'!$D$8+K1500*'Programas e Observações'!$D$9+L1500*('Programas e Observações'!$D$8+'Programas e Observações'!$D$9)+M1500*'Programas e Observações'!$D$10)</f>
        <v>645971.64</v>
      </c>
      <c r="AJ1500" s="13" t="s">
        <v>6086</v>
      </c>
      <c r="AK1500" s="13" t="s">
        <v>4623</v>
      </c>
    </row>
    <row r="1501" ht="15.75" customHeight="1">
      <c r="A1501" s="13" t="s">
        <v>6087</v>
      </c>
      <c r="B1501" s="13" t="s">
        <v>6088</v>
      </c>
      <c r="C1501" s="13" t="s">
        <v>6089</v>
      </c>
      <c r="D1501" s="13" t="s">
        <v>5938</v>
      </c>
      <c r="E1501" s="13" t="s">
        <v>5970</v>
      </c>
      <c r="F1501" s="13" t="s">
        <v>5971</v>
      </c>
      <c r="G1501" s="14">
        <v>11453.0</v>
      </c>
      <c r="H1501" s="16" t="b">
        <f>G1501&lt;'Programas e Observações'!$C$11</f>
        <v>1</v>
      </c>
      <c r="I1501" s="14">
        <v>40.0</v>
      </c>
      <c r="J1501" s="14">
        <v>4.0</v>
      </c>
      <c r="K1501" s="14">
        <v>4.0</v>
      </c>
      <c r="L1501" s="14">
        <v>11.0</v>
      </c>
      <c r="M1501" s="14">
        <v>0.0</v>
      </c>
      <c r="N1501" s="14">
        <v>0.0</v>
      </c>
      <c r="O1501" s="14">
        <v>15.0</v>
      </c>
      <c r="P1501" s="14">
        <v>0.0</v>
      </c>
      <c r="Q1501" s="14"/>
      <c r="R1501" s="17">
        <f t="shared" si="1"/>
        <v>3.492534707</v>
      </c>
      <c r="S1501" s="17">
        <f t="shared" si="2"/>
        <v>0.3492534707</v>
      </c>
      <c r="T1501" s="17">
        <f t="shared" si="3"/>
        <v>0.3492534707</v>
      </c>
      <c r="U1501" s="17">
        <f t="shared" si="4"/>
        <v>0.9604470444</v>
      </c>
      <c r="V1501" s="17">
        <f t="shared" si="5"/>
        <v>0</v>
      </c>
      <c r="W1501" s="17">
        <f t="shared" si="6"/>
        <v>0</v>
      </c>
      <c r="X1501" s="17">
        <f t="shared" si="7"/>
        <v>1.309700515</v>
      </c>
      <c r="Y1501" s="14">
        <f t="shared" si="8"/>
        <v>33632</v>
      </c>
      <c r="Z1501" s="14">
        <f t="shared" si="9"/>
        <v>10281</v>
      </c>
      <c r="AA1501" s="14">
        <f t="shared" si="10"/>
        <v>3408</v>
      </c>
      <c r="AB1501" s="14">
        <f t="shared" si="11"/>
        <v>8174</v>
      </c>
      <c r="AC1501" s="14">
        <f t="shared" si="12"/>
        <v>1423</v>
      </c>
      <c r="AD1501" s="14">
        <f t="shared" si="13"/>
        <v>17</v>
      </c>
      <c r="AE1501" s="14">
        <f t="shared" si="14"/>
        <v>1179</v>
      </c>
      <c r="AF1501" s="14">
        <f t="shared" si="15"/>
        <v>16</v>
      </c>
      <c r="AG1501" s="17">
        <f t="shared" si="16"/>
        <v>59.50691641</v>
      </c>
      <c r="AH1501" s="20">
        <f>12*(J1501*'Programas e Observações'!$C$8+K1501*'Programas e Observações'!$C$9+L1501*('Programas e Observações'!$C$8+'Programas e Observações'!$C$9)+M1501*'Programas e Observações'!$C$10)</f>
        <v>10620</v>
      </c>
      <c r="AI1501" s="20">
        <f>12*(J1501*'Programas e Observações'!$D$8+K1501*'Programas e Observações'!$D$9+L1501*('Programas e Observações'!$D$8+'Programas e Observações'!$D$9)+M1501*'Programas e Observações'!$D$10)</f>
        <v>16338.6</v>
      </c>
      <c r="AJ1501" s="13" t="s">
        <v>5622</v>
      </c>
      <c r="AK1501" s="13" t="s">
        <v>2725</v>
      </c>
    </row>
    <row r="1502" ht="15.75" customHeight="1">
      <c r="A1502" s="13" t="s">
        <v>6090</v>
      </c>
      <c r="B1502" s="13" t="s">
        <v>6091</v>
      </c>
      <c r="C1502" s="13" t="s">
        <v>6092</v>
      </c>
      <c r="D1502" s="13" t="s">
        <v>5938</v>
      </c>
      <c r="E1502" s="13" t="s">
        <v>6033</v>
      </c>
      <c r="F1502" s="13" t="s">
        <v>6034</v>
      </c>
      <c r="G1502" s="14">
        <v>5354.0</v>
      </c>
      <c r="H1502" s="16" t="b">
        <f>G1502&lt;'Programas e Observações'!$C$11</f>
        <v>1</v>
      </c>
      <c r="I1502" s="14">
        <v>131.0</v>
      </c>
      <c r="J1502" s="14">
        <v>54.0</v>
      </c>
      <c r="K1502" s="14">
        <v>6.0</v>
      </c>
      <c r="L1502" s="14">
        <v>16.0</v>
      </c>
      <c r="M1502" s="14">
        <v>3.0</v>
      </c>
      <c r="N1502" s="14">
        <v>2.0</v>
      </c>
      <c r="O1502" s="14">
        <v>9.0</v>
      </c>
      <c r="P1502" s="14">
        <v>0.0</v>
      </c>
      <c r="Q1502" s="14"/>
      <c r="R1502" s="17">
        <f t="shared" si="1"/>
        <v>24.46768771</v>
      </c>
      <c r="S1502" s="17">
        <f t="shared" si="2"/>
        <v>10.08591707</v>
      </c>
      <c r="T1502" s="17">
        <f t="shared" si="3"/>
        <v>1.120657452</v>
      </c>
      <c r="U1502" s="17">
        <f t="shared" si="4"/>
        <v>2.988419873</v>
      </c>
      <c r="V1502" s="17">
        <f t="shared" si="5"/>
        <v>0.5603287262</v>
      </c>
      <c r="W1502" s="17">
        <f t="shared" si="6"/>
        <v>0.3735524841</v>
      </c>
      <c r="X1502" s="17">
        <f t="shared" si="7"/>
        <v>1.680986179</v>
      </c>
      <c r="Y1502" s="14">
        <f t="shared" si="8"/>
        <v>4724</v>
      </c>
      <c r="Z1502" s="14">
        <f t="shared" si="9"/>
        <v>1905</v>
      </c>
      <c r="AA1502" s="14">
        <f t="shared" si="10"/>
        <v>333</v>
      </c>
      <c r="AB1502" s="14">
        <f t="shared" si="11"/>
        <v>1018</v>
      </c>
      <c r="AC1502" s="14">
        <f t="shared" si="12"/>
        <v>302</v>
      </c>
      <c r="AD1502" s="14">
        <f t="shared" si="13"/>
        <v>22</v>
      </c>
      <c r="AE1502" s="14">
        <f t="shared" si="14"/>
        <v>389</v>
      </c>
      <c r="AF1502" s="14">
        <f t="shared" si="15"/>
        <v>9</v>
      </c>
      <c r="AG1502" s="17">
        <f t="shared" si="16"/>
        <v>18.91287028</v>
      </c>
      <c r="AH1502" s="20">
        <f>12*(J1502*'Programas e Observações'!$C$8+K1502*'Programas e Observações'!$C$9+L1502*('Programas e Observações'!$C$8+'Programas e Observações'!$C$9)+M1502*'Programas e Observações'!$C$10)</f>
        <v>26690.64</v>
      </c>
      <c r="AI1502" s="20">
        <f>12*(J1502*'Programas e Observações'!$D$8+K1502*'Programas e Observações'!$D$9+L1502*('Programas e Observações'!$D$8+'Programas e Observações'!$D$9)+M1502*'Programas e Observações'!$D$10)</f>
        <v>52383.48</v>
      </c>
      <c r="AJ1502" s="13" t="s">
        <v>2653</v>
      </c>
      <c r="AK1502" s="13" t="s">
        <v>1494</v>
      </c>
    </row>
    <row r="1503" ht="15.75" customHeight="1">
      <c r="A1503" s="13" t="s">
        <v>6093</v>
      </c>
      <c r="B1503" s="13" t="s">
        <v>6094</v>
      </c>
      <c r="C1503" s="13" t="s">
        <v>6095</v>
      </c>
      <c r="D1503" s="13" t="s">
        <v>5938</v>
      </c>
      <c r="E1503" s="13" t="s">
        <v>5939</v>
      </c>
      <c r="F1503" s="13" t="s">
        <v>5940</v>
      </c>
      <c r="G1503" s="14">
        <v>156112.0</v>
      </c>
      <c r="H1503" s="16" t="b">
        <f>G1503&lt;'Programas e Observações'!$C$11</f>
        <v>0</v>
      </c>
      <c r="I1503" s="14">
        <v>6030.0</v>
      </c>
      <c r="J1503" s="14">
        <v>1920.0</v>
      </c>
      <c r="K1503" s="14">
        <v>602.0</v>
      </c>
      <c r="L1503" s="14">
        <v>2254.0</v>
      </c>
      <c r="M1503" s="14">
        <v>460.0</v>
      </c>
      <c r="N1503" s="14">
        <v>3.0</v>
      </c>
      <c r="O1503" s="14">
        <v>337.0</v>
      </c>
      <c r="P1503" s="14">
        <v>9.0</v>
      </c>
      <c r="Q1503" s="14">
        <v>566.0</v>
      </c>
      <c r="R1503" s="17">
        <f t="shared" si="1"/>
        <v>38.62611458</v>
      </c>
      <c r="S1503" s="17">
        <f t="shared" si="2"/>
        <v>12.29886236</v>
      </c>
      <c r="T1503" s="17">
        <f t="shared" si="3"/>
        <v>3.856205801</v>
      </c>
      <c r="U1503" s="17">
        <f t="shared" si="4"/>
        <v>14.43835195</v>
      </c>
      <c r="V1503" s="17">
        <f t="shared" si="5"/>
        <v>2.946602439</v>
      </c>
      <c r="W1503" s="17">
        <f t="shared" si="6"/>
        <v>0.01921697243</v>
      </c>
      <c r="X1503" s="17">
        <f t="shared" si="7"/>
        <v>2.15870657</v>
      </c>
      <c r="Y1503" s="14">
        <f t="shared" si="8"/>
        <v>227544</v>
      </c>
      <c r="Z1503" s="14">
        <f t="shared" si="9"/>
        <v>61435</v>
      </c>
      <c r="AA1503" s="14">
        <f t="shared" si="10"/>
        <v>36541</v>
      </c>
      <c r="AB1503" s="14">
        <f t="shared" si="11"/>
        <v>68229</v>
      </c>
      <c r="AC1503" s="14">
        <f t="shared" si="12"/>
        <v>15818</v>
      </c>
      <c r="AD1503" s="14">
        <f t="shared" si="13"/>
        <v>78580</v>
      </c>
      <c r="AE1503" s="14">
        <f t="shared" si="14"/>
        <v>8368</v>
      </c>
      <c r="AF1503" s="14">
        <f t="shared" si="15"/>
        <v>182</v>
      </c>
      <c r="AG1503" s="17">
        <f t="shared" si="16"/>
        <v>54.15870311</v>
      </c>
      <c r="AH1503" s="20">
        <f>12*(J1503*'Programas e Observações'!$C$8+K1503*'Programas e Observações'!$C$9+L1503*('Programas e Observações'!$C$8+'Programas e Observações'!$C$9)+M1503*'Programas e Observações'!$C$10)</f>
        <v>2526351.6</v>
      </c>
      <c r="AI1503" s="20">
        <f>12*(J1503*'Programas e Observações'!$D$8+K1503*'Programas e Observações'!$D$9+L1503*('Programas e Observações'!$D$8+'Programas e Observações'!$D$9)+M1503*'Programas e Observações'!$D$10)</f>
        <v>4095747.36</v>
      </c>
      <c r="AJ1503" s="13" t="s">
        <v>6096</v>
      </c>
      <c r="AK1503" s="13" t="s">
        <v>5618</v>
      </c>
    </row>
    <row r="1504" ht="15.75" customHeight="1">
      <c r="A1504" s="13" t="s">
        <v>6097</v>
      </c>
      <c r="B1504" s="13" t="s">
        <v>6098</v>
      </c>
      <c r="C1504" s="13" t="s">
        <v>6099</v>
      </c>
      <c r="D1504" s="13" t="s">
        <v>5938</v>
      </c>
      <c r="E1504" s="13" t="s">
        <v>5958</v>
      </c>
      <c r="F1504" s="13" t="s">
        <v>5959</v>
      </c>
      <c r="G1504" s="14">
        <v>18018.0</v>
      </c>
      <c r="H1504" s="16" t="b">
        <f>G1504&lt;'Programas e Observações'!$C$11</f>
        <v>1</v>
      </c>
      <c r="I1504" s="14">
        <v>2635.0</v>
      </c>
      <c r="J1504" s="14">
        <v>717.0</v>
      </c>
      <c r="K1504" s="14">
        <v>308.0</v>
      </c>
      <c r="L1504" s="14">
        <v>834.0</v>
      </c>
      <c r="M1504" s="14">
        <v>161.0</v>
      </c>
      <c r="N1504" s="14">
        <v>1.0</v>
      </c>
      <c r="O1504" s="14">
        <v>38.0</v>
      </c>
      <c r="P1504" s="14">
        <v>0.0</v>
      </c>
      <c r="Q1504" s="14"/>
      <c r="R1504" s="17">
        <f t="shared" si="1"/>
        <v>146.2426462</v>
      </c>
      <c r="S1504" s="17">
        <f t="shared" si="2"/>
        <v>39.79353979</v>
      </c>
      <c r="T1504" s="17">
        <f t="shared" si="3"/>
        <v>17.09401709</v>
      </c>
      <c r="U1504" s="17">
        <f t="shared" si="4"/>
        <v>46.28704629</v>
      </c>
      <c r="V1504" s="17">
        <f t="shared" si="5"/>
        <v>8.935508936</v>
      </c>
      <c r="W1504" s="17">
        <f t="shared" si="6"/>
        <v>0.0555000555</v>
      </c>
      <c r="X1504" s="17">
        <f t="shared" si="7"/>
        <v>2.109002109</v>
      </c>
      <c r="Y1504" s="14">
        <f t="shared" si="8"/>
        <v>71697</v>
      </c>
      <c r="Z1504" s="14">
        <f t="shared" si="9"/>
        <v>17762</v>
      </c>
      <c r="AA1504" s="14">
        <f t="shared" si="10"/>
        <v>10278</v>
      </c>
      <c r="AB1504" s="14">
        <f t="shared" si="11"/>
        <v>18104</v>
      </c>
      <c r="AC1504" s="14">
        <f t="shared" si="12"/>
        <v>4709</v>
      </c>
      <c r="AD1504" s="14">
        <f t="shared" si="13"/>
        <v>29</v>
      </c>
      <c r="AE1504" s="14">
        <f t="shared" si="14"/>
        <v>2497</v>
      </c>
      <c r="AF1504" s="14">
        <f t="shared" si="15"/>
        <v>42</v>
      </c>
      <c r="AG1504" s="17">
        <f t="shared" si="16"/>
        <v>50.72930855</v>
      </c>
      <c r="AH1504" s="20">
        <f>12*(J1504*'Programas e Observações'!$C$8+K1504*'Programas e Observações'!$C$9+L1504*('Programas e Observações'!$C$8+'Programas e Observações'!$C$9)+M1504*'Programas e Observações'!$C$10)</f>
        <v>974655.48</v>
      </c>
      <c r="AI1504" s="20">
        <f>12*(J1504*'Programas e Observações'!$D$8+K1504*'Programas e Observações'!$D$9+L1504*('Programas e Observações'!$D$8+'Programas e Observações'!$D$9)+M1504*'Programas e Observações'!$D$10)</f>
        <v>1559423.4</v>
      </c>
      <c r="AJ1504" s="13" t="s">
        <v>6100</v>
      </c>
      <c r="AK1504" s="13" t="s">
        <v>6101</v>
      </c>
    </row>
    <row r="1505" ht="15.75" customHeight="1">
      <c r="A1505" s="13" t="s">
        <v>6102</v>
      </c>
      <c r="B1505" s="13" t="s">
        <v>6103</v>
      </c>
      <c r="C1505" s="13" t="s">
        <v>6104</v>
      </c>
      <c r="D1505" s="13" t="s">
        <v>5938</v>
      </c>
      <c r="E1505" s="13" t="s">
        <v>5979</v>
      </c>
      <c r="F1505" s="13" t="s">
        <v>5980</v>
      </c>
      <c r="G1505" s="14">
        <v>7962.0</v>
      </c>
      <c r="H1505" s="16" t="b">
        <f>G1505&lt;'Programas e Observações'!$C$11</f>
        <v>1</v>
      </c>
      <c r="I1505" s="14">
        <v>378.0</v>
      </c>
      <c r="J1505" s="14">
        <v>70.0</v>
      </c>
      <c r="K1505" s="14">
        <v>90.0</v>
      </c>
      <c r="L1505" s="14">
        <v>65.0</v>
      </c>
      <c r="M1505" s="14">
        <v>14.0</v>
      </c>
      <c r="N1505" s="14">
        <v>0.0</v>
      </c>
      <c r="O1505" s="14">
        <v>19.0</v>
      </c>
      <c r="P1505" s="14">
        <v>0.0</v>
      </c>
      <c r="Q1505" s="14"/>
      <c r="R1505" s="17">
        <f t="shared" si="1"/>
        <v>47.47550867</v>
      </c>
      <c r="S1505" s="17">
        <f t="shared" si="2"/>
        <v>8.791760864</v>
      </c>
      <c r="T1505" s="17">
        <f t="shared" si="3"/>
        <v>11.30369254</v>
      </c>
      <c r="U1505" s="17">
        <f t="shared" si="4"/>
        <v>8.163777945</v>
      </c>
      <c r="V1505" s="17">
        <f t="shared" si="5"/>
        <v>1.758352173</v>
      </c>
      <c r="W1505" s="17">
        <f t="shared" si="6"/>
        <v>0</v>
      </c>
      <c r="X1505" s="17">
        <f t="shared" si="7"/>
        <v>2.386335092</v>
      </c>
      <c r="Y1505" s="14">
        <f t="shared" si="8"/>
        <v>15744</v>
      </c>
      <c r="Z1505" s="14">
        <f t="shared" si="9"/>
        <v>5147</v>
      </c>
      <c r="AA1505" s="14">
        <f t="shared" si="10"/>
        <v>1995</v>
      </c>
      <c r="AB1505" s="14">
        <f t="shared" si="11"/>
        <v>4386</v>
      </c>
      <c r="AC1505" s="14">
        <f t="shared" si="12"/>
        <v>1006</v>
      </c>
      <c r="AD1505" s="14">
        <f t="shared" si="13"/>
        <v>29</v>
      </c>
      <c r="AE1505" s="14">
        <f t="shared" si="14"/>
        <v>484</v>
      </c>
      <c r="AF1505" s="14">
        <f t="shared" si="15"/>
        <v>12</v>
      </c>
      <c r="AG1505" s="17">
        <f t="shared" si="16"/>
        <v>49.96445618</v>
      </c>
      <c r="AH1505" s="20">
        <f>12*(J1505*'Programas e Observações'!$C$8+K1505*'Programas e Observações'!$C$9+L1505*('Programas e Observações'!$C$8+'Programas e Observações'!$C$9)+M1505*'Programas e Observações'!$C$10)</f>
        <v>113149.92</v>
      </c>
      <c r="AI1505" s="20">
        <f>12*(J1505*'Programas e Observações'!$D$8+K1505*'Programas e Observações'!$D$9+L1505*('Programas e Observações'!$D$8+'Programas e Observações'!$D$9)+M1505*'Programas e Observações'!$D$10)</f>
        <v>165249.24</v>
      </c>
      <c r="AJ1505" s="13" t="s">
        <v>1330</v>
      </c>
      <c r="AK1505" s="13" t="s">
        <v>1266</v>
      </c>
    </row>
    <row r="1506" ht="15.75" customHeight="1">
      <c r="A1506" s="13" t="s">
        <v>6105</v>
      </c>
      <c r="B1506" s="13" t="s">
        <v>6106</v>
      </c>
      <c r="C1506" s="13" t="s">
        <v>6107</v>
      </c>
      <c r="D1506" s="13" t="s">
        <v>5938</v>
      </c>
      <c r="E1506" s="13" t="s">
        <v>5970</v>
      </c>
      <c r="F1506" s="13" t="s">
        <v>5971</v>
      </c>
      <c r="G1506" s="14">
        <v>25103.0</v>
      </c>
      <c r="H1506" s="16" t="b">
        <f>G1506&lt;'Programas e Observações'!$C$11</f>
        <v>0</v>
      </c>
      <c r="I1506" s="14">
        <v>962.0</v>
      </c>
      <c r="J1506" s="14">
        <v>376.0</v>
      </c>
      <c r="K1506" s="14">
        <v>69.0</v>
      </c>
      <c r="L1506" s="14">
        <v>280.0</v>
      </c>
      <c r="M1506" s="14">
        <v>50.0</v>
      </c>
      <c r="N1506" s="14">
        <v>0.0</v>
      </c>
      <c r="O1506" s="14">
        <v>41.0</v>
      </c>
      <c r="P1506" s="14">
        <v>2.0</v>
      </c>
      <c r="Q1506" s="14"/>
      <c r="R1506" s="17">
        <f t="shared" si="1"/>
        <v>38.32211289</v>
      </c>
      <c r="S1506" s="17">
        <f t="shared" si="2"/>
        <v>14.97828945</v>
      </c>
      <c r="T1506" s="17">
        <f t="shared" si="3"/>
        <v>2.748675457</v>
      </c>
      <c r="U1506" s="17">
        <f t="shared" si="4"/>
        <v>11.15404533</v>
      </c>
      <c r="V1506" s="17">
        <f t="shared" si="5"/>
        <v>1.99179381</v>
      </c>
      <c r="W1506" s="17">
        <f t="shared" si="6"/>
        <v>0</v>
      </c>
      <c r="X1506" s="17">
        <f t="shared" si="7"/>
        <v>1.633270924</v>
      </c>
      <c r="Y1506" s="14">
        <f t="shared" si="8"/>
        <v>33632</v>
      </c>
      <c r="Z1506" s="14">
        <f t="shared" si="9"/>
        <v>10281</v>
      </c>
      <c r="AA1506" s="14">
        <f t="shared" si="10"/>
        <v>3408</v>
      </c>
      <c r="AB1506" s="14">
        <f t="shared" si="11"/>
        <v>8174</v>
      </c>
      <c r="AC1506" s="14">
        <f t="shared" si="12"/>
        <v>1423</v>
      </c>
      <c r="AD1506" s="14">
        <f t="shared" si="13"/>
        <v>17</v>
      </c>
      <c r="AE1506" s="14">
        <f t="shared" si="14"/>
        <v>1179</v>
      </c>
      <c r="AF1506" s="14">
        <f t="shared" si="15"/>
        <v>16</v>
      </c>
      <c r="AG1506" s="17">
        <f t="shared" si="16"/>
        <v>59.50691641</v>
      </c>
      <c r="AH1506" s="20">
        <f>12*(J1506*'Programas e Observações'!$C$8+K1506*'Programas e Observações'!$C$9+L1506*('Programas e Observações'!$C$8+'Programas e Observações'!$C$9)+M1506*'Programas e Observações'!$C$10)</f>
        <v>334426.2</v>
      </c>
      <c r="AI1506" s="20">
        <f>12*(J1506*'Programas e Observações'!$D$8+K1506*'Programas e Observações'!$D$9+L1506*('Programas e Observações'!$D$8+'Programas e Observações'!$D$9)+M1506*'Programas e Observações'!$D$10)</f>
        <v>578602.44</v>
      </c>
      <c r="AJ1506" s="13" t="s">
        <v>6108</v>
      </c>
      <c r="AK1506" s="13" t="s">
        <v>6109</v>
      </c>
    </row>
    <row r="1507" ht="15.75" customHeight="1">
      <c r="A1507" s="13" t="s">
        <v>6110</v>
      </c>
      <c r="B1507" s="13" t="s">
        <v>6111</v>
      </c>
      <c r="C1507" s="13" t="s">
        <v>6112</v>
      </c>
      <c r="D1507" s="13" t="s">
        <v>5938</v>
      </c>
      <c r="E1507" s="13" t="s">
        <v>5970</v>
      </c>
      <c r="F1507" s="13" t="s">
        <v>5971</v>
      </c>
      <c r="G1507" s="14">
        <v>18854.0</v>
      </c>
      <c r="H1507" s="16" t="b">
        <f>G1507&lt;'Programas e Observações'!$C$11</f>
        <v>1</v>
      </c>
      <c r="I1507" s="14">
        <v>962.0</v>
      </c>
      <c r="J1507" s="14">
        <v>239.0</v>
      </c>
      <c r="K1507" s="14">
        <v>105.0</v>
      </c>
      <c r="L1507" s="14">
        <v>240.0</v>
      </c>
      <c r="M1507" s="14">
        <v>28.0</v>
      </c>
      <c r="N1507" s="14">
        <v>0.0</v>
      </c>
      <c r="O1507" s="14">
        <v>41.0</v>
      </c>
      <c r="P1507" s="14">
        <v>0.0</v>
      </c>
      <c r="Q1507" s="14"/>
      <c r="R1507" s="17">
        <f t="shared" si="1"/>
        <v>51.02365546</v>
      </c>
      <c r="S1507" s="17">
        <f t="shared" si="2"/>
        <v>12.67635515</v>
      </c>
      <c r="T1507" s="17">
        <f t="shared" si="3"/>
        <v>5.569110003</v>
      </c>
      <c r="U1507" s="17">
        <f t="shared" si="4"/>
        <v>12.72939429</v>
      </c>
      <c r="V1507" s="17">
        <f t="shared" si="5"/>
        <v>1.485096001</v>
      </c>
      <c r="W1507" s="17">
        <f t="shared" si="6"/>
        <v>0</v>
      </c>
      <c r="X1507" s="17">
        <f t="shared" si="7"/>
        <v>2.174604858</v>
      </c>
      <c r="Y1507" s="14">
        <f t="shared" si="8"/>
        <v>33632</v>
      </c>
      <c r="Z1507" s="14">
        <f t="shared" si="9"/>
        <v>10281</v>
      </c>
      <c r="AA1507" s="14">
        <f t="shared" si="10"/>
        <v>3408</v>
      </c>
      <c r="AB1507" s="14">
        <f t="shared" si="11"/>
        <v>8174</v>
      </c>
      <c r="AC1507" s="14">
        <f t="shared" si="12"/>
        <v>1423</v>
      </c>
      <c r="AD1507" s="14">
        <f t="shared" si="13"/>
        <v>17</v>
      </c>
      <c r="AE1507" s="14">
        <f t="shared" si="14"/>
        <v>1179</v>
      </c>
      <c r="AF1507" s="14">
        <f t="shared" si="15"/>
        <v>16</v>
      </c>
      <c r="AG1507" s="17">
        <f t="shared" si="16"/>
        <v>59.50691641</v>
      </c>
      <c r="AH1507" s="20">
        <f>12*(J1507*'Programas e Observações'!$C$8+K1507*'Programas e Observações'!$C$9+L1507*('Programas e Observações'!$C$8+'Programas e Observações'!$C$9)+M1507*'Programas e Observações'!$C$10)</f>
        <v>285636.24</v>
      </c>
      <c r="AI1507" s="20">
        <f>12*(J1507*'Programas e Observações'!$D$8+K1507*'Programas e Observações'!$D$9+L1507*('Programas e Observações'!$D$8+'Programas e Observações'!$D$9)+M1507*'Programas e Observações'!$D$10)</f>
        <v>465755.64</v>
      </c>
      <c r="AJ1507" s="13" t="s">
        <v>6113</v>
      </c>
      <c r="AK1507" s="13" t="s">
        <v>3897</v>
      </c>
    </row>
    <row r="1508" ht="15.75" customHeight="1">
      <c r="A1508" s="13" t="s">
        <v>6114</v>
      </c>
      <c r="B1508" s="13" t="s">
        <v>6115</v>
      </c>
      <c r="C1508" s="13" t="s">
        <v>6116</v>
      </c>
      <c r="D1508" s="13" t="s">
        <v>5938</v>
      </c>
      <c r="E1508" s="13" t="s">
        <v>5946</v>
      </c>
      <c r="F1508" s="13" t="s">
        <v>5947</v>
      </c>
      <c r="G1508" s="14">
        <v>19533.0</v>
      </c>
      <c r="H1508" s="16" t="b">
        <f>G1508&lt;'Programas e Observações'!$C$11</f>
        <v>1</v>
      </c>
      <c r="I1508" s="14">
        <v>0.0</v>
      </c>
      <c r="J1508" s="14">
        <v>0.0</v>
      </c>
      <c r="K1508" s="14">
        <v>0.0</v>
      </c>
      <c r="L1508" s="14">
        <v>0.0</v>
      </c>
      <c r="M1508" s="14">
        <v>0.0</v>
      </c>
      <c r="N1508" s="14">
        <v>3.0</v>
      </c>
      <c r="O1508" s="14">
        <v>47.0</v>
      </c>
      <c r="P1508" s="14">
        <v>1.0</v>
      </c>
      <c r="Q1508" s="14"/>
      <c r="R1508" s="17">
        <f t="shared" si="1"/>
        <v>0</v>
      </c>
      <c r="S1508" s="17">
        <f t="shared" si="2"/>
        <v>0</v>
      </c>
      <c r="T1508" s="17">
        <f t="shared" si="3"/>
        <v>0</v>
      </c>
      <c r="U1508" s="17">
        <f t="shared" si="4"/>
        <v>0</v>
      </c>
      <c r="V1508" s="17">
        <f t="shared" si="5"/>
        <v>0</v>
      </c>
      <c r="W1508" s="17">
        <f t="shared" si="6"/>
        <v>0.1535862387</v>
      </c>
      <c r="X1508" s="17">
        <f t="shared" si="7"/>
        <v>2.406184406</v>
      </c>
      <c r="Y1508" s="14">
        <f t="shared" si="8"/>
        <v>6118</v>
      </c>
      <c r="Z1508" s="14">
        <f t="shared" si="9"/>
        <v>1751</v>
      </c>
      <c r="AA1508" s="14">
        <f t="shared" si="10"/>
        <v>403</v>
      </c>
      <c r="AB1508" s="14">
        <f t="shared" si="11"/>
        <v>853</v>
      </c>
      <c r="AC1508" s="14">
        <f t="shared" si="12"/>
        <v>325</v>
      </c>
      <c r="AD1508" s="14">
        <f t="shared" si="13"/>
        <v>33</v>
      </c>
      <c r="AE1508" s="14">
        <f t="shared" si="14"/>
        <v>383</v>
      </c>
      <c r="AF1508" s="14">
        <f t="shared" si="15"/>
        <v>13</v>
      </c>
      <c r="AG1508" s="17">
        <f t="shared" si="16"/>
        <v>31.6386635</v>
      </c>
      <c r="AH1508" s="20">
        <f>12*(J1508*'Programas e Observações'!$C$8+K1508*'Programas e Observações'!$C$9+L1508*('Programas e Observações'!$C$8+'Programas e Observações'!$C$9)+M1508*'Programas e Observações'!$C$10)</f>
        <v>0</v>
      </c>
      <c r="AI1508" s="20">
        <f>12*(J1508*'Programas e Observações'!$D$8+K1508*'Programas e Observações'!$D$9+L1508*('Programas e Observações'!$D$8+'Programas e Observações'!$D$9)+M1508*'Programas e Observações'!$D$10)</f>
        <v>0</v>
      </c>
      <c r="AJ1508" s="13" t="s">
        <v>342</v>
      </c>
      <c r="AK1508" s="13" t="s">
        <v>343</v>
      </c>
    </row>
    <row r="1509" ht="15.75" customHeight="1">
      <c r="A1509" s="13" t="s">
        <v>6117</v>
      </c>
      <c r="B1509" s="13" t="s">
        <v>6118</v>
      </c>
      <c r="C1509" s="13" t="s">
        <v>6119</v>
      </c>
      <c r="D1509" s="13" t="s">
        <v>5938</v>
      </c>
      <c r="E1509" s="13" t="s">
        <v>6033</v>
      </c>
      <c r="F1509" s="13" t="s">
        <v>6034</v>
      </c>
      <c r="G1509" s="14">
        <v>12712.0</v>
      </c>
      <c r="H1509" s="16" t="b">
        <f>G1509&lt;'Programas e Observações'!$C$11</f>
        <v>1</v>
      </c>
      <c r="I1509" s="14">
        <v>904.0</v>
      </c>
      <c r="J1509" s="14">
        <v>507.0</v>
      </c>
      <c r="K1509" s="14">
        <v>55.0</v>
      </c>
      <c r="L1509" s="14">
        <v>194.0</v>
      </c>
      <c r="M1509" s="14">
        <v>68.0</v>
      </c>
      <c r="N1509" s="14">
        <v>1.0</v>
      </c>
      <c r="O1509" s="14">
        <v>22.0</v>
      </c>
      <c r="P1509" s="14">
        <v>0.0</v>
      </c>
      <c r="Q1509" s="14"/>
      <c r="R1509" s="17">
        <f t="shared" si="1"/>
        <v>71.11390812</v>
      </c>
      <c r="S1509" s="17">
        <f t="shared" si="2"/>
        <v>39.88357458</v>
      </c>
      <c r="T1509" s="17">
        <f t="shared" si="3"/>
        <v>4.326620516</v>
      </c>
      <c r="U1509" s="17">
        <f t="shared" si="4"/>
        <v>15.26117055</v>
      </c>
      <c r="V1509" s="17">
        <f t="shared" si="5"/>
        <v>5.349276274</v>
      </c>
      <c r="W1509" s="17">
        <f t="shared" si="6"/>
        <v>0.07866582756</v>
      </c>
      <c r="X1509" s="17">
        <f t="shared" si="7"/>
        <v>1.730648206</v>
      </c>
      <c r="Y1509" s="14">
        <f t="shared" si="8"/>
        <v>4724</v>
      </c>
      <c r="Z1509" s="14">
        <f t="shared" si="9"/>
        <v>1905</v>
      </c>
      <c r="AA1509" s="14">
        <f t="shared" si="10"/>
        <v>333</v>
      </c>
      <c r="AB1509" s="14">
        <f t="shared" si="11"/>
        <v>1018</v>
      </c>
      <c r="AC1509" s="14">
        <f t="shared" si="12"/>
        <v>302</v>
      </c>
      <c r="AD1509" s="14">
        <f t="shared" si="13"/>
        <v>22</v>
      </c>
      <c r="AE1509" s="14">
        <f t="shared" si="14"/>
        <v>389</v>
      </c>
      <c r="AF1509" s="14">
        <f t="shared" si="15"/>
        <v>9</v>
      </c>
      <c r="AG1509" s="17">
        <f t="shared" si="16"/>
        <v>18.91287028</v>
      </c>
      <c r="AH1509" s="20">
        <f>12*(J1509*'Programas e Observações'!$C$8+K1509*'Programas e Observações'!$C$9+L1509*('Programas e Observações'!$C$8+'Programas e Observações'!$C$9)+M1509*'Programas e Observações'!$C$10)</f>
        <v>301914.24</v>
      </c>
      <c r="AI1509" s="20">
        <f>12*(J1509*'Programas e Observações'!$D$8+K1509*'Programas e Observações'!$D$9+L1509*('Programas e Observações'!$D$8+'Programas e Observações'!$D$9)+M1509*'Programas e Observações'!$D$10)</f>
        <v>560371.32</v>
      </c>
      <c r="AJ1509" s="13" t="s">
        <v>4822</v>
      </c>
      <c r="AK1509" s="13" t="s">
        <v>5584</v>
      </c>
    </row>
    <row r="1510" ht="15.75" customHeight="1">
      <c r="A1510" s="13" t="s">
        <v>6120</v>
      </c>
      <c r="B1510" s="13" t="s">
        <v>6121</v>
      </c>
      <c r="C1510" s="13" t="s">
        <v>6122</v>
      </c>
      <c r="D1510" s="13" t="s">
        <v>5938</v>
      </c>
      <c r="E1510" s="13" t="s">
        <v>6049</v>
      </c>
      <c r="F1510" s="13" t="s">
        <v>6050</v>
      </c>
      <c r="G1510" s="14">
        <v>83482.0</v>
      </c>
      <c r="H1510" s="16" t="b">
        <f>G1510&lt;'Programas e Observações'!$C$11</f>
        <v>0</v>
      </c>
      <c r="I1510" s="14">
        <v>5692.0</v>
      </c>
      <c r="J1510" s="14">
        <v>1457.0</v>
      </c>
      <c r="K1510" s="14">
        <v>757.0</v>
      </c>
      <c r="L1510" s="14">
        <v>1471.0</v>
      </c>
      <c r="M1510" s="14">
        <v>450.0</v>
      </c>
      <c r="N1510" s="14">
        <v>0.0</v>
      </c>
      <c r="O1510" s="14">
        <v>161.0</v>
      </c>
      <c r="P1510" s="14">
        <v>2.0</v>
      </c>
      <c r="Q1510" s="14">
        <v>220.0</v>
      </c>
      <c r="R1510" s="17">
        <f t="shared" si="1"/>
        <v>68.18236267</v>
      </c>
      <c r="S1510" s="17">
        <f t="shared" si="2"/>
        <v>17.45286409</v>
      </c>
      <c r="T1510" s="17">
        <f t="shared" si="3"/>
        <v>9.067823004</v>
      </c>
      <c r="U1510" s="17">
        <f t="shared" si="4"/>
        <v>17.62056491</v>
      </c>
      <c r="V1510" s="17">
        <f t="shared" si="5"/>
        <v>5.390383556</v>
      </c>
      <c r="W1510" s="17">
        <f t="shared" si="6"/>
        <v>0</v>
      </c>
      <c r="X1510" s="17">
        <f t="shared" si="7"/>
        <v>1.92855945</v>
      </c>
      <c r="Y1510" s="14">
        <f t="shared" si="8"/>
        <v>24886</v>
      </c>
      <c r="Z1510" s="14">
        <f t="shared" si="9"/>
        <v>9247</v>
      </c>
      <c r="AA1510" s="14">
        <f t="shared" si="10"/>
        <v>1974</v>
      </c>
      <c r="AB1510" s="14">
        <f t="shared" si="11"/>
        <v>4828</v>
      </c>
      <c r="AC1510" s="14">
        <f t="shared" si="12"/>
        <v>1668</v>
      </c>
      <c r="AD1510" s="14">
        <f t="shared" si="13"/>
        <v>1</v>
      </c>
      <c r="AE1510" s="14">
        <f t="shared" si="14"/>
        <v>1072</v>
      </c>
      <c r="AF1510" s="14">
        <f t="shared" si="15"/>
        <v>23</v>
      </c>
      <c r="AG1510" s="17">
        <f t="shared" si="16"/>
        <v>41.96514091</v>
      </c>
      <c r="AH1510" s="20">
        <f>12*(J1510*'Programas e Observações'!$C$8+K1510*'Programas e Observações'!$C$9+L1510*('Programas e Observações'!$C$8+'Programas e Observações'!$C$9)+M1510*'Programas e Observações'!$C$10)</f>
        <v>1953720</v>
      </c>
      <c r="AI1510" s="20">
        <f>12*(J1510*'Programas e Observações'!$D$8+K1510*'Programas e Observações'!$D$9+L1510*('Programas e Observações'!$D$8+'Programas e Observações'!$D$9)+M1510*'Programas e Observações'!$D$10)</f>
        <v>3061296.72</v>
      </c>
      <c r="AJ1510" s="13" t="s">
        <v>6123</v>
      </c>
      <c r="AK1510" s="13" t="s">
        <v>6039</v>
      </c>
    </row>
    <row r="1511" ht="15.75" customHeight="1">
      <c r="A1511" s="13" t="s">
        <v>6124</v>
      </c>
      <c r="B1511" s="13" t="s">
        <v>6125</v>
      </c>
      <c r="C1511" s="13" t="s">
        <v>6126</v>
      </c>
      <c r="D1511" s="13" t="s">
        <v>5938</v>
      </c>
      <c r="E1511" s="13" t="s">
        <v>5958</v>
      </c>
      <c r="F1511" s="13" t="s">
        <v>5959</v>
      </c>
      <c r="G1511" s="14">
        <v>405408.0</v>
      </c>
      <c r="H1511" s="16" t="b">
        <f>G1511&lt;'Programas e Observações'!$C$11</f>
        <v>0</v>
      </c>
      <c r="I1511" s="14">
        <v>20347.0</v>
      </c>
      <c r="J1511" s="14">
        <v>4910.0</v>
      </c>
      <c r="K1511" s="14">
        <v>3479.0</v>
      </c>
      <c r="L1511" s="14">
        <v>5319.0</v>
      </c>
      <c r="M1511" s="14">
        <v>1366.0</v>
      </c>
      <c r="N1511" s="14">
        <v>11.0</v>
      </c>
      <c r="O1511" s="14">
        <v>772.0</v>
      </c>
      <c r="P1511" s="14">
        <v>9.0</v>
      </c>
      <c r="Q1511" s="14">
        <v>1466.0</v>
      </c>
      <c r="R1511" s="17">
        <f t="shared" si="1"/>
        <v>50.18894546</v>
      </c>
      <c r="S1511" s="17">
        <f t="shared" si="2"/>
        <v>12.11125582</v>
      </c>
      <c r="T1511" s="17">
        <f t="shared" si="3"/>
        <v>8.581478412</v>
      </c>
      <c r="U1511" s="17">
        <f t="shared" si="4"/>
        <v>13.12011603</v>
      </c>
      <c r="V1511" s="17">
        <f t="shared" si="5"/>
        <v>3.369445102</v>
      </c>
      <c r="W1511" s="17">
        <f t="shared" si="6"/>
        <v>0.02713315968</v>
      </c>
      <c r="X1511" s="17">
        <f t="shared" si="7"/>
        <v>1.904254479</v>
      </c>
      <c r="Y1511" s="14">
        <f t="shared" si="8"/>
        <v>71697</v>
      </c>
      <c r="Z1511" s="14">
        <f t="shared" si="9"/>
        <v>17762</v>
      </c>
      <c r="AA1511" s="14">
        <f t="shared" si="10"/>
        <v>10278</v>
      </c>
      <c r="AB1511" s="14">
        <f t="shared" si="11"/>
        <v>18104</v>
      </c>
      <c r="AC1511" s="14">
        <f t="shared" si="12"/>
        <v>4709</v>
      </c>
      <c r="AD1511" s="14">
        <f t="shared" si="13"/>
        <v>29</v>
      </c>
      <c r="AE1511" s="14">
        <f t="shared" si="14"/>
        <v>2497</v>
      </c>
      <c r="AF1511" s="14">
        <f t="shared" si="15"/>
        <v>42</v>
      </c>
      <c r="AG1511" s="17">
        <f t="shared" si="16"/>
        <v>50.72930855</v>
      </c>
      <c r="AH1511" s="20">
        <f>12*(J1511*'Programas e Observações'!$C$8+K1511*'Programas e Observações'!$C$9+L1511*('Programas e Observações'!$C$8+'Programas e Observações'!$C$9)+M1511*'Programas e Observações'!$C$10)</f>
        <v>7233445.08</v>
      </c>
      <c r="AI1511" s="20">
        <f>12*(J1511*'Programas e Observações'!$D$8+K1511*'Programas e Observações'!$D$9+L1511*('Programas e Observações'!$D$8+'Programas e Observações'!$D$9)+M1511*'Programas e Observações'!$D$10)</f>
        <v>11121745.92</v>
      </c>
      <c r="AJ1511" s="13" t="s">
        <v>6127</v>
      </c>
      <c r="AK1511" s="13" t="s">
        <v>6128</v>
      </c>
    </row>
    <row r="1512" ht="15.75" customHeight="1">
      <c r="A1512" s="13" t="s">
        <v>6129</v>
      </c>
      <c r="B1512" s="13" t="s">
        <v>6130</v>
      </c>
      <c r="C1512" s="13" t="s">
        <v>6131</v>
      </c>
      <c r="D1512" s="13" t="s">
        <v>5938</v>
      </c>
      <c r="E1512" s="13" t="s">
        <v>6049</v>
      </c>
      <c r="F1512" s="13" t="s">
        <v>6050</v>
      </c>
      <c r="G1512" s="14">
        <v>13468.0</v>
      </c>
      <c r="H1512" s="16" t="b">
        <f>G1512&lt;'Programas e Observações'!$C$11</f>
        <v>1</v>
      </c>
      <c r="I1512" s="14">
        <v>272.0</v>
      </c>
      <c r="J1512" s="14">
        <v>45.0</v>
      </c>
      <c r="K1512" s="14">
        <v>29.0</v>
      </c>
      <c r="L1512" s="14">
        <v>49.0</v>
      </c>
      <c r="M1512" s="14">
        <v>16.0</v>
      </c>
      <c r="N1512" s="14">
        <v>0.0</v>
      </c>
      <c r="O1512" s="14">
        <v>28.0</v>
      </c>
      <c r="P1512" s="14">
        <v>1.0</v>
      </c>
      <c r="Q1512" s="14"/>
      <c r="R1512" s="17">
        <f t="shared" si="1"/>
        <v>20.1960202</v>
      </c>
      <c r="S1512" s="17">
        <f t="shared" si="2"/>
        <v>3.341253341</v>
      </c>
      <c r="T1512" s="17">
        <f t="shared" si="3"/>
        <v>2.153252153</v>
      </c>
      <c r="U1512" s="17">
        <f t="shared" si="4"/>
        <v>3.638253638</v>
      </c>
      <c r="V1512" s="17">
        <f t="shared" si="5"/>
        <v>1.188001188</v>
      </c>
      <c r="W1512" s="17">
        <f t="shared" si="6"/>
        <v>0</v>
      </c>
      <c r="X1512" s="17">
        <f t="shared" si="7"/>
        <v>2.079002079</v>
      </c>
      <c r="Y1512" s="14">
        <f t="shared" si="8"/>
        <v>24886</v>
      </c>
      <c r="Z1512" s="14">
        <f t="shared" si="9"/>
        <v>9247</v>
      </c>
      <c r="AA1512" s="14">
        <f t="shared" si="10"/>
        <v>1974</v>
      </c>
      <c r="AB1512" s="14">
        <f t="shared" si="11"/>
        <v>4828</v>
      </c>
      <c r="AC1512" s="14">
        <f t="shared" si="12"/>
        <v>1668</v>
      </c>
      <c r="AD1512" s="14">
        <f t="shared" si="13"/>
        <v>1</v>
      </c>
      <c r="AE1512" s="14">
        <f t="shared" si="14"/>
        <v>1072</v>
      </c>
      <c r="AF1512" s="14">
        <f t="shared" si="15"/>
        <v>23</v>
      </c>
      <c r="AG1512" s="17">
        <f t="shared" si="16"/>
        <v>41.96514091</v>
      </c>
      <c r="AH1512" s="20">
        <f>12*(J1512*'Programas e Observações'!$C$8+K1512*'Programas e Observações'!$C$9+L1512*('Programas e Observações'!$C$8+'Programas e Observações'!$C$9)+M1512*'Programas e Observações'!$C$10)</f>
        <v>66838.08</v>
      </c>
      <c r="AI1512" s="20">
        <f>12*(J1512*'Programas e Observações'!$D$8+K1512*'Programas e Observações'!$D$9+L1512*('Programas e Observações'!$D$8+'Programas e Observações'!$D$9)+M1512*'Programas e Observações'!$D$10)</f>
        <v>102557.52</v>
      </c>
      <c r="AJ1512" s="13" t="s">
        <v>1310</v>
      </c>
      <c r="AK1512" s="13" t="s">
        <v>1750</v>
      </c>
    </row>
    <row r="1513" ht="15.75" customHeight="1">
      <c r="A1513" s="13" t="s">
        <v>6132</v>
      </c>
      <c r="B1513" s="13" t="s">
        <v>6133</v>
      </c>
      <c r="C1513" s="13" t="s">
        <v>6134</v>
      </c>
      <c r="D1513" s="13" t="s">
        <v>5938</v>
      </c>
      <c r="E1513" s="13" t="s">
        <v>5965</v>
      </c>
      <c r="F1513" s="13" t="s">
        <v>5966</v>
      </c>
      <c r="G1513" s="14">
        <v>33086.0</v>
      </c>
      <c r="H1513" s="16" t="b">
        <f>G1513&lt;'Programas e Observações'!$C$11</f>
        <v>0</v>
      </c>
      <c r="I1513" s="14">
        <v>0.0</v>
      </c>
      <c r="J1513" s="14">
        <v>0.0</v>
      </c>
      <c r="K1513" s="14">
        <v>0.0</v>
      </c>
      <c r="L1513" s="14">
        <v>0.0</v>
      </c>
      <c r="M1513" s="14">
        <v>0.0</v>
      </c>
      <c r="N1513" s="14">
        <v>0.0</v>
      </c>
      <c r="O1513" s="14">
        <v>36.0</v>
      </c>
      <c r="P1513" s="14">
        <v>0.0</v>
      </c>
      <c r="Q1513" s="14"/>
      <c r="R1513" s="17">
        <f t="shared" si="1"/>
        <v>0</v>
      </c>
      <c r="S1513" s="17">
        <f t="shared" si="2"/>
        <v>0</v>
      </c>
      <c r="T1513" s="17">
        <f t="shared" si="3"/>
        <v>0</v>
      </c>
      <c r="U1513" s="17">
        <f t="shared" si="4"/>
        <v>0</v>
      </c>
      <c r="V1513" s="17">
        <f t="shared" si="5"/>
        <v>0</v>
      </c>
      <c r="W1513" s="17">
        <f t="shared" si="6"/>
        <v>0</v>
      </c>
      <c r="X1513" s="17">
        <f t="shared" si="7"/>
        <v>1.088073505</v>
      </c>
      <c r="Y1513" s="14">
        <f t="shared" si="8"/>
        <v>19738</v>
      </c>
      <c r="Z1513" s="14">
        <f t="shared" si="9"/>
        <v>6149</v>
      </c>
      <c r="AA1513" s="14">
        <f t="shared" si="10"/>
        <v>2149</v>
      </c>
      <c r="AB1513" s="14">
        <f t="shared" si="11"/>
        <v>4978</v>
      </c>
      <c r="AC1513" s="14">
        <f t="shared" si="12"/>
        <v>1466</v>
      </c>
      <c r="AD1513" s="14">
        <f t="shared" si="13"/>
        <v>7</v>
      </c>
      <c r="AE1513" s="14">
        <f t="shared" si="14"/>
        <v>802</v>
      </c>
      <c r="AF1513" s="14">
        <f t="shared" si="15"/>
        <v>24</v>
      </c>
      <c r="AG1513" s="17">
        <f t="shared" si="16"/>
        <v>37.93573335</v>
      </c>
      <c r="AH1513" s="20">
        <f>12*(J1513*'Programas e Observações'!$C$8+K1513*'Programas e Observações'!$C$9+L1513*('Programas e Observações'!$C$8+'Programas e Observações'!$C$9)+M1513*'Programas e Observações'!$C$10)</f>
        <v>0</v>
      </c>
      <c r="AI1513" s="20">
        <f>12*(J1513*'Programas e Observações'!$D$8+K1513*'Programas e Observações'!$D$9+L1513*('Programas e Observações'!$D$8+'Programas e Observações'!$D$9)+M1513*'Programas e Observações'!$D$10)</f>
        <v>0</v>
      </c>
      <c r="AJ1513" s="13" t="s">
        <v>342</v>
      </c>
      <c r="AK1513" s="13" t="s">
        <v>343</v>
      </c>
    </row>
    <row r="1514" ht="15.75" customHeight="1">
      <c r="A1514" s="13" t="s">
        <v>6135</v>
      </c>
      <c r="B1514" s="13" t="s">
        <v>6136</v>
      </c>
      <c r="C1514" s="13" t="s">
        <v>3822</v>
      </c>
      <c r="D1514" s="13" t="s">
        <v>5938</v>
      </c>
      <c r="E1514" s="13" t="s">
        <v>6023</v>
      </c>
      <c r="F1514" s="13" t="s">
        <v>6024</v>
      </c>
      <c r="G1514" s="14">
        <v>10843.0</v>
      </c>
      <c r="H1514" s="16" t="b">
        <f>G1514&lt;'Programas e Observações'!$C$11</f>
        <v>1</v>
      </c>
      <c r="I1514" s="14">
        <v>162.0</v>
      </c>
      <c r="J1514" s="14">
        <v>66.0</v>
      </c>
      <c r="K1514" s="14">
        <v>12.0</v>
      </c>
      <c r="L1514" s="14">
        <v>25.0</v>
      </c>
      <c r="M1514" s="14">
        <v>28.0</v>
      </c>
      <c r="N1514" s="14">
        <v>6.0</v>
      </c>
      <c r="O1514" s="14">
        <v>10.0</v>
      </c>
      <c r="P1514" s="14">
        <v>1.0</v>
      </c>
      <c r="Q1514" s="14"/>
      <c r="R1514" s="17">
        <f t="shared" si="1"/>
        <v>14.94051462</v>
      </c>
      <c r="S1514" s="17">
        <f t="shared" si="2"/>
        <v>6.086876326</v>
      </c>
      <c r="T1514" s="17">
        <f t="shared" si="3"/>
        <v>1.106704786</v>
      </c>
      <c r="U1514" s="17">
        <f t="shared" si="4"/>
        <v>2.305634972</v>
      </c>
      <c r="V1514" s="17">
        <f t="shared" si="5"/>
        <v>2.582311168</v>
      </c>
      <c r="W1514" s="17">
        <f t="shared" si="6"/>
        <v>0.5533523932</v>
      </c>
      <c r="X1514" s="17">
        <f t="shared" si="7"/>
        <v>0.9222539887</v>
      </c>
      <c r="Y1514" s="14">
        <f t="shared" si="8"/>
        <v>5228</v>
      </c>
      <c r="Z1514" s="14">
        <f t="shared" si="9"/>
        <v>1654</v>
      </c>
      <c r="AA1514" s="14">
        <f t="shared" si="10"/>
        <v>411</v>
      </c>
      <c r="AB1514" s="14">
        <f t="shared" si="11"/>
        <v>1046</v>
      </c>
      <c r="AC1514" s="14">
        <f t="shared" si="12"/>
        <v>431</v>
      </c>
      <c r="AD1514" s="14">
        <f t="shared" si="13"/>
        <v>23</v>
      </c>
      <c r="AE1514" s="14">
        <f t="shared" si="14"/>
        <v>111</v>
      </c>
      <c r="AF1514" s="14">
        <f t="shared" si="15"/>
        <v>5</v>
      </c>
      <c r="AG1514" s="17">
        <f t="shared" si="16"/>
        <v>35.43926247</v>
      </c>
      <c r="AH1514" s="20">
        <f>12*(J1514*'Programas e Observações'!$C$8+K1514*'Programas e Observações'!$C$9+L1514*('Programas e Observações'!$C$8+'Programas e Observações'!$C$9)+M1514*'Programas e Observações'!$C$10)</f>
        <v>51684.24</v>
      </c>
      <c r="AI1514" s="20">
        <f>12*(J1514*'Programas e Observações'!$D$8+K1514*'Programas e Observações'!$D$9+L1514*('Programas e Observações'!$D$8+'Programas e Observações'!$D$9)+M1514*'Programas e Observações'!$D$10)</f>
        <v>85610.52</v>
      </c>
      <c r="AJ1514" s="13" t="s">
        <v>2051</v>
      </c>
      <c r="AK1514" s="13" t="s">
        <v>1641</v>
      </c>
    </row>
    <row r="1515" ht="15.75" customHeight="1">
      <c r="A1515" s="13" t="s">
        <v>6137</v>
      </c>
      <c r="B1515" s="13" t="s">
        <v>6138</v>
      </c>
      <c r="C1515" s="13" t="s">
        <v>6139</v>
      </c>
      <c r="D1515" s="13" t="s">
        <v>5938</v>
      </c>
      <c r="E1515" s="13" t="s">
        <v>5939</v>
      </c>
      <c r="F1515" s="13" t="s">
        <v>5940</v>
      </c>
      <c r="G1515" s="14">
        <v>13496.0</v>
      </c>
      <c r="H1515" s="16" t="b">
        <f>G1515&lt;'Programas e Observações'!$C$11</f>
        <v>1</v>
      </c>
      <c r="I1515" s="14">
        <v>702.0</v>
      </c>
      <c r="J1515" s="14">
        <v>69.0</v>
      </c>
      <c r="K1515" s="14">
        <v>143.0</v>
      </c>
      <c r="L1515" s="14">
        <v>94.0</v>
      </c>
      <c r="M1515" s="14">
        <v>45.0</v>
      </c>
      <c r="N1515" s="14">
        <v>0.0</v>
      </c>
      <c r="O1515" s="14">
        <v>26.0</v>
      </c>
      <c r="P1515" s="14">
        <v>0.0</v>
      </c>
      <c r="Q1515" s="14"/>
      <c r="R1515" s="17">
        <f t="shared" si="1"/>
        <v>52.01541197</v>
      </c>
      <c r="S1515" s="17">
        <f t="shared" si="2"/>
        <v>5.112625963</v>
      </c>
      <c r="T1515" s="17">
        <f t="shared" si="3"/>
        <v>10.59573207</v>
      </c>
      <c r="U1515" s="17">
        <f t="shared" si="4"/>
        <v>6.965026675</v>
      </c>
      <c r="V1515" s="17">
        <f t="shared" si="5"/>
        <v>3.33432128</v>
      </c>
      <c r="W1515" s="17">
        <f t="shared" si="6"/>
        <v>0</v>
      </c>
      <c r="X1515" s="17">
        <f t="shared" si="7"/>
        <v>1.92649674</v>
      </c>
      <c r="Y1515" s="14">
        <f t="shared" si="8"/>
        <v>227544</v>
      </c>
      <c r="Z1515" s="14">
        <f t="shared" si="9"/>
        <v>61435</v>
      </c>
      <c r="AA1515" s="14">
        <f t="shared" si="10"/>
        <v>36541</v>
      </c>
      <c r="AB1515" s="14">
        <f t="shared" si="11"/>
        <v>68229</v>
      </c>
      <c r="AC1515" s="14">
        <f t="shared" si="12"/>
        <v>15818</v>
      </c>
      <c r="AD1515" s="14">
        <f t="shared" si="13"/>
        <v>78580</v>
      </c>
      <c r="AE1515" s="14">
        <f t="shared" si="14"/>
        <v>8368</v>
      </c>
      <c r="AF1515" s="14">
        <f t="shared" si="15"/>
        <v>182</v>
      </c>
      <c r="AG1515" s="17">
        <f t="shared" si="16"/>
        <v>54.15870311</v>
      </c>
      <c r="AH1515" s="20">
        <f>12*(J1515*'Programas e Observações'!$C$8+K1515*'Programas e Observações'!$C$9+L1515*('Programas e Observações'!$C$8+'Programas e Observações'!$C$9)+M1515*'Programas e Observações'!$C$10)</f>
        <v>176827.2</v>
      </c>
      <c r="AI1515" s="20">
        <f>12*(J1515*'Programas e Observações'!$D$8+K1515*'Programas e Observações'!$D$9+L1515*('Programas e Observações'!$D$8+'Programas e Observações'!$D$9)+M1515*'Programas e Observações'!$D$10)</f>
        <v>241210.32</v>
      </c>
      <c r="AJ1515" s="13" t="s">
        <v>5409</v>
      </c>
      <c r="AK1515" s="13" t="s">
        <v>5375</v>
      </c>
    </row>
    <row r="1516" ht="15.75" customHeight="1">
      <c r="A1516" s="13" t="s">
        <v>6140</v>
      </c>
      <c r="B1516" s="13" t="s">
        <v>6141</v>
      </c>
      <c r="C1516" s="13" t="s">
        <v>6142</v>
      </c>
      <c r="D1516" s="13" t="s">
        <v>5938</v>
      </c>
      <c r="E1516" s="13" t="s">
        <v>5939</v>
      </c>
      <c r="F1516" s="13" t="s">
        <v>5940</v>
      </c>
      <c r="G1516" s="14">
        <v>21258.0</v>
      </c>
      <c r="H1516" s="16" t="b">
        <f>G1516&lt;'Programas e Observações'!$C$11</f>
        <v>0</v>
      </c>
      <c r="I1516" s="14">
        <v>1061.0</v>
      </c>
      <c r="J1516" s="14">
        <v>272.0</v>
      </c>
      <c r="K1516" s="14">
        <v>113.0</v>
      </c>
      <c r="L1516" s="14">
        <v>307.0</v>
      </c>
      <c r="M1516" s="14">
        <v>77.0</v>
      </c>
      <c r="N1516" s="14">
        <v>0.0</v>
      </c>
      <c r="O1516" s="14">
        <v>51.0</v>
      </c>
      <c r="P1516" s="14">
        <v>2.0</v>
      </c>
      <c r="Q1516" s="14"/>
      <c r="R1516" s="17">
        <f t="shared" si="1"/>
        <v>49.91062188</v>
      </c>
      <c r="S1516" s="17">
        <f t="shared" si="2"/>
        <v>12.79518299</v>
      </c>
      <c r="T1516" s="17">
        <f t="shared" si="3"/>
        <v>5.315645874</v>
      </c>
      <c r="U1516" s="17">
        <f t="shared" si="4"/>
        <v>14.44162198</v>
      </c>
      <c r="V1516" s="17">
        <f t="shared" si="5"/>
        <v>3.622165773</v>
      </c>
      <c r="W1516" s="17">
        <f t="shared" si="6"/>
        <v>0</v>
      </c>
      <c r="X1516" s="17">
        <f t="shared" si="7"/>
        <v>2.399096811</v>
      </c>
      <c r="Y1516" s="14">
        <f t="shared" si="8"/>
        <v>227544</v>
      </c>
      <c r="Z1516" s="14">
        <f t="shared" si="9"/>
        <v>61435</v>
      </c>
      <c r="AA1516" s="14">
        <f t="shared" si="10"/>
        <v>36541</v>
      </c>
      <c r="AB1516" s="14">
        <f t="shared" si="11"/>
        <v>68229</v>
      </c>
      <c r="AC1516" s="14">
        <f t="shared" si="12"/>
        <v>15818</v>
      </c>
      <c r="AD1516" s="14">
        <f t="shared" si="13"/>
        <v>78580</v>
      </c>
      <c r="AE1516" s="14">
        <f t="shared" si="14"/>
        <v>8368</v>
      </c>
      <c r="AF1516" s="14">
        <f t="shared" si="15"/>
        <v>182</v>
      </c>
      <c r="AG1516" s="17">
        <f t="shared" si="16"/>
        <v>54.15870311</v>
      </c>
      <c r="AH1516" s="20">
        <f>12*(J1516*'Programas e Observações'!$C$8+K1516*'Programas e Observações'!$C$9+L1516*('Programas e Observações'!$C$8+'Programas e Observações'!$C$9)+M1516*'Programas e Observações'!$C$10)</f>
        <v>369537.96</v>
      </c>
      <c r="AI1516" s="20">
        <f>12*(J1516*'Programas e Observações'!$D$8+K1516*'Programas e Observações'!$D$9+L1516*('Programas e Observações'!$D$8+'Programas e Observações'!$D$9)+M1516*'Programas e Observações'!$D$10)</f>
        <v>587941.08</v>
      </c>
      <c r="AJ1516" s="13" t="s">
        <v>6143</v>
      </c>
      <c r="AK1516" s="13" t="s">
        <v>6144</v>
      </c>
    </row>
    <row r="1517" ht="15.75" customHeight="1">
      <c r="A1517" s="13" t="s">
        <v>6145</v>
      </c>
      <c r="B1517" s="13" t="s">
        <v>6146</v>
      </c>
      <c r="C1517" s="13" t="s">
        <v>5324</v>
      </c>
      <c r="D1517" s="13" t="s">
        <v>5938</v>
      </c>
      <c r="E1517" s="13" t="s">
        <v>5979</v>
      </c>
      <c r="F1517" s="13" t="s">
        <v>5980</v>
      </c>
      <c r="G1517" s="14">
        <v>25416.0</v>
      </c>
      <c r="H1517" s="16" t="b">
        <f>G1517&lt;'Programas e Observações'!$C$11</f>
        <v>0</v>
      </c>
      <c r="I1517" s="14">
        <v>2356.0</v>
      </c>
      <c r="J1517" s="14">
        <v>971.0</v>
      </c>
      <c r="K1517" s="14">
        <v>194.0</v>
      </c>
      <c r="L1517" s="14">
        <v>662.0</v>
      </c>
      <c r="M1517" s="14">
        <v>138.0</v>
      </c>
      <c r="N1517" s="14">
        <v>0.0</v>
      </c>
      <c r="O1517" s="14">
        <v>26.0</v>
      </c>
      <c r="P1517" s="14">
        <v>1.0</v>
      </c>
      <c r="Q1517" s="14"/>
      <c r="R1517" s="17">
        <f t="shared" si="1"/>
        <v>92.69751338</v>
      </c>
      <c r="S1517" s="17">
        <f t="shared" si="2"/>
        <v>38.20428077</v>
      </c>
      <c r="T1517" s="17">
        <f t="shared" si="3"/>
        <v>7.632987095</v>
      </c>
      <c r="U1517" s="17">
        <f t="shared" si="4"/>
        <v>26.04658483</v>
      </c>
      <c r="V1517" s="17">
        <f t="shared" si="5"/>
        <v>5.429650614</v>
      </c>
      <c r="W1517" s="17">
        <f t="shared" si="6"/>
        <v>0</v>
      </c>
      <c r="X1517" s="17">
        <f t="shared" si="7"/>
        <v>1.022977652</v>
      </c>
      <c r="Y1517" s="14">
        <f t="shared" si="8"/>
        <v>15744</v>
      </c>
      <c r="Z1517" s="14">
        <f t="shared" si="9"/>
        <v>5147</v>
      </c>
      <c r="AA1517" s="14">
        <f t="shared" si="10"/>
        <v>1995</v>
      </c>
      <c r="AB1517" s="14">
        <f t="shared" si="11"/>
        <v>4386</v>
      </c>
      <c r="AC1517" s="14">
        <f t="shared" si="12"/>
        <v>1006</v>
      </c>
      <c r="AD1517" s="14">
        <f t="shared" si="13"/>
        <v>29</v>
      </c>
      <c r="AE1517" s="14">
        <f t="shared" si="14"/>
        <v>484</v>
      </c>
      <c r="AF1517" s="14">
        <f t="shared" si="15"/>
        <v>12</v>
      </c>
      <c r="AG1517" s="17">
        <f t="shared" si="16"/>
        <v>49.96445618</v>
      </c>
      <c r="AH1517" s="20">
        <f>12*(J1517*'Programas e Observações'!$C$8+K1517*'Programas e Observações'!$C$9+L1517*('Programas e Observações'!$C$8+'Programas e Observações'!$C$9)+M1517*'Programas e Observações'!$C$10)</f>
        <v>833124.84</v>
      </c>
      <c r="AI1517" s="20">
        <f>12*(J1517*'Programas e Observações'!$D$8+K1517*'Programas e Observações'!$D$9+L1517*('Programas e Observações'!$D$8+'Programas e Observações'!$D$9)+M1517*'Programas e Observações'!$D$10)</f>
        <v>1440877.2</v>
      </c>
      <c r="AJ1517" s="13" t="s">
        <v>6147</v>
      </c>
      <c r="AK1517" s="13" t="s">
        <v>6148</v>
      </c>
    </row>
    <row r="1518" ht="15.75" customHeight="1">
      <c r="A1518" s="13" t="s">
        <v>6149</v>
      </c>
      <c r="B1518" s="13" t="s">
        <v>6150</v>
      </c>
      <c r="C1518" s="13" t="s">
        <v>6151</v>
      </c>
      <c r="D1518" s="13" t="s">
        <v>5938</v>
      </c>
      <c r="E1518" s="13" t="s">
        <v>5970</v>
      </c>
      <c r="F1518" s="13" t="s">
        <v>5971</v>
      </c>
      <c r="G1518" s="14">
        <v>17670.0</v>
      </c>
      <c r="H1518" s="16" t="b">
        <f>G1518&lt;'Programas e Observações'!$C$11</f>
        <v>1</v>
      </c>
      <c r="I1518" s="14">
        <v>1126.0</v>
      </c>
      <c r="J1518" s="14">
        <v>418.0</v>
      </c>
      <c r="K1518" s="14">
        <v>78.0</v>
      </c>
      <c r="L1518" s="14">
        <v>319.0</v>
      </c>
      <c r="M1518" s="14">
        <v>56.0</v>
      </c>
      <c r="N1518" s="14">
        <v>0.0</v>
      </c>
      <c r="O1518" s="14">
        <v>23.0</v>
      </c>
      <c r="P1518" s="14">
        <v>0.0</v>
      </c>
      <c r="Q1518" s="14"/>
      <c r="R1518" s="17">
        <f t="shared" si="1"/>
        <v>63.72382569</v>
      </c>
      <c r="S1518" s="17">
        <f t="shared" si="2"/>
        <v>23.65591398</v>
      </c>
      <c r="T1518" s="17">
        <f t="shared" si="3"/>
        <v>4.41426146</v>
      </c>
      <c r="U1518" s="17">
        <f t="shared" si="4"/>
        <v>18.05319751</v>
      </c>
      <c r="V1518" s="17">
        <f t="shared" si="5"/>
        <v>3.169213356</v>
      </c>
      <c r="W1518" s="17">
        <f t="shared" si="6"/>
        <v>0</v>
      </c>
      <c r="X1518" s="17">
        <f t="shared" si="7"/>
        <v>1.3016412</v>
      </c>
      <c r="Y1518" s="14">
        <f t="shared" si="8"/>
        <v>33632</v>
      </c>
      <c r="Z1518" s="14">
        <f t="shared" si="9"/>
        <v>10281</v>
      </c>
      <c r="AA1518" s="14">
        <f t="shared" si="10"/>
        <v>3408</v>
      </c>
      <c r="AB1518" s="14">
        <f t="shared" si="11"/>
        <v>8174</v>
      </c>
      <c r="AC1518" s="14">
        <f t="shared" si="12"/>
        <v>1423</v>
      </c>
      <c r="AD1518" s="14">
        <f t="shared" si="13"/>
        <v>17</v>
      </c>
      <c r="AE1518" s="14">
        <f t="shared" si="14"/>
        <v>1179</v>
      </c>
      <c r="AF1518" s="14">
        <f t="shared" si="15"/>
        <v>16</v>
      </c>
      <c r="AG1518" s="17">
        <f t="shared" si="16"/>
        <v>59.50691641</v>
      </c>
      <c r="AH1518" s="20">
        <f>12*(J1518*'Programas e Observações'!$C$8+K1518*'Programas e Observações'!$C$9+L1518*('Programas e Observações'!$C$8+'Programas e Observações'!$C$9)+M1518*'Programas e Observações'!$C$10)</f>
        <v>378127.68</v>
      </c>
      <c r="AI1518" s="20">
        <f>12*(J1518*'Programas e Observações'!$D$8+K1518*'Programas e Observações'!$D$9+L1518*('Programas e Observações'!$D$8+'Programas e Observações'!$D$9)+M1518*'Programas e Observações'!$D$10)</f>
        <v>652557.24</v>
      </c>
      <c r="AJ1518" s="13" t="s">
        <v>6152</v>
      </c>
      <c r="AK1518" s="13" t="s">
        <v>6153</v>
      </c>
    </row>
    <row r="1519" ht="15.75" customHeight="1">
      <c r="A1519" s="13" t="s">
        <v>6154</v>
      </c>
      <c r="B1519" s="13" t="s">
        <v>6155</v>
      </c>
      <c r="C1519" s="13" t="s">
        <v>6156</v>
      </c>
      <c r="D1519" s="13" t="s">
        <v>5938</v>
      </c>
      <c r="E1519" s="13" t="s">
        <v>5965</v>
      </c>
      <c r="F1519" s="13" t="s">
        <v>5966</v>
      </c>
      <c r="G1519" s="14">
        <v>10426.0</v>
      </c>
      <c r="H1519" s="16" t="b">
        <f>G1519&lt;'Programas e Observações'!$C$11</f>
        <v>1</v>
      </c>
      <c r="I1519" s="14">
        <v>453.0</v>
      </c>
      <c r="J1519" s="14">
        <v>121.0</v>
      </c>
      <c r="K1519" s="14">
        <v>38.0</v>
      </c>
      <c r="L1519" s="14">
        <v>129.0</v>
      </c>
      <c r="M1519" s="14">
        <v>14.0</v>
      </c>
      <c r="N1519" s="14">
        <v>1.0</v>
      </c>
      <c r="O1519" s="14">
        <v>17.0</v>
      </c>
      <c r="P1519" s="14">
        <v>2.0</v>
      </c>
      <c r="Q1519" s="14"/>
      <c r="R1519" s="17">
        <f t="shared" si="1"/>
        <v>43.44906963</v>
      </c>
      <c r="S1519" s="17">
        <f t="shared" si="2"/>
        <v>11.60560138</v>
      </c>
      <c r="T1519" s="17">
        <f t="shared" si="3"/>
        <v>3.644734318</v>
      </c>
      <c r="U1519" s="17">
        <f t="shared" si="4"/>
        <v>12.37291387</v>
      </c>
      <c r="V1519" s="17">
        <f t="shared" si="5"/>
        <v>1.342796854</v>
      </c>
      <c r="W1519" s="17">
        <f t="shared" si="6"/>
        <v>0.095914061</v>
      </c>
      <c r="X1519" s="17">
        <f t="shared" si="7"/>
        <v>1.630539037</v>
      </c>
      <c r="Y1519" s="14">
        <f t="shared" si="8"/>
        <v>19738</v>
      </c>
      <c r="Z1519" s="14">
        <f t="shared" si="9"/>
        <v>6149</v>
      </c>
      <c r="AA1519" s="14">
        <f t="shared" si="10"/>
        <v>2149</v>
      </c>
      <c r="AB1519" s="14">
        <f t="shared" si="11"/>
        <v>4978</v>
      </c>
      <c r="AC1519" s="14">
        <f t="shared" si="12"/>
        <v>1466</v>
      </c>
      <c r="AD1519" s="14">
        <f t="shared" si="13"/>
        <v>7</v>
      </c>
      <c r="AE1519" s="14">
        <f t="shared" si="14"/>
        <v>802</v>
      </c>
      <c r="AF1519" s="14">
        <f t="shared" si="15"/>
        <v>24</v>
      </c>
      <c r="AG1519" s="17">
        <f t="shared" si="16"/>
        <v>37.93573335</v>
      </c>
      <c r="AH1519" s="20">
        <f>12*(J1519*'Programas e Observações'!$C$8+K1519*'Programas e Observações'!$C$9+L1519*('Programas e Observações'!$C$8+'Programas e Observações'!$C$9)+M1519*'Programas e Observações'!$C$10)</f>
        <v>142101.72</v>
      </c>
      <c r="AI1519" s="20">
        <f>12*(J1519*'Programas e Observações'!$D$8+K1519*'Programas e Observações'!$D$9+L1519*('Programas e Observações'!$D$8+'Programas e Observações'!$D$9)+M1519*'Programas e Observações'!$D$10)</f>
        <v>235818.84</v>
      </c>
      <c r="AJ1519" s="13" t="s">
        <v>1217</v>
      </c>
      <c r="AK1519" s="13" t="s">
        <v>368</v>
      </c>
    </row>
    <row r="1520" ht="15.75" customHeight="1">
      <c r="A1520" s="13" t="s">
        <v>6157</v>
      </c>
      <c r="B1520" s="13" t="s">
        <v>6158</v>
      </c>
      <c r="C1520" s="13" t="s">
        <v>6159</v>
      </c>
      <c r="D1520" s="13" t="s">
        <v>5938</v>
      </c>
      <c r="E1520" s="13" t="s">
        <v>6049</v>
      </c>
      <c r="F1520" s="13" t="s">
        <v>6050</v>
      </c>
      <c r="G1520" s="14">
        <v>16215.0</v>
      </c>
      <c r="H1520" s="16" t="b">
        <f>G1520&lt;'Programas e Observações'!$C$11</f>
        <v>1</v>
      </c>
      <c r="I1520" s="14">
        <v>163.0</v>
      </c>
      <c r="J1520" s="14">
        <v>18.0</v>
      </c>
      <c r="K1520" s="14">
        <v>2.0</v>
      </c>
      <c r="L1520" s="14">
        <v>3.0</v>
      </c>
      <c r="M1520" s="14">
        <v>0.0</v>
      </c>
      <c r="N1520" s="14">
        <v>0.0</v>
      </c>
      <c r="O1520" s="14">
        <v>26.0</v>
      </c>
      <c r="P1520" s="14">
        <v>0.0</v>
      </c>
      <c r="Q1520" s="14"/>
      <c r="R1520" s="17">
        <f t="shared" si="1"/>
        <v>10.0524206</v>
      </c>
      <c r="S1520" s="17">
        <f t="shared" si="2"/>
        <v>1.110083256</v>
      </c>
      <c r="T1520" s="17">
        <f t="shared" si="3"/>
        <v>0.123342584</v>
      </c>
      <c r="U1520" s="17">
        <f t="shared" si="4"/>
        <v>0.185013876</v>
      </c>
      <c r="V1520" s="17">
        <f t="shared" si="5"/>
        <v>0</v>
      </c>
      <c r="W1520" s="17">
        <f t="shared" si="6"/>
        <v>0</v>
      </c>
      <c r="X1520" s="17">
        <f t="shared" si="7"/>
        <v>1.603453592</v>
      </c>
      <c r="Y1520" s="14">
        <f t="shared" si="8"/>
        <v>24886</v>
      </c>
      <c r="Z1520" s="14">
        <f t="shared" si="9"/>
        <v>9247</v>
      </c>
      <c r="AA1520" s="14">
        <f t="shared" si="10"/>
        <v>1974</v>
      </c>
      <c r="AB1520" s="14">
        <f t="shared" si="11"/>
        <v>4828</v>
      </c>
      <c r="AC1520" s="14">
        <f t="shared" si="12"/>
        <v>1668</v>
      </c>
      <c r="AD1520" s="14">
        <f t="shared" si="13"/>
        <v>1</v>
      </c>
      <c r="AE1520" s="14">
        <f t="shared" si="14"/>
        <v>1072</v>
      </c>
      <c r="AF1520" s="14">
        <f t="shared" si="15"/>
        <v>23</v>
      </c>
      <c r="AG1520" s="17">
        <f t="shared" si="16"/>
        <v>41.96514091</v>
      </c>
      <c r="AH1520" s="20">
        <f>12*(J1520*'Programas e Observações'!$C$8+K1520*'Programas e Observações'!$C$9+L1520*('Programas e Observações'!$C$8+'Programas e Observações'!$C$9)+M1520*'Programas e Observações'!$C$10)</f>
        <v>6717.6</v>
      </c>
      <c r="AI1520" s="20">
        <f>12*(J1520*'Programas e Observações'!$D$8+K1520*'Programas e Observações'!$D$9+L1520*('Programas e Observações'!$D$8+'Programas e Observações'!$D$9)+M1520*'Programas e Observações'!$D$10)</f>
        <v>14378.04</v>
      </c>
      <c r="AJ1520" s="13" t="s">
        <v>6160</v>
      </c>
      <c r="AK1520" s="13" t="s">
        <v>2820</v>
      </c>
    </row>
    <row r="1521" ht="15.75" customHeight="1">
      <c r="A1521" s="13" t="s">
        <v>6161</v>
      </c>
      <c r="B1521" s="13" t="s">
        <v>6162</v>
      </c>
      <c r="C1521" s="13" t="s">
        <v>6163</v>
      </c>
      <c r="D1521" s="13" t="s">
        <v>5938</v>
      </c>
      <c r="E1521" s="13" t="s">
        <v>5958</v>
      </c>
      <c r="F1521" s="13" t="s">
        <v>5959</v>
      </c>
      <c r="G1521" s="14">
        <v>24343.0</v>
      </c>
      <c r="H1521" s="16" t="b">
        <f>G1521&lt;'Programas e Observações'!$C$11</f>
        <v>0</v>
      </c>
      <c r="I1521" s="14">
        <v>0.0</v>
      </c>
      <c r="J1521" s="14">
        <v>0.0</v>
      </c>
      <c r="K1521" s="14">
        <v>0.0</v>
      </c>
      <c r="L1521" s="14">
        <v>0.0</v>
      </c>
      <c r="M1521" s="14">
        <v>0.0</v>
      </c>
      <c r="N1521" s="14">
        <v>1.0</v>
      </c>
      <c r="O1521" s="14">
        <v>53.0</v>
      </c>
      <c r="P1521" s="14">
        <v>1.0</v>
      </c>
      <c r="Q1521" s="14"/>
      <c r="R1521" s="17">
        <f t="shared" si="1"/>
        <v>0</v>
      </c>
      <c r="S1521" s="17">
        <f t="shared" si="2"/>
        <v>0</v>
      </c>
      <c r="T1521" s="17">
        <f t="shared" si="3"/>
        <v>0</v>
      </c>
      <c r="U1521" s="17">
        <f t="shared" si="4"/>
        <v>0</v>
      </c>
      <c r="V1521" s="17">
        <f t="shared" si="5"/>
        <v>0</v>
      </c>
      <c r="W1521" s="17">
        <f t="shared" si="6"/>
        <v>0.04107957113</v>
      </c>
      <c r="X1521" s="17">
        <f t="shared" si="7"/>
        <v>2.17721727</v>
      </c>
      <c r="Y1521" s="14">
        <f t="shared" si="8"/>
        <v>71697</v>
      </c>
      <c r="Z1521" s="14">
        <f t="shared" si="9"/>
        <v>17762</v>
      </c>
      <c r="AA1521" s="14">
        <f t="shared" si="10"/>
        <v>10278</v>
      </c>
      <c r="AB1521" s="14">
        <f t="shared" si="11"/>
        <v>18104</v>
      </c>
      <c r="AC1521" s="14">
        <f t="shared" si="12"/>
        <v>4709</v>
      </c>
      <c r="AD1521" s="14">
        <f t="shared" si="13"/>
        <v>29</v>
      </c>
      <c r="AE1521" s="14">
        <f t="shared" si="14"/>
        <v>2497</v>
      </c>
      <c r="AF1521" s="14">
        <f t="shared" si="15"/>
        <v>42</v>
      </c>
      <c r="AG1521" s="17">
        <f t="shared" si="16"/>
        <v>50.72930855</v>
      </c>
      <c r="AH1521" s="20">
        <f>12*(J1521*'Programas e Observações'!$C$8+K1521*'Programas e Observações'!$C$9+L1521*('Programas e Observações'!$C$8+'Programas e Observações'!$C$9)+M1521*'Programas e Observações'!$C$10)</f>
        <v>0</v>
      </c>
      <c r="AI1521" s="20">
        <f>12*(J1521*'Programas e Observações'!$D$8+K1521*'Programas e Observações'!$D$9+L1521*('Programas e Observações'!$D$8+'Programas e Observações'!$D$9)+M1521*'Programas e Observações'!$D$10)</f>
        <v>0</v>
      </c>
      <c r="AJ1521" s="13" t="s">
        <v>342</v>
      </c>
      <c r="AK1521" s="13" t="s">
        <v>343</v>
      </c>
    </row>
    <row r="1522" ht="15.75" customHeight="1">
      <c r="A1522" s="13" t="s">
        <v>6164</v>
      </c>
      <c r="B1522" s="13" t="s">
        <v>6165</v>
      </c>
      <c r="C1522" s="13" t="s">
        <v>6166</v>
      </c>
      <c r="D1522" s="13" t="s">
        <v>5938</v>
      </c>
      <c r="E1522" s="13" t="s">
        <v>6005</v>
      </c>
      <c r="F1522" s="13" t="s">
        <v>6006</v>
      </c>
      <c r="G1522" s="14">
        <v>39609.0</v>
      </c>
      <c r="H1522" s="16" t="b">
        <f>G1522&lt;'Programas e Observações'!$C$11</f>
        <v>0</v>
      </c>
      <c r="I1522" s="14">
        <v>1437.0</v>
      </c>
      <c r="J1522" s="14">
        <v>465.0</v>
      </c>
      <c r="K1522" s="14">
        <v>136.0</v>
      </c>
      <c r="L1522" s="14">
        <v>311.0</v>
      </c>
      <c r="M1522" s="14">
        <v>127.0</v>
      </c>
      <c r="N1522" s="14">
        <v>1.0</v>
      </c>
      <c r="O1522" s="14">
        <v>81.0</v>
      </c>
      <c r="P1522" s="14">
        <v>1.0</v>
      </c>
      <c r="Q1522" s="14"/>
      <c r="R1522" s="17">
        <f t="shared" si="1"/>
        <v>36.27963342</v>
      </c>
      <c r="S1522" s="17">
        <f t="shared" si="2"/>
        <v>11.73975612</v>
      </c>
      <c r="T1522" s="17">
        <f t="shared" si="3"/>
        <v>3.433563079</v>
      </c>
      <c r="U1522" s="17">
        <f t="shared" si="4"/>
        <v>7.851750865</v>
      </c>
      <c r="V1522" s="17">
        <f t="shared" si="5"/>
        <v>3.206341993</v>
      </c>
      <c r="W1522" s="17">
        <f t="shared" si="6"/>
        <v>0.02524678735</v>
      </c>
      <c r="X1522" s="17">
        <f t="shared" si="7"/>
        <v>2.044989775</v>
      </c>
      <c r="Y1522" s="14">
        <f t="shared" si="8"/>
        <v>18074</v>
      </c>
      <c r="Z1522" s="14">
        <f t="shared" si="9"/>
        <v>5941</v>
      </c>
      <c r="AA1522" s="14">
        <f t="shared" si="10"/>
        <v>1922</v>
      </c>
      <c r="AB1522" s="14">
        <f t="shared" si="11"/>
        <v>4389</v>
      </c>
      <c r="AC1522" s="14">
        <f t="shared" si="12"/>
        <v>790</v>
      </c>
      <c r="AD1522" s="14">
        <f t="shared" si="13"/>
        <v>33</v>
      </c>
      <c r="AE1522" s="14">
        <f t="shared" si="14"/>
        <v>743</v>
      </c>
      <c r="AF1522" s="14">
        <f t="shared" si="15"/>
        <v>15</v>
      </c>
      <c r="AG1522" s="17">
        <f t="shared" si="16"/>
        <v>41.23292703</v>
      </c>
      <c r="AH1522" s="20">
        <f>12*(J1522*'Programas e Observações'!$C$8+K1522*'Programas e Observações'!$C$9+L1522*('Programas e Observações'!$C$8+'Programas e Observações'!$C$9)+M1522*'Programas e Observações'!$C$10)</f>
        <v>448779.96</v>
      </c>
      <c r="AI1522" s="20">
        <f>12*(J1522*'Programas e Observações'!$D$8+K1522*'Programas e Observações'!$D$9+L1522*('Programas e Observações'!$D$8+'Programas e Observações'!$D$9)+M1522*'Programas e Observações'!$D$10)</f>
        <v>739329.36</v>
      </c>
      <c r="AJ1522" s="13" t="s">
        <v>6167</v>
      </c>
      <c r="AK1522" s="13" t="s">
        <v>6168</v>
      </c>
    </row>
    <row r="1523" ht="15.75" customHeight="1">
      <c r="A1523" s="13" t="s">
        <v>6169</v>
      </c>
      <c r="B1523" s="13" t="s">
        <v>6170</v>
      </c>
      <c r="C1523" s="13" t="s">
        <v>6171</v>
      </c>
      <c r="D1523" s="13" t="s">
        <v>5938</v>
      </c>
      <c r="E1523" s="13" t="s">
        <v>5953</v>
      </c>
      <c r="F1523" s="13" t="s">
        <v>5954</v>
      </c>
      <c r="G1523" s="14">
        <v>17850.0</v>
      </c>
      <c r="H1523" s="16" t="b">
        <f>G1523&lt;'Programas e Observações'!$C$11</f>
        <v>1</v>
      </c>
      <c r="I1523" s="14">
        <v>490.0</v>
      </c>
      <c r="J1523" s="14">
        <v>284.0</v>
      </c>
      <c r="K1523" s="14">
        <v>7.0</v>
      </c>
      <c r="L1523" s="14">
        <v>4.0</v>
      </c>
      <c r="M1523" s="14">
        <v>22.0</v>
      </c>
      <c r="N1523" s="14">
        <v>2.0</v>
      </c>
      <c r="O1523" s="14">
        <v>3.0</v>
      </c>
      <c r="P1523" s="14">
        <v>1.0</v>
      </c>
      <c r="Q1523" s="14"/>
      <c r="R1523" s="17">
        <f t="shared" si="1"/>
        <v>27.45098039</v>
      </c>
      <c r="S1523" s="17">
        <f t="shared" si="2"/>
        <v>15.91036415</v>
      </c>
      <c r="T1523" s="17">
        <f t="shared" si="3"/>
        <v>0.3921568627</v>
      </c>
      <c r="U1523" s="17">
        <f t="shared" si="4"/>
        <v>0.2240896359</v>
      </c>
      <c r="V1523" s="17">
        <f t="shared" si="5"/>
        <v>1.232492997</v>
      </c>
      <c r="W1523" s="17">
        <f t="shared" si="6"/>
        <v>0.1120448179</v>
      </c>
      <c r="X1523" s="17">
        <f t="shared" si="7"/>
        <v>0.1680672269</v>
      </c>
      <c r="Y1523" s="14">
        <f t="shared" si="8"/>
        <v>16772</v>
      </c>
      <c r="Z1523" s="14">
        <f t="shared" si="9"/>
        <v>5475</v>
      </c>
      <c r="AA1523" s="14">
        <f t="shared" si="10"/>
        <v>2218</v>
      </c>
      <c r="AB1523" s="14">
        <f t="shared" si="11"/>
        <v>4096</v>
      </c>
      <c r="AC1523" s="14">
        <f t="shared" si="12"/>
        <v>1158</v>
      </c>
      <c r="AD1523" s="14">
        <f t="shared" si="13"/>
        <v>127</v>
      </c>
      <c r="AE1523" s="14">
        <f t="shared" si="14"/>
        <v>117</v>
      </c>
      <c r="AF1523" s="14">
        <f t="shared" si="15"/>
        <v>19</v>
      </c>
      <c r="AG1523" s="17">
        <f t="shared" si="16"/>
        <v>29.4593441</v>
      </c>
      <c r="AH1523" s="20">
        <f>12*(J1523*'Programas e Observações'!$C$8+K1523*'Programas e Observações'!$C$9+L1523*('Programas e Observações'!$C$8+'Programas e Observações'!$C$9)+M1523*'Programas e Observações'!$C$10)</f>
        <v>74400.36</v>
      </c>
      <c r="AI1523" s="20">
        <f>12*(J1523*'Programas e Observações'!$D$8+K1523*'Programas e Observações'!$D$9+L1523*('Programas e Observações'!$D$8+'Programas e Observações'!$D$9)+M1523*'Programas e Observações'!$D$10)</f>
        <v>178528.44</v>
      </c>
      <c r="AJ1523" s="13" t="s">
        <v>5364</v>
      </c>
      <c r="AK1523" s="13" t="s">
        <v>1412</v>
      </c>
    </row>
    <row r="1524" ht="15.75" customHeight="1">
      <c r="A1524" s="13" t="s">
        <v>6172</v>
      </c>
      <c r="B1524" s="13" t="s">
        <v>6173</v>
      </c>
      <c r="C1524" s="13" t="s">
        <v>6174</v>
      </c>
      <c r="D1524" s="13" t="s">
        <v>5938</v>
      </c>
      <c r="E1524" s="13" t="s">
        <v>5965</v>
      </c>
      <c r="F1524" s="13" t="s">
        <v>5966</v>
      </c>
      <c r="G1524" s="14">
        <v>62174.0</v>
      </c>
      <c r="H1524" s="16" t="b">
        <f>G1524&lt;'Programas e Observações'!$C$11</f>
        <v>0</v>
      </c>
      <c r="I1524" s="14">
        <v>0.0</v>
      </c>
      <c r="J1524" s="14">
        <v>0.0</v>
      </c>
      <c r="K1524" s="14">
        <v>0.0</v>
      </c>
      <c r="L1524" s="14">
        <v>0.0</v>
      </c>
      <c r="M1524" s="14">
        <v>0.0</v>
      </c>
      <c r="N1524" s="14">
        <v>0.0</v>
      </c>
      <c r="O1524" s="14">
        <v>97.0</v>
      </c>
      <c r="P1524" s="14">
        <v>2.0</v>
      </c>
      <c r="Q1524" s="14">
        <v>200.0</v>
      </c>
      <c r="R1524" s="17">
        <f t="shared" si="1"/>
        <v>0</v>
      </c>
      <c r="S1524" s="17">
        <f t="shared" si="2"/>
        <v>0</v>
      </c>
      <c r="T1524" s="17">
        <f t="shared" si="3"/>
        <v>0</v>
      </c>
      <c r="U1524" s="17">
        <f t="shared" si="4"/>
        <v>0</v>
      </c>
      <c r="V1524" s="17">
        <f t="shared" si="5"/>
        <v>0</v>
      </c>
      <c r="W1524" s="17">
        <f t="shared" si="6"/>
        <v>0</v>
      </c>
      <c r="X1524" s="17">
        <f t="shared" si="7"/>
        <v>1.560137678</v>
      </c>
      <c r="Y1524" s="14">
        <f t="shared" si="8"/>
        <v>19738</v>
      </c>
      <c r="Z1524" s="14">
        <f t="shared" si="9"/>
        <v>6149</v>
      </c>
      <c r="AA1524" s="14">
        <f t="shared" si="10"/>
        <v>2149</v>
      </c>
      <c r="AB1524" s="14">
        <f t="shared" si="11"/>
        <v>4978</v>
      </c>
      <c r="AC1524" s="14">
        <f t="shared" si="12"/>
        <v>1466</v>
      </c>
      <c r="AD1524" s="14">
        <f t="shared" si="13"/>
        <v>7</v>
      </c>
      <c r="AE1524" s="14">
        <f t="shared" si="14"/>
        <v>802</v>
      </c>
      <c r="AF1524" s="14">
        <f t="shared" si="15"/>
        <v>24</v>
      </c>
      <c r="AG1524" s="17">
        <f t="shared" si="16"/>
        <v>37.93573335</v>
      </c>
      <c r="AH1524" s="20">
        <f>12*(J1524*'Programas e Observações'!$C$8+K1524*'Programas e Observações'!$C$9+L1524*('Programas e Observações'!$C$8+'Programas e Observações'!$C$9)+M1524*'Programas e Observações'!$C$10)</f>
        <v>0</v>
      </c>
      <c r="AI1524" s="20">
        <f>12*(J1524*'Programas e Observações'!$D$8+K1524*'Programas e Observações'!$D$9+L1524*('Programas e Observações'!$D$8+'Programas e Observações'!$D$9)+M1524*'Programas e Observações'!$D$10)</f>
        <v>0</v>
      </c>
      <c r="AJ1524" s="13" t="s">
        <v>342</v>
      </c>
      <c r="AK1524" s="13" t="s">
        <v>343</v>
      </c>
    </row>
    <row r="1525" ht="15.75" customHeight="1">
      <c r="A1525" s="13" t="s">
        <v>6175</v>
      </c>
      <c r="B1525" s="13" t="s">
        <v>6176</v>
      </c>
      <c r="C1525" s="13" t="s">
        <v>6177</v>
      </c>
      <c r="D1525" s="13" t="s">
        <v>5938</v>
      </c>
      <c r="E1525" s="13" t="s">
        <v>5999</v>
      </c>
      <c r="F1525" s="13" t="s">
        <v>6000</v>
      </c>
      <c r="G1525" s="14">
        <v>33486.0</v>
      </c>
      <c r="H1525" s="16" t="b">
        <f>G1525&lt;'Programas e Observações'!$C$11</f>
        <v>0</v>
      </c>
      <c r="I1525" s="14">
        <v>0.0</v>
      </c>
      <c r="J1525" s="14">
        <v>0.0</v>
      </c>
      <c r="K1525" s="14">
        <v>0.0</v>
      </c>
      <c r="L1525" s="14">
        <v>0.0</v>
      </c>
      <c r="M1525" s="14">
        <v>0.0</v>
      </c>
      <c r="N1525" s="14">
        <v>18.0</v>
      </c>
      <c r="O1525" s="14">
        <v>20.0</v>
      </c>
      <c r="P1525" s="14">
        <v>1.0</v>
      </c>
      <c r="Q1525" s="14"/>
      <c r="R1525" s="17">
        <f t="shared" si="1"/>
        <v>0</v>
      </c>
      <c r="S1525" s="17">
        <f t="shared" si="2"/>
        <v>0</v>
      </c>
      <c r="T1525" s="17">
        <f t="shared" si="3"/>
        <v>0</v>
      </c>
      <c r="U1525" s="17">
        <f t="shared" si="4"/>
        <v>0</v>
      </c>
      <c r="V1525" s="17">
        <f t="shared" si="5"/>
        <v>0</v>
      </c>
      <c r="W1525" s="17">
        <f t="shared" si="6"/>
        <v>0.5375380756</v>
      </c>
      <c r="X1525" s="17">
        <f t="shared" si="7"/>
        <v>0.5972645285</v>
      </c>
      <c r="Y1525" s="14">
        <f t="shared" si="8"/>
        <v>8802</v>
      </c>
      <c r="Z1525" s="14">
        <f t="shared" si="9"/>
        <v>3324</v>
      </c>
      <c r="AA1525" s="14">
        <f t="shared" si="10"/>
        <v>465</v>
      </c>
      <c r="AB1525" s="14">
        <f t="shared" si="11"/>
        <v>1087</v>
      </c>
      <c r="AC1525" s="14">
        <f t="shared" si="12"/>
        <v>425</v>
      </c>
      <c r="AD1525" s="14">
        <f t="shared" si="13"/>
        <v>51</v>
      </c>
      <c r="AE1525" s="14">
        <f t="shared" si="14"/>
        <v>199</v>
      </c>
      <c r="AF1525" s="14">
        <f t="shared" si="15"/>
        <v>8</v>
      </c>
      <c r="AG1525" s="17">
        <f t="shared" si="16"/>
        <v>24.77210619</v>
      </c>
      <c r="AH1525" s="20">
        <f>12*(J1525*'Programas e Observações'!$C$8+K1525*'Programas e Observações'!$C$9+L1525*('Programas e Observações'!$C$8+'Programas e Observações'!$C$9)+M1525*'Programas e Observações'!$C$10)</f>
        <v>0</v>
      </c>
      <c r="AI1525" s="20">
        <f>12*(J1525*'Programas e Observações'!$D$8+K1525*'Programas e Observações'!$D$9+L1525*('Programas e Observações'!$D$8+'Programas e Observações'!$D$9)+M1525*'Programas e Observações'!$D$10)</f>
        <v>0</v>
      </c>
      <c r="AJ1525" s="13" t="s">
        <v>342</v>
      </c>
      <c r="AK1525" s="13" t="s">
        <v>343</v>
      </c>
    </row>
    <row r="1526" ht="15.75" customHeight="1">
      <c r="A1526" s="13" t="s">
        <v>6178</v>
      </c>
      <c r="B1526" s="13" t="s">
        <v>6179</v>
      </c>
      <c r="C1526" s="13" t="s">
        <v>6180</v>
      </c>
      <c r="D1526" s="13" t="s">
        <v>5938</v>
      </c>
      <c r="E1526" s="13" t="s">
        <v>6049</v>
      </c>
      <c r="F1526" s="13" t="s">
        <v>6050</v>
      </c>
      <c r="G1526" s="14">
        <v>22222.0</v>
      </c>
      <c r="H1526" s="16" t="b">
        <f>G1526&lt;'Programas e Observações'!$C$11</f>
        <v>0</v>
      </c>
      <c r="I1526" s="14">
        <v>1994.0</v>
      </c>
      <c r="J1526" s="14">
        <v>1076.0</v>
      </c>
      <c r="K1526" s="14">
        <v>8.0</v>
      </c>
      <c r="L1526" s="14">
        <v>80.0</v>
      </c>
      <c r="M1526" s="14">
        <v>178.0</v>
      </c>
      <c r="N1526" s="14">
        <v>0.0</v>
      </c>
      <c r="O1526" s="14">
        <v>41.0</v>
      </c>
      <c r="P1526" s="14">
        <v>1.0</v>
      </c>
      <c r="Q1526" s="14"/>
      <c r="R1526" s="17">
        <f t="shared" si="1"/>
        <v>89.73089731</v>
      </c>
      <c r="S1526" s="17">
        <f t="shared" si="2"/>
        <v>48.4204842</v>
      </c>
      <c r="T1526" s="17">
        <f t="shared" si="3"/>
        <v>0.3600036</v>
      </c>
      <c r="U1526" s="17">
        <f t="shared" si="4"/>
        <v>3.600036</v>
      </c>
      <c r="V1526" s="17">
        <f t="shared" si="5"/>
        <v>8.010080101</v>
      </c>
      <c r="W1526" s="17">
        <f t="shared" si="6"/>
        <v>0</v>
      </c>
      <c r="X1526" s="17">
        <f t="shared" si="7"/>
        <v>1.84501845</v>
      </c>
      <c r="Y1526" s="14">
        <f t="shared" si="8"/>
        <v>24886</v>
      </c>
      <c r="Z1526" s="14">
        <f t="shared" si="9"/>
        <v>9247</v>
      </c>
      <c r="AA1526" s="14">
        <f t="shared" si="10"/>
        <v>1974</v>
      </c>
      <c r="AB1526" s="14">
        <f t="shared" si="11"/>
        <v>4828</v>
      </c>
      <c r="AC1526" s="14">
        <f t="shared" si="12"/>
        <v>1668</v>
      </c>
      <c r="AD1526" s="14">
        <f t="shared" si="13"/>
        <v>1</v>
      </c>
      <c r="AE1526" s="14">
        <f t="shared" si="14"/>
        <v>1072</v>
      </c>
      <c r="AF1526" s="14">
        <f t="shared" si="15"/>
        <v>23</v>
      </c>
      <c r="AG1526" s="17">
        <f t="shared" si="16"/>
        <v>41.96514091</v>
      </c>
      <c r="AH1526" s="20">
        <f>12*(J1526*'Programas e Observações'!$C$8+K1526*'Programas e Observações'!$C$9+L1526*('Programas e Observações'!$C$8+'Programas e Observações'!$C$9)+M1526*'Programas e Observações'!$C$10)</f>
        <v>368264.64</v>
      </c>
      <c r="AI1526" s="20">
        <f>12*(J1526*'Programas e Observações'!$D$8+K1526*'Programas e Observações'!$D$9+L1526*('Programas e Observações'!$D$8+'Programas e Observações'!$D$9)+M1526*'Programas e Observações'!$D$10)</f>
        <v>788451.12</v>
      </c>
      <c r="AJ1526" s="13" t="s">
        <v>3991</v>
      </c>
      <c r="AK1526" s="13" t="s">
        <v>4168</v>
      </c>
    </row>
    <row r="1527" ht="15.75" customHeight="1">
      <c r="A1527" s="13" t="s">
        <v>6181</v>
      </c>
      <c r="B1527" s="13" t="s">
        <v>6182</v>
      </c>
      <c r="C1527" s="13" t="s">
        <v>6183</v>
      </c>
      <c r="D1527" s="13" t="s">
        <v>5938</v>
      </c>
      <c r="E1527" s="13" t="s">
        <v>5939</v>
      </c>
      <c r="F1527" s="13" t="s">
        <v>5940</v>
      </c>
      <c r="G1527" s="14">
        <v>3341.0</v>
      </c>
      <c r="H1527" s="16" t="b">
        <f>G1527&lt;'Programas e Observações'!$C$11</f>
        <v>1</v>
      </c>
      <c r="I1527" s="14">
        <v>0.0</v>
      </c>
      <c r="J1527" s="14">
        <v>0.0</v>
      </c>
      <c r="K1527" s="14">
        <v>0.0</v>
      </c>
      <c r="L1527" s="14">
        <v>0.0</v>
      </c>
      <c r="M1527" s="14">
        <v>0.0</v>
      </c>
      <c r="N1527" s="14">
        <v>0.0</v>
      </c>
      <c r="O1527" s="14">
        <v>1.0</v>
      </c>
      <c r="P1527" s="14">
        <v>0.0</v>
      </c>
      <c r="Q1527" s="14"/>
      <c r="R1527" s="17">
        <f t="shared" si="1"/>
        <v>0</v>
      </c>
      <c r="S1527" s="17">
        <f t="shared" si="2"/>
        <v>0</v>
      </c>
      <c r="T1527" s="17">
        <f t="shared" si="3"/>
        <v>0</v>
      </c>
      <c r="U1527" s="17">
        <f t="shared" si="4"/>
        <v>0</v>
      </c>
      <c r="V1527" s="17">
        <f t="shared" si="5"/>
        <v>0</v>
      </c>
      <c r="W1527" s="17">
        <f t="shared" si="6"/>
        <v>0</v>
      </c>
      <c r="X1527" s="17">
        <f t="shared" si="7"/>
        <v>0.2993115834</v>
      </c>
      <c r="Y1527" s="14">
        <f t="shared" si="8"/>
        <v>227544</v>
      </c>
      <c r="Z1527" s="14">
        <f t="shared" si="9"/>
        <v>61435</v>
      </c>
      <c r="AA1527" s="14">
        <f t="shared" si="10"/>
        <v>36541</v>
      </c>
      <c r="AB1527" s="14">
        <f t="shared" si="11"/>
        <v>68229</v>
      </c>
      <c r="AC1527" s="14">
        <f t="shared" si="12"/>
        <v>15818</v>
      </c>
      <c r="AD1527" s="14">
        <f t="shared" si="13"/>
        <v>78580</v>
      </c>
      <c r="AE1527" s="14">
        <f t="shared" si="14"/>
        <v>8368</v>
      </c>
      <c r="AF1527" s="14">
        <f t="shared" si="15"/>
        <v>182</v>
      </c>
      <c r="AG1527" s="17">
        <f t="shared" si="16"/>
        <v>54.15870311</v>
      </c>
      <c r="AH1527" s="20">
        <f>12*(J1527*'Programas e Observações'!$C$8+K1527*'Programas e Observações'!$C$9+L1527*('Programas e Observações'!$C$8+'Programas e Observações'!$C$9)+M1527*'Programas e Observações'!$C$10)</f>
        <v>0</v>
      </c>
      <c r="AI1527" s="20">
        <f>12*(J1527*'Programas e Observações'!$D$8+K1527*'Programas e Observações'!$D$9+L1527*('Programas e Observações'!$D$8+'Programas e Observações'!$D$9)+M1527*'Programas e Observações'!$D$10)</f>
        <v>0</v>
      </c>
      <c r="AJ1527" s="13" t="s">
        <v>342</v>
      </c>
      <c r="AK1527" s="13" t="s">
        <v>343</v>
      </c>
    </row>
    <row r="1528" ht="15.75" customHeight="1">
      <c r="A1528" s="13" t="s">
        <v>6184</v>
      </c>
      <c r="B1528" s="13" t="s">
        <v>6185</v>
      </c>
      <c r="C1528" s="13" t="s">
        <v>6186</v>
      </c>
      <c r="D1528" s="13" t="s">
        <v>5938</v>
      </c>
      <c r="E1528" s="13" t="s">
        <v>5979</v>
      </c>
      <c r="F1528" s="13" t="s">
        <v>5980</v>
      </c>
      <c r="G1528" s="14">
        <v>15955.0</v>
      </c>
      <c r="H1528" s="16" t="b">
        <f>G1528&lt;'Programas e Observações'!$C$11</f>
        <v>1</v>
      </c>
      <c r="I1528" s="14">
        <v>0.0</v>
      </c>
      <c r="J1528" s="14">
        <v>0.0</v>
      </c>
      <c r="K1528" s="14">
        <v>0.0</v>
      </c>
      <c r="L1528" s="14">
        <v>0.0</v>
      </c>
      <c r="M1528" s="14">
        <v>0.0</v>
      </c>
      <c r="N1528" s="14">
        <v>0.0</v>
      </c>
      <c r="O1528" s="14">
        <v>17.0</v>
      </c>
      <c r="P1528" s="14">
        <v>0.0</v>
      </c>
      <c r="Q1528" s="14"/>
      <c r="R1528" s="17">
        <f t="shared" si="1"/>
        <v>0</v>
      </c>
      <c r="S1528" s="17">
        <f t="shared" si="2"/>
        <v>0</v>
      </c>
      <c r="T1528" s="17">
        <f t="shared" si="3"/>
        <v>0</v>
      </c>
      <c r="U1528" s="17">
        <f t="shared" si="4"/>
        <v>0</v>
      </c>
      <c r="V1528" s="17">
        <f t="shared" si="5"/>
        <v>0</v>
      </c>
      <c r="W1528" s="17">
        <f t="shared" si="6"/>
        <v>0</v>
      </c>
      <c r="X1528" s="17">
        <f t="shared" si="7"/>
        <v>1.065496709</v>
      </c>
      <c r="Y1528" s="14">
        <f t="shared" si="8"/>
        <v>15744</v>
      </c>
      <c r="Z1528" s="14">
        <f t="shared" si="9"/>
        <v>5147</v>
      </c>
      <c r="AA1528" s="14">
        <f t="shared" si="10"/>
        <v>1995</v>
      </c>
      <c r="AB1528" s="14">
        <f t="shared" si="11"/>
        <v>4386</v>
      </c>
      <c r="AC1528" s="14">
        <f t="shared" si="12"/>
        <v>1006</v>
      </c>
      <c r="AD1528" s="14">
        <f t="shared" si="13"/>
        <v>29</v>
      </c>
      <c r="AE1528" s="14">
        <f t="shared" si="14"/>
        <v>484</v>
      </c>
      <c r="AF1528" s="14">
        <f t="shared" si="15"/>
        <v>12</v>
      </c>
      <c r="AG1528" s="17">
        <f t="shared" si="16"/>
        <v>49.96445618</v>
      </c>
      <c r="AH1528" s="20">
        <f>12*(J1528*'Programas e Observações'!$C$8+K1528*'Programas e Observações'!$C$9+L1528*('Programas e Observações'!$C$8+'Programas e Observações'!$C$9)+M1528*'Programas e Observações'!$C$10)</f>
        <v>0</v>
      </c>
      <c r="AI1528" s="20">
        <f>12*(J1528*'Programas e Observações'!$D$8+K1528*'Programas e Observações'!$D$9+L1528*('Programas e Observações'!$D$8+'Programas e Observações'!$D$9)+M1528*'Programas e Observações'!$D$10)</f>
        <v>0</v>
      </c>
      <c r="AJ1528" s="13" t="s">
        <v>342</v>
      </c>
      <c r="AK1528" s="13" t="s">
        <v>343</v>
      </c>
    </row>
    <row r="1529" ht="15.75" customHeight="1">
      <c r="A1529" s="13" t="s">
        <v>6187</v>
      </c>
      <c r="B1529" s="13" t="s">
        <v>6188</v>
      </c>
      <c r="C1529" s="13" t="s">
        <v>6189</v>
      </c>
      <c r="D1529" s="13" t="s">
        <v>5938</v>
      </c>
      <c r="E1529" s="13" t="s">
        <v>6033</v>
      </c>
      <c r="F1529" s="13" t="s">
        <v>6034</v>
      </c>
      <c r="G1529" s="14">
        <v>20776.0</v>
      </c>
      <c r="H1529" s="16" t="b">
        <f>G1529&lt;'Programas e Observações'!$C$11</f>
        <v>0</v>
      </c>
      <c r="I1529" s="14">
        <v>0.0</v>
      </c>
      <c r="J1529" s="14">
        <v>0.0</v>
      </c>
      <c r="K1529" s="14">
        <v>0.0</v>
      </c>
      <c r="L1529" s="14">
        <v>0.0</v>
      </c>
      <c r="M1529" s="14">
        <v>0.0</v>
      </c>
      <c r="N1529" s="14">
        <v>2.0</v>
      </c>
      <c r="O1529" s="14">
        <v>39.0</v>
      </c>
      <c r="P1529" s="14">
        <v>0.0</v>
      </c>
      <c r="Q1529" s="14"/>
      <c r="R1529" s="17">
        <f t="shared" si="1"/>
        <v>0</v>
      </c>
      <c r="S1529" s="17">
        <f t="shared" si="2"/>
        <v>0</v>
      </c>
      <c r="T1529" s="17">
        <f t="shared" si="3"/>
        <v>0</v>
      </c>
      <c r="U1529" s="17">
        <f t="shared" si="4"/>
        <v>0</v>
      </c>
      <c r="V1529" s="17">
        <f t="shared" si="5"/>
        <v>0</v>
      </c>
      <c r="W1529" s="17">
        <f t="shared" si="6"/>
        <v>0.09626492106</v>
      </c>
      <c r="X1529" s="17">
        <f t="shared" si="7"/>
        <v>1.877165961</v>
      </c>
      <c r="Y1529" s="14">
        <f t="shared" si="8"/>
        <v>4724</v>
      </c>
      <c r="Z1529" s="14">
        <f t="shared" si="9"/>
        <v>1905</v>
      </c>
      <c r="AA1529" s="14">
        <f t="shared" si="10"/>
        <v>333</v>
      </c>
      <c r="AB1529" s="14">
        <f t="shared" si="11"/>
        <v>1018</v>
      </c>
      <c r="AC1529" s="14">
        <f t="shared" si="12"/>
        <v>302</v>
      </c>
      <c r="AD1529" s="14">
        <f t="shared" si="13"/>
        <v>22</v>
      </c>
      <c r="AE1529" s="14">
        <f t="shared" si="14"/>
        <v>389</v>
      </c>
      <c r="AF1529" s="14">
        <f t="shared" si="15"/>
        <v>9</v>
      </c>
      <c r="AG1529" s="17">
        <f t="shared" si="16"/>
        <v>18.91287028</v>
      </c>
      <c r="AH1529" s="20">
        <f>12*(J1529*'Programas e Observações'!$C$8+K1529*'Programas e Observações'!$C$9+L1529*('Programas e Observações'!$C$8+'Programas e Observações'!$C$9)+M1529*'Programas e Observações'!$C$10)</f>
        <v>0</v>
      </c>
      <c r="AI1529" s="20">
        <f>12*(J1529*'Programas e Observações'!$D$8+K1529*'Programas e Observações'!$D$9+L1529*('Programas e Observações'!$D$8+'Programas e Observações'!$D$9)+M1529*'Programas e Observações'!$D$10)</f>
        <v>0</v>
      </c>
      <c r="AJ1529" s="13" t="s">
        <v>342</v>
      </c>
      <c r="AK1529" s="13" t="s">
        <v>343</v>
      </c>
    </row>
    <row r="1530" ht="15.75" customHeight="1">
      <c r="A1530" s="13" t="s">
        <v>6190</v>
      </c>
      <c r="B1530" s="13" t="s">
        <v>6191</v>
      </c>
      <c r="C1530" s="13" t="s">
        <v>6192</v>
      </c>
      <c r="D1530" s="13" t="s">
        <v>5938</v>
      </c>
      <c r="E1530" s="13" t="s">
        <v>6033</v>
      </c>
      <c r="F1530" s="13" t="s">
        <v>6034</v>
      </c>
      <c r="G1530" s="14">
        <v>31702.0</v>
      </c>
      <c r="H1530" s="16" t="b">
        <f>G1530&lt;'Programas e Observações'!$C$11</f>
        <v>0</v>
      </c>
      <c r="I1530" s="14">
        <v>1264.0</v>
      </c>
      <c r="J1530" s="14">
        <v>567.0</v>
      </c>
      <c r="K1530" s="14">
        <v>115.0</v>
      </c>
      <c r="L1530" s="14">
        <v>341.0</v>
      </c>
      <c r="M1530" s="14">
        <v>83.0</v>
      </c>
      <c r="N1530" s="14">
        <v>7.0</v>
      </c>
      <c r="O1530" s="14">
        <v>39.0</v>
      </c>
      <c r="P1530" s="14">
        <v>1.0</v>
      </c>
      <c r="Q1530" s="14"/>
      <c r="R1530" s="17">
        <f t="shared" si="1"/>
        <v>39.8713015</v>
      </c>
      <c r="S1530" s="17">
        <f t="shared" si="2"/>
        <v>17.88530692</v>
      </c>
      <c r="T1530" s="17">
        <f t="shared" si="3"/>
        <v>3.627531386</v>
      </c>
      <c r="U1530" s="17">
        <f t="shared" si="4"/>
        <v>10.75641915</v>
      </c>
      <c r="V1530" s="17">
        <f t="shared" si="5"/>
        <v>2.618131348</v>
      </c>
      <c r="W1530" s="17">
        <f t="shared" si="6"/>
        <v>0.2208062583</v>
      </c>
      <c r="X1530" s="17">
        <f t="shared" si="7"/>
        <v>1.230206296</v>
      </c>
      <c r="Y1530" s="14">
        <f t="shared" si="8"/>
        <v>4724</v>
      </c>
      <c r="Z1530" s="14">
        <f t="shared" si="9"/>
        <v>1905</v>
      </c>
      <c r="AA1530" s="14">
        <f t="shared" si="10"/>
        <v>333</v>
      </c>
      <c r="AB1530" s="14">
        <f t="shared" si="11"/>
        <v>1018</v>
      </c>
      <c r="AC1530" s="14">
        <f t="shared" si="12"/>
        <v>302</v>
      </c>
      <c r="AD1530" s="14">
        <f t="shared" si="13"/>
        <v>22</v>
      </c>
      <c r="AE1530" s="14">
        <f t="shared" si="14"/>
        <v>389</v>
      </c>
      <c r="AF1530" s="14">
        <f t="shared" si="15"/>
        <v>9</v>
      </c>
      <c r="AG1530" s="17">
        <f t="shared" si="16"/>
        <v>18.91287028</v>
      </c>
      <c r="AH1530" s="20">
        <f>12*(J1530*'Programas e Observações'!$C$8+K1530*'Programas e Observações'!$C$9+L1530*('Programas e Observações'!$C$8+'Programas e Observações'!$C$9)+M1530*'Programas e Observações'!$C$10)</f>
        <v>456379.44</v>
      </c>
      <c r="AI1530" s="20">
        <f>12*(J1530*'Programas e Observações'!$D$8+K1530*'Programas e Observações'!$D$9+L1530*('Programas e Observações'!$D$8+'Programas e Observações'!$D$9)+M1530*'Programas e Observações'!$D$10)</f>
        <v>793967.4</v>
      </c>
      <c r="AJ1530" s="13" t="s">
        <v>4985</v>
      </c>
      <c r="AK1530" s="13" t="s">
        <v>6193</v>
      </c>
    </row>
    <row r="1531" ht="15.75" customHeight="1">
      <c r="A1531" s="13" t="s">
        <v>6194</v>
      </c>
      <c r="B1531" s="13" t="s">
        <v>6195</v>
      </c>
      <c r="C1531" s="13" t="s">
        <v>6196</v>
      </c>
      <c r="D1531" s="13" t="s">
        <v>5938</v>
      </c>
      <c r="E1531" s="13" t="s">
        <v>5958</v>
      </c>
      <c r="F1531" s="13" t="s">
        <v>5959</v>
      </c>
      <c r="G1531" s="14">
        <v>14055.0</v>
      </c>
      <c r="H1531" s="16" t="b">
        <f>G1531&lt;'Programas e Observações'!$C$11</f>
        <v>1</v>
      </c>
      <c r="I1531" s="14">
        <v>683.0</v>
      </c>
      <c r="J1531" s="14">
        <v>203.0</v>
      </c>
      <c r="K1531" s="14">
        <v>80.0</v>
      </c>
      <c r="L1531" s="14">
        <v>213.0</v>
      </c>
      <c r="M1531" s="14">
        <v>11.0</v>
      </c>
      <c r="N1531" s="14">
        <v>0.0</v>
      </c>
      <c r="O1531" s="14">
        <v>27.0</v>
      </c>
      <c r="P1531" s="14">
        <v>0.0</v>
      </c>
      <c r="Q1531" s="14"/>
      <c r="R1531" s="17">
        <f t="shared" si="1"/>
        <v>48.59480612</v>
      </c>
      <c r="S1531" s="17">
        <f t="shared" si="2"/>
        <v>14.44325863</v>
      </c>
      <c r="T1531" s="17">
        <f t="shared" si="3"/>
        <v>5.691924582</v>
      </c>
      <c r="U1531" s="17">
        <f t="shared" si="4"/>
        <v>15.1547492</v>
      </c>
      <c r="V1531" s="17">
        <f t="shared" si="5"/>
        <v>0.78263963</v>
      </c>
      <c r="W1531" s="17">
        <f t="shared" si="6"/>
        <v>0</v>
      </c>
      <c r="X1531" s="17">
        <f t="shared" si="7"/>
        <v>1.921024546</v>
      </c>
      <c r="Y1531" s="14">
        <f t="shared" si="8"/>
        <v>71697</v>
      </c>
      <c r="Z1531" s="14">
        <f t="shared" si="9"/>
        <v>17762</v>
      </c>
      <c r="AA1531" s="14">
        <f t="shared" si="10"/>
        <v>10278</v>
      </c>
      <c r="AB1531" s="14">
        <f t="shared" si="11"/>
        <v>18104</v>
      </c>
      <c r="AC1531" s="14">
        <f t="shared" si="12"/>
        <v>4709</v>
      </c>
      <c r="AD1531" s="14">
        <f t="shared" si="13"/>
        <v>29</v>
      </c>
      <c r="AE1531" s="14">
        <f t="shared" si="14"/>
        <v>2497</v>
      </c>
      <c r="AF1531" s="14">
        <f t="shared" si="15"/>
        <v>42</v>
      </c>
      <c r="AG1531" s="17">
        <f t="shared" si="16"/>
        <v>50.72930855</v>
      </c>
      <c r="AH1531" s="20">
        <f>12*(J1531*'Programas e Observações'!$C$8+K1531*'Programas e Observações'!$C$9+L1531*('Programas e Observações'!$C$8+'Programas e Observações'!$C$9)+M1531*'Programas e Observações'!$C$10)</f>
        <v>237671.88</v>
      </c>
      <c r="AI1531" s="20">
        <f>12*(J1531*'Programas e Observações'!$D$8+K1531*'Programas e Observações'!$D$9+L1531*('Programas e Observações'!$D$8+'Programas e Observações'!$D$9)+M1531*'Programas e Observações'!$D$10)</f>
        <v>393768</v>
      </c>
      <c r="AJ1531" s="13" t="s">
        <v>6197</v>
      </c>
      <c r="AK1531" s="13" t="s">
        <v>3184</v>
      </c>
    </row>
    <row r="1532" ht="15.75" customHeight="1">
      <c r="A1532" s="13" t="s">
        <v>6198</v>
      </c>
      <c r="B1532" s="13" t="s">
        <v>6199</v>
      </c>
      <c r="C1532" s="13" t="s">
        <v>6200</v>
      </c>
      <c r="D1532" s="13" t="s">
        <v>5938</v>
      </c>
      <c r="E1532" s="13" t="s">
        <v>5965</v>
      </c>
      <c r="F1532" s="13" t="s">
        <v>5966</v>
      </c>
      <c r="G1532" s="14">
        <v>17583.0</v>
      </c>
      <c r="H1532" s="16" t="b">
        <f>G1532&lt;'Programas e Observações'!$C$11</f>
        <v>1</v>
      </c>
      <c r="I1532" s="14">
        <v>0.0</v>
      </c>
      <c r="J1532" s="14">
        <v>0.0</v>
      </c>
      <c r="K1532" s="14">
        <v>0.0</v>
      </c>
      <c r="L1532" s="14">
        <v>0.0</v>
      </c>
      <c r="M1532" s="14">
        <v>0.0</v>
      </c>
      <c r="N1532" s="14">
        <v>0.0</v>
      </c>
      <c r="O1532" s="14">
        <v>37.0</v>
      </c>
      <c r="P1532" s="14">
        <v>2.0</v>
      </c>
      <c r="Q1532" s="14"/>
      <c r="R1532" s="17">
        <f t="shared" si="1"/>
        <v>0</v>
      </c>
      <c r="S1532" s="17">
        <f t="shared" si="2"/>
        <v>0</v>
      </c>
      <c r="T1532" s="17">
        <f t="shared" si="3"/>
        <v>0</v>
      </c>
      <c r="U1532" s="17">
        <f t="shared" si="4"/>
        <v>0</v>
      </c>
      <c r="V1532" s="17">
        <f t="shared" si="5"/>
        <v>0</v>
      </c>
      <c r="W1532" s="17">
        <f t="shared" si="6"/>
        <v>0</v>
      </c>
      <c r="X1532" s="17">
        <f t="shared" si="7"/>
        <v>2.104305295</v>
      </c>
      <c r="Y1532" s="14">
        <f t="shared" si="8"/>
        <v>19738</v>
      </c>
      <c r="Z1532" s="14">
        <f t="shared" si="9"/>
        <v>6149</v>
      </c>
      <c r="AA1532" s="14">
        <f t="shared" si="10"/>
        <v>2149</v>
      </c>
      <c r="AB1532" s="14">
        <f t="shared" si="11"/>
        <v>4978</v>
      </c>
      <c r="AC1532" s="14">
        <f t="shared" si="12"/>
        <v>1466</v>
      </c>
      <c r="AD1532" s="14">
        <f t="shared" si="13"/>
        <v>7</v>
      </c>
      <c r="AE1532" s="14">
        <f t="shared" si="14"/>
        <v>802</v>
      </c>
      <c r="AF1532" s="14">
        <f t="shared" si="15"/>
        <v>24</v>
      </c>
      <c r="AG1532" s="17">
        <f t="shared" si="16"/>
        <v>37.93573335</v>
      </c>
      <c r="AH1532" s="20">
        <f>12*(J1532*'Programas e Observações'!$C$8+K1532*'Programas e Observações'!$C$9+L1532*('Programas e Observações'!$C$8+'Programas e Observações'!$C$9)+M1532*'Programas e Observações'!$C$10)</f>
        <v>0</v>
      </c>
      <c r="AI1532" s="20">
        <f>12*(J1532*'Programas e Observações'!$D$8+K1532*'Programas e Observações'!$D$9+L1532*('Programas e Observações'!$D$8+'Programas e Observações'!$D$9)+M1532*'Programas e Observações'!$D$10)</f>
        <v>0</v>
      </c>
      <c r="AJ1532" s="13" t="s">
        <v>342</v>
      </c>
      <c r="AK1532" s="13" t="s">
        <v>343</v>
      </c>
    </row>
    <row r="1533" ht="15.75" customHeight="1">
      <c r="A1533" s="13" t="s">
        <v>6201</v>
      </c>
      <c r="B1533" s="13" t="s">
        <v>6202</v>
      </c>
      <c r="C1533" s="13" t="s">
        <v>6203</v>
      </c>
      <c r="D1533" s="13" t="s">
        <v>5938</v>
      </c>
      <c r="E1533" s="13" t="s">
        <v>5970</v>
      </c>
      <c r="F1533" s="13" t="s">
        <v>5971</v>
      </c>
      <c r="G1533" s="14">
        <v>151803.0</v>
      </c>
      <c r="H1533" s="16" t="b">
        <f>G1533&lt;'Programas e Observações'!$C$11</f>
        <v>0</v>
      </c>
      <c r="I1533" s="14">
        <v>10265.0</v>
      </c>
      <c r="J1533" s="14">
        <v>3092.0</v>
      </c>
      <c r="K1533" s="14">
        <v>1285.0</v>
      </c>
      <c r="L1533" s="14">
        <v>2780.0</v>
      </c>
      <c r="M1533" s="14">
        <v>562.0</v>
      </c>
      <c r="N1533" s="14">
        <v>4.0</v>
      </c>
      <c r="O1533" s="14">
        <v>512.0</v>
      </c>
      <c r="P1533" s="14">
        <v>5.0</v>
      </c>
      <c r="Q1533" s="14">
        <v>294.0</v>
      </c>
      <c r="R1533" s="17">
        <f t="shared" si="1"/>
        <v>67.62053451</v>
      </c>
      <c r="S1533" s="17">
        <f t="shared" si="2"/>
        <v>20.36850392</v>
      </c>
      <c r="T1533" s="17">
        <f t="shared" si="3"/>
        <v>8.464918348</v>
      </c>
      <c r="U1533" s="17">
        <f t="shared" si="4"/>
        <v>18.31320857</v>
      </c>
      <c r="V1533" s="17">
        <f t="shared" si="5"/>
        <v>3.702166624</v>
      </c>
      <c r="W1533" s="17">
        <f t="shared" si="6"/>
        <v>0.02634994038</v>
      </c>
      <c r="X1533" s="17">
        <f t="shared" si="7"/>
        <v>3.372792369</v>
      </c>
      <c r="Y1533" s="14">
        <f t="shared" si="8"/>
        <v>33632</v>
      </c>
      <c r="Z1533" s="14">
        <f t="shared" si="9"/>
        <v>10281</v>
      </c>
      <c r="AA1533" s="14">
        <f t="shared" si="10"/>
        <v>3408</v>
      </c>
      <c r="AB1533" s="14">
        <f t="shared" si="11"/>
        <v>8174</v>
      </c>
      <c r="AC1533" s="14">
        <f t="shared" si="12"/>
        <v>1423</v>
      </c>
      <c r="AD1533" s="14">
        <f t="shared" si="13"/>
        <v>17</v>
      </c>
      <c r="AE1533" s="14">
        <f t="shared" si="14"/>
        <v>1179</v>
      </c>
      <c r="AF1533" s="14">
        <f t="shared" si="15"/>
        <v>16</v>
      </c>
      <c r="AG1533" s="17">
        <f t="shared" si="16"/>
        <v>59.50691641</v>
      </c>
      <c r="AH1533" s="20">
        <f>12*(J1533*'Programas e Observações'!$C$8+K1533*'Programas e Observações'!$C$9+L1533*('Programas e Observações'!$C$8+'Programas e Observações'!$C$9)+M1533*'Programas e Observações'!$C$10)</f>
        <v>3533221.56</v>
      </c>
      <c r="AI1533" s="20">
        <f>12*(J1533*'Programas e Observações'!$D$8+K1533*'Programas e Observações'!$D$9+L1533*('Programas e Observações'!$D$8+'Programas e Observações'!$D$9)+M1533*'Programas e Observações'!$D$10)</f>
        <v>5740857</v>
      </c>
      <c r="AJ1533" s="13" t="s">
        <v>6204</v>
      </c>
      <c r="AK1533" s="13" t="s">
        <v>4328</v>
      </c>
    </row>
    <row r="1534" ht="15.75" customHeight="1">
      <c r="A1534" s="13" t="s">
        <v>6205</v>
      </c>
      <c r="B1534" s="13" t="s">
        <v>6206</v>
      </c>
      <c r="C1534" s="13" t="s">
        <v>6207</v>
      </c>
      <c r="D1534" s="13" t="s">
        <v>5938</v>
      </c>
      <c r="E1534" s="13" t="s">
        <v>5939</v>
      </c>
      <c r="F1534" s="13" t="s">
        <v>5940</v>
      </c>
      <c r="G1534" s="14">
        <v>30420.0</v>
      </c>
      <c r="H1534" s="16" t="b">
        <f>G1534&lt;'Programas e Observações'!$C$11</f>
        <v>0</v>
      </c>
      <c r="I1534" s="14">
        <v>1390.0</v>
      </c>
      <c r="J1534" s="14">
        <v>354.0</v>
      </c>
      <c r="K1534" s="14">
        <v>105.0</v>
      </c>
      <c r="L1534" s="14">
        <v>401.0</v>
      </c>
      <c r="M1534" s="14">
        <v>76.0</v>
      </c>
      <c r="N1534" s="14">
        <v>0.0</v>
      </c>
      <c r="O1534" s="14">
        <v>48.0</v>
      </c>
      <c r="P1534" s="14">
        <v>1.0</v>
      </c>
      <c r="Q1534" s="14"/>
      <c r="R1534" s="17">
        <f t="shared" si="1"/>
        <v>45.69362262</v>
      </c>
      <c r="S1534" s="17">
        <f t="shared" si="2"/>
        <v>11.63708087</v>
      </c>
      <c r="T1534" s="17">
        <f t="shared" si="3"/>
        <v>3.451676529</v>
      </c>
      <c r="U1534" s="17">
        <f t="shared" si="4"/>
        <v>13.18211703</v>
      </c>
      <c r="V1534" s="17">
        <f t="shared" si="5"/>
        <v>2.498356345</v>
      </c>
      <c r="W1534" s="17">
        <f t="shared" si="6"/>
        <v>0</v>
      </c>
      <c r="X1534" s="17">
        <f t="shared" si="7"/>
        <v>1.57790927</v>
      </c>
      <c r="Y1534" s="14">
        <f t="shared" si="8"/>
        <v>227544</v>
      </c>
      <c r="Z1534" s="14">
        <f t="shared" si="9"/>
        <v>61435</v>
      </c>
      <c r="AA1534" s="14">
        <f t="shared" si="10"/>
        <v>36541</v>
      </c>
      <c r="AB1534" s="14">
        <f t="shared" si="11"/>
        <v>68229</v>
      </c>
      <c r="AC1534" s="14">
        <f t="shared" si="12"/>
        <v>15818</v>
      </c>
      <c r="AD1534" s="14">
        <f t="shared" si="13"/>
        <v>78580</v>
      </c>
      <c r="AE1534" s="14">
        <f t="shared" si="14"/>
        <v>8368</v>
      </c>
      <c r="AF1534" s="14">
        <f t="shared" si="15"/>
        <v>182</v>
      </c>
      <c r="AG1534" s="17">
        <f t="shared" si="16"/>
        <v>54.15870311</v>
      </c>
      <c r="AH1534" s="20">
        <f>12*(J1534*'Programas e Observações'!$C$8+K1534*'Programas e Observações'!$C$9+L1534*('Programas e Observações'!$C$8+'Programas e Observações'!$C$9)+M1534*'Programas e Observações'!$C$10)</f>
        <v>447772.68</v>
      </c>
      <c r="AI1534" s="20">
        <f>12*(J1534*'Programas e Observações'!$D$8+K1534*'Programas e Observações'!$D$9+L1534*('Programas e Observações'!$D$8+'Programas e Observações'!$D$9)+M1534*'Programas e Observações'!$D$10)</f>
        <v>731315.76</v>
      </c>
      <c r="AJ1534" s="13" t="s">
        <v>3813</v>
      </c>
      <c r="AK1534" s="13" t="s">
        <v>6208</v>
      </c>
    </row>
    <row r="1535" ht="15.75" customHeight="1">
      <c r="A1535" s="13" t="s">
        <v>6209</v>
      </c>
      <c r="B1535" s="13" t="s">
        <v>6210</v>
      </c>
      <c r="C1535" s="13" t="s">
        <v>6211</v>
      </c>
      <c r="D1535" s="13" t="s">
        <v>5938</v>
      </c>
      <c r="E1535" s="13" t="s">
        <v>5979</v>
      </c>
      <c r="F1535" s="13" t="s">
        <v>5980</v>
      </c>
      <c r="G1535" s="14">
        <v>85497.0</v>
      </c>
      <c r="H1535" s="16" t="b">
        <f>G1535&lt;'Programas e Observações'!$C$11</f>
        <v>0</v>
      </c>
      <c r="I1535" s="14">
        <v>4441.0</v>
      </c>
      <c r="J1535" s="14">
        <v>909.0</v>
      </c>
      <c r="K1535" s="14">
        <v>758.0</v>
      </c>
      <c r="L1535" s="14">
        <v>1447.0</v>
      </c>
      <c r="M1535" s="14">
        <v>230.0</v>
      </c>
      <c r="N1535" s="14">
        <v>3.0</v>
      </c>
      <c r="O1535" s="14">
        <v>130.0</v>
      </c>
      <c r="P1535" s="14">
        <v>2.0</v>
      </c>
      <c r="Q1535" s="14">
        <v>324.0</v>
      </c>
      <c r="R1535" s="17">
        <f t="shared" si="1"/>
        <v>51.94334304</v>
      </c>
      <c r="S1535" s="17">
        <f t="shared" si="2"/>
        <v>10.631952</v>
      </c>
      <c r="T1535" s="17">
        <f t="shared" si="3"/>
        <v>8.865808157</v>
      </c>
      <c r="U1535" s="17">
        <f t="shared" si="4"/>
        <v>16.92457045</v>
      </c>
      <c r="V1535" s="17">
        <f t="shared" si="5"/>
        <v>2.690152871</v>
      </c>
      <c r="W1535" s="17">
        <f t="shared" si="6"/>
        <v>0.03508895049</v>
      </c>
      <c r="X1535" s="17">
        <f t="shared" si="7"/>
        <v>1.520521188</v>
      </c>
      <c r="Y1535" s="14">
        <f t="shared" si="8"/>
        <v>15744</v>
      </c>
      <c r="Z1535" s="14">
        <f t="shared" si="9"/>
        <v>5147</v>
      </c>
      <c r="AA1535" s="14">
        <f t="shared" si="10"/>
        <v>1995</v>
      </c>
      <c r="AB1535" s="14">
        <f t="shared" si="11"/>
        <v>4386</v>
      </c>
      <c r="AC1535" s="14">
        <f t="shared" si="12"/>
        <v>1006</v>
      </c>
      <c r="AD1535" s="14">
        <f t="shared" si="13"/>
        <v>29</v>
      </c>
      <c r="AE1535" s="14">
        <f t="shared" si="14"/>
        <v>484</v>
      </c>
      <c r="AF1535" s="14">
        <f t="shared" si="15"/>
        <v>12</v>
      </c>
      <c r="AG1535" s="17">
        <f t="shared" si="16"/>
        <v>49.96445618</v>
      </c>
      <c r="AH1535" s="20">
        <f>12*(J1535*'Programas e Observações'!$C$8+K1535*'Programas e Observações'!$C$9+L1535*('Programas e Observações'!$C$8+'Programas e Observações'!$C$9)+M1535*'Programas e Observações'!$C$10)</f>
        <v>1712403</v>
      </c>
      <c r="AI1535" s="20">
        <f>12*(J1535*'Programas e Observações'!$D$8+K1535*'Programas e Observações'!$D$9+L1535*('Programas e Observações'!$D$8+'Programas e Observações'!$D$9)+M1535*'Programas e Observações'!$D$10)</f>
        <v>2610627.24</v>
      </c>
      <c r="AJ1535" s="13" t="s">
        <v>6212</v>
      </c>
      <c r="AK1535" s="13" t="s">
        <v>3931</v>
      </c>
    </row>
    <row r="1536" ht="15.75" customHeight="1">
      <c r="A1536" s="13" t="s">
        <v>6213</v>
      </c>
      <c r="B1536" s="13" t="s">
        <v>6214</v>
      </c>
      <c r="C1536" s="13" t="s">
        <v>6215</v>
      </c>
      <c r="D1536" s="13" t="s">
        <v>5938</v>
      </c>
      <c r="E1536" s="13" t="s">
        <v>5999</v>
      </c>
      <c r="F1536" s="13" t="s">
        <v>6000</v>
      </c>
      <c r="G1536" s="14">
        <v>7217.0</v>
      </c>
      <c r="H1536" s="16" t="b">
        <f>G1536&lt;'Programas e Observações'!$C$11</f>
        <v>1</v>
      </c>
      <c r="I1536" s="14">
        <v>405.0</v>
      </c>
      <c r="J1536" s="14">
        <v>68.0</v>
      </c>
      <c r="K1536" s="14">
        <v>21.0</v>
      </c>
      <c r="L1536" s="14">
        <v>44.0</v>
      </c>
      <c r="M1536" s="14">
        <v>4.0</v>
      </c>
      <c r="N1536" s="14">
        <v>3.0</v>
      </c>
      <c r="O1536" s="14">
        <v>3.0</v>
      </c>
      <c r="P1536" s="14">
        <v>0.0</v>
      </c>
      <c r="Q1536" s="14"/>
      <c r="R1536" s="17">
        <f t="shared" si="1"/>
        <v>56.11750035</v>
      </c>
      <c r="S1536" s="17">
        <f t="shared" si="2"/>
        <v>9.422197589</v>
      </c>
      <c r="T1536" s="17">
        <f t="shared" si="3"/>
        <v>2.909796314</v>
      </c>
      <c r="U1536" s="17">
        <f t="shared" si="4"/>
        <v>6.096716087</v>
      </c>
      <c r="V1536" s="17">
        <f t="shared" si="5"/>
        <v>0.554246917</v>
      </c>
      <c r="W1536" s="17">
        <f t="shared" si="6"/>
        <v>0.4156851878</v>
      </c>
      <c r="X1536" s="17">
        <f t="shared" si="7"/>
        <v>0.4156851878</v>
      </c>
      <c r="Y1536" s="14">
        <f t="shared" si="8"/>
        <v>8802</v>
      </c>
      <c r="Z1536" s="14">
        <f t="shared" si="9"/>
        <v>3324</v>
      </c>
      <c r="AA1536" s="14">
        <f t="shared" si="10"/>
        <v>465</v>
      </c>
      <c r="AB1536" s="14">
        <f t="shared" si="11"/>
        <v>1087</v>
      </c>
      <c r="AC1536" s="14">
        <f t="shared" si="12"/>
        <v>425</v>
      </c>
      <c r="AD1536" s="14">
        <f t="shared" si="13"/>
        <v>51</v>
      </c>
      <c r="AE1536" s="14">
        <f t="shared" si="14"/>
        <v>199</v>
      </c>
      <c r="AF1536" s="14">
        <f t="shared" si="15"/>
        <v>8</v>
      </c>
      <c r="AG1536" s="17">
        <f t="shared" si="16"/>
        <v>24.77210619</v>
      </c>
      <c r="AH1536" s="20">
        <f>12*(J1536*'Programas e Observações'!$C$8+K1536*'Programas e Observações'!$C$9+L1536*('Programas e Observações'!$C$8+'Programas e Observações'!$C$9)+M1536*'Programas e Observações'!$C$10)</f>
        <v>57463.32</v>
      </c>
      <c r="AI1536" s="20">
        <f>12*(J1536*'Programas e Observações'!$D$8+K1536*'Programas e Observações'!$D$9+L1536*('Programas e Observações'!$D$8+'Programas e Observações'!$D$9)+M1536*'Programas e Observações'!$D$10)</f>
        <v>99204.12</v>
      </c>
      <c r="AJ1536" s="13" t="s">
        <v>377</v>
      </c>
      <c r="AK1536" s="13" t="s">
        <v>4921</v>
      </c>
    </row>
    <row r="1537" ht="15.75" customHeight="1">
      <c r="A1537" s="13" t="s">
        <v>6216</v>
      </c>
      <c r="B1537" s="13" t="s">
        <v>6217</v>
      </c>
      <c r="C1537" s="13" t="s">
        <v>6218</v>
      </c>
      <c r="D1537" s="13" t="s">
        <v>5938</v>
      </c>
      <c r="E1537" s="13" t="s">
        <v>5958</v>
      </c>
      <c r="F1537" s="13" t="s">
        <v>5959</v>
      </c>
      <c r="G1537" s="14">
        <v>92429.0</v>
      </c>
      <c r="H1537" s="16" t="b">
        <f>G1537&lt;'Programas e Observações'!$C$11</f>
        <v>0</v>
      </c>
      <c r="I1537" s="14">
        <v>6374.0</v>
      </c>
      <c r="J1537" s="14">
        <v>1349.0</v>
      </c>
      <c r="K1537" s="14">
        <v>1034.0</v>
      </c>
      <c r="L1537" s="14">
        <v>1464.0</v>
      </c>
      <c r="M1537" s="14">
        <v>417.0</v>
      </c>
      <c r="N1537" s="14">
        <v>1.0</v>
      </c>
      <c r="O1537" s="14">
        <v>179.0</v>
      </c>
      <c r="P1537" s="14">
        <v>6.0</v>
      </c>
      <c r="Q1537" s="14">
        <v>190.0</v>
      </c>
      <c r="R1537" s="17">
        <f t="shared" si="1"/>
        <v>68.96104037</v>
      </c>
      <c r="S1537" s="17">
        <f t="shared" si="2"/>
        <v>14.59498642</v>
      </c>
      <c r="T1537" s="17">
        <f t="shared" si="3"/>
        <v>11.18696513</v>
      </c>
      <c r="U1537" s="17">
        <f t="shared" si="4"/>
        <v>15.83918467</v>
      </c>
      <c r="V1537" s="17">
        <f t="shared" si="5"/>
        <v>4.511571044</v>
      </c>
      <c r="W1537" s="17">
        <f t="shared" si="6"/>
        <v>0.01081911521</v>
      </c>
      <c r="X1537" s="17">
        <f t="shared" si="7"/>
        <v>1.936621623</v>
      </c>
      <c r="Y1537" s="14">
        <f t="shared" si="8"/>
        <v>71697</v>
      </c>
      <c r="Z1537" s="14">
        <f t="shared" si="9"/>
        <v>17762</v>
      </c>
      <c r="AA1537" s="14">
        <f t="shared" si="10"/>
        <v>10278</v>
      </c>
      <c r="AB1537" s="14">
        <f t="shared" si="11"/>
        <v>18104</v>
      </c>
      <c r="AC1537" s="14">
        <f t="shared" si="12"/>
        <v>4709</v>
      </c>
      <c r="AD1537" s="14">
        <f t="shared" si="13"/>
        <v>29</v>
      </c>
      <c r="AE1537" s="14">
        <f t="shared" si="14"/>
        <v>2497</v>
      </c>
      <c r="AF1537" s="14">
        <f t="shared" si="15"/>
        <v>42</v>
      </c>
      <c r="AG1537" s="17">
        <f t="shared" si="16"/>
        <v>50.72930855</v>
      </c>
      <c r="AH1537" s="20">
        <f>12*(J1537*'Programas e Observações'!$C$8+K1537*'Programas e Observações'!$C$9+L1537*('Programas e Observações'!$C$8+'Programas e Observações'!$C$9)+M1537*'Programas e Observações'!$C$10)</f>
        <v>2051018.76</v>
      </c>
      <c r="AI1537" s="20">
        <f>12*(J1537*'Programas e Observações'!$D$8+K1537*'Programas e Observações'!$D$9+L1537*('Programas e Observações'!$D$8+'Programas e Observações'!$D$9)+M1537*'Programas e Observações'!$D$10)</f>
        <v>3122597.64</v>
      </c>
      <c r="AJ1537" s="13" t="s">
        <v>6219</v>
      </c>
      <c r="AK1537" s="13" t="s">
        <v>4077</v>
      </c>
    </row>
    <row r="1538" ht="15.75" customHeight="1">
      <c r="A1538" s="13" t="s">
        <v>6220</v>
      </c>
      <c r="B1538" s="13" t="s">
        <v>6221</v>
      </c>
      <c r="C1538" s="13" t="s">
        <v>6222</v>
      </c>
      <c r="D1538" s="13" t="s">
        <v>5938</v>
      </c>
      <c r="E1538" s="13" t="s">
        <v>5970</v>
      </c>
      <c r="F1538" s="13" t="s">
        <v>5971</v>
      </c>
      <c r="G1538" s="14">
        <v>17570.0</v>
      </c>
      <c r="H1538" s="16" t="b">
        <f>G1538&lt;'Programas e Observações'!$C$11</f>
        <v>1</v>
      </c>
      <c r="I1538" s="14">
        <v>1716.0</v>
      </c>
      <c r="J1538" s="14">
        <v>551.0</v>
      </c>
      <c r="K1538" s="14">
        <v>174.0</v>
      </c>
      <c r="L1538" s="14">
        <v>424.0</v>
      </c>
      <c r="M1538" s="14">
        <v>83.0</v>
      </c>
      <c r="N1538" s="14">
        <v>2.0</v>
      </c>
      <c r="O1538" s="14">
        <v>27.0</v>
      </c>
      <c r="P1538" s="14">
        <v>1.0</v>
      </c>
      <c r="Q1538" s="14"/>
      <c r="R1538" s="17">
        <f t="shared" si="1"/>
        <v>97.66647695</v>
      </c>
      <c r="S1538" s="17">
        <f t="shared" si="2"/>
        <v>31.36027319</v>
      </c>
      <c r="T1538" s="17">
        <f t="shared" si="3"/>
        <v>9.903244166</v>
      </c>
      <c r="U1538" s="17">
        <f t="shared" si="4"/>
        <v>24.13204326</v>
      </c>
      <c r="V1538" s="17">
        <f t="shared" si="5"/>
        <v>4.723961298</v>
      </c>
      <c r="W1538" s="17">
        <f t="shared" si="6"/>
        <v>0.1138303927</v>
      </c>
      <c r="X1538" s="17">
        <f t="shared" si="7"/>
        <v>1.536710302</v>
      </c>
      <c r="Y1538" s="14">
        <f t="shared" si="8"/>
        <v>33632</v>
      </c>
      <c r="Z1538" s="14">
        <f t="shared" si="9"/>
        <v>10281</v>
      </c>
      <c r="AA1538" s="14">
        <f t="shared" si="10"/>
        <v>3408</v>
      </c>
      <c r="AB1538" s="14">
        <f t="shared" si="11"/>
        <v>8174</v>
      </c>
      <c r="AC1538" s="14">
        <f t="shared" si="12"/>
        <v>1423</v>
      </c>
      <c r="AD1538" s="14">
        <f t="shared" si="13"/>
        <v>17</v>
      </c>
      <c r="AE1538" s="14">
        <f t="shared" si="14"/>
        <v>1179</v>
      </c>
      <c r="AF1538" s="14">
        <f t="shared" si="15"/>
        <v>16</v>
      </c>
      <c r="AG1538" s="17">
        <f t="shared" si="16"/>
        <v>59.50691641</v>
      </c>
      <c r="AH1538" s="20">
        <f>12*(J1538*'Programas e Observações'!$C$8+K1538*'Programas e Observações'!$C$9+L1538*('Programas e Observações'!$C$8+'Programas e Observações'!$C$9)+M1538*'Programas e Observações'!$C$10)</f>
        <v>542020.44</v>
      </c>
      <c r="AI1538" s="20">
        <f>12*(J1538*'Programas e Observações'!$D$8+K1538*'Programas e Observações'!$D$9+L1538*('Programas e Observações'!$D$8+'Programas e Observações'!$D$9)+M1538*'Programas e Observações'!$D$10)</f>
        <v>906771.48</v>
      </c>
      <c r="AJ1538" s="13" t="s">
        <v>6223</v>
      </c>
      <c r="AK1538" s="13" t="s">
        <v>6224</v>
      </c>
    </row>
    <row r="1539" ht="15.75" customHeight="1">
      <c r="A1539" s="13" t="s">
        <v>6225</v>
      </c>
      <c r="B1539" s="13" t="s">
        <v>6226</v>
      </c>
      <c r="C1539" s="13" t="s">
        <v>6227</v>
      </c>
      <c r="D1539" s="13" t="s">
        <v>5938</v>
      </c>
      <c r="E1539" s="13" t="s">
        <v>6005</v>
      </c>
      <c r="F1539" s="13" t="s">
        <v>6006</v>
      </c>
      <c r="G1539" s="14">
        <v>28825.0</v>
      </c>
      <c r="H1539" s="16" t="b">
        <f>G1539&lt;'Programas e Observações'!$C$11</f>
        <v>0</v>
      </c>
      <c r="I1539" s="14">
        <v>1275.0</v>
      </c>
      <c r="J1539" s="14">
        <v>287.0</v>
      </c>
      <c r="K1539" s="14">
        <v>148.0</v>
      </c>
      <c r="L1539" s="14">
        <v>172.0</v>
      </c>
      <c r="M1539" s="14">
        <v>79.0</v>
      </c>
      <c r="N1539" s="14">
        <v>0.0</v>
      </c>
      <c r="O1539" s="14">
        <v>45.0</v>
      </c>
      <c r="P1539" s="14">
        <v>2.0</v>
      </c>
      <c r="Q1539" s="14"/>
      <c r="R1539" s="17">
        <f t="shared" si="1"/>
        <v>44.23243712</v>
      </c>
      <c r="S1539" s="17">
        <f t="shared" si="2"/>
        <v>9.956634866</v>
      </c>
      <c r="T1539" s="17">
        <f t="shared" si="3"/>
        <v>5.134431917</v>
      </c>
      <c r="U1539" s="17">
        <f t="shared" si="4"/>
        <v>5.967042498</v>
      </c>
      <c r="V1539" s="17">
        <f t="shared" si="5"/>
        <v>2.740676496</v>
      </c>
      <c r="W1539" s="17">
        <f t="shared" si="6"/>
        <v>0</v>
      </c>
      <c r="X1539" s="17">
        <f t="shared" si="7"/>
        <v>1.56114484</v>
      </c>
      <c r="Y1539" s="14">
        <f t="shared" si="8"/>
        <v>18074</v>
      </c>
      <c r="Z1539" s="14">
        <f t="shared" si="9"/>
        <v>5941</v>
      </c>
      <c r="AA1539" s="14">
        <f t="shared" si="10"/>
        <v>1922</v>
      </c>
      <c r="AB1539" s="14">
        <f t="shared" si="11"/>
        <v>4389</v>
      </c>
      <c r="AC1539" s="14">
        <f t="shared" si="12"/>
        <v>790</v>
      </c>
      <c r="AD1539" s="14">
        <f t="shared" si="13"/>
        <v>33</v>
      </c>
      <c r="AE1539" s="14">
        <f t="shared" si="14"/>
        <v>743</v>
      </c>
      <c r="AF1539" s="14">
        <f t="shared" si="15"/>
        <v>15</v>
      </c>
      <c r="AG1539" s="17">
        <f t="shared" si="16"/>
        <v>41.23292703</v>
      </c>
      <c r="AH1539" s="20">
        <f>12*(J1539*'Programas e Observações'!$C$8+K1539*'Programas e Observações'!$C$9+L1539*('Programas e Observações'!$C$8+'Programas e Observações'!$C$9)+M1539*'Programas e Observações'!$C$10)</f>
        <v>295820.52</v>
      </c>
      <c r="AI1539" s="20">
        <f>12*(J1539*'Programas e Observações'!$D$8+K1539*'Programas e Observações'!$D$9+L1539*('Programas e Observações'!$D$8+'Programas e Observações'!$D$9)+M1539*'Programas e Observações'!$D$10)</f>
        <v>468935.4</v>
      </c>
      <c r="AJ1539" s="13" t="s">
        <v>6228</v>
      </c>
      <c r="AK1539" s="13" t="s">
        <v>3411</v>
      </c>
    </row>
    <row r="1540" ht="15.75" customHeight="1">
      <c r="A1540" s="13" t="s">
        <v>6229</v>
      </c>
      <c r="B1540" s="13" t="s">
        <v>6230</v>
      </c>
      <c r="C1540" s="13" t="s">
        <v>6231</v>
      </c>
      <c r="D1540" s="13" t="s">
        <v>5938</v>
      </c>
      <c r="E1540" s="13" t="s">
        <v>5958</v>
      </c>
      <c r="F1540" s="13" t="s">
        <v>5959</v>
      </c>
      <c r="G1540" s="14">
        <v>7334.0</v>
      </c>
      <c r="H1540" s="16" t="b">
        <f>G1540&lt;'Programas e Observações'!$C$11</f>
        <v>1</v>
      </c>
      <c r="I1540" s="14">
        <v>947.0</v>
      </c>
      <c r="J1540" s="14">
        <v>284.0</v>
      </c>
      <c r="K1540" s="14">
        <v>126.0</v>
      </c>
      <c r="L1540" s="14">
        <v>244.0</v>
      </c>
      <c r="M1540" s="14">
        <v>41.0</v>
      </c>
      <c r="N1540" s="14">
        <v>1.0</v>
      </c>
      <c r="O1540" s="14">
        <v>13.0</v>
      </c>
      <c r="P1540" s="14">
        <v>0.0</v>
      </c>
      <c r="Q1540" s="14"/>
      <c r="R1540" s="17">
        <f t="shared" si="1"/>
        <v>129.124625</v>
      </c>
      <c r="S1540" s="17">
        <f t="shared" si="2"/>
        <v>38.72375239</v>
      </c>
      <c r="T1540" s="17">
        <f t="shared" si="3"/>
        <v>17.18025634</v>
      </c>
      <c r="U1540" s="17">
        <f t="shared" si="4"/>
        <v>33.26970275</v>
      </c>
      <c r="V1540" s="17">
        <f t="shared" si="5"/>
        <v>5.590400873</v>
      </c>
      <c r="W1540" s="17">
        <f t="shared" si="6"/>
        <v>0.1363512408</v>
      </c>
      <c r="X1540" s="17">
        <f t="shared" si="7"/>
        <v>1.77256613</v>
      </c>
      <c r="Y1540" s="14">
        <f t="shared" si="8"/>
        <v>71697</v>
      </c>
      <c r="Z1540" s="14">
        <f t="shared" si="9"/>
        <v>17762</v>
      </c>
      <c r="AA1540" s="14">
        <f t="shared" si="10"/>
        <v>10278</v>
      </c>
      <c r="AB1540" s="14">
        <f t="shared" si="11"/>
        <v>18104</v>
      </c>
      <c r="AC1540" s="14">
        <f t="shared" si="12"/>
        <v>4709</v>
      </c>
      <c r="AD1540" s="14">
        <f t="shared" si="13"/>
        <v>29</v>
      </c>
      <c r="AE1540" s="14">
        <f t="shared" si="14"/>
        <v>2497</v>
      </c>
      <c r="AF1540" s="14">
        <f t="shared" si="15"/>
        <v>42</v>
      </c>
      <c r="AG1540" s="17">
        <f t="shared" si="16"/>
        <v>50.72930855</v>
      </c>
      <c r="AH1540" s="20">
        <f>12*(J1540*'Programas e Observações'!$C$8+K1540*'Programas e Observações'!$C$9+L1540*('Programas e Observações'!$C$8+'Programas e Observações'!$C$9)+M1540*'Programas e Observações'!$C$10)</f>
        <v>314957.28</v>
      </c>
      <c r="AI1540" s="20">
        <f>12*(J1540*'Programas e Observações'!$D$8+K1540*'Programas e Observações'!$D$9+L1540*('Programas e Observações'!$D$8+'Programas e Observações'!$D$9)+M1540*'Programas e Observações'!$D$10)</f>
        <v>513424.68</v>
      </c>
      <c r="AJ1540" s="13" t="s">
        <v>6232</v>
      </c>
      <c r="AK1540" s="13" t="s">
        <v>6233</v>
      </c>
    </row>
    <row r="1541" ht="15.75" customHeight="1">
      <c r="A1541" s="13" t="s">
        <v>6234</v>
      </c>
      <c r="B1541" s="13" t="s">
        <v>6235</v>
      </c>
      <c r="C1541" s="13" t="s">
        <v>6236</v>
      </c>
      <c r="D1541" s="13" t="s">
        <v>5938</v>
      </c>
      <c r="E1541" s="13" t="s">
        <v>5939</v>
      </c>
      <c r="F1541" s="13" t="s">
        <v>5940</v>
      </c>
      <c r="G1541" s="14">
        <v>123017.0</v>
      </c>
      <c r="H1541" s="16" t="b">
        <f>G1541&lt;'Programas e Observações'!$C$11</f>
        <v>0</v>
      </c>
      <c r="I1541" s="14">
        <v>7721.0</v>
      </c>
      <c r="J1541" s="14">
        <v>2804.0</v>
      </c>
      <c r="K1541" s="14">
        <v>568.0</v>
      </c>
      <c r="L1541" s="14">
        <v>2194.0</v>
      </c>
      <c r="M1541" s="14">
        <v>780.0</v>
      </c>
      <c r="N1541" s="14">
        <v>2.0</v>
      </c>
      <c r="O1541" s="14">
        <v>218.0</v>
      </c>
      <c r="P1541" s="14">
        <v>5.0</v>
      </c>
      <c r="Q1541" s="14">
        <v>456.0</v>
      </c>
      <c r="R1541" s="17">
        <f t="shared" si="1"/>
        <v>62.76368307</v>
      </c>
      <c r="S1541" s="17">
        <f t="shared" si="2"/>
        <v>22.79359763</v>
      </c>
      <c r="T1541" s="17">
        <f t="shared" si="3"/>
        <v>4.617248023</v>
      </c>
      <c r="U1541" s="17">
        <f t="shared" si="4"/>
        <v>17.83493338</v>
      </c>
      <c r="V1541" s="17">
        <f t="shared" si="5"/>
        <v>6.340587073</v>
      </c>
      <c r="W1541" s="17">
        <f t="shared" si="6"/>
        <v>0.01625791557</v>
      </c>
      <c r="X1541" s="17">
        <f t="shared" si="7"/>
        <v>1.772112797</v>
      </c>
      <c r="Y1541" s="14">
        <f t="shared" si="8"/>
        <v>227544</v>
      </c>
      <c r="Z1541" s="14">
        <f t="shared" si="9"/>
        <v>61435</v>
      </c>
      <c r="AA1541" s="14">
        <f t="shared" si="10"/>
        <v>36541</v>
      </c>
      <c r="AB1541" s="14">
        <f t="shared" si="11"/>
        <v>68229</v>
      </c>
      <c r="AC1541" s="14">
        <f t="shared" si="12"/>
        <v>15818</v>
      </c>
      <c r="AD1541" s="14">
        <f t="shared" si="13"/>
        <v>78580</v>
      </c>
      <c r="AE1541" s="14">
        <f t="shared" si="14"/>
        <v>8368</v>
      </c>
      <c r="AF1541" s="14">
        <f t="shared" si="15"/>
        <v>182</v>
      </c>
      <c r="AG1541" s="17">
        <f t="shared" si="16"/>
        <v>54.15870311</v>
      </c>
      <c r="AH1541" s="20">
        <f>12*(J1541*'Programas e Observações'!$C$8+K1541*'Programas e Observações'!$C$9+L1541*('Programas e Observações'!$C$8+'Programas e Observações'!$C$9)+M1541*'Programas e Observações'!$C$10)</f>
        <v>2810844</v>
      </c>
      <c r="AI1541" s="20">
        <f>12*(J1541*'Programas e Observações'!$D$8+K1541*'Programas e Observações'!$D$9+L1541*('Programas e Observações'!$D$8+'Programas e Observações'!$D$9)+M1541*'Programas e Observações'!$D$10)</f>
        <v>4679122.32</v>
      </c>
      <c r="AJ1541" s="13" t="s">
        <v>6237</v>
      </c>
      <c r="AK1541" s="13" t="s">
        <v>6238</v>
      </c>
    </row>
    <row r="1542" ht="15.75" customHeight="1">
      <c r="A1542" s="13" t="s">
        <v>6239</v>
      </c>
      <c r="B1542" s="13" t="s">
        <v>6240</v>
      </c>
      <c r="C1542" s="13" t="s">
        <v>6241</v>
      </c>
      <c r="D1542" s="13" t="s">
        <v>5938</v>
      </c>
      <c r="E1542" s="13" t="s">
        <v>5946</v>
      </c>
      <c r="F1542" s="13" t="s">
        <v>5947</v>
      </c>
      <c r="G1542" s="14">
        <v>11347.0</v>
      </c>
      <c r="H1542" s="16" t="b">
        <f>G1542&lt;'Programas e Observações'!$C$11</f>
        <v>1</v>
      </c>
      <c r="I1542" s="14">
        <v>691.0</v>
      </c>
      <c r="J1542" s="14">
        <v>298.0</v>
      </c>
      <c r="K1542" s="14">
        <v>55.0</v>
      </c>
      <c r="L1542" s="14">
        <v>127.0</v>
      </c>
      <c r="M1542" s="14">
        <v>29.0</v>
      </c>
      <c r="N1542" s="14">
        <v>2.0</v>
      </c>
      <c r="O1542" s="14">
        <v>21.0</v>
      </c>
      <c r="P1542" s="14">
        <v>1.0</v>
      </c>
      <c r="Q1542" s="14"/>
      <c r="R1542" s="17">
        <f t="shared" si="1"/>
        <v>60.89715343</v>
      </c>
      <c r="S1542" s="17">
        <f t="shared" si="2"/>
        <v>26.26244822</v>
      </c>
      <c r="T1542" s="17">
        <f t="shared" si="3"/>
        <v>4.847096149</v>
      </c>
      <c r="U1542" s="17">
        <f t="shared" si="4"/>
        <v>11.19238565</v>
      </c>
      <c r="V1542" s="17">
        <f t="shared" si="5"/>
        <v>2.555741606</v>
      </c>
      <c r="W1542" s="17">
        <f t="shared" si="6"/>
        <v>0.1762580418</v>
      </c>
      <c r="X1542" s="17">
        <f t="shared" si="7"/>
        <v>1.850709439</v>
      </c>
      <c r="Y1542" s="14">
        <f t="shared" si="8"/>
        <v>6118</v>
      </c>
      <c r="Z1542" s="14">
        <f t="shared" si="9"/>
        <v>1751</v>
      </c>
      <c r="AA1542" s="14">
        <f t="shared" si="10"/>
        <v>403</v>
      </c>
      <c r="AB1542" s="14">
        <f t="shared" si="11"/>
        <v>853</v>
      </c>
      <c r="AC1542" s="14">
        <f t="shared" si="12"/>
        <v>325</v>
      </c>
      <c r="AD1542" s="14">
        <f t="shared" si="13"/>
        <v>33</v>
      </c>
      <c r="AE1542" s="14">
        <f t="shared" si="14"/>
        <v>383</v>
      </c>
      <c r="AF1542" s="14">
        <f t="shared" si="15"/>
        <v>13</v>
      </c>
      <c r="AG1542" s="17">
        <f t="shared" si="16"/>
        <v>31.6386635</v>
      </c>
      <c r="AH1542" s="20">
        <f>12*(J1542*'Programas e Observações'!$C$8+K1542*'Programas e Observações'!$C$9+L1542*('Programas e Observações'!$C$8+'Programas e Observações'!$C$9)+M1542*'Programas e Observações'!$C$10)</f>
        <v>192406.92</v>
      </c>
      <c r="AI1542" s="20">
        <f>12*(J1542*'Programas e Observações'!$D$8+K1542*'Programas e Observações'!$D$9+L1542*('Programas e Observações'!$D$8+'Programas e Observações'!$D$9)+M1542*'Programas e Observações'!$D$10)</f>
        <v>349599.24</v>
      </c>
      <c r="AJ1542" s="13" t="s">
        <v>499</v>
      </c>
      <c r="AK1542" s="13" t="s">
        <v>5899</v>
      </c>
    </row>
    <row r="1543" ht="15.75" customHeight="1">
      <c r="A1543" s="13" t="s">
        <v>6242</v>
      </c>
      <c r="B1543" s="13" t="s">
        <v>6243</v>
      </c>
      <c r="C1543" s="13" t="s">
        <v>6244</v>
      </c>
      <c r="D1543" s="13" t="s">
        <v>5938</v>
      </c>
      <c r="E1543" s="13" t="s">
        <v>6005</v>
      </c>
      <c r="F1543" s="13" t="s">
        <v>6006</v>
      </c>
      <c r="G1543" s="14">
        <v>27758.0</v>
      </c>
      <c r="H1543" s="16" t="b">
        <f>G1543&lt;'Programas e Observações'!$C$11</f>
        <v>0</v>
      </c>
      <c r="I1543" s="14">
        <v>0.0</v>
      </c>
      <c r="J1543" s="14">
        <v>0.0</v>
      </c>
      <c r="K1543" s="14">
        <v>0.0</v>
      </c>
      <c r="L1543" s="14">
        <v>0.0</v>
      </c>
      <c r="M1543" s="14">
        <v>0.0</v>
      </c>
      <c r="N1543" s="14">
        <v>2.0</v>
      </c>
      <c r="O1543" s="14">
        <v>18.0</v>
      </c>
      <c r="P1543" s="14">
        <v>1.0</v>
      </c>
      <c r="Q1543" s="14"/>
      <c r="R1543" s="17">
        <f t="shared" si="1"/>
        <v>0</v>
      </c>
      <c r="S1543" s="17">
        <f t="shared" si="2"/>
        <v>0</v>
      </c>
      <c r="T1543" s="17">
        <f t="shared" si="3"/>
        <v>0</v>
      </c>
      <c r="U1543" s="17">
        <f t="shared" si="4"/>
        <v>0</v>
      </c>
      <c r="V1543" s="17">
        <f t="shared" si="5"/>
        <v>0</v>
      </c>
      <c r="W1543" s="17">
        <f t="shared" si="6"/>
        <v>0.07205130053</v>
      </c>
      <c r="X1543" s="17">
        <f t="shared" si="7"/>
        <v>0.6484617047</v>
      </c>
      <c r="Y1543" s="14">
        <f t="shared" si="8"/>
        <v>18074</v>
      </c>
      <c r="Z1543" s="14">
        <f t="shared" si="9"/>
        <v>5941</v>
      </c>
      <c r="AA1543" s="14">
        <f t="shared" si="10"/>
        <v>1922</v>
      </c>
      <c r="AB1543" s="14">
        <f t="shared" si="11"/>
        <v>4389</v>
      </c>
      <c r="AC1543" s="14">
        <f t="shared" si="12"/>
        <v>790</v>
      </c>
      <c r="AD1543" s="14">
        <f t="shared" si="13"/>
        <v>33</v>
      </c>
      <c r="AE1543" s="14">
        <f t="shared" si="14"/>
        <v>743</v>
      </c>
      <c r="AF1543" s="14">
        <f t="shared" si="15"/>
        <v>15</v>
      </c>
      <c r="AG1543" s="17">
        <f t="shared" si="16"/>
        <v>41.23292703</v>
      </c>
      <c r="AH1543" s="20">
        <f>12*(J1543*'Programas e Observações'!$C$8+K1543*'Programas e Observações'!$C$9+L1543*('Programas e Observações'!$C$8+'Programas e Observações'!$C$9)+M1543*'Programas e Observações'!$C$10)</f>
        <v>0</v>
      </c>
      <c r="AI1543" s="20">
        <f>12*(J1543*'Programas e Observações'!$D$8+K1543*'Programas e Observações'!$D$9+L1543*('Programas e Observações'!$D$8+'Programas e Observações'!$D$9)+M1543*'Programas e Observações'!$D$10)</f>
        <v>0</v>
      </c>
      <c r="AJ1543" s="13" t="s">
        <v>342</v>
      </c>
      <c r="AK1543" s="13" t="s">
        <v>343</v>
      </c>
    </row>
    <row r="1544" ht="15.75" customHeight="1">
      <c r="A1544" s="13" t="s">
        <v>6245</v>
      </c>
      <c r="B1544" s="13" t="s">
        <v>6246</v>
      </c>
      <c r="C1544" s="13" t="s">
        <v>6247</v>
      </c>
      <c r="D1544" s="13" t="s">
        <v>5938</v>
      </c>
      <c r="E1544" s="13" t="s">
        <v>5946</v>
      </c>
      <c r="F1544" s="13" t="s">
        <v>5947</v>
      </c>
      <c r="G1544" s="14">
        <v>4975.0</v>
      </c>
      <c r="H1544" s="16" t="b">
        <f>G1544&lt;'Programas e Observações'!$C$11</f>
        <v>1</v>
      </c>
      <c r="I1544" s="14">
        <v>171.0</v>
      </c>
      <c r="J1544" s="14">
        <v>26.0</v>
      </c>
      <c r="K1544" s="14">
        <v>4.0</v>
      </c>
      <c r="L1544" s="14">
        <v>11.0</v>
      </c>
      <c r="M1544" s="14">
        <v>11.0</v>
      </c>
      <c r="N1544" s="14">
        <v>0.0</v>
      </c>
      <c r="O1544" s="14">
        <v>15.0</v>
      </c>
      <c r="P1544" s="14">
        <v>1.0</v>
      </c>
      <c r="Q1544" s="14"/>
      <c r="R1544" s="17">
        <f t="shared" si="1"/>
        <v>34.3718593</v>
      </c>
      <c r="S1544" s="17">
        <f t="shared" si="2"/>
        <v>5.226130653</v>
      </c>
      <c r="T1544" s="17">
        <f t="shared" si="3"/>
        <v>0.8040201005</v>
      </c>
      <c r="U1544" s="17">
        <f t="shared" si="4"/>
        <v>2.211055276</v>
      </c>
      <c r="V1544" s="17">
        <f t="shared" si="5"/>
        <v>2.211055276</v>
      </c>
      <c r="W1544" s="17">
        <f t="shared" si="6"/>
        <v>0</v>
      </c>
      <c r="X1544" s="17">
        <f t="shared" si="7"/>
        <v>3.015075377</v>
      </c>
      <c r="Y1544" s="14">
        <f t="shared" si="8"/>
        <v>6118</v>
      </c>
      <c r="Z1544" s="14">
        <f t="shared" si="9"/>
        <v>1751</v>
      </c>
      <c r="AA1544" s="14">
        <f t="shared" si="10"/>
        <v>403</v>
      </c>
      <c r="AB1544" s="14">
        <f t="shared" si="11"/>
        <v>853</v>
      </c>
      <c r="AC1544" s="14">
        <f t="shared" si="12"/>
        <v>325</v>
      </c>
      <c r="AD1544" s="14">
        <f t="shared" si="13"/>
        <v>33</v>
      </c>
      <c r="AE1544" s="14">
        <f t="shared" si="14"/>
        <v>383</v>
      </c>
      <c r="AF1544" s="14">
        <f t="shared" si="15"/>
        <v>13</v>
      </c>
      <c r="AG1544" s="17">
        <f t="shared" si="16"/>
        <v>31.6386635</v>
      </c>
      <c r="AH1544" s="20">
        <f>12*(J1544*'Programas e Observações'!$C$8+K1544*'Programas e Observações'!$C$9+L1544*('Programas e Observações'!$C$8+'Programas e Observações'!$C$9)+M1544*'Programas e Observações'!$C$10)</f>
        <v>20789.28</v>
      </c>
      <c r="AI1544" s="20">
        <f>12*(J1544*'Programas e Observações'!$D$8+K1544*'Programas e Observações'!$D$9+L1544*('Programas e Observações'!$D$8+'Programas e Observações'!$D$9)+M1544*'Programas e Observações'!$D$10)</f>
        <v>34577.04</v>
      </c>
      <c r="AJ1544" s="13" t="s">
        <v>1542</v>
      </c>
      <c r="AK1544" s="13" t="s">
        <v>975</v>
      </c>
    </row>
    <row r="1545" ht="15.75" customHeight="1">
      <c r="A1545" s="13" t="s">
        <v>6248</v>
      </c>
      <c r="B1545" s="13" t="s">
        <v>6249</v>
      </c>
      <c r="C1545" s="13" t="s">
        <v>6250</v>
      </c>
      <c r="D1545" s="13" t="s">
        <v>5938</v>
      </c>
      <c r="E1545" s="13" t="s">
        <v>5939</v>
      </c>
      <c r="F1545" s="13" t="s">
        <v>5940</v>
      </c>
      <c r="G1545" s="14">
        <v>106539.0</v>
      </c>
      <c r="H1545" s="16" t="b">
        <f>G1545&lt;'Programas e Observações'!$C$11</f>
        <v>0</v>
      </c>
      <c r="I1545" s="14">
        <v>1856.0</v>
      </c>
      <c r="J1545" s="14">
        <v>622.0</v>
      </c>
      <c r="K1545" s="14">
        <v>216.0</v>
      </c>
      <c r="L1545" s="14">
        <v>482.0</v>
      </c>
      <c r="M1545" s="14">
        <v>143.0</v>
      </c>
      <c r="N1545" s="14">
        <v>1.0</v>
      </c>
      <c r="O1545" s="14">
        <v>131.0</v>
      </c>
      <c r="P1545" s="14">
        <v>3.0</v>
      </c>
      <c r="Q1545" s="14">
        <v>467.0</v>
      </c>
      <c r="R1545" s="17">
        <f t="shared" si="1"/>
        <v>17.42085058</v>
      </c>
      <c r="S1545" s="17">
        <f t="shared" si="2"/>
        <v>5.838237641</v>
      </c>
      <c r="T1545" s="17">
        <f t="shared" si="3"/>
        <v>2.027426576</v>
      </c>
      <c r="U1545" s="17">
        <f t="shared" si="4"/>
        <v>4.52416486</v>
      </c>
      <c r="V1545" s="17">
        <f t="shared" si="5"/>
        <v>1.342231483</v>
      </c>
      <c r="W1545" s="17">
        <f t="shared" si="6"/>
        <v>0.009386234149</v>
      </c>
      <c r="X1545" s="17">
        <f t="shared" si="7"/>
        <v>1.229596674</v>
      </c>
      <c r="Y1545" s="14">
        <f t="shared" si="8"/>
        <v>227544</v>
      </c>
      <c r="Z1545" s="14">
        <f t="shared" si="9"/>
        <v>61435</v>
      </c>
      <c r="AA1545" s="14">
        <f t="shared" si="10"/>
        <v>36541</v>
      </c>
      <c r="AB1545" s="14">
        <f t="shared" si="11"/>
        <v>68229</v>
      </c>
      <c r="AC1545" s="14">
        <f t="shared" si="12"/>
        <v>15818</v>
      </c>
      <c r="AD1545" s="14">
        <f t="shared" si="13"/>
        <v>78580</v>
      </c>
      <c r="AE1545" s="14">
        <f t="shared" si="14"/>
        <v>8368</v>
      </c>
      <c r="AF1545" s="14">
        <f t="shared" si="15"/>
        <v>182</v>
      </c>
      <c r="AG1545" s="17">
        <f t="shared" si="16"/>
        <v>54.15870311</v>
      </c>
      <c r="AH1545" s="20">
        <f>12*(J1545*'Programas e Observações'!$C$8+K1545*'Programas e Observações'!$C$9+L1545*('Programas e Observações'!$C$8+'Programas e Observações'!$C$9)+M1545*'Programas e Observações'!$C$10)</f>
        <v>650216.64</v>
      </c>
      <c r="AI1545" s="20">
        <f>12*(J1545*'Programas e Observações'!$D$8+K1545*'Programas e Observações'!$D$9+L1545*('Programas e Observações'!$D$8+'Programas e Observações'!$D$9)+M1545*'Programas e Observações'!$D$10)</f>
        <v>1064378.04</v>
      </c>
      <c r="AJ1545" s="13" t="s">
        <v>2106</v>
      </c>
      <c r="AK1545" s="13" t="s">
        <v>6251</v>
      </c>
    </row>
    <row r="1546" ht="15.75" customHeight="1">
      <c r="A1546" s="13" t="s">
        <v>6252</v>
      </c>
      <c r="B1546" s="13" t="s">
        <v>6253</v>
      </c>
      <c r="C1546" s="13" t="s">
        <v>6254</v>
      </c>
      <c r="D1546" s="13" t="s">
        <v>5938</v>
      </c>
      <c r="E1546" s="13" t="s">
        <v>5999</v>
      </c>
      <c r="F1546" s="13" t="s">
        <v>6000</v>
      </c>
      <c r="G1546" s="14">
        <v>30720.0</v>
      </c>
      <c r="H1546" s="16" t="b">
        <f>G1546&lt;'Programas e Observações'!$C$11</f>
        <v>0</v>
      </c>
      <c r="I1546" s="14">
        <v>449.0</v>
      </c>
      <c r="J1546" s="14">
        <v>43.0</v>
      </c>
      <c r="K1546" s="14">
        <v>19.0</v>
      </c>
      <c r="L1546" s="14">
        <v>16.0</v>
      </c>
      <c r="M1546" s="14">
        <v>16.0</v>
      </c>
      <c r="N1546" s="14">
        <v>0.0</v>
      </c>
      <c r="O1546" s="14">
        <v>11.0</v>
      </c>
      <c r="P1546" s="14">
        <v>1.0</v>
      </c>
      <c r="Q1546" s="14"/>
      <c r="R1546" s="17">
        <f t="shared" si="1"/>
        <v>14.61588542</v>
      </c>
      <c r="S1546" s="17">
        <f t="shared" si="2"/>
        <v>1.399739583</v>
      </c>
      <c r="T1546" s="17">
        <f t="shared" si="3"/>
        <v>0.6184895833</v>
      </c>
      <c r="U1546" s="17">
        <f t="shared" si="4"/>
        <v>0.5208333333</v>
      </c>
      <c r="V1546" s="17">
        <f t="shared" si="5"/>
        <v>0.5208333333</v>
      </c>
      <c r="W1546" s="17">
        <f t="shared" si="6"/>
        <v>0</v>
      </c>
      <c r="X1546" s="17">
        <f t="shared" si="7"/>
        <v>0.3580729167</v>
      </c>
      <c r="Y1546" s="14">
        <f t="shared" si="8"/>
        <v>8802</v>
      </c>
      <c r="Z1546" s="14">
        <f t="shared" si="9"/>
        <v>3324</v>
      </c>
      <c r="AA1546" s="14">
        <f t="shared" si="10"/>
        <v>465</v>
      </c>
      <c r="AB1546" s="14">
        <f t="shared" si="11"/>
        <v>1087</v>
      </c>
      <c r="AC1546" s="14">
        <f t="shared" si="12"/>
        <v>425</v>
      </c>
      <c r="AD1546" s="14">
        <f t="shared" si="13"/>
        <v>51</v>
      </c>
      <c r="AE1546" s="14">
        <f t="shared" si="14"/>
        <v>199</v>
      </c>
      <c r="AF1546" s="14">
        <f t="shared" si="15"/>
        <v>8</v>
      </c>
      <c r="AG1546" s="17">
        <f t="shared" si="16"/>
        <v>24.77210619</v>
      </c>
      <c r="AH1546" s="20">
        <f>12*(J1546*'Programas e Observações'!$C$8+K1546*'Programas e Observações'!$C$9+L1546*('Programas e Observações'!$C$8+'Programas e Observações'!$C$9)+M1546*'Programas e Observações'!$C$10)</f>
        <v>37982.88</v>
      </c>
      <c r="AI1546" s="20">
        <f>12*(J1546*'Programas e Observações'!$D$8+K1546*'Programas e Observações'!$D$9+L1546*('Programas e Observações'!$D$8+'Programas e Observações'!$D$9)+M1546*'Programas e Observações'!$D$10)</f>
        <v>60186.12</v>
      </c>
      <c r="AJ1546" s="13" t="s">
        <v>3964</v>
      </c>
      <c r="AK1546" s="13" t="s">
        <v>383</v>
      </c>
    </row>
    <row r="1547" ht="15.75" customHeight="1">
      <c r="A1547" s="13" t="s">
        <v>6255</v>
      </c>
      <c r="B1547" s="13" t="s">
        <v>6256</v>
      </c>
      <c r="C1547" s="13" t="s">
        <v>6257</v>
      </c>
      <c r="D1547" s="13" t="s">
        <v>5938</v>
      </c>
      <c r="E1547" s="13" t="s">
        <v>6033</v>
      </c>
      <c r="F1547" s="13" t="s">
        <v>6034</v>
      </c>
      <c r="G1547" s="14">
        <v>4491.0</v>
      </c>
      <c r="H1547" s="16" t="b">
        <f>G1547&lt;'Programas e Observações'!$C$11</f>
        <v>1</v>
      </c>
      <c r="I1547" s="14">
        <v>0.0</v>
      </c>
      <c r="J1547" s="14">
        <v>0.0</v>
      </c>
      <c r="K1547" s="14">
        <v>0.0</v>
      </c>
      <c r="L1547" s="14">
        <v>0.0</v>
      </c>
      <c r="M1547" s="14">
        <v>0.0</v>
      </c>
      <c r="N1547" s="14">
        <v>0.0</v>
      </c>
      <c r="O1547" s="14">
        <v>9.0</v>
      </c>
      <c r="P1547" s="14">
        <v>1.0</v>
      </c>
      <c r="Q1547" s="14"/>
      <c r="R1547" s="17">
        <f t="shared" si="1"/>
        <v>0</v>
      </c>
      <c r="S1547" s="17">
        <f t="shared" si="2"/>
        <v>0</v>
      </c>
      <c r="T1547" s="17">
        <f t="shared" si="3"/>
        <v>0</v>
      </c>
      <c r="U1547" s="17">
        <f t="shared" si="4"/>
        <v>0</v>
      </c>
      <c r="V1547" s="17">
        <f t="shared" si="5"/>
        <v>0</v>
      </c>
      <c r="W1547" s="17">
        <f t="shared" si="6"/>
        <v>0</v>
      </c>
      <c r="X1547" s="17">
        <f t="shared" si="7"/>
        <v>2.004008016</v>
      </c>
      <c r="Y1547" s="14">
        <f t="shared" si="8"/>
        <v>4724</v>
      </c>
      <c r="Z1547" s="14">
        <f t="shared" si="9"/>
        <v>1905</v>
      </c>
      <c r="AA1547" s="14">
        <f t="shared" si="10"/>
        <v>333</v>
      </c>
      <c r="AB1547" s="14">
        <f t="shared" si="11"/>
        <v>1018</v>
      </c>
      <c r="AC1547" s="14">
        <f t="shared" si="12"/>
        <v>302</v>
      </c>
      <c r="AD1547" s="14">
        <f t="shared" si="13"/>
        <v>22</v>
      </c>
      <c r="AE1547" s="14">
        <f t="shared" si="14"/>
        <v>389</v>
      </c>
      <c r="AF1547" s="14">
        <f t="shared" si="15"/>
        <v>9</v>
      </c>
      <c r="AG1547" s="17">
        <f t="shared" si="16"/>
        <v>18.91287028</v>
      </c>
      <c r="AH1547" s="20">
        <f>12*(J1547*'Programas e Observações'!$C$8+K1547*'Programas e Observações'!$C$9+L1547*('Programas e Observações'!$C$8+'Programas e Observações'!$C$9)+M1547*'Programas e Observações'!$C$10)</f>
        <v>0</v>
      </c>
      <c r="AI1547" s="20">
        <f>12*(J1547*'Programas e Observações'!$D$8+K1547*'Programas e Observações'!$D$9+L1547*('Programas e Observações'!$D$8+'Programas e Observações'!$D$9)+M1547*'Programas e Observações'!$D$10)</f>
        <v>0</v>
      </c>
      <c r="AJ1547" s="13" t="s">
        <v>342</v>
      </c>
      <c r="AK1547" s="13" t="s">
        <v>343</v>
      </c>
    </row>
    <row r="1548" ht="15.75" customHeight="1">
      <c r="A1548" s="13" t="s">
        <v>6258</v>
      </c>
      <c r="B1548" s="13" t="s">
        <v>6259</v>
      </c>
      <c r="C1548" s="13" t="s">
        <v>6260</v>
      </c>
      <c r="D1548" s="13" t="s">
        <v>5938</v>
      </c>
      <c r="E1548" s="13" t="s">
        <v>5970</v>
      </c>
      <c r="F1548" s="13" t="s">
        <v>5971</v>
      </c>
      <c r="G1548" s="14">
        <v>33995.0</v>
      </c>
      <c r="H1548" s="16" t="b">
        <f>G1548&lt;'Programas e Observações'!$C$11</f>
        <v>0</v>
      </c>
      <c r="I1548" s="14">
        <v>439.0</v>
      </c>
      <c r="J1548" s="14">
        <v>199.0</v>
      </c>
      <c r="K1548" s="14">
        <v>18.0</v>
      </c>
      <c r="L1548" s="14">
        <v>45.0</v>
      </c>
      <c r="M1548" s="14">
        <v>25.0</v>
      </c>
      <c r="N1548" s="14">
        <v>0.0</v>
      </c>
      <c r="O1548" s="14">
        <v>46.0</v>
      </c>
      <c r="P1548" s="14">
        <v>1.0</v>
      </c>
      <c r="Q1548" s="14"/>
      <c r="R1548" s="17">
        <f t="shared" si="1"/>
        <v>12.91366377</v>
      </c>
      <c r="S1548" s="17">
        <f t="shared" si="2"/>
        <v>5.85380203</v>
      </c>
      <c r="T1548" s="17">
        <f t="shared" si="3"/>
        <v>0.5294896308</v>
      </c>
      <c r="U1548" s="17">
        <f t="shared" si="4"/>
        <v>1.323724077</v>
      </c>
      <c r="V1548" s="17">
        <f t="shared" si="5"/>
        <v>0.735402265</v>
      </c>
      <c r="W1548" s="17">
        <f t="shared" si="6"/>
        <v>0</v>
      </c>
      <c r="X1548" s="17">
        <f t="shared" si="7"/>
        <v>1.353140168</v>
      </c>
      <c r="Y1548" s="14">
        <f t="shared" si="8"/>
        <v>33632</v>
      </c>
      <c r="Z1548" s="14">
        <f t="shared" si="9"/>
        <v>10281</v>
      </c>
      <c r="AA1548" s="14">
        <f t="shared" si="10"/>
        <v>3408</v>
      </c>
      <c r="AB1548" s="14">
        <f t="shared" si="11"/>
        <v>8174</v>
      </c>
      <c r="AC1548" s="14">
        <f t="shared" si="12"/>
        <v>1423</v>
      </c>
      <c r="AD1548" s="14">
        <f t="shared" si="13"/>
        <v>17</v>
      </c>
      <c r="AE1548" s="14">
        <f t="shared" si="14"/>
        <v>1179</v>
      </c>
      <c r="AF1548" s="14">
        <f t="shared" si="15"/>
        <v>16</v>
      </c>
      <c r="AG1548" s="17">
        <f t="shared" si="16"/>
        <v>59.50691641</v>
      </c>
      <c r="AH1548" s="20">
        <f>12*(J1548*'Programas e Observações'!$C$8+K1548*'Programas e Observações'!$C$9+L1548*('Programas e Observações'!$C$8+'Programas e Observações'!$C$9)+M1548*'Programas e Observações'!$C$10)</f>
        <v>93732.6</v>
      </c>
      <c r="AI1548" s="20">
        <f>12*(J1548*'Programas e Observações'!$D$8+K1548*'Programas e Observações'!$D$9+L1548*('Programas e Observações'!$D$8+'Programas e Observações'!$D$9)+M1548*'Programas e Observações'!$D$10)</f>
        <v>183202.56</v>
      </c>
      <c r="AJ1548" s="13" t="s">
        <v>372</v>
      </c>
      <c r="AK1548" s="13" t="s">
        <v>2514</v>
      </c>
    </row>
    <row r="1549" ht="15.75" customHeight="1">
      <c r="A1549" s="13" t="s">
        <v>6261</v>
      </c>
      <c r="B1549" s="13" t="s">
        <v>6262</v>
      </c>
      <c r="C1549" s="13" t="s">
        <v>6263</v>
      </c>
      <c r="D1549" s="13" t="s">
        <v>5938</v>
      </c>
      <c r="E1549" s="13" t="s">
        <v>5939</v>
      </c>
      <c r="F1549" s="13" t="s">
        <v>5940</v>
      </c>
      <c r="G1549" s="14">
        <v>25658.0</v>
      </c>
      <c r="H1549" s="16" t="b">
        <f>G1549&lt;'Programas e Observações'!$C$11</f>
        <v>0</v>
      </c>
      <c r="I1549" s="14">
        <v>1727.0</v>
      </c>
      <c r="J1549" s="14">
        <v>620.0</v>
      </c>
      <c r="K1549" s="14">
        <v>130.0</v>
      </c>
      <c r="L1549" s="14">
        <v>467.0</v>
      </c>
      <c r="M1549" s="14">
        <v>173.0</v>
      </c>
      <c r="N1549" s="14">
        <v>0.0</v>
      </c>
      <c r="O1549" s="14">
        <v>34.0</v>
      </c>
      <c r="P1549" s="14">
        <v>0.0</v>
      </c>
      <c r="Q1549" s="14"/>
      <c r="R1549" s="17">
        <f t="shared" si="1"/>
        <v>67.30844181</v>
      </c>
      <c r="S1549" s="17">
        <f t="shared" si="2"/>
        <v>24.16400343</v>
      </c>
      <c r="T1549" s="17">
        <f t="shared" si="3"/>
        <v>5.06664588</v>
      </c>
      <c r="U1549" s="17">
        <f t="shared" si="4"/>
        <v>18.20095097</v>
      </c>
      <c r="V1549" s="17">
        <f t="shared" si="5"/>
        <v>6.742536441</v>
      </c>
      <c r="W1549" s="17">
        <f t="shared" si="6"/>
        <v>0</v>
      </c>
      <c r="X1549" s="17">
        <f t="shared" si="7"/>
        <v>1.325122769</v>
      </c>
      <c r="Y1549" s="14">
        <f t="shared" si="8"/>
        <v>227544</v>
      </c>
      <c r="Z1549" s="14">
        <f t="shared" si="9"/>
        <v>61435</v>
      </c>
      <c r="AA1549" s="14">
        <f t="shared" si="10"/>
        <v>36541</v>
      </c>
      <c r="AB1549" s="14">
        <f t="shared" si="11"/>
        <v>68229</v>
      </c>
      <c r="AC1549" s="14">
        <f t="shared" si="12"/>
        <v>15818</v>
      </c>
      <c r="AD1549" s="14">
        <f t="shared" si="13"/>
        <v>78580</v>
      </c>
      <c r="AE1549" s="14">
        <f t="shared" si="14"/>
        <v>8368</v>
      </c>
      <c r="AF1549" s="14">
        <f t="shared" si="15"/>
        <v>182</v>
      </c>
      <c r="AG1549" s="17">
        <f t="shared" si="16"/>
        <v>54.15870311</v>
      </c>
      <c r="AH1549" s="20">
        <f>12*(J1549*'Programas e Observações'!$C$8+K1549*'Programas e Observações'!$C$9+L1549*('Programas e Observações'!$C$8+'Programas e Observações'!$C$9)+M1549*'Programas e Observações'!$C$10)</f>
        <v>611209.44</v>
      </c>
      <c r="AI1549" s="20">
        <f>12*(J1549*'Programas e Observações'!$D$8+K1549*'Programas e Observações'!$D$9+L1549*('Programas e Observações'!$D$8+'Programas e Observações'!$D$9)+M1549*'Programas e Observações'!$D$10)</f>
        <v>1017503.76</v>
      </c>
      <c r="AJ1549" s="13" t="s">
        <v>6264</v>
      </c>
      <c r="AK1549" s="13" t="s">
        <v>6265</v>
      </c>
    </row>
    <row r="1550" ht="15.75" customHeight="1">
      <c r="A1550" s="13" t="s">
        <v>6266</v>
      </c>
      <c r="B1550" s="13" t="s">
        <v>6267</v>
      </c>
      <c r="C1550" s="13" t="s">
        <v>6268</v>
      </c>
      <c r="D1550" s="13" t="s">
        <v>5938</v>
      </c>
      <c r="E1550" s="13" t="s">
        <v>5979</v>
      </c>
      <c r="F1550" s="13" t="s">
        <v>5980</v>
      </c>
      <c r="G1550" s="14">
        <v>36652.0</v>
      </c>
      <c r="H1550" s="16" t="b">
        <f>G1550&lt;'Programas e Observações'!$C$11</f>
        <v>0</v>
      </c>
      <c r="I1550" s="14">
        <v>167.0</v>
      </c>
      <c r="J1550" s="14">
        <v>112.0</v>
      </c>
      <c r="K1550" s="14">
        <v>6.0</v>
      </c>
      <c r="L1550" s="14">
        <v>38.0</v>
      </c>
      <c r="M1550" s="14">
        <v>3.0</v>
      </c>
      <c r="N1550" s="14">
        <v>24.0</v>
      </c>
      <c r="O1550" s="14">
        <v>40.0</v>
      </c>
      <c r="P1550" s="14">
        <v>0.0</v>
      </c>
      <c r="Q1550" s="14"/>
      <c r="R1550" s="17">
        <f t="shared" si="1"/>
        <v>4.556368002</v>
      </c>
      <c r="S1550" s="17">
        <f t="shared" si="2"/>
        <v>3.055767762</v>
      </c>
      <c r="T1550" s="17">
        <f t="shared" si="3"/>
        <v>0.1637018444</v>
      </c>
      <c r="U1550" s="17">
        <f t="shared" si="4"/>
        <v>1.036778348</v>
      </c>
      <c r="V1550" s="17">
        <f t="shared" si="5"/>
        <v>0.08185092219</v>
      </c>
      <c r="W1550" s="17">
        <f t="shared" si="6"/>
        <v>0.6548073775</v>
      </c>
      <c r="X1550" s="17">
        <f t="shared" si="7"/>
        <v>1.091345629</v>
      </c>
      <c r="Y1550" s="14">
        <f t="shared" si="8"/>
        <v>15744</v>
      </c>
      <c r="Z1550" s="14">
        <f t="shared" si="9"/>
        <v>5147</v>
      </c>
      <c r="AA1550" s="14">
        <f t="shared" si="10"/>
        <v>1995</v>
      </c>
      <c r="AB1550" s="14">
        <f t="shared" si="11"/>
        <v>4386</v>
      </c>
      <c r="AC1550" s="14">
        <f t="shared" si="12"/>
        <v>1006</v>
      </c>
      <c r="AD1550" s="14">
        <f t="shared" si="13"/>
        <v>29</v>
      </c>
      <c r="AE1550" s="14">
        <f t="shared" si="14"/>
        <v>484</v>
      </c>
      <c r="AF1550" s="14">
        <f t="shared" si="15"/>
        <v>12</v>
      </c>
      <c r="AG1550" s="17">
        <f t="shared" si="16"/>
        <v>49.96445618</v>
      </c>
      <c r="AH1550" s="20">
        <f>12*(J1550*'Programas e Observações'!$C$8+K1550*'Programas e Observações'!$C$9+L1550*('Programas e Observações'!$C$8+'Programas e Observações'!$C$9)+M1550*'Programas e Observações'!$C$10)</f>
        <v>53785.44</v>
      </c>
      <c r="AI1550" s="20">
        <f>12*(J1550*'Programas e Observações'!$D$8+K1550*'Programas e Observações'!$D$9+L1550*('Programas e Observações'!$D$8+'Programas e Observações'!$D$9)+M1550*'Programas e Observações'!$D$10)</f>
        <v>108724.68</v>
      </c>
      <c r="AJ1550" s="13" t="s">
        <v>6269</v>
      </c>
      <c r="AK1550" s="13" t="s">
        <v>1585</v>
      </c>
    </row>
    <row r="1551" ht="15.75" customHeight="1">
      <c r="A1551" s="13" t="s">
        <v>6270</v>
      </c>
      <c r="B1551" s="13" t="s">
        <v>6271</v>
      </c>
      <c r="C1551" s="13" t="s">
        <v>6272</v>
      </c>
      <c r="D1551" s="13" t="s">
        <v>5938</v>
      </c>
      <c r="E1551" s="13" t="s">
        <v>5946</v>
      </c>
      <c r="F1551" s="13" t="s">
        <v>5947</v>
      </c>
      <c r="G1551" s="14">
        <v>14236.0</v>
      </c>
      <c r="H1551" s="16" t="b">
        <f>G1551&lt;'Programas e Observações'!$C$11</f>
        <v>1</v>
      </c>
      <c r="I1551" s="14">
        <v>581.0</v>
      </c>
      <c r="J1551" s="14">
        <v>55.0</v>
      </c>
      <c r="K1551" s="14">
        <v>25.0</v>
      </c>
      <c r="L1551" s="14">
        <v>32.0</v>
      </c>
      <c r="M1551" s="14">
        <v>22.0</v>
      </c>
      <c r="N1551" s="14">
        <v>0.0</v>
      </c>
      <c r="O1551" s="14">
        <v>25.0</v>
      </c>
      <c r="P1551" s="14">
        <v>1.0</v>
      </c>
      <c r="Q1551" s="14"/>
      <c r="R1551" s="17">
        <f t="shared" si="1"/>
        <v>40.81202585</v>
      </c>
      <c r="S1551" s="17">
        <f t="shared" si="2"/>
        <v>3.863444788</v>
      </c>
      <c r="T1551" s="17">
        <f t="shared" si="3"/>
        <v>1.756111267</v>
      </c>
      <c r="U1551" s="17">
        <f t="shared" si="4"/>
        <v>2.247822422</v>
      </c>
      <c r="V1551" s="17">
        <f t="shared" si="5"/>
        <v>1.545377915</v>
      </c>
      <c r="W1551" s="17">
        <f t="shared" si="6"/>
        <v>0</v>
      </c>
      <c r="X1551" s="17">
        <f t="shared" si="7"/>
        <v>1.756111267</v>
      </c>
      <c r="Y1551" s="14">
        <f t="shared" si="8"/>
        <v>6118</v>
      </c>
      <c r="Z1551" s="14">
        <f t="shared" si="9"/>
        <v>1751</v>
      </c>
      <c r="AA1551" s="14">
        <f t="shared" si="10"/>
        <v>403</v>
      </c>
      <c r="AB1551" s="14">
        <f t="shared" si="11"/>
        <v>853</v>
      </c>
      <c r="AC1551" s="14">
        <f t="shared" si="12"/>
        <v>325</v>
      </c>
      <c r="AD1551" s="14">
        <f t="shared" si="13"/>
        <v>33</v>
      </c>
      <c r="AE1551" s="14">
        <f t="shared" si="14"/>
        <v>383</v>
      </c>
      <c r="AF1551" s="14">
        <f t="shared" si="15"/>
        <v>13</v>
      </c>
      <c r="AG1551" s="17">
        <f t="shared" si="16"/>
        <v>31.6386635</v>
      </c>
      <c r="AH1551" s="20">
        <f>12*(J1551*'Programas e Observações'!$C$8+K1551*'Programas e Observações'!$C$9+L1551*('Programas e Observações'!$C$8+'Programas e Observações'!$C$9)+M1551*'Programas e Observações'!$C$10)</f>
        <v>57914.16</v>
      </c>
      <c r="AI1551" s="20">
        <f>12*(J1551*'Programas e Observações'!$D$8+K1551*'Programas e Observações'!$D$9+L1551*('Programas e Observações'!$D$8+'Programas e Observações'!$D$9)+M1551*'Programas e Observações'!$D$10)</f>
        <v>90748.2</v>
      </c>
      <c r="AJ1551" s="13" t="s">
        <v>3201</v>
      </c>
      <c r="AK1551" s="13" t="s">
        <v>3038</v>
      </c>
    </row>
    <row r="1552" ht="15.75" customHeight="1">
      <c r="A1552" s="13" t="s">
        <v>6273</v>
      </c>
      <c r="B1552" s="13" t="s">
        <v>6274</v>
      </c>
      <c r="C1552" s="13" t="s">
        <v>6275</v>
      </c>
      <c r="D1552" s="13" t="s">
        <v>5938</v>
      </c>
      <c r="E1552" s="13" t="s">
        <v>5939</v>
      </c>
      <c r="F1552" s="13" t="s">
        <v>5940</v>
      </c>
      <c r="G1552" s="14">
        <v>29669.0</v>
      </c>
      <c r="H1552" s="16" t="b">
        <f>G1552&lt;'Programas e Observações'!$C$11</f>
        <v>0</v>
      </c>
      <c r="I1552" s="14">
        <v>1643.0</v>
      </c>
      <c r="J1552" s="14">
        <v>594.0</v>
      </c>
      <c r="K1552" s="14">
        <v>144.0</v>
      </c>
      <c r="L1552" s="14">
        <v>452.0</v>
      </c>
      <c r="M1552" s="14">
        <v>195.0</v>
      </c>
      <c r="N1552" s="14">
        <v>0.0</v>
      </c>
      <c r="O1552" s="14">
        <v>39.0</v>
      </c>
      <c r="P1552" s="14">
        <v>1.0</v>
      </c>
      <c r="Q1552" s="14"/>
      <c r="R1552" s="17">
        <f t="shared" si="1"/>
        <v>55.37766693</v>
      </c>
      <c r="S1552" s="17">
        <f t="shared" si="2"/>
        <v>20.02089723</v>
      </c>
      <c r="T1552" s="17">
        <f t="shared" si="3"/>
        <v>4.853550844</v>
      </c>
      <c r="U1552" s="17">
        <f t="shared" si="4"/>
        <v>15.23475682</v>
      </c>
      <c r="V1552" s="17">
        <f t="shared" si="5"/>
        <v>6.572516768</v>
      </c>
      <c r="W1552" s="17">
        <f t="shared" si="6"/>
        <v>0</v>
      </c>
      <c r="X1552" s="17">
        <f t="shared" si="7"/>
        <v>1.314503354</v>
      </c>
      <c r="Y1552" s="14">
        <f t="shared" si="8"/>
        <v>227544</v>
      </c>
      <c r="Z1552" s="14">
        <f t="shared" si="9"/>
        <v>61435</v>
      </c>
      <c r="AA1552" s="14">
        <f t="shared" si="10"/>
        <v>36541</v>
      </c>
      <c r="AB1552" s="14">
        <f t="shared" si="11"/>
        <v>68229</v>
      </c>
      <c r="AC1552" s="14">
        <f t="shared" si="12"/>
        <v>15818</v>
      </c>
      <c r="AD1552" s="14">
        <f t="shared" si="13"/>
        <v>78580</v>
      </c>
      <c r="AE1552" s="14">
        <f t="shared" si="14"/>
        <v>8368</v>
      </c>
      <c r="AF1552" s="14">
        <f t="shared" si="15"/>
        <v>182</v>
      </c>
      <c r="AG1552" s="17">
        <f t="shared" si="16"/>
        <v>54.15870311</v>
      </c>
      <c r="AH1552" s="20">
        <f>12*(J1552*'Programas e Observações'!$C$8+K1552*'Programas e Observações'!$C$9+L1552*('Programas e Observações'!$C$8+'Programas e Observações'!$C$9)+M1552*'Programas e Observações'!$C$10)</f>
        <v>614157.6</v>
      </c>
      <c r="AI1552" s="20">
        <f>12*(J1552*'Programas e Observações'!$D$8+K1552*'Programas e Observações'!$D$9+L1552*('Programas e Observações'!$D$8+'Programas e Observações'!$D$9)+M1552*'Programas e Observações'!$D$10)</f>
        <v>1005999.24</v>
      </c>
      <c r="AJ1552" s="13" t="s">
        <v>6276</v>
      </c>
      <c r="AK1552" s="13" t="s">
        <v>6277</v>
      </c>
    </row>
    <row r="1553" ht="15.75" customHeight="1">
      <c r="A1553" s="13" t="s">
        <v>6278</v>
      </c>
      <c r="B1553" s="13" t="s">
        <v>6279</v>
      </c>
      <c r="C1553" s="13" t="s">
        <v>6280</v>
      </c>
      <c r="D1553" s="13" t="s">
        <v>5938</v>
      </c>
      <c r="E1553" s="13" t="s">
        <v>5979</v>
      </c>
      <c r="F1553" s="13" t="s">
        <v>5980</v>
      </c>
      <c r="G1553" s="14">
        <v>17142.0</v>
      </c>
      <c r="H1553" s="16" t="b">
        <f>G1553&lt;'Programas e Observações'!$C$11</f>
        <v>1</v>
      </c>
      <c r="I1553" s="14">
        <v>1497.0</v>
      </c>
      <c r="J1553" s="14">
        <v>655.0</v>
      </c>
      <c r="K1553" s="14">
        <v>122.0</v>
      </c>
      <c r="L1553" s="14">
        <v>399.0</v>
      </c>
      <c r="M1553" s="14">
        <v>135.0</v>
      </c>
      <c r="N1553" s="14">
        <v>0.0</v>
      </c>
      <c r="O1553" s="14">
        <v>26.0</v>
      </c>
      <c r="P1553" s="14">
        <v>1.0</v>
      </c>
      <c r="Q1553" s="14"/>
      <c r="R1553" s="17">
        <f t="shared" si="1"/>
        <v>87.32936647</v>
      </c>
      <c r="S1553" s="17">
        <f t="shared" si="2"/>
        <v>38.21024385</v>
      </c>
      <c r="T1553" s="17">
        <f t="shared" si="3"/>
        <v>7.117022518</v>
      </c>
      <c r="U1553" s="17">
        <f t="shared" si="4"/>
        <v>23.27616381</v>
      </c>
      <c r="V1553" s="17">
        <f t="shared" si="5"/>
        <v>7.87539377</v>
      </c>
      <c r="W1553" s="17">
        <f t="shared" si="6"/>
        <v>0</v>
      </c>
      <c r="X1553" s="17">
        <f t="shared" si="7"/>
        <v>1.516742504</v>
      </c>
      <c r="Y1553" s="14">
        <f t="shared" si="8"/>
        <v>15744</v>
      </c>
      <c r="Z1553" s="14">
        <f t="shared" si="9"/>
        <v>5147</v>
      </c>
      <c r="AA1553" s="14">
        <f t="shared" si="10"/>
        <v>1995</v>
      </c>
      <c r="AB1553" s="14">
        <f t="shared" si="11"/>
        <v>4386</v>
      </c>
      <c r="AC1553" s="14">
        <f t="shared" si="12"/>
        <v>1006</v>
      </c>
      <c r="AD1553" s="14">
        <f t="shared" si="13"/>
        <v>29</v>
      </c>
      <c r="AE1553" s="14">
        <f t="shared" si="14"/>
        <v>484</v>
      </c>
      <c r="AF1553" s="14">
        <f t="shared" si="15"/>
        <v>12</v>
      </c>
      <c r="AG1553" s="17">
        <f t="shared" si="16"/>
        <v>49.96445618</v>
      </c>
      <c r="AH1553" s="20">
        <f>12*(J1553*'Programas e Observações'!$C$8+K1553*'Programas e Observações'!$C$9+L1553*('Programas e Observações'!$C$8+'Programas e Observações'!$C$9)+M1553*'Programas e Observações'!$C$10)</f>
        <v>545904.6</v>
      </c>
      <c r="AI1553" s="20">
        <f>12*(J1553*'Programas e Observações'!$D$8+K1553*'Programas e Observações'!$D$9+L1553*('Programas e Observações'!$D$8+'Programas e Observações'!$D$9)+M1553*'Programas e Observações'!$D$10)</f>
        <v>938146.56</v>
      </c>
      <c r="AJ1553" s="13" t="s">
        <v>4699</v>
      </c>
      <c r="AK1553" s="13" t="s">
        <v>6281</v>
      </c>
    </row>
    <row r="1554" ht="15.75" customHeight="1">
      <c r="A1554" s="13" t="s">
        <v>6282</v>
      </c>
      <c r="B1554" s="13" t="s">
        <v>6283</v>
      </c>
      <c r="C1554" s="13" t="s">
        <v>6284</v>
      </c>
      <c r="D1554" s="13" t="s">
        <v>5938</v>
      </c>
      <c r="E1554" s="13" t="s">
        <v>5939</v>
      </c>
      <c r="F1554" s="13" t="s">
        <v>5940</v>
      </c>
      <c r="G1554" s="14">
        <v>684293.0</v>
      </c>
      <c r="H1554" s="16" t="b">
        <f>G1554&lt;'Programas e Observações'!$C$11</f>
        <v>0</v>
      </c>
      <c r="I1554" s="14">
        <v>26176.0</v>
      </c>
      <c r="J1554" s="14">
        <v>7206.0</v>
      </c>
      <c r="K1554" s="14">
        <v>3575.0</v>
      </c>
      <c r="L1554" s="14">
        <v>8150.0</v>
      </c>
      <c r="M1554" s="14">
        <v>2069.0</v>
      </c>
      <c r="N1554" s="14">
        <v>10.0</v>
      </c>
      <c r="O1554" s="14">
        <v>1368.0</v>
      </c>
      <c r="P1554" s="14">
        <v>28.0</v>
      </c>
      <c r="Q1554" s="14">
        <v>3001.0</v>
      </c>
      <c r="R1554" s="17">
        <f t="shared" si="1"/>
        <v>38.25261986</v>
      </c>
      <c r="S1554" s="17">
        <f t="shared" si="2"/>
        <v>10.53057681</v>
      </c>
      <c r="T1554" s="17">
        <f t="shared" si="3"/>
        <v>5.224370262</v>
      </c>
      <c r="U1554" s="17">
        <f t="shared" si="4"/>
        <v>11.91010284</v>
      </c>
      <c r="V1554" s="17">
        <f t="shared" si="5"/>
        <v>3.023558622</v>
      </c>
      <c r="W1554" s="17">
        <f t="shared" si="6"/>
        <v>0.01461362311</v>
      </c>
      <c r="X1554" s="17">
        <f t="shared" si="7"/>
        <v>1.999143642</v>
      </c>
      <c r="Y1554" s="14">
        <f t="shared" si="8"/>
        <v>227544</v>
      </c>
      <c r="Z1554" s="14">
        <f t="shared" si="9"/>
        <v>61435</v>
      </c>
      <c r="AA1554" s="14">
        <f t="shared" si="10"/>
        <v>36541</v>
      </c>
      <c r="AB1554" s="14">
        <f t="shared" si="11"/>
        <v>68229</v>
      </c>
      <c r="AC1554" s="14">
        <f t="shared" si="12"/>
        <v>15818</v>
      </c>
      <c r="AD1554" s="14">
        <f t="shared" si="13"/>
        <v>78580</v>
      </c>
      <c r="AE1554" s="14">
        <f t="shared" si="14"/>
        <v>8368</v>
      </c>
      <c r="AF1554" s="14">
        <f t="shared" si="15"/>
        <v>182</v>
      </c>
      <c r="AG1554" s="17">
        <f t="shared" si="16"/>
        <v>54.15870311</v>
      </c>
      <c r="AH1554" s="20">
        <f>12*(J1554*'Programas e Observações'!$C$8+K1554*'Programas e Observações'!$C$9+L1554*('Programas e Observações'!$C$8+'Programas e Observações'!$C$9)+M1554*'Programas e Observações'!$C$10)</f>
        <v>10113358.92</v>
      </c>
      <c r="AI1554" s="20">
        <f>12*(J1554*'Programas e Observações'!$D$8+K1554*'Programas e Observações'!$D$9+L1554*('Programas e Observações'!$D$8+'Programas e Observações'!$D$9)+M1554*'Programas e Observações'!$D$10)</f>
        <v>15918796.08</v>
      </c>
      <c r="AJ1554" s="13" t="s">
        <v>6285</v>
      </c>
      <c r="AK1554" s="13" t="s">
        <v>6286</v>
      </c>
    </row>
    <row r="1555" ht="15.75" customHeight="1">
      <c r="A1555" s="13" t="s">
        <v>6287</v>
      </c>
      <c r="B1555" s="13" t="s">
        <v>6288</v>
      </c>
      <c r="C1555" s="13" t="s">
        <v>6289</v>
      </c>
      <c r="D1555" s="13" t="s">
        <v>5938</v>
      </c>
      <c r="E1555" s="13" t="s">
        <v>5965</v>
      </c>
      <c r="F1555" s="13" t="s">
        <v>5966</v>
      </c>
      <c r="G1555" s="14">
        <v>10440.0</v>
      </c>
      <c r="H1555" s="16" t="b">
        <f>G1555&lt;'Programas e Observações'!$C$11</f>
        <v>1</v>
      </c>
      <c r="I1555" s="14">
        <v>0.0</v>
      </c>
      <c r="J1555" s="14">
        <v>0.0</v>
      </c>
      <c r="K1555" s="14">
        <v>0.0</v>
      </c>
      <c r="L1555" s="14">
        <v>0.0</v>
      </c>
      <c r="M1555" s="14">
        <v>0.0</v>
      </c>
      <c r="N1555" s="14">
        <v>0.0</v>
      </c>
      <c r="O1555" s="14">
        <v>16.0</v>
      </c>
      <c r="P1555" s="14">
        <v>1.0</v>
      </c>
      <c r="Q1555" s="14"/>
      <c r="R1555" s="17">
        <f t="shared" si="1"/>
        <v>0</v>
      </c>
      <c r="S1555" s="17">
        <f t="shared" si="2"/>
        <v>0</v>
      </c>
      <c r="T1555" s="17">
        <f t="shared" si="3"/>
        <v>0</v>
      </c>
      <c r="U1555" s="17">
        <f t="shared" si="4"/>
        <v>0</v>
      </c>
      <c r="V1555" s="17">
        <f t="shared" si="5"/>
        <v>0</v>
      </c>
      <c r="W1555" s="17">
        <f t="shared" si="6"/>
        <v>0</v>
      </c>
      <c r="X1555" s="17">
        <f t="shared" si="7"/>
        <v>1.53256705</v>
      </c>
      <c r="Y1555" s="14">
        <f t="shared" si="8"/>
        <v>19738</v>
      </c>
      <c r="Z1555" s="14">
        <f t="shared" si="9"/>
        <v>6149</v>
      </c>
      <c r="AA1555" s="14">
        <f t="shared" si="10"/>
        <v>2149</v>
      </c>
      <c r="AB1555" s="14">
        <f t="shared" si="11"/>
        <v>4978</v>
      </c>
      <c r="AC1555" s="14">
        <f t="shared" si="12"/>
        <v>1466</v>
      </c>
      <c r="AD1555" s="14">
        <f t="shared" si="13"/>
        <v>7</v>
      </c>
      <c r="AE1555" s="14">
        <f t="shared" si="14"/>
        <v>802</v>
      </c>
      <c r="AF1555" s="14">
        <f t="shared" si="15"/>
        <v>24</v>
      </c>
      <c r="AG1555" s="17">
        <f t="shared" si="16"/>
        <v>37.93573335</v>
      </c>
      <c r="AH1555" s="20">
        <f>12*(J1555*'Programas e Observações'!$C$8+K1555*'Programas e Observações'!$C$9+L1555*('Programas e Observações'!$C$8+'Programas e Observações'!$C$9)+M1555*'Programas e Observações'!$C$10)</f>
        <v>0</v>
      </c>
      <c r="AI1555" s="20">
        <f>12*(J1555*'Programas e Observações'!$D$8+K1555*'Programas e Observações'!$D$9+L1555*('Programas e Observações'!$D$8+'Programas e Observações'!$D$9)+M1555*'Programas e Observações'!$D$10)</f>
        <v>0</v>
      </c>
      <c r="AJ1555" s="13" t="s">
        <v>342</v>
      </c>
      <c r="AK1555" s="13" t="s">
        <v>343</v>
      </c>
    </row>
    <row r="1556" ht="15.75" customHeight="1">
      <c r="A1556" s="13" t="s">
        <v>6290</v>
      </c>
      <c r="B1556" s="13" t="s">
        <v>6291</v>
      </c>
      <c r="C1556" s="13" t="s">
        <v>6292</v>
      </c>
      <c r="D1556" s="13" t="s">
        <v>5938</v>
      </c>
      <c r="E1556" s="13" t="s">
        <v>5958</v>
      </c>
      <c r="F1556" s="13" t="s">
        <v>5959</v>
      </c>
      <c r="G1556" s="14">
        <v>16328.0</v>
      </c>
      <c r="H1556" s="16" t="b">
        <f>G1556&lt;'Programas e Observações'!$C$11</f>
        <v>1</v>
      </c>
      <c r="I1556" s="14">
        <v>0.0</v>
      </c>
      <c r="J1556" s="14">
        <v>0.0</v>
      </c>
      <c r="K1556" s="14">
        <v>0.0</v>
      </c>
      <c r="L1556" s="14">
        <v>0.0</v>
      </c>
      <c r="M1556" s="14">
        <v>0.0</v>
      </c>
      <c r="N1556" s="14">
        <v>0.0</v>
      </c>
      <c r="O1556" s="14">
        <v>28.0</v>
      </c>
      <c r="P1556" s="14">
        <v>1.0</v>
      </c>
      <c r="Q1556" s="14"/>
      <c r="R1556" s="17">
        <f t="shared" si="1"/>
        <v>0</v>
      </c>
      <c r="S1556" s="17">
        <f t="shared" si="2"/>
        <v>0</v>
      </c>
      <c r="T1556" s="17">
        <f t="shared" si="3"/>
        <v>0</v>
      </c>
      <c r="U1556" s="17">
        <f t="shared" si="4"/>
        <v>0</v>
      </c>
      <c r="V1556" s="17">
        <f t="shared" si="5"/>
        <v>0</v>
      </c>
      <c r="W1556" s="17">
        <f t="shared" si="6"/>
        <v>0</v>
      </c>
      <c r="X1556" s="17">
        <f t="shared" si="7"/>
        <v>1.714845664</v>
      </c>
      <c r="Y1556" s="14">
        <f t="shared" si="8"/>
        <v>71697</v>
      </c>
      <c r="Z1556" s="14">
        <f t="shared" si="9"/>
        <v>17762</v>
      </c>
      <c r="AA1556" s="14">
        <f t="shared" si="10"/>
        <v>10278</v>
      </c>
      <c r="AB1556" s="14">
        <f t="shared" si="11"/>
        <v>18104</v>
      </c>
      <c r="AC1556" s="14">
        <f t="shared" si="12"/>
        <v>4709</v>
      </c>
      <c r="AD1556" s="14">
        <f t="shared" si="13"/>
        <v>29</v>
      </c>
      <c r="AE1556" s="14">
        <f t="shared" si="14"/>
        <v>2497</v>
      </c>
      <c r="AF1556" s="14">
        <f t="shared" si="15"/>
        <v>42</v>
      </c>
      <c r="AG1556" s="17">
        <f t="shared" si="16"/>
        <v>50.72930855</v>
      </c>
      <c r="AH1556" s="20">
        <f>12*(J1556*'Programas e Observações'!$C$8+K1556*'Programas e Observações'!$C$9+L1556*('Programas e Observações'!$C$8+'Programas e Observações'!$C$9)+M1556*'Programas e Observações'!$C$10)</f>
        <v>0</v>
      </c>
      <c r="AI1556" s="20">
        <f>12*(J1556*'Programas e Observações'!$D$8+K1556*'Programas e Observações'!$D$9+L1556*('Programas e Observações'!$D$8+'Programas e Observações'!$D$9)+M1556*'Programas e Observações'!$D$10)</f>
        <v>0</v>
      </c>
      <c r="AJ1556" s="13" t="s">
        <v>342</v>
      </c>
      <c r="AK1556" s="13" t="s">
        <v>343</v>
      </c>
    </row>
    <row r="1557" ht="15.75" customHeight="1">
      <c r="A1557" s="13" t="s">
        <v>6293</v>
      </c>
      <c r="B1557" s="13" t="s">
        <v>6294</v>
      </c>
      <c r="C1557" s="13" t="s">
        <v>2348</v>
      </c>
      <c r="D1557" s="13" t="s">
        <v>5938</v>
      </c>
      <c r="E1557" s="13" t="s">
        <v>6005</v>
      </c>
      <c r="F1557" s="13" t="s">
        <v>6006</v>
      </c>
      <c r="G1557" s="14">
        <v>14477.0</v>
      </c>
      <c r="H1557" s="16" t="b">
        <f>G1557&lt;'Programas e Observações'!$C$11</f>
        <v>1</v>
      </c>
      <c r="I1557" s="14">
        <v>1200.0</v>
      </c>
      <c r="J1557" s="14">
        <v>591.0</v>
      </c>
      <c r="K1557" s="14">
        <v>71.0</v>
      </c>
      <c r="L1557" s="14">
        <v>412.0</v>
      </c>
      <c r="M1557" s="14">
        <v>43.0</v>
      </c>
      <c r="N1557" s="14">
        <v>4.0</v>
      </c>
      <c r="O1557" s="14">
        <v>23.0</v>
      </c>
      <c r="P1557" s="14">
        <v>0.0</v>
      </c>
      <c r="Q1557" s="14"/>
      <c r="R1557" s="17">
        <f t="shared" si="1"/>
        <v>82.89010154</v>
      </c>
      <c r="S1557" s="17">
        <f t="shared" si="2"/>
        <v>40.82337501</v>
      </c>
      <c r="T1557" s="17">
        <f t="shared" si="3"/>
        <v>4.904331008</v>
      </c>
      <c r="U1557" s="17">
        <f t="shared" si="4"/>
        <v>28.45893486</v>
      </c>
      <c r="V1557" s="17">
        <f t="shared" si="5"/>
        <v>2.970228639</v>
      </c>
      <c r="W1557" s="17">
        <f t="shared" si="6"/>
        <v>0.2763003385</v>
      </c>
      <c r="X1557" s="17">
        <f t="shared" si="7"/>
        <v>1.588726946</v>
      </c>
      <c r="Y1557" s="14">
        <f t="shared" si="8"/>
        <v>18074</v>
      </c>
      <c r="Z1557" s="14">
        <f t="shared" si="9"/>
        <v>5941</v>
      </c>
      <c r="AA1557" s="14">
        <f t="shared" si="10"/>
        <v>1922</v>
      </c>
      <c r="AB1557" s="14">
        <f t="shared" si="11"/>
        <v>4389</v>
      </c>
      <c r="AC1557" s="14">
        <f t="shared" si="12"/>
        <v>790</v>
      </c>
      <c r="AD1557" s="14">
        <f t="shared" si="13"/>
        <v>33</v>
      </c>
      <c r="AE1557" s="14">
        <f t="shared" si="14"/>
        <v>743</v>
      </c>
      <c r="AF1557" s="14">
        <f t="shared" si="15"/>
        <v>15</v>
      </c>
      <c r="AG1557" s="17">
        <f t="shared" si="16"/>
        <v>41.23292703</v>
      </c>
      <c r="AH1557" s="20">
        <f>12*(J1557*'Programas e Observações'!$C$8+K1557*'Programas e Observações'!$C$9+L1557*('Programas e Observações'!$C$8+'Programas e Observações'!$C$9)+M1557*'Programas e Observações'!$C$10)</f>
        <v>467909.04</v>
      </c>
      <c r="AI1557" s="20">
        <f>12*(J1557*'Programas e Observações'!$D$8+K1557*'Programas e Observações'!$D$9+L1557*('Programas e Observações'!$D$8+'Programas e Observações'!$D$9)+M1557*'Programas e Observações'!$D$10)</f>
        <v>839674.8</v>
      </c>
      <c r="AJ1557" s="13" t="s">
        <v>6295</v>
      </c>
      <c r="AK1557" s="13" t="s">
        <v>6296</v>
      </c>
    </row>
    <row r="1558" ht="15.75" customHeight="1">
      <c r="A1558" s="13" t="s">
        <v>6297</v>
      </c>
      <c r="B1558" s="13" t="s">
        <v>6298</v>
      </c>
      <c r="C1558" s="13" t="s">
        <v>6299</v>
      </c>
      <c r="D1558" s="13" t="s">
        <v>5938</v>
      </c>
      <c r="E1558" s="13" t="s">
        <v>6049</v>
      </c>
      <c r="F1558" s="13" t="s">
        <v>6050</v>
      </c>
      <c r="G1558" s="14">
        <v>28842.0</v>
      </c>
      <c r="H1558" s="16" t="b">
        <f>G1558&lt;'Programas e Observações'!$C$11</f>
        <v>0</v>
      </c>
      <c r="I1558" s="14">
        <v>2810.0</v>
      </c>
      <c r="J1558" s="14">
        <v>1172.0</v>
      </c>
      <c r="K1558" s="14">
        <v>214.0</v>
      </c>
      <c r="L1558" s="14">
        <v>641.0</v>
      </c>
      <c r="M1558" s="14">
        <v>149.0</v>
      </c>
      <c r="N1558" s="14">
        <v>0.0</v>
      </c>
      <c r="O1558" s="14">
        <v>56.0</v>
      </c>
      <c r="P1558" s="14">
        <v>1.0</v>
      </c>
      <c r="Q1558" s="14"/>
      <c r="R1558" s="17">
        <f t="shared" si="1"/>
        <v>97.42736287</v>
      </c>
      <c r="S1558" s="17">
        <f t="shared" si="2"/>
        <v>40.6351848</v>
      </c>
      <c r="T1558" s="17">
        <f t="shared" si="3"/>
        <v>7.419735109</v>
      </c>
      <c r="U1558" s="17">
        <f t="shared" si="4"/>
        <v>22.22453367</v>
      </c>
      <c r="V1558" s="17">
        <f t="shared" si="5"/>
        <v>5.166077248</v>
      </c>
      <c r="W1558" s="17">
        <f t="shared" si="6"/>
        <v>0</v>
      </c>
      <c r="X1558" s="17">
        <f t="shared" si="7"/>
        <v>1.941612926</v>
      </c>
      <c r="Y1558" s="14">
        <f t="shared" si="8"/>
        <v>24886</v>
      </c>
      <c r="Z1558" s="14">
        <f t="shared" si="9"/>
        <v>9247</v>
      </c>
      <c r="AA1558" s="14">
        <f t="shared" si="10"/>
        <v>1974</v>
      </c>
      <c r="AB1558" s="14">
        <f t="shared" si="11"/>
        <v>4828</v>
      </c>
      <c r="AC1558" s="14">
        <f t="shared" si="12"/>
        <v>1668</v>
      </c>
      <c r="AD1558" s="14">
        <f t="shared" si="13"/>
        <v>1</v>
      </c>
      <c r="AE1558" s="14">
        <f t="shared" si="14"/>
        <v>1072</v>
      </c>
      <c r="AF1558" s="14">
        <f t="shared" si="15"/>
        <v>23</v>
      </c>
      <c r="AG1558" s="17">
        <f t="shared" si="16"/>
        <v>41.96514091</v>
      </c>
      <c r="AH1558" s="20">
        <f>12*(J1558*'Programas e Observações'!$C$8+K1558*'Programas e Observações'!$C$9+L1558*('Programas e Observações'!$C$8+'Programas e Observações'!$C$9)+M1558*'Programas e Observações'!$C$10)</f>
        <v>874163.52</v>
      </c>
      <c r="AI1558" s="20">
        <f>12*(J1558*'Programas e Observações'!$D$8+K1558*'Programas e Observações'!$D$9+L1558*('Programas e Observações'!$D$8+'Programas e Observações'!$D$9)+M1558*'Programas e Observações'!$D$10)</f>
        <v>1546786.56</v>
      </c>
      <c r="AJ1558" s="13" t="s">
        <v>6300</v>
      </c>
      <c r="AK1558" s="13" t="s">
        <v>6301</v>
      </c>
    </row>
    <row r="1559" ht="15.75" customHeight="1">
      <c r="A1559" s="13" t="s">
        <v>6302</v>
      </c>
      <c r="B1559" s="13" t="s">
        <v>6303</v>
      </c>
      <c r="C1559" s="13" t="s">
        <v>6304</v>
      </c>
      <c r="D1559" s="13" t="s">
        <v>5938</v>
      </c>
      <c r="E1559" s="13" t="s">
        <v>5965</v>
      </c>
      <c r="F1559" s="13" t="s">
        <v>5966</v>
      </c>
      <c r="G1559" s="14">
        <v>13416.0</v>
      </c>
      <c r="H1559" s="16" t="b">
        <f>G1559&lt;'Programas e Observações'!$C$11</f>
        <v>1</v>
      </c>
      <c r="I1559" s="14">
        <v>0.0</v>
      </c>
      <c r="J1559" s="14">
        <v>0.0</v>
      </c>
      <c r="K1559" s="14">
        <v>0.0</v>
      </c>
      <c r="L1559" s="14">
        <v>0.0</v>
      </c>
      <c r="M1559" s="14">
        <v>0.0</v>
      </c>
      <c r="N1559" s="14">
        <v>0.0</v>
      </c>
      <c r="O1559" s="14">
        <v>23.0</v>
      </c>
      <c r="P1559" s="14">
        <v>0.0</v>
      </c>
      <c r="Q1559" s="14"/>
      <c r="R1559" s="17">
        <f t="shared" si="1"/>
        <v>0</v>
      </c>
      <c r="S1559" s="17">
        <f t="shared" si="2"/>
        <v>0</v>
      </c>
      <c r="T1559" s="17">
        <f t="shared" si="3"/>
        <v>0</v>
      </c>
      <c r="U1559" s="17">
        <f t="shared" si="4"/>
        <v>0</v>
      </c>
      <c r="V1559" s="17">
        <f t="shared" si="5"/>
        <v>0</v>
      </c>
      <c r="W1559" s="17">
        <f t="shared" si="6"/>
        <v>0</v>
      </c>
      <c r="X1559" s="17">
        <f t="shared" si="7"/>
        <v>1.7143709</v>
      </c>
      <c r="Y1559" s="14">
        <f t="shared" si="8"/>
        <v>19738</v>
      </c>
      <c r="Z1559" s="14">
        <f t="shared" si="9"/>
        <v>6149</v>
      </c>
      <c r="AA1559" s="14">
        <f t="shared" si="10"/>
        <v>2149</v>
      </c>
      <c r="AB1559" s="14">
        <f t="shared" si="11"/>
        <v>4978</v>
      </c>
      <c r="AC1559" s="14">
        <f t="shared" si="12"/>
        <v>1466</v>
      </c>
      <c r="AD1559" s="14">
        <f t="shared" si="13"/>
        <v>7</v>
      </c>
      <c r="AE1559" s="14">
        <f t="shared" si="14"/>
        <v>802</v>
      </c>
      <c r="AF1559" s="14">
        <f t="shared" si="15"/>
        <v>24</v>
      </c>
      <c r="AG1559" s="17">
        <f t="shared" si="16"/>
        <v>37.93573335</v>
      </c>
      <c r="AH1559" s="20">
        <f>12*(J1559*'Programas e Observações'!$C$8+K1559*'Programas e Observações'!$C$9+L1559*('Programas e Observações'!$C$8+'Programas e Observações'!$C$9)+M1559*'Programas e Observações'!$C$10)</f>
        <v>0</v>
      </c>
      <c r="AI1559" s="20">
        <f>12*(J1559*'Programas e Observações'!$D$8+K1559*'Programas e Observações'!$D$9+L1559*('Programas e Observações'!$D$8+'Programas e Observações'!$D$9)+M1559*'Programas e Observações'!$D$10)</f>
        <v>0</v>
      </c>
      <c r="AJ1559" s="13" t="s">
        <v>342</v>
      </c>
      <c r="AK1559" s="13" t="s">
        <v>343</v>
      </c>
    </row>
    <row r="1560" ht="15.75" customHeight="1">
      <c r="A1560" s="13" t="s">
        <v>6305</v>
      </c>
      <c r="B1560" s="13" t="s">
        <v>6306</v>
      </c>
      <c r="C1560" s="13" t="s">
        <v>6307</v>
      </c>
      <c r="D1560" s="13" t="s">
        <v>5938</v>
      </c>
      <c r="E1560" s="13" t="s">
        <v>5970</v>
      </c>
      <c r="F1560" s="13" t="s">
        <v>5971</v>
      </c>
      <c r="G1560" s="14">
        <v>12023.0</v>
      </c>
      <c r="H1560" s="16" t="b">
        <f>G1560&lt;'Programas e Observações'!$C$11</f>
        <v>1</v>
      </c>
      <c r="I1560" s="14">
        <v>291.0</v>
      </c>
      <c r="J1560" s="14">
        <v>40.0</v>
      </c>
      <c r="K1560" s="14">
        <v>25.0</v>
      </c>
      <c r="L1560" s="14">
        <v>28.0</v>
      </c>
      <c r="M1560" s="14">
        <v>31.0</v>
      </c>
      <c r="N1560" s="14">
        <v>1.0</v>
      </c>
      <c r="O1560" s="14">
        <v>22.0</v>
      </c>
      <c r="P1560" s="14">
        <v>1.0</v>
      </c>
      <c r="Q1560" s="14"/>
      <c r="R1560" s="17">
        <f t="shared" si="1"/>
        <v>24.20360975</v>
      </c>
      <c r="S1560" s="17">
        <f t="shared" si="2"/>
        <v>3.326956666</v>
      </c>
      <c r="T1560" s="17">
        <f t="shared" si="3"/>
        <v>2.079347916</v>
      </c>
      <c r="U1560" s="17">
        <f t="shared" si="4"/>
        <v>2.328869666</v>
      </c>
      <c r="V1560" s="17">
        <f t="shared" si="5"/>
        <v>2.578391416</v>
      </c>
      <c r="W1560" s="17">
        <f t="shared" si="6"/>
        <v>0.08317391666</v>
      </c>
      <c r="X1560" s="17">
        <f t="shared" si="7"/>
        <v>1.829826167</v>
      </c>
      <c r="Y1560" s="14">
        <f t="shared" si="8"/>
        <v>33632</v>
      </c>
      <c r="Z1560" s="14">
        <f t="shared" si="9"/>
        <v>10281</v>
      </c>
      <c r="AA1560" s="14">
        <f t="shared" si="10"/>
        <v>3408</v>
      </c>
      <c r="AB1560" s="14">
        <f t="shared" si="11"/>
        <v>8174</v>
      </c>
      <c r="AC1560" s="14">
        <f t="shared" si="12"/>
        <v>1423</v>
      </c>
      <c r="AD1560" s="14">
        <f t="shared" si="13"/>
        <v>17</v>
      </c>
      <c r="AE1560" s="14">
        <f t="shared" si="14"/>
        <v>1179</v>
      </c>
      <c r="AF1560" s="14">
        <f t="shared" si="15"/>
        <v>16</v>
      </c>
      <c r="AG1560" s="17">
        <f t="shared" si="16"/>
        <v>59.50691641</v>
      </c>
      <c r="AH1560" s="20">
        <f>12*(J1560*'Programas e Observações'!$C$8+K1560*'Programas e Observações'!$C$9+L1560*('Programas e Observações'!$C$8+'Programas e Observações'!$C$9)+M1560*'Programas e Observações'!$C$10)</f>
        <v>56848.68</v>
      </c>
      <c r="AI1560" s="20">
        <f>12*(J1560*'Programas e Observações'!$D$8+K1560*'Programas e Observações'!$D$9+L1560*('Programas e Observações'!$D$8+'Programas e Observações'!$D$9)+M1560*'Programas e Observações'!$D$10)</f>
        <v>82891.68</v>
      </c>
      <c r="AJ1560" s="13" t="s">
        <v>6308</v>
      </c>
      <c r="AK1560" s="13" t="s">
        <v>4921</v>
      </c>
    </row>
    <row r="1561" ht="15.75" customHeight="1">
      <c r="A1561" s="13" t="s">
        <v>6309</v>
      </c>
      <c r="B1561" s="13" t="s">
        <v>6310</v>
      </c>
      <c r="C1561" s="13" t="s">
        <v>6311</v>
      </c>
      <c r="D1561" s="13" t="s">
        <v>5938</v>
      </c>
      <c r="E1561" s="13" t="s">
        <v>5970</v>
      </c>
      <c r="F1561" s="13" t="s">
        <v>5971</v>
      </c>
      <c r="G1561" s="14">
        <v>16022.0</v>
      </c>
      <c r="H1561" s="16" t="b">
        <f>G1561&lt;'Programas e Observações'!$C$11</f>
        <v>1</v>
      </c>
      <c r="I1561" s="14">
        <v>703.0</v>
      </c>
      <c r="J1561" s="14">
        <v>135.0</v>
      </c>
      <c r="K1561" s="14">
        <v>73.0</v>
      </c>
      <c r="L1561" s="14">
        <v>103.0</v>
      </c>
      <c r="M1561" s="14">
        <v>28.0</v>
      </c>
      <c r="N1561" s="14">
        <v>0.0</v>
      </c>
      <c r="O1561" s="14">
        <v>25.0</v>
      </c>
      <c r="P1561" s="14">
        <v>1.0</v>
      </c>
      <c r="Q1561" s="14"/>
      <c r="R1561" s="17">
        <f t="shared" si="1"/>
        <v>43.87716889</v>
      </c>
      <c r="S1561" s="17">
        <f t="shared" si="2"/>
        <v>8.425914368</v>
      </c>
      <c r="T1561" s="17">
        <f t="shared" si="3"/>
        <v>4.556235177</v>
      </c>
      <c r="U1561" s="17">
        <f t="shared" si="4"/>
        <v>6.428660592</v>
      </c>
      <c r="V1561" s="17">
        <f t="shared" si="5"/>
        <v>1.747597054</v>
      </c>
      <c r="W1561" s="17">
        <f t="shared" si="6"/>
        <v>0</v>
      </c>
      <c r="X1561" s="17">
        <f t="shared" si="7"/>
        <v>1.560354513</v>
      </c>
      <c r="Y1561" s="14">
        <f t="shared" si="8"/>
        <v>33632</v>
      </c>
      <c r="Z1561" s="14">
        <f t="shared" si="9"/>
        <v>10281</v>
      </c>
      <c r="AA1561" s="14">
        <f t="shared" si="10"/>
        <v>3408</v>
      </c>
      <c r="AB1561" s="14">
        <f t="shared" si="11"/>
        <v>8174</v>
      </c>
      <c r="AC1561" s="14">
        <f t="shared" si="12"/>
        <v>1423</v>
      </c>
      <c r="AD1561" s="14">
        <f t="shared" si="13"/>
        <v>17</v>
      </c>
      <c r="AE1561" s="14">
        <f t="shared" si="14"/>
        <v>1179</v>
      </c>
      <c r="AF1561" s="14">
        <f t="shared" si="15"/>
        <v>16</v>
      </c>
      <c r="AG1561" s="17">
        <f t="shared" si="16"/>
        <v>59.50691641</v>
      </c>
      <c r="AH1561" s="20">
        <f>12*(J1561*'Programas e Observações'!$C$8+K1561*'Programas e Observações'!$C$9+L1561*('Programas e Observações'!$C$8+'Programas e Observações'!$C$9)+M1561*'Programas e Observações'!$C$10)</f>
        <v>151685.04</v>
      </c>
      <c r="AI1561" s="20">
        <f>12*(J1561*'Programas e Observações'!$D$8+K1561*'Programas e Observações'!$D$9+L1561*('Programas e Observações'!$D$8+'Programas e Observações'!$D$9)+M1561*'Programas e Observações'!$D$10)</f>
        <v>241480.8</v>
      </c>
      <c r="AJ1561" s="13" t="s">
        <v>2072</v>
      </c>
      <c r="AK1561" s="13" t="s">
        <v>419</v>
      </c>
    </row>
    <row r="1562" ht="15.75" customHeight="1">
      <c r="A1562" s="13" t="s">
        <v>6312</v>
      </c>
      <c r="B1562" s="13" t="s">
        <v>6313</v>
      </c>
      <c r="C1562" s="13" t="s">
        <v>3219</v>
      </c>
      <c r="D1562" s="13" t="s">
        <v>5938</v>
      </c>
      <c r="E1562" s="13" t="s">
        <v>5958</v>
      </c>
      <c r="F1562" s="13" t="s">
        <v>5959</v>
      </c>
      <c r="G1562" s="14">
        <v>14002.0</v>
      </c>
      <c r="H1562" s="16" t="b">
        <f>G1562&lt;'Programas e Observações'!$C$11</f>
        <v>1</v>
      </c>
      <c r="I1562" s="14">
        <v>969.0</v>
      </c>
      <c r="J1562" s="14">
        <v>327.0</v>
      </c>
      <c r="K1562" s="14">
        <v>41.0</v>
      </c>
      <c r="L1562" s="14">
        <v>127.0</v>
      </c>
      <c r="M1562" s="14">
        <v>20.0</v>
      </c>
      <c r="N1562" s="14">
        <v>0.0</v>
      </c>
      <c r="O1562" s="14">
        <v>8.0</v>
      </c>
      <c r="P1562" s="14">
        <v>0.0</v>
      </c>
      <c r="Q1562" s="14"/>
      <c r="R1562" s="17">
        <f t="shared" si="1"/>
        <v>69.20439937</v>
      </c>
      <c r="S1562" s="17">
        <f t="shared" si="2"/>
        <v>23.3538066</v>
      </c>
      <c r="T1562" s="17">
        <f t="shared" si="3"/>
        <v>2.928153121</v>
      </c>
      <c r="U1562" s="17">
        <f t="shared" si="4"/>
        <v>9.070132838</v>
      </c>
      <c r="V1562" s="17">
        <f t="shared" si="5"/>
        <v>1.428367376</v>
      </c>
      <c r="W1562" s="17">
        <f t="shared" si="6"/>
        <v>0</v>
      </c>
      <c r="X1562" s="17">
        <f t="shared" si="7"/>
        <v>0.5713469504</v>
      </c>
      <c r="Y1562" s="14">
        <f t="shared" si="8"/>
        <v>71697</v>
      </c>
      <c r="Z1562" s="14">
        <f t="shared" si="9"/>
        <v>17762</v>
      </c>
      <c r="AA1562" s="14">
        <f t="shared" si="10"/>
        <v>10278</v>
      </c>
      <c r="AB1562" s="14">
        <f t="shared" si="11"/>
        <v>18104</v>
      </c>
      <c r="AC1562" s="14">
        <f t="shared" si="12"/>
        <v>4709</v>
      </c>
      <c r="AD1562" s="14">
        <f t="shared" si="13"/>
        <v>29</v>
      </c>
      <c r="AE1562" s="14">
        <f t="shared" si="14"/>
        <v>2497</v>
      </c>
      <c r="AF1562" s="14">
        <f t="shared" si="15"/>
        <v>42</v>
      </c>
      <c r="AG1562" s="17">
        <f t="shared" si="16"/>
        <v>50.72930855</v>
      </c>
      <c r="AH1562" s="20">
        <f>12*(J1562*'Programas e Observações'!$C$8+K1562*'Programas e Observações'!$C$9+L1562*('Programas e Observações'!$C$8+'Programas e Observações'!$C$9)+M1562*'Programas e Observações'!$C$10)</f>
        <v>186289.2</v>
      </c>
      <c r="AI1562" s="20">
        <f>12*(J1562*'Programas e Observações'!$D$8+K1562*'Programas e Observações'!$D$9+L1562*('Programas e Observações'!$D$8+'Programas e Observações'!$D$9)+M1562*'Programas e Observações'!$D$10)</f>
        <v>353480.16</v>
      </c>
      <c r="AJ1562" s="13" t="s">
        <v>6314</v>
      </c>
      <c r="AK1562" s="13" t="s">
        <v>6315</v>
      </c>
    </row>
    <row r="1563" ht="15.75" customHeight="1">
      <c r="A1563" s="13" t="s">
        <v>6316</v>
      </c>
      <c r="B1563" s="13" t="s">
        <v>6317</v>
      </c>
      <c r="C1563" s="13" t="s">
        <v>6318</v>
      </c>
      <c r="D1563" s="13" t="s">
        <v>5938</v>
      </c>
      <c r="E1563" s="13" t="s">
        <v>6049</v>
      </c>
      <c r="F1563" s="13" t="s">
        <v>6050</v>
      </c>
      <c r="G1563" s="14">
        <v>18804.0</v>
      </c>
      <c r="H1563" s="16" t="b">
        <f>G1563&lt;'Programas e Observações'!$C$11</f>
        <v>1</v>
      </c>
      <c r="I1563" s="14">
        <v>0.0</v>
      </c>
      <c r="J1563" s="14">
        <v>0.0</v>
      </c>
      <c r="K1563" s="14">
        <v>0.0</v>
      </c>
      <c r="L1563" s="14">
        <v>0.0</v>
      </c>
      <c r="M1563" s="14">
        <v>0.0</v>
      </c>
      <c r="N1563" s="14">
        <v>0.0</v>
      </c>
      <c r="O1563" s="14">
        <v>44.0</v>
      </c>
      <c r="P1563" s="14">
        <v>2.0</v>
      </c>
      <c r="Q1563" s="14"/>
      <c r="R1563" s="17">
        <f t="shared" si="1"/>
        <v>0</v>
      </c>
      <c r="S1563" s="17">
        <f t="shared" si="2"/>
        <v>0</v>
      </c>
      <c r="T1563" s="17">
        <f t="shared" si="3"/>
        <v>0</v>
      </c>
      <c r="U1563" s="17">
        <f t="shared" si="4"/>
        <v>0</v>
      </c>
      <c r="V1563" s="17">
        <f t="shared" si="5"/>
        <v>0</v>
      </c>
      <c r="W1563" s="17">
        <f t="shared" si="6"/>
        <v>0</v>
      </c>
      <c r="X1563" s="17">
        <f t="shared" si="7"/>
        <v>2.339927675</v>
      </c>
      <c r="Y1563" s="14">
        <f t="shared" si="8"/>
        <v>24886</v>
      </c>
      <c r="Z1563" s="14">
        <f t="shared" si="9"/>
        <v>9247</v>
      </c>
      <c r="AA1563" s="14">
        <f t="shared" si="10"/>
        <v>1974</v>
      </c>
      <c r="AB1563" s="14">
        <f t="shared" si="11"/>
        <v>4828</v>
      </c>
      <c r="AC1563" s="14">
        <f t="shared" si="12"/>
        <v>1668</v>
      </c>
      <c r="AD1563" s="14">
        <f t="shared" si="13"/>
        <v>1</v>
      </c>
      <c r="AE1563" s="14">
        <f t="shared" si="14"/>
        <v>1072</v>
      </c>
      <c r="AF1563" s="14">
        <f t="shared" si="15"/>
        <v>23</v>
      </c>
      <c r="AG1563" s="17">
        <f t="shared" si="16"/>
        <v>41.96514091</v>
      </c>
      <c r="AH1563" s="20">
        <f>12*(J1563*'Programas e Observações'!$C$8+K1563*'Programas e Observações'!$C$9+L1563*('Programas e Observações'!$C$8+'Programas e Observações'!$C$9)+M1563*'Programas e Observações'!$C$10)</f>
        <v>0</v>
      </c>
      <c r="AI1563" s="20">
        <f>12*(J1563*'Programas e Observações'!$D$8+K1563*'Programas e Observações'!$D$9+L1563*('Programas e Observações'!$D$8+'Programas e Observações'!$D$9)+M1563*'Programas e Observações'!$D$10)</f>
        <v>0</v>
      </c>
      <c r="AJ1563" s="13" t="s">
        <v>342</v>
      </c>
      <c r="AK1563" s="13" t="s">
        <v>343</v>
      </c>
    </row>
    <row r="1564" ht="15.75" customHeight="1">
      <c r="A1564" s="13" t="s">
        <v>6319</v>
      </c>
      <c r="B1564" s="13" t="s">
        <v>6320</v>
      </c>
      <c r="C1564" s="13" t="s">
        <v>6321</v>
      </c>
      <c r="D1564" s="13" t="s">
        <v>5938</v>
      </c>
      <c r="E1564" s="13" t="s">
        <v>6049</v>
      </c>
      <c r="F1564" s="13" t="s">
        <v>6050</v>
      </c>
      <c r="G1564" s="14">
        <v>19863.0</v>
      </c>
      <c r="H1564" s="16" t="b">
        <f>G1564&lt;'Programas e Observações'!$C$11</f>
        <v>1</v>
      </c>
      <c r="I1564" s="14">
        <v>1026.0</v>
      </c>
      <c r="J1564" s="14">
        <v>479.0</v>
      </c>
      <c r="K1564" s="14">
        <v>92.0</v>
      </c>
      <c r="L1564" s="14">
        <v>241.0</v>
      </c>
      <c r="M1564" s="14">
        <v>46.0</v>
      </c>
      <c r="N1564" s="14">
        <v>0.0</v>
      </c>
      <c r="O1564" s="14">
        <v>32.0</v>
      </c>
      <c r="P1564" s="14">
        <v>0.0</v>
      </c>
      <c r="Q1564" s="14"/>
      <c r="R1564" s="17">
        <f t="shared" si="1"/>
        <v>51.65382873</v>
      </c>
      <c r="S1564" s="17">
        <f t="shared" si="2"/>
        <v>24.11518904</v>
      </c>
      <c r="T1564" s="17">
        <f t="shared" si="3"/>
        <v>4.631727332</v>
      </c>
      <c r="U1564" s="17">
        <f t="shared" si="4"/>
        <v>12.13311182</v>
      </c>
      <c r="V1564" s="17">
        <f t="shared" si="5"/>
        <v>2.315863666</v>
      </c>
      <c r="W1564" s="17">
        <f t="shared" si="6"/>
        <v>0</v>
      </c>
      <c r="X1564" s="17">
        <f t="shared" si="7"/>
        <v>1.611035594</v>
      </c>
      <c r="Y1564" s="14">
        <f t="shared" si="8"/>
        <v>24886</v>
      </c>
      <c r="Z1564" s="14">
        <f t="shared" si="9"/>
        <v>9247</v>
      </c>
      <c r="AA1564" s="14">
        <f t="shared" si="10"/>
        <v>1974</v>
      </c>
      <c r="AB1564" s="14">
        <f t="shared" si="11"/>
        <v>4828</v>
      </c>
      <c r="AC1564" s="14">
        <f t="shared" si="12"/>
        <v>1668</v>
      </c>
      <c r="AD1564" s="14">
        <f t="shared" si="13"/>
        <v>1</v>
      </c>
      <c r="AE1564" s="14">
        <f t="shared" si="14"/>
        <v>1072</v>
      </c>
      <c r="AF1564" s="14">
        <f t="shared" si="15"/>
        <v>23</v>
      </c>
      <c r="AG1564" s="17">
        <f t="shared" si="16"/>
        <v>41.96514091</v>
      </c>
      <c r="AH1564" s="20">
        <f>12*(J1564*'Programas e Observações'!$C$8+K1564*'Programas e Observações'!$C$9+L1564*('Programas e Observações'!$C$8+'Programas e Observações'!$C$9)+M1564*'Programas e Observações'!$C$10)</f>
        <v>336877.08</v>
      </c>
      <c r="AI1564" s="20">
        <f>12*(J1564*'Programas e Observações'!$D$8+K1564*'Programas e Observações'!$D$9+L1564*('Programas e Observações'!$D$8+'Programas e Observações'!$D$9)+M1564*'Programas e Observações'!$D$10)</f>
        <v>603667.56</v>
      </c>
      <c r="AJ1564" s="13" t="s">
        <v>6322</v>
      </c>
      <c r="AK1564" s="13" t="s">
        <v>1031</v>
      </c>
    </row>
    <row r="1565" ht="15.75" customHeight="1">
      <c r="A1565" s="13" t="s">
        <v>6323</v>
      </c>
      <c r="B1565" s="13" t="s">
        <v>6324</v>
      </c>
      <c r="C1565" s="13" t="s">
        <v>6325</v>
      </c>
      <c r="D1565" s="13" t="s">
        <v>5938</v>
      </c>
      <c r="E1565" s="13" t="s">
        <v>5970</v>
      </c>
      <c r="F1565" s="13" t="s">
        <v>5971</v>
      </c>
      <c r="G1565" s="14">
        <v>12367.0</v>
      </c>
      <c r="H1565" s="16" t="b">
        <f>G1565&lt;'Programas e Observações'!$C$11</f>
        <v>1</v>
      </c>
      <c r="I1565" s="14">
        <v>1666.0</v>
      </c>
      <c r="J1565" s="14">
        <v>832.0</v>
      </c>
      <c r="K1565" s="14">
        <v>124.0</v>
      </c>
      <c r="L1565" s="14">
        <v>377.0</v>
      </c>
      <c r="M1565" s="14">
        <v>36.0</v>
      </c>
      <c r="N1565" s="14">
        <v>1.0</v>
      </c>
      <c r="O1565" s="14">
        <v>26.0</v>
      </c>
      <c r="P1565" s="14">
        <v>1.0</v>
      </c>
      <c r="Q1565" s="14"/>
      <c r="R1565" s="17">
        <f t="shared" si="1"/>
        <v>134.71335</v>
      </c>
      <c r="S1565" s="17">
        <f t="shared" si="2"/>
        <v>67.27581467</v>
      </c>
      <c r="T1565" s="17">
        <f t="shared" si="3"/>
        <v>10.02668392</v>
      </c>
      <c r="U1565" s="17">
        <f t="shared" si="4"/>
        <v>30.48435352</v>
      </c>
      <c r="V1565" s="17">
        <f t="shared" si="5"/>
        <v>2.91097275</v>
      </c>
      <c r="W1565" s="17">
        <f t="shared" si="6"/>
        <v>0.08086035417</v>
      </c>
      <c r="X1565" s="17">
        <f t="shared" si="7"/>
        <v>2.102369208</v>
      </c>
      <c r="Y1565" s="14">
        <f t="shared" si="8"/>
        <v>33632</v>
      </c>
      <c r="Z1565" s="14">
        <f t="shared" si="9"/>
        <v>10281</v>
      </c>
      <c r="AA1565" s="14">
        <f t="shared" si="10"/>
        <v>3408</v>
      </c>
      <c r="AB1565" s="14">
        <f t="shared" si="11"/>
        <v>8174</v>
      </c>
      <c r="AC1565" s="14">
        <f t="shared" si="12"/>
        <v>1423</v>
      </c>
      <c r="AD1565" s="14">
        <f t="shared" si="13"/>
        <v>17</v>
      </c>
      <c r="AE1565" s="14">
        <f t="shared" si="14"/>
        <v>1179</v>
      </c>
      <c r="AF1565" s="14">
        <f t="shared" si="15"/>
        <v>16</v>
      </c>
      <c r="AG1565" s="17">
        <f t="shared" si="16"/>
        <v>59.50691641</v>
      </c>
      <c r="AH1565" s="20">
        <f>12*(J1565*'Programas e Observações'!$C$8+K1565*'Programas e Observações'!$C$9+L1565*('Programas e Observações'!$C$8+'Programas e Observações'!$C$9)+M1565*'Programas e Observações'!$C$10)</f>
        <v>514298.88</v>
      </c>
      <c r="AI1565" s="20">
        <f>12*(J1565*'Programas e Observações'!$D$8+K1565*'Programas e Observações'!$D$9+L1565*('Programas e Observações'!$D$8+'Programas e Observações'!$D$9)+M1565*'Programas e Observações'!$D$10)</f>
        <v>960439.32</v>
      </c>
      <c r="AJ1565" s="13" t="s">
        <v>6326</v>
      </c>
      <c r="AK1565" s="13" t="s">
        <v>6327</v>
      </c>
    </row>
    <row r="1566" ht="15.75" customHeight="1">
      <c r="A1566" s="13" t="s">
        <v>6328</v>
      </c>
      <c r="B1566" s="13" t="s">
        <v>6329</v>
      </c>
      <c r="C1566" s="13" t="s">
        <v>6330</v>
      </c>
      <c r="D1566" s="13" t="s">
        <v>5938</v>
      </c>
      <c r="E1566" s="13" t="s">
        <v>5965</v>
      </c>
      <c r="F1566" s="13" t="s">
        <v>5966</v>
      </c>
      <c r="G1566" s="14">
        <v>14333.0</v>
      </c>
      <c r="H1566" s="16" t="b">
        <f>G1566&lt;'Programas e Observações'!$C$11</f>
        <v>1</v>
      </c>
      <c r="I1566" s="14">
        <v>527.0</v>
      </c>
      <c r="J1566" s="14">
        <v>146.0</v>
      </c>
      <c r="K1566" s="14">
        <v>18.0</v>
      </c>
      <c r="L1566" s="14">
        <v>94.0</v>
      </c>
      <c r="M1566" s="14">
        <v>10.0</v>
      </c>
      <c r="N1566" s="14">
        <v>1.0</v>
      </c>
      <c r="O1566" s="14">
        <v>28.0</v>
      </c>
      <c r="P1566" s="14">
        <v>0.0</v>
      </c>
      <c r="Q1566" s="14"/>
      <c r="R1566" s="17">
        <f t="shared" si="1"/>
        <v>36.76829694</v>
      </c>
      <c r="S1566" s="17">
        <f t="shared" si="2"/>
        <v>10.1862834</v>
      </c>
      <c r="T1566" s="17">
        <f t="shared" si="3"/>
        <v>1.255843159</v>
      </c>
      <c r="U1566" s="17">
        <f t="shared" si="4"/>
        <v>6.558292053</v>
      </c>
      <c r="V1566" s="17">
        <f t="shared" si="5"/>
        <v>0.697690644</v>
      </c>
      <c r="W1566" s="17">
        <f t="shared" si="6"/>
        <v>0.0697690644</v>
      </c>
      <c r="X1566" s="17">
        <f t="shared" si="7"/>
        <v>1.953533803</v>
      </c>
      <c r="Y1566" s="14">
        <f t="shared" si="8"/>
        <v>19738</v>
      </c>
      <c r="Z1566" s="14">
        <f t="shared" si="9"/>
        <v>6149</v>
      </c>
      <c r="AA1566" s="14">
        <f t="shared" si="10"/>
        <v>2149</v>
      </c>
      <c r="AB1566" s="14">
        <f t="shared" si="11"/>
        <v>4978</v>
      </c>
      <c r="AC1566" s="14">
        <f t="shared" si="12"/>
        <v>1466</v>
      </c>
      <c r="AD1566" s="14">
        <f t="shared" si="13"/>
        <v>7</v>
      </c>
      <c r="AE1566" s="14">
        <f t="shared" si="14"/>
        <v>802</v>
      </c>
      <c r="AF1566" s="14">
        <f t="shared" si="15"/>
        <v>24</v>
      </c>
      <c r="AG1566" s="17">
        <f t="shared" si="16"/>
        <v>37.93573335</v>
      </c>
      <c r="AH1566" s="20">
        <f>12*(J1566*'Programas e Observações'!$C$8+K1566*'Programas e Observações'!$C$9+L1566*('Programas e Observações'!$C$8+'Programas e Observações'!$C$9)+M1566*'Programas e Observações'!$C$10)</f>
        <v>109989.6</v>
      </c>
      <c r="AI1566" s="20">
        <f>12*(J1566*'Programas e Observações'!$D$8+K1566*'Programas e Observações'!$D$9+L1566*('Programas e Observações'!$D$8+'Programas e Observações'!$D$9)+M1566*'Programas e Observações'!$D$10)</f>
        <v>198865.2</v>
      </c>
      <c r="AJ1566" s="13" t="s">
        <v>3542</v>
      </c>
      <c r="AK1566" s="13" t="s">
        <v>1150</v>
      </c>
    </row>
    <row r="1567" ht="15.75" customHeight="1">
      <c r="A1567" s="13" t="s">
        <v>6331</v>
      </c>
      <c r="B1567" s="13" t="s">
        <v>6332</v>
      </c>
      <c r="C1567" s="13" t="s">
        <v>6333</v>
      </c>
      <c r="D1567" s="13" t="s">
        <v>5938</v>
      </c>
      <c r="E1567" s="13" t="s">
        <v>5953</v>
      </c>
      <c r="F1567" s="13" t="s">
        <v>5954</v>
      </c>
      <c r="G1567" s="14">
        <v>24951.0</v>
      </c>
      <c r="H1567" s="16" t="b">
        <f>G1567&lt;'Programas e Observações'!$C$11</f>
        <v>0</v>
      </c>
      <c r="I1567" s="14">
        <v>0.0</v>
      </c>
      <c r="J1567" s="14">
        <v>0.0</v>
      </c>
      <c r="K1567" s="14">
        <v>0.0</v>
      </c>
      <c r="L1567" s="14">
        <v>0.0</v>
      </c>
      <c r="M1567" s="14">
        <v>0.0</v>
      </c>
      <c r="N1567" s="14">
        <v>3.0</v>
      </c>
      <c r="O1567" s="14">
        <v>8.0</v>
      </c>
      <c r="P1567" s="14">
        <v>1.0</v>
      </c>
      <c r="Q1567" s="14"/>
      <c r="R1567" s="17">
        <f t="shared" si="1"/>
        <v>0</v>
      </c>
      <c r="S1567" s="17">
        <f t="shared" si="2"/>
        <v>0</v>
      </c>
      <c r="T1567" s="17">
        <f t="shared" si="3"/>
        <v>0</v>
      </c>
      <c r="U1567" s="17">
        <f t="shared" si="4"/>
        <v>0</v>
      </c>
      <c r="V1567" s="17">
        <f t="shared" si="5"/>
        <v>0</v>
      </c>
      <c r="W1567" s="17">
        <f t="shared" si="6"/>
        <v>0.1202356619</v>
      </c>
      <c r="X1567" s="17">
        <f t="shared" si="7"/>
        <v>0.3206284317</v>
      </c>
      <c r="Y1567" s="14">
        <f t="shared" si="8"/>
        <v>16772</v>
      </c>
      <c r="Z1567" s="14">
        <f t="shared" si="9"/>
        <v>5475</v>
      </c>
      <c r="AA1567" s="14">
        <f t="shared" si="10"/>
        <v>2218</v>
      </c>
      <c r="AB1567" s="14">
        <f t="shared" si="11"/>
        <v>4096</v>
      </c>
      <c r="AC1567" s="14">
        <f t="shared" si="12"/>
        <v>1158</v>
      </c>
      <c r="AD1567" s="14">
        <f t="shared" si="13"/>
        <v>127</v>
      </c>
      <c r="AE1567" s="14">
        <f t="shared" si="14"/>
        <v>117</v>
      </c>
      <c r="AF1567" s="14">
        <f t="shared" si="15"/>
        <v>19</v>
      </c>
      <c r="AG1567" s="17">
        <f t="shared" si="16"/>
        <v>29.4593441</v>
      </c>
      <c r="AH1567" s="20">
        <f>12*(J1567*'Programas e Observações'!$C$8+K1567*'Programas e Observações'!$C$9+L1567*('Programas e Observações'!$C$8+'Programas e Observações'!$C$9)+M1567*'Programas e Observações'!$C$10)</f>
        <v>0</v>
      </c>
      <c r="AI1567" s="20">
        <f>12*(J1567*'Programas e Observações'!$D$8+K1567*'Programas e Observações'!$D$9+L1567*('Programas e Observações'!$D$8+'Programas e Observações'!$D$9)+M1567*'Programas e Observações'!$D$10)</f>
        <v>0</v>
      </c>
      <c r="AJ1567" s="13" t="s">
        <v>342</v>
      </c>
      <c r="AK1567" s="13" t="s">
        <v>343</v>
      </c>
    </row>
    <row r="1568" ht="15.75" customHeight="1">
      <c r="A1568" s="13" t="s">
        <v>6334</v>
      </c>
      <c r="B1568" s="13" t="s">
        <v>6335</v>
      </c>
      <c r="C1568" s="13" t="s">
        <v>6336</v>
      </c>
      <c r="D1568" s="13" t="s">
        <v>5938</v>
      </c>
      <c r="E1568" s="13" t="s">
        <v>5970</v>
      </c>
      <c r="F1568" s="13" t="s">
        <v>5971</v>
      </c>
      <c r="G1568" s="14">
        <v>41960.0</v>
      </c>
      <c r="H1568" s="16" t="b">
        <f>G1568&lt;'Programas e Observações'!$C$11</f>
        <v>0</v>
      </c>
      <c r="I1568" s="14">
        <v>2878.0</v>
      </c>
      <c r="J1568" s="14">
        <v>621.0</v>
      </c>
      <c r="K1568" s="14">
        <v>238.0</v>
      </c>
      <c r="L1568" s="14">
        <v>497.0</v>
      </c>
      <c r="M1568" s="14">
        <v>102.0</v>
      </c>
      <c r="N1568" s="14">
        <v>3.0</v>
      </c>
      <c r="O1568" s="14">
        <v>96.0</v>
      </c>
      <c r="P1568" s="14">
        <v>1.0</v>
      </c>
      <c r="Q1568" s="14"/>
      <c r="R1568" s="17">
        <f t="shared" si="1"/>
        <v>68.58913251</v>
      </c>
      <c r="S1568" s="17">
        <f t="shared" si="2"/>
        <v>14.79980934</v>
      </c>
      <c r="T1568" s="17">
        <f t="shared" si="3"/>
        <v>5.672068637</v>
      </c>
      <c r="U1568" s="17">
        <f t="shared" si="4"/>
        <v>11.84461392</v>
      </c>
      <c r="V1568" s="17">
        <f t="shared" si="5"/>
        <v>2.430886559</v>
      </c>
      <c r="W1568" s="17">
        <f t="shared" si="6"/>
        <v>0.07149666349</v>
      </c>
      <c r="X1568" s="17">
        <f t="shared" si="7"/>
        <v>2.287893232</v>
      </c>
      <c r="Y1568" s="14">
        <f t="shared" si="8"/>
        <v>33632</v>
      </c>
      <c r="Z1568" s="14">
        <f t="shared" si="9"/>
        <v>10281</v>
      </c>
      <c r="AA1568" s="14">
        <f t="shared" si="10"/>
        <v>3408</v>
      </c>
      <c r="AB1568" s="14">
        <f t="shared" si="11"/>
        <v>8174</v>
      </c>
      <c r="AC1568" s="14">
        <f t="shared" si="12"/>
        <v>1423</v>
      </c>
      <c r="AD1568" s="14">
        <f t="shared" si="13"/>
        <v>17</v>
      </c>
      <c r="AE1568" s="14">
        <f t="shared" si="14"/>
        <v>1179</v>
      </c>
      <c r="AF1568" s="14">
        <f t="shared" si="15"/>
        <v>16</v>
      </c>
      <c r="AG1568" s="17">
        <f t="shared" si="16"/>
        <v>59.50691641</v>
      </c>
      <c r="AH1568" s="20">
        <f>12*(J1568*'Programas e Observações'!$C$8+K1568*'Programas e Observações'!$C$9+L1568*('Programas e Observações'!$C$8+'Programas e Observações'!$C$9)+M1568*'Programas e Observações'!$C$10)</f>
        <v>650226.36</v>
      </c>
      <c r="AI1568" s="20">
        <f>12*(J1568*'Programas e Observações'!$D$8+K1568*'Programas e Observações'!$D$9+L1568*('Programas e Observações'!$D$8+'Programas e Observações'!$D$9)+M1568*'Programas e Observações'!$D$10)</f>
        <v>1069636.44</v>
      </c>
      <c r="AJ1568" s="13" t="s">
        <v>6337</v>
      </c>
      <c r="AK1568" s="13" t="s">
        <v>6251</v>
      </c>
    </row>
    <row r="1569" ht="15.75" customHeight="1">
      <c r="A1569" s="13" t="s">
        <v>6338</v>
      </c>
      <c r="B1569" s="13" t="s">
        <v>6339</v>
      </c>
      <c r="C1569" s="13" t="s">
        <v>6340</v>
      </c>
      <c r="D1569" s="13" t="s">
        <v>5938</v>
      </c>
      <c r="E1569" s="13" t="s">
        <v>6049</v>
      </c>
      <c r="F1569" s="13" t="s">
        <v>6050</v>
      </c>
      <c r="G1569" s="14">
        <v>59236.0</v>
      </c>
      <c r="H1569" s="16" t="b">
        <f>G1569&lt;'Programas e Observações'!$C$11</f>
        <v>0</v>
      </c>
      <c r="I1569" s="14">
        <v>3903.0</v>
      </c>
      <c r="J1569" s="14">
        <v>1422.0</v>
      </c>
      <c r="K1569" s="14">
        <v>295.0</v>
      </c>
      <c r="L1569" s="14">
        <v>585.0</v>
      </c>
      <c r="M1569" s="14">
        <v>204.0</v>
      </c>
      <c r="N1569" s="14">
        <v>0.0</v>
      </c>
      <c r="O1569" s="14">
        <v>132.0</v>
      </c>
      <c r="P1569" s="14">
        <v>2.0</v>
      </c>
      <c r="Q1569" s="14">
        <v>178.0</v>
      </c>
      <c r="R1569" s="17">
        <f t="shared" si="1"/>
        <v>65.88898643</v>
      </c>
      <c r="S1569" s="17">
        <f t="shared" si="2"/>
        <v>24.00567223</v>
      </c>
      <c r="T1569" s="17">
        <f t="shared" si="3"/>
        <v>4.980079681</v>
      </c>
      <c r="U1569" s="17">
        <f t="shared" si="4"/>
        <v>9.875751232</v>
      </c>
      <c r="V1569" s="17">
        <f t="shared" si="5"/>
        <v>3.443851712</v>
      </c>
      <c r="W1569" s="17">
        <f t="shared" si="6"/>
        <v>0</v>
      </c>
      <c r="X1569" s="17">
        <f t="shared" si="7"/>
        <v>2.228374637</v>
      </c>
      <c r="Y1569" s="14">
        <f t="shared" si="8"/>
        <v>24886</v>
      </c>
      <c r="Z1569" s="14">
        <f t="shared" si="9"/>
        <v>9247</v>
      </c>
      <c r="AA1569" s="14">
        <f t="shared" si="10"/>
        <v>1974</v>
      </c>
      <c r="AB1569" s="14">
        <f t="shared" si="11"/>
        <v>4828</v>
      </c>
      <c r="AC1569" s="14">
        <f t="shared" si="12"/>
        <v>1668</v>
      </c>
      <c r="AD1569" s="14">
        <f t="shared" si="13"/>
        <v>1</v>
      </c>
      <c r="AE1569" s="14">
        <f t="shared" si="14"/>
        <v>1072</v>
      </c>
      <c r="AF1569" s="14">
        <f t="shared" si="15"/>
        <v>23</v>
      </c>
      <c r="AG1569" s="17">
        <f t="shared" si="16"/>
        <v>41.96514091</v>
      </c>
      <c r="AH1569" s="20">
        <f>12*(J1569*'Programas e Observações'!$C$8+K1569*'Programas e Observações'!$C$9+L1569*('Programas e Observações'!$C$8+'Programas e Observações'!$C$9)+M1569*'Programas e Observações'!$C$10)</f>
        <v>954427.32</v>
      </c>
      <c r="AI1569" s="20">
        <f>12*(J1569*'Programas e Observações'!$D$8+K1569*'Programas e Observações'!$D$9+L1569*('Programas e Observações'!$D$8+'Programas e Observações'!$D$9)+M1569*'Programas e Observações'!$D$10)</f>
        <v>1698145.92</v>
      </c>
      <c r="AJ1569" s="13" t="s">
        <v>6341</v>
      </c>
      <c r="AK1569" s="13" t="s">
        <v>6342</v>
      </c>
    </row>
    <row r="1570" ht="15.75" customHeight="1">
      <c r="A1570" s="13" t="s">
        <v>6343</v>
      </c>
      <c r="B1570" s="13" t="s">
        <v>6344</v>
      </c>
      <c r="C1570" s="13" t="s">
        <v>6345</v>
      </c>
      <c r="D1570" s="13" t="s">
        <v>5938</v>
      </c>
      <c r="E1570" s="13" t="s">
        <v>5979</v>
      </c>
      <c r="F1570" s="13" t="s">
        <v>5980</v>
      </c>
      <c r="G1570" s="14">
        <v>24642.0</v>
      </c>
      <c r="H1570" s="16" t="b">
        <f>G1570&lt;'Programas e Observações'!$C$11</f>
        <v>0</v>
      </c>
      <c r="I1570" s="14">
        <v>2774.0</v>
      </c>
      <c r="J1570" s="14">
        <v>977.0</v>
      </c>
      <c r="K1570" s="14">
        <v>352.0</v>
      </c>
      <c r="L1570" s="14">
        <v>783.0</v>
      </c>
      <c r="M1570" s="14">
        <v>169.0</v>
      </c>
      <c r="N1570" s="14">
        <v>0.0</v>
      </c>
      <c r="O1570" s="14">
        <v>40.0</v>
      </c>
      <c r="P1570" s="14">
        <v>1.0</v>
      </c>
      <c r="Q1570" s="14"/>
      <c r="R1570" s="17">
        <f t="shared" si="1"/>
        <v>112.5720315</v>
      </c>
      <c r="S1570" s="17">
        <f t="shared" si="2"/>
        <v>39.64775586</v>
      </c>
      <c r="T1570" s="17">
        <f t="shared" si="3"/>
        <v>14.28455483</v>
      </c>
      <c r="U1570" s="17">
        <f t="shared" si="4"/>
        <v>31.77501826</v>
      </c>
      <c r="V1570" s="17">
        <f t="shared" si="5"/>
        <v>6.858209561</v>
      </c>
      <c r="W1570" s="17">
        <f t="shared" si="6"/>
        <v>0</v>
      </c>
      <c r="X1570" s="17">
        <f t="shared" si="7"/>
        <v>1.623244866</v>
      </c>
      <c r="Y1570" s="14">
        <f t="shared" si="8"/>
        <v>15744</v>
      </c>
      <c r="Z1570" s="14">
        <f t="shared" si="9"/>
        <v>5147</v>
      </c>
      <c r="AA1570" s="14">
        <f t="shared" si="10"/>
        <v>1995</v>
      </c>
      <c r="AB1570" s="14">
        <f t="shared" si="11"/>
        <v>4386</v>
      </c>
      <c r="AC1570" s="14">
        <f t="shared" si="12"/>
        <v>1006</v>
      </c>
      <c r="AD1570" s="14">
        <f t="shared" si="13"/>
        <v>29</v>
      </c>
      <c r="AE1570" s="14">
        <f t="shared" si="14"/>
        <v>484</v>
      </c>
      <c r="AF1570" s="14">
        <f t="shared" si="15"/>
        <v>12</v>
      </c>
      <c r="AG1570" s="17">
        <f t="shared" si="16"/>
        <v>49.96445618</v>
      </c>
      <c r="AH1570" s="20">
        <f>12*(J1570*'Programas e Observações'!$C$8+K1570*'Programas e Observações'!$C$9+L1570*('Programas e Observações'!$C$8+'Programas e Observações'!$C$9)+M1570*'Programas e Observações'!$C$10)</f>
        <v>1016815.32</v>
      </c>
      <c r="AI1570" s="20">
        <f>12*(J1570*'Programas e Observações'!$D$8+K1570*'Programas e Observações'!$D$9+L1570*('Programas e Observações'!$D$8+'Programas e Observações'!$D$9)+M1570*'Programas e Observações'!$D$10)</f>
        <v>1676711.04</v>
      </c>
      <c r="AJ1570" s="13" t="s">
        <v>6346</v>
      </c>
      <c r="AK1570" s="13" t="s">
        <v>2666</v>
      </c>
    </row>
    <row r="1571" ht="15.75" customHeight="1">
      <c r="A1571" s="13" t="s">
        <v>6347</v>
      </c>
      <c r="B1571" s="13" t="s">
        <v>6348</v>
      </c>
      <c r="C1571" s="13" t="s">
        <v>6349</v>
      </c>
      <c r="D1571" s="13" t="s">
        <v>5938</v>
      </c>
      <c r="E1571" s="13" t="s">
        <v>6049</v>
      </c>
      <c r="F1571" s="13" t="s">
        <v>6050</v>
      </c>
      <c r="G1571" s="14">
        <v>11387.0</v>
      </c>
      <c r="H1571" s="16" t="b">
        <f>G1571&lt;'Programas e Observações'!$C$11</f>
        <v>1</v>
      </c>
      <c r="I1571" s="14">
        <v>0.0</v>
      </c>
      <c r="J1571" s="14">
        <v>0.0</v>
      </c>
      <c r="K1571" s="14">
        <v>0.0</v>
      </c>
      <c r="L1571" s="14">
        <v>0.0</v>
      </c>
      <c r="M1571" s="14">
        <v>0.0</v>
      </c>
      <c r="N1571" s="14">
        <v>0.0</v>
      </c>
      <c r="O1571" s="14">
        <v>17.0</v>
      </c>
      <c r="P1571" s="14">
        <v>0.0</v>
      </c>
      <c r="Q1571" s="14"/>
      <c r="R1571" s="17">
        <f t="shared" si="1"/>
        <v>0</v>
      </c>
      <c r="S1571" s="17">
        <f t="shared" si="2"/>
        <v>0</v>
      </c>
      <c r="T1571" s="17">
        <f t="shared" si="3"/>
        <v>0</v>
      </c>
      <c r="U1571" s="17">
        <f t="shared" si="4"/>
        <v>0</v>
      </c>
      <c r="V1571" s="17">
        <f t="shared" si="5"/>
        <v>0</v>
      </c>
      <c r="W1571" s="17">
        <f t="shared" si="6"/>
        <v>0</v>
      </c>
      <c r="X1571" s="17">
        <f t="shared" si="7"/>
        <v>1.492930535</v>
      </c>
      <c r="Y1571" s="14">
        <f t="shared" si="8"/>
        <v>24886</v>
      </c>
      <c r="Z1571" s="14">
        <f t="shared" si="9"/>
        <v>9247</v>
      </c>
      <c r="AA1571" s="14">
        <f t="shared" si="10"/>
        <v>1974</v>
      </c>
      <c r="AB1571" s="14">
        <f t="shared" si="11"/>
        <v>4828</v>
      </c>
      <c r="AC1571" s="14">
        <f t="shared" si="12"/>
        <v>1668</v>
      </c>
      <c r="AD1571" s="14">
        <f t="shared" si="13"/>
        <v>1</v>
      </c>
      <c r="AE1571" s="14">
        <f t="shared" si="14"/>
        <v>1072</v>
      </c>
      <c r="AF1571" s="14">
        <f t="shared" si="15"/>
        <v>23</v>
      </c>
      <c r="AG1571" s="17">
        <f t="shared" si="16"/>
        <v>41.96514091</v>
      </c>
      <c r="AH1571" s="20">
        <f>12*(J1571*'Programas e Observações'!$C$8+K1571*'Programas e Observações'!$C$9+L1571*('Programas e Observações'!$C$8+'Programas e Observações'!$C$9)+M1571*'Programas e Observações'!$C$10)</f>
        <v>0</v>
      </c>
      <c r="AI1571" s="20">
        <f>12*(J1571*'Programas e Observações'!$D$8+K1571*'Programas e Observações'!$D$9+L1571*('Programas e Observações'!$D$8+'Programas e Observações'!$D$9)+M1571*'Programas e Observações'!$D$10)</f>
        <v>0</v>
      </c>
      <c r="AJ1571" s="13" t="s">
        <v>342</v>
      </c>
      <c r="AK1571" s="13" t="s">
        <v>343</v>
      </c>
    </row>
    <row r="1572" ht="15.75" customHeight="1">
      <c r="A1572" s="13" t="s">
        <v>6350</v>
      </c>
      <c r="B1572" s="13" t="s">
        <v>6351</v>
      </c>
      <c r="C1572" s="13" t="s">
        <v>6352</v>
      </c>
      <c r="D1572" s="13" t="s">
        <v>5938</v>
      </c>
      <c r="E1572" s="13" t="s">
        <v>6005</v>
      </c>
      <c r="F1572" s="13" t="s">
        <v>6006</v>
      </c>
      <c r="G1572" s="14">
        <v>27046.0</v>
      </c>
      <c r="H1572" s="16" t="b">
        <f>G1572&lt;'Programas e Observações'!$C$11</f>
        <v>0</v>
      </c>
      <c r="I1572" s="14">
        <v>480.0</v>
      </c>
      <c r="J1572" s="14">
        <v>236.0</v>
      </c>
      <c r="K1572" s="14">
        <v>12.0</v>
      </c>
      <c r="L1572" s="14">
        <v>29.0</v>
      </c>
      <c r="M1572" s="14">
        <v>10.0</v>
      </c>
      <c r="N1572" s="14">
        <v>0.0</v>
      </c>
      <c r="O1572" s="14">
        <v>12.0</v>
      </c>
      <c r="P1572" s="14">
        <v>0.0</v>
      </c>
      <c r="Q1572" s="14"/>
      <c r="R1572" s="17">
        <f t="shared" si="1"/>
        <v>17.74754123</v>
      </c>
      <c r="S1572" s="17">
        <f t="shared" si="2"/>
        <v>8.725874436</v>
      </c>
      <c r="T1572" s="17">
        <f t="shared" si="3"/>
        <v>0.4436885307</v>
      </c>
      <c r="U1572" s="17">
        <f t="shared" si="4"/>
        <v>1.072247282</v>
      </c>
      <c r="V1572" s="17">
        <f t="shared" si="5"/>
        <v>0.3697404422</v>
      </c>
      <c r="W1572" s="17">
        <f t="shared" si="6"/>
        <v>0</v>
      </c>
      <c r="X1572" s="17">
        <f t="shared" si="7"/>
        <v>0.4436885307</v>
      </c>
      <c r="Y1572" s="14">
        <f t="shared" si="8"/>
        <v>18074</v>
      </c>
      <c r="Z1572" s="14">
        <f t="shared" si="9"/>
        <v>5941</v>
      </c>
      <c r="AA1572" s="14">
        <f t="shared" si="10"/>
        <v>1922</v>
      </c>
      <c r="AB1572" s="14">
        <f t="shared" si="11"/>
        <v>4389</v>
      </c>
      <c r="AC1572" s="14">
        <f t="shared" si="12"/>
        <v>790</v>
      </c>
      <c r="AD1572" s="14">
        <f t="shared" si="13"/>
        <v>33</v>
      </c>
      <c r="AE1572" s="14">
        <f t="shared" si="14"/>
        <v>743</v>
      </c>
      <c r="AF1572" s="14">
        <f t="shared" si="15"/>
        <v>15</v>
      </c>
      <c r="AG1572" s="17">
        <f t="shared" si="16"/>
        <v>41.23292703</v>
      </c>
      <c r="AH1572" s="20">
        <f>12*(J1572*'Programas e Observações'!$C$8+K1572*'Programas e Observações'!$C$9+L1572*('Programas e Observações'!$C$8+'Programas e Observações'!$C$9)+M1572*'Programas e Observações'!$C$10)</f>
        <v>78787.2</v>
      </c>
      <c r="AI1572" s="20">
        <f>12*(J1572*'Programas e Observações'!$D$8+K1572*'Programas e Observações'!$D$9+L1572*('Programas e Observações'!$D$8+'Programas e Observações'!$D$9)+M1572*'Programas e Observações'!$D$10)</f>
        <v>175120.2</v>
      </c>
      <c r="AJ1572" s="13" t="s">
        <v>6353</v>
      </c>
      <c r="AK1572" s="13" t="s">
        <v>1691</v>
      </c>
    </row>
    <row r="1573" ht="15.75" customHeight="1">
      <c r="A1573" s="13" t="s">
        <v>6354</v>
      </c>
      <c r="B1573" s="13" t="s">
        <v>6355</v>
      </c>
      <c r="C1573" s="13" t="s">
        <v>6356</v>
      </c>
      <c r="D1573" s="13" t="s">
        <v>5938</v>
      </c>
      <c r="E1573" s="13" t="s">
        <v>5965</v>
      </c>
      <c r="F1573" s="13" t="s">
        <v>5966</v>
      </c>
      <c r="G1573" s="14">
        <v>9322.0</v>
      </c>
      <c r="H1573" s="16" t="b">
        <f>G1573&lt;'Programas e Observações'!$C$11</f>
        <v>1</v>
      </c>
      <c r="I1573" s="14">
        <v>373.0</v>
      </c>
      <c r="J1573" s="14">
        <v>130.0</v>
      </c>
      <c r="K1573" s="14">
        <v>44.0</v>
      </c>
      <c r="L1573" s="14">
        <v>103.0</v>
      </c>
      <c r="M1573" s="14">
        <v>21.0</v>
      </c>
      <c r="N1573" s="14">
        <v>1.0</v>
      </c>
      <c r="O1573" s="14">
        <v>13.0</v>
      </c>
      <c r="P1573" s="14">
        <v>0.0</v>
      </c>
      <c r="Q1573" s="14"/>
      <c r="R1573" s="17">
        <f t="shared" si="1"/>
        <v>40.01287277</v>
      </c>
      <c r="S1573" s="17">
        <f t="shared" si="2"/>
        <v>13.94550526</v>
      </c>
      <c r="T1573" s="17">
        <f t="shared" si="3"/>
        <v>4.720017164</v>
      </c>
      <c r="U1573" s="17">
        <f t="shared" si="4"/>
        <v>11.04913109</v>
      </c>
      <c r="V1573" s="17">
        <f t="shared" si="5"/>
        <v>2.252735464</v>
      </c>
      <c r="W1573" s="17">
        <f t="shared" si="6"/>
        <v>0.1072731174</v>
      </c>
      <c r="X1573" s="17">
        <f t="shared" si="7"/>
        <v>1.394550526</v>
      </c>
      <c r="Y1573" s="14">
        <f t="shared" si="8"/>
        <v>19738</v>
      </c>
      <c r="Z1573" s="14">
        <f t="shared" si="9"/>
        <v>6149</v>
      </c>
      <c r="AA1573" s="14">
        <f t="shared" si="10"/>
        <v>2149</v>
      </c>
      <c r="AB1573" s="14">
        <f t="shared" si="11"/>
        <v>4978</v>
      </c>
      <c r="AC1573" s="14">
        <f t="shared" si="12"/>
        <v>1466</v>
      </c>
      <c r="AD1573" s="14">
        <f t="shared" si="13"/>
        <v>7</v>
      </c>
      <c r="AE1573" s="14">
        <f t="shared" si="14"/>
        <v>802</v>
      </c>
      <c r="AF1573" s="14">
        <f t="shared" si="15"/>
        <v>24</v>
      </c>
      <c r="AG1573" s="17">
        <f t="shared" si="16"/>
        <v>37.93573335</v>
      </c>
      <c r="AH1573" s="20">
        <f>12*(J1573*'Programas e Observações'!$C$8+K1573*'Programas e Observações'!$C$9+L1573*('Programas e Observações'!$C$8+'Programas e Observações'!$C$9)+M1573*'Programas e Observações'!$C$10)</f>
        <v>132228.48</v>
      </c>
      <c r="AI1573" s="20">
        <f>12*(J1573*'Programas e Observações'!$D$8+K1573*'Programas e Observações'!$D$9+L1573*('Programas e Observações'!$D$8+'Programas e Observações'!$D$9)+M1573*'Programas e Observações'!$D$10)</f>
        <v>219499.68</v>
      </c>
      <c r="AJ1573" s="13" t="s">
        <v>6353</v>
      </c>
      <c r="AK1573" s="13" t="s">
        <v>2489</v>
      </c>
    </row>
    <row r="1574" ht="15.75" customHeight="1">
      <c r="A1574" s="13" t="s">
        <v>6357</v>
      </c>
      <c r="B1574" s="13" t="s">
        <v>6358</v>
      </c>
      <c r="C1574" s="13" t="s">
        <v>6359</v>
      </c>
      <c r="D1574" s="13" t="s">
        <v>5938</v>
      </c>
      <c r="E1574" s="13" t="s">
        <v>6023</v>
      </c>
      <c r="F1574" s="13" t="s">
        <v>6024</v>
      </c>
      <c r="G1574" s="14">
        <v>14605.0</v>
      </c>
      <c r="H1574" s="16" t="b">
        <f>G1574&lt;'Programas e Observações'!$C$11</f>
        <v>1</v>
      </c>
      <c r="I1574" s="14">
        <v>215.0</v>
      </c>
      <c r="J1574" s="14">
        <v>73.0</v>
      </c>
      <c r="K1574" s="14">
        <v>13.0</v>
      </c>
      <c r="L1574" s="14">
        <v>52.0</v>
      </c>
      <c r="M1574" s="14">
        <v>1.0</v>
      </c>
      <c r="N1574" s="14">
        <v>1.0</v>
      </c>
      <c r="O1574" s="14">
        <v>6.0</v>
      </c>
      <c r="P1574" s="14">
        <v>1.0</v>
      </c>
      <c r="Q1574" s="14"/>
      <c r="R1574" s="17">
        <f t="shared" si="1"/>
        <v>14.72098596</v>
      </c>
      <c r="S1574" s="17">
        <f t="shared" si="2"/>
        <v>4.998288257</v>
      </c>
      <c r="T1574" s="17">
        <f t="shared" si="3"/>
        <v>0.890106128</v>
      </c>
      <c r="U1574" s="17">
        <f t="shared" si="4"/>
        <v>3.560424512</v>
      </c>
      <c r="V1574" s="17">
        <f t="shared" si="5"/>
        <v>0.06846970216</v>
      </c>
      <c r="W1574" s="17">
        <f t="shared" si="6"/>
        <v>0.06846970216</v>
      </c>
      <c r="X1574" s="17">
        <f t="shared" si="7"/>
        <v>0.4108182129</v>
      </c>
      <c r="Y1574" s="14">
        <f t="shared" si="8"/>
        <v>5228</v>
      </c>
      <c r="Z1574" s="14">
        <f t="shared" si="9"/>
        <v>1654</v>
      </c>
      <c r="AA1574" s="14">
        <f t="shared" si="10"/>
        <v>411</v>
      </c>
      <c r="AB1574" s="14">
        <f t="shared" si="11"/>
        <v>1046</v>
      </c>
      <c r="AC1574" s="14">
        <f t="shared" si="12"/>
        <v>431</v>
      </c>
      <c r="AD1574" s="14">
        <f t="shared" si="13"/>
        <v>23</v>
      </c>
      <c r="AE1574" s="14">
        <f t="shared" si="14"/>
        <v>111</v>
      </c>
      <c r="AF1574" s="14">
        <f t="shared" si="15"/>
        <v>5</v>
      </c>
      <c r="AG1574" s="17">
        <f t="shared" si="16"/>
        <v>35.43926247</v>
      </c>
      <c r="AH1574" s="20">
        <f>12*(J1574*'Programas e Observações'!$C$8+K1574*'Programas e Observações'!$C$9+L1574*('Programas e Observações'!$C$8+'Programas e Observações'!$C$9)+M1574*'Programas e Observações'!$C$10)</f>
        <v>58463.28</v>
      </c>
      <c r="AI1574" s="20">
        <f>12*(J1574*'Programas e Observações'!$D$8+K1574*'Programas e Observações'!$D$9+L1574*('Programas e Observações'!$D$8+'Programas e Observações'!$D$9)+M1574*'Programas e Observações'!$D$10)</f>
        <v>104836.56</v>
      </c>
      <c r="AJ1574" s="13" t="s">
        <v>2388</v>
      </c>
      <c r="AK1574" s="13" t="s">
        <v>3038</v>
      </c>
    </row>
    <row r="1575" ht="15.75" customHeight="1">
      <c r="A1575" s="13" t="s">
        <v>6360</v>
      </c>
      <c r="B1575" s="13" t="s">
        <v>6361</v>
      </c>
      <c r="C1575" s="13" t="s">
        <v>6362</v>
      </c>
      <c r="D1575" s="13" t="s">
        <v>5938</v>
      </c>
      <c r="E1575" s="13" t="s">
        <v>5939</v>
      </c>
      <c r="F1575" s="13" t="s">
        <v>5940</v>
      </c>
      <c r="G1575" s="14">
        <v>57654.0</v>
      </c>
      <c r="H1575" s="16" t="b">
        <f>G1575&lt;'Programas e Observações'!$C$11</f>
        <v>0</v>
      </c>
      <c r="I1575" s="14">
        <v>3096.0</v>
      </c>
      <c r="J1575" s="14">
        <v>1064.0</v>
      </c>
      <c r="K1575" s="14">
        <v>317.0</v>
      </c>
      <c r="L1575" s="14">
        <v>1025.0</v>
      </c>
      <c r="M1575" s="14">
        <v>214.0</v>
      </c>
      <c r="N1575" s="14">
        <v>0.0</v>
      </c>
      <c r="O1575" s="14">
        <v>118.0</v>
      </c>
      <c r="P1575" s="14">
        <v>1.0</v>
      </c>
      <c r="Q1575" s="14">
        <v>94.0</v>
      </c>
      <c r="R1575" s="17">
        <f t="shared" si="1"/>
        <v>53.69965657</v>
      </c>
      <c r="S1575" s="17">
        <f t="shared" si="2"/>
        <v>18.45492073</v>
      </c>
      <c r="T1575" s="17">
        <f t="shared" si="3"/>
        <v>5.49831755</v>
      </c>
      <c r="U1575" s="17">
        <f t="shared" si="4"/>
        <v>17.77847157</v>
      </c>
      <c r="V1575" s="17">
        <f t="shared" si="5"/>
        <v>3.711797967</v>
      </c>
      <c r="W1575" s="17">
        <f t="shared" si="6"/>
        <v>0</v>
      </c>
      <c r="X1575" s="17">
        <f t="shared" si="7"/>
        <v>2.046692337</v>
      </c>
      <c r="Y1575" s="14">
        <f t="shared" si="8"/>
        <v>227544</v>
      </c>
      <c r="Z1575" s="14">
        <f t="shared" si="9"/>
        <v>61435</v>
      </c>
      <c r="AA1575" s="14">
        <f t="shared" si="10"/>
        <v>36541</v>
      </c>
      <c r="AB1575" s="14">
        <f t="shared" si="11"/>
        <v>68229</v>
      </c>
      <c r="AC1575" s="14">
        <f t="shared" si="12"/>
        <v>15818</v>
      </c>
      <c r="AD1575" s="14">
        <f t="shared" si="13"/>
        <v>78580</v>
      </c>
      <c r="AE1575" s="14">
        <f t="shared" si="14"/>
        <v>8368</v>
      </c>
      <c r="AF1575" s="14">
        <f t="shared" si="15"/>
        <v>182</v>
      </c>
      <c r="AG1575" s="17">
        <f t="shared" si="16"/>
        <v>54.15870311</v>
      </c>
      <c r="AH1575" s="20">
        <f>12*(J1575*'Programas e Observações'!$C$8+K1575*'Programas e Observações'!$C$9+L1575*('Programas e Observações'!$C$8+'Programas e Observações'!$C$9)+M1575*'Programas e Observações'!$C$10)</f>
        <v>1211328.12</v>
      </c>
      <c r="AI1575" s="20">
        <f>12*(J1575*'Programas e Observações'!$D$8+K1575*'Programas e Observações'!$D$9+L1575*('Programas e Observações'!$D$8+'Programas e Observações'!$D$9)+M1575*'Programas e Observações'!$D$10)</f>
        <v>1994659.2</v>
      </c>
      <c r="AJ1575" s="13" t="s">
        <v>6363</v>
      </c>
      <c r="AK1575" s="13" t="s">
        <v>338</v>
      </c>
    </row>
    <row r="1576" ht="15.75" customHeight="1">
      <c r="A1576" s="13" t="s">
        <v>6364</v>
      </c>
      <c r="B1576" s="13" t="s">
        <v>6365</v>
      </c>
      <c r="C1576" s="13" t="s">
        <v>6366</v>
      </c>
      <c r="D1576" s="13" t="s">
        <v>5938</v>
      </c>
      <c r="E1576" s="13" t="s">
        <v>6049</v>
      </c>
      <c r="F1576" s="13" t="s">
        <v>6050</v>
      </c>
      <c r="G1576" s="14">
        <v>32187.0</v>
      </c>
      <c r="H1576" s="16" t="b">
        <f>G1576&lt;'Programas e Observações'!$C$11</f>
        <v>0</v>
      </c>
      <c r="I1576" s="14">
        <v>500.0</v>
      </c>
      <c r="J1576" s="14">
        <v>357.0</v>
      </c>
      <c r="K1576" s="14">
        <v>2.0</v>
      </c>
      <c r="L1576" s="14">
        <v>27.0</v>
      </c>
      <c r="M1576" s="14">
        <v>17.0</v>
      </c>
      <c r="N1576" s="14">
        <v>0.0</v>
      </c>
      <c r="O1576" s="14">
        <v>78.0</v>
      </c>
      <c r="P1576" s="14">
        <v>1.0</v>
      </c>
      <c r="Q1576" s="14"/>
      <c r="R1576" s="17">
        <f t="shared" si="1"/>
        <v>15.53422189</v>
      </c>
      <c r="S1576" s="17">
        <f t="shared" si="2"/>
        <v>11.09143443</v>
      </c>
      <c r="T1576" s="17">
        <f t="shared" si="3"/>
        <v>0.06213688756</v>
      </c>
      <c r="U1576" s="17">
        <f t="shared" si="4"/>
        <v>0.8388479821</v>
      </c>
      <c r="V1576" s="17">
        <f t="shared" si="5"/>
        <v>0.5281635443</v>
      </c>
      <c r="W1576" s="17">
        <f t="shared" si="6"/>
        <v>0</v>
      </c>
      <c r="X1576" s="17">
        <f t="shared" si="7"/>
        <v>2.423338615</v>
      </c>
      <c r="Y1576" s="14">
        <f t="shared" si="8"/>
        <v>24886</v>
      </c>
      <c r="Z1576" s="14">
        <f t="shared" si="9"/>
        <v>9247</v>
      </c>
      <c r="AA1576" s="14">
        <f t="shared" si="10"/>
        <v>1974</v>
      </c>
      <c r="AB1576" s="14">
        <f t="shared" si="11"/>
        <v>4828</v>
      </c>
      <c r="AC1576" s="14">
        <f t="shared" si="12"/>
        <v>1668</v>
      </c>
      <c r="AD1576" s="14">
        <f t="shared" si="13"/>
        <v>1</v>
      </c>
      <c r="AE1576" s="14">
        <f t="shared" si="14"/>
        <v>1072</v>
      </c>
      <c r="AF1576" s="14">
        <f t="shared" si="15"/>
        <v>23</v>
      </c>
      <c r="AG1576" s="17">
        <f t="shared" si="16"/>
        <v>41.96514091</v>
      </c>
      <c r="AH1576" s="20">
        <f>12*(J1576*'Programas e Observações'!$C$8+K1576*'Programas e Observações'!$C$9+L1576*('Programas e Observações'!$C$8+'Programas e Observações'!$C$9)+M1576*'Programas e Observações'!$C$10)</f>
        <v>99998.76</v>
      </c>
      <c r="AI1576" s="20">
        <f>12*(J1576*'Programas e Observações'!$D$8+K1576*'Programas e Observações'!$D$9+L1576*('Programas e Observações'!$D$8+'Programas e Observações'!$D$9)+M1576*'Programas e Observações'!$D$10)</f>
        <v>238969.68</v>
      </c>
      <c r="AJ1576" s="13" t="s">
        <v>2434</v>
      </c>
      <c r="AK1576" s="13" t="s">
        <v>1526</v>
      </c>
    </row>
    <row r="1577" ht="15.75" customHeight="1">
      <c r="A1577" s="13" t="s">
        <v>6367</v>
      </c>
      <c r="B1577" s="13" t="s">
        <v>6368</v>
      </c>
      <c r="C1577" s="13" t="s">
        <v>6369</v>
      </c>
      <c r="D1577" s="13" t="s">
        <v>5938</v>
      </c>
      <c r="E1577" s="13" t="s">
        <v>5939</v>
      </c>
      <c r="F1577" s="13" t="s">
        <v>5940</v>
      </c>
      <c r="G1577" s="14">
        <v>364717.0</v>
      </c>
      <c r="H1577" s="16" t="b">
        <f>G1577&lt;'Programas e Observações'!$C$11</f>
        <v>0</v>
      </c>
      <c r="I1577" s="14">
        <v>23779.0</v>
      </c>
      <c r="J1577" s="14">
        <v>7866.0</v>
      </c>
      <c r="K1577" s="14">
        <v>3175.0</v>
      </c>
      <c r="L1577" s="14">
        <v>7023.0</v>
      </c>
      <c r="M1577" s="14">
        <v>1982.0</v>
      </c>
      <c r="N1577" s="14">
        <v>6.0</v>
      </c>
      <c r="O1577" s="14">
        <v>773.0</v>
      </c>
      <c r="P1577" s="14">
        <v>19.0</v>
      </c>
      <c r="Q1577" s="14">
        <v>2182.0</v>
      </c>
      <c r="R1577" s="17">
        <f t="shared" si="1"/>
        <v>65.19849637</v>
      </c>
      <c r="S1577" s="17">
        <f t="shared" si="2"/>
        <v>21.56740706</v>
      </c>
      <c r="T1577" s="17">
        <f t="shared" si="3"/>
        <v>8.705379788</v>
      </c>
      <c r="U1577" s="17">
        <f t="shared" si="4"/>
        <v>19.25602591</v>
      </c>
      <c r="V1577" s="17">
        <f t="shared" si="5"/>
        <v>5.434350469</v>
      </c>
      <c r="W1577" s="17">
        <f t="shared" si="6"/>
        <v>0.01645111141</v>
      </c>
      <c r="X1577" s="17">
        <f t="shared" si="7"/>
        <v>2.11945152</v>
      </c>
      <c r="Y1577" s="14">
        <f t="shared" si="8"/>
        <v>227544</v>
      </c>
      <c r="Z1577" s="14">
        <f t="shared" si="9"/>
        <v>61435</v>
      </c>
      <c r="AA1577" s="14">
        <f t="shared" si="10"/>
        <v>36541</v>
      </c>
      <c r="AB1577" s="14">
        <f t="shared" si="11"/>
        <v>68229</v>
      </c>
      <c r="AC1577" s="14">
        <f t="shared" si="12"/>
        <v>15818</v>
      </c>
      <c r="AD1577" s="14">
        <f t="shared" si="13"/>
        <v>78580</v>
      </c>
      <c r="AE1577" s="14">
        <f t="shared" si="14"/>
        <v>8368</v>
      </c>
      <c r="AF1577" s="14">
        <f t="shared" si="15"/>
        <v>182</v>
      </c>
      <c r="AG1577" s="17">
        <f t="shared" si="16"/>
        <v>54.15870311</v>
      </c>
      <c r="AH1577" s="20">
        <f>12*(J1577*'Programas e Observações'!$C$8+K1577*'Programas e Observações'!$C$9+L1577*('Programas e Observações'!$C$8+'Programas e Observações'!$C$9)+M1577*'Programas e Observações'!$C$10)</f>
        <v>9196885.56</v>
      </c>
      <c r="AI1577" s="20">
        <f>12*(J1577*'Programas e Observações'!$D$8+K1577*'Programas e Observações'!$D$9+L1577*('Programas e Observações'!$D$8+'Programas e Observações'!$D$9)+M1577*'Programas e Observações'!$D$10)</f>
        <v>14800145.28</v>
      </c>
      <c r="AJ1577" s="13" t="s">
        <v>6370</v>
      </c>
      <c r="AK1577" s="13" t="s">
        <v>6371</v>
      </c>
    </row>
    <row r="1578" ht="15.75" customHeight="1">
      <c r="A1578" s="13" t="s">
        <v>6372</v>
      </c>
      <c r="B1578" s="13" t="s">
        <v>6373</v>
      </c>
      <c r="C1578" s="13" t="s">
        <v>6374</v>
      </c>
      <c r="D1578" s="13" t="s">
        <v>5938</v>
      </c>
      <c r="E1578" s="13" t="s">
        <v>6049</v>
      </c>
      <c r="F1578" s="13" t="s">
        <v>6050</v>
      </c>
      <c r="G1578" s="14">
        <v>22412.0</v>
      </c>
      <c r="H1578" s="16" t="b">
        <f>G1578&lt;'Programas e Observações'!$C$11</f>
        <v>0</v>
      </c>
      <c r="I1578" s="14">
        <v>743.0</v>
      </c>
      <c r="J1578" s="14">
        <v>279.0</v>
      </c>
      <c r="K1578" s="14">
        <v>6.0</v>
      </c>
      <c r="L1578" s="14">
        <v>31.0</v>
      </c>
      <c r="M1578" s="14">
        <v>70.0</v>
      </c>
      <c r="N1578" s="14">
        <v>0.0</v>
      </c>
      <c r="O1578" s="14">
        <v>36.0</v>
      </c>
      <c r="P1578" s="14">
        <v>0.0</v>
      </c>
      <c r="Q1578" s="14"/>
      <c r="R1578" s="17">
        <f t="shared" si="1"/>
        <v>33.15188292</v>
      </c>
      <c r="S1578" s="17">
        <f t="shared" si="2"/>
        <v>12.4486882</v>
      </c>
      <c r="T1578" s="17">
        <f t="shared" si="3"/>
        <v>0.2677137248</v>
      </c>
      <c r="U1578" s="17">
        <f t="shared" si="4"/>
        <v>1.383187578</v>
      </c>
      <c r="V1578" s="17">
        <f t="shared" si="5"/>
        <v>3.123326789</v>
      </c>
      <c r="W1578" s="17">
        <f t="shared" si="6"/>
        <v>0</v>
      </c>
      <c r="X1578" s="17">
        <f t="shared" si="7"/>
        <v>1.606282349</v>
      </c>
      <c r="Y1578" s="14">
        <f t="shared" si="8"/>
        <v>24886</v>
      </c>
      <c r="Z1578" s="14">
        <f t="shared" si="9"/>
        <v>9247</v>
      </c>
      <c r="AA1578" s="14">
        <f t="shared" si="10"/>
        <v>1974</v>
      </c>
      <c r="AB1578" s="14">
        <f t="shared" si="11"/>
        <v>4828</v>
      </c>
      <c r="AC1578" s="14">
        <f t="shared" si="12"/>
        <v>1668</v>
      </c>
      <c r="AD1578" s="14">
        <f t="shared" si="13"/>
        <v>1</v>
      </c>
      <c r="AE1578" s="14">
        <f t="shared" si="14"/>
        <v>1072</v>
      </c>
      <c r="AF1578" s="14">
        <f t="shared" si="15"/>
        <v>23</v>
      </c>
      <c r="AG1578" s="17">
        <f t="shared" si="16"/>
        <v>41.96514091</v>
      </c>
      <c r="AH1578" s="20">
        <f>12*(J1578*'Programas e Observações'!$C$8+K1578*'Programas e Observações'!$C$9+L1578*('Programas e Observações'!$C$8+'Programas e Observações'!$C$9)+M1578*'Programas e Observações'!$C$10)</f>
        <v>117323.4</v>
      </c>
      <c r="AI1578" s="20">
        <f>12*(J1578*'Programas e Observações'!$D$8+K1578*'Programas e Observações'!$D$9+L1578*('Programas e Observações'!$D$8+'Programas e Observações'!$D$9)+M1578*'Programas e Observações'!$D$10)</f>
        <v>230610.6</v>
      </c>
      <c r="AJ1578" s="13" t="s">
        <v>6375</v>
      </c>
      <c r="AK1578" s="13" t="s">
        <v>3699</v>
      </c>
    </row>
    <row r="1579" ht="15.75" customHeight="1">
      <c r="A1579" s="13" t="s">
        <v>6376</v>
      </c>
      <c r="B1579" s="13" t="s">
        <v>6377</v>
      </c>
      <c r="C1579" s="13" t="s">
        <v>6378</v>
      </c>
      <c r="D1579" s="13" t="s">
        <v>5938</v>
      </c>
      <c r="E1579" s="13" t="s">
        <v>5953</v>
      </c>
      <c r="F1579" s="13" t="s">
        <v>5954</v>
      </c>
      <c r="G1579" s="14">
        <v>14129.0</v>
      </c>
      <c r="H1579" s="16" t="b">
        <f>G1579&lt;'Programas e Observações'!$C$11</f>
        <v>1</v>
      </c>
      <c r="I1579" s="14">
        <v>312.0</v>
      </c>
      <c r="J1579" s="14">
        <v>125.0</v>
      </c>
      <c r="K1579" s="14">
        <v>24.0</v>
      </c>
      <c r="L1579" s="14">
        <v>76.0</v>
      </c>
      <c r="M1579" s="14">
        <v>20.0</v>
      </c>
      <c r="N1579" s="14">
        <v>2.0</v>
      </c>
      <c r="O1579" s="14">
        <v>6.0</v>
      </c>
      <c r="P1579" s="14">
        <v>1.0</v>
      </c>
      <c r="Q1579" s="14"/>
      <c r="R1579" s="17">
        <f t="shared" si="1"/>
        <v>22.0822422</v>
      </c>
      <c r="S1579" s="17">
        <f t="shared" si="2"/>
        <v>8.847052162</v>
      </c>
      <c r="T1579" s="17">
        <f t="shared" si="3"/>
        <v>1.698634015</v>
      </c>
      <c r="U1579" s="17">
        <f t="shared" si="4"/>
        <v>5.379007715</v>
      </c>
      <c r="V1579" s="17">
        <f t="shared" si="5"/>
        <v>1.415528346</v>
      </c>
      <c r="W1579" s="17">
        <f t="shared" si="6"/>
        <v>0.1415528346</v>
      </c>
      <c r="X1579" s="17">
        <f t="shared" si="7"/>
        <v>0.4246585038</v>
      </c>
      <c r="Y1579" s="14">
        <f t="shared" si="8"/>
        <v>16772</v>
      </c>
      <c r="Z1579" s="14">
        <f t="shared" si="9"/>
        <v>5475</v>
      </c>
      <c r="AA1579" s="14">
        <f t="shared" si="10"/>
        <v>2218</v>
      </c>
      <c r="AB1579" s="14">
        <f t="shared" si="11"/>
        <v>4096</v>
      </c>
      <c r="AC1579" s="14">
        <f t="shared" si="12"/>
        <v>1158</v>
      </c>
      <c r="AD1579" s="14">
        <f t="shared" si="13"/>
        <v>127</v>
      </c>
      <c r="AE1579" s="14">
        <f t="shared" si="14"/>
        <v>117</v>
      </c>
      <c r="AF1579" s="14">
        <f t="shared" si="15"/>
        <v>19</v>
      </c>
      <c r="AG1579" s="17">
        <f t="shared" si="16"/>
        <v>29.4593441</v>
      </c>
      <c r="AH1579" s="20">
        <f>12*(J1579*'Programas e Observações'!$C$8+K1579*'Programas e Observações'!$C$9+L1579*('Programas e Observações'!$C$8+'Programas e Observações'!$C$9)+M1579*'Programas e Observações'!$C$10)</f>
        <v>101404.2</v>
      </c>
      <c r="AI1579" s="20">
        <f>12*(J1579*'Programas e Observações'!$D$8+K1579*'Programas e Observações'!$D$9+L1579*('Programas e Observações'!$D$8+'Programas e Observações'!$D$9)+M1579*'Programas e Observações'!$D$10)</f>
        <v>176137.44</v>
      </c>
      <c r="AJ1579" s="13" t="s">
        <v>1330</v>
      </c>
      <c r="AK1579" s="13" t="s">
        <v>2687</v>
      </c>
    </row>
    <row r="1580" ht="15.75" customHeight="1">
      <c r="A1580" s="13" t="s">
        <v>6379</v>
      </c>
      <c r="B1580" s="13" t="s">
        <v>6380</v>
      </c>
      <c r="C1580" s="13" t="s">
        <v>6381</v>
      </c>
      <c r="D1580" s="13" t="s">
        <v>5938</v>
      </c>
      <c r="E1580" s="13" t="s">
        <v>5999</v>
      </c>
      <c r="F1580" s="13" t="s">
        <v>6000</v>
      </c>
      <c r="G1580" s="14">
        <v>68489.0</v>
      </c>
      <c r="H1580" s="16" t="b">
        <f>G1580&lt;'Programas e Observações'!$C$11</f>
        <v>0</v>
      </c>
      <c r="I1580" s="14">
        <v>2702.0</v>
      </c>
      <c r="J1580" s="14">
        <v>1022.0</v>
      </c>
      <c r="K1580" s="14">
        <v>194.0</v>
      </c>
      <c r="L1580" s="14">
        <v>472.0</v>
      </c>
      <c r="M1580" s="14">
        <v>111.0</v>
      </c>
      <c r="N1580" s="14">
        <v>5.0</v>
      </c>
      <c r="O1580" s="14">
        <v>46.0</v>
      </c>
      <c r="P1580" s="14">
        <v>1.0</v>
      </c>
      <c r="Q1580" s="14">
        <v>97.0</v>
      </c>
      <c r="R1580" s="17">
        <f t="shared" si="1"/>
        <v>39.45159077</v>
      </c>
      <c r="S1580" s="17">
        <f t="shared" si="2"/>
        <v>14.92210428</v>
      </c>
      <c r="T1580" s="17">
        <f t="shared" si="3"/>
        <v>2.832571654</v>
      </c>
      <c r="U1580" s="17">
        <f t="shared" si="4"/>
        <v>6.891617632</v>
      </c>
      <c r="V1580" s="17">
        <f t="shared" si="5"/>
        <v>1.620698214</v>
      </c>
      <c r="W1580" s="17">
        <f t="shared" si="6"/>
        <v>0.07300442407</v>
      </c>
      <c r="X1580" s="17">
        <f t="shared" si="7"/>
        <v>0.6716407014</v>
      </c>
      <c r="Y1580" s="14">
        <f t="shared" si="8"/>
        <v>8802</v>
      </c>
      <c r="Z1580" s="14">
        <f t="shared" si="9"/>
        <v>3324</v>
      </c>
      <c r="AA1580" s="14">
        <f t="shared" si="10"/>
        <v>465</v>
      </c>
      <c r="AB1580" s="14">
        <f t="shared" si="11"/>
        <v>1087</v>
      </c>
      <c r="AC1580" s="14">
        <f t="shared" si="12"/>
        <v>425</v>
      </c>
      <c r="AD1580" s="14">
        <f t="shared" si="13"/>
        <v>51</v>
      </c>
      <c r="AE1580" s="14">
        <f t="shared" si="14"/>
        <v>199</v>
      </c>
      <c r="AF1580" s="14">
        <f t="shared" si="15"/>
        <v>8</v>
      </c>
      <c r="AG1580" s="17">
        <f t="shared" si="16"/>
        <v>24.77210619</v>
      </c>
      <c r="AH1580" s="20">
        <f>12*(J1580*'Programas e Observações'!$C$8+K1580*'Programas e Observações'!$C$9+L1580*('Programas e Observações'!$C$8+'Programas e Observações'!$C$9)+M1580*'Programas e Observações'!$C$10)</f>
        <v>694496.88</v>
      </c>
      <c r="AI1580" s="20">
        <f>12*(J1580*'Programas e Observações'!$D$8+K1580*'Programas e Observações'!$D$9+L1580*('Programas e Observações'!$D$8+'Programas e Observações'!$D$9)+M1580*'Programas e Observações'!$D$10)</f>
        <v>1247769.72</v>
      </c>
      <c r="AJ1580" s="13" t="s">
        <v>5678</v>
      </c>
      <c r="AK1580" s="13" t="s">
        <v>6382</v>
      </c>
    </row>
    <row r="1581" ht="15.75" customHeight="1">
      <c r="A1581" s="13" t="s">
        <v>6383</v>
      </c>
      <c r="B1581" s="13" t="s">
        <v>6384</v>
      </c>
      <c r="C1581" s="13" t="s">
        <v>6385</v>
      </c>
      <c r="D1581" s="13" t="s">
        <v>5938</v>
      </c>
      <c r="E1581" s="13" t="s">
        <v>5965</v>
      </c>
      <c r="F1581" s="13" t="s">
        <v>5966</v>
      </c>
      <c r="G1581" s="14">
        <v>56475.0</v>
      </c>
      <c r="H1581" s="16" t="b">
        <f>G1581&lt;'Programas e Observações'!$C$11</f>
        <v>0</v>
      </c>
      <c r="I1581" s="14">
        <v>3565.0</v>
      </c>
      <c r="J1581" s="14">
        <v>618.0</v>
      </c>
      <c r="K1581" s="14">
        <v>541.0</v>
      </c>
      <c r="L1581" s="14">
        <v>1145.0</v>
      </c>
      <c r="M1581" s="14">
        <v>464.0</v>
      </c>
      <c r="N1581" s="14">
        <v>2.0</v>
      </c>
      <c r="O1581" s="14">
        <v>115.0</v>
      </c>
      <c r="P1581" s="14">
        <v>3.0</v>
      </c>
      <c r="Q1581" s="14">
        <v>235.0</v>
      </c>
      <c r="R1581" s="17">
        <f t="shared" si="1"/>
        <v>63.12527667</v>
      </c>
      <c r="S1581" s="17">
        <f t="shared" si="2"/>
        <v>10.94289509</v>
      </c>
      <c r="T1581" s="17">
        <f t="shared" si="3"/>
        <v>9.579459938</v>
      </c>
      <c r="U1581" s="17">
        <f t="shared" si="4"/>
        <v>20.27445772</v>
      </c>
      <c r="V1581" s="17">
        <f t="shared" si="5"/>
        <v>8.21602479</v>
      </c>
      <c r="W1581" s="17">
        <f t="shared" si="6"/>
        <v>0.03541389996</v>
      </c>
      <c r="X1581" s="17">
        <f t="shared" si="7"/>
        <v>2.036299247</v>
      </c>
      <c r="Y1581" s="14">
        <f t="shared" si="8"/>
        <v>19738</v>
      </c>
      <c r="Z1581" s="14">
        <f t="shared" si="9"/>
        <v>6149</v>
      </c>
      <c r="AA1581" s="14">
        <f t="shared" si="10"/>
        <v>2149</v>
      </c>
      <c r="AB1581" s="14">
        <f t="shared" si="11"/>
        <v>4978</v>
      </c>
      <c r="AC1581" s="14">
        <f t="shared" si="12"/>
        <v>1466</v>
      </c>
      <c r="AD1581" s="14">
        <f t="shared" si="13"/>
        <v>7</v>
      </c>
      <c r="AE1581" s="14">
        <f t="shared" si="14"/>
        <v>802</v>
      </c>
      <c r="AF1581" s="14">
        <f t="shared" si="15"/>
        <v>24</v>
      </c>
      <c r="AG1581" s="17">
        <f t="shared" si="16"/>
        <v>37.93573335</v>
      </c>
      <c r="AH1581" s="20">
        <f>12*(J1581*'Programas e Observações'!$C$8+K1581*'Programas e Observações'!$C$9+L1581*('Programas e Observações'!$C$8+'Programas e Observações'!$C$9)+M1581*'Programas e Observações'!$C$10)</f>
        <v>1453638.12</v>
      </c>
      <c r="AI1581" s="20">
        <f>12*(J1581*'Programas e Observações'!$D$8+K1581*'Programas e Observações'!$D$9+L1581*('Programas e Observações'!$D$8+'Programas e Observações'!$D$9)+M1581*'Programas e Observações'!$D$10)</f>
        <v>2130726.96</v>
      </c>
      <c r="AJ1581" s="13" t="s">
        <v>6386</v>
      </c>
      <c r="AK1581" s="13" t="s">
        <v>986</v>
      </c>
    </row>
    <row r="1582" ht="15.75" customHeight="1">
      <c r="A1582" s="13" t="s">
        <v>6387</v>
      </c>
      <c r="B1582" s="13" t="s">
        <v>6388</v>
      </c>
      <c r="C1582" s="13" t="s">
        <v>6389</v>
      </c>
      <c r="D1582" s="13" t="s">
        <v>5938</v>
      </c>
      <c r="E1582" s="13" t="s">
        <v>5970</v>
      </c>
      <c r="F1582" s="13" t="s">
        <v>5971</v>
      </c>
      <c r="G1582" s="14">
        <v>7104.0</v>
      </c>
      <c r="H1582" s="16" t="b">
        <f>G1582&lt;'Programas e Observações'!$C$11</f>
        <v>1</v>
      </c>
      <c r="I1582" s="14">
        <v>769.0</v>
      </c>
      <c r="J1582" s="14">
        <v>252.0</v>
      </c>
      <c r="K1582" s="14">
        <v>71.0</v>
      </c>
      <c r="L1582" s="14">
        <v>217.0</v>
      </c>
      <c r="M1582" s="14">
        <v>31.0</v>
      </c>
      <c r="N1582" s="14">
        <v>0.0</v>
      </c>
      <c r="O1582" s="14">
        <v>14.0</v>
      </c>
      <c r="P1582" s="14">
        <v>0.0</v>
      </c>
      <c r="Q1582" s="14"/>
      <c r="R1582" s="17">
        <f t="shared" si="1"/>
        <v>108.2488739</v>
      </c>
      <c r="S1582" s="17">
        <f t="shared" si="2"/>
        <v>35.47297297</v>
      </c>
      <c r="T1582" s="17">
        <f t="shared" si="3"/>
        <v>9.994369369</v>
      </c>
      <c r="U1582" s="17">
        <f t="shared" si="4"/>
        <v>30.54617117</v>
      </c>
      <c r="V1582" s="17">
        <f t="shared" si="5"/>
        <v>4.363738739</v>
      </c>
      <c r="W1582" s="17">
        <f t="shared" si="6"/>
        <v>0</v>
      </c>
      <c r="X1582" s="17">
        <f t="shared" si="7"/>
        <v>1.970720721</v>
      </c>
      <c r="Y1582" s="14">
        <f t="shared" si="8"/>
        <v>33632</v>
      </c>
      <c r="Z1582" s="14">
        <f t="shared" si="9"/>
        <v>10281</v>
      </c>
      <c r="AA1582" s="14">
        <f t="shared" si="10"/>
        <v>3408</v>
      </c>
      <c r="AB1582" s="14">
        <f t="shared" si="11"/>
        <v>8174</v>
      </c>
      <c r="AC1582" s="14">
        <f t="shared" si="12"/>
        <v>1423</v>
      </c>
      <c r="AD1582" s="14">
        <f t="shared" si="13"/>
        <v>17</v>
      </c>
      <c r="AE1582" s="14">
        <f t="shared" si="14"/>
        <v>1179</v>
      </c>
      <c r="AF1582" s="14">
        <f t="shared" si="15"/>
        <v>16</v>
      </c>
      <c r="AG1582" s="17">
        <f t="shared" si="16"/>
        <v>59.50691641</v>
      </c>
      <c r="AH1582" s="20">
        <f>12*(J1582*'Programas e Observações'!$C$8+K1582*'Programas e Observações'!$C$9+L1582*('Programas e Observações'!$C$8+'Programas e Observações'!$C$9)+M1582*'Programas e Observações'!$C$10)</f>
        <v>256196.28</v>
      </c>
      <c r="AI1582" s="20">
        <f>12*(J1582*'Programas e Observações'!$D$8+K1582*'Programas e Observações'!$D$9+L1582*('Programas e Observações'!$D$8+'Programas e Observações'!$D$9)+M1582*'Programas e Observações'!$D$10)</f>
        <v>431530.92</v>
      </c>
      <c r="AJ1582" s="13" t="s">
        <v>6390</v>
      </c>
      <c r="AK1582" s="13" t="s">
        <v>1623</v>
      </c>
    </row>
    <row r="1583" ht="15.75" customHeight="1">
      <c r="A1583" s="13" t="s">
        <v>6391</v>
      </c>
      <c r="B1583" s="13" t="s">
        <v>6392</v>
      </c>
      <c r="C1583" s="13" t="s">
        <v>6393</v>
      </c>
      <c r="D1583" s="13" t="s">
        <v>5938</v>
      </c>
      <c r="E1583" s="13" t="s">
        <v>5958</v>
      </c>
      <c r="F1583" s="13" t="s">
        <v>5959</v>
      </c>
      <c r="G1583" s="14">
        <v>23337.0</v>
      </c>
      <c r="H1583" s="16" t="b">
        <f>G1583&lt;'Programas e Observações'!$C$11</f>
        <v>0</v>
      </c>
      <c r="I1583" s="14">
        <v>1.0</v>
      </c>
      <c r="J1583" s="14">
        <v>1.0</v>
      </c>
      <c r="K1583" s="14">
        <v>0.0</v>
      </c>
      <c r="L1583" s="14">
        <v>0.0</v>
      </c>
      <c r="M1583" s="14">
        <v>0.0</v>
      </c>
      <c r="N1583" s="14">
        <v>0.0</v>
      </c>
      <c r="O1583" s="14">
        <v>40.0</v>
      </c>
      <c r="P1583" s="14">
        <v>0.0</v>
      </c>
      <c r="Q1583" s="14"/>
      <c r="R1583" s="17">
        <f t="shared" si="1"/>
        <v>0.04285040922</v>
      </c>
      <c r="S1583" s="17">
        <f t="shared" si="2"/>
        <v>0.04285040922</v>
      </c>
      <c r="T1583" s="17">
        <f t="shared" si="3"/>
        <v>0</v>
      </c>
      <c r="U1583" s="17">
        <f t="shared" si="4"/>
        <v>0</v>
      </c>
      <c r="V1583" s="17">
        <f t="shared" si="5"/>
        <v>0</v>
      </c>
      <c r="W1583" s="17">
        <f t="shared" si="6"/>
        <v>0</v>
      </c>
      <c r="X1583" s="17">
        <f t="shared" si="7"/>
        <v>1.714016369</v>
      </c>
      <c r="Y1583" s="14">
        <f t="shared" si="8"/>
        <v>71697</v>
      </c>
      <c r="Z1583" s="14">
        <f t="shared" si="9"/>
        <v>17762</v>
      </c>
      <c r="AA1583" s="14">
        <f t="shared" si="10"/>
        <v>10278</v>
      </c>
      <c r="AB1583" s="14">
        <f t="shared" si="11"/>
        <v>18104</v>
      </c>
      <c r="AC1583" s="14">
        <f t="shared" si="12"/>
        <v>4709</v>
      </c>
      <c r="AD1583" s="14">
        <f t="shared" si="13"/>
        <v>29</v>
      </c>
      <c r="AE1583" s="14">
        <f t="shared" si="14"/>
        <v>2497</v>
      </c>
      <c r="AF1583" s="14">
        <f t="shared" si="15"/>
        <v>42</v>
      </c>
      <c r="AG1583" s="17">
        <f t="shared" si="16"/>
        <v>50.72930855</v>
      </c>
      <c r="AH1583" s="20">
        <f>12*(J1583*'Programas e Observações'!$C$8+K1583*'Programas e Observações'!$C$9+L1583*('Programas e Observações'!$C$8+'Programas e Observações'!$C$9)+M1583*'Programas e Observações'!$C$10)</f>
        <v>198.6</v>
      </c>
      <c r="AI1583" s="20">
        <f>12*(J1583*'Programas e Observações'!$D$8+K1583*'Programas e Observações'!$D$9+L1583*('Programas e Observações'!$D$8+'Programas e Observações'!$D$9)+M1583*'Programas e Observações'!$D$10)</f>
        <v>558.24</v>
      </c>
      <c r="AJ1583" s="13" t="s">
        <v>594</v>
      </c>
      <c r="AK1583" s="13" t="s">
        <v>343</v>
      </c>
    </row>
    <row r="1584" ht="15.75" customHeight="1">
      <c r="A1584" s="13" t="s">
        <v>6394</v>
      </c>
      <c r="B1584" s="13" t="s">
        <v>6395</v>
      </c>
      <c r="C1584" s="13" t="s">
        <v>6396</v>
      </c>
      <c r="D1584" s="13" t="s">
        <v>5938</v>
      </c>
      <c r="E1584" s="13" t="s">
        <v>5970</v>
      </c>
      <c r="F1584" s="13" t="s">
        <v>5971</v>
      </c>
      <c r="G1584" s="14">
        <v>12778.0</v>
      </c>
      <c r="H1584" s="16" t="b">
        <f>G1584&lt;'Programas e Observações'!$C$11</f>
        <v>1</v>
      </c>
      <c r="I1584" s="14">
        <v>1195.0</v>
      </c>
      <c r="J1584" s="14">
        <v>361.0</v>
      </c>
      <c r="K1584" s="14">
        <v>135.0</v>
      </c>
      <c r="L1584" s="14">
        <v>259.0</v>
      </c>
      <c r="M1584" s="14">
        <v>46.0</v>
      </c>
      <c r="N1584" s="14">
        <v>1.0</v>
      </c>
      <c r="O1584" s="14">
        <v>21.0</v>
      </c>
      <c r="P1584" s="14">
        <v>0.0</v>
      </c>
      <c r="Q1584" s="14"/>
      <c r="R1584" s="17">
        <f t="shared" si="1"/>
        <v>93.52011269</v>
      </c>
      <c r="S1584" s="17">
        <f t="shared" si="2"/>
        <v>28.25168258</v>
      </c>
      <c r="T1584" s="17">
        <f t="shared" si="3"/>
        <v>10.56503365</v>
      </c>
      <c r="U1584" s="17">
        <f t="shared" si="4"/>
        <v>20.26921271</v>
      </c>
      <c r="V1584" s="17">
        <f t="shared" si="5"/>
        <v>3.599937392</v>
      </c>
      <c r="W1584" s="17">
        <f t="shared" si="6"/>
        <v>0.07825950853</v>
      </c>
      <c r="X1584" s="17">
        <f t="shared" si="7"/>
        <v>1.643449679</v>
      </c>
      <c r="Y1584" s="14">
        <f t="shared" si="8"/>
        <v>33632</v>
      </c>
      <c r="Z1584" s="14">
        <f t="shared" si="9"/>
        <v>10281</v>
      </c>
      <c r="AA1584" s="14">
        <f t="shared" si="10"/>
        <v>3408</v>
      </c>
      <c r="AB1584" s="14">
        <f t="shared" si="11"/>
        <v>8174</v>
      </c>
      <c r="AC1584" s="14">
        <f t="shared" si="12"/>
        <v>1423</v>
      </c>
      <c r="AD1584" s="14">
        <f t="shared" si="13"/>
        <v>17</v>
      </c>
      <c r="AE1584" s="14">
        <f t="shared" si="14"/>
        <v>1179</v>
      </c>
      <c r="AF1584" s="14">
        <f t="shared" si="15"/>
        <v>16</v>
      </c>
      <c r="AG1584" s="17">
        <f t="shared" si="16"/>
        <v>59.50691641</v>
      </c>
      <c r="AH1584" s="20">
        <f>12*(J1584*'Programas e Observações'!$C$8+K1584*'Programas e Observações'!$C$9+L1584*('Programas e Observações'!$C$8+'Programas e Observações'!$C$9)+M1584*'Programas e Observações'!$C$10)</f>
        <v>348090.48</v>
      </c>
      <c r="AI1584" s="20">
        <f>12*(J1584*'Programas e Observações'!$D$8+K1584*'Programas e Observações'!$D$9+L1584*('Programas e Observações'!$D$8+'Programas e Observações'!$D$9)+M1584*'Programas e Observações'!$D$10)</f>
        <v>580234.56</v>
      </c>
      <c r="AJ1584" s="13" t="s">
        <v>656</v>
      </c>
      <c r="AK1584" s="13" t="s">
        <v>6397</v>
      </c>
    </row>
    <row r="1585" ht="15.75" customHeight="1">
      <c r="A1585" s="13" t="s">
        <v>6398</v>
      </c>
      <c r="B1585" s="13" t="s">
        <v>6399</v>
      </c>
      <c r="C1585" s="13" t="s">
        <v>4556</v>
      </c>
      <c r="D1585" s="13" t="s">
        <v>5938</v>
      </c>
      <c r="E1585" s="13" t="s">
        <v>5999</v>
      </c>
      <c r="F1585" s="13" t="s">
        <v>6000</v>
      </c>
      <c r="G1585" s="14">
        <v>18960.0</v>
      </c>
      <c r="H1585" s="16" t="b">
        <f>G1585&lt;'Programas e Observações'!$C$11</f>
        <v>1</v>
      </c>
      <c r="I1585" s="14">
        <v>82.0</v>
      </c>
      <c r="J1585" s="14">
        <v>18.0</v>
      </c>
      <c r="K1585" s="14">
        <v>3.0</v>
      </c>
      <c r="L1585" s="14">
        <v>8.0</v>
      </c>
      <c r="M1585" s="14">
        <v>1.0</v>
      </c>
      <c r="N1585" s="14">
        <v>2.0</v>
      </c>
      <c r="O1585" s="14">
        <v>12.0</v>
      </c>
      <c r="P1585" s="14">
        <v>2.0</v>
      </c>
      <c r="Q1585" s="14"/>
      <c r="R1585" s="17">
        <f t="shared" si="1"/>
        <v>4.324894515</v>
      </c>
      <c r="S1585" s="17">
        <f t="shared" si="2"/>
        <v>0.9493670886</v>
      </c>
      <c r="T1585" s="17">
        <f t="shared" si="3"/>
        <v>0.1582278481</v>
      </c>
      <c r="U1585" s="17">
        <f t="shared" si="4"/>
        <v>0.4219409283</v>
      </c>
      <c r="V1585" s="17">
        <f t="shared" si="5"/>
        <v>0.05274261603</v>
      </c>
      <c r="W1585" s="17">
        <f t="shared" si="6"/>
        <v>0.1054852321</v>
      </c>
      <c r="X1585" s="17">
        <f t="shared" si="7"/>
        <v>0.6329113924</v>
      </c>
      <c r="Y1585" s="14">
        <f t="shared" si="8"/>
        <v>8802</v>
      </c>
      <c r="Z1585" s="14">
        <f t="shared" si="9"/>
        <v>3324</v>
      </c>
      <c r="AA1585" s="14">
        <f t="shared" si="10"/>
        <v>465</v>
      </c>
      <c r="AB1585" s="14">
        <f t="shared" si="11"/>
        <v>1087</v>
      </c>
      <c r="AC1585" s="14">
        <f t="shared" si="12"/>
        <v>425</v>
      </c>
      <c r="AD1585" s="14">
        <f t="shared" si="13"/>
        <v>51</v>
      </c>
      <c r="AE1585" s="14">
        <f t="shared" si="14"/>
        <v>199</v>
      </c>
      <c r="AF1585" s="14">
        <f t="shared" si="15"/>
        <v>8</v>
      </c>
      <c r="AG1585" s="17">
        <f t="shared" si="16"/>
        <v>24.77210619</v>
      </c>
      <c r="AH1585" s="20">
        <f>12*(J1585*'Programas e Observações'!$C$8+K1585*'Programas e Observações'!$C$9+L1585*('Programas e Observações'!$C$8+'Programas e Observações'!$C$9)+M1585*'Programas e Observações'!$C$10)</f>
        <v>11294.28</v>
      </c>
      <c r="AI1585" s="20">
        <f>12*(J1585*'Programas e Observações'!$D$8+K1585*'Programas e Observações'!$D$9+L1585*('Programas e Observações'!$D$8+'Programas e Observações'!$D$9)+M1585*'Programas e Observações'!$D$10)</f>
        <v>20896.8</v>
      </c>
      <c r="AJ1585" s="13" t="s">
        <v>2176</v>
      </c>
      <c r="AK1585" s="13" t="s">
        <v>2725</v>
      </c>
    </row>
    <row r="1586" ht="15.75" customHeight="1">
      <c r="A1586" s="13" t="s">
        <v>6400</v>
      </c>
      <c r="B1586" s="13" t="s">
        <v>6401</v>
      </c>
      <c r="C1586" s="13" t="s">
        <v>6402</v>
      </c>
      <c r="D1586" s="13" t="s">
        <v>5938</v>
      </c>
      <c r="E1586" s="13" t="s">
        <v>6049</v>
      </c>
      <c r="F1586" s="13" t="s">
        <v>6050</v>
      </c>
      <c r="G1586" s="14">
        <v>29744.0</v>
      </c>
      <c r="H1586" s="16" t="b">
        <f>G1586&lt;'Programas e Observações'!$C$11</f>
        <v>0</v>
      </c>
      <c r="I1586" s="14">
        <v>2418.0</v>
      </c>
      <c r="J1586" s="14">
        <v>800.0</v>
      </c>
      <c r="K1586" s="14">
        <v>175.0</v>
      </c>
      <c r="L1586" s="14">
        <v>604.0</v>
      </c>
      <c r="M1586" s="14">
        <v>154.0</v>
      </c>
      <c r="N1586" s="14">
        <v>0.0</v>
      </c>
      <c r="O1586" s="14">
        <v>45.0</v>
      </c>
      <c r="P1586" s="14">
        <v>1.0</v>
      </c>
      <c r="Q1586" s="14"/>
      <c r="R1586" s="17">
        <f t="shared" si="1"/>
        <v>81.29370629</v>
      </c>
      <c r="S1586" s="17">
        <f t="shared" si="2"/>
        <v>26.89618074</v>
      </c>
      <c r="T1586" s="17">
        <f t="shared" si="3"/>
        <v>5.883539537</v>
      </c>
      <c r="U1586" s="17">
        <f t="shared" si="4"/>
        <v>20.30661646</v>
      </c>
      <c r="V1586" s="17">
        <f t="shared" si="5"/>
        <v>5.177514793</v>
      </c>
      <c r="W1586" s="17">
        <f t="shared" si="6"/>
        <v>0</v>
      </c>
      <c r="X1586" s="17">
        <f t="shared" si="7"/>
        <v>1.512910167</v>
      </c>
      <c r="Y1586" s="14">
        <f t="shared" si="8"/>
        <v>24886</v>
      </c>
      <c r="Z1586" s="14">
        <f t="shared" si="9"/>
        <v>9247</v>
      </c>
      <c r="AA1586" s="14">
        <f t="shared" si="10"/>
        <v>1974</v>
      </c>
      <c r="AB1586" s="14">
        <f t="shared" si="11"/>
        <v>4828</v>
      </c>
      <c r="AC1586" s="14">
        <f t="shared" si="12"/>
        <v>1668</v>
      </c>
      <c r="AD1586" s="14">
        <f t="shared" si="13"/>
        <v>1</v>
      </c>
      <c r="AE1586" s="14">
        <f t="shared" si="14"/>
        <v>1072</v>
      </c>
      <c r="AF1586" s="14">
        <f t="shared" si="15"/>
        <v>23</v>
      </c>
      <c r="AG1586" s="17">
        <f t="shared" si="16"/>
        <v>41.96514091</v>
      </c>
      <c r="AH1586" s="20">
        <f>12*(J1586*'Programas e Observações'!$C$8+K1586*'Programas e Observações'!$C$9+L1586*('Programas e Observações'!$C$8+'Programas e Observações'!$C$9)+M1586*'Programas e Observações'!$C$10)</f>
        <v>756858.12</v>
      </c>
      <c r="AI1586" s="20">
        <f>12*(J1586*'Programas e Observações'!$D$8+K1586*'Programas e Observações'!$D$9+L1586*('Programas e Observações'!$D$8+'Programas e Observações'!$D$9)+M1586*'Programas e Observações'!$D$10)</f>
        <v>1280818.2</v>
      </c>
      <c r="AJ1586" s="13" t="s">
        <v>6403</v>
      </c>
      <c r="AK1586" s="13" t="s">
        <v>5222</v>
      </c>
    </row>
    <row r="1587" ht="15.75" customHeight="1">
      <c r="A1587" s="13" t="s">
        <v>6404</v>
      </c>
      <c r="B1587" s="13" t="s">
        <v>6405</v>
      </c>
      <c r="C1587" s="13" t="s">
        <v>6406</v>
      </c>
      <c r="D1587" s="13" t="s">
        <v>5938</v>
      </c>
      <c r="E1587" s="13" t="s">
        <v>6049</v>
      </c>
      <c r="F1587" s="13" t="s">
        <v>6050</v>
      </c>
      <c r="G1587" s="14">
        <v>59924.0</v>
      </c>
      <c r="H1587" s="16" t="b">
        <f>G1587&lt;'Programas e Observações'!$C$11</f>
        <v>0</v>
      </c>
      <c r="I1587" s="14">
        <v>1736.0</v>
      </c>
      <c r="J1587" s="14">
        <v>903.0</v>
      </c>
      <c r="K1587" s="14">
        <v>40.0</v>
      </c>
      <c r="L1587" s="14">
        <v>95.0</v>
      </c>
      <c r="M1587" s="14">
        <v>188.0</v>
      </c>
      <c r="N1587" s="14">
        <v>0.0</v>
      </c>
      <c r="O1587" s="14">
        <v>100.0</v>
      </c>
      <c r="P1587" s="14">
        <v>5.0</v>
      </c>
      <c r="Q1587" s="14">
        <v>79.0</v>
      </c>
      <c r="R1587" s="17">
        <f t="shared" si="1"/>
        <v>28.9700287</v>
      </c>
      <c r="S1587" s="17">
        <f t="shared" si="2"/>
        <v>15.06908751</v>
      </c>
      <c r="T1587" s="17">
        <f t="shared" si="3"/>
        <v>0.6675121821</v>
      </c>
      <c r="U1587" s="17">
        <f t="shared" si="4"/>
        <v>1.585341432</v>
      </c>
      <c r="V1587" s="17">
        <f t="shared" si="5"/>
        <v>3.137307256</v>
      </c>
      <c r="W1587" s="17">
        <f t="shared" si="6"/>
        <v>0</v>
      </c>
      <c r="X1587" s="17">
        <f t="shared" si="7"/>
        <v>1.668780455</v>
      </c>
      <c r="Y1587" s="14">
        <f t="shared" si="8"/>
        <v>24886</v>
      </c>
      <c r="Z1587" s="14">
        <f t="shared" si="9"/>
        <v>9247</v>
      </c>
      <c r="AA1587" s="14">
        <f t="shared" si="10"/>
        <v>1974</v>
      </c>
      <c r="AB1587" s="14">
        <f t="shared" si="11"/>
        <v>4828</v>
      </c>
      <c r="AC1587" s="14">
        <f t="shared" si="12"/>
        <v>1668</v>
      </c>
      <c r="AD1587" s="14">
        <f t="shared" si="13"/>
        <v>1</v>
      </c>
      <c r="AE1587" s="14">
        <f t="shared" si="14"/>
        <v>1072</v>
      </c>
      <c r="AF1587" s="14">
        <f t="shared" si="15"/>
        <v>23</v>
      </c>
      <c r="AG1587" s="17">
        <f t="shared" si="16"/>
        <v>41.96514091</v>
      </c>
      <c r="AH1587" s="20">
        <f>12*(J1587*'Programas e Observações'!$C$8+K1587*'Programas e Observações'!$C$9+L1587*('Programas e Observações'!$C$8+'Programas e Observações'!$C$9)+M1587*'Programas e Observações'!$C$10)</f>
        <v>366100.44</v>
      </c>
      <c r="AI1587" s="20">
        <f>12*(J1587*'Programas e Observações'!$D$8+K1587*'Programas e Observações'!$D$9+L1587*('Programas e Observações'!$D$8+'Programas e Observações'!$D$9)+M1587*'Programas e Observações'!$D$10)</f>
        <v>730621.8</v>
      </c>
      <c r="AJ1587" s="13" t="s">
        <v>6407</v>
      </c>
      <c r="AK1587" s="13" t="s">
        <v>6408</v>
      </c>
    </row>
    <row r="1588" ht="15.75" customHeight="1">
      <c r="A1588" s="13" t="s">
        <v>6409</v>
      </c>
      <c r="B1588" s="13" t="s">
        <v>6410</v>
      </c>
      <c r="C1588" s="13" t="s">
        <v>5621</v>
      </c>
      <c r="D1588" s="13" t="s">
        <v>5938</v>
      </c>
      <c r="E1588" s="13" t="s">
        <v>5939</v>
      </c>
      <c r="F1588" s="13" t="s">
        <v>5940</v>
      </c>
      <c r="G1588" s="14">
        <v>365144.0</v>
      </c>
      <c r="H1588" s="16" t="b">
        <f>G1588&lt;'Programas e Observações'!$C$11</f>
        <v>0</v>
      </c>
      <c r="I1588" s="14">
        <v>19778.0</v>
      </c>
      <c r="J1588" s="14">
        <v>5945.0</v>
      </c>
      <c r="K1588" s="14">
        <v>2407.0</v>
      </c>
      <c r="L1588" s="14">
        <v>6793.0</v>
      </c>
      <c r="M1588" s="14">
        <v>1290.0</v>
      </c>
      <c r="N1588" s="14">
        <v>10.0</v>
      </c>
      <c r="O1588" s="14">
        <v>699.0</v>
      </c>
      <c r="P1588" s="14">
        <v>12.0</v>
      </c>
      <c r="Q1588" s="14">
        <v>1303.0</v>
      </c>
      <c r="R1588" s="17">
        <f t="shared" si="1"/>
        <v>54.16493219</v>
      </c>
      <c r="S1588" s="17">
        <f t="shared" si="2"/>
        <v>16.28124795</v>
      </c>
      <c r="T1588" s="17">
        <f t="shared" si="3"/>
        <v>6.5919199</v>
      </c>
      <c r="U1588" s="17">
        <f t="shared" si="4"/>
        <v>18.60361939</v>
      </c>
      <c r="V1588" s="17">
        <f t="shared" si="5"/>
        <v>3.532852792</v>
      </c>
      <c r="W1588" s="17">
        <f t="shared" si="6"/>
        <v>0.02738645575</v>
      </c>
      <c r="X1588" s="17">
        <f t="shared" si="7"/>
        <v>1.914313257</v>
      </c>
      <c r="Y1588" s="14">
        <f t="shared" si="8"/>
        <v>227544</v>
      </c>
      <c r="Z1588" s="14">
        <f t="shared" si="9"/>
        <v>61435</v>
      </c>
      <c r="AA1588" s="14">
        <f t="shared" si="10"/>
        <v>36541</v>
      </c>
      <c r="AB1588" s="14">
        <f t="shared" si="11"/>
        <v>68229</v>
      </c>
      <c r="AC1588" s="14">
        <f t="shared" si="12"/>
        <v>15818</v>
      </c>
      <c r="AD1588" s="14">
        <f t="shared" si="13"/>
        <v>78580</v>
      </c>
      <c r="AE1588" s="14">
        <f t="shared" si="14"/>
        <v>8368</v>
      </c>
      <c r="AF1588" s="14">
        <f t="shared" si="15"/>
        <v>182</v>
      </c>
      <c r="AG1588" s="17">
        <f t="shared" si="16"/>
        <v>54.15870311</v>
      </c>
      <c r="AH1588" s="20">
        <f>12*(J1588*'Programas e Observações'!$C$8+K1588*'Programas e Observações'!$C$9+L1588*('Programas e Observações'!$C$8+'Programas e Observações'!$C$9)+M1588*'Programas e Observações'!$C$10)</f>
        <v>7896438</v>
      </c>
      <c r="AI1588" s="20">
        <f>12*(J1588*'Programas e Observações'!$D$8+K1588*'Programas e Observações'!$D$9+L1588*('Programas e Observações'!$D$8+'Programas e Observações'!$D$9)+M1588*'Programas e Observações'!$D$10)</f>
        <v>12694673.52</v>
      </c>
      <c r="AJ1588" s="13" t="s">
        <v>6411</v>
      </c>
      <c r="AK1588" s="13" t="s">
        <v>6412</v>
      </c>
    </row>
    <row r="1589" ht="15.75" customHeight="1">
      <c r="A1589" s="13" t="s">
        <v>6413</v>
      </c>
      <c r="B1589" s="13" t="s">
        <v>6414</v>
      </c>
      <c r="C1589" s="13" t="s">
        <v>6415</v>
      </c>
      <c r="D1589" s="13" t="s">
        <v>5938</v>
      </c>
      <c r="E1589" s="13" t="s">
        <v>6005</v>
      </c>
      <c r="F1589" s="13" t="s">
        <v>6006</v>
      </c>
      <c r="G1589" s="14">
        <v>23671.0</v>
      </c>
      <c r="H1589" s="16" t="b">
        <f>G1589&lt;'Programas e Observações'!$C$11</f>
        <v>0</v>
      </c>
      <c r="I1589" s="14">
        <v>758.0</v>
      </c>
      <c r="J1589" s="14">
        <v>298.0</v>
      </c>
      <c r="K1589" s="14">
        <v>61.0</v>
      </c>
      <c r="L1589" s="14">
        <v>212.0</v>
      </c>
      <c r="M1589" s="14">
        <v>5.0</v>
      </c>
      <c r="N1589" s="14">
        <v>1.0</v>
      </c>
      <c r="O1589" s="14">
        <v>36.0</v>
      </c>
      <c r="P1589" s="14">
        <v>3.0</v>
      </c>
      <c r="Q1589" s="14"/>
      <c r="R1589" s="17">
        <f t="shared" si="1"/>
        <v>32.02230577</v>
      </c>
      <c r="S1589" s="17">
        <f t="shared" si="2"/>
        <v>12.58924422</v>
      </c>
      <c r="T1589" s="17">
        <f t="shared" si="3"/>
        <v>2.576992945</v>
      </c>
      <c r="U1589" s="17">
        <f t="shared" si="4"/>
        <v>8.956106628</v>
      </c>
      <c r="V1589" s="17">
        <f t="shared" si="5"/>
        <v>0.2112289299</v>
      </c>
      <c r="W1589" s="17">
        <f t="shared" si="6"/>
        <v>0.04224578598</v>
      </c>
      <c r="X1589" s="17">
        <f t="shared" si="7"/>
        <v>1.520848295</v>
      </c>
      <c r="Y1589" s="14">
        <f t="shared" si="8"/>
        <v>18074</v>
      </c>
      <c r="Z1589" s="14">
        <f t="shared" si="9"/>
        <v>5941</v>
      </c>
      <c r="AA1589" s="14">
        <f t="shared" si="10"/>
        <v>1922</v>
      </c>
      <c r="AB1589" s="14">
        <f t="shared" si="11"/>
        <v>4389</v>
      </c>
      <c r="AC1589" s="14">
        <f t="shared" si="12"/>
        <v>790</v>
      </c>
      <c r="AD1589" s="14">
        <f t="shared" si="13"/>
        <v>33</v>
      </c>
      <c r="AE1589" s="14">
        <f t="shared" si="14"/>
        <v>743</v>
      </c>
      <c r="AF1589" s="14">
        <f t="shared" si="15"/>
        <v>15</v>
      </c>
      <c r="AG1589" s="17">
        <f t="shared" si="16"/>
        <v>41.23292703</v>
      </c>
      <c r="AH1589" s="20">
        <f>12*(J1589*'Programas e Observações'!$C$8+K1589*'Programas e Observações'!$C$9+L1589*('Programas e Observações'!$C$8+'Programas e Observações'!$C$9)+M1589*'Programas e Observações'!$C$10)</f>
        <v>242988.6</v>
      </c>
      <c r="AI1589" s="20">
        <f>12*(J1589*'Programas e Observações'!$D$8+K1589*'Programas e Observações'!$D$9+L1589*('Programas e Observações'!$D$8+'Programas e Observações'!$D$9)+M1589*'Programas e Observações'!$D$10)</f>
        <v>432373.2</v>
      </c>
      <c r="AJ1589" s="13" t="s">
        <v>6416</v>
      </c>
      <c r="AK1589" s="13" t="s">
        <v>688</v>
      </c>
    </row>
    <row r="1590" ht="15.75" customHeight="1">
      <c r="A1590" s="13" t="s">
        <v>6417</v>
      </c>
      <c r="B1590" s="13" t="s">
        <v>6418</v>
      </c>
      <c r="C1590" s="13" t="s">
        <v>6419</v>
      </c>
      <c r="D1590" s="13" t="s">
        <v>5938</v>
      </c>
      <c r="E1590" s="13" t="s">
        <v>5958</v>
      </c>
      <c r="F1590" s="13" t="s">
        <v>5959</v>
      </c>
      <c r="G1590" s="14">
        <v>65481.0</v>
      </c>
      <c r="H1590" s="16" t="b">
        <f>G1590&lt;'Programas e Observações'!$C$11</f>
        <v>0</v>
      </c>
      <c r="I1590" s="14">
        <v>3569.0</v>
      </c>
      <c r="J1590" s="14">
        <v>711.0</v>
      </c>
      <c r="K1590" s="14">
        <v>488.0</v>
      </c>
      <c r="L1590" s="14">
        <v>935.0</v>
      </c>
      <c r="M1590" s="14">
        <v>143.0</v>
      </c>
      <c r="N1590" s="14">
        <v>0.0</v>
      </c>
      <c r="O1590" s="14">
        <v>132.0</v>
      </c>
      <c r="P1590" s="14">
        <v>3.0</v>
      </c>
      <c r="Q1590" s="14">
        <v>76.0</v>
      </c>
      <c r="R1590" s="17">
        <f t="shared" si="1"/>
        <v>54.50436004</v>
      </c>
      <c r="S1590" s="17">
        <f t="shared" si="2"/>
        <v>10.85811151</v>
      </c>
      <c r="T1590" s="17">
        <f t="shared" si="3"/>
        <v>7.452543486</v>
      </c>
      <c r="U1590" s="17">
        <f t="shared" si="4"/>
        <v>14.27895115</v>
      </c>
      <c r="V1590" s="17">
        <f t="shared" si="5"/>
        <v>2.183839587</v>
      </c>
      <c r="W1590" s="17">
        <f t="shared" si="6"/>
        <v>0</v>
      </c>
      <c r="X1590" s="17">
        <f t="shared" si="7"/>
        <v>2.015851927</v>
      </c>
      <c r="Y1590" s="14">
        <f t="shared" si="8"/>
        <v>71697</v>
      </c>
      <c r="Z1590" s="14">
        <f t="shared" si="9"/>
        <v>17762</v>
      </c>
      <c r="AA1590" s="14">
        <f t="shared" si="10"/>
        <v>10278</v>
      </c>
      <c r="AB1590" s="14">
        <f t="shared" si="11"/>
        <v>18104</v>
      </c>
      <c r="AC1590" s="14">
        <f t="shared" si="12"/>
        <v>4709</v>
      </c>
      <c r="AD1590" s="14">
        <f t="shared" si="13"/>
        <v>29</v>
      </c>
      <c r="AE1590" s="14">
        <f t="shared" si="14"/>
        <v>2497</v>
      </c>
      <c r="AF1590" s="14">
        <f t="shared" si="15"/>
        <v>42</v>
      </c>
      <c r="AG1590" s="17">
        <f t="shared" si="16"/>
        <v>50.72930855</v>
      </c>
      <c r="AH1590" s="20">
        <f>12*(J1590*'Programas e Observações'!$C$8+K1590*'Programas e Observações'!$C$9+L1590*('Programas e Observações'!$C$8+'Programas e Observações'!$C$9)+M1590*'Programas e Observações'!$C$10)</f>
        <v>1127172.84</v>
      </c>
      <c r="AI1590" s="20">
        <f>12*(J1590*'Programas e Observações'!$D$8+K1590*'Programas e Observações'!$D$9+L1590*('Programas e Observações'!$D$8+'Programas e Observações'!$D$9)+M1590*'Programas e Observações'!$D$10)</f>
        <v>1751919.12</v>
      </c>
      <c r="AJ1590" s="13" t="s">
        <v>6420</v>
      </c>
      <c r="AK1590" s="13" t="s">
        <v>242</v>
      </c>
    </row>
    <row r="1591" ht="15.75" customHeight="1">
      <c r="A1591" s="13" t="s">
        <v>6421</v>
      </c>
      <c r="B1591" s="13" t="s">
        <v>6422</v>
      </c>
      <c r="C1591" s="13" t="s">
        <v>6423</v>
      </c>
      <c r="D1591" s="13" t="s">
        <v>5938</v>
      </c>
      <c r="E1591" s="13" t="s">
        <v>6005</v>
      </c>
      <c r="F1591" s="13" t="s">
        <v>6006</v>
      </c>
      <c r="G1591" s="14">
        <v>36104.0</v>
      </c>
      <c r="H1591" s="16" t="b">
        <f>G1591&lt;'Programas e Observações'!$C$11</f>
        <v>0</v>
      </c>
      <c r="I1591" s="14">
        <v>3589.0</v>
      </c>
      <c r="J1591" s="14">
        <v>1547.0</v>
      </c>
      <c r="K1591" s="14">
        <v>308.0</v>
      </c>
      <c r="L1591" s="14">
        <v>1170.0</v>
      </c>
      <c r="M1591" s="14">
        <v>151.0</v>
      </c>
      <c r="N1591" s="14">
        <v>9.0</v>
      </c>
      <c r="O1591" s="14">
        <v>53.0</v>
      </c>
      <c r="P1591" s="14">
        <v>1.0</v>
      </c>
      <c r="Q1591" s="14"/>
      <c r="R1591" s="17">
        <f t="shared" si="1"/>
        <v>99.40726789</v>
      </c>
      <c r="S1591" s="17">
        <f t="shared" si="2"/>
        <v>42.84843785</v>
      </c>
      <c r="T1591" s="17">
        <f t="shared" si="3"/>
        <v>8.530910702</v>
      </c>
      <c r="U1591" s="17">
        <f t="shared" si="4"/>
        <v>32.40638156</v>
      </c>
      <c r="V1591" s="17">
        <f t="shared" si="5"/>
        <v>4.182362065</v>
      </c>
      <c r="W1591" s="17">
        <f t="shared" si="6"/>
        <v>0.2492798582</v>
      </c>
      <c r="X1591" s="17">
        <f t="shared" si="7"/>
        <v>1.467981387</v>
      </c>
      <c r="Y1591" s="14">
        <f t="shared" si="8"/>
        <v>18074</v>
      </c>
      <c r="Z1591" s="14">
        <f t="shared" si="9"/>
        <v>5941</v>
      </c>
      <c r="AA1591" s="14">
        <f t="shared" si="10"/>
        <v>1922</v>
      </c>
      <c r="AB1591" s="14">
        <f t="shared" si="11"/>
        <v>4389</v>
      </c>
      <c r="AC1591" s="14">
        <f t="shared" si="12"/>
        <v>790</v>
      </c>
      <c r="AD1591" s="14">
        <f t="shared" si="13"/>
        <v>33</v>
      </c>
      <c r="AE1591" s="14">
        <f t="shared" si="14"/>
        <v>743</v>
      </c>
      <c r="AF1591" s="14">
        <f t="shared" si="15"/>
        <v>15</v>
      </c>
      <c r="AG1591" s="17">
        <f t="shared" si="16"/>
        <v>41.23292703</v>
      </c>
      <c r="AH1591" s="20">
        <f>12*(J1591*'Programas e Observações'!$C$8+K1591*'Programas e Observações'!$C$9+L1591*('Programas e Observações'!$C$8+'Programas e Observações'!$C$9)+M1591*'Programas e Observações'!$C$10)</f>
        <v>1372108.68</v>
      </c>
      <c r="AI1591" s="20">
        <f>12*(J1591*'Programas e Observações'!$D$8+K1591*'Programas e Observações'!$D$9+L1591*('Programas e Observações'!$D$8+'Programas e Observações'!$D$9)+M1591*'Programas e Observações'!$D$10)</f>
        <v>2383331.64</v>
      </c>
      <c r="AJ1591" s="13" t="s">
        <v>6424</v>
      </c>
      <c r="AK1591" s="13" t="s">
        <v>838</v>
      </c>
    </row>
    <row r="1592" ht="15.75" customHeight="1">
      <c r="A1592" s="13" t="s">
        <v>6425</v>
      </c>
      <c r="B1592" s="13" t="s">
        <v>6426</v>
      </c>
      <c r="C1592" s="13" t="s">
        <v>6427</v>
      </c>
      <c r="D1592" s="13" t="s">
        <v>5938</v>
      </c>
      <c r="E1592" s="13" t="s">
        <v>5953</v>
      </c>
      <c r="F1592" s="13" t="s">
        <v>5954</v>
      </c>
      <c r="G1592" s="14">
        <v>418444.0</v>
      </c>
      <c r="H1592" s="16" t="b">
        <f>G1592&lt;'Programas e Observações'!$C$11</f>
        <v>0</v>
      </c>
      <c r="I1592" s="14">
        <v>13245.0</v>
      </c>
      <c r="J1592" s="14">
        <v>4072.0</v>
      </c>
      <c r="K1592" s="14">
        <v>1929.0</v>
      </c>
      <c r="L1592" s="14">
        <v>3332.0</v>
      </c>
      <c r="M1592" s="14">
        <v>979.0</v>
      </c>
      <c r="N1592" s="14">
        <v>103.0</v>
      </c>
      <c r="O1592" s="14">
        <v>75.0</v>
      </c>
      <c r="P1592" s="14">
        <v>13.0</v>
      </c>
      <c r="Q1592" s="14">
        <v>896.0</v>
      </c>
      <c r="R1592" s="17">
        <f t="shared" si="1"/>
        <v>31.65298104</v>
      </c>
      <c r="S1592" s="17">
        <f t="shared" si="2"/>
        <v>9.731290208</v>
      </c>
      <c r="T1592" s="17">
        <f t="shared" si="3"/>
        <v>4.609935858</v>
      </c>
      <c r="U1592" s="17">
        <f t="shared" si="4"/>
        <v>7.962833736</v>
      </c>
      <c r="V1592" s="17">
        <f t="shared" si="5"/>
        <v>2.339620116</v>
      </c>
      <c r="W1592" s="17">
        <f t="shared" si="6"/>
        <v>0.2461500225</v>
      </c>
      <c r="X1592" s="17">
        <f t="shared" si="7"/>
        <v>0.1792354533</v>
      </c>
      <c r="Y1592" s="14">
        <f t="shared" si="8"/>
        <v>16772</v>
      </c>
      <c r="Z1592" s="14">
        <f t="shared" si="9"/>
        <v>5475</v>
      </c>
      <c r="AA1592" s="14">
        <f t="shared" si="10"/>
        <v>2218</v>
      </c>
      <c r="AB1592" s="14">
        <f t="shared" si="11"/>
        <v>4096</v>
      </c>
      <c r="AC1592" s="14">
        <f t="shared" si="12"/>
        <v>1158</v>
      </c>
      <c r="AD1592" s="14">
        <f t="shared" si="13"/>
        <v>127</v>
      </c>
      <c r="AE1592" s="14">
        <f t="shared" si="14"/>
        <v>117</v>
      </c>
      <c r="AF1592" s="14">
        <f t="shared" si="15"/>
        <v>19</v>
      </c>
      <c r="AG1592" s="17">
        <f t="shared" si="16"/>
        <v>29.4593441</v>
      </c>
      <c r="AH1592" s="20">
        <f>12*(J1592*'Programas e Observações'!$C$8+K1592*'Programas e Observações'!$C$9+L1592*('Programas e Observações'!$C$8+'Programas e Observações'!$C$9)+M1592*'Programas e Observações'!$C$10)</f>
        <v>4666594.92</v>
      </c>
      <c r="AI1592" s="20">
        <f>12*(J1592*'Programas e Observações'!$D$8+K1592*'Programas e Observações'!$D$9+L1592*('Programas e Observações'!$D$8+'Programas e Observações'!$D$9)+M1592*'Programas e Observações'!$D$10)</f>
        <v>7456987.2</v>
      </c>
      <c r="AJ1592" s="13" t="s">
        <v>6428</v>
      </c>
      <c r="AK1592" s="13" t="s">
        <v>6075</v>
      </c>
    </row>
    <row r="1593" ht="15.75" customHeight="1">
      <c r="A1593" s="13" t="s">
        <v>6429</v>
      </c>
      <c r="B1593" s="13" t="s">
        <v>6430</v>
      </c>
      <c r="C1593" s="13" t="s">
        <v>6431</v>
      </c>
      <c r="D1593" s="13" t="s">
        <v>5938</v>
      </c>
      <c r="E1593" s="13" t="s">
        <v>5958</v>
      </c>
      <c r="F1593" s="13" t="s">
        <v>5959</v>
      </c>
      <c r="G1593" s="14">
        <v>10792.0</v>
      </c>
      <c r="H1593" s="16" t="b">
        <f>G1593&lt;'Programas e Observações'!$C$11</f>
        <v>1</v>
      </c>
      <c r="I1593" s="14">
        <v>1296.0</v>
      </c>
      <c r="J1593" s="14">
        <v>473.0</v>
      </c>
      <c r="K1593" s="14">
        <v>135.0</v>
      </c>
      <c r="L1593" s="14">
        <v>297.0</v>
      </c>
      <c r="M1593" s="14">
        <v>40.0</v>
      </c>
      <c r="N1593" s="14">
        <v>2.0</v>
      </c>
      <c r="O1593" s="14">
        <v>26.0</v>
      </c>
      <c r="P1593" s="14">
        <v>0.0</v>
      </c>
      <c r="Q1593" s="14"/>
      <c r="R1593" s="17">
        <f t="shared" si="1"/>
        <v>120.0889548</v>
      </c>
      <c r="S1593" s="17">
        <f t="shared" si="2"/>
        <v>43.82876205</v>
      </c>
      <c r="T1593" s="17">
        <f t="shared" si="3"/>
        <v>12.50926612</v>
      </c>
      <c r="U1593" s="17">
        <f t="shared" si="4"/>
        <v>27.52038547</v>
      </c>
      <c r="V1593" s="17">
        <f t="shared" si="5"/>
        <v>3.706449222</v>
      </c>
      <c r="W1593" s="17">
        <f t="shared" si="6"/>
        <v>0.1853224611</v>
      </c>
      <c r="X1593" s="17">
        <f t="shared" si="7"/>
        <v>2.409191994</v>
      </c>
      <c r="Y1593" s="14">
        <f t="shared" si="8"/>
        <v>71697</v>
      </c>
      <c r="Z1593" s="14">
        <f t="shared" si="9"/>
        <v>17762</v>
      </c>
      <c r="AA1593" s="14">
        <f t="shared" si="10"/>
        <v>10278</v>
      </c>
      <c r="AB1593" s="14">
        <f t="shared" si="11"/>
        <v>18104</v>
      </c>
      <c r="AC1593" s="14">
        <f t="shared" si="12"/>
        <v>4709</v>
      </c>
      <c r="AD1593" s="14">
        <f t="shared" si="13"/>
        <v>29</v>
      </c>
      <c r="AE1593" s="14">
        <f t="shared" si="14"/>
        <v>2497</v>
      </c>
      <c r="AF1593" s="14">
        <f t="shared" si="15"/>
        <v>42</v>
      </c>
      <c r="AG1593" s="17">
        <f t="shared" si="16"/>
        <v>50.72930855</v>
      </c>
      <c r="AH1593" s="20">
        <f>12*(J1593*'Programas e Observações'!$C$8+K1593*'Programas e Observações'!$C$9+L1593*('Programas e Observações'!$C$8+'Programas e Observações'!$C$9)+M1593*'Programas e Observações'!$C$10)</f>
        <v>394074</v>
      </c>
      <c r="AI1593" s="20">
        <f>12*(J1593*'Programas e Observações'!$D$8+K1593*'Programas e Observações'!$D$9+L1593*('Programas e Observações'!$D$8+'Programas e Observações'!$D$9)+M1593*'Programas e Observações'!$D$10)</f>
        <v>680899.2</v>
      </c>
      <c r="AJ1593" s="13" t="s">
        <v>6432</v>
      </c>
      <c r="AK1593" s="13" t="s">
        <v>6433</v>
      </c>
    </row>
    <row r="1594" ht="15.75" customHeight="1">
      <c r="A1594" s="13" t="s">
        <v>6434</v>
      </c>
      <c r="B1594" s="13" t="s">
        <v>6435</v>
      </c>
      <c r="C1594" s="13" t="s">
        <v>6436</v>
      </c>
      <c r="D1594" s="13" t="s">
        <v>5938</v>
      </c>
      <c r="E1594" s="13" t="s">
        <v>5939</v>
      </c>
      <c r="F1594" s="13" t="s">
        <v>5940</v>
      </c>
      <c r="G1594" s="14">
        <v>26942.0</v>
      </c>
      <c r="H1594" s="16" t="b">
        <f>G1594&lt;'Programas e Observações'!$C$11</f>
        <v>0</v>
      </c>
      <c r="I1594" s="14">
        <v>0.0</v>
      </c>
      <c r="J1594" s="14">
        <v>0.0</v>
      </c>
      <c r="K1594" s="14">
        <v>0.0</v>
      </c>
      <c r="L1594" s="14">
        <v>0.0</v>
      </c>
      <c r="M1594" s="14">
        <v>0.0</v>
      </c>
      <c r="N1594" s="14">
        <v>0.0</v>
      </c>
      <c r="O1594" s="14">
        <v>52.0</v>
      </c>
      <c r="P1594" s="14">
        <v>1.0</v>
      </c>
      <c r="Q1594" s="14"/>
      <c r="R1594" s="17">
        <f t="shared" si="1"/>
        <v>0</v>
      </c>
      <c r="S1594" s="17">
        <f t="shared" si="2"/>
        <v>0</v>
      </c>
      <c r="T1594" s="17">
        <f t="shared" si="3"/>
        <v>0</v>
      </c>
      <c r="U1594" s="17">
        <f t="shared" si="4"/>
        <v>0</v>
      </c>
      <c r="V1594" s="17">
        <f t="shared" si="5"/>
        <v>0</v>
      </c>
      <c r="W1594" s="17">
        <f t="shared" si="6"/>
        <v>0</v>
      </c>
      <c r="X1594" s="17">
        <f t="shared" si="7"/>
        <v>1.930072007</v>
      </c>
      <c r="Y1594" s="14">
        <f t="shared" si="8"/>
        <v>227544</v>
      </c>
      <c r="Z1594" s="14">
        <f t="shared" si="9"/>
        <v>61435</v>
      </c>
      <c r="AA1594" s="14">
        <f t="shared" si="10"/>
        <v>36541</v>
      </c>
      <c r="AB1594" s="14">
        <f t="shared" si="11"/>
        <v>68229</v>
      </c>
      <c r="AC1594" s="14">
        <f t="shared" si="12"/>
        <v>15818</v>
      </c>
      <c r="AD1594" s="14">
        <f t="shared" si="13"/>
        <v>78580</v>
      </c>
      <c r="AE1594" s="14">
        <f t="shared" si="14"/>
        <v>8368</v>
      </c>
      <c r="AF1594" s="14">
        <f t="shared" si="15"/>
        <v>182</v>
      </c>
      <c r="AG1594" s="17">
        <f t="shared" si="16"/>
        <v>54.15870311</v>
      </c>
      <c r="AH1594" s="20">
        <f>12*(J1594*'Programas e Observações'!$C$8+K1594*'Programas e Observações'!$C$9+L1594*('Programas e Observações'!$C$8+'Programas e Observações'!$C$9)+M1594*'Programas e Observações'!$C$10)</f>
        <v>0</v>
      </c>
      <c r="AI1594" s="20">
        <f>12*(J1594*'Programas e Observações'!$D$8+K1594*'Programas e Observações'!$D$9+L1594*('Programas e Observações'!$D$8+'Programas e Observações'!$D$9)+M1594*'Programas e Observações'!$D$10)</f>
        <v>0</v>
      </c>
      <c r="AJ1594" s="13" t="s">
        <v>342</v>
      </c>
      <c r="AK1594" s="13" t="s">
        <v>343</v>
      </c>
    </row>
    <row r="1595" ht="15.75" customHeight="1">
      <c r="A1595" s="13" t="s">
        <v>6437</v>
      </c>
      <c r="B1595" s="13" t="s">
        <v>6438</v>
      </c>
      <c r="C1595" s="13" t="s">
        <v>1233</v>
      </c>
      <c r="D1595" s="13" t="s">
        <v>5938</v>
      </c>
      <c r="E1595" s="13" t="s">
        <v>5965</v>
      </c>
      <c r="F1595" s="13" t="s">
        <v>5966</v>
      </c>
      <c r="G1595" s="14">
        <v>14380.0</v>
      </c>
      <c r="H1595" s="16" t="b">
        <f>G1595&lt;'Programas e Observações'!$C$11</f>
        <v>1</v>
      </c>
      <c r="I1595" s="14">
        <v>1056.0</v>
      </c>
      <c r="J1595" s="14">
        <v>509.0</v>
      </c>
      <c r="K1595" s="14">
        <v>60.0</v>
      </c>
      <c r="L1595" s="14">
        <v>236.0</v>
      </c>
      <c r="M1595" s="14">
        <v>71.0</v>
      </c>
      <c r="N1595" s="14">
        <v>1.0</v>
      </c>
      <c r="O1595" s="14">
        <v>15.0</v>
      </c>
      <c r="P1595" s="14">
        <v>0.0</v>
      </c>
      <c r="Q1595" s="14"/>
      <c r="R1595" s="17">
        <f t="shared" si="1"/>
        <v>73.43532684</v>
      </c>
      <c r="S1595" s="17">
        <f t="shared" si="2"/>
        <v>35.39638387</v>
      </c>
      <c r="T1595" s="17">
        <f t="shared" si="3"/>
        <v>4.172461752</v>
      </c>
      <c r="U1595" s="17">
        <f t="shared" si="4"/>
        <v>16.41168289</v>
      </c>
      <c r="V1595" s="17">
        <f t="shared" si="5"/>
        <v>4.937413074</v>
      </c>
      <c r="W1595" s="17">
        <f t="shared" si="6"/>
        <v>0.06954102921</v>
      </c>
      <c r="X1595" s="17">
        <f t="shared" si="7"/>
        <v>1.043115438</v>
      </c>
      <c r="Y1595" s="14">
        <f t="shared" si="8"/>
        <v>19738</v>
      </c>
      <c r="Z1595" s="14">
        <f t="shared" si="9"/>
        <v>6149</v>
      </c>
      <c r="AA1595" s="14">
        <f t="shared" si="10"/>
        <v>2149</v>
      </c>
      <c r="AB1595" s="14">
        <f t="shared" si="11"/>
        <v>4978</v>
      </c>
      <c r="AC1595" s="14">
        <f t="shared" si="12"/>
        <v>1466</v>
      </c>
      <c r="AD1595" s="14">
        <f t="shared" si="13"/>
        <v>7</v>
      </c>
      <c r="AE1595" s="14">
        <f t="shared" si="14"/>
        <v>802</v>
      </c>
      <c r="AF1595" s="14">
        <f t="shared" si="15"/>
        <v>24</v>
      </c>
      <c r="AG1595" s="17">
        <f t="shared" si="16"/>
        <v>37.93573335</v>
      </c>
      <c r="AH1595" s="20">
        <f>12*(J1595*'Programas e Observações'!$C$8+K1595*'Programas e Observações'!$C$9+L1595*('Programas e Observações'!$C$8+'Programas e Observações'!$C$9)+M1595*'Programas e Observações'!$C$10)</f>
        <v>336176.28</v>
      </c>
      <c r="AI1595" s="20">
        <f>12*(J1595*'Programas e Observações'!$D$8+K1595*'Programas e Observações'!$D$9+L1595*('Programas e Observações'!$D$8+'Programas e Observações'!$D$9)+M1595*'Programas e Observações'!$D$10)</f>
        <v>611515.56</v>
      </c>
      <c r="AJ1595" s="13" t="s">
        <v>6439</v>
      </c>
      <c r="AK1595" s="13" t="s">
        <v>4855</v>
      </c>
    </row>
    <row r="1596" ht="15.75" customHeight="1">
      <c r="A1596" s="13" t="s">
        <v>6440</v>
      </c>
      <c r="B1596" s="13" t="s">
        <v>6441</v>
      </c>
      <c r="C1596" s="13" t="s">
        <v>6442</v>
      </c>
      <c r="D1596" s="13" t="s">
        <v>5938</v>
      </c>
      <c r="E1596" s="13" t="s">
        <v>5965</v>
      </c>
      <c r="F1596" s="13" t="s">
        <v>5966</v>
      </c>
      <c r="G1596" s="14">
        <v>17731.0</v>
      </c>
      <c r="H1596" s="16" t="b">
        <f>G1596&lt;'Programas e Observações'!$C$11</f>
        <v>1</v>
      </c>
      <c r="I1596" s="14">
        <v>1753.0</v>
      </c>
      <c r="J1596" s="14">
        <v>544.0</v>
      </c>
      <c r="K1596" s="14">
        <v>249.0</v>
      </c>
      <c r="L1596" s="14">
        <v>467.0</v>
      </c>
      <c r="M1596" s="14">
        <v>86.0</v>
      </c>
      <c r="N1596" s="14">
        <v>0.0</v>
      </c>
      <c r="O1596" s="14">
        <v>22.0</v>
      </c>
      <c r="P1596" s="14">
        <v>1.0</v>
      </c>
      <c r="Q1596" s="14"/>
      <c r="R1596" s="17">
        <f t="shared" si="1"/>
        <v>98.86639219</v>
      </c>
      <c r="S1596" s="17">
        <f t="shared" si="2"/>
        <v>30.68072867</v>
      </c>
      <c r="T1596" s="17">
        <f t="shared" si="3"/>
        <v>14.04320117</v>
      </c>
      <c r="U1596" s="17">
        <f t="shared" si="4"/>
        <v>26.338052</v>
      </c>
      <c r="V1596" s="17">
        <f t="shared" si="5"/>
        <v>4.850262253</v>
      </c>
      <c r="W1596" s="17">
        <f t="shared" si="6"/>
        <v>0</v>
      </c>
      <c r="X1596" s="17">
        <f t="shared" si="7"/>
        <v>1.240764762</v>
      </c>
      <c r="Y1596" s="14">
        <f t="shared" si="8"/>
        <v>19738</v>
      </c>
      <c r="Z1596" s="14">
        <f t="shared" si="9"/>
        <v>6149</v>
      </c>
      <c r="AA1596" s="14">
        <f t="shared" si="10"/>
        <v>2149</v>
      </c>
      <c r="AB1596" s="14">
        <f t="shared" si="11"/>
        <v>4978</v>
      </c>
      <c r="AC1596" s="14">
        <f t="shared" si="12"/>
        <v>1466</v>
      </c>
      <c r="AD1596" s="14">
        <f t="shared" si="13"/>
        <v>7</v>
      </c>
      <c r="AE1596" s="14">
        <f t="shared" si="14"/>
        <v>802</v>
      </c>
      <c r="AF1596" s="14">
        <f t="shared" si="15"/>
        <v>24</v>
      </c>
      <c r="AG1596" s="17">
        <f t="shared" si="16"/>
        <v>37.93573335</v>
      </c>
      <c r="AH1596" s="20">
        <f>12*(J1596*'Programas e Observações'!$C$8+K1596*'Programas e Observações'!$C$9+L1596*('Programas e Observações'!$C$8+'Programas e Observações'!$C$9)+M1596*'Programas e Observações'!$C$10)</f>
        <v>610861.08</v>
      </c>
      <c r="AI1596" s="20">
        <f>12*(J1596*'Programas e Observações'!$D$8+K1596*'Programas e Observações'!$D$9+L1596*('Programas e Observações'!$D$8+'Programas e Observações'!$D$9)+M1596*'Programas e Observações'!$D$10)</f>
        <v>991150.8</v>
      </c>
      <c r="AJ1596" s="13" t="s">
        <v>6443</v>
      </c>
      <c r="AK1596" s="13" t="s">
        <v>6265</v>
      </c>
    </row>
    <row r="1597" ht="15.75" customHeight="1">
      <c r="A1597" s="13" t="s">
        <v>6444</v>
      </c>
      <c r="B1597" s="13" t="s">
        <v>6445</v>
      </c>
      <c r="C1597" s="13" t="s">
        <v>5698</v>
      </c>
      <c r="D1597" s="13" t="s">
        <v>5938</v>
      </c>
      <c r="E1597" s="13" t="s">
        <v>5946</v>
      </c>
      <c r="F1597" s="13" t="s">
        <v>5947</v>
      </c>
      <c r="G1597" s="14">
        <v>6753.0</v>
      </c>
      <c r="H1597" s="16" t="b">
        <f>G1597&lt;'Programas e Observações'!$C$11</f>
        <v>1</v>
      </c>
      <c r="I1597" s="14">
        <v>580.0</v>
      </c>
      <c r="J1597" s="14">
        <v>176.0</v>
      </c>
      <c r="K1597" s="14">
        <v>39.0</v>
      </c>
      <c r="L1597" s="14">
        <v>80.0</v>
      </c>
      <c r="M1597" s="14">
        <v>50.0</v>
      </c>
      <c r="N1597" s="14">
        <v>6.0</v>
      </c>
      <c r="O1597" s="14">
        <v>19.0</v>
      </c>
      <c r="P1597" s="14">
        <v>0.0</v>
      </c>
      <c r="Q1597" s="14"/>
      <c r="R1597" s="17">
        <f t="shared" si="1"/>
        <v>85.88775359</v>
      </c>
      <c r="S1597" s="17">
        <f t="shared" si="2"/>
        <v>26.06249074</v>
      </c>
      <c r="T1597" s="17">
        <f t="shared" si="3"/>
        <v>5.775211017</v>
      </c>
      <c r="U1597" s="17">
        <f t="shared" si="4"/>
        <v>11.8465867</v>
      </c>
      <c r="V1597" s="17">
        <f t="shared" si="5"/>
        <v>7.404116689</v>
      </c>
      <c r="W1597" s="17">
        <f t="shared" si="6"/>
        <v>0.8884940027</v>
      </c>
      <c r="X1597" s="17">
        <f t="shared" si="7"/>
        <v>2.813564342</v>
      </c>
      <c r="Y1597" s="14">
        <f t="shared" si="8"/>
        <v>6118</v>
      </c>
      <c r="Z1597" s="14">
        <f t="shared" si="9"/>
        <v>1751</v>
      </c>
      <c r="AA1597" s="14">
        <f t="shared" si="10"/>
        <v>403</v>
      </c>
      <c r="AB1597" s="14">
        <f t="shared" si="11"/>
        <v>853</v>
      </c>
      <c r="AC1597" s="14">
        <f t="shared" si="12"/>
        <v>325</v>
      </c>
      <c r="AD1597" s="14">
        <f t="shared" si="13"/>
        <v>33</v>
      </c>
      <c r="AE1597" s="14">
        <f t="shared" si="14"/>
        <v>383</v>
      </c>
      <c r="AF1597" s="14">
        <f t="shared" si="15"/>
        <v>13</v>
      </c>
      <c r="AG1597" s="17">
        <f t="shared" si="16"/>
        <v>31.6386635</v>
      </c>
      <c r="AH1597" s="20">
        <f>12*(J1597*'Programas e Observações'!$C$8+K1597*'Programas e Observações'!$C$9+L1597*('Programas e Observações'!$C$8+'Programas e Observações'!$C$9)+M1597*'Programas e Observações'!$C$10)</f>
        <v>137824.2</v>
      </c>
      <c r="AI1597" s="20">
        <f>12*(J1597*'Programas e Observações'!$D$8+K1597*'Programas e Observações'!$D$9+L1597*('Programas e Observações'!$D$8+'Programas e Observações'!$D$9)+M1597*'Programas e Observações'!$D$10)</f>
        <v>233176.44</v>
      </c>
      <c r="AJ1597" s="13" t="s">
        <v>5364</v>
      </c>
      <c r="AK1597" s="13" t="s">
        <v>4873</v>
      </c>
    </row>
    <row r="1598" ht="15.75" customHeight="1">
      <c r="A1598" s="13" t="s">
        <v>6446</v>
      </c>
      <c r="B1598" s="13" t="s">
        <v>6447</v>
      </c>
      <c r="C1598" s="13" t="s">
        <v>6448</v>
      </c>
      <c r="D1598" s="13" t="s">
        <v>5938</v>
      </c>
      <c r="E1598" s="13" t="s">
        <v>5939</v>
      </c>
      <c r="F1598" s="13" t="s">
        <v>5940</v>
      </c>
      <c r="G1598" s="14">
        <v>1588376.0</v>
      </c>
      <c r="H1598" s="16" t="b">
        <f>G1598&lt;'Programas e Observações'!$C$11</f>
        <v>0</v>
      </c>
      <c r="I1598" s="14">
        <v>101522.0</v>
      </c>
      <c r="J1598" s="14">
        <v>23362.0</v>
      </c>
      <c r="K1598" s="14">
        <v>21678.0</v>
      </c>
      <c r="L1598" s="14">
        <v>28107.0</v>
      </c>
      <c r="M1598" s="14">
        <v>6102.0</v>
      </c>
      <c r="N1598" s="14">
        <v>78546.0</v>
      </c>
      <c r="O1598" s="14">
        <v>3373.0</v>
      </c>
      <c r="P1598" s="14">
        <v>70.0</v>
      </c>
      <c r="Q1598" s="14">
        <v>11657.0</v>
      </c>
      <c r="R1598" s="17">
        <f t="shared" si="1"/>
        <v>63.91559681</v>
      </c>
      <c r="S1598" s="17">
        <f t="shared" si="2"/>
        <v>14.70810438</v>
      </c>
      <c r="T1598" s="17">
        <f t="shared" si="3"/>
        <v>13.64790201</v>
      </c>
      <c r="U1598" s="17">
        <f t="shared" si="4"/>
        <v>17.69543232</v>
      </c>
      <c r="V1598" s="17">
        <f t="shared" si="5"/>
        <v>3.841659657</v>
      </c>
      <c r="W1598" s="17">
        <f t="shared" si="6"/>
        <v>49.45050794</v>
      </c>
      <c r="X1598" s="17">
        <f t="shared" si="7"/>
        <v>2.12355261</v>
      </c>
      <c r="Y1598" s="14">
        <f t="shared" si="8"/>
        <v>227544</v>
      </c>
      <c r="Z1598" s="14">
        <f t="shared" si="9"/>
        <v>61435</v>
      </c>
      <c r="AA1598" s="14">
        <f t="shared" si="10"/>
        <v>36541</v>
      </c>
      <c r="AB1598" s="14">
        <f t="shared" si="11"/>
        <v>68229</v>
      </c>
      <c r="AC1598" s="14">
        <f t="shared" si="12"/>
        <v>15818</v>
      </c>
      <c r="AD1598" s="14">
        <f t="shared" si="13"/>
        <v>78580</v>
      </c>
      <c r="AE1598" s="14">
        <f t="shared" si="14"/>
        <v>8368</v>
      </c>
      <c r="AF1598" s="14">
        <f t="shared" si="15"/>
        <v>182</v>
      </c>
      <c r="AG1598" s="17">
        <f t="shared" si="16"/>
        <v>54.15870311</v>
      </c>
      <c r="AH1598" s="20">
        <f>12*(J1598*'Programas e Observações'!$C$8+K1598*'Programas e Observações'!$C$9+L1598*('Programas e Observações'!$C$8+'Programas e Observações'!$C$9)+M1598*'Programas e Observações'!$C$10)</f>
        <v>38799684.96</v>
      </c>
      <c r="AI1598" s="20">
        <f>12*(J1598*'Programas e Observações'!$D$8+K1598*'Programas e Observações'!$D$9+L1598*('Programas e Observações'!$D$8+'Programas e Observações'!$D$9)+M1598*'Programas e Observações'!$D$10)</f>
        <v>58472488.68</v>
      </c>
      <c r="AJ1598" s="13" t="s">
        <v>6449</v>
      </c>
      <c r="AK1598" s="13" t="s">
        <v>6450</v>
      </c>
    </row>
    <row r="1599" ht="15.75" customHeight="1">
      <c r="A1599" s="13" t="s">
        <v>6451</v>
      </c>
      <c r="B1599" s="13" t="s">
        <v>6452</v>
      </c>
      <c r="C1599" s="13" t="s">
        <v>6453</v>
      </c>
      <c r="D1599" s="13" t="s">
        <v>5938</v>
      </c>
      <c r="E1599" s="13" t="s">
        <v>5958</v>
      </c>
      <c r="F1599" s="13" t="s">
        <v>5959</v>
      </c>
      <c r="G1599" s="14">
        <v>21490.0</v>
      </c>
      <c r="H1599" s="16" t="b">
        <f>G1599&lt;'Programas e Observações'!$C$11</f>
        <v>0</v>
      </c>
      <c r="I1599" s="14">
        <v>532.0</v>
      </c>
      <c r="J1599" s="14">
        <v>161.0</v>
      </c>
      <c r="K1599" s="14">
        <v>36.0</v>
      </c>
      <c r="L1599" s="14">
        <v>91.0</v>
      </c>
      <c r="M1599" s="14">
        <v>46.0</v>
      </c>
      <c r="N1599" s="14">
        <v>1.0</v>
      </c>
      <c r="O1599" s="14">
        <v>44.0</v>
      </c>
      <c r="P1599" s="14">
        <v>1.0</v>
      </c>
      <c r="Q1599" s="14"/>
      <c r="R1599" s="17">
        <f t="shared" si="1"/>
        <v>24.75570033</v>
      </c>
      <c r="S1599" s="17">
        <f t="shared" si="2"/>
        <v>7.491856678</v>
      </c>
      <c r="T1599" s="17">
        <f t="shared" si="3"/>
        <v>1.675197766</v>
      </c>
      <c r="U1599" s="17">
        <f t="shared" si="4"/>
        <v>4.234527687</v>
      </c>
      <c r="V1599" s="17">
        <f t="shared" si="5"/>
        <v>2.140530479</v>
      </c>
      <c r="W1599" s="17">
        <f t="shared" si="6"/>
        <v>0.04653327129</v>
      </c>
      <c r="X1599" s="17">
        <f t="shared" si="7"/>
        <v>2.047463937</v>
      </c>
      <c r="Y1599" s="14">
        <f t="shared" si="8"/>
        <v>71697</v>
      </c>
      <c r="Z1599" s="14">
        <f t="shared" si="9"/>
        <v>17762</v>
      </c>
      <c r="AA1599" s="14">
        <f t="shared" si="10"/>
        <v>10278</v>
      </c>
      <c r="AB1599" s="14">
        <f t="shared" si="11"/>
        <v>18104</v>
      </c>
      <c r="AC1599" s="14">
        <f t="shared" si="12"/>
        <v>4709</v>
      </c>
      <c r="AD1599" s="14">
        <f t="shared" si="13"/>
        <v>29</v>
      </c>
      <c r="AE1599" s="14">
        <f t="shared" si="14"/>
        <v>2497</v>
      </c>
      <c r="AF1599" s="14">
        <f t="shared" si="15"/>
        <v>42</v>
      </c>
      <c r="AG1599" s="17">
        <f t="shared" si="16"/>
        <v>50.72930855</v>
      </c>
      <c r="AH1599" s="20">
        <f>12*(J1599*'Programas e Observações'!$C$8+K1599*'Programas e Observações'!$C$9+L1599*('Programas e Observações'!$C$8+'Programas e Observações'!$C$9)+M1599*'Programas e Observações'!$C$10)</f>
        <v>138995.88</v>
      </c>
      <c r="AI1599" s="20">
        <f>12*(J1599*'Programas e Observações'!$D$8+K1599*'Programas e Observações'!$D$9+L1599*('Programas e Observações'!$D$8+'Programas e Observações'!$D$9)+M1599*'Programas e Observações'!$D$10)</f>
        <v>233025.24</v>
      </c>
      <c r="AJ1599" s="13" t="s">
        <v>1217</v>
      </c>
      <c r="AK1599" s="13" t="s">
        <v>3486</v>
      </c>
    </row>
    <row r="1600" ht="15.75" customHeight="1">
      <c r="A1600" s="13" t="s">
        <v>6454</v>
      </c>
      <c r="B1600" s="13" t="s">
        <v>6455</v>
      </c>
      <c r="C1600" s="13" t="s">
        <v>6456</v>
      </c>
      <c r="D1600" s="13" t="s">
        <v>5938</v>
      </c>
      <c r="E1600" s="13" t="s">
        <v>5965</v>
      </c>
      <c r="F1600" s="13" t="s">
        <v>5966</v>
      </c>
      <c r="G1600" s="14">
        <v>33843.0</v>
      </c>
      <c r="H1600" s="16" t="b">
        <f>G1600&lt;'Programas e Observações'!$C$11</f>
        <v>0</v>
      </c>
      <c r="I1600" s="14">
        <v>4964.0</v>
      </c>
      <c r="J1600" s="14">
        <v>1453.0</v>
      </c>
      <c r="K1600" s="14">
        <v>670.0</v>
      </c>
      <c r="L1600" s="14">
        <v>1330.0</v>
      </c>
      <c r="M1600" s="14">
        <v>340.0</v>
      </c>
      <c r="N1600" s="14">
        <v>0.0</v>
      </c>
      <c r="O1600" s="14">
        <v>56.0</v>
      </c>
      <c r="P1600" s="14">
        <v>2.0</v>
      </c>
      <c r="Q1600" s="14"/>
      <c r="R1600" s="17">
        <f t="shared" si="1"/>
        <v>146.677304</v>
      </c>
      <c r="S1600" s="17">
        <f t="shared" si="2"/>
        <v>42.93354608</v>
      </c>
      <c r="T1600" s="17">
        <f t="shared" si="3"/>
        <v>19.79729929</v>
      </c>
      <c r="U1600" s="17">
        <f t="shared" si="4"/>
        <v>39.29911651</v>
      </c>
      <c r="V1600" s="17">
        <f t="shared" si="5"/>
        <v>10.04639069</v>
      </c>
      <c r="W1600" s="17">
        <f t="shared" si="6"/>
        <v>0</v>
      </c>
      <c r="X1600" s="17">
        <f t="shared" si="7"/>
        <v>1.654699642</v>
      </c>
      <c r="Y1600" s="14">
        <f t="shared" si="8"/>
        <v>19738</v>
      </c>
      <c r="Z1600" s="14">
        <f t="shared" si="9"/>
        <v>6149</v>
      </c>
      <c r="AA1600" s="14">
        <f t="shared" si="10"/>
        <v>2149</v>
      </c>
      <c r="AB1600" s="14">
        <f t="shared" si="11"/>
        <v>4978</v>
      </c>
      <c r="AC1600" s="14">
        <f t="shared" si="12"/>
        <v>1466</v>
      </c>
      <c r="AD1600" s="14">
        <f t="shared" si="13"/>
        <v>7</v>
      </c>
      <c r="AE1600" s="14">
        <f t="shared" si="14"/>
        <v>802</v>
      </c>
      <c r="AF1600" s="14">
        <f t="shared" si="15"/>
        <v>24</v>
      </c>
      <c r="AG1600" s="17">
        <f t="shared" si="16"/>
        <v>37.93573335</v>
      </c>
      <c r="AH1600" s="20">
        <f>12*(J1600*'Programas e Observações'!$C$8+K1600*'Programas e Observações'!$C$9+L1600*('Programas e Observações'!$C$8+'Programas e Observações'!$C$9)+M1600*'Programas e Observações'!$C$10)</f>
        <v>1750779</v>
      </c>
      <c r="AI1600" s="20">
        <f>12*(J1600*'Programas e Observações'!$D$8+K1600*'Programas e Observações'!$D$9+L1600*('Programas e Observações'!$D$8+'Programas e Observações'!$D$9)+M1600*'Programas e Observações'!$D$10)</f>
        <v>2799712.32</v>
      </c>
      <c r="AJ1600" s="13" t="s">
        <v>6457</v>
      </c>
      <c r="AK1600" s="13" t="s">
        <v>4002</v>
      </c>
    </row>
    <row r="1601" ht="15.75" customHeight="1">
      <c r="A1601" s="13" t="s">
        <v>6458</v>
      </c>
      <c r="B1601" s="13" t="s">
        <v>6459</v>
      </c>
      <c r="C1601" s="13" t="s">
        <v>6460</v>
      </c>
      <c r="D1601" s="13" t="s">
        <v>5938</v>
      </c>
      <c r="E1601" s="13" t="s">
        <v>5965</v>
      </c>
      <c r="F1601" s="13" t="s">
        <v>5966</v>
      </c>
      <c r="G1601" s="14">
        <v>20388.0</v>
      </c>
      <c r="H1601" s="16" t="b">
        <f>G1601&lt;'Programas e Observações'!$C$11</f>
        <v>0</v>
      </c>
      <c r="I1601" s="14">
        <v>796.0</v>
      </c>
      <c r="J1601" s="14">
        <v>263.0</v>
      </c>
      <c r="K1601" s="14">
        <v>63.0</v>
      </c>
      <c r="L1601" s="14">
        <v>151.0</v>
      </c>
      <c r="M1601" s="14">
        <v>98.0</v>
      </c>
      <c r="N1601" s="14">
        <v>0.0</v>
      </c>
      <c r="O1601" s="14">
        <v>34.0</v>
      </c>
      <c r="P1601" s="14">
        <v>2.0</v>
      </c>
      <c r="Q1601" s="14"/>
      <c r="R1601" s="17">
        <f t="shared" si="1"/>
        <v>39.04257406</v>
      </c>
      <c r="S1601" s="17">
        <f t="shared" si="2"/>
        <v>12.89974495</v>
      </c>
      <c r="T1601" s="17">
        <f t="shared" si="3"/>
        <v>3.090052972</v>
      </c>
      <c r="U1601" s="17">
        <f t="shared" si="4"/>
        <v>7.406317442</v>
      </c>
      <c r="V1601" s="17">
        <f t="shared" si="5"/>
        <v>4.806749068</v>
      </c>
      <c r="W1601" s="17">
        <f t="shared" si="6"/>
        <v>0</v>
      </c>
      <c r="X1601" s="17">
        <f t="shared" si="7"/>
        <v>1.667647636</v>
      </c>
      <c r="Y1601" s="14">
        <f t="shared" si="8"/>
        <v>19738</v>
      </c>
      <c r="Z1601" s="14">
        <f t="shared" si="9"/>
        <v>6149</v>
      </c>
      <c r="AA1601" s="14">
        <f t="shared" si="10"/>
        <v>2149</v>
      </c>
      <c r="AB1601" s="14">
        <f t="shared" si="11"/>
        <v>4978</v>
      </c>
      <c r="AC1601" s="14">
        <f t="shared" si="12"/>
        <v>1466</v>
      </c>
      <c r="AD1601" s="14">
        <f t="shared" si="13"/>
        <v>7</v>
      </c>
      <c r="AE1601" s="14">
        <f t="shared" si="14"/>
        <v>802</v>
      </c>
      <c r="AF1601" s="14">
        <f t="shared" si="15"/>
        <v>24</v>
      </c>
      <c r="AG1601" s="17">
        <f t="shared" si="16"/>
        <v>37.93573335</v>
      </c>
      <c r="AH1601" s="20">
        <f>12*(J1601*'Programas e Observações'!$C$8+K1601*'Programas e Observações'!$C$9+L1601*('Programas e Observações'!$C$8+'Programas e Observações'!$C$9)+M1601*'Programas e Observações'!$C$10)</f>
        <v>242905.44</v>
      </c>
      <c r="AI1601" s="20">
        <f>12*(J1601*'Programas e Observações'!$D$8+K1601*'Programas e Observações'!$D$9+L1601*('Programas e Observações'!$D$8+'Programas e Observações'!$D$9)+M1601*'Programas e Observações'!$D$10)</f>
        <v>397818.24</v>
      </c>
      <c r="AJ1601" s="13" t="s">
        <v>2775</v>
      </c>
      <c r="AK1601" s="13" t="s">
        <v>688</v>
      </c>
    </row>
    <row r="1602" ht="15.75" customHeight="1">
      <c r="A1602" s="13" t="s">
        <v>6461</v>
      </c>
      <c r="B1602" s="13" t="s">
        <v>6462</v>
      </c>
      <c r="C1602" s="13" t="s">
        <v>6463</v>
      </c>
      <c r="D1602" s="13" t="s">
        <v>5938</v>
      </c>
      <c r="E1602" s="13" t="s">
        <v>5958</v>
      </c>
      <c r="F1602" s="13" t="s">
        <v>5959</v>
      </c>
      <c r="G1602" s="14">
        <v>11213.0</v>
      </c>
      <c r="H1602" s="16" t="b">
        <f>G1602&lt;'Programas e Observações'!$C$11</f>
        <v>1</v>
      </c>
      <c r="I1602" s="14">
        <v>1259.0</v>
      </c>
      <c r="J1602" s="14">
        <v>535.0</v>
      </c>
      <c r="K1602" s="14">
        <v>113.0</v>
      </c>
      <c r="L1602" s="14">
        <v>318.0</v>
      </c>
      <c r="M1602" s="14">
        <v>46.0</v>
      </c>
      <c r="N1602" s="14">
        <v>0.0</v>
      </c>
      <c r="O1602" s="14">
        <v>21.0</v>
      </c>
      <c r="P1602" s="14">
        <v>0.0</v>
      </c>
      <c r="Q1602" s="14"/>
      <c r="R1602" s="17">
        <f t="shared" si="1"/>
        <v>112.2803888</v>
      </c>
      <c r="S1602" s="17">
        <f t="shared" si="2"/>
        <v>47.71247659</v>
      </c>
      <c r="T1602" s="17">
        <f t="shared" si="3"/>
        <v>10.07758851</v>
      </c>
      <c r="U1602" s="17">
        <f t="shared" si="4"/>
        <v>28.35993936</v>
      </c>
      <c r="V1602" s="17">
        <f t="shared" si="5"/>
        <v>4.102381165</v>
      </c>
      <c r="W1602" s="17">
        <f t="shared" si="6"/>
        <v>0</v>
      </c>
      <c r="X1602" s="17">
        <f t="shared" si="7"/>
        <v>1.872826184</v>
      </c>
      <c r="Y1602" s="14">
        <f t="shared" si="8"/>
        <v>71697</v>
      </c>
      <c r="Z1602" s="14">
        <f t="shared" si="9"/>
        <v>17762</v>
      </c>
      <c r="AA1602" s="14">
        <f t="shared" si="10"/>
        <v>10278</v>
      </c>
      <c r="AB1602" s="14">
        <f t="shared" si="11"/>
        <v>18104</v>
      </c>
      <c r="AC1602" s="14">
        <f t="shared" si="12"/>
        <v>4709</v>
      </c>
      <c r="AD1602" s="14">
        <f t="shared" si="13"/>
        <v>29</v>
      </c>
      <c r="AE1602" s="14">
        <f t="shared" si="14"/>
        <v>2497</v>
      </c>
      <c r="AF1602" s="14">
        <f t="shared" si="15"/>
        <v>42</v>
      </c>
      <c r="AG1602" s="17">
        <f t="shared" si="16"/>
        <v>50.72930855</v>
      </c>
      <c r="AH1602" s="20">
        <f>12*(J1602*'Programas e Observações'!$C$8+K1602*'Programas e Observações'!$C$9+L1602*('Programas e Observações'!$C$8+'Programas e Observações'!$C$9)+M1602*'Programas e Observações'!$C$10)</f>
        <v>413212.08</v>
      </c>
      <c r="AI1602" s="20">
        <f>12*(J1602*'Programas e Observações'!$D$8+K1602*'Programas e Observações'!$D$9+L1602*('Programas e Observações'!$D$8+'Programas e Observações'!$D$9)+M1602*'Programas e Observações'!$D$10)</f>
        <v>729951.48</v>
      </c>
      <c r="AJ1602" s="13" t="s">
        <v>6464</v>
      </c>
      <c r="AK1602" s="13" t="s">
        <v>6465</v>
      </c>
    </row>
    <row r="1603" ht="15.75" customHeight="1">
      <c r="A1603" s="13" t="s">
        <v>6466</v>
      </c>
      <c r="B1603" s="13" t="s">
        <v>6467</v>
      </c>
      <c r="C1603" s="13" t="s">
        <v>5730</v>
      </c>
      <c r="D1603" s="13" t="s">
        <v>5938</v>
      </c>
      <c r="E1603" s="13" t="s">
        <v>6049</v>
      </c>
      <c r="F1603" s="13" t="s">
        <v>6050</v>
      </c>
      <c r="G1603" s="14">
        <v>5478.0</v>
      </c>
      <c r="H1603" s="16" t="b">
        <f>G1603&lt;'Programas e Observações'!$C$11</f>
        <v>1</v>
      </c>
      <c r="I1603" s="14">
        <v>0.0</v>
      </c>
      <c r="J1603" s="14">
        <v>0.0</v>
      </c>
      <c r="K1603" s="14">
        <v>0.0</v>
      </c>
      <c r="L1603" s="14">
        <v>0.0</v>
      </c>
      <c r="M1603" s="14">
        <v>0.0</v>
      </c>
      <c r="N1603" s="14">
        <v>0.0</v>
      </c>
      <c r="O1603" s="14">
        <v>9.0</v>
      </c>
      <c r="P1603" s="14">
        <v>1.0</v>
      </c>
      <c r="Q1603" s="14"/>
      <c r="R1603" s="17">
        <f t="shared" si="1"/>
        <v>0</v>
      </c>
      <c r="S1603" s="17">
        <f t="shared" si="2"/>
        <v>0</v>
      </c>
      <c r="T1603" s="17">
        <f t="shared" si="3"/>
        <v>0</v>
      </c>
      <c r="U1603" s="17">
        <f t="shared" si="4"/>
        <v>0</v>
      </c>
      <c r="V1603" s="17">
        <f t="shared" si="5"/>
        <v>0</v>
      </c>
      <c r="W1603" s="17">
        <f t="shared" si="6"/>
        <v>0</v>
      </c>
      <c r="X1603" s="17">
        <f t="shared" si="7"/>
        <v>1.642935378</v>
      </c>
      <c r="Y1603" s="14">
        <f t="shared" si="8"/>
        <v>24886</v>
      </c>
      <c r="Z1603" s="14">
        <f t="shared" si="9"/>
        <v>9247</v>
      </c>
      <c r="AA1603" s="14">
        <f t="shared" si="10"/>
        <v>1974</v>
      </c>
      <c r="AB1603" s="14">
        <f t="shared" si="11"/>
        <v>4828</v>
      </c>
      <c r="AC1603" s="14">
        <f t="shared" si="12"/>
        <v>1668</v>
      </c>
      <c r="AD1603" s="14">
        <f t="shared" si="13"/>
        <v>1</v>
      </c>
      <c r="AE1603" s="14">
        <f t="shared" si="14"/>
        <v>1072</v>
      </c>
      <c r="AF1603" s="14">
        <f t="shared" si="15"/>
        <v>23</v>
      </c>
      <c r="AG1603" s="17">
        <f t="shared" si="16"/>
        <v>41.96514091</v>
      </c>
      <c r="AH1603" s="20">
        <f>12*(J1603*'Programas e Observações'!$C$8+K1603*'Programas e Observações'!$C$9+L1603*('Programas e Observações'!$C$8+'Programas e Observações'!$C$9)+M1603*'Programas e Observações'!$C$10)</f>
        <v>0</v>
      </c>
      <c r="AI1603" s="20">
        <f>12*(J1603*'Programas e Observações'!$D$8+K1603*'Programas e Observações'!$D$9+L1603*('Programas e Observações'!$D$8+'Programas e Observações'!$D$9)+M1603*'Programas e Observações'!$D$10)</f>
        <v>0</v>
      </c>
      <c r="AJ1603" s="13" t="s">
        <v>342</v>
      </c>
      <c r="AK1603" s="13" t="s">
        <v>343</v>
      </c>
    </row>
    <row r="1604" ht="15.75" customHeight="1">
      <c r="A1604" s="13" t="s">
        <v>6468</v>
      </c>
      <c r="B1604" s="13" t="s">
        <v>6469</v>
      </c>
      <c r="C1604" s="13" t="s">
        <v>6470</v>
      </c>
      <c r="D1604" s="13" t="s">
        <v>5938</v>
      </c>
      <c r="E1604" s="13" t="s">
        <v>6023</v>
      </c>
      <c r="F1604" s="13" t="s">
        <v>6024</v>
      </c>
      <c r="G1604" s="14">
        <v>65946.0</v>
      </c>
      <c r="H1604" s="16" t="b">
        <f>G1604&lt;'Programas e Observações'!$C$11</f>
        <v>0</v>
      </c>
      <c r="I1604" s="14">
        <v>2128.0</v>
      </c>
      <c r="J1604" s="14">
        <v>468.0</v>
      </c>
      <c r="K1604" s="14">
        <v>235.0</v>
      </c>
      <c r="L1604" s="14">
        <v>318.0</v>
      </c>
      <c r="M1604" s="14">
        <v>207.0</v>
      </c>
      <c r="N1604" s="14">
        <v>5.0</v>
      </c>
      <c r="O1604" s="14">
        <v>52.0</v>
      </c>
      <c r="P1604" s="14">
        <v>2.0</v>
      </c>
      <c r="Q1604" s="14">
        <v>97.0</v>
      </c>
      <c r="R1604" s="17">
        <f t="shared" si="1"/>
        <v>32.26882601</v>
      </c>
      <c r="S1604" s="17">
        <f t="shared" si="2"/>
        <v>7.096715494</v>
      </c>
      <c r="T1604" s="17">
        <f t="shared" si="3"/>
        <v>3.563521669</v>
      </c>
      <c r="U1604" s="17">
        <f t="shared" si="4"/>
        <v>4.822127195</v>
      </c>
      <c r="V1604" s="17">
        <f t="shared" si="5"/>
        <v>3.138931853</v>
      </c>
      <c r="W1604" s="17">
        <f t="shared" si="6"/>
        <v>0.07581960998</v>
      </c>
      <c r="X1604" s="17">
        <f t="shared" si="7"/>
        <v>0.7885239438</v>
      </c>
      <c r="Y1604" s="14">
        <f t="shared" si="8"/>
        <v>5228</v>
      </c>
      <c r="Z1604" s="14">
        <f t="shared" si="9"/>
        <v>1654</v>
      </c>
      <c r="AA1604" s="14">
        <f t="shared" si="10"/>
        <v>411</v>
      </c>
      <c r="AB1604" s="14">
        <f t="shared" si="11"/>
        <v>1046</v>
      </c>
      <c r="AC1604" s="14">
        <f t="shared" si="12"/>
        <v>431</v>
      </c>
      <c r="AD1604" s="14">
        <f t="shared" si="13"/>
        <v>23</v>
      </c>
      <c r="AE1604" s="14">
        <f t="shared" si="14"/>
        <v>111</v>
      </c>
      <c r="AF1604" s="14">
        <f t="shared" si="15"/>
        <v>5</v>
      </c>
      <c r="AG1604" s="17">
        <f t="shared" si="16"/>
        <v>35.43926247</v>
      </c>
      <c r="AH1604" s="20">
        <f>12*(J1604*'Programas e Observações'!$C$8+K1604*'Programas e Observações'!$C$9+L1604*('Programas e Observações'!$C$8+'Programas e Observações'!$C$9)+M1604*'Programas e Observações'!$C$10)</f>
        <v>546944.76</v>
      </c>
      <c r="AI1604" s="20">
        <f>12*(J1604*'Programas e Observações'!$D$8+K1604*'Programas e Observações'!$D$9+L1604*('Programas e Observações'!$D$8+'Programas e Observações'!$D$9)+M1604*'Programas e Observações'!$D$10)</f>
        <v>844522.56</v>
      </c>
      <c r="AJ1604" s="13" t="s">
        <v>6471</v>
      </c>
      <c r="AK1604" s="13" t="s">
        <v>4121</v>
      </c>
    </row>
    <row r="1605" ht="15.75" customHeight="1">
      <c r="A1605" s="13" t="s">
        <v>6472</v>
      </c>
      <c r="B1605" s="13" t="s">
        <v>6473</v>
      </c>
      <c r="C1605" s="13" t="s">
        <v>6474</v>
      </c>
      <c r="D1605" s="13" t="s">
        <v>5938</v>
      </c>
      <c r="E1605" s="13" t="s">
        <v>5970</v>
      </c>
      <c r="F1605" s="13" t="s">
        <v>5971</v>
      </c>
      <c r="G1605" s="14">
        <v>14125.0</v>
      </c>
      <c r="H1605" s="16" t="b">
        <f>G1605&lt;'Programas e Observações'!$C$11</f>
        <v>1</v>
      </c>
      <c r="I1605" s="14">
        <v>315.0</v>
      </c>
      <c r="J1605" s="14">
        <v>57.0</v>
      </c>
      <c r="K1605" s="14">
        <v>17.0</v>
      </c>
      <c r="L1605" s="14">
        <v>61.0</v>
      </c>
      <c r="M1605" s="14">
        <v>11.0</v>
      </c>
      <c r="N1605" s="14">
        <v>0.0</v>
      </c>
      <c r="O1605" s="14">
        <v>25.0</v>
      </c>
      <c r="P1605" s="14">
        <v>0.0</v>
      </c>
      <c r="Q1605" s="14"/>
      <c r="R1605" s="17">
        <f t="shared" si="1"/>
        <v>22.30088496</v>
      </c>
      <c r="S1605" s="17">
        <f t="shared" si="2"/>
        <v>4.03539823</v>
      </c>
      <c r="T1605" s="17">
        <f t="shared" si="3"/>
        <v>1.203539823</v>
      </c>
      <c r="U1605" s="17">
        <f t="shared" si="4"/>
        <v>4.318584071</v>
      </c>
      <c r="V1605" s="17">
        <f t="shared" si="5"/>
        <v>0.7787610619</v>
      </c>
      <c r="W1605" s="17">
        <f t="shared" si="6"/>
        <v>0</v>
      </c>
      <c r="X1605" s="17">
        <f t="shared" si="7"/>
        <v>1.769911504</v>
      </c>
      <c r="Y1605" s="14">
        <f t="shared" si="8"/>
        <v>33632</v>
      </c>
      <c r="Z1605" s="14">
        <f t="shared" si="9"/>
        <v>10281</v>
      </c>
      <c r="AA1605" s="14">
        <f t="shared" si="10"/>
        <v>3408</v>
      </c>
      <c r="AB1605" s="14">
        <f t="shared" si="11"/>
        <v>8174</v>
      </c>
      <c r="AC1605" s="14">
        <f t="shared" si="12"/>
        <v>1423</v>
      </c>
      <c r="AD1605" s="14">
        <f t="shared" si="13"/>
        <v>17</v>
      </c>
      <c r="AE1605" s="14">
        <f t="shared" si="14"/>
        <v>1179</v>
      </c>
      <c r="AF1605" s="14">
        <f t="shared" si="15"/>
        <v>16</v>
      </c>
      <c r="AG1605" s="17">
        <f t="shared" si="16"/>
        <v>59.50691641</v>
      </c>
      <c r="AH1605" s="20">
        <f>12*(J1605*'Programas e Observações'!$C$8+K1605*'Programas e Observações'!$C$9+L1605*('Programas e Observações'!$C$8+'Programas e Observações'!$C$9)+M1605*'Programas e Observações'!$C$10)</f>
        <v>68968.08</v>
      </c>
      <c r="AI1605" s="20">
        <f>12*(J1605*'Programas e Observações'!$D$8+K1605*'Programas e Observações'!$D$9+L1605*('Programas e Observações'!$D$8+'Programas e Observações'!$D$9)+M1605*'Programas e Observações'!$D$10)</f>
        <v>113247.48</v>
      </c>
      <c r="AJ1605" s="13" t="s">
        <v>6475</v>
      </c>
      <c r="AK1605" s="13" t="s">
        <v>6476</v>
      </c>
    </row>
    <row r="1606" ht="15.75" customHeight="1">
      <c r="A1606" s="13" t="s">
        <v>6477</v>
      </c>
      <c r="B1606" s="13" t="s">
        <v>6478</v>
      </c>
      <c r="C1606" s="13" t="s">
        <v>6479</v>
      </c>
      <c r="D1606" s="13" t="s">
        <v>5938</v>
      </c>
      <c r="E1606" s="13" t="s">
        <v>5958</v>
      </c>
      <c r="F1606" s="13" t="s">
        <v>5959</v>
      </c>
      <c r="G1606" s="14">
        <v>18812.0</v>
      </c>
      <c r="H1606" s="16" t="b">
        <f>G1606&lt;'Programas e Observações'!$C$11</f>
        <v>1</v>
      </c>
      <c r="I1606" s="14">
        <v>493.0</v>
      </c>
      <c r="J1606" s="14">
        <v>92.0</v>
      </c>
      <c r="K1606" s="14">
        <v>67.0</v>
      </c>
      <c r="L1606" s="14">
        <v>143.0</v>
      </c>
      <c r="M1606" s="14">
        <v>44.0</v>
      </c>
      <c r="N1606" s="14">
        <v>0.0</v>
      </c>
      <c r="O1606" s="14">
        <v>29.0</v>
      </c>
      <c r="P1606" s="14">
        <v>0.0</v>
      </c>
      <c r="Q1606" s="14"/>
      <c r="R1606" s="17">
        <f t="shared" si="1"/>
        <v>26.20667659</v>
      </c>
      <c r="S1606" s="17">
        <f t="shared" si="2"/>
        <v>4.890495428</v>
      </c>
      <c r="T1606" s="17">
        <f t="shared" si="3"/>
        <v>3.561556453</v>
      </c>
      <c r="U1606" s="17">
        <f t="shared" si="4"/>
        <v>7.601530938</v>
      </c>
      <c r="V1606" s="17">
        <f t="shared" si="5"/>
        <v>2.338932596</v>
      </c>
      <c r="W1606" s="17">
        <f t="shared" si="6"/>
        <v>0</v>
      </c>
      <c r="X1606" s="17">
        <f t="shared" si="7"/>
        <v>1.541569211</v>
      </c>
      <c r="Y1606" s="14">
        <f t="shared" si="8"/>
        <v>71697</v>
      </c>
      <c r="Z1606" s="14">
        <f t="shared" si="9"/>
        <v>17762</v>
      </c>
      <c r="AA1606" s="14">
        <f t="shared" si="10"/>
        <v>10278</v>
      </c>
      <c r="AB1606" s="14">
        <f t="shared" si="11"/>
        <v>18104</v>
      </c>
      <c r="AC1606" s="14">
        <f t="shared" si="12"/>
        <v>4709</v>
      </c>
      <c r="AD1606" s="14">
        <f t="shared" si="13"/>
        <v>29</v>
      </c>
      <c r="AE1606" s="14">
        <f t="shared" si="14"/>
        <v>2497</v>
      </c>
      <c r="AF1606" s="14">
        <f t="shared" si="15"/>
        <v>42</v>
      </c>
      <c r="AG1606" s="17">
        <f t="shared" si="16"/>
        <v>50.72930855</v>
      </c>
      <c r="AH1606" s="20">
        <f>12*(J1606*'Programas e Observações'!$C$8+K1606*'Programas e Observações'!$C$9+L1606*('Programas e Observações'!$C$8+'Programas e Observações'!$C$9)+M1606*'Programas e Observações'!$C$10)</f>
        <v>176845.32</v>
      </c>
      <c r="AI1606" s="20">
        <f>12*(J1606*'Programas e Observações'!$D$8+K1606*'Programas e Observações'!$D$9+L1606*('Programas e Observações'!$D$8+'Programas e Observações'!$D$9)+M1606*'Programas e Observações'!$D$10)</f>
        <v>266525.04</v>
      </c>
      <c r="AJ1606" s="13" t="s">
        <v>6480</v>
      </c>
      <c r="AK1606" s="13" t="s">
        <v>5375</v>
      </c>
    </row>
    <row r="1607" ht="15.75" customHeight="1">
      <c r="A1607" s="13" t="s">
        <v>6481</v>
      </c>
      <c r="B1607" s="13" t="s">
        <v>6482</v>
      </c>
      <c r="C1607" s="13" t="s">
        <v>4898</v>
      </c>
      <c r="D1607" s="13" t="s">
        <v>5938</v>
      </c>
      <c r="E1607" s="13" t="s">
        <v>5999</v>
      </c>
      <c r="F1607" s="13" t="s">
        <v>6000</v>
      </c>
      <c r="G1607" s="14">
        <v>14342.0</v>
      </c>
      <c r="H1607" s="16" t="b">
        <f>G1607&lt;'Programas e Observações'!$C$11</f>
        <v>1</v>
      </c>
      <c r="I1607" s="14">
        <v>251.0</v>
      </c>
      <c r="J1607" s="14">
        <v>33.0</v>
      </c>
      <c r="K1607" s="14">
        <v>1.0</v>
      </c>
      <c r="L1607" s="14">
        <v>3.0</v>
      </c>
      <c r="M1607" s="14">
        <v>11.0</v>
      </c>
      <c r="N1607" s="14">
        <v>2.0</v>
      </c>
      <c r="O1607" s="14">
        <v>8.0</v>
      </c>
      <c r="P1607" s="14">
        <v>0.0</v>
      </c>
      <c r="Q1607" s="14"/>
      <c r="R1607" s="17">
        <f t="shared" si="1"/>
        <v>17.50104588</v>
      </c>
      <c r="S1607" s="17">
        <f t="shared" si="2"/>
        <v>2.300934319</v>
      </c>
      <c r="T1607" s="17">
        <f t="shared" si="3"/>
        <v>0.06972528239</v>
      </c>
      <c r="U1607" s="17">
        <f t="shared" si="4"/>
        <v>0.2091758472</v>
      </c>
      <c r="V1607" s="17">
        <f t="shared" si="5"/>
        <v>0.7669781063</v>
      </c>
      <c r="W1607" s="17">
        <f t="shared" si="6"/>
        <v>0.1394505648</v>
      </c>
      <c r="X1607" s="17">
        <f t="shared" si="7"/>
        <v>0.5578022591</v>
      </c>
      <c r="Y1607" s="14">
        <f t="shared" si="8"/>
        <v>8802</v>
      </c>
      <c r="Z1607" s="14">
        <f t="shared" si="9"/>
        <v>3324</v>
      </c>
      <c r="AA1607" s="14">
        <f t="shared" si="10"/>
        <v>465</v>
      </c>
      <c r="AB1607" s="14">
        <f t="shared" si="11"/>
        <v>1087</v>
      </c>
      <c r="AC1607" s="14">
        <f t="shared" si="12"/>
        <v>425</v>
      </c>
      <c r="AD1607" s="14">
        <f t="shared" si="13"/>
        <v>51</v>
      </c>
      <c r="AE1607" s="14">
        <f t="shared" si="14"/>
        <v>199</v>
      </c>
      <c r="AF1607" s="14">
        <f t="shared" si="15"/>
        <v>8</v>
      </c>
      <c r="AG1607" s="17">
        <f t="shared" si="16"/>
        <v>24.77210619</v>
      </c>
      <c r="AH1607" s="20">
        <f>12*(J1607*'Programas e Observações'!$C$8+K1607*'Programas e Observações'!$C$9+L1607*('Programas e Observações'!$C$8+'Programas e Observações'!$C$9)+M1607*'Programas e Observações'!$C$10)</f>
        <v>14987.28</v>
      </c>
      <c r="AI1607" s="20">
        <f>12*(J1607*'Programas e Observações'!$D$8+K1607*'Programas e Observações'!$D$9+L1607*('Programas e Observações'!$D$8+'Programas e Observações'!$D$9)+M1607*'Programas e Observações'!$D$10)</f>
        <v>28177.8</v>
      </c>
      <c r="AJ1607" s="13" t="s">
        <v>1380</v>
      </c>
      <c r="AK1607" s="13" t="s">
        <v>2932</v>
      </c>
    </row>
    <row r="1608" ht="15.75" customHeight="1">
      <c r="A1608" s="13" t="s">
        <v>6483</v>
      </c>
      <c r="B1608" s="13" t="s">
        <v>6484</v>
      </c>
      <c r="C1608" s="13" t="s">
        <v>6485</v>
      </c>
      <c r="D1608" s="13" t="s">
        <v>5938</v>
      </c>
      <c r="E1608" s="13" t="s">
        <v>6033</v>
      </c>
      <c r="F1608" s="13" t="s">
        <v>6034</v>
      </c>
      <c r="G1608" s="14">
        <v>11934.0</v>
      </c>
      <c r="H1608" s="16" t="b">
        <f>G1608&lt;'Programas e Observações'!$C$11</f>
        <v>1</v>
      </c>
      <c r="I1608" s="14">
        <v>289.0</v>
      </c>
      <c r="J1608" s="14">
        <v>81.0</v>
      </c>
      <c r="K1608" s="14">
        <v>31.0</v>
      </c>
      <c r="L1608" s="14">
        <v>69.0</v>
      </c>
      <c r="M1608" s="14">
        <v>2.0</v>
      </c>
      <c r="N1608" s="14">
        <v>0.0</v>
      </c>
      <c r="O1608" s="14">
        <v>19.0</v>
      </c>
      <c r="P1608" s="14">
        <v>2.0</v>
      </c>
      <c r="Q1608" s="14"/>
      <c r="R1608" s="17">
        <f t="shared" si="1"/>
        <v>24.21652422</v>
      </c>
      <c r="S1608" s="17">
        <f t="shared" si="2"/>
        <v>6.787330317</v>
      </c>
      <c r="T1608" s="17">
        <f t="shared" si="3"/>
        <v>2.597620245</v>
      </c>
      <c r="U1608" s="17">
        <f t="shared" si="4"/>
        <v>5.781799899</v>
      </c>
      <c r="V1608" s="17">
        <f t="shared" si="5"/>
        <v>0.1675884029</v>
      </c>
      <c r="W1608" s="17">
        <f t="shared" si="6"/>
        <v>0</v>
      </c>
      <c r="X1608" s="17">
        <f t="shared" si="7"/>
        <v>1.592089827</v>
      </c>
      <c r="Y1608" s="14">
        <f t="shared" si="8"/>
        <v>4724</v>
      </c>
      <c r="Z1608" s="14">
        <f t="shared" si="9"/>
        <v>1905</v>
      </c>
      <c r="AA1608" s="14">
        <f t="shared" si="10"/>
        <v>333</v>
      </c>
      <c r="AB1608" s="14">
        <f t="shared" si="11"/>
        <v>1018</v>
      </c>
      <c r="AC1608" s="14">
        <f t="shared" si="12"/>
        <v>302</v>
      </c>
      <c r="AD1608" s="14">
        <f t="shared" si="13"/>
        <v>22</v>
      </c>
      <c r="AE1608" s="14">
        <f t="shared" si="14"/>
        <v>389</v>
      </c>
      <c r="AF1608" s="14">
        <f t="shared" si="15"/>
        <v>9</v>
      </c>
      <c r="AG1608" s="17">
        <f t="shared" si="16"/>
        <v>18.91287028</v>
      </c>
      <c r="AH1608" s="20">
        <f>12*(J1608*'Programas e Observações'!$C$8+K1608*'Programas e Observações'!$C$9+L1608*('Programas e Observações'!$C$8+'Programas e Observações'!$C$9)+M1608*'Programas e Observações'!$C$10)</f>
        <v>81784.56</v>
      </c>
      <c r="AI1608" s="20">
        <f>12*(J1608*'Programas e Observações'!$D$8+K1608*'Programas e Observações'!$D$9+L1608*('Programas e Observações'!$D$8+'Programas e Observações'!$D$9)+M1608*'Programas e Observações'!$D$10)</f>
        <v>137919.12</v>
      </c>
      <c r="AJ1608" s="13" t="s">
        <v>3382</v>
      </c>
      <c r="AK1608" s="13" t="s">
        <v>4886</v>
      </c>
    </row>
    <row r="1609" ht="15.75" customHeight="1">
      <c r="A1609" s="13" t="s">
        <v>6486</v>
      </c>
      <c r="B1609" s="13" t="s">
        <v>6487</v>
      </c>
      <c r="C1609" s="13" t="s">
        <v>6488</v>
      </c>
      <c r="D1609" s="13" t="s">
        <v>5938</v>
      </c>
      <c r="E1609" s="13" t="s">
        <v>5958</v>
      </c>
      <c r="F1609" s="13" t="s">
        <v>5959</v>
      </c>
      <c r="G1609" s="14">
        <v>104854.0</v>
      </c>
      <c r="H1609" s="16" t="b">
        <f>G1609&lt;'Programas e Observações'!$C$11</f>
        <v>0</v>
      </c>
      <c r="I1609" s="14">
        <v>2425.0</v>
      </c>
      <c r="J1609" s="14">
        <v>481.0</v>
      </c>
      <c r="K1609" s="14">
        <v>391.0</v>
      </c>
      <c r="L1609" s="14">
        <v>555.0</v>
      </c>
      <c r="M1609" s="14">
        <v>308.0</v>
      </c>
      <c r="N1609" s="14">
        <v>0.0</v>
      </c>
      <c r="O1609" s="14">
        <v>180.0</v>
      </c>
      <c r="P1609" s="14">
        <v>3.0</v>
      </c>
      <c r="Q1609" s="14">
        <v>208.0</v>
      </c>
      <c r="R1609" s="17">
        <f t="shared" si="1"/>
        <v>23.12739619</v>
      </c>
      <c r="S1609" s="17">
        <f t="shared" si="2"/>
        <v>4.587330955</v>
      </c>
      <c r="T1609" s="17">
        <f t="shared" si="3"/>
        <v>3.728994602</v>
      </c>
      <c r="U1609" s="17">
        <f t="shared" si="4"/>
        <v>5.293074179</v>
      </c>
      <c r="V1609" s="17">
        <f t="shared" si="5"/>
        <v>2.937417743</v>
      </c>
      <c r="W1609" s="17">
        <f t="shared" si="6"/>
        <v>0</v>
      </c>
      <c r="X1609" s="17">
        <f t="shared" si="7"/>
        <v>1.716672707</v>
      </c>
      <c r="Y1609" s="14">
        <f t="shared" si="8"/>
        <v>71697</v>
      </c>
      <c r="Z1609" s="14">
        <f t="shared" si="9"/>
        <v>17762</v>
      </c>
      <c r="AA1609" s="14">
        <f t="shared" si="10"/>
        <v>10278</v>
      </c>
      <c r="AB1609" s="14">
        <f t="shared" si="11"/>
        <v>18104</v>
      </c>
      <c r="AC1609" s="14">
        <f t="shared" si="12"/>
        <v>4709</v>
      </c>
      <c r="AD1609" s="14">
        <f t="shared" si="13"/>
        <v>29</v>
      </c>
      <c r="AE1609" s="14">
        <f t="shared" si="14"/>
        <v>2497</v>
      </c>
      <c r="AF1609" s="14">
        <f t="shared" si="15"/>
        <v>42</v>
      </c>
      <c r="AG1609" s="17">
        <f t="shared" si="16"/>
        <v>50.72930855</v>
      </c>
      <c r="AH1609" s="20">
        <f>12*(J1609*'Programas e Observações'!$C$8+K1609*'Programas e Observações'!$C$9+L1609*('Programas e Observações'!$C$8+'Programas e Observações'!$C$9)+M1609*'Programas e Observações'!$C$10)</f>
        <v>850044.24</v>
      </c>
      <c r="AI1609" s="20">
        <f>12*(J1609*'Programas e Observações'!$D$8+K1609*'Programas e Observações'!$D$9+L1609*('Programas e Observações'!$D$8+'Programas e Observações'!$D$9)+M1609*'Programas e Observações'!$D$10)</f>
        <v>1247463.12</v>
      </c>
      <c r="AJ1609" s="13" t="s">
        <v>5014</v>
      </c>
      <c r="AK1609" s="13" t="s">
        <v>6489</v>
      </c>
    </row>
    <row r="1610" ht="15.75" customHeight="1">
      <c r="A1610" s="13" t="s">
        <v>6490</v>
      </c>
      <c r="B1610" s="13" t="s">
        <v>6491</v>
      </c>
      <c r="C1610" s="13" t="s">
        <v>3462</v>
      </c>
      <c r="D1610" s="13" t="s">
        <v>5938</v>
      </c>
      <c r="E1610" s="13" t="s">
        <v>5999</v>
      </c>
      <c r="F1610" s="13" t="s">
        <v>6000</v>
      </c>
      <c r="G1610" s="14">
        <v>12360.0</v>
      </c>
      <c r="H1610" s="16" t="b">
        <f>G1610&lt;'Programas e Observações'!$C$11</f>
        <v>1</v>
      </c>
      <c r="I1610" s="14">
        <v>0.0</v>
      </c>
      <c r="J1610" s="14">
        <v>0.0</v>
      </c>
      <c r="K1610" s="14">
        <v>0.0</v>
      </c>
      <c r="L1610" s="14">
        <v>0.0</v>
      </c>
      <c r="M1610" s="14">
        <v>0.0</v>
      </c>
      <c r="N1610" s="14">
        <v>0.0</v>
      </c>
      <c r="O1610" s="14">
        <v>4.0</v>
      </c>
      <c r="P1610" s="14">
        <v>1.0</v>
      </c>
      <c r="Q1610" s="14"/>
      <c r="R1610" s="17">
        <f t="shared" si="1"/>
        <v>0</v>
      </c>
      <c r="S1610" s="17">
        <f t="shared" si="2"/>
        <v>0</v>
      </c>
      <c r="T1610" s="17">
        <f t="shared" si="3"/>
        <v>0</v>
      </c>
      <c r="U1610" s="17">
        <f t="shared" si="4"/>
        <v>0</v>
      </c>
      <c r="V1610" s="17">
        <f t="shared" si="5"/>
        <v>0</v>
      </c>
      <c r="W1610" s="17">
        <f t="shared" si="6"/>
        <v>0</v>
      </c>
      <c r="X1610" s="17">
        <f t="shared" si="7"/>
        <v>0.3236245955</v>
      </c>
      <c r="Y1610" s="14">
        <f t="shared" si="8"/>
        <v>8802</v>
      </c>
      <c r="Z1610" s="14">
        <f t="shared" si="9"/>
        <v>3324</v>
      </c>
      <c r="AA1610" s="14">
        <f t="shared" si="10"/>
        <v>465</v>
      </c>
      <c r="AB1610" s="14">
        <f t="shared" si="11"/>
        <v>1087</v>
      </c>
      <c r="AC1610" s="14">
        <f t="shared" si="12"/>
        <v>425</v>
      </c>
      <c r="AD1610" s="14">
        <f t="shared" si="13"/>
        <v>51</v>
      </c>
      <c r="AE1610" s="14">
        <f t="shared" si="14"/>
        <v>199</v>
      </c>
      <c r="AF1610" s="14">
        <f t="shared" si="15"/>
        <v>8</v>
      </c>
      <c r="AG1610" s="17">
        <f t="shared" si="16"/>
        <v>24.77210619</v>
      </c>
      <c r="AH1610" s="20">
        <f>12*(J1610*'Programas e Observações'!$C$8+K1610*'Programas e Observações'!$C$9+L1610*('Programas e Observações'!$C$8+'Programas e Observações'!$C$9)+M1610*'Programas e Observações'!$C$10)</f>
        <v>0</v>
      </c>
      <c r="AI1610" s="20">
        <f>12*(J1610*'Programas e Observações'!$D$8+K1610*'Programas e Observações'!$D$9+L1610*('Programas e Observações'!$D$8+'Programas e Observações'!$D$9)+M1610*'Programas e Observações'!$D$10)</f>
        <v>0</v>
      </c>
      <c r="AJ1610" s="13" t="s">
        <v>342</v>
      </c>
      <c r="AK1610" s="13" t="s">
        <v>343</v>
      </c>
    </row>
    <row r="1611" ht="15.75" customHeight="1">
      <c r="A1611" s="13" t="s">
        <v>6492</v>
      </c>
      <c r="B1611" s="13" t="s">
        <v>6493</v>
      </c>
      <c r="C1611" s="13" t="s">
        <v>6494</v>
      </c>
      <c r="D1611" s="13" t="s">
        <v>5938</v>
      </c>
      <c r="E1611" s="13" t="s">
        <v>5953</v>
      </c>
      <c r="F1611" s="13" t="s">
        <v>5954</v>
      </c>
      <c r="G1611" s="14">
        <v>42782.0</v>
      </c>
      <c r="H1611" s="16" t="b">
        <f>G1611&lt;'Programas e Observações'!$C$11</f>
        <v>0</v>
      </c>
      <c r="I1611" s="14">
        <v>0.0</v>
      </c>
      <c r="J1611" s="14">
        <v>0.0</v>
      </c>
      <c r="K1611" s="14">
        <v>0.0</v>
      </c>
      <c r="L1611" s="14">
        <v>0.0</v>
      </c>
      <c r="M1611" s="14">
        <v>0.0</v>
      </c>
      <c r="N1611" s="14">
        <v>6.0</v>
      </c>
      <c r="O1611" s="14">
        <v>4.0</v>
      </c>
      <c r="P1611" s="14">
        <v>1.0</v>
      </c>
      <c r="Q1611" s="14"/>
      <c r="R1611" s="17">
        <f t="shared" si="1"/>
        <v>0</v>
      </c>
      <c r="S1611" s="17">
        <f t="shared" si="2"/>
        <v>0</v>
      </c>
      <c r="T1611" s="17">
        <f t="shared" si="3"/>
        <v>0</v>
      </c>
      <c r="U1611" s="17">
        <f t="shared" si="4"/>
        <v>0</v>
      </c>
      <c r="V1611" s="17">
        <f t="shared" si="5"/>
        <v>0</v>
      </c>
      <c r="W1611" s="17">
        <f t="shared" si="6"/>
        <v>0.1402458978</v>
      </c>
      <c r="X1611" s="17">
        <f t="shared" si="7"/>
        <v>0.0934972652</v>
      </c>
      <c r="Y1611" s="14">
        <f t="shared" si="8"/>
        <v>16772</v>
      </c>
      <c r="Z1611" s="14">
        <f t="shared" si="9"/>
        <v>5475</v>
      </c>
      <c r="AA1611" s="14">
        <f t="shared" si="10"/>
        <v>2218</v>
      </c>
      <c r="AB1611" s="14">
        <f t="shared" si="11"/>
        <v>4096</v>
      </c>
      <c r="AC1611" s="14">
        <f t="shared" si="12"/>
        <v>1158</v>
      </c>
      <c r="AD1611" s="14">
        <f t="shared" si="13"/>
        <v>127</v>
      </c>
      <c r="AE1611" s="14">
        <f t="shared" si="14"/>
        <v>117</v>
      </c>
      <c r="AF1611" s="14">
        <f t="shared" si="15"/>
        <v>19</v>
      </c>
      <c r="AG1611" s="17">
        <f t="shared" si="16"/>
        <v>29.4593441</v>
      </c>
      <c r="AH1611" s="20">
        <f>12*(J1611*'Programas e Observações'!$C$8+K1611*'Programas e Observações'!$C$9+L1611*('Programas e Observações'!$C$8+'Programas e Observações'!$C$9)+M1611*'Programas e Observações'!$C$10)</f>
        <v>0</v>
      </c>
      <c r="AI1611" s="20">
        <f>12*(J1611*'Programas e Observações'!$D$8+K1611*'Programas e Observações'!$D$9+L1611*('Programas e Observações'!$D$8+'Programas e Observações'!$D$9)+M1611*'Programas e Observações'!$D$10)</f>
        <v>0</v>
      </c>
      <c r="AJ1611" s="13" t="s">
        <v>342</v>
      </c>
      <c r="AK1611" s="13" t="s">
        <v>343</v>
      </c>
    </row>
    <row r="1612" ht="15.75" customHeight="1">
      <c r="A1612" s="13" t="s">
        <v>6495</v>
      </c>
      <c r="B1612" s="13" t="s">
        <v>6496</v>
      </c>
      <c r="C1612" s="13" t="s">
        <v>6497</v>
      </c>
      <c r="D1612" s="13" t="s">
        <v>5938</v>
      </c>
      <c r="E1612" s="13" t="s">
        <v>5958</v>
      </c>
      <c r="F1612" s="13" t="s">
        <v>5959</v>
      </c>
      <c r="G1612" s="14">
        <v>14586.0</v>
      </c>
      <c r="H1612" s="16" t="b">
        <f>G1612&lt;'Programas e Observações'!$C$11</f>
        <v>1</v>
      </c>
      <c r="I1612" s="14">
        <v>230.0</v>
      </c>
      <c r="J1612" s="14">
        <v>36.0</v>
      </c>
      <c r="K1612" s="14">
        <v>2.0</v>
      </c>
      <c r="L1612" s="14">
        <v>16.0</v>
      </c>
      <c r="M1612" s="14">
        <v>15.0</v>
      </c>
      <c r="N1612" s="14">
        <v>0.0</v>
      </c>
      <c r="O1612" s="14">
        <v>23.0</v>
      </c>
      <c r="P1612" s="14">
        <v>1.0</v>
      </c>
      <c r="Q1612" s="14"/>
      <c r="R1612" s="17">
        <f t="shared" si="1"/>
        <v>15.76854518</v>
      </c>
      <c r="S1612" s="17">
        <f t="shared" si="2"/>
        <v>2.468120115</v>
      </c>
      <c r="T1612" s="17">
        <f t="shared" si="3"/>
        <v>0.1371177842</v>
      </c>
      <c r="U1612" s="17">
        <f t="shared" si="4"/>
        <v>1.096942273</v>
      </c>
      <c r="V1612" s="17">
        <f t="shared" si="5"/>
        <v>1.028383381</v>
      </c>
      <c r="W1612" s="17">
        <f t="shared" si="6"/>
        <v>0</v>
      </c>
      <c r="X1612" s="17">
        <f t="shared" si="7"/>
        <v>1.576854518</v>
      </c>
      <c r="Y1612" s="14">
        <f t="shared" si="8"/>
        <v>71697</v>
      </c>
      <c r="Z1612" s="14">
        <f t="shared" si="9"/>
        <v>17762</v>
      </c>
      <c r="AA1612" s="14">
        <f t="shared" si="10"/>
        <v>10278</v>
      </c>
      <c r="AB1612" s="14">
        <f t="shared" si="11"/>
        <v>18104</v>
      </c>
      <c r="AC1612" s="14">
        <f t="shared" si="12"/>
        <v>4709</v>
      </c>
      <c r="AD1612" s="14">
        <f t="shared" si="13"/>
        <v>29</v>
      </c>
      <c r="AE1612" s="14">
        <f t="shared" si="14"/>
        <v>2497</v>
      </c>
      <c r="AF1612" s="14">
        <f t="shared" si="15"/>
        <v>42</v>
      </c>
      <c r="AG1612" s="17">
        <f t="shared" si="16"/>
        <v>50.72930855</v>
      </c>
      <c r="AH1612" s="20">
        <f>12*(J1612*'Programas e Observações'!$C$8+K1612*'Programas e Observações'!$C$9+L1612*('Programas e Observações'!$C$8+'Programas e Observações'!$C$9)+M1612*'Programas e Observações'!$C$10)</f>
        <v>27405.6</v>
      </c>
      <c r="AI1612" s="20">
        <f>12*(J1612*'Programas e Observações'!$D$8+K1612*'Programas e Observações'!$D$9+L1612*('Programas e Observações'!$D$8+'Programas e Observações'!$D$9)+M1612*'Programas e Observações'!$D$10)</f>
        <v>46709.88</v>
      </c>
      <c r="AJ1612" s="13" t="s">
        <v>4377</v>
      </c>
      <c r="AK1612" s="13" t="s">
        <v>1494</v>
      </c>
    </row>
    <row r="1613" ht="15.75" customHeight="1">
      <c r="A1613" s="13" t="s">
        <v>6498</v>
      </c>
      <c r="B1613" s="13" t="s">
        <v>6499</v>
      </c>
      <c r="C1613" s="13" t="s">
        <v>6500</v>
      </c>
      <c r="D1613" s="13" t="s">
        <v>5938</v>
      </c>
      <c r="E1613" s="13" t="s">
        <v>5946</v>
      </c>
      <c r="F1613" s="13" t="s">
        <v>5947</v>
      </c>
      <c r="G1613" s="14">
        <v>10487.0</v>
      </c>
      <c r="H1613" s="16" t="b">
        <f>G1613&lt;'Programas e Observações'!$C$11</f>
        <v>1</v>
      </c>
      <c r="I1613" s="14">
        <v>631.0</v>
      </c>
      <c r="J1613" s="14">
        <v>219.0</v>
      </c>
      <c r="K1613" s="14">
        <v>21.0</v>
      </c>
      <c r="L1613" s="14">
        <v>130.0</v>
      </c>
      <c r="M1613" s="14">
        <v>46.0</v>
      </c>
      <c r="N1613" s="14">
        <v>2.0</v>
      </c>
      <c r="O1613" s="14">
        <v>12.0</v>
      </c>
      <c r="P1613" s="14">
        <v>0.0</v>
      </c>
      <c r="Q1613" s="14"/>
      <c r="R1613" s="17">
        <f t="shared" si="1"/>
        <v>60.16973396</v>
      </c>
      <c r="S1613" s="17">
        <f t="shared" si="2"/>
        <v>20.882998</v>
      </c>
      <c r="T1613" s="17">
        <f t="shared" si="3"/>
        <v>2.00247926</v>
      </c>
      <c r="U1613" s="17">
        <f t="shared" si="4"/>
        <v>12.39630018</v>
      </c>
      <c r="V1613" s="17">
        <f t="shared" si="5"/>
        <v>4.386383141</v>
      </c>
      <c r="W1613" s="17">
        <f t="shared" si="6"/>
        <v>0.1907123105</v>
      </c>
      <c r="X1613" s="17">
        <f t="shared" si="7"/>
        <v>1.144273863</v>
      </c>
      <c r="Y1613" s="14">
        <f t="shared" si="8"/>
        <v>6118</v>
      </c>
      <c r="Z1613" s="14">
        <f t="shared" si="9"/>
        <v>1751</v>
      </c>
      <c r="AA1613" s="14">
        <f t="shared" si="10"/>
        <v>403</v>
      </c>
      <c r="AB1613" s="14">
        <f t="shared" si="11"/>
        <v>853</v>
      </c>
      <c r="AC1613" s="14">
        <f t="shared" si="12"/>
        <v>325</v>
      </c>
      <c r="AD1613" s="14">
        <f t="shared" si="13"/>
        <v>33</v>
      </c>
      <c r="AE1613" s="14">
        <f t="shared" si="14"/>
        <v>383</v>
      </c>
      <c r="AF1613" s="14">
        <f t="shared" si="15"/>
        <v>13</v>
      </c>
      <c r="AG1613" s="17">
        <f t="shared" si="16"/>
        <v>31.6386635</v>
      </c>
      <c r="AH1613" s="20">
        <f>12*(J1613*'Programas e Observações'!$C$8+K1613*'Programas e Observações'!$C$9+L1613*('Programas e Observações'!$C$8+'Programas e Observações'!$C$9)+M1613*'Programas e Observações'!$C$10)</f>
        <v>170485.68</v>
      </c>
      <c r="AI1613" s="20">
        <f>12*(J1613*'Programas e Observações'!$D$8+K1613*'Programas e Observações'!$D$9+L1613*('Programas e Observações'!$D$8+'Programas e Observações'!$D$9)+M1613*'Programas e Observações'!$D$10)</f>
        <v>299918.52</v>
      </c>
      <c r="AJ1613" s="13" t="s">
        <v>317</v>
      </c>
      <c r="AK1613" s="13" t="s">
        <v>4567</v>
      </c>
    </row>
    <row r="1614" ht="15.75" customHeight="1">
      <c r="A1614" s="13" t="s">
        <v>6501</v>
      </c>
      <c r="B1614" s="13" t="s">
        <v>6502</v>
      </c>
      <c r="C1614" s="13" t="s">
        <v>6503</v>
      </c>
      <c r="D1614" s="13" t="s">
        <v>5938</v>
      </c>
      <c r="E1614" s="13" t="s">
        <v>5965</v>
      </c>
      <c r="F1614" s="13" t="s">
        <v>5966</v>
      </c>
      <c r="G1614" s="14">
        <v>13456.0</v>
      </c>
      <c r="H1614" s="16" t="b">
        <f>G1614&lt;'Programas e Observações'!$C$11</f>
        <v>1</v>
      </c>
      <c r="I1614" s="14">
        <v>659.0</v>
      </c>
      <c r="J1614" s="14">
        <v>281.0</v>
      </c>
      <c r="K1614" s="14">
        <v>48.0</v>
      </c>
      <c r="L1614" s="14">
        <v>143.0</v>
      </c>
      <c r="M1614" s="14">
        <v>38.0</v>
      </c>
      <c r="N1614" s="14">
        <v>0.0</v>
      </c>
      <c r="O1614" s="14">
        <v>9.0</v>
      </c>
      <c r="P1614" s="14">
        <v>0.0</v>
      </c>
      <c r="Q1614" s="14"/>
      <c r="R1614" s="17">
        <f t="shared" si="1"/>
        <v>48.9744352</v>
      </c>
      <c r="S1614" s="17">
        <f t="shared" si="2"/>
        <v>20.88287753</v>
      </c>
      <c r="T1614" s="17">
        <f t="shared" si="3"/>
        <v>3.567181926</v>
      </c>
      <c r="U1614" s="17">
        <f t="shared" si="4"/>
        <v>10.62722949</v>
      </c>
      <c r="V1614" s="17">
        <f t="shared" si="5"/>
        <v>2.824019025</v>
      </c>
      <c r="W1614" s="17">
        <f t="shared" si="6"/>
        <v>0</v>
      </c>
      <c r="X1614" s="17">
        <f t="shared" si="7"/>
        <v>0.6688466112</v>
      </c>
      <c r="Y1614" s="14">
        <f t="shared" si="8"/>
        <v>19738</v>
      </c>
      <c r="Z1614" s="14">
        <f t="shared" si="9"/>
        <v>6149</v>
      </c>
      <c r="AA1614" s="14">
        <f t="shared" si="10"/>
        <v>2149</v>
      </c>
      <c r="AB1614" s="14">
        <f t="shared" si="11"/>
        <v>4978</v>
      </c>
      <c r="AC1614" s="14">
        <f t="shared" si="12"/>
        <v>1466</v>
      </c>
      <c r="AD1614" s="14">
        <f t="shared" si="13"/>
        <v>7</v>
      </c>
      <c r="AE1614" s="14">
        <f t="shared" si="14"/>
        <v>802</v>
      </c>
      <c r="AF1614" s="14">
        <f t="shared" si="15"/>
        <v>24</v>
      </c>
      <c r="AG1614" s="17">
        <f t="shared" si="16"/>
        <v>37.93573335</v>
      </c>
      <c r="AH1614" s="20">
        <f>12*(J1614*'Programas e Observações'!$C$8+K1614*'Programas e Observações'!$C$9+L1614*('Programas e Observações'!$C$8+'Programas e Observações'!$C$9)+M1614*'Programas e Observações'!$C$10)</f>
        <v>201538.44</v>
      </c>
      <c r="AI1614" s="20">
        <f>12*(J1614*'Programas e Observações'!$D$8+K1614*'Programas e Observações'!$D$9+L1614*('Programas e Observações'!$D$8+'Programas e Observações'!$D$9)+M1614*'Programas e Observações'!$D$10)</f>
        <v>358694.04</v>
      </c>
      <c r="AJ1614" s="13" t="s">
        <v>6504</v>
      </c>
      <c r="AK1614" s="13" t="s">
        <v>4640</v>
      </c>
    </row>
    <row r="1615" ht="15.75" customHeight="1">
      <c r="A1615" s="13" t="s">
        <v>6505</v>
      </c>
      <c r="B1615" s="13" t="s">
        <v>6506</v>
      </c>
      <c r="C1615" s="13" t="s">
        <v>6507</v>
      </c>
      <c r="D1615" s="13" t="s">
        <v>5938</v>
      </c>
      <c r="E1615" s="13" t="s">
        <v>5958</v>
      </c>
      <c r="F1615" s="13" t="s">
        <v>5959</v>
      </c>
      <c r="G1615" s="14">
        <v>51165.0</v>
      </c>
      <c r="H1615" s="16" t="b">
        <f>G1615&lt;'Programas e Observações'!$C$11</f>
        <v>0</v>
      </c>
      <c r="I1615" s="14">
        <v>2506.0</v>
      </c>
      <c r="J1615" s="14">
        <v>405.0</v>
      </c>
      <c r="K1615" s="14">
        <v>296.0</v>
      </c>
      <c r="L1615" s="14">
        <v>585.0</v>
      </c>
      <c r="M1615" s="14">
        <v>152.0</v>
      </c>
      <c r="N1615" s="14">
        <v>1.0</v>
      </c>
      <c r="O1615" s="14">
        <v>80.0</v>
      </c>
      <c r="P1615" s="14">
        <v>2.0</v>
      </c>
      <c r="Q1615" s="14">
        <v>31.0</v>
      </c>
      <c r="R1615" s="17">
        <f t="shared" si="1"/>
        <v>48.9787941</v>
      </c>
      <c r="S1615" s="17">
        <f t="shared" si="2"/>
        <v>7.915567282</v>
      </c>
      <c r="T1615" s="17">
        <f t="shared" si="3"/>
        <v>5.78520473</v>
      </c>
      <c r="U1615" s="17">
        <f t="shared" si="4"/>
        <v>11.43359719</v>
      </c>
      <c r="V1615" s="17">
        <f t="shared" si="5"/>
        <v>2.970780807</v>
      </c>
      <c r="W1615" s="17">
        <f t="shared" si="6"/>
        <v>0.01954461057</v>
      </c>
      <c r="X1615" s="17">
        <f t="shared" si="7"/>
        <v>1.563568846</v>
      </c>
      <c r="Y1615" s="14">
        <f t="shared" si="8"/>
        <v>71697</v>
      </c>
      <c r="Z1615" s="14">
        <f t="shared" si="9"/>
        <v>17762</v>
      </c>
      <c r="AA1615" s="14">
        <f t="shared" si="10"/>
        <v>10278</v>
      </c>
      <c r="AB1615" s="14">
        <f t="shared" si="11"/>
        <v>18104</v>
      </c>
      <c r="AC1615" s="14">
        <f t="shared" si="12"/>
        <v>4709</v>
      </c>
      <c r="AD1615" s="14">
        <f t="shared" si="13"/>
        <v>29</v>
      </c>
      <c r="AE1615" s="14">
        <f t="shared" si="14"/>
        <v>2497</v>
      </c>
      <c r="AF1615" s="14">
        <f t="shared" si="15"/>
        <v>42</v>
      </c>
      <c r="AG1615" s="17">
        <f t="shared" si="16"/>
        <v>50.72930855</v>
      </c>
      <c r="AH1615" s="20">
        <f>12*(J1615*'Programas e Observações'!$C$8+K1615*'Programas e Observações'!$C$9+L1615*('Programas e Observações'!$C$8+'Programas e Observações'!$C$9)+M1615*'Programas e Observações'!$C$10)</f>
        <v>725541.96</v>
      </c>
      <c r="AI1615" s="20">
        <f>12*(J1615*'Programas e Observações'!$D$8+K1615*'Programas e Observações'!$D$9+L1615*('Programas e Observações'!$D$8+'Programas e Observações'!$D$9)+M1615*'Programas e Observações'!$D$10)</f>
        <v>1102785.72</v>
      </c>
      <c r="AJ1615" s="13" t="s">
        <v>6508</v>
      </c>
      <c r="AK1615" s="13" t="s">
        <v>6509</v>
      </c>
    </row>
    <row r="1616" ht="15.75" customHeight="1">
      <c r="A1616" s="13" t="s">
        <v>6510</v>
      </c>
      <c r="B1616" s="13" t="s">
        <v>6511</v>
      </c>
      <c r="C1616" s="13" t="s">
        <v>6512</v>
      </c>
      <c r="D1616" s="13" t="s">
        <v>5938</v>
      </c>
      <c r="E1616" s="13" t="s">
        <v>5958</v>
      </c>
      <c r="F1616" s="13" t="s">
        <v>5959</v>
      </c>
      <c r="G1616" s="14">
        <v>39243.0</v>
      </c>
      <c r="H1616" s="16" t="b">
        <f>G1616&lt;'Programas e Observações'!$C$11</f>
        <v>0</v>
      </c>
      <c r="I1616" s="14">
        <v>2470.0</v>
      </c>
      <c r="J1616" s="14">
        <v>552.0</v>
      </c>
      <c r="K1616" s="14">
        <v>344.0</v>
      </c>
      <c r="L1616" s="14">
        <v>548.0</v>
      </c>
      <c r="M1616" s="14">
        <v>178.0</v>
      </c>
      <c r="N1616" s="14">
        <v>2.0</v>
      </c>
      <c r="O1616" s="14">
        <v>60.0</v>
      </c>
      <c r="P1616" s="14">
        <v>1.0</v>
      </c>
      <c r="Q1616" s="14"/>
      <c r="R1616" s="17">
        <f t="shared" si="1"/>
        <v>62.94116148</v>
      </c>
      <c r="S1616" s="17">
        <f t="shared" si="2"/>
        <v>14.06620289</v>
      </c>
      <c r="T1616" s="17">
        <f t="shared" si="3"/>
        <v>8.765894554</v>
      </c>
      <c r="U1616" s="17">
        <f t="shared" si="4"/>
        <v>13.96427388</v>
      </c>
      <c r="V1616" s="17">
        <f t="shared" si="5"/>
        <v>4.535840787</v>
      </c>
      <c r="W1616" s="17">
        <f t="shared" si="6"/>
        <v>0.05096450322</v>
      </c>
      <c r="X1616" s="17">
        <f t="shared" si="7"/>
        <v>1.528935097</v>
      </c>
      <c r="Y1616" s="14">
        <f t="shared" si="8"/>
        <v>71697</v>
      </c>
      <c r="Z1616" s="14">
        <f t="shared" si="9"/>
        <v>17762</v>
      </c>
      <c r="AA1616" s="14">
        <f t="shared" si="10"/>
        <v>10278</v>
      </c>
      <c r="AB1616" s="14">
        <f t="shared" si="11"/>
        <v>18104</v>
      </c>
      <c r="AC1616" s="14">
        <f t="shared" si="12"/>
        <v>4709</v>
      </c>
      <c r="AD1616" s="14">
        <f t="shared" si="13"/>
        <v>29</v>
      </c>
      <c r="AE1616" s="14">
        <f t="shared" si="14"/>
        <v>2497</v>
      </c>
      <c r="AF1616" s="14">
        <f t="shared" si="15"/>
        <v>42</v>
      </c>
      <c r="AG1616" s="17">
        <f t="shared" si="16"/>
        <v>50.72930855</v>
      </c>
      <c r="AH1616" s="20">
        <f>12*(J1616*'Programas e Observações'!$C$8+K1616*'Programas e Observações'!$C$9+L1616*('Programas e Observações'!$C$8+'Programas e Observações'!$C$9)+M1616*'Programas e Observações'!$C$10)</f>
        <v>766700.64</v>
      </c>
      <c r="AI1616" s="20">
        <f>12*(J1616*'Programas e Observações'!$D$8+K1616*'Programas e Observações'!$D$9+L1616*('Programas e Observações'!$D$8+'Programas e Observações'!$D$9)+M1616*'Programas e Observações'!$D$10)</f>
        <v>1184113.68</v>
      </c>
      <c r="AJ1616" s="13" t="s">
        <v>6513</v>
      </c>
      <c r="AK1616" s="13" t="s">
        <v>6514</v>
      </c>
    </row>
    <row r="1617" ht="15.75" customHeight="1">
      <c r="A1617" s="13" t="s">
        <v>6515</v>
      </c>
      <c r="B1617" s="13" t="s">
        <v>6516</v>
      </c>
      <c r="C1617" s="13" t="s">
        <v>6517</v>
      </c>
      <c r="D1617" s="13" t="s">
        <v>5938</v>
      </c>
      <c r="E1617" s="13" t="s">
        <v>5970</v>
      </c>
      <c r="F1617" s="13" t="s">
        <v>5971</v>
      </c>
      <c r="G1617" s="14">
        <v>24895.0</v>
      </c>
      <c r="H1617" s="16" t="b">
        <f>G1617&lt;'Programas e Observações'!$C$11</f>
        <v>0</v>
      </c>
      <c r="I1617" s="14">
        <v>1350.0</v>
      </c>
      <c r="J1617" s="14">
        <v>333.0</v>
      </c>
      <c r="K1617" s="14">
        <v>126.0</v>
      </c>
      <c r="L1617" s="14">
        <v>367.0</v>
      </c>
      <c r="M1617" s="14">
        <v>38.0</v>
      </c>
      <c r="N1617" s="14">
        <v>1.0</v>
      </c>
      <c r="O1617" s="14">
        <v>37.0</v>
      </c>
      <c r="P1617" s="14">
        <v>0.0</v>
      </c>
      <c r="Q1617" s="14"/>
      <c r="R1617" s="17">
        <f t="shared" si="1"/>
        <v>54.22775658</v>
      </c>
      <c r="S1617" s="17">
        <f t="shared" si="2"/>
        <v>13.37617996</v>
      </c>
      <c r="T1617" s="17">
        <f t="shared" si="3"/>
        <v>5.061257281</v>
      </c>
      <c r="U1617" s="17">
        <f t="shared" si="4"/>
        <v>14.74191605</v>
      </c>
      <c r="V1617" s="17">
        <f t="shared" si="5"/>
        <v>1.526410926</v>
      </c>
      <c r="W1617" s="17">
        <f t="shared" si="6"/>
        <v>0.04016870858</v>
      </c>
      <c r="X1617" s="17">
        <f t="shared" si="7"/>
        <v>1.486242217</v>
      </c>
      <c r="Y1617" s="14">
        <f t="shared" si="8"/>
        <v>33632</v>
      </c>
      <c r="Z1617" s="14">
        <f t="shared" si="9"/>
        <v>10281</v>
      </c>
      <c r="AA1617" s="14">
        <f t="shared" si="10"/>
        <v>3408</v>
      </c>
      <c r="AB1617" s="14">
        <f t="shared" si="11"/>
        <v>8174</v>
      </c>
      <c r="AC1617" s="14">
        <f t="shared" si="12"/>
        <v>1423</v>
      </c>
      <c r="AD1617" s="14">
        <f t="shared" si="13"/>
        <v>17</v>
      </c>
      <c r="AE1617" s="14">
        <f t="shared" si="14"/>
        <v>1179</v>
      </c>
      <c r="AF1617" s="14">
        <f t="shared" si="15"/>
        <v>16</v>
      </c>
      <c r="AG1617" s="17">
        <f t="shared" si="16"/>
        <v>59.50691641</v>
      </c>
      <c r="AH1617" s="20">
        <f>12*(J1617*'Programas e Observações'!$C$8+K1617*'Programas e Observações'!$C$9+L1617*('Programas e Observações'!$C$8+'Programas e Observações'!$C$9)+M1617*'Programas e Observações'!$C$10)</f>
        <v>410190.84</v>
      </c>
      <c r="AI1617" s="20">
        <f>12*(J1617*'Programas e Observações'!$D$8+K1617*'Programas e Observações'!$D$9+L1617*('Programas e Observações'!$D$8+'Programas e Observações'!$D$9)+M1617*'Programas e Observações'!$D$10)</f>
        <v>673130.28</v>
      </c>
      <c r="AJ1617" s="13" t="s">
        <v>6518</v>
      </c>
      <c r="AK1617" s="13" t="s">
        <v>6519</v>
      </c>
    </row>
    <row r="1618" ht="15.75" customHeight="1">
      <c r="A1618" s="13" t="s">
        <v>6520</v>
      </c>
      <c r="B1618" s="13" t="s">
        <v>6521</v>
      </c>
      <c r="C1618" s="13" t="s">
        <v>6522</v>
      </c>
      <c r="D1618" s="13" t="s">
        <v>5938</v>
      </c>
      <c r="E1618" s="13" t="s">
        <v>5958</v>
      </c>
      <c r="F1618" s="13" t="s">
        <v>5959</v>
      </c>
      <c r="G1618" s="14">
        <v>20438.0</v>
      </c>
      <c r="H1618" s="16" t="b">
        <f>G1618&lt;'Programas e Observações'!$C$11</f>
        <v>0</v>
      </c>
      <c r="I1618" s="14">
        <v>0.0</v>
      </c>
      <c r="J1618" s="14">
        <v>0.0</v>
      </c>
      <c r="K1618" s="14">
        <v>0.0</v>
      </c>
      <c r="L1618" s="14">
        <v>0.0</v>
      </c>
      <c r="M1618" s="14">
        <v>0.0</v>
      </c>
      <c r="N1618" s="14">
        <v>0.0</v>
      </c>
      <c r="O1618" s="14">
        <v>24.0</v>
      </c>
      <c r="P1618" s="14">
        <v>0.0</v>
      </c>
      <c r="Q1618" s="14"/>
      <c r="R1618" s="17">
        <f t="shared" si="1"/>
        <v>0</v>
      </c>
      <c r="S1618" s="17">
        <f t="shared" si="2"/>
        <v>0</v>
      </c>
      <c r="T1618" s="17">
        <f t="shared" si="3"/>
        <v>0</v>
      </c>
      <c r="U1618" s="17">
        <f t="shared" si="4"/>
        <v>0</v>
      </c>
      <c r="V1618" s="17">
        <f t="shared" si="5"/>
        <v>0</v>
      </c>
      <c r="W1618" s="17">
        <f t="shared" si="6"/>
        <v>0</v>
      </c>
      <c r="X1618" s="17">
        <f t="shared" si="7"/>
        <v>1.174283198</v>
      </c>
      <c r="Y1618" s="14">
        <f t="shared" si="8"/>
        <v>71697</v>
      </c>
      <c r="Z1618" s="14">
        <f t="shared" si="9"/>
        <v>17762</v>
      </c>
      <c r="AA1618" s="14">
        <f t="shared" si="10"/>
        <v>10278</v>
      </c>
      <c r="AB1618" s="14">
        <f t="shared" si="11"/>
        <v>18104</v>
      </c>
      <c r="AC1618" s="14">
        <f t="shared" si="12"/>
        <v>4709</v>
      </c>
      <c r="AD1618" s="14">
        <f t="shared" si="13"/>
        <v>29</v>
      </c>
      <c r="AE1618" s="14">
        <f t="shared" si="14"/>
        <v>2497</v>
      </c>
      <c r="AF1618" s="14">
        <f t="shared" si="15"/>
        <v>42</v>
      </c>
      <c r="AG1618" s="17">
        <f t="shared" si="16"/>
        <v>50.72930855</v>
      </c>
      <c r="AH1618" s="20">
        <f>12*(J1618*'Programas e Observações'!$C$8+K1618*'Programas e Observações'!$C$9+L1618*('Programas e Observações'!$C$8+'Programas e Observações'!$C$9)+M1618*'Programas e Observações'!$C$10)</f>
        <v>0</v>
      </c>
      <c r="AI1618" s="20">
        <f>12*(J1618*'Programas e Observações'!$D$8+K1618*'Programas e Observações'!$D$9+L1618*('Programas e Observações'!$D$8+'Programas e Observações'!$D$9)+M1618*'Programas e Observações'!$D$10)</f>
        <v>0</v>
      </c>
      <c r="AJ1618" s="13" t="s">
        <v>342</v>
      </c>
      <c r="AK1618" s="13" t="s">
        <v>343</v>
      </c>
    </row>
    <row r="1619" ht="15.75" customHeight="1">
      <c r="A1619" s="13" t="s">
        <v>6523</v>
      </c>
      <c r="B1619" s="13" t="s">
        <v>6524</v>
      </c>
      <c r="C1619" s="13" t="s">
        <v>6525</v>
      </c>
      <c r="D1619" s="13" t="s">
        <v>5938</v>
      </c>
      <c r="E1619" s="13" t="s">
        <v>5965</v>
      </c>
      <c r="F1619" s="13" t="s">
        <v>5966</v>
      </c>
      <c r="G1619" s="14">
        <v>19511.0</v>
      </c>
      <c r="H1619" s="16" t="b">
        <f>G1619&lt;'Programas e Observações'!$C$11</f>
        <v>1</v>
      </c>
      <c r="I1619" s="14">
        <v>615.0</v>
      </c>
      <c r="J1619" s="14">
        <v>186.0</v>
      </c>
      <c r="K1619" s="14">
        <v>22.0</v>
      </c>
      <c r="L1619" s="14">
        <v>108.0</v>
      </c>
      <c r="M1619" s="14">
        <v>39.0</v>
      </c>
      <c r="N1619" s="14">
        <v>0.0</v>
      </c>
      <c r="O1619" s="14">
        <v>29.0</v>
      </c>
      <c r="P1619" s="14">
        <v>1.0</v>
      </c>
      <c r="Q1619" s="14"/>
      <c r="R1619" s="17">
        <f t="shared" si="1"/>
        <v>31.52068064</v>
      </c>
      <c r="S1619" s="17">
        <f t="shared" si="2"/>
        <v>9.533083901</v>
      </c>
      <c r="T1619" s="17">
        <f t="shared" si="3"/>
        <v>1.127569064</v>
      </c>
      <c r="U1619" s="17">
        <f t="shared" si="4"/>
        <v>5.53533904</v>
      </c>
      <c r="V1619" s="17">
        <f t="shared" si="5"/>
        <v>1.998872431</v>
      </c>
      <c r="W1619" s="17">
        <f t="shared" si="6"/>
        <v>0</v>
      </c>
      <c r="X1619" s="17">
        <f t="shared" si="7"/>
        <v>1.486341038</v>
      </c>
      <c r="Y1619" s="14">
        <f t="shared" si="8"/>
        <v>19738</v>
      </c>
      <c r="Z1619" s="14">
        <f t="shared" si="9"/>
        <v>6149</v>
      </c>
      <c r="AA1619" s="14">
        <f t="shared" si="10"/>
        <v>2149</v>
      </c>
      <c r="AB1619" s="14">
        <f t="shared" si="11"/>
        <v>4978</v>
      </c>
      <c r="AC1619" s="14">
        <f t="shared" si="12"/>
        <v>1466</v>
      </c>
      <c r="AD1619" s="14">
        <f t="shared" si="13"/>
        <v>7</v>
      </c>
      <c r="AE1619" s="14">
        <f t="shared" si="14"/>
        <v>802</v>
      </c>
      <c r="AF1619" s="14">
        <f t="shared" si="15"/>
        <v>24</v>
      </c>
      <c r="AG1619" s="17">
        <f t="shared" si="16"/>
        <v>37.93573335</v>
      </c>
      <c r="AH1619" s="20">
        <f>12*(J1619*'Programas e Observações'!$C$8+K1619*'Programas e Observações'!$C$9+L1619*('Programas e Observações'!$C$8+'Programas e Observações'!$C$9)+M1619*'Programas e Observações'!$C$10)</f>
        <v>145174.32</v>
      </c>
      <c r="AI1619" s="20">
        <f>12*(J1619*'Programas e Observações'!$D$8+K1619*'Programas e Observações'!$D$9+L1619*('Programas e Observações'!$D$8+'Programas e Observações'!$D$9)+M1619*'Programas e Observações'!$D$10)</f>
        <v>254273.4</v>
      </c>
      <c r="AJ1619" s="13" t="s">
        <v>6375</v>
      </c>
      <c r="AK1619" s="13" t="s">
        <v>1184</v>
      </c>
    </row>
    <row r="1620" ht="15.75" customHeight="1">
      <c r="A1620" s="13" t="s">
        <v>6526</v>
      </c>
      <c r="B1620" s="13" t="s">
        <v>6527</v>
      </c>
      <c r="C1620" s="13" t="s">
        <v>6528</v>
      </c>
      <c r="D1620" s="13" t="s">
        <v>5938</v>
      </c>
      <c r="E1620" s="13" t="s">
        <v>6033</v>
      </c>
      <c r="F1620" s="13" t="s">
        <v>6034</v>
      </c>
      <c r="G1620" s="14">
        <v>36890.0</v>
      </c>
      <c r="H1620" s="16" t="b">
        <f>G1620&lt;'Programas e Observações'!$C$11</f>
        <v>0</v>
      </c>
      <c r="I1620" s="14">
        <v>1045.0</v>
      </c>
      <c r="J1620" s="14">
        <v>267.0</v>
      </c>
      <c r="K1620" s="14">
        <v>40.0</v>
      </c>
      <c r="L1620" s="14">
        <v>99.0</v>
      </c>
      <c r="M1620" s="14">
        <v>84.0</v>
      </c>
      <c r="N1620" s="14">
        <v>5.0</v>
      </c>
      <c r="O1620" s="14">
        <v>51.0</v>
      </c>
      <c r="P1620" s="14">
        <v>2.0</v>
      </c>
      <c r="Q1620" s="14"/>
      <c r="R1620" s="17">
        <f t="shared" si="1"/>
        <v>28.32746002</v>
      </c>
      <c r="S1620" s="17">
        <f t="shared" si="2"/>
        <v>7.237733803</v>
      </c>
      <c r="T1620" s="17">
        <f t="shared" si="3"/>
        <v>1.08430469</v>
      </c>
      <c r="U1620" s="17">
        <f t="shared" si="4"/>
        <v>2.683654107</v>
      </c>
      <c r="V1620" s="17">
        <f t="shared" si="5"/>
        <v>2.277039848</v>
      </c>
      <c r="W1620" s="17">
        <f t="shared" si="6"/>
        <v>0.1355380862</v>
      </c>
      <c r="X1620" s="17">
        <f t="shared" si="7"/>
        <v>1.382488479</v>
      </c>
      <c r="Y1620" s="14">
        <f t="shared" si="8"/>
        <v>4724</v>
      </c>
      <c r="Z1620" s="14">
        <f t="shared" si="9"/>
        <v>1905</v>
      </c>
      <c r="AA1620" s="14">
        <f t="shared" si="10"/>
        <v>333</v>
      </c>
      <c r="AB1620" s="14">
        <f t="shared" si="11"/>
        <v>1018</v>
      </c>
      <c r="AC1620" s="14">
        <f t="shared" si="12"/>
        <v>302</v>
      </c>
      <c r="AD1620" s="14">
        <f t="shared" si="13"/>
        <v>22</v>
      </c>
      <c r="AE1620" s="14">
        <f t="shared" si="14"/>
        <v>389</v>
      </c>
      <c r="AF1620" s="14">
        <f t="shared" si="15"/>
        <v>9</v>
      </c>
      <c r="AG1620" s="17">
        <f t="shared" si="16"/>
        <v>18.91287028</v>
      </c>
      <c r="AH1620" s="20">
        <f>12*(J1620*'Programas e Observações'!$C$8+K1620*'Programas e Observações'!$C$9+L1620*('Programas e Observações'!$C$8+'Programas e Observações'!$C$9)+M1620*'Programas e Observações'!$C$10)</f>
        <v>187785.72</v>
      </c>
      <c r="AI1620" s="20">
        <f>12*(J1620*'Programas e Observações'!$D$8+K1620*'Programas e Observações'!$D$9+L1620*('Programas e Observações'!$D$8+'Programas e Observações'!$D$9)+M1620*'Programas e Observações'!$D$10)</f>
        <v>323615.88</v>
      </c>
      <c r="AJ1620" s="13" t="s">
        <v>1842</v>
      </c>
      <c r="AK1620" s="13" t="s">
        <v>6529</v>
      </c>
    </row>
    <row r="1621" ht="15.75" customHeight="1">
      <c r="A1621" s="13" t="s">
        <v>6530</v>
      </c>
      <c r="B1621" s="13" t="s">
        <v>6531</v>
      </c>
      <c r="C1621" s="13" t="s">
        <v>6532</v>
      </c>
      <c r="D1621" s="13" t="s">
        <v>5938</v>
      </c>
      <c r="E1621" s="13" t="s">
        <v>5946</v>
      </c>
      <c r="F1621" s="13" t="s">
        <v>5947</v>
      </c>
      <c r="G1621" s="14">
        <v>32508.0</v>
      </c>
      <c r="H1621" s="16" t="b">
        <f>G1621&lt;'Programas e Observações'!$C$11</f>
        <v>0</v>
      </c>
      <c r="I1621" s="14">
        <v>556.0</v>
      </c>
      <c r="J1621" s="14">
        <v>84.0</v>
      </c>
      <c r="K1621" s="14">
        <v>52.0</v>
      </c>
      <c r="L1621" s="14">
        <v>46.0</v>
      </c>
      <c r="M1621" s="14">
        <v>14.0</v>
      </c>
      <c r="N1621" s="14">
        <v>7.0</v>
      </c>
      <c r="O1621" s="14">
        <v>58.0</v>
      </c>
      <c r="P1621" s="14">
        <v>1.0</v>
      </c>
      <c r="Q1621" s="14"/>
      <c r="R1621" s="17">
        <f t="shared" si="1"/>
        <v>17.10348222</v>
      </c>
      <c r="S1621" s="17">
        <f t="shared" si="2"/>
        <v>2.583979328</v>
      </c>
      <c r="T1621" s="17">
        <f t="shared" si="3"/>
        <v>1.599606251</v>
      </c>
      <c r="U1621" s="17">
        <f t="shared" si="4"/>
        <v>1.415036299</v>
      </c>
      <c r="V1621" s="17">
        <f t="shared" si="5"/>
        <v>0.4306632214</v>
      </c>
      <c r="W1621" s="17">
        <f t="shared" si="6"/>
        <v>0.2153316107</v>
      </c>
      <c r="X1621" s="17">
        <f t="shared" si="7"/>
        <v>1.784176203</v>
      </c>
      <c r="Y1621" s="14">
        <f t="shared" si="8"/>
        <v>6118</v>
      </c>
      <c r="Z1621" s="14">
        <f t="shared" si="9"/>
        <v>1751</v>
      </c>
      <c r="AA1621" s="14">
        <f t="shared" si="10"/>
        <v>403</v>
      </c>
      <c r="AB1621" s="14">
        <f t="shared" si="11"/>
        <v>853</v>
      </c>
      <c r="AC1621" s="14">
        <f t="shared" si="12"/>
        <v>325</v>
      </c>
      <c r="AD1621" s="14">
        <f t="shared" si="13"/>
        <v>33</v>
      </c>
      <c r="AE1621" s="14">
        <f t="shared" si="14"/>
        <v>383</v>
      </c>
      <c r="AF1621" s="14">
        <f t="shared" si="15"/>
        <v>13</v>
      </c>
      <c r="AG1621" s="17">
        <f t="shared" si="16"/>
        <v>31.6386635</v>
      </c>
      <c r="AH1621" s="20">
        <f>12*(J1621*'Programas e Observações'!$C$8+K1621*'Programas e Observações'!$C$9+L1621*('Programas e Observações'!$C$8+'Programas e Observações'!$C$9)+M1621*'Programas e Observações'!$C$10)</f>
        <v>83121.12</v>
      </c>
      <c r="AI1621" s="20">
        <f>12*(J1621*'Programas e Observações'!$D$8+K1621*'Programas e Observações'!$D$9+L1621*('Programas e Observações'!$D$8+'Programas e Observações'!$D$9)+M1621*'Programas e Observações'!$D$10)</f>
        <v>132191.04</v>
      </c>
      <c r="AJ1621" s="13" t="s">
        <v>3188</v>
      </c>
      <c r="AK1621" s="13" t="s">
        <v>5119</v>
      </c>
    </row>
    <row r="1622" ht="15.75" customHeight="1">
      <c r="A1622" s="13" t="s">
        <v>6533</v>
      </c>
      <c r="B1622" s="13" t="s">
        <v>6534</v>
      </c>
      <c r="C1622" s="13" t="s">
        <v>6535</v>
      </c>
      <c r="D1622" s="13" t="s">
        <v>5938</v>
      </c>
      <c r="E1622" s="13" t="s">
        <v>5939</v>
      </c>
      <c r="F1622" s="13" t="s">
        <v>5940</v>
      </c>
      <c r="G1622" s="14">
        <v>118258.0</v>
      </c>
      <c r="H1622" s="16" t="b">
        <f>G1622&lt;'Programas e Observações'!$C$11</f>
        <v>0</v>
      </c>
      <c r="I1622" s="14">
        <v>0.0</v>
      </c>
      <c r="J1622" s="14">
        <v>0.0</v>
      </c>
      <c r="K1622" s="14">
        <v>0.0</v>
      </c>
      <c r="L1622" s="14">
        <v>0.0</v>
      </c>
      <c r="M1622" s="14">
        <v>0.0</v>
      </c>
      <c r="N1622" s="14">
        <v>0.0</v>
      </c>
      <c r="O1622" s="14">
        <v>183.0</v>
      </c>
      <c r="P1622" s="14">
        <v>8.0</v>
      </c>
      <c r="Q1622" s="14">
        <v>378.0</v>
      </c>
      <c r="R1622" s="17">
        <f t="shared" si="1"/>
        <v>0</v>
      </c>
      <c r="S1622" s="17">
        <f t="shared" si="2"/>
        <v>0</v>
      </c>
      <c r="T1622" s="17">
        <f t="shared" si="3"/>
        <v>0</v>
      </c>
      <c r="U1622" s="17">
        <f t="shared" si="4"/>
        <v>0</v>
      </c>
      <c r="V1622" s="17">
        <f t="shared" si="5"/>
        <v>0</v>
      </c>
      <c r="W1622" s="17">
        <f t="shared" si="6"/>
        <v>0</v>
      </c>
      <c r="X1622" s="17">
        <f t="shared" si="7"/>
        <v>1.547464019</v>
      </c>
      <c r="Y1622" s="14">
        <f t="shared" si="8"/>
        <v>227544</v>
      </c>
      <c r="Z1622" s="14">
        <f t="shared" si="9"/>
        <v>61435</v>
      </c>
      <c r="AA1622" s="14">
        <f t="shared" si="10"/>
        <v>36541</v>
      </c>
      <c r="AB1622" s="14">
        <f t="shared" si="11"/>
        <v>68229</v>
      </c>
      <c r="AC1622" s="14">
        <f t="shared" si="12"/>
        <v>15818</v>
      </c>
      <c r="AD1622" s="14">
        <f t="shared" si="13"/>
        <v>78580</v>
      </c>
      <c r="AE1622" s="14">
        <f t="shared" si="14"/>
        <v>8368</v>
      </c>
      <c r="AF1622" s="14">
        <f t="shared" si="15"/>
        <v>182</v>
      </c>
      <c r="AG1622" s="17">
        <f t="shared" si="16"/>
        <v>54.15870311</v>
      </c>
      <c r="AH1622" s="20">
        <f>12*(J1622*'Programas e Observações'!$C$8+K1622*'Programas e Observações'!$C$9+L1622*('Programas e Observações'!$C$8+'Programas e Observações'!$C$9)+M1622*'Programas e Observações'!$C$10)</f>
        <v>0</v>
      </c>
      <c r="AI1622" s="20">
        <f>12*(J1622*'Programas e Observações'!$D$8+K1622*'Programas e Observações'!$D$9+L1622*('Programas e Observações'!$D$8+'Programas e Observações'!$D$9)+M1622*'Programas e Observações'!$D$10)</f>
        <v>0</v>
      </c>
      <c r="AJ1622" s="13" t="s">
        <v>342</v>
      </c>
      <c r="AK1622" s="13" t="s">
        <v>343</v>
      </c>
    </row>
    <row r="1623" ht="15.75" customHeight="1">
      <c r="A1623" s="13" t="s">
        <v>6536</v>
      </c>
      <c r="B1623" s="13" t="s">
        <v>6537</v>
      </c>
      <c r="C1623" s="13" t="s">
        <v>6538</v>
      </c>
      <c r="D1623" s="13" t="s">
        <v>5938</v>
      </c>
      <c r="E1623" s="13" t="s">
        <v>5979</v>
      </c>
      <c r="F1623" s="13" t="s">
        <v>5980</v>
      </c>
      <c r="G1623" s="14">
        <v>17177.0</v>
      </c>
      <c r="H1623" s="16" t="b">
        <f>G1623&lt;'Programas e Observações'!$C$11</f>
        <v>1</v>
      </c>
      <c r="I1623" s="14">
        <v>518.0</v>
      </c>
      <c r="J1623" s="14">
        <v>55.0</v>
      </c>
      <c r="K1623" s="14">
        <v>96.0</v>
      </c>
      <c r="L1623" s="14">
        <v>41.0</v>
      </c>
      <c r="M1623" s="14">
        <v>48.0</v>
      </c>
      <c r="N1623" s="14">
        <v>0.0</v>
      </c>
      <c r="O1623" s="14">
        <v>37.0</v>
      </c>
      <c r="P1623" s="14">
        <v>1.0</v>
      </c>
      <c r="Q1623" s="14"/>
      <c r="R1623" s="17">
        <f t="shared" si="1"/>
        <v>30.15660476</v>
      </c>
      <c r="S1623" s="17">
        <f t="shared" si="2"/>
        <v>3.201956104</v>
      </c>
      <c r="T1623" s="17">
        <f t="shared" si="3"/>
        <v>5.588868836</v>
      </c>
      <c r="U1623" s="17">
        <f t="shared" si="4"/>
        <v>2.386912732</v>
      </c>
      <c r="V1623" s="17">
        <f t="shared" si="5"/>
        <v>2.794434418</v>
      </c>
      <c r="W1623" s="17">
        <f t="shared" si="6"/>
        <v>0</v>
      </c>
      <c r="X1623" s="17">
        <f t="shared" si="7"/>
        <v>2.154043197</v>
      </c>
      <c r="Y1623" s="14">
        <f t="shared" si="8"/>
        <v>15744</v>
      </c>
      <c r="Z1623" s="14">
        <f t="shared" si="9"/>
        <v>5147</v>
      </c>
      <c r="AA1623" s="14">
        <f t="shared" si="10"/>
        <v>1995</v>
      </c>
      <c r="AB1623" s="14">
        <f t="shared" si="11"/>
        <v>4386</v>
      </c>
      <c r="AC1623" s="14">
        <f t="shared" si="12"/>
        <v>1006</v>
      </c>
      <c r="AD1623" s="14">
        <f t="shared" si="13"/>
        <v>29</v>
      </c>
      <c r="AE1623" s="14">
        <f t="shared" si="14"/>
        <v>484</v>
      </c>
      <c r="AF1623" s="14">
        <f t="shared" si="15"/>
        <v>12</v>
      </c>
      <c r="AG1623" s="17">
        <f t="shared" si="16"/>
        <v>49.96445618</v>
      </c>
      <c r="AH1623" s="20">
        <f>12*(J1623*'Programas e Observações'!$C$8+K1623*'Programas e Observações'!$C$9+L1623*('Programas e Observações'!$C$8+'Programas e Observações'!$C$9)+M1623*'Programas e Observações'!$C$10)</f>
        <v>114162.84</v>
      </c>
      <c r="AI1623" s="20">
        <f>12*(J1623*'Programas e Observações'!$D$8+K1623*'Programas e Observações'!$D$9+L1623*('Programas e Observações'!$D$8+'Programas e Observações'!$D$9)+M1623*'Programas e Observações'!$D$10)</f>
        <v>152332.92</v>
      </c>
      <c r="AJ1623" s="13" t="s">
        <v>4293</v>
      </c>
      <c r="AK1623" s="13" t="s">
        <v>1810</v>
      </c>
    </row>
    <row r="1624" ht="15.75" customHeight="1">
      <c r="A1624" s="13" t="s">
        <v>6539</v>
      </c>
      <c r="B1624" s="13" t="s">
        <v>6540</v>
      </c>
      <c r="C1624" s="13" t="s">
        <v>6541</v>
      </c>
      <c r="D1624" s="13" t="s">
        <v>5938</v>
      </c>
      <c r="E1624" s="13" t="s">
        <v>6033</v>
      </c>
      <c r="F1624" s="13" t="s">
        <v>6034</v>
      </c>
      <c r="G1624" s="14">
        <v>98816.0</v>
      </c>
      <c r="H1624" s="16" t="b">
        <f>G1624&lt;'Programas e Observações'!$C$11</f>
        <v>0</v>
      </c>
      <c r="I1624" s="14">
        <v>267.0</v>
      </c>
      <c r="J1624" s="14">
        <v>82.0</v>
      </c>
      <c r="K1624" s="14">
        <v>37.0</v>
      </c>
      <c r="L1624" s="14">
        <v>89.0</v>
      </c>
      <c r="M1624" s="14">
        <v>22.0</v>
      </c>
      <c r="N1624" s="14">
        <v>3.0</v>
      </c>
      <c r="O1624" s="14">
        <v>152.0</v>
      </c>
      <c r="P1624" s="14">
        <v>2.0</v>
      </c>
      <c r="Q1624" s="14">
        <v>140.0</v>
      </c>
      <c r="R1624" s="17">
        <f t="shared" si="1"/>
        <v>2.70199158</v>
      </c>
      <c r="S1624" s="17">
        <f t="shared" si="2"/>
        <v>0.8298251295</v>
      </c>
      <c r="T1624" s="17">
        <f t="shared" si="3"/>
        <v>0.3744332902</v>
      </c>
      <c r="U1624" s="17">
        <f t="shared" si="4"/>
        <v>0.9006638601</v>
      </c>
      <c r="V1624" s="17">
        <f t="shared" si="5"/>
        <v>0.2226360104</v>
      </c>
      <c r="W1624" s="17">
        <f t="shared" si="6"/>
        <v>0.03035945596</v>
      </c>
      <c r="X1624" s="17">
        <f t="shared" si="7"/>
        <v>1.538212435</v>
      </c>
      <c r="Y1624" s="14">
        <f t="shared" si="8"/>
        <v>4724</v>
      </c>
      <c r="Z1624" s="14">
        <f t="shared" si="9"/>
        <v>1905</v>
      </c>
      <c r="AA1624" s="14">
        <f t="shared" si="10"/>
        <v>333</v>
      </c>
      <c r="AB1624" s="14">
        <f t="shared" si="11"/>
        <v>1018</v>
      </c>
      <c r="AC1624" s="14">
        <f t="shared" si="12"/>
        <v>302</v>
      </c>
      <c r="AD1624" s="14">
        <f t="shared" si="13"/>
        <v>22</v>
      </c>
      <c r="AE1624" s="14">
        <f t="shared" si="14"/>
        <v>389</v>
      </c>
      <c r="AF1624" s="14">
        <f t="shared" si="15"/>
        <v>9</v>
      </c>
      <c r="AG1624" s="17">
        <f t="shared" si="16"/>
        <v>18.91287028</v>
      </c>
      <c r="AH1624" s="20">
        <f>12*(J1624*'Programas e Observações'!$C$8+K1624*'Programas e Observações'!$C$9+L1624*('Programas e Observações'!$C$8+'Programas e Observações'!$C$9)+M1624*'Programas e Observações'!$C$10)</f>
        <v>109745.16</v>
      </c>
      <c r="AI1624" s="20">
        <f>12*(J1624*'Programas e Observações'!$D$8+K1624*'Programas e Observações'!$D$9+L1624*('Programas e Observações'!$D$8+'Programas e Observações'!$D$9)+M1624*'Programas e Observações'!$D$10)</f>
        <v>174279.36</v>
      </c>
      <c r="AJ1624" s="13" t="s">
        <v>6542</v>
      </c>
      <c r="AK1624" s="13" t="s">
        <v>1150</v>
      </c>
    </row>
    <row r="1625" ht="15.75" customHeight="1">
      <c r="A1625" s="13" t="s">
        <v>6543</v>
      </c>
      <c r="B1625" s="13" t="s">
        <v>6544</v>
      </c>
      <c r="C1625" s="13" t="s">
        <v>6545</v>
      </c>
      <c r="D1625" s="13" t="s">
        <v>5938</v>
      </c>
      <c r="E1625" s="13" t="s">
        <v>6023</v>
      </c>
      <c r="F1625" s="13" t="s">
        <v>6024</v>
      </c>
      <c r="G1625" s="14">
        <v>18764.0</v>
      </c>
      <c r="H1625" s="16" t="b">
        <f>G1625&lt;'Programas e Observações'!$C$11</f>
        <v>1</v>
      </c>
      <c r="I1625" s="14">
        <v>689.0</v>
      </c>
      <c r="J1625" s="14">
        <v>125.0</v>
      </c>
      <c r="K1625" s="14">
        <v>42.0</v>
      </c>
      <c r="L1625" s="14">
        <v>64.0</v>
      </c>
      <c r="M1625" s="14">
        <v>81.0</v>
      </c>
      <c r="N1625" s="14">
        <v>5.0</v>
      </c>
      <c r="O1625" s="14">
        <v>10.0</v>
      </c>
      <c r="P1625" s="14">
        <v>1.0</v>
      </c>
      <c r="Q1625" s="14"/>
      <c r="R1625" s="17">
        <f t="shared" si="1"/>
        <v>36.71924963</v>
      </c>
      <c r="S1625" s="17">
        <f t="shared" si="2"/>
        <v>6.661692603</v>
      </c>
      <c r="T1625" s="17">
        <f t="shared" si="3"/>
        <v>2.238328715</v>
      </c>
      <c r="U1625" s="17">
        <f t="shared" si="4"/>
        <v>3.410786613</v>
      </c>
      <c r="V1625" s="17">
        <f t="shared" si="5"/>
        <v>4.316776807</v>
      </c>
      <c r="W1625" s="17">
        <f t="shared" si="6"/>
        <v>0.2664677041</v>
      </c>
      <c r="X1625" s="17">
        <f t="shared" si="7"/>
        <v>0.5329354082</v>
      </c>
      <c r="Y1625" s="14">
        <f t="shared" si="8"/>
        <v>5228</v>
      </c>
      <c r="Z1625" s="14">
        <f t="shared" si="9"/>
        <v>1654</v>
      </c>
      <c r="AA1625" s="14">
        <f t="shared" si="10"/>
        <v>411</v>
      </c>
      <c r="AB1625" s="14">
        <f t="shared" si="11"/>
        <v>1046</v>
      </c>
      <c r="AC1625" s="14">
        <f t="shared" si="12"/>
        <v>431</v>
      </c>
      <c r="AD1625" s="14">
        <f t="shared" si="13"/>
        <v>23</v>
      </c>
      <c r="AE1625" s="14">
        <f t="shared" si="14"/>
        <v>111</v>
      </c>
      <c r="AF1625" s="14">
        <f t="shared" si="15"/>
        <v>5</v>
      </c>
      <c r="AG1625" s="17">
        <f t="shared" si="16"/>
        <v>35.43926247</v>
      </c>
      <c r="AH1625" s="20">
        <f>12*(J1625*'Programas e Observações'!$C$8+K1625*'Programas e Observações'!$C$9+L1625*('Programas e Observações'!$C$8+'Programas e Observações'!$C$9)+M1625*'Programas e Observações'!$C$10)</f>
        <v>134241.48</v>
      </c>
      <c r="AI1625" s="20">
        <f>12*(J1625*'Programas e Observações'!$D$8+K1625*'Programas e Observações'!$D$9+L1625*('Programas e Observações'!$D$8+'Programas e Observações'!$D$9)+M1625*'Programas e Observações'!$D$10)</f>
        <v>205659.72</v>
      </c>
      <c r="AJ1625" s="13" t="s">
        <v>6546</v>
      </c>
      <c r="AK1625" s="13" t="s">
        <v>4585</v>
      </c>
    </row>
    <row r="1626" ht="15.75" customHeight="1">
      <c r="A1626" s="13" t="s">
        <v>6547</v>
      </c>
      <c r="B1626" s="13" t="s">
        <v>6548</v>
      </c>
      <c r="C1626" s="13" t="s">
        <v>6549</v>
      </c>
      <c r="D1626" s="13" t="s">
        <v>5938</v>
      </c>
      <c r="E1626" s="13" t="s">
        <v>6005</v>
      </c>
      <c r="F1626" s="13" t="s">
        <v>6006</v>
      </c>
      <c r="G1626" s="14">
        <v>34271.0</v>
      </c>
      <c r="H1626" s="16" t="b">
        <f>G1626&lt;'Programas e Observações'!$C$11</f>
        <v>0</v>
      </c>
      <c r="I1626" s="14">
        <v>0.0</v>
      </c>
      <c r="J1626" s="14">
        <v>0.0</v>
      </c>
      <c r="K1626" s="14">
        <v>0.0</v>
      </c>
      <c r="L1626" s="14">
        <v>0.0</v>
      </c>
      <c r="M1626" s="14">
        <v>0.0</v>
      </c>
      <c r="N1626" s="14">
        <v>10.0</v>
      </c>
      <c r="O1626" s="14">
        <v>64.0</v>
      </c>
      <c r="P1626" s="14">
        <v>2.0</v>
      </c>
      <c r="Q1626" s="14"/>
      <c r="R1626" s="17">
        <f t="shared" si="1"/>
        <v>0</v>
      </c>
      <c r="S1626" s="17">
        <f t="shared" si="2"/>
        <v>0</v>
      </c>
      <c r="T1626" s="17">
        <f t="shared" si="3"/>
        <v>0</v>
      </c>
      <c r="U1626" s="17">
        <f t="shared" si="4"/>
        <v>0</v>
      </c>
      <c r="V1626" s="17">
        <f t="shared" si="5"/>
        <v>0</v>
      </c>
      <c r="W1626" s="17">
        <f t="shared" si="6"/>
        <v>0.291791894</v>
      </c>
      <c r="X1626" s="17">
        <f t="shared" si="7"/>
        <v>1.867468122</v>
      </c>
      <c r="Y1626" s="14">
        <f t="shared" si="8"/>
        <v>18074</v>
      </c>
      <c r="Z1626" s="14">
        <f t="shared" si="9"/>
        <v>5941</v>
      </c>
      <c r="AA1626" s="14">
        <f t="shared" si="10"/>
        <v>1922</v>
      </c>
      <c r="AB1626" s="14">
        <f t="shared" si="11"/>
        <v>4389</v>
      </c>
      <c r="AC1626" s="14">
        <f t="shared" si="12"/>
        <v>790</v>
      </c>
      <c r="AD1626" s="14">
        <f t="shared" si="13"/>
        <v>33</v>
      </c>
      <c r="AE1626" s="14">
        <f t="shared" si="14"/>
        <v>743</v>
      </c>
      <c r="AF1626" s="14">
        <f t="shared" si="15"/>
        <v>15</v>
      </c>
      <c r="AG1626" s="17">
        <f t="shared" si="16"/>
        <v>41.23292703</v>
      </c>
      <c r="AH1626" s="20">
        <f>12*(J1626*'Programas e Observações'!$C$8+K1626*'Programas e Observações'!$C$9+L1626*('Programas e Observações'!$C$8+'Programas e Observações'!$C$9)+M1626*'Programas e Observações'!$C$10)</f>
        <v>0</v>
      </c>
      <c r="AI1626" s="20">
        <f>12*(J1626*'Programas e Observações'!$D$8+K1626*'Programas e Observações'!$D$9+L1626*('Programas e Observações'!$D$8+'Programas e Observações'!$D$9)+M1626*'Programas e Observações'!$D$10)</f>
        <v>0</v>
      </c>
      <c r="AJ1626" s="13" t="s">
        <v>342</v>
      </c>
      <c r="AK1626" s="13" t="s">
        <v>343</v>
      </c>
    </row>
    <row r="1627" ht="15.75" customHeight="1">
      <c r="A1627" s="13" t="s">
        <v>6550</v>
      </c>
      <c r="B1627" s="13" t="s">
        <v>6551</v>
      </c>
      <c r="C1627" s="13" t="s">
        <v>6552</v>
      </c>
      <c r="D1627" s="13" t="s">
        <v>5938</v>
      </c>
      <c r="E1627" s="13" t="s">
        <v>5965</v>
      </c>
      <c r="F1627" s="13" t="s">
        <v>5966</v>
      </c>
      <c r="G1627" s="14">
        <v>39171.0</v>
      </c>
      <c r="H1627" s="16" t="b">
        <f>G1627&lt;'Programas e Observações'!$C$11</f>
        <v>0</v>
      </c>
      <c r="I1627" s="14">
        <v>0.0</v>
      </c>
      <c r="J1627" s="14">
        <v>0.0</v>
      </c>
      <c r="K1627" s="14">
        <v>0.0</v>
      </c>
      <c r="L1627" s="14">
        <v>0.0</v>
      </c>
      <c r="M1627" s="14">
        <v>0.0</v>
      </c>
      <c r="N1627" s="14">
        <v>0.0</v>
      </c>
      <c r="O1627" s="14">
        <v>60.0</v>
      </c>
      <c r="P1627" s="14">
        <v>4.0</v>
      </c>
      <c r="Q1627" s="14"/>
      <c r="R1627" s="17">
        <f t="shared" si="1"/>
        <v>0</v>
      </c>
      <c r="S1627" s="17">
        <f t="shared" si="2"/>
        <v>0</v>
      </c>
      <c r="T1627" s="17">
        <f t="shared" si="3"/>
        <v>0</v>
      </c>
      <c r="U1627" s="17">
        <f t="shared" si="4"/>
        <v>0</v>
      </c>
      <c r="V1627" s="17">
        <f t="shared" si="5"/>
        <v>0</v>
      </c>
      <c r="W1627" s="17">
        <f t="shared" si="6"/>
        <v>0</v>
      </c>
      <c r="X1627" s="17">
        <f t="shared" si="7"/>
        <v>1.531745424</v>
      </c>
      <c r="Y1627" s="14">
        <f t="shared" si="8"/>
        <v>19738</v>
      </c>
      <c r="Z1627" s="14">
        <f t="shared" si="9"/>
        <v>6149</v>
      </c>
      <c r="AA1627" s="14">
        <f t="shared" si="10"/>
        <v>2149</v>
      </c>
      <c r="AB1627" s="14">
        <f t="shared" si="11"/>
        <v>4978</v>
      </c>
      <c r="AC1627" s="14">
        <f t="shared" si="12"/>
        <v>1466</v>
      </c>
      <c r="AD1627" s="14">
        <f t="shared" si="13"/>
        <v>7</v>
      </c>
      <c r="AE1627" s="14">
        <f t="shared" si="14"/>
        <v>802</v>
      </c>
      <c r="AF1627" s="14">
        <f t="shared" si="15"/>
        <v>24</v>
      </c>
      <c r="AG1627" s="17">
        <f t="shared" si="16"/>
        <v>37.93573335</v>
      </c>
      <c r="AH1627" s="20">
        <f>12*(J1627*'Programas e Observações'!$C$8+K1627*'Programas e Observações'!$C$9+L1627*('Programas e Observações'!$C$8+'Programas e Observações'!$C$9)+M1627*'Programas e Observações'!$C$10)</f>
        <v>0</v>
      </c>
      <c r="AI1627" s="20">
        <f>12*(J1627*'Programas e Observações'!$D$8+K1627*'Programas e Observações'!$D$9+L1627*('Programas e Observações'!$D$8+'Programas e Observações'!$D$9)+M1627*'Programas e Observações'!$D$10)</f>
        <v>0</v>
      </c>
      <c r="AJ1627" s="13" t="s">
        <v>342</v>
      </c>
      <c r="AK1627" s="13" t="s">
        <v>343</v>
      </c>
    </row>
    <row r="1628" ht="15.75" customHeight="1">
      <c r="A1628" s="13" t="s">
        <v>6553</v>
      </c>
      <c r="B1628" s="13" t="s">
        <v>6554</v>
      </c>
      <c r="C1628" s="13" t="s">
        <v>6555</v>
      </c>
      <c r="D1628" s="13" t="s">
        <v>5938</v>
      </c>
      <c r="E1628" s="13" t="s">
        <v>5999</v>
      </c>
      <c r="F1628" s="13" t="s">
        <v>6000</v>
      </c>
      <c r="G1628" s="14">
        <v>10839.0</v>
      </c>
      <c r="H1628" s="16" t="b">
        <f>G1628&lt;'Programas e Observações'!$C$11</f>
        <v>1</v>
      </c>
      <c r="I1628" s="14">
        <v>542.0</v>
      </c>
      <c r="J1628" s="14">
        <v>171.0</v>
      </c>
      <c r="K1628" s="14">
        <v>57.0</v>
      </c>
      <c r="L1628" s="14">
        <v>98.0</v>
      </c>
      <c r="M1628" s="14">
        <v>49.0</v>
      </c>
      <c r="N1628" s="14">
        <v>5.0</v>
      </c>
      <c r="O1628" s="14">
        <v>5.0</v>
      </c>
      <c r="P1628" s="14">
        <v>0.0</v>
      </c>
      <c r="Q1628" s="14"/>
      <c r="R1628" s="17">
        <f t="shared" si="1"/>
        <v>50.00461297</v>
      </c>
      <c r="S1628" s="17">
        <f t="shared" si="2"/>
        <v>15.77636313</v>
      </c>
      <c r="T1628" s="17">
        <f t="shared" si="3"/>
        <v>5.258787711</v>
      </c>
      <c r="U1628" s="17">
        <f t="shared" si="4"/>
        <v>9.041424486</v>
      </c>
      <c r="V1628" s="17">
        <f t="shared" si="5"/>
        <v>4.520712243</v>
      </c>
      <c r="W1628" s="17">
        <f t="shared" si="6"/>
        <v>0.4612971676</v>
      </c>
      <c r="X1628" s="17">
        <f t="shared" si="7"/>
        <v>0.4612971676</v>
      </c>
      <c r="Y1628" s="14">
        <f t="shared" si="8"/>
        <v>8802</v>
      </c>
      <c r="Z1628" s="14">
        <f t="shared" si="9"/>
        <v>3324</v>
      </c>
      <c r="AA1628" s="14">
        <f t="shared" si="10"/>
        <v>465</v>
      </c>
      <c r="AB1628" s="14">
        <f t="shared" si="11"/>
        <v>1087</v>
      </c>
      <c r="AC1628" s="14">
        <f t="shared" si="12"/>
        <v>425</v>
      </c>
      <c r="AD1628" s="14">
        <f t="shared" si="13"/>
        <v>51</v>
      </c>
      <c r="AE1628" s="14">
        <f t="shared" si="14"/>
        <v>199</v>
      </c>
      <c r="AF1628" s="14">
        <f t="shared" si="15"/>
        <v>8</v>
      </c>
      <c r="AG1628" s="17">
        <f t="shared" si="16"/>
        <v>24.77210619</v>
      </c>
      <c r="AH1628" s="20">
        <f>12*(J1628*'Programas e Observações'!$C$8+K1628*'Programas e Observações'!$C$9+L1628*('Programas e Observações'!$C$8+'Programas e Observações'!$C$9)+M1628*'Programas e Observações'!$C$10)</f>
        <v>158217.12</v>
      </c>
      <c r="AI1628" s="20">
        <f>12*(J1628*'Programas e Observações'!$D$8+K1628*'Programas e Observações'!$D$9+L1628*('Programas e Observações'!$D$8+'Programas e Observações'!$D$9)+M1628*'Programas e Observações'!$D$10)</f>
        <v>259008</v>
      </c>
      <c r="AJ1628" s="13" t="s">
        <v>6556</v>
      </c>
      <c r="AK1628" s="13" t="s">
        <v>2435</v>
      </c>
    </row>
    <row r="1629" ht="15.75" customHeight="1">
      <c r="A1629" s="13" t="s">
        <v>6557</v>
      </c>
      <c r="B1629" s="13" t="s">
        <v>6558</v>
      </c>
      <c r="C1629" s="13" t="s">
        <v>6559</v>
      </c>
      <c r="D1629" s="13" t="s">
        <v>5938</v>
      </c>
      <c r="E1629" s="13" t="s">
        <v>5946</v>
      </c>
      <c r="F1629" s="13" t="s">
        <v>5947</v>
      </c>
      <c r="G1629" s="14">
        <v>5386.0</v>
      </c>
      <c r="H1629" s="16" t="b">
        <f>G1629&lt;'Programas e Observações'!$C$11</f>
        <v>1</v>
      </c>
      <c r="I1629" s="14">
        <v>0.0</v>
      </c>
      <c r="J1629" s="14">
        <v>0.0</v>
      </c>
      <c r="K1629" s="14">
        <v>0.0</v>
      </c>
      <c r="L1629" s="14">
        <v>0.0</v>
      </c>
      <c r="M1629" s="14">
        <v>0.0</v>
      </c>
      <c r="N1629" s="14">
        <v>3.0</v>
      </c>
      <c r="O1629" s="14">
        <v>9.0</v>
      </c>
      <c r="P1629" s="14">
        <v>0.0</v>
      </c>
      <c r="Q1629" s="14"/>
      <c r="R1629" s="17">
        <f t="shared" si="1"/>
        <v>0</v>
      </c>
      <c r="S1629" s="17">
        <f t="shared" si="2"/>
        <v>0</v>
      </c>
      <c r="T1629" s="17">
        <f t="shared" si="3"/>
        <v>0</v>
      </c>
      <c r="U1629" s="17">
        <f t="shared" si="4"/>
        <v>0</v>
      </c>
      <c r="V1629" s="17">
        <f t="shared" si="5"/>
        <v>0</v>
      </c>
      <c r="W1629" s="17">
        <f t="shared" si="6"/>
        <v>0.5569996287</v>
      </c>
      <c r="X1629" s="17">
        <f t="shared" si="7"/>
        <v>1.670998886</v>
      </c>
      <c r="Y1629" s="14">
        <f t="shared" si="8"/>
        <v>6118</v>
      </c>
      <c r="Z1629" s="14">
        <f t="shared" si="9"/>
        <v>1751</v>
      </c>
      <c r="AA1629" s="14">
        <f t="shared" si="10"/>
        <v>403</v>
      </c>
      <c r="AB1629" s="14">
        <f t="shared" si="11"/>
        <v>853</v>
      </c>
      <c r="AC1629" s="14">
        <f t="shared" si="12"/>
        <v>325</v>
      </c>
      <c r="AD1629" s="14">
        <f t="shared" si="13"/>
        <v>33</v>
      </c>
      <c r="AE1629" s="14">
        <f t="shared" si="14"/>
        <v>383</v>
      </c>
      <c r="AF1629" s="14">
        <f t="shared" si="15"/>
        <v>13</v>
      </c>
      <c r="AG1629" s="17">
        <f t="shared" si="16"/>
        <v>31.6386635</v>
      </c>
      <c r="AH1629" s="20">
        <f>12*(J1629*'Programas e Observações'!$C$8+K1629*'Programas e Observações'!$C$9+L1629*('Programas e Observações'!$C$8+'Programas e Observações'!$C$9)+M1629*'Programas e Observações'!$C$10)</f>
        <v>0</v>
      </c>
      <c r="AI1629" s="20">
        <f>12*(J1629*'Programas e Observações'!$D$8+K1629*'Programas e Observações'!$D$9+L1629*('Programas e Observações'!$D$8+'Programas e Observações'!$D$9)+M1629*'Programas e Observações'!$D$10)</f>
        <v>0</v>
      </c>
      <c r="AJ1629" s="13" t="s">
        <v>342</v>
      </c>
      <c r="AK1629" s="13" t="s">
        <v>343</v>
      </c>
    </row>
    <row r="1630" ht="15.75" customHeight="1">
      <c r="A1630" s="13" t="s">
        <v>6560</v>
      </c>
      <c r="B1630" s="13" t="s">
        <v>6561</v>
      </c>
      <c r="C1630" s="13" t="s">
        <v>6562</v>
      </c>
      <c r="D1630" s="13" t="s">
        <v>5938</v>
      </c>
      <c r="E1630" s="13" t="s">
        <v>6049</v>
      </c>
      <c r="F1630" s="13" t="s">
        <v>6050</v>
      </c>
      <c r="G1630" s="14">
        <v>67821.0</v>
      </c>
      <c r="H1630" s="16" t="b">
        <f>G1630&lt;'Programas e Observações'!$C$11</f>
        <v>0</v>
      </c>
      <c r="I1630" s="14">
        <v>556.0</v>
      </c>
      <c r="J1630" s="14">
        <v>85.0</v>
      </c>
      <c r="K1630" s="14">
        <v>57.0</v>
      </c>
      <c r="L1630" s="14">
        <v>124.0</v>
      </c>
      <c r="M1630" s="14">
        <v>56.0</v>
      </c>
      <c r="N1630" s="14">
        <v>0.0</v>
      </c>
      <c r="O1630" s="14">
        <v>126.0</v>
      </c>
      <c r="P1630" s="14">
        <v>3.0</v>
      </c>
      <c r="Q1630" s="14">
        <v>73.0</v>
      </c>
      <c r="R1630" s="17">
        <f t="shared" si="1"/>
        <v>8.198050751</v>
      </c>
      <c r="S1630" s="17">
        <f t="shared" si="2"/>
        <v>1.253299126</v>
      </c>
      <c r="T1630" s="17">
        <f t="shared" si="3"/>
        <v>0.840447649</v>
      </c>
      <c r="U1630" s="17">
        <f t="shared" si="4"/>
        <v>1.828342254</v>
      </c>
      <c r="V1630" s="17">
        <f t="shared" si="5"/>
        <v>0.8257029534</v>
      </c>
      <c r="W1630" s="17">
        <f t="shared" si="6"/>
        <v>0</v>
      </c>
      <c r="X1630" s="17">
        <f t="shared" si="7"/>
        <v>1.857831645</v>
      </c>
      <c r="Y1630" s="14">
        <f t="shared" si="8"/>
        <v>24886</v>
      </c>
      <c r="Z1630" s="14">
        <f t="shared" si="9"/>
        <v>9247</v>
      </c>
      <c r="AA1630" s="14">
        <f t="shared" si="10"/>
        <v>1974</v>
      </c>
      <c r="AB1630" s="14">
        <f t="shared" si="11"/>
        <v>4828</v>
      </c>
      <c r="AC1630" s="14">
        <f t="shared" si="12"/>
        <v>1668</v>
      </c>
      <c r="AD1630" s="14">
        <f t="shared" si="13"/>
        <v>1</v>
      </c>
      <c r="AE1630" s="14">
        <f t="shared" si="14"/>
        <v>1072</v>
      </c>
      <c r="AF1630" s="14">
        <f t="shared" si="15"/>
        <v>23</v>
      </c>
      <c r="AG1630" s="17">
        <f t="shared" si="16"/>
        <v>41.96514091</v>
      </c>
      <c r="AH1630" s="20">
        <f>12*(J1630*'Programas e Observações'!$C$8+K1630*'Programas e Observações'!$C$9+L1630*('Programas e Observações'!$C$8+'Programas e Observações'!$C$9)+M1630*'Programas e Observações'!$C$10)</f>
        <v>163236.48</v>
      </c>
      <c r="AI1630" s="20">
        <f>12*(J1630*'Programas e Observações'!$D$8+K1630*'Programas e Observações'!$D$9+L1630*('Programas e Observações'!$D$8+'Programas e Observações'!$D$9)+M1630*'Programas e Observações'!$D$10)</f>
        <v>243110.52</v>
      </c>
      <c r="AJ1630" s="13" t="s">
        <v>4810</v>
      </c>
      <c r="AK1630" s="13" t="s">
        <v>2635</v>
      </c>
    </row>
    <row r="1631" ht="15.75" customHeight="1">
      <c r="A1631" s="13" t="s">
        <v>6563</v>
      </c>
      <c r="B1631" s="13" t="s">
        <v>6564</v>
      </c>
      <c r="C1631" s="13" t="s">
        <v>6565</v>
      </c>
      <c r="D1631" s="13" t="s">
        <v>5938</v>
      </c>
      <c r="E1631" s="13" t="s">
        <v>5946</v>
      </c>
      <c r="F1631" s="13" t="s">
        <v>5947</v>
      </c>
      <c r="G1631" s="14">
        <v>29180.0</v>
      </c>
      <c r="H1631" s="16" t="b">
        <f>G1631&lt;'Programas e Observações'!$C$11</f>
        <v>0</v>
      </c>
      <c r="I1631" s="14">
        <v>0.0</v>
      </c>
      <c r="J1631" s="14">
        <v>0.0</v>
      </c>
      <c r="K1631" s="14">
        <v>0.0</v>
      </c>
      <c r="L1631" s="14">
        <v>0.0</v>
      </c>
      <c r="M1631" s="14">
        <v>0.0</v>
      </c>
      <c r="N1631" s="14">
        <v>2.0</v>
      </c>
      <c r="O1631" s="14">
        <v>57.0</v>
      </c>
      <c r="P1631" s="14">
        <v>4.0</v>
      </c>
      <c r="Q1631" s="14"/>
      <c r="R1631" s="17">
        <f t="shared" si="1"/>
        <v>0</v>
      </c>
      <c r="S1631" s="17">
        <f t="shared" si="2"/>
        <v>0</v>
      </c>
      <c r="T1631" s="17">
        <f t="shared" si="3"/>
        <v>0</v>
      </c>
      <c r="U1631" s="17">
        <f t="shared" si="4"/>
        <v>0</v>
      </c>
      <c r="V1631" s="17">
        <f t="shared" si="5"/>
        <v>0</v>
      </c>
      <c r="W1631" s="17">
        <f t="shared" si="6"/>
        <v>0.06854009596</v>
      </c>
      <c r="X1631" s="17">
        <f t="shared" si="7"/>
        <v>1.953392735</v>
      </c>
      <c r="Y1631" s="14">
        <f t="shared" si="8"/>
        <v>6118</v>
      </c>
      <c r="Z1631" s="14">
        <f t="shared" si="9"/>
        <v>1751</v>
      </c>
      <c r="AA1631" s="14">
        <f t="shared" si="10"/>
        <v>403</v>
      </c>
      <c r="AB1631" s="14">
        <f t="shared" si="11"/>
        <v>853</v>
      </c>
      <c r="AC1631" s="14">
        <f t="shared" si="12"/>
        <v>325</v>
      </c>
      <c r="AD1631" s="14">
        <f t="shared" si="13"/>
        <v>33</v>
      </c>
      <c r="AE1631" s="14">
        <f t="shared" si="14"/>
        <v>383</v>
      </c>
      <c r="AF1631" s="14">
        <f t="shared" si="15"/>
        <v>13</v>
      </c>
      <c r="AG1631" s="17">
        <f t="shared" si="16"/>
        <v>31.6386635</v>
      </c>
      <c r="AH1631" s="20">
        <f>12*(J1631*'Programas e Observações'!$C$8+K1631*'Programas e Observações'!$C$9+L1631*('Programas e Observações'!$C$8+'Programas e Observações'!$C$9)+M1631*'Programas e Observações'!$C$10)</f>
        <v>0</v>
      </c>
      <c r="AI1631" s="20">
        <f>12*(J1631*'Programas e Observações'!$D$8+K1631*'Programas e Observações'!$D$9+L1631*('Programas e Observações'!$D$8+'Programas e Observações'!$D$9)+M1631*'Programas e Observações'!$D$10)</f>
        <v>0</v>
      </c>
      <c r="AJ1631" s="13" t="s">
        <v>342</v>
      </c>
      <c r="AK1631" s="13" t="s">
        <v>343</v>
      </c>
    </row>
    <row r="1632" ht="15.75" customHeight="1">
      <c r="A1632" s="13" t="s">
        <v>6566</v>
      </c>
      <c r="B1632" s="13" t="s">
        <v>6567</v>
      </c>
      <c r="C1632" s="13" t="s">
        <v>6568</v>
      </c>
      <c r="D1632" s="13" t="s">
        <v>5938</v>
      </c>
      <c r="E1632" s="13" t="s">
        <v>5958</v>
      </c>
      <c r="F1632" s="13" t="s">
        <v>5959</v>
      </c>
      <c r="G1632" s="14">
        <v>14330.0</v>
      </c>
      <c r="H1632" s="16" t="b">
        <f>G1632&lt;'Programas e Observações'!$C$11</f>
        <v>1</v>
      </c>
      <c r="I1632" s="14">
        <v>758.0</v>
      </c>
      <c r="J1632" s="14">
        <v>201.0</v>
      </c>
      <c r="K1632" s="14">
        <v>118.0</v>
      </c>
      <c r="L1632" s="14">
        <v>173.0</v>
      </c>
      <c r="M1632" s="14">
        <v>67.0</v>
      </c>
      <c r="N1632" s="14">
        <v>0.0</v>
      </c>
      <c r="O1632" s="14">
        <v>30.0</v>
      </c>
      <c r="P1632" s="14">
        <v>0.0</v>
      </c>
      <c r="Q1632" s="14"/>
      <c r="R1632" s="17">
        <f t="shared" si="1"/>
        <v>52.89602233</v>
      </c>
      <c r="S1632" s="17">
        <f t="shared" si="2"/>
        <v>14.02651779</v>
      </c>
      <c r="T1632" s="17">
        <f t="shared" si="3"/>
        <v>8.234473133</v>
      </c>
      <c r="U1632" s="17">
        <f t="shared" si="4"/>
        <v>12.07257502</v>
      </c>
      <c r="V1632" s="17">
        <f t="shared" si="5"/>
        <v>4.675505932</v>
      </c>
      <c r="W1632" s="17">
        <f t="shared" si="6"/>
        <v>0</v>
      </c>
      <c r="X1632" s="17">
        <f t="shared" si="7"/>
        <v>2.093510119</v>
      </c>
      <c r="Y1632" s="14">
        <f t="shared" si="8"/>
        <v>71697</v>
      </c>
      <c r="Z1632" s="14">
        <f t="shared" si="9"/>
        <v>17762</v>
      </c>
      <c r="AA1632" s="14">
        <f t="shared" si="10"/>
        <v>10278</v>
      </c>
      <c r="AB1632" s="14">
        <f t="shared" si="11"/>
        <v>18104</v>
      </c>
      <c r="AC1632" s="14">
        <f t="shared" si="12"/>
        <v>4709</v>
      </c>
      <c r="AD1632" s="14">
        <f t="shared" si="13"/>
        <v>29</v>
      </c>
      <c r="AE1632" s="14">
        <f t="shared" si="14"/>
        <v>2497</v>
      </c>
      <c r="AF1632" s="14">
        <f t="shared" si="15"/>
        <v>42</v>
      </c>
      <c r="AG1632" s="17">
        <f t="shared" si="16"/>
        <v>50.72930855</v>
      </c>
      <c r="AH1632" s="20">
        <f>12*(J1632*'Programas e Observações'!$C$8+K1632*'Programas e Observações'!$C$9+L1632*('Programas e Observações'!$C$8+'Programas e Observações'!$C$9)+M1632*'Programas e Observações'!$C$10)</f>
        <v>257839.56</v>
      </c>
      <c r="AI1632" s="20">
        <f>12*(J1632*'Programas e Observações'!$D$8+K1632*'Programas e Observações'!$D$9+L1632*('Programas e Observações'!$D$8+'Programas e Observações'!$D$9)+M1632*'Programas e Observações'!$D$10)</f>
        <v>399587.28</v>
      </c>
      <c r="AJ1632" s="13" t="s">
        <v>5252</v>
      </c>
      <c r="AK1632" s="13" t="s">
        <v>1316</v>
      </c>
    </row>
    <row r="1633" ht="15.75" customHeight="1">
      <c r="A1633" s="13" t="s">
        <v>6569</v>
      </c>
      <c r="B1633" s="13" t="s">
        <v>6570</v>
      </c>
      <c r="C1633" s="13" t="s">
        <v>6571</v>
      </c>
      <c r="D1633" s="13" t="s">
        <v>5938</v>
      </c>
      <c r="E1633" s="13" t="s">
        <v>6005</v>
      </c>
      <c r="F1633" s="13" t="s">
        <v>6006</v>
      </c>
      <c r="G1633" s="14">
        <v>24898.0</v>
      </c>
      <c r="H1633" s="16" t="b">
        <f>G1633&lt;'Programas e Observações'!$C$11</f>
        <v>0</v>
      </c>
      <c r="I1633" s="14">
        <v>0.0</v>
      </c>
      <c r="J1633" s="14">
        <v>0.0</v>
      </c>
      <c r="K1633" s="14">
        <v>0.0</v>
      </c>
      <c r="L1633" s="14">
        <v>0.0</v>
      </c>
      <c r="M1633" s="14">
        <v>0.0</v>
      </c>
      <c r="N1633" s="14">
        <v>4.0</v>
      </c>
      <c r="O1633" s="14">
        <v>30.0</v>
      </c>
      <c r="P1633" s="14">
        <v>0.0</v>
      </c>
      <c r="Q1633" s="14"/>
      <c r="R1633" s="17">
        <f t="shared" si="1"/>
        <v>0</v>
      </c>
      <c r="S1633" s="17">
        <f t="shared" si="2"/>
        <v>0</v>
      </c>
      <c r="T1633" s="17">
        <f t="shared" si="3"/>
        <v>0</v>
      </c>
      <c r="U1633" s="17">
        <f t="shared" si="4"/>
        <v>0</v>
      </c>
      <c r="V1633" s="17">
        <f t="shared" si="5"/>
        <v>0</v>
      </c>
      <c r="W1633" s="17">
        <f t="shared" si="6"/>
        <v>0.1606554743</v>
      </c>
      <c r="X1633" s="17">
        <f t="shared" si="7"/>
        <v>1.204916058</v>
      </c>
      <c r="Y1633" s="14">
        <f t="shared" si="8"/>
        <v>18074</v>
      </c>
      <c r="Z1633" s="14">
        <f t="shared" si="9"/>
        <v>5941</v>
      </c>
      <c r="AA1633" s="14">
        <f t="shared" si="10"/>
        <v>1922</v>
      </c>
      <c r="AB1633" s="14">
        <f t="shared" si="11"/>
        <v>4389</v>
      </c>
      <c r="AC1633" s="14">
        <f t="shared" si="12"/>
        <v>790</v>
      </c>
      <c r="AD1633" s="14">
        <f t="shared" si="13"/>
        <v>33</v>
      </c>
      <c r="AE1633" s="14">
        <f t="shared" si="14"/>
        <v>743</v>
      </c>
      <c r="AF1633" s="14">
        <f t="shared" si="15"/>
        <v>15</v>
      </c>
      <c r="AG1633" s="17">
        <f t="shared" si="16"/>
        <v>41.23292703</v>
      </c>
      <c r="AH1633" s="20">
        <f>12*(J1633*'Programas e Observações'!$C$8+K1633*'Programas e Observações'!$C$9+L1633*('Programas e Observações'!$C$8+'Programas e Observações'!$C$9)+M1633*'Programas e Observações'!$C$10)</f>
        <v>0</v>
      </c>
      <c r="AI1633" s="20">
        <f>12*(J1633*'Programas e Observações'!$D$8+K1633*'Programas e Observações'!$D$9+L1633*('Programas e Observações'!$D$8+'Programas e Observações'!$D$9)+M1633*'Programas e Observações'!$D$10)</f>
        <v>0</v>
      </c>
      <c r="AJ1633" s="13" t="s">
        <v>342</v>
      </c>
      <c r="AK1633" s="13" t="s">
        <v>343</v>
      </c>
    </row>
    <row r="1634" ht="15.75" customHeight="1">
      <c r="A1634" s="13" t="s">
        <v>6572</v>
      </c>
      <c r="B1634" s="13" t="s">
        <v>6573</v>
      </c>
      <c r="C1634" s="13" t="s">
        <v>6574</v>
      </c>
      <c r="D1634" s="13" t="s">
        <v>5938</v>
      </c>
      <c r="E1634" s="13" t="s">
        <v>5965</v>
      </c>
      <c r="F1634" s="13" t="s">
        <v>5966</v>
      </c>
      <c r="G1634" s="14">
        <v>24670.0</v>
      </c>
      <c r="H1634" s="16" t="b">
        <f>G1634&lt;'Programas e Observações'!$C$11</f>
        <v>0</v>
      </c>
      <c r="I1634" s="14">
        <v>585.0</v>
      </c>
      <c r="J1634" s="14">
        <v>171.0</v>
      </c>
      <c r="K1634" s="14">
        <v>39.0</v>
      </c>
      <c r="L1634" s="14">
        <v>165.0</v>
      </c>
      <c r="M1634" s="14">
        <v>41.0</v>
      </c>
      <c r="N1634" s="14">
        <v>0.0</v>
      </c>
      <c r="O1634" s="14">
        <v>34.0</v>
      </c>
      <c r="P1634" s="14">
        <v>1.0</v>
      </c>
      <c r="Q1634" s="14"/>
      <c r="R1634" s="17">
        <f t="shared" si="1"/>
        <v>23.71301176</v>
      </c>
      <c r="S1634" s="17">
        <f t="shared" si="2"/>
        <v>6.931495744</v>
      </c>
      <c r="T1634" s="17">
        <f t="shared" si="3"/>
        <v>1.58086745</v>
      </c>
      <c r="U1634" s="17">
        <f t="shared" si="4"/>
        <v>6.688285367</v>
      </c>
      <c r="V1634" s="17">
        <f t="shared" si="5"/>
        <v>1.661937576</v>
      </c>
      <c r="W1634" s="17">
        <f t="shared" si="6"/>
        <v>0</v>
      </c>
      <c r="X1634" s="17">
        <f t="shared" si="7"/>
        <v>1.378192136</v>
      </c>
      <c r="Y1634" s="14">
        <f t="shared" si="8"/>
        <v>19738</v>
      </c>
      <c r="Z1634" s="14">
        <f t="shared" si="9"/>
        <v>6149</v>
      </c>
      <c r="AA1634" s="14">
        <f t="shared" si="10"/>
        <v>2149</v>
      </c>
      <c r="AB1634" s="14">
        <f t="shared" si="11"/>
        <v>4978</v>
      </c>
      <c r="AC1634" s="14">
        <f t="shared" si="12"/>
        <v>1466</v>
      </c>
      <c r="AD1634" s="14">
        <f t="shared" si="13"/>
        <v>7</v>
      </c>
      <c r="AE1634" s="14">
        <f t="shared" si="14"/>
        <v>802</v>
      </c>
      <c r="AF1634" s="14">
        <f t="shared" si="15"/>
        <v>24</v>
      </c>
      <c r="AG1634" s="17">
        <f t="shared" si="16"/>
        <v>37.93573335</v>
      </c>
      <c r="AH1634" s="20">
        <f>12*(J1634*'Programas e Observações'!$C$8+K1634*'Programas e Observações'!$C$9+L1634*('Programas e Observações'!$C$8+'Programas e Observações'!$C$9)+M1634*'Programas e Observações'!$C$10)</f>
        <v>192265.68</v>
      </c>
      <c r="AI1634" s="20">
        <f>12*(J1634*'Programas e Observações'!$D$8+K1634*'Programas e Observações'!$D$9+L1634*('Programas e Observações'!$D$8+'Programas e Observações'!$D$9)+M1634*'Programas e Observações'!$D$10)</f>
        <v>318096.6</v>
      </c>
      <c r="AJ1634" s="13" t="s">
        <v>1546</v>
      </c>
      <c r="AK1634" s="13" t="s">
        <v>5899</v>
      </c>
    </row>
    <row r="1635" ht="15.75" customHeight="1">
      <c r="A1635" s="13" t="s">
        <v>6575</v>
      </c>
      <c r="B1635" s="13" t="s">
        <v>6576</v>
      </c>
      <c r="C1635" s="13" t="s">
        <v>6577</v>
      </c>
      <c r="D1635" s="13" t="s">
        <v>5938</v>
      </c>
      <c r="E1635" s="13" t="s">
        <v>5958</v>
      </c>
      <c r="F1635" s="13" t="s">
        <v>5959</v>
      </c>
      <c r="G1635" s="14">
        <v>25511.0</v>
      </c>
      <c r="H1635" s="16" t="b">
        <f>G1635&lt;'Programas e Observações'!$C$11</f>
        <v>0</v>
      </c>
      <c r="I1635" s="14">
        <v>380.0</v>
      </c>
      <c r="J1635" s="14">
        <v>128.0</v>
      </c>
      <c r="K1635" s="14">
        <v>22.0</v>
      </c>
      <c r="L1635" s="14">
        <v>48.0</v>
      </c>
      <c r="M1635" s="14">
        <v>20.0</v>
      </c>
      <c r="N1635" s="14">
        <v>1.0</v>
      </c>
      <c r="O1635" s="14">
        <v>53.0</v>
      </c>
      <c r="P1635" s="14">
        <v>1.0</v>
      </c>
      <c r="Q1635" s="14"/>
      <c r="R1635" s="17">
        <f t="shared" si="1"/>
        <v>14.89553526</v>
      </c>
      <c r="S1635" s="17">
        <f t="shared" si="2"/>
        <v>5.017443456</v>
      </c>
      <c r="T1635" s="17">
        <f t="shared" si="3"/>
        <v>0.862373094</v>
      </c>
      <c r="U1635" s="17">
        <f t="shared" si="4"/>
        <v>1.881541296</v>
      </c>
      <c r="V1635" s="17">
        <f t="shared" si="5"/>
        <v>0.78397554</v>
      </c>
      <c r="W1635" s="17">
        <f t="shared" si="6"/>
        <v>0.039198777</v>
      </c>
      <c r="X1635" s="17">
        <f t="shared" si="7"/>
        <v>2.077535181</v>
      </c>
      <c r="Y1635" s="14">
        <f t="shared" si="8"/>
        <v>71697</v>
      </c>
      <c r="Z1635" s="14">
        <f t="shared" si="9"/>
        <v>17762</v>
      </c>
      <c r="AA1635" s="14">
        <f t="shared" si="10"/>
        <v>10278</v>
      </c>
      <c r="AB1635" s="14">
        <f t="shared" si="11"/>
        <v>18104</v>
      </c>
      <c r="AC1635" s="14">
        <f t="shared" si="12"/>
        <v>4709</v>
      </c>
      <c r="AD1635" s="14">
        <f t="shared" si="13"/>
        <v>29</v>
      </c>
      <c r="AE1635" s="14">
        <f t="shared" si="14"/>
        <v>2497</v>
      </c>
      <c r="AF1635" s="14">
        <f t="shared" si="15"/>
        <v>42</v>
      </c>
      <c r="AG1635" s="17">
        <f t="shared" si="16"/>
        <v>50.72930855</v>
      </c>
      <c r="AH1635" s="20">
        <f>12*(J1635*'Programas e Observações'!$C$8+K1635*'Programas e Observações'!$C$9+L1635*('Programas e Observações'!$C$8+'Programas e Observações'!$C$9)+M1635*'Programas e Observações'!$C$10)</f>
        <v>81157.2</v>
      </c>
      <c r="AI1635" s="20">
        <f>12*(J1635*'Programas e Observações'!$D$8+K1635*'Programas e Observações'!$D$9+L1635*('Programas e Observações'!$D$8+'Programas e Observações'!$D$9)+M1635*'Programas e Observações'!$D$10)</f>
        <v>146251.44</v>
      </c>
      <c r="AJ1635" s="13" t="s">
        <v>2411</v>
      </c>
      <c r="AK1635" s="13" t="s">
        <v>6578</v>
      </c>
    </row>
    <row r="1636" ht="15.75" customHeight="1">
      <c r="A1636" s="13" t="s">
        <v>6579</v>
      </c>
      <c r="B1636" s="13" t="s">
        <v>6580</v>
      </c>
      <c r="C1636" s="13" t="s">
        <v>6581</v>
      </c>
      <c r="D1636" s="13" t="s">
        <v>5938</v>
      </c>
      <c r="E1636" s="13" t="s">
        <v>5970</v>
      </c>
      <c r="F1636" s="13" t="s">
        <v>5971</v>
      </c>
      <c r="G1636" s="14">
        <v>6853.0</v>
      </c>
      <c r="H1636" s="16" t="b">
        <f>G1636&lt;'Programas e Observações'!$C$11</f>
        <v>1</v>
      </c>
      <c r="I1636" s="14">
        <v>843.0</v>
      </c>
      <c r="J1636" s="14">
        <v>346.0</v>
      </c>
      <c r="K1636" s="14">
        <v>66.0</v>
      </c>
      <c r="L1636" s="14">
        <v>215.0</v>
      </c>
      <c r="M1636" s="14">
        <v>24.0</v>
      </c>
      <c r="N1636" s="14">
        <v>0.0</v>
      </c>
      <c r="O1636" s="14">
        <v>8.0</v>
      </c>
      <c r="P1636" s="14">
        <v>0.0</v>
      </c>
      <c r="Q1636" s="14"/>
      <c r="R1636" s="17">
        <f t="shared" si="1"/>
        <v>123.0118196</v>
      </c>
      <c r="S1636" s="17">
        <f t="shared" si="2"/>
        <v>50.48883701</v>
      </c>
      <c r="T1636" s="17">
        <f t="shared" si="3"/>
        <v>9.63081862</v>
      </c>
      <c r="U1636" s="17">
        <f t="shared" si="4"/>
        <v>31.37312126</v>
      </c>
      <c r="V1636" s="17">
        <f t="shared" si="5"/>
        <v>3.502115862</v>
      </c>
      <c r="W1636" s="17">
        <f t="shared" si="6"/>
        <v>0</v>
      </c>
      <c r="X1636" s="17">
        <f t="shared" si="7"/>
        <v>1.167371954</v>
      </c>
      <c r="Y1636" s="14">
        <f t="shared" si="8"/>
        <v>33632</v>
      </c>
      <c r="Z1636" s="14">
        <f t="shared" si="9"/>
        <v>10281</v>
      </c>
      <c r="AA1636" s="14">
        <f t="shared" si="10"/>
        <v>3408</v>
      </c>
      <c r="AB1636" s="14">
        <f t="shared" si="11"/>
        <v>8174</v>
      </c>
      <c r="AC1636" s="14">
        <f t="shared" si="12"/>
        <v>1423</v>
      </c>
      <c r="AD1636" s="14">
        <f t="shared" si="13"/>
        <v>17</v>
      </c>
      <c r="AE1636" s="14">
        <f t="shared" si="14"/>
        <v>1179</v>
      </c>
      <c r="AF1636" s="14">
        <f t="shared" si="15"/>
        <v>16</v>
      </c>
      <c r="AG1636" s="17">
        <f t="shared" si="16"/>
        <v>59.50691641</v>
      </c>
      <c r="AH1636" s="20">
        <f>12*(J1636*'Programas e Observações'!$C$8+K1636*'Programas e Observações'!$C$9+L1636*('Programas e Observações'!$C$8+'Programas e Observações'!$C$9)+M1636*'Programas e Observações'!$C$10)</f>
        <v>267210.72</v>
      </c>
      <c r="AI1636" s="20">
        <f>12*(J1636*'Programas e Observações'!$D$8+K1636*'Programas e Observações'!$D$9+L1636*('Programas e Observações'!$D$8+'Programas e Observações'!$D$9)+M1636*'Programas e Observações'!$D$10)</f>
        <v>475381.08</v>
      </c>
      <c r="AJ1636" s="13" t="s">
        <v>6582</v>
      </c>
      <c r="AK1636" s="13" t="s">
        <v>5316</v>
      </c>
    </row>
    <row r="1637" ht="15.75" customHeight="1">
      <c r="A1637" s="13" t="s">
        <v>6583</v>
      </c>
      <c r="B1637" s="13" t="s">
        <v>6584</v>
      </c>
      <c r="C1637" s="13" t="s">
        <v>6585</v>
      </c>
      <c r="D1637" s="13" t="s">
        <v>5938</v>
      </c>
      <c r="E1637" s="13" t="s">
        <v>6023</v>
      </c>
      <c r="F1637" s="13" t="s">
        <v>6024</v>
      </c>
      <c r="G1637" s="14">
        <v>9231.0</v>
      </c>
      <c r="H1637" s="16" t="b">
        <f>G1637&lt;'Programas e Observações'!$C$11</f>
        <v>1</v>
      </c>
      <c r="I1637" s="14">
        <v>115.0</v>
      </c>
      <c r="J1637" s="14">
        <v>29.0</v>
      </c>
      <c r="K1637" s="14">
        <v>3.0</v>
      </c>
      <c r="L1637" s="14">
        <v>1.0</v>
      </c>
      <c r="M1637" s="14">
        <v>4.0</v>
      </c>
      <c r="N1637" s="14">
        <v>3.0</v>
      </c>
      <c r="O1637" s="14">
        <v>8.0</v>
      </c>
      <c r="P1637" s="14">
        <v>0.0</v>
      </c>
      <c r="Q1637" s="14"/>
      <c r="R1637" s="17">
        <f t="shared" si="1"/>
        <v>12.45802188</v>
      </c>
      <c r="S1637" s="17">
        <f t="shared" si="2"/>
        <v>3.141588127</v>
      </c>
      <c r="T1637" s="17">
        <f t="shared" si="3"/>
        <v>0.3249918752</v>
      </c>
      <c r="U1637" s="17">
        <f t="shared" si="4"/>
        <v>0.1083306251</v>
      </c>
      <c r="V1637" s="17">
        <f t="shared" si="5"/>
        <v>0.4333225003</v>
      </c>
      <c r="W1637" s="17">
        <f t="shared" si="6"/>
        <v>0.3249918752</v>
      </c>
      <c r="X1637" s="17">
        <f t="shared" si="7"/>
        <v>0.8666450005</v>
      </c>
      <c r="Y1637" s="14">
        <f t="shared" si="8"/>
        <v>5228</v>
      </c>
      <c r="Z1637" s="14">
        <f t="shared" si="9"/>
        <v>1654</v>
      </c>
      <c r="AA1637" s="14">
        <f t="shared" si="10"/>
        <v>411</v>
      </c>
      <c r="AB1637" s="14">
        <f t="shared" si="11"/>
        <v>1046</v>
      </c>
      <c r="AC1637" s="14">
        <f t="shared" si="12"/>
        <v>431</v>
      </c>
      <c r="AD1637" s="14">
        <f t="shared" si="13"/>
        <v>23</v>
      </c>
      <c r="AE1637" s="14">
        <f t="shared" si="14"/>
        <v>111</v>
      </c>
      <c r="AF1637" s="14">
        <f t="shared" si="15"/>
        <v>5</v>
      </c>
      <c r="AG1637" s="17">
        <f t="shared" si="16"/>
        <v>35.43926247</v>
      </c>
      <c r="AH1637" s="20">
        <f>12*(J1637*'Programas e Observações'!$C$8+K1637*'Programas e Observações'!$C$9+L1637*('Programas e Observações'!$C$8+'Programas e Observações'!$C$9)+M1637*'Programas e Observações'!$C$10)</f>
        <v>10104.72</v>
      </c>
      <c r="AI1637" s="20">
        <f>12*(J1637*'Programas e Observações'!$D$8+K1637*'Programas e Observações'!$D$9+L1637*('Programas e Observações'!$D$8+'Programas e Observações'!$D$9)+M1637*'Programas e Observações'!$D$10)</f>
        <v>21037.44</v>
      </c>
      <c r="AJ1637" s="13" t="s">
        <v>2732</v>
      </c>
      <c r="AK1637" s="13" t="s">
        <v>1126</v>
      </c>
    </row>
    <row r="1638" ht="15.75" customHeight="1">
      <c r="A1638" s="13" t="s">
        <v>6586</v>
      </c>
      <c r="B1638" s="13" t="s">
        <v>6587</v>
      </c>
      <c r="C1638" s="13" t="s">
        <v>6588</v>
      </c>
      <c r="D1638" s="13" t="s">
        <v>5938</v>
      </c>
      <c r="E1638" s="13" t="s">
        <v>5979</v>
      </c>
      <c r="F1638" s="13" t="s">
        <v>5980</v>
      </c>
      <c r="G1638" s="14">
        <v>47312.0</v>
      </c>
      <c r="H1638" s="16" t="b">
        <f>G1638&lt;'Programas e Observações'!$C$11</f>
        <v>0</v>
      </c>
      <c r="I1638" s="14">
        <v>2456.0</v>
      </c>
      <c r="J1638" s="14">
        <v>916.0</v>
      </c>
      <c r="K1638" s="14">
        <v>359.0</v>
      </c>
      <c r="L1638" s="14">
        <v>912.0</v>
      </c>
      <c r="M1638" s="14">
        <v>160.0</v>
      </c>
      <c r="N1638" s="14">
        <v>1.0</v>
      </c>
      <c r="O1638" s="14">
        <v>92.0</v>
      </c>
      <c r="P1638" s="14">
        <v>5.0</v>
      </c>
      <c r="Q1638" s="14">
        <v>50.0</v>
      </c>
      <c r="R1638" s="17">
        <f t="shared" si="1"/>
        <v>51.91072032</v>
      </c>
      <c r="S1638" s="17">
        <f t="shared" si="2"/>
        <v>19.36083869</v>
      </c>
      <c r="T1638" s="17">
        <f t="shared" si="3"/>
        <v>7.587926953</v>
      </c>
      <c r="U1638" s="17">
        <f t="shared" si="4"/>
        <v>19.27629354</v>
      </c>
      <c r="V1638" s="17">
        <f t="shared" si="5"/>
        <v>3.381805884</v>
      </c>
      <c r="W1638" s="17">
        <f t="shared" si="6"/>
        <v>0.02113628678</v>
      </c>
      <c r="X1638" s="17">
        <f t="shared" si="7"/>
        <v>1.944538383</v>
      </c>
      <c r="Y1638" s="14">
        <f t="shared" si="8"/>
        <v>15744</v>
      </c>
      <c r="Z1638" s="14">
        <f t="shared" si="9"/>
        <v>5147</v>
      </c>
      <c r="AA1638" s="14">
        <f t="shared" si="10"/>
        <v>1995</v>
      </c>
      <c r="AB1638" s="14">
        <f t="shared" si="11"/>
        <v>4386</v>
      </c>
      <c r="AC1638" s="14">
        <f t="shared" si="12"/>
        <v>1006</v>
      </c>
      <c r="AD1638" s="14">
        <f t="shared" si="13"/>
        <v>29</v>
      </c>
      <c r="AE1638" s="14">
        <f t="shared" si="14"/>
        <v>484</v>
      </c>
      <c r="AF1638" s="14">
        <f t="shared" si="15"/>
        <v>12</v>
      </c>
      <c r="AG1638" s="17">
        <f t="shared" si="16"/>
        <v>49.96445618</v>
      </c>
      <c r="AH1638" s="20">
        <f>12*(J1638*'Programas e Observações'!$C$8+K1638*'Programas e Observações'!$C$9+L1638*('Programas e Observações'!$C$8+'Programas e Observações'!$C$9)+M1638*'Programas e Observações'!$C$10)</f>
        <v>1094853</v>
      </c>
      <c r="AI1638" s="20">
        <f>12*(J1638*'Programas e Observações'!$D$8+K1638*'Programas e Observações'!$D$9+L1638*('Programas e Observações'!$D$8+'Programas e Observações'!$D$9)+M1638*'Programas e Observações'!$D$10)</f>
        <v>1782013.32</v>
      </c>
      <c r="AJ1638" s="13" t="s">
        <v>6589</v>
      </c>
      <c r="AK1638" s="13" t="s">
        <v>242</v>
      </c>
    </row>
    <row r="1639" ht="15.75" customHeight="1">
      <c r="A1639" s="13" t="s">
        <v>6590</v>
      </c>
      <c r="B1639" s="13" t="s">
        <v>6591</v>
      </c>
      <c r="C1639" s="13" t="s">
        <v>6592</v>
      </c>
      <c r="D1639" s="13" t="s">
        <v>5938</v>
      </c>
      <c r="E1639" s="13" t="s">
        <v>5958</v>
      </c>
      <c r="F1639" s="13" t="s">
        <v>5959</v>
      </c>
      <c r="G1639" s="14">
        <v>43921.0</v>
      </c>
      <c r="H1639" s="16" t="b">
        <f>G1639&lt;'Programas e Observações'!$C$11</f>
        <v>0</v>
      </c>
      <c r="I1639" s="14">
        <v>1697.0</v>
      </c>
      <c r="J1639" s="14">
        <v>269.0</v>
      </c>
      <c r="K1639" s="14">
        <v>318.0</v>
      </c>
      <c r="L1639" s="14">
        <v>279.0</v>
      </c>
      <c r="M1639" s="14">
        <v>239.0</v>
      </c>
      <c r="N1639" s="14">
        <v>1.0</v>
      </c>
      <c r="O1639" s="14">
        <v>51.0</v>
      </c>
      <c r="P1639" s="14">
        <v>2.0</v>
      </c>
      <c r="Q1639" s="14"/>
      <c r="R1639" s="17">
        <f t="shared" si="1"/>
        <v>38.63755379</v>
      </c>
      <c r="S1639" s="17">
        <f t="shared" si="2"/>
        <v>6.124632864</v>
      </c>
      <c r="T1639" s="17">
        <f t="shared" si="3"/>
        <v>7.240272307</v>
      </c>
      <c r="U1639" s="17">
        <f t="shared" si="4"/>
        <v>6.352314383</v>
      </c>
      <c r="V1639" s="17">
        <f t="shared" si="5"/>
        <v>5.441588306</v>
      </c>
      <c r="W1639" s="17">
        <f t="shared" si="6"/>
        <v>0.02276815191</v>
      </c>
      <c r="X1639" s="17">
        <f t="shared" si="7"/>
        <v>1.161175747</v>
      </c>
      <c r="Y1639" s="14">
        <f t="shared" si="8"/>
        <v>71697</v>
      </c>
      <c r="Z1639" s="14">
        <f t="shared" si="9"/>
        <v>17762</v>
      </c>
      <c r="AA1639" s="14">
        <f t="shared" si="10"/>
        <v>10278</v>
      </c>
      <c r="AB1639" s="14">
        <f t="shared" si="11"/>
        <v>18104</v>
      </c>
      <c r="AC1639" s="14">
        <f t="shared" si="12"/>
        <v>4709</v>
      </c>
      <c r="AD1639" s="14">
        <f t="shared" si="13"/>
        <v>29</v>
      </c>
      <c r="AE1639" s="14">
        <f t="shared" si="14"/>
        <v>2497</v>
      </c>
      <c r="AF1639" s="14">
        <f t="shared" si="15"/>
        <v>42</v>
      </c>
      <c r="AG1639" s="17">
        <f t="shared" si="16"/>
        <v>50.72930855</v>
      </c>
      <c r="AH1639" s="20">
        <f>12*(J1639*'Programas e Observações'!$C$8+K1639*'Programas e Observações'!$C$9+L1639*('Programas e Observações'!$C$8+'Programas e Observações'!$C$9)+M1639*'Programas e Observações'!$C$10)</f>
        <v>538964.52</v>
      </c>
      <c r="AI1639" s="20">
        <f>12*(J1639*'Programas e Observações'!$D$8+K1639*'Programas e Observações'!$D$9+L1639*('Programas e Observações'!$D$8+'Programas e Observações'!$D$9)+M1639*'Programas e Observações'!$D$10)</f>
        <v>752355.36</v>
      </c>
      <c r="AJ1639" s="13" t="s">
        <v>6593</v>
      </c>
      <c r="AK1639" s="13" t="s">
        <v>6594</v>
      </c>
    </row>
    <row r="1640" ht="15.75" customHeight="1">
      <c r="A1640" s="13" t="s">
        <v>6595</v>
      </c>
      <c r="B1640" s="13" t="s">
        <v>6596</v>
      </c>
      <c r="C1640" s="13" t="s">
        <v>6597</v>
      </c>
      <c r="D1640" s="13" t="s">
        <v>5938</v>
      </c>
      <c r="E1640" s="13" t="s">
        <v>6049</v>
      </c>
      <c r="F1640" s="13" t="s">
        <v>6050</v>
      </c>
      <c r="G1640" s="14">
        <v>14439.0</v>
      </c>
      <c r="H1640" s="16" t="b">
        <f>G1640&lt;'Programas e Observações'!$C$11</f>
        <v>1</v>
      </c>
      <c r="I1640" s="14">
        <v>543.0</v>
      </c>
      <c r="J1640" s="14">
        <v>264.0</v>
      </c>
      <c r="K1640" s="14">
        <v>45.0</v>
      </c>
      <c r="L1640" s="14">
        <v>150.0</v>
      </c>
      <c r="M1640" s="14">
        <v>21.0</v>
      </c>
      <c r="N1640" s="14">
        <v>0.0</v>
      </c>
      <c r="O1640" s="14">
        <v>22.0</v>
      </c>
      <c r="P1640" s="14">
        <v>0.0</v>
      </c>
      <c r="Q1640" s="14"/>
      <c r="R1640" s="17">
        <f t="shared" si="1"/>
        <v>37.60648244</v>
      </c>
      <c r="S1640" s="17">
        <f t="shared" si="2"/>
        <v>18.28381467</v>
      </c>
      <c r="T1640" s="17">
        <f t="shared" si="3"/>
        <v>3.116559319</v>
      </c>
      <c r="U1640" s="17">
        <f t="shared" si="4"/>
        <v>10.38853106</v>
      </c>
      <c r="V1640" s="17">
        <f t="shared" si="5"/>
        <v>1.454394349</v>
      </c>
      <c r="W1640" s="17">
        <f t="shared" si="6"/>
        <v>0</v>
      </c>
      <c r="X1640" s="17">
        <f t="shared" si="7"/>
        <v>1.523651222</v>
      </c>
      <c r="Y1640" s="14">
        <f t="shared" si="8"/>
        <v>24886</v>
      </c>
      <c r="Z1640" s="14">
        <f t="shared" si="9"/>
        <v>9247</v>
      </c>
      <c r="AA1640" s="14">
        <f t="shared" si="10"/>
        <v>1974</v>
      </c>
      <c r="AB1640" s="14">
        <f t="shared" si="11"/>
        <v>4828</v>
      </c>
      <c r="AC1640" s="14">
        <f t="shared" si="12"/>
        <v>1668</v>
      </c>
      <c r="AD1640" s="14">
        <f t="shared" si="13"/>
        <v>1</v>
      </c>
      <c r="AE1640" s="14">
        <f t="shared" si="14"/>
        <v>1072</v>
      </c>
      <c r="AF1640" s="14">
        <f t="shared" si="15"/>
        <v>23</v>
      </c>
      <c r="AG1640" s="17">
        <f t="shared" si="16"/>
        <v>41.96514091</v>
      </c>
      <c r="AH1640" s="20">
        <f>12*(J1640*'Programas e Observações'!$C$8+K1640*'Programas e Observações'!$C$9+L1640*('Programas e Observações'!$C$8+'Programas e Observações'!$C$9)+M1640*'Programas e Observações'!$C$10)</f>
        <v>192626.28</v>
      </c>
      <c r="AI1640" s="20">
        <f>12*(J1640*'Programas e Observações'!$D$8+K1640*'Programas e Observações'!$D$9+L1640*('Programas e Observações'!$D$8+'Programas e Observações'!$D$9)+M1640*'Programas e Observações'!$D$10)</f>
        <v>346029.12</v>
      </c>
      <c r="AJ1640" s="13" t="s">
        <v>6598</v>
      </c>
      <c r="AK1640" s="13" t="s">
        <v>2398</v>
      </c>
    </row>
    <row r="1641" ht="15.75" customHeight="1">
      <c r="A1641" s="13" t="s">
        <v>6599</v>
      </c>
      <c r="B1641" s="13" t="s">
        <v>6600</v>
      </c>
      <c r="C1641" s="13" t="s">
        <v>6601</v>
      </c>
      <c r="D1641" s="13" t="s">
        <v>5938</v>
      </c>
      <c r="E1641" s="13" t="s">
        <v>5999</v>
      </c>
      <c r="F1641" s="13" t="s">
        <v>6000</v>
      </c>
      <c r="G1641" s="14">
        <v>32257.0</v>
      </c>
      <c r="H1641" s="16" t="b">
        <f>G1641&lt;'Programas e Observações'!$C$11</f>
        <v>0</v>
      </c>
      <c r="I1641" s="14">
        <v>1905.0</v>
      </c>
      <c r="J1641" s="14">
        <v>1105.0</v>
      </c>
      <c r="K1641" s="14">
        <v>25.0</v>
      </c>
      <c r="L1641" s="14">
        <v>103.0</v>
      </c>
      <c r="M1641" s="14">
        <v>115.0</v>
      </c>
      <c r="N1641" s="14">
        <v>2.0</v>
      </c>
      <c r="O1641" s="14">
        <v>12.0</v>
      </c>
      <c r="P1641" s="14">
        <v>0.0</v>
      </c>
      <c r="Q1641" s="14"/>
      <c r="R1641" s="17">
        <f t="shared" si="1"/>
        <v>59.05694888</v>
      </c>
      <c r="S1641" s="17">
        <f t="shared" si="2"/>
        <v>34.25613045</v>
      </c>
      <c r="T1641" s="17">
        <f t="shared" si="3"/>
        <v>0.7750255758</v>
      </c>
      <c r="U1641" s="17">
        <f t="shared" si="4"/>
        <v>3.193105372</v>
      </c>
      <c r="V1641" s="17">
        <f t="shared" si="5"/>
        <v>3.565117649</v>
      </c>
      <c r="W1641" s="17">
        <f t="shared" si="6"/>
        <v>0.06200204607</v>
      </c>
      <c r="X1641" s="17">
        <f t="shared" si="7"/>
        <v>0.3720122764</v>
      </c>
      <c r="Y1641" s="14">
        <f t="shared" si="8"/>
        <v>8802</v>
      </c>
      <c r="Z1641" s="14">
        <f t="shared" si="9"/>
        <v>3324</v>
      </c>
      <c r="AA1641" s="14">
        <f t="shared" si="10"/>
        <v>465</v>
      </c>
      <c r="AB1641" s="14">
        <f t="shared" si="11"/>
        <v>1087</v>
      </c>
      <c r="AC1641" s="14">
        <f t="shared" si="12"/>
        <v>425</v>
      </c>
      <c r="AD1641" s="14">
        <f t="shared" si="13"/>
        <v>51</v>
      </c>
      <c r="AE1641" s="14">
        <f t="shared" si="14"/>
        <v>199</v>
      </c>
      <c r="AF1641" s="14">
        <f t="shared" si="15"/>
        <v>8</v>
      </c>
      <c r="AG1641" s="17">
        <f t="shared" si="16"/>
        <v>24.77210619</v>
      </c>
      <c r="AH1641" s="20">
        <f>12*(J1641*'Programas e Observações'!$C$8+K1641*'Programas e Observações'!$C$9+L1641*('Programas e Observações'!$C$8+'Programas e Observações'!$C$9)+M1641*'Programas e Observações'!$C$10)</f>
        <v>365749.2</v>
      </c>
      <c r="AI1641" s="20">
        <f>12*(J1641*'Programas e Observações'!$D$8+K1641*'Programas e Observações'!$D$9+L1641*('Programas e Observações'!$D$8+'Programas e Observações'!$D$9)+M1641*'Programas e Observações'!$D$10)</f>
        <v>804601.32</v>
      </c>
      <c r="AJ1641" s="13" t="s">
        <v>6602</v>
      </c>
      <c r="AK1641" s="13" t="s">
        <v>6408</v>
      </c>
    </row>
    <row r="1642" ht="15.75" customHeight="1">
      <c r="A1642" s="13" t="s">
        <v>6603</v>
      </c>
      <c r="B1642" s="13" t="s">
        <v>6604</v>
      </c>
      <c r="C1642" s="13" t="s">
        <v>5917</v>
      </c>
      <c r="D1642" s="13" t="s">
        <v>5938</v>
      </c>
      <c r="E1642" s="13" t="s">
        <v>6033</v>
      </c>
      <c r="F1642" s="13" t="s">
        <v>6034</v>
      </c>
      <c r="G1642" s="14">
        <v>15141.0</v>
      </c>
      <c r="H1642" s="16" t="b">
        <f>G1642&lt;'Programas e Observações'!$C$11</f>
        <v>1</v>
      </c>
      <c r="I1642" s="14">
        <v>824.0</v>
      </c>
      <c r="J1642" s="14">
        <v>347.0</v>
      </c>
      <c r="K1642" s="14">
        <v>49.0</v>
      </c>
      <c r="L1642" s="14">
        <v>210.0</v>
      </c>
      <c r="M1642" s="14">
        <v>40.0</v>
      </c>
      <c r="N1642" s="14">
        <v>2.0</v>
      </c>
      <c r="O1642" s="14">
        <v>36.0</v>
      </c>
      <c r="P1642" s="14">
        <v>0.0</v>
      </c>
      <c r="Q1642" s="14"/>
      <c r="R1642" s="17">
        <f t="shared" si="1"/>
        <v>54.42176871</v>
      </c>
      <c r="S1642" s="17">
        <f t="shared" si="2"/>
        <v>22.91790503</v>
      </c>
      <c r="T1642" s="17">
        <f t="shared" si="3"/>
        <v>3.236245955</v>
      </c>
      <c r="U1642" s="17">
        <f t="shared" si="4"/>
        <v>13.86962552</v>
      </c>
      <c r="V1642" s="17">
        <f t="shared" si="5"/>
        <v>2.641833432</v>
      </c>
      <c r="W1642" s="17">
        <f t="shared" si="6"/>
        <v>0.1320916716</v>
      </c>
      <c r="X1642" s="17">
        <f t="shared" si="7"/>
        <v>2.377650089</v>
      </c>
      <c r="Y1642" s="14">
        <f t="shared" si="8"/>
        <v>4724</v>
      </c>
      <c r="Z1642" s="14">
        <f t="shared" si="9"/>
        <v>1905</v>
      </c>
      <c r="AA1642" s="14">
        <f t="shared" si="10"/>
        <v>333</v>
      </c>
      <c r="AB1642" s="14">
        <f t="shared" si="11"/>
        <v>1018</v>
      </c>
      <c r="AC1642" s="14">
        <f t="shared" si="12"/>
        <v>302</v>
      </c>
      <c r="AD1642" s="14">
        <f t="shared" si="13"/>
        <v>22</v>
      </c>
      <c r="AE1642" s="14">
        <f t="shared" si="14"/>
        <v>389</v>
      </c>
      <c r="AF1642" s="14">
        <f t="shared" si="15"/>
        <v>9</v>
      </c>
      <c r="AG1642" s="17">
        <f t="shared" si="16"/>
        <v>18.91287028</v>
      </c>
      <c r="AH1642" s="20">
        <f>12*(J1642*'Programas e Observações'!$C$8+K1642*'Programas e Observações'!$C$9+L1642*('Programas e Observações'!$C$8+'Programas e Observações'!$C$9)+M1642*'Programas e Observações'!$C$10)</f>
        <v>263646</v>
      </c>
      <c r="AI1642" s="20">
        <f>12*(J1642*'Programas e Observações'!$D$8+K1642*'Programas e Observações'!$D$9+L1642*('Programas e Observações'!$D$8+'Programas e Observações'!$D$9)+M1642*'Programas e Observações'!$D$10)</f>
        <v>470131.08</v>
      </c>
      <c r="AJ1642" s="13" t="s">
        <v>4184</v>
      </c>
      <c r="AK1642" s="13" t="s">
        <v>5629</v>
      </c>
    </row>
    <row r="1643" ht="15.75" customHeight="1">
      <c r="A1643" s="13" t="s">
        <v>6605</v>
      </c>
      <c r="B1643" s="13" t="s">
        <v>6606</v>
      </c>
      <c r="C1643" s="13" t="s">
        <v>6607</v>
      </c>
      <c r="D1643" s="13" t="s">
        <v>5938</v>
      </c>
      <c r="E1643" s="13" t="s">
        <v>6005</v>
      </c>
      <c r="F1643" s="13" t="s">
        <v>6006</v>
      </c>
      <c r="G1643" s="14">
        <v>28141.0</v>
      </c>
      <c r="H1643" s="16" t="b">
        <f>G1643&lt;'Programas e Observações'!$C$11</f>
        <v>0</v>
      </c>
      <c r="I1643" s="14">
        <v>131.0</v>
      </c>
      <c r="J1643" s="14">
        <v>25.0</v>
      </c>
      <c r="K1643" s="14">
        <v>6.0</v>
      </c>
      <c r="L1643" s="14">
        <v>8.0</v>
      </c>
      <c r="M1643" s="14">
        <v>2.0</v>
      </c>
      <c r="N1643" s="14">
        <v>0.0</v>
      </c>
      <c r="O1643" s="14">
        <v>41.0</v>
      </c>
      <c r="P1643" s="14">
        <v>1.0</v>
      </c>
      <c r="Q1643" s="14"/>
      <c r="R1643" s="17">
        <f t="shared" si="1"/>
        <v>4.655129526</v>
      </c>
      <c r="S1643" s="17">
        <f t="shared" si="2"/>
        <v>0.8883834974</v>
      </c>
      <c r="T1643" s="17">
        <f t="shared" si="3"/>
        <v>0.2132120394</v>
      </c>
      <c r="U1643" s="17">
        <f t="shared" si="4"/>
        <v>0.2842827192</v>
      </c>
      <c r="V1643" s="17">
        <f t="shared" si="5"/>
        <v>0.07107067979</v>
      </c>
      <c r="W1643" s="17">
        <f t="shared" si="6"/>
        <v>0</v>
      </c>
      <c r="X1643" s="17">
        <f t="shared" si="7"/>
        <v>1.456948936</v>
      </c>
      <c r="Y1643" s="14">
        <f t="shared" si="8"/>
        <v>18074</v>
      </c>
      <c r="Z1643" s="14">
        <f t="shared" si="9"/>
        <v>5941</v>
      </c>
      <c r="AA1643" s="14">
        <f t="shared" si="10"/>
        <v>1922</v>
      </c>
      <c r="AB1643" s="14">
        <f t="shared" si="11"/>
        <v>4389</v>
      </c>
      <c r="AC1643" s="14">
        <f t="shared" si="12"/>
        <v>790</v>
      </c>
      <c r="AD1643" s="14">
        <f t="shared" si="13"/>
        <v>33</v>
      </c>
      <c r="AE1643" s="14">
        <f t="shared" si="14"/>
        <v>743</v>
      </c>
      <c r="AF1643" s="14">
        <f t="shared" si="15"/>
        <v>15</v>
      </c>
      <c r="AG1643" s="17">
        <f t="shared" si="16"/>
        <v>41.23292703</v>
      </c>
      <c r="AH1643" s="20">
        <f>12*(J1643*'Programas e Observações'!$C$8+K1643*'Programas e Observações'!$C$9+L1643*('Programas e Observações'!$C$8+'Programas e Observações'!$C$9)+M1643*'Programas e Observações'!$C$10)</f>
        <v>14739.96</v>
      </c>
      <c r="AI1643" s="20">
        <f>12*(J1643*'Programas e Observações'!$D$8+K1643*'Programas e Observações'!$D$9+L1643*('Programas e Observações'!$D$8+'Programas e Observações'!$D$9)+M1643*'Programas e Observações'!$D$10)</f>
        <v>26939.04</v>
      </c>
      <c r="AJ1643" s="13" t="s">
        <v>3023</v>
      </c>
      <c r="AK1643" s="13" t="s">
        <v>2932</v>
      </c>
    </row>
    <row r="1644" ht="15.75" customHeight="1">
      <c r="A1644" s="13" t="s">
        <v>6608</v>
      </c>
      <c r="B1644" s="13" t="s">
        <v>6609</v>
      </c>
      <c r="C1644" s="13" t="s">
        <v>6610</v>
      </c>
      <c r="D1644" s="13" t="s">
        <v>5938</v>
      </c>
      <c r="E1644" s="13" t="s">
        <v>5946</v>
      </c>
      <c r="F1644" s="13" t="s">
        <v>5947</v>
      </c>
      <c r="G1644" s="14">
        <v>8261.0</v>
      </c>
      <c r="H1644" s="16" t="b">
        <f>G1644&lt;'Programas e Observações'!$C$11</f>
        <v>1</v>
      </c>
      <c r="I1644" s="14">
        <v>382.0</v>
      </c>
      <c r="J1644" s="14">
        <v>101.0</v>
      </c>
      <c r="K1644" s="14">
        <v>10.0</v>
      </c>
      <c r="L1644" s="14">
        <v>34.0</v>
      </c>
      <c r="M1644" s="14">
        <v>1.0</v>
      </c>
      <c r="N1644" s="14">
        <v>2.0</v>
      </c>
      <c r="O1644" s="14">
        <v>27.0</v>
      </c>
      <c r="P1644" s="14">
        <v>1.0</v>
      </c>
      <c r="Q1644" s="14"/>
      <c r="R1644" s="17">
        <f t="shared" si="1"/>
        <v>46.24137514</v>
      </c>
      <c r="S1644" s="17">
        <f t="shared" si="2"/>
        <v>12.22612275</v>
      </c>
      <c r="T1644" s="17">
        <f t="shared" si="3"/>
        <v>1.210507203</v>
      </c>
      <c r="U1644" s="17">
        <f t="shared" si="4"/>
        <v>4.115724489</v>
      </c>
      <c r="V1644" s="17">
        <f t="shared" si="5"/>
        <v>0.1210507203</v>
      </c>
      <c r="W1644" s="17">
        <f t="shared" si="6"/>
        <v>0.2421014405</v>
      </c>
      <c r="X1644" s="17">
        <f t="shared" si="7"/>
        <v>3.268369447</v>
      </c>
      <c r="Y1644" s="14">
        <f t="shared" si="8"/>
        <v>6118</v>
      </c>
      <c r="Z1644" s="14">
        <f t="shared" si="9"/>
        <v>1751</v>
      </c>
      <c r="AA1644" s="14">
        <f t="shared" si="10"/>
        <v>403</v>
      </c>
      <c r="AB1644" s="14">
        <f t="shared" si="11"/>
        <v>853</v>
      </c>
      <c r="AC1644" s="14">
        <f t="shared" si="12"/>
        <v>325</v>
      </c>
      <c r="AD1644" s="14">
        <f t="shared" si="13"/>
        <v>33</v>
      </c>
      <c r="AE1644" s="14">
        <f t="shared" si="14"/>
        <v>383</v>
      </c>
      <c r="AF1644" s="14">
        <f t="shared" si="15"/>
        <v>13</v>
      </c>
      <c r="AG1644" s="17">
        <f t="shared" si="16"/>
        <v>31.6386635</v>
      </c>
      <c r="AH1644" s="20">
        <f>12*(J1644*'Programas e Observações'!$C$8+K1644*'Programas e Observações'!$C$9+L1644*('Programas e Observações'!$C$8+'Programas e Observações'!$C$9)+M1644*'Programas e Observações'!$C$10)</f>
        <v>49751.88</v>
      </c>
      <c r="AI1644" s="20">
        <f>12*(J1644*'Programas e Observações'!$D$8+K1644*'Programas e Observações'!$D$9+L1644*('Programas e Observações'!$D$8+'Programas e Observações'!$D$9)+M1644*'Programas e Observações'!$D$10)</f>
        <v>99267.96</v>
      </c>
      <c r="AJ1644" s="13" t="s">
        <v>3466</v>
      </c>
      <c r="AK1644" s="13" t="s">
        <v>4044</v>
      </c>
    </row>
    <row r="1645" ht="15.75" customHeight="1">
      <c r="A1645" s="13" t="s">
        <v>6611</v>
      </c>
      <c r="B1645" s="13" t="s">
        <v>6612</v>
      </c>
      <c r="C1645" s="13" t="s">
        <v>6613</v>
      </c>
      <c r="D1645" s="13" t="s">
        <v>5938</v>
      </c>
      <c r="E1645" s="13" t="s">
        <v>6005</v>
      </c>
      <c r="F1645" s="13" t="s">
        <v>6006</v>
      </c>
      <c r="G1645" s="14">
        <v>17563.0</v>
      </c>
      <c r="H1645" s="16" t="b">
        <f>G1645&lt;'Programas e Observações'!$C$11</f>
        <v>1</v>
      </c>
      <c r="I1645" s="14">
        <v>627.0</v>
      </c>
      <c r="J1645" s="14">
        <v>254.0</v>
      </c>
      <c r="K1645" s="14">
        <v>38.0</v>
      </c>
      <c r="L1645" s="14">
        <v>138.0</v>
      </c>
      <c r="M1645" s="14">
        <v>4.0</v>
      </c>
      <c r="N1645" s="14">
        <v>0.0</v>
      </c>
      <c r="O1645" s="14">
        <v>37.0</v>
      </c>
      <c r="P1645" s="14">
        <v>0.0</v>
      </c>
      <c r="Q1645" s="14"/>
      <c r="R1645" s="17">
        <f t="shared" si="1"/>
        <v>35.70005124</v>
      </c>
      <c r="S1645" s="17">
        <f t="shared" si="2"/>
        <v>14.46222172</v>
      </c>
      <c r="T1645" s="17">
        <f t="shared" si="3"/>
        <v>2.163639469</v>
      </c>
      <c r="U1645" s="17">
        <f t="shared" si="4"/>
        <v>7.857427547</v>
      </c>
      <c r="V1645" s="17">
        <f t="shared" si="5"/>
        <v>0.2277515231</v>
      </c>
      <c r="W1645" s="17">
        <f t="shared" si="6"/>
        <v>0</v>
      </c>
      <c r="X1645" s="17">
        <f t="shared" si="7"/>
        <v>2.106701589</v>
      </c>
      <c r="Y1645" s="14">
        <f t="shared" si="8"/>
        <v>18074</v>
      </c>
      <c r="Z1645" s="14">
        <f t="shared" si="9"/>
        <v>5941</v>
      </c>
      <c r="AA1645" s="14">
        <f t="shared" si="10"/>
        <v>1922</v>
      </c>
      <c r="AB1645" s="14">
        <f t="shared" si="11"/>
        <v>4389</v>
      </c>
      <c r="AC1645" s="14">
        <f t="shared" si="12"/>
        <v>790</v>
      </c>
      <c r="AD1645" s="14">
        <f t="shared" si="13"/>
        <v>33</v>
      </c>
      <c r="AE1645" s="14">
        <f t="shared" si="14"/>
        <v>743</v>
      </c>
      <c r="AF1645" s="14">
        <f t="shared" si="15"/>
        <v>15</v>
      </c>
      <c r="AG1645" s="17">
        <f t="shared" si="16"/>
        <v>41.23292703</v>
      </c>
      <c r="AH1645" s="20">
        <f>12*(J1645*'Programas e Observações'!$C$8+K1645*'Programas e Observações'!$C$9+L1645*('Programas e Observações'!$C$8+'Programas e Observações'!$C$9)+M1645*'Programas e Observações'!$C$10)</f>
        <v>169614.72</v>
      </c>
      <c r="AI1645" s="20">
        <f>12*(J1645*'Programas e Observações'!$D$8+K1645*'Programas e Observações'!$D$9+L1645*('Programas e Observações'!$D$8+'Programas e Observações'!$D$9)+M1645*'Programas e Observações'!$D$10)</f>
        <v>314452.32</v>
      </c>
      <c r="AJ1645" s="13" t="s">
        <v>6614</v>
      </c>
      <c r="AK1645" s="13" t="s">
        <v>4567</v>
      </c>
    </row>
    <row r="1646" ht="15.75" customHeight="1">
      <c r="A1646" s="13" t="s">
        <v>6615</v>
      </c>
      <c r="B1646" s="13" t="s">
        <v>6616</v>
      </c>
      <c r="C1646" s="13" t="s">
        <v>6617</v>
      </c>
      <c r="D1646" s="13" t="s">
        <v>5938</v>
      </c>
      <c r="E1646" s="13" t="s">
        <v>6023</v>
      </c>
      <c r="F1646" s="13" t="s">
        <v>6024</v>
      </c>
      <c r="G1646" s="14">
        <v>9483.0</v>
      </c>
      <c r="H1646" s="16" t="b">
        <f>G1646&lt;'Programas e Observações'!$C$11</f>
        <v>1</v>
      </c>
      <c r="I1646" s="14">
        <v>196.0</v>
      </c>
      <c r="J1646" s="14">
        <v>84.0</v>
      </c>
      <c r="K1646" s="14">
        <v>12.0</v>
      </c>
      <c r="L1646" s="14">
        <v>30.0</v>
      </c>
      <c r="M1646" s="14">
        <v>10.0</v>
      </c>
      <c r="N1646" s="14">
        <v>0.0</v>
      </c>
      <c r="O1646" s="14">
        <v>9.0</v>
      </c>
      <c r="P1646" s="14">
        <v>0.0</v>
      </c>
      <c r="Q1646" s="14"/>
      <c r="R1646" s="17">
        <f t="shared" si="1"/>
        <v>20.6685648</v>
      </c>
      <c r="S1646" s="17">
        <f t="shared" si="2"/>
        <v>8.857956343</v>
      </c>
      <c r="T1646" s="17">
        <f t="shared" si="3"/>
        <v>1.265422335</v>
      </c>
      <c r="U1646" s="17">
        <f t="shared" si="4"/>
        <v>3.163555837</v>
      </c>
      <c r="V1646" s="17">
        <f t="shared" si="5"/>
        <v>1.054518612</v>
      </c>
      <c r="W1646" s="17">
        <f t="shared" si="6"/>
        <v>0</v>
      </c>
      <c r="X1646" s="17">
        <f t="shared" si="7"/>
        <v>0.949066751</v>
      </c>
      <c r="Y1646" s="14">
        <f t="shared" si="8"/>
        <v>5228</v>
      </c>
      <c r="Z1646" s="14">
        <f t="shared" si="9"/>
        <v>1654</v>
      </c>
      <c r="AA1646" s="14">
        <f t="shared" si="10"/>
        <v>411</v>
      </c>
      <c r="AB1646" s="14">
        <f t="shared" si="11"/>
        <v>1046</v>
      </c>
      <c r="AC1646" s="14">
        <f t="shared" si="12"/>
        <v>431</v>
      </c>
      <c r="AD1646" s="14">
        <f t="shared" si="13"/>
        <v>23</v>
      </c>
      <c r="AE1646" s="14">
        <f t="shared" si="14"/>
        <v>111</v>
      </c>
      <c r="AF1646" s="14">
        <f t="shared" si="15"/>
        <v>5</v>
      </c>
      <c r="AG1646" s="17">
        <f t="shared" si="16"/>
        <v>35.43926247</v>
      </c>
      <c r="AH1646" s="20">
        <f>12*(J1646*'Programas e Observações'!$C$8+K1646*'Programas e Observações'!$C$9+L1646*('Programas e Observações'!$C$8+'Programas e Observações'!$C$9)+M1646*'Programas e Observações'!$C$10)</f>
        <v>49308</v>
      </c>
      <c r="AI1646" s="20">
        <f>12*(J1646*'Programas e Observações'!$D$8+K1646*'Programas e Observações'!$D$9+L1646*('Programas e Observações'!$D$8+'Programas e Observações'!$D$9)+M1646*'Programas e Observações'!$D$10)</f>
        <v>91356.96</v>
      </c>
      <c r="AJ1646" s="13" t="s">
        <v>787</v>
      </c>
      <c r="AK1646" s="13" t="s">
        <v>3046</v>
      </c>
    </row>
    <row r="1647" ht="15.75" customHeight="1">
      <c r="A1647" s="13" t="s">
        <v>6618</v>
      </c>
      <c r="B1647" s="13" t="s">
        <v>6619</v>
      </c>
      <c r="C1647" s="13" t="s">
        <v>6620</v>
      </c>
      <c r="D1647" s="13" t="s">
        <v>5938</v>
      </c>
      <c r="E1647" s="13" t="s">
        <v>6049</v>
      </c>
      <c r="F1647" s="13" t="s">
        <v>6050</v>
      </c>
      <c r="G1647" s="14">
        <v>7776.0</v>
      </c>
      <c r="H1647" s="16" t="b">
        <f>G1647&lt;'Programas e Observações'!$C$11</f>
        <v>1</v>
      </c>
      <c r="I1647" s="14">
        <v>307.0</v>
      </c>
      <c r="J1647" s="14">
        <v>77.0</v>
      </c>
      <c r="K1647" s="14">
        <v>35.0</v>
      </c>
      <c r="L1647" s="14">
        <v>88.0</v>
      </c>
      <c r="M1647" s="14">
        <v>16.0</v>
      </c>
      <c r="N1647" s="14">
        <v>0.0</v>
      </c>
      <c r="O1647" s="14">
        <v>10.0</v>
      </c>
      <c r="P1647" s="14">
        <v>0.0</v>
      </c>
      <c r="Q1647" s="14"/>
      <c r="R1647" s="17">
        <f t="shared" si="1"/>
        <v>39.48045267</v>
      </c>
      <c r="S1647" s="17">
        <f t="shared" si="2"/>
        <v>9.902263374</v>
      </c>
      <c r="T1647" s="17">
        <f t="shared" si="3"/>
        <v>4.501028807</v>
      </c>
      <c r="U1647" s="17">
        <f t="shared" si="4"/>
        <v>11.31687243</v>
      </c>
      <c r="V1647" s="17">
        <f t="shared" si="5"/>
        <v>2.057613169</v>
      </c>
      <c r="W1647" s="17">
        <f t="shared" si="6"/>
        <v>0</v>
      </c>
      <c r="X1647" s="17">
        <f t="shared" si="7"/>
        <v>1.28600823</v>
      </c>
      <c r="Y1647" s="14">
        <f t="shared" si="8"/>
        <v>24886</v>
      </c>
      <c r="Z1647" s="14">
        <f t="shared" si="9"/>
        <v>9247</v>
      </c>
      <c r="AA1647" s="14">
        <f t="shared" si="10"/>
        <v>1974</v>
      </c>
      <c r="AB1647" s="14">
        <f t="shared" si="11"/>
        <v>4828</v>
      </c>
      <c r="AC1647" s="14">
        <f t="shared" si="12"/>
        <v>1668</v>
      </c>
      <c r="AD1647" s="14">
        <f t="shared" si="13"/>
        <v>1</v>
      </c>
      <c r="AE1647" s="14">
        <f t="shared" si="14"/>
        <v>1072</v>
      </c>
      <c r="AF1647" s="14">
        <f t="shared" si="15"/>
        <v>23</v>
      </c>
      <c r="AG1647" s="17">
        <f t="shared" si="16"/>
        <v>41.96514091</v>
      </c>
      <c r="AH1647" s="20">
        <f>12*(J1647*'Programas e Observações'!$C$8+K1647*'Programas e Observações'!$C$9+L1647*('Programas e Observações'!$C$8+'Programas e Observações'!$C$9)+M1647*'Programas e Observações'!$C$10)</f>
        <v>103861.68</v>
      </c>
      <c r="AI1647" s="20">
        <f>12*(J1647*'Programas e Observações'!$D$8+K1647*'Programas e Observações'!$D$9+L1647*('Programas e Observações'!$D$8+'Programas e Observações'!$D$9)+M1647*'Programas e Observações'!$D$10)</f>
        <v>166087.56</v>
      </c>
      <c r="AJ1647" s="13" t="s">
        <v>6621</v>
      </c>
      <c r="AK1647" s="13" t="s">
        <v>4033</v>
      </c>
    </row>
    <row r="1648" ht="15.75" customHeight="1">
      <c r="A1648" s="13" t="s">
        <v>6622</v>
      </c>
      <c r="B1648" s="13" t="s">
        <v>6623</v>
      </c>
      <c r="C1648" s="13" t="s">
        <v>6624</v>
      </c>
      <c r="D1648" s="13" t="s">
        <v>5938</v>
      </c>
      <c r="E1648" s="13" t="s">
        <v>5958</v>
      </c>
      <c r="F1648" s="13" t="s">
        <v>5959</v>
      </c>
      <c r="G1648" s="14">
        <v>23127.0</v>
      </c>
      <c r="H1648" s="16" t="b">
        <f>G1648&lt;'Programas e Observações'!$C$11</f>
        <v>0</v>
      </c>
      <c r="I1648" s="14">
        <v>916.0</v>
      </c>
      <c r="J1648" s="14">
        <v>326.0</v>
      </c>
      <c r="K1648" s="14">
        <v>55.0</v>
      </c>
      <c r="L1648" s="14">
        <v>129.0</v>
      </c>
      <c r="M1648" s="14">
        <v>58.0</v>
      </c>
      <c r="N1648" s="14">
        <v>0.0</v>
      </c>
      <c r="O1648" s="14">
        <v>44.0</v>
      </c>
      <c r="P1648" s="14">
        <v>0.0</v>
      </c>
      <c r="Q1648" s="14"/>
      <c r="R1648" s="17">
        <f t="shared" si="1"/>
        <v>39.60738531</v>
      </c>
      <c r="S1648" s="17">
        <f t="shared" si="2"/>
        <v>14.09607818</v>
      </c>
      <c r="T1648" s="17">
        <f t="shared" si="3"/>
        <v>2.378172699</v>
      </c>
      <c r="U1648" s="17">
        <f t="shared" si="4"/>
        <v>5.577895966</v>
      </c>
      <c r="V1648" s="17">
        <f t="shared" si="5"/>
        <v>2.507891209</v>
      </c>
      <c r="W1648" s="17">
        <f t="shared" si="6"/>
        <v>0</v>
      </c>
      <c r="X1648" s="17">
        <f t="shared" si="7"/>
        <v>1.902538159</v>
      </c>
      <c r="Y1648" s="14">
        <f t="shared" si="8"/>
        <v>71697</v>
      </c>
      <c r="Z1648" s="14">
        <f t="shared" si="9"/>
        <v>17762</v>
      </c>
      <c r="AA1648" s="14">
        <f t="shared" si="10"/>
        <v>10278</v>
      </c>
      <c r="AB1648" s="14">
        <f t="shared" si="11"/>
        <v>18104</v>
      </c>
      <c r="AC1648" s="14">
        <f t="shared" si="12"/>
        <v>4709</v>
      </c>
      <c r="AD1648" s="14">
        <f t="shared" si="13"/>
        <v>29</v>
      </c>
      <c r="AE1648" s="14">
        <f t="shared" si="14"/>
        <v>2497</v>
      </c>
      <c r="AF1648" s="14">
        <f t="shared" si="15"/>
        <v>42</v>
      </c>
      <c r="AG1648" s="17">
        <f t="shared" si="16"/>
        <v>50.72930855</v>
      </c>
      <c r="AH1648" s="20">
        <f>12*(J1648*'Programas e Observações'!$C$8+K1648*'Programas e Observações'!$C$9+L1648*('Programas e Observações'!$C$8+'Programas e Observações'!$C$9)+M1648*'Programas e Observações'!$C$10)</f>
        <v>214674.84</v>
      </c>
      <c r="AI1648" s="20">
        <f>12*(J1648*'Programas e Observações'!$D$8+K1648*'Programas e Observações'!$D$9+L1648*('Programas e Observações'!$D$8+'Programas e Observações'!$D$9)+M1648*'Programas e Observações'!$D$10)</f>
        <v>383113.68</v>
      </c>
      <c r="AJ1648" s="13" t="s">
        <v>5169</v>
      </c>
      <c r="AK1648" s="13" t="s">
        <v>6625</v>
      </c>
    </row>
    <row r="1649" ht="15.75" customHeight="1">
      <c r="A1649" s="13" t="s">
        <v>6626</v>
      </c>
      <c r="B1649" s="13" t="s">
        <v>6627</v>
      </c>
      <c r="C1649" s="13" t="s">
        <v>6628</v>
      </c>
      <c r="D1649" s="13" t="s">
        <v>5938</v>
      </c>
      <c r="E1649" s="13" t="s">
        <v>6049</v>
      </c>
      <c r="F1649" s="13" t="s">
        <v>6050</v>
      </c>
      <c r="G1649" s="14">
        <v>27151.0</v>
      </c>
      <c r="H1649" s="16" t="b">
        <f>G1649&lt;'Programas e Observações'!$C$11</f>
        <v>0</v>
      </c>
      <c r="I1649" s="14">
        <v>1942.0</v>
      </c>
      <c r="J1649" s="14">
        <v>765.0</v>
      </c>
      <c r="K1649" s="14">
        <v>197.0</v>
      </c>
      <c r="L1649" s="14">
        <v>606.0</v>
      </c>
      <c r="M1649" s="14">
        <v>103.0</v>
      </c>
      <c r="N1649" s="14">
        <v>0.0</v>
      </c>
      <c r="O1649" s="14">
        <v>43.0</v>
      </c>
      <c r="P1649" s="14">
        <v>0.0</v>
      </c>
      <c r="Q1649" s="14"/>
      <c r="R1649" s="17">
        <f t="shared" si="1"/>
        <v>71.52591065</v>
      </c>
      <c r="S1649" s="17">
        <f t="shared" si="2"/>
        <v>28.1757578</v>
      </c>
      <c r="T1649" s="17">
        <f t="shared" si="3"/>
        <v>7.255718021</v>
      </c>
      <c r="U1649" s="17">
        <f t="shared" si="4"/>
        <v>22.3196199</v>
      </c>
      <c r="V1649" s="17">
        <f t="shared" si="5"/>
        <v>3.793598762</v>
      </c>
      <c r="W1649" s="17">
        <f t="shared" si="6"/>
        <v>0</v>
      </c>
      <c r="X1649" s="17">
        <f t="shared" si="7"/>
        <v>1.583735406</v>
      </c>
      <c r="Y1649" s="14">
        <f t="shared" si="8"/>
        <v>24886</v>
      </c>
      <c r="Z1649" s="14">
        <f t="shared" si="9"/>
        <v>9247</v>
      </c>
      <c r="AA1649" s="14">
        <f t="shared" si="10"/>
        <v>1974</v>
      </c>
      <c r="AB1649" s="14">
        <f t="shared" si="11"/>
        <v>4828</v>
      </c>
      <c r="AC1649" s="14">
        <f t="shared" si="12"/>
        <v>1668</v>
      </c>
      <c r="AD1649" s="14">
        <f t="shared" si="13"/>
        <v>1</v>
      </c>
      <c r="AE1649" s="14">
        <f t="shared" si="14"/>
        <v>1072</v>
      </c>
      <c r="AF1649" s="14">
        <f t="shared" si="15"/>
        <v>23</v>
      </c>
      <c r="AG1649" s="17">
        <f t="shared" si="16"/>
        <v>41.96514091</v>
      </c>
      <c r="AH1649" s="20">
        <f>12*(J1649*'Programas e Observações'!$C$8+K1649*'Programas e Observações'!$C$9+L1649*('Programas e Observações'!$C$8+'Programas e Observações'!$C$9)+M1649*'Programas e Observações'!$C$10)</f>
        <v>735638.64</v>
      </c>
      <c r="AI1649" s="20">
        <f>12*(J1649*'Programas e Observações'!$D$8+K1649*'Programas e Observações'!$D$9+L1649*('Programas e Observações'!$D$8+'Programas e Observações'!$D$9)+M1649*'Programas e Observações'!$D$10)</f>
        <v>1247520.72</v>
      </c>
      <c r="AJ1649" s="13" t="s">
        <v>6629</v>
      </c>
      <c r="AK1649" s="13" t="s">
        <v>5311</v>
      </c>
    </row>
    <row r="1650" ht="15.75" customHeight="1">
      <c r="A1650" s="13" t="s">
        <v>6630</v>
      </c>
      <c r="B1650" s="13" t="s">
        <v>6631</v>
      </c>
      <c r="C1650" s="13" t="s">
        <v>6632</v>
      </c>
      <c r="D1650" s="13" t="s">
        <v>5938</v>
      </c>
      <c r="E1650" s="13" t="s">
        <v>5939</v>
      </c>
      <c r="F1650" s="13" t="s">
        <v>5940</v>
      </c>
      <c r="G1650" s="14">
        <v>144243.0</v>
      </c>
      <c r="H1650" s="16" t="b">
        <f>G1650&lt;'Programas e Observações'!$C$11</f>
        <v>0</v>
      </c>
      <c r="I1650" s="14">
        <v>10273.0</v>
      </c>
      <c r="J1650" s="14">
        <v>2720.0</v>
      </c>
      <c r="K1650" s="14">
        <v>1212.0</v>
      </c>
      <c r="L1650" s="14">
        <v>3835.0</v>
      </c>
      <c r="M1650" s="14">
        <v>676.0</v>
      </c>
      <c r="N1650" s="14">
        <v>0.0</v>
      </c>
      <c r="O1650" s="14">
        <v>297.0</v>
      </c>
      <c r="P1650" s="14">
        <v>9.0</v>
      </c>
      <c r="Q1650" s="14">
        <v>402.0</v>
      </c>
      <c r="R1650" s="17">
        <f t="shared" si="1"/>
        <v>71.22009387</v>
      </c>
      <c r="S1650" s="17">
        <f t="shared" si="2"/>
        <v>18.85706759</v>
      </c>
      <c r="T1650" s="17">
        <f t="shared" si="3"/>
        <v>8.402487469</v>
      </c>
      <c r="U1650" s="17">
        <f t="shared" si="4"/>
        <v>26.58707875</v>
      </c>
      <c r="V1650" s="17">
        <f t="shared" si="5"/>
        <v>4.686535915</v>
      </c>
      <c r="W1650" s="17">
        <f t="shared" si="6"/>
        <v>0</v>
      </c>
      <c r="X1650" s="17">
        <f t="shared" si="7"/>
        <v>2.059025395</v>
      </c>
      <c r="Y1650" s="14">
        <f t="shared" si="8"/>
        <v>227544</v>
      </c>
      <c r="Z1650" s="14">
        <f t="shared" si="9"/>
        <v>61435</v>
      </c>
      <c r="AA1650" s="14">
        <f t="shared" si="10"/>
        <v>36541</v>
      </c>
      <c r="AB1650" s="14">
        <f t="shared" si="11"/>
        <v>68229</v>
      </c>
      <c r="AC1650" s="14">
        <f t="shared" si="12"/>
        <v>15818</v>
      </c>
      <c r="AD1650" s="14">
        <f t="shared" si="13"/>
        <v>78580</v>
      </c>
      <c r="AE1650" s="14">
        <f t="shared" si="14"/>
        <v>8368</v>
      </c>
      <c r="AF1650" s="14">
        <f t="shared" si="15"/>
        <v>182</v>
      </c>
      <c r="AG1650" s="17">
        <f t="shared" si="16"/>
        <v>54.15870311</v>
      </c>
      <c r="AH1650" s="20">
        <f>12*(J1650*'Programas e Observações'!$C$8+K1650*'Programas e Observações'!$C$9+L1650*('Programas e Observações'!$C$8+'Programas e Observações'!$C$9)+M1650*'Programas e Observações'!$C$10)</f>
        <v>4229206.08</v>
      </c>
      <c r="AI1650" s="20">
        <f>12*(J1650*'Programas e Observações'!$D$8+K1650*'Programas e Observações'!$D$9+L1650*('Programas e Observações'!$D$8+'Programas e Observações'!$D$9)+M1650*'Programas e Observações'!$D$10)</f>
        <v>6705314.76</v>
      </c>
      <c r="AJ1650" s="13" t="s">
        <v>6633</v>
      </c>
      <c r="AK1650" s="13" t="s">
        <v>6634</v>
      </c>
    </row>
    <row r="1651" ht="15.75" customHeight="1">
      <c r="A1651" s="13" t="s">
        <v>6635</v>
      </c>
      <c r="B1651" s="13" t="s">
        <v>6636</v>
      </c>
      <c r="C1651" s="13" t="s">
        <v>6637</v>
      </c>
      <c r="D1651" s="13" t="s">
        <v>5938</v>
      </c>
      <c r="E1651" s="13" t="s">
        <v>5965</v>
      </c>
      <c r="F1651" s="13" t="s">
        <v>5966</v>
      </c>
      <c r="G1651" s="14">
        <v>11699.0</v>
      </c>
      <c r="H1651" s="16" t="b">
        <f>G1651&lt;'Programas e Observações'!$C$11</f>
        <v>1</v>
      </c>
      <c r="I1651" s="14">
        <v>838.0</v>
      </c>
      <c r="J1651" s="14">
        <v>204.0</v>
      </c>
      <c r="K1651" s="14">
        <v>95.0</v>
      </c>
      <c r="L1651" s="14">
        <v>183.0</v>
      </c>
      <c r="M1651" s="14">
        <v>60.0</v>
      </c>
      <c r="N1651" s="14">
        <v>0.0</v>
      </c>
      <c r="O1651" s="14">
        <v>22.0</v>
      </c>
      <c r="P1651" s="14">
        <v>1.0</v>
      </c>
      <c r="Q1651" s="14"/>
      <c r="R1651" s="17">
        <f t="shared" si="1"/>
        <v>71.63005385</v>
      </c>
      <c r="S1651" s="17">
        <f t="shared" si="2"/>
        <v>17.43738781</v>
      </c>
      <c r="T1651" s="17">
        <f t="shared" si="3"/>
        <v>8.120352167</v>
      </c>
      <c r="U1651" s="17">
        <f t="shared" si="4"/>
        <v>15.6423626</v>
      </c>
      <c r="V1651" s="17">
        <f t="shared" si="5"/>
        <v>5.128643474</v>
      </c>
      <c r="W1651" s="17">
        <f t="shared" si="6"/>
        <v>0</v>
      </c>
      <c r="X1651" s="17">
        <f t="shared" si="7"/>
        <v>1.880502607</v>
      </c>
      <c r="Y1651" s="14">
        <f t="shared" si="8"/>
        <v>19738</v>
      </c>
      <c r="Z1651" s="14">
        <f t="shared" si="9"/>
        <v>6149</v>
      </c>
      <c r="AA1651" s="14">
        <f t="shared" si="10"/>
        <v>2149</v>
      </c>
      <c r="AB1651" s="14">
        <f t="shared" si="11"/>
        <v>4978</v>
      </c>
      <c r="AC1651" s="14">
        <f t="shared" si="12"/>
        <v>1466</v>
      </c>
      <c r="AD1651" s="14">
        <f t="shared" si="13"/>
        <v>7</v>
      </c>
      <c r="AE1651" s="14">
        <f t="shared" si="14"/>
        <v>802</v>
      </c>
      <c r="AF1651" s="14">
        <f t="shared" si="15"/>
        <v>24</v>
      </c>
      <c r="AG1651" s="17">
        <f t="shared" si="16"/>
        <v>37.93573335</v>
      </c>
      <c r="AH1651" s="20">
        <f>12*(J1651*'Programas e Observações'!$C$8+K1651*'Programas e Observações'!$C$9+L1651*('Programas e Observações'!$C$8+'Programas e Observações'!$C$9)+M1651*'Programas e Observações'!$C$10)</f>
        <v>250108.2</v>
      </c>
      <c r="AI1651" s="20">
        <f>12*(J1651*'Programas e Observações'!$D$8+K1651*'Programas e Observações'!$D$9+L1651*('Programas e Observações'!$D$8+'Programas e Observações'!$D$9)+M1651*'Programas e Observações'!$D$10)</f>
        <v>396150.48</v>
      </c>
      <c r="AJ1651" s="13" t="s">
        <v>4341</v>
      </c>
      <c r="AK1651" s="13" t="s">
        <v>6638</v>
      </c>
    </row>
    <row r="1652" ht="15.75" customHeight="1">
      <c r="A1652" s="13" t="s">
        <v>6639</v>
      </c>
      <c r="B1652" s="13" t="s">
        <v>6640</v>
      </c>
      <c r="C1652" s="13" t="s">
        <v>2808</v>
      </c>
      <c r="D1652" s="13" t="s">
        <v>6641</v>
      </c>
      <c r="E1652" s="13" t="s">
        <v>6642</v>
      </c>
      <c r="F1652" s="13" t="s">
        <v>6643</v>
      </c>
      <c r="G1652" s="14">
        <v>19550.0</v>
      </c>
      <c r="H1652" s="16" t="b">
        <f>G1652&lt;'Programas e Observações'!$C$11</f>
        <v>1</v>
      </c>
      <c r="I1652" s="14">
        <v>698.0</v>
      </c>
      <c r="J1652" s="14">
        <v>204.0</v>
      </c>
      <c r="K1652" s="14">
        <v>55.0</v>
      </c>
      <c r="L1652" s="14">
        <v>127.0</v>
      </c>
      <c r="M1652" s="14">
        <v>48.0</v>
      </c>
      <c r="N1652" s="14">
        <v>94.0</v>
      </c>
      <c r="O1652" s="14">
        <v>32.0</v>
      </c>
      <c r="P1652" s="14">
        <v>2.0</v>
      </c>
      <c r="Q1652" s="14"/>
      <c r="R1652" s="17">
        <f t="shared" si="1"/>
        <v>35.70332481</v>
      </c>
      <c r="S1652" s="17">
        <f t="shared" si="2"/>
        <v>10.43478261</v>
      </c>
      <c r="T1652" s="17">
        <f t="shared" si="3"/>
        <v>2.813299233</v>
      </c>
      <c r="U1652" s="17">
        <f t="shared" si="4"/>
        <v>6.496163683</v>
      </c>
      <c r="V1652" s="17">
        <f t="shared" si="5"/>
        <v>2.455242967</v>
      </c>
      <c r="W1652" s="17">
        <f t="shared" si="6"/>
        <v>4.808184143</v>
      </c>
      <c r="X1652" s="17">
        <f t="shared" si="7"/>
        <v>1.636828645</v>
      </c>
      <c r="Y1652" s="14">
        <f t="shared" si="8"/>
        <v>5880</v>
      </c>
      <c r="Z1652" s="14">
        <f t="shared" si="9"/>
        <v>1482</v>
      </c>
      <c r="AA1652" s="14">
        <f t="shared" si="10"/>
        <v>414</v>
      </c>
      <c r="AB1652" s="14">
        <f t="shared" si="11"/>
        <v>951</v>
      </c>
      <c r="AC1652" s="14">
        <f t="shared" si="12"/>
        <v>448</v>
      </c>
      <c r="AD1652" s="14">
        <f t="shared" si="13"/>
        <v>1208</v>
      </c>
      <c r="AE1652" s="14">
        <f t="shared" si="14"/>
        <v>270</v>
      </c>
      <c r="AF1652" s="14">
        <f t="shared" si="15"/>
        <v>14</v>
      </c>
      <c r="AG1652" s="17">
        <f t="shared" si="16"/>
        <v>38.60826401</v>
      </c>
      <c r="AH1652" s="20">
        <f>12*(J1652*'Programas e Observações'!$C$8+K1652*'Programas e Observações'!$C$9+L1652*('Programas e Observações'!$C$8+'Programas e Observações'!$C$9)+M1652*'Programas e Observações'!$C$10)</f>
        <v>183756.84</v>
      </c>
      <c r="AI1652" s="20">
        <f>12*(J1652*'Programas e Observações'!$D$8+K1652*'Programas e Observações'!$D$9+L1652*('Programas e Observações'!$D$8+'Programas e Observações'!$D$9)+M1652*'Programas e Observações'!$D$10)</f>
        <v>307414.32</v>
      </c>
      <c r="AJ1652" s="13" t="s">
        <v>2434</v>
      </c>
      <c r="AK1652" s="13" t="s">
        <v>1401</v>
      </c>
    </row>
    <row r="1653" ht="15.75" customHeight="1">
      <c r="A1653" s="13" t="s">
        <v>6644</v>
      </c>
      <c r="B1653" s="13" t="s">
        <v>6645</v>
      </c>
      <c r="C1653" s="13" t="s">
        <v>6646</v>
      </c>
      <c r="D1653" s="13" t="s">
        <v>6641</v>
      </c>
      <c r="E1653" s="13" t="s">
        <v>6647</v>
      </c>
      <c r="F1653" s="13" t="s">
        <v>6648</v>
      </c>
      <c r="G1653" s="14">
        <v>14167.0</v>
      </c>
      <c r="H1653" s="16" t="b">
        <f>G1653&lt;'Programas e Observações'!$C$11</f>
        <v>1</v>
      </c>
      <c r="I1653" s="14">
        <v>1775.0</v>
      </c>
      <c r="J1653" s="14">
        <v>608.0</v>
      </c>
      <c r="K1653" s="14">
        <v>155.0</v>
      </c>
      <c r="L1653" s="14">
        <v>482.0</v>
      </c>
      <c r="M1653" s="14">
        <v>145.0</v>
      </c>
      <c r="N1653" s="14">
        <v>80.0</v>
      </c>
      <c r="O1653" s="14">
        <v>25.0</v>
      </c>
      <c r="P1653" s="14">
        <v>1.0</v>
      </c>
      <c r="Q1653" s="14"/>
      <c r="R1653" s="17">
        <f t="shared" si="1"/>
        <v>125.2911696</v>
      </c>
      <c r="S1653" s="17">
        <f t="shared" si="2"/>
        <v>42.91663726</v>
      </c>
      <c r="T1653" s="17">
        <f t="shared" si="3"/>
        <v>10.94091904</v>
      </c>
      <c r="U1653" s="17">
        <f t="shared" si="4"/>
        <v>34.02272888</v>
      </c>
      <c r="V1653" s="17">
        <f t="shared" si="5"/>
        <v>10.23505329</v>
      </c>
      <c r="W1653" s="17">
        <f t="shared" si="6"/>
        <v>5.646925955</v>
      </c>
      <c r="X1653" s="17">
        <f t="shared" si="7"/>
        <v>1.764664361</v>
      </c>
      <c r="Y1653" s="14">
        <f t="shared" si="8"/>
        <v>11660</v>
      </c>
      <c r="Z1653" s="14">
        <f t="shared" si="9"/>
        <v>3609</v>
      </c>
      <c r="AA1653" s="14">
        <f t="shared" si="10"/>
        <v>1496</v>
      </c>
      <c r="AB1653" s="14">
        <f t="shared" si="11"/>
        <v>2962</v>
      </c>
      <c r="AC1653" s="14">
        <f t="shared" si="12"/>
        <v>836</v>
      </c>
      <c r="AD1653" s="14">
        <f t="shared" si="13"/>
        <v>2510</v>
      </c>
      <c r="AE1653" s="14">
        <f t="shared" si="14"/>
        <v>256</v>
      </c>
      <c r="AF1653" s="14">
        <f t="shared" si="15"/>
        <v>7</v>
      </c>
      <c r="AG1653" s="17">
        <f t="shared" si="16"/>
        <v>60.81944553</v>
      </c>
      <c r="AH1653" s="20">
        <f>12*(J1653*'Programas e Observações'!$C$8+K1653*'Programas e Observações'!$C$9+L1653*('Programas e Observações'!$C$8+'Programas e Observações'!$C$9)+M1653*'Programas e Observações'!$C$10)</f>
        <v>617417.4</v>
      </c>
      <c r="AI1653" s="20">
        <f>12*(J1653*'Programas e Observações'!$D$8+K1653*'Programas e Observações'!$D$9+L1653*('Programas e Observações'!$D$8+'Programas e Observações'!$D$9)+M1653*'Programas e Observações'!$D$10)</f>
        <v>1025254.8</v>
      </c>
      <c r="AJ1653" s="13" t="s">
        <v>531</v>
      </c>
      <c r="AK1653" s="13" t="s">
        <v>4308</v>
      </c>
    </row>
    <row r="1654" ht="15.75" customHeight="1">
      <c r="A1654" s="13" t="s">
        <v>6649</v>
      </c>
      <c r="B1654" s="13" t="s">
        <v>6650</v>
      </c>
      <c r="C1654" s="13" t="s">
        <v>6651</v>
      </c>
      <c r="D1654" s="13" t="s">
        <v>6641</v>
      </c>
      <c r="E1654" s="13" t="s">
        <v>6652</v>
      </c>
      <c r="F1654" s="13" t="s">
        <v>6653</v>
      </c>
      <c r="G1654" s="14">
        <v>243906.0</v>
      </c>
      <c r="H1654" s="16" t="b">
        <f>G1654&lt;'Programas e Observações'!$C$11</f>
        <v>0</v>
      </c>
      <c r="I1654" s="14">
        <v>9522.0</v>
      </c>
      <c r="J1654" s="14">
        <v>2733.0</v>
      </c>
      <c r="K1654" s="14">
        <v>1235.0</v>
      </c>
      <c r="L1654" s="14">
        <v>2576.0</v>
      </c>
      <c r="M1654" s="14">
        <v>1016.0</v>
      </c>
      <c r="N1654" s="14">
        <v>4701.0</v>
      </c>
      <c r="O1654" s="14">
        <v>617.0</v>
      </c>
      <c r="P1654" s="14">
        <v>15.0</v>
      </c>
      <c r="Q1654" s="14">
        <v>533.0</v>
      </c>
      <c r="R1654" s="17">
        <f t="shared" si="1"/>
        <v>39.03963002</v>
      </c>
      <c r="S1654" s="17">
        <f t="shared" si="2"/>
        <v>11.20513641</v>
      </c>
      <c r="T1654" s="17">
        <f t="shared" si="3"/>
        <v>5.063426074</v>
      </c>
      <c r="U1654" s="17">
        <f t="shared" si="4"/>
        <v>10.5614458</v>
      </c>
      <c r="V1654" s="17">
        <f t="shared" si="5"/>
        <v>4.165539183</v>
      </c>
      <c r="W1654" s="17">
        <f t="shared" si="6"/>
        <v>19.2738186</v>
      </c>
      <c r="X1654" s="17">
        <f t="shared" si="7"/>
        <v>2.529663067</v>
      </c>
      <c r="Y1654" s="14">
        <f t="shared" si="8"/>
        <v>21883</v>
      </c>
      <c r="Z1654" s="14">
        <f t="shared" si="9"/>
        <v>6766</v>
      </c>
      <c r="AA1654" s="14">
        <f t="shared" si="10"/>
        <v>2344</v>
      </c>
      <c r="AB1654" s="14">
        <f t="shared" si="11"/>
        <v>4916</v>
      </c>
      <c r="AC1654" s="14">
        <f t="shared" si="12"/>
        <v>1828</v>
      </c>
      <c r="AD1654" s="14">
        <f t="shared" si="13"/>
        <v>7468</v>
      </c>
      <c r="AE1654" s="14">
        <f t="shared" si="14"/>
        <v>1130</v>
      </c>
      <c r="AF1654" s="14">
        <f t="shared" si="15"/>
        <v>27</v>
      </c>
      <c r="AG1654" s="17">
        <f t="shared" si="16"/>
        <v>41.63202563</v>
      </c>
      <c r="AH1654" s="20">
        <f>12*(J1654*'Programas e Observações'!$C$8+K1654*'Programas e Observações'!$C$9+L1654*('Programas e Observações'!$C$8+'Programas e Observações'!$C$9)+M1654*'Programas e Observações'!$C$10)</f>
        <v>3531407.28</v>
      </c>
      <c r="AI1654" s="20">
        <f>12*(J1654*'Programas e Observações'!$D$8+K1654*'Programas e Observações'!$D$9+L1654*('Programas e Observações'!$D$8+'Programas e Observações'!$D$9)+M1654*'Programas e Observações'!$D$10)</f>
        <v>5537562.12</v>
      </c>
      <c r="AJ1654" s="13" t="s">
        <v>6654</v>
      </c>
      <c r="AK1654" s="13" t="s">
        <v>4328</v>
      </c>
    </row>
    <row r="1655" ht="15.75" customHeight="1">
      <c r="A1655" s="13" t="s">
        <v>6655</v>
      </c>
      <c r="B1655" s="13" t="s">
        <v>6656</v>
      </c>
      <c r="C1655" s="13" t="s">
        <v>6657</v>
      </c>
      <c r="D1655" s="13" t="s">
        <v>6641</v>
      </c>
      <c r="E1655" s="13" t="s">
        <v>6658</v>
      </c>
      <c r="F1655" s="13" t="s">
        <v>6659</v>
      </c>
      <c r="G1655" s="14">
        <v>38480.0</v>
      </c>
      <c r="H1655" s="16" t="b">
        <f>G1655&lt;'Programas e Observações'!$C$11</f>
        <v>0</v>
      </c>
      <c r="I1655" s="14">
        <v>0.0</v>
      </c>
      <c r="J1655" s="14">
        <v>0.0</v>
      </c>
      <c r="K1655" s="14">
        <v>0.0</v>
      </c>
      <c r="L1655" s="14">
        <v>0.0</v>
      </c>
      <c r="M1655" s="14">
        <v>0.0</v>
      </c>
      <c r="N1655" s="14">
        <v>179.0</v>
      </c>
      <c r="O1655" s="14">
        <v>35.0</v>
      </c>
      <c r="P1655" s="14">
        <v>1.0</v>
      </c>
      <c r="Q1655" s="14"/>
      <c r="R1655" s="17">
        <f t="shared" si="1"/>
        <v>0</v>
      </c>
      <c r="S1655" s="17">
        <f t="shared" si="2"/>
        <v>0</v>
      </c>
      <c r="T1655" s="17">
        <f t="shared" si="3"/>
        <v>0</v>
      </c>
      <c r="U1655" s="17">
        <f t="shared" si="4"/>
        <v>0</v>
      </c>
      <c r="V1655" s="17">
        <f t="shared" si="5"/>
        <v>0</v>
      </c>
      <c r="W1655" s="17">
        <f t="shared" si="6"/>
        <v>4.651767152</v>
      </c>
      <c r="X1655" s="17">
        <f t="shared" si="7"/>
        <v>0.9095634096</v>
      </c>
      <c r="Y1655" s="14">
        <f t="shared" si="8"/>
        <v>2023</v>
      </c>
      <c r="Z1655" s="14">
        <f t="shared" si="9"/>
        <v>683</v>
      </c>
      <c r="AA1655" s="14">
        <f t="shared" si="10"/>
        <v>149</v>
      </c>
      <c r="AB1655" s="14">
        <f t="shared" si="11"/>
        <v>465</v>
      </c>
      <c r="AC1655" s="14">
        <f t="shared" si="12"/>
        <v>92</v>
      </c>
      <c r="AD1655" s="14">
        <f t="shared" si="13"/>
        <v>707</v>
      </c>
      <c r="AE1655" s="14">
        <f t="shared" si="14"/>
        <v>185</v>
      </c>
      <c r="AF1655" s="14">
        <f t="shared" si="15"/>
        <v>4</v>
      </c>
      <c r="AG1655" s="17">
        <f t="shared" si="16"/>
        <v>16.24834344</v>
      </c>
      <c r="AH1655" s="20">
        <f>12*(J1655*'Programas e Observações'!$C$8+K1655*'Programas e Observações'!$C$9+L1655*('Programas e Observações'!$C$8+'Programas e Observações'!$C$9)+M1655*'Programas e Observações'!$C$10)</f>
        <v>0</v>
      </c>
      <c r="AI1655" s="20">
        <f>12*(J1655*'Programas e Observações'!$D$8+K1655*'Programas e Observações'!$D$9+L1655*('Programas e Observações'!$D$8+'Programas e Observações'!$D$9)+M1655*'Programas e Observações'!$D$10)</f>
        <v>0</v>
      </c>
      <c r="AJ1655" s="13" t="s">
        <v>342</v>
      </c>
      <c r="AK1655" s="13" t="s">
        <v>343</v>
      </c>
    </row>
    <row r="1656" ht="15.75" customHeight="1">
      <c r="A1656" s="13" t="s">
        <v>6660</v>
      </c>
      <c r="B1656" s="13" t="s">
        <v>6661</v>
      </c>
      <c r="C1656" s="13" t="s">
        <v>6662</v>
      </c>
      <c r="D1656" s="13" t="s">
        <v>6641</v>
      </c>
      <c r="E1656" s="13" t="s">
        <v>6663</v>
      </c>
      <c r="F1656" s="13" t="s">
        <v>6664</v>
      </c>
      <c r="G1656" s="14">
        <v>16756.0</v>
      </c>
      <c r="H1656" s="16" t="b">
        <f>G1656&lt;'Programas e Observações'!$C$11</f>
        <v>1</v>
      </c>
      <c r="I1656" s="14">
        <v>196.0</v>
      </c>
      <c r="J1656" s="14">
        <v>73.0</v>
      </c>
      <c r="K1656" s="14">
        <v>4.0</v>
      </c>
      <c r="L1656" s="14">
        <v>22.0</v>
      </c>
      <c r="M1656" s="14">
        <v>12.0</v>
      </c>
      <c r="N1656" s="14">
        <v>90.0</v>
      </c>
      <c r="O1656" s="14">
        <v>24.0</v>
      </c>
      <c r="P1656" s="14">
        <v>1.0</v>
      </c>
      <c r="Q1656" s="14"/>
      <c r="R1656" s="17">
        <f t="shared" si="1"/>
        <v>11.69730246</v>
      </c>
      <c r="S1656" s="17">
        <f t="shared" si="2"/>
        <v>4.356648365</v>
      </c>
      <c r="T1656" s="17">
        <f t="shared" si="3"/>
        <v>0.2387204583</v>
      </c>
      <c r="U1656" s="17">
        <f t="shared" si="4"/>
        <v>1.312962521</v>
      </c>
      <c r="V1656" s="17">
        <f t="shared" si="5"/>
        <v>0.716161375</v>
      </c>
      <c r="W1656" s="17">
        <f t="shared" si="6"/>
        <v>5.371210313</v>
      </c>
      <c r="X1656" s="17">
        <f t="shared" si="7"/>
        <v>1.43232275</v>
      </c>
      <c r="Y1656" s="14">
        <f t="shared" si="8"/>
        <v>65812</v>
      </c>
      <c r="Z1656" s="14">
        <f t="shared" si="9"/>
        <v>18792</v>
      </c>
      <c r="AA1656" s="14">
        <f t="shared" si="10"/>
        <v>10397</v>
      </c>
      <c r="AB1656" s="14">
        <f t="shared" si="11"/>
        <v>17824</v>
      </c>
      <c r="AC1656" s="14">
        <f t="shared" si="12"/>
        <v>4568</v>
      </c>
      <c r="AD1656" s="14">
        <f t="shared" si="13"/>
        <v>17679</v>
      </c>
      <c r="AE1656" s="14">
        <f t="shared" si="14"/>
        <v>2003</v>
      </c>
      <c r="AF1656" s="14">
        <f t="shared" si="15"/>
        <v>47</v>
      </c>
      <c r="AG1656" s="17">
        <f t="shared" si="16"/>
        <v>50.8588399</v>
      </c>
      <c r="AH1656" s="20">
        <f>12*(J1656*'Programas e Observações'!$C$8+K1656*'Programas e Observações'!$C$9+L1656*('Programas e Observações'!$C$8+'Programas e Observações'!$C$9)+M1656*'Programas e Observações'!$C$10)</f>
        <v>38438.76</v>
      </c>
      <c r="AI1656" s="20">
        <f>12*(J1656*'Programas e Observações'!$D$8+K1656*'Programas e Observações'!$D$9+L1656*('Programas e Observações'!$D$8+'Programas e Observações'!$D$9)+M1656*'Programas e Observações'!$D$10)</f>
        <v>73337.52</v>
      </c>
      <c r="AJ1656" s="13" t="s">
        <v>782</v>
      </c>
      <c r="AK1656" s="13" t="s">
        <v>383</v>
      </c>
    </row>
    <row r="1657" ht="15.75" customHeight="1">
      <c r="A1657" s="13" t="s">
        <v>6665</v>
      </c>
      <c r="B1657" s="13" t="s">
        <v>6666</v>
      </c>
      <c r="C1657" s="13" t="s">
        <v>5184</v>
      </c>
      <c r="D1657" s="13" t="s">
        <v>6641</v>
      </c>
      <c r="E1657" s="13" t="s">
        <v>6663</v>
      </c>
      <c r="F1657" s="13" t="s">
        <v>6664</v>
      </c>
      <c r="G1657" s="14">
        <v>8123.0</v>
      </c>
      <c r="H1657" s="16" t="b">
        <f>G1657&lt;'Programas e Observações'!$C$11</f>
        <v>1</v>
      </c>
      <c r="I1657" s="14">
        <v>222.0</v>
      </c>
      <c r="J1657" s="14">
        <v>48.0</v>
      </c>
      <c r="K1657" s="14">
        <v>35.0</v>
      </c>
      <c r="L1657" s="14">
        <v>35.0</v>
      </c>
      <c r="M1657" s="14">
        <v>13.0</v>
      </c>
      <c r="N1657" s="14">
        <v>117.0</v>
      </c>
      <c r="O1657" s="14">
        <v>25.0</v>
      </c>
      <c r="P1657" s="14">
        <v>1.0</v>
      </c>
      <c r="Q1657" s="14"/>
      <c r="R1657" s="17">
        <f t="shared" si="1"/>
        <v>27.32980426</v>
      </c>
      <c r="S1657" s="17">
        <f t="shared" si="2"/>
        <v>5.909146867</v>
      </c>
      <c r="T1657" s="17">
        <f t="shared" si="3"/>
        <v>4.308752924</v>
      </c>
      <c r="U1657" s="17">
        <f t="shared" si="4"/>
        <v>4.308752924</v>
      </c>
      <c r="V1657" s="17">
        <f t="shared" si="5"/>
        <v>1.600393943</v>
      </c>
      <c r="W1657" s="17">
        <f t="shared" si="6"/>
        <v>14.40354549</v>
      </c>
      <c r="X1657" s="17">
        <f t="shared" si="7"/>
        <v>3.07768066</v>
      </c>
      <c r="Y1657" s="14">
        <f t="shared" si="8"/>
        <v>65812</v>
      </c>
      <c r="Z1657" s="14">
        <f t="shared" si="9"/>
        <v>18792</v>
      </c>
      <c r="AA1657" s="14">
        <f t="shared" si="10"/>
        <v>10397</v>
      </c>
      <c r="AB1657" s="14">
        <f t="shared" si="11"/>
        <v>17824</v>
      </c>
      <c r="AC1657" s="14">
        <f t="shared" si="12"/>
        <v>4568</v>
      </c>
      <c r="AD1657" s="14">
        <f t="shared" si="13"/>
        <v>17679</v>
      </c>
      <c r="AE1657" s="14">
        <f t="shared" si="14"/>
        <v>2003</v>
      </c>
      <c r="AF1657" s="14">
        <f t="shared" si="15"/>
        <v>47</v>
      </c>
      <c r="AG1657" s="17">
        <f t="shared" si="16"/>
        <v>50.8588399</v>
      </c>
      <c r="AH1657" s="20">
        <f>12*(J1657*'Programas e Observações'!$C$8+K1657*'Programas e Observações'!$C$9+L1657*('Programas e Observações'!$C$8+'Programas e Observações'!$C$9)+M1657*'Programas e Observações'!$C$10)</f>
        <v>58996.44</v>
      </c>
      <c r="AI1657" s="20">
        <f>12*(J1657*'Programas e Observações'!$D$8+K1657*'Programas e Observações'!$D$9+L1657*('Programas e Observações'!$D$8+'Programas e Observações'!$D$9)+M1657*'Programas e Observações'!$D$10)</f>
        <v>90544.2</v>
      </c>
      <c r="AJ1657" s="13" t="s">
        <v>4107</v>
      </c>
      <c r="AK1657" s="13" t="s">
        <v>414</v>
      </c>
    </row>
    <row r="1658" ht="15.75" customHeight="1">
      <c r="A1658" s="13" t="s">
        <v>6667</v>
      </c>
      <c r="B1658" s="13" t="s">
        <v>6668</v>
      </c>
      <c r="C1658" s="13" t="s">
        <v>2902</v>
      </c>
      <c r="D1658" s="13" t="s">
        <v>6641</v>
      </c>
      <c r="E1658" s="13" t="s">
        <v>6652</v>
      </c>
      <c r="F1658" s="13" t="s">
        <v>6653</v>
      </c>
      <c r="G1658" s="14">
        <v>17103.0</v>
      </c>
      <c r="H1658" s="16" t="b">
        <f>G1658&lt;'Programas e Observações'!$C$11</f>
        <v>1</v>
      </c>
      <c r="I1658" s="14">
        <v>756.0</v>
      </c>
      <c r="J1658" s="14">
        <v>248.0</v>
      </c>
      <c r="K1658" s="14">
        <v>62.0</v>
      </c>
      <c r="L1658" s="14">
        <v>213.0</v>
      </c>
      <c r="M1658" s="14">
        <v>32.0</v>
      </c>
      <c r="N1658" s="14">
        <v>157.0</v>
      </c>
      <c r="O1658" s="14">
        <v>38.0</v>
      </c>
      <c r="P1658" s="14">
        <v>0.0</v>
      </c>
      <c r="Q1658" s="14"/>
      <c r="R1658" s="17">
        <f t="shared" si="1"/>
        <v>44.20277144</v>
      </c>
      <c r="S1658" s="17">
        <f t="shared" si="2"/>
        <v>14.50038005</v>
      </c>
      <c r="T1658" s="17">
        <f t="shared" si="3"/>
        <v>3.625095013</v>
      </c>
      <c r="U1658" s="17">
        <f t="shared" si="4"/>
        <v>12.45395545</v>
      </c>
      <c r="V1658" s="17">
        <f t="shared" si="5"/>
        <v>1.871016781</v>
      </c>
      <c r="W1658" s="17">
        <f t="shared" si="6"/>
        <v>9.17967608</v>
      </c>
      <c r="X1658" s="17">
        <f t="shared" si="7"/>
        <v>2.221832427</v>
      </c>
      <c r="Y1658" s="14">
        <f t="shared" si="8"/>
        <v>21883</v>
      </c>
      <c r="Z1658" s="14">
        <f t="shared" si="9"/>
        <v>6766</v>
      </c>
      <c r="AA1658" s="14">
        <f t="shared" si="10"/>
        <v>2344</v>
      </c>
      <c r="AB1658" s="14">
        <f t="shared" si="11"/>
        <v>4916</v>
      </c>
      <c r="AC1658" s="14">
        <f t="shared" si="12"/>
        <v>1828</v>
      </c>
      <c r="AD1658" s="14">
        <f t="shared" si="13"/>
        <v>7468</v>
      </c>
      <c r="AE1658" s="14">
        <f t="shared" si="14"/>
        <v>1130</v>
      </c>
      <c r="AF1658" s="14">
        <f t="shared" si="15"/>
        <v>27</v>
      </c>
      <c r="AG1658" s="17">
        <f t="shared" si="16"/>
        <v>41.63202563</v>
      </c>
      <c r="AH1658" s="20">
        <f>12*(J1658*'Programas e Observações'!$C$8+K1658*'Programas e Observações'!$C$9+L1658*('Programas e Observações'!$C$8+'Programas e Observações'!$C$9)+M1658*'Programas e Observações'!$C$10)</f>
        <v>248512.56</v>
      </c>
      <c r="AI1658" s="20">
        <f>12*(J1658*'Programas e Observações'!$D$8+K1658*'Programas e Observações'!$D$9+L1658*('Programas e Observações'!$D$8+'Programas e Observações'!$D$9)+M1658*'Programas e Observações'!$D$10)</f>
        <v>420703.56</v>
      </c>
      <c r="AJ1658" s="13" t="s">
        <v>6669</v>
      </c>
      <c r="AK1658" s="13" t="s">
        <v>2963</v>
      </c>
    </row>
    <row r="1659" ht="15.75" customHeight="1">
      <c r="A1659" s="13" t="s">
        <v>6670</v>
      </c>
      <c r="B1659" s="13" t="s">
        <v>6671</v>
      </c>
      <c r="C1659" s="13" t="s">
        <v>924</v>
      </c>
      <c r="D1659" s="13" t="s">
        <v>6641</v>
      </c>
      <c r="E1659" s="13" t="s">
        <v>6672</v>
      </c>
      <c r="F1659" s="13" t="s">
        <v>6673</v>
      </c>
      <c r="G1659" s="14">
        <v>4819.0</v>
      </c>
      <c r="H1659" s="16" t="b">
        <f>G1659&lt;'Programas e Observações'!$C$11</f>
        <v>1</v>
      </c>
      <c r="I1659" s="14">
        <v>152.0</v>
      </c>
      <c r="J1659" s="14">
        <v>44.0</v>
      </c>
      <c r="K1659" s="14">
        <v>6.0</v>
      </c>
      <c r="L1659" s="14">
        <v>16.0</v>
      </c>
      <c r="M1659" s="14">
        <v>21.0</v>
      </c>
      <c r="N1659" s="14">
        <v>34.0</v>
      </c>
      <c r="O1659" s="14">
        <v>9.0</v>
      </c>
      <c r="P1659" s="14">
        <v>0.0</v>
      </c>
      <c r="Q1659" s="14"/>
      <c r="R1659" s="17">
        <f t="shared" si="1"/>
        <v>31.54181365</v>
      </c>
      <c r="S1659" s="17">
        <f t="shared" si="2"/>
        <v>9.130525005</v>
      </c>
      <c r="T1659" s="17">
        <f t="shared" si="3"/>
        <v>1.245071592</v>
      </c>
      <c r="U1659" s="17">
        <f t="shared" si="4"/>
        <v>3.320190911</v>
      </c>
      <c r="V1659" s="17">
        <f t="shared" si="5"/>
        <v>4.357750571</v>
      </c>
      <c r="W1659" s="17">
        <f t="shared" si="6"/>
        <v>7.055405686</v>
      </c>
      <c r="X1659" s="17">
        <f t="shared" si="7"/>
        <v>1.867607387</v>
      </c>
      <c r="Y1659" s="14">
        <f t="shared" si="8"/>
        <v>6173</v>
      </c>
      <c r="Z1659" s="14">
        <f t="shared" si="9"/>
        <v>1781</v>
      </c>
      <c r="AA1659" s="14">
        <f t="shared" si="10"/>
        <v>672</v>
      </c>
      <c r="AB1659" s="14">
        <f t="shared" si="11"/>
        <v>1196</v>
      </c>
      <c r="AC1659" s="14">
        <f t="shared" si="12"/>
        <v>629</v>
      </c>
      <c r="AD1659" s="14">
        <f t="shared" si="13"/>
        <v>1612</v>
      </c>
      <c r="AE1659" s="14">
        <f t="shared" si="14"/>
        <v>345</v>
      </c>
      <c r="AF1659" s="14">
        <f t="shared" si="15"/>
        <v>10</v>
      </c>
      <c r="AG1659" s="17">
        <f t="shared" si="16"/>
        <v>40.0612633</v>
      </c>
      <c r="AH1659" s="20">
        <f>12*(J1659*'Programas e Observações'!$C$8+K1659*'Programas e Observações'!$C$9+L1659*('Programas e Observações'!$C$8+'Programas e Observações'!$C$9)+M1659*'Programas e Observações'!$C$10)</f>
        <v>34195.68</v>
      </c>
      <c r="AI1659" s="20">
        <f>12*(J1659*'Programas e Observações'!$D$8+K1659*'Programas e Observações'!$D$9+L1659*('Programas e Observações'!$D$8+'Programas e Observações'!$D$9)+M1659*'Programas e Observações'!$D$10)</f>
        <v>56549.16</v>
      </c>
      <c r="AJ1659" s="13" t="s">
        <v>3344</v>
      </c>
      <c r="AK1659" s="13" t="s">
        <v>2057</v>
      </c>
    </row>
    <row r="1660" ht="15.75" customHeight="1">
      <c r="A1660" s="13" t="s">
        <v>6674</v>
      </c>
      <c r="B1660" s="13" t="s">
        <v>6675</v>
      </c>
      <c r="C1660" s="13" t="s">
        <v>6676</v>
      </c>
      <c r="D1660" s="13" t="s">
        <v>6641</v>
      </c>
      <c r="E1660" s="13" t="s">
        <v>6652</v>
      </c>
      <c r="F1660" s="13" t="s">
        <v>6653</v>
      </c>
      <c r="G1660" s="14">
        <v>5895.0</v>
      </c>
      <c r="H1660" s="16" t="b">
        <f>G1660&lt;'Programas e Observações'!$C$11</f>
        <v>1</v>
      </c>
      <c r="I1660" s="14">
        <v>0.0</v>
      </c>
      <c r="J1660" s="14">
        <v>0.0</v>
      </c>
      <c r="K1660" s="14">
        <v>0.0</v>
      </c>
      <c r="L1660" s="14">
        <v>0.0</v>
      </c>
      <c r="M1660" s="14">
        <v>0.0</v>
      </c>
      <c r="N1660" s="14">
        <v>45.0</v>
      </c>
      <c r="O1660" s="14">
        <v>21.0</v>
      </c>
      <c r="P1660" s="14">
        <v>0.0</v>
      </c>
      <c r="Q1660" s="14"/>
      <c r="R1660" s="17">
        <f t="shared" si="1"/>
        <v>0</v>
      </c>
      <c r="S1660" s="17">
        <f t="shared" si="2"/>
        <v>0</v>
      </c>
      <c r="T1660" s="17">
        <f t="shared" si="3"/>
        <v>0</v>
      </c>
      <c r="U1660" s="17">
        <f t="shared" si="4"/>
        <v>0</v>
      </c>
      <c r="V1660" s="17">
        <f t="shared" si="5"/>
        <v>0</v>
      </c>
      <c r="W1660" s="17">
        <f t="shared" si="6"/>
        <v>7.633587786</v>
      </c>
      <c r="X1660" s="17">
        <f t="shared" si="7"/>
        <v>3.562340967</v>
      </c>
      <c r="Y1660" s="14">
        <f t="shared" si="8"/>
        <v>21883</v>
      </c>
      <c r="Z1660" s="14">
        <f t="shared" si="9"/>
        <v>6766</v>
      </c>
      <c r="AA1660" s="14">
        <f t="shared" si="10"/>
        <v>2344</v>
      </c>
      <c r="AB1660" s="14">
        <f t="shared" si="11"/>
        <v>4916</v>
      </c>
      <c r="AC1660" s="14">
        <f t="shared" si="12"/>
        <v>1828</v>
      </c>
      <c r="AD1660" s="14">
        <f t="shared" si="13"/>
        <v>7468</v>
      </c>
      <c r="AE1660" s="14">
        <f t="shared" si="14"/>
        <v>1130</v>
      </c>
      <c r="AF1660" s="14">
        <f t="shared" si="15"/>
        <v>27</v>
      </c>
      <c r="AG1660" s="17">
        <f t="shared" si="16"/>
        <v>41.63202563</v>
      </c>
      <c r="AH1660" s="20">
        <f>12*(J1660*'Programas e Observações'!$C$8+K1660*'Programas e Observações'!$C$9+L1660*('Programas e Observações'!$C$8+'Programas e Observações'!$C$9)+M1660*'Programas e Observações'!$C$10)</f>
        <v>0</v>
      </c>
      <c r="AI1660" s="20">
        <f>12*(J1660*'Programas e Observações'!$D$8+K1660*'Programas e Observações'!$D$9+L1660*('Programas e Observações'!$D$8+'Programas e Observações'!$D$9)+M1660*'Programas e Observações'!$D$10)</f>
        <v>0</v>
      </c>
      <c r="AJ1660" s="13" t="s">
        <v>342</v>
      </c>
      <c r="AK1660" s="13" t="s">
        <v>343</v>
      </c>
    </row>
    <row r="1661" ht="15.75" customHeight="1">
      <c r="A1661" s="13" t="s">
        <v>6677</v>
      </c>
      <c r="B1661" s="13" t="s">
        <v>6678</v>
      </c>
      <c r="C1661" s="13" t="s">
        <v>6679</v>
      </c>
      <c r="D1661" s="13" t="s">
        <v>6641</v>
      </c>
      <c r="E1661" s="13" t="s">
        <v>6647</v>
      </c>
      <c r="F1661" s="13" t="s">
        <v>6648</v>
      </c>
      <c r="G1661" s="14">
        <v>21479.0</v>
      </c>
      <c r="H1661" s="16" t="b">
        <f>G1661&lt;'Programas e Observações'!$C$11</f>
        <v>0</v>
      </c>
      <c r="I1661" s="14">
        <v>788.0</v>
      </c>
      <c r="J1661" s="14">
        <v>186.0</v>
      </c>
      <c r="K1661" s="14">
        <v>117.0</v>
      </c>
      <c r="L1661" s="14">
        <v>211.0</v>
      </c>
      <c r="M1661" s="14">
        <v>72.0</v>
      </c>
      <c r="N1661" s="14">
        <v>311.0</v>
      </c>
      <c r="O1661" s="14">
        <v>27.0</v>
      </c>
      <c r="P1661" s="14">
        <v>0.0</v>
      </c>
      <c r="Q1661" s="14"/>
      <c r="R1661" s="17">
        <f t="shared" si="1"/>
        <v>36.6869966</v>
      </c>
      <c r="S1661" s="17">
        <f t="shared" si="2"/>
        <v>8.659621025</v>
      </c>
      <c r="T1661" s="17">
        <f t="shared" si="3"/>
        <v>5.447180967</v>
      </c>
      <c r="U1661" s="17">
        <f t="shared" si="4"/>
        <v>9.823548582</v>
      </c>
      <c r="V1661" s="17">
        <f t="shared" si="5"/>
        <v>3.352111365</v>
      </c>
      <c r="W1661" s="17">
        <f t="shared" si="6"/>
        <v>14.47925881</v>
      </c>
      <c r="X1661" s="17">
        <f t="shared" si="7"/>
        <v>1.257041762</v>
      </c>
      <c r="Y1661" s="14">
        <f t="shared" si="8"/>
        <v>11660</v>
      </c>
      <c r="Z1661" s="14">
        <f t="shared" si="9"/>
        <v>3609</v>
      </c>
      <c r="AA1661" s="14">
        <f t="shared" si="10"/>
        <v>1496</v>
      </c>
      <c r="AB1661" s="14">
        <f t="shared" si="11"/>
        <v>2962</v>
      </c>
      <c r="AC1661" s="14">
        <f t="shared" si="12"/>
        <v>836</v>
      </c>
      <c r="AD1661" s="14">
        <f t="shared" si="13"/>
        <v>2510</v>
      </c>
      <c r="AE1661" s="14">
        <f t="shared" si="14"/>
        <v>256</v>
      </c>
      <c r="AF1661" s="14">
        <f t="shared" si="15"/>
        <v>7</v>
      </c>
      <c r="AG1661" s="17">
        <f t="shared" si="16"/>
        <v>60.81944553</v>
      </c>
      <c r="AH1661" s="20">
        <f>12*(J1661*'Programas e Observações'!$C$8+K1661*'Programas e Observações'!$C$9+L1661*('Programas e Observações'!$C$8+'Programas e Observações'!$C$9)+M1661*'Programas e Observações'!$C$10)</f>
        <v>283891.56</v>
      </c>
      <c r="AI1661" s="20">
        <f>12*(J1661*'Programas e Observações'!$D$8+K1661*'Programas e Observações'!$D$9+L1661*('Programas e Observações'!$D$8+'Programas e Observações'!$D$9)+M1661*'Programas e Observações'!$D$10)</f>
        <v>434781.6</v>
      </c>
      <c r="AJ1661" s="13" t="s">
        <v>2041</v>
      </c>
      <c r="AK1661" s="13" t="s">
        <v>6680</v>
      </c>
    </row>
    <row r="1662" ht="15.75" customHeight="1">
      <c r="A1662" s="13" t="s">
        <v>6681</v>
      </c>
      <c r="B1662" s="13" t="s">
        <v>6682</v>
      </c>
      <c r="C1662" s="13" t="s">
        <v>6683</v>
      </c>
      <c r="D1662" s="13" t="s">
        <v>6641</v>
      </c>
      <c r="E1662" s="13" t="s">
        <v>6684</v>
      </c>
      <c r="F1662" s="13" t="s">
        <v>6685</v>
      </c>
      <c r="G1662" s="14">
        <v>9779.0</v>
      </c>
      <c r="H1662" s="16" t="b">
        <f>G1662&lt;'Programas e Observações'!$C$11</f>
        <v>1</v>
      </c>
      <c r="I1662" s="14">
        <v>0.0</v>
      </c>
      <c r="J1662" s="14">
        <v>0.0</v>
      </c>
      <c r="K1662" s="14">
        <v>0.0</v>
      </c>
      <c r="L1662" s="14">
        <v>0.0</v>
      </c>
      <c r="M1662" s="14">
        <v>0.0</v>
      </c>
      <c r="N1662" s="14">
        <v>102.0</v>
      </c>
      <c r="O1662" s="14">
        <v>14.0</v>
      </c>
      <c r="P1662" s="14">
        <v>0.0</v>
      </c>
      <c r="Q1662" s="14"/>
      <c r="R1662" s="17">
        <f t="shared" si="1"/>
        <v>0</v>
      </c>
      <c r="S1662" s="17">
        <f t="shared" si="2"/>
        <v>0</v>
      </c>
      <c r="T1662" s="17">
        <f t="shared" si="3"/>
        <v>0</v>
      </c>
      <c r="U1662" s="17">
        <f t="shared" si="4"/>
        <v>0</v>
      </c>
      <c r="V1662" s="17">
        <f t="shared" si="5"/>
        <v>0</v>
      </c>
      <c r="W1662" s="17">
        <f t="shared" si="6"/>
        <v>10.43051437</v>
      </c>
      <c r="X1662" s="17">
        <f t="shared" si="7"/>
        <v>1.431639227</v>
      </c>
      <c r="Y1662" s="14">
        <f t="shared" si="8"/>
        <v>7925</v>
      </c>
      <c r="Z1662" s="14">
        <f t="shared" si="9"/>
        <v>2919</v>
      </c>
      <c r="AA1662" s="14">
        <f t="shared" si="10"/>
        <v>851</v>
      </c>
      <c r="AB1662" s="14">
        <f t="shared" si="11"/>
        <v>2014</v>
      </c>
      <c r="AC1662" s="14">
        <f t="shared" si="12"/>
        <v>607</v>
      </c>
      <c r="AD1662" s="14">
        <f t="shared" si="13"/>
        <v>1984</v>
      </c>
      <c r="AE1662" s="14">
        <f t="shared" si="14"/>
        <v>139</v>
      </c>
      <c r="AF1662" s="14">
        <f t="shared" si="15"/>
        <v>4</v>
      </c>
      <c r="AG1662" s="17">
        <f t="shared" si="16"/>
        <v>40.06086218</v>
      </c>
      <c r="AH1662" s="20">
        <f>12*(J1662*'Programas e Observações'!$C$8+K1662*'Programas e Observações'!$C$9+L1662*('Programas e Observações'!$C$8+'Programas e Observações'!$C$9)+M1662*'Programas e Observações'!$C$10)</f>
        <v>0</v>
      </c>
      <c r="AI1662" s="20">
        <f>12*(J1662*'Programas e Observações'!$D$8+K1662*'Programas e Observações'!$D$9+L1662*('Programas e Observações'!$D$8+'Programas e Observações'!$D$9)+M1662*'Programas e Observações'!$D$10)</f>
        <v>0</v>
      </c>
      <c r="AJ1662" s="13" t="s">
        <v>342</v>
      </c>
      <c r="AK1662" s="13" t="s">
        <v>343</v>
      </c>
    </row>
    <row r="1663" ht="15.75" customHeight="1">
      <c r="A1663" s="13" t="s">
        <v>6686</v>
      </c>
      <c r="B1663" s="13" t="s">
        <v>6687</v>
      </c>
      <c r="C1663" s="13" t="s">
        <v>6688</v>
      </c>
      <c r="D1663" s="13" t="s">
        <v>6641</v>
      </c>
      <c r="E1663" s="13" t="s">
        <v>6672</v>
      </c>
      <c r="F1663" s="13" t="s">
        <v>6673</v>
      </c>
      <c r="G1663" s="14">
        <v>10705.0</v>
      </c>
      <c r="H1663" s="16" t="b">
        <f>G1663&lt;'Programas e Observações'!$C$11</f>
        <v>1</v>
      </c>
      <c r="I1663" s="14">
        <v>1128.0</v>
      </c>
      <c r="J1663" s="14">
        <v>503.0</v>
      </c>
      <c r="K1663" s="14">
        <v>112.0</v>
      </c>
      <c r="L1663" s="14">
        <v>256.0</v>
      </c>
      <c r="M1663" s="14">
        <v>84.0</v>
      </c>
      <c r="N1663" s="14">
        <v>98.0</v>
      </c>
      <c r="O1663" s="14">
        <v>22.0</v>
      </c>
      <c r="P1663" s="14">
        <v>2.0</v>
      </c>
      <c r="Q1663" s="14"/>
      <c r="R1663" s="17">
        <f t="shared" si="1"/>
        <v>105.3713218</v>
      </c>
      <c r="S1663" s="17">
        <f t="shared" si="2"/>
        <v>46.98738907</v>
      </c>
      <c r="T1663" s="17">
        <f t="shared" si="3"/>
        <v>10.46240075</v>
      </c>
      <c r="U1663" s="17">
        <f t="shared" si="4"/>
        <v>23.91405885</v>
      </c>
      <c r="V1663" s="17">
        <f t="shared" si="5"/>
        <v>7.84680056</v>
      </c>
      <c r="W1663" s="17">
        <f t="shared" si="6"/>
        <v>9.154600654</v>
      </c>
      <c r="X1663" s="17">
        <f t="shared" si="7"/>
        <v>2.055114433</v>
      </c>
      <c r="Y1663" s="14">
        <f t="shared" si="8"/>
        <v>6173</v>
      </c>
      <c r="Z1663" s="14">
        <f t="shared" si="9"/>
        <v>1781</v>
      </c>
      <c r="AA1663" s="14">
        <f t="shared" si="10"/>
        <v>672</v>
      </c>
      <c r="AB1663" s="14">
        <f t="shared" si="11"/>
        <v>1196</v>
      </c>
      <c r="AC1663" s="14">
        <f t="shared" si="12"/>
        <v>629</v>
      </c>
      <c r="AD1663" s="14">
        <f t="shared" si="13"/>
        <v>1612</v>
      </c>
      <c r="AE1663" s="14">
        <f t="shared" si="14"/>
        <v>345</v>
      </c>
      <c r="AF1663" s="14">
        <f t="shared" si="15"/>
        <v>10</v>
      </c>
      <c r="AG1663" s="17">
        <f t="shared" si="16"/>
        <v>40.0612633</v>
      </c>
      <c r="AH1663" s="20">
        <f>12*(J1663*'Programas e Observações'!$C$8+K1663*'Programas e Observações'!$C$9+L1663*('Programas e Observações'!$C$8+'Programas e Observações'!$C$9)+M1663*'Programas e Observações'!$C$10)</f>
        <v>382488.12</v>
      </c>
      <c r="AI1663" s="20">
        <f>12*(J1663*'Programas e Observações'!$D$8+K1663*'Programas e Observações'!$D$9+L1663*('Programas e Observações'!$D$8+'Programas e Observações'!$D$9)+M1663*'Programas e Observações'!$D$10)</f>
        <v>664603.2</v>
      </c>
      <c r="AJ1663" s="13" t="s">
        <v>3664</v>
      </c>
      <c r="AK1663" s="13" t="s">
        <v>5405</v>
      </c>
    </row>
    <row r="1664" ht="15.75" customHeight="1">
      <c r="A1664" s="13" t="s">
        <v>6689</v>
      </c>
      <c r="B1664" s="13" t="s">
        <v>6690</v>
      </c>
      <c r="C1664" s="13" t="s">
        <v>6691</v>
      </c>
      <c r="D1664" s="13" t="s">
        <v>6641</v>
      </c>
      <c r="E1664" s="13" t="s">
        <v>6658</v>
      </c>
      <c r="F1664" s="13" t="s">
        <v>6659</v>
      </c>
      <c r="G1664" s="14">
        <v>16572.0</v>
      </c>
      <c r="H1664" s="16" t="b">
        <f>G1664&lt;'Programas e Observações'!$C$11</f>
        <v>1</v>
      </c>
      <c r="I1664" s="14">
        <v>1224.0</v>
      </c>
      <c r="J1664" s="14">
        <v>479.0</v>
      </c>
      <c r="K1664" s="14">
        <v>100.0</v>
      </c>
      <c r="L1664" s="14">
        <v>372.0</v>
      </c>
      <c r="M1664" s="14">
        <v>55.0</v>
      </c>
      <c r="N1664" s="14">
        <v>89.0</v>
      </c>
      <c r="O1664" s="14">
        <v>15.0</v>
      </c>
      <c r="P1664" s="14">
        <v>0.0</v>
      </c>
      <c r="Q1664" s="14"/>
      <c r="R1664" s="17">
        <f t="shared" si="1"/>
        <v>73.85952209</v>
      </c>
      <c r="S1664" s="17">
        <f t="shared" si="2"/>
        <v>28.90417572</v>
      </c>
      <c r="T1664" s="17">
        <f t="shared" si="3"/>
        <v>6.03427468</v>
      </c>
      <c r="U1664" s="17">
        <f t="shared" si="4"/>
        <v>22.44750181</v>
      </c>
      <c r="V1664" s="17">
        <f t="shared" si="5"/>
        <v>3.318851074</v>
      </c>
      <c r="W1664" s="17">
        <f t="shared" si="6"/>
        <v>5.370504465</v>
      </c>
      <c r="X1664" s="17">
        <f t="shared" si="7"/>
        <v>0.905141202</v>
      </c>
      <c r="Y1664" s="14">
        <f t="shared" si="8"/>
        <v>2023</v>
      </c>
      <c r="Z1664" s="14">
        <f t="shared" si="9"/>
        <v>683</v>
      </c>
      <c r="AA1664" s="14">
        <f t="shared" si="10"/>
        <v>149</v>
      </c>
      <c r="AB1664" s="14">
        <f t="shared" si="11"/>
        <v>465</v>
      </c>
      <c r="AC1664" s="14">
        <f t="shared" si="12"/>
        <v>92</v>
      </c>
      <c r="AD1664" s="14">
        <f t="shared" si="13"/>
        <v>707</v>
      </c>
      <c r="AE1664" s="14">
        <f t="shared" si="14"/>
        <v>185</v>
      </c>
      <c r="AF1664" s="14">
        <f t="shared" si="15"/>
        <v>4</v>
      </c>
      <c r="AG1664" s="17">
        <f t="shared" si="16"/>
        <v>16.24834344</v>
      </c>
      <c r="AH1664" s="20">
        <f>12*(J1664*'Programas e Observações'!$C$8+K1664*'Programas e Observações'!$C$9+L1664*('Programas e Observações'!$C$8+'Programas e Observações'!$C$9)+M1664*'Programas e Observações'!$C$10)</f>
        <v>438445.8</v>
      </c>
      <c r="AI1664" s="20">
        <f>12*(J1664*'Programas e Observações'!$D$8+K1664*'Programas e Observações'!$D$9+L1664*('Programas e Observações'!$D$8+'Programas e Observações'!$D$9)+M1664*'Programas e Observações'!$D$10)</f>
        <v>755480.04</v>
      </c>
      <c r="AJ1664" s="13" t="s">
        <v>6692</v>
      </c>
      <c r="AK1664" s="13" t="s">
        <v>1464</v>
      </c>
    </row>
    <row r="1665" ht="15.75" customHeight="1">
      <c r="A1665" s="13" t="s">
        <v>6693</v>
      </c>
      <c r="B1665" s="13" t="s">
        <v>6694</v>
      </c>
      <c r="C1665" s="13" t="s">
        <v>6695</v>
      </c>
      <c r="D1665" s="13" t="s">
        <v>6641</v>
      </c>
      <c r="E1665" s="13" t="s">
        <v>6684</v>
      </c>
      <c r="F1665" s="13" t="s">
        <v>6685</v>
      </c>
      <c r="G1665" s="14">
        <v>6808.0</v>
      </c>
      <c r="H1665" s="16" t="b">
        <f>G1665&lt;'Programas e Observações'!$C$11</f>
        <v>1</v>
      </c>
      <c r="I1665" s="14">
        <v>234.0</v>
      </c>
      <c r="J1665" s="14">
        <v>35.0</v>
      </c>
      <c r="K1665" s="14">
        <v>16.0</v>
      </c>
      <c r="L1665" s="14">
        <v>38.0</v>
      </c>
      <c r="M1665" s="14">
        <v>11.0</v>
      </c>
      <c r="N1665" s="14">
        <v>21.0</v>
      </c>
      <c r="O1665" s="14">
        <v>2.0</v>
      </c>
      <c r="P1665" s="14">
        <v>0.0</v>
      </c>
      <c r="Q1665" s="14"/>
      <c r="R1665" s="17">
        <f t="shared" si="1"/>
        <v>34.37132785</v>
      </c>
      <c r="S1665" s="17">
        <f t="shared" si="2"/>
        <v>5.141010576</v>
      </c>
      <c r="T1665" s="17">
        <f t="shared" si="3"/>
        <v>2.350176263</v>
      </c>
      <c r="U1665" s="17">
        <f t="shared" si="4"/>
        <v>5.581668625</v>
      </c>
      <c r="V1665" s="17">
        <f t="shared" si="5"/>
        <v>1.615746181</v>
      </c>
      <c r="W1665" s="17">
        <f t="shared" si="6"/>
        <v>3.084606345</v>
      </c>
      <c r="X1665" s="17">
        <f t="shared" si="7"/>
        <v>0.2937720329</v>
      </c>
      <c r="Y1665" s="14">
        <f t="shared" si="8"/>
        <v>7925</v>
      </c>
      <c r="Z1665" s="14">
        <f t="shared" si="9"/>
        <v>2919</v>
      </c>
      <c r="AA1665" s="14">
        <f t="shared" si="10"/>
        <v>851</v>
      </c>
      <c r="AB1665" s="14">
        <f t="shared" si="11"/>
        <v>2014</v>
      </c>
      <c r="AC1665" s="14">
        <f t="shared" si="12"/>
        <v>607</v>
      </c>
      <c r="AD1665" s="14">
        <f t="shared" si="13"/>
        <v>1984</v>
      </c>
      <c r="AE1665" s="14">
        <f t="shared" si="14"/>
        <v>139</v>
      </c>
      <c r="AF1665" s="14">
        <f t="shared" si="15"/>
        <v>4</v>
      </c>
      <c r="AG1665" s="17">
        <f t="shared" si="16"/>
        <v>40.06086218</v>
      </c>
      <c r="AH1665" s="20">
        <f>12*(J1665*'Programas e Observações'!$C$8+K1665*'Programas e Observações'!$C$9+L1665*('Programas e Observações'!$C$8+'Programas e Observações'!$C$9)+M1665*'Programas e Observações'!$C$10)</f>
        <v>47805.48</v>
      </c>
      <c r="AI1665" s="20">
        <f>12*(J1665*'Programas e Observações'!$D$8+K1665*'Programas e Observações'!$D$9+L1665*('Programas e Observações'!$D$8+'Programas e Observações'!$D$9)+M1665*'Programas e Observações'!$D$10)</f>
        <v>75382.68</v>
      </c>
      <c r="AJ1665" s="13" t="s">
        <v>1201</v>
      </c>
      <c r="AK1665" s="13" t="s">
        <v>2694</v>
      </c>
    </row>
    <row r="1666" ht="15.75" customHeight="1">
      <c r="A1666" s="13" t="s">
        <v>6696</v>
      </c>
      <c r="B1666" s="13" t="s">
        <v>6697</v>
      </c>
      <c r="C1666" s="13" t="s">
        <v>6698</v>
      </c>
      <c r="D1666" s="13" t="s">
        <v>6641</v>
      </c>
      <c r="E1666" s="13" t="s">
        <v>6647</v>
      </c>
      <c r="F1666" s="13" t="s">
        <v>6648</v>
      </c>
      <c r="G1666" s="14">
        <v>32558.0</v>
      </c>
      <c r="H1666" s="16" t="b">
        <f>G1666&lt;'Programas e Observações'!$C$11</f>
        <v>0</v>
      </c>
      <c r="I1666" s="14">
        <v>1682.0</v>
      </c>
      <c r="J1666" s="14">
        <v>621.0</v>
      </c>
      <c r="K1666" s="14">
        <v>184.0</v>
      </c>
      <c r="L1666" s="14">
        <v>483.0</v>
      </c>
      <c r="M1666" s="14">
        <v>73.0</v>
      </c>
      <c r="N1666" s="14">
        <v>310.0</v>
      </c>
      <c r="O1666" s="14">
        <v>40.0</v>
      </c>
      <c r="P1666" s="14">
        <v>2.0</v>
      </c>
      <c r="Q1666" s="14">
        <v>42.0</v>
      </c>
      <c r="R1666" s="17">
        <f t="shared" si="1"/>
        <v>51.66164998</v>
      </c>
      <c r="S1666" s="17">
        <f t="shared" si="2"/>
        <v>19.07365317</v>
      </c>
      <c r="T1666" s="17">
        <f t="shared" si="3"/>
        <v>5.651452792</v>
      </c>
      <c r="U1666" s="17">
        <f t="shared" si="4"/>
        <v>14.83506358</v>
      </c>
      <c r="V1666" s="17">
        <f t="shared" si="5"/>
        <v>2.242152466</v>
      </c>
      <c r="W1666" s="17">
        <f t="shared" si="6"/>
        <v>9.521469378</v>
      </c>
      <c r="X1666" s="17">
        <f t="shared" si="7"/>
        <v>1.228576694</v>
      </c>
      <c r="Y1666" s="14">
        <f t="shared" si="8"/>
        <v>11660</v>
      </c>
      <c r="Z1666" s="14">
        <f t="shared" si="9"/>
        <v>3609</v>
      </c>
      <c r="AA1666" s="14">
        <f t="shared" si="10"/>
        <v>1496</v>
      </c>
      <c r="AB1666" s="14">
        <f t="shared" si="11"/>
        <v>2962</v>
      </c>
      <c r="AC1666" s="14">
        <f t="shared" si="12"/>
        <v>836</v>
      </c>
      <c r="AD1666" s="14">
        <f t="shared" si="13"/>
        <v>2510</v>
      </c>
      <c r="AE1666" s="14">
        <f t="shared" si="14"/>
        <v>256</v>
      </c>
      <c r="AF1666" s="14">
        <f t="shared" si="15"/>
        <v>7</v>
      </c>
      <c r="AG1666" s="17">
        <f t="shared" si="16"/>
        <v>60.81944553</v>
      </c>
      <c r="AH1666" s="20">
        <f>12*(J1666*'Programas e Observações'!$C$8+K1666*'Programas e Observações'!$C$9+L1666*('Programas e Observações'!$C$8+'Programas e Observações'!$C$9)+M1666*'Programas e Observações'!$C$10)</f>
        <v>597515.64</v>
      </c>
      <c r="AI1666" s="20">
        <f>12*(J1666*'Programas e Observações'!$D$8+K1666*'Programas e Observações'!$D$9+L1666*('Programas e Observações'!$D$8+'Programas e Observações'!$D$9)+M1666*'Programas e Observações'!$D$10)</f>
        <v>1010007.84</v>
      </c>
      <c r="AJ1666" s="13" t="s">
        <v>6699</v>
      </c>
      <c r="AK1666" s="13" t="s">
        <v>5973</v>
      </c>
    </row>
    <row r="1667" ht="15.75" customHeight="1">
      <c r="A1667" s="13" t="s">
        <v>6700</v>
      </c>
      <c r="B1667" s="13" t="s">
        <v>6701</v>
      </c>
      <c r="C1667" s="13" t="s">
        <v>4461</v>
      </c>
      <c r="D1667" s="13" t="s">
        <v>6641</v>
      </c>
      <c r="E1667" s="13" t="s">
        <v>6652</v>
      </c>
      <c r="F1667" s="13" t="s">
        <v>6653</v>
      </c>
      <c r="G1667" s="14">
        <v>8285.0</v>
      </c>
      <c r="H1667" s="16" t="b">
        <f>G1667&lt;'Programas e Observações'!$C$11</f>
        <v>1</v>
      </c>
      <c r="I1667" s="14">
        <v>658.0</v>
      </c>
      <c r="J1667" s="14">
        <v>181.0</v>
      </c>
      <c r="K1667" s="14">
        <v>53.0</v>
      </c>
      <c r="L1667" s="14">
        <v>89.0</v>
      </c>
      <c r="M1667" s="14">
        <v>23.0</v>
      </c>
      <c r="N1667" s="14">
        <v>85.0</v>
      </c>
      <c r="O1667" s="14">
        <v>28.0</v>
      </c>
      <c r="P1667" s="14">
        <v>0.0</v>
      </c>
      <c r="Q1667" s="14"/>
      <c r="R1667" s="17">
        <f t="shared" si="1"/>
        <v>79.42063971</v>
      </c>
      <c r="S1667" s="17">
        <f t="shared" si="2"/>
        <v>21.84671092</v>
      </c>
      <c r="T1667" s="17">
        <f t="shared" si="3"/>
        <v>6.397103199</v>
      </c>
      <c r="U1667" s="17">
        <f t="shared" si="4"/>
        <v>10.74230537</v>
      </c>
      <c r="V1667" s="17">
        <f t="shared" si="5"/>
        <v>2.776101388</v>
      </c>
      <c r="W1667" s="17">
        <f t="shared" si="6"/>
        <v>10.25950513</v>
      </c>
      <c r="X1667" s="17">
        <f t="shared" si="7"/>
        <v>3.37960169</v>
      </c>
      <c r="Y1667" s="14">
        <f t="shared" si="8"/>
        <v>21883</v>
      </c>
      <c r="Z1667" s="14">
        <f t="shared" si="9"/>
        <v>6766</v>
      </c>
      <c r="AA1667" s="14">
        <f t="shared" si="10"/>
        <v>2344</v>
      </c>
      <c r="AB1667" s="14">
        <f t="shared" si="11"/>
        <v>4916</v>
      </c>
      <c r="AC1667" s="14">
        <f t="shared" si="12"/>
        <v>1828</v>
      </c>
      <c r="AD1667" s="14">
        <f t="shared" si="13"/>
        <v>7468</v>
      </c>
      <c r="AE1667" s="14">
        <f t="shared" si="14"/>
        <v>1130</v>
      </c>
      <c r="AF1667" s="14">
        <f t="shared" si="15"/>
        <v>27</v>
      </c>
      <c r="AG1667" s="17">
        <f t="shared" si="16"/>
        <v>41.63202563</v>
      </c>
      <c r="AH1667" s="20">
        <f>12*(J1667*'Programas e Observações'!$C$8+K1667*'Programas e Observações'!$C$9+L1667*('Programas e Observações'!$C$8+'Programas e Observações'!$C$9)+M1667*'Programas e Observações'!$C$10)</f>
        <v>138084.24</v>
      </c>
      <c r="AI1667" s="20">
        <f>12*(J1667*'Programas e Observações'!$D$8+K1667*'Programas e Observações'!$D$9+L1667*('Programas e Observações'!$D$8+'Programas e Observações'!$D$9)+M1667*'Programas e Observações'!$D$10)</f>
        <v>238582.68</v>
      </c>
      <c r="AJ1667" s="13" t="s">
        <v>6702</v>
      </c>
      <c r="AK1667" s="13" t="s">
        <v>4873</v>
      </c>
    </row>
    <row r="1668" ht="15.75" customHeight="1">
      <c r="A1668" s="13" t="s">
        <v>6703</v>
      </c>
      <c r="B1668" s="13" t="s">
        <v>6704</v>
      </c>
      <c r="C1668" s="13" t="s">
        <v>6705</v>
      </c>
      <c r="D1668" s="13" t="s">
        <v>6641</v>
      </c>
      <c r="E1668" s="13" t="s">
        <v>6706</v>
      </c>
      <c r="F1668" s="13" t="s">
        <v>6707</v>
      </c>
      <c r="G1668" s="14">
        <v>15730.0</v>
      </c>
      <c r="H1668" s="16" t="b">
        <f>G1668&lt;'Programas e Observações'!$C$11</f>
        <v>1</v>
      </c>
      <c r="I1668" s="14">
        <v>515.0</v>
      </c>
      <c r="J1668" s="14">
        <v>125.0</v>
      </c>
      <c r="K1668" s="14">
        <v>37.0</v>
      </c>
      <c r="L1668" s="14">
        <v>63.0</v>
      </c>
      <c r="M1668" s="14">
        <v>18.0</v>
      </c>
      <c r="N1668" s="14">
        <v>43.0</v>
      </c>
      <c r="O1668" s="14">
        <v>19.0</v>
      </c>
      <c r="P1668" s="14">
        <v>2.0</v>
      </c>
      <c r="Q1668" s="14"/>
      <c r="R1668" s="17">
        <f t="shared" si="1"/>
        <v>32.73998729</v>
      </c>
      <c r="S1668" s="17">
        <f t="shared" si="2"/>
        <v>7.946598856</v>
      </c>
      <c r="T1668" s="17">
        <f t="shared" si="3"/>
        <v>2.352193261</v>
      </c>
      <c r="U1668" s="17">
        <f t="shared" si="4"/>
        <v>4.005085823</v>
      </c>
      <c r="V1668" s="17">
        <f t="shared" si="5"/>
        <v>1.144310235</v>
      </c>
      <c r="W1668" s="17">
        <f t="shared" si="6"/>
        <v>2.733630006</v>
      </c>
      <c r="X1668" s="17">
        <f t="shared" si="7"/>
        <v>1.207883026</v>
      </c>
      <c r="Y1668" s="14">
        <f t="shared" si="8"/>
        <v>5045</v>
      </c>
      <c r="Z1668" s="14">
        <f t="shared" si="9"/>
        <v>1367</v>
      </c>
      <c r="AA1668" s="14">
        <f t="shared" si="10"/>
        <v>284</v>
      </c>
      <c r="AB1668" s="14">
        <f t="shared" si="11"/>
        <v>617</v>
      </c>
      <c r="AC1668" s="14">
        <f t="shared" si="12"/>
        <v>353</v>
      </c>
      <c r="AD1668" s="14">
        <f t="shared" si="13"/>
        <v>1297</v>
      </c>
      <c r="AE1668" s="14">
        <f t="shared" si="14"/>
        <v>334</v>
      </c>
      <c r="AF1668" s="14">
        <f t="shared" si="15"/>
        <v>9</v>
      </c>
      <c r="AG1668" s="17">
        <f t="shared" si="16"/>
        <v>22.03335794</v>
      </c>
      <c r="AH1668" s="20">
        <f>12*(J1668*'Programas e Observações'!$C$8+K1668*'Programas e Observações'!$C$9+L1668*('Programas e Observações'!$C$8+'Programas e Observações'!$C$9)+M1668*'Programas e Observações'!$C$10)</f>
        <v>97767.84</v>
      </c>
      <c r="AI1668" s="20">
        <f>12*(J1668*'Programas e Observações'!$D$8+K1668*'Programas e Observações'!$D$9+L1668*('Programas e Observações'!$D$8+'Programas e Observações'!$D$9)+M1668*'Programas e Observações'!$D$10)</f>
        <v>167797.2</v>
      </c>
      <c r="AJ1668" s="13" t="s">
        <v>1330</v>
      </c>
      <c r="AK1668" s="13" t="s">
        <v>3514</v>
      </c>
    </row>
    <row r="1669" ht="15.75" customHeight="1">
      <c r="A1669" s="13" t="s">
        <v>6708</v>
      </c>
      <c r="B1669" s="13" t="s">
        <v>6709</v>
      </c>
      <c r="C1669" s="13" t="s">
        <v>6710</v>
      </c>
      <c r="D1669" s="13" t="s">
        <v>6641</v>
      </c>
      <c r="E1669" s="13" t="s">
        <v>6658</v>
      </c>
      <c r="F1669" s="13" t="s">
        <v>6659</v>
      </c>
      <c r="G1669" s="14">
        <v>15051.0</v>
      </c>
      <c r="H1669" s="16" t="b">
        <f>G1669&lt;'Programas e Observações'!$C$11</f>
        <v>1</v>
      </c>
      <c r="I1669" s="14">
        <v>245.0</v>
      </c>
      <c r="J1669" s="14">
        <v>50.0</v>
      </c>
      <c r="K1669" s="14">
        <v>3.0</v>
      </c>
      <c r="L1669" s="14">
        <v>28.0</v>
      </c>
      <c r="M1669" s="14">
        <v>3.0</v>
      </c>
      <c r="N1669" s="14">
        <v>87.0</v>
      </c>
      <c r="O1669" s="14">
        <v>34.0</v>
      </c>
      <c r="P1669" s="14">
        <v>0.0</v>
      </c>
      <c r="Q1669" s="14"/>
      <c r="R1669" s="17">
        <f t="shared" si="1"/>
        <v>16.27798817</v>
      </c>
      <c r="S1669" s="17">
        <f t="shared" si="2"/>
        <v>3.322038403</v>
      </c>
      <c r="T1669" s="17">
        <f t="shared" si="3"/>
        <v>0.1993223042</v>
      </c>
      <c r="U1669" s="17">
        <f t="shared" si="4"/>
        <v>1.860341506</v>
      </c>
      <c r="V1669" s="17">
        <f t="shared" si="5"/>
        <v>0.1993223042</v>
      </c>
      <c r="W1669" s="17">
        <f t="shared" si="6"/>
        <v>5.780346821</v>
      </c>
      <c r="X1669" s="17">
        <f t="shared" si="7"/>
        <v>2.258986114</v>
      </c>
      <c r="Y1669" s="14">
        <f t="shared" si="8"/>
        <v>2023</v>
      </c>
      <c r="Z1669" s="14">
        <f t="shared" si="9"/>
        <v>683</v>
      </c>
      <c r="AA1669" s="14">
        <f t="shared" si="10"/>
        <v>149</v>
      </c>
      <c r="AB1669" s="14">
        <f t="shared" si="11"/>
        <v>465</v>
      </c>
      <c r="AC1669" s="14">
        <f t="shared" si="12"/>
        <v>92</v>
      </c>
      <c r="AD1669" s="14">
        <f t="shared" si="13"/>
        <v>707</v>
      </c>
      <c r="AE1669" s="14">
        <f t="shared" si="14"/>
        <v>185</v>
      </c>
      <c r="AF1669" s="14">
        <f t="shared" si="15"/>
        <v>4</v>
      </c>
      <c r="AG1669" s="17">
        <f t="shared" si="16"/>
        <v>16.24834344</v>
      </c>
      <c r="AH1669" s="20">
        <f>12*(J1669*'Programas e Observações'!$C$8+K1669*'Programas e Observações'!$C$9+L1669*('Programas e Observações'!$C$8+'Programas e Observações'!$C$9)+M1669*'Programas e Observações'!$C$10)</f>
        <v>32864.04</v>
      </c>
      <c r="AI1669" s="20">
        <f>12*(J1669*'Programas e Observações'!$D$8+K1669*'Programas e Observações'!$D$9+L1669*('Programas e Observações'!$D$8+'Programas e Observações'!$D$9)+M1669*'Programas e Observações'!$D$10)</f>
        <v>61628.4</v>
      </c>
      <c r="AJ1669" s="13" t="s">
        <v>5342</v>
      </c>
      <c r="AK1669" s="13" t="s">
        <v>2616</v>
      </c>
    </row>
    <row r="1670" ht="15.75" customHeight="1">
      <c r="A1670" s="13" t="s">
        <v>6711</v>
      </c>
      <c r="B1670" s="13" t="s">
        <v>6712</v>
      </c>
      <c r="C1670" s="13" t="s">
        <v>6713</v>
      </c>
      <c r="D1670" s="13" t="s">
        <v>6641</v>
      </c>
      <c r="E1670" s="13" t="s">
        <v>6706</v>
      </c>
      <c r="F1670" s="13" t="s">
        <v>6707</v>
      </c>
      <c r="G1670" s="14">
        <v>9206.0</v>
      </c>
      <c r="H1670" s="16" t="b">
        <f>G1670&lt;'Programas e Observações'!$C$11</f>
        <v>1</v>
      </c>
      <c r="I1670" s="14">
        <v>0.0</v>
      </c>
      <c r="J1670" s="14">
        <v>0.0</v>
      </c>
      <c r="K1670" s="14">
        <v>0.0</v>
      </c>
      <c r="L1670" s="14">
        <v>0.0</v>
      </c>
      <c r="M1670" s="14">
        <v>0.0</v>
      </c>
      <c r="N1670" s="14">
        <v>37.0</v>
      </c>
      <c r="O1670" s="14">
        <v>13.0</v>
      </c>
      <c r="P1670" s="14">
        <v>0.0</v>
      </c>
      <c r="Q1670" s="14"/>
      <c r="R1670" s="17">
        <f t="shared" si="1"/>
        <v>0</v>
      </c>
      <c r="S1670" s="17">
        <f t="shared" si="2"/>
        <v>0</v>
      </c>
      <c r="T1670" s="17">
        <f t="shared" si="3"/>
        <v>0</v>
      </c>
      <c r="U1670" s="17">
        <f t="shared" si="4"/>
        <v>0</v>
      </c>
      <c r="V1670" s="17">
        <f t="shared" si="5"/>
        <v>0</v>
      </c>
      <c r="W1670" s="17">
        <f t="shared" si="6"/>
        <v>4.019117967</v>
      </c>
      <c r="X1670" s="17">
        <f t="shared" si="7"/>
        <v>1.412122529</v>
      </c>
      <c r="Y1670" s="14">
        <f t="shared" si="8"/>
        <v>5045</v>
      </c>
      <c r="Z1670" s="14">
        <f t="shared" si="9"/>
        <v>1367</v>
      </c>
      <c r="AA1670" s="14">
        <f t="shared" si="10"/>
        <v>284</v>
      </c>
      <c r="AB1670" s="14">
        <f t="shared" si="11"/>
        <v>617</v>
      </c>
      <c r="AC1670" s="14">
        <f t="shared" si="12"/>
        <v>353</v>
      </c>
      <c r="AD1670" s="14">
        <f t="shared" si="13"/>
        <v>1297</v>
      </c>
      <c r="AE1670" s="14">
        <f t="shared" si="14"/>
        <v>334</v>
      </c>
      <c r="AF1670" s="14">
        <f t="shared" si="15"/>
        <v>9</v>
      </c>
      <c r="AG1670" s="17">
        <f t="shared" si="16"/>
        <v>22.03335794</v>
      </c>
      <c r="AH1670" s="20">
        <f>12*(J1670*'Programas e Observações'!$C$8+K1670*'Programas e Observações'!$C$9+L1670*('Programas e Observações'!$C$8+'Programas e Observações'!$C$9)+M1670*'Programas e Observações'!$C$10)</f>
        <v>0</v>
      </c>
      <c r="AI1670" s="20">
        <f>12*(J1670*'Programas e Observações'!$D$8+K1670*'Programas e Observações'!$D$9+L1670*('Programas e Observações'!$D$8+'Programas e Observações'!$D$9)+M1670*'Programas e Observações'!$D$10)</f>
        <v>0</v>
      </c>
      <c r="AJ1670" s="13" t="s">
        <v>342</v>
      </c>
      <c r="AK1670" s="13" t="s">
        <v>343</v>
      </c>
    </row>
    <row r="1671" ht="15.75" customHeight="1">
      <c r="A1671" s="13" t="s">
        <v>6714</v>
      </c>
      <c r="B1671" s="13" t="s">
        <v>6715</v>
      </c>
      <c r="C1671" s="13" t="s">
        <v>6716</v>
      </c>
      <c r="D1671" s="13" t="s">
        <v>6641</v>
      </c>
      <c r="E1671" s="13" t="s">
        <v>6658</v>
      </c>
      <c r="F1671" s="13" t="s">
        <v>6659</v>
      </c>
      <c r="G1671" s="14">
        <v>6000.0</v>
      </c>
      <c r="H1671" s="16" t="b">
        <f>G1671&lt;'Programas e Observações'!$C$11</f>
        <v>1</v>
      </c>
      <c r="I1671" s="14">
        <v>178.0</v>
      </c>
      <c r="J1671" s="14">
        <v>41.0</v>
      </c>
      <c r="K1671" s="14">
        <v>18.0</v>
      </c>
      <c r="L1671" s="14">
        <v>13.0</v>
      </c>
      <c r="M1671" s="14">
        <v>20.0</v>
      </c>
      <c r="N1671" s="14">
        <v>51.0</v>
      </c>
      <c r="O1671" s="14">
        <v>16.0</v>
      </c>
      <c r="P1671" s="14">
        <v>0.0</v>
      </c>
      <c r="Q1671" s="14"/>
      <c r="R1671" s="17">
        <f t="shared" si="1"/>
        <v>29.66666667</v>
      </c>
      <c r="S1671" s="17">
        <f t="shared" si="2"/>
        <v>6.833333333</v>
      </c>
      <c r="T1671" s="17">
        <f t="shared" si="3"/>
        <v>3</v>
      </c>
      <c r="U1671" s="17">
        <f t="shared" si="4"/>
        <v>2.166666667</v>
      </c>
      <c r="V1671" s="17">
        <f t="shared" si="5"/>
        <v>3.333333333</v>
      </c>
      <c r="W1671" s="17">
        <f t="shared" si="6"/>
        <v>8.5</v>
      </c>
      <c r="X1671" s="17">
        <f t="shared" si="7"/>
        <v>2.666666667</v>
      </c>
      <c r="Y1671" s="14">
        <f t="shared" si="8"/>
        <v>2023</v>
      </c>
      <c r="Z1671" s="14">
        <f t="shared" si="9"/>
        <v>683</v>
      </c>
      <c r="AA1671" s="14">
        <f t="shared" si="10"/>
        <v>149</v>
      </c>
      <c r="AB1671" s="14">
        <f t="shared" si="11"/>
        <v>465</v>
      </c>
      <c r="AC1671" s="14">
        <f t="shared" si="12"/>
        <v>92</v>
      </c>
      <c r="AD1671" s="14">
        <f t="shared" si="13"/>
        <v>707</v>
      </c>
      <c r="AE1671" s="14">
        <f t="shared" si="14"/>
        <v>185</v>
      </c>
      <c r="AF1671" s="14">
        <f t="shared" si="15"/>
        <v>4</v>
      </c>
      <c r="AG1671" s="17">
        <f t="shared" si="16"/>
        <v>16.24834344</v>
      </c>
      <c r="AH1671" s="20">
        <f>12*(J1671*'Programas e Observações'!$C$8+K1671*'Programas e Observações'!$C$9+L1671*('Programas e Observações'!$C$8+'Programas e Observações'!$C$9)+M1671*'Programas e Observações'!$C$10)</f>
        <v>37061.4</v>
      </c>
      <c r="AI1671" s="20">
        <f>12*(J1671*'Programas e Observações'!$D$8+K1671*'Programas e Observações'!$D$9+L1671*('Programas e Observações'!$D$8+'Programas e Observações'!$D$9)+M1671*'Programas e Observações'!$D$10)</f>
        <v>57437.16</v>
      </c>
      <c r="AJ1671" s="13" t="s">
        <v>395</v>
      </c>
      <c r="AK1671" s="13" t="s">
        <v>845</v>
      </c>
    </row>
    <row r="1672" ht="15.75" customHeight="1">
      <c r="A1672" s="13" t="s">
        <v>6717</v>
      </c>
      <c r="B1672" s="13" t="s">
        <v>6718</v>
      </c>
      <c r="C1672" s="13" t="s">
        <v>6719</v>
      </c>
      <c r="D1672" s="13" t="s">
        <v>6641</v>
      </c>
      <c r="E1672" s="13" t="s">
        <v>6652</v>
      </c>
      <c r="F1672" s="13" t="s">
        <v>6653</v>
      </c>
      <c r="G1672" s="14">
        <v>11036.0</v>
      </c>
      <c r="H1672" s="16" t="b">
        <f>G1672&lt;'Programas e Observações'!$C$11</f>
        <v>1</v>
      </c>
      <c r="I1672" s="14">
        <v>1194.0</v>
      </c>
      <c r="J1672" s="14">
        <v>459.0</v>
      </c>
      <c r="K1672" s="14">
        <v>106.0</v>
      </c>
      <c r="L1672" s="14">
        <v>215.0</v>
      </c>
      <c r="M1672" s="14">
        <v>59.0</v>
      </c>
      <c r="N1672" s="14">
        <v>145.0</v>
      </c>
      <c r="O1672" s="14">
        <v>19.0</v>
      </c>
      <c r="P1672" s="14">
        <v>0.0</v>
      </c>
      <c r="Q1672" s="14"/>
      <c r="R1672" s="17">
        <f t="shared" si="1"/>
        <v>108.1913737</v>
      </c>
      <c r="S1672" s="17">
        <f t="shared" si="2"/>
        <v>41.59115622</v>
      </c>
      <c r="T1672" s="17">
        <f t="shared" si="3"/>
        <v>9.604929322</v>
      </c>
      <c r="U1672" s="17">
        <f t="shared" si="4"/>
        <v>19.48169627</v>
      </c>
      <c r="V1672" s="17">
        <f t="shared" si="5"/>
        <v>5.346139906</v>
      </c>
      <c r="W1672" s="17">
        <f t="shared" si="6"/>
        <v>13.13881841</v>
      </c>
      <c r="X1672" s="17">
        <f t="shared" si="7"/>
        <v>1.721638275</v>
      </c>
      <c r="Y1672" s="14">
        <f t="shared" si="8"/>
        <v>21883</v>
      </c>
      <c r="Z1672" s="14">
        <f t="shared" si="9"/>
        <v>6766</v>
      </c>
      <c r="AA1672" s="14">
        <f t="shared" si="10"/>
        <v>2344</v>
      </c>
      <c r="AB1672" s="14">
        <f t="shared" si="11"/>
        <v>4916</v>
      </c>
      <c r="AC1672" s="14">
        <f t="shared" si="12"/>
        <v>1828</v>
      </c>
      <c r="AD1672" s="14">
        <f t="shared" si="13"/>
        <v>7468</v>
      </c>
      <c r="AE1672" s="14">
        <f t="shared" si="14"/>
        <v>1130</v>
      </c>
      <c r="AF1672" s="14">
        <f t="shared" si="15"/>
        <v>27</v>
      </c>
      <c r="AG1672" s="17">
        <f t="shared" si="16"/>
        <v>41.63202563</v>
      </c>
      <c r="AH1672" s="20">
        <f>12*(J1672*'Programas e Observações'!$C$8+K1672*'Programas e Observações'!$C$9+L1672*('Programas e Observações'!$C$8+'Programas e Observações'!$C$9)+M1672*'Programas e Observações'!$C$10)</f>
        <v>328483.32</v>
      </c>
      <c r="AI1672" s="20">
        <f>12*(J1672*'Programas e Observações'!$D$8+K1672*'Programas e Observações'!$D$9+L1672*('Programas e Observações'!$D$8+'Programas e Observações'!$D$9)+M1672*'Programas e Observações'!$D$10)</f>
        <v>578656.8</v>
      </c>
      <c r="AJ1672" s="13" t="s">
        <v>4691</v>
      </c>
      <c r="AK1672" s="13" t="s">
        <v>3522</v>
      </c>
    </row>
    <row r="1673" ht="15.75" customHeight="1">
      <c r="A1673" s="13" t="s">
        <v>6720</v>
      </c>
      <c r="B1673" s="13" t="s">
        <v>6721</v>
      </c>
      <c r="C1673" s="13" t="s">
        <v>6722</v>
      </c>
      <c r="D1673" s="13" t="s">
        <v>6641</v>
      </c>
      <c r="E1673" s="13" t="s">
        <v>6684</v>
      </c>
      <c r="F1673" s="13" t="s">
        <v>6685</v>
      </c>
      <c r="G1673" s="14">
        <v>15915.0</v>
      </c>
      <c r="H1673" s="16" t="b">
        <f>G1673&lt;'Programas e Observações'!$C$11</f>
        <v>1</v>
      </c>
      <c r="I1673" s="14">
        <v>1183.0</v>
      </c>
      <c r="J1673" s="14">
        <v>408.0</v>
      </c>
      <c r="K1673" s="14">
        <v>110.0</v>
      </c>
      <c r="L1673" s="14">
        <v>383.0</v>
      </c>
      <c r="M1673" s="14">
        <v>74.0</v>
      </c>
      <c r="N1673" s="14">
        <v>98.0</v>
      </c>
      <c r="O1673" s="14">
        <v>11.0</v>
      </c>
      <c r="P1673" s="14">
        <v>0.0</v>
      </c>
      <c r="Q1673" s="14"/>
      <c r="R1673" s="17">
        <f t="shared" si="1"/>
        <v>74.33239083</v>
      </c>
      <c r="S1673" s="17">
        <f t="shared" si="2"/>
        <v>25.63619227</v>
      </c>
      <c r="T1673" s="17">
        <f t="shared" si="3"/>
        <v>6.911718505</v>
      </c>
      <c r="U1673" s="17">
        <f t="shared" si="4"/>
        <v>24.06534716</v>
      </c>
      <c r="V1673" s="17">
        <f t="shared" si="5"/>
        <v>4.649701539</v>
      </c>
      <c r="W1673" s="17">
        <f t="shared" si="6"/>
        <v>6.15771285</v>
      </c>
      <c r="X1673" s="17">
        <f t="shared" si="7"/>
        <v>0.6911718505</v>
      </c>
      <c r="Y1673" s="14">
        <f t="shared" si="8"/>
        <v>7925</v>
      </c>
      <c r="Z1673" s="14">
        <f t="shared" si="9"/>
        <v>2919</v>
      </c>
      <c r="AA1673" s="14">
        <f t="shared" si="10"/>
        <v>851</v>
      </c>
      <c r="AB1673" s="14">
        <f t="shared" si="11"/>
        <v>2014</v>
      </c>
      <c r="AC1673" s="14">
        <f t="shared" si="12"/>
        <v>607</v>
      </c>
      <c r="AD1673" s="14">
        <f t="shared" si="13"/>
        <v>1984</v>
      </c>
      <c r="AE1673" s="14">
        <f t="shared" si="14"/>
        <v>139</v>
      </c>
      <c r="AF1673" s="14">
        <f t="shared" si="15"/>
        <v>4</v>
      </c>
      <c r="AG1673" s="17">
        <f t="shared" si="16"/>
        <v>40.06086218</v>
      </c>
      <c r="AH1673" s="20">
        <f>12*(J1673*'Programas e Observações'!$C$8+K1673*'Programas e Observações'!$C$9+L1673*('Programas e Observações'!$C$8+'Programas e Observações'!$C$9)+M1673*'Programas e Observações'!$C$10)</f>
        <v>447245.52</v>
      </c>
      <c r="AI1673" s="20">
        <f>12*(J1673*'Programas e Observações'!$D$8+K1673*'Programas e Observações'!$D$9+L1673*('Programas e Observações'!$D$8+'Programas e Observações'!$D$9)+M1673*'Programas e Observações'!$D$10)</f>
        <v>743426.28</v>
      </c>
      <c r="AJ1673" s="13" t="s">
        <v>3003</v>
      </c>
      <c r="AK1673" s="13" t="s">
        <v>6723</v>
      </c>
    </row>
    <row r="1674" ht="15.75" customHeight="1">
      <c r="A1674" s="13" t="s">
        <v>6724</v>
      </c>
      <c r="B1674" s="13" t="s">
        <v>6725</v>
      </c>
      <c r="C1674" s="13" t="s">
        <v>6726</v>
      </c>
      <c r="D1674" s="13" t="s">
        <v>6641</v>
      </c>
      <c r="E1674" s="13" t="s">
        <v>6663</v>
      </c>
      <c r="F1674" s="13" t="s">
        <v>6664</v>
      </c>
      <c r="G1674" s="14">
        <v>5701.0</v>
      </c>
      <c r="H1674" s="16" t="b">
        <f>G1674&lt;'Programas e Observações'!$C$11</f>
        <v>1</v>
      </c>
      <c r="I1674" s="14">
        <v>87.0</v>
      </c>
      <c r="J1674" s="14">
        <v>16.0</v>
      </c>
      <c r="K1674" s="14">
        <v>13.0</v>
      </c>
      <c r="L1674" s="14">
        <v>10.0</v>
      </c>
      <c r="M1674" s="14">
        <v>6.0</v>
      </c>
      <c r="N1674" s="14">
        <v>41.0</v>
      </c>
      <c r="O1674" s="14">
        <v>6.0</v>
      </c>
      <c r="P1674" s="14">
        <v>0.0</v>
      </c>
      <c r="Q1674" s="14"/>
      <c r="R1674" s="17">
        <f t="shared" si="1"/>
        <v>15.26048062</v>
      </c>
      <c r="S1674" s="17">
        <f t="shared" si="2"/>
        <v>2.806525171</v>
      </c>
      <c r="T1674" s="17">
        <f t="shared" si="3"/>
        <v>2.280301701</v>
      </c>
      <c r="U1674" s="17">
        <f t="shared" si="4"/>
        <v>1.754078232</v>
      </c>
      <c r="V1674" s="17">
        <f t="shared" si="5"/>
        <v>1.052446939</v>
      </c>
      <c r="W1674" s="17">
        <f t="shared" si="6"/>
        <v>7.191720751</v>
      </c>
      <c r="X1674" s="17">
        <f t="shared" si="7"/>
        <v>1.052446939</v>
      </c>
      <c r="Y1674" s="14">
        <f t="shared" si="8"/>
        <v>65812</v>
      </c>
      <c r="Z1674" s="14">
        <f t="shared" si="9"/>
        <v>18792</v>
      </c>
      <c r="AA1674" s="14">
        <f t="shared" si="10"/>
        <v>10397</v>
      </c>
      <c r="AB1674" s="14">
        <f t="shared" si="11"/>
        <v>17824</v>
      </c>
      <c r="AC1674" s="14">
        <f t="shared" si="12"/>
        <v>4568</v>
      </c>
      <c r="AD1674" s="14">
        <f t="shared" si="13"/>
        <v>17679</v>
      </c>
      <c r="AE1674" s="14">
        <f t="shared" si="14"/>
        <v>2003</v>
      </c>
      <c r="AF1674" s="14">
        <f t="shared" si="15"/>
        <v>47</v>
      </c>
      <c r="AG1674" s="17">
        <f t="shared" si="16"/>
        <v>50.8588399</v>
      </c>
      <c r="AH1674" s="20">
        <f>12*(J1674*'Programas e Observações'!$C$8+K1674*'Programas e Observações'!$C$9+L1674*('Programas e Observações'!$C$8+'Programas e Observações'!$C$9)+M1674*'Programas e Observações'!$C$10)</f>
        <v>20043.48</v>
      </c>
      <c r="AI1674" s="20">
        <f>12*(J1674*'Programas e Observações'!$D$8+K1674*'Programas e Observações'!$D$9+L1674*('Programas e Observações'!$D$8+'Programas e Observações'!$D$9)+M1674*'Programas e Observações'!$D$10)</f>
        <v>29976.6</v>
      </c>
      <c r="AJ1674" s="13" t="s">
        <v>3023</v>
      </c>
      <c r="AK1674" s="13" t="s">
        <v>487</v>
      </c>
    </row>
    <row r="1675" ht="15.75" customHeight="1">
      <c r="A1675" s="13" t="s">
        <v>6727</v>
      </c>
      <c r="B1675" s="13" t="s">
        <v>6728</v>
      </c>
      <c r="C1675" s="13" t="s">
        <v>6729</v>
      </c>
      <c r="D1675" s="13" t="s">
        <v>6641</v>
      </c>
      <c r="E1675" s="13" t="s">
        <v>6730</v>
      </c>
      <c r="F1675" s="13" t="s">
        <v>6731</v>
      </c>
      <c r="G1675" s="14">
        <v>51784.0</v>
      </c>
      <c r="H1675" s="16" t="b">
        <f>G1675&lt;'Programas e Observações'!$C$11</f>
        <v>0</v>
      </c>
      <c r="I1675" s="14">
        <v>1082.0</v>
      </c>
      <c r="J1675" s="14">
        <v>284.0</v>
      </c>
      <c r="K1675" s="14">
        <v>152.0</v>
      </c>
      <c r="L1675" s="14">
        <v>233.0</v>
      </c>
      <c r="M1675" s="14">
        <v>18.0</v>
      </c>
      <c r="N1675" s="14">
        <v>253.0</v>
      </c>
      <c r="O1675" s="14">
        <v>82.0</v>
      </c>
      <c r="P1675" s="14">
        <v>0.0</v>
      </c>
      <c r="Q1675" s="14">
        <v>51.0</v>
      </c>
      <c r="R1675" s="17">
        <f t="shared" si="1"/>
        <v>20.89448478</v>
      </c>
      <c r="S1675" s="17">
        <f t="shared" si="2"/>
        <v>5.484319481</v>
      </c>
      <c r="T1675" s="17">
        <f t="shared" si="3"/>
        <v>2.935269581</v>
      </c>
      <c r="U1675" s="17">
        <f t="shared" si="4"/>
        <v>4.499459292</v>
      </c>
      <c r="V1675" s="17">
        <f t="shared" si="5"/>
        <v>0.3475977136</v>
      </c>
      <c r="W1675" s="17">
        <f t="shared" si="6"/>
        <v>4.885678974</v>
      </c>
      <c r="X1675" s="17">
        <f t="shared" si="7"/>
        <v>1.583500695</v>
      </c>
      <c r="Y1675" s="14">
        <f t="shared" si="8"/>
        <v>5246</v>
      </c>
      <c r="Z1675" s="14">
        <f t="shared" si="9"/>
        <v>1186</v>
      </c>
      <c r="AA1675" s="14">
        <f t="shared" si="10"/>
        <v>669</v>
      </c>
      <c r="AB1675" s="14">
        <f t="shared" si="11"/>
        <v>843</v>
      </c>
      <c r="AC1675" s="14">
        <f t="shared" si="12"/>
        <v>428</v>
      </c>
      <c r="AD1675" s="14">
        <f t="shared" si="13"/>
        <v>1534</v>
      </c>
      <c r="AE1675" s="14">
        <f t="shared" si="14"/>
        <v>276</v>
      </c>
      <c r="AF1675" s="14">
        <f t="shared" si="15"/>
        <v>11</v>
      </c>
      <c r="AG1675" s="17">
        <f t="shared" si="16"/>
        <v>27.50254265</v>
      </c>
      <c r="AH1675" s="20">
        <f>12*(J1675*'Programas e Observações'!$C$8+K1675*'Programas e Observações'!$C$9+L1675*('Programas e Observações'!$C$8+'Programas e Observações'!$C$9)+M1675*'Programas e Observações'!$C$10)</f>
        <v>308286.24</v>
      </c>
      <c r="AI1675" s="20">
        <f>12*(J1675*'Programas e Observações'!$D$8+K1675*'Programas e Observações'!$D$9+L1675*('Programas e Observações'!$D$8+'Programas e Observações'!$D$9)+M1675*'Programas e Observações'!$D$10)</f>
        <v>502793.16</v>
      </c>
      <c r="AJ1675" s="13" t="s">
        <v>6732</v>
      </c>
      <c r="AK1675" s="13" t="s">
        <v>5658</v>
      </c>
    </row>
    <row r="1676" ht="15.75" customHeight="1">
      <c r="A1676" s="13" t="s">
        <v>6733</v>
      </c>
      <c r="B1676" s="13" t="s">
        <v>6734</v>
      </c>
      <c r="C1676" s="13" t="s">
        <v>6735</v>
      </c>
      <c r="D1676" s="13" t="s">
        <v>6641</v>
      </c>
      <c r="E1676" s="13" t="s">
        <v>6652</v>
      </c>
      <c r="F1676" s="13" t="s">
        <v>6653</v>
      </c>
      <c r="G1676" s="14">
        <v>26144.0</v>
      </c>
      <c r="H1676" s="16" t="b">
        <f>G1676&lt;'Programas e Observações'!$C$11</f>
        <v>0</v>
      </c>
      <c r="I1676" s="14">
        <v>2247.0</v>
      </c>
      <c r="J1676" s="14">
        <v>1023.0</v>
      </c>
      <c r="K1676" s="14">
        <v>188.0</v>
      </c>
      <c r="L1676" s="14">
        <v>433.0</v>
      </c>
      <c r="M1676" s="14">
        <v>147.0</v>
      </c>
      <c r="N1676" s="14">
        <v>339.0</v>
      </c>
      <c r="O1676" s="14">
        <v>33.0</v>
      </c>
      <c r="P1676" s="14">
        <v>2.0</v>
      </c>
      <c r="Q1676" s="14"/>
      <c r="R1676" s="17">
        <f t="shared" si="1"/>
        <v>85.94706242</v>
      </c>
      <c r="S1676" s="17">
        <f t="shared" si="2"/>
        <v>39.12943696</v>
      </c>
      <c r="T1676" s="17">
        <f t="shared" si="3"/>
        <v>7.190942472</v>
      </c>
      <c r="U1676" s="17">
        <f t="shared" si="4"/>
        <v>16.5621175</v>
      </c>
      <c r="V1676" s="17">
        <f t="shared" si="5"/>
        <v>5.622705018</v>
      </c>
      <c r="W1676" s="17">
        <f t="shared" si="6"/>
        <v>12.96664627</v>
      </c>
      <c r="X1676" s="17">
        <f t="shared" si="7"/>
        <v>1.262239902</v>
      </c>
      <c r="Y1676" s="14">
        <f t="shared" si="8"/>
        <v>21883</v>
      </c>
      <c r="Z1676" s="14">
        <f t="shared" si="9"/>
        <v>6766</v>
      </c>
      <c r="AA1676" s="14">
        <f t="shared" si="10"/>
        <v>2344</v>
      </c>
      <c r="AB1676" s="14">
        <f t="shared" si="11"/>
        <v>4916</v>
      </c>
      <c r="AC1676" s="14">
        <f t="shared" si="12"/>
        <v>1828</v>
      </c>
      <c r="AD1676" s="14">
        <f t="shared" si="13"/>
        <v>7468</v>
      </c>
      <c r="AE1676" s="14">
        <f t="shared" si="14"/>
        <v>1130</v>
      </c>
      <c r="AF1676" s="14">
        <f t="shared" si="15"/>
        <v>27</v>
      </c>
      <c r="AG1676" s="17">
        <f t="shared" si="16"/>
        <v>41.63202563</v>
      </c>
      <c r="AH1676" s="20">
        <f>12*(J1676*'Programas e Observações'!$C$8+K1676*'Programas e Observações'!$C$9+L1676*('Programas e Observações'!$C$8+'Programas e Observações'!$C$9)+M1676*'Programas e Observações'!$C$10)</f>
        <v>683009.16</v>
      </c>
      <c r="AI1676" s="20">
        <f>12*(J1676*'Programas e Observações'!$D$8+K1676*'Programas e Observações'!$D$9+L1676*('Programas e Observações'!$D$8+'Programas e Observações'!$D$9)+M1676*'Programas e Observações'!$D$10)</f>
        <v>1222157.76</v>
      </c>
      <c r="AJ1676" s="13" t="s">
        <v>6736</v>
      </c>
      <c r="AK1676" s="13" t="s">
        <v>6737</v>
      </c>
    </row>
    <row r="1677" ht="15.75" customHeight="1">
      <c r="A1677" s="13" t="s">
        <v>6738</v>
      </c>
      <c r="B1677" s="13" t="s">
        <v>6739</v>
      </c>
      <c r="C1677" s="13" t="s">
        <v>6740</v>
      </c>
      <c r="D1677" s="13" t="s">
        <v>6641</v>
      </c>
      <c r="E1677" s="13" t="s">
        <v>6642</v>
      </c>
      <c r="F1677" s="13" t="s">
        <v>6643</v>
      </c>
      <c r="G1677" s="14">
        <v>52845.0</v>
      </c>
      <c r="H1677" s="16" t="b">
        <f>G1677&lt;'Programas e Observações'!$C$11</f>
        <v>0</v>
      </c>
      <c r="I1677" s="14">
        <v>2342.0</v>
      </c>
      <c r="J1677" s="14">
        <v>725.0</v>
      </c>
      <c r="K1677" s="14">
        <v>184.0</v>
      </c>
      <c r="L1677" s="14">
        <v>513.0</v>
      </c>
      <c r="M1677" s="14">
        <v>188.0</v>
      </c>
      <c r="N1677" s="14">
        <v>782.0</v>
      </c>
      <c r="O1677" s="14">
        <v>107.0</v>
      </c>
      <c r="P1677" s="14">
        <v>3.0</v>
      </c>
      <c r="Q1677" s="14">
        <v>66.0</v>
      </c>
      <c r="R1677" s="17">
        <f t="shared" si="1"/>
        <v>44.31828934</v>
      </c>
      <c r="S1677" s="17">
        <f t="shared" si="2"/>
        <v>13.71936796</v>
      </c>
      <c r="T1677" s="17">
        <f t="shared" si="3"/>
        <v>3.481880973</v>
      </c>
      <c r="U1677" s="17">
        <f t="shared" si="4"/>
        <v>9.707635538</v>
      </c>
      <c r="V1677" s="17">
        <f t="shared" si="5"/>
        <v>3.557574037</v>
      </c>
      <c r="W1677" s="17">
        <f t="shared" si="6"/>
        <v>14.79799413</v>
      </c>
      <c r="X1677" s="17">
        <f t="shared" si="7"/>
        <v>2.024789479</v>
      </c>
      <c r="Y1677" s="14">
        <f t="shared" si="8"/>
        <v>5880</v>
      </c>
      <c r="Z1677" s="14">
        <f t="shared" si="9"/>
        <v>1482</v>
      </c>
      <c r="AA1677" s="14">
        <f t="shared" si="10"/>
        <v>414</v>
      </c>
      <c r="AB1677" s="14">
        <f t="shared" si="11"/>
        <v>951</v>
      </c>
      <c r="AC1677" s="14">
        <f t="shared" si="12"/>
        <v>448</v>
      </c>
      <c r="AD1677" s="14">
        <f t="shared" si="13"/>
        <v>1208</v>
      </c>
      <c r="AE1677" s="14">
        <f t="shared" si="14"/>
        <v>270</v>
      </c>
      <c r="AF1677" s="14">
        <f t="shared" si="15"/>
        <v>14</v>
      </c>
      <c r="AG1677" s="17">
        <f t="shared" si="16"/>
        <v>38.60826401</v>
      </c>
      <c r="AH1677" s="20">
        <f>12*(J1677*'Programas e Observações'!$C$8+K1677*'Programas e Observações'!$C$9+L1677*('Programas e Observações'!$C$8+'Programas e Observações'!$C$9)+M1677*'Programas e Observações'!$C$10)</f>
        <v>700047.24</v>
      </c>
      <c r="AI1677" s="20">
        <f>12*(J1677*'Programas e Observações'!$D$8+K1677*'Programas e Observações'!$D$9+L1677*('Programas e Observações'!$D$8+'Programas e Observações'!$D$9)+M1677*'Programas e Observações'!$D$10)</f>
        <v>1163021.4</v>
      </c>
      <c r="AJ1677" s="13" t="s">
        <v>6741</v>
      </c>
      <c r="AK1677" s="13" t="s">
        <v>6742</v>
      </c>
    </row>
    <row r="1678" ht="15.75" customHeight="1">
      <c r="A1678" s="13" t="s">
        <v>6743</v>
      </c>
      <c r="B1678" s="13" t="s">
        <v>6744</v>
      </c>
      <c r="C1678" s="13" t="s">
        <v>6745</v>
      </c>
      <c r="D1678" s="13" t="s">
        <v>6641</v>
      </c>
      <c r="E1678" s="13" t="s">
        <v>6706</v>
      </c>
      <c r="F1678" s="13" t="s">
        <v>6707</v>
      </c>
      <c r="G1678" s="14">
        <v>9898.0</v>
      </c>
      <c r="H1678" s="16" t="b">
        <f>G1678&lt;'Programas e Observações'!$C$11</f>
        <v>1</v>
      </c>
      <c r="I1678" s="14">
        <v>637.0</v>
      </c>
      <c r="J1678" s="14">
        <v>160.0</v>
      </c>
      <c r="K1678" s="14">
        <v>35.0</v>
      </c>
      <c r="L1678" s="14">
        <v>111.0</v>
      </c>
      <c r="M1678" s="14">
        <v>27.0</v>
      </c>
      <c r="N1678" s="14">
        <v>72.0</v>
      </c>
      <c r="O1678" s="14">
        <v>15.0</v>
      </c>
      <c r="P1678" s="14">
        <v>0.0</v>
      </c>
      <c r="Q1678" s="14"/>
      <c r="R1678" s="17">
        <f t="shared" si="1"/>
        <v>64.35643564</v>
      </c>
      <c r="S1678" s="17">
        <f t="shared" si="2"/>
        <v>16.16488179</v>
      </c>
      <c r="T1678" s="17">
        <f t="shared" si="3"/>
        <v>3.536067893</v>
      </c>
      <c r="U1678" s="17">
        <f t="shared" si="4"/>
        <v>11.21438674</v>
      </c>
      <c r="V1678" s="17">
        <f t="shared" si="5"/>
        <v>2.727823803</v>
      </c>
      <c r="W1678" s="17">
        <f t="shared" si="6"/>
        <v>7.274196807</v>
      </c>
      <c r="X1678" s="17">
        <f t="shared" si="7"/>
        <v>1.515457668</v>
      </c>
      <c r="Y1678" s="14">
        <f t="shared" si="8"/>
        <v>5045</v>
      </c>
      <c r="Z1678" s="14">
        <f t="shared" si="9"/>
        <v>1367</v>
      </c>
      <c r="AA1678" s="14">
        <f t="shared" si="10"/>
        <v>284</v>
      </c>
      <c r="AB1678" s="14">
        <f t="shared" si="11"/>
        <v>617</v>
      </c>
      <c r="AC1678" s="14">
        <f t="shared" si="12"/>
        <v>353</v>
      </c>
      <c r="AD1678" s="14">
        <f t="shared" si="13"/>
        <v>1297</v>
      </c>
      <c r="AE1678" s="14">
        <f t="shared" si="14"/>
        <v>334</v>
      </c>
      <c r="AF1678" s="14">
        <f t="shared" si="15"/>
        <v>9</v>
      </c>
      <c r="AG1678" s="17">
        <f t="shared" si="16"/>
        <v>22.03335794</v>
      </c>
      <c r="AH1678" s="20">
        <f>12*(J1678*'Programas e Observações'!$C$8+K1678*'Programas e Observações'!$C$9+L1678*('Programas e Observações'!$C$8+'Programas e Observações'!$C$9)+M1678*'Programas e Observações'!$C$10)</f>
        <v>142429.56</v>
      </c>
      <c r="AI1678" s="20">
        <f>12*(J1678*'Programas e Observações'!$D$8+K1678*'Programas e Observações'!$D$9+L1678*('Programas e Observações'!$D$8+'Programas e Observações'!$D$9)+M1678*'Programas e Observações'!$D$10)</f>
        <v>243431.16</v>
      </c>
      <c r="AJ1678" s="13" t="s">
        <v>5409</v>
      </c>
      <c r="AK1678" s="13" t="s">
        <v>368</v>
      </c>
    </row>
    <row r="1679" ht="15.75" customHeight="1">
      <c r="A1679" s="13" t="s">
        <v>6746</v>
      </c>
      <c r="B1679" s="13" t="s">
        <v>6747</v>
      </c>
      <c r="C1679" s="13" t="s">
        <v>6748</v>
      </c>
      <c r="D1679" s="13" t="s">
        <v>6641</v>
      </c>
      <c r="E1679" s="13" t="s">
        <v>6672</v>
      </c>
      <c r="F1679" s="13" t="s">
        <v>6673</v>
      </c>
      <c r="G1679" s="14">
        <v>15688.0</v>
      </c>
      <c r="H1679" s="16" t="b">
        <f>G1679&lt;'Programas e Observações'!$C$11</f>
        <v>1</v>
      </c>
      <c r="I1679" s="14">
        <v>727.0</v>
      </c>
      <c r="J1679" s="14">
        <v>193.0</v>
      </c>
      <c r="K1679" s="14">
        <v>76.0</v>
      </c>
      <c r="L1679" s="14">
        <v>159.0</v>
      </c>
      <c r="M1679" s="14">
        <v>65.0</v>
      </c>
      <c r="N1679" s="14">
        <v>144.0</v>
      </c>
      <c r="O1679" s="14">
        <v>47.0</v>
      </c>
      <c r="P1679" s="14">
        <v>1.0</v>
      </c>
      <c r="Q1679" s="14"/>
      <c r="R1679" s="17">
        <f t="shared" si="1"/>
        <v>46.34115247</v>
      </c>
      <c r="S1679" s="17">
        <f t="shared" si="2"/>
        <v>12.30239674</v>
      </c>
      <c r="T1679" s="17">
        <f t="shared" si="3"/>
        <v>4.844467109</v>
      </c>
      <c r="U1679" s="17">
        <f t="shared" si="4"/>
        <v>10.13513514</v>
      </c>
      <c r="V1679" s="17">
        <f t="shared" si="5"/>
        <v>4.143294238</v>
      </c>
      <c r="W1679" s="17">
        <f t="shared" si="6"/>
        <v>9.178990311</v>
      </c>
      <c r="X1679" s="17">
        <f t="shared" si="7"/>
        <v>2.995920449</v>
      </c>
      <c r="Y1679" s="14">
        <f t="shared" si="8"/>
        <v>6173</v>
      </c>
      <c r="Z1679" s="14">
        <f t="shared" si="9"/>
        <v>1781</v>
      </c>
      <c r="AA1679" s="14">
        <f t="shared" si="10"/>
        <v>672</v>
      </c>
      <c r="AB1679" s="14">
        <f t="shared" si="11"/>
        <v>1196</v>
      </c>
      <c r="AC1679" s="14">
        <f t="shared" si="12"/>
        <v>629</v>
      </c>
      <c r="AD1679" s="14">
        <f t="shared" si="13"/>
        <v>1612</v>
      </c>
      <c r="AE1679" s="14">
        <f t="shared" si="14"/>
        <v>345</v>
      </c>
      <c r="AF1679" s="14">
        <f t="shared" si="15"/>
        <v>10</v>
      </c>
      <c r="AG1679" s="17">
        <f t="shared" si="16"/>
        <v>40.0612633</v>
      </c>
      <c r="AH1679" s="20">
        <f>12*(J1679*'Programas e Observações'!$C$8+K1679*'Programas e Observações'!$C$9+L1679*('Programas e Observações'!$C$8+'Programas e Observações'!$C$9)+M1679*'Programas e Observações'!$C$10)</f>
        <v>223889.4</v>
      </c>
      <c r="AI1679" s="20">
        <f>12*(J1679*'Programas e Observações'!$D$8+K1679*'Programas e Observações'!$D$9+L1679*('Programas e Observações'!$D$8+'Programas e Observações'!$D$9)+M1679*'Programas e Observações'!$D$10)</f>
        <v>356486.88</v>
      </c>
      <c r="AJ1679" s="13" t="s">
        <v>6749</v>
      </c>
      <c r="AK1679" s="13" t="s">
        <v>875</v>
      </c>
    </row>
    <row r="1680" ht="15.75" customHeight="1">
      <c r="A1680" s="13" t="s">
        <v>6750</v>
      </c>
      <c r="B1680" s="13" t="s">
        <v>6751</v>
      </c>
      <c r="C1680" s="13" t="s">
        <v>6752</v>
      </c>
      <c r="D1680" s="13" t="s">
        <v>6641</v>
      </c>
      <c r="E1680" s="13" t="s">
        <v>6652</v>
      </c>
      <c r="F1680" s="13" t="s">
        <v>6653</v>
      </c>
      <c r="G1680" s="14">
        <v>23204.0</v>
      </c>
      <c r="H1680" s="16" t="b">
        <f>G1680&lt;'Programas e Observações'!$C$11</f>
        <v>0</v>
      </c>
      <c r="I1680" s="14">
        <v>477.0</v>
      </c>
      <c r="J1680" s="14">
        <v>200.0</v>
      </c>
      <c r="K1680" s="14">
        <v>34.0</v>
      </c>
      <c r="L1680" s="14">
        <v>89.0</v>
      </c>
      <c r="M1680" s="14">
        <v>34.0</v>
      </c>
      <c r="N1680" s="14">
        <v>265.0</v>
      </c>
      <c r="O1680" s="14">
        <v>38.0</v>
      </c>
      <c r="P1680" s="14">
        <v>0.0</v>
      </c>
      <c r="Q1680" s="14"/>
      <c r="R1680" s="17">
        <f t="shared" si="1"/>
        <v>20.55680055</v>
      </c>
      <c r="S1680" s="17">
        <f t="shared" si="2"/>
        <v>8.619203586</v>
      </c>
      <c r="T1680" s="17">
        <f t="shared" si="3"/>
        <v>1.46526461</v>
      </c>
      <c r="U1680" s="17">
        <f t="shared" si="4"/>
        <v>3.835545596</v>
      </c>
      <c r="V1680" s="17">
        <f t="shared" si="5"/>
        <v>1.46526461</v>
      </c>
      <c r="W1680" s="17">
        <f t="shared" si="6"/>
        <v>11.42044475</v>
      </c>
      <c r="X1680" s="17">
        <f t="shared" si="7"/>
        <v>1.637648681</v>
      </c>
      <c r="Y1680" s="14">
        <f t="shared" si="8"/>
        <v>21883</v>
      </c>
      <c r="Z1680" s="14">
        <f t="shared" si="9"/>
        <v>6766</v>
      </c>
      <c r="AA1680" s="14">
        <f t="shared" si="10"/>
        <v>2344</v>
      </c>
      <c r="AB1680" s="14">
        <f t="shared" si="11"/>
        <v>4916</v>
      </c>
      <c r="AC1680" s="14">
        <f t="shared" si="12"/>
        <v>1828</v>
      </c>
      <c r="AD1680" s="14">
        <f t="shared" si="13"/>
        <v>7468</v>
      </c>
      <c r="AE1680" s="14">
        <f t="shared" si="14"/>
        <v>1130</v>
      </c>
      <c r="AF1680" s="14">
        <f t="shared" si="15"/>
        <v>27</v>
      </c>
      <c r="AG1680" s="17">
        <f t="shared" si="16"/>
        <v>41.63202563</v>
      </c>
      <c r="AH1680" s="20">
        <f>12*(J1680*'Programas e Observações'!$C$8+K1680*'Programas e Observações'!$C$9+L1680*('Programas e Observações'!$C$8+'Programas e Observações'!$C$9)+M1680*'Programas e Observações'!$C$10)</f>
        <v>137979.12</v>
      </c>
      <c r="AI1680" s="20">
        <f>12*(J1680*'Programas e Observações'!$D$8+K1680*'Programas e Observações'!$D$9+L1680*('Programas e Observações'!$D$8+'Programas e Observações'!$D$9)+M1680*'Programas e Observações'!$D$10)</f>
        <v>245057.4</v>
      </c>
      <c r="AJ1680" s="13" t="s">
        <v>6702</v>
      </c>
      <c r="AK1680" s="13" t="s">
        <v>4873</v>
      </c>
    </row>
    <row r="1681" ht="15.75" customHeight="1">
      <c r="A1681" s="13" t="s">
        <v>6753</v>
      </c>
      <c r="B1681" s="13" t="s">
        <v>6754</v>
      </c>
      <c r="C1681" s="13" t="s">
        <v>6755</v>
      </c>
      <c r="D1681" s="13" t="s">
        <v>6641</v>
      </c>
      <c r="E1681" s="13" t="s">
        <v>6730</v>
      </c>
      <c r="F1681" s="13" t="s">
        <v>6731</v>
      </c>
      <c r="G1681" s="14">
        <v>4035.0</v>
      </c>
      <c r="H1681" s="16" t="b">
        <f>G1681&lt;'Programas e Observações'!$C$11</f>
        <v>1</v>
      </c>
      <c r="I1681" s="14">
        <v>0.0</v>
      </c>
      <c r="J1681" s="14">
        <v>0.0</v>
      </c>
      <c r="K1681" s="14">
        <v>0.0</v>
      </c>
      <c r="L1681" s="14">
        <v>0.0</v>
      </c>
      <c r="M1681" s="14">
        <v>0.0</v>
      </c>
      <c r="N1681" s="14">
        <v>43.0</v>
      </c>
      <c r="O1681" s="14">
        <v>10.0</v>
      </c>
      <c r="P1681" s="14">
        <v>0.0</v>
      </c>
      <c r="Q1681" s="14"/>
      <c r="R1681" s="17">
        <f t="shared" si="1"/>
        <v>0</v>
      </c>
      <c r="S1681" s="17">
        <f t="shared" si="2"/>
        <v>0</v>
      </c>
      <c r="T1681" s="17">
        <f t="shared" si="3"/>
        <v>0</v>
      </c>
      <c r="U1681" s="17">
        <f t="shared" si="4"/>
        <v>0</v>
      </c>
      <c r="V1681" s="17">
        <f t="shared" si="5"/>
        <v>0</v>
      </c>
      <c r="W1681" s="17">
        <f t="shared" si="6"/>
        <v>10.65675341</v>
      </c>
      <c r="X1681" s="17">
        <f t="shared" si="7"/>
        <v>2.478314746</v>
      </c>
      <c r="Y1681" s="14">
        <f t="shared" si="8"/>
        <v>5246</v>
      </c>
      <c r="Z1681" s="14">
        <f t="shared" si="9"/>
        <v>1186</v>
      </c>
      <c r="AA1681" s="14">
        <f t="shared" si="10"/>
        <v>669</v>
      </c>
      <c r="AB1681" s="14">
        <f t="shared" si="11"/>
        <v>843</v>
      </c>
      <c r="AC1681" s="14">
        <f t="shared" si="12"/>
        <v>428</v>
      </c>
      <c r="AD1681" s="14">
        <f t="shared" si="13"/>
        <v>1534</v>
      </c>
      <c r="AE1681" s="14">
        <f t="shared" si="14"/>
        <v>276</v>
      </c>
      <c r="AF1681" s="14">
        <f t="shared" si="15"/>
        <v>11</v>
      </c>
      <c r="AG1681" s="17">
        <f t="shared" si="16"/>
        <v>27.50254265</v>
      </c>
      <c r="AH1681" s="20">
        <f>12*(J1681*'Programas e Observações'!$C$8+K1681*'Programas e Observações'!$C$9+L1681*('Programas e Observações'!$C$8+'Programas e Observações'!$C$9)+M1681*'Programas e Observações'!$C$10)</f>
        <v>0</v>
      </c>
      <c r="AI1681" s="20">
        <f>12*(J1681*'Programas e Observações'!$D$8+K1681*'Programas e Observações'!$D$9+L1681*('Programas e Observações'!$D$8+'Programas e Observações'!$D$9)+M1681*'Programas e Observações'!$D$10)</f>
        <v>0</v>
      </c>
      <c r="AJ1681" s="13" t="s">
        <v>342</v>
      </c>
      <c r="AK1681" s="13" t="s">
        <v>343</v>
      </c>
    </row>
    <row r="1682" ht="15.75" customHeight="1">
      <c r="A1682" s="13" t="s">
        <v>6756</v>
      </c>
      <c r="B1682" s="13" t="s">
        <v>6757</v>
      </c>
      <c r="C1682" s="13" t="s">
        <v>6758</v>
      </c>
      <c r="D1682" s="13" t="s">
        <v>6641</v>
      </c>
      <c r="E1682" s="13" t="s">
        <v>6663</v>
      </c>
      <c r="F1682" s="13" t="s">
        <v>6664</v>
      </c>
      <c r="G1682" s="14">
        <v>9745.0</v>
      </c>
      <c r="H1682" s="16" t="b">
        <f>G1682&lt;'Programas e Observações'!$C$11</f>
        <v>1</v>
      </c>
      <c r="I1682" s="14">
        <v>0.0</v>
      </c>
      <c r="J1682" s="14">
        <v>0.0</v>
      </c>
      <c r="K1682" s="14">
        <v>0.0</v>
      </c>
      <c r="L1682" s="14">
        <v>0.0</v>
      </c>
      <c r="M1682" s="14">
        <v>0.0</v>
      </c>
      <c r="N1682" s="14">
        <v>40.0</v>
      </c>
      <c r="O1682" s="14">
        <v>6.0</v>
      </c>
      <c r="P1682" s="14">
        <v>0.0</v>
      </c>
      <c r="Q1682" s="14"/>
      <c r="R1682" s="17">
        <f t="shared" si="1"/>
        <v>0</v>
      </c>
      <c r="S1682" s="17">
        <f t="shared" si="2"/>
        <v>0</v>
      </c>
      <c r="T1682" s="17">
        <f t="shared" si="3"/>
        <v>0</v>
      </c>
      <c r="U1682" s="17">
        <f t="shared" si="4"/>
        <v>0</v>
      </c>
      <c r="V1682" s="17">
        <f t="shared" si="5"/>
        <v>0</v>
      </c>
      <c r="W1682" s="17">
        <f t="shared" si="6"/>
        <v>4.104669061</v>
      </c>
      <c r="X1682" s="17">
        <f t="shared" si="7"/>
        <v>0.6157003592</v>
      </c>
      <c r="Y1682" s="14">
        <f t="shared" si="8"/>
        <v>65812</v>
      </c>
      <c r="Z1682" s="14">
        <f t="shared" si="9"/>
        <v>18792</v>
      </c>
      <c r="AA1682" s="14">
        <f t="shared" si="10"/>
        <v>10397</v>
      </c>
      <c r="AB1682" s="14">
        <f t="shared" si="11"/>
        <v>17824</v>
      </c>
      <c r="AC1682" s="14">
        <f t="shared" si="12"/>
        <v>4568</v>
      </c>
      <c r="AD1682" s="14">
        <f t="shared" si="13"/>
        <v>17679</v>
      </c>
      <c r="AE1682" s="14">
        <f t="shared" si="14"/>
        <v>2003</v>
      </c>
      <c r="AF1682" s="14">
        <f t="shared" si="15"/>
        <v>47</v>
      </c>
      <c r="AG1682" s="17">
        <f t="shared" si="16"/>
        <v>50.8588399</v>
      </c>
      <c r="AH1682" s="20">
        <f>12*(J1682*'Programas e Observações'!$C$8+K1682*'Programas e Observações'!$C$9+L1682*('Programas e Observações'!$C$8+'Programas e Observações'!$C$9)+M1682*'Programas e Observações'!$C$10)</f>
        <v>0</v>
      </c>
      <c r="AI1682" s="20">
        <f>12*(J1682*'Programas e Observações'!$D$8+K1682*'Programas e Observações'!$D$9+L1682*('Programas e Observações'!$D$8+'Programas e Observações'!$D$9)+M1682*'Programas e Observações'!$D$10)</f>
        <v>0</v>
      </c>
      <c r="AJ1682" s="13" t="s">
        <v>342</v>
      </c>
      <c r="AK1682" s="13" t="s">
        <v>343</v>
      </c>
    </row>
    <row r="1683" ht="15.75" customHeight="1">
      <c r="A1683" s="13" t="s">
        <v>6759</v>
      </c>
      <c r="B1683" s="13" t="s">
        <v>6760</v>
      </c>
      <c r="C1683" s="13" t="s">
        <v>6761</v>
      </c>
      <c r="D1683" s="13" t="s">
        <v>6641</v>
      </c>
      <c r="E1683" s="13" t="s">
        <v>6652</v>
      </c>
      <c r="F1683" s="13" t="s">
        <v>6653</v>
      </c>
      <c r="G1683" s="14">
        <v>37337.0</v>
      </c>
      <c r="H1683" s="16" t="b">
        <f>G1683&lt;'Programas e Observações'!$C$11</f>
        <v>0</v>
      </c>
      <c r="I1683" s="14">
        <v>594.0</v>
      </c>
      <c r="J1683" s="14">
        <v>92.0</v>
      </c>
      <c r="K1683" s="14">
        <v>32.0</v>
      </c>
      <c r="L1683" s="14">
        <v>60.0</v>
      </c>
      <c r="M1683" s="14">
        <v>74.0</v>
      </c>
      <c r="N1683" s="14">
        <v>303.0</v>
      </c>
      <c r="O1683" s="14">
        <v>58.0</v>
      </c>
      <c r="P1683" s="14">
        <v>4.0</v>
      </c>
      <c r="Q1683" s="14"/>
      <c r="R1683" s="17">
        <f t="shared" si="1"/>
        <v>15.90915178</v>
      </c>
      <c r="S1683" s="17">
        <f t="shared" si="2"/>
        <v>2.46404371</v>
      </c>
      <c r="T1683" s="17">
        <f t="shared" si="3"/>
        <v>0.8570586817</v>
      </c>
      <c r="U1683" s="17">
        <f t="shared" si="4"/>
        <v>1.606985028</v>
      </c>
      <c r="V1683" s="17">
        <f t="shared" si="5"/>
        <v>1.981948202</v>
      </c>
      <c r="W1683" s="17">
        <f t="shared" si="6"/>
        <v>8.115274393</v>
      </c>
      <c r="X1683" s="17">
        <f t="shared" si="7"/>
        <v>1.553418861</v>
      </c>
      <c r="Y1683" s="14">
        <f t="shared" si="8"/>
        <v>21883</v>
      </c>
      <c r="Z1683" s="14">
        <f t="shared" si="9"/>
        <v>6766</v>
      </c>
      <c r="AA1683" s="14">
        <f t="shared" si="10"/>
        <v>2344</v>
      </c>
      <c r="AB1683" s="14">
        <f t="shared" si="11"/>
        <v>4916</v>
      </c>
      <c r="AC1683" s="14">
        <f t="shared" si="12"/>
        <v>1828</v>
      </c>
      <c r="AD1683" s="14">
        <f t="shared" si="13"/>
        <v>7468</v>
      </c>
      <c r="AE1683" s="14">
        <f t="shared" si="14"/>
        <v>1130</v>
      </c>
      <c r="AF1683" s="14">
        <f t="shared" si="15"/>
        <v>27</v>
      </c>
      <c r="AG1683" s="17">
        <f t="shared" si="16"/>
        <v>41.63202563</v>
      </c>
      <c r="AH1683" s="20">
        <f>12*(J1683*'Programas e Observações'!$C$8+K1683*'Programas e Observações'!$C$9+L1683*('Programas e Observações'!$C$8+'Programas e Observações'!$C$9)+M1683*'Programas e Observações'!$C$10)</f>
        <v>116070.72</v>
      </c>
      <c r="AI1683" s="20">
        <f>12*(J1683*'Programas e Observações'!$D$8+K1683*'Programas e Observações'!$D$9+L1683*('Programas e Observações'!$D$8+'Programas e Observações'!$D$9)+M1683*'Programas e Observações'!$D$10)</f>
        <v>173779.92</v>
      </c>
      <c r="AJ1683" s="13" t="s">
        <v>2874</v>
      </c>
      <c r="AK1683" s="13" t="s">
        <v>6762</v>
      </c>
    </row>
    <row r="1684" ht="15.75" customHeight="1">
      <c r="A1684" s="13" t="s">
        <v>6763</v>
      </c>
      <c r="B1684" s="13" t="s">
        <v>6764</v>
      </c>
      <c r="C1684" s="13" t="s">
        <v>6765</v>
      </c>
      <c r="D1684" s="13" t="s">
        <v>6641</v>
      </c>
      <c r="E1684" s="13" t="s">
        <v>6684</v>
      </c>
      <c r="F1684" s="13" t="s">
        <v>6685</v>
      </c>
      <c r="G1684" s="14">
        <v>13982.0</v>
      </c>
      <c r="H1684" s="16" t="b">
        <f>G1684&lt;'Programas e Observações'!$C$11</f>
        <v>1</v>
      </c>
      <c r="I1684" s="14">
        <v>844.0</v>
      </c>
      <c r="J1684" s="14">
        <v>317.0</v>
      </c>
      <c r="K1684" s="14">
        <v>82.0</v>
      </c>
      <c r="L1684" s="14">
        <v>205.0</v>
      </c>
      <c r="M1684" s="14">
        <v>63.0</v>
      </c>
      <c r="N1684" s="14">
        <v>94.0</v>
      </c>
      <c r="O1684" s="14">
        <v>5.0</v>
      </c>
      <c r="P1684" s="14">
        <v>0.0</v>
      </c>
      <c r="Q1684" s="14"/>
      <c r="R1684" s="17">
        <f t="shared" si="1"/>
        <v>60.36332427</v>
      </c>
      <c r="S1684" s="17">
        <f t="shared" si="2"/>
        <v>22.67200687</v>
      </c>
      <c r="T1684" s="17">
        <f t="shared" si="3"/>
        <v>5.864683164</v>
      </c>
      <c r="U1684" s="17">
        <f t="shared" si="4"/>
        <v>14.66170791</v>
      </c>
      <c r="V1684" s="17">
        <f t="shared" si="5"/>
        <v>4.505793163</v>
      </c>
      <c r="W1684" s="17">
        <f t="shared" si="6"/>
        <v>6.722929481</v>
      </c>
      <c r="X1684" s="17">
        <f t="shared" si="7"/>
        <v>0.357602632</v>
      </c>
      <c r="Y1684" s="14">
        <f t="shared" si="8"/>
        <v>7925</v>
      </c>
      <c r="Z1684" s="14">
        <f t="shared" si="9"/>
        <v>2919</v>
      </c>
      <c r="AA1684" s="14">
        <f t="shared" si="10"/>
        <v>851</v>
      </c>
      <c r="AB1684" s="14">
        <f t="shared" si="11"/>
        <v>2014</v>
      </c>
      <c r="AC1684" s="14">
        <f t="shared" si="12"/>
        <v>607</v>
      </c>
      <c r="AD1684" s="14">
        <f t="shared" si="13"/>
        <v>1984</v>
      </c>
      <c r="AE1684" s="14">
        <f t="shared" si="14"/>
        <v>139</v>
      </c>
      <c r="AF1684" s="14">
        <f t="shared" si="15"/>
        <v>4</v>
      </c>
      <c r="AG1684" s="17">
        <f t="shared" si="16"/>
        <v>40.06086218</v>
      </c>
      <c r="AH1684" s="20">
        <f>12*(J1684*'Programas e Observações'!$C$8+K1684*'Programas e Observações'!$C$9+L1684*('Programas e Observações'!$C$8+'Programas e Observações'!$C$9)+M1684*'Programas e Observações'!$C$10)</f>
        <v>283085.64</v>
      </c>
      <c r="AI1684" s="20">
        <f>12*(J1684*'Programas e Observações'!$D$8+K1684*'Programas e Observações'!$D$9+L1684*('Programas e Observações'!$D$8+'Programas e Observações'!$D$9)+M1684*'Programas e Observações'!$D$10)</f>
        <v>477916.56</v>
      </c>
      <c r="AJ1684" s="13" t="s">
        <v>5315</v>
      </c>
      <c r="AK1684" s="13" t="s">
        <v>4521</v>
      </c>
    </row>
    <row r="1685" ht="15.75" customHeight="1">
      <c r="A1685" s="13" t="s">
        <v>6766</v>
      </c>
      <c r="B1685" s="13" t="s">
        <v>6767</v>
      </c>
      <c r="C1685" s="13" t="s">
        <v>6768</v>
      </c>
      <c r="D1685" s="13" t="s">
        <v>6641</v>
      </c>
      <c r="E1685" s="13" t="s">
        <v>6672</v>
      </c>
      <c r="F1685" s="13" t="s">
        <v>6673</v>
      </c>
      <c r="G1685" s="14">
        <v>24445.0</v>
      </c>
      <c r="H1685" s="16" t="b">
        <f>G1685&lt;'Programas e Observações'!$C$11</f>
        <v>0</v>
      </c>
      <c r="I1685" s="14">
        <v>783.0</v>
      </c>
      <c r="J1685" s="14">
        <v>146.0</v>
      </c>
      <c r="K1685" s="14">
        <v>32.0</v>
      </c>
      <c r="L1685" s="14">
        <v>58.0</v>
      </c>
      <c r="M1685" s="14">
        <v>104.0</v>
      </c>
      <c r="N1685" s="14">
        <v>261.0</v>
      </c>
      <c r="O1685" s="14">
        <v>45.0</v>
      </c>
      <c r="P1685" s="14">
        <v>1.0</v>
      </c>
      <c r="Q1685" s="14"/>
      <c r="R1685" s="17">
        <f t="shared" si="1"/>
        <v>32.0310902</v>
      </c>
      <c r="S1685" s="17">
        <f t="shared" si="2"/>
        <v>5.972591532</v>
      </c>
      <c r="T1685" s="17">
        <f t="shared" si="3"/>
        <v>1.309061158</v>
      </c>
      <c r="U1685" s="17">
        <f t="shared" si="4"/>
        <v>2.372673348</v>
      </c>
      <c r="V1685" s="17">
        <f t="shared" si="5"/>
        <v>4.254448763</v>
      </c>
      <c r="W1685" s="17">
        <f t="shared" si="6"/>
        <v>10.67703007</v>
      </c>
      <c r="X1685" s="17">
        <f t="shared" si="7"/>
        <v>1.840867253</v>
      </c>
      <c r="Y1685" s="14">
        <f t="shared" si="8"/>
        <v>6173</v>
      </c>
      <c r="Z1685" s="14">
        <f t="shared" si="9"/>
        <v>1781</v>
      </c>
      <c r="AA1685" s="14">
        <f t="shared" si="10"/>
        <v>672</v>
      </c>
      <c r="AB1685" s="14">
        <f t="shared" si="11"/>
        <v>1196</v>
      </c>
      <c r="AC1685" s="14">
        <f t="shared" si="12"/>
        <v>629</v>
      </c>
      <c r="AD1685" s="14">
        <f t="shared" si="13"/>
        <v>1612</v>
      </c>
      <c r="AE1685" s="14">
        <f t="shared" si="14"/>
        <v>345</v>
      </c>
      <c r="AF1685" s="14">
        <f t="shared" si="15"/>
        <v>10</v>
      </c>
      <c r="AG1685" s="17">
        <f t="shared" si="16"/>
        <v>40.0612633</v>
      </c>
      <c r="AH1685" s="20">
        <f>12*(J1685*'Programas e Observações'!$C$8+K1685*'Programas e Observações'!$C$9+L1685*('Programas e Observações'!$C$8+'Programas e Observações'!$C$9)+M1685*'Programas e Observações'!$C$10)</f>
        <v>141197.52</v>
      </c>
      <c r="AI1685" s="20">
        <f>12*(J1685*'Programas e Observações'!$D$8+K1685*'Programas e Observações'!$D$9+L1685*('Programas e Observações'!$D$8+'Programas e Observações'!$D$9)+M1685*'Programas e Observações'!$D$10)</f>
        <v>217993.2</v>
      </c>
      <c r="AJ1685" s="13" t="s">
        <v>292</v>
      </c>
      <c r="AK1685" s="13" t="s">
        <v>2886</v>
      </c>
    </row>
    <row r="1686" ht="15.75" customHeight="1">
      <c r="A1686" s="13" t="s">
        <v>6769</v>
      </c>
      <c r="B1686" s="13" t="s">
        <v>6770</v>
      </c>
      <c r="C1686" s="13" t="s">
        <v>6771</v>
      </c>
      <c r="D1686" s="13" t="s">
        <v>6641</v>
      </c>
      <c r="E1686" s="13" t="s">
        <v>6730</v>
      </c>
      <c r="F1686" s="13" t="s">
        <v>6731</v>
      </c>
      <c r="G1686" s="14">
        <v>22113.0</v>
      </c>
      <c r="H1686" s="16" t="b">
        <f>G1686&lt;'Programas e Observações'!$C$11</f>
        <v>0</v>
      </c>
      <c r="I1686" s="14">
        <v>1566.0</v>
      </c>
      <c r="J1686" s="14">
        <v>320.0</v>
      </c>
      <c r="K1686" s="14">
        <v>90.0</v>
      </c>
      <c r="L1686" s="14">
        <v>179.0</v>
      </c>
      <c r="M1686" s="14">
        <v>104.0</v>
      </c>
      <c r="N1686" s="14">
        <v>186.0</v>
      </c>
      <c r="O1686" s="14">
        <v>33.0</v>
      </c>
      <c r="P1686" s="14">
        <v>0.0</v>
      </c>
      <c r="Q1686" s="14"/>
      <c r="R1686" s="17">
        <f t="shared" si="1"/>
        <v>70.81807082</v>
      </c>
      <c r="S1686" s="17">
        <f t="shared" si="2"/>
        <v>14.47112558</v>
      </c>
      <c r="T1686" s="17">
        <f t="shared" si="3"/>
        <v>4.07000407</v>
      </c>
      <c r="U1686" s="17">
        <f t="shared" si="4"/>
        <v>8.094785873</v>
      </c>
      <c r="V1686" s="17">
        <f t="shared" si="5"/>
        <v>4.703115814</v>
      </c>
      <c r="W1686" s="17">
        <f t="shared" si="6"/>
        <v>8.411341745</v>
      </c>
      <c r="X1686" s="17">
        <f t="shared" si="7"/>
        <v>1.492334826</v>
      </c>
      <c r="Y1686" s="14">
        <f t="shared" si="8"/>
        <v>5246</v>
      </c>
      <c r="Z1686" s="14">
        <f t="shared" si="9"/>
        <v>1186</v>
      </c>
      <c r="AA1686" s="14">
        <f t="shared" si="10"/>
        <v>669</v>
      </c>
      <c r="AB1686" s="14">
        <f t="shared" si="11"/>
        <v>843</v>
      </c>
      <c r="AC1686" s="14">
        <f t="shared" si="12"/>
        <v>428</v>
      </c>
      <c r="AD1686" s="14">
        <f t="shared" si="13"/>
        <v>1534</v>
      </c>
      <c r="AE1686" s="14">
        <f t="shared" si="14"/>
        <v>276</v>
      </c>
      <c r="AF1686" s="14">
        <f t="shared" si="15"/>
        <v>11</v>
      </c>
      <c r="AG1686" s="17">
        <f t="shared" si="16"/>
        <v>27.50254265</v>
      </c>
      <c r="AH1686" s="20">
        <f>12*(J1686*'Programas e Observações'!$C$8+K1686*'Programas e Observações'!$C$9+L1686*('Programas e Observações'!$C$8+'Programas e Observações'!$C$9)+M1686*'Programas e Observações'!$C$10)</f>
        <v>290967.12</v>
      </c>
      <c r="AI1686" s="20">
        <f>12*(J1686*'Programas e Observações'!$D$8+K1686*'Programas e Observações'!$D$9+L1686*('Programas e Observações'!$D$8+'Programas e Observações'!$D$9)+M1686*'Programas e Observações'!$D$10)</f>
        <v>477723</v>
      </c>
      <c r="AJ1686" s="13" t="s">
        <v>4687</v>
      </c>
      <c r="AK1686" s="13" t="s">
        <v>6772</v>
      </c>
    </row>
    <row r="1687" ht="15.75" customHeight="1">
      <c r="A1687" s="13" t="s">
        <v>6773</v>
      </c>
      <c r="B1687" s="13" t="s">
        <v>6774</v>
      </c>
      <c r="C1687" s="13" t="s">
        <v>6775</v>
      </c>
      <c r="D1687" s="13" t="s">
        <v>6641</v>
      </c>
      <c r="E1687" s="13" t="s">
        <v>6642</v>
      </c>
      <c r="F1687" s="13" t="s">
        <v>6643</v>
      </c>
      <c r="G1687" s="14">
        <v>15396.0</v>
      </c>
      <c r="H1687" s="16" t="b">
        <f>G1687&lt;'Programas e Observações'!$C$11</f>
        <v>1</v>
      </c>
      <c r="I1687" s="14">
        <v>587.0</v>
      </c>
      <c r="J1687" s="14">
        <v>62.0</v>
      </c>
      <c r="K1687" s="14">
        <v>26.0</v>
      </c>
      <c r="L1687" s="14">
        <v>30.0</v>
      </c>
      <c r="M1687" s="14">
        <v>28.0</v>
      </c>
      <c r="N1687" s="14">
        <v>94.0</v>
      </c>
      <c r="O1687" s="14">
        <v>19.0</v>
      </c>
      <c r="P1687" s="14">
        <v>0.0</v>
      </c>
      <c r="Q1687" s="14"/>
      <c r="R1687" s="17">
        <f t="shared" si="1"/>
        <v>38.12678618</v>
      </c>
      <c r="S1687" s="17">
        <f t="shared" si="2"/>
        <v>4.027020005</v>
      </c>
      <c r="T1687" s="17">
        <f t="shared" si="3"/>
        <v>1.688750325</v>
      </c>
      <c r="U1687" s="17">
        <f t="shared" si="4"/>
        <v>1.948558067</v>
      </c>
      <c r="V1687" s="17">
        <f t="shared" si="5"/>
        <v>1.818654196</v>
      </c>
      <c r="W1687" s="17">
        <f t="shared" si="6"/>
        <v>6.105481943</v>
      </c>
      <c r="X1687" s="17">
        <f t="shared" si="7"/>
        <v>1.234086776</v>
      </c>
      <c r="Y1687" s="14">
        <f t="shared" si="8"/>
        <v>5880</v>
      </c>
      <c r="Z1687" s="14">
        <f t="shared" si="9"/>
        <v>1482</v>
      </c>
      <c r="AA1687" s="14">
        <f t="shared" si="10"/>
        <v>414</v>
      </c>
      <c r="AB1687" s="14">
        <f t="shared" si="11"/>
        <v>951</v>
      </c>
      <c r="AC1687" s="14">
        <f t="shared" si="12"/>
        <v>448</v>
      </c>
      <c r="AD1687" s="14">
        <f t="shared" si="13"/>
        <v>1208</v>
      </c>
      <c r="AE1687" s="14">
        <f t="shared" si="14"/>
        <v>270</v>
      </c>
      <c r="AF1687" s="14">
        <f t="shared" si="15"/>
        <v>14</v>
      </c>
      <c r="AG1687" s="17">
        <f t="shared" si="16"/>
        <v>38.60826401</v>
      </c>
      <c r="AH1687" s="20">
        <f>12*(J1687*'Programas e Observações'!$C$8+K1687*'Programas e Observações'!$C$9+L1687*('Programas e Observações'!$C$8+'Programas e Observações'!$C$9)+M1687*'Programas e Observações'!$C$10)</f>
        <v>61561.44</v>
      </c>
      <c r="AI1687" s="20">
        <f>12*(J1687*'Programas e Observações'!$D$8+K1687*'Programas e Observações'!$D$9+L1687*('Programas e Observações'!$D$8+'Programas e Observações'!$D$9)+M1687*'Programas e Observações'!$D$10)</f>
        <v>96257.76</v>
      </c>
      <c r="AJ1687" s="13" t="s">
        <v>4107</v>
      </c>
      <c r="AK1687" s="13" t="s">
        <v>363</v>
      </c>
    </row>
    <row r="1688" ht="15.75" customHeight="1">
      <c r="A1688" s="13" t="s">
        <v>6776</v>
      </c>
      <c r="B1688" s="13" t="s">
        <v>6777</v>
      </c>
      <c r="C1688" s="13" t="s">
        <v>6778</v>
      </c>
      <c r="D1688" s="13" t="s">
        <v>6641</v>
      </c>
      <c r="E1688" s="13" t="s">
        <v>6652</v>
      </c>
      <c r="F1688" s="13" t="s">
        <v>6653</v>
      </c>
      <c r="G1688" s="14">
        <v>5180.0</v>
      </c>
      <c r="H1688" s="16" t="b">
        <f>G1688&lt;'Programas e Observações'!$C$11</f>
        <v>1</v>
      </c>
      <c r="I1688" s="14">
        <v>584.0</v>
      </c>
      <c r="J1688" s="14">
        <v>203.0</v>
      </c>
      <c r="K1688" s="14">
        <v>48.0</v>
      </c>
      <c r="L1688" s="14">
        <v>138.0</v>
      </c>
      <c r="M1688" s="14">
        <v>40.0</v>
      </c>
      <c r="N1688" s="14">
        <v>25.0</v>
      </c>
      <c r="O1688" s="14">
        <v>9.0</v>
      </c>
      <c r="P1688" s="14">
        <v>0.0</v>
      </c>
      <c r="Q1688" s="14"/>
      <c r="R1688" s="17">
        <f t="shared" si="1"/>
        <v>112.7413127</v>
      </c>
      <c r="S1688" s="17">
        <f t="shared" si="2"/>
        <v>39.18918919</v>
      </c>
      <c r="T1688" s="17">
        <f t="shared" si="3"/>
        <v>9.266409266</v>
      </c>
      <c r="U1688" s="17">
        <f t="shared" si="4"/>
        <v>26.64092664</v>
      </c>
      <c r="V1688" s="17">
        <f t="shared" si="5"/>
        <v>7.722007722</v>
      </c>
      <c r="W1688" s="17">
        <f t="shared" si="6"/>
        <v>4.826254826</v>
      </c>
      <c r="X1688" s="17">
        <f t="shared" si="7"/>
        <v>1.737451737</v>
      </c>
      <c r="Y1688" s="14">
        <f t="shared" si="8"/>
        <v>21883</v>
      </c>
      <c r="Z1688" s="14">
        <f t="shared" si="9"/>
        <v>6766</v>
      </c>
      <c r="AA1688" s="14">
        <f t="shared" si="10"/>
        <v>2344</v>
      </c>
      <c r="AB1688" s="14">
        <f t="shared" si="11"/>
        <v>4916</v>
      </c>
      <c r="AC1688" s="14">
        <f t="shared" si="12"/>
        <v>1828</v>
      </c>
      <c r="AD1688" s="14">
        <f t="shared" si="13"/>
        <v>7468</v>
      </c>
      <c r="AE1688" s="14">
        <f t="shared" si="14"/>
        <v>1130</v>
      </c>
      <c r="AF1688" s="14">
        <f t="shared" si="15"/>
        <v>27</v>
      </c>
      <c r="AG1688" s="17">
        <f t="shared" si="16"/>
        <v>41.63202563</v>
      </c>
      <c r="AH1688" s="20">
        <f>12*(J1688*'Programas e Observações'!$C$8+K1688*'Programas e Observações'!$C$9+L1688*('Programas e Observações'!$C$8+'Programas e Observações'!$C$9)+M1688*'Programas e Observações'!$C$10)</f>
        <v>183562.2</v>
      </c>
      <c r="AI1688" s="20">
        <f>12*(J1688*'Programas e Observações'!$D$8+K1688*'Programas e Observações'!$D$9+L1688*('Programas e Observações'!$D$8+'Programas e Observações'!$D$9)+M1688*'Programas e Observações'!$D$10)</f>
        <v>310788.24</v>
      </c>
      <c r="AJ1688" s="13" t="s">
        <v>5607</v>
      </c>
      <c r="AK1688" s="13" t="s">
        <v>1401</v>
      </c>
    </row>
    <row r="1689" ht="15.75" customHeight="1">
      <c r="A1689" s="13" t="s">
        <v>6779</v>
      </c>
      <c r="B1689" s="13" t="s">
        <v>6780</v>
      </c>
      <c r="C1689" s="13" t="s">
        <v>6781</v>
      </c>
      <c r="D1689" s="13" t="s">
        <v>6641</v>
      </c>
      <c r="E1689" s="13" t="s">
        <v>6782</v>
      </c>
      <c r="F1689" s="13" t="s">
        <v>6783</v>
      </c>
      <c r="G1689" s="14">
        <v>5419.0</v>
      </c>
      <c r="H1689" s="16" t="b">
        <f>G1689&lt;'Programas e Observações'!$C$11</f>
        <v>1</v>
      </c>
      <c r="I1689" s="14">
        <v>0.0</v>
      </c>
      <c r="J1689" s="14">
        <v>0.0</v>
      </c>
      <c r="K1689" s="14">
        <v>0.0</v>
      </c>
      <c r="L1689" s="14">
        <v>0.0</v>
      </c>
      <c r="M1689" s="14">
        <v>0.0</v>
      </c>
      <c r="N1689" s="14">
        <v>7.0</v>
      </c>
      <c r="O1689" s="14">
        <v>7.0</v>
      </c>
      <c r="P1689" s="14">
        <v>0.0</v>
      </c>
      <c r="Q1689" s="14"/>
      <c r="R1689" s="17">
        <f t="shared" si="1"/>
        <v>0</v>
      </c>
      <c r="S1689" s="17">
        <f t="shared" si="2"/>
        <v>0</v>
      </c>
      <c r="T1689" s="17">
        <f t="shared" si="3"/>
        <v>0</v>
      </c>
      <c r="U1689" s="17">
        <f t="shared" si="4"/>
        <v>0</v>
      </c>
      <c r="V1689" s="17">
        <f t="shared" si="5"/>
        <v>0</v>
      </c>
      <c r="W1689" s="17">
        <f t="shared" si="6"/>
        <v>1.291751246</v>
      </c>
      <c r="X1689" s="17">
        <f t="shared" si="7"/>
        <v>1.291751246</v>
      </c>
      <c r="Y1689" s="14">
        <f t="shared" si="8"/>
        <v>1405</v>
      </c>
      <c r="Z1689" s="14">
        <f t="shared" si="9"/>
        <v>297</v>
      </c>
      <c r="AA1689" s="14">
        <f t="shared" si="10"/>
        <v>172</v>
      </c>
      <c r="AB1689" s="14">
        <f t="shared" si="11"/>
        <v>320</v>
      </c>
      <c r="AC1689" s="14">
        <f t="shared" si="12"/>
        <v>93</v>
      </c>
      <c r="AD1689" s="14">
        <f t="shared" si="13"/>
        <v>798</v>
      </c>
      <c r="AE1689" s="14">
        <f t="shared" si="14"/>
        <v>194</v>
      </c>
      <c r="AF1689" s="14">
        <f t="shared" si="15"/>
        <v>5</v>
      </c>
      <c r="AG1689" s="17">
        <f t="shared" si="16"/>
        <v>8.723619588</v>
      </c>
      <c r="AH1689" s="20">
        <f>12*(J1689*'Programas e Observações'!$C$8+K1689*'Programas e Observações'!$C$9+L1689*('Programas e Observações'!$C$8+'Programas e Observações'!$C$9)+M1689*'Programas e Observações'!$C$10)</f>
        <v>0</v>
      </c>
      <c r="AI1689" s="20">
        <f>12*(J1689*'Programas e Observações'!$D$8+K1689*'Programas e Observações'!$D$9+L1689*('Programas e Observações'!$D$8+'Programas e Observações'!$D$9)+M1689*'Programas e Observações'!$D$10)</f>
        <v>0</v>
      </c>
      <c r="AJ1689" s="13" t="s">
        <v>342</v>
      </c>
      <c r="AK1689" s="13" t="s">
        <v>343</v>
      </c>
    </row>
    <row r="1690" ht="15.75" customHeight="1">
      <c r="A1690" s="13" t="s">
        <v>6784</v>
      </c>
      <c r="B1690" s="13" t="s">
        <v>6785</v>
      </c>
      <c r="C1690" s="13" t="s">
        <v>6786</v>
      </c>
      <c r="D1690" s="13" t="s">
        <v>6641</v>
      </c>
      <c r="E1690" s="13" t="s">
        <v>6782</v>
      </c>
      <c r="F1690" s="13" t="s">
        <v>6783</v>
      </c>
      <c r="G1690" s="14">
        <v>9457.0</v>
      </c>
      <c r="H1690" s="16" t="b">
        <f>G1690&lt;'Programas e Observações'!$C$11</f>
        <v>1</v>
      </c>
      <c r="I1690" s="14">
        <v>0.0</v>
      </c>
      <c r="J1690" s="14">
        <v>0.0</v>
      </c>
      <c r="K1690" s="14">
        <v>0.0</v>
      </c>
      <c r="L1690" s="14">
        <v>0.0</v>
      </c>
      <c r="M1690" s="14">
        <v>0.0</v>
      </c>
      <c r="N1690" s="14">
        <v>39.0</v>
      </c>
      <c r="O1690" s="14">
        <v>8.0</v>
      </c>
      <c r="P1690" s="14">
        <v>0.0</v>
      </c>
      <c r="Q1690" s="14"/>
      <c r="R1690" s="17">
        <f t="shared" si="1"/>
        <v>0</v>
      </c>
      <c r="S1690" s="17">
        <f t="shared" si="2"/>
        <v>0</v>
      </c>
      <c r="T1690" s="17">
        <f t="shared" si="3"/>
        <v>0</v>
      </c>
      <c r="U1690" s="17">
        <f t="shared" si="4"/>
        <v>0</v>
      </c>
      <c r="V1690" s="17">
        <f t="shared" si="5"/>
        <v>0</v>
      </c>
      <c r="W1690" s="17">
        <f t="shared" si="6"/>
        <v>4.123929364</v>
      </c>
      <c r="X1690" s="17">
        <f t="shared" si="7"/>
        <v>0.8459342286</v>
      </c>
      <c r="Y1690" s="14">
        <f t="shared" si="8"/>
        <v>1405</v>
      </c>
      <c r="Z1690" s="14">
        <f t="shared" si="9"/>
        <v>297</v>
      </c>
      <c r="AA1690" s="14">
        <f t="shared" si="10"/>
        <v>172</v>
      </c>
      <c r="AB1690" s="14">
        <f t="shared" si="11"/>
        <v>320</v>
      </c>
      <c r="AC1690" s="14">
        <f t="shared" si="12"/>
        <v>93</v>
      </c>
      <c r="AD1690" s="14">
        <f t="shared" si="13"/>
        <v>798</v>
      </c>
      <c r="AE1690" s="14">
        <f t="shared" si="14"/>
        <v>194</v>
      </c>
      <c r="AF1690" s="14">
        <f t="shared" si="15"/>
        <v>5</v>
      </c>
      <c r="AG1690" s="17">
        <f t="shared" si="16"/>
        <v>8.723619588</v>
      </c>
      <c r="AH1690" s="20">
        <f>12*(J1690*'Programas e Observações'!$C$8+K1690*'Programas e Observações'!$C$9+L1690*('Programas e Observações'!$C$8+'Programas e Observações'!$C$9)+M1690*'Programas e Observações'!$C$10)</f>
        <v>0</v>
      </c>
      <c r="AI1690" s="20">
        <f>12*(J1690*'Programas e Observações'!$D$8+K1690*'Programas e Observações'!$D$9+L1690*('Programas e Observações'!$D$8+'Programas e Observações'!$D$9)+M1690*'Programas e Observações'!$D$10)</f>
        <v>0</v>
      </c>
      <c r="AJ1690" s="13" t="s">
        <v>342</v>
      </c>
      <c r="AK1690" s="13" t="s">
        <v>343</v>
      </c>
    </row>
    <row r="1691" ht="15.75" customHeight="1">
      <c r="A1691" s="13" t="s">
        <v>6787</v>
      </c>
      <c r="B1691" s="13" t="s">
        <v>6788</v>
      </c>
      <c r="C1691" s="13" t="s">
        <v>6789</v>
      </c>
      <c r="D1691" s="13" t="s">
        <v>6641</v>
      </c>
      <c r="E1691" s="13" t="s">
        <v>6652</v>
      </c>
      <c r="F1691" s="13" t="s">
        <v>6653</v>
      </c>
      <c r="G1691" s="14">
        <v>5069.0</v>
      </c>
      <c r="H1691" s="16" t="b">
        <f>G1691&lt;'Programas e Observações'!$C$11</f>
        <v>1</v>
      </c>
      <c r="I1691" s="14">
        <v>1115.0</v>
      </c>
      <c r="J1691" s="14">
        <v>368.0</v>
      </c>
      <c r="K1691" s="14">
        <v>83.0</v>
      </c>
      <c r="L1691" s="14">
        <v>189.0</v>
      </c>
      <c r="M1691" s="14">
        <v>84.0</v>
      </c>
      <c r="N1691" s="14">
        <v>56.0</v>
      </c>
      <c r="O1691" s="14">
        <v>12.0</v>
      </c>
      <c r="P1691" s="14">
        <v>0.0</v>
      </c>
      <c r="Q1691" s="14"/>
      <c r="R1691" s="17">
        <f t="shared" si="1"/>
        <v>219.96449</v>
      </c>
      <c r="S1691" s="17">
        <f t="shared" si="2"/>
        <v>72.59814559</v>
      </c>
      <c r="T1691" s="17">
        <f t="shared" si="3"/>
        <v>16.37403827</v>
      </c>
      <c r="U1691" s="17">
        <f t="shared" si="4"/>
        <v>37.28546064</v>
      </c>
      <c r="V1691" s="17">
        <f t="shared" si="5"/>
        <v>16.57131584</v>
      </c>
      <c r="W1691" s="17">
        <f t="shared" si="6"/>
        <v>11.04754389</v>
      </c>
      <c r="X1691" s="17">
        <f t="shared" si="7"/>
        <v>2.367330834</v>
      </c>
      <c r="Y1691" s="14">
        <f t="shared" si="8"/>
        <v>21883</v>
      </c>
      <c r="Z1691" s="14">
        <f t="shared" si="9"/>
        <v>6766</v>
      </c>
      <c r="AA1691" s="14">
        <f t="shared" si="10"/>
        <v>2344</v>
      </c>
      <c r="AB1691" s="14">
        <f t="shared" si="11"/>
        <v>4916</v>
      </c>
      <c r="AC1691" s="14">
        <f t="shared" si="12"/>
        <v>1828</v>
      </c>
      <c r="AD1691" s="14">
        <f t="shared" si="13"/>
        <v>7468</v>
      </c>
      <c r="AE1691" s="14">
        <f t="shared" si="14"/>
        <v>1130</v>
      </c>
      <c r="AF1691" s="14">
        <f t="shared" si="15"/>
        <v>27</v>
      </c>
      <c r="AG1691" s="17">
        <f t="shared" si="16"/>
        <v>41.63202563</v>
      </c>
      <c r="AH1691" s="20">
        <f>12*(J1691*'Programas e Observações'!$C$8+K1691*'Programas e Observações'!$C$9+L1691*('Programas e Observações'!$C$8+'Programas e Observações'!$C$9)+M1691*'Programas e Observações'!$C$10)</f>
        <v>293468.52</v>
      </c>
      <c r="AI1691" s="20">
        <f>12*(J1691*'Programas e Observações'!$D$8+K1691*'Programas e Observações'!$D$9+L1691*('Programas e Observações'!$D$8+'Programas e Observações'!$D$9)+M1691*'Programas e Observações'!$D$10)</f>
        <v>500862.72</v>
      </c>
      <c r="AJ1691" s="13" t="s">
        <v>6790</v>
      </c>
      <c r="AK1691" s="13" t="s">
        <v>6791</v>
      </c>
    </row>
    <row r="1692" ht="15.75" customHeight="1">
      <c r="A1692" s="13" t="s">
        <v>6792</v>
      </c>
      <c r="B1692" s="13" t="s">
        <v>6793</v>
      </c>
      <c r="C1692" s="13" t="s">
        <v>6794</v>
      </c>
      <c r="D1692" s="13" t="s">
        <v>6641</v>
      </c>
      <c r="E1692" s="13" t="s">
        <v>6730</v>
      </c>
      <c r="F1692" s="13" t="s">
        <v>6731</v>
      </c>
      <c r="G1692" s="14">
        <v>9607.0</v>
      </c>
      <c r="H1692" s="16" t="b">
        <f>G1692&lt;'Programas e Observações'!$C$11</f>
        <v>1</v>
      </c>
      <c r="I1692" s="14">
        <v>242.0</v>
      </c>
      <c r="J1692" s="14">
        <v>88.0</v>
      </c>
      <c r="K1692" s="14">
        <v>13.0</v>
      </c>
      <c r="L1692" s="14">
        <v>65.0</v>
      </c>
      <c r="M1692" s="14">
        <v>21.0</v>
      </c>
      <c r="N1692" s="14">
        <v>54.0</v>
      </c>
      <c r="O1692" s="14">
        <v>7.0</v>
      </c>
      <c r="P1692" s="14">
        <v>1.0</v>
      </c>
      <c r="Q1692" s="14"/>
      <c r="R1692" s="17">
        <f t="shared" si="1"/>
        <v>25.18996565</v>
      </c>
      <c r="S1692" s="17">
        <f t="shared" si="2"/>
        <v>9.159987509</v>
      </c>
      <c r="T1692" s="17">
        <f t="shared" si="3"/>
        <v>1.353179973</v>
      </c>
      <c r="U1692" s="17">
        <f t="shared" si="4"/>
        <v>6.765899865</v>
      </c>
      <c r="V1692" s="17">
        <f t="shared" si="5"/>
        <v>2.18590611</v>
      </c>
      <c r="W1692" s="17">
        <f t="shared" si="6"/>
        <v>5.620901426</v>
      </c>
      <c r="X1692" s="17">
        <f t="shared" si="7"/>
        <v>0.72863537</v>
      </c>
      <c r="Y1692" s="14">
        <f t="shared" si="8"/>
        <v>5246</v>
      </c>
      <c r="Z1692" s="14">
        <f t="shared" si="9"/>
        <v>1186</v>
      </c>
      <c r="AA1692" s="14">
        <f t="shared" si="10"/>
        <v>669</v>
      </c>
      <c r="AB1692" s="14">
        <f t="shared" si="11"/>
        <v>843</v>
      </c>
      <c r="AC1692" s="14">
        <f t="shared" si="12"/>
        <v>428</v>
      </c>
      <c r="AD1692" s="14">
        <f t="shared" si="13"/>
        <v>1534</v>
      </c>
      <c r="AE1692" s="14">
        <f t="shared" si="14"/>
        <v>276</v>
      </c>
      <c r="AF1692" s="14">
        <f t="shared" si="15"/>
        <v>11</v>
      </c>
      <c r="AG1692" s="17">
        <f t="shared" si="16"/>
        <v>27.50254265</v>
      </c>
      <c r="AH1692" s="20">
        <f>12*(J1692*'Programas e Observações'!$C$8+K1692*'Programas e Observações'!$C$9+L1692*('Programas e Observações'!$C$8+'Programas e Observações'!$C$9)+M1692*'Programas e Observações'!$C$10)</f>
        <v>81191.88</v>
      </c>
      <c r="AI1692" s="20">
        <f>12*(J1692*'Programas e Observações'!$D$8+K1692*'Programas e Observações'!$D$9+L1692*('Programas e Observações'!$D$8+'Programas e Observações'!$D$9)+M1692*'Programas e Observações'!$D$10)</f>
        <v>138201.48</v>
      </c>
      <c r="AJ1692" s="13" t="s">
        <v>6795</v>
      </c>
      <c r="AK1692" s="13" t="s">
        <v>6578</v>
      </c>
    </row>
    <row r="1693" ht="15.75" customHeight="1">
      <c r="A1693" s="13" t="s">
        <v>6796</v>
      </c>
      <c r="B1693" s="13" t="s">
        <v>6797</v>
      </c>
      <c r="C1693" s="13" t="s">
        <v>6798</v>
      </c>
      <c r="D1693" s="13" t="s">
        <v>6641</v>
      </c>
      <c r="E1693" s="13" t="s">
        <v>6684</v>
      </c>
      <c r="F1693" s="13" t="s">
        <v>6685</v>
      </c>
      <c r="G1693" s="14">
        <v>17342.0</v>
      </c>
      <c r="H1693" s="16" t="b">
        <f>G1693&lt;'Programas e Observações'!$C$11</f>
        <v>1</v>
      </c>
      <c r="I1693" s="14">
        <v>0.0</v>
      </c>
      <c r="J1693" s="14">
        <v>0.0</v>
      </c>
      <c r="K1693" s="14">
        <v>0.0</v>
      </c>
      <c r="L1693" s="14">
        <v>0.0</v>
      </c>
      <c r="M1693" s="14">
        <v>0.0</v>
      </c>
      <c r="N1693" s="14">
        <v>64.0</v>
      </c>
      <c r="O1693" s="14">
        <v>14.0</v>
      </c>
      <c r="P1693" s="14">
        <v>0.0</v>
      </c>
      <c r="Q1693" s="14"/>
      <c r="R1693" s="17">
        <f t="shared" si="1"/>
        <v>0</v>
      </c>
      <c r="S1693" s="17">
        <f t="shared" si="2"/>
        <v>0</v>
      </c>
      <c r="T1693" s="17">
        <f t="shared" si="3"/>
        <v>0</v>
      </c>
      <c r="U1693" s="17">
        <f t="shared" si="4"/>
        <v>0</v>
      </c>
      <c r="V1693" s="17">
        <f t="shared" si="5"/>
        <v>0</v>
      </c>
      <c r="W1693" s="17">
        <f t="shared" si="6"/>
        <v>3.690462461</v>
      </c>
      <c r="X1693" s="17">
        <f t="shared" si="7"/>
        <v>0.8072886634</v>
      </c>
      <c r="Y1693" s="14">
        <f t="shared" si="8"/>
        <v>7925</v>
      </c>
      <c r="Z1693" s="14">
        <f t="shared" si="9"/>
        <v>2919</v>
      </c>
      <c r="AA1693" s="14">
        <f t="shared" si="10"/>
        <v>851</v>
      </c>
      <c r="AB1693" s="14">
        <f t="shared" si="11"/>
        <v>2014</v>
      </c>
      <c r="AC1693" s="14">
        <f t="shared" si="12"/>
        <v>607</v>
      </c>
      <c r="AD1693" s="14">
        <f t="shared" si="13"/>
        <v>1984</v>
      </c>
      <c r="AE1693" s="14">
        <f t="shared" si="14"/>
        <v>139</v>
      </c>
      <c r="AF1693" s="14">
        <f t="shared" si="15"/>
        <v>4</v>
      </c>
      <c r="AG1693" s="17">
        <f t="shared" si="16"/>
        <v>40.06086218</v>
      </c>
      <c r="AH1693" s="20">
        <f>12*(J1693*'Programas e Observações'!$C$8+K1693*'Programas e Observações'!$C$9+L1693*('Programas e Observações'!$C$8+'Programas e Observações'!$C$9)+M1693*'Programas e Observações'!$C$10)</f>
        <v>0</v>
      </c>
      <c r="AI1693" s="20">
        <f>12*(J1693*'Programas e Observações'!$D$8+K1693*'Programas e Observações'!$D$9+L1693*('Programas e Observações'!$D$8+'Programas e Observações'!$D$9)+M1693*'Programas e Observações'!$D$10)</f>
        <v>0</v>
      </c>
      <c r="AJ1693" s="13" t="s">
        <v>342</v>
      </c>
      <c r="AK1693" s="13" t="s">
        <v>343</v>
      </c>
    </row>
    <row r="1694" ht="15.75" customHeight="1">
      <c r="A1694" s="13" t="s">
        <v>6799</v>
      </c>
      <c r="B1694" s="13" t="s">
        <v>6800</v>
      </c>
      <c r="C1694" s="13" t="s">
        <v>4683</v>
      </c>
      <c r="D1694" s="13" t="s">
        <v>6641</v>
      </c>
      <c r="E1694" s="13" t="s">
        <v>6684</v>
      </c>
      <c r="F1694" s="13" t="s">
        <v>6685</v>
      </c>
      <c r="G1694" s="14">
        <v>4175.0</v>
      </c>
      <c r="H1694" s="16" t="b">
        <f>G1694&lt;'Programas e Observações'!$C$11</f>
        <v>1</v>
      </c>
      <c r="I1694" s="14">
        <v>47.0</v>
      </c>
      <c r="J1694" s="14">
        <v>10.0</v>
      </c>
      <c r="K1694" s="14">
        <v>5.0</v>
      </c>
      <c r="L1694" s="14">
        <v>11.0</v>
      </c>
      <c r="M1694" s="14">
        <v>3.0</v>
      </c>
      <c r="N1694" s="14">
        <v>15.0</v>
      </c>
      <c r="O1694" s="14">
        <v>1.0</v>
      </c>
      <c r="P1694" s="14">
        <v>0.0</v>
      </c>
      <c r="Q1694" s="14"/>
      <c r="R1694" s="17">
        <f t="shared" si="1"/>
        <v>11.25748503</v>
      </c>
      <c r="S1694" s="17">
        <f t="shared" si="2"/>
        <v>2.395209581</v>
      </c>
      <c r="T1694" s="17">
        <f t="shared" si="3"/>
        <v>1.19760479</v>
      </c>
      <c r="U1694" s="17">
        <f t="shared" si="4"/>
        <v>2.634730539</v>
      </c>
      <c r="V1694" s="17">
        <f t="shared" si="5"/>
        <v>0.7185628743</v>
      </c>
      <c r="W1694" s="17">
        <f t="shared" si="6"/>
        <v>3.592814371</v>
      </c>
      <c r="X1694" s="17">
        <f t="shared" si="7"/>
        <v>0.2395209581</v>
      </c>
      <c r="Y1694" s="14">
        <f t="shared" si="8"/>
        <v>7925</v>
      </c>
      <c r="Z1694" s="14">
        <f t="shared" si="9"/>
        <v>2919</v>
      </c>
      <c r="AA1694" s="14">
        <f t="shared" si="10"/>
        <v>851</v>
      </c>
      <c r="AB1694" s="14">
        <f t="shared" si="11"/>
        <v>2014</v>
      </c>
      <c r="AC1694" s="14">
        <f t="shared" si="12"/>
        <v>607</v>
      </c>
      <c r="AD1694" s="14">
        <f t="shared" si="13"/>
        <v>1984</v>
      </c>
      <c r="AE1694" s="14">
        <f t="shared" si="14"/>
        <v>139</v>
      </c>
      <c r="AF1694" s="14">
        <f t="shared" si="15"/>
        <v>4</v>
      </c>
      <c r="AG1694" s="17">
        <f t="shared" si="16"/>
        <v>40.06086218</v>
      </c>
      <c r="AH1694" s="20">
        <f>12*(J1694*'Programas e Observações'!$C$8+K1694*'Programas e Observações'!$C$9+L1694*('Programas e Observações'!$C$8+'Programas e Observações'!$C$9)+M1694*'Programas e Observações'!$C$10)</f>
        <v>13902.84</v>
      </c>
      <c r="AI1694" s="20">
        <f>12*(J1694*'Programas e Observações'!$D$8+K1694*'Programas e Observações'!$D$9+L1694*('Programas e Observações'!$D$8+'Programas e Observações'!$D$9)+M1694*'Programas e Observações'!$D$10)</f>
        <v>21843.72</v>
      </c>
      <c r="AJ1694" s="13" t="s">
        <v>3121</v>
      </c>
      <c r="AK1694" s="13" t="s">
        <v>1145</v>
      </c>
    </row>
    <row r="1695" ht="15.75" customHeight="1">
      <c r="A1695" s="13" t="s">
        <v>6801</v>
      </c>
      <c r="B1695" s="13" t="s">
        <v>6802</v>
      </c>
      <c r="C1695" s="13" t="s">
        <v>6803</v>
      </c>
      <c r="D1695" s="13" t="s">
        <v>6641</v>
      </c>
      <c r="E1695" s="13" t="s">
        <v>6647</v>
      </c>
      <c r="F1695" s="13" t="s">
        <v>6648</v>
      </c>
      <c r="G1695" s="14">
        <v>24382.0</v>
      </c>
      <c r="H1695" s="16" t="b">
        <f>G1695&lt;'Programas e Observações'!$C$11</f>
        <v>0</v>
      </c>
      <c r="I1695" s="14">
        <v>2626.0</v>
      </c>
      <c r="J1695" s="14">
        <v>1015.0</v>
      </c>
      <c r="K1695" s="14">
        <v>341.0</v>
      </c>
      <c r="L1695" s="14">
        <v>720.0</v>
      </c>
      <c r="M1695" s="14">
        <v>90.0</v>
      </c>
      <c r="N1695" s="14">
        <v>211.0</v>
      </c>
      <c r="O1695" s="14">
        <v>27.0</v>
      </c>
      <c r="P1695" s="14">
        <v>3.0</v>
      </c>
      <c r="Q1695" s="14"/>
      <c r="R1695" s="17">
        <f t="shared" si="1"/>
        <v>107.7024034</v>
      </c>
      <c r="S1695" s="17">
        <f t="shared" si="2"/>
        <v>41.62907063</v>
      </c>
      <c r="T1695" s="17">
        <f t="shared" si="3"/>
        <v>13.98572718</v>
      </c>
      <c r="U1695" s="17">
        <f t="shared" si="4"/>
        <v>29.52998113</v>
      </c>
      <c r="V1695" s="17">
        <f t="shared" si="5"/>
        <v>3.691247642</v>
      </c>
      <c r="W1695" s="17">
        <f t="shared" si="6"/>
        <v>8.653925027</v>
      </c>
      <c r="X1695" s="17">
        <f t="shared" si="7"/>
        <v>1.107374293</v>
      </c>
      <c r="Y1695" s="14">
        <f t="shared" si="8"/>
        <v>11660</v>
      </c>
      <c r="Z1695" s="14">
        <f t="shared" si="9"/>
        <v>3609</v>
      </c>
      <c r="AA1695" s="14">
        <f t="shared" si="10"/>
        <v>1496</v>
      </c>
      <c r="AB1695" s="14">
        <f t="shared" si="11"/>
        <v>2962</v>
      </c>
      <c r="AC1695" s="14">
        <f t="shared" si="12"/>
        <v>836</v>
      </c>
      <c r="AD1695" s="14">
        <f t="shared" si="13"/>
        <v>2510</v>
      </c>
      <c r="AE1695" s="14">
        <f t="shared" si="14"/>
        <v>256</v>
      </c>
      <c r="AF1695" s="14">
        <f t="shared" si="15"/>
        <v>7</v>
      </c>
      <c r="AG1695" s="17">
        <f t="shared" si="16"/>
        <v>60.81944553</v>
      </c>
      <c r="AH1695" s="20">
        <f>12*(J1695*'Programas e Observações'!$C$8+K1695*'Programas e Observações'!$C$9+L1695*('Programas e Observações'!$C$8+'Programas e Observações'!$C$9)+M1695*'Programas e Observações'!$C$10)</f>
        <v>932499.6</v>
      </c>
      <c r="AI1695" s="20">
        <f>12*(J1695*'Programas e Observações'!$D$8+K1695*'Programas e Observações'!$D$9+L1695*('Programas e Observações'!$D$8+'Programas e Observações'!$D$9)+M1695*'Programas e Observações'!$D$10)</f>
        <v>1580677.8</v>
      </c>
      <c r="AJ1695" s="13" t="s">
        <v>6804</v>
      </c>
      <c r="AK1695" s="13" t="s">
        <v>6805</v>
      </c>
    </row>
    <row r="1696" ht="15.75" customHeight="1">
      <c r="A1696" s="13" t="s">
        <v>6806</v>
      </c>
      <c r="B1696" s="13" t="s">
        <v>6807</v>
      </c>
      <c r="C1696" s="13" t="s">
        <v>6808</v>
      </c>
      <c r="D1696" s="13" t="s">
        <v>6641</v>
      </c>
      <c r="E1696" s="13" t="s">
        <v>6652</v>
      </c>
      <c r="F1696" s="13" t="s">
        <v>6653</v>
      </c>
      <c r="G1696" s="14">
        <v>18836.0</v>
      </c>
      <c r="H1696" s="16" t="b">
        <f>G1696&lt;'Programas e Observações'!$C$11</f>
        <v>1</v>
      </c>
      <c r="I1696" s="14">
        <v>868.0</v>
      </c>
      <c r="J1696" s="14">
        <v>234.0</v>
      </c>
      <c r="K1696" s="14">
        <v>106.0</v>
      </c>
      <c r="L1696" s="14">
        <v>177.0</v>
      </c>
      <c r="M1696" s="14">
        <v>70.0</v>
      </c>
      <c r="N1696" s="14">
        <v>233.0</v>
      </c>
      <c r="O1696" s="14">
        <v>43.0</v>
      </c>
      <c r="P1696" s="14">
        <v>2.0</v>
      </c>
      <c r="Q1696" s="14"/>
      <c r="R1696" s="17">
        <f t="shared" si="1"/>
        <v>46.08197069</v>
      </c>
      <c r="S1696" s="17">
        <f t="shared" si="2"/>
        <v>12.42301975</v>
      </c>
      <c r="T1696" s="17">
        <f t="shared" si="3"/>
        <v>5.627521767</v>
      </c>
      <c r="U1696" s="17">
        <f t="shared" si="4"/>
        <v>9.396899554</v>
      </c>
      <c r="V1696" s="17">
        <f t="shared" si="5"/>
        <v>3.716287959</v>
      </c>
      <c r="W1696" s="17">
        <f t="shared" si="6"/>
        <v>12.36992992</v>
      </c>
      <c r="X1696" s="17">
        <f t="shared" si="7"/>
        <v>2.282862604</v>
      </c>
      <c r="Y1696" s="14">
        <f t="shared" si="8"/>
        <v>21883</v>
      </c>
      <c r="Z1696" s="14">
        <f t="shared" si="9"/>
        <v>6766</v>
      </c>
      <c r="AA1696" s="14">
        <f t="shared" si="10"/>
        <v>2344</v>
      </c>
      <c r="AB1696" s="14">
        <f t="shared" si="11"/>
        <v>4916</v>
      </c>
      <c r="AC1696" s="14">
        <f t="shared" si="12"/>
        <v>1828</v>
      </c>
      <c r="AD1696" s="14">
        <f t="shared" si="13"/>
        <v>7468</v>
      </c>
      <c r="AE1696" s="14">
        <f t="shared" si="14"/>
        <v>1130</v>
      </c>
      <c r="AF1696" s="14">
        <f t="shared" si="15"/>
        <v>27</v>
      </c>
      <c r="AG1696" s="17">
        <f t="shared" si="16"/>
        <v>41.63202563</v>
      </c>
      <c r="AH1696" s="20">
        <f>12*(J1696*'Programas e Observações'!$C$8+K1696*'Programas e Observações'!$C$9+L1696*('Programas e Observações'!$C$8+'Programas e Observações'!$C$9)+M1696*'Programas e Observações'!$C$10)</f>
        <v>262694.4</v>
      </c>
      <c r="AI1696" s="20">
        <f>12*(J1696*'Programas e Observações'!$D$8+K1696*'Programas e Observações'!$D$9+L1696*('Programas e Observações'!$D$8+'Programas e Observações'!$D$9)+M1696*'Programas e Observações'!$D$10)</f>
        <v>417618.84</v>
      </c>
      <c r="AJ1696" s="13" t="s">
        <v>6809</v>
      </c>
      <c r="AK1696" s="13" t="s">
        <v>2097</v>
      </c>
    </row>
    <row r="1697" ht="15.75" customHeight="1">
      <c r="A1697" s="13" t="s">
        <v>6810</v>
      </c>
      <c r="B1697" s="13" t="s">
        <v>6811</v>
      </c>
      <c r="C1697" s="13" t="s">
        <v>6812</v>
      </c>
      <c r="D1697" s="13" t="s">
        <v>6641</v>
      </c>
      <c r="E1697" s="13" t="s">
        <v>6652</v>
      </c>
      <c r="F1697" s="13" t="s">
        <v>6653</v>
      </c>
      <c r="G1697" s="14">
        <v>25184.0</v>
      </c>
      <c r="H1697" s="16" t="b">
        <f>G1697&lt;'Programas e Observações'!$C$11</f>
        <v>0</v>
      </c>
      <c r="I1697" s="14">
        <v>502.0</v>
      </c>
      <c r="J1697" s="14">
        <v>136.0</v>
      </c>
      <c r="K1697" s="14">
        <v>43.0</v>
      </c>
      <c r="L1697" s="14">
        <v>105.0</v>
      </c>
      <c r="M1697" s="14">
        <v>32.0</v>
      </c>
      <c r="N1697" s="14">
        <v>224.0</v>
      </c>
      <c r="O1697" s="14">
        <v>53.0</v>
      </c>
      <c r="P1697" s="14">
        <v>2.0</v>
      </c>
      <c r="Q1697" s="14"/>
      <c r="R1697" s="17">
        <f t="shared" si="1"/>
        <v>19.93329098</v>
      </c>
      <c r="S1697" s="17">
        <f t="shared" si="2"/>
        <v>5.40025413</v>
      </c>
      <c r="T1697" s="17">
        <f t="shared" si="3"/>
        <v>1.707433291</v>
      </c>
      <c r="U1697" s="17">
        <f t="shared" si="4"/>
        <v>4.16931385</v>
      </c>
      <c r="V1697" s="17">
        <f t="shared" si="5"/>
        <v>1.27064803</v>
      </c>
      <c r="W1697" s="17">
        <f t="shared" si="6"/>
        <v>8.894536213</v>
      </c>
      <c r="X1697" s="17">
        <f t="shared" si="7"/>
        <v>2.104510801</v>
      </c>
      <c r="Y1697" s="14">
        <f t="shared" si="8"/>
        <v>21883</v>
      </c>
      <c r="Z1697" s="14">
        <f t="shared" si="9"/>
        <v>6766</v>
      </c>
      <c r="AA1697" s="14">
        <f t="shared" si="10"/>
        <v>2344</v>
      </c>
      <c r="AB1697" s="14">
        <f t="shared" si="11"/>
        <v>4916</v>
      </c>
      <c r="AC1697" s="14">
        <f t="shared" si="12"/>
        <v>1828</v>
      </c>
      <c r="AD1697" s="14">
        <f t="shared" si="13"/>
        <v>7468</v>
      </c>
      <c r="AE1697" s="14">
        <f t="shared" si="14"/>
        <v>1130</v>
      </c>
      <c r="AF1697" s="14">
        <f t="shared" si="15"/>
        <v>27</v>
      </c>
      <c r="AG1697" s="17">
        <f t="shared" si="16"/>
        <v>41.63202563</v>
      </c>
      <c r="AH1697" s="20">
        <f>12*(J1697*'Programas e Observações'!$C$8+K1697*'Programas e Observações'!$C$9+L1697*('Programas e Observações'!$C$8+'Programas e Observações'!$C$9)+M1697*'Programas e Observações'!$C$10)</f>
        <v>140126.76</v>
      </c>
      <c r="AI1697" s="20">
        <f>12*(J1697*'Programas e Observações'!$D$8+K1697*'Programas e Observações'!$D$9+L1697*('Programas e Observações'!$D$8+'Programas e Observações'!$D$9)+M1697*'Programas e Observações'!$D$10)</f>
        <v>230453.76</v>
      </c>
      <c r="AJ1697" s="13" t="s">
        <v>1656</v>
      </c>
      <c r="AK1697" s="13" t="s">
        <v>6813</v>
      </c>
    </row>
    <row r="1698" ht="15.75" customHeight="1">
      <c r="A1698" s="13" t="s">
        <v>6814</v>
      </c>
      <c r="B1698" s="13" t="s">
        <v>6815</v>
      </c>
      <c r="C1698" s="13" t="s">
        <v>6816</v>
      </c>
      <c r="D1698" s="13" t="s">
        <v>6641</v>
      </c>
      <c r="E1698" s="13" t="s">
        <v>6663</v>
      </c>
      <c r="F1698" s="13" t="s">
        <v>6664</v>
      </c>
      <c r="G1698" s="14">
        <v>994952.0</v>
      </c>
      <c r="H1698" s="16" t="b">
        <f>G1698&lt;'Programas e Observações'!$C$11</f>
        <v>0</v>
      </c>
      <c r="I1698" s="14">
        <v>56167.0</v>
      </c>
      <c r="J1698" s="14">
        <v>16032.0</v>
      </c>
      <c r="K1698" s="14">
        <v>9247.0</v>
      </c>
      <c r="L1698" s="14">
        <v>14939.0</v>
      </c>
      <c r="M1698" s="14">
        <v>3787.0</v>
      </c>
      <c r="N1698" s="14">
        <v>15229.0</v>
      </c>
      <c r="O1698" s="14">
        <v>1644.0</v>
      </c>
      <c r="P1698" s="14">
        <v>38.0</v>
      </c>
      <c r="Q1698" s="14">
        <v>4658.0</v>
      </c>
      <c r="R1698" s="17">
        <f t="shared" si="1"/>
        <v>56.45196954</v>
      </c>
      <c r="S1698" s="17">
        <f t="shared" si="2"/>
        <v>16.11334014</v>
      </c>
      <c r="T1698" s="17">
        <f t="shared" si="3"/>
        <v>9.293915686</v>
      </c>
      <c r="U1698" s="17">
        <f t="shared" si="4"/>
        <v>15.01479468</v>
      </c>
      <c r="V1698" s="17">
        <f t="shared" si="5"/>
        <v>3.806213767</v>
      </c>
      <c r="W1698" s="17">
        <f t="shared" si="6"/>
        <v>15.30626603</v>
      </c>
      <c r="X1698" s="17">
        <f t="shared" si="7"/>
        <v>1.652341017</v>
      </c>
      <c r="Y1698" s="14">
        <f t="shared" si="8"/>
        <v>65812</v>
      </c>
      <c r="Z1698" s="14">
        <f t="shared" si="9"/>
        <v>18792</v>
      </c>
      <c r="AA1698" s="14">
        <f t="shared" si="10"/>
        <v>10397</v>
      </c>
      <c r="AB1698" s="14">
        <f t="shared" si="11"/>
        <v>17824</v>
      </c>
      <c r="AC1698" s="14">
        <f t="shared" si="12"/>
        <v>4568</v>
      </c>
      <c r="AD1698" s="14">
        <f t="shared" si="13"/>
        <v>17679</v>
      </c>
      <c r="AE1698" s="14">
        <f t="shared" si="14"/>
        <v>2003</v>
      </c>
      <c r="AF1698" s="14">
        <f t="shared" si="15"/>
        <v>47</v>
      </c>
      <c r="AG1698" s="17">
        <f t="shared" si="16"/>
        <v>50.8588399</v>
      </c>
      <c r="AH1698" s="20">
        <f>12*(J1698*'Programas e Observações'!$C$8+K1698*'Programas e Observações'!$C$9+L1698*('Programas e Observações'!$C$8+'Programas e Observações'!$C$9)+M1698*'Programas e Observações'!$C$10)</f>
        <v>20467998.36</v>
      </c>
      <c r="AI1698" s="20">
        <f>12*(J1698*'Programas e Observações'!$D$8+K1698*'Programas e Observações'!$D$9+L1698*('Programas e Observações'!$D$8+'Programas e Observações'!$D$9)+M1698*'Programas e Observações'!$D$10)</f>
        <v>32182904.76</v>
      </c>
      <c r="AJ1698" s="13" t="s">
        <v>6817</v>
      </c>
      <c r="AK1698" s="13" t="s">
        <v>6818</v>
      </c>
    </row>
    <row r="1699" ht="15.75" customHeight="1">
      <c r="A1699" s="13" t="s">
        <v>6819</v>
      </c>
      <c r="B1699" s="13" t="s">
        <v>6820</v>
      </c>
      <c r="C1699" s="13" t="s">
        <v>6821</v>
      </c>
      <c r="D1699" s="13" t="s">
        <v>6641</v>
      </c>
      <c r="E1699" s="13" t="s">
        <v>6652</v>
      </c>
      <c r="F1699" s="13" t="s">
        <v>6653</v>
      </c>
      <c r="G1699" s="14">
        <v>17828.0</v>
      </c>
      <c r="H1699" s="16" t="b">
        <f>G1699&lt;'Programas e Observações'!$C$11</f>
        <v>1</v>
      </c>
      <c r="I1699" s="14">
        <v>931.0</v>
      </c>
      <c r="J1699" s="14">
        <v>195.0</v>
      </c>
      <c r="K1699" s="14">
        <v>131.0</v>
      </c>
      <c r="L1699" s="14">
        <v>191.0</v>
      </c>
      <c r="M1699" s="14">
        <v>36.0</v>
      </c>
      <c r="N1699" s="14">
        <v>168.0</v>
      </c>
      <c r="O1699" s="14">
        <v>32.0</v>
      </c>
      <c r="P1699" s="14">
        <v>0.0</v>
      </c>
      <c r="Q1699" s="14"/>
      <c r="R1699" s="17">
        <f t="shared" si="1"/>
        <v>52.22122504</v>
      </c>
      <c r="S1699" s="17">
        <f t="shared" si="2"/>
        <v>10.93785057</v>
      </c>
      <c r="T1699" s="17">
        <f t="shared" si="3"/>
        <v>7.347991923</v>
      </c>
      <c r="U1699" s="17">
        <f t="shared" si="4"/>
        <v>10.71348441</v>
      </c>
      <c r="V1699" s="17">
        <f t="shared" si="5"/>
        <v>2.01929549</v>
      </c>
      <c r="W1699" s="17">
        <f t="shared" si="6"/>
        <v>9.423378954</v>
      </c>
      <c r="X1699" s="17">
        <f t="shared" si="7"/>
        <v>1.794929325</v>
      </c>
      <c r="Y1699" s="14">
        <f t="shared" si="8"/>
        <v>21883</v>
      </c>
      <c r="Z1699" s="14">
        <f t="shared" si="9"/>
        <v>6766</v>
      </c>
      <c r="AA1699" s="14">
        <f t="shared" si="10"/>
        <v>2344</v>
      </c>
      <c r="AB1699" s="14">
        <f t="shared" si="11"/>
        <v>4916</v>
      </c>
      <c r="AC1699" s="14">
        <f t="shared" si="12"/>
        <v>1828</v>
      </c>
      <c r="AD1699" s="14">
        <f t="shared" si="13"/>
        <v>7468</v>
      </c>
      <c r="AE1699" s="14">
        <f t="shared" si="14"/>
        <v>1130</v>
      </c>
      <c r="AF1699" s="14">
        <f t="shared" si="15"/>
        <v>27</v>
      </c>
      <c r="AG1699" s="17">
        <f t="shared" si="16"/>
        <v>41.63202563</v>
      </c>
      <c r="AH1699" s="20">
        <f>12*(J1699*'Programas e Observações'!$C$8+K1699*'Programas e Observações'!$C$9+L1699*('Programas e Observações'!$C$8+'Programas e Observações'!$C$9)+M1699*'Programas e Observações'!$C$10)</f>
        <v>259668.48</v>
      </c>
      <c r="AI1699" s="20">
        <f>12*(J1699*'Programas e Observações'!$D$8+K1699*'Programas e Observações'!$D$9+L1699*('Programas e Observações'!$D$8+'Programas e Observações'!$D$9)+M1699*'Programas e Observações'!$D$10)</f>
        <v>405958.8</v>
      </c>
      <c r="AJ1699" s="13" t="s">
        <v>6809</v>
      </c>
      <c r="AK1699" s="13" t="s">
        <v>1967</v>
      </c>
    </row>
    <row r="1700" ht="15.75" customHeight="1">
      <c r="A1700" s="13" t="s">
        <v>6822</v>
      </c>
      <c r="B1700" s="13" t="s">
        <v>6823</v>
      </c>
      <c r="C1700" s="13" t="s">
        <v>6824</v>
      </c>
      <c r="D1700" s="13" t="s">
        <v>6641</v>
      </c>
      <c r="E1700" s="13" t="s">
        <v>6782</v>
      </c>
      <c r="F1700" s="13" t="s">
        <v>6783</v>
      </c>
      <c r="G1700" s="14">
        <v>33269.0</v>
      </c>
      <c r="H1700" s="16" t="b">
        <f>G1700&lt;'Programas e Observações'!$C$11</f>
        <v>0</v>
      </c>
      <c r="I1700" s="14">
        <v>0.0</v>
      </c>
      <c r="J1700" s="14">
        <v>0.0</v>
      </c>
      <c r="K1700" s="14">
        <v>0.0</v>
      </c>
      <c r="L1700" s="14">
        <v>0.0</v>
      </c>
      <c r="M1700" s="14">
        <v>0.0</v>
      </c>
      <c r="N1700" s="14">
        <v>50.0</v>
      </c>
      <c r="O1700" s="14">
        <v>28.0</v>
      </c>
      <c r="P1700" s="14">
        <v>1.0</v>
      </c>
      <c r="Q1700" s="14"/>
      <c r="R1700" s="17">
        <f t="shared" si="1"/>
        <v>0</v>
      </c>
      <c r="S1700" s="17">
        <f t="shared" si="2"/>
        <v>0</v>
      </c>
      <c r="T1700" s="17">
        <f t="shared" si="3"/>
        <v>0</v>
      </c>
      <c r="U1700" s="17">
        <f t="shared" si="4"/>
        <v>0</v>
      </c>
      <c r="V1700" s="17">
        <f t="shared" si="5"/>
        <v>0</v>
      </c>
      <c r="W1700" s="17">
        <f t="shared" si="6"/>
        <v>1.502900598</v>
      </c>
      <c r="X1700" s="17">
        <f t="shared" si="7"/>
        <v>0.841624335</v>
      </c>
      <c r="Y1700" s="14">
        <f t="shared" si="8"/>
        <v>1405</v>
      </c>
      <c r="Z1700" s="14">
        <f t="shared" si="9"/>
        <v>297</v>
      </c>
      <c r="AA1700" s="14">
        <f t="shared" si="10"/>
        <v>172</v>
      </c>
      <c r="AB1700" s="14">
        <f t="shared" si="11"/>
        <v>320</v>
      </c>
      <c r="AC1700" s="14">
        <f t="shared" si="12"/>
        <v>93</v>
      </c>
      <c r="AD1700" s="14">
        <f t="shared" si="13"/>
        <v>798</v>
      </c>
      <c r="AE1700" s="14">
        <f t="shared" si="14"/>
        <v>194</v>
      </c>
      <c r="AF1700" s="14">
        <f t="shared" si="15"/>
        <v>5</v>
      </c>
      <c r="AG1700" s="17">
        <f t="shared" si="16"/>
        <v>8.723619588</v>
      </c>
      <c r="AH1700" s="20">
        <f>12*(J1700*'Programas e Observações'!$C$8+K1700*'Programas e Observações'!$C$9+L1700*('Programas e Observações'!$C$8+'Programas e Observações'!$C$9)+M1700*'Programas e Observações'!$C$10)</f>
        <v>0</v>
      </c>
      <c r="AI1700" s="20">
        <f>12*(J1700*'Programas e Observações'!$D$8+K1700*'Programas e Observações'!$D$9+L1700*('Programas e Observações'!$D$8+'Programas e Observações'!$D$9)+M1700*'Programas e Observações'!$D$10)</f>
        <v>0</v>
      </c>
      <c r="AJ1700" s="13" t="s">
        <v>342</v>
      </c>
      <c r="AK1700" s="13" t="s">
        <v>343</v>
      </c>
    </row>
    <row r="1701" ht="15.75" customHeight="1">
      <c r="A1701" s="13" t="s">
        <v>6825</v>
      </c>
      <c r="B1701" s="13" t="s">
        <v>6826</v>
      </c>
      <c r="C1701" s="13" t="s">
        <v>6827</v>
      </c>
      <c r="D1701" s="13" t="s">
        <v>6641</v>
      </c>
      <c r="E1701" s="13" t="s">
        <v>6706</v>
      </c>
      <c r="F1701" s="13" t="s">
        <v>6707</v>
      </c>
      <c r="G1701" s="14">
        <v>9709.0</v>
      </c>
      <c r="H1701" s="16" t="b">
        <f>G1701&lt;'Programas e Observações'!$C$11</f>
        <v>1</v>
      </c>
      <c r="I1701" s="14">
        <v>595.0</v>
      </c>
      <c r="J1701" s="14">
        <v>189.0</v>
      </c>
      <c r="K1701" s="14">
        <v>6.0</v>
      </c>
      <c r="L1701" s="14">
        <v>23.0</v>
      </c>
      <c r="M1701" s="14">
        <v>38.0</v>
      </c>
      <c r="N1701" s="14">
        <v>82.0</v>
      </c>
      <c r="O1701" s="14">
        <v>15.0</v>
      </c>
      <c r="P1701" s="14">
        <v>0.0</v>
      </c>
      <c r="Q1701" s="14"/>
      <c r="R1701" s="17">
        <f t="shared" si="1"/>
        <v>61.28334535</v>
      </c>
      <c r="S1701" s="17">
        <f t="shared" si="2"/>
        <v>19.46647441</v>
      </c>
      <c r="T1701" s="17">
        <f t="shared" si="3"/>
        <v>0.6179833145</v>
      </c>
      <c r="U1701" s="17">
        <f t="shared" si="4"/>
        <v>2.368936039</v>
      </c>
      <c r="V1701" s="17">
        <f t="shared" si="5"/>
        <v>3.913894325</v>
      </c>
      <c r="W1701" s="17">
        <f t="shared" si="6"/>
        <v>8.445771964</v>
      </c>
      <c r="X1701" s="17">
        <f t="shared" si="7"/>
        <v>1.544958286</v>
      </c>
      <c r="Y1701" s="14">
        <f t="shared" si="8"/>
        <v>5045</v>
      </c>
      <c r="Z1701" s="14">
        <f t="shared" si="9"/>
        <v>1367</v>
      </c>
      <c r="AA1701" s="14">
        <f t="shared" si="10"/>
        <v>284</v>
      </c>
      <c r="AB1701" s="14">
        <f t="shared" si="11"/>
        <v>617</v>
      </c>
      <c r="AC1701" s="14">
        <f t="shared" si="12"/>
        <v>353</v>
      </c>
      <c r="AD1701" s="14">
        <f t="shared" si="13"/>
        <v>1297</v>
      </c>
      <c r="AE1701" s="14">
        <f t="shared" si="14"/>
        <v>334</v>
      </c>
      <c r="AF1701" s="14">
        <f t="shared" si="15"/>
        <v>9</v>
      </c>
      <c r="AG1701" s="17">
        <f t="shared" si="16"/>
        <v>22.03335794</v>
      </c>
      <c r="AH1701" s="20">
        <f>12*(J1701*'Programas e Observações'!$C$8+K1701*'Programas e Observações'!$C$9+L1701*('Programas e Observações'!$C$8+'Programas e Observações'!$C$9)+M1701*'Programas e Observações'!$C$10)</f>
        <v>76912.44</v>
      </c>
      <c r="AI1701" s="20">
        <f>12*(J1701*'Programas e Observações'!$D$8+K1701*'Programas e Observações'!$D$9+L1701*('Programas e Observações'!$D$8+'Programas e Observações'!$D$9)+M1701*'Programas e Observações'!$D$10)</f>
        <v>154325.16</v>
      </c>
      <c r="AJ1701" s="13" t="s">
        <v>332</v>
      </c>
      <c r="AK1701" s="13" t="s">
        <v>6828</v>
      </c>
    </row>
    <row r="1702" ht="15.75" customHeight="1">
      <c r="A1702" s="13" t="s">
        <v>6829</v>
      </c>
      <c r="B1702" s="13" t="s">
        <v>6830</v>
      </c>
      <c r="C1702" s="13" t="s">
        <v>6831</v>
      </c>
      <c r="D1702" s="13" t="s">
        <v>6641</v>
      </c>
      <c r="E1702" s="13" t="s">
        <v>6663</v>
      </c>
      <c r="F1702" s="13" t="s">
        <v>6664</v>
      </c>
      <c r="G1702" s="14">
        <v>62477.0</v>
      </c>
      <c r="H1702" s="16" t="b">
        <f>G1702&lt;'Programas e Observações'!$C$11</f>
        <v>0</v>
      </c>
      <c r="I1702" s="14">
        <v>834.0</v>
      </c>
      <c r="J1702" s="14">
        <v>211.0</v>
      </c>
      <c r="K1702" s="14">
        <v>99.0</v>
      </c>
      <c r="L1702" s="14">
        <v>208.0</v>
      </c>
      <c r="M1702" s="14">
        <v>79.0</v>
      </c>
      <c r="N1702" s="14">
        <v>532.0</v>
      </c>
      <c r="O1702" s="14">
        <v>98.0</v>
      </c>
      <c r="P1702" s="14">
        <v>2.0</v>
      </c>
      <c r="Q1702" s="14">
        <v>132.0</v>
      </c>
      <c r="R1702" s="17">
        <f t="shared" si="1"/>
        <v>13.3489124</v>
      </c>
      <c r="S1702" s="17">
        <f t="shared" si="2"/>
        <v>3.377242825</v>
      </c>
      <c r="T1702" s="17">
        <f t="shared" si="3"/>
        <v>1.584583127</v>
      </c>
      <c r="U1702" s="17">
        <f t="shared" si="4"/>
        <v>3.329225155</v>
      </c>
      <c r="V1702" s="17">
        <f t="shared" si="5"/>
        <v>1.264465323</v>
      </c>
      <c r="W1702" s="17">
        <f t="shared" si="6"/>
        <v>8.515133569</v>
      </c>
      <c r="X1702" s="17">
        <f t="shared" si="7"/>
        <v>1.568577236</v>
      </c>
      <c r="Y1702" s="14">
        <f t="shared" si="8"/>
        <v>65812</v>
      </c>
      <c r="Z1702" s="14">
        <f t="shared" si="9"/>
        <v>18792</v>
      </c>
      <c r="AA1702" s="14">
        <f t="shared" si="10"/>
        <v>10397</v>
      </c>
      <c r="AB1702" s="14">
        <f t="shared" si="11"/>
        <v>17824</v>
      </c>
      <c r="AC1702" s="14">
        <f t="shared" si="12"/>
        <v>4568</v>
      </c>
      <c r="AD1702" s="14">
        <f t="shared" si="13"/>
        <v>17679</v>
      </c>
      <c r="AE1702" s="14">
        <f t="shared" si="14"/>
        <v>2003</v>
      </c>
      <c r="AF1702" s="14">
        <f t="shared" si="15"/>
        <v>47</v>
      </c>
      <c r="AG1702" s="17">
        <f t="shared" si="16"/>
        <v>50.8588399</v>
      </c>
      <c r="AH1702" s="20">
        <f>12*(J1702*'Programas e Observações'!$C$8+K1702*'Programas e Observações'!$C$9+L1702*('Programas e Observações'!$C$8+'Programas e Observações'!$C$9)+M1702*'Programas e Observações'!$C$10)</f>
        <v>281254.32</v>
      </c>
      <c r="AI1702" s="20">
        <f>12*(J1702*'Programas e Observações'!$D$8+K1702*'Programas e Observações'!$D$9+L1702*('Programas e Observações'!$D$8+'Programas e Observações'!$D$9)+M1702*'Programas e Observações'!$D$10)</f>
        <v>439702.8</v>
      </c>
      <c r="AJ1702" s="13" t="s">
        <v>4745</v>
      </c>
      <c r="AK1702" s="13" t="s">
        <v>5722</v>
      </c>
    </row>
    <row r="1703" ht="15.75" customHeight="1">
      <c r="A1703" s="13" t="s">
        <v>6832</v>
      </c>
      <c r="B1703" s="13" t="s">
        <v>6833</v>
      </c>
      <c r="C1703" s="13" t="s">
        <v>6834</v>
      </c>
      <c r="D1703" s="13" t="s">
        <v>6641</v>
      </c>
      <c r="E1703" s="13" t="s">
        <v>6672</v>
      </c>
      <c r="F1703" s="13" t="s">
        <v>6673</v>
      </c>
      <c r="G1703" s="14">
        <v>13970.0</v>
      </c>
      <c r="H1703" s="16" t="b">
        <f>G1703&lt;'Programas e Observações'!$C$11</f>
        <v>1</v>
      </c>
      <c r="I1703" s="14">
        <v>993.0</v>
      </c>
      <c r="J1703" s="14">
        <v>326.0</v>
      </c>
      <c r="K1703" s="14">
        <v>102.0</v>
      </c>
      <c r="L1703" s="14">
        <v>254.0</v>
      </c>
      <c r="M1703" s="14">
        <v>71.0</v>
      </c>
      <c r="N1703" s="14">
        <v>130.0</v>
      </c>
      <c r="O1703" s="14">
        <v>27.0</v>
      </c>
      <c r="P1703" s="14">
        <v>1.0</v>
      </c>
      <c r="Q1703" s="14"/>
      <c r="R1703" s="17">
        <f t="shared" si="1"/>
        <v>71.08088762</v>
      </c>
      <c r="S1703" s="17">
        <f t="shared" si="2"/>
        <v>23.3357194</v>
      </c>
      <c r="T1703" s="17">
        <f t="shared" si="3"/>
        <v>7.301360057</v>
      </c>
      <c r="U1703" s="17">
        <f t="shared" si="4"/>
        <v>18.18181818</v>
      </c>
      <c r="V1703" s="17">
        <f t="shared" si="5"/>
        <v>5.082319256</v>
      </c>
      <c r="W1703" s="17">
        <f t="shared" si="6"/>
        <v>9.305654975</v>
      </c>
      <c r="X1703" s="17">
        <f t="shared" si="7"/>
        <v>1.932712956</v>
      </c>
      <c r="Y1703" s="14">
        <f t="shared" si="8"/>
        <v>6173</v>
      </c>
      <c r="Z1703" s="14">
        <f t="shared" si="9"/>
        <v>1781</v>
      </c>
      <c r="AA1703" s="14">
        <f t="shared" si="10"/>
        <v>672</v>
      </c>
      <c r="AB1703" s="14">
        <f t="shared" si="11"/>
        <v>1196</v>
      </c>
      <c r="AC1703" s="14">
        <f t="shared" si="12"/>
        <v>629</v>
      </c>
      <c r="AD1703" s="14">
        <f t="shared" si="13"/>
        <v>1612</v>
      </c>
      <c r="AE1703" s="14">
        <f t="shared" si="14"/>
        <v>345</v>
      </c>
      <c r="AF1703" s="14">
        <f t="shared" si="15"/>
        <v>10</v>
      </c>
      <c r="AG1703" s="17">
        <f t="shared" si="16"/>
        <v>40.0612633</v>
      </c>
      <c r="AH1703" s="20">
        <f>12*(J1703*'Programas e Observações'!$C$8+K1703*'Programas e Observações'!$C$9+L1703*('Programas e Observações'!$C$8+'Programas e Observações'!$C$9)+M1703*'Programas e Observações'!$C$10)</f>
        <v>333971.28</v>
      </c>
      <c r="AI1703" s="20">
        <f>12*(J1703*'Programas e Observações'!$D$8+K1703*'Programas e Observações'!$D$9+L1703*('Programas e Observações'!$D$8+'Programas e Observações'!$D$9)+M1703*'Programas e Observações'!$D$10)</f>
        <v>551265.96</v>
      </c>
      <c r="AJ1703" s="13" t="s">
        <v>1030</v>
      </c>
      <c r="AK1703" s="13" t="s">
        <v>6109</v>
      </c>
    </row>
    <row r="1704" ht="15.75" customHeight="1">
      <c r="A1704" s="13" t="s">
        <v>6835</v>
      </c>
      <c r="B1704" s="13" t="s">
        <v>6836</v>
      </c>
      <c r="C1704" s="13" t="s">
        <v>6837</v>
      </c>
      <c r="D1704" s="13" t="s">
        <v>6641</v>
      </c>
      <c r="E1704" s="13" t="s">
        <v>6658</v>
      </c>
      <c r="F1704" s="13" t="s">
        <v>6659</v>
      </c>
      <c r="G1704" s="14">
        <v>3208.0</v>
      </c>
      <c r="H1704" s="16" t="b">
        <f>G1704&lt;'Programas e Observações'!$C$11</f>
        <v>1</v>
      </c>
      <c r="I1704" s="14">
        <v>228.0</v>
      </c>
      <c r="J1704" s="14">
        <v>81.0</v>
      </c>
      <c r="K1704" s="14">
        <v>26.0</v>
      </c>
      <c r="L1704" s="14">
        <v>39.0</v>
      </c>
      <c r="M1704" s="14">
        <v>7.0</v>
      </c>
      <c r="N1704" s="14">
        <v>34.0</v>
      </c>
      <c r="O1704" s="14">
        <v>6.0</v>
      </c>
      <c r="P1704" s="14">
        <v>0.0</v>
      </c>
      <c r="Q1704" s="14"/>
      <c r="R1704" s="17">
        <f t="shared" si="1"/>
        <v>71.0723192</v>
      </c>
      <c r="S1704" s="17">
        <f t="shared" si="2"/>
        <v>25.24937656</v>
      </c>
      <c r="T1704" s="17">
        <f t="shared" si="3"/>
        <v>8.104738155</v>
      </c>
      <c r="U1704" s="17">
        <f t="shared" si="4"/>
        <v>12.15710723</v>
      </c>
      <c r="V1704" s="17">
        <f t="shared" si="5"/>
        <v>2.182044888</v>
      </c>
      <c r="W1704" s="17">
        <f t="shared" si="6"/>
        <v>10.59850374</v>
      </c>
      <c r="X1704" s="17">
        <f t="shared" si="7"/>
        <v>1.87032419</v>
      </c>
      <c r="Y1704" s="14">
        <f t="shared" si="8"/>
        <v>2023</v>
      </c>
      <c r="Z1704" s="14">
        <f t="shared" si="9"/>
        <v>683</v>
      </c>
      <c r="AA1704" s="14">
        <f t="shared" si="10"/>
        <v>149</v>
      </c>
      <c r="AB1704" s="14">
        <f t="shared" si="11"/>
        <v>465</v>
      </c>
      <c r="AC1704" s="14">
        <f t="shared" si="12"/>
        <v>92</v>
      </c>
      <c r="AD1704" s="14">
        <f t="shared" si="13"/>
        <v>707</v>
      </c>
      <c r="AE1704" s="14">
        <f t="shared" si="14"/>
        <v>185</v>
      </c>
      <c r="AF1704" s="14">
        <f t="shared" si="15"/>
        <v>4</v>
      </c>
      <c r="AG1704" s="17">
        <f t="shared" si="16"/>
        <v>16.24834344</v>
      </c>
      <c r="AH1704" s="20">
        <f>12*(J1704*'Programas e Observações'!$C$8+K1704*'Programas e Observações'!$C$9+L1704*('Programas e Observações'!$C$8+'Programas e Observações'!$C$9)+M1704*'Programas e Observações'!$C$10)</f>
        <v>60633.96</v>
      </c>
      <c r="AI1704" s="20">
        <f>12*(J1704*'Programas e Observações'!$D$8+K1704*'Programas e Observações'!$D$9+L1704*('Programas e Observações'!$D$8+'Programas e Observações'!$D$9)+M1704*'Programas e Observações'!$D$10)</f>
        <v>105294.72</v>
      </c>
      <c r="AJ1704" s="13" t="s">
        <v>3708</v>
      </c>
      <c r="AK1704" s="13" t="s">
        <v>4442</v>
      </c>
    </row>
    <row r="1705" ht="15.75" customHeight="1">
      <c r="A1705" s="13" t="s">
        <v>6838</v>
      </c>
      <c r="B1705" s="13" t="s">
        <v>6839</v>
      </c>
      <c r="C1705" s="13" t="s">
        <v>6840</v>
      </c>
      <c r="D1705" s="13" t="s">
        <v>6641</v>
      </c>
      <c r="E1705" s="13" t="s">
        <v>6642</v>
      </c>
      <c r="F1705" s="13" t="s">
        <v>6643</v>
      </c>
      <c r="G1705" s="14">
        <v>22126.0</v>
      </c>
      <c r="H1705" s="16" t="b">
        <f>G1705&lt;'Programas e Observações'!$C$11</f>
        <v>0</v>
      </c>
      <c r="I1705" s="14">
        <v>821.0</v>
      </c>
      <c r="J1705" s="14">
        <v>223.0</v>
      </c>
      <c r="K1705" s="14">
        <v>45.0</v>
      </c>
      <c r="L1705" s="14">
        <v>127.0</v>
      </c>
      <c r="M1705" s="14">
        <v>63.0</v>
      </c>
      <c r="N1705" s="14">
        <v>55.0</v>
      </c>
      <c r="O1705" s="14">
        <v>29.0</v>
      </c>
      <c r="P1705" s="14">
        <v>0.0</v>
      </c>
      <c r="Q1705" s="14"/>
      <c r="R1705" s="17">
        <f t="shared" si="1"/>
        <v>37.10566754</v>
      </c>
      <c r="S1705" s="17">
        <f t="shared" si="2"/>
        <v>10.07864051</v>
      </c>
      <c r="T1705" s="17">
        <f t="shared" si="3"/>
        <v>2.033806382</v>
      </c>
      <c r="U1705" s="17">
        <f t="shared" si="4"/>
        <v>5.739853566</v>
      </c>
      <c r="V1705" s="17">
        <f t="shared" si="5"/>
        <v>2.847328934</v>
      </c>
      <c r="W1705" s="17">
        <f t="shared" si="6"/>
        <v>2.485763355</v>
      </c>
      <c r="X1705" s="17">
        <f t="shared" si="7"/>
        <v>1.310675224</v>
      </c>
      <c r="Y1705" s="14">
        <f t="shared" si="8"/>
        <v>5880</v>
      </c>
      <c r="Z1705" s="14">
        <f t="shared" si="9"/>
        <v>1482</v>
      </c>
      <c r="AA1705" s="14">
        <f t="shared" si="10"/>
        <v>414</v>
      </c>
      <c r="AB1705" s="14">
        <f t="shared" si="11"/>
        <v>951</v>
      </c>
      <c r="AC1705" s="14">
        <f t="shared" si="12"/>
        <v>448</v>
      </c>
      <c r="AD1705" s="14">
        <f t="shared" si="13"/>
        <v>1208</v>
      </c>
      <c r="AE1705" s="14">
        <f t="shared" si="14"/>
        <v>270</v>
      </c>
      <c r="AF1705" s="14">
        <f t="shared" si="15"/>
        <v>14</v>
      </c>
      <c r="AG1705" s="17">
        <f t="shared" si="16"/>
        <v>38.60826401</v>
      </c>
      <c r="AH1705" s="20">
        <f>12*(J1705*'Programas e Observações'!$C$8+K1705*'Programas e Observações'!$C$9+L1705*('Programas e Observações'!$C$8+'Programas e Observações'!$C$9)+M1705*'Programas e Observações'!$C$10)</f>
        <v>190345.44</v>
      </c>
      <c r="AI1705" s="20">
        <f>12*(J1705*'Programas e Observações'!$D$8+K1705*'Programas e Observações'!$D$9+L1705*('Programas e Observações'!$D$8+'Programas e Observações'!$D$9)+M1705*'Programas e Observações'!$D$10)</f>
        <v>320834.28</v>
      </c>
      <c r="AJ1705" s="13" t="s">
        <v>6841</v>
      </c>
      <c r="AK1705" s="13" t="s">
        <v>3264</v>
      </c>
    </row>
    <row r="1706" ht="15.75" customHeight="1">
      <c r="A1706" s="13" t="s">
        <v>6842</v>
      </c>
      <c r="B1706" s="13" t="s">
        <v>6843</v>
      </c>
      <c r="C1706" s="13" t="s">
        <v>6844</v>
      </c>
      <c r="D1706" s="13" t="s">
        <v>6641</v>
      </c>
      <c r="E1706" s="13" t="s">
        <v>6782</v>
      </c>
      <c r="F1706" s="13" t="s">
        <v>6783</v>
      </c>
      <c r="G1706" s="14">
        <v>24331.0</v>
      </c>
      <c r="H1706" s="16" t="b">
        <f>G1706&lt;'Programas e Observações'!$C$11</f>
        <v>0</v>
      </c>
      <c r="I1706" s="14">
        <v>245.0</v>
      </c>
      <c r="J1706" s="14">
        <v>66.0</v>
      </c>
      <c r="K1706" s="14">
        <v>24.0</v>
      </c>
      <c r="L1706" s="14">
        <v>78.0</v>
      </c>
      <c r="M1706" s="14">
        <v>22.0</v>
      </c>
      <c r="N1706" s="14">
        <v>215.0</v>
      </c>
      <c r="O1706" s="14">
        <v>38.0</v>
      </c>
      <c r="P1706" s="14">
        <v>0.0</v>
      </c>
      <c r="Q1706" s="14"/>
      <c r="R1706" s="17">
        <f t="shared" si="1"/>
        <v>10.06945872</v>
      </c>
      <c r="S1706" s="17">
        <f t="shared" si="2"/>
        <v>2.712588878</v>
      </c>
      <c r="T1706" s="17">
        <f t="shared" si="3"/>
        <v>0.9863959558</v>
      </c>
      <c r="U1706" s="17">
        <f t="shared" si="4"/>
        <v>3.205786856</v>
      </c>
      <c r="V1706" s="17">
        <f t="shared" si="5"/>
        <v>0.9041962928</v>
      </c>
      <c r="W1706" s="17">
        <f t="shared" si="6"/>
        <v>8.83646377</v>
      </c>
      <c r="X1706" s="17">
        <f t="shared" si="7"/>
        <v>1.561793597</v>
      </c>
      <c r="Y1706" s="14">
        <f t="shared" si="8"/>
        <v>1405</v>
      </c>
      <c r="Z1706" s="14">
        <f t="shared" si="9"/>
        <v>297</v>
      </c>
      <c r="AA1706" s="14">
        <f t="shared" si="10"/>
        <v>172</v>
      </c>
      <c r="AB1706" s="14">
        <f t="shared" si="11"/>
        <v>320</v>
      </c>
      <c r="AC1706" s="14">
        <f t="shared" si="12"/>
        <v>93</v>
      </c>
      <c r="AD1706" s="14">
        <f t="shared" si="13"/>
        <v>798</v>
      </c>
      <c r="AE1706" s="14">
        <f t="shared" si="14"/>
        <v>194</v>
      </c>
      <c r="AF1706" s="14">
        <f t="shared" si="15"/>
        <v>5</v>
      </c>
      <c r="AG1706" s="17">
        <f t="shared" si="16"/>
        <v>8.723619588</v>
      </c>
      <c r="AH1706" s="20">
        <f>12*(J1706*'Programas e Observações'!$C$8+K1706*'Programas e Observações'!$C$9+L1706*('Programas e Observações'!$C$8+'Programas e Observações'!$C$9)+M1706*'Programas e Observações'!$C$10)</f>
        <v>92157.36</v>
      </c>
      <c r="AI1706" s="20">
        <f>12*(J1706*'Programas e Observações'!$D$8+K1706*'Programas e Observações'!$D$9+L1706*('Programas e Observações'!$D$8+'Programas e Observações'!$D$9)+M1706*'Programas e Observações'!$D$10)</f>
        <v>146462.88</v>
      </c>
      <c r="AJ1706" s="13" t="s">
        <v>6845</v>
      </c>
      <c r="AK1706" s="13" t="s">
        <v>1867</v>
      </c>
    </row>
    <row r="1707" ht="15.75" customHeight="1">
      <c r="A1707" s="13" t="s">
        <v>6846</v>
      </c>
      <c r="B1707" s="13" t="s">
        <v>6847</v>
      </c>
      <c r="C1707" s="13" t="s">
        <v>6848</v>
      </c>
      <c r="D1707" s="13" t="s">
        <v>6641</v>
      </c>
      <c r="E1707" s="13" t="s">
        <v>6663</v>
      </c>
      <c r="F1707" s="13" t="s">
        <v>6664</v>
      </c>
      <c r="G1707" s="14">
        <v>15706.0</v>
      </c>
      <c r="H1707" s="16" t="b">
        <f>G1707&lt;'Programas e Observações'!$C$11</f>
        <v>1</v>
      </c>
      <c r="I1707" s="14">
        <v>1057.0</v>
      </c>
      <c r="J1707" s="14">
        <v>406.0</v>
      </c>
      <c r="K1707" s="14">
        <v>62.0</v>
      </c>
      <c r="L1707" s="14">
        <v>286.0</v>
      </c>
      <c r="M1707" s="14">
        <v>84.0</v>
      </c>
      <c r="N1707" s="14">
        <v>94.0</v>
      </c>
      <c r="O1707" s="14">
        <v>10.0</v>
      </c>
      <c r="P1707" s="14">
        <v>0.0</v>
      </c>
      <c r="Q1707" s="14"/>
      <c r="R1707" s="17">
        <f t="shared" si="1"/>
        <v>67.29912135</v>
      </c>
      <c r="S1707" s="17">
        <f t="shared" si="2"/>
        <v>25.84999363</v>
      </c>
      <c r="T1707" s="17">
        <f t="shared" si="3"/>
        <v>3.947535974</v>
      </c>
      <c r="U1707" s="17">
        <f t="shared" si="4"/>
        <v>18.20960143</v>
      </c>
      <c r="V1707" s="17">
        <f t="shared" si="5"/>
        <v>5.348274545</v>
      </c>
      <c r="W1707" s="17">
        <f t="shared" si="6"/>
        <v>5.984973895</v>
      </c>
      <c r="X1707" s="17">
        <f t="shared" si="7"/>
        <v>0.6366993506</v>
      </c>
      <c r="Y1707" s="14">
        <f t="shared" si="8"/>
        <v>65812</v>
      </c>
      <c r="Z1707" s="14">
        <f t="shared" si="9"/>
        <v>18792</v>
      </c>
      <c r="AA1707" s="14">
        <f t="shared" si="10"/>
        <v>10397</v>
      </c>
      <c r="AB1707" s="14">
        <f t="shared" si="11"/>
        <v>17824</v>
      </c>
      <c r="AC1707" s="14">
        <f t="shared" si="12"/>
        <v>4568</v>
      </c>
      <c r="AD1707" s="14">
        <f t="shared" si="13"/>
        <v>17679</v>
      </c>
      <c r="AE1707" s="14">
        <f t="shared" si="14"/>
        <v>2003</v>
      </c>
      <c r="AF1707" s="14">
        <f t="shared" si="15"/>
        <v>47</v>
      </c>
      <c r="AG1707" s="17">
        <f t="shared" si="16"/>
        <v>50.8588399</v>
      </c>
      <c r="AH1707" s="20">
        <f>12*(J1707*'Programas e Observações'!$C$8+K1707*'Programas e Observações'!$C$9+L1707*('Programas e Observações'!$C$8+'Programas e Observações'!$C$9)+M1707*'Programas e Observações'!$C$10)</f>
        <v>358993.92</v>
      </c>
      <c r="AI1707" s="20">
        <f>12*(J1707*'Programas e Observações'!$D$8+K1707*'Programas e Observações'!$D$9+L1707*('Programas e Observações'!$D$8+'Programas e Observações'!$D$9)+M1707*'Programas e Observações'!$D$10)</f>
        <v>616581.12</v>
      </c>
      <c r="AJ1707" s="13" t="s">
        <v>5992</v>
      </c>
      <c r="AK1707" s="13" t="s">
        <v>6849</v>
      </c>
    </row>
    <row r="1708" ht="15.75" customHeight="1">
      <c r="A1708" s="13" t="s">
        <v>6850</v>
      </c>
      <c r="B1708" s="13" t="s">
        <v>6851</v>
      </c>
      <c r="C1708" s="13" t="s">
        <v>6852</v>
      </c>
      <c r="D1708" s="13" t="s">
        <v>6641</v>
      </c>
      <c r="E1708" s="13" t="s">
        <v>6672</v>
      </c>
      <c r="F1708" s="13" t="s">
        <v>6673</v>
      </c>
      <c r="G1708" s="14">
        <v>4935.0</v>
      </c>
      <c r="H1708" s="16" t="b">
        <f>G1708&lt;'Programas e Observações'!$C$11</f>
        <v>1</v>
      </c>
      <c r="I1708" s="14">
        <v>303.0</v>
      </c>
      <c r="J1708" s="14">
        <v>71.0</v>
      </c>
      <c r="K1708" s="14">
        <v>35.0</v>
      </c>
      <c r="L1708" s="14">
        <v>39.0</v>
      </c>
      <c r="M1708" s="14">
        <v>9.0</v>
      </c>
      <c r="N1708" s="14">
        <v>41.0</v>
      </c>
      <c r="O1708" s="14">
        <v>23.0</v>
      </c>
      <c r="P1708" s="14">
        <v>0.0</v>
      </c>
      <c r="Q1708" s="14"/>
      <c r="R1708" s="17">
        <f t="shared" si="1"/>
        <v>61.39817629</v>
      </c>
      <c r="S1708" s="17">
        <f t="shared" si="2"/>
        <v>14.38703141</v>
      </c>
      <c r="T1708" s="17">
        <f t="shared" si="3"/>
        <v>7.092198582</v>
      </c>
      <c r="U1708" s="17">
        <f t="shared" si="4"/>
        <v>7.902735562</v>
      </c>
      <c r="V1708" s="17">
        <f t="shared" si="5"/>
        <v>1.823708207</v>
      </c>
      <c r="W1708" s="17">
        <f t="shared" si="6"/>
        <v>8.308004053</v>
      </c>
      <c r="X1708" s="17">
        <f t="shared" si="7"/>
        <v>4.660587639</v>
      </c>
      <c r="Y1708" s="14">
        <f t="shared" si="8"/>
        <v>6173</v>
      </c>
      <c r="Z1708" s="14">
        <f t="shared" si="9"/>
        <v>1781</v>
      </c>
      <c r="AA1708" s="14">
        <f t="shared" si="10"/>
        <v>672</v>
      </c>
      <c r="AB1708" s="14">
        <f t="shared" si="11"/>
        <v>1196</v>
      </c>
      <c r="AC1708" s="14">
        <f t="shared" si="12"/>
        <v>629</v>
      </c>
      <c r="AD1708" s="14">
        <f t="shared" si="13"/>
        <v>1612</v>
      </c>
      <c r="AE1708" s="14">
        <f t="shared" si="14"/>
        <v>345</v>
      </c>
      <c r="AF1708" s="14">
        <f t="shared" si="15"/>
        <v>10</v>
      </c>
      <c r="AG1708" s="17">
        <f t="shared" si="16"/>
        <v>40.0612633</v>
      </c>
      <c r="AH1708" s="20">
        <f>12*(J1708*'Programas e Observações'!$C$8+K1708*'Programas e Observações'!$C$9+L1708*('Programas e Observações'!$C$8+'Programas e Observações'!$C$9)+M1708*'Programas e Observações'!$C$10)</f>
        <v>64287.12</v>
      </c>
      <c r="AI1708" s="20">
        <f>12*(J1708*'Programas e Observações'!$D$8+K1708*'Programas e Observações'!$D$9+L1708*('Programas e Observações'!$D$8+'Programas e Observações'!$D$9)+M1708*'Programas e Observações'!$D$10)</f>
        <v>105574.44</v>
      </c>
      <c r="AJ1708" s="13" t="s">
        <v>3466</v>
      </c>
      <c r="AK1708" s="13" t="s">
        <v>401</v>
      </c>
    </row>
    <row r="1709" ht="15.75" customHeight="1">
      <c r="A1709" s="13" t="s">
        <v>6853</v>
      </c>
      <c r="B1709" s="13" t="s">
        <v>6854</v>
      </c>
      <c r="C1709" s="13" t="s">
        <v>6855</v>
      </c>
      <c r="D1709" s="13" t="s">
        <v>6641</v>
      </c>
      <c r="E1709" s="13" t="s">
        <v>6706</v>
      </c>
      <c r="F1709" s="13" t="s">
        <v>6707</v>
      </c>
      <c r="G1709" s="14">
        <v>7344.0</v>
      </c>
      <c r="H1709" s="16" t="b">
        <f>G1709&lt;'Programas e Observações'!$C$11</f>
        <v>1</v>
      </c>
      <c r="I1709" s="14">
        <v>527.0</v>
      </c>
      <c r="J1709" s="14">
        <v>190.0</v>
      </c>
      <c r="K1709" s="14">
        <v>38.0</v>
      </c>
      <c r="L1709" s="14">
        <v>109.0</v>
      </c>
      <c r="M1709" s="14">
        <v>16.0</v>
      </c>
      <c r="N1709" s="14">
        <v>39.0</v>
      </c>
      <c r="O1709" s="14">
        <v>8.0</v>
      </c>
      <c r="P1709" s="14">
        <v>0.0</v>
      </c>
      <c r="Q1709" s="14"/>
      <c r="R1709" s="17">
        <f t="shared" si="1"/>
        <v>71.75925926</v>
      </c>
      <c r="S1709" s="17">
        <f t="shared" si="2"/>
        <v>25.87145969</v>
      </c>
      <c r="T1709" s="17">
        <f t="shared" si="3"/>
        <v>5.174291939</v>
      </c>
      <c r="U1709" s="17">
        <f t="shared" si="4"/>
        <v>14.84204793</v>
      </c>
      <c r="V1709" s="17">
        <f t="shared" si="5"/>
        <v>2.178649237</v>
      </c>
      <c r="W1709" s="17">
        <f t="shared" si="6"/>
        <v>5.310457516</v>
      </c>
      <c r="X1709" s="17">
        <f t="shared" si="7"/>
        <v>1.089324619</v>
      </c>
      <c r="Y1709" s="14">
        <f t="shared" si="8"/>
        <v>5045</v>
      </c>
      <c r="Z1709" s="14">
        <f t="shared" si="9"/>
        <v>1367</v>
      </c>
      <c r="AA1709" s="14">
        <f t="shared" si="10"/>
        <v>284</v>
      </c>
      <c r="AB1709" s="14">
        <f t="shared" si="11"/>
        <v>617</v>
      </c>
      <c r="AC1709" s="14">
        <f t="shared" si="12"/>
        <v>353</v>
      </c>
      <c r="AD1709" s="14">
        <f t="shared" si="13"/>
        <v>1297</v>
      </c>
      <c r="AE1709" s="14">
        <f t="shared" si="14"/>
        <v>334</v>
      </c>
      <c r="AF1709" s="14">
        <f t="shared" si="15"/>
        <v>9</v>
      </c>
      <c r="AG1709" s="17">
        <f t="shared" si="16"/>
        <v>22.03335794</v>
      </c>
      <c r="AH1709" s="20">
        <f>12*(J1709*'Programas e Observações'!$C$8+K1709*'Programas e Observações'!$C$9+L1709*('Programas e Observações'!$C$8+'Programas e Observações'!$C$9)+M1709*'Programas e Observações'!$C$10)</f>
        <v>142699.68</v>
      </c>
      <c r="AI1709" s="20">
        <f>12*(J1709*'Programas e Observações'!$D$8+K1709*'Programas e Observações'!$D$9+L1709*('Programas e Observações'!$D$8+'Programas e Observações'!$D$9)+M1709*'Programas e Observações'!$D$10)</f>
        <v>253635.72</v>
      </c>
      <c r="AJ1709" s="13" t="s">
        <v>4584</v>
      </c>
      <c r="AK1709" s="13" t="s">
        <v>5775</v>
      </c>
    </row>
    <row r="1710" ht="15.75" customHeight="1">
      <c r="A1710" s="13" t="s">
        <v>6856</v>
      </c>
      <c r="B1710" s="13" t="s">
        <v>6857</v>
      </c>
      <c r="C1710" s="13" t="s">
        <v>6858</v>
      </c>
      <c r="D1710" s="13" t="s">
        <v>6641</v>
      </c>
      <c r="E1710" s="13" t="s">
        <v>6684</v>
      </c>
      <c r="F1710" s="13" t="s">
        <v>6685</v>
      </c>
      <c r="G1710" s="14">
        <v>25926.0</v>
      </c>
      <c r="H1710" s="16" t="b">
        <f>G1710&lt;'Programas e Observações'!$C$11</f>
        <v>0</v>
      </c>
      <c r="I1710" s="14">
        <v>1604.0</v>
      </c>
      <c r="J1710" s="14">
        <v>844.0</v>
      </c>
      <c r="K1710" s="14">
        <v>114.0</v>
      </c>
      <c r="L1710" s="14">
        <v>352.0</v>
      </c>
      <c r="M1710" s="14">
        <v>150.0</v>
      </c>
      <c r="N1710" s="14">
        <v>188.0</v>
      </c>
      <c r="O1710" s="14">
        <v>11.0</v>
      </c>
      <c r="P1710" s="14">
        <v>1.0</v>
      </c>
      <c r="Q1710" s="14"/>
      <c r="R1710" s="17">
        <f t="shared" si="1"/>
        <v>61.86839466</v>
      </c>
      <c r="S1710" s="17">
        <f t="shared" si="2"/>
        <v>32.5541927</v>
      </c>
      <c r="T1710" s="17">
        <f t="shared" si="3"/>
        <v>4.397130294</v>
      </c>
      <c r="U1710" s="17">
        <f t="shared" si="4"/>
        <v>13.57710407</v>
      </c>
      <c r="V1710" s="17">
        <f t="shared" si="5"/>
        <v>5.785697755</v>
      </c>
      <c r="W1710" s="17">
        <f t="shared" si="6"/>
        <v>7.251407853</v>
      </c>
      <c r="X1710" s="17">
        <f t="shared" si="7"/>
        <v>0.424284502</v>
      </c>
      <c r="Y1710" s="14">
        <f t="shared" si="8"/>
        <v>7925</v>
      </c>
      <c r="Z1710" s="14">
        <f t="shared" si="9"/>
        <v>2919</v>
      </c>
      <c r="AA1710" s="14">
        <f t="shared" si="10"/>
        <v>851</v>
      </c>
      <c r="AB1710" s="14">
        <f t="shared" si="11"/>
        <v>2014</v>
      </c>
      <c r="AC1710" s="14">
        <f t="shared" si="12"/>
        <v>607</v>
      </c>
      <c r="AD1710" s="14">
        <f t="shared" si="13"/>
        <v>1984</v>
      </c>
      <c r="AE1710" s="14">
        <f t="shared" si="14"/>
        <v>139</v>
      </c>
      <c r="AF1710" s="14">
        <f t="shared" si="15"/>
        <v>4</v>
      </c>
      <c r="AG1710" s="17">
        <f t="shared" si="16"/>
        <v>40.06086218</v>
      </c>
      <c r="AH1710" s="20">
        <f>12*(J1710*'Programas e Observações'!$C$8+K1710*'Programas e Observações'!$C$9+L1710*('Programas e Observações'!$C$8+'Programas e Observações'!$C$9)+M1710*'Programas e Observações'!$C$10)</f>
        <v>553998</v>
      </c>
      <c r="AI1710" s="20">
        <f>12*(J1710*'Programas e Observações'!$D$8+K1710*'Programas e Observações'!$D$9+L1710*('Programas e Observações'!$D$8+'Programas e Observações'!$D$9)+M1710*'Programas e Observações'!$D$10)</f>
        <v>996335.04</v>
      </c>
      <c r="AJ1710" s="13" t="s">
        <v>6859</v>
      </c>
      <c r="AK1710" s="13" t="s">
        <v>6860</v>
      </c>
    </row>
    <row r="1711" ht="15.75" customHeight="1">
      <c r="A1711" s="13" t="s">
        <v>6861</v>
      </c>
      <c r="B1711" s="13" t="s">
        <v>6862</v>
      </c>
      <c r="C1711" s="13" t="s">
        <v>6863</v>
      </c>
      <c r="D1711" s="13" t="s">
        <v>6641</v>
      </c>
      <c r="E1711" s="13" t="s">
        <v>6684</v>
      </c>
      <c r="F1711" s="13" t="s">
        <v>6685</v>
      </c>
      <c r="G1711" s="14">
        <v>10285.0</v>
      </c>
      <c r="H1711" s="16" t="b">
        <f>G1711&lt;'Programas e Observações'!$C$11</f>
        <v>1</v>
      </c>
      <c r="I1711" s="14">
        <v>0.0</v>
      </c>
      <c r="J1711" s="14">
        <v>0.0</v>
      </c>
      <c r="K1711" s="14">
        <v>0.0</v>
      </c>
      <c r="L1711" s="14">
        <v>0.0</v>
      </c>
      <c r="M1711" s="14">
        <v>0.0</v>
      </c>
      <c r="N1711" s="14">
        <v>35.0</v>
      </c>
      <c r="O1711" s="14">
        <v>7.0</v>
      </c>
      <c r="P1711" s="14">
        <v>1.0</v>
      </c>
      <c r="Q1711" s="14"/>
      <c r="R1711" s="17">
        <f t="shared" si="1"/>
        <v>0</v>
      </c>
      <c r="S1711" s="17">
        <f t="shared" si="2"/>
        <v>0</v>
      </c>
      <c r="T1711" s="17">
        <f t="shared" si="3"/>
        <v>0</v>
      </c>
      <c r="U1711" s="17">
        <f t="shared" si="4"/>
        <v>0</v>
      </c>
      <c r="V1711" s="17">
        <f t="shared" si="5"/>
        <v>0</v>
      </c>
      <c r="W1711" s="17">
        <f t="shared" si="6"/>
        <v>3.403014098</v>
      </c>
      <c r="X1711" s="17">
        <f t="shared" si="7"/>
        <v>0.6806028196</v>
      </c>
      <c r="Y1711" s="14">
        <f t="shared" si="8"/>
        <v>7925</v>
      </c>
      <c r="Z1711" s="14">
        <f t="shared" si="9"/>
        <v>2919</v>
      </c>
      <c r="AA1711" s="14">
        <f t="shared" si="10"/>
        <v>851</v>
      </c>
      <c r="AB1711" s="14">
        <f t="shared" si="11"/>
        <v>2014</v>
      </c>
      <c r="AC1711" s="14">
        <f t="shared" si="12"/>
        <v>607</v>
      </c>
      <c r="AD1711" s="14">
        <f t="shared" si="13"/>
        <v>1984</v>
      </c>
      <c r="AE1711" s="14">
        <f t="shared" si="14"/>
        <v>139</v>
      </c>
      <c r="AF1711" s="14">
        <f t="shared" si="15"/>
        <v>4</v>
      </c>
      <c r="AG1711" s="17">
        <f t="shared" si="16"/>
        <v>40.06086218</v>
      </c>
      <c r="AH1711" s="20">
        <f>12*(J1711*'Programas e Observações'!$C$8+K1711*'Programas e Observações'!$C$9+L1711*('Programas e Observações'!$C$8+'Programas e Observações'!$C$9)+M1711*'Programas e Observações'!$C$10)</f>
        <v>0</v>
      </c>
      <c r="AI1711" s="20">
        <f>12*(J1711*'Programas e Observações'!$D$8+K1711*'Programas e Observações'!$D$9+L1711*('Programas e Observações'!$D$8+'Programas e Observações'!$D$9)+M1711*'Programas e Observações'!$D$10)</f>
        <v>0</v>
      </c>
      <c r="AJ1711" s="13" t="s">
        <v>342</v>
      </c>
      <c r="AK1711" s="13" t="s">
        <v>343</v>
      </c>
    </row>
    <row r="1712" ht="15.75" customHeight="1">
      <c r="A1712" s="13" t="s">
        <v>6864</v>
      </c>
      <c r="B1712" s="13" t="s">
        <v>6865</v>
      </c>
      <c r="C1712" s="13" t="s">
        <v>6866</v>
      </c>
      <c r="D1712" s="13" t="s">
        <v>6641</v>
      </c>
      <c r="E1712" s="13" t="s">
        <v>6706</v>
      </c>
      <c r="F1712" s="13" t="s">
        <v>6707</v>
      </c>
      <c r="G1712" s="14">
        <v>21135.0</v>
      </c>
      <c r="H1712" s="16" t="b">
        <f>G1712&lt;'Programas e Observações'!$C$11</f>
        <v>0</v>
      </c>
      <c r="I1712" s="14">
        <v>0.0</v>
      </c>
      <c r="J1712" s="14">
        <v>0.0</v>
      </c>
      <c r="K1712" s="14">
        <v>0.0</v>
      </c>
      <c r="L1712" s="14">
        <v>0.0</v>
      </c>
      <c r="M1712" s="14">
        <v>0.0</v>
      </c>
      <c r="N1712" s="14">
        <v>147.0</v>
      </c>
      <c r="O1712" s="14">
        <v>29.0</v>
      </c>
      <c r="P1712" s="14">
        <v>1.0</v>
      </c>
      <c r="Q1712" s="14"/>
      <c r="R1712" s="17">
        <f t="shared" si="1"/>
        <v>0</v>
      </c>
      <c r="S1712" s="17">
        <f t="shared" si="2"/>
        <v>0</v>
      </c>
      <c r="T1712" s="17">
        <f t="shared" si="3"/>
        <v>0</v>
      </c>
      <c r="U1712" s="17">
        <f t="shared" si="4"/>
        <v>0</v>
      </c>
      <c r="V1712" s="17">
        <f t="shared" si="5"/>
        <v>0</v>
      </c>
      <c r="W1712" s="17">
        <f t="shared" si="6"/>
        <v>6.955287438</v>
      </c>
      <c r="X1712" s="17">
        <f t="shared" si="7"/>
        <v>1.372131535</v>
      </c>
      <c r="Y1712" s="14">
        <f t="shared" si="8"/>
        <v>5045</v>
      </c>
      <c r="Z1712" s="14">
        <f t="shared" si="9"/>
        <v>1367</v>
      </c>
      <c r="AA1712" s="14">
        <f t="shared" si="10"/>
        <v>284</v>
      </c>
      <c r="AB1712" s="14">
        <f t="shared" si="11"/>
        <v>617</v>
      </c>
      <c r="AC1712" s="14">
        <f t="shared" si="12"/>
        <v>353</v>
      </c>
      <c r="AD1712" s="14">
        <f t="shared" si="13"/>
        <v>1297</v>
      </c>
      <c r="AE1712" s="14">
        <f t="shared" si="14"/>
        <v>334</v>
      </c>
      <c r="AF1712" s="14">
        <f t="shared" si="15"/>
        <v>9</v>
      </c>
      <c r="AG1712" s="17">
        <f t="shared" si="16"/>
        <v>22.03335794</v>
      </c>
      <c r="AH1712" s="20">
        <f>12*(J1712*'Programas e Observações'!$C$8+K1712*'Programas e Observações'!$C$9+L1712*('Programas e Observações'!$C$8+'Programas e Observações'!$C$9)+M1712*'Programas e Observações'!$C$10)</f>
        <v>0</v>
      </c>
      <c r="AI1712" s="20">
        <f>12*(J1712*'Programas e Observações'!$D$8+K1712*'Programas e Observações'!$D$9+L1712*('Programas e Observações'!$D$8+'Programas e Observações'!$D$9)+M1712*'Programas e Observações'!$D$10)</f>
        <v>0</v>
      </c>
      <c r="AJ1712" s="13" t="s">
        <v>342</v>
      </c>
      <c r="AK1712" s="13" t="s">
        <v>343</v>
      </c>
    </row>
    <row r="1713" ht="15.75" customHeight="1">
      <c r="A1713" s="13" t="s">
        <v>6867</v>
      </c>
      <c r="B1713" s="13" t="s">
        <v>6868</v>
      </c>
      <c r="C1713" s="13" t="s">
        <v>6869</v>
      </c>
      <c r="D1713" s="13" t="s">
        <v>6641</v>
      </c>
      <c r="E1713" s="13" t="s">
        <v>6642</v>
      </c>
      <c r="F1713" s="13" t="s">
        <v>6643</v>
      </c>
      <c r="G1713" s="14">
        <v>8522.0</v>
      </c>
      <c r="H1713" s="16" t="b">
        <f>G1713&lt;'Programas e Observações'!$C$11</f>
        <v>1</v>
      </c>
      <c r="I1713" s="14">
        <v>315.0</v>
      </c>
      <c r="J1713" s="14">
        <v>73.0</v>
      </c>
      <c r="K1713" s="14">
        <v>20.0</v>
      </c>
      <c r="L1713" s="14">
        <v>48.0</v>
      </c>
      <c r="M1713" s="14">
        <v>34.0</v>
      </c>
      <c r="N1713" s="14">
        <v>46.0</v>
      </c>
      <c r="O1713" s="14">
        <v>16.0</v>
      </c>
      <c r="P1713" s="14">
        <v>3.0</v>
      </c>
      <c r="Q1713" s="14"/>
      <c r="R1713" s="17">
        <f t="shared" si="1"/>
        <v>36.96315419</v>
      </c>
      <c r="S1713" s="17">
        <f t="shared" si="2"/>
        <v>8.566064304</v>
      </c>
      <c r="T1713" s="17">
        <f t="shared" si="3"/>
        <v>2.346866933</v>
      </c>
      <c r="U1713" s="17">
        <f t="shared" si="4"/>
        <v>5.632480638</v>
      </c>
      <c r="V1713" s="17">
        <f t="shared" si="5"/>
        <v>3.989673785</v>
      </c>
      <c r="W1713" s="17">
        <f t="shared" si="6"/>
        <v>5.397793945</v>
      </c>
      <c r="X1713" s="17">
        <f t="shared" si="7"/>
        <v>1.877493546</v>
      </c>
      <c r="Y1713" s="14">
        <f t="shared" si="8"/>
        <v>5880</v>
      </c>
      <c r="Z1713" s="14">
        <f t="shared" si="9"/>
        <v>1482</v>
      </c>
      <c r="AA1713" s="14">
        <f t="shared" si="10"/>
        <v>414</v>
      </c>
      <c r="AB1713" s="14">
        <f t="shared" si="11"/>
        <v>951</v>
      </c>
      <c r="AC1713" s="14">
        <f t="shared" si="12"/>
        <v>448</v>
      </c>
      <c r="AD1713" s="14">
        <f t="shared" si="13"/>
        <v>1208</v>
      </c>
      <c r="AE1713" s="14">
        <f t="shared" si="14"/>
        <v>270</v>
      </c>
      <c r="AF1713" s="14">
        <f t="shared" si="15"/>
        <v>14</v>
      </c>
      <c r="AG1713" s="17">
        <f t="shared" si="16"/>
        <v>38.60826401</v>
      </c>
      <c r="AH1713" s="20">
        <f>12*(J1713*'Programas e Observações'!$C$8+K1713*'Programas e Observações'!$C$9+L1713*('Programas e Observações'!$C$8+'Programas e Observações'!$C$9)+M1713*'Programas e Observações'!$C$10)</f>
        <v>76597.32</v>
      </c>
      <c r="AI1713" s="20">
        <f>12*(J1713*'Programas e Observações'!$D$8+K1713*'Programas e Observações'!$D$9+L1713*('Programas e Observações'!$D$8+'Programas e Observações'!$D$9)+M1713*'Programas e Observações'!$D$10)</f>
        <v>122068.08</v>
      </c>
      <c r="AJ1713" s="13" t="s">
        <v>915</v>
      </c>
      <c r="AK1713" s="13" t="s">
        <v>6828</v>
      </c>
    </row>
    <row r="1714" ht="15.75" customHeight="1">
      <c r="A1714" s="13" t="s">
        <v>6870</v>
      </c>
      <c r="B1714" s="13" t="s">
        <v>6871</v>
      </c>
      <c r="C1714" s="13" t="s">
        <v>6872</v>
      </c>
      <c r="D1714" s="13" t="s">
        <v>6641</v>
      </c>
      <c r="E1714" s="13" t="s">
        <v>6652</v>
      </c>
      <c r="F1714" s="13" t="s">
        <v>6653</v>
      </c>
      <c r="G1714" s="14">
        <v>4381.0</v>
      </c>
      <c r="H1714" s="16" t="b">
        <f>G1714&lt;'Programas e Observações'!$C$11</f>
        <v>1</v>
      </c>
      <c r="I1714" s="14">
        <v>226.0</v>
      </c>
      <c r="J1714" s="14">
        <v>90.0</v>
      </c>
      <c r="K1714" s="14">
        <v>26.0</v>
      </c>
      <c r="L1714" s="14">
        <v>29.0</v>
      </c>
      <c r="M1714" s="14">
        <v>12.0</v>
      </c>
      <c r="N1714" s="14">
        <v>45.0</v>
      </c>
      <c r="O1714" s="14">
        <v>8.0</v>
      </c>
      <c r="P1714" s="14">
        <v>0.0</v>
      </c>
      <c r="Q1714" s="14"/>
      <c r="R1714" s="17">
        <f t="shared" si="1"/>
        <v>51.5863958</v>
      </c>
      <c r="S1714" s="17">
        <f t="shared" si="2"/>
        <v>20.54325496</v>
      </c>
      <c r="T1714" s="17">
        <f t="shared" si="3"/>
        <v>5.934718101</v>
      </c>
      <c r="U1714" s="17">
        <f t="shared" si="4"/>
        <v>6.619493266</v>
      </c>
      <c r="V1714" s="17">
        <f t="shared" si="5"/>
        <v>2.739100662</v>
      </c>
      <c r="W1714" s="17">
        <f t="shared" si="6"/>
        <v>10.27162748</v>
      </c>
      <c r="X1714" s="17">
        <f t="shared" si="7"/>
        <v>1.826067108</v>
      </c>
      <c r="Y1714" s="14">
        <f t="shared" si="8"/>
        <v>21883</v>
      </c>
      <c r="Z1714" s="14">
        <f t="shared" si="9"/>
        <v>6766</v>
      </c>
      <c r="AA1714" s="14">
        <f t="shared" si="10"/>
        <v>2344</v>
      </c>
      <c r="AB1714" s="14">
        <f t="shared" si="11"/>
        <v>4916</v>
      </c>
      <c r="AC1714" s="14">
        <f t="shared" si="12"/>
        <v>1828</v>
      </c>
      <c r="AD1714" s="14">
        <f t="shared" si="13"/>
        <v>7468</v>
      </c>
      <c r="AE1714" s="14">
        <f t="shared" si="14"/>
        <v>1130</v>
      </c>
      <c r="AF1714" s="14">
        <f t="shared" si="15"/>
        <v>27</v>
      </c>
      <c r="AG1714" s="17">
        <f t="shared" si="16"/>
        <v>41.63202563</v>
      </c>
      <c r="AH1714" s="20">
        <f>12*(J1714*'Programas e Observações'!$C$8+K1714*'Programas e Observações'!$C$9+L1714*('Programas e Observações'!$C$8+'Programas e Observações'!$C$9)+M1714*'Programas e Observações'!$C$10)</f>
        <v>57977.76</v>
      </c>
      <c r="AI1714" s="20">
        <f>12*(J1714*'Programas e Observações'!$D$8+K1714*'Programas e Observações'!$D$9+L1714*('Programas e Observações'!$D$8+'Programas e Observações'!$D$9)+M1714*'Programas e Observações'!$D$10)</f>
        <v>102134.28</v>
      </c>
      <c r="AJ1714" s="13" t="s">
        <v>3466</v>
      </c>
      <c r="AK1714" s="13" t="s">
        <v>3038</v>
      </c>
    </row>
    <row r="1715" ht="15.75" customHeight="1">
      <c r="A1715" s="13" t="s">
        <v>6873</v>
      </c>
      <c r="B1715" s="13" t="s">
        <v>6874</v>
      </c>
      <c r="C1715" s="13" t="s">
        <v>6875</v>
      </c>
      <c r="D1715" s="13" t="s">
        <v>6641</v>
      </c>
      <c r="E1715" s="13" t="s">
        <v>6706</v>
      </c>
      <c r="F1715" s="13" t="s">
        <v>6707</v>
      </c>
      <c r="G1715" s="14">
        <v>11047.0</v>
      </c>
      <c r="H1715" s="16" t="b">
        <f>G1715&lt;'Programas e Observações'!$C$11</f>
        <v>1</v>
      </c>
      <c r="I1715" s="14">
        <v>0.0</v>
      </c>
      <c r="J1715" s="14">
        <v>0.0</v>
      </c>
      <c r="K1715" s="14">
        <v>0.0</v>
      </c>
      <c r="L1715" s="14">
        <v>0.0</v>
      </c>
      <c r="M1715" s="14">
        <v>0.0</v>
      </c>
      <c r="N1715" s="14">
        <v>56.0</v>
      </c>
      <c r="O1715" s="14">
        <v>19.0</v>
      </c>
      <c r="P1715" s="14">
        <v>1.0</v>
      </c>
      <c r="Q1715" s="14"/>
      <c r="R1715" s="17">
        <f t="shared" si="1"/>
        <v>0</v>
      </c>
      <c r="S1715" s="17">
        <f t="shared" si="2"/>
        <v>0</v>
      </c>
      <c r="T1715" s="17">
        <f t="shared" si="3"/>
        <v>0</v>
      </c>
      <c r="U1715" s="17">
        <f t="shared" si="4"/>
        <v>0</v>
      </c>
      <c r="V1715" s="17">
        <f t="shared" si="5"/>
        <v>0</v>
      </c>
      <c r="W1715" s="17">
        <f t="shared" si="6"/>
        <v>5.06924957</v>
      </c>
      <c r="X1715" s="17">
        <f t="shared" si="7"/>
        <v>1.719923961</v>
      </c>
      <c r="Y1715" s="14">
        <f t="shared" si="8"/>
        <v>5045</v>
      </c>
      <c r="Z1715" s="14">
        <f t="shared" si="9"/>
        <v>1367</v>
      </c>
      <c r="AA1715" s="14">
        <f t="shared" si="10"/>
        <v>284</v>
      </c>
      <c r="AB1715" s="14">
        <f t="shared" si="11"/>
        <v>617</v>
      </c>
      <c r="AC1715" s="14">
        <f t="shared" si="12"/>
        <v>353</v>
      </c>
      <c r="AD1715" s="14">
        <f t="shared" si="13"/>
        <v>1297</v>
      </c>
      <c r="AE1715" s="14">
        <f t="shared" si="14"/>
        <v>334</v>
      </c>
      <c r="AF1715" s="14">
        <f t="shared" si="15"/>
        <v>9</v>
      </c>
      <c r="AG1715" s="17">
        <f t="shared" si="16"/>
        <v>22.03335794</v>
      </c>
      <c r="AH1715" s="20">
        <f>12*(J1715*'Programas e Observações'!$C$8+K1715*'Programas e Observações'!$C$9+L1715*('Programas e Observações'!$C$8+'Programas e Observações'!$C$9)+M1715*'Programas e Observações'!$C$10)</f>
        <v>0</v>
      </c>
      <c r="AI1715" s="20">
        <f>12*(J1715*'Programas e Observações'!$D$8+K1715*'Programas e Observações'!$D$9+L1715*('Programas e Observações'!$D$8+'Programas e Observações'!$D$9)+M1715*'Programas e Observações'!$D$10)</f>
        <v>0</v>
      </c>
      <c r="AJ1715" s="13" t="s">
        <v>342</v>
      </c>
      <c r="AK1715" s="13" t="s">
        <v>343</v>
      </c>
    </row>
    <row r="1716" ht="15.75" customHeight="1">
      <c r="A1716" s="13" t="s">
        <v>6876</v>
      </c>
      <c r="B1716" s="13" t="s">
        <v>6877</v>
      </c>
      <c r="C1716" s="13" t="s">
        <v>4782</v>
      </c>
      <c r="D1716" s="13" t="s">
        <v>6641</v>
      </c>
      <c r="E1716" s="13" t="s">
        <v>6706</v>
      </c>
      <c r="F1716" s="13" t="s">
        <v>6707</v>
      </c>
      <c r="G1716" s="14">
        <v>11706.0</v>
      </c>
      <c r="H1716" s="16" t="b">
        <f>G1716&lt;'Programas e Observações'!$C$11</f>
        <v>1</v>
      </c>
      <c r="I1716" s="14">
        <v>182.0</v>
      </c>
      <c r="J1716" s="14">
        <v>63.0</v>
      </c>
      <c r="K1716" s="14">
        <v>6.0</v>
      </c>
      <c r="L1716" s="14">
        <v>16.0</v>
      </c>
      <c r="M1716" s="14">
        <v>12.0</v>
      </c>
      <c r="N1716" s="14">
        <v>46.0</v>
      </c>
      <c r="O1716" s="14">
        <v>25.0</v>
      </c>
      <c r="P1716" s="14">
        <v>0.0</v>
      </c>
      <c r="Q1716" s="14"/>
      <c r="R1716" s="17">
        <f t="shared" si="1"/>
        <v>15.54758244</v>
      </c>
      <c r="S1716" s="17">
        <f t="shared" si="2"/>
        <v>5.381855459</v>
      </c>
      <c r="T1716" s="17">
        <f t="shared" si="3"/>
        <v>0.5125576627</v>
      </c>
      <c r="U1716" s="17">
        <f t="shared" si="4"/>
        <v>1.366820434</v>
      </c>
      <c r="V1716" s="17">
        <f t="shared" si="5"/>
        <v>1.025115325</v>
      </c>
      <c r="W1716" s="17">
        <f t="shared" si="6"/>
        <v>3.929608748</v>
      </c>
      <c r="X1716" s="17">
        <f t="shared" si="7"/>
        <v>2.135656928</v>
      </c>
      <c r="Y1716" s="14">
        <f t="shared" si="8"/>
        <v>5045</v>
      </c>
      <c r="Z1716" s="14">
        <f t="shared" si="9"/>
        <v>1367</v>
      </c>
      <c r="AA1716" s="14">
        <f t="shared" si="10"/>
        <v>284</v>
      </c>
      <c r="AB1716" s="14">
        <f t="shared" si="11"/>
        <v>617</v>
      </c>
      <c r="AC1716" s="14">
        <f t="shared" si="12"/>
        <v>353</v>
      </c>
      <c r="AD1716" s="14">
        <f t="shared" si="13"/>
        <v>1297</v>
      </c>
      <c r="AE1716" s="14">
        <f t="shared" si="14"/>
        <v>334</v>
      </c>
      <c r="AF1716" s="14">
        <f t="shared" si="15"/>
        <v>9</v>
      </c>
      <c r="AG1716" s="17">
        <f t="shared" si="16"/>
        <v>22.03335794</v>
      </c>
      <c r="AH1716" s="20">
        <f>12*(J1716*'Programas e Observações'!$C$8+K1716*'Programas e Observações'!$C$9+L1716*('Programas e Observações'!$C$8+'Programas e Observações'!$C$9)+M1716*'Programas e Observações'!$C$10)</f>
        <v>33223.56</v>
      </c>
      <c r="AI1716" s="20">
        <f>12*(J1716*'Programas e Observações'!$D$8+K1716*'Programas e Observações'!$D$9+L1716*('Programas e Observações'!$D$8+'Programas e Observações'!$D$9)+M1716*'Programas e Observações'!$D$10)</f>
        <v>62281.68</v>
      </c>
      <c r="AJ1716" s="13" t="s">
        <v>1998</v>
      </c>
      <c r="AK1716" s="13" t="s">
        <v>2616</v>
      </c>
    </row>
    <row r="1717" ht="15.75" customHeight="1">
      <c r="A1717" s="13" t="s">
        <v>6878</v>
      </c>
      <c r="B1717" s="13" t="s">
        <v>6879</v>
      </c>
      <c r="C1717" s="13" t="s">
        <v>6880</v>
      </c>
      <c r="D1717" s="13" t="s">
        <v>6641</v>
      </c>
      <c r="E1717" s="13" t="s">
        <v>6706</v>
      </c>
      <c r="F1717" s="13" t="s">
        <v>6707</v>
      </c>
      <c r="G1717" s="14">
        <v>4408.0</v>
      </c>
      <c r="H1717" s="16" t="b">
        <f>G1717&lt;'Programas e Observações'!$C$11</f>
        <v>1</v>
      </c>
      <c r="I1717" s="14">
        <v>0.0</v>
      </c>
      <c r="J1717" s="14">
        <v>0.0</v>
      </c>
      <c r="K1717" s="14">
        <v>0.0</v>
      </c>
      <c r="L1717" s="14">
        <v>0.0</v>
      </c>
      <c r="M1717" s="14">
        <v>0.0</v>
      </c>
      <c r="N1717" s="14">
        <v>23.0</v>
      </c>
      <c r="O1717" s="14">
        <v>12.0</v>
      </c>
      <c r="P1717" s="14">
        <v>0.0</v>
      </c>
      <c r="Q1717" s="14"/>
      <c r="R1717" s="17">
        <f t="shared" si="1"/>
        <v>0</v>
      </c>
      <c r="S1717" s="17">
        <f t="shared" si="2"/>
        <v>0</v>
      </c>
      <c r="T1717" s="17">
        <f t="shared" si="3"/>
        <v>0</v>
      </c>
      <c r="U1717" s="17">
        <f t="shared" si="4"/>
        <v>0</v>
      </c>
      <c r="V1717" s="17">
        <f t="shared" si="5"/>
        <v>0</v>
      </c>
      <c r="W1717" s="17">
        <f t="shared" si="6"/>
        <v>5.217785844</v>
      </c>
      <c r="X1717" s="17">
        <f t="shared" si="7"/>
        <v>2.722323049</v>
      </c>
      <c r="Y1717" s="14">
        <f t="shared" si="8"/>
        <v>5045</v>
      </c>
      <c r="Z1717" s="14">
        <f t="shared" si="9"/>
        <v>1367</v>
      </c>
      <c r="AA1717" s="14">
        <f t="shared" si="10"/>
        <v>284</v>
      </c>
      <c r="AB1717" s="14">
        <f t="shared" si="11"/>
        <v>617</v>
      </c>
      <c r="AC1717" s="14">
        <f t="shared" si="12"/>
        <v>353</v>
      </c>
      <c r="AD1717" s="14">
        <f t="shared" si="13"/>
        <v>1297</v>
      </c>
      <c r="AE1717" s="14">
        <f t="shared" si="14"/>
        <v>334</v>
      </c>
      <c r="AF1717" s="14">
        <f t="shared" si="15"/>
        <v>9</v>
      </c>
      <c r="AG1717" s="17">
        <f t="shared" si="16"/>
        <v>22.03335794</v>
      </c>
      <c r="AH1717" s="20">
        <f>12*(J1717*'Programas e Observações'!$C$8+K1717*'Programas e Observações'!$C$9+L1717*('Programas e Observações'!$C$8+'Programas e Observações'!$C$9)+M1717*'Programas e Observações'!$C$10)</f>
        <v>0</v>
      </c>
      <c r="AI1717" s="20">
        <f>12*(J1717*'Programas e Observações'!$D$8+K1717*'Programas e Observações'!$D$9+L1717*('Programas e Observações'!$D$8+'Programas e Observações'!$D$9)+M1717*'Programas e Observações'!$D$10)</f>
        <v>0</v>
      </c>
      <c r="AJ1717" s="13" t="s">
        <v>342</v>
      </c>
      <c r="AK1717" s="13" t="s">
        <v>343</v>
      </c>
    </row>
    <row r="1718" ht="15.75" customHeight="1">
      <c r="A1718" s="13" t="s">
        <v>6881</v>
      </c>
      <c r="B1718" s="13" t="s">
        <v>6882</v>
      </c>
      <c r="C1718" s="13" t="s">
        <v>6883</v>
      </c>
      <c r="D1718" s="13" t="s">
        <v>6641</v>
      </c>
      <c r="E1718" s="13" t="s">
        <v>6672</v>
      </c>
      <c r="F1718" s="13" t="s">
        <v>6673</v>
      </c>
      <c r="G1718" s="14">
        <v>73621.0</v>
      </c>
      <c r="H1718" s="16" t="b">
        <f>G1718&lt;'Programas e Observações'!$C$11</f>
        <v>0</v>
      </c>
      <c r="I1718" s="14">
        <v>2087.0</v>
      </c>
      <c r="J1718" s="14">
        <v>498.0</v>
      </c>
      <c r="K1718" s="14">
        <v>309.0</v>
      </c>
      <c r="L1718" s="14">
        <v>414.0</v>
      </c>
      <c r="M1718" s="14">
        <v>275.0</v>
      </c>
      <c r="N1718" s="14">
        <v>838.0</v>
      </c>
      <c r="O1718" s="14">
        <v>158.0</v>
      </c>
      <c r="P1718" s="14">
        <v>5.0</v>
      </c>
      <c r="Q1718" s="14">
        <v>108.0</v>
      </c>
      <c r="R1718" s="17">
        <f t="shared" si="1"/>
        <v>28.34788987</v>
      </c>
      <c r="S1718" s="17">
        <f t="shared" si="2"/>
        <v>6.764374295</v>
      </c>
      <c r="T1718" s="17">
        <f t="shared" si="3"/>
        <v>4.197172003</v>
      </c>
      <c r="U1718" s="17">
        <f t="shared" si="4"/>
        <v>5.623395499</v>
      </c>
      <c r="V1718" s="17">
        <f t="shared" si="5"/>
        <v>3.735347251</v>
      </c>
      <c r="W1718" s="17">
        <f t="shared" si="6"/>
        <v>11.38262181</v>
      </c>
      <c r="X1718" s="17">
        <f t="shared" si="7"/>
        <v>2.146126784</v>
      </c>
      <c r="Y1718" s="14">
        <f t="shared" si="8"/>
        <v>6173</v>
      </c>
      <c r="Z1718" s="14">
        <f t="shared" si="9"/>
        <v>1781</v>
      </c>
      <c r="AA1718" s="14">
        <f t="shared" si="10"/>
        <v>672</v>
      </c>
      <c r="AB1718" s="14">
        <f t="shared" si="11"/>
        <v>1196</v>
      </c>
      <c r="AC1718" s="14">
        <f t="shared" si="12"/>
        <v>629</v>
      </c>
      <c r="AD1718" s="14">
        <f t="shared" si="13"/>
        <v>1612</v>
      </c>
      <c r="AE1718" s="14">
        <f t="shared" si="14"/>
        <v>345</v>
      </c>
      <c r="AF1718" s="14">
        <f t="shared" si="15"/>
        <v>10</v>
      </c>
      <c r="AG1718" s="17">
        <f t="shared" si="16"/>
        <v>40.0612633</v>
      </c>
      <c r="AH1718" s="20">
        <f>12*(J1718*'Programas e Observações'!$C$8+K1718*'Programas e Observações'!$C$9+L1718*('Programas e Observações'!$C$8+'Programas e Observações'!$C$9)+M1718*'Programas e Observações'!$C$10)</f>
        <v>694421.4</v>
      </c>
      <c r="AI1718" s="20">
        <f>12*(J1718*'Programas e Observações'!$D$8+K1718*'Programas e Observações'!$D$9+L1718*('Programas e Observações'!$D$8+'Programas e Observações'!$D$9)+M1718*'Programas e Observações'!$D$10)</f>
        <v>1041956.88</v>
      </c>
      <c r="AJ1718" s="13" t="s">
        <v>6884</v>
      </c>
      <c r="AK1718" s="13" t="s">
        <v>6382</v>
      </c>
    </row>
    <row r="1719" ht="15.75" customHeight="1">
      <c r="A1719" s="13" t="s">
        <v>6885</v>
      </c>
      <c r="B1719" s="13" t="s">
        <v>6886</v>
      </c>
      <c r="C1719" s="13" t="s">
        <v>6887</v>
      </c>
      <c r="D1719" s="13" t="s">
        <v>6641</v>
      </c>
      <c r="E1719" s="13" t="s">
        <v>6706</v>
      </c>
      <c r="F1719" s="13" t="s">
        <v>6707</v>
      </c>
      <c r="G1719" s="14">
        <v>24291.0</v>
      </c>
      <c r="H1719" s="16" t="b">
        <f>G1719&lt;'Programas e Observações'!$C$11</f>
        <v>0</v>
      </c>
      <c r="I1719" s="14">
        <v>0.0</v>
      </c>
      <c r="J1719" s="14">
        <v>0.0</v>
      </c>
      <c r="K1719" s="14">
        <v>0.0</v>
      </c>
      <c r="L1719" s="14">
        <v>0.0</v>
      </c>
      <c r="M1719" s="14">
        <v>0.0</v>
      </c>
      <c r="N1719" s="14">
        <v>100.0</v>
      </c>
      <c r="O1719" s="14">
        <v>45.0</v>
      </c>
      <c r="P1719" s="14">
        <v>1.0</v>
      </c>
      <c r="Q1719" s="14"/>
      <c r="R1719" s="17">
        <f t="shared" si="1"/>
        <v>0</v>
      </c>
      <c r="S1719" s="17">
        <f t="shared" si="2"/>
        <v>0</v>
      </c>
      <c r="T1719" s="17">
        <f t="shared" si="3"/>
        <v>0</v>
      </c>
      <c r="U1719" s="17">
        <f t="shared" si="4"/>
        <v>0</v>
      </c>
      <c r="V1719" s="17">
        <f t="shared" si="5"/>
        <v>0</v>
      </c>
      <c r="W1719" s="17">
        <f t="shared" si="6"/>
        <v>4.11675106</v>
      </c>
      <c r="X1719" s="17">
        <f t="shared" si="7"/>
        <v>1.852537977</v>
      </c>
      <c r="Y1719" s="14">
        <f t="shared" si="8"/>
        <v>5045</v>
      </c>
      <c r="Z1719" s="14">
        <f t="shared" si="9"/>
        <v>1367</v>
      </c>
      <c r="AA1719" s="14">
        <f t="shared" si="10"/>
        <v>284</v>
      </c>
      <c r="AB1719" s="14">
        <f t="shared" si="11"/>
        <v>617</v>
      </c>
      <c r="AC1719" s="14">
        <f t="shared" si="12"/>
        <v>353</v>
      </c>
      <c r="AD1719" s="14">
        <f t="shared" si="13"/>
        <v>1297</v>
      </c>
      <c r="AE1719" s="14">
        <f t="shared" si="14"/>
        <v>334</v>
      </c>
      <c r="AF1719" s="14">
        <f t="shared" si="15"/>
        <v>9</v>
      </c>
      <c r="AG1719" s="17">
        <f t="shared" si="16"/>
        <v>22.03335794</v>
      </c>
      <c r="AH1719" s="20">
        <f>12*(J1719*'Programas e Observações'!$C$8+K1719*'Programas e Observações'!$C$9+L1719*('Programas e Observações'!$C$8+'Programas e Observações'!$C$9)+M1719*'Programas e Observações'!$C$10)</f>
        <v>0</v>
      </c>
      <c r="AI1719" s="20">
        <f>12*(J1719*'Programas e Observações'!$D$8+K1719*'Programas e Observações'!$D$9+L1719*('Programas e Observações'!$D$8+'Programas e Observações'!$D$9)+M1719*'Programas e Observações'!$D$10)</f>
        <v>0</v>
      </c>
      <c r="AJ1719" s="13" t="s">
        <v>342</v>
      </c>
      <c r="AK1719" s="13" t="s">
        <v>343</v>
      </c>
    </row>
    <row r="1720" ht="15.75" customHeight="1">
      <c r="A1720" s="13" t="s">
        <v>6888</v>
      </c>
      <c r="B1720" s="13" t="s">
        <v>6889</v>
      </c>
      <c r="C1720" s="13" t="s">
        <v>6890</v>
      </c>
      <c r="D1720" s="13" t="s">
        <v>6641</v>
      </c>
      <c r="E1720" s="13" t="s">
        <v>6642</v>
      </c>
      <c r="F1720" s="13" t="s">
        <v>6643</v>
      </c>
      <c r="G1720" s="14">
        <v>10807.0</v>
      </c>
      <c r="H1720" s="16" t="b">
        <f>G1720&lt;'Programas e Observações'!$C$11</f>
        <v>1</v>
      </c>
      <c r="I1720" s="14">
        <v>509.0</v>
      </c>
      <c r="J1720" s="14">
        <v>143.0</v>
      </c>
      <c r="K1720" s="14">
        <v>38.0</v>
      </c>
      <c r="L1720" s="14">
        <v>76.0</v>
      </c>
      <c r="M1720" s="14">
        <v>28.0</v>
      </c>
      <c r="N1720" s="14">
        <v>56.0</v>
      </c>
      <c r="O1720" s="14">
        <v>27.0</v>
      </c>
      <c r="P1720" s="14">
        <v>3.0</v>
      </c>
      <c r="Q1720" s="14"/>
      <c r="R1720" s="17">
        <f t="shared" si="1"/>
        <v>47.09910243</v>
      </c>
      <c r="S1720" s="17">
        <f t="shared" si="2"/>
        <v>13.23216434</v>
      </c>
      <c r="T1720" s="17">
        <f t="shared" si="3"/>
        <v>3.516239474</v>
      </c>
      <c r="U1720" s="17">
        <f t="shared" si="4"/>
        <v>7.032478949</v>
      </c>
      <c r="V1720" s="17">
        <f t="shared" si="5"/>
        <v>2.590913297</v>
      </c>
      <c r="W1720" s="17">
        <f t="shared" si="6"/>
        <v>5.181826594</v>
      </c>
      <c r="X1720" s="17">
        <f t="shared" si="7"/>
        <v>2.498380679</v>
      </c>
      <c r="Y1720" s="14">
        <f t="shared" si="8"/>
        <v>5880</v>
      </c>
      <c r="Z1720" s="14">
        <f t="shared" si="9"/>
        <v>1482</v>
      </c>
      <c r="AA1720" s="14">
        <f t="shared" si="10"/>
        <v>414</v>
      </c>
      <c r="AB1720" s="14">
        <f t="shared" si="11"/>
        <v>951</v>
      </c>
      <c r="AC1720" s="14">
        <f t="shared" si="12"/>
        <v>448</v>
      </c>
      <c r="AD1720" s="14">
        <f t="shared" si="13"/>
        <v>1208</v>
      </c>
      <c r="AE1720" s="14">
        <f t="shared" si="14"/>
        <v>270</v>
      </c>
      <c r="AF1720" s="14">
        <f t="shared" si="15"/>
        <v>14</v>
      </c>
      <c r="AG1720" s="17">
        <f t="shared" si="16"/>
        <v>38.60826401</v>
      </c>
      <c r="AH1720" s="20">
        <f>12*(J1720*'Programas e Observações'!$C$8+K1720*'Programas e Observações'!$C$9+L1720*('Programas e Observações'!$C$8+'Programas e Observações'!$C$9)+M1720*'Programas e Observações'!$C$10)</f>
        <v>116328.84</v>
      </c>
      <c r="AI1720" s="20">
        <f>12*(J1720*'Programas e Observações'!$D$8+K1720*'Programas e Observações'!$D$9+L1720*('Programas e Observações'!$D$8+'Programas e Observações'!$D$9)+M1720*'Programas e Observações'!$D$10)</f>
        <v>197952.24</v>
      </c>
      <c r="AJ1720" s="13" t="s">
        <v>3698</v>
      </c>
      <c r="AK1720" s="13" t="s">
        <v>6762</v>
      </c>
    </row>
    <row r="1721" ht="15.75" customHeight="1">
      <c r="A1721" s="13" t="s">
        <v>6891</v>
      </c>
      <c r="B1721" s="13" t="s">
        <v>6892</v>
      </c>
      <c r="C1721" s="13" t="s">
        <v>6893</v>
      </c>
      <c r="D1721" s="13" t="s">
        <v>6641</v>
      </c>
      <c r="E1721" s="13" t="s">
        <v>6663</v>
      </c>
      <c r="F1721" s="13" t="s">
        <v>6664</v>
      </c>
      <c r="G1721" s="14">
        <v>14199.0</v>
      </c>
      <c r="H1721" s="16" t="b">
        <f>G1721&lt;'Programas e Observações'!$C$11</f>
        <v>1</v>
      </c>
      <c r="I1721" s="14">
        <v>750.0</v>
      </c>
      <c r="J1721" s="14">
        <v>175.0</v>
      </c>
      <c r="K1721" s="14">
        <v>154.0</v>
      </c>
      <c r="L1721" s="14">
        <v>197.0</v>
      </c>
      <c r="M1721" s="14">
        <v>40.0</v>
      </c>
      <c r="N1721" s="14">
        <v>69.0</v>
      </c>
      <c r="O1721" s="14">
        <v>18.0</v>
      </c>
      <c r="P1721" s="14">
        <v>0.0</v>
      </c>
      <c r="Q1721" s="14"/>
      <c r="R1721" s="17">
        <f t="shared" si="1"/>
        <v>52.82062117</v>
      </c>
      <c r="S1721" s="17">
        <f t="shared" si="2"/>
        <v>12.32481161</v>
      </c>
      <c r="T1721" s="17">
        <f t="shared" si="3"/>
        <v>10.84583421</v>
      </c>
      <c r="U1721" s="17">
        <f t="shared" si="4"/>
        <v>13.87421649</v>
      </c>
      <c r="V1721" s="17">
        <f t="shared" si="5"/>
        <v>2.817099796</v>
      </c>
      <c r="W1721" s="17">
        <f t="shared" si="6"/>
        <v>4.859497148</v>
      </c>
      <c r="X1721" s="17">
        <f t="shared" si="7"/>
        <v>1.267694908</v>
      </c>
      <c r="Y1721" s="14">
        <f t="shared" si="8"/>
        <v>65812</v>
      </c>
      <c r="Z1721" s="14">
        <f t="shared" si="9"/>
        <v>18792</v>
      </c>
      <c r="AA1721" s="14">
        <f t="shared" si="10"/>
        <v>10397</v>
      </c>
      <c r="AB1721" s="14">
        <f t="shared" si="11"/>
        <v>17824</v>
      </c>
      <c r="AC1721" s="14">
        <f t="shared" si="12"/>
        <v>4568</v>
      </c>
      <c r="AD1721" s="14">
        <f t="shared" si="13"/>
        <v>17679</v>
      </c>
      <c r="AE1721" s="14">
        <f t="shared" si="14"/>
        <v>2003</v>
      </c>
      <c r="AF1721" s="14">
        <f t="shared" si="15"/>
        <v>47</v>
      </c>
      <c r="AG1721" s="17">
        <f t="shared" si="16"/>
        <v>50.8588399</v>
      </c>
      <c r="AH1721" s="20">
        <f>12*(J1721*'Programas e Observações'!$C$8+K1721*'Programas e Observações'!$C$9+L1721*('Programas e Observações'!$C$8+'Programas e Observações'!$C$9)+M1721*'Programas e Observações'!$C$10)</f>
        <v>273769.8</v>
      </c>
      <c r="AI1721" s="20">
        <f>12*(J1721*'Programas e Observações'!$D$8+K1721*'Programas e Observações'!$D$9+L1721*('Programas e Observações'!$D$8+'Programas e Observações'!$D$9)+M1721*'Programas e Observações'!$D$10)</f>
        <v>415708.68</v>
      </c>
      <c r="AJ1721" s="13" t="s">
        <v>6894</v>
      </c>
      <c r="AK1721" s="13" t="s">
        <v>6895</v>
      </c>
    </row>
    <row r="1722" ht="15.75" customHeight="1">
      <c r="A1722" s="13" t="s">
        <v>6896</v>
      </c>
      <c r="B1722" s="13" t="s">
        <v>6897</v>
      </c>
      <c r="C1722" s="13" t="s">
        <v>6898</v>
      </c>
      <c r="D1722" s="13" t="s">
        <v>6641</v>
      </c>
      <c r="E1722" s="13" t="s">
        <v>6782</v>
      </c>
      <c r="F1722" s="13" t="s">
        <v>6783</v>
      </c>
      <c r="G1722" s="14">
        <v>14070.0</v>
      </c>
      <c r="H1722" s="16" t="b">
        <f>G1722&lt;'Programas e Observações'!$C$11</f>
        <v>1</v>
      </c>
      <c r="I1722" s="14">
        <v>0.0</v>
      </c>
      <c r="J1722" s="14">
        <v>0.0</v>
      </c>
      <c r="K1722" s="14">
        <v>0.0</v>
      </c>
      <c r="L1722" s="14">
        <v>0.0</v>
      </c>
      <c r="M1722" s="14">
        <v>0.0</v>
      </c>
      <c r="N1722" s="14">
        <v>66.0</v>
      </c>
      <c r="O1722" s="14">
        <v>17.0</v>
      </c>
      <c r="P1722" s="14">
        <v>0.0</v>
      </c>
      <c r="Q1722" s="14"/>
      <c r="R1722" s="17">
        <f t="shared" si="1"/>
        <v>0</v>
      </c>
      <c r="S1722" s="17">
        <f t="shared" si="2"/>
        <v>0</v>
      </c>
      <c r="T1722" s="17">
        <f t="shared" si="3"/>
        <v>0</v>
      </c>
      <c r="U1722" s="17">
        <f t="shared" si="4"/>
        <v>0</v>
      </c>
      <c r="V1722" s="17">
        <f t="shared" si="5"/>
        <v>0</v>
      </c>
      <c r="W1722" s="17">
        <f t="shared" si="6"/>
        <v>4.690831557</v>
      </c>
      <c r="X1722" s="17">
        <f t="shared" si="7"/>
        <v>1.208244492</v>
      </c>
      <c r="Y1722" s="14">
        <f t="shared" si="8"/>
        <v>1405</v>
      </c>
      <c r="Z1722" s="14">
        <f t="shared" si="9"/>
        <v>297</v>
      </c>
      <c r="AA1722" s="14">
        <f t="shared" si="10"/>
        <v>172</v>
      </c>
      <c r="AB1722" s="14">
        <f t="shared" si="11"/>
        <v>320</v>
      </c>
      <c r="AC1722" s="14">
        <f t="shared" si="12"/>
        <v>93</v>
      </c>
      <c r="AD1722" s="14">
        <f t="shared" si="13"/>
        <v>798</v>
      </c>
      <c r="AE1722" s="14">
        <f t="shared" si="14"/>
        <v>194</v>
      </c>
      <c r="AF1722" s="14">
        <f t="shared" si="15"/>
        <v>5</v>
      </c>
      <c r="AG1722" s="17">
        <f t="shared" si="16"/>
        <v>8.723619588</v>
      </c>
      <c r="AH1722" s="20">
        <f>12*(J1722*'Programas e Observações'!$C$8+K1722*'Programas e Observações'!$C$9+L1722*('Programas e Observações'!$C$8+'Programas e Observações'!$C$9)+M1722*'Programas e Observações'!$C$10)</f>
        <v>0</v>
      </c>
      <c r="AI1722" s="20">
        <f>12*(J1722*'Programas e Observações'!$D$8+K1722*'Programas e Observações'!$D$9+L1722*('Programas e Observações'!$D$8+'Programas e Observações'!$D$9)+M1722*'Programas e Observações'!$D$10)</f>
        <v>0</v>
      </c>
      <c r="AJ1722" s="13" t="s">
        <v>342</v>
      </c>
      <c r="AK1722" s="13" t="s">
        <v>343</v>
      </c>
    </row>
    <row r="1723" ht="15.75" customHeight="1">
      <c r="A1723" s="13" t="s">
        <v>6899</v>
      </c>
      <c r="B1723" s="13" t="s">
        <v>6900</v>
      </c>
      <c r="C1723" s="13" t="s">
        <v>6901</v>
      </c>
      <c r="D1723" s="13" t="s">
        <v>6641</v>
      </c>
      <c r="E1723" s="13" t="s">
        <v>6658</v>
      </c>
      <c r="F1723" s="13" t="s">
        <v>6659</v>
      </c>
      <c r="G1723" s="14">
        <v>6691.0</v>
      </c>
      <c r="H1723" s="16" t="b">
        <f>G1723&lt;'Programas e Observações'!$C$11</f>
        <v>1</v>
      </c>
      <c r="I1723" s="14">
        <v>0.0</v>
      </c>
      <c r="J1723" s="14">
        <v>0.0</v>
      </c>
      <c r="K1723" s="14">
        <v>0.0</v>
      </c>
      <c r="L1723" s="14">
        <v>0.0</v>
      </c>
      <c r="M1723" s="14">
        <v>0.0</v>
      </c>
      <c r="N1723" s="14">
        <v>71.0</v>
      </c>
      <c r="O1723" s="14">
        <v>14.0</v>
      </c>
      <c r="P1723" s="14">
        <v>0.0</v>
      </c>
      <c r="Q1723" s="14"/>
      <c r="R1723" s="17">
        <f t="shared" si="1"/>
        <v>0</v>
      </c>
      <c r="S1723" s="17">
        <f t="shared" si="2"/>
        <v>0</v>
      </c>
      <c r="T1723" s="17">
        <f t="shared" si="3"/>
        <v>0</v>
      </c>
      <c r="U1723" s="17">
        <f t="shared" si="4"/>
        <v>0</v>
      </c>
      <c r="V1723" s="17">
        <f t="shared" si="5"/>
        <v>0</v>
      </c>
      <c r="W1723" s="17">
        <f t="shared" si="6"/>
        <v>10.61126887</v>
      </c>
      <c r="X1723" s="17">
        <f t="shared" si="7"/>
        <v>2.092362876</v>
      </c>
      <c r="Y1723" s="14">
        <f t="shared" si="8"/>
        <v>2023</v>
      </c>
      <c r="Z1723" s="14">
        <f t="shared" si="9"/>
        <v>683</v>
      </c>
      <c r="AA1723" s="14">
        <f t="shared" si="10"/>
        <v>149</v>
      </c>
      <c r="AB1723" s="14">
        <f t="shared" si="11"/>
        <v>465</v>
      </c>
      <c r="AC1723" s="14">
        <f t="shared" si="12"/>
        <v>92</v>
      </c>
      <c r="AD1723" s="14">
        <f t="shared" si="13"/>
        <v>707</v>
      </c>
      <c r="AE1723" s="14">
        <f t="shared" si="14"/>
        <v>185</v>
      </c>
      <c r="AF1723" s="14">
        <f t="shared" si="15"/>
        <v>4</v>
      </c>
      <c r="AG1723" s="17">
        <f t="shared" si="16"/>
        <v>16.24834344</v>
      </c>
      <c r="AH1723" s="20">
        <f>12*(J1723*'Programas e Observações'!$C$8+K1723*'Programas e Observações'!$C$9+L1723*('Programas e Observações'!$C$8+'Programas e Observações'!$C$9)+M1723*'Programas e Observações'!$C$10)</f>
        <v>0</v>
      </c>
      <c r="AI1723" s="20">
        <f>12*(J1723*'Programas e Observações'!$D$8+K1723*'Programas e Observações'!$D$9+L1723*('Programas e Observações'!$D$8+'Programas e Observações'!$D$9)+M1723*'Programas e Observações'!$D$10)</f>
        <v>0</v>
      </c>
      <c r="AJ1723" s="13" t="s">
        <v>342</v>
      </c>
      <c r="AK1723" s="13" t="s">
        <v>343</v>
      </c>
    </row>
    <row r="1724" ht="15.75" customHeight="1">
      <c r="A1724" s="13" t="s">
        <v>6902</v>
      </c>
      <c r="B1724" s="13" t="s">
        <v>6903</v>
      </c>
      <c r="C1724" s="13" t="s">
        <v>6904</v>
      </c>
      <c r="D1724" s="13" t="s">
        <v>6641</v>
      </c>
      <c r="E1724" s="13" t="s">
        <v>6730</v>
      </c>
      <c r="F1724" s="13" t="s">
        <v>6731</v>
      </c>
      <c r="G1724" s="14">
        <v>60185.0</v>
      </c>
      <c r="H1724" s="16" t="b">
        <f>G1724&lt;'Programas e Observações'!$C$11</f>
        <v>0</v>
      </c>
      <c r="I1724" s="14">
        <v>2252.0</v>
      </c>
      <c r="J1724" s="14">
        <v>486.0</v>
      </c>
      <c r="K1724" s="14">
        <v>411.0</v>
      </c>
      <c r="L1724" s="14">
        <v>365.0</v>
      </c>
      <c r="M1724" s="14">
        <v>272.0</v>
      </c>
      <c r="N1724" s="14">
        <v>739.0</v>
      </c>
      <c r="O1724" s="14">
        <v>102.0</v>
      </c>
      <c r="P1724" s="14">
        <v>7.0</v>
      </c>
      <c r="Q1724" s="14">
        <v>51.0</v>
      </c>
      <c r="R1724" s="17">
        <f t="shared" si="1"/>
        <v>37.41796129</v>
      </c>
      <c r="S1724" s="17">
        <f t="shared" si="2"/>
        <v>8.07510177</v>
      </c>
      <c r="T1724" s="17">
        <f t="shared" si="3"/>
        <v>6.828944089</v>
      </c>
      <c r="U1724" s="17">
        <f t="shared" si="4"/>
        <v>6.064634045</v>
      </c>
      <c r="V1724" s="17">
        <f t="shared" si="5"/>
        <v>4.519398521</v>
      </c>
      <c r="W1724" s="17">
        <f t="shared" si="6"/>
        <v>12.27880701</v>
      </c>
      <c r="X1724" s="17">
        <f t="shared" si="7"/>
        <v>1.694774445</v>
      </c>
      <c r="Y1724" s="14">
        <f t="shared" si="8"/>
        <v>5246</v>
      </c>
      <c r="Z1724" s="14">
        <f t="shared" si="9"/>
        <v>1186</v>
      </c>
      <c r="AA1724" s="14">
        <f t="shared" si="10"/>
        <v>669</v>
      </c>
      <c r="AB1724" s="14">
        <f t="shared" si="11"/>
        <v>843</v>
      </c>
      <c r="AC1724" s="14">
        <f t="shared" si="12"/>
        <v>428</v>
      </c>
      <c r="AD1724" s="14">
        <f t="shared" si="13"/>
        <v>1534</v>
      </c>
      <c r="AE1724" s="14">
        <f t="shared" si="14"/>
        <v>276</v>
      </c>
      <c r="AF1724" s="14">
        <f t="shared" si="15"/>
        <v>11</v>
      </c>
      <c r="AG1724" s="17">
        <f t="shared" si="16"/>
        <v>27.50254265</v>
      </c>
      <c r="AH1724" s="20">
        <f>12*(J1724*'Programas e Observações'!$C$8+K1724*'Programas e Observações'!$C$9+L1724*('Programas e Observações'!$C$8+'Programas e Observações'!$C$9)+M1724*'Programas e Observações'!$C$10)</f>
        <v>707723.16</v>
      </c>
      <c r="AI1724" s="20">
        <f>12*(J1724*'Programas e Observações'!$D$8+K1724*'Programas e Observações'!$D$9+L1724*('Programas e Observações'!$D$8+'Programas e Observações'!$D$9)+M1724*'Programas e Observações'!$D$10)</f>
        <v>1034422.56</v>
      </c>
      <c r="AJ1724" s="13" t="s">
        <v>6905</v>
      </c>
      <c r="AK1724" s="13" t="s">
        <v>3250</v>
      </c>
    </row>
    <row r="1725" ht="15.75" customHeight="1">
      <c r="A1725" s="13" t="s">
        <v>6906</v>
      </c>
      <c r="B1725" s="13" t="s">
        <v>6907</v>
      </c>
      <c r="C1725" s="13" t="s">
        <v>6908</v>
      </c>
      <c r="D1725" s="13" t="s">
        <v>6641</v>
      </c>
      <c r="E1725" s="13" t="s">
        <v>6730</v>
      </c>
      <c r="F1725" s="13" t="s">
        <v>6731</v>
      </c>
      <c r="G1725" s="14">
        <v>16192.0</v>
      </c>
      <c r="H1725" s="16" t="b">
        <f>G1725&lt;'Programas e Observações'!$C$11</f>
        <v>1</v>
      </c>
      <c r="I1725" s="14">
        <v>5.0</v>
      </c>
      <c r="J1725" s="14">
        <v>3.0</v>
      </c>
      <c r="K1725" s="14">
        <v>0.0</v>
      </c>
      <c r="L1725" s="14">
        <v>0.0</v>
      </c>
      <c r="M1725" s="14">
        <v>0.0</v>
      </c>
      <c r="N1725" s="14">
        <v>103.0</v>
      </c>
      <c r="O1725" s="14">
        <v>22.0</v>
      </c>
      <c r="P1725" s="14">
        <v>2.0</v>
      </c>
      <c r="Q1725" s="14"/>
      <c r="R1725" s="17">
        <f t="shared" si="1"/>
        <v>0.3087944664</v>
      </c>
      <c r="S1725" s="17">
        <f t="shared" si="2"/>
        <v>0.1852766798</v>
      </c>
      <c r="T1725" s="17">
        <f t="shared" si="3"/>
        <v>0</v>
      </c>
      <c r="U1725" s="17">
        <f t="shared" si="4"/>
        <v>0</v>
      </c>
      <c r="V1725" s="17">
        <f t="shared" si="5"/>
        <v>0</v>
      </c>
      <c r="W1725" s="17">
        <f t="shared" si="6"/>
        <v>6.361166008</v>
      </c>
      <c r="X1725" s="17">
        <f t="shared" si="7"/>
        <v>1.358695652</v>
      </c>
      <c r="Y1725" s="14">
        <f t="shared" si="8"/>
        <v>5246</v>
      </c>
      <c r="Z1725" s="14">
        <f t="shared" si="9"/>
        <v>1186</v>
      </c>
      <c r="AA1725" s="14">
        <f t="shared" si="10"/>
        <v>669</v>
      </c>
      <c r="AB1725" s="14">
        <f t="shared" si="11"/>
        <v>843</v>
      </c>
      <c r="AC1725" s="14">
        <f t="shared" si="12"/>
        <v>428</v>
      </c>
      <c r="AD1725" s="14">
        <f t="shared" si="13"/>
        <v>1534</v>
      </c>
      <c r="AE1725" s="14">
        <f t="shared" si="14"/>
        <v>276</v>
      </c>
      <c r="AF1725" s="14">
        <f t="shared" si="15"/>
        <v>11</v>
      </c>
      <c r="AG1725" s="17">
        <f t="shared" si="16"/>
        <v>27.50254265</v>
      </c>
      <c r="AH1725" s="20">
        <f>12*(J1725*'Programas e Observações'!$C$8+K1725*'Programas e Observações'!$C$9+L1725*('Programas e Observações'!$C$8+'Programas e Observações'!$C$9)+M1725*'Programas e Observações'!$C$10)</f>
        <v>595.8</v>
      </c>
      <c r="AI1725" s="20">
        <f>12*(J1725*'Programas e Observações'!$D$8+K1725*'Programas e Observações'!$D$9+L1725*('Programas e Observações'!$D$8+'Programas e Observações'!$D$9)+M1725*'Programas e Observações'!$D$10)</f>
        <v>1674.72</v>
      </c>
      <c r="AJ1725" s="13" t="s">
        <v>2299</v>
      </c>
      <c r="AK1725" s="13" t="s">
        <v>323</v>
      </c>
    </row>
    <row r="1726" ht="15.75" customHeight="1">
      <c r="A1726" s="13" t="s">
        <v>6909</v>
      </c>
      <c r="B1726" s="13" t="s">
        <v>6910</v>
      </c>
      <c r="C1726" s="13" t="s">
        <v>5646</v>
      </c>
      <c r="D1726" s="13" t="s">
        <v>6641</v>
      </c>
      <c r="E1726" s="13" t="s">
        <v>6663</v>
      </c>
      <c r="F1726" s="13" t="s">
        <v>6664</v>
      </c>
      <c r="G1726" s="14">
        <v>36525.0</v>
      </c>
      <c r="H1726" s="16" t="b">
        <f>G1726&lt;'Programas e Observações'!$C$11</f>
        <v>0</v>
      </c>
      <c r="I1726" s="14">
        <v>778.0</v>
      </c>
      <c r="J1726" s="14">
        <v>152.0</v>
      </c>
      <c r="K1726" s="14">
        <v>143.0</v>
      </c>
      <c r="L1726" s="14">
        <v>130.0</v>
      </c>
      <c r="M1726" s="14">
        <v>35.0</v>
      </c>
      <c r="N1726" s="14">
        <v>337.0</v>
      </c>
      <c r="O1726" s="14">
        <v>56.0</v>
      </c>
      <c r="P1726" s="14">
        <v>3.0</v>
      </c>
      <c r="Q1726" s="14"/>
      <c r="R1726" s="17">
        <f t="shared" si="1"/>
        <v>21.30047912</v>
      </c>
      <c r="S1726" s="17">
        <f t="shared" si="2"/>
        <v>4.161533196</v>
      </c>
      <c r="T1726" s="17">
        <f t="shared" si="3"/>
        <v>3.915126626</v>
      </c>
      <c r="U1726" s="17">
        <f t="shared" si="4"/>
        <v>3.559206023</v>
      </c>
      <c r="V1726" s="17">
        <f t="shared" si="5"/>
        <v>0.9582477755</v>
      </c>
      <c r="W1726" s="17">
        <f t="shared" si="6"/>
        <v>9.226557153</v>
      </c>
      <c r="X1726" s="17">
        <f t="shared" si="7"/>
        <v>1.533196441</v>
      </c>
      <c r="Y1726" s="14">
        <f t="shared" si="8"/>
        <v>65812</v>
      </c>
      <c r="Z1726" s="14">
        <f t="shared" si="9"/>
        <v>18792</v>
      </c>
      <c r="AA1726" s="14">
        <f t="shared" si="10"/>
        <v>10397</v>
      </c>
      <c r="AB1726" s="14">
        <f t="shared" si="11"/>
        <v>17824</v>
      </c>
      <c r="AC1726" s="14">
        <f t="shared" si="12"/>
        <v>4568</v>
      </c>
      <c r="AD1726" s="14">
        <f t="shared" si="13"/>
        <v>17679</v>
      </c>
      <c r="AE1726" s="14">
        <f t="shared" si="14"/>
        <v>2003</v>
      </c>
      <c r="AF1726" s="14">
        <f t="shared" si="15"/>
        <v>47</v>
      </c>
      <c r="AG1726" s="17">
        <f t="shared" si="16"/>
        <v>50.8588399</v>
      </c>
      <c r="AH1726" s="20">
        <f>12*(J1726*'Programas e Observações'!$C$8+K1726*'Programas e Observações'!$C$9+L1726*('Programas e Observações'!$C$8+'Programas e Observações'!$C$9)+M1726*'Programas e Observações'!$C$10)</f>
        <v>213526.2</v>
      </c>
      <c r="AI1726" s="20">
        <f>12*(J1726*'Programas e Observações'!$D$8+K1726*'Programas e Observações'!$D$9+L1726*('Programas e Observações'!$D$8+'Programas e Observações'!$D$9)+M1726*'Programas e Observações'!$D$10)</f>
        <v>321341.28</v>
      </c>
      <c r="AJ1726" s="13" t="s">
        <v>757</v>
      </c>
      <c r="AK1726" s="13" t="s">
        <v>2776</v>
      </c>
    </row>
    <row r="1727" ht="15.75" customHeight="1">
      <c r="A1727" s="13" t="s">
        <v>6911</v>
      </c>
      <c r="B1727" s="13" t="s">
        <v>6912</v>
      </c>
      <c r="C1727" s="13" t="s">
        <v>6913</v>
      </c>
      <c r="D1727" s="13" t="s">
        <v>6641</v>
      </c>
      <c r="E1727" s="13" t="s">
        <v>6658</v>
      </c>
      <c r="F1727" s="13" t="s">
        <v>6659</v>
      </c>
      <c r="G1727" s="14">
        <v>2786.0</v>
      </c>
      <c r="H1727" s="16" t="b">
        <f>G1727&lt;'Programas e Observações'!$C$11</f>
        <v>1</v>
      </c>
      <c r="I1727" s="14">
        <v>0.0</v>
      </c>
      <c r="J1727" s="14">
        <v>0.0</v>
      </c>
      <c r="K1727" s="14">
        <v>0.0</v>
      </c>
      <c r="L1727" s="14">
        <v>0.0</v>
      </c>
      <c r="M1727" s="14">
        <v>0.0</v>
      </c>
      <c r="N1727" s="14">
        <v>13.0</v>
      </c>
      <c r="O1727" s="14">
        <v>1.0</v>
      </c>
      <c r="P1727" s="14">
        <v>0.0</v>
      </c>
      <c r="Q1727" s="14"/>
      <c r="R1727" s="17">
        <f t="shared" si="1"/>
        <v>0</v>
      </c>
      <c r="S1727" s="17">
        <f t="shared" si="2"/>
        <v>0</v>
      </c>
      <c r="T1727" s="17">
        <f t="shared" si="3"/>
        <v>0</v>
      </c>
      <c r="U1727" s="17">
        <f t="shared" si="4"/>
        <v>0</v>
      </c>
      <c r="V1727" s="17">
        <f t="shared" si="5"/>
        <v>0</v>
      </c>
      <c r="W1727" s="17">
        <f t="shared" si="6"/>
        <v>4.666188083</v>
      </c>
      <c r="X1727" s="17">
        <f t="shared" si="7"/>
        <v>0.3589375449</v>
      </c>
      <c r="Y1727" s="14">
        <f t="shared" si="8"/>
        <v>2023</v>
      </c>
      <c r="Z1727" s="14">
        <f t="shared" si="9"/>
        <v>683</v>
      </c>
      <c r="AA1727" s="14">
        <f t="shared" si="10"/>
        <v>149</v>
      </c>
      <c r="AB1727" s="14">
        <f t="shared" si="11"/>
        <v>465</v>
      </c>
      <c r="AC1727" s="14">
        <f t="shared" si="12"/>
        <v>92</v>
      </c>
      <c r="AD1727" s="14">
        <f t="shared" si="13"/>
        <v>707</v>
      </c>
      <c r="AE1727" s="14">
        <f t="shared" si="14"/>
        <v>185</v>
      </c>
      <c r="AF1727" s="14">
        <f t="shared" si="15"/>
        <v>4</v>
      </c>
      <c r="AG1727" s="17">
        <f t="shared" si="16"/>
        <v>16.24834344</v>
      </c>
      <c r="AH1727" s="20">
        <f>12*(J1727*'Programas e Observações'!$C$8+K1727*'Programas e Observações'!$C$9+L1727*('Programas e Observações'!$C$8+'Programas e Observações'!$C$9)+M1727*'Programas e Observações'!$C$10)</f>
        <v>0</v>
      </c>
      <c r="AI1727" s="20">
        <f>12*(J1727*'Programas e Observações'!$D$8+K1727*'Programas e Observações'!$D$9+L1727*('Programas e Observações'!$D$8+'Programas e Observações'!$D$9)+M1727*'Programas e Observações'!$D$10)</f>
        <v>0</v>
      </c>
      <c r="AJ1727" s="13" t="s">
        <v>342</v>
      </c>
      <c r="AK1727" s="13" t="s">
        <v>343</v>
      </c>
    </row>
    <row r="1728" ht="15.75" customHeight="1">
      <c r="A1728" s="13" t="s">
        <v>6914</v>
      </c>
      <c r="B1728" s="13" t="s">
        <v>6915</v>
      </c>
      <c r="C1728" s="13" t="s">
        <v>6916</v>
      </c>
      <c r="D1728" s="13" t="s">
        <v>6641</v>
      </c>
      <c r="E1728" s="13" t="s">
        <v>6642</v>
      </c>
      <c r="F1728" s="13" t="s">
        <v>6643</v>
      </c>
      <c r="G1728" s="14">
        <v>23053.0</v>
      </c>
      <c r="H1728" s="16" t="b">
        <f>G1728&lt;'Programas e Observações'!$C$11</f>
        <v>0</v>
      </c>
      <c r="I1728" s="14">
        <v>608.0</v>
      </c>
      <c r="J1728" s="14">
        <v>52.0</v>
      </c>
      <c r="K1728" s="14">
        <v>46.0</v>
      </c>
      <c r="L1728" s="14">
        <v>30.0</v>
      </c>
      <c r="M1728" s="14">
        <v>59.0</v>
      </c>
      <c r="N1728" s="14">
        <v>81.0</v>
      </c>
      <c r="O1728" s="14">
        <v>40.0</v>
      </c>
      <c r="P1728" s="14">
        <v>3.0</v>
      </c>
      <c r="Q1728" s="14"/>
      <c r="R1728" s="17">
        <f t="shared" si="1"/>
        <v>26.37400772</v>
      </c>
      <c r="S1728" s="17">
        <f t="shared" si="2"/>
        <v>2.255671713</v>
      </c>
      <c r="T1728" s="17">
        <f t="shared" si="3"/>
        <v>1.9954019</v>
      </c>
      <c r="U1728" s="17">
        <f t="shared" si="4"/>
        <v>1.301349065</v>
      </c>
      <c r="V1728" s="17">
        <f t="shared" si="5"/>
        <v>2.559319828</v>
      </c>
      <c r="W1728" s="17">
        <f t="shared" si="6"/>
        <v>3.513642476</v>
      </c>
      <c r="X1728" s="17">
        <f t="shared" si="7"/>
        <v>1.735132087</v>
      </c>
      <c r="Y1728" s="14">
        <f t="shared" si="8"/>
        <v>5880</v>
      </c>
      <c r="Z1728" s="14">
        <f t="shared" si="9"/>
        <v>1482</v>
      </c>
      <c r="AA1728" s="14">
        <f t="shared" si="10"/>
        <v>414</v>
      </c>
      <c r="AB1728" s="14">
        <f t="shared" si="11"/>
        <v>951</v>
      </c>
      <c r="AC1728" s="14">
        <f t="shared" si="12"/>
        <v>448</v>
      </c>
      <c r="AD1728" s="14">
        <f t="shared" si="13"/>
        <v>1208</v>
      </c>
      <c r="AE1728" s="14">
        <f t="shared" si="14"/>
        <v>270</v>
      </c>
      <c r="AF1728" s="14">
        <f t="shared" si="15"/>
        <v>14</v>
      </c>
      <c r="AG1728" s="17">
        <f t="shared" si="16"/>
        <v>38.60826401</v>
      </c>
      <c r="AH1728" s="20">
        <f>12*(J1728*'Programas e Observações'!$C$8+K1728*'Programas e Observações'!$C$9+L1728*('Programas e Observações'!$C$8+'Programas e Observações'!$C$9)+M1728*'Programas e Observações'!$C$10)</f>
        <v>86109.12</v>
      </c>
      <c r="AI1728" s="20">
        <f>12*(J1728*'Programas e Observações'!$D$8+K1728*'Programas e Observações'!$D$9+L1728*('Programas e Observações'!$D$8+'Programas e Observações'!$D$9)+M1728*'Programas e Observações'!$D$10)</f>
        <v>118083.72</v>
      </c>
      <c r="AJ1728" s="13" t="s">
        <v>4323</v>
      </c>
      <c r="AK1728" s="13" t="s">
        <v>373</v>
      </c>
    </row>
    <row r="1729" ht="15.75" customHeight="1">
      <c r="A1729" s="13" t="s">
        <v>6917</v>
      </c>
      <c r="B1729" s="13" t="s">
        <v>6918</v>
      </c>
      <c r="C1729" s="13" t="s">
        <v>6919</v>
      </c>
      <c r="D1729" s="13" t="s">
        <v>6641</v>
      </c>
      <c r="E1729" s="13" t="s">
        <v>6706</v>
      </c>
      <c r="F1729" s="13" t="s">
        <v>6707</v>
      </c>
      <c r="G1729" s="14">
        <v>12965.0</v>
      </c>
      <c r="H1729" s="16" t="b">
        <f>G1729&lt;'Programas e Observações'!$C$11</f>
        <v>1</v>
      </c>
      <c r="I1729" s="14">
        <v>49.0</v>
      </c>
      <c r="J1729" s="14">
        <v>8.0</v>
      </c>
      <c r="K1729" s="14">
        <v>0.0</v>
      </c>
      <c r="L1729" s="14">
        <v>2.0</v>
      </c>
      <c r="M1729" s="14">
        <v>0.0</v>
      </c>
      <c r="N1729" s="14">
        <v>58.0</v>
      </c>
      <c r="O1729" s="14">
        <v>6.0</v>
      </c>
      <c r="P1729" s="14">
        <v>0.0</v>
      </c>
      <c r="Q1729" s="14"/>
      <c r="R1729" s="17">
        <f t="shared" si="1"/>
        <v>3.779406093</v>
      </c>
      <c r="S1729" s="17">
        <f t="shared" si="2"/>
        <v>0.6170458928</v>
      </c>
      <c r="T1729" s="17">
        <f t="shared" si="3"/>
        <v>0</v>
      </c>
      <c r="U1729" s="17">
        <f t="shared" si="4"/>
        <v>0.1542614732</v>
      </c>
      <c r="V1729" s="17">
        <f t="shared" si="5"/>
        <v>0</v>
      </c>
      <c r="W1729" s="17">
        <f t="shared" si="6"/>
        <v>4.473582723</v>
      </c>
      <c r="X1729" s="17">
        <f t="shared" si="7"/>
        <v>0.4627844196</v>
      </c>
      <c r="Y1729" s="14">
        <f t="shared" si="8"/>
        <v>5045</v>
      </c>
      <c r="Z1729" s="14">
        <f t="shared" si="9"/>
        <v>1367</v>
      </c>
      <c r="AA1729" s="14">
        <f t="shared" si="10"/>
        <v>284</v>
      </c>
      <c r="AB1729" s="14">
        <f t="shared" si="11"/>
        <v>617</v>
      </c>
      <c r="AC1729" s="14">
        <f t="shared" si="12"/>
        <v>353</v>
      </c>
      <c r="AD1729" s="14">
        <f t="shared" si="13"/>
        <v>1297</v>
      </c>
      <c r="AE1729" s="14">
        <f t="shared" si="14"/>
        <v>334</v>
      </c>
      <c r="AF1729" s="14">
        <f t="shared" si="15"/>
        <v>9</v>
      </c>
      <c r="AG1729" s="17">
        <f t="shared" si="16"/>
        <v>22.03335794</v>
      </c>
      <c r="AH1729" s="20">
        <f>12*(J1729*'Programas e Observações'!$C$8+K1729*'Programas e Observações'!$C$9+L1729*('Programas e Observações'!$C$8+'Programas e Observações'!$C$9)+M1729*'Programas e Observações'!$C$10)</f>
        <v>3004.8</v>
      </c>
      <c r="AI1729" s="20">
        <f>12*(J1729*'Programas e Observações'!$D$8+K1729*'Programas e Observações'!$D$9+L1729*('Programas e Observações'!$D$8+'Programas e Observações'!$D$9)+M1729*'Programas e Observações'!$D$10)</f>
        <v>6644.4</v>
      </c>
      <c r="AJ1729" s="13" t="s">
        <v>6920</v>
      </c>
      <c r="AK1729" s="13" t="s">
        <v>409</v>
      </c>
    </row>
    <row r="1730" ht="15.75" customHeight="1">
      <c r="A1730" s="13" t="s">
        <v>6921</v>
      </c>
      <c r="B1730" s="13" t="s">
        <v>6922</v>
      </c>
      <c r="C1730" s="13" t="s">
        <v>6923</v>
      </c>
      <c r="D1730" s="13" t="s">
        <v>6641</v>
      </c>
      <c r="E1730" s="13" t="s">
        <v>6782</v>
      </c>
      <c r="F1730" s="13" t="s">
        <v>6783</v>
      </c>
      <c r="G1730" s="14">
        <v>24509.0</v>
      </c>
      <c r="H1730" s="16" t="b">
        <f>G1730&lt;'Programas e Observações'!$C$11</f>
        <v>0</v>
      </c>
      <c r="I1730" s="14">
        <v>470.0</v>
      </c>
      <c r="J1730" s="14">
        <v>68.0</v>
      </c>
      <c r="K1730" s="14">
        <v>29.0</v>
      </c>
      <c r="L1730" s="14">
        <v>56.0</v>
      </c>
      <c r="M1730" s="14">
        <v>35.0</v>
      </c>
      <c r="N1730" s="14">
        <v>168.0</v>
      </c>
      <c r="O1730" s="14">
        <v>37.0</v>
      </c>
      <c r="P1730" s="14">
        <v>2.0</v>
      </c>
      <c r="Q1730" s="14"/>
      <c r="R1730" s="17">
        <f t="shared" si="1"/>
        <v>19.17662899</v>
      </c>
      <c r="S1730" s="17">
        <f t="shared" si="2"/>
        <v>2.774491003</v>
      </c>
      <c r="T1730" s="17">
        <f t="shared" si="3"/>
        <v>1.18323881</v>
      </c>
      <c r="U1730" s="17">
        <f t="shared" si="4"/>
        <v>2.284874944</v>
      </c>
      <c r="V1730" s="17">
        <f t="shared" si="5"/>
        <v>1.42804684</v>
      </c>
      <c r="W1730" s="17">
        <f t="shared" si="6"/>
        <v>6.854624832</v>
      </c>
      <c r="X1730" s="17">
        <f t="shared" si="7"/>
        <v>1.509649517</v>
      </c>
      <c r="Y1730" s="14">
        <f t="shared" si="8"/>
        <v>1405</v>
      </c>
      <c r="Z1730" s="14">
        <f t="shared" si="9"/>
        <v>297</v>
      </c>
      <c r="AA1730" s="14">
        <f t="shared" si="10"/>
        <v>172</v>
      </c>
      <c r="AB1730" s="14">
        <f t="shared" si="11"/>
        <v>320</v>
      </c>
      <c r="AC1730" s="14">
        <f t="shared" si="12"/>
        <v>93</v>
      </c>
      <c r="AD1730" s="14">
        <f t="shared" si="13"/>
        <v>798</v>
      </c>
      <c r="AE1730" s="14">
        <f t="shared" si="14"/>
        <v>194</v>
      </c>
      <c r="AF1730" s="14">
        <f t="shared" si="15"/>
        <v>5</v>
      </c>
      <c r="AG1730" s="17">
        <f t="shared" si="16"/>
        <v>8.723619588</v>
      </c>
      <c r="AH1730" s="20">
        <f>12*(J1730*'Programas e Observações'!$C$8+K1730*'Programas e Observações'!$C$9+L1730*('Programas e Observações'!$C$8+'Programas e Observações'!$C$9)+M1730*'Programas e Observações'!$C$10)</f>
        <v>86380.2</v>
      </c>
      <c r="AI1730" s="20">
        <f>12*(J1730*'Programas e Observações'!$D$8+K1730*'Programas e Observações'!$D$9+L1730*('Programas e Observações'!$D$8+'Programas e Observações'!$D$9)+M1730*'Programas e Observações'!$D$10)</f>
        <v>133311.36</v>
      </c>
      <c r="AJ1730" s="13" t="s">
        <v>4353</v>
      </c>
      <c r="AK1730" s="13" t="s">
        <v>373</v>
      </c>
    </row>
    <row r="1731" ht="15.75" customHeight="1">
      <c r="A1731" s="13" t="s">
        <v>6924</v>
      </c>
      <c r="B1731" s="13" t="s">
        <v>6925</v>
      </c>
      <c r="C1731" s="13" t="s">
        <v>6926</v>
      </c>
      <c r="D1731" s="13" t="s">
        <v>6641</v>
      </c>
      <c r="E1731" s="13" t="s">
        <v>6782</v>
      </c>
      <c r="F1731" s="13" t="s">
        <v>6783</v>
      </c>
      <c r="G1731" s="14">
        <v>9517.0</v>
      </c>
      <c r="H1731" s="16" t="b">
        <f>G1731&lt;'Programas e Observações'!$C$11</f>
        <v>1</v>
      </c>
      <c r="I1731" s="14">
        <v>65.0</v>
      </c>
      <c r="J1731" s="14">
        <v>25.0</v>
      </c>
      <c r="K1731" s="14">
        <v>10.0</v>
      </c>
      <c r="L1731" s="14">
        <v>15.0</v>
      </c>
      <c r="M1731" s="14">
        <v>4.0</v>
      </c>
      <c r="N1731" s="14">
        <v>73.0</v>
      </c>
      <c r="O1731" s="14">
        <v>14.0</v>
      </c>
      <c r="P1731" s="14">
        <v>1.0</v>
      </c>
      <c r="Q1731" s="14"/>
      <c r="R1731" s="17">
        <f t="shared" si="1"/>
        <v>6.829883367</v>
      </c>
      <c r="S1731" s="17">
        <f t="shared" si="2"/>
        <v>2.626878218</v>
      </c>
      <c r="T1731" s="17">
        <f t="shared" si="3"/>
        <v>1.050751287</v>
      </c>
      <c r="U1731" s="17">
        <f t="shared" si="4"/>
        <v>1.576126931</v>
      </c>
      <c r="V1731" s="17">
        <f t="shared" si="5"/>
        <v>0.4203005149</v>
      </c>
      <c r="W1731" s="17">
        <f t="shared" si="6"/>
        <v>7.670484396</v>
      </c>
      <c r="X1731" s="17">
        <f t="shared" si="7"/>
        <v>1.471051802</v>
      </c>
      <c r="Y1731" s="14">
        <f t="shared" si="8"/>
        <v>1405</v>
      </c>
      <c r="Z1731" s="14">
        <f t="shared" si="9"/>
        <v>297</v>
      </c>
      <c r="AA1731" s="14">
        <f t="shared" si="10"/>
        <v>172</v>
      </c>
      <c r="AB1731" s="14">
        <f t="shared" si="11"/>
        <v>320</v>
      </c>
      <c r="AC1731" s="14">
        <f t="shared" si="12"/>
        <v>93</v>
      </c>
      <c r="AD1731" s="14">
        <f t="shared" si="13"/>
        <v>798</v>
      </c>
      <c r="AE1731" s="14">
        <f t="shared" si="14"/>
        <v>194</v>
      </c>
      <c r="AF1731" s="14">
        <f t="shared" si="15"/>
        <v>5</v>
      </c>
      <c r="AG1731" s="17">
        <f t="shared" si="16"/>
        <v>8.723619588</v>
      </c>
      <c r="AH1731" s="20">
        <f>12*(J1731*'Programas e Observações'!$C$8+K1731*'Programas e Observações'!$C$9+L1731*('Programas e Observações'!$C$8+'Programas e Observações'!$C$9)+M1731*'Programas e Observações'!$C$10)</f>
        <v>22788.12</v>
      </c>
      <c r="AI1731" s="20">
        <f>12*(J1731*'Programas e Observações'!$D$8+K1731*'Programas e Observações'!$D$9+L1731*('Programas e Observações'!$D$8+'Programas e Observações'!$D$9)+M1731*'Programas e Observações'!$D$10)</f>
        <v>37770.84</v>
      </c>
      <c r="AJ1731" s="13" t="s">
        <v>6927</v>
      </c>
      <c r="AK1731" s="13" t="s">
        <v>2270</v>
      </c>
    </row>
    <row r="1732" ht="15.75" customHeight="1">
      <c r="A1732" s="13" t="s">
        <v>6928</v>
      </c>
      <c r="B1732" s="13" t="s">
        <v>6929</v>
      </c>
      <c r="C1732" s="13" t="s">
        <v>6930</v>
      </c>
      <c r="D1732" s="13" t="s">
        <v>6641</v>
      </c>
      <c r="E1732" s="13" t="s">
        <v>6730</v>
      </c>
      <c r="F1732" s="13" t="s">
        <v>6731</v>
      </c>
      <c r="G1732" s="14">
        <v>20273.0</v>
      </c>
      <c r="H1732" s="16" t="b">
        <f>G1732&lt;'Programas e Observações'!$C$11</f>
        <v>0</v>
      </c>
      <c r="I1732" s="14">
        <v>0.0</v>
      </c>
      <c r="J1732" s="14">
        <v>0.0</v>
      </c>
      <c r="K1732" s="14">
        <v>0.0</v>
      </c>
      <c r="L1732" s="14">
        <v>0.0</v>
      </c>
      <c r="M1732" s="14">
        <v>0.0</v>
      </c>
      <c r="N1732" s="14">
        <v>128.0</v>
      </c>
      <c r="O1732" s="14">
        <v>14.0</v>
      </c>
      <c r="P1732" s="14">
        <v>1.0</v>
      </c>
      <c r="Q1732" s="14"/>
      <c r="R1732" s="17">
        <f t="shared" si="1"/>
        <v>0</v>
      </c>
      <c r="S1732" s="17">
        <f t="shared" si="2"/>
        <v>0</v>
      </c>
      <c r="T1732" s="17">
        <f t="shared" si="3"/>
        <v>0</v>
      </c>
      <c r="U1732" s="17">
        <f t="shared" si="4"/>
        <v>0</v>
      </c>
      <c r="V1732" s="17">
        <f t="shared" si="5"/>
        <v>0</v>
      </c>
      <c r="W1732" s="17">
        <f t="shared" si="6"/>
        <v>6.313816406</v>
      </c>
      <c r="X1732" s="17">
        <f t="shared" si="7"/>
        <v>0.6905736694</v>
      </c>
      <c r="Y1732" s="14">
        <f t="shared" si="8"/>
        <v>5246</v>
      </c>
      <c r="Z1732" s="14">
        <f t="shared" si="9"/>
        <v>1186</v>
      </c>
      <c r="AA1732" s="14">
        <f t="shared" si="10"/>
        <v>669</v>
      </c>
      <c r="AB1732" s="14">
        <f t="shared" si="11"/>
        <v>843</v>
      </c>
      <c r="AC1732" s="14">
        <f t="shared" si="12"/>
        <v>428</v>
      </c>
      <c r="AD1732" s="14">
        <f t="shared" si="13"/>
        <v>1534</v>
      </c>
      <c r="AE1732" s="14">
        <f t="shared" si="14"/>
        <v>276</v>
      </c>
      <c r="AF1732" s="14">
        <f t="shared" si="15"/>
        <v>11</v>
      </c>
      <c r="AG1732" s="17">
        <f t="shared" si="16"/>
        <v>27.50254265</v>
      </c>
      <c r="AH1732" s="20">
        <f>12*(J1732*'Programas e Observações'!$C$8+K1732*'Programas e Observações'!$C$9+L1732*('Programas e Observações'!$C$8+'Programas e Observações'!$C$9)+M1732*'Programas e Observações'!$C$10)</f>
        <v>0</v>
      </c>
      <c r="AI1732" s="20">
        <f>12*(J1732*'Programas e Observações'!$D$8+K1732*'Programas e Observações'!$D$9+L1732*('Programas e Observações'!$D$8+'Programas e Observações'!$D$9)+M1732*'Programas e Observações'!$D$10)</f>
        <v>0</v>
      </c>
      <c r="AJ1732" s="13" t="s">
        <v>342</v>
      </c>
      <c r="AK1732" s="13" t="s">
        <v>343</v>
      </c>
    </row>
    <row r="1733" ht="15.75" customHeight="1">
      <c r="A1733" s="13" t="s">
        <v>6931</v>
      </c>
      <c r="B1733" s="13" t="s">
        <v>6932</v>
      </c>
      <c r="C1733" s="13" t="s">
        <v>6933</v>
      </c>
      <c r="D1733" s="13" t="s">
        <v>6641</v>
      </c>
      <c r="E1733" s="13" t="s">
        <v>6658</v>
      </c>
      <c r="F1733" s="13" t="s">
        <v>6659</v>
      </c>
      <c r="G1733" s="14">
        <v>11303.0</v>
      </c>
      <c r="H1733" s="16" t="b">
        <f>G1733&lt;'Programas e Observações'!$C$11</f>
        <v>1</v>
      </c>
      <c r="I1733" s="14">
        <v>148.0</v>
      </c>
      <c r="J1733" s="14">
        <v>32.0</v>
      </c>
      <c r="K1733" s="14">
        <v>2.0</v>
      </c>
      <c r="L1733" s="14">
        <v>13.0</v>
      </c>
      <c r="M1733" s="14">
        <v>7.0</v>
      </c>
      <c r="N1733" s="14">
        <v>56.0</v>
      </c>
      <c r="O1733" s="14">
        <v>14.0</v>
      </c>
      <c r="P1733" s="14">
        <v>1.0</v>
      </c>
      <c r="Q1733" s="14"/>
      <c r="R1733" s="17">
        <f t="shared" si="1"/>
        <v>13.09386888</v>
      </c>
      <c r="S1733" s="17">
        <f t="shared" si="2"/>
        <v>2.831106786</v>
      </c>
      <c r="T1733" s="17">
        <f t="shared" si="3"/>
        <v>0.1769441741</v>
      </c>
      <c r="U1733" s="17">
        <f t="shared" si="4"/>
        <v>1.150137132</v>
      </c>
      <c r="V1733" s="17">
        <f t="shared" si="5"/>
        <v>0.6193046094</v>
      </c>
      <c r="W1733" s="17">
        <f t="shared" si="6"/>
        <v>4.954436875</v>
      </c>
      <c r="X1733" s="17">
        <f t="shared" si="7"/>
        <v>1.238609219</v>
      </c>
      <c r="Y1733" s="14">
        <f t="shared" si="8"/>
        <v>2023</v>
      </c>
      <c r="Z1733" s="14">
        <f t="shared" si="9"/>
        <v>683</v>
      </c>
      <c r="AA1733" s="14">
        <f t="shared" si="10"/>
        <v>149</v>
      </c>
      <c r="AB1733" s="14">
        <f t="shared" si="11"/>
        <v>465</v>
      </c>
      <c r="AC1733" s="14">
        <f t="shared" si="12"/>
        <v>92</v>
      </c>
      <c r="AD1733" s="14">
        <f t="shared" si="13"/>
        <v>707</v>
      </c>
      <c r="AE1733" s="14">
        <f t="shared" si="14"/>
        <v>185</v>
      </c>
      <c r="AF1733" s="14">
        <f t="shared" si="15"/>
        <v>4</v>
      </c>
      <c r="AG1733" s="17">
        <f t="shared" si="16"/>
        <v>16.24834344</v>
      </c>
      <c r="AH1733" s="20">
        <f>12*(J1733*'Programas e Observações'!$C$8+K1733*'Programas e Observações'!$C$9+L1733*('Programas e Observações'!$C$8+'Programas e Observações'!$C$9)+M1733*'Programas e Observações'!$C$10)</f>
        <v>20268.96</v>
      </c>
      <c r="AI1733" s="20">
        <f>12*(J1733*'Programas e Observações'!$D$8+K1733*'Programas e Observações'!$D$9+L1733*('Programas e Observações'!$D$8+'Programas e Observações'!$D$9)+M1733*'Programas e Observações'!$D$10)</f>
        <v>36876.72</v>
      </c>
      <c r="AJ1733" s="13" t="s">
        <v>486</v>
      </c>
      <c r="AK1733" s="13" t="s">
        <v>487</v>
      </c>
    </row>
    <row r="1734" ht="15.75" customHeight="1">
      <c r="A1734" s="13" t="s">
        <v>6934</v>
      </c>
      <c r="B1734" s="13" t="s">
        <v>6935</v>
      </c>
      <c r="C1734" s="13" t="s">
        <v>6936</v>
      </c>
      <c r="D1734" s="13" t="s">
        <v>6641</v>
      </c>
      <c r="E1734" s="13" t="s">
        <v>6663</v>
      </c>
      <c r="F1734" s="13" t="s">
        <v>6664</v>
      </c>
      <c r="G1734" s="14">
        <v>97658.0</v>
      </c>
      <c r="H1734" s="16" t="b">
        <f>G1734&lt;'Programas e Observações'!$C$11</f>
        <v>0</v>
      </c>
      <c r="I1734" s="14">
        <v>5002.0</v>
      </c>
      <c r="J1734" s="14">
        <v>1418.0</v>
      </c>
      <c r="K1734" s="14">
        <v>571.0</v>
      </c>
      <c r="L1734" s="14">
        <v>1725.0</v>
      </c>
      <c r="M1734" s="14">
        <v>475.0</v>
      </c>
      <c r="N1734" s="14">
        <v>859.0</v>
      </c>
      <c r="O1734" s="14">
        <v>76.0</v>
      </c>
      <c r="P1734" s="14">
        <v>1.0</v>
      </c>
      <c r="Q1734" s="14">
        <v>139.0</v>
      </c>
      <c r="R1734" s="17">
        <f t="shared" si="1"/>
        <v>51.21956215</v>
      </c>
      <c r="S1734" s="17">
        <f t="shared" si="2"/>
        <v>14.5200598</v>
      </c>
      <c r="T1734" s="17">
        <f t="shared" si="3"/>
        <v>5.846935223</v>
      </c>
      <c r="U1734" s="17">
        <f t="shared" si="4"/>
        <v>17.66368347</v>
      </c>
      <c r="V1734" s="17">
        <f t="shared" si="5"/>
        <v>4.863912839</v>
      </c>
      <c r="W1734" s="17">
        <f t="shared" si="6"/>
        <v>8.796002376</v>
      </c>
      <c r="X1734" s="17">
        <f t="shared" si="7"/>
        <v>0.7782260542</v>
      </c>
      <c r="Y1734" s="14">
        <f t="shared" si="8"/>
        <v>65812</v>
      </c>
      <c r="Z1734" s="14">
        <f t="shared" si="9"/>
        <v>18792</v>
      </c>
      <c r="AA1734" s="14">
        <f t="shared" si="10"/>
        <v>10397</v>
      </c>
      <c r="AB1734" s="14">
        <f t="shared" si="11"/>
        <v>17824</v>
      </c>
      <c r="AC1734" s="14">
        <f t="shared" si="12"/>
        <v>4568</v>
      </c>
      <c r="AD1734" s="14">
        <f t="shared" si="13"/>
        <v>17679</v>
      </c>
      <c r="AE1734" s="14">
        <f t="shared" si="14"/>
        <v>2003</v>
      </c>
      <c r="AF1734" s="14">
        <f t="shared" si="15"/>
        <v>47</v>
      </c>
      <c r="AG1734" s="17">
        <f t="shared" si="16"/>
        <v>50.8588399</v>
      </c>
      <c r="AH1734" s="20">
        <f>12*(J1734*'Programas e Observações'!$C$8+K1734*'Programas e Observações'!$C$9+L1734*('Programas e Observações'!$C$8+'Programas e Observações'!$C$9)+M1734*'Programas e Observações'!$C$10)</f>
        <v>2044240.2</v>
      </c>
      <c r="AI1734" s="20">
        <f>12*(J1734*'Programas e Observações'!$D$8+K1734*'Programas e Observações'!$D$9+L1734*('Programas e Observações'!$D$8+'Programas e Observações'!$D$9)+M1734*'Programas e Observações'!$D$10)</f>
        <v>3230965.32</v>
      </c>
      <c r="AJ1734" s="13" t="s">
        <v>6937</v>
      </c>
      <c r="AK1734" s="13" t="s">
        <v>6039</v>
      </c>
    </row>
    <row r="1735" ht="15.75" customHeight="1">
      <c r="A1735" s="13" t="s">
        <v>6938</v>
      </c>
      <c r="B1735" s="13" t="s">
        <v>6939</v>
      </c>
      <c r="C1735" s="13" t="s">
        <v>6940</v>
      </c>
      <c r="D1735" s="13" t="s">
        <v>6641</v>
      </c>
      <c r="E1735" s="13" t="s">
        <v>6647</v>
      </c>
      <c r="F1735" s="13" t="s">
        <v>6648</v>
      </c>
      <c r="G1735" s="14">
        <v>6606.0</v>
      </c>
      <c r="H1735" s="16" t="b">
        <f>G1735&lt;'Programas e Observações'!$C$11</f>
        <v>1</v>
      </c>
      <c r="I1735" s="14">
        <v>160.0</v>
      </c>
      <c r="J1735" s="14">
        <v>23.0</v>
      </c>
      <c r="K1735" s="14">
        <v>9.0</v>
      </c>
      <c r="L1735" s="14">
        <v>30.0</v>
      </c>
      <c r="M1735" s="14">
        <v>30.0</v>
      </c>
      <c r="N1735" s="14">
        <v>40.0</v>
      </c>
      <c r="O1735" s="14">
        <v>10.0</v>
      </c>
      <c r="P1735" s="14">
        <v>1.0</v>
      </c>
      <c r="Q1735" s="14"/>
      <c r="R1735" s="17">
        <f t="shared" si="1"/>
        <v>24.22040569</v>
      </c>
      <c r="S1735" s="17">
        <f t="shared" si="2"/>
        <v>3.481683318</v>
      </c>
      <c r="T1735" s="17">
        <f t="shared" si="3"/>
        <v>1.36239782</v>
      </c>
      <c r="U1735" s="17">
        <f t="shared" si="4"/>
        <v>4.541326067</v>
      </c>
      <c r="V1735" s="17">
        <f t="shared" si="5"/>
        <v>4.541326067</v>
      </c>
      <c r="W1735" s="17">
        <f t="shared" si="6"/>
        <v>6.055101423</v>
      </c>
      <c r="X1735" s="17">
        <f t="shared" si="7"/>
        <v>1.513775356</v>
      </c>
      <c r="Y1735" s="14">
        <f t="shared" si="8"/>
        <v>11660</v>
      </c>
      <c r="Z1735" s="14">
        <f t="shared" si="9"/>
        <v>3609</v>
      </c>
      <c r="AA1735" s="14">
        <f t="shared" si="10"/>
        <v>1496</v>
      </c>
      <c r="AB1735" s="14">
        <f t="shared" si="11"/>
        <v>2962</v>
      </c>
      <c r="AC1735" s="14">
        <f t="shared" si="12"/>
        <v>836</v>
      </c>
      <c r="AD1735" s="14">
        <f t="shared" si="13"/>
        <v>2510</v>
      </c>
      <c r="AE1735" s="14">
        <f t="shared" si="14"/>
        <v>256</v>
      </c>
      <c r="AF1735" s="14">
        <f t="shared" si="15"/>
        <v>7</v>
      </c>
      <c r="AG1735" s="17">
        <f t="shared" si="16"/>
        <v>60.81944553</v>
      </c>
      <c r="AH1735" s="20">
        <f>12*(J1735*'Programas e Observações'!$C$8+K1735*'Programas e Observações'!$C$9+L1735*('Programas e Observações'!$C$8+'Programas e Observações'!$C$9)+M1735*'Programas e Observações'!$C$10)</f>
        <v>46210.8</v>
      </c>
      <c r="AI1735" s="20">
        <f>12*(J1735*'Programas e Observações'!$D$8+K1735*'Programas e Observações'!$D$9+L1735*('Programas e Observações'!$D$8+'Programas e Observações'!$D$9)+M1735*'Programas e Observações'!$D$10)</f>
        <v>66542.52</v>
      </c>
      <c r="AJ1735" s="13" t="s">
        <v>2626</v>
      </c>
      <c r="AK1735" s="13" t="s">
        <v>930</v>
      </c>
    </row>
    <row r="1736" ht="15.75" customHeight="1">
      <c r="A1736" s="13" t="s">
        <v>6941</v>
      </c>
      <c r="B1736" s="13" t="s">
        <v>6942</v>
      </c>
      <c r="C1736" s="13" t="s">
        <v>6943</v>
      </c>
      <c r="D1736" s="13" t="s">
        <v>6641</v>
      </c>
      <c r="E1736" s="13" t="s">
        <v>6663</v>
      </c>
      <c r="F1736" s="13" t="s">
        <v>6664</v>
      </c>
      <c r="G1736" s="14">
        <v>7066.0</v>
      </c>
      <c r="H1736" s="16" t="b">
        <f>G1736&lt;'Programas e Observações'!$C$11</f>
        <v>1</v>
      </c>
      <c r="I1736" s="14">
        <v>719.0</v>
      </c>
      <c r="J1736" s="14">
        <v>261.0</v>
      </c>
      <c r="K1736" s="14">
        <v>69.0</v>
      </c>
      <c r="L1736" s="14">
        <v>272.0</v>
      </c>
      <c r="M1736" s="14">
        <v>37.0</v>
      </c>
      <c r="N1736" s="14">
        <v>51.0</v>
      </c>
      <c r="O1736" s="14">
        <v>6.0</v>
      </c>
      <c r="P1736" s="14">
        <v>0.0</v>
      </c>
      <c r="Q1736" s="14"/>
      <c r="R1736" s="17">
        <f t="shared" si="1"/>
        <v>101.7548825</v>
      </c>
      <c r="S1736" s="17">
        <f t="shared" si="2"/>
        <v>36.93744693</v>
      </c>
      <c r="T1736" s="17">
        <f t="shared" si="3"/>
        <v>9.765072177</v>
      </c>
      <c r="U1736" s="17">
        <f t="shared" si="4"/>
        <v>38.49419757</v>
      </c>
      <c r="V1736" s="17">
        <f t="shared" si="5"/>
        <v>5.236343051</v>
      </c>
      <c r="W1736" s="17">
        <f t="shared" si="6"/>
        <v>7.217662044</v>
      </c>
      <c r="X1736" s="17">
        <f t="shared" si="7"/>
        <v>0.849136711</v>
      </c>
      <c r="Y1736" s="14">
        <f t="shared" si="8"/>
        <v>65812</v>
      </c>
      <c r="Z1736" s="14">
        <f t="shared" si="9"/>
        <v>18792</v>
      </c>
      <c r="AA1736" s="14">
        <f t="shared" si="10"/>
        <v>10397</v>
      </c>
      <c r="AB1736" s="14">
        <f t="shared" si="11"/>
        <v>17824</v>
      </c>
      <c r="AC1736" s="14">
        <f t="shared" si="12"/>
        <v>4568</v>
      </c>
      <c r="AD1736" s="14">
        <f t="shared" si="13"/>
        <v>17679</v>
      </c>
      <c r="AE1736" s="14">
        <f t="shared" si="14"/>
        <v>2003</v>
      </c>
      <c r="AF1736" s="14">
        <f t="shared" si="15"/>
        <v>47</v>
      </c>
      <c r="AG1736" s="17">
        <f t="shared" si="16"/>
        <v>50.8588399</v>
      </c>
      <c r="AH1736" s="20">
        <f>12*(J1736*'Programas e Observações'!$C$8+K1736*'Programas e Observações'!$C$9+L1736*('Programas e Observações'!$C$8+'Programas e Observações'!$C$9)+M1736*'Programas e Observações'!$C$10)</f>
        <v>299068.56</v>
      </c>
      <c r="AI1736" s="20">
        <f>12*(J1736*'Programas e Observações'!$D$8+K1736*'Programas e Observações'!$D$9+L1736*('Programas e Observações'!$D$8+'Programas e Observações'!$D$9)+M1736*'Programas e Observações'!$D$10)</f>
        <v>498650.64</v>
      </c>
      <c r="AJ1736" s="13" t="s">
        <v>6944</v>
      </c>
      <c r="AK1736" s="13" t="s">
        <v>6945</v>
      </c>
    </row>
    <row r="1737" ht="15.75" customHeight="1">
      <c r="A1737" s="13" t="s">
        <v>6946</v>
      </c>
      <c r="B1737" s="13" t="s">
        <v>6947</v>
      </c>
      <c r="C1737" s="13" t="s">
        <v>6948</v>
      </c>
      <c r="D1737" s="13" t="s">
        <v>6641</v>
      </c>
      <c r="E1737" s="13" t="s">
        <v>6706</v>
      </c>
      <c r="F1737" s="13" t="s">
        <v>6707</v>
      </c>
      <c r="G1737" s="14">
        <v>47418.0</v>
      </c>
      <c r="H1737" s="16" t="b">
        <f>G1737&lt;'Programas e Observações'!$C$11</f>
        <v>0</v>
      </c>
      <c r="I1737" s="14">
        <v>1569.0</v>
      </c>
      <c r="J1737" s="14">
        <v>340.0</v>
      </c>
      <c r="K1737" s="14">
        <v>140.0</v>
      </c>
      <c r="L1737" s="14">
        <v>221.0</v>
      </c>
      <c r="M1737" s="14">
        <v>176.0</v>
      </c>
      <c r="N1737" s="14">
        <v>454.0</v>
      </c>
      <c r="O1737" s="14">
        <v>77.0</v>
      </c>
      <c r="P1737" s="14">
        <v>2.0</v>
      </c>
      <c r="Q1737" s="14"/>
      <c r="R1737" s="17">
        <f t="shared" si="1"/>
        <v>33.08870049</v>
      </c>
      <c r="S1737" s="17">
        <f t="shared" si="2"/>
        <v>7.170272892</v>
      </c>
      <c r="T1737" s="17">
        <f t="shared" si="3"/>
        <v>2.952465309</v>
      </c>
      <c r="U1737" s="17">
        <f t="shared" si="4"/>
        <v>4.66067738</v>
      </c>
      <c r="V1737" s="17">
        <f t="shared" si="5"/>
        <v>3.711670674</v>
      </c>
      <c r="W1737" s="17">
        <f t="shared" si="6"/>
        <v>9.574423215</v>
      </c>
      <c r="X1737" s="17">
        <f t="shared" si="7"/>
        <v>1.62385592</v>
      </c>
      <c r="Y1737" s="14">
        <f t="shared" si="8"/>
        <v>5045</v>
      </c>
      <c r="Z1737" s="14">
        <f t="shared" si="9"/>
        <v>1367</v>
      </c>
      <c r="AA1737" s="14">
        <f t="shared" si="10"/>
        <v>284</v>
      </c>
      <c r="AB1737" s="14">
        <f t="shared" si="11"/>
        <v>617</v>
      </c>
      <c r="AC1737" s="14">
        <f t="shared" si="12"/>
        <v>353</v>
      </c>
      <c r="AD1737" s="14">
        <f t="shared" si="13"/>
        <v>1297</v>
      </c>
      <c r="AE1737" s="14">
        <f t="shared" si="14"/>
        <v>334</v>
      </c>
      <c r="AF1737" s="14">
        <f t="shared" si="15"/>
        <v>9</v>
      </c>
      <c r="AG1737" s="17">
        <f t="shared" si="16"/>
        <v>22.03335794</v>
      </c>
      <c r="AH1737" s="20">
        <f>12*(J1737*'Programas e Observações'!$C$8+K1737*'Programas e Observações'!$C$9+L1737*('Programas e Observações'!$C$8+'Programas e Observações'!$C$9)+M1737*'Programas e Observações'!$C$10)</f>
        <v>388109.28</v>
      </c>
      <c r="AI1737" s="20">
        <f>12*(J1737*'Programas e Observações'!$D$8+K1737*'Programas e Observações'!$D$9+L1737*('Programas e Observações'!$D$8+'Programas e Observações'!$D$9)+M1737*'Programas e Observações'!$D$10)</f>
        <v>600178.2</v>
      </c>
      <c r="AJ1737" s="13" t="s">
        <v>6949</v>
      </c>
      <c r="AK1737" s="13" t="s">
        <v>6950</v>
      </c>
    </row>
    <row r="1738" ht="15.75" customHeight="1">
      <c r="A1738" s="13" t="s">
        <v>6951</v>
      </c>
      <c r="B1738" s="13" t="s">
        <v>6952</v>
      </c>
      <c r="C1738" s="13" t="s">
        <v>6953</v>
      </c>
      <c r="D1738" s="13" t="s">
        <v>6641</v>
      </c>
      <c r="E1738" s="13" t="s">
        <v>6684</v>
      </c>
      <c r="F1738" s="13" t="s">
        <v>6685</v>
      </c>
      <c r="G1738" s="14">
        <v>11572.0</v>
      </c>
      <c r="H1738" s="16" t="b">
        <f>G1738&lt;'Programas e Observações'!$C$11</f>
        <v>1</v>
      </c>
      <c r="I1738" s="14">
        <v>430.0</v>
      </c>
      <c r="J1738" s="14">
        <v>115.0</v>
      </c>
      <c r="K1738" s="14">
        <v>38.0</v>
      </c>
      <c r="L1738" s="14">
        <v>111.0</v>
      </c>
      <c r="M1738" s="14">
        <v>31.0</v>
      </c>
      <c r="N1738" s="14">
        <v>142.0</v>
      </c>
      <c r="O1738" s="14">
        <v>6.0</v>
      </c>
      <c r="P1738" s="14">
        <v>0.0</v>
      </c>
      <c r="Q1738" s="14"/>
      <c r="R1738" s="17">
        <f t="shared" si="1"/>
        <v>37.15865883</v>
      </c>
      <c r="S1738" s="17">
        <f t="shared" si="2"/>
        <v>9.93778085</v>
      </c>
      <c r="T1738" s="17">
        <f t="shared" si="3"/>
        <v>3.283788455</v>
      </c>
      <c r="U1738" s="17">
        <f t="shared" si="4"/>
        <v>9.592118908</v>
      </c>
      <c r="V1738" s="17">
        <f t="shared" si="5"/>
        <v>2.678880055</v>
      </c>
      <c r="W1738" s="17">
        <f t="shared" si="6"/>
        <v>12.27099896</v>
      </c>
      <c r="X1738" s="17">
        <f t="shared" si="7"/>
        <v>0.5184929139</v>
      </c>
      <c r="Y1738" s="14">
        <f t="shared" si="8"/>
        <v>7925</v>
      </c>
      <c r="Z1738" s="14">
        <f t="shared" si="9"/>
        <v>2919</v>
      </c>
      <c r="AA1738" s="14">
        <f t="shared" si="10"/>
        <v>851</v>
      </c>
      <c r="AB1738" s="14">
        <f t="shared" si="11"/>
        <v>2014</v>
      </c>
      <c r="AC1738" s="14">
        <f t="shared" si="12"/>
        <v>607</v>
      </c>
      <c r="AD1738" s="14">
        <f t="shared" si="13"/>
        <v>1984</v>
      </c>
      <c r="AE1738" s="14">
        <f t="shared" si="14"/>
        <v>139</v>
      </c>
      <c r="AF1738" s="14">
        <f t="shared" si="15"/>
        <v>4</v>
      </c>
      <c r="AG1738" s="17">
        <f t="shared" si="16"/>
        <v>40.06086218</v>
      </c>
      <c r="AH1738" s="20">
        <f>12*(J1738*'Programas e Observações'!$C$8+K1738*'Programas e Observações'!$C$9+L1738*('Programas e Observações'!$C$8+'Programas e Observações'!$C$9)+M1738*'Programas e Observações'!$C$10)</f>
        <v>137129.88</v>
      </c>
      <c r="AI1738" s="20">
        <f>12*(J1738*'Programas e Observações'!$D$8+K1738*'Programas e Observações'!$D$9+L1738*('Programas e Observações'!$D$8+'Programas e Observações'!$D$9)+M1738*'Programas e Observações'!$D$10)</f>
        <v>222069.6</v>
      </c>
      <c r="AJ1738" s="13" t="s">
        <v>387</v>
      </c>
      <c r="AK1738" s="13" t="s">
        <v>318</v>
      </c>
    </row>
    <row r="1739" ht="15.75" customHeight="1">
      <c r="A1739" s="13" t="s">
        <v>6954</v>
      </c>
      <c r="B1739" s="13" t="s">
        <v>6955</v>
      </c>
      <c r="C1739" s="13" t="s">
        <v>6956</v>
      </c>
      <c r="D1739" s="13" t="s">
        <v>6641</v>
      </c>
      <c r="E1739" s="13" t="s">
        <v>6730</v>
      </c>
      <c r="F1739" s="13" t="s">
        <v>6731</v>
      </c>
      <c r="G1739" s="14">
        <v>6557.0</v>
      </c>
      <c r="H1739" s="16" t="b">
        <f>G1739&lt;'Programas e Observações'!$C$11</f>
        <v>1</v>
      </c>
      <c r="I1739" s="14">
        <v>99.0</v>
      </c>
      <c r="J1739" s="14">
        <v>5.0</v>
      </c>
      <c r="K1739" s="14">
        <v>3.0</v>
      </c>
      <c r="L1739" s="14">
        <v>1.0</v>
      </c>
      <c r="M1739" s="14">
        <v>13.0</v>
      </c>
      <c r="N1739" s="14">
        <v>28.0</v>
      </c>
      <c r="O1739" s="14">
        <v>6.0</v>
      </c>
      <c r="P1739" s="14">
        <v>0.0</v>
      </c>
      <c r="Q1739" s="14"/>
      <c r="R1739" s="17">
        <f t="shared" si="1"/>
        <v>15.09836816</v>
      </c>
      <c r="S1739" s="17">
        <f t="shared" si="2"/>
        <v>0.7625438463</v>
      </c>
      <c r="T1739" s="17">
        <f t="shared" si="3"/>
        <v>0.4575263078</v>
      </c>
      <c r="U1739" s="17">
        <f t="shared" si="4"/>
        <v>0.1525087693</v>
      </c>
      <c r="V1739" s="17">
        <f t="shared" si="5"/>
        <v>1.982614</v>
      </c>
      <c r="W1739" s="17">
        <f t="shared" si="6"/>
        <v>4.270245539</v>
      </c>
      <c r="X1739" s="17">
        <f t="shared" si="7"/>
        <v>0.9150526155</v>
      </c>
      <c r="Y1739" s="14">
        <f t="shared" si="8"/>
        <v>5246</v>
      </c>
      <c r="Z1739" s="14">
        <f t="shared" si="9"/>
        <v>1186</v>
      </c>
      <c r="AA1739" s="14">
        <f t="shared" si="10"/>
        <v>669</v>
      </c>
      <c r="AB1739" s="14">
        <f t="shared" si="11"/>
        <v>843</v>
      </c>
      <c r="AC1739" s="14">
        <f t="shared" si="12"/>
        <v>428</v>
      </c>
      <c r="AD1739" s="14">
        <f t="shared" si="13"/>
        <v>1534</v>
      </c>
      <c r="AE1739" s="14">
        <f t="shared" si="14"/>
        <v>276</v>
      </c>
      <c r="AF1739" s="14">
        <f t="shared" si="15"/>
        <v>11</v>
      </c>
      <c r="AG1739" s="17">
        <f t="shared" si="16"/>
        <v>27.50254265</v>
      </c>
      <c r="AH1739" s="20">
        <f>12*(J1739*'Programas e Observações'!$C$8+K1739*'Programas e Observações'!$C$9+L1739*('Programas e Observações'!$C$8+'Programas e Observações'!$C$9)+M1739*'Programas e Observações'!$C$10)</f>
        <v>10083.84</v>
      </c>
      <c r="AI1739" s="20">
        <f>12*(J1739*'Programas e Observações'!$D$8+K1739*'Programas e Observações'!$D$9+L1739*('Programas e Observações'!$D$8+'Programas e Observações'!$D$9)+M1739*'Programas e Observações'!$D$10)</f>
        <v>12513.72</v>
      </c>
      <c r="AJ1739" s="13" t="s">
        <v>1553</v>
      </c>
      <c r="AK1739" s="13" t="s">
        <v>1126</v>
      </c>
    </row>
    <row r="1740" ht="15.75" customHeight="1">
      <c r="A1740" s="13" t="s">
        <v>6957</v>
      </c>
      <c r="B1740" s="13" t="s">
        <v>6958</v>
      </c>
      <c r="C1740" s="13" t="s">
        <v>6959</v>
      </c>
      <c r="D1740" s="13" t="s">
        <v>6641</v>
      </c>
      <c r="E1740" s="13" t="s">
        <v>6684</v>
      </c>
      <c r="F1740" s="13" t="s">
        <v>6685</v>
      </c>
      <c r="G1740" s="14">
        <v>21180.0</v>
      </c>
      <c r="H1740" s="16" t="b">
        <f>G1740&lt;'Programas e Observações'!$C$11</f>
        <v>0</v>
      </c>
      <c r="I1740" s="14">
        <v>835.0</v>
      </c>
      <c r="J1740" s="14">
        <v>388.0</v>
      </c>
      <c r="K1740" s="14">
        <v>58.0</v>
      </c>
      <c r="L1740" s="14">
        <v>185.0</v>
      </c>
      <c r="M1740" s="14">
        <v>88.0</v>
      </c>
      <c r="N1740" s="14">
        <v>197.0</v>
      </c>
      <c r="O1740" s="14">
        <v>17.0</v>
      </c>
      <c r="P1740" s="14">
        <v>0.0</v>
      </c>
      <c r="Q1740" s="14"/>
      <c r="R1740" s="17">
        <f t="shared" si="1"/>
        <v>39.42398489</v>
      </c>
      <c r="S1740" s="17">
        <f t="shared" si="2"/>
        <v>18.31916903</v>
      </c>
      <c r="T1740" s="17">
        <f t="shared" si="3"/>
        <v>2.738432483</v>
      </c>
      <c r="U1740" s="17">
        <f t="shared" si="4"/>
        <v>8.734655335</v>
      </c>
      <c r="V1740" s="17">
        <f t="shared" si="5"/>
        <v>4.154863078</v>
      </c>
      <c r="W1740" s="17">
        <f t="shared" si="6"/>
        <v>9.301227573</v>
      </c>
      <c r="X1740" s="17">
        <f t="shared" si="7"/>
        <v>0.8026440038</v>
      </c>
      <c r="Y1740" s="14">
        <f t="shared" si="8"/>
        <v>7925</v>
      </c>
      <c r="Z1740" s="14">
        <f t="shared" si="9"/>
        <v>2919</v>
      </c>
      <c r="AA1740" s="14">
        <f t="shared" si="10"/>
        <v>851</v>
      </c>
      <c r="AB1740" s="14">
        <f t="shared" si="11"/>
        <v>2014</v>
      </c>
      <c r="AC1740" s="14">
        <f t="shared" si="12"/>
        <v>607</v>
      </c>
      <c r="AD1740" s="14">
        <f t="shared" si="13"/>
        <v>1984</v>
      </c>
      <c r="AE1740" s="14">
        <f t="shared" si="14"/>
        <v>139</v>
      </c>
      <c r="AF1740" s="14">
        <f t="shared" si="15"/>
        <v>4</v>
      </c>
      <c r="AG1740" s="17">
        <f t="shared" si="16"/>
        <v>40.06086218</v>
      </c>
      <c r="AH1740" s="20">
        <f>12*(J1740*'Programas e Observações'!$C$8+K1740*'Programas e Observações'!$C$9+L1740*('Programas e Observações'!$C$8+'Programas e Observações'!$C$9)+M1740*'Programas e Observações'!$C$10)</f>
        <v>283982.64</v>
      </c>
      <c r="AI1740" s="20">
        <f>12*(J1740*'Programas e Observações'!$D$8+K1740*'Programas e Observações'!$D$9+L1740*('Programas e Observações'!$D$8+'Programas e Observações'!$D$9)+M1740*'Programas e Observações'!$D$10)</f>
        <v>496561.8</v>
      </c>
      <c r="AJ1740" s="13" t="s">
        <v>5346</v>
      </c>
      <c r="AK1740" s="13" t="s">
        <v>6680</v>
      </c>
    </row>
    <row r="1741" ht="15.75" customHeight="1">
      <c r="A1741" s="13" t="s">
        <v>6960</v>
      </c>
      <c r="B1741" s="13" t="s">
        <v>6961</v>
      </c>
      <c r="C1741" s="13" t="s">
        <v>6962</v>
      </c>
      <c r="D1741" s="13" t="s">
        <v>6641</v>
      </c>
      <c r="E1741" s="13" t="s">
        <v>6706</v>
      </c>
      <c r="F1741" s="13" t="s">
        <v>6707</v>
      </c>
      <c r="G1741" s="14">
        <v>31569.0</v>
      </c>
      <c r="H1741" s="16" t="b">
        <f>G1741&lt;'Programas e Observações'!$C$11</f>
        <v>0</v>
      </c>
      <c r="I1741" s="14">
        <v>971.0</v>
      </c>
      <c r="J1741" s="14">
        <v>292.0</v>
      </c>
      <c r="K1741" s="14">
        <v>22.0</v>
      </c>
      <c r="L1741" s="14">
        <v>72.0</v>
      </c>
      <c r="M1741" s="14">
        <v>66.0</v>
      </c>
      <c r="N1741" s="14">
        <v>87.0</v>
      </c>
      <c r="O1741" s="14">
        <v>38.0</v>
      </c>
      <c r="P1741" s="14">
        <v>2.0</v>
      </c>
      <c r="Q1741" s="14"/>
      <c r="R1741" s="17">
        <f t="shared" si="1"/>
        <v>30.75802211</v>
      </c>
      <c r="S1741" s="17">
        <f t="shared" si="2"/>
        <v>9.249580284</v>
      </c>
      <c r="T1741" s="17">
        <f t="shared" si="3"/>
        <v>0.6968861858</v>
      </c>
      <c r="U1741" s="17">
        <f t="shared" si="4"/>
        <v>2.280718426</v>
      </c>
      <c r="V1741" s="17">
        <f t="shared" si="5"/>
        <v>2.090658557</v>
      </c>
      <c r="W1741" s="17">
        <f t="shared" si="6"/>
        <v>2.755868098</v>
      </c>
      <c r="X1741" s="17">
        <f t="shared" si="7"/>
        <v>1.203712503</v>
      </c>
      <c r="Y1741" s="14">
        <f t="shared" si="8"/>
        <v>5045</v>
      </c>
      <c r="Z1741" s="14">
        <f t="shared" si="9"/>
        <v>1367</v>
      </c>
      <c r="AA1741" s="14">
        <f t="shared" si="10"/>
        <v>284</v>
      </c>
      <c r="AB1741" s="14">
        <f t="shared" si="11"/>
        <v>617</v>
      </c>
      <c r="AC1741" s="14">
        <f t="shared" si="12"/>
        <v>353</v>
      </c>
      <c r="AD1741" s="14">
        <f t="shared" si="13"/>
        <v>1297</v>
      </c>
      <c r="AE1741" s="14">
        <f t="shared" si="14"/>
        <v>334</v>
      </c>
      <c r="AF1741" s="14">
        <f t="shared" si="15"/>
        <v>9</v>
      </c>
      <c r="AG1741" s="17">
        <f t="shared" si="16"/>
        <v>22.03335794</v>
      </c>
      <c r="AH1741" s="20">
        <f>12*(J1741*'Programas e Observações'!$C$8+K1741*'Programas e Observações'!$C$9+L1741*('Programas e Observações'!$C$8+'Programas e Observações'!$C$9)+M1741*'Programas e Observações'!$C$10)</f>
        <v>154974.48</v>
      </c>
      <c r="AI1741" s="20">
        <f>12*(J1741*'Programas e Observações'!$D$8+K1741*'Programas e Observações'!$D$9+L1741*('Programas e Observações'!$D$8+'Programas e Observações'!$D$9)+M1741*'Programas e Observações'!$D$10)</f>
        <v>288856.32</v>
      </c>
      <c r="AJ1741" s="13" t="s">
        <v>2434</v>
      </c>
      <c r="AK1741" s="13" t="s">
        <v>3571</v>
      </c>
    </row>
    <row r="1742" ht="15.75" customHeight="1">
      <c r="A1742" s="13" t="s">
        <v>6963</v>
      </c>
      <c r="B1742" s="13" t="s">
        <v>6964</v>
      </c>
      <c r="C1742" s="13" t="s">
        <v>6965</v>
      </c>
      <c r="D1742" s="13" t="s">
        <v>6641</v>
      </c>
      <c r="E1742" s="13" t="s">
        <v>6782</v>
      </c>
      <c r="F1742" s="13" t="s">
        <v>6783</v>
      </c>
      <c r="G1742" s="14">
        <v>31785.0</v>
      </c>
      <c r="H1742" s="16" t="b">
        <f>G1742&lt;'Programas e Observações'!$C$11</f>
        <v>0</v>
      </c>
      <c r="I1742" s="14">
        <v>563.0</v>
      </c>
      <c r="J1742" s="14">
        <v>128.0</v>
      </c>
      <c r="K1742" s="14">
        <v>104.0</v>
      </c>
      <c r="L1742" s="14">
        <v>164.0</v>
      </c>
      <c r="M1742" s="14">
        <v>32.0</v>
      </c>
      <c r="N1742" s="14">
        <v>120.0</v>
      </c>
      <c r="O1742" s="14">
        <v>30.0</v>
      </c>
      <c r="P1742" s="14">
        <v>1.0</v>
      </c>
      <c r="Q1742" s="14"/>
      <c r="R1742" s="17">
        <f t="shared" si="1"/>
        <v>17.71275759</v>
      </c>
      <c r="S1742" s="17">
        <f t="shared" si="2"/>
        <v>4.027056788</v>
      </c>
      <c r="T1742" s="17">
        <f t="shared" si="3"/>
        <v>3.27198364</v>
      </c>
      <c r="U1742" s="17">
        <f t="shared" si="4"/>
        <v>5.159666509</v>
      </c>
      <c r="V1742" s="17">
        <f t="shared" si="5"/>
        <v>1.006764197</v>
      </c>
      <c r="W1742" s="17">
        <f t="shared" si="6"/>
        <v>3.775365739</v>
      </c>
      <c r="X1742" s="17">
        <f t="shared" si="7"/>
        <v>0.9438414346</v>
      </c>
      <c r="Y1742" s="14">
        <f t="shared" si="8"/>
        <v>1405</v>
      </c>
      <c r="Z1742" s="14">
        <f t="shared" si="9"/>
        <v>297</v>
      </c>
      <c r="AA1742" s="14">
        <f t="shared" si="10"/>
        <v>172</v>
      </c>
      <c r="AB1742" s="14">
        <f t="shared" si="11"/>
        <v>320</v>
      </c>
      <c r="AC1742" s="14">
        <f t="shared" si="12"/>
        <v>93</v>
      </c>
      <c r="AD1742" s="14">
        <f t="shared" si="13"/>
        <v>798</v>
      </c>
      <c r="AE1742" s="14">
        <f t="shared" si="14"/>
        <v>194</v>
      </c>
      <c r="AF1742" s="14">
        <f t="shared" si="15"/>
        <v>5</v>
      </c>
      <c r="AG1742" s="17">
        <f t="shared" si="16"/>
        <v>8.723619588</v>
      </c>
      <c r="AH1742" s="20">
        <f>12*(J1742*'Programas e Observações'!$C$8+K1742*'Programas e Observações'!$C$9+L1742*('Programas e Observações'!$C$8+'Programas e Observações'!$C$9)+M1742*'Programas e Observações'!$C$10)</f>
        <v>211383.36</v>
      </c>
      <c r="AI1742" s="20">
        <f>12*(J1742*'Programas e Observações'!$D$8+K1742*'Programas e Observações'!$D$9+L1742*('Programas e Observações'!$D$8+'Programas e Observações'!$D$9)+M1742*'Programas e Observações'!$D$10)</f>
        <v>322644</v>
      </c>
      <c r="AJ1742" s="13" t="s">
        <v>5297</v>
      </c>
      <c r="AK1742" s="13" t="s">
        <v>5057</v>
      </c>
    </row>
    <row r="1743" ht="15.75" customHeight="1">
      <c r="A1743" s="13" t="s">
        <v>6966</v>
      </c>
      <c r="B1743" s="13" t="s">
        <v>6967</v>
      </c>
      <c r="C1743" s="13" t="s">
        <v>6968</v>
      </c>
      <c r="D1743" s="13" t="s">
        <v>6641</v>
      </c>
      <c r="E1743" s="13" t="s">
        <v>6647</v>
      </c>
      <c r="F1743" s="13" t="s">
        <v>6648</v>
      </c>
      <c r="G1743" s="14">
        <v>53380.0</v>
      </c>
      <c r="H1743" s="16" t="b">
        <f>G1743&lt;'Programas e Observações'!$C$11</f>
        <v>0</v>
      </c>
      <c r="I1743" s="14">
        <v>2105.0</v>
      </c>
      <c r="J1743" s="14">
        <v>519.0</v>
      </c>
      <c r="K1743" s="14">
        <v>385.0</v>
      </c>
      <c r="L1743" s="14">
        <v>402.0</v>
      </c>
      <c r="M1743" s="14">
        <v>191.0</v>
      </c>
      <c r="N1743" s="14">
        <v>1145.0</v>
      </c>
      <c r="O1743" s="14">
        <v>77.0</v>
      </c>
      <c r="P1743" s="14">
        <v>0.0</v>
      </c>
      <c r="Q1743" s="14">
        <v>122.0</v>
      </c>
      <c r="R1743" s="17">
        <f t="shared" si="1"/>
        <v>39.43424504</v>
      </c>
      <c r="S1743" s="17">
        <f t="shared" si="2"/>
        <v>9.7227426</v>
      </c>
      <c r="T1743" s="17">
        <f t="shared" si="3"/>
        <v>7.212439116</v>
      </c>
      <c r="U1743" s="17">
        <f t="shared" si="4"/>
        <v>7.530910453</v>
      </c>
      <c r="V1743" s="17">
        <f t="shared" si="5"/>
        <v>3.578119146</v>
      </c>
      <c r="W1743" s="17">
        <f t="shared" si="6"/>
        <v>21.44998127</v>
      </c>
      <c r="X1743" s="17">
        <f t="shared" si="7"/>
        <v>1.442487823</v>
      </c>
      <c r="Y1743" s="14">
        <f t="shared" si="8"/>
        <v>11660</v>
      </c>
      <c r="Z1743" s="14">
        <f t="shared" si="9"/>
        <v>3609</v>
      </c>
      <c r="AA1743" s="14">
        <f t="shared" si="10"/>
        <v>1496</v>
      </c>
      <c r="AB1743" s="14">
        <f t="shared" si="11"/>
        <v>2962</v>
      </c>
      <c r="AC1743" s="14">
        <f t="shared" si="12"/>
        <v>836</v>
      </c>
      <c r="AD1743" s="14">
        <f t="shared" si="13"/>
        <v>2510</v>
      </c>
      <c r="AE1743" s="14">
        <f t="shared" si="14"/>
        <v>256</v>
      </c>
      <c r="AF1743" s="14">
        <f t="shared" si="15"/>
        <v>7</v>
      </c>
      <c r="AG1743" s="17">
        <f t="shared" si="16"/>
        <v>60.81944553</v>
      </c>
      <c r="AH1743" s="20">
        <f>12*(J1743*'Programas e Observações'!$C$8+K1743*'Programas e Observações'!$C$9+L1743*('Programas e Observações'!$C$8+'Programas e Observações'!$C$9)+M1743*'Programas e Observações'!$C$10)</f>
        <v>684518.88</v>
      </c>
      <c r="AI1743" s="20">
        <f>12*(J1743*'Programas e Observações'!$D$8+K1743*'Programas e Observações'!$D$9+L1743*('Programas e Observações'!$D$8+'Programas e Observações'!$D$9)+M1743*'Programas e Observações'!$D$10)</f>
        <v>1035474</v>
      </c>
      <c r="AJ1743" s="13" t="s">
        <v>6969</v>
      </c>
      <c r="AK1743" s="13" t="s">
        <v>3918</v>
      </c>
    </row>
    <row r="1744" ht="15.75" customHeight="1">
      <c r="A1744" s="13" t="s">
        <v>6970</v>
      </c>
      <c r="B1744" s="13" t="s">
        <v>6971</v>
      </c>
      <c r="C1744" s="13" t="s">
        <v>6972</v>
      </c>
      <c r="D1744" s="13" t="s">
        <v>6641</v>
      </c>
      <c r="E1744" s="13" t="s">
        <v>6782</v>
      </c>
      <c r="F1744" s="13" t="s">
        <v>6783</v>
      </c>
      <c r="G1744" s="14">
        <v>8700.0</v>
      </c>
      <c r="H1744" s="16" t="b">
        <f>G1744&lt;'Programas e Observações'!$C$11</f>
        <v>1</v>
      </c>
      <c r="I1744" s="14">
        <v>62.0</v>
      </c>
      <c r="J1744" s="14">
        <v>10.0</v>
      </c>
      <c r="K1744" s="14">
        <v>5.0</v>
      </c>
      <c r="L1744" s="14">
        <v>7.0</v>
      </c>
      <c r="M1744" s="14">
        <v>0.0</v>
      </c>
      <c r="N1744" s="14">
        <v>60.0</v>
      </c>
      <c r="O1744" s="14">
        <v>15.0</v>
      </c>
      <c r="P1744" s="14">
        <v>0.0</v>
      </c>
      <c r="Q1744" s="14"/>
      <c r="R1744" s="17">
        <f t="shared" si="1"/>
        <v>7.126436782</v>
      </c>
      <c r="S1744" s="17">
        <f t="shared" si="2"/>
        <v>1.149425287</v>
      </c>
      <c r="T1744" s="17">
        <f t="shared" si="3"/>
        <v>0.5747126437</v>
      </c>
      <c r="U1744" s="17">
        <f t="shared" si="4"/>
        <v>0.8045977011</v>
      </c>
      <c r="V1744" s="17">
        <f t="shared" si="5"/>
        <v>0</v>
      </c>
      <c r="W1744" s="17">
        <f t="shared" si="6"/>
        <v>6.896551724</v>
      </c>
      <c r="X1744" s="17">
        <f t="shared" si="7"/>
        <v>1.724137931</v>
      </c>
      <c r="Y1744" s="14">
        <f t="shared" si="8"/>
        <v>1405</v>
      </c>
      <c r="Z1744" s="14">
        <f t="shared" si="9"/>
        <v>297</v>
      </c>
      <c r="AA1744" s="14">
        <f t="shared" si="10"/>
        <v>172</v>
      </c>
      <c r="AB1744" s="14">
        <f t="shared" si="11"/>
        <v>320</v>
      </c>
      <c r="AC1744" s="14">
        <f t="shared" si="12"/>
        <v>93</v>
      </c>
      <c r="AD1744" s="14">
        <f t="shared" si="13"/>
        <v>798</v>
      </c>
      <c r="AE1744" s="14">
        <f t="shared" si="14"/>
        <v>194</v>
      </c>
      <c r="AF1744" s="14">
        <f t="shared" si="15"/>
        <v>5</v>
      </c>
      <c r="AG1744" s="17">
        <f t="shared" si="16"/>
        <v>8.723619588</v>
      </c>
      <c r="AH1744" s="20">
        <f>12*(J1744*'Programas e Observações'!$C$8+K1744*'Programas e Observações'!$C$9+L1744*('Programas e Observações'!$C$8+'Programas e Observações'!$C$9)+M1744*'Programas e Observações'!$C$10)</f>
        <v>9489</v>
      </c>
      <c r="AI1744" s="20">
        <f>12*(J1744*'Programas e Observações'!$D$8+K1744*'Programas e Observações'!$D$9+L1744*('Programas e Observações'!$D$8+'Programas e Observações'!$D$9)+M1744*'Programas e Observações'!$D$10)</f>
        <v>15862.08</v>
      </c>
      <c r="AJ1744" s="13" t="s">
        <v>2063</v>
      </c>
      <c r="AK1744" s="13" t="s">
        <v>3378</v>
      </c>
    </row>
    <row r="1745" ht="15.75" customHeight="1">
      <c r="A1745" s="13" t="s">
        <v>6973</v>
      </c>
      <c r="B1745" s="13" t="s">
        <v>6974</v>
      </c>
      <c r="C1745" s="13" t="s">
        <v>6975</v>
      </c>
      <c r="D1745" s="13" t="s">
        <v>6641</v>
      </c>
      <c r="E1745" s="13" t="s">
        <v>6652</v>
      </c>
      <c r="F1745" s="13" t="s">
        <v>6653</v>
      </c>
      <c r="G1745" s="14">
        <v>32707.0</v>
      </c>
      <c r="H1745" s="16" t="b">
        <f>G1745&lt;'Programas e Observações'!$C$11</f>
        <v>0</v>
      </c>
      <c r="I1745" s="14">
        <v>1713.0</v>
      </c>
      <c r="J1745" s="14">
        <v>489.0</v>
      </c>
      <c r="K1745" s="14">
        <v>142.0</v>
      </c>
      <c r="L1745" s="14">
        <v>352.0</v>
      </c>
      <c r="M1745" s="14">
        <v>143.0</v>
      </c>
      <c r="N1745" s="14">
        <v>310.0</v>
      </c>
      <c r="O1745" s="14">
        <v>46.0</v>
      </c>
      <c r="P1745" s="14">
        <v>2.0</v>
      </c>
      <c r="Q1745" s="14"/>
      <c r="R1745" s="17">
        <f t="shared" si="1"/>
        <v>52.37410952</v>
      </c>
      <c r="S1745" s="17">
        <f t="shared" si="2"/>
        <v>14.95092794</v>
      </c>
      <c r="T1745" s="17">
        <f t="shared" si="3"/>
        <v>4.341578255</v>
      </c>
      <c r="U1745" s="17">
        <f t="shared" si="4"/>
        <v>10.76222215</v>
      </c>
      <c r="V1745" s="17">
        <f t="shared" si="5"/>
        <v>4.37215275</v>
      </c>
      <c r="W1745" s="17">
        <f t="shared" si="6"/>
        <v>9.478093375</v>
      </c>
      <c r="X1745" s="17">
        <f t="shared" si="7"/>
        <v>1.406426759</v>
      </c>
      <c r="Y1745" s="14">
        <f t="shared" si="8"/>
        <v>21883</v>
      </c>
      <c r="Z1745" s="14">
        <f t="shared" si="9"/>
        <v>6766</v>
      </c>
      <c r="AA1745" s="14">
        <f t="shared" si="10"/>
        <v>2344</v>
      </c>
      <c r="AB1745" s="14">
        <f t="shared" si="11"/>
        <v>4916</v>
      </c>
      <c r="AC1745" s="14">
        <f t="shared" si="12"/>
        <v>1828</v>
      </c>
      <c r="AD1745" s="14">
        <f t="shared" si="13"/>
        <v>7468</v>
      </c>
      <c r="AE1745" s="14">
        <f t="shared" si="14"/>
        <v>1130</v>
      </c>
      <c r="AF1745" s="14">
        <f t="shared" si="15"/>
        <v>27</v>
      </c>
      <c r="AG1745" s="17">
        <f t="shared" si="16"/>
        <v>41.63202563</v>
      </c>
      <c r="AH1745" s="20">
        <f>12*(J1745*'Programas e Observações'!$C$8+K1745*'Programas e Observações'!$C$9+L1745*('Programas e Observações'!$C$8+'Programas e Observações'!$C$9)+M1745*'Programas e Observações'!$C$10)</f>
        <v>494067.24</v>
      </c>
      <c r="AI1745" s="20">
        <f>12*(J1745*'Programas e Observações'!$D$8+K1745*'Programas e Observações'!$D$9+L1745*('Programas e Observações'!$D$8+'Programas e Observações'!$D$9)+M1745*'Programas e Observações'!$D$10)</f>
        <v>809236.92</v>
      </c>
      <c r="AJ1745" s="13" t="s">
        <v>6976</v>
      </c>
      <c r="AK1745" s="13" t="s">
        <v>1279</v>
      </c>
    </row>
    <row r="1746" ht="15.75" customHeight="1">
      <c r="A1746" s="13" t="s">
        <v>6977</v>
      </c>
      <c r="B1746" s="13" t="s">
        <v>6978</v>
      </c>
      <c r="C1746" s="13" t="s">
        <v>6979</v>
      </c>
      <c r="D1746" s="13" t="s">
        <v>6641</v>
      </c>
      <c r="E1746" s="13" t="s">
        <v>6663</v>
      </c>
      <c r="F1746" s="13" t="s">
        <v>6664</v>
      </c>
      <c r="G1746" s="14">
        <v>25105.0</v>
      </c>
      <c r="H1746" s="16" t="b">
        <f>G1746&lt;'Programas e Observações'!$C$11</f>
        <v>0</v>
      </c>
      <c r="I1746" s="14">
        <v>0.0</v>
      </c>
      <c r="J1746" s="14">
        <v>0.0</v>
      </c>
      <c r="K1746" s="14">
        <v>0.0</v>
      </c>
      <c r="L1746" s="14">
        <v>0.0</v>
      </c>
      <c r="M1746" s="14">
        <v>0.0</v>
      </c>
      <c r="N1746" s="14">
        <v>220.0</v>
      </c>
      <c r="O1746" s="14">
        <v>34.0</v>
      </c>
      <c r="P1746" s="14">
        <v>1.0</v>
      </c>
      <c r="Q1746" s="14"/>
      <c r="R1746" s="17">
        <f t="shared" si="1"/>
        <v>0</v>
      </c>
      <c r="S1746" s="17">
        <f t="shared" si="2"/>
        <v>0</v>
      </c>
      <c r="T1746" s="17">
        <f t="shared" si="3"/>
        <v>0</v>
      </c>
      <c r="U1746" s="17">
        <f t="shared" si="4"/>
        <v>0</v>
      </c>
      <c r="V1746" s="17">
        <f t="shared" si="5"/>
        <v>0</v>
      </c>
      <c r="W1746" s="17">
        <f t="shared" si="6"/>
        <v>8.763194583</v>
      </c>
      <c r="X1746" s="17">
        <f t="shared" si="7"/>
        <v>1.35431189</v>
      </c>
      <c r="Y1746" s="14">
        <f t="shared" si="8"/>
        <v>65812</v>
      </c>
      <c r="Z1746" s="14">
        <f t="shared" si="9"/>
        <v>18792</v>
      </c>
      <c r="AA1746" s="14">
        <f t="shared" si="10"/>
        <v>10397</v>
      </c>
      <c r="AB1746" s="14">
        <f t="shared" si="11"/>
        <v>17824</v>
      </c>
      <c r="AC1746" s="14">
        <f t="shared" si="12"/>
        <v>4568</v>
      </c>
      <c r="AD1746" s="14">
        <f t="shared" si="13"/>
        <v>17679</v>
      </c>
      <c r="AE1746" s="14">
        <f t="shared" si="14"/>
        <v>2003</v>
      </c>
      <c r="AF1746" s="14">
        <f t="shared" si="15"/>
        <v>47</v>
      </c>
      <c r="AG1746" s="17">
        <f t="shared" si="16"/>
        <v>50.8588399</v>
      </c>
      <c r="AH1746" s="20">
        <f>12*(J1746*'Programas e Observações'!$C$8+K1746*'Programas e Observações'!$C$9+L1746*('Programas e Observações'!$C$8+'Programas e Observações'!$C$9)+M1746*'Programas e Observações'!$C$10)</f>
        <v>0</v>
      </c>
      <c r="AI1746" s="20">
        <f>12*(J1746*'Programas e Observações'!$D$8+K1746*'Programas e Observações'!$D$9+L1746*('Programas e Observações'!$D$8+'Programas e Observações'!$D$9)+M1746*'Programas e Observações'!$D$10)</f>
        <v>0</v>
      </c>
      <c r="AJ1746" s="13" t="s">
        <v>342</v>
      </c>
      <c r="AK1746" s="13" t="s">
        <v>343</v>
      </c>
    </row>
    <row r="1747" ht="15.75" customHeight="1">
      <c r="A1747" s="13" t="s">
        <v>6980</v>
      </c>
      <c r="B1747" s="13" t="s">
        <v>6981</v>
      </c>
      <c r="C1747" s="13" t="s">
        <v>6982</v>
      </c>
      <c r="D1747" s="13" t="s">
        <v>6641</v>
      </c>
      <c r="E1747" s="13" t="s">
        <v>6706</v>
      </c>
      <c r="F1747" s="13" t="s">
        <v>6707</v>
      </c>
      <c r="G1747" s="14">
        <v>12545.0</v>
      </c>
      <c r="H1747" s="16" t="b">
        <f>G1747&lt;'Programas e Observações'!$C$11</f>
        <v>1</v>
      </c>
      <c r="I1747" s="14">
        <v>0.0</v>
      </c>
      <c r="J1747" s="14">
        <v>0.0</v>
      </c>
      <c r="K1747" s="14">
        <v>0.0</v>
      </c>
      <c r="L1747" s="14">
        <v>0.0</v>
      </c>
      <c r="M1747" s="14">
        <v>0.0</v>
      </c>
      <c r="N1747" s="14">
        <v>53.0</v>
      </c>
      <c r="O1747" s="14">
        <v>13.0</v>
      </c>
      <c r="P1747" s="14">
        <v>0.0</v>
      </c>
      <c r="Q1747" s="14"/>
      <c r="R1747" s="17">
        <f t="shared" si="1"/>
        <v>0</v>
      </c>
      <c r="S1747" s="17">
        <f t="shared" si="2"/>
        <v>0</v>
      </c>
      <c r="T1747" s="17">
        <f t="shared" si="3"/>
        <v>0</v>
      </c>
      <c r="U1747" s="17">
        <f t="shared" si="4"/>
        <v>0</v>
      </c>
      <c r="V1747" s="17">
        <f t="shared" si="5"/>
        <v>0</v>
      </c>
      <c r="W1747" s="17">
        <f t="shared" si="6"/>
        <v>4.224790753</v>
      </c>
      <c r="X1747" s="17">
        <f t="shared" si="7"/>
        <v>1.03626943</v>
      </c>
      <c r="Y1747" s="14">
        <f t="shared" si="8"/>
        <v>5045</v>
      </c>
      <c r="Z1747" s="14">
        <f t="shared" si="9"/>
        <v>1367</v>
      </c>
      <c r="AA1747" s="14">
        <f t="shared" si="10"/>
        <v>284</v>
      </c>
      <c r="AB1747" s="14">
        <f t="shared" si="11"/>
        <v>617</v>
      </c>
      <c r="AC1747" s="14">
        <f t="shared" si="12"/>
        <v>353</v>
      </c>
      <c r="AD1747" s="14">
        <f t="shared" si="13"/>
        <v>1297</v>
      </c>
      <c r="AE1747" s="14">
        <f t="shared" si="14"/>
        <v>334</v>
      </c>
      <c r="AF1747" s="14">
        <f t="shared" si="15"/>
        <v>9</v>
      </c>
      <c r="AG1747" s="17">
        <f t="shared" si="16"/>
        <v>22.03335794</v>
      </c>
      <c r="AH1747" s="20">
        <f>12*(J1747*'Programas e Observações'!$C$8+K1747*'Programas e Observações'!$C$9+L1747*('Programas e Observações'!$C$8+'Programas e Observações'!$C$9)+M1747*'Programas e Observações'!$C$10)</f>
        <v>0</v>
      </c>
      <c r="AI1747" s="20">
        <f>12*(J1747*'Programas e Observações'!$D$8+K1747*'Programas e Observações'!$D$9+L1747*('Programas e Observações'!$D$8+'Programas e Observações'!$D$9)+M1747*'Programas e Observações'!$D$10)</f>
        <v>0</v>
      </c>
      <c r="AJ1747" s="13" t="s">
        <v>342</v>
      </c>
      <c r="AK1747" s="13" t="s">
        <v>343</v>
      </c>
    </row>
    <row r="1748" ht="15.75" customHeight="1">
      <c r="A1748" s="13" t="s">
        <v>6983</v>
      </c>
      <c r="B1748" s="13" t="s">
        <v>6984</v>
      </c>
      <c r="C1748" s="13" t="s">
        <v>6985</v>
      </c>
      <c r="D1748" s="13" t="s">
        <v>6641</v>
      </c>
      <c r="E1748" s="13" t="s">
        <v>6672</v>
      </c>
      <c r="F1748" s="13" t="s">
        <v>6673</v>
      </c>
      <c r="G1748" s="14">
        <v>5906.0</v>
      </c>
      <c r="H1748" s="16" t="b">
        <f>G1748&lt;'Programas e Observações'!$C$11</f>
        <v>1</v>
      </c>
      <c r="I1748" s="14">
        <v>0.0</v>
      </c>
      <c r="J1748" s="14">
        <v>0.0</v>
      </c>
      <c r="K1748" s="14">
        <v>0.0</v>
      </c>
      <c r="L1748" s="14">
        <v>0.0</v>
      </c>
      <c r="M1748" s="14">
        <v>0.0</v>
      </c>
      <c r="N1748" s="14">
        <v>66.0</v>
      </c>
      <c r="O1748" s="14">
        <v>14.0</v>
      </c>
      <c r="P1748" s="14">
        <v>0.0</v>
      </c>
      <c r="Q1748" s="14"/>
      <c r="R1748" s="17">
        <f t="shared" si="1"/>
        <v>0</v>
      </c>
      <c r="S1748" s="17">
        <f t="shared" si="2"/>
        <v>0</v>
      </c>
      <c r="T1748" s="17">
        <f t="shared" si="3"/>
        <v>0</v>
      </c>
      <c r="U1748" s="17">
        <f t="shared" si="4"/>
        <v>0</v>
      </c>
      <c r="V1748" s="17">
        <f t="shared" si="5"/>
        <v>0</v>
      </c>
      <c r="W1748" s="17">
        <f t="shared" si="6"/>
        <v>11.17507619</v>
      </c>
      <c r="X1748" s="17">
        <f t="shared" si="7"/>
        <v>2.370470708</v>
      </c>
      <c r="Y1748" s="14">
        <f t="shared" si="8"/>
        <v>6173</v>
      </c>
      <c r="Z1748" s="14">
        <f t="shared" si="9"/>
        <v>1781</v>
      </c>
      <c r="AA1748" s="14">
        <f t="shared" si="10"/>
        <v>672</v>
      </c>
      <c r="AB1748" s="14">
        <f t="shared" si="11"/>
        <v>1196</v>
      </c>
      <c r="AC1748" s="14">
        <f t="shared" si="12"/>
        <v>629</v>
      </c>
      <c r="AD1748" s="14">
        <f t="shared" si="13"/>
        <v>1612</v>
      </c>
      <c r="AE1748" s="14">
        <f t="shared" si="14"/>
        <v>345</v>
      </c>
      <c r="AF1748" s="14">
        <f t="shared" si="15"/>
        <v>10</v>
      </c>
      <c r="AG1748" s="17">
        <f t="shared" si="16"/>
        <v>40.0612633</v>
      </c>
      <c r="AH1748" s="20">
        <f>12*(J1748*'Programas e Observações'!$C$8+K1748*'Programas e Observações'!$C$9+L1748*('Programas e Observações'!$C$8+'Programas e Observações'!$C$9)+M1748*'Programas e Observações'!$C$10)</f>
        <v>0</v>
      </c>
      <c r="AI1748" s="20">
        <f>12*(J1748*'Programas e Observações'!$D$8+K1748*'Programas e Observações'!$D$9+L1748*('Programas e Observações'!$D$8+'Programas e Observações'!$D$9)+M1748*'Programas e Observações'!$D$10)</f>
        <v>0</v>
      </c>
      <c r="AJ1748" s="13" t="s">
        <v>342</v>
      </c>
      <c r="AK1748" s="13" t="s">
        <v>343</v>
      </c>
    </row>
    <row r="1749" ht="15.75" customHeight="1">
      <c r="A1749" s="13" t="s">
        <v>6986</v>
      </c>
      <c r="B1749" s="13" t="s">
        <v>6987</v>
      </c>
      <c r="C1749" s="13" t="s">
        <v>6988</v>
      </c>
      <c r="D1749" s="13" t="s">
        <v>6641</v>
      </c>
      <c r="E1749" s="13" t="s">
        <v>6652</v>
      </c>
      <c r="F1749" s="13" t="s">
        <v>6653</v>
      </c>
      <c r="G1749" s="14">
        <v>19428.0</v>
      </c>
      <c r="H1749" s="16" t="b">
        <f>G1749&lt;'Programas e Observações'!$C$11</f>
        <v>1</v>
      </c>
      <c r="I1749" s="14">
        <v>0.0</v>
      </c>
      <c r="J1749" s="14">
        <v>0.0</v>
      </c>
      <c r="K1749" s="14">
        <v>0.0</v>
      </c>
      <c r="L1749" s="14">
        <v>0.0</v>
      </c>
      <c r="M1749" s="14">
        <v>0.0</v>
      </c>
      <c r="N1749" s="14">
        <v>228.0</v>
      </c>
      <c r="O1749" s="14">
        <v>44.0</v>
      </c>
      <c r="P1749" s="14">
        <v>0.0</v>
      </c>
      <c r="Q1749" s="14"/>
      <c r="R1749" s="17">
        <f t="shared" si="1"/>
        <v>0</v>
      </c>
      <c r="S1749" s="17">
        <f t="shared" si="2"/>
        <v>0</v>
      </c>
      <c r="T1749" s="17">
        <f t="shared" si="3"/>
        <v>0</v>
      </c>
      <c r="U1749" s="17">
        <f t="shared" si="4"/>
        <v>0</v>
      </c>
      <c r="V1749" s="17">
        <f t="shared" si="5"/>
        <v>0</v>
      </c>
      <c r="W1749" s="17">
        <f t="shared" si="6"/>
        <v>11.73563928</v>
      </c>
      <c r="X1749" s="17">
        <f t="shared" si="7"/>
        <v>2.264772493</v>
      </c>
      <c r="Y1749" s="14">
        <f t="shared" si="8"/>
        <v>21883</v>
      </c>
      <c r="Z1749" s="14">
        <f t="shared" si="9"/>
        <v>6766</v>
      </c>
      <c r="AA1749" s="14">
        <f t="shared" si="10"/>
        <v>2344</v>
      </c>
      <c r="AB1749" s="14">
        <f t="shared" si="11"/>
        <v>4916</v>
      </c>
      <c r="AC1749" s="14">
        <f t="shared" si="12"/>
        <v>1828</v>
      </c>
      <c r="AD1749" s="14">
        <f t="shared" si="13"/>
        <v>7468</v>
      </c>
      <c r="AE1749" s="14">
        <f t="shared" si="14"/>
        <v>1130</v>
      </c>
      <c r="AF1749" s="14">
        <f t="shared" si="15"/>
        <v>27</v>
      </c>
      <c r="AG1749" s="17">
        <f t="shared" si="16"/>
        <v>41.63202563</v>
      </c>
      <c r="AH1749" s="20">
        <f>12*(J1749*'Programas e Observações'!$C$8+K1749*'Programas e Observações'!$C$9+L1749*('Programas e Observações'!$C$8+'Programas e Observações'!$C$9)+M1749*'Programas e Observações'!$C$10)</f>
        <v>0</v>
      </c>
      <c r="AI1749" s="20">
        <f>12*(J1749*'Programas e Observações'!$D$8+K1749*'Programas e Observações'!$D$9+L1749*('Programas e Observações'!$D$8+'Programas e Observações'!$D$9)+M1749*'Programas e Observações'!$D$10)</f>
        <v>0</v>
      </c>
      <c r="AJ1749" s="13" t="s">
        <v>342</v>
      </c>
      <c r="AK1749" s="13" t="s">
        <v>343</v>
      </c>
    </row>
    <row r="1750" ht="15.75" customHeight="1">
      <c r="A1750" s="13" t="s">
        <v>6989</v>
      </c>
      <c r="B1750" s="13" t="s">
        <v>6990</v>
      </c>
      <c r="C1750" s="13" t="s">
        <v>6991</v>
      </c>
      <c r="D1750" s="13" t="s">
        <v>6641</v>
      </c>
      <c r="E1750" s="13" t="s">
        <v>6647</v>
      </c>
      <c r="F1750" s="13" t="s">
        <v>6648</v>
      </c>
      <c r="G1750" s="14">
        <v>39143.0</v>
      </c>
      <c r="H1750" s="16" t="b">
        <f>G1750&lt;'Programas e Observações'!$C$11</f>
        <v>0</v>
      </c>
      <c r="I1750" s="14">
        <v>2524.0</v>
      </c>
      <c r="J1750" s="14">
        <v>637.0</v>
      </c>
      <c r="K1750" s="14">
        <v>305.0</v>
      </c>
      <c r="L1750" s="14">
        <v>634.0</v>
      </c>
      <c r="M1750" s="14">
        <v>235.0</v>
      </c>
      <c r="N1750" s="14">
        <v>413.0</v>
      </c>
      <c r="O1750" s="14">
        <v>50.0</v>
      </c>
      <c r="P1750" s="14">
        <v>0.0</v>
      </c>
      <c r="Q1750" s="14"/>
      <c r="R1750" s="17">
        <f t="shared" si="1"/>
        <v>64.48151649</v>
      </c>
      <c r="S1750" s="17">
        <f t="shared" si="2"/>
        <v>16.27366323</v>
      </c>
      <c r="T1750" s="17">
        <f t="shared" si="3"/>
        <v>7.791942365</v>
      </c>
      <c r="U1750" s="17">
        <f t="shared" si="4"/>
        <v>16.19702118</v>
      </c>
      <c r="V1750" s="17">
        <f t="shared" si="5"/>
        <v>6.003627724</v>
      </c>
      <c r="W1750" s="17">
        <f t="shared" si="6"/>
        <v>10.55105638</v>
      </c>
      <c r="X1750" s="17">
        <f t="shared" si="7"/>
        <v>1.277367601</v>
      </c>
      <c r="Y1750" s="14">
        <f t="shared" si="8"/>
        <v>11660</v>
      </c>
      <c r="Z1750" s="14">
        <f t="shared" si="9"/>
        <v>3609</v>
      </c>
      <c r="AA1750" s="14">
        <f t="shared" si="10"/>
        <v>1496</v>
      </c>
      <c r="AB1750" s="14">
        <f t="shared" si="11"/>
        <v>2962</v>
      </c>
      <c r="AC1750" s="14">
        <f t="shared" si="12"/>
        <v>836</v>
      </c>
      <c r="AD1750" s="14">
        <f t="shared" si="13"/>
        <v>2510</v>
      </c>
      <c r="AE1750" s="14">
        <f t="shared" si="14"/>
        <v>256</v>
      </c>
      <c r="AF1750" s="14">
        <f t="shared" si="15"/>
        <v>7</v>
      </c>
      <c r="AG1750" s="17">
        <f t="shared" si="16"/>
        <v>60.81944553</v>
      </c>
      <c r="AH1750" s="20">
        <f>12*(J1750*'Programas e Observações'!$C$8+K1750*'Programas e Observações'!$C$9+L1750*('Programas e Observações'!$C$8+'Programas e Observações'!$C$9)+M1750*'Programas e Observações'!$C$10)</f>
        <v>854658</v>
      </c>
      <c r="AI1750" s="20">
        <f>12*(J1750*'Programas e Observações'!$D$8+K1750*'Programas e Observações'!$D$9+L1750*('Programas e Observações'!$D$8+'Programas e Observações'!$D$9)+M1750*'Programas e Observações'!$D$10)</f>
        <v>1335398.64</v>
      </c>
      <c r="AJ1750" s="13" t="s">
        <v>6992</v>
      </c>
      <c r="AK1750" s="13" t="s">
        <v>6993</v>
      </c>
    </row>
    <row r="1751" ht="15.75" customHeight="1">
      <c r="A1751" s="13" t="s">
        <v>6994</v>
      </c>
      <c r="B1751" s="13" t="s">
        <v>6995</v>
      </c>
      <c r="C1751" s="13" t="s">
        <v>6996</v>
      </c>
      <c r="D1751" s="13" t="s">
        <v>6641</v>
      </c>
      <c r="E1751" s="13" t="s">
        <v>6652</v>
      </c>
      <c r="F1751" s="13" t="s">
        <v>6653</v>
      </c>
      <c r="G1751" s="14">
        <v>24106.0</v>
      </c>
      <c r="H1751" s="16" t="b">
        <f>G1751&lt;'Programas e Observações'!$C$11</f>
        <v>0</v>
      </c>
      <c r="I1751" s="14">
        <v>496.0</v>
      </c>
      <c r="J1751" s="14">
        <v>115.0</v>
      </c>
      <c r="K1751" s="14">
        <v>55.0</v>
      </c>
      <c r="L1751" s="14">
        <v>60.0</v>
      </c>
      <c r="M1751" s="14">
        <v>26.0</v>
      </c>
      <c r="N1751" s="14">
        <v>139.0</v>
      </c>
      <c r="O1751" s="14">
        <v>31.0</v>
      </c>
      <c r="P1751" s="14">
        <v>0.0</v>
      </c>
      <c r="Q1751" s="14"/>
      <c r="R1751" s="17">
        <f t="shared" si="1"/>
        <v>20.57579026</v>
      </c>
      <c r="S1751" s="17">
        <f t="shared" si="2"/>
        <v>4.770596532</v>
      </c>
      <c r="T1751" s="17">
        <f t="shared" si="3"/>
        <v>2.281589646</v>
      </c>
      <c r="U1751" s="17">
        <f t="shared" si="4"/>
        <v>2.489006886</v>
      </c>
      <c r="V1751" s="17">
        <f t="shared" si="5"/>
        <v>1.078569651</v>
      </c>
      <c r="W1751" s="17">
        <f t="shared" si="6"/>
        <v>5.766199286</v>
      </c>
      <c r="X1751" s="17">
        <f t="shared" si="7"/>
        <v>1.285986891</v>
      </c>
      <c r="Y1751" s="14">
        <f t="shared" si="8"/>
        <v>21883</v>
      </c>
      <c r="Z1751" s="14">
        <f t="shared" si="9"/>
        <v>6766</v>
      </c>
      <c r="AA1751" s="14">
        <f t="shared" si="10"/>
        <v>2344</v>
      </c>
      <c r="AB1751" s="14">
        <f t="shared" si="11"/>
        <v>4916</v>
      </c>
      <c r="AC1751" s="14">
        <f t="shared" si="12"/>
        <v>1828</v>
      </c>
      <c r="AD1751" s="14">
        <f t="shared" si="13"/>
        <v>7468</v>
      </c>
      <c r="AE1751" s="14">
        <f t="shared" si="14"/>
        <v>1130</v>
      </c>
      <c r="AF1751" s="14">
        <f t="shared" si="15"/>
        <v>27</v>
      </c>
      <c r="AG1751" s="17">
        <f t="shared" si="16"/>
        <v>41.63202563</v>
      </c>
      <c r="AH1751" s="20">
        <f>12*(J1751*'Programas e Observações'!$C$8+K1751*'Programas e Observações'!$C$9+L1751*('Programas e Observações'!$C$8+'Programas e Observações'!$C$9)+M1751*'Programas e Observações'!$C$10)</f>
        <v>107045.28</v>
      </c>
      <c r="AI1751" s="20">
        <f>12*(J1751*'Programas e Observações'!$D$8+K1751*'Programas e Observações'!$D$9+L1751*('Programas e Observações'!$D$8+'Programas e Observações'!$D$9)+M1751*'Programas e Observações'!$D$10)</f>
        <v>172837.56</v>
      </c>
      <c r="AJ1751" s="13" t="s">
        <v>6997</v>
      </c>
      <c r="AK1751" s="13" t="s">
        <v>1843</v>
      </c>
    </row>
    <row r="1752" ht="15.75" customHeight="1">
      <c r="A1752" s="13" t="s">
        <v>6998</v>
      </c>
      <c r="B1752" s="13" t="s">
        <v>6999</v>
      </c>
      <c r="C1752" s="13" t="s">
        <v>7000</v>
      </c>
      <c r="D1752" s="13" t="s">
        <v>6641</v>
      </c>
      <c r="E1752" s="13" t="s">
        <v>6684</v>
      </c>
      <c r="F1752" s="13" t="s">
        <v>6685</v>
      </c>
      <c r="G1752" s="14">
        <v>60860.0</v>
      </c>
      <c r="H1752" s="16" t="b">
        <f>G1752&lt;'Programas e Observações'!$C$11</f>
        <v>0</v>
      </c>
      <c r="I1752" s="14">
        <v>2748.0</v>
      </c>
      <c r="J1752" s="14">
        <v>802.0</v>
      </c>
      <c r="K1752" s="14">
        <v>428.0</v>
      </c>
      <c r="L1752" s="14">
        <v>729.0</v>
      </c>
      <c r="M1752" s="14">
        <v>187.0</v>
      </c>
      <c r="N1752" s="14">
        <v>1028.0</v>
      </c>
      <c r="O1752" s="14">
        <v>51.0</v>
      </c>
      <c r="P1752" s="14">
        <v>2.0</v>
      </c>
      <c r="Q1752" s="14">
        <v>113.0</v>
      </c>
      <c r="R1752" s="17">
        <f t="shared" si="1"/>
        <v>45.15280973</v>
      </c>
      <c r="S1752" s="17">
        <f t="shared" si="2"/>
        <v>13.17778508</v>
      </c>
      <c r="T1752" s="17">
        <f t="shared" si="3"/>
        <v>7.032533684</v>
      </c>
      <c r="U1752" s="17">
        <f t="shared" si="4"/>
        <v>11.97831088</v>
      </c>
      <c r="V1752" s="17">
        <f t="shared" si="5"/>
        <v>3.072625698</v>
      </c>
      <c r="W1752" s="17">
        <f t="shared" si="6"/>
        <v>16.89122576</v>
      </c>
      <c r="X1752" s="17">
        <f t="shared" si="7"/>
        <v>0.8379888268</v>
      </c>
      <c r="Y1752" s="14">
        <f t="shared" si="8"/>
        <v>7925</v>
      </c>
      <c r="Z1752" s="14">
        <f t="shared" si="9"/>
        <v>2919</v>
      </c>
      <c r="AA1752" s="14">
        <f t="shared" si="10"/>
        <v>851</v>
      </c>
      <c r="AB1752" s="14">
        <f t="shared" si="11"/>
        <v>2014</v>
      </c>
      <c r="AC1752" s="14">
        <f t="shared" si="12"/>
        <v>607</v>
      </c>
      <c r="AD1752" s="14">
        <f t="shared" si="13"/>
        <v>1984</v>
      </c>
      <c r="AE1752" s="14">
        <f t="shared" si="14"/>
        <v>139</v>
      </c>
      <c r="AF1752" s="14">
        <f t="shared" si="15"/>
        <v>4</v>
      </c>
      <c r="AG1752" s="17">
        <f t="shared" si="16"/>
        <v>40.06086218</v>
      </c>
      <c r="AH1752" s="20">
        <f>12*(J1752*'Programas e Observações'!$C$8+K1752*'Programas e Observações'!$C$9+L1752*('Programas e Observações'!$C$8+'Programas e Observações'!$C$9)+M1752*'Programas e Observações'!$C$10)</f>
        <v>992033.76</v>
      </c>
      <c r="AI1752" s="20">
        <f>12*(J1752*'Programas e Observações'!$D$8+K1752*'Programas e Observações'!$D$9+L1752*('Programas e Observações'!$D$8+'Programas e Observações'!$D$9)+M1752*'Programas e Observações'!$D$10)</f>
        <v>1570304.16</v>
      </c>
      <c r="AJ1752" s="13" t="s">
        <v>7001</v>
      </c>
      <c r="AK1752" s="13" t="s">
        <v>7002</v>
      </c>
    </row>
    <row r="1753" ht="15.75" customHeight="1">
      <c r="A1753" s="13" t="s">
        <v>7003</v>
      </c>
      <c r="B1753" s="13" t="s">
        <v>7004</v>
      </c>
      <c r="C1753" s="13" t="s">
        <v>5060</v>
      </c>
      <c r="D1753" s="13" t="s">
        <v>6641</v>
      </c>
      <c r="E1753" s="13" t="s">
        <v>6658</v>
      </c>
      <c r="F1753" s="13" t="s">
        <v>6659</v>
      </c>
      <c r="G1753" s="14">
        <v>24414.0</v>
      </c>
      <c r="H1753" s="16" t="b">
        <f>G1753&lt;'Programas e Observações'!$C$11</f>
        <v>0</v>
      </c>
      <c r="I1753" s="14">
        <v>0.0</v>
      </c>
      <c r="J1753" s="14">
        <v>0.0</v>
      </c>
      <c r="K1753" s="14">
        <v>0.0</v>
      </c>
      <c r="L1753" s="14">
        <v>0.0</v>
      </c>
      <c r="M1753" s="14">
        <v>0.0</v>
      </c>
      <c r="N1753" s="14">
        <v>127.0</v>
      </c>
      <c r="O1753" s="14">
        <v>50.0</v>
      </c>
      <c r="P1753" s="14">
        <v>2.0</v>
      </c>
      <c r="Q1753" s="14"/>
      <c r="R1753" s="17">
        <f t="shared" si="1"/>
        <v>0</v>
      </c>
      <c r="S1753" s="17">
        <f t="shared" si="2"/>
        <v>0</v>
      </c>
      <c r="T1753" s="17">
        <f t="shared" si="3"/>
        <v>0</v>
      </c>
      <c r="U1753" s="17">
        <f t="shared" si="4"/>
        <v>0</v>
      </c>
      <c r="V1753" s="17">
        <f t="shared" si="5"/>
        <v>0</v>
      </c>
      <c r="W1753" s="17">
        <f t="shared" si="6"/>
        <v>5.201933317</v>
      </c>
      <c r="X1753" s="17">
        <f t="shared" si="7"/>
        <v>2.048005243</v>
      </c>
      <c r="Y1753" s="14">
        <f t="shared" si="8"/>
        <v>2023</v>
      </c>
      <c r="Z1753" s="14">
        <f t="shared" si="9"/>
        <v>683</v>
      </c>
      <c r="AA1753" s="14">
        <f t="shared" si="10"/>
        <v>149</v>
      </c>
      <c r="AB1753" s="14">
        <f t="shared" si="11"/>
        <v>465</v>
      </c>
      <c r="AC1753" s="14">
        <f t="shared" si="12"/>
        <v>92</v>
      </c>
      <c r="AD1753" s="14">
        <f t="shared" si="13"/>
        <v>707</v>
      </c>
      <c r="AE1753" s="14">
        <f t="shared" si="14"/>
        <v>185</v>
      </c>
      <c r="AF1753" s="14">
        <f t="shared" si="15"/>
        <v>4</v>
      </c>
      <c r="AG1753" s="17">
        <f t="shared" si="16"/>
        <v>16.24834344</v>
      </c>
      <c r="AH1753" s="20">
        <f>12*(J1753*'Programas e Observações'!$C$8+K1753*'Programas e Observações'!$C$9+L1753*('Programas e Observações'!$C$8+'Programas e Observações'!$C$9)+M1753*'Programas e Observações'!$C$10)</f>
        <v>0</v>
      </c>
      <c r="AI1753" s="20">
        <f>12*(J1753*'Programas e Observações'!$D$8+K1753*'Programas e Observações'!$D$9+L1753*('Programas e Observações'!$D$8+'Programas e Observações'!$D$9)+M1753*'Programas e Observações'!$D$10)</f>
        <v>0</v>
      </c>
      <c r="AJ1753" s="13" t="s">
        <v>342</v>
      </c>
      <c r="AK1753" s="13" t="s">
        <v>343</v>
      </c>
    </row>
    <row r="1754" ht="15.75" customHeight="1">
      <c r="A1754" s="13" t="s">
        <v>7005</v>
      </c>
      <c r="B1754" s="13" t="s">
        <v>7006</v>
      </c>
      <c r="C1754" s="13" t="s">
        <v>7007</v>
      </c>
      <c r="D1754" s="13" t="s">
        <v>7008</v>
      </c>
      <c r="E1754" s="13" t="s">
        <v>7009</v>
      </c>
      <c r="F1754" s="13" t="s">
        <v>7010</v>
      </c>
      <c r="G1754" s="14">
        <v>2202.0</v>
      </c>
      <c r="H1754" s="16" t="b">
        <f>G1754&lt;'Programas e Observações'!$C$11</f>
        <v>1</v>
      </c>
      <c r="I1754" s="14">
        <v>0.0</v>
      </c>
      <c r="J1754" s="14">
        <v>0.0</v>
      </c>
      <c r="K1754" s="14">
        <v>0.0</v>
      </c>
      <c r="L1754" s="14">
        <v>0.0</v>
      </c>
      <c r="M1754" s="14">
        <v>0.0</v>
      </c>
      <c r="N1754" s="14">
        <v>16.0</v>
      </c>
      <c r="O1754" s="14">
        <v>2.0</v>
      </c>
      <c r="P1754" s="14">
        <v>0.0</v>
      </c>
      <c r="Q1754" s="14"/>
      <c r="R1754" s="17">
        <f t="shared" si="1"/>
        <v>0</v>
      </c>
      <c r="S1754" s="17">
        <f t="shared" si="2"/>
        <v>0</v>
      </c>
      <c r="T1754" s="17">
        <f t="shared" si="3"/>
        <v>0</v>
      </c>
      <c r="U1754" s="17">
        <f t="shared" si="4"/>
        <v>0</v>
      </c>
      <c r="V1754" s="17">
        <f t="shared" si="5"/>
        <v>0</v>
      </c>
      <c r="W1754" s="17">
        <f t="shared" si="6"/>
        <v>7.266121708</v>
      </c>
      <c r="X1754" s="17">
        <f t="shared" si="7"/>
        <v>0.9082652134</v>
      </c>
      <c r="Y1754" s="14">
        <f t="shared" si="8"/>
        <v>5948</v>
      </c>
      <c r="Z1754" s="14">
        <f t="shared" si="9"/>
        <v>1992</v>
      </c>
      <c r="AA1754" s="14">
        <f t="shared" si="10"/>
        <v>556</v>
      </c>
      <c r="AB1754" s="14">
        <f t="shared" si="11"/>
        <v>1392</v>
      </c>
      <c r="AC1754" s="14">
        <f t="shared" si="12"/>
        <v>282</v>
      </c>
      <c r="AD1754" s="14">
        <f t="shared" si="13"/>
        <v>1170</v>
      </c>
      <c r="AE1754" s="14">
        <f t="shared" si="14"/>
        <v>297</v>
      </c>
      <c r="AF1754" s="14">
        <f t="shared" si="15"/>
        <v>8</v>
      </c>
      <c r="AG1754" s="17">
        <f t="shared" si="16"/>
        <v>39.36075175</v>
      </c>
      <c r="AH1754" s="20">
        <f>12*(J1754*'Programas e Observações'!$C$8+K1754*'Programas e Observações'!$C$9+L1754*('Programas e Observações'!$C$8+'Programas e Observações'!$C$9)+M1754*'Programas e Observações'!$C$10)</f>
        <v>0</v>
      </c>
      <c r="AI1754" s="20">
        <f>12*(J1754*'Programas e Observações'!$D$8+K1754*'Programas e Observações'!$D$9+L1754*('Programas e Observações'!$D$8+'Programas e Observações'!$D$9)+M1754*'Programas e Observações'!$D$10)</f>
        <v>0</v>
      </c>
      <c r="AJ1754" s="13" t="s">
        <v>342</v>
      </c>
      <c r="AK1754" s="13" t="s">
        <v>343</v>
      </c>
    </row>
    <row r="1755" ht="15.75" customHeight="1">
      <c r="A1755" s="13" t="s">
        <v>7011</v>
      </c>
      <c r="B1755" s="13" t="s">
        <v>7012</v>
      </c>
      <c r="C1755" s="13" t="s">
        <v>7013</v>
      </c>
      <c r="D1755" s="13" t="s">
        <v>7008</v>
      </c>
      <c r="E1755" s="13" t="s">
        <v>7009</v>
      </c>
      <c r="F1755" s="13" t="s">
        <v>7010</v>
      </c>
      <c r="G1755" s="14">
        <v>20556.0</v>
      </c>
      <c r="H1755" s="16" t="b">
        <f>G1755&lt;'Programas e Observações'!$C$11</f>
        <v>0</v>
      </c>
      <c r="I1755" s="14">
        <v>1496.0</v>
      </c>
      <c r="J1755" s="14">
        <v>589.0</v>
      </c>
      <c r="K1755" s="14">
        <v>71.0</v>
      </c>
      <c r="L1755" s="14">
        <v>303.0</v>
      </c>
      <c r="M1755" s="14">
        <v>41.0</v>
      </c>
      <c r="N1755" s="14">
        <v>215.0</v>
      </c>
      <c r="O1755" s="14">
        <v>43.0</v>
      </c>
      <c r="P1755" s="14">
        <v>0.0</v>
      </c>
      <c r="Q1755" s="14"/>
      <c r="R1755" s="17">
        <f t="shared" si="1"/>
        <v>72.77680483</v>
      </c>
      <c r="S1755" s="17">
        <f t="shared" si="2"/>
        <v>28.65343452</v>
      </c>
      <c r="T1755" s="17">
        <f t="shared" si="3"/>
        <v>3.453979373</v>
      </c>
      <c r="U1755" s="17">
        <f t="shared" si="4"/>
        <v>14.74022183</v>
      </c>
      <c r="V1755" s="17">
        <f t="shared" si="5"/>
        <v>1.994551469</v>
      </c>
      <c r="W1755" s="17">
        <f t="shared" si="6"/>
        <v>10.45923331</v>
      </c>
      <c r="X1755" s="17">
        <f t="shared" si="7"/>
        <v>2.091846663</v>
      </c>
      <c r="Y1755" s="14">
        <f t="shared" si="8"/>
        <v>5948</v>
      </c>
      <c r="Z1755" s="14">
        <f t="shared" si="9"/>
        <v>1992</v>
      </c>
      <c r="AA1755" s="14">
        <f t="shared" si="10"/>
        <v>556</v>
      </c>
      <c r="AB1755" s="14">
        <f t="shared" si="11"/>
        <v>1392</v>
      </c>
      <c r="AC1755" s="14">
        <f t="shared" si="12"/>
        <v>282</v>
      </c>
      <c r="AD1755" s="14">
        <f t="shared" si="13"/>
        <v>1170</v>
      </c>
      <c r="AE1755" s="14">
        <f t="shared" si="14"/>
        <v>297</v>
      </c>
      <c r="AF1755" s="14">
        <f t="shared" si="15"/>
        <v>8</v>
      </c>
      <c r="AG1755" s="17">
        <f t="shared" si="16"/>
        <v>39.36075175</v>
      </c>
      <c r="AH1755" s="20">
        <f>12*(J1755*'Programas e Observações'!$C$8+K1755*'Programas e Observações'!$C$9+L1755*('Programas e Observações'!$C$8+'Programas e Observações'!$C$9)+M1755*'Programas e Observações'!$C$10)</f>
        <v>389285.28</v>
      </c>
      <c r="AI1755" s="20">
        <f>12*(J1755*'Programas e Observações'!$D$8+K1755*'Programas e Observações'!$D$9+L1755*('Programas e Observações'!$D$8+'Programas e Observações'!$D$9)+M1755*'Programas e Observações'!$D$10)</f>
        <v>718748.04</v>
      </c>
      <c r="AJ1755" s="13" t="s">
        <v>7014</v>
      </c>
      <c r="AK1755" s="13" t="s">
        <v>3838</v>
      </c>
    </row>
    <row r="1756" ht="15.75" customHeight="1">
      <c r="A1756" s="13" t="s">
        <v>7015</v>
      </c>
      <c r="B1756" s="13" t="s">
        <v>7016</v>
      </c>
      <c r="C1756" s="13" t="s">
        <v>7017</v>
      </c>
      <c r="D1756" s="13" t="s">
        <v>7008</v>
      </c>
      <c r="E1756" s="13" t="s">
        <v>7018</v>
      </c>
      <c r="F1756" s="13" t="s">
        <v>7017</v>
      </c>
      <c r="G1756" s="14">
        <v>621408.0</v>
      </c>
      <c r="H1756" s="16" t="b">
        <f>G1756&lt;'Programas e Observações'!$C$11</f>
        <v>0</v>
      </c>
      <c r="I1756" s="14">
        <v>39091.0</v>
      </c>
      <c r="J1756" s="14">
        <v>11257.0</v>
      </c>
      <c r="K1756" s="14">
        <v>7336.0</v>
      </c>
      <c r="L1756" s="14">
        <v>8875.0</v>
      </c>
      <c r="M1756" s="14">
        <v>1629.0</v>
      </c>
      <c r="N1756" s="14">
        <v>10026.0</v>
      </c>
      <c r="O1756" s="14">
        <v>1723.0</v>
      </c>
      <c r="P1756" s="14">
        <v>48.0</v>
      </c>
      <c r="Q1756" s="14">
        <v>2598.0</v>
      </c>
      <c r="R1756" s="17">
        <f t="shared" si="1"/>
        <v>62.90713991</v>
      </c>
      <c r="S1756" s="17">
        <f t="shared" si="2"/>
        <v>18.11531232</v>
      </c>
      <c r="T1756" s="17">
        <f t="shared" si="3"/>
        <v>11.80544827</v>
      </c>
      <c r="U1756" s="17">
        <f t="shared" si="4"/>
        <v>14.28208198</v>
      </c>
      <c r="V1756" s="17">
        <f t="shared" si="5"/>
        <v>2.62146609</v>
      </c>
      <c r="W1756" s="17">
        <f t="shared" si="6"/>
        <v>16.13432721</v>
      </c>
      <c r="X1756" s="17">
        <f t="shared" si="7"/>
        <v>2.772735465</v>
      </c>
      <c r="Y1756" s="14">
        <f t="shared" si="8"/>
        <v>42273</v>
      </c>
      <c r="Z1756" s="14">
        <f t="shared" si="9"/>
        <v>12191</v>
      </c>
      <c r="AA1756" s="14">
        <f t="shared" si="10"/>
        <v>7806</v>
      </c>
      <c r="AB1756" s="14">
        <f t="shared" si="11"/>
        <v>9728</v>
      </c>
      <c r="AC1756" s="14">
        <f t="shared" si="12"/>
        <v>1831</v>
      </c>
      <c r="AD1756" s="14">
        <f t="shared" si="13"/>
        <v>12075</v>
      </c>
      <c r="AE1756" s="14">
        <f t="shared" si="14"/>
        <v>2147</v>
      </c>
      <c r="AF1756" s="14">
        <f t="shared" si="15"/>
        <v>58</v>
      </c>
      <c r="AG1756" s="17">
        <f t="shared" si="16"/>
        <v>49.45488834</v>
      </c>
      <c r="AH1756" s="20">
        <f>12*(J1756*'Programas e Observações'!$C$8+K1756*'Programas e Observações'!$C$9+L1756*('Programas e Observações'!$C$8+'Programas e Observações'!$C$9)+M1756*'Programas e Observações'!$C$10)</f>
        <v>13115037.72</v>
      </c>
      <c r="AI1756" s="20">
        <f>12*(J1756*'Programas e Observações'!$D$8+K1756*'Programas e Observações'!$D$9+L1756*('Programas e Observações'!$D$8+'Programas e Observações'!$D$9)+M1756*'Programas e Observações'!$D$10)</f>
        <v>20728729.92</v>
      </c>
      <c r="AJ1756" s="13" t="s">
        <v>7019</v>
      </c>
      <c r="AK1756" s="13" t="s">
        <v>7020</v>
      </c>
    </row>
    <row r="1757" ht="15.75" customHeight="1">
      <c r="A1757" s="13" t="s">
        <v>7021</v>
      </c>
      <c r="B1757" s="13" t="s">
        <v>7022</v>
      </c>
      <c r="C1757" s="13" t="s">
        <v>7023</v>
      </c>
      <c r="D1757" s="13" t="s">
        <v>7008</v>
      </c>
      <c r="E1757" s="13" t="s">
        <v>7024</v>
      </c>
      <c r="F1757" s="13" t="s">
        <v>7025</v>
      </c>
      <c r="G1757" s="14">
        <v>10464.0</v>
      </c>
      <c r="H1757" s="16" t="b">
        <f>G1757&lt;'Programas e Observações'!$C$11</f>
        <v>1</v>
      </c>
      <c r="I1757" s="14">
        <v>452.0</v>
      </c>
      <c r="J1757" s="14">
        <v>151.0</v>
      </c>
      <c r="K1757" s="14">
        <v>44.0</v>
      </c>
      <c r="L1757" s="14">
        <v>67.0</v>
      </c>
      <c r="M1757" s="14">
        <v>24.0</v>
      </c>
      <c r="N1757" s="14">
        <v>87.0</v>
      </c>
      <c r="O1757" s="14">
        <v>19.0</v>
      </c>
      <c r="P1757" s="14">
        <v>1.0</v>
      </c>
      <c r="Q1757" s="14"/>
      <c r="R1757" s="17">
        <f t="shared" si="1"/>
        <v>43.19571865</v>
      </c>
      <c r="S1757" s="17">
        <f t="shared" si="2"/>
        <v>14.43042813</v>
      </c>
      <c r="T1757" s="17">
        <f t="shared" si="3"/>
        <v>4.204892966</v>
      </c>
      <c r="U1757" s="17">
        <f t="shared" si="4"/>
        <v>6.402905199</v>
      </c>
      <c r="V1757" s="17">
        <f t="shared" si="5"/>
        <v>2.293577982</v>
      </c>
      <c r="W1757" s="17">
        <f t="shared" si="6"/>
        <v>8.314220183</v>
      </c>
      <c r="X1757" s="17">
        <f t="shared" si="7"/>
        <v>1.815749235</v>
      </c>
      <c r="Y1757" s="14">
        <f t="shared" si="8"/>
        <v>12667</v>
      </c>
      <c r="Z1757" s="14">
        <f t="shared" si="9"/>
        <v>3670</v>
      </c>
      <c r="AA1757" s="14">
        <f t="shared" si="10"/>
        <v>1320</v>
      </c>
      <c r="AB1757" s="14">
        <f t="shared" si="11"/>
        <v>2641</v>
      </c>
      <c r="AC1757" s="14">
        <f t="shared" si="12"/>
        <v>608</v>
      </c>
      <c r="AD1757" s="14">
        <f t="shared" si="13"/>
        <v>1788</v>
      </c>
      <c r="AE1757" s="14">
        <f t="shared" si="14"/>
        <v>508</v>
      </c>
      <c r="AF1757" s="14">
        <f t="shared" si="15"/>
        <v>19</v>
      </c>
      <c r="AG1757" s="17">
        <f t="shared" si="16"/>
        <v>53.35360717</v>
      </c>
      <c r="AH1757" s="20">
        <f>12*(J1757*'Programas e Observações'!$C$8+K1757*'Programas e Observações'!$C$9+L1757*('Programas e Observações'!$C$8+'Programas e Observações'!$C$9)+M1757*'Programas e Observações'!$C$10)</f>
        <v>112492.92</v>
      </c>
      <c r="AI1757" s="20">
        <f>12*(J1757*'Programas e Observações'!$D$8+K1757*'Programas e Observações'!$D$9+L1757*('Programas e Observações'!$D$8+'Programas e Observações'!$D$9)+M1757*'Programas e Observações'!$D$10)</f>
        <v>193634.76</v>
      </c>
      <c r="AJ1757" s="13" t="s">
        <v>372</v>
      </c>
      <c r="AK1757" s="13" t="s">
        <v>4151</v>
      </c>
    </row>
    <row r="1758" ht="15.75" customHeight="1">
      <c r="A1758" s="13" t="s">
        <v>7026</v>
      </c>
      <c r="B1758" s="13" t="s">
        <v>7027</v>
      </c>
      <c r="C1758" s="13" t="s">
        <v>4451</v>
      </c>
      <c r="D1758" s="13" t="s">
        <v>7008</v>
      </c>
      <c r="E1758" s="13" t="s">
        <v>7028</v>
      </c>
      <c r="F1758" s="13" t="s">
        <v>5440</v>
      </c>
      <c r="G1758" s="14">
        <v>18626.0</v>
      </c>
      <c r="H1758" s="16" t="b">
        <f>G1758&lt;'Programas e Observações'!$C$11</f>
        <v>1</v>
      </c>
      <c r="I1758" s="14">
        <v>603.0</v>
      </c>
      <c r="J1758" s="14">
        <v>221.0</v>
      </c>
      <c r="K1758" s="14">
        <v>56.0</v>
      </c>
      <c r="L1758" s="14">
        <v>131.0</v>
      </c>
      <c r="M1758" s="14">
        <v>31.0</v>
      </c>
      <c r="N1758" s="14">
        <v>153.0</v>
      </c>
      <c r="O1758" s="14">
        <v>44.0</v>
      </c>
      <c r="P1758" s="14">
        <v>3.0</v>
      </c>
      <c r="Q1758" s="14"/>
      <c r="R1758" s="17">
        <f t="shared" si="1"/>
        <v>32.37410072</v>
      </c>
      <c r="S1758" s="17">
        <f t="shared" si="2"/>
        <v>11.86513476</v>
      </c>
      <c r="T1758" s="17">
        <f t="shared" si="3"/>
        <v>3.006549984</v>
      </c>
      <c r="U1758" s="17">
        <f t="shared" si="4"/>
        <v>7.033179427</v>
      </c>
      <c r="V1758" s="17">
        <f t="shared" si="5"/>
        <v>1.66434017</v>
      </c>
      <c r="W1758" s="17">
        <f t="shared" si="6"/>
        <v>8.214324063</v>
      </c>
      <c r="X1758" s="17">
        <f t="shared" si="7"/>
        <v>2.362289273</v>
      </c>
      <c r="Y1758" s="14">
        <f t="shared" si="8"/>
        <v>9435</v>
      </c>
      <c r="Z1758" s="14">
        <f t="shared" si="9"/>
        <v>2715</v>
      </c>
      <c r="AA1758" s="14">
        <f t="shared" si="10"/>
        <v>1029</v>
      </c>
      <c r="AB1758" s="14">
        <f t="shared" si="11"/>
        <v>1630</v>
      </c>
      <c r="AC1758" s="14">
        <f t="shared" si="12"/>
        <v>396</v>
      </c>
      <c r="AD1758" s="14">
        <f t="shared" si="13"/>
        <v>2511</v>
      </c>
      <c r="AE1758" s="14">
        <f t="shared" si="14"/>
        <v>654</v>
      </c>
      <c r="AF1758" s="14">
        <f t="shared" si="15"/>
        <v>28</v>
      </c>
      <c r="AG1758" s="17">
        <f t="shared" si="16"/>
        <v>36.09604187</v>
      </c>
      <c r="AH1758" s="20">
        <f>12*(J1758*'Programas e Observações'!$C$8+K1758*'Programas e Observações'!$C$9+L1758*('Programas e Observações'!$C$8+'Programas e Observações'!$C$9)+M1758*'Programas e Observações'!$C$10)</f>
        <v>181510.68</v>
      </c>
      <c r="AI1758" s="20">
        <f>12*(J1758*'Programas e Observações'!$D$8+K1758*'Programas e Observações'!$D$9+L1758*('Programas e Observações'!$D$8+'Programas e Observações'!$D$9)+M1758*'Programas e Observações'!$D$10)</f>
        <v>312585.84</v>
      </c>
      <c r="AJ1758" s="13" t="s">
        <v>7029</v>
      </c>
      <c r="AK1758" s="13" t="s">
        <v>3406</v>
      </c>
    </row>
    <row r="1759" ht="15.75" customHeight="1">
      <c r="A1759" s="13" t="s">
        <v>7030</v>
      </c>
      <c r="B1759" s="13" t="s">
        <v>7031</v>
      </c>
      <c r="C1759" s="13" t="s">
        <v>7032</v>
      </c>
      <c r="D1759" s="13" t="s">
        <v>7008</v>
      </c>
      <c r="E1759" s="13" t="s">
        <v>7018</v>
      </c>
      <c r="F1759" s="13" t="s">
        <v>7017</v>
      </c>
      <c r="G1759" s="14">
        <v>45175.0</v>
      </c>
      <c r="H1759" s="16" t="b">
        <f>G1759&lt;'Programas e Observações'!$C$11</f>
        <v>0</v>
      </c>
      <c r="I1759" s="14">
        <v>0.0</v>
      </c>
      <c r="J1759" s="14">
        <v>0.0</v>
      </c>
      <c r="K1759" s="14">
        <v>0.0</v>
      </c>
      <c r="L1759" s="14">
        <v>0.0</v>
      </c>
      <c r="M1759" s="14">
        <v>0.0</v>
      </c>
      <c r="N1759" s="14">
        <v>420.0</v>
      </c>
      <c r="O1759" s="14">
        <v>91.0</v>
      </c>
      <c r="P1759" s="14">
        <v>1.0</v>
      </c>
      <c r="Q1759" s="14"/>
      <c r="R1759" s="17">
        <f t="shared" si="1"/>
        <v>0</v>
      </c>
      <c r="S1759" s="17">
        <f t="shared" si="2"/>
        <v>0</v>
      </c>
      <c r="T1759" s="17">
        <f t="shared" si="3"/>
        <v>0</v>
      </c>
      <c r="U1759" s="17">
        <f t="shared" si="4"/>
        <v>0</v>
      </c>
      <c r="V1759" s="17">
        <f t="shared" si="5"/>
        <v>0</v>
      </c>
      <c r="W1759" s="17">
        <f t="shared" si="6"/>
        <v>9.297177643</v>
      </c>
      <c r="X1759" s="17">
        <f t="shared" si="7"/>
        <v>2.014388489</v>
      </c>
      <c r="Y1759" s="14">
        <f t="shared" si="8"/>
        <v>42273</v>
      </c>
      <c r="Z1759" s="14">
        <f t="shared" si="9"/>
        <v>12191</v>
      </c>
      <c r="AA1759" s="14">
        <f t="shared" si="10"/>
        <v>7806</v>
      </c>
      <c r="AB1759" s="14">
        <f t="shared" si="11"/>
        <v>9728</v>
      </c>
      <c r="AC1759" s="14">
        <f t="shared" si="12"/>
        <v>1831</v>
      </c>
      <c r="AD1759" s="14">
        <f t="shared" si="13"/>
        <v>12075</v>
      </c>
      <c r="AE1759" s="14">
        <f t="shared" si="14"/>
        <v>2147</v>
      </c>
      <c r="AF1759" s="14">
        <f t="shared" si="15"/>
        <v>58</v>
      </c>
      <c r="AG1759" s="17">
        <f t="shared" si="16"/>
        <v>49.45488834</v>
      </c>
      <c r="AH1759" s="20">
        <f>12*(J1759*'Programas e Observações'!$C$8+K1759*'Programas e Observações'!$C$9+L1759*('Programas e Observações'!$C$8+'Programas e Observações'!$C$9)+M1759*'Programas e Observações'!$C$10)</f>
        <v>0</v>
      </c>
      <c r="AI1759" s="20">
        <f>12*(J1759*'Programas e Observações'!$D$8+K1759*'Programas e Observações'!$D$9+L1759*('Programas e Observações'!$D$8+'Programas e Observações'!$D$9)+M1759*'Programas e Observações'!$D$10)</f>
        <v>0</v>
      </c>
      <c r="AJ1759" s="13" t="s">
        <v>342</v>
      </c>
      <c r="AK1759" s="13" t="s">
        <v>343</v>
      </c>
    </row>
    <row r="1760" ht="15.75" customHeight="1">
      <c r="A1760" s="13" t="s">
        <v>7033</v>
      </c>
      <c r="B1760" s="13" t="s">
        <v>7034</v>
      </c>
      <c r="C1760" s="13" t="s">
        <v>7035</v>
      </c>
      <c r="D1760" s="13" t="s">
        <v>7008</v>
      </c>
      <c r="E1760" s="13" t="s">
        <v>7024</v>
      </c>
      <c r="F1760" s="13" t="s">
        <v>7025</v>
      </c>
      <c r="G1760" s="14">
        <v>25007.0</v>
      </c>
      <c r="H1760" s="16" t="b">
        <f>G1760&lt;'Programas e Observações'!$C$11</f>
        <v>0</v>
      </c>
      <c r="I1760" s="14">
        <v>0.0</v>
      </c>
      <c r="J1760" s="14">
        <v>0.0</v>
      </c>
      <c r="K1760" s="14">
        <v>0.0</v>
      </c>
      <c r="L1760" s="14">
        <v>0.0</v>
      </c>
      <c r="M1760" s="14">
        <v>0.0</v>
      </c>
      <c r="N1760" s="14">
        <v>258.0</v>
      </c>
      <c r="O1760" s="14">
        <v>65.0</v>
      </c>
      <c r="P1760" s="14">
        <v>4.0</v>
      </c>
      <c r="Q1760" s="14"/>
      <c r="R1760" s="17">
        <f t="shared" si="1"/>
        <v>0</v>
      </c>
      <c r="S1760" s="17">
        <f t="shared" si="2"/>
        <v>0</v>
      </c>
      <c r="T1760" s="17">
        <f t="shared" si="3"/>
        <v>0</v>
      </c>
      <c r="U1760" s="17">
        <f t="shared" si="4"/>
        <v>0</v>
      </c>
      <c r="V1760" s="17">
        <f t="shared" si="5"/>
        <v>0</v>
      </c>
      <c r="W1760" s="17">
        <f t="shared" si="6"/>
        <v>10.31711121</v>
      </c>
      <c r="X1760" s="17">
        <f t="shared" si="7"/>
        <v>2.599272204</v>
      </c>
      <c r="Y1760" s="14">
        <f t="shared" si="8"/>
        <v>12667</v>
      </c>
      <c r="Z1760" s="14">
        <f t="shared" si="9"/>
        <v>3670</v>
      </c>
      <c r="AA1760" s="14">
        <f t="shared" si="10"/>
        <v>1320</v>
      </c>
      <c r="AB1760" s="14">
        <f t="shared" si="11"/>
        <v>2641</v>
      </c>
      <c r="AC1760" s="14">
        <f t="shared" si="12"/>
        <v>608</v>
      </c>
      <c r="AD1760" s="14">
        <f t="shared" si="13"/>
        <v>1788</v>
      </c>
      <c r="AE1760" s="14">
        <f t="shared" si="14"/>
        <v>508</v>
      </c>
      <c r="AF1760" s="14">
        <f t="shared" si="15"/>
        <v>19</v>
      </c>
      <c r="AG1760" s="17">
        <f t="shared" si="16"/>
        <v>53.35360717</v>
      </c>
      <c r="AH1760" s="20">
        <f>12*(J1760*'Programas e Observações'!$C$8+K1760*'Programas e Observações'!$C$9+L1760*('Programas e Observações'!$C$8+'Programas e Observações'!$C$9)+M1760*'Programas e Observações'!$C$10)</f>
        <v>0</v>
      </c>
      <c r="AI1760" s="20">
        <f>12*(J1760*'Programas e Observações'!$D$8+K1760*'Programas e Observações'!$D$9+L1760*('Programas e Observações'!$D$8+'Programas e Observações'!$D$9)+M1760*'Programas e Observações'!$D$10)</f>
        <v>0</v>
      </c>
      <c r="AJ1760" s="13" t="s">
        <v>342</v>
      </c>
      <c r="AK1760" s="13" t="s">
        <v>343</v>
      </c>
    </row>
    <row r="1761" ht="15.75" customHeight="1">
      <c r="A1761" s="13" t="s">
        <v>7036</v>
      </c>
      <c r="B1761" s="13" t="s">
        <v>7037</v>
      </c>
      <c r="C1761" s="13" t="s">
        <v>7038</v>
      </c>
      <c r="D1761" s="13" t="s">
        <v>7008</v>
      </c>
      <c r="E1761" s="13" t="s">
        <v>7009</v>
      </c>
      <c r="F1761" s="13" t="s">
        <v>7010</v>
      </c>
      <c r="G1761" s="14">
        <v>8025.0</v>
      </c>
      <c r="H1761" s="16" t="b">
        <f>G1761&lt;'Programas e Observações'!$C$11</f>
        <v>1</v>
      </c>
      <c r="I1761" s="14">
        <v>0.0</v>
      </c>
      <c r="J1761" s="14">
        <v>0.0</v>
      </c>
      <c r="K1761" s="14">
        <v>0.0</v>
      </c>
      <c r="L1761" s="14">
        <v>0.0</v>
      </c>
      <c r="M1761" s="14">
        <v>0.0</v>
      </c>
      <c r="N1761" s="14">
        <v>23.0</v>
      </c>
      <c r="O1761" s="14">
        <v>6.0</v>
      </c>
      <c r="P1761" s="14">
        <v>1.0</v>
      </c>
      <c r="Q1761" s="14"/>
      <c r="R1761" s="17">
        <f t="shared" si="1"/>
        <v>0</v>
      </c>
      <c r="S1761" s="17">
        <f t="shared" si="2"/>
        <v>0</v>
      </c>
      <c r="T1761" s="17">
        <f t="shared" si="3"/>
        <v>0</v>
      </c>
      <c r="U1761" s="17">
        <f t="shared" si="4"/>
        <v>0</v>
      </c>
      <c r="V1761" s="17">
        <f t="shared" si="5"/>
        <v>0</v>
      </c>
      <c r="W1761" s="17">
        <f t="shared" si="6"/>
        <v>2.866043614</v>
      </c>
      <c r="X1761" s="17">
        <f t="shared" si="7"/>
        <v>0.7476635514</v>
      </c>
      <c r="Y1761" s="14">
        <f t="shared" si="8"/>
        <v>5948</v>
      </c>
      <c r="Z1761" s="14">
        <f t="shared" si="9"/>
        <v>1992</v>
      </c>
      <c r="AA1761" s="14">
        <f t="shared" si="10"/>
        <v>556</v>
      </c>
      <c r="AB1761" s="14">
        <f t="shared" si="11"/>
        <v>1392</v>
      </c>
      <c r="AC1761" s="14">
        <f t="shared" si="12"/>
        <v>282</v>
      </c>
      <c r="AD1761" s="14">
        <f t="shared" si="13"/>
        <v>1170</v>
      </c>
      <c r="AE1761" s="14">
        <f t="shared" si="14"/>
        <v>297</v>
      </c>
      <c r="AF1761" s="14">
        <f t="shared" si="15"/>
        <v>8</v>
      </c>
      <c r="AG1761" s="17">
        <f t="shared" si="16"/>
        <v>39.36075175</v>
      </c>
      <c r="AH1761" s="20">
        <f>12*(J1761*'Programas e Observações'!$C$8+K1761*'Programas e Observações'!$C$9+L1761*('Programas e Observações'!$C$8+'Programas e Observações'!$C$9)+M1761*'Programas e Observações'!$C$10)</f>
        <v>0</v>
      </c>
      <c r="AI1761" s="20">
        <f>12*(J1761*'Programas e Observações'!$D$8+K1761*'Programas e Observações'!$D$9+L1761*('Programas e Observações'!$D$8+'Programas e Observações'!$D$9)+M1761*'Programas e Observações'!$D$10)</f>
        <v>0</v>
      </c>
      <c r="AJ1761" s="13" t="s">
        <v>342</v>
      </c>
      <c r="AK1761" s="13" t="s">
        <v>343</v>
      </c>
    </row>
    <row r="1762" ht="15.75" customHeight="1">
      <c r="A1762" s="13" t="s">
        <v>7039</v>
      </c>
      <c r="B1762" s="13" t="s">
        <v>7040</v>
      </c>
      <c r="C1762" s="13" t="s">
        <v>7041</v>
      </c>
      <c r="D1762" s="13" t="s">
        <v>7008</v>
      </c>
      <c r="E1762" s="13" t="s">
        <v>7028</v>
      </c>
      <c r="F1762" s="13" t="s">
        <v>5440</v>
      </c>
      <c r="G1762" s="14">
        <v>18719.0</v>
      </c>
      <c r="H1762" s="16" t="b">
        <f>G1762&lt;'Programas e Observações'!$C$11</f>
        <v>1</v>
      </c>
      <c r="I1762" s="14">
        <v>403.0</v>
      </c>
      <c r="J1762" s="14">
        <v>75.0</v>
      </c>
      <c r="K1762" s="14">
        <v>57.0</v>
      </c>
      <c r="L1762" s="14">
        <v>52.0</v>
      </c>
      <c r="M1762" s="14">
        <v>26.0</v>
      </c>
      <c r="N1762" s="14">
        <v>147.0</v>
      </c>
      <c r="O1762" s="14">
        <v>47.0</v>
      </c>
      <c r="P1762" s="14">
        <v>1.0</v>
      </c>
      <c r="Q1762" s="14"/>
      <c r="R1762" s="17">
        <f t="shared" si="1"/>
        <v>21.52892783</v>
      </c>
      <c r="S1762" s="17">
        <f t="shared" si="2"/>
        <v>4.006624285</v>
      </c>
      <c r="T1762" s="17">
        <f t="shared" si="3"/>
        <v>3.045034457</v>
      </c>
      <c r="U1762" s="17">
        <f t="shared" si="4"/>
        <v>2.777926171</v>
      </c>
      <c r="V1762" s="17">
        <f t="shared" si="5"/>
        <v>1.388963086</v>
      </c>
      <c r="W1762" s="17">
        <f t="shared" si="6"/>
        <v>7.8529836</v>
      </c>
      <c r="X1762" s="17">
        <f t="shared" si="7"/>
        <v>2.510817886</v>
      </c>
      <c r="Y1762" s="14">
        <f t="shared" si="8"/>
        <v>9435</v>
      </c>
      <c r="Z1762" s="14">
        <f t="shared" si="9"/>
        <v>2715</v>
      </c>
      <c r="AA1762" s="14">
        <f t="shared" si="10"/>
        <v>1029</v>
      </c>
      <c r="AB1762" s="14">
        <f t="shared" si="11"/>
        <v>1630</v>
      </c>
      <c r="AC1762" s="14">
        <f t="shared" si="12"/>
        <v>396</v>
      </c>
      <c r="AD1762" s="14">
        <f t="shared" si="13"/>
        <v>2511</v>
      </c>
      <c r="AE1762" s="14">
        <f t="shared" si="14"/>
        <v>654</v>
      </c>
      <c r="AF1762" s="14">
        <f t="shared" si="15"/>
        <v>28</v>
      </c>
      <c r="AG1762" s="17">
        <f t="shared" si="16"/>
        <v>36.09604187</v>
      </c>
      <c r="AH1762" s="20">
        <f>12*(J1762*'Programas e Observações'!$C$8+K1762*'Programas e Observações'!$C$9+L1762*('Programas e Observações'!$C$8+'Programas e Observações'!$C$9)+M1762*'Programas e Observações'!$C$10)</f>
        <v>94456.08</v>
      </c>
      <c r="AI1762" s="20">
        <f>12*(J1762*'Programas e Observações'!$D$8+K1762*'Programas e Observações'!$D$9+L1762*('Programas e Observações'!$D$8+'Programas e Observações'!$D$9)+M1762*'Programas e Observações'!$D$10)</f>
        <v>142856.04</v>
      </c>
      <c r="AJ1762" s="13" t="s">
        <v>2874</v>
      </c>
      <c r="AK1762" s="13" t="s">
        <v>2514</v>
      </c>
    </row>
    <row r="1763" ht="15.75" customHeight="1">
      <c r="A1763" s="13" t="s">
        <v>7042</v>
      </c>
      <c r="B1763" s="13" t="s">
        <v>7043</v>
      </c>
      <c r="C1763" s="13" t="s">
        <v>7044</v>
      </c>
      <c r="D1763" s="13" t="s">
        <v>7008</v>
      </c>
      <c r="E1763" s="13" t="s">
        <v>7009</v>
      </c>
      <c r="F1763" s="13" t="s">
        <v>7010</v>
      </c>
      <c r="G1763" s="14">
        <v>3850.0</v>
      </c>
      <c r="H1763" s="16" t="b">
        <f>G1763&lt;'Programas e Observações'!$C$11</f>
        <v>1</v>
      </c>
      <c r="I1763" s="14">
        <v>0.0</v>
      </c>
      <c r="J1763" s="14">
        <v>0.0</v>
      </c>
      <c r="K1763" s="14">
        <v>0.0</v>
      </c>
      <c r="L1763" s="14">
        <v>0.0</v>
      </c>
      <c r="M1763" s="14">
        <v>0.0</v>
      </c>
      <c r="N1763" s="14">
        <v>31.0</v>
      </c>
      <c r="O1763" s="14">
        <v>6.0</v>
      </c>
      <c r="P1763" s="14">
        <v>1.0</v>
      </c>
      <c r="Q1763" s="14"/>
      <c r="R1763" s="17">
        <f t="shared" si="1"/>
        <v>0</v>
      </c>
      <c r="S1763" s="17">
        <f t="shared" si="2"/>
        <v>0</v>
      </c>
      <c r="T1763" s="17">
        <f t="shared" si="3"/>
        <v>0</v>
      </c>
      <c r="U1763" s="17">
        <f t="shared" si="4"/>
        <v>0</v>
      </c>
      <c r="V1763" s="17">
        <f t="shared" si="5"/>
        <v>0</v>
      </c>
      <c r="W1763" s="17">
        <f t="shared" si="6"/>
        <v>8.051948052</v>
      </c>
      <c r="X1763" s="17">
        <f t="shared" si="7"/>
        <v>1.558441558</v>
      </c>
      <c r="Y1763" s="14">
        <f t="shared" si="8"/>
        <v>5948</v>
      </c>
      <c r="Z1763" s="14">
        <f t="shared" si="9"/>
        <v>1992</v>
      </c>
      <c r="AA1763" s="14">
        <f t="shared" si="10"/>
        <v>556</v>
      </c>
      <c r="AB1763" s="14">
        <f t="shared" si="11"/>
        <v>1392</v>
      </c>
      <c r="AC1763" s="14">
        <f t="shared" si="12"/>
        <v>282</v>
      </c>
      <c r="AD1763" s="14">
        <f t="shared" si="13"/>
        <v>1170</v>
      </c>
      <c r="AE1763" s="14">
        <f t="shared" si="14"/>
        <v>297</v>
      </c>
      <c r="AF1763" s="14">
        <f t="shared" si="15"/>
        <v>8</v>
      </c>
      <c r="AG1763" s="17">
        <f t="shared" si="16"/>
        <v>39.36075175</v>
      </c>
      <c r="AH1763" s="20">
        <f>12*(J1763*'Programas e Observações'!$C$8+K1763*'Programas e Observações'!$C$9+L1763*('Programas e Observações'!$C$8+'Programas e Observações'!$C$9)+M1763*'Programas e Observações'!$C$10)</f>
        <v>0</v>
      </c>
      <c r="AI1763" s="20">
        <f>12*(J1763*'Programas e Observações'!$D$8+K1763*'Programas e Observações'!$D$9+L1763*('Programas e Observações'!$D$8+'Programas e Observações'!$D$9)+M1763*'Programas e Observações'!$D$10)</f>
        <v>0</v>
      </c>
      <c r="AJ1763" s="13" t="s">
        <v>342</v>
      </c>
      <c r="AK1763" s="13" t="s">
        <v>343</v>
      </c>
    </row>
    <row r="1764" ht="15.75" customHeight="1">
      <c r="A1764" s="13" t="s">
        <v>7045</v>
      </c>
      <c r="B1764" s="13" t="s">
        <v>7046</v>
      </c>
      <c r="C1764" s="13" t="s">
        <v>7047</v>
      </c>
      <c r="D1764" s="13" t="s">
        <v>7008</v>
      </c>
      <c r="E1764" s="13" t="s">
        <v>7048</v>
      </c>
      <c r="F1764" s="13" t="s">
        <v>7049</v>
      </c>
      <c r="G1764" s="14">
        <v>33641.0</v>
      </c>
      <c r="H1764" s="16" t="b">
        <f>G1764&lt;'Programas e Observações'!$C$11</f>
        <v>0</v>
      </c>
      <c r="I1764" s="14">
        <v>672.0</v>
      </c>
      <c r="J1764" s="14">
        <v>181.0</v>
      </c>
      <c r="K1764" s="14">
        <v>27.0</v>
      </c>
      <c r="L1764" s="14">
        <v>71.0</v>
      </c>
      <c r="M1764" s="14">
        <v>18.0</v>
      </c>
      <c r="N1764" s="14">
        <v>93.0</v>
      </c>
      <c r="O1764" s="14">
        <v>47.0</v>
      </c>
      <c r="P1764" s="14">
        <v>0.0</v>
      </c>
      <c r="Q1764" s="14"/>
      <c r="R1764" s="17">
        <f t="shared" si="1"/>
        <v>19.97562498</v>
      </c>
      <c r="S1764" s="17">
        <f t="shared" si="2"/>
        <v>5.380339467</v>
      </c>
      <c r="T1764" s="17">
        <f t="shared" si="3"/>
        <v>0.8025920751</v>
      </c>
      <c r="U1764" s="17">
        <f t="shared" si="4"/>
        <v>2.110519901</v>
      </c>
      <c r="V1764" s="17">
        <f t="shared" si="5"/>
        <v>0.5350613834</v>
      </c>
      <c r="W1764" s="17">
        <f t="shared" si="6"/>
        <v>2.764483814</v>
      </c>
      <c r="X1764" s="17">
        <f t="shared" si="7"/>
        <v>1.397104723</v>
      </c>
      <c r="Y1764" s="14">
        <f t="shared" si="8"/>
        <v>3840</v>
      </c>
      <c r="Z1764" s="14">
        <f t="shared" si="9"/>
        <v>1082</v>
      </c>
      <c r="AA1764" s="14">
        <f t="shared" si="10"/>
        <v>288</v>
      </c>
      <c r="AB1764" s="14">
        <f t="shared" si="11"/>
        <v>648</v>
      </c>
      <c r="AC1764" s="14">
        <f t="shared" si="12"/>
        <v>168</v>
      </c>
      <c r="AD1764" s="14">
        <f t="shared" si="13"/>
        <v>875</v>
      </c>
      <c r="AE1764" s="14">
        <f t="shared" si="14"/>
        <v>336</v>
      </c>
      <c r="AF1764" s="14">
        <f t="shared" si="15"/>
        <v>7</v>
      </c>
      <c r="AG1764" s="17">
        <f t="shared" si="16"/>
        <v>21.68609379</v>
      </c>
      <c r="AH1764" s="20">
        <f>12*(J1764*'Programas e Observações'!$C$8+K1764*'Programas e Observações'!$C$9+L1764*('Programas e Observações'!$C$8+'Programas e Observações'!$C$9)+M1764*'Programas e Observações'!$C$10)</f>
        <v>109459.44</v>
      </c>
      <c r="AI1764" s="20">
        <f>12*(J1764*'Programas e Observações'!$D$8+K1764*'Programas e Observações'!$D$9+L1764*('Programas e Observações'!$D$8+'Programas e Observações'!$D$9)+M1764*'Programas e Observações'!$D$10)</f>
        <v>202462.56</v>
      </c>
      <c r="AJ1764" s="13" t="s">
        <v>3229</v>
      </c>
      <c r="AK1764" s="13" t="s">
        <v>5888</v>
      </c>
    </row>
    <row r="1765" ht="15.75" customHeight="1">
      <c r="A1765" s="13" t="s">
        <v>7050</v>
      </c>
      <c r="B1765" s="13" t="s">
        <v>7051</v>
      </c>
      <c r="C1765" s="13" t="s">
        <v>6710</v>
      </c>
      <c r="D1765" s="13" t="s">
        <v>7008</v>
      </c>
      <c r="E1765" s="13" t="s">
        <v>7052</v>
      </c>
      <c r="F1765" s="13" t="s">
        <v>7053</v>
      </c>
      <c r="G1765" s="14">
        <v>32783.0</v>
      </c>
      <c r="H1765" s="16" t="b">
        <f>G1765&lt;'Programas e Observações'!$C$11</f>
        <v>0</v>
      </c>
      <c r="I1765" s="14">
        <v>794.0</v>
      </c>
      <c r="J1765" s="14">
        <v>154.0</v>
      </c>
      <c r="K1765" s="14">
        <v>94.0</v>
      </c>
      <c r="L1765" s="14">
        <v>99.0</v>
      </c>
      <c r="M1765" s="14">
        <v>81.0</v>
      </c>
      <c r="N1765" s="14">
        <v>259.0</v>
      </c>
      <c r="O1765" s="14">
        <v>69.0</v>
      </c>
      <c r="P1765" s="14">
        <v>2.0</v>
      </c>
      <c r="Q1765" s="14"/>
      <c r="R1765" s="17">
        <f t="shared" si="1"/>
        <v>24.21987005</v>
      </c>
      <c r="S1765" s="17">
        <f t="shared" si="2"/>
        <v>4.69755666</v>
      </c>
      <c r="T1765" s="17">
        <f t="shared" si="3"/>
        <v>2.86733978</v>
      </c>
      <c r="U1765" s="17">
        <f t="shared" si="4"/>
        <v>3.019857853</v>
      </c>
      <c r="V1765" s="17">
        <f t="shared" si="5"/>
        <v>2.470792789</v>
      </c>
      <c r="W1765" s="17">
        <f t="shared" si="6"/>
        <v>7.900436202</v>
      </c>
      <c r="X1765" s="17">
        <f t="shared" si="7"/>
        <v>2.104749413</v>
      </c>
      <c r="Y1765" s="14">
        <f t="shared" si="8"/>
        <v>10070</v>
      </c>
      <c r="Z1765" s="14">
        <f t="shared" si="9"/>
        <v>2858</v>
      </c>
      <c r="AA1765" s="14">
        <f t="shared" si="10"/>
        <v>1257</v>
      </c>
      <c r="AB1765" s="14">
        <f t="shared" si="11"/>
        <v>2559</v>
      </c>
      <c r="AC1765" s="14">
        <f t="shared" si="12"/>
        <v>662</v>
      </c>
      <c r="AD1765" s="14">
        <f t="shared" si="13"/>
        <v>3277</v>
      </c>
      <c r="AE1765" s="14">
        <f t="shared" si="14"/>
        <v>708</v>
      </c>
      <c r="AF1765" s="14">
        <f t="shared" si="15"/>
        <v>20</v>
      </c>
      <c r="AG1765" s="17">
        <f t="shared" si="16"/>
        <v>28.54057608</v>
      </c>
      <c r="AH1765" s="20">
        <f>12*(J1765*'Programas e Observações'!$C$8+K1765*'Programas e Observações'!$C$9+L1765*('Programas e Observações'!$C$8+'Programas e Observações'!$C$9)+M1765*'Programas e Observações'!$C$10)</f>
        <v>191269.68</v>
      </c>
      <c r="AI1765" s="20">
        <f>12*(J1765*'Programas e Observações'!$D$8+K1765*'Programas e Observações'!$D$9+L1765*('Programas e Observações'!$D$8+'Programas e Observações'!$D$9)+M1765*'Programas e Observações'!$D$10)</f>
        <v>287584.08</v>
      </c>
      <c r="AJ1765" s="13" t="s">
        <v>470</v>
      </c>
      <c r="AK1765" s="13" t="s">
        <v>3450</v>
      </c>
    </row>
    <row r="1766" ht="15.75" customHeight="1">
      <c r="A1766" s="13" t="s">
        <v>7054</v>
      </c>
      <c r="B1766" s="13" t="s">
        <v>7055</v>
      </c>
      <c r="C1766" s="13" t="s">
        <v>7056</v>
      </c>
      <c r="D1766" s="13" t="s">
        <v>7008</v>
      </c>
      <c r="E1766" s="13" t="s">
        <v>7028</v>
      </c>
      <c r="F1766" s="13" t="s">
        <v>5440</v>
      </c>
      <c r="G1766" s="14">
        <v>20314.0</v>
      </c>
      <c r="H1766" s="16" t="b">
        <f>G1766&lt;'Programas e Observações'!$C$11</f>
        <v>0</v>
      </c>
      <c r="I1766" s="14">
        <v>1515.0</v>
      </c>
      <c r="J1766" s="14">
        <v>564.0</v>
      </c>
      <c r="K1766" s="14">
        <v>110.0</v>
      </c>
      <c r="L1766" s="14">
        <v>305.0</v>
      </c>
      <c r="M1766" s="14">
        <v>75.0</v>
      </c>
      <c r="N1766" s="14">
        <v>237.0</v>
      </c>
      <c r="O1766" s="14">
        <v>59.0</v>
      </c>
      <c r="P1766" s="14">
        <v>4.0</v>
      </c>
      <c r="Q1766" s="14"/>
      <c r="R1766" s="17">
        <f t="shared" si="1"/>
        <v>74.579108</v>
      </c>
      <c r="S1766" s="17">
        <f t="shared" si="2"/>
        <v>27.76410357</v>
      </c>
      <c r="T1766" s="17">
        <f t="shared" si="3"/>
        <v>5.41498474</v>
      </c>
      <c r="U1766" s="17">
        <f t="shared" si="4"/>
        <v>15.01427587</v>
      </c>
      <c r="V1766" s="17">
        <f t="shared" si="5"/>
        <v>3.69203505</v>
      </c>
      <c r="W1766" s="17">
        <f t="shared" si="6"/>
        <v>11.66683076</v>
      </c>
      <c r="X1766" s="17">
        <f t="shared" si="7"/>
        <v>2.904400906</v>
      </c>
      <c r="Y1766" s="14">
        <f t="shared" si="8"/>
        <v>9435</v>
      </c>
      <c r="Z1766" s="14">
        <f t="shared" si="9"/>
        <v>2715</v>
      </c>
      <c r="AA1766" s="14">
        <f t="shared" si="10"/>
        <v>1029</v>
      </c>
      <c r="AB1766" s="14">
        <f t="shared" si="11"/>
        <v>1630</v>
      </c>
      <c r="AC1766" s="14">
        <f t="shared" si="12"/>
        <v>396</v>
      </c>
      <c r="AD1766" s="14">
        <f t="shared" si="13"/>
        <v>2511</v>
      </c>
      <c r="AE1766" s="14">
        <f t="shared" si="14"/>
        <v>654</v>
      </c>
      <c r="AF1766" s="14">
        <f t="shared" si="15"/>
        <v>28</v>
      </c>
      <c r="AG1766" s="17">
        <f t="shared" si="16"/>
        <v>36.09604187</v>
      </c>
      <c r="AH1766" s="20">
        <f>12*(J1766*'Programas e Observações'!$C$8+K1766*'Programas e Observações'!$C$9+L1766*('Programas e Observações'!$C$8+'Programas e Observações'!$C$9)+M1766*'Programas e Observações'!$C$10)</f>
        <v>423530.4</v>
      </c>
      <c r="AI1766" s="20">
        <f>12*(J1766*'Programas e Observações'!$D$8+K1766*'Programas e Observações'!$D$9+L1766*('Programas e Observações'!$D$8+'Programas e Observações'!$D$9)+M1766*'Programas e Observações'!$D$10)</f>
        <v>746092.56</v>
      </c>
      <c r="AJ1766" s="13" t="s">
        <v>7057</v>
      </c>
      <c r="AK1766" s="13" t="s">
        <v>7058</v>
      </c>
    </row>
    <row r="1767" ht="15.75" customHeight="1">
      <c r="A1767" s="13" t="s">
        <v>7059</v>
      </c>
      <c r="B1767" s="13" t="s">
        <v>7060</v>
      </c>
      <c r="C1767" s="13" t="s">
        <v>7061</v>
      </c>
      <c r="D1767" s="13" t="s">
        <v>7008</v>
      </c>
      <c r="E1767" s="13" t="s">
        <v>7052</v>
      </c>
      <c r="F1767" s="13" t="s">
        <v>7053</v>
      </c>
      <c r="G1767" s="14">
        <v>14203.0</v>
      </c>
      <c r="H1767" s="16" t="b">
        <f>G1767&lt;'Programas e Observações'!$C$11</f>
        <v>1</v>
      </c>
      <c r="I1767" s="14">
        <v>1204.0</v>
      </c>
      <c r="J1767" s="14">
        <v>444.0</v>
      </c>
      <c r="K1767" s="14">
        <v>178.0</v>
      </c>
      <c r="L1767" s="14">
        <v>282.0</v>
      </c>
      <c r="M1767" s="14">
        <v>50.0</v>
      </c>
      <c r="N1767" s="14">
        <v>112.0</v>
      </c>
      <c r="O1767" s="14">
        <v>25.0</v>
      </c>
      <c r="P1767" s="14">
        <v>1.0</v>
      </c>
      <c r="Q1767" s="14"/>
      <c r="R1767" s="17">
        <f t="shared" si="1"/>
        <v>84.77082307</v>
      </c>
      <c r="S1767" s="17">
        <f t="shared" si="2"/>
        <v>31.2610012</v>
      </c>
      <c r="T1767" s="17">
        <f t="shared" si="3"/>
        <v>12.53256354</v>
      </c>
      <c r="U1767" s="17">
        <f t="shared" si="4"/>
        <v>19.85496022</v>
      </c>
      <c r="V1767" s="17">
        <f t="shared" si="5"/>
        <v>3.520383018</v>
      </c>
      <c r="W1767" s="17">
        <f t="shared" si="6"/>
        <v>7.88565796</v>
      </c>
      <c r="X1767" s="17">
        <f t="shared" si="7"/>
        <v>1.760191509</v>
      </c>
      <c r="Y1767" s="14">
        <f t="shared" si="8"/>
        <v>10070</v>
      </c>
      <c r="Z1767" s="14">
        <f t="shared" si="9"/>
        <v>2858</v>
      </c>
      <c r="AA1767" s="14">
        <f t="shared" si="10"/>
        <v>1257</v>
      </c>
      <c r="AB1767" s="14">
        <f t="shared" si="11"/>
        <v>2559</v>
      </c>
      <c r="AC1767" s="14">
        <f t="shared" si="12"/>
        <v>662</v>
      </c>
      <c r="AD1767" s="14">
        <f t="shared" si="13"/>
        <v>3277</v>
      </c>
      <c r="AE1767" s="14">
        <f t="shared" si="14"/>
        <v>708</v>
      </c>
      <c r="AF1767" s="14">
        <f t="shared" si="15"/>
        <v>20</v>
      </c>
      <c r="AG1767" s="17">
        <f t="shared" si="16"/>
        <v>28.54057608</v>
      </c>
      <c r="AH1767" s="20">
        <f>12*(J1767*'Programas e Observações'!$C$8+K1767*'Programas e Observações'!$C$9+L1767*('Programas e Observações'!$C$8+'Programas e Observações'!$C$9)+M1767*'Programas e Observações'!$C$10)</f>
        <v>404871.6</v>
      </c>
      <c r="AI1767" s="20">
        <f>12*(J1767*'Programas e Observações'!$D$8+K1767*'Programas e Observações'!$D$9+L1767*('Programas e Observações'!$D$8+'Programas e Observações'!$D$9)+M1767*'Programas e Observações'!$D$10)</f>
        <v>676620.24</v>
      </c>
      <c r="AJ1767" s="13" t="s">
        <v>7062</v>
      </c>
      <c r="AK1767" s="13" t="s">
        <v>7063</v>
      </c>
    </row>
    <row r="1768" ht="15.75" customHeight="1">
      <c r="A1768" s="13" t="s">
        <v>7064</v>
      </c>
      <c r="B1768" s="13" t="s">
        <v>7065</v>
      </c>
      <c r="C1768" s="13" t="s">
        <v>7066</v>
      </c>
      <c r="D1768" s="13" t="s">
        <v>7008</v>
      </c>
      <c r="E1768" s="13" t="s">
        <v>7009</v>
      </c>
      <c r="F1768" s="13" t="s">
        <v>7010</v>
      </c>
      <c r="G1768" s="14">
        <v>5474.0</v>
      </c>
      <c r="H1768" s="16" t="b">
        <f>G1768&lt;'Programas e Observações'!$C$11</f>
        <v>1</v>
      </c>
      <c r="I1768" s="14">
        <v>403.0</v>
      </c>
      <c r="J1768" s="14">
        <v>90.0</v>
      </c>
      <c r="K1768" s="14">
        <v>59.0</v>
      </c>
      <c r="L1768" s="14">
        <v>71.0</v>
      </c>
      <c r="M1768" s="14">
        <v>21.0</v>
      </c>
      <c r="N1768" s="14">
        <v>39.0</v>
      </c>
      <c r="O1768" s="14">
        <v>12.0</v>
      </c>
      <c r="P1768" s="14">
        <v>1.0</v>
      </c>
      <c r="Q1768" s="14"/>
      <c r="R1768" s="17">
        <f t="shared" si="1"/>
        <v>73.62075265</v>
      </c>
      <c r="S1768" s="17">
        <f t="shared" si="2"/>
        <v>16.44135915</v>
      </c>
      <c r="T1768" s="17">
        <f t="shared" si="3"/>
        <v>10.77822433</v>
      </c>
      <c r="U1768" s="17">
        <f t="shared" si="4"/>
        <v>12.97040555</v>
      </c>
      <c r="V1768" s="17">
        <f t="shared" si="5"/>
        <v>3.836317136</v>
      </c>
      <c r="W1768" s="17">
        <f t="shared" si="6"/>
        <v>7.124588966</v>
      </c>
      <c r="X1768" s="17">
        <f t="shared" si="7"/>
        <v>2.19218122</v>
      </c>
      <c r="Y1768" s="14">
        <f t="shared" si="8"/>
        <v>5948</v>
      </c>
      <c r="Z1768" s="14">
        <f t="shared" si="9"/>
        <v>1992</v>
      </c>
      <c r="AA1768" s="14">
        <f t="shared" si="10"/>
        <v>556</v>
      </c>
      <c r="AB1768" s="14">
        <f t="shared" si="11"/>
        <v>1392</v>
      </c>
      <c r="AC1768" s="14">
        <f t="shared" si="12"/>
        <v>282</v>
      </c>
      <c r="AD1768" s="14">
        <f t="shared" si="13"/>
        <v>1170</v>
      </c>
      <c r="AE1768" s="14">
        <f t="shared" si="14"/>
        <v>297</v>
      </c>
      <c r="AF1768" s="14">
        <f t="shared" si="15"/>
        <v>8</v>
      </c>
      <c r="AG1768" s="17">
        <f t="shared" si="16"/>
        <v>39.36075175</v>
      </c>
      <c r="AH1768" s="20">
        <f>12*(J1768*'Programas e Observações'!$C$8+K1768*'Programas e Observações'!$C$9+L1768*('Programas e Observações'!$C$8+'Programas e Observações'!$C$9)+M1768*'Programas e Observações'!$C$10)</f>
        <v>109269.48</v>
      </c>
      <c r="AI1768" s="20">
        <f>12*(J1768*'Programas e Observações'!$D$8+K1768*'Programas e Observações'!$D$9+L1768*('Programas e Observações'!$D$8+'Programas e Observações'!$D$9)+M1768*'Programas e Observações'!$D$10)</f>
        <v>170279.4</v>
      </c>
      <c r="AJ1768" s="13" t="s">
        <v>7067</v>
      </c>
      <c r="AK1768" s="13" t="s">
        <v>5888</v>
      </c>
    </row>
    <row r="1769" ht="15.75" customHeight="1">
      <c r="A1769" s="13" t="s">
        <v>7068</v>
      </c>
      <c r="B1769" s="13" t="s">
        <v>7069</v>
      </c>
      <c r="C1769" s="13" t="s">
        <v>7070</v>
      </c>
      <c r="D1769" s="13" t="s">
        <v>7008</v>
      </c>
      <c r="E1769" s="13" t="s">
        <v>7024</v>
      </c>
      <c r="F1769" s="13" t="s">
        <v>7025</v>
      </c>
      <c r="G1769" s="14">
        <v>17594.0</v>
      </c>
      <c r="H1769" s="16" t="b">
        <f>G1769&lt;'Programas e Observações'!$C$11</f>
        <v>1</v>
      </c>
      <c r="I1769" s="14">
        <v>507.0</v>
      </c>
      <c r="J1769" s="14">
        <v>168.0</v>
      </c>
      <c r="K1769" s="14">
        <v>21.0</v>
      </c>
      <c r="L1769" s="14">
        <v>119.0</v>
      </c>
      <c r="M1769" s="14">
        <v>27.0</v>
      </c>
      <c r="N1769" s="14">
        <v>98.0</v>
      </c>
      <c r="O1769" s="14">
        <v>39.0</v>
      </c>
      <c r="P1769" s="14">
        <v>3.0</v>
      </c>
      <c r="Q1769" s="14"/>
      <c r="R1769" s="17">
        <f t="shared" si="1"/>
        <v>28.81664204</v>
      </c>
      <c r="S1769" s="17">
        <f t="shared" si="2"/>
        <v>9.548709787</v>
      </c>
      <c r="T1769" s="17">
        <f t="shared" si="3"/>
        <v>1.193588723</v>
      </c>
      <c r="U1769" s="17">
        <f t="shared" si="4"/>
        <v>6.763669433</v>
      </c>
      <c r="V1769" s="17">
        <f t="shared" si="5"/>
        <v>1.534614073</v>
      </c>
      <c r="W1769" s="17">
        <f t="shared" si="6"/>
        <v>5.570080709</v>
      </c>
      <c r="X1769" s="17">
        <f t="shared" si="7"/>
        <v>2.216664772</v>
      </c>
      <c r="Y1769" s="14">
        <f t="shared" si="8"/>
        <v>12667</v>
      </c>
      <c r="Z1769" s="14">
        <f t="shared" si="9"/>
        <v>3670</v>
      </c>
      <c r="AA1769" s="14">
        <f t="shared" si="10"/>
        <v>1320</v>
      </c>
      <c r="AB1769" s="14">
        <f t="shared" si="11"/>
        <v>2641</v>
      </c>
      <c r="AC1769" s="14">
        <f t="shared" si="12"/>
        <v>608</v>
      </c>
      <c r="AD1769" s="14">
        <f t="shared" si="13"/>
        <v>1788</v>
      </c>
      <c r="AE1769" s="14">
        <f t="shared" si="14"/>
        <v>508</v>
      </c>
      <c r="AF1769" s="14">
        <f t="shared" si="15"/>
        <v>19</v>
      </c>
      <c r="AG1769" s="17">
        <f t="shared" si="16"/>
        <v>53.35360717</v>
      </c>
      <c r="AH1769" s="20">
        <f>12*(J1769*'Programas e Observações'!$C$8+K1769*'Programas e Observações'!$C$9+L1769*('Programas e Observações'!$C$8+'Programas e Observações'!$C$9)+M1769*'Programas e Observações'!$C$10)</f>
        <v>142550.76</v>
      </c>
      <c r="AI1769" s="20">
        <f>12*(J1769*'Programas e Observações'!$D$8+K1769*'Programas e Observações'!$D$9+L1769*('Programas e Observações'!$D$8+'Programas e Observações'!$D$9)+M1769*'Programas e Observações'!$D$10)</f>
        <v>249177</v>
      </c>
      <c r="AJ1769" s="13" t="s">
        <v>4885</v>
      </c>
      <c r="AK1769" s="13" t="s">
        <v>5775</v>
      </c>
    </row>
    <row r="1770" ht="15.75" customHeight="1">
      <c r="A1770" s="13" t="s">
        <v>7071</v>
      </c>
      <c r="B1770" s="13" t="s">
        <v>7072</v>
      </c>
      <c r="C1770" s="13" t="s">
        <v>7073</v>
      </c>
      <c r="D1770" s="13" t="s">
        <v>7008</v>
      </c>
      <c r="E1770" s="13" t="s">
        <v>7052</v>
      </c>
      <c r="F1770" s="13" t="s">
        <v>7053</v>
      </c>
      <c r="G1770" s="14">
        <v>3872.0</v>
      </c>
      <c r="H1770" s="16" t="b">
        <f>G1770&lt;'Programas e Observações'!$C$11</f>
        <v>1</v>
      </c>
      <c r="I1770" s="14">
        <v>0.0</v>
      </c>
      <c r="J1770" s="14">
        <v>0.0</v>
      </c>
      <c r="K1770" s="14">
        <v>0.0</v>
      </c>
      <c r="L1770" s="14">
        <v>0.0</v>
      </c>
      <c r="M1770" s="14">
        <v>0.0</v>
      </c>
      <c r="N1770" s="14">
        <v>45.0</v>
      </c>
      <c r="O1770" s="14">
        <v>18.0</v>
      </c>
      <c r="P1770" s="14">
        <v>0.0</v>
      </c>
      <c r="Q1770" s="14"/>
      <c r="R1770" s="17">
        <f t="shared" si="1"/>
        <v>0</v>
      </c>
      <c r="S1770" s="17">
        <f t="shared" si="2"/>
        <v>0</v>
      </c>
      <c r="T1770" s="17">
        <f t="shared" si="3"/>
        <v>0</v>
      </c>
      <c r="U1770" s="17">
        <f t="shared" si="4"/>
        <v>0</v>
      </c>
      <c r="V1770" s="17">
        <f t="shared" si="5"/>
        <v>0</v>
      </c>
      <c r="W1770" s="17">
        <f t="shared" si="6"/>
        <v>11.62190083</v>
      </c>
      <c r="X1770" s="17">
        <f t="shared" si="7"/>
        <v>4.648760331</v>
      </c>
      <c r="Y1770" s="14">
        <f t="shared" si="8"/>
        <v>10070</v>
      </c>
      <c r="Z1770" s="14">
        <f t="shared" si="9"/>
        <v>2858</v>
      </c>
      <c r="AA1770" s="14">
        <f t="shared" si="10"/>
        <v>1257</v>
      </c>
      <c r="AB1770" s="14">
        <f t="shared" si="11"/>
        <v>2559</v>
      </c>
      <c r="AC1770" s="14">
        <f t="shared" si="12"/>
        <v>662</v>
      </c>
      <c r="AD1770" s="14">
        <f t="shared" si="13"/>
        <v>3277</v>
      </c>
      <c r="AE1770" s="14">
        <f t="shared" si="14"/>
        <v>708</v>
      </c>
      <c r="AF1770" s="14">
        <f t="shared" si="15"/>
        <v>20</v>
      </c>
      <c r="AG1770" s="17">
        <f t="shared" si="16"/>
        <v>28.54057608</v>
      </c>
      <c r="AH1770" s="20">
        <f>12*(J1770*'Programas e Observações'!$C$8+K1770*'Programas e Observações'!$C$9+L1770*('Programas e Observações'!$C$8+'Programas e Observações'!$C$9)+M1770*'Programas e Observações'!$C$10)</f>
        <v>0</v>
      </c>
      <c r="AI1770" s="20">
        <f>12*(J1770*'Programas e Observações'!$D$8+K1770*'Programas e Observações'!$D$9+L1770*('Programas e Observações'!$D$8+'Programas e Observações'!$D$9)+M1770*'Programas e Observações'!$D$10)</f>
        <v>0</v>
      </c>
      <c r="AJ1770" s="13" t="s">
        <v>342</v>
      </c>
      <c r="AK1770" s="13" t="s">
        <v>343</v>
      </c>
    </row>
    <row r="1771" ht="15.75" customHeight="1">
      <c r="A1771" s="13" t="s">
        <v>7074</v>
      </c>
      <c r="B1771" s="13" t="s">
        <v>7075</v>
      </c>
      <c r="C1771" s="13" t="s">
        <v>7076</v>
      </c>
      <c r="D1771" s="13" t="s">
        <v>7008</v>
      </c>
      <c r="E1771" s="13" t="s">
        <v>7018</v>
      </c>
      <c r="F1771" s="13" t="s">
        <v>7017</v>
      </c>
      <c r="G1771" s="14">
        <v>4436.0</v>
      </c>
      <c r="H1771" s="16" t="b">
        <f>G1771&lt;'Programas e Observações'!$C$11</f>
        <v>1</v>
      </c>
      <c r="I1771" s="14">
        <v>0.0</v>
      </c>
      <c r="J1771" s="14">
        <v>0.0</v>
      </c>
      <c r="K1771" s="14">
        <v>0.0</v>
      </c>
      <c r="L1771" s="14">
        <v>0.0</v>
      </c>
      <c r="M1771" s="14">
        <v>0.0</v>
      </c>
      <c r="N1771" s="14">
        <v>52.0</v>
      </c>
      <c r="O1771" s="14">
        <v>9.0</v>
      </c>
      <c r="P1771" s="14">
        <v>1.0</v>
      </c>
      <c r="Q1771" s="14"/>
      <c r="R1771" s="17">
        <f t="shared" si="1"/>
        <v>0</v>
      </c>
      <c r="S1771" s="17">
        <f t="shared" si="2"/>
        <v>0</v>
      </c>
      <c r="T1771" s="17">
        <f t="shared" si="3"/>
        <v>0</v>
      </c>
      <c r="U1771" s="17">
        <f t="shared" si="4"/>
        <v>0</v>
      </c>
      <c r="V1771" s="17">
        <f t="shared" si="5"/>
        <v>0</v>
      </c>
      <c r="W1771" s="17">
        <f t="shared" si="6"/>
        <v>11.72227232</v>
      </c>
      <c r="X1771" s="17">
        <f t="shared" si="7"/>
        <v>2.028854824</v>
      </c>
      <c r="Y1771" s="14">
        <f t="shared" si="8"/>
        <v>42273</v>
      </c>
      <c r="Z1771" s="14">
        <f t="shared" si="9"/>
        <v>12191</v>
      </c>
      <c r="AA1771" s="14">
        <f t="shared" si="10"/>
        <v>7806</v>
      </c>
      <c r="AB1771" s="14">
        <f t="shared" si="11"/>
        <v>9728</v>
      </c>
      <c r="AC1771" s="14">
        <f t="shared" si="12"/>
        <v>1831</v>
      </c>
      <c r="AD1771" s="14">
        <f t="shared" si="13"/>
        <v>12075</v>
      </c>
      <c r="AE1771" s="14">
        <f t="shared" si="14"/>
        <v>2147</v>
      </c>
      <c r="AF1771" s="14">
        <f t="shared" si="15"/>
        <v>58</v>
      </c>
      <c r="AG1771" s="17">
        <f t="shared" si="16"/>
        <v>49.45488834</v>
      </c>
      <c r="AH1771" s="20">
        <f>12*(J1771*'Programas e Observações'!$C$8+K1771*'Programas e Observações'!$C$9+L1771*('Programas e Observações'!$C$8+'Programas e Observações'!$C$9)+M1771*'Programas e Observações'!$C$10)</f>
        <v>0</v>
      </c>
      <c r="AI1771" s="20">
        <f>12*(J1771*'Programas e Observações'!$D$8+K1771*'Programas e Observações'!$D$9+L1771*('Programas e Observações'!$D$8+'Programas e Observações'!$D$9)+M1771*'Programas e Observações'!$D$10)</f>
        <v>0</v>
      </c>
      <c r="AJ1771" s="13" t="s">
        <v>342</v>
      </c>
      <c r="AK1771" s="13" t="s">
        <v>343</v>
      </c>
    </row>
    <row r="1772" ht="15.75" customHeight="1">
      <c r="A1772" s="13" t="s">
        <v>7077</v>
      </c>
      <c r="B1772" s="13" t="s">
        <v>7078</v>
      </c>
      <c r="C1772" s="13" t="s">
        <v>7025</v>
      </c>
      <c r="D1772" s="13" t="s">
        <v>7008</v>
      </c>
      <c r="E1772" s="13" t="s">
        <v>7024</v>
      </c>
      <c r="F1772" s="13" t="s">
        <v>7025</v>
      </c>
      <c r="G1772" s="14">
        <v>67060.0</v>
      </c>
      <c r="H1772" s="16" t="b">
        <f>G1772&lt;'Programas e Observações'!$C$11</f>
        <v>0</v>
      </c>
      <c r="I1772" s="14">
        <v>7362.0</v>
      </c>
      <c r="J1772" s="14">
        <v>2443.0</v>
      </c>
      <c r="K1772" s="14">
        <v>840.0</v>
      </c>
      <c r="L1772" s="14">
        <v>1733.0</v>
      </c>
      <c r="M1772" s="14">
        <v>353.0</v>
      </c>
      <c r="N1772" s="14">
        <v>534.0</v>
      </c>
      <c r="O1772" s="14">
        <v>172.0</v>
      </c>
      <c r="P1772" s="14">
        <v>5.0</v>
      </c>
      <c r="Q1772" s="14">
        <v>93.0</v>
      </c>
      <c r="R1772" s="17">
        <f t="shared" si="1"/>
        <v>109.7822845</v>
      </c>
      <c r="S1772" s="17">
        <f t="shared" si="2"/>
        <v>36.43006263</v>
      </c>
      <c r="T1772" s="17">
        <f t="shared" si="3"/>
        <v>12.52609603</v>
      </c>
      <c r="U1772" s="17">
        <f t="shared" si="4"/>
        <v>25.84252908</v>
      </c>
      <c r="V1772" s="17">
        <f t="shared" si="5"/>
        <v>5.263942738</v>
      </c>
      <c r="W1772" s="17">
        <f t="shared" si="6"/>
        <v>7.963018193</v>
      </c>
      <c r="X1772" s="17">
        <f t="shared" si="7"/>
        <v>2.564867283</v>
      </c>
      <c r="Y1772" s="14">
        <f t="shared" si="8"/>
        <v>12667</v>
      </c>
      <c r="Z1772" s="14">
        <f t="shared" si="9"/>
        <v>3670</v>
      </c>
      <c r="AA1772" s="14">
        <f t="shared" si="10"/>
        <v>1320</v>
      </c>
      <c r="AB1772" s="14">
        <f t="shared" si="11"/>
        <v>2641</v>
      </c>
      <c r="AC1772" s="14">
        <f t="shared" si="12"/>
        <v>608</v>
      </c>
      <c r="AD1772" s="14">
        <f t="shared" si="13"/>
        <v>1788</v>
      </c>
      <c r="AE1772" s="14">
        <f t="shared" si="14"/>
        <v>508</v>
      </c>
      <c r="AF1772" s="14">
        <f t="shared" si="15"/>
        <v>19</v>
      </c>
      <c r="AG1772" s="17">
        <f t="shared" si="16"/>
        <v>53.35360717</v>
      </c>
      <c r="AH1772" s="20">
        <f>12*(J1772*'Programas e Observações'!$C$8+K1772*'Programas e Observações'!$C$9+L1772*('Programas e Observações'!$C$8+'Programas e Observações'!$C$9)+M1772*'Programas e Observações'!$C$10)</f>
        <v>2326169.64</v>
      </c>
      <c r="AI1772" s="20">
        <f>12*(J1772*'Programas e Observações'!$D$8+K1772*'Programas e Observações'!$D$9+L1772*('Programas e Observações'!$D$8+'Programas e Observações'!$D$9)+M1772*'Programas e Observações'!$D$10)</f>
        <v>3888643.92</v>
      </c>
      <c r="AJ1772" s="13" t="s">
        <v>7079</v>
      </c>
      <c r="AK1772" s="13" t="s">
        <v>4063</v>
      </c>
    </row>
    <row r="1773" ht="15.75" customHeight="1">
      <c r="A1773" s="13" t="s">
        <v>7080</v>
      </c>
      <c r="B1773" s="13" t="s">
        <v>7081</v>
      </c>
      <c r="C1773" s="13" t="s">
        <v>6180</v>
      </c>
      <c r="D1773" s="13" t="s">
        <v>7008</v>
      </c>
      <c r="E1773" s="13" t="s">
        <v>7048</v>
      </c>
      <c r="F1773" s="13" t="s">
        <v>7049</v>
      </c>
      <c r="G1773" s="14">
        <v>6358.0</v>
      </c>
      <c r="H1773" s="16" t="b">
        <f>G1773&lt;'Programas e Observações'!$C$11</f>
        <v>1</v>
      </c>
      <c r="I1773" s="14">
        <v>0.0</v>
      </c>
      <c r="J1773" s="14">
        <v>0.0</v>
      </c>
      <c r="K1773" s="14">
        <v>0.0</v>
      </c>
      <c r="L1773" s="14">
        <v>0.0</v>
      </c>
      <c r="M1773" s="14">
        <v>0.0</v>
      </c>
      <c r="N1773" s="14">
        <v>38.0</v>
      </c>
      <c r="O1773" s="14">
        <v>15.0</v>
      </c>
      <c r="P1773" s="14">
        <v>1.0</v>
      </c>
      <c r="Q1773" s="14"/>
      <c r="R1773" s="17">
        <f t="shared" si="1"/>
        <v>0</v>
      </c>
      <c r="S1773" s="17">
        <f t="shared" si="2"/>
        <v>0</v>
      </c>
      <c r="T1773" s="17">
        <f t="shared" si="3"/>
        <v>0</v>
      </c>
      <c r="U1773" s="17">
        <f t="shared" si="4"/>
        <v>0</v>
      </c>
      <c r="V1773" s="17">
        <f t="shared" si="5"/>
        <v>0</v>
      </c>
      <c r="W1773" s="17">
        <f t="shared" si="6"/>
        <v>5.97672224</v>
      </c>
      <c r="X1773" s="17">
        <f t="shared" si="7"/>
        <v>2.359232463</v>
      </c>
      <c r="Y1773" s="14">
        <f t="shared" si="8"/>
        <v>3840</v>
      </c>
      <c r="Z1773" s="14">
        <f t="shared" si="9"/>
        <v>1082</v>
      </c>
      <c r="AA1773" s="14">
        <f t="shared" si="10"/>
        <v>288</v>
      </c>
      <c r="AB1773" s="14">
        <f t="shared" si="11"/>
        <v>648</v>
      </c>
      <c r="AC1773" s="14">
        <f t="shared" si="12"/>
        <v>168</v>
      </c>
      <c r="AD1773" s="14">
        <f t="shared" si="13"/>
        <v>875</v>
      </c>
      <c r="AE1773" s="14">
        <f t="shared" si="14"/>
        <v>336</v>
      </c>
      <c r="AF1773" s="14">
        <f t="shared" si="15"/>
        <v>7</v>
      </c>
      <c r="AG1773" s="17">
        <f t="shared" si="16"/>
        <v>21.68609379</v>
      </c>
      <c r="AH1773" s="20">
        <f>12*(J1773*'Programas e Observações'!$C$8+K1773*'Programas e Observações'!$C$9+L1773*('Programas e Observações'!$C$8+'Programas e Observações'!$C$9)+M1773*'Programas e Observações'!$C$10)</f>
        <v>0</v>
      </c>
      <c r="AI1773" s="20">
        <f>12*(J1773*'Programas e Observações'!$D$8+K1773*'Programas e Observações'!$D$9+L1773*('Programas e Observações'!$D$8+'Programas e Observações'!$D$9)+M1773*'Programas e Observações'!$D$10)</f>
        <v>0</v>
      </c>
      <c r="AJ1773" s="13" t="s">
        <v>342</v>
      </c>
      <c r="AK1773" s="13" t="s">
        <v>343</v>
      </c>
    </row>
    <row r="1774" ht="15.75" customHeight="1">
      <c r="A1774" s="13" t="s">
        <v>7082</v>
      </c>
      <c r="B1774" s="13" t="s">
        <v>7083</v>
      </c>
      <c r="C1774" s="13" t="s">
        <v>7084</v>
      </c>
      <c r="D1774" s="13" t="s">
        <v>7008</v>
      </c>
      <c r="E1774" s="13" t="s">
        <v>7028</v>
      </c>
      <c r="F1774" s="13" t="s">
        <v>5440</v>
      </c>
      <c r="G1774" s="14">
        <v>14921.0</v>
      </c>
      <c r="H1774" s="16" t="b">
        <f>G1774&lt;'Programas e Observações'!$C$11</f>
        <v>1</v>
      </c>
      <c r="I1774" s="14">
        <v>683.0</v>
      </c>
      <c r="J1774" s="14">
        <v>310.0</v>
      </c>
      <c r="K1774" s="14">
        <v>50.0</v>
      </c>
      <c r="L1774" s="14">
        <v>168.0</v>
      </c>
      <c r="M1774" s="14">
        <v>36.0</v>
      </c>
      <c r="N1774" s="14">
        <v>113.0</v>
      </c>
      <c r="O1774" s="14">
        <v>41.0</v>
      </c>
      <c r="P1774" s="14">
        <v>1.0</v>
      </c>
      <c r="Q1774" s="14"/>
      <c r="R1774" s="17">
        <f t="shared" si="1"/>
        <v>45.7744119</v>
      </c>
      <c r="S1774" s="17">
        <f t="shared" si="2"/>
        <v>20.77608739</v>
      </c>
      <c r="T1774" s="17">
        <f t="shared" si="3"/>
        <v>3.350981838</v>
      </c>
      <c r="U1774" s="17">
        <f t="shared" si="4"/>
        <v>11.25929897</v>
      </c>
      <c r="V1774" s="17">
        <f t="shared" si="5"/>
        <v>2.412706923</v>
      </c>
      <c r="W1774" s="17">
        <f t="shared" si="6"/>
        <v>7.573218953</v>
      </c>
      <c r="X1774" s="17">
        <f t="shared" si="7"/>
        <v>2.747805107</v>
      </c>
      <c r="Y1774" s="14">
        <f t="shared" si="8"/>
        <v>9435</v>
      </c>
      <c r="Z1774" s="14">
        <f t="shared" si="9"/>
        <v>2715</v>
      </c>
      <c r="AA1774" s="14">
        <f t="shared" si="10"/>
        <v>1029</v>
      </c>
      <c r="AB1774" s="14">
        <f t="shared" si="11"/>
        <v>1630</v>
      </c>
      <c r="AC1774" s="14">
        <f t="shared" si="12"/>
        <v>396</v>
      </c>
      <c r="AD1774" s="14">
        <f t="shared" si="13"/>
        <v>2511</v>
      </c>
      <c r="AE1774" s="14">
        <f t="shared" si="14"/>
        <v>654</v>
      </c>
      <c r="AF1774" s="14">
        <f t="shared" si="15"/>
        <v>28</v>
      </c>
      <c r="AG1774" s="17">
        <f t="shared" si="16"/>
        <v>36.09604187</v>
      </c>
      <c r="AH1774" s="20">
        <f>12*(J1774*'Programas e Observações'!$C$8+K1774*'Programas e Observações'!$C$9+L1774*('Programas e Observações'!$C$8+'Programas e Observações'!$C$9)+M1774*'Programas e Observações'!$C$10)</f>
        <v>224962.08</v>
      </c>
      <c r="AI1774" s="20">
        <f>12*(J1774*'Programas e Observações'!$D$8+K1774*'Programas e Observações'!$D$9+L1774*('Programas e Observações'!$D$8+'Programas e Observações'!$D$9)+M1774*'Programas e Observações'!$D$10)</f>
        <v>402092.88</v>
      </c>
      <c r="AJ1774" s="13" t="s">
        <v>7085</v>
      </c>
      <c r="AK1774" s="13" t="s">
        <v>5206</v>
      </c>
    </row>
    <row r="1775" ht="15.75" customHeight="1">
      <c r="A1775" s="13" t="s">
        <v>7086</v>
      </c>
      <c r="B1775" s="13" t="s">
        <v>7087</v>
      </c>
      <c r="C1775" s="13" t="s">
        <v>7088</v>
      </c>
      <c r="D1775" s="13" t="s">
        <v>7008</v>
      </c>
      <c r="E1775" s="13" t="s">
        <v>7048</v>
      </c>
      <c r="F1775" s="13" t="s">
        <v>7049</v>
      </c>
      <c r="G1775" s="14">
        <v>11294.0</v>
      </c>
      <c r="H1775" s="16" t="b">
        <f>G1775&lt;'Programas e Observações'!$C$11</f>
        <v>1</v>
      </c>
      <c r="I1775" s="14">
        <v>65.0</v>
      </c>
      <c r="J1775" s="14">
        <v>15.0</v>
      </c>
      <c r="K1775" s="14">
        <v>6.0</v>
      </c>
      <c r="L1775" s="14">
        <v>5.0</v>
      </c>
      <c r="M1775" s="14">
        <v>0.0</v>
      </c>
      <c r="N1775" s="14">
        <v>41.0</v>
      </c>
      <c r="O1775" s="14">
        <v>30.0</v>
      </c>
      <c r="P1775" s="14">
        <v>0.0</v>
      </c>
      <c r="Q1775" s="14"/>
      <c r="R1775" s="17">
        <f t="shared" si="1"/>
        <v>5.755268284</v>
      </c>
      <c r="S1775" s="17">
        <f t="shared" si="2"/>
        <v>1.328138835</v>
      </c>
      <c r="T1775" s="17">
        <f t="shared" si="3"/>
        <v>0.5312555339</v>
      </c>
      <c r="U1775" s="17">
        <f t="shared" si="4"/>
        <v>0.4427129449</v>
      </c>
      <c r="V1775" s="17">
        <f t="shared" si="5"/>
        <v>0</v>
      </c>
      <c r="W1775" s="17">
        <f t="shared" si="6"/>
        <v>3.630246148</v>
      </c>
      <c r="X1775" s="17">
        <f t="shared" si="7"/>
        <v>2.65627767</v>
      </c>
      <c r="Y1775" s="14">
        <f t="shared" si="8"/>
        <v>3840</v>
      </c>
      <c r="Z1775" s="14">
        <f t="shared" si="9"/>
        <v>1082</v>
      </c>
      <c r="AA1775" s="14">
        <f t="shared" si="10"/>
        <v>288</v>
      </c>
      <c r="AB1775" s="14">
        <f t="shared" si="11"/>
        <v>648</v>
      </c>
      <c r="AC1775" s="14">
        <f t="shared" si="12"/>
        <v>168</v>
      </c>
      <c r="AD1775" s="14">
        <f t="shared" si="13"/>
        <v>875</v>
      </c>
      <c r="AE1775" s="14">
        <f t="shared" si="14"/>
        <v>336</v>
      </c>
      <c r="AF1775" s="14">
        <f t="shared" si="15"/>
        <v>7</v>
      </c>
      <c r="AG1775" s="17">
        <f t="shared" si="16"/>
        <v>21.68609379</v>
      </c>
      <c r="AH1775" s="20">
        <f>12*(J1775*'Programas e Observações'!$C$8+K1775*'Programas e Observações'!$C$9+L1775*('Programas e Observações'!$C$8+'Programas e Observações'!$C$9)+M1775*'Programas e Observações'!$C$10)</f>
        <v>9575.4</v>
      </c>
      <c r="AI1775" s="20">
        <f>12*(J1775*'Programas e Observações'!$D$8+K1775*'Programas e Observações'!$D$9+L1775*('Programas e Observações'!$D$8+'Programas e Observações'!$D$9)+M1775*'Programas e Observações'!$D$10)</f>
        <v>17005.8</v>
      </c>
      <c r="AJ1775" s="13" t="s">
        <v>3121</v>
      </c>
      <c r="AK1775" s="13" t="s">
        <v>1126</v>
      </c>
    </row>
    <row r="1776" ht="15.75" customHeight="1">
      <c r="A1776" s="13" t="s">
        <v>7089</v>
      </c>
      <c r="B1776" s="13" t="s">
        <v>7090</v>
      </c>
      <c r="C1776" s="13" t="s">
        <v>7091</v>
      </c>
      <c r="D1776" s="13" t="s">
        <v>7008</v>
      </c>
      <c r="E1776" s="13" t="s">
        <v>7052</v>
      </c>
      <c r="F1776" s="13" t="s">
        <v>7053</v>
      </c>
      <c r="G1776" s="14">
        <v>3118.0</v>
      </c>
      <c r="H1776" s="16" t="b">
        <f>G1776&lt;'Programas e Observações'!$C$11</f>
        <v>1</v>
      </c>
      <c r="I1776" s="14">
        <v>0.0</v>
      </c>
      <c r="J1776" s="14">
        <v>0.0</v>
      </c>
      <c r="K1776" s="14">
        <v>0.0</v>
      </c>
      <c r="L1776" s="14">
        <v>0.0</v>
      </c>
      <c r="M1776" s="14">
        <v>0.0</v>
      </c>
      <c r="N1776" s="14">
        <v>13.0</v>
      </c>
      <c r="O1776" s="14">
        <v>8.0</v>
      </c>
      <c r="P1776" s="14">
        <v>0.0</v>
      </c>
      <c r="Q1776" s="14"/>
      <c r="R1776" s="17">
        <f t="shared" si="1"/>
        <v>0</v>
      </c>
      <c r="S1776" s="17">
        <f t="shared" si="2"/>
        <v>0</v>
      </c>
      <c r="T1776" s="17">
        <f t="shared" si="3"/>
        <v>0</v>
      </c>
      <c r="U1776" s="17">
        <f t="shared" si="4"/>
        <v>0</v>
      </c>
      <c r="V1776" s="17">
        <f t="shared" si="5"/>
        <v>0</v>
      </c>
      <c r="W1776" s="17">
        <f t="shared" si="6"/>
        <v>4.16933932</v>
      </c>
      <c r="X1776" s="17">
        <f t="shared" si="7"/>
        <v>2.565747274</v>
      </c>
      <c r="Y1776" s="14">
        <f t="shared" si="8"/>
        <v>10070</v>
      </c>
      <c r="Z1776" s="14">
        <f t="shared" si="9"/>
        <v>2858</v>
      </c>
      <c r="AA1776" s="14">
        <f t="shared" si="10"/>
        <v>1257</v>
      </c>
      <c r="AB1776" s="14">
        <f t="shared" si="11"/>
        <v>2559</v>
      </c>
      <c r="AC1776" s="14">
        <f t="shared" si="12"/>
        <v>662</v>
      </c>
      <c r="AD1776" s="14">
        <f t="shared" si="13"/>
        <v>3277</v>
      </c>
      <c r="AE1776" s="14">
        <f t="shared" si="14"/>
        <v>708</v>
      </c>
      <c r="AF1776" s="14">
        <f t="shared" si="15"/>
        <v>20</v>
      </c>
      <c r="AG1776" s="17">
        <f t="shared" si="16"/>
        <v>28.54057608</v>
      </c>
      <c r="AH1776" s="20">
        <f>12*(J1776*'Programas e Observações'!$C$8+K1776*'Programas e Observações'!$C$9+L1776*('Programas e Observações'!$C$8+'Programas e Observações'!$C$9)+M1776*'Programas e Observações'!$C$10)</f>
        <v>0</v>
      </c>
      <c r="AI1776" s="20">
        <f>12*(J1776*'Programas e Observações'!$D$8+K1776*'Programas e Observações'!$D$9+L1776*('Programas e Observações'!$D$8+'Programas e Observações'!$D$9)+M1776*'Programas e Observações'!$D$10)</f>
        <v>0</v>
      </c>
      <c r="AJ1776" s="13" t="s">
        <v>342</v>
      </c>
      <c r="AK1776" s="13" t="s">
        <v>343</v>
      </c>
    </row>
    <row r="1777" ht="15.75" customHeight="1">
      <c r="A1777" s="13" t="s">
        <v>7092</v>
      </c>
      <c r="B1777" s="13" t="s">
        <v>7093</v>
      </c>
      <c r="C1777" s="13" t="s">
        <v>7094</v>
      </c>
      <c r="D1777" s="13" t="s">
        <v>7008</v>
      </c>
      <c r="E1777" s="13" t="s">
        <v>7048</v>
      </c>
      <c r="F1777" s="13" t="s">
        <v>7049</v>
      </c>
      <c r="G1777" s="14">
        <v>5910.0</v>
      </c>
      <c r="H1777" s="16" t="b">
        <f>G1777&lt;'Programas e Observações'!$C$11</f>
        <v>1</v>
      </c>
      <c r="I1777" s="14">
        <v>313.0</v>
      </c>
      <c r="J1777" s="14">
        <v>106.0</v>
      </c>
      <c r="K1777" s="14">
        <v>21.0</v>
      </c>
      <c r="L1777" s="14">
        <v>62.0</v>
      </c>
      <c r="M1777" s="14">
        <v>16.0</v>
      </c>
      <c r="N1777" s="14">
        <v>53.0</v>
      </c>
      <c r="O1777" s="14">
        <v>11.0</v>
      </c>
      <c r="P1777" s="14">
        <v>0.0</v>
      </c>
      <c r="Q1777" s="14"/>
      <c r="R1777" s="17">
        <f t="shared" si="1"/>
        <v>52.96108291</v>
      </c>
      <c r="S1777" s="17">
        <f t="shared" si="2"/>
        <v>17.9357022</v>
      </c>
      <c r="T1777" s="17">
        <f t="shared" si="3"/>
        <v>3.553299492</v>
      </c>
      <c r="U1777" s="17">
        <f t="shared" si="4"/>
        <v>10.49069374</v>
      </c>
      <c r="V1777" s="17">
        <f t="shared" si="5"/>
        <v>2.707275804</v>
      </c>
      <c r="W1777" s="17">
        <f t="shared" si="6"/>
        <v>8.9678511</v>
      </c>
      <c r="X1777" s="17">
        <f t="shared" si="7"/>
        <v>1.861252115</v>
      </c>
      <c r="Y1777" s="14">
        <f t="shared" si="8"/>
        <v>3840</v>
      </c>
      <c r="Z1777" s="14">
        <f t="shared" si="9"/>
        <v>1082</v>
      </c>
      <c r="AA1777" s="14">
        <f t="shared" si="10"/>
        <v>288</v>
      </c>
      <c r="AB1777" s="14">
        <f t="shared" si="11"/>
        <v>648</v>
      </c>
      <c r="AC1777" s="14">
        <f t="shared" si="12"/>
        <v>168</v>
      </c>
      <c r="AD1777" s="14">
        <f t="shared" si="13"/>
        <v>875</v>
      </c>
      <c r="AE1777" s="14">
        <f t="shared" si="14"/>
        <v>336</v>
      </c>
      <c r="AF1777" s="14">
        <f t="shared" si="15"/>
        <v>7</v>
      </c>
      <c r="AG1777" s="17">
        <f t="shared" si="16"/>
        <v>21.68609379</v>
      </c>
      <c r="AH1777" s="20">
        <f>12*(J1777*'Programas e Observações'!$C$8+K1777*'Programas e Observações'!$C$9+L1777*('Programas e Observações'!$C$8+'Programas e Observações'!$C$9)+M1777*'Programas e Observações'!$C$10)</f>
        <v>84081.48</v>
      </c>
      <c r="AI1777" s="20">
        <f>12*(J1777*'Programas e Observações'!$D$8+K1777*'Programas e Observações'!$D$9+L1777*('Programas e Observações'!$D$8+'Programas e Observações'!$D$9)+M1777*'Programas e Observações'!$D$10)</f>
        <v>146522.28</v>
      </c>
      <c r="AJ1777" s="13" t="s">
        <v>7095</v>
      </c>
      <c r="AK1777" s="13" t="s">
        <v>1155</v>
      </c>
    </row>
    <row r="1778" ht="15.75" customHeight="1">
      <c r="A1778" s="13" t="s">
        <v>7096</v>
      </c>
      <c r="B1778" s="13" t="s">
        <v>7097</v>
      </c>
      <c r="C1778" s="13" t="s">
        <v>7098</v>
      </c>
      <c r="D1778" s="13" t="s">
        <v>7008</v>
      </c>
      <c r="E1778" s="13" t="s">
        <v>7009</v>
      </c>
      <c r="F1778" s="13" t="s">
        <v>7010</v>
      </c>
      <c r="G1778" s="14">
        <v>8499.0</v>
      </c>
      <c r="H1778" s="16" t="b">
        <f>G1778&lt;'Programas e Observações'!$C$11</f>
        <v>1</v>
      </c>
      <c r="I1778" s="14">
        <v>391.0</v>
      </c>
      <c r="J1778" s="14">
        <v>125.0</v>
      </c>
      <c r="K1778" s="14">
        <v>38.0</v>
      </c>
      <c r="L1778" s="14">
        <v>124.0</v>
      </c>
      <c r="M1778" s="14">
        <v>4.0</v>
      </c>
      <c r="N1778" s="14">
        <v>56.0</v>
      </c>
      <c r="O1778" s="14">
        <v>13.0</v>
      </c>
      <c r="P1778" s="14">
        <v>0.0</v>
      </c>
      <c r="Q1778" s="14"/>
      <c r="R1778" s="17">
        <f t="shared" si="1"/>
        <v>46.0054124</v>
      </c>
      <c r="S1778" s="17">
        <f t="shared" si="2"/>
        <v>14.70761266</v>
      </c>
      <c r="T1778" s="17">
        <f t="shared" si="3"/>
        <v>4.471114249</v>
      </c>
      <c r="U1778" s="17">
        <f t="shared" si="4"/>
        <v>14.58995176</v>
      </c>
      <c r="V1778" s="17">
        <f t="shared" si="5"/>
        <v>0.4706436051</v>
      </c>
      <c r="W1778" s="17">
        <f t="shared" si="6"/>
        <v>6.589010472</v>
      </c>
      <c r="X1778" s="17">
        <f t="shared" si="7"/>
        <v>1.529591717</v>
      </c>
      <c r="Y1778" s="14">
        <f t="shared" si="8"/>
        <v>5948</v>
      </c>
      <c r="Z1778" s="14">
        <f t="shared" si="9"/>
        <v>1992</v>
      </c>
      <c r="AA1778" s="14">
        <f t="shared" si="10"/>
        <v>556</v>
      </c>
      <c r="AB1778" s="14">
        <f t="shared" si="11"/>
        <v>1392</v>
      </c>
      <c r="AC1778" s="14">
        <f t="shared" si="12"/>
        <v>282</v>
      </c>
      <c r="AD1778" s="14">
        <f t="shared" si="13"/>
        <v>1170</v>
      </c>
      <c r="AE1778" s="14">
        <f t="shared" si="14"/>
        <v>297</v>
      </c>
      <c r="AF1778" s="14">
        <f t="shared" si="15"/>
        <v>8</v>
      </c>
      <c r="AG1778" s="17">
        <f t="shared" si="16"/>
        <v>39.36075175</v>
      </c>
      <c r="AH1778" s="20">
        <f>12*(J1778*'Programas e Observações'!$C$8+K1778*'Programas e Observações'!$C$9+L1778*('Programas e Observações'!$C$8+'Programas e Observações'!$C$9)+M1778*'Programas e Observações'!$C$10)</f>
        <v>134083.32</v>
      </c>
      <c r="AI1778" s="20">
        <f>12*(J1778*'Programas e Observações'!$D$8+K1778*'Programas e Observações'!$D$9+L1778*('Programas e Observações'!$D$8+'Programas e Observações'!$D$9)+M1778*'Programas e Observações'!$D$10)</f>
        <v>227190</v>
      </c>
      <c r="AJ1778" s="13" t="s">
        <v>4177</v>
      </c>
      <c r="AK1778" s="13" t="s">
        <v>4585</v>
      </c>
    </row>
    <row r="1779" ht="15.75" customHeight="1">
      <c r="A1779" s="13" t="s">
        <v>7099</v>
      </c>
      <c r="B1779" s="13" t="s">
        <v>7100</v>
      </c>
      <c r="C1779" s="13" t="s">
        <v>7101</v>
      </c>
      <c r="D1779" s="13" t="s">
        <v>7008</v>
      </c>
      <c r="E1779" s="13" t="s">
        <v>7024</v>
      </c>
      <c r="F1779" s="13" t="s">
        <v>7025</v>
      </c>
      <c r="G1779" s="14">
        <v>16991.0</v>
      </c>
      <c r="H1779" s="16" t="b">
        <f>G1779&lt;'Programas e Observações'!$C$11</f>
        <v>1</v>
      </c>
      <c r="I1779" s="14">
        <v>602.0</v>
      </c>
      <c r="J1779" s="14">
        <v>121.0</v>
      </c>
      <c r="K1779" s="14">
        <v>54.0</v>
      </c>
      <c r="L1779" s="14">
        <v>131.0</v>
      </c>
      <c r="M1779" s="14">
        <v>13.0</v>
      </c>
      <c r="N1779" s="14">
        <v>61.0</v>
      </c>
      <c r="O1779" s="14">
        <v>27.0</v>
      </c>
      <c r="P1779" s="14">
        <v>1.0</v>
      </c>
      <c r="Q1779" s="14"/>
      <c r="R1779" s="17">
        <f t="shared" si="1"/>
        <v>35.43052204</v>
      </c>
      <c r="S1779" s="17">
        <f t="shared" si="2"/>
        <v>7.121417221</v>
      </c>
      <c r="T1779" s="17">
        <f t="shared" si="3"/>
        <v>3.17815314</v>
      </c>
      <c r="U1779" s="17">
        <f t="shared" si="4"/>
        <v>7.709964099</v>
      </c>
      <c r="V1779" s="17">
        <f t="shared" si="5"/>
        <v>0.7651109411</v>
      </c>
      <c r="W1779" s="17">
        <f t="shared" si="6"/>
        <v>3.590135954</v>
      </c>
      <c r="X1779" s="17">
        <f t="shared" si="7"/>
        <v>1.58907657</v>
      </c>
      <c r="Y1779" s="14">
        <f t="shared" si="8"/>
        <v>12667</v>
      </c>
      <c r="Z1779" s="14">
        <f t="shared" si="9"/>
        <v>3670</v>
      </c>
      <c r="AA1779" s="14">
        <f t="shared" si="10"/>
        <v>1320</v>
      </c>
      <c r="AB1779" s="14">
        <f t="shared" si="11"/>
        <v>2641</v>
      </c>
      <c r="AC1779" s="14">
        <f t="shared" si="12"/>
        <v>608</v>
      </c>
      <c r="AD1779" s="14">
        <f t="shared" si="13"/>
        <v>1788</v>
      </c>
      <c r="AE1779" s="14">
        <f t="shared" si="14"/>
        <v>508</v>
      </c>
      <c r="AF1779" s="14">
        <f t="shared" si="15"/>
        <v>19</v>
      </c>
      <c r="AG1779" s="17">
        <f t="shared" si="16"/>
        <v>53.35360717</v>
      </c>
      <c r="AH1779" s="20">
        <f>12*(J1779*'Programas e Observações'!$C$8+K1779*'Programas e Observações'!$C$9+L1779*('Programas e Observações'!$C$8+'Programas e Observações'!$C$9)+M1779*'Programas e Observações'!$C$10)</f>
        <v>151140.84</v>
      </c>
      <c r="AI1779" s="20">
        <f>12*(J1779*'Programas e Observações'!$D$8+K1779*'Programas e Observações'!$D$9+L1779*('Programas e Observações'!$D$8+'Programas e Observações'!$D$9)+M1779*'Programas e Observações'!$D$10)</f>
        <v>245951.76</v>
      </c>
      <c r="AJ1779" s="13" t="s">
        <v>5409</v>
      </c>
      <c r="AK1779" s="13" t="s">
        <v>3823</v>
      </c>
    </row>
    <row r="1780" ht="15.75" customHeight="1">
      <c r="A1780" s="13" t="s">
        <v>7102</v>
      </c>
      <c r="B1780" s="13" t="s">
        <v>7103</v>
      </c>
      <c r="C1780" s="13" t="s">
        <v>5440</v>
      </c>
      <c r="D1780" s="13" t="s">
        <v>7008</v>
      </c>
      <c r="E1780" s="13" t="s">
        <v>7028</v>
      </c>
      <c r="F1780" s="13" t="s">
        <v>5440</v>
      </c>
      <c r="G1780" s="14">
        <v>109250.0</v>
      </c>
      <c r="H1780" s="16" t="b">
        <f>G1780&lt;'Programas e Observações'!$C$11</f>
        <v>0</v>
      </c>
      <c r="I1780" s="14">
        <v>4666.0</v>
      </c>
      <c r="J1780" s="14">
        <v>1246.0</v>
      </c>
      <c r="K1780" s="14">
        <v>645.0</v>
      </c>
      <c r="L1780" s="14">
        <v>842.0</v>
      </c>
      <c r="M1780" s="14">
        <v>178.0</v>
      </c>
      <c r="N1780" s="14">
        <v>1103.0</v>
      </c>
      <c r="O1780" s="14">
        <v>245.0</v>
      </c>
      <c r="P1780" s="14">
        <v>14.0</v>
      </c>
      <c r="Q1780" s="14">
        <v>173.0</v>
      </c>
      <c r="R1780" s="17">
        <f t="shared" si="1"/>
        <v>42.70938215</v>
      </c>
      <c r="S1780" s="17">
        <f t="shared" si="2"/>
        <v>11.40503432</v>
      </c>
      <c r="T1780" s="17">
        <f t="shared" si="3"/>
        <v>5.90389016</v>
      </c>
      <c r="U1780" s="17">
        <f t="shared" si="4"/>
        <v>7.707093822</v>
      </c>
      <c r="V1780" s="17">
        <f t="shared" si="5"/>
        <v>1.629290618</v>
      </c>
      <c r="W1780" s="17">
        <f t="shared" si="6"/>
        <v>10.09610984</v>
      </c>
      <c r="X1780" s="17">
        <f t="shared" si="7"/>
        <v>2.242562929</v>
      </c>
      <c r="Y1780" s="14">
        <f t="shared" si="8"/>
        <v>9435</v>
      </c>
      <c r="Z1780" s="14">
        <f t="shared" si="9"/>
        <v>2715</v>
      </c>
      <c r="AA1780" s="14">
        <f t="shared" si="10"/>
        <v>1029</v>
      </c>
      <c r="AB1780" s="14">
        <f t="shared" si="11"/>
        <v>1630</v>
      </c>
      <c r="AC1780" s="14">
        <f t="shared" si="12"/>
        <v>396</v>
      </c>
      <c r="AD1780" s="14">
        <f t="shared" si="13"/>
        <v>2511</v>
      </c>
      <c r="AE1780" s="14">
        <f t="shared" si="14"/>
        <v>654</v>
      </c>
      <c r="AF1780" s="14">
        <f t="shared" si="15"/>
        <v>28</v>
      </c>
      <c r="AG1780" s="17">
        <f t="shared" si="16"/>
        <v>36.09604187</v>
      </c>
      <c r="AH1780" s="20">
        <f>12*(J1780*'Programas e Observações'!$C$8+K1780*'Programas e Observações'!$C$9+L1780*('Programas e Observações'!$C$8+'Programas e Observações'!$C$9)+M1780*'Programas e Observações'!$C$10)</f>
        <v>1266010.44</v>
      </c>
      <c r="AI1780" s="20">
        <f>12*(J1780*'Programas e Observações'!$D$8+K1780*'Programas e Observações'!$D$9+L1780*('Programas e Observações'!$D$8+'Programas e Observações'!$D$9)+M1780*'Programas e Observações'!$D$10)</f>
        <v>2051599.8</v>
      </c>
      <c r="AJ1780" s="13" t="s">
        <v>7104</v>
      </c>
      <c r="AK1780" s="13" t="s">
        <v>1105</v>
      </c>
    </row>
    <row r="1781" ht="15.75" customHeight="1">
      <c r="A1781" s="13" t="s">
        <v>7105</v>
      </c>
      <c r="B1781" s="13" t="s">
        <v>7106</v>
      </c>
      <c r="C1781" s="13" t="s">
        <v>7107</v>
      </c>
      <c r="D1781" s="13" t="s">
        <v>7008</v>
      </c>
      <c r="E1781" s="13" t="s">
        <v>7024</v>
      </c>
      <c r="F1781" s="13" t="s">
        <v>7025</v>
      </c>
      <c r="G1781" s="14">
        <v>42230.0</v>
      </c>
      <c r="H1781" s="16" t="b">
        <f>G1781&lt;'Programas e Observações'!$C$11</f>
        <v>0</v>
      </c>
      <c r="I1781" s="14">
        <v>2202.0</v>
      </c>
      <c r="J1781" s="14">
        <v>470.0</v>
      </c>
      <c r="K1781" s="14">
        <v>235.0</v>
      </c>
      <c r="L1781" s="14">
        <v>346.0</v>
      </c>
      <c r="M1781" s="14">
        <v>107.0</v>
      </c>
      <c r="N1781" s="14">
        <v>340.0</v>
      </c>
      <c r="O1781" s="14">
        <v>74.0</v>
      </c>
      <c r="P1781" s="14">
        <v>2.0</v>
      </c>
      <c r="Q1781" s="14"/>
      <c r="R1781" s="17">
        <f t="shared" si="1"/>
        <v>52.14302628</v>
      </c>
      <c r="S1781" s="17">
        <f t="shared" si="2"/>
        <v>11.12952877</v>
      </c>
      <c r="T1781" s="17">
        <f t="shared" si="3"/>
        <v>5.564764386</v>
      </c>
      <c r="U1781" s="17">
        <f t="shared" si="4"/>
        <v>8.193227563</v>
      </c>
      <c r="V1781" s="17">
        <f t="shared" si="5"/>
        <v>2.533743784</v>
      </c>
      <c r="W1781" s="17">
        <f t="shared" si="6"/>
        <v>8.051148473</v>
      </c>
      <c r="X1781" s="17">
        <f t="shared" si="7"/>
        <v>1.752308785</v>
      </c>
      <c r="Y1781" s="14">
        <f t="shared" si="8"/>
        <v>12667</v>
      </c>
      <c r="Z1781" s="14">
        <f t="shared" si="9"/>
        <v>3670</v>
      </c>
      <c r="AA1781" s="14">
        <f t="shared" si="10"/>
        <v>1320</v>
      </c>
      <c r="AB1781" s="14">
        <f t="shared" si="11"/>
        <v>2641</v>
      </c>
      <c r="AC1781" s="14">
        <f t="shared" si="12"/>
        <v>608</v>
      </c>
      <c r="AD1781" s="14">
        <f t="shared" si="13"/>
        <v>1788</v>
      </c>
      <c r="AE1781" s="14">
        <f t="shared" si="14"/>
        <v>508</v>
      </c>
      <c r="AF1781" s="14">
        <f t="shared" si="15"/>
        <v>19</v>
      </c>
      <c r="AG1781" s="17">
        <f t="shared" si="16"/>
        <v>53.35360717</v>
      </c>
      <c r="AH1781" s="20">
        <f>12*(J1781*'Programas e Observações'!$C$8+K1781*'Programas e Observações'!$C$9+L1781*('Programas e Observações'!$C$8+'Programas e Observações'!$C$9)+M1781*'Programas e Observações'!$C$10)</f>
        <v>514437.96</v>
      </c>
      <c r="AI1781" s="20">
        <f>12*(J1781*'Programas e Observações'!$D$8+K1781*'Programas e Observações'!$D$9+L1781*('Programas e Observações'!$D$8+'Programas e Observações'!$D$9)+M1781*'Programas e Observações'!$D$10)</f>
        <v>821981.76</v>
      </c>
      <c r="AJ1781" s="13" t="s">
        <v>7108</v>
      </c>
      <c r="AK1781" s="13" t="s">
        <v>6327</v>
      </c>
    </row>
    <row r="1782" ht="15.75" customHeight="1">
      <c r="A1782" s="13" t="s">
        <v>7109</v>
      </c>
      <c r="B1782" s="13" t="s">
        <v>7110</v>
      </c>
      <c r="C1782" s="13" t="s">
        <v>7111</v>
      </c>
      <c r="D1782" s="13" t="s">
        <v>7008</v>
      </c>
      <c r="E1782" s="13" t="s">
        <v>7048</v>
      </c>
      <c r="F1782" s="13" t="s">
        <v>7049</v>
      </c>
      <c r="G1782" s="14">
        <v>4816.0</v>
      </c>
      <c r="H1782" s="16" t="b">
        <f>G1782&lt;'Programas e Observações'!$C$11</f>
        <v>1</v>
      </c>
      <c r="I1782" s="14">
        <v>280.0</v>
      </c>
      <c r="J1782" s="14">
        <v>114.0</v>
      </c>
      <c r="K1782" s="14">
        <v>13.0</v>
      </c>
      <c r="L1782" s="14">
        <v>53.0</v>
      </c>
      <c r="M1782" s="14">
        <v>5.0</v>
      </c>
      <c r="N1782" s="14">
        <v>56.0</v>
      </c>
      <c r="O1782" s="14">
        <v>14.0</v>
      </c>
      <c r="P1782" s="14">
        <v>0.0</v>
      </c>
      <c r="Q1782" s="14"/>
      <c r="R1782" s="17">
        <f t="shared" si="1"/>
        <v>58.13953488</v>
      </c>
      <c r="S1782" s="17">
        <f t="shared" si="2"/>
        <v>23.67109635</v>
      </c>
      <c r="T1782" s="17">
        <f t="shared" si="3"/>
        <v>2.699335548</v>
      </c>
      <c r="U1782" s="17">
        <f t="shared" si="4"/>
        <v>11.00498339</v>
      </c>
      <c r="V1782" s="17">
        <f t="shared" si="5"/>
        <v>1.03820598</v>
      </c>
      <c r="W1782" s="17">
        <f t="shared" si="6"/>
        <v>11.62790698</v>
      </c>
      <c r="X1782" s="17">
        <f t="shared" si="7"/>
        <v>2.906976744</v>
      </c>
      <c r="Y1782" s="14">
        <f t="shared" si="8"/>
        <v>3840</v>
      </c>
      <c r="Z1782" s="14">
        <f t="shared" si="9"/>
        <v>1082</v>
      </c>
      <c r="AA1782" s="14">
        <f t="shared" si="10"/>
        <v>288</v>
      </c>
      <c r="AB1782" s="14">
        <f t="shared" si="11"/>
        <v>648</v>
      </c>
      <c r="AC1782" s="14">
        <f t="shared" si="12"/>
        <v>168</v>
      </c>
      <c r="AD1782" s="14">
        <f t="shared" si="13"/>
        <v>875</v>
      </c>
      <c r="AE1782" s="14">
        <f t="shared" si="14"/>
        <v>336</v>
      </c>
      <c r="AF1782" s="14">
        <f t="shared" si="15"/>
        <v>7</v>
      </c>
      <c r="AG1782" s="17">
        <f t="shared" si="16"/>
        <v>21.68609379</v>
      </c>
      <c r="AH1782" s="20">
        <f>12*(J1782*'Programas e Observações'!$C$8+K1782*'Programas e Observações'!$C$9+L1782*('Programas e Observações'!$C$8+'Programas e Observações'!$C$9)+M1782*'Programas e Observações'!$C$10)</f>
        <v>69423</v>
      </c>
      <c r="AI1782" s="20">
        <f>12*(J1782*'Programas e Observações'!$D$8+K1782*'Programas e Observações'!$D$9+L1782*('Programas e Observações'!$D$8+'Programas e Observações'!$D$9)+M1782*'Programas e Observações'!$D$10)</f>
        <v>130979.88</v>
      </c>
      <c r="AJ1782" s="13" t="s">
        <v>7112</v>
      </c>
      <c r="AK1782" s="13" t="s">
        <v>6476</v>
      </c>
    </row>
    <row r="1783" ht="15.75" customHeight="1">
      <c r="A1783" s="13" t="s">
        <v>7113</v>
      </c>
      <c r="B1783" s="13" t="s">
        <v>7114</v>
      </c>
      <c r="C1783" s="13" t="s">
        <v>7115</v>
      </c>
      <c r="D1783" s="13" t="s">
        <v>7008</v>
      </c>
      <c r="E1783" s="13" t="s">
        <v>7018</v>
      </c>
      <c r="F1783" s="13" t="s">
        <v>7017</v>
      </c>
      <c r="G1783" s="14">
        <v>36074.0</v>
      </c>
      <c r="H1783" s="16" t="b">
        <f>G1783&lt;'Programas e Observações'!$C$11</f>
        <v>0</v>
      </c>
      <c r="I1783" s="14">
        <v>0.0</v>
      </c>
      <c r="J1783" s="14">
        <v>0.0</v>
      </c>
      <c r="K1783" s="14">
        <v>0.0</v>
      </c>
      <c r="L1783" s="14">
        <v>0.0</v>
      </c>
      <c r="M1783" s="14">
        <v>0.0</v>
      </c>
      <c r="N1783" s="14">
        <v>305.0</v>
      </c>
      <c r="O1783" s="14">
        <v>81.0</v>
      </c>
      <c r="P1783" s="14">
        <v>1.0</v>
      </c>
      <c r="Q1783" s="14"/>
      <c r="R1783" s="17">
        <f t="shared" si="1"/>
        <v>0</v>
      </c>
      <c r="S1783" s="17">
        <f t="shared" si="2"/>
        <v>0</v>
      </c>
      <c r="T1783" s="17">
        <f t="shared" si="3"/>
        <v>0</v>
      </c>
      <c r="U1783" s="17">
        <f t="shared" si="4"/>
        <v>0</v>
      </c>
      <c r="V1783" s="17">
        <f t="shared" si="5"/>
        <v>0</v>
      </c>
      <c r="W1783" s="17">
        <f t="shared" si="6"/>
        <v>8.454842823</v>
      </c>
      <c r="X1783" s="17">
        <f t="shared" si="7"/>
        <v>2.245384487</v>
      </c>
      <c r="Y1783" s="14">
        <f t="shared" si="8"/>
        <v>42273</v>
      </c>
      <c r="Z1783" s="14">
        <f t="shared" si="9"/>
        <v>12191</v>
      </c>
      <c r="AA1783" s="14">
        <f t="shared" si="10"/>
        <v>7806</v>
      </c>
      <c r="AB1783" s="14">
        <f t="shared" si="11"/>
        <v>9728</v>
      </c>
      <c r="AC1783" s="14">
        <f t="shared" si="12"/>
        <v>1831</v>
      </c>
      <c r="AD1783" s="14">
        <f t="shared" si="13"/>
        <v>12075</v>
      </c>
      <c r="AE1783" s="14">
        <f t="shared" si="14"/>
        <v>2147</v>
      </c>
      <c r="AF1783" s="14">
        <f t="shared" si="15"/>
        <v>58</v>
      </c>
      <c r="AG1783" s="17">
        <f t="shared" si="16"/>
        <v>49.45488834</v>
      </c>
      <c r="AH1783" s="20">
        <f>12*(J1783*'Programas e Observações'!$C$8+K1783*'Programas e Observações'!$C$9+L1783*('Programas e Observações'!$C$8+'Programas e Observações'!$C$9)+M1783*'Programas e Observações'!$C$10)</f>
        <v>0</v>
      </c>
      <c r="AI1783" s="20">
        <f>12*(J1783*'Programas e Observações'!$D$8+K1783*'Programas e Observações'!$D$9+L1783*('Programas e Observações'!$D$8+'Programas e Observações'!$D$9)+M1783*'Programas e Observações'!$D$10)</f>
        <v>0</v>
      </c>
      <c r="AJ1783" s="13" t="s">
        <v>342</v>
      </c>
      <c r="AK1783" s="13" t="s">
        <v>343</v>
      </c>
    </row>
    <row r="1784" ht="15.75" customHeight="1">
      <c r="A1784" s="13" t="s">
        <v>7116</v>
      </c>
      <c r="B1784" s="13" t="s">
        <v>7117</v>
      </c>
      <c r="C1784" s="13" t="s">
        <v>7118</v>
      </c>
      <c r="D1784" s="13" t="s">
        <v>7008</v>
      </c>
      <c r="E1784" s="13" t="s">
        <v>7052</v>
      </c>
      <c r="F1784" s="13" t="s">
        <v>7053</v>
      </c>
      <c r="G1784" s="14">
        <v>16451.0</v>
      </c>
      <c r="H1784" s="16" t="b">
        <f>G1784&lt;'Programas e Observações'!$C$11</f>
        <v>1</v>
      </c>
      <c r="I1784" s="14">
        <v>110.0</v>
      </c>
      <c r="J1784" s="14">
        <v>15.0</v>
      </c>
      <c r="K1784" s="14">
        <v>8.0</v>
      </c>
      <c r="L1784" s="14">
        <v>8.0</v>
      </c>
      <c r="M1784" s="14">
        <v>0.0</v>
      </c>
      <c r="N1784" s="14">
        <v>144.0</v>
      </c>
      <c r="O1784" s="14">
        <v>46.0</v>
      </c>
      <c r="P1784" s="14">
        <v>1.0</v>
      </c>
      <c r="Q1784" s="14"/>
      <c r="R1784" s="17">
        <f t="shared" si="1"/>
        <v>6.686523616</v>
      </c>
      <c r="S1784" s="17">
        <f t="shared" si="2"/>
        <v>0.9117986749</v>
      </c>
      <c r="T1784" s="17">
        <f t="shared" si="3"/>
        <v>0.4862926266</v>
      </c>
      <c r="U1784" s="17">
        <f t="shared" si="4"/>
        <v>0.4862926266</v>
      </c>
      <c r="V1784" s="17">
        <f t="shared" si="5"/>
        <v>0</v>
      </c>
      <c r="W1784" s="17">
        <f t="shared" si="6"/>
        <v>8.753267279</v>
      </c>
      <c r="X1784" s="17">
        <f t="shared" si="7"/>
        <v>2.796182603</v>
      </c>
      <c r="Y1784" s="14">
        <f t="shared" si="8"/>
        <v>10070</v>
      </c>
      <c r="Z1784" s="14">
        <f t="shared" si="9"/>
        <v>2858</v>
      </c>
      <c r="AA1784" s="14">
        <f t="shared" si="10"/>
        <v>1257</v>
      </c>
      <c r="AB1784" s="14">
        <f t="shared" si="11"/>
        <v>2559</v>
      </c>
      <c r="AC1784" s="14">
        <f t="shared" si="12"/>
        <v>662</v>
      </c>
      <c r="AD1784" s="14">
        <f t="shared" si="13"/>
        <v>3277</v>
      </c>
      <c r="AE1784" s="14">
        <f t="shared" si="14"/>
        <v>708</v>
      </c>
      <c r="AF1784" s="14">
        <f t="shared" si="15"/>
        <v>20</v>
      </c>
      <c r="AG1784" s="17">
        <f t="shared" si="16"/>
        <v>28.54057608</v>
      </c>
      <c r="AH1784" s="20">
        <f>12*(J1784*'Programas e Observações'!$C$8+K1784*'Programas e Observações'!$C$9+L1784*('Programas e Observações'!$C$8+'Programas e Observações'!$C$9)+M1784*'Programas e Observações'!$C$10)</f>
        <v>12718.2</v>
      </c>
      <c r="AI1784" s="20">
        <f>12*(J1784*'Programas e Observações'!$D$8+K1784*'Programas e Observações'!$D$9+L1784*('Programas e Observações'!$D$8+'Programas e Observações'!$D$9)+M1784*'Programas e Observações'!$D$10)</f>
        <v>21335.52</v>
      </c>
      <c r="AJ1784" s="13" t="s">
        <v>1503</v>
      </c>
      <c r="AK1784" s="13" t="s">
        <v>1652</v>
      </c>
    </row>
    <row r="1785" ht="15.75" customHeight="1">
      <c r="A1785" s="13" t="s">
        <v>7119</v>
      </c>
      <c r="B1785" s="13" t="s">
        <v>7120</v>
      </c>
      <c r="C1785" s="13" t="s">
        <v>7121</v>
      </c>
      <c r="D1785" s="13" t="s">
        <v>7008</v>
      </c>
      <c r="E1785" s="13" t="s">
        <v>7009</v>
      </c>
      <c r="F1785" s="13" t="s">
        <v>7010</v>
      </c>
      <c r="G1785" s="14">
        <v>13723.0</v>
      </c>
      <c r="H1785" s="16" t="b">
        <f>G1785&lt;'Programas e Observações'!$C$11</f>
        <v>1</v>
      </c>
      <c r="I1785" s="14">
        <v>0.0</v>
      </c>
      <c r="J1785" s="14">
        <v>0.0</v>
      </c>
      <c r="K1785" s="14">
        <v>0.0</v>
      </c>
      <c r="L1785" s="14">
        <v>0.0</v>
      </c>
      <c r="M1785" s="14">
        <v>0.0</v>
      </c>
      <c r="N1785" s="14">
        <v>84.0</v>
      </c>
      <c r="O1785" s="14">
        <v>16.0</v>
      </c>
      <c r="P1785" s="14">
        <v>1.0</v>
      </c>
      <c r="Q1785" s="14"/>
      <c r="R1785" s="17">
        <f t="shared" si="1"/>
        <v>0</v>
      </c>
      <c r="S1785" s="17">
        <f t="shared" si="2"/>
        <v>0</v>
      </c>
      <c r="T1785" s="17">
        <f t="shared" si="3"/>
        <v>0</v>
      </c>
      <c r="U1785" s="17">
        <f t="shared" si="4"/>
        <v>0</v>
      </c>
      <c r="V1785" s="17">
        <f t="shared" si="5"/>
        <v>0</v>
      </c>
      <c r="W1785" s="17">
        <f t="shared" si="6"/>
        <v>6.121110544</v>
      </c>
      <c r="X1785" s="17">
        <f t="shared" si="7"/>
        <v>1.165925818</v>
      </c>
      <c r="Y1785" s="14">
        <f t="shared" si="8"/>
        <v>5948</v>
      </c>
      <c r="Z1785" s="14">
        <f t="shared" si="9"/>
        <v>1992</v>
      </c>
      <c r="AA1785" s="14">
        <f t="shared" si="10"/>
        <v>556</v>
      </c>
      <c r="AB1785" s="14">
        <f t="shared" si="11"/>
        <v>1392</v>
      </c>
      <c r="AC1785" s="14">
        <f t="shared" si="12"/>
        <v>282</v>
      </c>
      <c r="AD1785" s="14">
        <f t="shared" si="13"/>
        <v>1170</v>
      </c>
      <c r="AE1785" s="14">
        <f t="shared" si="14"/>
        <v>297</v>
      </c>
      <c r="AF1785" s="14">
        <f t="shared" si="15"/>
        <v>8</v>
      </c>
      <c r="AG1785" s="17">
        <f t="shared" si="16"/>
        <v>39.36075175</v>
      </c>
      <c r="AH1785" s="20">
        <f>12*(J1785*'Programas e Observações'!$C$8+K1785*'Programas e Observações'!$C$9+L1785*('Programas e Observações'!$C$8+'Programas e Observações'!$C$9)+M1785*'Programas e Observações'!$C$10)</f>
        <v>0</v>
      </c>
      <c r="AI1785" s="20">
        <f>12*(J1785*'Programas e Observações'!$D$8+K1785*'Programas e Observações'!$D$9+L1785*('Programas e Observações'!$D$8+'Programas e Observações'!$D$9)+M1785*'Programas e Observações'!$D$10)</f>
        <v>0</v>
      </c>
      <c r="AJ1785" s="13" t="s">
        <v>342</v>
      </c>
      <c r="AK1785" s="13" t="s">
        <v>343</v>
      </c>
    </row>
    <row r="1786" ht="15.75" customHeight="1">
      <c r="A1786" s="13" t="s">
        <v>7122</v>
      </c>
      <c r="B1786" s="13" t="s">
        <v>7123</v>
      </c>
      <c r="C1786" s="13" t="s">
        <v>7124</v>
      </c>
      <c r="D1786" s="13" t="s">
        <v>7008</v>
      </c>
      <c r="E1786" s="13" t="s">
        <v>7125</v>
      </c>
      <c r="F1786" s="13" t="s">
        <v>7124</v>
      </c>
      <c r="G1786" s="14">
        <v>105957.0</v>
      </c>
      <c r="H1786" s="16" t="b">
        <f>G1786&lt;'Programas e Observações'!$C$11</f>
        <v>0</v>
      </c>
      <c r="I1786" s="14">
        <v>7261.0</v>
      </c>
      <c r="J1786" s="14">
        <v>1834.0</v>
      </c>
      <c r="K1786" s="14">
        <v>811.0</v>
      </c>
      <c r="L1786" s="14">
        <v>1467.0</v>
      </c>
      <c r="M1786" s="14">
        <v>422.0</v>
      </c>
      <c r="N1786" s="14">
        <v>1208.0</v>
      </c>
      <c r="O1786" s="14">
        <v>239.0</v>
      </c>
      <c r="P1786" s="14">
        <v>15.0</v>
      </c>
      <c r="Q1786" s="14">
        <v>121.0</v>
      </c>
      <c r="R1786" s="17">
        <f t="shared" si="1"/>
        <v>68.52779901</v>
      </c>
      <c r="S1786" s="17">
        <f t="shared" si="2"/>
        <v>17.30890833</v>
      </c>
      <c r="T1786" s="17">
        <f t="shared" si="3"/>
        <v>7.65404834</v>
      </c>
      <c r="U1786" s="17">
        <f t="shared" si="4"/>
        <v>13.84523911</v>
      </c>
      <c r="V1786" s="17">
        <f t="shared" si="5"/>
        <v>3.982747718</v>
      </c>
      <c r="W1786" s="17">
        <f t="shared" si="6"/>
        <v>11.40085129</v>
      </c>
      <c r="X1786" s="17">
        <f t="shared" si="7"/>
        <v>2.255632002</v>
      </c>
      <c r="Y1786" s="14">
        <f t="shared" si="8"/>
        <v>14345</v>
      </c>
      <c r="Z1786" s="14">
        <f t="shared" si="9"/>
        <v>3921</v>
      </c>
      <c r="AA1786" s="14">
        <f t="shared" si="10"/>
        <v>1418</v>
      </c>
      <c r="AB1786" s="14">
        <f t="shared" si="11"/>
        <v>2741</v>
      </c>
      <c r="AC1786" s="14">
        <f t="shared" si="12"/>
        <v>656</v>
      </c>
      <c r="AD1786" s="14">
        <f t="shared" si="13"/>
        <v>2444</v>
      </c>
      <c r="AE1786" s="14">
        <f t="shared" si="14"/>
        <v>625</v>
      </c>
      <c r="AF1786" s="14">
        <f t="shared" si="15"/>
        <v>27</v>
      </c>
      <c r="AG1786" s="17">
        <f t="shared" si="16"/>
        <v>54.16764215</v>
      </c>
      <c r="AH1786" s="20">
        <f>12*(J1786*'Programas e Observações'!$C$8+K1786*'Programas e Observações'!$C$9+L1786*('Programas e Observações'!$C$8+'Programas e Observações'!$C$9)+M1786*'Programas e Observações'!$C$10)</f>
        <v>2038503.96</v>
      </c>
      <c r="AI1786" s="20">
        <f>12*(J1786*'Programas e Observações'!$D$8+K1786*'Programas e Observações'!$D$9+L1786*('Programas e Observações'!$D$8+'Programas e Observações'!$D$9)+M1786*'Programas e Observações'!$D$10)</f>
        <v>3280906.56</v>
      </c>
      <c r="AJ1786" s="13" t="s">
        <v>7126</v>
      </c>
      <c r="AK1786" s="13" t="s">
        <v>6039</v>
      </c>
    </row>
    <row r="1787" ht="15.75" customHeight="1">
      <c r="A1787" s="13" t="s">
        <v>7127</v>
      </c>
      <c r="B1787" s="13" t="s">
        <v>7128</v>
      </c>
      <c r="C1787" s="13" t="s">
        <v>7129</v>
      </c>
      <c r="D1787" s="13" t="s">
        <v>7008</v>
      </c>
      <c r="E1787" s="13" t="s">
        <v>7018</v>
      </c>
      <c r="F1787" s="13" t="s">
        <v>7017</v>
      </c>
      <c r="G1787" s="14">
        <v>24047.0</v>
      </c>
      <c r="H1787" s="16" t="b">
        <f>G1787&lt;'Programas e Observações'!$C$11</f>
        <v>0</v>
      </c>
      <c r="I1787" s="14">
        <v>425.0</v>
      </c>
      <c r="J1787" s="14">
        <v>50.0</v>
      </c>
      <c r="K1787" s="14">
        <v>95.0</v>
      </c>
      <c r="L1787" s="14">
        <v>71.0</v>
      </c>
      <c r="M1787" s="14">
        <v>32.0</v>
      </c>
      <c r="N1787" s="14">
        <v>164.0</v>
      </c>
      <c r="O1787" s="14">
        <v>47.0</v>
      </c>
      <c r="P1787" s="14">
        <v>2.0</v>
      </c>
      <c r="Q1787" s="14"/>
      <c r="R1787" s="17">
        <f t="shared" si="1"/>
        <v>17.67372229</v>
      </c>
      <c r="S1787" s="17">
        <f t="shared" si="2"/>
        <v>2.079261446</v>
      </c>
      <c r="T1787" s="17">
        <f t="shared" si="3"/>
        <v>3.950596748</v>
      </c>
      <c r="U1787" s="17">
        <f t="shared" si="4"/>
        <v>2.952551254</v>
      </c>
      <c r="V1787" s="17">
        <f t="shared" si="5"/>
        <v>1.330727326</v>
      </c>
      <c r="W1787" s="17">
        <f t="shared" si="6"/>
        <v>6.819977544</v>
      </c>
      <c r="X1787" s="17">
        <f t="shared" si="7"/>
        <v>1.95450576</v>
      </c>
      <c r="Y1787" s="14">
        <f t="shared" si="8"/>
        <v>42273</v>
      </c>
      <c r="Z1787" s="14">
        <f t="shared" si="9"/>
        <v>12191</v>
      </c>
      <c r="AA1787" s="14">
        <f t="shared" si="10"/>
        <v>7806</v>
      </c>
      <c r="AB1787" s="14">
        <f t="shared" si="11"/>
        <v>9728</v>
      </c>
      <c r="AC1787" s="14">
        <f t="shared" si="12"/>
        <v>1831</v>
      </c>
      <c r="AD1787" s="14">
        <f t="shared" si="13"/>
        <v>12075</v>
      </c>
      <c r="AE1787" s="14">
        <f t="shared" si="14"/>
        <v>2147</v>
      </c>
      <c r="AF1787" s="14">
        <f t="shared" si="15"/>
        <v>58</v>
      </c>
      <c r="AG1787" s="17">
        <f t="shared" si="16"/>
        <v>49.45488834</v>
      </c>
      <c r="AH1787" s="20">
        <f>12*(J1787*'Programas e Observações'!$C$8+K1787*'Programas e Observações'!$C$9+L1787*('Programas e Observações'!$C$8+'Programas e Observações'!$C$9)+M1787*'Programas e Observações'!$C$10)</f>
        <v>125463.96</v>
      </c>
      <c r="AI1787" s="20">
        <f>12*(J1787*'Programas e Observações'!$D$8+K1787*'Programas e Observações'!$D$9+L1787*('Programas e Observações'!$D$8+'Programas e Observações'!$D$9)+M1787*'Programas e Observações'!$D$10)</f>
        <v>173022.96</v>
      </c>
      <c r="AJ1787" s="13" t="s">
        <v>5823</v>
      </c>
      <c r="AK1787" s="13" t="s">
        <v>2042</v>
      </c>
    </row>
    <row r="1788" ht="15.75" customHeight="1">
      <c r="A1788" s="13" t="s">
        <v>7130</v>
      </c>
      <c r="B1788" s="13" t="s">
        <v>7131</v>
      </c>
      <c r="C1788" s="13" t="s">
        <v>7132</v>
      </c>
      <c r="D1788" s="13" t="s">
        <v>7008</v>
      </c>
      <c r="E1788" s="13" t="s">
        <v>7028</v>
      </c>
      <c r="F1788" s="13" t="s">
        <v>5440</v>
      </c>
      <c r="G1788" s="14">
        <v>7048.0</v>
      </c>
      <c r="H1788" s="16" t="b">
        <f>G1788&lt;'Programas e Observações'!$C$11</f>
        <v>1</v>
      </c>
      <c r="I1788" s="14">
        <v>226.0</v>
      </c>
      <c r="J1788" s="14">
        <v>27.0</v>
      </c>
      <c r="K1788" s="14">
        <v>17.0</v>
      </c>
      <c r="L1788" s="14">
        <v>20.0</v>
      </c>
      <c r="M1788" s="14">
        <v>18.0</v>
      </c>
      <c r="N1788" s="14">
        <v>102.0</v>
      </c>
      <c r="O1788" s="14">
        <v>27.0</v>
      </c>
      <c r="P1788" s="14">
        <v>1.0</v>
      </c>
      <c r="Q1788" s="14"/>
      <c r="R1788" s="17">
        <f t="shared" si="1"/>
        <v>32.06583428</v>
      </c>
      <c r="S1788" s="17">
        <f t="shared" si="2"/>
        <v>3.830874007</v>
      </c>
      <c r="T1788" s="17">
        <f t="shared" si="3"/>
        <v>2.412031782</v>
      </c>
      <c r="U1788" s="17">
        <f t="shared" si="4"/>
        <v>2.837684449</v>
      </c>
      <c r="V1788" s="17">
        <f t="shared" si="5"/>
        <v>2.553916005</v>
      </c>
      <c r="W1788" s="17">
        <f t="shared" si="6"/>
        <v>14.47219069</v>
      </c>
      <c r="X1788" s="17">
        <f t="shared" si="7"/>
        <v>3.830874007</v>
      </c>
      <c r="Y1788" s="14">
        <f t="shared" si="8"/>
        <v>9435</v>
      </c>
      <c r="Z1788" s="14">
        <f t="shared" si="9"/>
        <v>2715</v>
      </c>
      <c r="AA1788" s="14">
        <f t="shared" si="10"/>
        <v>1029</v>
      </c>
      <c r="AB1788" s="14">
        <f t="shared" si="11"/>
        <v>1630</v>
      </c>
      <c r="AC1788" s="14">
        <f t="shared" si="12"/>
        <v>396</v>
      </c>
      <c r="AD1788" s="14">
        <f t="shared" si="13"/>
        <v>2511</v>
      </c>
      <c r="AE1788" s="14">
        <f t="shared" si="14"/>
        <v>654</v>
      </c>
      <c r="AF1788" s="14">
        <f t="shared" si="15"/>
        <v>28</v>
      </c>
      <c r="AG1788" s="17">
        <f t="shared" si="16"/>
        <v>36.09604187</v>
      </c>
      <c r="AH1788" s="20">
        <f>12*(J1788*'Programas e Observações'!$C$8+K1788*'Programas e Observações'!$C$9+L1788*('Programas e Observações'!$C$8+'Programas e Observações'!$C$9)+M1788*'Programas e Observações'!$C$10)</f>
        <v>37673.04</v>
      </c>
      <c r="AI1788" s="20">
        <f>12*(J1788*'Programas e Observações'!$D$8+K1788*'Programas e Observações'!$D$9+L1788*('Programas e Observações'!$D$8+'Programas e Observações'!$D$9)+M1788*'Programas e Observações'!$D$10)</f>
        <v>55632.36</v>
      </c>
      <c r="AJ1788" s="13" t="s">
        <v>7133</v>
      </c>
      <c r="AK1788" s="13" t="s">
        <v>383</v>
      </c>
    </row>
    <row r="1789" ht="15.75" customHeight="1">
      <c r="A1789" s="13" t="s">
        <v>7134</v>
      </c>
      <c r="B1789" s="13" t="s">
        <v>7135</v>
      </c>
      <c r="C1789" s="13" t="s">
        <v>7136</v>
      </c>
      <c r="D1789" s="13" t="s">
        <v>7008</v>
      </c>
      <c r="E1789" s="13" t="s">
        <v>7009</v>
      </c>
      <c r="F1789" s="13" t="s">
        <v>7010</v>
      </c>
      <c r="G1789" s="14">
        <v>3674.0</v>
      </c>
      <c r="H1789" s="16" t="b">
        <f>G1789&lt;'Programas e Observações'!$C$11</f>
        <v>1</v>
      </c>
      <c r="I1789" s="14">
        <v>0.0</v>
      </c>
      <c r="J1789" s="14">
        <v>0.0</v>
      </c>
      <c r="K1789" s="14">
        <v>0.0</v>
      </c>
      <c r="L1789" s="14">
        <v>0.0</v>
      </c>
      <c r="M1789" s="14">
        <v>0.0</v>
      </c>
      <c r="N1789" s="14">
        <v>13.0</v>
      </c>
      <c r="O1789" s="14">
        <v>8.0</v>
      </c>
      <c r="P1789" s="14">
        <v>0.0</v>
      </c>
      <c r="Q1789" s="14"/>
      <c r="R1789" s="17">
        <f t="shared" si="1"/>
        <v>0</v>
      </c>
      <c r="S1789" s="17">
        <f t="shared" si="2"/>
        <v>0</v>
      </c>
      <c r="T1789" s="17">
        <f t="shared" si="3"/>
        <v>0</v>
      </c>
      <c r="U1789" s="17">
        <f t="shared" si="4"/>
        <v>0</v>
      </c>
      <c r="V1789" s="17">
        <f t="shared" si="5"/>
        <v>0</v>
      </c>
      <c r="W1789" s="17">
        <f t="shared" si="6"/>
        <v>3.53837779</v>
      </c>
      <c r="X1789" s="17">
        <f t="shared" si="7"/>
        <v>2.177463255</v>
      </c>
      <c r="Y1789" s="14">
        <f t="shared" si="8"/>
        <v>5948</v>
      </c>
      <c r="Z1789" s="14">
        <f t="shared" si="9"/>
        <v>1992</v>
      </c>
      <c r="AA1789" s="14">
        <f t="shared" si="10"/>
        <v>556</v>
      </c>
      <c r="AB1789" s="14">
        <f t="shared" si="11"/>
        <v>1392</v>
      </c>
      <c r="AC1789" s="14">
        <f t="shared" si="12"/>
        <v>282</v>
      </c>
      <c r="AD1789" s="14">
        <f t="shared" si="13"/>
        <v>1170</v>
      </c>
      <c r="AE1789" s="14">
        <f t="shared" si="14"/>
        <v>297</v>
      </c>
      <c r="AF1789" s="14">
        <f t="shared" si="15"/>
        <v>8</v>
      </c>
      <c r="AG1789" s="17">
        <f t="shared" si="16"/>
        <v>39.36075175</v>
      </c>
      <c r="AH1789" s="20">
        <f>12*(J1789*'Programas e Observações'!$C$8+K1789*'Programas e Observações'!$C$9+L1789*('Programas e Observações'!$C$8+'Programas e Observações'!$C$9)+M1789*'Programas e Observações'!$C$10)</f>
        <v>0</v>
      </c>
      <c r="AI1789" s="20">
        <f>12*(J1789*'Programas e Observações'!$D$8+K1789*'Programas e Observações'!$D$9+L1789*('Programas e Observações'!$D$8+'Programas e Observações'!$D$9)+M1789*'Programas e Observações'!$D$10)</f>
        <v>0</v>
      </c>
      <c r="AJ1789" s="13" t="s">
        <v>342</v>
      </c>
      <c r="AK1789" s="13" t="s">
        <v>343</v>
      </c>
    </row>
    <row r="1790" ht="15.75" customHeight="1">
      <c r="A1790" s="13" t="s">
        <v>7137</v>
      </c>
      <c r="B1790" s="13" t="s">
        <v>7138</v>
      </c>
      <c r="C1790" s="13" t="s">
        <v>7139</v>
      </c>
      <c r="D1790" s="13" t="s">
        <v>7008</v>
      </c>
      <c r="E1790" s="13" t="s">
        <v>7028</v>
      </c>
      <c r="F1790" s="13" t="s">
        <v>5440</v>
      </c>
      <c r="G1790" s="14">
        <v>11712.0</v>
      </c>
      <c r="H1790" s="16" t="b">
        <f>G1790&lt;'Programas e Observações'!$C$11</f>
        <v>1</v>
      </c>
      <c r="I1790" s="14">
        <v>0.0</v>
      </c>
      <c r="J1790" s="14">
        <v>0.0</v>
      </c>
      <c r="K1790" s="14">
        <v>0.0</v>
      </c>
      <c r="L1790" s="14">
        <v>0.0</v>
      </c>
      <c r="M1790" s="14">
        <v>0.0</v>
      </c>
      <c r="N1790" s="14">
        <v>105.0</v>
      </c>
      <c r="O1790" s="14">
        <v>30.0</v>
      </c>
      <c r="P1790" s="14">
        <v>1.0</v>
      </c>
      <c r="Q1790" s="14"/>
      <c r="R1790" s="17">
        <f t="shared" si="1"/>
        <v>0</v>
      </c>
      <c r="S1790" s="17">
        <f t="shared" si="2"/>
        <v>0</v>
      </c>
      <c r="T1790" s="17">
        <f t="shared" si="3"/>
        <v>0</v>
      </c>
      <c r="U1790" s="17">
        <f t="shared" si="4"/>
        <v>0</v>
      </c>
      <c r="V1790" s="17">
        <f t="shared" si="5"/>
        <v>0</v>
      </c>
      <c r="W1790" s="17">
        <f t="shared" si="6"/>
        <v>8.965163934</v>
      </c>
      <c r="X1790" s="17">
        <f t="shared" si="7"/>
        <v>2.56147541</v>
      </c>
      <c r="Y1790" s="14">
        <f t="shared" si="8"/>
        <v>9435</v>
      </c>
      <c r="Z1790" s="14">
        <f t="shared" si="9"/>
        <v>2715</v>
      </c>
      <c r="AA1790" s="14">
        <f t="shared" si="10"/>
        <v>1029</v>
      </c>
      <c r="AB1790" s="14">
        <f t="shared" si="11"/>
        <v>1630</v>
      </c>
      <c r="AC1790" s="14">
        <f t="shared" si="12"/>
        <v>396</v>
      </c>
      <c r="AD1790" s="14">
        <f t="shared" si="13"/>
        <v>2511</v>
      </c>
      <c r="AE1790" s="14">
        <f t="shared" si="14"/>
        <v>654</v>
      </c>
      <c r="AF1790" s="14">
        <f t="shared" si="15"/>
        <v>28</v>
      </c>
      <c r="AG1790" s="17">
        <f t="shared" si="16"/>
        <v>36.09604187</v>
      </c>
      <c r="AH1790" s="20">
        <f>12*(J1790*'Programas e Observações'!$C$8+K1790*'Programas e Observações'!$C$9+L1790*('Programas e Observações'!$C$8+'Programas e Observações'!$C$9)+M1790*'Programas e Observações'!$C$10)</f>
        <v>0</v>
      </c>
      <c r="AI1790" s="20">
        <f>12*(J1790*'Programas e Observações'!$D$8+K1790*'Programas e Observações'!$D$9+L1790*('Programas e Observações'!$D$8+'Programas e Observações'!$D$9)+M1790*'Programas e Observações'!$D$10)</f>
        <v>0</v>
      </c>
      <c r="AJ1790" s="13" t="s">
        <v>342</v>
      </c>
      <c r="AK1790" s="13" t="s">
        <v>343</v>
      </c>
    </row>
    <row r="1791" ht="15.75" customHeight="1">
      <c r="A1791" s="13" t="s">
        <v>7140</v>
      </c>
      <c r="B1791" s="13" t="s">
        <v>7141</v>
      </c>
      <c r="C1791" s="13" t="s">
        <v>7142</v>
      </c>
      <c r="D1791" s="13" t="s">
        <v>7008</v>
      </c>
      <c r="E1791" s="13" t="s">
        <v>7052</v>
      </c>
      <c r="F1791" s="13" t="s">
        <v>7053</v>
      </c>
      <c r="G1791" s="14">
        <v>15956.0</v>
      </c>
      <c r="H1791" s="16" t="b">
        <f>G1791&lt;'Programas e Observações'!$C$11</f>
        <v>1</v>
      </c>
      <c r="I1791" s="14">
        <v>152.0</v>
      </c>
      <c r="J1791" s="14">
        <v>48.0</v>
      </c>
      <c r="K1791" s="14">
        <v>14.0</v>
      </c>
      <c r="L1791" s="14">
        <v>52.0</v>
      </c>
      <c r="M1791" s="14">
        <v>9.0</v>
      </c>
      <c r="N1791" s="14">
        <v>97.0</v>
      </c>
      <c r="O1791" s="14">
        <v>39.0</v>
      </c>
      <c r="P1791" s="14">
        <v>1.0</v>
      </c>
      <c r="Q1791" s="14"/>
      <c r="R1791" s="17">
        <f t="shared" si="1"/>
        <v>9.526197042</v>
      </c>
      <c r="S1791" s="17">
        <f t="shared" si="2"/>
        <v>3.00827275</v>
      </c>
      <c r="T1791" s="17">
        <f t="shared" si="3"/>
        <v>0.8774128854</v>
      </c>
      <c r="U1791" s="17">
        <f t="shared" si="4"/>
        <v>3.258962146</v>
      </c>
      <c r="V1791" s="17">
        <f t="shared" si="5"/>
        <v>0.5640511406</v>
      </c>
      <c r="W1791" s="17">
        <f t="shared" si="6"/>
        <v>6.079217849</v>
      </c>
      <c r="X1791" s="17">
        <f t="shared" si="7"/>
        <v>2.444221609</v>
      </c>
      <c r="Y1791" s="14">
        <f t="shared" si="8"/>
        <v>10070</v>
      </c>
      <c r="Z1791" s="14">
        <f t="shared" si="9"/>
        <v>2858</v>
      </c>
      <c r="AA1791" s="14">
        <f t="shared" si="10"/>
        <v>1257</v>
      </c>
      <c r="AB1791" s="14">
        <f t="shared" si="11"/>
        <v>2559</v>
      </c>
      <c r="AC1791" s="14">
        <f t="shared" si="12"/>
        <v>662</v>
      </c>
      <c r="AD1791" s="14">
        <f t="shared" si="13"/>
        <v>3277</v>
      </c>
      <c r="AE1791" s="14">
        <f t="shared" si="14"/>
        <v>708</v>
      </c>
      <c r="AF1791" s="14">
        <f t="shared" si="15"/>
        <v>20</v>
      </c>
      <c r="AG1791" s="17">
        <f t="shared" si="16"/>
        <v>28.54057608</v>
      </c>
      <c r="AH1791" s="20">
        <f>12*(J1791*'Programas e Observações'!$C$8+K1791*'Programas e Observações'!$C$9+L1791*('Programas e Observações'!$C$8+'Programas e Observações'!$C$9)+M1791*'Programas e Observações'!$C$10)</f>
        <v>58225.92</v>
      </c>
      <c r="AI1791" s="20">
        <f>12*(J1791*'Programas e Observações'!$D$8+K1791*'Programas e Observações'!$D$9+L1791*('Programas e Observações'!$D$8+'Programas e Observações'!$D$9)+M1791*'Programas e Observações'!$D$10)</f>
        <v>95744.04</v>
      </c>
      <c r="AJ1791" s="13" t="s">
        <v>440</v>
      </c>
      <c r="AK1791" s="13" t="s">
        <v>3038</v>
      </c>
    </row>
    <row r="1792" ht="15.75" customHeight="1">
      <c r="A1792" s="13" t="s">
        <v>7143</v>
      </c>
      <c r="B1792" s="13" t="s">
        <v>7144</v>
      </c>
      <c r="C1792" s="13" t="s">
        <v>7145</v>
      </c>
      <c r="D1792" s="13" t="s">
        <v>7008</v>
      </c>
      <c r="E1792" s="13" t="s">
        <v>7028</v>
      </c>
      <c r="F1792" s="13" t="s">
        <v>5440</v>
      </c>
      <c r="G1792" s="14">
        <v>11297.0</v>
      </c>
      <c r="H1792" s="16" t="b">
        <f>G1792&lt;'Programas e Observações'!$C$11</f>
        <v>1</v>
      </c>
      <c r="I1792" s="14">
        <v>63.0</v>
      </c>
      <c r="J1792" s="14">
        <v>10.0</v>
      </c>
      <c r="K1792" s="14">
        <v>7.0</v>
      </c>
      <c r="L1792" s="14">
        <v>3.0</v>
      </c>
      <c r="M1792" s="14">
        <v>0.0</v>
      </c>
      <c r="N1792" s="14">
        <v>145.0</v>
      </c>
      <c r="O1792" s="14">
        <v>32.0</v>
      </c>
      <c r="P1792" s="14">
        <v>2.0</v>
      </c>
      <c r="Q1792" s="14"/>
      <c r="R1792" s="17">
        <f t="shared" si="1"/>
        <v>5.576701779</v>
      </c>
      <c r="S1792" s="17">
        <f t="shared" si="2"/>
        <v>0.8851907586</v>
      </c>
      <c r="T1792" s="17">
        <f t="shared" si="3"/>
        <v>0.619633531</v>
      </c>
      <c r="U1792" s="17">
        <f t="shared" si="4"/>
        <v>0.2655572276</v>
      </c>
      <c r="V1792" s="17">
        <f t="shared" si="5"/>
        <v>0</v>
      </c>
      <c r="W1792" s="17">
        <f t="shared" si="6"/>
        <v>12.835266</v>
      </c>
      <c r="X1792" s="17">
        <f t="shared" si="7"/>
        <v>2.832610428</v>
      </c>
      <c r="Y1792" s="14">
        <f t="shared" si="8"/>
        <v>9435</v>
      </c>
      <c r="Z1792" s="14">
        <f t="shared" si="9"/>
        <v>2715</v>
      </c>
      <c r="AA1792" s="14">
        <f t="shared" si="10"/>
        <v>1029</v>
      </c>
      <c r="AB1792" s="14">
        <f t="shared" si="11"/>
        <v>1630</v>
      </c>
      <c r="AC1792" s="14">
        <f t="shared" si="12"/>
        <v>396</v>
      </c>
      <c r="AD1792" s="14">
        <f t="shared" si="13"/>
        <v>2511</v>
      </c>
      <c r="AE1792" s="14">
        <f t="shared" si="14"/>
        <v>654</v>
      </c>
      <c r="AF1792" s="14">
        <f t="shared" si="15"/>
        <v>28</v>
      </c>
      <c r="AG1792" s="17">
        <f t="shared" si="16"/>
        <v>36.09604187</v>
      </c>
      <c r="AH1792" s="20">
        <f>12*(J1792*'Programas e Observações'!$C$8+K1792*'Programas e Observações'!$C$9+L1792*('Programas e Observações'!$C$8+'Programas e Observações'!$C$9)+M1792*'Programas e Observações'!$C$10)</f>
        <v>7675.8</v>
      </c>
      <c r="AI1792" s="20">
        <f>12*(J1792*'Programas e Observações'!$D$8+K1792*'Programas e Observações'!$D$9+L1792*('Programas e Observações'!$D$8+'Programas e Observações'!$D$9)+M1792*'Programas e Observações'!$D$10)</f>
        <v>12567.12</v>
      </c>
      <c r="AJ1792" s="13" t="s">
        <v>2303</v>
      </c>
      <c r="AK1792" s="13" t="s">
        <v>1018</v>
      </c>
    </row>
    <row r="1793" ht="15.75" customHeight="1">
      <c r="A1793" s="13" t="s">
        <v>7146</v>
      </c>
      <c r="B1793" s="13" t="s">
        <v>7147</v>
      </c>
      <c r="C1793" s="13" t="s">
        <v>7148</v>
      </c>
      <c r="D1793" s="13" t="s">
        <v>7008</v>
      </c>
      <c r="E1793" s="13" t="s">
        <v>7048</v>
      </c>
      <c r="F1793" s="13" t="s">
        <v>7049</v>
      </c>
      <c r="G1793" s="14">
        <v>14781.0</v>
      </c>
      <c r="H1793" s="16" t="b">
        <f>G1793&lt;'Programas e Observações'!$C$11</f>
        <v>1</v>
      </c>
      <c r="I1793" s="14">
        <v>0.0</v>
      </c>
      <c r="J1793" s="14">
        <v>0.0</v>
      </c>
      <c r="K1793" s="14">
        <v>0.0</v>
      </c>
      <c r="L1793" s="14">
        <v>0.0</v>
      </c>
      <c r="M1793" s="14">
        <v>0.0</v>
      </c>
      <c r="N1793" s="14">
        <v>67.0</v>
      </c>
      <c r="O1793" s="14">
        <v>28.0</v>
      </c>
      <c r="P1793" s="14">
        <v>3.0</v>
      </c>
      <c r="Q1793" s="14"/>
      <c r="R1793" s="17">
        <f t="shared" si="1"/>
        <v>0</v>
      </c>
      <c r="S1793" s="17">
        <f t="shared" si="2"/>
        <v>0</v>
      </c>
      <c r="T1793" s="17">
        <f t="shared" si="3"/>
        <v>0</v>
      </c>
      <c r="U1793" s="17">
        <f t="shared" si="4"/>
        <v>0</v>
      </c>
      <c r="V1793" s="17">
        <f t="shared" si="5"/>
        <v>0</v>
      </c>
      <c r="W1793" s="17">
        <f t="shared" si="6"/>
        <v>4.532846222</v>
      </c>
      <c r="X1793" s="17">
        <f t="shared" si="7"/>
        <v>1.894323794</v>
      </c>
      <c r="Y1793" s="14">
        <f t="shared" si="8"/>
        <v>3840</v>
      </c>
      <c r="Z1793" s="14">
        <f t="shared" si="9"/>
        <v>1082</v>
      </c>
      <c r="AA1793" s="14">
        <f t="shared" si="10"/>
        <v>288</v>
      </c>
      <c r="AB1793" s="14">
        <f t="shared" si="11"/>
        <v>648</v>
      </c>
      <c r="AC1793" s="14">
        <f t="shared" si="12"/>
        <v>168</v>
      </c>
      <c r="AD1793" s="14">
        <f t="shared" si="13"/>
        <v>875</v>
      </c>
      <c r="AE1793" s="14">
        <f t="shared" si="14"/>
        <v>336</v>
      </c>
      <c r="AF1793" s="14">
        <f t="shared" si="15"/>
        <v>7</v>
      </c>
      <c r="AG1793" s="17">
        <f t="shared" si="16"/>
        <v>21.68609379</v>
      </c>
      <c r="AH1793" s="20">
        <f>12*(J1793*'Programas e Observações'!$C$8+K1793*'Programas e Observações'!$C$9+L1793*('Programas e Observações'!$C$8+'Programas e Observações'!$C$9)+M1793*'Programas e Observações'!$C$10)</f>
        <v>0</v>
      </c>
      <c r="AI1793" s="20">
        <f>12*(J1793*'Programas e Observações'!$D$8+K1793*'Programas e Observações'!$D$9+L1793*('Programas e Observações'!$D$8+'Programas e Observações'!$D$9)+M1793*'Programas e Observações'!$D$10)</f>
        <v>0</v>
      </c>
      <c r="AJ1793" s="13" t="s">
        <v>342</v>
      </c>
      <c r="AK1793" s="13" t="s">
        <v>343</v>
      </c>
    </row>
    <row r="1794" ht="15.75" customHeight="1">
      <c r="A1794" s="13" t="s">
        <v>7149</v>
      </c>
      <c r="B1794" s="13" t="s">
        <v>7150</v>
      </c>
      <c r="C1794" s="13" t="s">
        <v>7151</v>
      </c>
      <c r="D1794" s="13" t="s">
        <v>7008</v>
      </c>
      <c r="E1794" s="13" t="s">
        <v>7009</v>
      </c>
      <c r="F1794" s="13" t="s">
        <v>7010</v>
      </c>
      <c r="G1794" s="14">
        <v>8059.0</v>
      </c>
      <c r="H1794" s="16" t="b">
        <f>G1794&lt;'Programas e Observações'!$C$11</f>
        <v>1</v>
      </c>
      <c r="I1794" s="14">
        <v>472.0</v>
      </c>
      <c r="J1794" s="14">
        <v>191.0</v>
      </c>
      <c r="K1794" s="14">
        <v>34.0</v>
      </c>
      <c r="L1794" s="14">
        <v>100.0</v>
      </c>
      <c r="M1794" s="14">
        <v>15.0</v>
      </c>
      <c r="N1794" s="14">
        <v>45.0</v>
      </c>
      <c r="O1794" s="14">
        <v>20.0</v>
      </c>
      <c r="P1794" s="14">
        <v>0.0</v>
      </c>
      <c r="Q1794" s="14"/>
      <c r="R1794" s="17">
        <f t="shared" si="1"/>
        <v>58.56806055</v>
      </c>
      <c r="S1794" s="17">
        <f t="shared" si="2"/>
        <v>23.70021094</v>
      </c>
      <c r="T1794" s="17">
        <f t="shared" si="3"/>
        <v>4.218885718</v>
      </c>
      <c r="U1794" s="17">
        <f t="shared" si="4"/>
        <v>12.40848741</v>
      </c>
      <c r="V1794" s="17">
        <f t="shared" si="5"/>
        <v>1.861273111</v>
      </c>
      <c r="W1794" s="17">
        <f t="shared" si="6"/>
        <v>5.583819332</v>
      </c>
      <c r="X1794" s="17">
        <f t="shared" si="7"/>
        <v>2.481697481</v>
      </c>
      <c r="Y1794" s="14">
        <f t="shared" si="8"/>
        <v>5948</v>
      </c>
      <c r="Z1794" s="14">
        <f t="shared" si="9"/>
        <v>1992</v>
      </c>
      <c r="AA1794" s="14">
        <f t="shared" si="10"/>
        <v>556</v>
      </c>
      <c r="AB1794" s="14">
        <f t="shared" si="11"/>
        <v>1392</v>
      </c>
      <c r="AC1794" s="14">
        <f t="shared" si="12"/>
        <v>282</v>
      </c>
      <c r="AD1794" s="14">
        <f t="shared" si="13"/>
        <v>1170</v>
      </c>
      <c r="AE1794" s="14">
        <f t="shared" si="14"/>
        <v>297</v>
      </c>
      <c r="AF1794" s="14">
        <f t="shared" si="15"/>
        <v>8</v>
      </c>
      <c r="AG1794" s="17">
        <f t="shared" si="16"/>
        <v>39.36075175</v>
      </c>
      <c r="AH1794" s="20">
        <f>12*(J1794*'Programas e Observações'!$C$8+K1794*'Programas e Observações'!$C$9+L1794*('Programas e Observações'!$C$8+'Programas e Observações'!$C$9)+M1794*'Programas e Observações'!$C$10)</f>
        <v>133961.4</v>
      </c>
      <c r="AI1794" s="20">
        <f>12*(J1794*'Programas e Observações'!$D$8+K1794*'Programas e Observações'!$D$9+L1794*('Programas e Observações'!$D$8+'Programas e Observações'!$D$9)+M1794*'Programas e Observações'!$D$10)</f>
        <v>241725.24</v>
      </c>
      <c r="AJ1794" s="13" t="s">
        <v>5758</v>
      </c>
      <c r="AK1794" s="13" t="s">
        <v>4585</v>
      </c>
    </row>
    <row r="1795" ht="15.75" customHeight="1">
      <c r="A1795" s="13" t="s">
        <v>7152</v>
      </c>
      <c r="B1795" s="13" t="s">
        <v>7153</v>
      </c>
      <c r="C1795" s="13" t="s">
        <v>7154</v>
      </c>
      <c r="D1795" s="13" t="s">
        <v>7008</v>
      </c>
      <c r="E1795" s="13" t="s">
        <v>7009</v>
      </c>
      <c r="F1795" s="13" t="s">
        <v>7010</v>
      </c>
      <c r="G1795" s="14">
        <v>16473.0</v>
      </c>
      <c r="H1795" s="16" t="b">
        <f>G1795&lt;'Programas e Observações'!$C$11</f>
        <v>1</v>
      </c>
      <c r="I1795" s="14">
        <v>0.0</v>
      </c>
      <c r="J1795" s="14">
        <v>0.0</v>
      </c>
      <c r="K1795" s="14">
        <v>0.0</v>
      </c>
      <c r="L1795" s="14">
        <v>0.0</v>
      </c>
      <c r="M1795" s="14">
        <v>0.0</v>
      </c>
      <c r="N1795" s="14">
        <v>122.0</v>
      </c>
      <c r="O1795" s="14">
        <v>34.0</v>
      </c>
      <c r="P1795" s="14">
        <v>0.0</v>
      </c>
      <c r="Q1795" s="14"/>
      <c r="R1795" s="17">
        <f t="shared" si="1"/>
        <v>0</v>
      </c>
      <c r="S1795" s="17">
        <f t="shared" si="2"/>
        <v>0</v>
      </c>
      <c r="T1795" s="17">
        <f t="shared" si="3"/>
        <v>0</v>
      </c>
      <c r="U1795" s="17">
        <f t="shared" si="4"/>
        <v>0</v>
      </c>
      <c r="V1795" s="17">
        <f t="shared" si="5"/>
        <v>0</v>
      </c>
      <c r="W1795" s="17">
        <f t="shared" si="6"/>
        <v>7.406058399</v>
      </c>
      <c r="X1795" s="17">
        <f t="shared" si="7"/>
        <v>2.063983488</v>
      </c>
      <c r="Y1795" s="14">
        <f t="shared" si="8"/>
        <v>5948</v>
      </c>
      <c r="Z1795" s="14">
        <f t="shared" si="9"/>
        <v>1992</v>
      </c>
      <c r="AA1795" s="14">
        <f t="shared" si="10"/>
        <v>556</v>
      </c>
      <c r="AB1795" s="14">
        <f t="shared" si="11"/>
        <v>1392</v>
      </c>
      <c r="AC1795" s="14">
        <f t="shared" si="12"/>
        <v>282</v>
      </c>
      <c r="AD1795" s="14">
        <f t="shared" si="13"/>
        <v>1170</v>
      </c>
      <c r="AE1795" s="14">
        <f t="shared" si="14"/>
        <v>297</v>
      </c>
      <c r="AF1795" s="14">
        <f t="shared" si="15"/>
        <v>8</v>
      </c>
      <c r="AG1795" s="17">
        <f t="shared" si="16"/>
        <v>39.36075175</v>
      </c>
      <c r="AH1795" s="20">
        <f>12*(J1795*'Programas e Observações'!$C$8+K1795*'Programas e Observações'!$C$9+L1795*('Programas e Observações'!$C$8+'Programas e Observações'!$C$9)+M1795*'Programas e Observações'!$C$10)</f>
        <v>0</v>
      </c>
      <c r="AI1795" s="20">
        <f>12*(J1795*'Programas e Observações'!$D$8+K1795*'Programas e Observações'!$D$9+L1795*('Programas e Observações'!$D$8+'Programas e Observações'!$D$9)+M1795*'Programas e Observações'!$D$10)</f>
        <v>0</v>
      </c>
      <c r="AJ1795" s="13" t="s">
        <v>342</v>
      </c>
      <c r="AK1795" s="13" t="s">
        <v>343</v>
      </c>
    </row>
    <row r="1796" ht="15.75" customHeight="1">
      <c r="A1796" s="13" t="s">
        <v>7155</v>
      </c>
      <c r="B1796" s="13" t="s">
        <v>7156</v>
      </c>
      <c r="C1796" s="13" t="s">
        <v>7157</v>
      </c>
      <c r="D1796" s="13" t="s">
        <v>7008</v>
      </c>
      <c r="E1796" s="13" t="s">
        <v>7028</v>
      </c>
      <c r="F1796" s="13" t="s">
        <v>5440</v>
      </c>
      <c r="G1796" s="14">
        <v>9534.0</v>
      </c>
      <c r="H1796" s="16" t="b">
        <f>G1796&lt;'Programas e Observações'!$C$11</f>
        <v>1</v>
      </c>
      <c r="I1796" s="14">
        <v>273.0</v>
      </c>
      <c r="J1796" s="14">
        <v>70.0</v>
      </c>
      <c r="K1796" s="14">
        <v>2.0</v>
      </c>
      <c r="L1796" s="14">
        <v>1.0</v>
      </c>
      <c r="M1796" s="14">
        <v>0.0</v>
      </c>
      <c r="N1796" s="14">
        <v>54.0</v>
      </c>
      <c r="O1796" s="14">
        <v>17.0</v>
      </c>
      <c r="P1796" s="14">
        <v>1.0</v>
      </c>
      <c r="Q1796" s="14"/>
      <c r="R1796" s="17">
        <f t="shared" si="1"/>
        <v>28.63436123</v>
      </c>
      <c r="S1796" s="17">
        <f t="shared" si="2"/>
        <v>7.342143906</v>
      </c>
      <c r="T1796" s="17">
        <f t="shared" si="3"/>
        <v>0.2097755402</v>
      </c>
      <c r="U1796" s="17">
        <f t="shared" si="4"/>
        <v>0.1048877701</v>
      </c>
      <c r="V1796" s="17">
        <f t="shared" si="5"/>
        <v>0</v>
      </c>
      <c r="W1796" s="17">
        <f t="shared" si="6"/>
        <v>5.663939585</v>
      </c>
      <c r="X1796" s="17">
        <f t="shared" si="7"/>
        <v>1.783092091</v>
      </c>
      <c r="Y1796" s="14">
        <f t="shared" si="8"/>
        <v>9435</v>
      </c>
      <c r="Z1796" s="14">
        <f t="shared" si="9"/>
        <v>2715</v>
      </c>
      <c r="AA1796" s="14">
        <f t="shared" si="10"/>
        <v>1029</v>
      </c>
      <c r="AB1796" s="14">
        <f t="shared" si="11"/>
        <v>1630</v>
      </c>
      <c r="AC1796" s="14">
        <f t="shared" si="12"/>
        <v>396</v>
      </c>
      <c r="AD1796" s="14">
        <f t="shared" si="13"/>
        <v>2511</v>
      </c>
      <c r="AE1796" s="14">
        <f t="shared" si="14"/>
        <v>654</v>
      </c>
      <c r="AF1796" s="14">
        <f t="shared" si="15"/>
        <v>28</v>
      </c>
      <c r="AG1796" s="17">
        <f t="shared" si="16"/>
        <v>36.09604187</v>
      </c>
      <c r="AH1796" s="20">
        <f>12*(J1796*'Programas e Observações'!$C$8+K1796*'Programas e Observações'!$C$9+L1796*('Programas e Observações'!$C$8+'Programas e Observações'!$C$9)+M1796*'Programas e Observações'!$C$10)</f>
        <v>15628.8</v>
      </c>
      <c r="AI1796" s="20">
        <f>12*(J1796*'Programas e Observações'!$D$8+K1796*'Programas e Observações'!$D$9+L1796*('Programas e Observações'!$D$8+'Programas e Observações'!$D$9)+M1796*'Programas e Observações'!$D$10)</f>
        <v>41228.04</v>
      </c>
      <c r="AJ1796" s="13" t="s">
        <v>7158</v>
      </c>
      <c r="AK1796" s="13" t="s">
        <v>1558</v>
      </c>
    </row>
    <row r="1797" ht="15.75" customHeight="1">
      <c r="A1797" s="13" t="s">
        <v>7159</v>
      </c>
      <c r="B1797" s="13" t="s">
        <v>7160</v>
      </c>
      <c r="C1797" s="13" t="s">
        <v>7049</v>
      </c>
      <c r="D1797" s="13" t="s">
        <v>7008</v>
      </c>
      <c r="E1797" s="13" t="s">
        <v>7048</v>
      </c>
      <c r="F1797" s="13" t="s">
        <v>7049</v>
      </c>
      <c r="G1797" s="14">
        <v>43686.0</v>
      </c>
      <c r="H1797" s="16" t="b">
        <f>G1797&lt;'Programas e Observações'!$C$11</f>
        <v>0</v>
      </c>
      <c r="I1797" s="14">
        <v>1522.0</v>
      </c>
      <c r="J1797" s="14">
        <v>238.0</v>
      </c>
      <c r="K1797" s="14">
        <v>175.0</v>
      </c>
      <c r="L1797" s="14">
        <v>232.0</v>
      </c>
      <c r="M1797" s="14">
        <v>118.0</v>
      </c>
      <c r="N1797" s="14">
        <v>278.0</v>
      </c>
      <c r="O1797" s="14">
        <v>87.0</v>
      </c>
      <c r="P1797" s="14">
        <v>1.0</v>
      </c>
      <c r="Q1797" s="14"/>
      <c r="R1797" s="17">
        <f t="shared" si="1"/>
        <v>34.83953669</v>
      </c>
      <c r="S1797" s="17">
        <f t="shared" si="2"/>
        <v>5.447969601</v>
      </c>
      <c r="T1797" s="17">
        <f t="shared" si="3"/>
        <v>4.005860001</v>
      </c>
      <c r="U1797" s="17">
        <f t="shared" si="4"/>
        <v>5.31062583</v>
      </c>
      <c r="V1797" s="17">
        <f t="shared" si="5"/>
        <v>2.701094172</v>
      </c>
      <c r="W1797" s="17">
        <f t="shared" si="6"/>
        <v>6.363594744</v>
      </c>
      <c r="X1797" s="17">
        <f t="shared" si="7"/>
        <v>1.991484686</v>
      </c>
      <c r="Y1797" s="14">
        <f t="shared" si="8"/>
        <v>3840</v>
      </c>
      <c r="Z1797" s="14">
        <f t="shared" si="9"/>
        <v>1082</v>
      </c>
      <c r="AA1797" s="14">
        <f t="shared" si="10"/>
        <v>288</v>
      </c>
      <c r="AB1797" s="14">
        <f t="shared" si="11"/>
        <v>648</v>
      </c>
      <c r="AC1797" s="14">
        <f t="shared" si="12"/>
        <v>168</v>
      </c>
      <c r="AD1797" s="14">
        <f t="shared" si="13"/>
        <v>875</v>
      </c>
      <c r="AE1797" s="14">
        <f t="shared" si="14"/>
        <v>336</v>
      </c>
      <c r="AF1797" s="14">
        <f t="shared" si="15"/>
        <v>7</v>
      </c>
      <c r="AG1797" s="17">
        <f t="shared" si="16"/>
        <v>21.68609379</v>
      </c>
      <c r="AH1797" s="20">
        <f>12*(J1797*'Programas e Observações'!$C$8+K1797*'Programas e Observações'!$C$9+L1797*('Programas e Observações'!$C$8+'Programas e Observações'!$C$9)+M1797*'Programas e Observações'!$C$10)</f>
        <v>362886.84</v>
      </c>
      <c r="AI1797" s="20">
        <f>12*(J1797*'Programas e Observações'!$D$8+K1797*'Programas e Observações'!$D$9+L1797*('Programas e Observações'!$D$8+'Programas e Observações'!$D$9)+M1797*'Programas e Observações'!$D$10)</f>
        <v>542393.88</v>
      </c>
      <c r="AJ1797" s="13" t="s">
        <v>1179</v>
      </c>
      <c r="AK1797" s="13" t="s">
        <v>4946</v>
      </c>
    </row>
    <row r="1798" ht="15.75" customHeight="1">
      <c r="A1798" s="13" t="s">
        <v>7161</v>
      </c>
      <c r="B1798" s="13" t="s">
        <v>7162</v>
      </c>
      <c r="C1798" s="13" t="s">
        <v>7163</v>
      </c>
      <c r="D1798" s="13" t="s">
        <v>7008</v>
      </c>
      <c r="E1798" s="13" t="s">
        <v>7052</v>
      </c>
      <c r="F1798" s="13" t="s">
        <v>7053</v>
      </c>
      <c r="G1798" s="14">
        <v>25569.0</v>
      </c>
      <c r="H1798" s="16" t="b">
        <f>G1798&lt;'Programas e Observações'!$C$11</f>
        <v>0</v>
      </c>
      <c r="I1798" s="14">
        <v>1332.0</v>
      </c>
      <c r="J1798" s="14">
        <v>284.0</v>
      </c>
      <c r="K1798" s="14">
        <v>183.0</v>
      </c>
      <c r="L1798" s="14">
        <v>258.0</v>
      </c>
      <c r="M1798" s="14">
        <v>78.0</v>
      </c>
      <c r="N1798" s="14">
        <v>216.0</v>
      </c>
      <c r="O1798" s="14">
        <v>52.0</v>
      </c>
      <c r="P1798" s="14">
        <v>1.0</v>
      </c>
      <c r="Q1798" s="14"/>
      <c r="R1798" s="17">
        <f t="shared" si="1"/>
        <v>52.09433298</v>
      </c>
      <c r="S1798" s="17">
        <f t="shared" si="2"/>
        <v>11.10720013</v>
      </c>
      <c r="T1798" s="17">
        <f t="shared" si="3"/>
        <v>7.157104306</v>
      </c>
      <c r="U1798" s="17">
        <f t="shared" si="4"/>
        <v>10.09034378</v>
      </c>
      <c r="V1798" s="17">
        <f t="shared" si="5"/>
        <v>3.050569048</v>
      </c>
      <c r="W1798" s="17">
        <f t="shared" si="6"/>
        <v>8.447729673</v>
      </c>
      <c r="X1798" s="17">
        <f t="shared" si="7"/>
        <v>2.033712699</v>
      </c>
      <c r="Y1798" s="14">
        <f t="shared" si="8"/>
        <v>10070</v>
      </c>
      <c r="Z1798" s="14">
        <f t="shared" si="9"/>
        <v>2858</v>
      </c>
      <c r="AA1798" s="14">
        <f t="shared" si="10"/>
        <v>1257</v>
      </c>
      <c r="AB1798" s="14">
        <f t="shared" si="11"/>
        <v>2559</v>
      </c>
      <c r="AC1798" s="14">
        <f t="shared" si="12"/>
        <v>662</v>
      </c>
      <c r="AD1798" s="14">
        <f t="shared" si="13"/>
        <v>3277</v>
      </c>
      <c r="AE1798" s="14">
        <f t="shared" si="14"/>
        <v>708</v>
      </c>
      <c r="AF1798" s="14">
        <f t="shared" si="15"/>
        <v>20</v>
      </c>
      <c r="AG1798" s="17">
        <f t="shared" si="16"/>
        <v>28.54057608</v>
      </c>
      <c r="AH1798" s="20">
        <f>12*(J1798*'Programas e Observações'!$C$8+K1798*'Programas e Observações'!$C$9+L1798*('Programas e Observações'!$C$8+'Programas e Observações'!$C$9)+M1798*'Programas e Observações'!$C$10)</f>
        <v>373414.44</v>
      </c>
      <c r="AI1798" s="20">
        <f>12*(J1798*'Programas e Observações'!$D$8+K1798*'Programas e Observações'!$D$9+L1798*('Programas e Observações'!$D$8+'Programas e Observações'!$D$9)+M1798*'Programas e Observações'!$D$10)</f>
        <v>578978.76</v>
      </c>
      <c r="AJ1798" s="13" t="s">
        <v>6108</v>
      </c>
      <c r="AK1798" s="13" t="s">
        <v>228</v>
      </c>
    </row>
    <row r="1799" ht="15.75" customHeight="1">
      <c r="A1799" s="13" t="s">
        <v>7164</v>
      </c>
      <c r="B1799" s="13" t="s">
        <v>7165</v>
      </c>
      <c r="C1799" s="13" t="s">
        <v>7166</v>
      </c>
      <c r="D1799" s="13" t="s">
        <v>7008</v>
      </c>
      <c r="E1799" s="13" t="s">
        <v>7009</v>
      </c>
      <c r="F1799" s="13" t="s">
        <v>7010</v>
      </c>
      <c r="G1799" s="14">
        <v>6409.0</v>
      </c>
      <c r="H1799" s="16" t="b">
        <f>G1799&lt;'Programas e Observações'!$C$11</f>
        <v>1</v>
      </c>
      <c r="I1799" s="14">
        <v>623.0</v>
      </c>
      <c r="J1799" s="14">
        <v>260.0</v>
      </c>
      <c r="K1799" s="14">
        <v>31.0</v>
      </c>
      <c r="L1799" s="14">
        <v>55.0</v>
      </c>
      <c r="M1799" s="14">
        <v>50.0</v>
      </c>
      <c r="N1799" s="14">
        <v>40.0</v>
      </c>
      <c r="O1799" s="14">
        <v>15.0</v>
      </c>
      <c r="P1799" s="14">
        <v>1.0</v>
      </c>
      <c r="Q1799" s="14"/>
      <c r="R1799" s="17">
        <f t="shared" si="1"/>
        <v>97.20705258</v>
      </c>
      <c r="S1799" s="17">
        <f t="shared" si="2"/>
        <v>40.56795132</v>
      </c>
      <c r="T1799" s="17">
        <f t="shared" si="3"/>
        <v>4.836948042</v>
      </c>
      <c r="U1799" s="17">
        <f t="shared" si="4"/>
        <v>8.58168201</v>
      </c>
      <c r="V1799" s="17">
        <f t="shared" si="5"/>
        <v>7.8015291</v>
      </c>
      <c r="W1799" s="17">
        <f t="shared" si="6"/>
        <v>6.24122328</v>
      </c>
      <c r="X1799" s="17">
        <f t="shared" si="7"/>
        <v>2.34045873</v>
      </c>
      <c r="Y1799" s="14">
        <f t="shared" si="8"/>
        <v>5948</v>
      </c>
      <c r="Z1799" s="14">
        <f t="shared" si="9"/>
        <v>1992</v>
      </c>
      <c r="AA1799" s="14">
        <f t="shared" si="10"/>
        <v>556</v>
      </c>
      <c r="AB1799" s="14">
        <f t="shared" si="11"/>
        <v>1392</v>
      </c>
      <c r="AC1799" s="14">
        <f t="shared" si="12"/>
        <v>282</v>
      </c>
      <c r="AD1799" s="14">
        <f t="shared" si="13"/>
        <v>1170</v>
      </c>
      <c r="AE1799" s="14">
        <f t="shared" si="14"/>
        <v>297</v>
      </c>
      <c r="AF1799" s="14">
        <f t="shared" si="15"/>
        <v>8</v>
      </c>
      <c r="AG1799" s="17">
        <f t="shared" si="16"/>
        <v>39.36075175</v>
      </c>
      <c r="AH1799" s="20">
        <f>12*(J1799*'Programas e Observações'!$C$8+K1799*'Programas e Observações'!$C$9+L1799*('Programas e Observações'!$C$8+'Programas e Observações'!$C$9)+M1799*'Programas e Observações'!$C$10)</f>
        <v>132731.4</v>
      </c>
      <c r="AI1799" s="20">
        <f>12*(J1799*'Programas e Observações'!$D$8+K1799*'Programas e Observações'!$D$9+L1799*('Programas e Observações'!$D$8+'Programas e Observações'!$D$9)+M1799*'Programas e Observações'!$D$10)</f>
        <v>248589.6</v>
      </c>
      <c r="AJ1799" s="13" t="s">
        <v>7167</v>
      </c>
      <c r="AK1799" s="13" t="s">
        <v>5789</v>
      </c>
    </row>
    <row r="1800" ht="15.75" customHeight="1">
      <c r="A1800" s="13" t="s">
        <v>7168</v>
      </c>
      <c r="B1800" s="13" t="s">
        <v>7169</v>
      </c>
      <c r="C1800" s="13" t="s">
        <v>7053</v>
      </c>
      <c r="D1800" s="13" t="s">
        <v>7008</v>
      </c>
      <c r="E1800" s="13" t="s">
        <v>7052</v>
      </c>
      <c r="F1800" s="13" t="s">
        <v>7053</v>
      </c>
      <c r="G1800" s="14">
        <v>204081.0</v>
      </c>
      <c r="H1800" s="16" t="b">
        <f>G1800&lt;'Programas e Observações'!$C$11</f>
        <v>0</v>
      </c>
      <c r="I1800" s="14">
        <v>6319.0</v>
      </c>
      <c r="J1800" s="14">
        <v>1881.0</v>
      </c>
      <c r="K1800" s="14">
        <v>771.0</v>
      </c>
      <c r="L1800" s="14">
        <v>1829.0</v>
      </c>
      <c r="M1800" s="14">
        <v>437.0</v>
      </c>
      <c r="N1800" s="14">
        <v>2070.0</v>
      </c>
      <c r="O1800" s="14">
        <v>360.0</v>
      </c>
      <c r="P1800" s="14">
        <v>13.0</v>
      </c>
      <c r="Q1800" s="14">
        <v>416.0</v>
      </c>
      <c r="R1800" s="17">
        <f t="shared" si="1"/>
        <v>30.96319599</v>
      </c>
      <c r="S1800" s="17">
        <f t="shared" si="2"/>
        <v>9.216928572</v>
      </c>
      <c r="T1800" s="17">
        <f t="shared" si="3"/>
        <v>3.777911712</v>
      </c>
      <c r="U1800" s="17">
        <f t="shared" si="4"/>
        <v>8.962127783</v>
      </c>
      <c r="V1800" s="17">
        <f t="shared" si="5"/>
        <v>2.141306638</v>
      </c>
      <c r="W1800" s="17">
        <f t="shared" si="6"/>
        <v>10.14303144</v>
      </c>
      <c r="X1800" s="17">
        <f t="shared" si="7"/>
        <v>1.764005468</v>
      </c>
      <c r="Y1800" s="14">
        <f t="shared" si="8"/>
        <v>10070</v>
      </c>
      <c r="Z1800" s="14">
        <f t="shared" si="9"/>
        <v>2858</v>
      </c>
      <c r="AA1800" s="14">
        <f t="shared" si="10"/>
        <v>1257</v>
      </c>
      <c r="AB1800" s="14">
        <f t="shared" si="11"/>
        <v>2559</v>
      </c>
      <c r="AC1800" s="14">
        <f t="shared" si="12"/>
        <v>662</v>
      </c>
      <c r="AD1800" s="14">
        <f t="shared" si="13"/>
        <v>3277</v>
      </c>
      <c r="AE1800" s="14">
        <f t="shared" si="14"/>
        <v>708</v>
      </c>
      <c r="AF1800" s="14">
        <f t="shared" si="15"/>
        <v>20</v>
      </c>
      <c r="AG1800" s="17">
        <f t="shared" si="16"/>
        <v>28.54057608</v>
      </c>
      <c r="AH1800" s="20">
        <f>12*(J1800*'Programas e Observações'!$C$8+K1800*'Programas e Observações'!$C$9+L1800*('Programas e Observações'!$C$8+'Programas e Observações'!$C$9)+M1800*'Programas e Observações'!$C$10)</f>
        <v>2291667.36</v>
      </c>
      <c r="AI1800" s="20">
        <f>12*(J1800*'Programas e Observações'!$D$8+K1800*'Programas e Observações'!$D$9+L1800*('Programas e Observações'!$D$8+'Programas e Observações'!$D$9)+M1800*'Programas e Observações'!$D$10)</f>
        <v>3688332.12</v>
      </c>
      <c r="AJ1800" s="13" t="s">
        <v>7170</v>
      </c>
      <c r="AK1800" s="13" t="s">
        <v>4063</v>
      </c>
    </row>
    <row r="1801" ht="15.75" customHeight="1">
      <c r="A1801" s="13" t="s">
        <v>7171</v>
      </c>
      <c r="B1801" s="13" t="s">
        <v>7172</v>
      </c>
      <c r="C1801" s="13" t="s">
        <v>4166</v>
      </c>
      <c r="D1801" s="13" t="s">
        <v>7008</v>
      </c>
      <c r="E1801" s="13" t="s">
        <v>7009</v>
      </c>
      <c r="F1801" s="13" t="s">
        <v>7010</v>
      </c>
      <c r="G1801" s="14">
        <v>12690.0</v>
      </c>
      <c r="H1801" s="16" t="b">
        <f>G1801&lt;'Programas e Observações'!$C$11</f>
        <v>1</v>
      </c>
      <c r="I1801" s="14">
        <v>0.0</v>
      </c>
      <c r="J1801" s="14">
        <v>0.0</v>
      </c>
      <c r="K1801" s="14">
        <v>0.0</v>
      </c>
      <c r="L1801" s="14">
        <v>0.0</v>
      </c>
      <c r="M1801" s="14">
        <v>0.0</v>
      </c>
      <c r="N1801" s="14">
        <v>89.0</v>
      </c>
      <c r="O1801" s="14">
        <v>20.0</v>
      </c>
      <c r="P1801" s="14">
        <v>0.0</v>
      </c>
      <c r="Q1801" s="14"/>
      <c r="R1801" s="17">
        <f t="shared" si="1"/>
        <v>0</v>
      </c>
      <c r="S1801" s="17">
        <f t="shared" si="2"/>
        <v>0</v>
      </c>
      <c r="T1801" s="17">
        <f t="shared" si="3"/>
        <v>0</v>
      </c>
      <c r="U1801" s="17">
        <f t="shared" si="4"/>
        <v>0</v>
      </c>
      <c r="V1801" s="17">
        <f t="shared" si="5"/>
        <v>0</v>
      </c>
      <c r="W1801" s="17">
        <f t="shared" si="6"/>
        <v>7.013396375</v>
      </c>
      <c r="X1801" s="17">
        <f t="shared" si="7"/>
        <v>1.576044129</v>
      </c>
      <c r="Y1801" s="14">
        <f t="shared" si="8"/>
        <v>5948</v>
      </c>
      <c r="Z1801" s="14">
        <f t="shared" si="9"/>
        <v>1992</v>
      </c>
      <c r="AA1801" s="14">
        <f t="shared" si="10"/>
        <v>556</v>
      </c>
      <c r="AB1801" s="14">
        <f t="shared" si="11"/>
        <v>1392</v>
      </c>
      <c r="AC1801" s="14">
        <f t="shared" si="12"/>
        <v>282</v>
      </c>
      <c r="AD1801" s="14">
        <f t="shared" si="13"/>
        <v>1170</v>
      </c>
      <c r="AE1801" s="14">
        <f t="shared" si="14"/>
        <v>297</v>
      </c>
      <c r="AF1801" s="14">
        <f t="shared" si="15"/>
        <v>8</v>
      </c>
      <c r="AG1801" s="17">
        <f t="shared" si="16"/>
        <v>39.36075175</v>
      </c>
      <c r="AH1801" s="20">
        <f>12*(J1801*'Programas e Observações'!$C$8+K1801*'Programas e Observações'!$C$9+L1801*('Programas e Observações'!$C$8+'Programas e Observações'!$C$9)+M1801*'Programas e Observações'!$C$10)</f>
        <v>0</v>
      </c>
      <c r="AI1801" s="20">
        <f>12*(J1801*'Programas e Observações'!$D$8+K1801*'Programas e Observações'!$D$9+L1801*('Programas e Observações'!$D$8+'Programas e Observações'!$D$9)+M1801*'Programas e Observações'!$D$10)</f>
        <v>0</v>
      </c>
      <c r="AJ1801" s="13" t="s">
        <v>342</v>
      </c>
      <c r="AK1801" s="13" t="s">
        <v>343</v>
      </c>
    </row>
    <row r="1802" ht="15.75" customHeight="1">
      <c r="A1802" s="13" t="s">
        <v>7173</v>
      </c>
      <c r="B1802" s="13" t="s">
        <v>7174</v>
      </c>
      <c r="C1802" s="13" t="s">
        <v>7175</v>
      </c>
      <c r="D1802" s="13" t="s">
        <v>7008</v>
      </c>
      <c r="E1802" s="13" t="s">
        <v>7028</v>
      </c>
      <c r="F1802" s="13" t="s">
        <v>5440</v>
      </c>
      <c r="G1802" s="14">
        <v>2811.0</v>
      </c>
      <c r="H1802" s="16" t="b">
        <f>G1802&lt;'Programas e Observações'!$C$11</f>
        <v>1</v>
      </c>
      <c r="I1802" s="14">
        <v>0.0</v>
      </c>
      <c r="J1802" s="14">
        <v>0.0</v>
      </c>
      <c r="K1802" s="14">
        <v>0.0</v>
      </c>
      <c r="L1802" s="14">
        <v>0.0</v>
      </c>
      <c r="M1802" s="14">
        <v>0.0</v>
      </c>
      <c r="N1802" s="14">
        <v>14.0</v>
      </c>
      <c r="O1802" s="14">
        <v>12.0</v>
      </c>
      <c r="P1802" s="14">
        <v>0.0</v>
      </c>
      <c r="Q1802" s="14"/>
      <c r="R1802" s="17">
        <f t="shared" si="1"/>
        <v>0</v>
      </c>
      <c r="S1802" s="17">
        <f t="shared" si="2"/>
        <v>0</v>
      </c>
      <c r="T1802" s="17">
        <f t="shared" si="3"/>
        <v>0</v>
      </c>
      <c r="U1802" s="17">
        <f t="shared" si="4"/>
        <v>0</v>
      </c>
      <c r="V1802" s="17">
        <f t="shared" si="5"/>
        <v>0</v>
      </c>
      <c r="W1802" s="17">
        <f t="shared" si="6"/>
        <v>4.980434009</v>
      </c>
      <c r="X1802" s="17">
        <f t="shared" si="7"/>
        <v>4.268943436</v>
      </c>
      <c r="Y1802" s="14">
        <f t="shared" si="8"/>
        <v>9435</v>
      </c>
      <c r="Z1802" s="14">
        <f t="shared" si="9"/>
        <v>2715</v>
      </c>
      <c r="AA1802" s="14">
        <f t="shared" si="10"/>
        <v>1029</v>
      </c>
      <c r="AB1802" s="14">
        <f t="shared" si="11"/>
        <v>1630</v>
      </c>
      <c r="AC1802" s="14">
        <f t="shared" si="12"/>
        <v>396</v>
      </c>
      <c r="AD1802" s="14">
        <f t="shared" si="13"/>
        <v>2511</v>
      </c>
      <c r="AE1802" s="14">
        <f t="shared" si="14"/>
        <v>654</v>
      </c>
      <c r="AF1802" s="14">
        <f t="shared" si="15"/>
        <v>28</v>
      </c>
      <c r="AG1802" s="17">
        <f t="shared" si="16"/>
        <v>36.09604187</v>
      </c>
      <c r="AH1802" s="20">
        <f>12*(J1802*'Programas e Observações'!$C$8+K1802*'Programas e Observações'!$C$9+L1802*('Programas e Observações'!$C$8+'Programas e Observações'!$C$9)+M1802*'Programas e Observações'!$C$10)</f>
        <v>0</v>
      </c>
      <c r="AI1802" s="20">
        <f>12*(J1802*'Programas e Observações'!$D$8+K1802*'Programas e Observações'!$D$9+L1802*('Programas e Observações'!$D$8+'Programas e Observações'!$D$9)+M1802*'Programas e Observações'!$D$10)</f>
        <v>0</v>
      </c>
      <c r="AJ1802" s="13" t="s">
        <v>342</v>
      </c>
      <c r="AK1802" s="13" t="s">
        <v>343</v>
      </c>
    </row>
    <row r="1803" ht="15.75" customHeight="1">
      <c r="A1803" s="13" t="s">
        <v>7176</v>
      </c>
      <c r="B1803" s="13" t="s">
        <v>7177</v>
      </c>
      <c r="C1803" s="13" t="s">
        <v>7178</v>
      </c>
      <c r="D1803" s="13" t="s">
        <v>7008</v>
      </c>
      <c r="E1803" s="13" t="s">
        <v>7024</v>
      </c>
      <c r="F1803" s="13" t="s">
        <v>7025</v>
      </c>
      <c r="G1803" s="14">
        <v>7355.0</v>
      </c>
      <c r="H1803" s="16" t="b">
        <f>G1803&lt;'Programas e Observações'!$C$11</f>
        <v>1</v>
      </c>
      <c r="I1803" s="14">
        <v>1153.0</v>
      </c>
      <c r="J1803" s="14">
        <v>225.0</v>
      </c>
      <c r="K1803" s="14">
        <v>89.0</v>
      </c>
      <c r="L1803" s="14">
        <v>183.0</v>
      </c>
      <c r="M1803" s="14">
        <v>76.0</v>
      </c>
      <c r="N1803" s="14">
        <v>56.0</v>
      </c>
      <c r="O1803" s="14">
        <v>22.0</v>
      </c>
      <c r="P1803" s="14">
        <v>1.0</v>
      </c>
      <c r="Q1803" s="14"/>
      <c r="R1803" s="17">
        <f t="shared" si="1"/>
        <v>156.7641061</v>
      </c>
      <c r="S1803" s="17">
        <f t="shared" si="2"/>
        <v>30.5914344</v>
      </c>
      <c r="T1803" s="17">
        <f t="shared" si="3"/>
        <v>12.10061183</v>
      </c>
      <c r="U1803" s="17">
        <f t="shared" si="4"/>
        <v>24.88103331</v>
      </c>
      <c r="V1803" s="17">
        <f t="shared" si="5"/>
        <v>10.33310673</v>
      </c>
      <c r="W1803" s="17">
        <f t="shared" si="6"/>
        <v>7.613868117</v>
      </c>
      <c r="X1803" s="17">
        <f t="shared" si="7"/>
        <v>2.991162475</v>
      </c>
      <c r="Y1803" s="14">
        <f t="shared" si="8"/>
        <v>12667</v>
      </c>
      <c r="Z1803" s="14">
        <f t="shared" si="9"/>
        <v>3670</v>
      </c>
      <c r="AA1803" s="14">
        <f t="shared" si="10"/>
        <v>1320</v>
      </c>
      <c r="AB1803" s="14">
        <f t="shared" si="11"/>
        <v>2641</v>
      </c>
      <c r="AC1803" s="14">
        <f t="shared" si="12"/>
        <v>608</v>
      </c>
      <c r="AD1803" s="14">
        <f t="shared" si="13"/>
        <v>1788</v>
      </c>
      <c r="AE1803" s="14">
        <f t="shared" si="14"/>
        <v>508</v>
      </c>
      <c r="AF1803" s="14">
        <f t="shared" si="15"/>
        <v>19</v>
      </c>
      <c r="AG1803" s="17">
        <f t="shared" si="16"/>
        <v>53.35360717</v>
      </c>
      <c r="AH1803" s="20">
        <f>12*(J1803*'Programas e Observações'!$C$8+K1803*'Programas e Observações'!$C$9+L1803*('Programas e Observações'!$C$8+'Programas e Observações'!$C$9)+M1803*'Programas e Observações'!$C$10)</f>
        <v>259658.88</v>
      </c>
      <c r="AI1803" s="20">
        <f>12*(J1803*'Programas e Observações'!$D$8+K1803*'Programas e Observações'!$D$9+L1803*('Programas e Observações'!$D$8+'Programas e Observações'!$D$9)+M1803*'Programas e Observações'!$D$10)</f>
        <v>413352.48</v>
      </c>
      <c r="AJ1803" s="13" t="s">
        <v>7179</v>
      </c>
      <c r="AK1803" s="13" t="s">
        <v>1967</v>
      </c>
    </row>
    <row r="1804" ht="15.75" customHeight="1">
      <c r="A1804" s="13" t="s">
        <v>7180</v>
      </c>
      <c r="B1804" s="13" t="s">
        <v>7181</v>
      </c>
      <c r="C1804" s="13" t="s">
        <v>7182</v>
      </c>
      <c r="D1804" s="13" t="s">
        <v>7008</v>
      </c>
      <c r="E1804" s="13" t="s">
        <v>7028</v>
      </c>
      <c r="F1804" s="13" t="s">
        <v>5440</v>
      </c>
      <c r="G1804" s="14">
        <v>5759.0</v>
      </c>
      <c r="H1804" s="16" t="b">
        <f>G1804&lt;'Programas e Observações'!$C$11</f>
        <v>1</v>
      </c>
      <c r="I1804" s="14">
        <v>0.0</v>
      </c>
      <c r="J1804" s="14">
        <v>0.0</v>
      </c>
      <c r="K1804" s="14">
        <v>0.0</v>
      </c>
      <c r="L1804" s="14">
        <v>0.0</v>
      </c>
      <c r="M1804" s="14">
        <v>0.0</v>
      </c>
      <c r="N1804" s="14">
        <v>41.0</v>
      </c>
      <c r="O1804" s="14">
        <v>20.0</v>
      </c>
      <c r="P1804" s="14">
        <v>0.0</v>
      </c>
      <c r="Q1804" s="14"/>
      <c r="R1804" s="17">
        <f t="shared" si="1"/>
        <v>0</v>
      </c>
      <c r="S1804" s="17">
        <f t="shared" si="2"/>
        <v>0</v>
      </c>
      <c r="T1804" s="17">
        <f t="shared" si="3"/>
        <v>0</v>
      </c>
      <c r="U1804" s="17">
        <f t="shared" si="4"/>
        <v>0</v>
      </c>
      <c r="V1804" s="17">
        <f t="shared" si="5"/>
        <v>0</v>
      </c>
      <c r="W1804" s="17">
        <f t="shared" si="6"/>
        <v>7.119291544</v>
      </c>
      <c r="X1804" s="17">
        <f t="shared" si="7"/>
        <v>3.472825143</v>
      </c>
      <c r="Y1804" s="14">
        <f t="shared" si="8"/>
        <v>9435</v>
      </c>
      <c r="Z1804" s="14">
        <f t="shared" si="9"/>
        <v>2715</v>
      </c>
      <c r="AA1804" s="14">
        <f t="shared" si="10"/>
        <v>1029</v>
      </c>
      <c r="AB1804" s="14">
        <f t="shared" si="11"/>
        <v>1630</v>
      </c>
      <c r="AC1804" s="14">
        <f t="shared" si="12"/>
        <v>396</v>
      </c>
      <c r="AD1804" s="14">
        <f t="shared" si="13"/>
        <v>2511</v>
      </c>
      <c r="AE1804" s="14">
        <f t="shared" si="14"/>
        <v>654</v>
      </c>
      <c r="AF1804" s="14">
        <f t="shared" si="15"/>
        <v>28</v>
      </c>
      <c r="AG1804" s="17">
        <f t="shared" si="16"/>
        <v>36.09604187</v>
      </c>
      <c r="AH1804" s="20">
        <f>12*(J1804*'Programas e Observações'!$C$8+K1804*'Programas e Observações'!$C$9+L1804*('Programas e Observações'!$C$8+'Programas e Observações'!$C$9)+M1804*'Programas e Observações'!$C$10)</f>
        <v>0</v>
      </c>
      <c r="AI1804" s="20">
        <f>12*(J1804*'Programas e Observações'!$D$8+K1804*'Programas e Observações'!$D$9+L1804*('Programas e Observações'!$D$8+'Programas e Observações'!$D$9)+M1804*'Programas e Observações'!$D$10)</f>
        <v>0</v>
      </c>
      <c r="AJ1804" s="13" t="s">
        <v>342</v>
      </c>
      <c r="AK1804" s="13" t="s">
        <v>343</v>
      </c>
    </row>
    <row r="1805" ht="15.75" customHeight="1">
      <c r="A1805" s="13" t="s">
        <v>7183</v>
      </c>
      <c r="B1805" s="13" t="s">
        <v>7184</v>
      </c>
      <c r="C1805" s="13" t="s">
        <v>7185</v>
      </c>
      <c r="D1805" s="13" t="s">
        <v>7008</v>
      </c>
      <c r="E1805" s="13" t="s">
        <v>7052</v>
      </c>
      <c r="F1805" s="13" t="s">
        <v>7053</v>
      </c>
      <c r="G1805" s="14">
        <v>8021.0</v>
      </c>
      <c r="H1805" s="16" t="b">
        <f>G1805&lt;'Programas e Observações'!$C$11</f>
        <v>1</v>
      </c>
      <c r="I1805" s="14">
        <v>0.0</v>
      </c>
      <c r="J1805" s="14">
        <v>0.0</v>
      </c>
      <c r="K1805" s="14">
        <v>0.0</v>
      </c>
      <c r="L1805" s="14">
        <v>0.0</v>
      </c>
      <c r="M1805" s="14">
        <v>0.0</v>
      </c>
      <c r="N1805" s="14">
        <v>77.0</v>
      </c>
      <c r="O1805" s="14">
        <v>15.0</v>
      </c>
      <c r="P1805" s="14">
        <v>0.0</v>
      </c>
      <c r="Q1805" s="14"/>
      <c r="R1805" s="17">
        <f t="shared" si="1"/>
        <v>0</v>
      </c>
      <c r="S1805" s="17">
        <f t="shared" si="2"/>
        <v>0</v>
      </c>
      <c r="T1805" s="17">
        <f t="shared" si="3"/>
        <v>0</v>
      </c>
      <c r="U1805" s="17">
        <f t="shared" si="4"/>
        <v>0</v>
      </c>
      <c r="V1805" s="17">
        <f t="shared" si="5"/>
        <v>0</v>
      </c>
      <c r="W1805" s="17">
        <f t="shared" si="6"/>
        <v>9.599800524</v>
      </c>
      <c r="X1805" s="17">
        <f t="shared" si="7"/>
        <v>1.870091011</v>
      </c>
      <c r="Y1805" s="14">
        <f t="shared" si="8"/>
        <v>10070</v>
      </c>
      <c r="Z1805" s="14">
        <f t="shared" si="9"/>
        <v>2858</v>
      </c>
      <c r="AA1805" s="14">
        <f t="shared" si="10"/>
        <v>1257</v>
      </c>
      <c r="AB1805" s="14">
        <f t="shared" si="11"/>
        <v>2559</v>
      </c>
      <c r="AC1805" s="14">
        <f t="shared" si="12"/>
        <v>662</v>
      </c>
      <c r="AD1805" s="14">
        <f t="shared" si="13"/>
        <v>3277</v>
      </c>
      <c r="AE1805" s="14">
        <f t="shared" si="14"/>
        <v>708</v>
      </c>
      <c r="AF1805" s="14">
        <f t="shared" si="15"/>
        <v>20</v>
      </c>
      <c r="AG1805" s="17">
        <f t="shared" si="16"/>
        <v>28.54057608</v>
      </c>
      <c r="AH1805" s="20">
        <f>12*(J1805*'Programas e Observações'!$C$8+K1805*'Programas e Observações'!$C$9+L1805*('Programas e Observações'!$C$8+'Programas e Observações'!$C$9)+M1805*'Programas e Observações'!$C$10)</f>
        <v>0</v>
      </c>
      <c r="AI1805" s="20">
        <f>12*(J1805*'Programas e Observações'!$D$8+K1805*'Programas e Observações'!$D$9+L1805*('Programas e Observações'!$D$8+'Programas e Observações'!$D$9)+M1805*'Programas e Observações'!$D$10)</f>
        <v>0</v>
      </c>
      <c r="AJ1805" s="13" t="s">
        <v>342</v>
      </c>
      <c r="AK1805" s="13" t="s">
        <v>343</v>
      </c>
    </row>
    <row r="1806" ht="15.75" customHeight="1">
      <c r="A1806" s="13" t="s">
        <v>7186</v>
      </c>
      <c r="B1806" s="13" t="s">
        <v>7187</v>
      </c>
      <c r="C1806" s="13" t="s">
        <v>7188</v>
      </c>
      <c r="D1806" s="13" t="s">
        <v>7008</v>
      </c>
      <c r="E1806" s="13" t="s">
        <v>7048</v>
      </c>
      <c r="F1806" s="13" t="s">
        <v>7049</v>
      </c>
      <c r="G1806" s="14">
        <v>29238.0</v>
      </c>
      <c r="H1806" s="16" t="b">
        <f>G1806&lt;'Programas e Observações'!$C$11</f>
        <v>0</v>
      </c>
      <c r="I1806" s="14">
        <v>0.0</v>
      </c>
      <c r="J1806" s="14">
        <v>0.0</v>
      </c>
      <c r="K1806" s="14">
        <v>0.0</v>
      </c>
      <c r="L1806" s="14">
        <v>0.0</v>
      </c>
      <c r="M1806" s="14">
        <v>0.0</v>
      </c>
      <c r="N1806" s="14">
        <v>115.0</v>
      </c>
      <c r="O1806" s="14">
        <v>57.0</v>
      </c>
      <c r="P1806" s="14">
        <v>1.0</v>
      </c>
      <c r="Q1806" s="14"/>
      <c r="R1806" s="17">
        <f t="shared" si="1"/>
        <v>0</v>
      </c>
      <c r="S1806" s="17">
        <f t="shared" si="2"/>
        <v>0</v>
      </c>
      <c r="T1806" s="17">
        <f t="shared" si="3"/>
        <v>0</v>
      </c>
      <c r="U1806" s="17">
        <f t="shared" si="4"/>
        <v>0</v>
      </c>
      <c r="V1806" s="17">
        <f t="shared" si="5"/>
        <v>0</v>
      </c>
      <c r="W1806" s="17">
        <f t="shared" si="6"/>
        <v>3.933237568</v>
      </c>
      <c r="X1806" s="17">
        <f t="shared" si="7"/>
        <v>1.949517751</v>
      </c>
      <c r="Y1806" s="14">
        <f t="shared" si="8"/>
        <v>3840</v>
      </c>
      <c r="Z1806" s="14">
        <f t="shared" si="9"/>
        <v>1082</v>
      </c>
      <c r="AA1806" s="14">
        <f t="shared" si="10"/>
        <v>288</v>
      </c>
      <c r="AB1806" s="14">
        <f t="shared" si="11"/>
        <v>648</v>
      </c>
      <c r="AC1806" s="14">
        <f t="shared" si="12"/>
        <v>168</v>
      </c>
      <c r="AD1806" s="14">
        <f t="shared" si="13"/>
        <v>875</v>
      </c>
      <c r="AE1806" s="14">
        <f t="shared" si="14"/>
        <v>336</v>
      </c>
      <c r="AF1806" s="14">
        <f t="shared" si="15"/>
        <v>7</v>
      </c>
      <c r="AG1806" s="17">
        <f t="shared" si="16"/>
        <v>21.68609379</v>
      </c>
      <c r="AH1806" s="20">
        <f>12*(J1806*'Programas e Observações'!$C$8+K1806*'Programas e Observações'!$C$9+L1806*('Programas e Observações'!$C$8+'Programas e Observações'!$C$9)+M1806*'Programas e Observações'!$C$10)</f>
        <v>0</v>
      </c>
      <c r="AI1806" s="20">
        <f>12*(J1806*'Programas e Observações'!$D$8+K1806*'Programas e Observações'!$D$9+L1806*('Programas e Observações'!$D$8+'Programas e Observações'!$D$9)+M1806*'Programas e Observações'!$D$10)</f>
        <v>0</v>
      </c>
      <c r="AJ1806" s="13" t="s">
        <v>342</v>
      </c>
      <c r="AK1806" s="13" t="s">
        <v>343</v>
      </c>
    </row>
    <row r="1807" ht="15.75" customHeight="1">
      <c r="A1807" s="13" t="s">
        <v>7189</v>
      </c>
      <c r="B1807" s="13" t="s">
        <v>7190</v>
      </c>
      <c r="C1807" s="13" t="s">
        <v>7191</v>
      </c>
      <c r="D1807" s="13" t="s">
        <v>7008</v>
      </c>
      <c r="E1807" s="13" t="s">
        <v>7125</v>
      </c>
      <c r="F1807" s="13" t="s">
        <v>7124</v>
      </c>
      <c r="G1807" s="14">
        <v>22217.0</v>
      </c>
      <c r="H1807" s="16" t="b">
        <f>G1807&lt;'Programas e Observações'!$C$11</f>
        <v>0</v>
      </c>
      <c r="I1807" s="14">
        <v>2254.0</v>
      </c>
      <c r="J1807" s="14">
        <v>770.0</v>
      </c>
      <c r="K1807" s="14">
        <v>262.0</v>
      </c>
      <c r="L1807" s="14">
        <v>466.0</v>
      </c>
      <c r="M1807" s="14">
        <v>76.0</v>
      </c>
      <c r="N1807" s="14">
        <v>229.0</v>
      </c>
      <c r="O1807" s="14">
        <v>76.0</v>
      </c>
      <c r="P1807" s="14">
        <v>3.0</v>
      </c>
      <c r="Q1807" s="14"/>
      <c r="R1807" s="17">
        <f t="shared" si="1"/>
        <v>101.4538417</v>
      </c>
      <c r="S1807" s="17">
        <f t="shared" si="2"/>
        <v>34.65814466</v>
      </c>
      <c r="T1807" s="17">
        <f t="shared" si="3"/>
        <v>11.7927713</v>
      </c>
      <c r="U1807" s="17">
        <f t="shared" si="4"/>
        <v>20.97492911</v>
      </c>
      <c r="V1807" s="17">
        <f t="shared" si="5"/>
        <v>3.420803889</v>
      </c>
      <c r="W1807" s="17">
        <f t="shared" si="6"/>
        <v>10.30742224</v>
      </c>
      <c r="X1807" s="17">
        <f t="shared" si="7"/>
        <v>3.420803889</v>
      </c>
      <c r="Y1807" s="14">
        <f t="shared" si="8"/>
        <v>14345</v>
      </c>
      <c r="Z1807" s="14">
        <f t="shared" si="9"/>
        <v>3921</v>
      </c>
      <c r="AA1807" s="14">
        <f t="shared" si="10"/>
        <v>1418</v>
      </c>
      <c r="AB1807" s="14">
        <f t="shared" si="11"/>
        <v>2741</v>
      </c>
      <c r="AC1807" s="14">
        <f t="shared" si="12"/>
        <v>656</v>
      </c>
      <c r="AD1807" s="14">
        <f t="shared" si="13"/>
        <v>2444</v>
      </c>
      <c r="AE1807" s="14">
        <f t="shared" si="14"/>
        <v>625</v>
      </c>
      <c r="AF1807" s="14">
        <f t="shared" si="15"/>
        <v>27</v>
      </c>
      <c r="AG1807" s="17">
        <f t="shared" si="16"/>
        <v>54.16764215</v>
      </c>
      <c r="AH1807" s="20">
        <f>12*(J1807*'Programas e Observações'!$C$8+K1807*'Programas e Observações'!$C$9+L1807*('Programas e Observações'!$C$8+'Programas e Observações'!$C$9)+M1807*'Programas e Observações'!$C$10)</f>
        <v>656386.08</v>
      </c>
      <c r="AI1807" s="20">
        <f>12*(J1807*'Programas e Observações'!$D$8+K1807*'Programas e Observações'!$D$9+L1807*('Programas e Observações'!$D$8+'Programas e Observações'!$D$9)+M1807*'Programas e Observações'!$D$10)</f>
        <v>1117711.2</v>
      </c>
      <c r="AJ1807" s="13" t="s">
        <v>4116</v>
      </c>
      <c r="AK1807" s="13" t="s">
        <v>7192</v>
      </c>
    </row>
    <row r="1808" ht="15.75" customHeight="1">
      <c r="A1808" s="13" t="s">
        <v>7193</v>
      </c>
      <c r="B1808" s="13" t="s">
        <v>7194</v>
      </c>
      <c r="C1808" s="13" t="s">
        <v>7195</v>
      </c>
      <c r="D1808" s="13" t="s">
        <v>7008</v>
      </c>
      <c r="E1808" s="13" t="s">
        <v>7048</v>
      </c>
      <c r="F1808" s="13" t="s">
        <v>7049</v>
      </c>
      <c r="G1808" s="14">
        <v>27348.0</v>
      </c>
      <c r="H1808" s="16" t="b">
        <f>G1808&lt;'Programas e Observações'!$C$11</f>
        <v>0</v>
      </c>
      <c r="I1808" s="14">
        <v>988.0</v>
      </c>
      <c r="J1808" s="14">
        <v>428.0</v>
      </c>
      <c r="K1808" s="14">
        <v>46.0</v>
      </c>
      <c r="L1808" s="14">
        <v>225.0</v>
      </c>
      <c r="M1808" s="14">
        <v>11.0</v>
      </c>
      <c r="N1808" s="14">
        <v>134.0</v>
      </c>
      <c r="O1808" s="14">
        <v>47.0</v>
      </c>
      <c r="P1808" s="14">
        <v>1.0</v>
      </c>
      <c r="Q1808" s="14"/>
      <c r="R1808" s="17">
        <f t="shared" si="1"/>
        <v>36.12695627</v>
      </c>
      <c r="S1808" s="17">
        <f t="shared" si="2"/>
        <v>15.65013895</v>
      </c>
      <c r="T1808" s="17">
        <f t="shared" si="3"/>
        <v>1.68202428</v>
      </c>
      <c r="U1808" s="17">
        <f t="shared" si="4"/>
        <v>8.227292672</v>
      </c>
      <c r="V1808" s="17">
        <f t="shared" si="5"/>
        <v>0.4022231973</v>
      </c>
      <c r="W1808" s="17">
        <f t="shared" si="6"/>
        <v>4.899809858</v>
      </c>
      <c r="X1808" s="17">
        <f t="shared" si="7"/>
        <v>1.718590025</v>
      </c>
      <c r="Y1808" s="14">
        <f t="shared" si="8"/>
        <v>3840</v>
      </c>
      <c r="Z1808" s="14">
        <f t="shared" si="9"/>
        <v>1082</v>
      </c>
      <c r="AA1808" s="14">
        <f t="shared" si="10"/>
        <v>288</v>
      </c>
      <c r="AB1808" s="14">
        <f t="shared" si="11"/>
        <v>648</v>
      </c>
      <c r="AC1808" s="14">
        <f t="shared" si="12"/>
        <v>168</v>
      </c>
      <c r="AD1808" s="14">
        <f t="shared" si="13"/>
        <v>875</v>
      </c>
      <c r="AE1808" s="14">
        <f t="shared" si="14"/>
        <v>336</v>
      </c>
      <c r="AF1808" s="14">
        <f t="shared" si="15"/>
        <v>7</v>
      </c>
      <c r="AG1808" s="17">
        <f t="shared" si="16"/>
        <v>21.68609379</v>
      </c>
      <c r="AH1808" s="20">
        <f>12*(J1808*'Programas e Observações'!$C$8+K1808*'Programas e Observações'!$C$9+L1808*('Programas e Observações'!$C$8+'Programas e Observações'!$C$9)+M1808*'Programas e Observações'!$C$10)</f>
        <v>273533.28</v>
      </c>
      <c r="AI1808" s="20">
        <f>12*(J1808*'Programas e Observações'!$D$8+K1808*'Programas e Observações'!$D$9+L1808*('Programas e Observações'!$D$8+'Programas e Observações'!$D$9)+M1808*'Programas e Observações'!$D$10)</f>
        <v>514388.88</v>
      </c>
      <c r="AJ1808" s="13" t="s">
        <v>5566</v>
      </c>
      <c r="AK1808" s="13" t="s">
        <v>6895</v>
      </c>
    </row>
    <row r="1809" ht="15.75" customHeight="1">
      <c r="A1809" s="13" t="s">
        <v>7196</v>
      </c>
      <c r="B1809" s="13" t="s">
        <v>7197</v>
      </c>
      <c r="C1809" s="13" t="s">
        <v>7010</v>
      </c>
      <c r="D1809" s="13" t="s">
        <v>7008</v>
      </c>
      <c r="E1809" s="13" t="s">
        <v>7009</v>
      </c>
      <c r="F1809" s="13" t="s">
        <v>7010</v>
      </c>
      <c r="G1809" s="14">
        <v>27213.0</v>
      </c>
      <c r="H1809" s="16" t="b">
        <f>G1809&lt;'Programas e Observações'!$C$11</f>
        <v>0</v>
      </c>
      <c r="I1809" s="14">
        <v>2562.0</v>
      </c>
      <c r="J1809" s="14">
        <v>737.0</v>
      </c>
      <c r="K1809" s="14">
        <v>323.0</v>
      </c>
      <c r="L1809" s="14">
        <v>738.0</v>
      </c>
      <c r="M1809" s="14">
        <v>151.0</v>
      </c>
      <c r="N1809" s="14">
        <v>308.0</v>
      </c>
      <c r="O1809" s="14">
        <v>69.0</v>
      </c>
      <c r="P1809" s="14">
        <v>2.0</v>
      </c>
      <c r="Q1809" s="14"/>
      <c r="R1809" s="17">
        <f t="shared" si="1"/>
        <v>94.14618013</v>
      </c>
      <c r="S1809" s="17">
        <f t="shared" si="2"/>
        <v>27.08264432</v>
      </c>
      <c r="T1809" s="17">
        <f t="shared" si="3"/>
        <v>11.86932716</v>
      </c>
      <c r="U1809" s="17">
        <f t="shared" si="4"/>
        <v>27.11939147</v>
      </c>
      <c r="V1809" s="17">
        <f t="shared" si="5"/>
        <v>5.548818579</v>
      </c>
      <c r="W1809" s="17">
        <f t="shared" si="6"/>
        <v>11.31812002</v>
      </c>
      <c r="X1809" s="17">
        <f t="shared" si="7"/>
        <v>2.535552861</v>
      </c>
      <c r="Y1809" s="14">
        <f t="shared" si="8"/>
        <v>5948</v>
      </c>
      <c r="Z1809" s="14">
        <f t="shared" si="9"/>
        <v>1992</v>
      </c>
      <c r="AA1809" s="14">
        <f t="shared" si="10"/>
        <v>556</v>
      </c>
      <c r="AB1809" s="14">
        <f t="shared" si="11"/>
        <v>1392</v>
      </c>
      <c r="AC1809" s="14">
        <f t="shared" si="12"/>
        <v>282</v>
      </c>
      <c r="AD1809" s="14">
        <f t="shared" si="13"/>
        <v>1170</v>
      </c>
      <c r="AE1809" s="14">
        <f t="shared" si="14"/>
        <v>297</v>
      </c>
      <c r="AF1809" s="14">
        <f t="shared" si="15"/>
        <v>8</v>
      </c>
      <c r="AG1809" s="17">
        <f t="shared" si="16"/>
        <v>39.36075175</v>
      </c>
      <c r="AH1809" s="20">
        <f>12*(J1809*'Programas e Observações'!$C$8+K1809*'Programas e Observações'!$C$9+L1809*('Programas e Observações'!$C$8+'Programas e Observações'!$C$9)+M1809*'Programas e Observações'!$C$10)</f>
        <v>913027.68</v>
      </c>
      <c r="AI1809" s="20">
        <f>12*(J1809*'Programas e Observações'!$D$8+K1809*'Programas e Observações'!$D$9+L1809*('Programas e Observações'!$D$8+'Programas e Observações'!$D$9)+M1809*'Programas e Observações'!$D$10)</f>
        <v>1468570.56</v>
      </c>
      <c r="AJ1809" s="13" t="s">
        <v>7198</v>
      </c>
      <c r="AK1809" s="13" t="s">
        <v>7199</v>
      </c>
    </row>
    <row r="1810" ht="15.75" customHeight="1">
      <c r="A1810" s="13" t="s">
        <v>7200</v>
      </c>
      <c r="B1810" s="13" t="s">
        <v>7201</v>
      </c>
      <c r="C1810" s="13" t="s">
        <v>7202</v>
      </c>
      <c r="D1810" s="13" t="s">
        <v>7008</v>
      </c>
      <c r="E1810" s="13" t="s">
        <v>7125</v>
      </c>
      <c r="F1810" s="13" t="s">
        <v>7124</v>
      </c>
      <c r="G1810" s="14">
        <v>18541.0</v>
      </c>
      <c r="H1810" s="16" t="b">
        <f>G1810&lt;'Programas e Observações'!$C$11</f>
        <v>1</v>
      </c>
      <c r="I1810" s="14">
        <v>0.0</v>
      </c>
      <c r="J1810" s="14">
        <v>0.0</v>
      </c>
      <c r="K1810" s="14">
        <v>0.0</v>
      </c>
      <c r="L1810" s="14">
        <v>0.0</v>
      </c>
      <c r="M1810" s="14">
        <v>0.0</v>
      </c>
      <c r="N1810" s="14">
        <v>95.0</v>
      </c>
      <c r="O1810" s="14">
        <v>45.0</v>
      </c>
      <c r="P1810" s="14">
        <v>2.0</v>
      </c>
      <c r="Q1810" s="14"/>
      <c r="R1810" s="17">
        <f t="shared" si="1"/>
        <v>0</v>
      </c>
      <c r="S1810" s="17">
        <f t="shared" si="2"/>
        <v>0</v>
      </c>
      <c r="T1810" s="17">
        <f t="shared" si="3"/>
        <v>0</v>
      </c>
      <c r="U1810" s="17">
        <f t="shared" si="4"/>
        <v>0</v>
      </c>
      <c r="V1810" s="17">
        <f t="shared" si="5"/>
        <v>0</v>
      </c>
      <c r="W1810" s="17">
        <f t="shared" si="6"/>
        <v>5.123779731</v>
      </c>
      <c r="X1810" s="17">
        <f t="shared" si="7"/>
        <v>2.427053557</v>
      </c>
      <c r="Y1810" s="14">
        <f t="shared" si="8"/>
        <v>14345</v>
      </c>
      <c r="Z1810" s="14">
        <f t="shared" si="9"/>
        <v>3921</v>
      </c>
      <c r="AA1810" s="14">
        <f t="shared" si="10"/>
        <v>1418</v>
      </c>
      <c r="AB1810" s="14">
        <f t="shared" si="11"/>
        <v>2741</v>
      </c>
      <c r="AC1810" s="14">
        <f t="shared" si="12"/>
        <v>656</v>
      </c>
      <c r="AD1810" s="14">
        <f t="shared" si="13"/>
        <v>2444</v>
      </c>
      <c r="AE1810" s="14">
        <f t="shared" si="14"/>
        <v>625</v>
      </c>
      <c r="AF1810" s="14">
        <f t="shared" si="15"/>
        <v>27</v>
      </c>
      <c r="AG1810" s="17">
        <f t="shared" si="16"/>
        <v>54.16764215</v>
      </c>
      <c r="AH1810" s="20">
        <f>12*(J1810*'Programas e Observações'!$C$8+K1810*'Programas e Observações'!$C$9+L1810*('Programas e Observações'!$C$8+'Programas e Observações'!$C$9)+M1810*'Programas e Observações'!$C$10)</f>
        <v>0</v>
      </c>
      <c r="AI1810" s="20">
        <f>12*(J1810*'Programas e Observações'!$D$8+K1810*'Programas e Observações'!$D$9+L1810*('Programas e Observações'!$D$8+'Programas e Observações'!$D$9)+M1810*'Programas e Observações'!$D$10)</f>
        <v>0</v>
      </c>
      <c r="AJ1810" s="13" t="s">
        <v>342</v>
      </c>
      <c r="AK1810" s="13" t="s">
        <v>343</v>
      </c>
    </row>
    <row r="1811" ht="15.75" customHeight="1">
      <c r="A1811" s="13" t="s">
        <v>7203</v>
      </c>
      <c r="B1811" s="13" t="s">
        <v>7204</v>
      </c>
      <c r="C1811" s="13" t="s">
        <v>4884</v>
      </c>
      <c r="D1811" s="13" t="s">
        <v>7008</v>
      </c>
      <c r="E1811" s="13" t="s">
        <v>7018</v>
      </c>
      <c r="F1811" s="13" t="s">
        <v>7017</v>
      </c>
      <c r="G1811" s="14">
        <v>8853.0</v>
      </c>
      <c r="H1811" s="16" t="b">
        <f>G1811&lt;'Programas e Observações'!$C$11</f>
        <v>1</v>
      </c>
      <c r="I1811" s="14">
        <v>0.0</v>
      </c>
      <c r="J1811" s="14">
        <v>0.0</v>
      </c>
      <c r="K1811" s="14">
        <v>0.0</v>
      </c>
      <c r="L1811" s="14">
        <v>0.0</v>
      </c>
      <c r="M1811" s="14">
        <v>0.0</v>
      </c>
      <c r="N1811" s="14">
        <v>60.0</v>
      </c>
      <c r="O1811" s="14">
        <v>22.0</v>
      </c>
      <c r="P1811" s="14">
        <v>3.0</v>
      </c>
      <c r="Q1811" s="14"/>
      <c r="R1811" s="17">
        <f t="shared" si="1"/>
        <v>0</v>
      </c>
      <c r="S1811" s="17">
        <f t="shared" si="2"/>
        <v>0</v>
      </c>
      <c r="T1811" s="17">
        <f t="shared" si="3"/>
        <v>0</v>
      </c>
      <c r="U1811" s="17">
        <f t="shared" si="4"/>
        <v>0</v>
      </c>
      <c r="V1811" s="17">
        <f t="shared" si="5"/>
        <v>0</v>
      </c>
      <c r="W1811" s="17">
        <f t="shared" si="6"/>
        <v>6.777363606</v>
      </c>
      <c r="X1811" s="17">
        <f t="shared" si="7"/>
        <v>2.485033322</v>
      </c>
      <c r="Y1811" s="14">
        <f t="shared" si="8"/>
        <v>42273</v>
      </c>
      <c r="Z1811" s="14">
        <f t="shared" si="9"/>
        <v>12191</v>
      </c>
      <c r="AA1811" s="14">
        <f t="shared" si="10"/>
        <v>7806</v>
      </c>
      <c r="AB1811" s="14">
        <f t="shared" si="11"/>
        <v>9728</v>
      </c>
      <c r="AC1811" s="14">
        <f t="shared" si="12"/>
        <v>1831</v>
      </c>
      <c r="AD1811" s="14">
        <f t="shared" si="13"/>
        <v>12075</v>
      </c>
      <c r="AE1811" s="14">
        <f t="shared" si="14"/>
        <v>2147</v>
      </c>
      <c r="AF1811" s="14">
        <f t="shared" si="15"/>
        <v>58</v>
      </c>
      <c r="AG1811" s="17">
        <f t="shared" si="16"/>
        <v>49.45488834</v>
      </c>
      <c r="AH1811" s="20">
        <f>12*(J1811*'Programas e Observações'!$C$8+K1811*'Programas e Observações'!$C$9+L1811*('Programas e Observações'!$C$8+'Programas e Observações'!$C$9)+M1811*'Programas e Observações'!$C$10)</f>
        <v>0</v>
      </c>
      <c r="AI1811" s="20">
        <f>12*(J1811*'Programas e Observações'!$D$8+K1811*'Programas e Observações'!$D$9+L1811*('Programas e Observações'!$D$8+'Programas e Observações'!$D$9)+M1811*'Programas e Observações'!$D$10)</f>
        <v>0</v>
      </c>
      <c r="AJ1811" s="13" t="s">
        <v>342</v>
      </c>
      <c r="AK1811" s="13" t="s">
        <v>343</v>
      </c>
    </row>
    <row r="1812" ht="15.75" customHeight="1">
      <c r="A1812" s="13" t="s">
        <v>7205</v>
      </c>
      <c r="B1812" s="13" t="s">
        <v>7206</v>
      </c>
      <c r="C1812" s="13" t="s">
        <v>7207</v>
      </c>
      <c r="D1812" s="13" t="s">
        <v>7008</v>
      </c>
      <c r="E1812" s="13" t="s">
        <v>7028</v>
      </c>
      <c r="F1812" s="13" t="s">
        <v>5440</v>
      </c>
      <c r="G1812" s="14">
        <v>17365.0</v>
      </c>
      <c r="H1812" s="16" t="b">
        <f>G1812&lt;'Programas e Observações'!$C$11</f>
        <v>1</v>
      </c>
      <c r="I1812" s="14">
        <v>575.0</v>
      </c>
      <c r="J1812" s="14">
        <v>103.0</v>
      </c>
      <c r="K1812" s="14">
        <v>58.0</v>
      </c>
      <c r="L1812" s="14">
        <v>52.0</v>
      </c>
      <c r="M1812" s="14">
        <v>16.0</v>
      </c>
      <c r="N1812" s="14">
        <v>170.0</v>
      </c>
      <c r="O1812" s="14">
        <v>48.0</v>
      </c>
      <c r="P1812" s="14">
        <v>0.0</v>
      </c>
      <c r="Q1812" s="14"/>
      <c r="R1812" s="17">
        <f t="shared" si="1"/>
        <v>33.11258278</v>
      </c>
      <c r="S1812" s="17">
        <f t="shared" si="2"/>
        <v>5.93147135</v>
      </c>
      <c r="T1812" s="17">
        <f t="shared" si="3"/>
        <v>3.340051828</v>
      </c>
      <c r="U1812" s="17">
        <f t="shared" si="4"/>
        <v>2.994529225</v>
      </c>
      <c r="V1812" s="17">
        <f t="shared" si="5"/>
        <v>0.9213936078</v>
      </c>
      <c r="W1812" s="17">
        <f t="shared" si="6"/>
        <v>9.789807083</v>
      </c>
      <c r="X1812" s="17">
        <f t="shared" si="7"/>
        <v>2.764180823</v>
      </c>
      <c r="Y1812" s="14">
        <f t="shared" si="8"/>
        <v>9435</v>
      </c>
      <c r="Z1812" s="14">
        <f t="shared" si="9"/>
        <v>2715</v>
      </c>
      <c r="AA1812" s="14">
        <f t="shared" si="10"/>
        <v>1029</v>
      </c>
      <c r="AB1812" s="14">
        <f t="shared" si="11"/>
        <v>1630</v>
      </c>
      <c r="AC1812" s="14">
        <f t="shared" si="12"/>
        <v>396</v>
      </c>
      <c r="AD1812" s="14">
        <f t="shared" si="13"/>
        <v>2511</v>
      </c>
      <c r="AE1812" s="14">
        <f t="shared" si="14"/>
        <v>654</v>
      </c>
      <c r="AF1812" s="14">
        <f t="shared" si="15"/>
        <v>28</v>
      </c>
      <c r="AG1812" s="17">
        <f t="shared" si="16"/>
        <v>36.09604187</v>
      </c>
      <c r="AH1812" s="20">
        <f>12*(J1812*'Programas e Observações'!$C$8+K1812*'Programas e Observações'!$C$9+L1812*('Programas e Observações'!$C$8+'Programas e Observações'!$C$9)+M1812*'Programas e Observações'!$C$10)</f>
        <v>95253.48</v>
      </c>
      <c r="AI1812" s="20">
        <f>12*(J1812*'Programas e Observações'!$D$8+K1812*'Programas e Observações'!$D$9+L1812*('Programas e Observações'!$D$8+'Programas e Observações'!$D$9)+M1812*'Programas e Observações'!$D$10)</f>
        <v>153602.16</v>
      </c>
      <c r="AJ1812" s="13" t="s">
        <v>3088</v>
      </c>
      <c r="AK1812" s="13" t="s">
        <v>3019</v>
      </c>
    </row>
    <row r="1813" ht="15.75" customHeight="1">
      <c r="A1813" s="13" t="s">
        <v>7208</v>
      </c>
      <c r="B1813" s="13" t="s">
        <v>7209</v>
      </c>
      <c r="C1813" s="13" t="s">
        <v>7210</v>
      </c>
      <c r="D1813" s="13" t="s">
        <v>7008</v>
      </c>
      <c r="E1813" s="13" t="s">
        <v>7052</v>
      </c>
      <c r="F1813" s="13" t="s">
        <v>7053</v>
      </c>
      <c r="G1813" s="14">
        <v>9507.0</v>
      </c>
      <c r="H1813" s="16" t="b">
        <f>G1813&lt;'Programas e Observações'!$C$11</f>
        <v>1</v>
      </c>
      <c r="I1813" s="14">
        <v>27.0</v>
      </c>
      <c r="J1813" s="14">
        <v>2.0</v>
      </c>
      <c r="K1813" s="14">
        <v>1.0</v>
      </c>
      <c r="L1813" s="14">
        <v>1.0</v>
      </c>
      <c r="M1813" s="14">
        <v>3.0</v>
      </c>
      <c r="N1813" s="14">
        <v>77.0</v>
      </c>
      <c r="O1813" s="14">
        <v>27.0</v>
      </c>
      <c r="P1813" s="14">
        <v>0.0</v>
      </c>
      <c r="Q1813" s="14"/>
      <c r="R1813" s="17">
        <f t="shared" si="1"/>
        <v>2.840012622</v>
      </c>
      <c r="S1813" s="17">
        <f t="shared" si="2"/>
        <v>0.2103713054</v>
      </c>
      <c r="T1813" s="17">
        <f t="shared" si="3"/>
        <v>0.1051856527</v>
      </c>
      <c r="U1813" s="17">
        <f t="shared" si="4"/>
        <v>0.1051856527</v>
      </c>
      <c r="V1813" s="17">
        <f t="shared" si="5"/>
        <v>0.315556958</v>
      </c>
      <c r="W1813" s="17">
        <f t="shared" si="6"/>
        <v>8.099295256</v>
      </c>
      <c r="X1813" s="17">
        <f t="shared" si="7"/>
        <v>2.840012622</v>
      </c>
      <c r="Y1813" s="14">
        <f t="shared" si="8"/>
        <v>10070</v>
      </c>
      <c r="Z1813" s="14">
        <f t="shared" si="9"/>
        <v>2858</v>
      </c>
      <c r="AA1813" s="14">
        <f t="shared" si="10"/>
        <v>1257</v>
      </c>
      <c r="AB1813" s="14">
        <f t="shared" si="11"/>
        <v>2559</v>
      </c>
      <c r="AC1813" s="14">
        <f t="shared" si="12"/>
        <v>662</v>
      </c>
      <c r="AD1813" s="14">
        <f t="shared" si="13"/>
        <v>3277</v>
      </c>
      <c r="AE1813" s="14">
        <f t="shared" si="14"/>
        <v>708</v>
      </c>
      <c r="AF1813" s="14">
        <f t="shared" si="15"/>
        <v>20</v>
      </c>
      <c r="AG1813" s="17">
        <f t="shared" si="16"/>
        <v>28.54057608</v>
      </c>
      <c r="AH1813" s="20">
        <f>12*(J1813*'Programas e Observações'!$C$8+K1813*'Programas e Observações'!$C$9+L1813*('Programas e Observações'!$C$8+'Programas e Observações'!$C$9)+M1813*'Programas e Observações'!$C$10)</f>
        <v>3196.44</v>
      </c>
      <c r="AI1813" s="20">
        <f>12*(J1813*'Programas e Observações'!$D$8+K1813*'Programas e Observações'!$D$9+L1813*('Programas e Observações'!$D$8+'Programas e Observações'!$D$9)+M1813*'Programas e Observações'!$D$10)</f>
        <v>4361.4</v>
      </c>
      <c r="AJ1813" s="13" t="s">
        <v>643</v>
      </c>
      <c r="AK1813" s="13" t="s">
        <v>409</v>
      </c>
    </row>
    <row r="1814" ht="15.75" customHeight="1">
      <c r="A1814" s="13" t="s">
        <v>7211</v>
      </c>
      <c r="B1814" s="13" t="s">
        <v>7212</v>
      </c>
      <c r="C1814" s="13" t="s">
        <v>7213</v>
      </c>
      <c r="D1814" s="13" t="s">
        <v>7008</v>
      </c>
      <c r="E1814" s="13" t="s">
        <v>7125</v>
      </c>
      <c r="F1814" s="13" t="s">
        <v>7124</v>
      </c>
      <c r="G1814" s="14">
        <v>20825.0</v>
      </c>
      <c r="H1814" s="16" t="b">
        <f>G1814&lt;'Programas e Observações'!$C$11</f>
        <v>0</v>
      </c>
      <c r="I1814" s="14">
        <v>1110.0</v>
      </c>
      <c r="J1814" s="14">
        <v>347.0</v>
      </c>
      <c r="K1814" s="14">
        <v>96.0</v>
      </c>
      <c r="L1814" s="14">
        <v>327.0</v>
      </c>
      <c r="M1814" s="14">
        <v>44.0</v>
      </c>
      <c r="N1814" s="14">
        <v>222.0</v>
      </c>
      <c r="O1814" s="14">
        <v>46.0</v>
      </c>
      <c r="P1814" s="14">
        <v>0.0</v>
      </c>
      <c r="Q1814" s="14"/>
      <c r="R1814" s="17">
        <f t="shared" si="1"/>
        <v>53.30132053</v>
      </c>
      <c r="S1814" s="17">
        <f t="shared" si="2"/>
        <v>16.66266507</v>
      </c>
      <c r="T1814" s="17">
        <f t="shared" si="3"/>
        <v>4.609843938</v>
      </c>
      <c r="U1814" s="17">
        <f t="shared" si="4"/>
        <v>15.70228091</v>
      </c>
      <c r="V1814" s="17">
        <f t="shared" si="5"/>
        <v>2.112845138</v>
      </c>
      <c r="W1814" s="17">
        <f t="shared" si="6"/>
        <v>10.66026411</v>
      </c>
      <c r="X1814" s="17">
        <f t="shared" si="7"/>
        <v>2.208883553</v>
      </c>
      <c r="Y1814" s="14">
        <f t="shared" si="8"/>
        <v>14345</v>
      </c>
      <c r="Z1814" s="14">
        <f t="shared" si="9"/>
        <v>3921</v>
      </c>
      <c r="AA1814" s="14">
        <f t="shared" si="10"/>
        <v>1418</v>
      </c>
      <c r="AB1814" s="14">
        <f t="shared" si="11"/>
        <v>2741</v>
      </c>
      <c r="AC1814" s="14">
        <f t="shared" si="12"/>
        <v>656</v>
      </c>
      <c r="AD1814" s="14">
        <f t="shared" si="13"/>
        <v>2444</v>
      </c>
      <c r="AE1814" s="14">
        <f t="shared" si="14"/>
        <v>625</v>
      </c>
      <c r="AF1814" s="14">
        <f t="shared" si="15"/>
        <v>27</v>
      </c>
      <c r="AG1814" s="17">
        <f t="shared" si="16"/>
        <v>54.16764215</v>
      </c>
      <c r="AH1814" s="20">
        <f>12*(J1814*'Programas e Observações'!$C$8+K1814*'Programas e Observações'!$C$9+L1814*('Programas e Observações'!$C$8+'Programas e Observações'!$C$9)+M1814*'Programas e Observações'!$C$10)</f>
        <v>372532.92</v>
      </c>
      <c r="AI1814" s="20">
        <f>12*(J1814*'Programas e Observações'!$D$8+K1814*'Programas e Observações'!$D$9+L1814*('Programas e Observações'!$D$8+'Programas e Observações'!$D$9)+M1814*'Programas e Observações'!$D$10)</f>
        <v>624695.4</v>
      </c>
      <c r="AJ1814" s="13" t="s">
        <v>1096</v>
      </c>
      <c r="AK1814" s="13" t="s">
        <v>228</v>
      </c>
    </row>
    <row r="1815" ht="15.75" customHeight="1">
      <c r="A1815" s="13" t="s">
        <v>7214</v>
      </c>
      <c r="B1815" s="13" t="s">
        <v>7215</v>
      </c>
      <c r="C1815" s="13" t="s">
        <v>7216</v>
      </c>
      <c r="D1815" s="13" t="s">
        <v>7008</v>
      </c>
      <c r="E1815" s="13" t="s">
        <v>7024</v>
      </c>
      <c r="F1815" s="13" t="s">
        <v>7025</v>
      </c>
      <c r="G1815" s="14">
        <v>14003.0</v>
      </c>
      <c r="H1815" s="16" t="b">
        <f>G1815&lt;'Programas e Observações'!$C$11</f>
        <v>1</v>
      </c>
      <c r="I1815" s="14">
        <v>0.0</v>
      </c>
      <c r="J1815" s="14">
        <v>0.0</v>
      </c>
      <c r="K1815" s="14">
        <v>0.0</v>
      </c>
      <c r="L1815" s="14">
        <v>0.0</v>
      </c>
      <c r="M1815" s="14">
        <v>0.0</v>
      </c>
      <c r="N1815" s="14">
        <v>71.0</v>
      </c>
      <c r="O1815" s="14">
        <v>23.0</v>
      </c>
      <c r="P1815" s="14">
        <v>0.0</v>
      </c>
      <c r="Q1815" s="14"/>
      <c r="R1815" s="17">
        <f t="shared" si="1"/>
        <v>0</v>
      </c>
      <c r="S1815" s="17">
        <f t="shared" si="2"/>
        <v>0</v>
      </c>
      <c r="T1815" s="17">
        <f t="shared" si="3"/>
        <v>0</v>
      </c>
      <c r="U1815" s="17">
        <f t="shared" si="4"/>
        <v>0</v>
      </c>
      <c r="V1815" s="17">
        <f t="shared" si="5"/>
        <v>0</v>
      </c>
      <c r="W1815" s="17">
        <f t="shared" si="6"/>
        <v>5.07034207</v>
      </c>
      <c r="X1815" s="17">
        <f t="shared" si="7"/>
        <v>1.642505177</v>
      </c>
      <c r="Y1815" s="14">
        <f t="shared" si="8"/>
        <v>12667</v>
      </c>
      <c r="Z1815" s="14">
        <f t="shared" si="9"/>
        <v>3670</v>
      </c>
      <c r="AA1815" s="14">
        <f t="shared" si="10"/>
        <v>1320</v>
      </c>
      <c r="AB1815" s="14">
        <f t="shared" si="11"/>
        <v>2641</v>
      </c>
      <c r="AC1815" s="14">
        <f t="shared" si="12"/>
        <v>608</v>
      </c>
      <c r="AD1815" s="14">
        <f t="shared" si="13"/>
        <v>1788</v>
      </c>
      <c r="AE1815" s="14">
        <f t="shared" si="14"/>
        <v>508</v>
      </c>
      <c r="AF1815" s="14">
        <f t="shared" si="15"/>
        <v>19</v>
      </c>
      <c r="AG1815" s="17">
        <f t="shared" si="16"/>
        <v>53.35360717</v>
      </c>
      <c r="AH1815" s="20">
        <f>12*(J1815*'Programas e Observações'!$C$8+K1815*'Programas e Observações'!$C$9+L1815*('Programas e Observações'!$C$8+'Programas e Observações'!$C$9)+M1815*'Programas e Observações'!$C$10)</f>
        <v>0</v>
      </c>
      <c r="AI1815" s="20">
        <f>12*(J1815*'Programas e Observações'!$D$8+K1815*'Programas e Observações'!$D$9+L1815*('Programas e Observações'!$D$8+'Programas e Observações'!$D$9)+M1815*'Programas e Observações'!$D$10)</f>
        <v>0</v>
      </c>
      <c r="AJ1815" s="13" t="s">
        <v>342</v>
      </c>
      <c r="AK1815" s="13" t="s">
        <v>343</v>
      </c>
    </row>
    <row r="1816" ht="15.75" customHeight="1">
      <c r="A1816" s="13" t="s">
        <v>7217</v>
      </c>
      <c r="B1816" s="13" t="s">
        <v>7218</v>
      </c>
      <c r="C1816" s="13" t="s">
        <v>7219</v>
      </c>
      <c r="D1816" s="13" t="s">
        <v>7008</v>
      </c>
      <c r="E1816" s="13" t="s">
        <v>7009</v>
      </c>
      <c r="F1816" s="13" t="s">
        <v>7010</v>
      </c>
      <c r="G1816" s="14">
        <v>7549.0</v>
      </c>
      <c r="H1816" s="16" t="b">
        <f>G1816&lt;'Programas e Observações'!$C$11</f>
        <v>1</v>
      </c>
      <c r="I1816" s="14">
        <v>0.0</v>
      </c>
      <c r="J1816" s="14">
        <v>0.0</v>
      </c>
      <c r="K1816" s="14">
        <v>0.0</v>
      </c>
      <c r="L1816" s="14">
        <v>0.0</v>
      </c>
      <c r="M1816" s="14">
        <v>0.0</v>
      </c>
      <c r="N1816" s="14">
        <v>44.0</v>
      </c>
      <c r="O1816" s="14">
        <v>14.0</v>
      </c>
      <c r="P1816" s="14">
        <v>1.0</v>
      </c>
      <c r="Q1816" s="14"/>
      <c r="R1816" s="17">
        <f t="shared" si="1"/>
        <v>0</v>
      </c>
      <c r="S1816" s="17">
        <f t="shared" si="2"/>
        <v>0</v>
      </c>
      <c r="T1816" s="17">
        <f t="shared" si="3"/>
        <v>0</v>
      </c>
      <c r="U1816" s="17">
        <f t="shared" si="4"/>
        <v>0</v>
      </c>
      <c r="V1816" s="17">
        <f t="shared" si="5"/>
        <v>0</v>
      </c>
      <c r="W1816" s="17">
        <f t="shared" si="6"/>
        <v>5.828586568</v>
      </c>
      <c r="X1816" s="17">
        <f t="shared" si="7"/>
        <v>1.854550272</v>
      </c>
      <c r="Y1816" s="14">
        <f t="shared" si="8"/>
        <v>5948</v>
      </c>
      <c r="Z1816" s="14">
        <f t="shared" si="9"/>
        <v>1992</v>
      </c>
      <c r="AA1816" s="14">
        <f t="shared" si="10"/>
        <v>556</v>
      </c>
      <c r="AB1816" s="14">
        <f t="shared" si="11"/>
        <v>1392</v>
      </c>
      <c r="AC1816" s="14">
        <f t="shared" si="12"/>
        <v>282</v>
      </c>
      <c r="AD1816" s="14">
        <f t="shared" si="13"/>
        <v>1170</v>
      </c>
      <c r="AE1816" s="14">
        <f t="shared" si="14"/>
        <v>297</v>
      </c>
      <c r="AF1816" s="14">
        <f t="shared" si="15"/>
        <v>8</v>
      </c>
      <c r="AG1816" s="17">
        <f t="shared" si="16"/>
        <v>39.36075175</v>
      </c>
      <c r="AH1816" s="20">
        <f>12*(J1816*'Programas e Observações'!$C$8+K1816*'Programas e Observações'!$C$9+L1816*('Programas e Observações'!$C$8+'Programas e Observações'!$C$9)+M1816*'Programas e Observações'!$C$10)</f>
        <v>0</v>
      </c>
      <c r="AI1816" s="20">
        <f>12*(J1816*'Programas e Observações'!$D$8+K1816*'Programas e Observações'!$D$9+L1816*('Programas e Observações'!$D$8+'Programas e Observações'!$D$9)+M1816*'Programas e Observações'!$D$10)</f>
        <v>0</v>
      </c>
      <c r="AJ1816" s="13" t="s">
        <v>342</v>
      </c>
      <c r="AK1816" s="13" t="s">
        <v>343</v>
      </c>
    </row>
    <row r="1817" ht="15.75" customHeight="1">
      <c r="A1817" s="13" t="s">
        <v>7220</v>
      </c>
      <c r="B1817" s="13" t="s">
        <v>7221</v>
      </c>
      <c r="C1817" s="13" t="s">
        <v>7222</v>
      </c>
      <c r="D1817" s="13" t="s">
        <v>7008</v>
      </c>
      <c r="E1817" s="13" t="s">
        <v>7018</v>
      </c>
      <c r="F1817" s="13" t="s">
        <v>7017</v>
      </c>
      <c r="G1817" s="14">
        <v>4049.0</v>
      </c>
      <c r="H1817" s="16" t="b">
        <f>G1817&lt;'Programas e Observações'!$C$11</f>
        <v>1</v>
      </c>
      <c r="I1817" s="14">
        <v>0.0</v>
      </c>
      <c r="J1817" s="14">
        <v>0.0</v>
      </c>
      <c r="K1817" s="14">
        <v>0.0</v>
      </c>
      <c r="L1817" s="14">
        <v>0.0</v>
      </c>
      <c r="M1817" s="14">
        <v>0.0</v>
      </c>
      <c r="N1817" s="14">
        <v>27.0</v>
      </c>
      <c r="O1817" s="14">
        <v>5.0</v>
      </c>
      <c r="P1817" s="14">
        <v>0.0</v>
      </c>
      <c r="Q1817" s="14"/>
      <c r="R1817" s="17">
        <f t="shared" si="1"/>
        <v>0</v>
      </c>
      <c r="S1817" s="17">
        <f t="shared" si="2"/>
        <v>0</v>
      </c>
      <c r="T1817" s="17">
        <f t="shared" si="3"/>
        <v>0</v>
      </c>
      <c r="U1817" s="17">
        <f t="shared" si="4"/>
        <v>0</v>
      </c>
      <c r="V1817" s="17">
        <f t="shared" si="5"/>
        <v>0</v>
      </c>
      <c r="W1817" s="17">
        <f t="shared" si="6"/>
        <v>6.668313164</v>
      </c>
      <c r="X1817" s="17">
        <f t="shared" si="7"/>
        <v>1.234872808</v>
      </c>
      <c r="Y1817" s="14">
        <f t="shared" si="8"/>
        <v>42273</v>
      </c>
      <c r="Z1817" s="14">
        <f t="shared" si="9"/>
        <v>12191</v>
      </c>
      <c r="AA1817" s="14">
        <f t="shared" si="10"/>
        <v>7806</v>
      </c>
      <c r="AB1817" s="14">
        <f t="shared" si="11"/>
        <v>9728</v>
      </c>
      <c r="AC1817" s="14">
        <f t="shared" si="12"/>
        <v>1831</v>
      </c>
      <c r="AD1817" s="14">
        <f t="shared" si="13"/>
        <v>12075</v>
      </c>
      <c r="AE1817" s="14">
        <f t="shared" si="14"/>
        <v>2147</v>
      </c>
      <c r="AF1817" s="14">
        <f t="shared" si="15"/>
        <v>58</v>
      </c>
      <c r="AG1817" s="17">
        <f t="shared" si="16"/>
        <v>49.45488834</v>
      </c>
      <c r="AH1817" s="20">
        <f>12*(J1817*'Programas e Observações'!$C$8+K1817*'Programas e Observações'!$C$9+L1817*('Programas e Observações'!$C$8+'Programas e Observações'!$C$9)+M1817*'Programas e Observações'!$C$10)</f>
        <v>0</v>
      </c>
      <c r="AI1817" s="20">
        <f>12*(J1817*'Programas e Observações'!$D$8+K1817*'Programas e Observações'!$D$9+L1817*('Programas e Observações'!$D$8+'Programas e Observações'!$D$9)+M1817*'Programas e Observações'!$D$10)</f>
        <v>0</v>
      </c>
      <c r="AJ1817" s="13" t="s">
        <v>342</v>
      </c>
      <c r="AK1817" s="13" t="s">
        <v>343</v>
      </c>
    </row>
    <row r="1818" ht="15.75" customHeight="1">
      <c r="A1818" s="13" t="s">
        <v>7223</v>
      </c>
      <c r="B1818" s="13" t="s">
        <v>7224</v>
      </c>
      <c r="C1818" s="13" t="s">
        <v>7225</v>
      </c>
      <c r="D1818" s="13" t="s">
        <v>7008</v>
      </c>
      <c r="E1818" s="13" t="s">
        <v>7052</v>
      </c>
      <c r="F1818" s="13" t="s">
        <v>7053</v>
      </c>
      <c r="G1818" s="14">
        <v>11289.0</v>
      </c>
      <c r="H1818" s="16" t="b">
        <f>G1818&lt;'Programas e Observações'!$C$11</f>
        <v>1</v>
      </c>
      <c r="I1818" s="14">
        <v>0.0</v>
      </c>
      <c r="J1818" s="14">
        <v>0.0</v>
      </c>
      <c r="K1818" s="14">
        <v>0.0</v>
      </c>
      <c r="L1818" s="14">
        <v>0.0</v>
      </c>
      <c r="M1818" s="14">
        <v>0.0</v>
      </c>
      <c r="N1818" s="14">
        <v>81.0</v>
      </c>
      <c r="O1818" s="14">
        <v>30.0</v>
      </c>
      <c r="P1818" s="14">
        <v>1.0</v>
      </c>
      <c r="Q1818" s="14"/>
      <c r="R1818" s="17">
        <f t="shared" si="1"/>
        <v>0</v>
      </c>
      <c r="S1818" s="17">
        <f t="shared" si="2"/>
        <v>0</v>
      </c>
      <c r="T1818" s="17">
        <f t="shared" si="3"/>
        <v>0</v>
      </c>
      <c r="U1818" s="17">
        <f t="shared" si="4"/>
        <v>0</v>
      </c>
      <c r="V1818" s="17">
        <f t="shared" si="5"/>
        <v>0</v>
      </c>
      <c r="W1818" s="17">
        <f t="shared" si="6"/>
        <v>7.175126229</v>
      </c>
      <c r="X1818" s="17">
        <f t="shared" si="7"/>
        <v>2.657454159</v>
      </c>
      <c r="Y1818" s="14">
        <f t="shared" si="8"/>
        <v>10070</v>
      </c>
      <c r="Z1818" s="14">
        <f t="shared" si="9"/>
        <v>2858</v>
      </c>
      <c r="AA1818" s="14">
        <f t="shared" si="10"/>
        <v>1257</v>
      </c>
      <c r="AB1818" s="14">
        <f t="shared" si="11"/>
        <v>2559</v>
      </c>
      <c r="AC1818" s="14">
        <f t="shared" si="12"/>
        <v>662</v>
      </c>
      <c r="AD1818" s="14">
        <f t="shared" si="13"/>
        <v>3277</v>
      </c>
      <c r="AE1818" s="14">
        <f t="shared" si="14"/>
        <v>708</v>
      </c>
      <c r="AF1818" s="14">
        <f t="shared" si="15"/>
        <v>20</v>
      </c>
      <c r="AG1818" s="17">
        <f t="shared" si="16"/>
        <v>28.54057608</v>
      </c>
      <c r="AH1818" s="20">
        <f>12*(J1818*'Programas e Observações'!$C$8+K1818*'Programas e Observações'!$C$9+L1818*('Programas e Observações'!$C$8+'Programas e Observações'!$C$9)+M1818*'Programas e Observações'!$C$10)</f>
        <v>0</v>
      </c>
      <c r="AI1818" s="20">
        <f>12*(J1818*'Programas e Observações'!$D$8+K1818*'Programas e Observações'!$D$9+L1818*('Programas e Observações'!$D$8+'Programas e Observações'!$D$9)+M1818*'Programas e Observações'!$D$10)</f>
        <v>0</v>
      </c>
      <c r="AJ1818" s="13" t="s">
        <v>342</v>
      </c>
      <c r="AK1818" s="13" t="s">
        <v>343</v>
      </c>
    </row>
    <row r="1819" ht="15.75" customHeight="1">
      <c r="A1819" s="13" t="s">
        <v>7226</v>
      </c>
      <c r="B1819" s="13" t="s">
        <v>7227</v>
      </c>
      <c r="C1819" s="13" t="s">
        <v>7228</v>
      </c>
      <c r="D1819" s="13" t="s">
        <v>7008</v>
      </c>
      <c r="E1819" s="13" t="s">
        <v>7018</v>
      </c>
      <c r="F1819" s="13" t="s">
        <v>7017</v>
      </c>
      <c r="G1819" s="14">
        <v>110737.0</v>
      </c>
      <c r="H1819" s="16" t="b">
        <f>G1819&lt;'Programas e Observações'!$C$11</f>
        <v>0</v>
      </c>
      <c r="I1819" s="14">
        <v>2757.0</v>
      </c>
      <c r="J1819" s="14">
        <v>884.0</v>
      </c>
      <c r="K1819" s="14">
        <v>375.0</v>
      </c>
      <c r="L1819" s="14">
        <v>782.0</v>
      </c>
      <c r="M1819" s="14">
        <v>170.0</v>
      </c>
      <c r="N1819" s="14">
        <v>1021.0</v>
      </c>
      <c r="O1819" s="14">
        <v>169.0</v>
      </c>
      <c r="P1819" s="14">
        <v>2.0</v>
      </c>
      <c r="Q1819" s="14">
        <v>194.0</v>
      </c>
      <c r="R1819" s="17">
        <f t="shared" si="1"/>
        <v>24.89682762</v>
      </c>
      <c r="S1819" s="17">
        <f t="shared" si="2"/>
        <v>7.982878351</v>
      </c>
      <c r="T1819" s="17">
        <f t="shared" si="3"/>
        <v>3.386402016</v>
      </c>
      <c r="U1819" s="17">
        <f t="shared" si="4"/>
        <v>7.061777003</v>
      </c>
      <c r="V1819" s="17">
        <f t="shared" si="5"/>
        <v>1.535168914</v>
      </c>
      <c r="W1819" s="17">
        <f t="shared" si="6"/>
        <v>9.220043888</v>
      </c>
      <c r="X1819" s="17">
        <f t="shared" si="7"/>
        <v>1.526138508</v>
      </c>
      <c r="Y1819" s="14">
        <f t="shared" si="8"/>
        <v>42273</v>
      </c>
      <c r="Z1819" s="14">
        <f t="shared" si="9"/>
        <v>12191</v>
      </c>
      <c r="AA1819" s="14">
        <f t="shared" si="10"/>
        <v>7806</v>
      </c>
      <c r="AB1819" s="14">
        <f t="shared" si="11"/>
        <v>9728</v>
      </c>
      <c r="AC1819" s="14">
        <f t="shared" si="12"/>
        <v>1831</v>
      </c>
      <c r="AD1819" s="14">
        <f t="shared" si="13"/>
        <v>12075</v>
      </c>
      <c r="AE1819" s="14">
        <f t="shared" si="14"/>
        <v>2147</v>
      </c>
      <c r="AF1819" s="14">
        <f t="shared" si="15"/>
        <v>58</v>
      </c>
      <c r="AG1819" s="17">
        <f t="shared" si="16"/>
        <v>49.45488834</v>
      </c>
      <c r="AH1819" s="20">
        <f>12*(J1819*'Programas e Observações'!$C$8+K1819*'Programas e Observações'!$C$9+L1819*('Programas e Observações'!$C$8+'Programas e Observações'!$C$9)+M1819*'Programas e Observações'!$C$10)</f>
        <v>1009881</v>
      </c>
      <c r="AI1819" s="20">
        <f>12*(J1819*'Programas e Observações'!$D$8+K1819*'Programas e Observações'!$D$9+L1819*('Programas e Observações'!$D$8+'Programas e Observações'!$D$9)+M1819*'Programas e Observações'!$D$10)</f>
        <v>1636460.04</v>
      </c>
      <c r="AJ1819" s="13" t="s">
        <v>7229</v>
      </c>
      <c r="AK1819" s="13" t="s">
        <v>2666</v>
      </c>
    </row>
    <row r="1820" ht="15.75" customHeight="1">
      <c r="A1820" s="13" t="s">
        <v>7230</v>
      </c>
      <c r="B1820" s="13" t="s">
        <v>7231</v>
      </c>
      <c r="C1820" s="13" t="s">
        <v>5781</v>
      </c>
      <c r="D1820" s="13" t="s">
        <v>7008</v>
      </c>
      <c r="E1820" s="13" t="s">
        <v>7028</v>
      </c>
      <c r="F1820" s="13" t="s">
        <v>5440</v>
      </c>
      <c r="G1820" s="14">
        <v>10559.0</v>
      </c>
      <c r="H1820" s="16" t="b">
        <f>G1820&lt;'Programas e Observações'!$C$11</f>
        <v>1</v>
      </c>
      <c r="I1820" s="14">
        <v>428.0</v>
      </c>
      <c r="J1820" s="14">
        <v>89.0</v>
      </c>
      <c r="K1820" s="14">
        <v>27.0</v>
      </c>
      <c r="L1820" s="14">
        <v>56.0</v>
      </c>
      <c r="M1820" s="14">
        <v>16.0</v>
      </c>
      <c r="N1820" s="14">
        <v>102.0</v>
      </c>
      <c r="O1820" s="14">
        <v>28.0</v>
      </c>
      <c r="P1820" s="14">
        <v>0.0</v>
      </c>
      <c r="Q1820" s="14"/>
      <c r="R1820" s="17">
        <f t="shared" si="1"/>
        <v>40.53414149</v>
      </c>
      <c r="S1820" s="17">
        <f t="shared" si="2"/>
        <v>8.428828488</v>
      </c>
      <c r="T1820" s="17">
        <f t="shared" si="3"/>
        <v>2.557060328</v>
      </c>
      <c r="U1820" s="17">
        <f t="shared" si="4"/>
        <v>5.303532531</v>
      </c>
      <c r="V1820" s="17">
        <f t="shared" si="5"/>
        <v>1.515295009</v>
      </c>
      <c r="W1820" s="17">
        <f t="shared" si="6"/>
        <v>9.660005682</v>
      </c>
      <c r="X1820" s="17">
        <f t="shared" si="7"/>
        <v>2.651766266</v>
      </c>
      <c r="Y1820" s="14">
        <f t="shared" si="8"/>
        <v>9435</v>
      </c>
      <c r="Z1820" s="14">
        <f t="shared" si="9"/>
        <v>2715</v>
      </c>
      <c r="AA1820" s="14">
        <f t="shared" si="10"/>
        <v>1029</v>
      </c>
      <c r="AB1820" s="14">
        <f t="shared" si="11"/>
        <v>1630</v>
      </c>
      <c r="AC1820" s="14">
        <f t="shared" si="12"/>
        <v>396</v>
      </c>
      <c r="AD1820" s="14">
        <f t="shared" si="13"/>
        <v>2511</v>
      </c>
      <c r="AE1820" s="14">
        <f t="shared" si="14"/>
        <v>654</v>
      </c>
      <c r="AF1820" s="14">
        <f t="shared" si="15"/>
        <v>28</v>
      </c>
      <c r="AG1820" s="17">
        <f t="shared" si="16"/>
        <v>36.09604187</v>
      </c>
      <c r="AH1820" s="20">
        <f>12*(J1820*'Programas e Observações'!$C$8+K1820*'Programas e Observações'!$C$9+L1820*('Programas e Observações'!$C$8+'Programas e Observações'!$C$9)+M1820*'Programas e Observações'!$C$10)</f>
        <v>79513.68</v>
      </c>
      <c r="AI1820" s="20">
        <f>12*(J1820*'Programas e Observações'!$D$8+K1820*'Programas e Observações'!$D$9+L1820*('Programas e Observações'!$D$8+'Programas e Observações'!$D$9)+M1820*'Programas e Observações'!$D$10)</f>
        <v>133682.76</v>
      </c>
      <c r="AJ1820" s="13" t="s">
        <v>2967</v>
      </c>
      <c r="AK1820" s="13" t="s">
        <v>2223</v>
      </c>
    </row>
    <row r="1821" ht="15.75" customHeight="1">
      <c r="A1821" s="13" t="s">
        <v>7232</v>
      </c>
      <c r="B1821" s="13" t="s">
        <v>7233</v>
      </c>
      <c r="C1821" s="13" t="s">
        <v>5784</v>
      </c>
      <c r="D1821" s="13" t="s">
        <v>7008</v>
      </c>
      <c r="E1821" s="13" t="s">
        <v>7009</v>
      </c>
      <c r="F1821" s="13" t="s">
        <v>7010</v>
      </c>
      <c r="G1821" s="14">
        <v>3330.0</v>
      </c>
      <c r="H1821" s="16" t="b">
        <f>G1821&lt;'Programas e Observações'!$C$11</f>
        <v>1</v>
      </c>
      <c r="I1821" s="14">
        <v>1.0</v>
      </c>
      <c r="J1821" s="14">
        <v>0.0</v>
      </c>
      <c r="K1821" s="14">
        <v>0.0</v>
      </c>
      <c r="L1821" s="14">
        <v>1.0</v>
      </c>
      <c r="M1821" s="14">
        <v>0.0</v>
      </c>
      <c r="N1821" s="14">
        <v>23.0</v>
      </c>
      <c r="O1821" s="14">
        <v>13.0</v>
      </c>
      <c r="P1821" s="14">
        <v>0.0</v>
      </c>
      <c r="Q1821" s="14"/>
      <c r="R1821" s="17">
        <f t="shared" si="1"/>
        <v>0.3003003003</v>
      </c>
      <c r="S1821" s="17">
        <f t="shared" si="2"/>
        <v>0</v>
      </c>
      <c r="T1821" s="17">
        <f t="shared" si="3"/>
        <v>0</v>
      </c>
      <c r="U1821" s="17">
        <f t="shared" si="4"/>
        <v>0.3003003003</v>
      </c>
      <c r="V1821" s="17">
        <f t="shared" si="5"/>
        <v>0</v>
      </c>
      <c r="W1821" s="17">
        <f t="shared" si="6"/>
        <v>6.906906907</v>
      </c>
      <c r="X1821" s="17">
        <f t="shared" si="7"/>
        <v>3.903903904</v>
      </c>
      <c r="Y1821" s="14">
        <f t="shared" si="8"/>
        <v>5948</v>
      </c>
      <c r="Z1821" s="14">
        <f t="shared" si="9"/>
        <v>1992</v>
      </c>
      <c r="AA1821" s="14">
        <f t="shared" si="10"/>
        <v>556</v>
      </c>
      <c r="AB1821" s="14">
        <f t="shared" si="11"/>
        <v>1392</v>
      </c>
      <c r="AC1821" s="14">
        <f t="shared" si="12"/>
        <v>282</v>
      </c>
      <c r="AD1821" s="14">
        <f t="shared" si="13"/>
        <v>1170</v>
      </c>
      <c r="AE1821" s="14">
        <f t="shared" si="14"/>
        <v>297</v>
      </c>
      <c r="AF1821" s="14">
        <f t="shared" si="15"/>
        <v>8</v>
      </c>
      <c r="AG1821" s="17">
        <f t="shared" si="16"/>
        <v>39.36075175</v>
      </c>
      <c r="AH1821" s="20">
        <f>12*(J1821*'Programas e Observações'!$C$8+K1821*'Programas e Observações'!$C$9+L1821*('Programas e Observações'!$C$8+'Programas e Observações'!$C$9)+M1821*'Programas e Observações'!$C$10)</f>
        <v>708</v>
      </c>
      <c r="AI1821" s="20">
        <f>12*(J1821*'Programas e Observações'!$D$8+K1821*'Programas e Observações'!$D$9+L1821*('Programas e Observações'!$D$8+'Programas e Observações'!$D$9)+M1821*'Programas e Observações'!$D$10)</f>
        <v>1089.24</v>
      </c>
      <c r="AJ1821" s="13" t="s">
        <v>594</v>
      </c>
      <c r="AK1821" s="13" t="s">
        <v>323</v>
      </c>
    </row>
    <row r="1822" ht="15.75" customHeight="1">
      <c r="A1822" s="13" t="s">
        <v>7234</v>
      </c>
      <c r="B1822" s="13" t="s">
        <v>7235</v>
      </c>
      <c r="C1822" s="13" t="s">
        <v>7236</v>
      </c>
      <c r="D1822" s="13" t="s">
        <v>7008</v>
      </c>
      <c r="E1822" s="13" t="s">
        <v>7028</v>
      </c>
      <c r="F1822" s="13" t="s">
        <v>5440</v>
      </c>
      <c r="G1822" s="14">
        <v>3471.0</v>
      </c>
      <c r="H1822" s="16" t="b">
        <f>G1822&lt;'Programas e Observações'!$C$11</f>
        <v>1</v>
      </c>
      <c r="I1822" s="14">
        <v>0.0</v>
      </c>
      <c r="J1822" s="14">
        <v>0.0</v>
      </c>
      <c r="K1822" s="14">
        <v>0.0</v>
      </c>
      <c r="L1822" s="14">
        <v>0.0</v>
      </c>
      <c r="M1822" s="14">
        <v>0.0</v>
      </c>
      <c r="N1822" s="14">
        <v>25.0</v>
      </c>
      <c r="O1822" s="14">
        <v>4.0</v>
      </c>
      <c r="P1822" s="14">
        <v>0.0</v>
      </c>
      <c r="Q1822" s="14"/>
      <c r="R1822" s="17">
        <f t="shared" si="1"/>
        <v>0</v>
      </c>
      <c r="S1822" s="17">
        <f t="shared" si="2"/>
        <v>0</v>
      </c>
      <c r="T1822" s="17">
        <f t="shared" si="3"/>
        <v>0</v>
      </c>
      <c r="U1822" s="17">
        <f t="shared" si="4"/>
        <v>0</v>
      </c>
      <c r="V1822" s="17">
        <f t="shared" si="5"/>
        <v>0</v>
      </c>
      <c r="W1822" s="17">
        <f t="shared" si="6"/>
        <v>7.202535292</v>
      </c>
      <c r="X1822" s="17">
        <f t="shared" si="7"/>
        <v>1.152405647</v>
      </c>
      <c r="Y1822" s="14">
        <f t="shared" si="8"/>
        <v>9435</v>
      </c>
      <c r="Z1822" s="14">
        <f t="shared" si="9"/>
        <v>2715</v>
      </c>
      <c r="AA1822" s="14">
        <f t="shared" si="10"/>
        <v>1029</v>
      </c>
      <c r="AB1822" s="14">
        <f t="shared" si="11"/>
        <v>1630</v>
      </c>
      <c r="AC1822" s="14">
        <f t="shared" si="12"/>
        <v>396</v>
      </c>
      <c r="AD1822" s="14">
        <f t="shared" si="13"/>
        <v>2511</v>
      </c>
      <c r="AE1822" s="14">
        <f t="shared" si="14"/>
        <v>654</v>
      </c>
      <c r="AF1822" s="14">
        <f t="shared" si="15"/>
        <v>28</v>
      </c>
      <c r="AG1822" s="17">
        <f t="shared" si="16"/>
        <v>36.09604187</v>
      </c>
      <c r="AH1822" s="20">
        <f>12*(J1822*'Programas e Observações'!$C$8+K1822*'Programas e Observações'!$C$9+L1822*('Programas e Observações'!$C$8+'Programas e Observações'!$C$9)+M1822*'Programas e Observações'!$C$10)</f>
        <v>0</v>
      </c>
      <c r="AI1822" s="20">
        <f>12*(J1822*'Programas e Observações'!$D$8+K1822*'Programas e Observações'!$D$9+L1822*('Programas e Observações'!$D$8+'Programas e Observações'!$D$9)+M1822*'Programas e Observações'!$D$10)</f>
        <v>0</v>
      </c>
      <c r="AJ1822" s="13" t="s">
        <v>342</v>
      </c>
      <c r="AK1822" s="13" t="s">
        <v>343</v>
      </c>
    </row>
    <row r="1823" ht="15.75" customHeight="1">
      <c r="A1823" s="13" t="s">
        <v>7237</v>
      </c>
      <c r="B1823" s="13" t="s">
        <v>7238</v>
      </c>
      <c r="C1823" s="13" t="s">
        <v>7239</v>
      </c>
      <c r="D1823" s="13" t="s">
        <v>7008</v>
      </c>
      <c r="E1823" s="13" t="s">
        <v>7125</v>
      </c>
      <c r="F1823" s="13" t="s">
        <v>7124</v>
      </c>
      <c r="G1823" s="14">
        <v>44503.0</v>
      </c>
      <c r="H1823" s="16" t="b">
        <f>G1823&lt;'Programas e Observações'!$C$11</f>
        <v>0</v>
      </c>
      <c r="I1823" s="14">
        <v>1619.0</v>
      </c>
      <c r="J1823" s="14">
        <v>324.0</v>
      </c>
      <c r="K1823" s="14">
        <v>175.0</v>
      </c>
      <c r="L1823" s="14">
        <v>278.0</v>
      </c>
      <c r="M1823" s="14">
        <v>62.0</v>
      </c>
      <c r="N1823" s="14">
        <v>337.0</v>
      </c>
      <c r="O1823" s="14">
        <v>96.0</v>
      </c>
      <c r="P1823" s="14">
        <v>4.0</v>
      </c>
      <c r="Q1823" s="14"/>
      <c r="R1823" s="17">
        <f t="shared" si="1"/>
        <v>36.37956992</v>
      </c>
      <c r="S1823" s="17">
        <f t="shared" si="2"/>
        <v>7.280408062</v>
      </c>
      <c r="T1823" s="17">
        <f t="shared" si="3"/>
        <v>3.932319169</v>
      </c>
      <c r="U1823" s="17">
        <f t="shared" si="4"/>
        <v>6.246769881</v>
      </c>
      <c r="V1823" s="17">
        <f t="shared" si="5"/>
        <v>1.393164506</v>
      </c>
      <c r="W1823" s="17">
        <f t="shared" si="6"/>
        <v>7.572523201</v>
      </c>
      <c r="X1823" s="17">
        <f t="shared" si="7"/>
        <v>2.157157944</v>
      </c>
      <c r="Y1823" s="14">
        <f t="shared" si="8"/>
        <v>14345</v>
      </c>
      <c r="Z1823" s="14">
        <f t="shared" si="9"/>
        <v>3921</v>
      </c>
      <c r="AA1823" s="14">
        <f t="shared" si="10"/>
        <v>1418</v>
      </c>
      <c r="AB1823" s="14">
        <f t="shared" si="11"/>
        <v>2741</v>
      </c>
      <c r="AC1823" s="14">
        <f t="shared" si="12"/>
        <v>656</v>
      </c>
      <c r="AD1823" s="14">
        <f t="shared" si="13"/>
        <v>2444</v>
      </c>
      <c r="AE1823" s="14">
        <f t="shared" si="14"/>
        <v>625</v>
      </c>
      <c r="AF1823" s="14">
        <f t="shared" si="15"/>
        <v>27</v>
      </c>
      <c r="AG1823" s="17">
        <f t="shared" si="16"/>
        <v>54.16764215</v>
      </c>
      <c r="AH1823" s="20">
        <f>12*(J1823*'Programas e Observações'!$C$8+K1823*'Programas e Observações'!$C$9+L1823*('Programas e Observações'!$C$8+'Programas e Observações'!$C$9)+M1823*'Programas e Observações'!$C$10)</f>
        <v>383006.76</v>
      </c>
      <c r="AI1823" s="20">
        <f>12*(J1823*'Programas e Observações'!$D$8+K1823*'Programas e Observações'!$D$9+L1823*('Programas e Observações'!$D$8+'Programas e Observações'!$D$9)+M1823*'Programas e Observações'!$D$10)</f>
        <v>610180.2</v>
      </c>
      <c r="AJ1823" s="13" t="s">
        <v>4817</v>
      </c>
      <c r="AK1823" s="13" t="s">
        <v>7240</v>
      </c>
    </row>
    <row r="1824" ht="15.75" customHeight="1">
      <c r="A1824" s="13" t="s">
        <v>7241</v>
      </c>
      <c r="B1824" s="13" t="s">
        <v>7242</v>
      </c>
      <c r="C1824" s="13" t="s">
        <v>7243</v>
      </c>
      <c r="D1824" s="13" t="s">
        <v>7008</v>
      </c>
      <c r="E1824" s="13" t="s">
        <v>7052</v>
      </c>
      <c r="F1824" s="13" t="s">
        <v>7053</v>
      </c>
      <c r="G1824" s="14">
        <v>7981.0</v>
      </c>
      <c r="H1824" s="16" t="b">
        <f>G1824&lt;'Programas e Observações'!$C$11</f>
        <v>1</v>
      </c>
      <c r="I1824" s="14">
        <v>132.0</v>
      </c>
      <c r="J1824" s="14">
        <v>30.0</v>
      </c>
      <c r="K1824" s="14">
        <v>8.0</v>
      </c>
      <c r="L1824" s="14">
        <v>30.0</v>
      </c>
      <c r="M1824" s="14">
        <v>4.0</v>
      </c>
      <c r="N1824" s="14">
        <v>86.0</v>
      </c>
      <c r="O1824" s="14">
        <v>19.0</v>
      </c>
      <c r="P1824" s="14">
        <v>0.0</v>
      </c>
      <c r="Q1824" s="14"/>
      <c r="R1824" s="17">
        <f t="shared" si="1"/>
        <v>16.53928079</v>
      </c>
      <c r="S1824" s="17">
        <f t="shared" si="2"/>
        <v>3.758927453</v>
      </c>
      <c r="T1824" s="17">
        <f t="shared" si="3"/>
        <v>1.002380654</v>
      </c>
      <c r="U1824" s="17">
        <f t="shared" si="4"/>
        <v>3.758927453</v>
      </c>
      <c r="V1824" s="17">
        <f t="shared" si="5"/>
        <v>0.501190327</v>
      </c>
      <c r="W1824" s="17">
        <f t="shared" si="6"/>
        <v>10.77559203</v>
      </c>
      <c r="X1824" s="17">
        <f t="shared" si="7"/>
        <v>2.380654053</v>
      </c>
      <c r="Y1824" s="14">
        <f t="shared" si="8"/>
        <v>10070</v>
      </c>
      <c r="Z1824" s="14">
        <f t="shared" si="9"/>
        <v>2858</v>
      </c>
      <c r="AA1824" s="14">
        <f t="shared" si="10"/>
        <v>1257</v>
      </c>
      <c r="AB1824" s="14">
        <f t="shared" si="11"/>
        <v>2559</v>
      </c>
      <c r="AC1824" s="14">
        <f t="shared" si="12"/>
        <v>662</v>
      </c>
      <c r="AD1824" s="14">
        <f t="shared" si="13"/>
        <v>3277</v>
      </c>
      <c r="AE1824" s="14">
        <f t="shared" si="14"/>
        <v>708</v>
      </c>
      <c r="AF1824" s="14">
        <f t="shared" si="15"/>
        <v>20</v>
      </c>
      <c r="AG1824" s="17">
        <f t="shared" si="16"/>
        <v>28.54057608</v>
      </c>
      <c r="AH1824" s="20">
        <f>12*(J1824*'Programas e Observações'!$C$8+K1824*'Programas e Observações'!$C$9+L1824*('Programas e Observações'!$C$8+'Programas e Observações'!$C$9)+M1824*'Programas e Observações'!$C$10)</f>
        <v>33382.32</v>
      </c>
      <c r="AI1824" s="20">
        <f>12*(J1824*'Programas e Observações'!$D$8+K1824*'Programas e Observações'!$D$9+L1824*('Programas e Observações'!$D$8+'Programas e Observações'!$D$9)+M1824*'Programas e Observações'!$D$10)</f>
        <v>55838.64</v>
      </c>
      <c r="AJ1824" s="13" t="s">
        <v>960</v>
      </c>
      <c r="AK1824" s="13" t="s">
        <v>2616</v>
      </c>
    </row>
    <row r="1825" ht="15.75" customHeight="1">
      <c r="A1825" s="13" t="s">
        <v>7244</v>
      </c>
      <c r="B1825" s="13" t="s">
        <v>7245</v>
      </c>
      <c r="C1825" s="13" t="s">
        <v>7246</v>
      </c>
      <c r="D1825" s="13" t="s">
        <v>7008</v>
      </c>
      <c r="E1825" s="13" t="s">
        <v>7009</v>
      </c>
      <c r="F1825" s="13" t="s">
        <v>7010</v>
      </c>
      <c r="G1825" s="14">
        <v>3389.0</v>
      </c>
      <c r="H1825" s="16" t="b">
        <f>G1825&lt;'Programas e Observações'!$C$11</f>
        <v>1</v>
      </c>
      <c r="I1825" s="14">
        <v>0.0</v>
      </c>
      <c r="J1825" s="14">
        <v>0.0</v>
      </c>
      <c r="K1825" s="14">
        <v>0.0</v>
      </c>
      <c r="L1825" s="14">
        <v>0.0</v>
      </c>
      <c r="M1825" s="14">
        <v>0.0</v>
      </c>
      <c r="N1825" s="14">
        <v>22.0</v>
      </c>
      <c r="O1825" s="14">
        <v>6.0</v>
      </c>
      <c r="P1825" s="14">
        <v>0.0</v>
      </c>
      <c r="Q1825" s="14"/>
      <c r="R1825" s="17">
        <f t="shared" si="1"/>
        <v>0</v>
      </c>
      <c r="S1825" s="17">
        <f t="shared" si="2"/>
        <v>0</v>
      </c>
      <c r="T1825" s="17">
        <f t="shared" si="3"/>
        <v>0</v>
      </c>
      <c r="U1825" s="17">
        <f t="shared" si="4"/>
        <v>0</v>
      </c>
      <c r="V1825" s="17">
        <f t="shared" si="5"/>
        <v>0</v>
      </c>
      <c r="W1825" s="17">
        <f t="shared" si="6"/>
        <v>6.49159044</v>
      </c>
      <c r="X1825" s="17">
        <f t="shared" si="7"/>
        <v>1.770433756</v>
      </c>
      <c r="Y1825" s="14">
        <f t="shared" si="8"/>
        <v>5948</v>
      </c>
      <c r="Z1825" s="14">
        <f t="shared" si="9"/>
        <v>1992</v>
      </c>
      <c r="AA1825" s="14">
        <f t="shared" si="10"/>
        <v>556</v>
      </c>
      <c r="AB1825" s="14">
        <f t="shared" si="11"/>
        <v>1392</v>
      </c>
      <c r="AC1825" s="14">
        <f t="shared" si="12"/>
        <v>282</v>
      </c>
      <c r="AD1825" s="14">
        <f t="shared" si="13"/>
        <v>1170</v>
      </c>
      <c r="AE1825" s="14">
        <f t="shared" si="14"/>
        <v>297</v>
      </c>
      <c r="AF1825" s="14">
        <f t="shared" si="15"/>
        <v>8</v>
      </c>
      <c r="AG1825" s="17">
        <f t="shared" si="16"/>
        <v>39.36075175</v>
      </c>
      <c r="AH1825" s="20">
        <f>12*(J1825*'Programas e Observações'!$C$8+K1825*'Programas e Observações'!$C$9+L1825*('Programas e Observações'!$C$8+'Programas e Observações'!$C$9)+M1825*'Programas e Observações'!$C$10)</f>
        <v>0</v>
      </c>
      <c r="AI1825" s="20">
        <f>12*(J1825*'Programas e Observações'!$D$8+K1825*'Programas e Observações'!$D$9+L1825*('Programas e Observações'!$D$8+'Programas e Observações'!$D$9)+M1825*'Programas e Observações'!$D$10)</f>
        <v>0</v>
      </c>
      <c r="AJ1825" s="13" t="s">
        <v>342</v>
      </c>
      <c r="AK1825" s="13" t="s">
        <v>343</v>
      </c>
    </row>
    <row r="1826" ht="15.75" customHeight="1">
      <c r="A1826" s="13" t="s">
        <v>7247</v>
      </c>
      <c r="B1826" s="13" t="s">
        <v>7248</v>
      </c>
      <c r="C1826" s="13" t="s">
        <v>7249</v>
      </c>
      <c r="D1826" s="13" t="s">
        <v>7008</v>
      </c>
      <c r="E1826" s="13" t="s">
        <v>7125</v>
      </c>
      <c r="F1826" s="13" t="s">
        <v>7124</v>
      </c>
      <c r="G1826" s="14">
        <v>52783.0</v>
      </c>
      <c r="H1826" s="16" t="b">
        <f>G1826&lt;'Programas e Observações'!$C$11</f>
        <v>0</v>
      </c>
      <c r="I1826" s="14">
        <v>2101.0</v>
      </c>
      <c r="J1826" s="14">
        <v>646.0</v>
      </c>
      <c r="K1826" s="14">
        <v>74.0</v>
      </c>
      <c r="L1826" s="14">
        <v>203.0</v>
      </c>
      <c r="M1826" s="14">
        <v>52.0</v>
      </c>
      <c r="N1826" s="14">
        <v>353.0</v>
      </c>
      <c r="O1826" s="14">
        <v>123.0</v>
      </c>
      <c r="P1826" s="14">
        <v>3.0</v>
      </c>
      <c r="Q1826" s="14">
        <v>46.0</v>
      </c>
      <c r="R1826" s="17">
        <f t="shared" si="1"/>
        <v>39.8044825</v>
      </c>
      <c r="S1826" s="17">
        <f t="shared" si="2"/>
        <v>12.238789</v>
      </c>
      <c r="T1826" s="17">
        <f t="shared" si="3"/>
        <v>1.401966542</v>
      </c>
      <c r="U1826" s="17">
        <f t="shared" si="4"/>
        <v>3.845935244</v>
      </c>
      <c r="V1826" s="17">
        <f t="shared" si="5"/>
        <v>0.9851656783</v>
      </c>
      <c r="W1826" s="17">
        <f t="shared" si="6"/>
        <v>6.687759316</v>
      </c>
      <c r="X1826" s="17">
        <f t="shared" si="7"/>
        <v>2.330295739</v>
      </c>
      <c r="Y1826" s="14">
        <f t="shared" si="8"/>
        <v>14345</v>
      </c>
      <c r="Z1826" s="14">
        <f t="shared" si="9"/>
        <v>3921</v>
      </c>
      <c r="AA1826" s="14">
        <f t="shared" si="10"/>
        <v>1418</v>
      </c>
      <c r="AB1826" s="14">
        <f t="shared" si="11"/>
        <v>2741</v>
      </c>
      <c r="AC1826" s="14">
        <f t="shared" si="12"/>
        <v>656</v>
      </c>
      <c r="AD1826" s="14">
        <f t="shared" si="13"/>
        <v>2444</v>
      </c>
      <c r="AE1826" s="14">
        <f t="shared" si="14"/>
        <v>625</v>
      </c>
      <c r="AF1826" s="14">
        <f t="shared" si="15"/>
        <v>27</v>
      </c>
      <c r="AG1826" s="17">
        <f t="shared" si="16"/>
        <v>54.16764215</v>
      </c>
      <c r="AH1826" s="20">
        <f>12*(J1826*'Programas e Observações'!$C$8+K1826*'Programas e Observações'!$C$9+L1826*('Programas e Observações'!$C$8+'Programas e Observações'!$C$9)+M1826*'Programas e Observações'!$C$10)</f>
        <v>337133.76</v>
      </c>
      <c r="AI1826" s="20">
        <f>12*(J1826*'Programas e Observações'!$D$8+K1826*'Programas e Observações'!$D$9+L1826*('Programas e Observações'!$D$8+'Programas e Observações'!$D$9)+M1826*'Programas e Observações'!$D$10)</f>
        <v>649193.88</v>
      </c>
      <c r="AJ1826" s="13" t="s">
        <v>7250</v>
      </c>
      <c r="AK1826" s="13" t="s">
        <v>1031</v>
      </c>
    </row>
    <row r="1827" ht="15.75" customHeight="1">
      <c r="A1827" s="13" t="s">
        <v>7251</v>
      </c>
      <c r="B1827" s="13" t="s">
        <v>7252</v>
      </c>
      <c r="C1827" s="13" t="s">
        <v>7253</v>
      </c>
      <c r="D1827" s="13" t="s">
        <v>7008</v>
      </c>
      <c r="E1827" s="13" t="s">
        <v>7024</v>
      </c>
      <c r="F1827" s="13" t="s">
        <v>7025</v>
      </c>
      <c r="G1827" s="14">
        <v>12094.0</v>
      </c>
      <c r="H1827" s="16" t="b">
        <f>G1827&lt;'Programas e Observações'!$C$11</f>
        <v>1</v>
      </c>
      <c r="I1827" s="14">
        <v>389.0</v>
      </c>
      <c r="J1827" s="14">
        <v>92.0</v>
      </c>
      <c r="K1827" s="14">
        <v>37.0</v>
      </c>
      <c r="L1827" s="14">
        <v>62.0</v>
      </c>
      <c r="M1827" s="14">
        <v>8.0</v>
      </c>
      <c r="N1827" s="14">
        <v>92.0</v>
      </c>
      <c r="O1827" s="14">
        <v>30.0</v>
      </c>
      <c r="P1827" s="14">
        <v>1.0</v>
      </c>
      <c r="Q1827" s="14"/>
      <c r="R1827" s="17">
        <f t="shared" si="1"/>
        <v>32.16470977</v>
      </c>
      <c r="S1827" s="17">
        <f t="shared" si="2"/>
        <v>7.60707789</v>
      </c>
      <c r="T1827" s="17">
        <f t="shared" si="3"/>
        <v>3.059368282</v>
      </c>
      <c r="U1827" s="17">
        <f t="shared" si="4"/>
        <v>5.126509013</v>
      </c>
      <c r="V1827" s="17">
        <f t="shared" si="5"/>
        <v>0.6614850339</v>
      </c>
      <c r="W1827" s="17">
        <f t="shared" si="6"/>
        <v>7.60707789</v>
      </c>
      <c r="X1827" s="17">
        <f t="shared" si="7"/>
        <v>2.480568877</v>
      </c>
      <c r="Y1827" s="14">
        <f t="shared" si="8"/>
        <v>12667</v>
      </c>
      <c r="Z1827" s="14">
        <f t="shared" si="9"/>
        <v>3670</v>
      </c>
      <c r="AA1827" s="14">
        <f t="shared" si="10"/>
        <v>1320</v>
      </c>
      <c r="AB1827" s="14">
        <f t="shared" si="11"/>
        <v>2641</v>
      </c>
      <c r="AC1827" s="14">
        <f t="shared" si="12"/>
        <v>608</v>
      </c>
      <c r="AD1827" s="14">
        <f t="shared" si="13"/>
        <v>1788</v>
      </c>
      <c r="AE1827" s="14">
        <f t="shared" si="14"/>
        <v>508</v>
      </c>
      <c r="AF1827" s="14">
        <f t="shared" si="15"/>
        <v>19</v>
      </c>
      <c r="AG1827" s="17">
        <f t="shared" si="16"/>
        <v>53.35360717</v>
      </c>
      <c r="AH1827" s="20">
        <f>12*(J1827*'Programas e Observações'!$C$8+K1827*'Programas e Observações'!$C$9+L1827*('Programas e Observações'!$C$8+'Programas e Observações'!$C$9)+M1827*'Programas e Observações'!$C$10)</f>
        <v>85233.24</v>
      </c>
      <c r="AI1827" s="20">
        <f>12*(J1827*'Programas e Observações'!$D$8+K1827*'Programas e Observações'!$D$9+L1827*('Programas e Observações'!$D$8+'Programas e Observações'!$D$9)+M1827*'Programas e Observações'!$D$10)</f>
        <v>142870.44</v>
      </c>
      <c r="AJ1827" s="13" t="s">
        <v>7254</v>
      </c>
      <c r="AK1827" s="13" t="s">
        <v>264</v>
      </c>
    </row>
    <row r="1828" ht="15.75" customHeight="1">
      <c r="A1828" s="13" t="s">
        <v>7255</v>
      </c>
      <c r="B1828" s="13" t="s">
        <v>7256</v>
      </c>
      <c r="C1828" s="13" t="s">
        <v>7257</v>
      </c>
      <c r="D1828" s="13" t="s">
        <v>7008</v>
      </c>
      <c r="E1828" s="13" t="s">
        <v>7024</v>
      </c>
      <c r="F1828" s="13" t="s">
        <v>7025</v>
      </c>
      <c r="G1828" s="14">
        <v>24618.0</v>
      </c>
      <c r="H1828" s="16" t="b">
        <f>G1828&lt;'Programas e Observações'!$C$11</f>
        <v>0</v>
      </c>
      <c r="I1828" s="14">
        <v>0.0</v>
      </c>
      <c r="J1828" s="14">
        <v>0.0</v>
      </c>
      <c r="K1828" s="14">
        <v>0.0</v>
      </c>
      <c r="L1828" s="14">
        <v>0.0</v>
      </c>
      <c r="M1828" s="14">
        <v>0.0</v>
      </c>
      <c r="N1828" s="14">
        <v>191.0</v>
      </c>
      <c r="O1828" s="14">
        <v>37.0</v>
      </c>
      <c r="P1828" s="14">
        <v>1.0</v>
      </c>
      <c r="Q1828" s="14"/>
      <c r="R1828" s="17">
        <f t="shared" si="1"/>
        <v>0</v>
      </c>
      <c r="S1828" s="17">
        <f t="shared" si="2"/>
        <v>0</v>
      </c>
      <c r="T1828" s="17">
        <f t="shared" si="3"/>
        <v>0</v>
      </c>
      <c r="U1828" s="17">
        <f t="shared" si="4"/>
        <v>0</v>
      </c>
      <c r="V1828" s="17">
        <f t="shared" si="5"/>
        <v>0</v>
      </c>
      <c r="W1828" s="17">
        <f t="shared" si="6"/>
        <v>7.758550654</v>
      </c>
      <c r="X1828" s="17">
        <f t="shared" si="7"/>
        <v>1.50296531</v>
      </c>
      <c r="Y1828" s="14">
        <f t="shared" si="8"/>
        <v>12667</v>
      </c>
      <c r="Z1828" s="14">
        <f t="shared" si="9"/>
        <v>3670</v>
      </c>
      <c r="AA1828" s="14">
        <f t="shared" si="10"/>
        <v>1320</v>
      </c>
      <c r="AB1828" s="14">
        <f t="shared" si="11"/>
        <v>2641</v>
      </c>
      <c r="AC1828" s="14">
        <f t="shared" si="12"/>
        <v>608</v>
      </c>
      <c r="AD1828" s="14">
        <f t="shared" si="13"/>
        <v>1788</v>
      </c>
      <c r="AE1828" s="14">
        <f t="shared" si="14"/>
        <v>508</v>
      </c>
      <c r="AF1828" s="14">
        <f t="shared" si="15"/>
        <v>19</v>
      </c>
      <c r="AG1828" s="17">
        <f t="shared" si="16"/>
        <v>53.35360717</v>
      </c>
      <c r="AH1828" s="20">
        <f>12*(J1828*'Programas e Observações'!$C$8+K1828*'Programas e Observações'!$C$9+L1828*('Programas e Observações'!$C$8+'Programas e Observações'!$C$9)+M1828*'Programas e Observações'!$C$10)</f>
        <v>0</v>
      </c>
      <c r="AI1828" s="20">
        <f>12*(J1828*'Programas e Observações'!$D$8+K1828*'Programas e Observações'!$D$9+L1828*('Programas e Observações'!$D$8+'Programas e Observações'!$D$9)+M1828*'Programas e Observações'!$D$10)</f>
        <v>0</v>
      </c>
      <c r="AJ1828" s="13" t="s">
        <v>342</v>
      </c>
      <c r="AK1828" s="13" t="s">
        <v>343</v>
      </c>
    </row>
    <row r="1829" ht="15.75" customHeight="1">
      <c r="A1829" s="13" t="s">
        <v>7258</v>
      </c>
      <c r="B1829" s="13" t="s">
        <v>7259</v>
      </c>
      <c r="C1829" s="13" t="s">
        <v>7260</v>
      </c>
      <c r="D1829" s="13" t="s">
        <v>7261</v>
      </c>
      <c r="E1829" s="13" t="s">
        <v>7262</v>
      </c>
      <c r="F1829" s="13" t="s">
        <v>7263</v>
      </c>
      <c r="G1829" s="14">
        <v>7407.0</v>
      </c>
      <c r="H1829" s="16" t="b">
        <f>G1829&lt;'Programas e Observações'!$C$11</f>
        <v>1</v>
      </c>
      <c r="I1829" s="14">
        <v>438.0</v>
      </c>
      <c r="J1829" s="14">
        <v>270.0</v>
      </c>
      <c r="K1829" s="14">
        <v>16.0</v>
      </c>
      <c r="L1829" s="14">
        <v>51.0</v>
      </c>
      <c r="M1829" s="14">
        <v>0.0</v>
      </c>
      <c r="N1829" s="14">
        <v>45.0</v>
      </c>
      <c r="O1829" s="14">
        <v>7.0</v>
      </c>
      <c r="P1829" s="14">
        <v>2.0</v>
      </c>
      <c r="Q1829" s="14"/>
      <c r="R1829" s="17">
        <f t="shared" si="1"/>
        <v>59.13325233</v>
      </c>
      <c r="S1829" s="17">
        <f t="shared" si="2"/>
        <v>36.45200486</v>
      </c>
      <c r="T1829" s="17">
        <f t="shared" si="3"/>
        <v>2.160118807</v>
      </c>
      <c r="U1829" s="17">
        <f t="shared" si="4"/>
        <v>6.885378696</v>
      </c>
      <c r="V1829" s="17">
        <f t="shared" si="5"/>
        <v>0</v>
      </c>
      <c r="W1829" s="17">
        <f t="shared" si="6"/>
        <v>6.075334143</v>
      </c>
      <c r="X1829" s="17">
        <f t="shared" si="7"/>
        <v>0.9450519779</v>
      </c>
      <c r="Y1829" s="14">
        <f t="shared" si="8"/>
        <v>4649</v>
      </c>
      <c r="Z1829" s="14">
        <f t="shared" si="9"/>
        <v>2005</v>
      </c>
      <c r="AA1829" s="14">
        <f t="shared" si="10"/>
        <v>169</v>
      </c>
      <c r="AB1829" s="14">
        <f t="shared" si="11"/>
        <v>504</v>
      </c>
      <c r="AC1829" s="14">
        <f t="shared" si="12"/>
        <v>74</v>
      </c>
      <c r="AD1829" s="14">
        <f t="shared" si="13"/>
        <v>984</v>
      </c>
      <c r="AE1829" s="14">
        <f t="shared" si="14"/>
        <v>190</v>
      </c>
      <c r="AF1829" s="14">
        <f t="shared" si="15"/>
        <v>7</v>
      </c>
      <c r="AG1829" s="17">
        <f t="shared" si="16"/>
        <v>23.81867273</v>
      </c>
      <c r="AH1829" s="20">
        <f>12*(J1829*'Programas e Observações'!$C$8+K1829*'Programas e Observações'!$C$9+L1829*('Programas e Observações'!$C$8+'Programas e Observações'!$C$9)+M1829*'Programas e Observações'!$C$10)</f>
        <v>97880.4</v>
      </c>
      <c r="AI1829" s="20">
        <f>12*(J1829*'Programas e Observações'!$D$8+K1829*'Programas e Observações'!$D$9+L1829*('Programas e Observações'!$D$8+'Programas e Observações'!$D$9)+M1829*'Programas e Observações'!$D$10)</f>
        <v>214772.04</v>
      </c>
      <c r="AJ1829" s="13" t="s">
        <v>4584</v>
      </c>
      <c r="AK1829" s="13" t="s">
        <v>3514</v>
      </c>
    </row>
    <row r="1830" ht="15.75" customHeight="1">
      <c r="A1830" s="13" t="s">
        <v>7264</v>
      </c>
      <c r="B1830" s="13" t="s">
        <v>7265</v>
      </c>
      <c r="C1830" s="13" t="s">
        <v>7266</v>
      </c>
      <c r="D1830" s="13" t="s">
        <v>7261</v>
      </c>
      <c r="E1830" s="13" t="s">
        <v>7267</v>
      </c>
      <c r="F1830" s="13" t="s">
        <v>7268</v>
      </c>
      <c r="G1830" s="14">
        <v>18269.0</v>
      </c>
      <c r="H1830" s="16" t="b">
        <f>G1830&lt;'Programas e Observações'!$C$11</f>
        <v>1</v>
      </c>
      <c r="I1830" s="14">
        <v>44.0</v>
      </c>
      <c r="J1830" s="14">
        <v>14.0</v>
      </c>
      <c r="K1830" s="14">
        <v>1.0</v>
      </c>
      <c r="L1830" s="14">
        <v>2.0</v>
      </c>
      <c r="M1830" s="14">
        <v>0.0</v>
      </c>
      <c r="N1830" s="14">
        <v>103.0</v>
      </c>
      <c r="O1830" s="14">
        <v>12.0</v>
      </c>
      <c r="P1830" s="14">
        <v>0.0</v>
      </c>
      <c r="Q1830" s="14"/>
      <c r="R1830" s="17">
        <f t="shared" si="1"/>
        <v>2.408451475</v>
      </c>
      <c r="S1830" s="17">
        <f t="shared" si="2"/>
        <v>0.7663254694</v>
      </c>
      <c r="T1830" s="17">
        <f t="shared" si="3"/>
        <v>0.05473753353</v>
      </c>
      <c r="U1830" s="17">
        <f t="shared" si="4"/>
        <v>0.1094750671</v>
      </c>
      <c r="V1830" s="17">
        <f t="shared" si="5"/>
        <v>0</v>
      </c>
      <c r="W1830" s="17">
        <f t="shared" si="6"/>
        <v>5.637965953</v>
      </c>
      <c r="X1830" s="17">
        <f t="shared" si="7"/>
        <v>0.6568504023</v>
      </c>
      <c r="Y1830" s="14">
        <f t="shared" si="8"/>
        <v>12290</v>
      </c>
      <c r="Z1830" s="14">
        <f t="shared" si="9"/>
        <v>4615</v>
      </c>
      <c r="AA1830" s="14">
        <f t="shared" si="10"/>
        <v>1378</v>
      </c>
      <c r="AB1830" s="14">
        <f t="shared" si="11"/>
        <v>3110</v>
      </c>
      <c r="AC1830" s="14">
        <f t="shared" si="12"/>
        <v>402</v>
      </c>
      <c r="AD1830" s="14">
        <f t="shared" si="13"/>
        <v>2068</v>
      </c>
      <c r="AE1830" s="14">
        <f t="shared" si="14"/>
        <v>173</v>
      </c>
      <c r="AF1830" s="14">
        <f t="shared" si="15"/>
        <v>11</v>
      </c>
      <c r="AG1830" s="17">
        <f t="shared" si="16"/>
        <v>48.72575606</v>
      </c>
      <c r="AH1830" s="20">
        <f>12*(J1830*'Programas e Observações'!$C$8+K1830*'Programas e Observações'!$C$9+L1830*('Programas e Observações'!$C$8+'Programas e Observações'!$C$9)+M1830*'Programas e Observações'!$C$10)</f>
        <v>4705.8</v>
      </c>
      <c r="AI1830" s="20">
        <f>12*(J1830*'Programas e Observações'!$D$8+K1830*'Programas e Observações'!$D$9+L1830*('Programas e Observações'!$D$8+'Programas e Observações'!$D$9)+M1830*'Programas e Observações'!$D$10)</f>
        <v>10524.84</v>
      </c>
      <c r="AJ1830" s="13" t="s">
        <v>1364</v>
      </c>
      <c r="AK1830" s="13" t="s">
        <v>1189</v>
      </c>
    </row>
    <row r="1831" ht="15.75" customHeight="1">
      <c r="A1831" s="13" t="s">
        <v>7269</v>
      </c>
      <c r="B1831" s="13" t="s">
        <v>7270</v>
      </c>
      <c r="C1831" s="13" t="s">
        <v>7271</v>
      </c>
      <c r="D1831" s="13" t="s">
        <v>7261</v>
      </c>
      <c r="E1831" s="13" t="s">
        <v>7272</v>
      </c>
      <c r="F1831" s="13" t="s">
        <v>7273</v>
      </c>
      <c r="G1831" s="14">
        <v>14200.0</v>
      </c>
      <c r="H1831" s="16" t="b">
        <f>G1831&lt;'Programas e Observações'!$C$11</f>
        <v>1</v>
      </c>
      <c r="I1831" s="14">
        <v>621.0</v>
      </c>
      <c r="J1831" s="14">
        <v>220.0</v>
      </c>
      <c r="K1831" s="14">
        <v>66.0</v>
      </c>
      <c r="L1831" s="14">
        <v>179.0</v>
      </c>
      <c r="M1831" s="14">
        <v>22.0</v>
      </c>
      <c r="N1831" s="14">
        <v>71.0</v>
      </c>
      <c r="O1831" s="14">
        <v>18.0</v>
      </c>
      <c r="P1831" s="14">
        <v>2.0</v>
      </c>
      <c r="Q1831" s="14"/>
      <c r="R1831" s="17">
        <f t="shared" si="1"/>
        <v>43.73239437</v>
      </c>
      <c r="S1831" s="17">
        <f t="shared" si="2"/>
        <v>15.49295775</v>
      </c>
      <c r="T1831" s="17">
        <f t="shared" si="3"/>
        <v>4.647887324</v>
      </c>
      <c r="U1831" s="17">
        <f t="shared" si="4"/>
        <v>12.6056338</v>
      </c>
      <c r="V1831" s="17">
        <f t="shared" si="5"/>
        <v>1.549295775</v>
      </c>
      <c r="W1831" s="17">
        <f t="shared" si="6"/>
        <v>5</v>
      </c>
      <c r="X1831" s="17">
        <f t="shared" si="7"/>
        <v>1.267605634</v>
      </c>
      <c r="Y1831" s="14">
        <f t="shared" si="8"/>
        <v>12600</v>
      </c>
      <c r="Z1831" s="14">
        <f t="shared" si="9"/>
        <v>3252</v>
      </c>
      <c r="AA1831" s="14">
        <f t="shared" si="10"/>
        <v>1809</v>
      </c>
      <c r="AB1831" s="14">
        <f t="shared" si="11"/>
        <v>2870</v>
      </c>
      <c r="AC1831" s="14">
        <f t="shared" si="12"/>
        <v>503</v>
      </c>
      <c r="AD1831" s="14">
        <f t="shared" si="13"/>
        <v>2525</v>
      </c>
      <c r="AE1831" s="14">
        <f t="shared" si="14"/>
        <v>529</v>
      </c>
      <c r="AF1831" s="14">
        <f t="shared" si="15"/>
        <v>18</v>
      </c>
      <c r="AG1831" s="17">
        <f t="shared" si="16"/>
        <v>24.27806477</v>
      </c>
      <c r="AH1831" s="20">
        <f>12*(J1831*'Programas e Observações'!$C$8+K1831*'Programas e Observações'!$C$9+L1831*('Programas e Observações'!$C$8+'Programas e Observações'!$C$9)+M1831*'Programas e Observações'!$C$10)</f>
        <v>215644.56</v>
      </c>
      <c r="AI1831" s="20">
        <f>12*(J1831*'Programas e Observações'!$D$8+K1831*'Programas e Observações'!$D$9+L1831*('Programas e Observações'!$D$8+'Programas e Observações'!$D$9)+M1831*'Programas e Observações'!$D$10)</f>
        <v>364747.08</v>
      </c>
      <c r="AJ1831" s="13" t="s">
        <v>7274</v>
      </c>
      <c r="AK1831" s="13" t="s">
        <v>7275</v>
      </c>
    </row>
    <row r="1832" ht="15.75" customHeight="1">
      <c r="A1832" s="13" t="s">
        <v>7276</v>
      </c>
      <c r="B1832" s="13" t="s">
        <v>7277</v>
      </c>
      <c r="C1832" s="13" t="s">
        <v>7278</v>
      </c>
      <c r="D1832" s="13" t="s">
        <v>7261</v>
      </c>
      <c r="E1832" s="13" t="s">
        <v>7279</v>
      </c>
      <c r="F1832" s="13" t="s">
        <v>7280</v>
      </c>
      <c r="G1832" s="14">
        <v>14510.0</v>
      </c>
      <c r="H1832" s="16" t="b">
        <f>G1832&lt;'Programas e Observações'!$C$11</f>
        <v>1</v>
      </c>
      <c r="I1832" s="14">
        <v>44.0</v>
      </c>
      <c r="J1832" s="14">
        <v>7.0</v>
      </c>
      <c r="K1832" s="14">
        <v>0.0</v>
      </c>
      <c r="L1832" s="14">
        <v>0.0</v>
      </c>
      <c r="M1832" s="14">
        <v>0.0</v>
      </c>
      <c r="N1832" s="14">
        <v>129.0</v>
      </c>
      <c r="O1832" s="14">
        <v>22.0</v>
      </c>
      <c r="P1832" s="14">
        <v>2.0</v>
      </c>
      <c r="Q1832" s="14"/>
      <c r="R1832" s="17">
        <f t="shared" si="1"/>
        <v>3.032391454</v>
      </c>
      <c r="S1832" s="17">
        <f t="shared" si="2"/>
        <v>0.4824259132</v>
      </c>
      <c r="T1832" s="17">
        <f t="shared" si="3"/>
        <v>0</v>
      </c>
      <c r="U1832" s="17">
        <f t="shared" si="4"/>
        <v>0</v>
      </c>
      <c r="V1832" s="17">
        <f t="shared" si="5"/>
        <v>0</v>
      </c>
      <c r="W1832" s="17">
        <f t="shared" si="6"/>
        <v>8.8904204</v>
      </c>
      <c r="X1832" s="17">
        <f t="shared" si="7"/>
        <v>1.516195727</v>
      </c>
      <c r="Y1832" s="14">
        <f t="shared" si="8"/>
        <v>10399</v>
      </c>
      <c r="Z1832" s="14">
        <f t="shared" si="9"/>
        <v>2909</v>
      </c>
      <c r="AA1832" s="14">
        <f t="shared" si="10"/>
        <v>1100</v>
      </c>
      <c r="AB1832" s="14">
        <f t="shared" si="11"/>
        <v>1768</v>
      </c>
      <c r="AC1832" s="14">
        <f t="shared" si="12"/>
        <v>390</v>
      </c>
      <c r="AD1832" s="14">
        <f t="shared" si="13"/>
        <v>2008</v>
      </c>
      <c r="AE1832" s="14">
        <f t="shared" si="14"/>
        <v>422</v>
      </c>
      <c r="AF1832" s="14">
        <f t="shared" si="15"/>
        <v>17</v>
      </c>
      <c r="AG1832" s="17">
        <f t="shared" si="16"/>
        <v>28.55942304</v>
      </c>
      <c r="AH1832" s="20">
        <f>12*(J1832*'Programas e Observações'!$C$8+K1832*'Programas e Observações'!$C$9+L1832*('Programas e Observações'!$C$8+'Programas e Observações'!$C$9)+M1832*'Programas e Observações'!$C$10)</f>
        <v>1390.2</v>
      </c>
      <c r="AI1832" s="20">
        <f>12*(J1832*'Programas e Observações'!$D$8+K1832*'Programas e Observações'!$D$9+L1832*('Programas e Observações'!$D$8+'Programas e Observações'!$D$9)+M1832*'Programas e Observações'!$D$10)</f>
        <v>3907.68</v>
      </c>
      <c r="AJ1832" s="13" t="s">
        <v>322</v>
      </c>
      <c r="AK1832" s="13" t="s">
        <v>323</v>
      </c>
    </row>
    <row r="1833" ht="15.75" customHeight="1">
      <c r="A1833" s="13" t="s">
        <v>7281</v>
      </c>
      <c r="B1833" s="13" t="s">
        <v>7282</v>
      </c>
      <c r="C1833" s="13" t="s">
        <v>7283</v>
      </c>
      <c r="D1833" s="13" t="s">
        <v>7261</v>
      </c>
      <c r="E1833" s="13" t="s">
        <v>7284</v>
      </c>
      <c r="F1833" s="13" t="s">
        <v>4992</v>
      </c>
      <c r="G1833" s="14">
        <v>14833.0</v>
      </c>
      <c r="H1833" s="16" t="b">
        <f>G1833&lt;'Programas e Observações'!$C$11</f>
        <v>1</v>
      </c>
      <c r="I1833" s="14">
        <v>223.0</v>
      </c>
      <c r="J1833" s="14">
        <v>24.0</v>
      </c>
      <c r="K1833" s="14">
        <v>26.0</v>
      </c>
      <c r="L1833" s="14">
        <v>24.0</v>
      </c>
      <c r="M1833" s="14">
        <v>10.0</v>
      </c>
      <c r="N1833" s="14">
        <v>77.0</v>
      </c>
      <c r="O1833" s="14">
        <v>21.0</v>
      </c>
      <c r="P1833" s="14">
        <v>0.0</v>
      </c>
      <c r="Q1833" s="14"/>
      <c r="R1833" s="17">
        <f t="shared" si="1"/>
        <v>15.03404571</v>
      </c>
      <c r="S1833" s="17">
        <f t="shared" si="2"/>
        <v>1.618013888</v>
      </c>
      <c r="T1833" s="17">
        <f t="shared" si="3"/>
        <v>1.752848379</v>
      </c>
      <c r="U1833" s="17">
        <f t="shared" si="4"/>
        <v>1.618013888</v>
      </c>
      <c r="V1833" s="17">
        <f t="shared" si="5"/>
        <v>0.6741724533</v>
      </c>
      <c r="W1833" s="17">
        <f t="shared" si="6"/>
        <v>5.191127891</v>
      </c>
      <c r="X1833" s="17">
        <f t="shared" si="7"/>
        <v>1.415762152</v>
      </c>
      <c r="Y1833" s="14">
        <f t="shared" si="8"/>
        <v>19878</v>
      </c>
      <c r="Z1833" s="14">
        <f t="shared" si="9"/>
        <v>4949</v>
      </c>
      <c r="AA1833" s="14">
        <f t="shared" si="10"/>
        <v>2520</v>
      </c>
      <c r="AB1833" s="14">
        <f t="shared" si="11"/>
        <v>3800</v>
      </c>
      <c r="AC1833" s="14">
        <f t="shared" si="12"/>
        <v>951</v>
      </c>
      <c r="AD1833" s="14">
        <f t="shared" si="13"/>
        <v>3218</v>
      </c>
      <c r="AE1833" s="14">
        <f t="shared" si="14"/>
        <v>711</v>
      </c>
      <c r="AF1833" s="14">
        <f t="shared" si="15"/>
        <v>18</v>
      </c>
      <c r="AG1833" s="17">
        <f t="shared" si="16"/>
        <v>33.13618542</v>
      </c>
      <c r="AH1833" s="20">
        <f>12*(J1833*'Programas e Observações'!$C$8+K1833*'Programas e Observações'!$C$9+L1833*('Programas e Observações'!$C$8+'Programas e Observações'!$C$9)+M1833*'Programas e Observações'!$C$10)</f>
        <v>40275.6</v>
      </c>
      <c r="AI1833" s="20">
        <f>12*(J1833*'Programas e Observações'!$D$8+K1833*'Programas e Observações'!$D$9+L1833*('Programas e Observações'!$D$8+'Programas e Observações'!$D$9)+M1833*'Programas e Observações'!$D$10)</f>
        <v>58761.12</v>
      </c>
      <c r="AJ1833" s="13" t="s">
        <v>7285</v>
      </c>
      <c r="AK1833" s="13" t="s">
        <v>1202</v>
      </c>
    </row>
    <row r="1834" ht="15.75" customHeight="1">
      <c r="A1834" s="13" t="s">
        <v>7286</v>
      </c>
      <c r="B1834" s="13" t="s">
        <v>7287</v>
      </c>
      <c r="C1834" s="13" t="s">
        <v>7288</v>
      </c>
      <c r="D1834" s="13" t="s">
        <v>7261</v>
      </c>
      <c r="E1834" s="13" t="s">
        <v>7289</v>
      </c>
      <c r="F1834" s="13" t="s">
        <v>7290</v>
      </c>
      <c r="G1834" s="14">
        <v>10947.0</v>
      </c>
      <c r="H1834" s="16" t="b">
        <f>G1834&lt;'Programas e Observações'!$C$11</f>
        <v>1</v>
      </c>
      <c r="I1834" s="14">
        <v>1051.0</v>
      </c>
      <c r="J1834" s="14">
        <v>827.0</v>
      </c>
      <c r="K1834" s="14">
        <v>11.0</v>
      </c>
      <c r="L1834" s="14">
        <v>124.0</v>
      </c>
      <c r="M1834" s="14">
        <v>0.0</v>
      </c>
      <c r="N1834" s="14">
        <v>86.0</v>
      </c>
      <c r="O1834" s="14">
        <v>6.0</v>
      </c>
      <c r="P1834" s="14">
        <v>0.0</v>
      </c>
      <c r="Q1834" s="14"/>
      <c r="R1834" s="17">
        <f t="shared" si="1"/>
        <v>96.00803873</v>
      </c>
      <c r="S1834" s="17">
        <f t="shared" si="2"/>
        <v>75.54581164</v>
      </c>
      <c r="T1834" s="17">
        <f t="shared" si="3"/>
        <v>1.004841509</v>
      </c>
      <c r="U1834" s="17">
        <f t="shared" si="4"/>
        <v>11.32730428</v>
      </c>
      <c r="V1834" s="17">
        <f t="shared" si="5"/>
        <v>0</v>
      </c>
      <c r="W1834" s="17">
        <f t="shared" si="6"/>
        <v>7.856033617</v>
      </c>
      <c r="X1834" s="17">
        <f t="shared" si="7"/>
        <v>0.5480953686</v>
      </c>
      <c r="Y1834" s="14">
        <f t="shared" si="8"/>
        <v>20365</v>
      </c>
      <c r="Z1834" s="14">
        <f t="shared" si="9"/>
        <v>10116</v>
      </c>
      <c r="AA1834" s="14">
        <f t="shared" si="10"/>
        <v>1171</v>
      </c>
      <c r="AB1834" s="14">
        <f t="shared" si="11"/>
        <v>2878</v>
      </c>
      <c r="AC1834" s="14">
        <f t="shared" si="12"/>
        <v>408</v>
      </c>
      <c r="AD1834" s="14">
        <f t="shared" si="13"/>
        <v>3343</v>
      </c>
      <c r="AE1834" s="14">
        <f t="shared" si="14"/>
        <v>564</v>
      </c>
      <c r="AF1834" s="14">
        <f t="shared" si="15"/>
        <v>10</v>
      </c>
      <c r="AG1834" s="17">
        <f t="shared" si="16"/>
        <v>49.68915305</v>
      </c>
      <c r="AH1834" s="20">
        <f>12*(J1834*'Programas e Observações'!$C$8+K1834*'Programas e Observações'!$C$9+L1834*('Programas e Observações'!$C$8+'Programas e Observações'!$C$9)+M1834*'Programas e Observações'!$C$10)</f>
        <v>257637.6</v>
      </c>
      <c r="AI1834" s="20">
        <f>12*(J1834*'Programas e Observações'!$D$8+K1834*'Programas e Observações'!$D$9+L1834*('Programas e Observações'!$D$8+'Programas e Observações'!$D$9)+M1834*'Programas e Observações'!$D$10)</f>
        <v>602571.24</v>
      </c>
      <c r="AJ1834" s="13" t="s">
        <v>7291</v>
      </c>
      <c r="AK1834" s="13" t="s">
        <v>1316</v>
      </c>
    </row>
    <row r="1835" ht="15.75" customHeight="1">
      <c r="A1835" s="13" t="s">
        <v>7292</v>
      </c>
      <c r="B1835" s="13" t="s">
        <v>7293</v>
      </c>
      <c r="C1835" s="13" t="s">
        <v>7294</v>
      </c>
      <c r="D1835" s="13" t="s">
        <v>7261</v>
      </c>
      <c r="E1835" s="13" t="s">
        <v>7295</v>
      </c>
      <c r="F1835" s="13" t="s">
        <v>7296</v>
      </c>
      <c r="G1835" s="14">
        <v>4583.0</v>
      </c>
      <c r="H1835" s="16" t="b">
        <f>G1835&lt;'Programas e Observações'!$C$11</f>
        <v>1</v>
      </c>
      <c r="I1835" s="14">
        <v>266.0</v>
      </c>
      <c r="J1835" s="14">
        <v>112.0</v>
      </c>
      <c r="K1835" s="14">
        <v>15.0</v>
      </c>
      <c r="L1835" s="14">
        <v>40.0</v>
      </c>
      <c r="M1835" s="14">
        <v>12.0</v>
      </c>
      <c r="N1835" s="14">
        <v>21.0</v>
      </c>
      <c r="O1835" s="14">
        <v>7.0</v>
      </c>
      <c r="P1835" s="14">
        <v>0.0</v>
      </c>
      <c r="Q1835" s="14"/>
      <c r="R1835" s="17">
        <f t="shared" si="1"/>
        <v>58.04058477</v>
      </c>
      <c r="S1835" s="17">
        <f t="shared" si="2"/>
        <v>24.43814096</v>
      </c>
      <c r="T1835" s="17">
        <f t="shared" si="3"/>
        <v>3.272965307</v>
      </c>
      <c r="U1835" s="17">
        <f t="shared" si="4"/>
        <v>8.727907484</v>
      </c>
      <c r="V1835" s="17">
        <f t="shared" si="5"/>
        <v>2.618372245</v>
      </c>
      <c r="W1835" s="17">
        <f t="shared" si="6"/>
        <v>4.582151429</v>
      </c>
      <c r="X1835" s="17">
        <f t="shared" si="7"/>
        <v>1.52738381</v>
      </c>
      <c r="Y1835" s="14">
        <f t="shared" si="8"/>
        <v>25583</v>
      </c>
      <c r="Z1835" s="14">
        <f t="shared" si="9"/>
        <v>9023</v>
      </c>
      <c r="AA1835" s="14">
        <f t="shared" si="10"/>
        <v>2689</v>
      </c>
      <c r="AB1835" s="14">
        <f t="shared" si="11"/>
        <v>6004</v>
      </c>
      <c r="AC1835" s="14">
        <f t="shared" si="12"/>
        <v>1104</v>
      </c>
      <c r="AD1835" s="14">
        <f t="shared" si="13"/>
        <v>3271</v>
      </c>
      <c r="AE1835" s="14">
        <f t="shared" si="14"/>
        <v>572</v>
      </c>
      <c r="AF1835" s="14">
        <f t="shared" si="15"/>
        <v>15</v>
      </c>
      <c r="AG1835" s="17">
        <f t="shared" si="16"/>
        <v>50.10831371</v>
      </c>
      <c r="AH1835" s="20">
        <f>12*(J1835*'Programas e Observações'!$C$8+K1835*'Programas e Observações'!$C$9+L1835*('Programas e Observações'!$C$8+'Programas e Observações'!$C$9)+M1835*'Programas e Observações'!$C$10)</f>
        <v>64531.56</v>
      </c>
      <c r="AI1835" s="20">
        <f>12*(J1835*'Programas e Observações'!$D$8+K1835*'Programas e Observações'!$D$9+L1835*('Programas e Observações'!$D$8+'Programas e Observações'!$D$9)+M1835*'Programas e Observações'!$D$10)</f>
        <v>120556.2</v>
      </c>
      <c r="AJ1835" s="13" t="s">
        <v>7297</v>
      </c>
      <c r="AK1835" s="13" t="s">
        <v>2472</v>
      </c>
    </row>
    <row r="1836" ht="15.75" customHeight="1">
      <c r="A1836" s="13" t="s">
        <v>7298</v>
      </c>
      <c r="B1836" s="13" t="s">
        <v>7299</v>
      </c>
      <c r="C1836" s="13" t="s">
        <v>7273</v>
      </c>
      <c r="D1836" s="13" t="s">
        <v>7261</v>
      </c>
      <c r="E1836" s="13" t="s">
        <v>7272</v>
      </c>
      <c r="F1836" s="13" t="s">
        <v>7273</v>
      </c>
      <c r="G1836" s="14">
        <v>161196.0</v>
      </c>
      <c r="H1836" s="16" t="b">
        <f>G1836&lt;'Programas e Observações'!$C$11</f>
        <v>0</v>
      </c>
      <c r="I1836" s="14">
        <v>5428.0</v>
      </c>
      <c r="J1836" s="14">
        <v>1175.0</v>
      </c>
      <c r="K1836" s="14">
        <v>957.0</v>
      </c>
      <c r="L1836" s="14">
        <v>1352.0</v>
      </c>
      <c r="M1836" s="14">
        <v>244.0</v>
      </c>
      <c r="N1836" s="14">
        <v>885.0</v>
      </c>
      <c r="O1836" s="14">
        <v>118.0</v>
      </c>
      <c r="P1836" s="14">
        <v>2.0</v>
      </c>
      <c r="Q1836" s="14">
        <v>251.0</v>
      </c>
      <c r="R1836" s="17">
        <f t="shared" si="1"/>
        <v>33.67329214</v>
      </c>
      <c r="S1836" s="17">
        <f t="shared" si="2"/>
        <v>7.289262761</v>
      </c>
      <c r="T1836" s="17">
        <f t="shared" si="3"/>
        <v>5.936871883</v>
      </c>
      <c r="U1836" s="17">
        <f t="shared" si="4"/>
        <v>8.387304896</v>
      </c>
      <c r="V1836" s="17">
        <f t="shared" si="5"/>
        <v>1.513685203</v>
      </c>
      <c r="W1836" s="17">
        <f t="shared" si="6"/>
        <v>5.490210675</v>
      </c>
      <c r="X1836" s="17">
        <f t="shared" si="7"/>
        <v>0.73202809</v>
      </c>
      <c r="Y1836" s="14">
        <f t="shared" si="8"/>
        <v>12600</v>
      </c>
      <c r="Z1836" s="14">
        <f t="shared" si="9"/>
        <v>3252</v>
      </c>
      <c r="AA1836" s="14">
        <f t="shared" si="10"/>
        <v>1809</v>
      </c>
      <c r="AB1836" s="14">
        <f t="shared" si="11"/>
        <v>2870</v>
      </c>
      <c r="AC1836" s="14">
        <f t="shared" si="12"/>
        <v>503</v>
      </c>
      <c r="AD1836" s="14">
        <f t="shared" si="13"/>
        <v>2525</v>
      </c>
      <c r="AE1836" s="14">
        <f t="shared" si="14"/>
        <v>529</v>
      </c>
      <c r="AF1836" s="14">
        <f t="shared" si="15"/>
        <v>18</v>
      </c>
      <c r="AG1836" s="17">
        <f t="shared" si="16"/>
        <v>24.27806477</v>
      </c>
      <c r="AH1836" s="20">
        <f>12*(J1836*'Programas e Observações'!$C$8+K1836*'Programas e Observações'!$C$9+L1836*('Programas e Observações'!$C$8+'Programas e Observações'!$C$9)+M1836*'Programas e Observações'!$C$10)</f>
        <v>1806723.12</v>
      </c>
      <c r="AI1836" s="20">
        <f>12*(J1836*'Programas e Observações'!$D$8+K1836*'Programas e Observações'!$D$9+L1836*('Programas e Observações'!$D$8+'Programas e Observações'!$D$9)+M1836*'Programas e Observações'!$D$10)</f>
        <v>2768892.12</v>
      </c>
      <c r="AJ1836" s="13" t="s">
        <v>7300</v>
      </c>
      <c r="AK1836" s="13" t="s">
        <v>4002</v>
      </c>
    </row>
    <row r="1837" ht="15.75" customHeight="1">
      <c r="A1837" s="13" t="s">
        <v>7301</v>
      </c>
      <c r="B1837" s="13" t="s">
        <v>7302</v>
      </c>
      <c r="C1837" s="13" t="s">
        <v>7303</v>
      </c>
      <c r="D1837" s="13" t="s">
        <v>7261</v>
      </c>
      <c r="E1837" s="13" t="s">
        <v>7304</v>
      </c>
      <c r="F1837" s="13" t="s">
        <v>7305</v>
      </c>
      <c r="G1837" s="14">
        <v>25601.0</v>
      </c>
      <c r="H1837" s="16" t="b">
        <f>G1837&lt;'Programas e Observações'!$C$11</f>
        <v>0</v>
      </c>
      <c r="I1837" s="14">
        <v>539.0</v>
      </c>
      <c r="J1837" s="14">
        <v>194.0</v>
      </c>
      <c r="K1837" s="14">
        <v>56.0</v>
      </c>
      <c r="L1837" s="14">
        <v>149.0</v>
      </c>
      <c r="M1837" s="14">
        <v>30.0</v>
      </c>
      <c r="N1837" s="14">
        <v>121.0</v>
      </c>
      <c r="O1837" s="14">
        <v>5.0</v>
      </c>
      <c r="P1837" s="14">
        <v>0.0</v>
      </c>
      <c r="Q1837" s="14"/>
      <c r="R1837" s="17">
        <f t="shared" si="1"/>
        <v>21.05386508</v>
      </c>
      <c r="S1837" s="17">
        <f t="shared" si="2"/>
        <v>7.577828991</v>
      </c>
      <c r="T1837" s="17">
        <f t="shared" si="3"/>
        <v>2.187414554</v>
      </c>
      <c r="U1837" s="17">
        <f t="shared" si="4"/>
        <v>5.820085153</v>
      </c>
      <c r="V1837" s="17">
        <f t="shared" si="5"/>
        <v>1.171829225</v>
      </c>
      <c r="W1837" s="17">
        <f t="shared" si="6"/>
        <v>4.726377876</v>
      </c>
      <c r="X1837" s="17">
        <f t="shared" si="7"/>
        <v>0.1953048709</v>
      </c>
      <c r="Y1837" s="14">
        <f t="shared" si="8"/>
        <v>18752</v>
      </c>
      <c r="Z1837" s="14">
        <f t="shared" si="9"/>
        <v>7733</v>
      </c>
      <c r="AA1837" s="14">
        <f t="shared" si="10"/>
        <v>2115</v>
      </c>
      <c r="AB1837" s="14">
        <f t="shared" si="11"/>
        <v>4404</v>
      </c>
      <c r="AC1837" s="14">
        <f t="shared" si="12"/>
        <v>1198</v>
      </c>
      <c r="AD1837" s="14">
        <f t="shared" si="13"/>
        <v>3417</v>
      </c>
      <c r="AE1837" s="14">
        <f t="shared" si="14"/>
        <v>271</v>
      </c>
      <c r="AF1837" s="14">
        <f t="shared" si="15"/>
        <v>7</v>
      </c>
      <c r="AG1837" s="17">
        <f t="shared" si="16"/>
        <v>41.45187674</v>
      </c>
      <c r="AH1837" s="20">
        <f>12*(J1837*'Programas e Observações'!$C$8+K1837*'Programas e Observações'!$C$9+L1837*('Programas e Observações'!$C$8+'Programas e Observações'!$C$9)+M1837*'Programas e Observações'!$C$10)</f>
        <v>188365.2</v>
      </c>
      <c r="AI1837" s="20">
        <f>12*(J1837*'Programas e Observações'!$D$8+K1837*'Programas e Observações'!$D$9+L1837*('Programas e Observações'!$D$8+'Programas e Observações'!$D$9)+M1837*'Programas e Observações'!$D$10)</f>
        <v>316578.12</v>
      </c>
      <c r="AJ1837" s="13" t="s">
        <v>7306</v>
      </c>
      <c r="AK1837" s="13" t="s">
        <v>6529</v>
      </c>
    </row>
    <row r="1838" ht="15.75" customHeight="1">
      <c r="A1838" s="13" t="s">
        <v>7307</v>
      </c>
      <c r="B1838" s="13" t="s">
        <v>7308</v>
      </c>
      <c r="C1838" s="13" t="s">
        <v>7309</v>
      </c>
      <c r="D1838" s="13" t="s">
        <v>7261</v>
      </c>
      <c r="E1838" s="13" t="s">
        <v>7310</v>
      </c>
      <c r="F1838" s="13" t="s">
        <v>7311</v>
      </c>
      <c r="G1838" s="14">
        <v>5296.0</v>
      </c>
      <c r="H1838" s="16" t="b">
        <f>G1838&lt;'Programas e Observações'!$C$11</f>
        <v>1</v>
      </c>
      <c r="I1838" s="14">
        <v>0.0</v>
      </c>
      <c r="J1838" s="14">
        <v>0.0</v>
      </c>
      <c r="K1838" s="14">
        <v>0.0</v>
      </c>
      <c r="L1838" s="14">
        <v>0.0</v>
      </c>
      <c r="M1838" s="14">
        <v>0.0</v>
      </c>
      <c r="N1838" s="14">
        <v>32.0</v>
      </c>
      <c r="O1838" s="14">
        <v>11.0</v>
      </c>
      <c r="P1838" s="14">
        <v>1.0</v>
      </c>
      <c r="Q1838" s="14"/>
      <c r="R1838" s="17">
        <f t="shared" si="1"/>
        <v>0</v>
      </c>
      <c r="S1838" s="17">
        <f t="shared" si="2"/>
        <v>0</v>
      </c>
      <c r="T1838" s="17">
        <f t="shared" si="3"/>
        <v>0</v>
      </c>
      <c r="U1838" s="17">
        <f t="shared" si="4"/>
        <v>0</v>
      </c>
      <c r="V1838" s="17">
        <f t="shared" si="5"/>
        <v>0</v>
      </c>
      <c r="W1838" s="17">
        <f t="shared" si="6"/>
        <v>6.042296073</v>
      </c>
      <c r="X1838" s="17">
        <f t="shared" si="7"/>
        <v>2.077039275</v>
      </c>
      <c r="Y1838" s="14">
        <f t="shared" si="8"/>
        <v>20870</v>
      </c>
      <c r="Z1838" s="14">
        <f t="shared" si="9"/>
        <v>7576</v>
      </c>
      <c r="AA1838" s="14">
        <f t="shared" si="10"/>
        <v>2168</v>
      </c>
      <c r="AB1838" s="14">
        <f t="shared" si="11"/>
        <v>4396</v>
      </c>
      <c r="AC1838" s="14">
        <f t="shared" si="12"/>
        <v>1097</v>
      </c>
      <c r="AD1838" s="14">
        <f t="shared" si="13"/>
        <v>2953</v>
      </c>
      <c r="AE1838" s="14">
        <f t="shared" si="14"/>
        <v>926</v>
      </c>
      <c r="AF1838" s="14">
        <f t="shared" si="15"/>
        <v>26</v>
      </c>
      <c r="AG1838" s="17">
        <f t="shared" si="16"/>
        <v>44.24534862</v>
      </c>
      <c r="AH1838" s="20">
        <f>12*(J1838*'Programas e Observações'!$C$8+K1838*'Programas e Observações'!$C$9+L1838*('Programas e Observações'!$C$8+'Programas e Observações'!$C$9)+M1838*'Programas e Observações'!$C$10)</f>
        <v>0</v>
      </c>
      <c r="AI1838" s="20">
        <f>12*(J1838*'Programas e Observações'!$D$8+K1838*'Programas e Observações'!$D$9+L1838*('Programas e Observações'!$D$8+'Programas e Observações'!$D$9)+M1838*'Programas e Observações'!$D$10)</f>
        <v>0</v>
      </c>
      <c r="AJ1838" s="13" t="s">
        <v>342</v>
      </c>
      <c r="AK1838" s="13" t="s">
        <v>343</v>
      </c>
    </row>
    <row r="1839" ht="15.75" customHeight="1">
      <c r="A1839" s="13" t="s">
        <v>7312</v>
      </c>
      <c r="B1839" s="13" t="s">
        <v>7313</v>
      </c>
      <c r="C1839" s="13" t="s">
        <v>7314</v>
      </c>
      <c r="D1839" s="13" t="s">
        <v>7261</v>
      </c>
      <c r="E1839" s="13" t="s">
        <v>7315</v>
      </c>
      <c r="F1839" s="13" t="s">
        <v>7316</v>
      </c>
      <c r="G1839" s="14">
        <v>38585.0</v>
      </c>
      <c r="H1839" s="16" t="b">
        <f>G1839&lt;'Programas e Observações'!$C$11</f>
        <v>0</v>
      </c>
      <c r="I1839" s="14">
        <v>1971.0</v>
      </c>
      <c r="J1839" s="14">
        <v>1023.0</v>
      </c>
      <c r="K1839" s="14">
        <v>81.0</v>
      </c>
      <c r="L1839" s="14">
        <v>250.0</v>
      </c>
      <c r="M1839" s="14">
        <v>71.0</v>
      </c>
      <c r="N1839" s="14">
        <v>775.0</v>
      </c>
      <c r="O1839" s="14">
        <v>65.0</v>
      </c>
      <c r="P1839" s="14">
        <v>0.0</v>
      </c>
      <c r="Q1839" s="14"/>
      <c r="R1839" s="17">
        <f t="shared" si="1"/>
        <v>51.08202669</v>
      </c>
      <c r="S1839" s="17">
        <f t="shared" si="2"/>
        <v>26.51289361</v>
      </c>
      <c r="T1839" s="17">
        <f t="shared" si="3"/>
        <v>2.099261371</v>
      </c>
      <c r="U1839" s="17">
        <f t="shared" si="4"/>
        <v>6.479201762</v>
      </c>
      <c r="V1839" s="17">
        <f t="shared" si="5"/>
        <v>1.840093301</v>
      </c>
      <c r="W1839" s="17">
        <f t="shared" si="6"/>
        <v>20.08552546</v>
      </c>
      <c r="X1839" s="17">
        <f t="shared" si="7"/>
        <v>1.684592458</v>
      </c>
      <c r="Y1839" s="14">
        <f t="shared" si="8"/>
        <v>19462</v>
      </c>
      <c r="Z1839" s="14">
        <f t="shared" si="9"/>
        <v>7181</v>
      </c>
      <c r="AA1839" s="14">
        <f t="shared" si="10"/>
        <v>1745</v>
      </c>
      <c r="AB1839" s="14">
        <f t="shared" si="11"/>
        <v>3953</v>
      </c>
      <c r="AC1839" s="14">
        <f t="shared" si="12"/>
        <v>693</v>
      </c>
      <c r="AD1839" s="14">
        <f t="shared" si="13"/>
        <v>4929</v>
      </c>
      <c r="AE1839" s="14">
        <f t="shared" si="14"/>
        <v>582</v>
      </c>
      <c r="AF1839" s="14">
        <f t="shared" si="15"/>
        <v>6</v>
      </c>
      <c r="AG1839" s="17">
        <f t="shared" si="16"/>
        <v>40.2845711</v>
      </c>
      <c r="AH1839" s="20">
        <f>12*(J1839*'Programas e Observações'!$C$8+K1839*'Programas e Observações'!$C$9+L1839*('Programas e Observações'!$C$8+'Programas e Observações'!$C$9)+M1839*'Programas e Observações'!$C$10)</f>
        <v>458866.08</v>
      </c>
      <c r="AI1839" s="20">
        <f>12*(J1839*'Programas e Observações'!$D$8+K1839*'Programas e Observações'!$D$9+L1839*('Programas e Observações'!$D$8+'Programas e Observações'!$D$9)+M1839*'Programas e Observações'!$D$10)</f>
        <v>924851.28</v>
      </c>
      <c r="AJ1839" s="13" t="s">
        <v>7317</v>
      </c>
      <c r="AK1839" s="13" t="s">
        <v>6053</v>
      </c>
    </row>
    <row r="1840" ht="15.75" customHeight="1">
      <c r="A1840" s="13" t="s">
        <v>7318</v>
      </c>
      <c r="B1840" s="13" t="s">
        <v>7319</v>
      </c>
      <c r="C1840" s="13" t="s">
        <v>7320</v>
      </c>
      <c r="D1840" s="13" t="s">
        <v>7261</v>
      </c>
      <c r="E1840" s="13" t="s">
        <v>7321</v>
      </c>
      <c r="F1840" s="13" t="s">
        <v>7322</v>
      </c>
      <c r="G1840" s="14">
        <v>24830.0</v>
      </c>
      <c r="H1840" s="16" t="b">
        <f>G1840&lt;'Programas e Observações'!$C$11</f>
        <v>0</v>
      </c>
      <c r="I1840" s="14">
        <v>570.0</v>
      </c>
      <c r="J1840" s="14">
        <v>130.0</v>
      </c>
      <c r="K1840" s="14">
        <v>101.0</v>
      </c>
      <c r="L1840" s="14">
        <v>193.0</v>
      </c>
      <c r="M1840" s="14">
        <v>7.0</v>
      </c>
      <c r="N1840" s="14">
        <v>190.0</v>
      </c>
      <c r="O1840" s="14">
        <v>45.0</v>
      </c>
      <c r="P1840" s="14">
        <v>3.0</v>
      </c>
      <c r="Q1840" s="14"/>
      <c r="R1840" s="17">
        <f t="shared" si="1"/>
        <v>22.95610149</v>
      </c>
      <c r="S1840" s="17">
        <f t="shared" si="2"/>
        <v>5.235602094</v>
      </c>
      <c r="T1840" s="17">
        <f t="shared" si="3"/>
        <v>4.067660089</v>
      </c>
      <c r="U1840" s="17">
        <f t="shared" si="4"/>
        <v>7.772855417</v>
      </c>
      <c r="V1840" s="17">
        <f t="shared" si="5"/>
        <v>0.2819170358</v>
      </c>
      <c r="W1840" s="17">
        <f t="shared" si="6"/>
        <v>7.65203383</v>
      </c>
      <c r="X1840" s="17">
        <f t="shared" si="7"/>
        <v>1.812323802</v>
      </c>
      <c r="Y1840" s="14">
        <f t="shared" si="8"/>
        <v>39265</v>
      </c>
      <c r="Z1840" s="14">
        <f t="shared" si="9"/>
        <v>11611</v>
      </c>
      <c r="AA1840" s="14">
        <f t="shared" si="10"/>
        <v>5932</v>
      </c>
      <c r="AB1840" s="14">
        <f t="shared" si="11"/>
        <v>8834</v>
      </c>
      <c r="AC1840" s="14">
        <f t="shared" si="12"/>
        <v>2122</v>
      </c>
      <c r="AD1840" s="14">
        <f t="shared" si="13"/>
        <v>8128</v>
      </c>
      <c r="AE1840" s="14">
        <f t="shared" si="14"/>
        <v>2609</v>
      </c>
      <c r="AF1840" s="14">
        <f t="shared" si="15"/>
        <v>45</v>
      </c>
      <c r="AG1840" s="17">
        <f t="shared" si="16"/>
        <v>32.60660154</v>
      </c>
      <c r="AH1840" s="20">
        <f>12*(J1840*'Programas e Observações'!$C$8+K1840*'Programas e Observações'!$C$9+L1840*('Programas e Observações'!$C$8+'Programas e Observações'!$C$9)+M1840*'Programas e Observações'!$C$10)</f>
        <v>217602.36</v>
      </c>
      <c r="AI1840" s="20">
        <f>12*(J1840*'Programas e Observações'!$D$8+K1840*'Programas e Observações'!$D$9+L1840*('Programas e Observações'!$D$8+'Programas e Observações'!$D$9)+M1840*'Programas e Observações'!$D$10)</f>
        <v>340216.44</v>
      </c>
      <c r="AJ1840" s="13" t="s">
        <v>3780</v>
      </c>
      <c r="AK1840" s="13" t="s">
        <v>3936</v>
      </c>
    </row>
    <row r="1841" ht="15.75" customHeight="1">
      <c r="A1841" s="13" t="s">
        <v>7323</v>
      </c>
      <c r="B1841" s="13" t="s">
        <v>7324</v>
      </c>
      <c r="C1841" s="13" t="s">
        <v>7325</v>
      </c>
      <c r="D1841" s="13" t="s">
        <v>7261</v>
      </c>
      <c r="E1841" s="13" t="s">
        <v>7326</v>
      </c>
      <c r="F1841" s="13" t="s">
        <v>7327</v>
      </c>
      <c r="G1841" s="14">
        <v>15572.0</v>
      </c>
      <c r="H1841" s="16" t="b">
        <f>G1841&lt;'Programas e Observações'!$C$11</f>
        <v>1</v>
      </c>
      <c r="I1841" s="14">
        <v>199.0</v>
      </c>
      <c r="J1841" s="14">
        <v>39.0</v>
      </c>
      <c r="K1841" s="14">
        <v>19.0</v>
      </c>
      <c r="L1841" s="14">
        <v>21.0</v>
      </c>
      <c r="M1841" s="14">
        <v>12.0</v>
      </c>
      <c r="N1841" s="14">
        <v>78.0</v>
      </c>
      <c r="O1841" s="14">
        <v>21.0</v>
      </c>
      <c r="P1841" s="14">
        <v>2.0</v>
      </c>
      <c r="Q1841" s="14"/>
      <c r="R1841" s="17">
        <f t="shared" si="1"/>
        <v>12.77934755</v>
      </c>
      <c r="S1841" s="17">
        <f t="shared" si="2"/>
        <v>2.504495248</v>
      </c>
      <c r="T1841" s="17">
        <f t="shared" si="3"/>
        <v>1.220138711</v>
      </c>
      <c r="U1841" s="17">
        <f t="shared" si="4"/>
        <v>1.348574364</v>
      </c>
      <c r="V1841" s="17">
        <f t="shared" si="5"/>
        <v>0.7706139224</v>
      </c>
      <c r="W1841" s="17">
        <f t="shared" si="6"/>
        <v>5.008990496</v>
      </c>
      <c r="X1841" s="17">
        <f t="shared" si="7"/>
        <v>1.348574364</v>
      </c>
      <c r="Y1841" s="14">
        <f t="shared" si="8"/>
        <v>7639</v>
      </c>
      <c r="Z1841" s="14">
        <f t="shared" si="9"/>
        <v>2556</v>
      </c>
      <c r="AA1841" s="14">
        <f t="shared" si="10"/>
        <v>456</v>
      </c>
      <c r="AB1841" s="14">
        <f t="shared" si="11"/>
        <v>781</v>
      </c>
      <c r="AC1841" s="14">
        <f t="shared" si="12"/>
        <v>262</v>
      </c>
      <c r="AD1841" s="14">
        <f t="shared" si="13"/>
        <v>2237</v>
      </c>
      <c r="AE1841" s="14">
        <f t="shared" si="14"/>
        <v>425</v>
      </c>
      <c r="AF1841" s="14">
        <f t="shared" si="15"/>
        <v>17</v>
      </c>
      <c r="AG1841" s="17">
        <f t="shared" si="16"/>
        <v>18.16517252</v>
      </c>
      <c r="AH1841" s="20">
        <f>12*(J1841*'Programas e Observações'!$C$8+K1841*'Programas e Observações'!$C$9+L1841*('Programas e Observações'!$C$8+'Programas e Observações'!$C$9)+M1841*'Programas e Observações'!$C$10)</f>
        <v>38619.36</v>
      </c>
      <c r="AI1841" s="20">
        <f>12*(J1841*'Programas e Observações'!$D$8+K1841*'Programas e Observações'!$D$9+L1841*('Programas e Observações'!$D$8+'Programas e Observações'!$D$9)+M1841*'Programas e Observações'!$D$10)</f>
        <v>61233.12</v>
      </c>
      <c r="AJ1841" s="13" t="s">
        <v>7328</v>
      </c>
      <c r="AK1841" s="13" t="s">
        <v>1999</v>
      </c>
    </row>
    <row r="1842" ht="15.75" customHeight="1">
      <c r="A1842" s="13" t="s">
        <v>7329</v>
      </c>
      <c r="B1842" s="13" t="s">
        <v>7330</v>
      </c>
      <c r="C1842" s="13" t="s">
        <v>7331</v>
      </c>
      <c r="D1842" s="13" t="s">
        <v>7261</v>
      </c>
      <c r="E1842" s="13" t="s">
        <v>7332</v>
      </c>
      <c r="F1842" s="13" t="s">
        <v>7333</v>
      </c>
      <c r="G1842" s="14">
        <v>26745.0</v>
      </c>
      <c r="H1842" s="16" t="b">
        <f>G1842&lt;'Programas e Observações'!$C$11</f>
        <v>0</v>
      </c>
      <c r="I1842" s="14">
        <v>930.0</v>
      </c>
      <c r="J1842" s="14">
        <v>390.0</v>
      </c>
      <c r="K1842" s="14">
        <v>62.0</v>
      </c>
      <c r="L1842" s="14">
        <v>159.0</v>
      </c>
      <c r="M1842" s="14">
        <v>11.0</v>
      </c>
      <c r="N1842" s="14">
        <v>125.0</v>
      </c>
      <c r="O1842" s="14">
        <v>36.0</v>
      </c>
      <c r="P1842" s="14">
        <v>0.0</v>
      </c>
      <c r="Q1842" s="14"/>
      <c r="R1842" s="17">
        <f t="shared" si="1"/>
        <v>34.77285474</v>
      </c>
      <c r="S1842" s="17">
        <f t="shared" si="2"/>
        <v>14.58216489</v>
      </c>
      <c r="T1842" s="17">
        <f t="shared" si="3"/>
        <v>2.318190316</v>
      </c>
      <c r="U1842" s="17">
        <f t="shared" si="4"/>
        <v>5.945036455</v>
      </c>
      <c r="V1842" s="17">
        <f t="shared" si="5"/>
        <v>0.4112918302</v>
      </c>
      <c r="W1842" s="17">
        <f t="shared" si="6"/>
        <v>4.673770798</v>
      </c>
      <c r="X1842" s="17">
        <f t="shared" si="7"/>
        <v>1.34604599</v>
      </c>
      <c r="Y1842" s="14">
        <f t="shared" si="8"/>
        <v>43574</v>
      </c>
      <c r="Z1842" s="14">
        <f t="shared" si="9"/>
        <v>20033</v>
      </c>
      <c r="AA1842" s="14">
        <f t="shared" si="10"/>
        <v>3466</v>
      </c>
      <c r="AB1842" s="14">
        <f t="shared" si="11"/>
        <v>9707</v>
      </c>
      <c r="AC1842" s="14">
        <f t="shared" si="12"/>
        <v>2063</v>
      </c>
      <c r="AD1842" s="14">
        <f t="shared" si="13"/>
        <v>4768</v>
      </c>
      <c r="AE1842" s="14">
        <f t="shared" si="14"/>
        <v>1498</v>
      </c>
      <c r="AF1842" s="14">
        <f t="shared" si="15"/>
        <v>20</v>
      </c>
      <c r="AG1842" s="17">
        <f t="shared" si="16"/>
        <v>60.07886609</v>
      </c>
      <c r="AH1842" s="20">
        <f>12*(J1842*'Programas e Observações'!$C$8+K1842*'Programas e Observações'!$C$9+L1842*('Programas e Observações'!$C$8+'Programas e Observações'!$C$9)+M1842*'Programas e Observações'!$C$10)</f>
        <v>227408.88</v>
      </c>
      <c r="AI1842" s="20">
        <f>12*(J1842*'Programas e Observações'!$D$8+K1842*'Programas e Observações'!$D$9+L1842*('Programas e Observações'!$D$8+'Programas e Observações'!$D$9)+M1842*'Programas e Observações'!$D$10)</f>
        <v>429781.92</v>
      </c>
      <c r="AJ1842" s="13" t="s">
        <v>3740</v>
      </c>
      <c r="AK1842" s="13" t="s">
        <v>5253</v>
      </c>
    </row>
    <row r="1843" ht="15.75" customHeight="1">
      <c r="A1843" s="13" t="s">
        <v>7334</v>
      </c>
      <c r="B1843" s="13" t="s">
        <v>7335</v>
      </c>
      <c r="C1843" s="13" t="s">
        <v>7336</v>
      </c>
      <c r="D1843" s="13" t="s">
        <v>7261</v>
      </c>
      <c r="E1843" s="13" t="s">
        <v>7337</v>
      </c>
      <c r="F1843" s="13" t="s">
        <v>7338</v>
      </c>
      <c r="G1843" s="14">
        <v>13545.0</v>
      </c>
      <c r="H1843" s="16" t="b">
        <f>G1843&lt;'Programas e Observações'!$C$11</f>
        <v>1</v>
      </c>
      <c r="I1843" s="14">
        <v>129.0</v>
      </c>
      <c r="J1843" s="14">
        <v>31.0</v>
      </c>
      <c r="K1843" s="14">
        <v>9.0</v>
      </c>
      <c r="L1843" s="14">
        <v>8.0</v>
      </c>
      <c r="M1843" s="14">
        <v>0.0</v>
      </c>
      <c r="N1843" s="14">
        <v>91.0</v>
      </c>
      <c r="O1843" s="14">
        <v>18.0</v>
      </c>
      <c r="P1843" s="14">
        <v>1.0</v>
      </c>
      <c r="Q1843" s="14"/>
      <c r="R1843" s="17">
        <f t="shared" si="1"/>
        <v>9.523809524</v>
      </c>
      <c r="S1843" s="17">
        <f t="shared" si="2"/>
        <v>2.288667405</v>
      </c>
      <c r="T1843" s="17">
        <f t="shared" si="3"/>
        <v>0.6644518272</v>
      </c>
      <c r="U1843" s="17">
        <f t="shared" si="4"/>
        <v>0.5906238464</v>
      </c>
      <c r="V1843" s="17">
        <f t="shared" si="5"/>
        <v>0</v>
      </c>
      <c r="W1843" s="17">
        <f t="shared" si="6"/>
        <v>6.718346253</v>
      </c>
      <c r="X1843" s="17">
        <f t="shared" si="7"/>
        <v>1.328903654</v>
      </c>
      <c r="Y1843" s="14">
        <f t="shared" si="8"/>
        <v>6306</v>
      </c>
      <c r="Z1843" s="14">
        <f t="shared" si="9"/>
        <v>2708</v>
      </c>
      <c r="AA1843" s="14">
        <f t="shared" si="10"/>
        <v>424</v>
      </c>
      <c r="AB1843" s="14">
        <f t="shared" si="11"/>
        <v>1133</v>
      </c>
      <c r="AC1843" s="14">
        <f t="shared" si="12"/>
        <v>150</v>
      </c>
      <c r="AD1843" s="14">
        <f t="shared" si="13"/>
        <v>2038</v>
      </c>
      <c r="AE1843" s="14">
        <f t="shared" si="14"/>
        <v>305</v>
      </c>
      <c r="AF1843" s="14">
        <f t="shared" si="15"/>
        <v>11</v>
      </c>
      <c r="AG1843" s="17">
        <f t="shared" si="16"/>
        <v>25.61581958</v>
      </c>
      <c r="AH1843" s="20">
        <f>12*(J1843*'Programas e Observações'!$C$8+K1843*'Programas e Observações'!$C$9+L1843*('Programas e Observações'!$C$8+'Programas e Observações'!$C$9)+M1843*'Programas e Observações'!$C$10)</f>
        <v>16405.2</v>
      </c>
      <c r="AI1843" s="20">
        <f>12*(J1843*'Programas e Observações'!$D$8+K1843*'Programas e Observações'!$D$9+L1843*('Programas e Observações'!$D$8+'Programas e Observações'!$D$9)+M1843*'Programas e Observações'!$D$10)</f>
        <v>30798.36</v>
      </c>
      <c r="AJ1843" s="13" t="s">
        <v>2708</v>
      </c>
      <c r="AK1843" s="13" t="s">
        <v>1558</v>
      </c>
    </row>
    <row r="1844" ht="15.75" customHeight="1">
      <c r="A1844" s="13" t="s">
        <v>7339</v>
      </c>
      <c r="B1844" s="13" t="s">
        <v>7340</v>
      </c>
      <c r="C1844" s="13" t="s">
        <v>7341</v>
      </c>
      <c r="D1844" s="13" t="s">
        <v>7261</v>
      </c>
      <c r="E1844" s="13" t="s">
        <v>7342</v>
      </c>
      <c r="F1844" s="13" t="s">
        <v>7343</v>
      </c>
      <c r="G1844" s="14">
        <v>15491.0</v>
      </c>
      <c r="H1844" s="16" t="b">
        <f>G1844&lt;'Programas e Observações'!$C$11</f>
        <v>1</v>
      </c>
      <c r="I1844" s="14">
        <v>205.0</v>
      </c>
      <c r="J1844" s="14">
        <v>43.0</v>
      </c>
      <c r="K1844" s="14">
        <v>13.0</v>
      </c>
      <c r="L1844" s="14">
        <v>15.0</v>
      </c>
      <c r="M1844" s="14">
        <v>0.0</v>
      </c>
      <c r="N1844" s="14">
        <v>177.0</v>
      </c>
      <c r="O1844" s="14">
        <v>16.0</v>
      </c>
      <c r="P1844" s="14">
        <v>1.0</v>
      </c>
      <c r="Q1844" s="14"/>
      <c r="R1844" s="17">
        <f t="shared" si="1"/>
        <v>13.23349041</v>
      </c>
      <c r="S1844" s="17">
        <f t="shared" si="2"/>
        <v>2.775805306</v>
      </c>
      <c r="T1844" s="17">
        <f t="shared" si="3"/>
        <v>0.8391969531</v>
      </c>
      <c r="U1844" s="17">
        <f t="shared" si="4"/>
        <v>0.9683041766</v>
      </c>
      <c r="V1844" s="17">
        <f t="shared" si="5"/>
        <v>0</v>
      </c>
      <c r="W1844" s="17">
        <f t="shared" si="6"/>
        <v>11.42598928</v>
      </c>
      <c r="X1844" s="17">
        <f t="shared" si="7"/>
        <v>1.032857788</v>
      </c>
      <c r="Y1844" s="14">
        <f t="shared" si="8"/>
        <v>9564</v>
      </c>
      <c r="Z1844" s="14">
        <f t="shared" si="9"/>
        <v>3112</v>
      </c>
      <c r="AA1844" s="14">
        <f t="shared" si="10"/>
        <v>831</v>
      </c>
      <c r="AB1844" s="14">
        <f t="shared" si="11"/>
        <v>1612</v>
      </c>
      <c r="AC1844" s="14">
        <f t="shared" si="12"/>
        <v>279</v>
      </c>
      <c r="AD1844" s="14">
        <f t="shared" si="13"/>
        <v>1845</v>
      </c>
      <c r="AE1844" s="14">
        <f t="shared" si="14"/>
        <v>340</v>
      </c>
      <c r="AF1844" s="14">
        <f t="shared" si="15"/>
        <v>18</v>
      </c>
      <c r="AG1844" s="17">
        <f t="shared" si="16"/>
        <v>31.15715403</v>
      </c>
      <c r="AH1844" s="20">
        <f>12*(J1844*'Programas e Observações'!$C$8+K1844*'Programas e Observações'!$C$9+L1844*('Programas e Observações'!$C$8+'Programas e Observações'!$C$9)+M1844*'Programas e Observações'!$C$10)</f>
        <v>25782</v>
      </c>
      <c r="AI1844" s="20">
        <f>12*(J1844*'Programas e Observações'!$D$8+K1844*'Programas e Observações'!$D$9+L1844*('Programas e Observações'!$D$8+'Programas e Observações'!$D$9)+M1844*'Programas e Observações'!$D$10)</f>
        <v>47245.92</v>
      </c>
      <c r="AJ1844" s="13" t="s">
        <v>2605</v>
      </c>
      <c r="AK1844" s="13" t="s">
        <v>4366</v>
      </c>
    </row>
    <row r="1845" ht="15.75" customHeight="1">
      <c r="A1845" s="13" t="s">
        <v>7344</v>
      </c>
      <c r="B1845" s="13" t="s">
        <v>7345</v>
      </c>
      <c r="C1845" s="13" t="s">
        <v>7346</v>
      </c>
      <c r="D1845" s="13" t="s">
        <v>7261</v>
      </c>
      <c r="E1845" s="13" t="s">
        <v>7347</v>
      </c>
      <c r="F1845" s="13" t="s">
        <v>7348</v>
      </c>
      <c r="G1845" s="14">
        <v>14178.0</v>
      </c>
      <c r="H1845" s="16" t="b">
        <f>G1845&lt;'Programas e Observações'!$C$11</f>
        <v>1</v>
      </c>
      <c r="I1845" s="14">
        <v>355.0</v>
      </c>
      <c r="J1845" s="14">
        <v>131.0</v>
      </c>
      <c r="K1845" s="14">
        <v>20.0</v>
      </c>
      <c r="L1845" s="14">
        <v>48.0</v>
      </c>
      <c r="M1845" s="14">
        <v>7.0</v>
      </c>
      <c r="N1845" s="14">
        <v>104.0</v>
      </c>
      <c r="O1845" s="14">
        <v>8.0</v>
      </c>
      <c r="P1845" s="14">
        <v>1.0</v>
      </c>
      <c r="Q1845" s="14"/>
      <c r="R1845" s="17">
        <f t="shared" si="1"/>
        <v>25.0387925</v>
      </c>
      <c r="S1845" s="17">
        <f t="shared" si="2"/>
        <v>9.23966709</v>
      </c>
      <c r="T1845" s="17">
        <f t="shared" si="3"/>
        <v>1.410636197</v>
      </c>
      <c r="U1845" s="17">
        <f t="shared" si="4"/>
        <v>3.385526873</v>
      </c>
      <c r="V1845" s="17">
        <f t="shared" si="5"/>
        <v>0.4937226689</v>
      </c>
      <c r="W1845" s="17">
        <f t="shared" si="6"/>
        <v>7.335308224</v>
      </c>
      <c r="X1845" s="17">
        <f t="shared" si="7"/>
        <v>0.5642544788</v>
      </c>
      <c r="Y1845" s="14">
        <f t="shared" si="8"/>
        <v>8075</v>
      </c>
      <c r="Z1845" s="14">
        <f t="shared" si="9"/>
        <v>3071</v>
      </c>
      <c r="AA1845" s="14">
        <f t="shared" si="10"/>
        <v>994</v>
      </c>
      <c r="AB1845" s="14">
        <f t="shared" si="11"/>
        <v>1362</v>
      </c>
      <c r="AC1845" s="14">
        <f t="shared" si="12"/>
        <v>381</v>
      </c>
      <c r="AD1845" s="14">
        <f t="shared" si="13"/>
        <v>2908</v>
      </c>
      <c r="AE1845" s="14">
        <f t="shared" si="14"/>
        <v>246</v>
      </c>
      <c r="AF1845" s="14">
        <f t="shared" si="15"/>
        <v>12</v>
      </c>
      <c r="AG1845" s="17">
        <f t="shared" si="16"/>
        <v>15.7281092</v>
      </c>
      <c r="AH1845" s="20">
        <f>12*(J1845*'Programas e Observações'!$C$8+K1845*'Programas e Observações'!$C$9+L1845*('Programas e Observações'!$C$8+'Programas e Observações'!$C$9)+M1845*'Programas e Observações'!$C$10)</f>
        <v>73879.56</v>
      </c>
      <c r="AI1845" s="20">
        <f>12*(J1845*'Programas e Observações'!$D$8+K1845*'Programas e Observações'!$D$9+L1845*('Programas e Observações'!$D$8+'Programas e Observações'!$D$9)+M1845*'Programas e Observações'!$D$10)</f>
        <v>139823.88</v>
      </c>
      <c r="AJ1845" s="13" t="s">
        <v>2800</v>
      </c>
      <c r="AK1845" s="13" t="s">
        <v>1412</v>
      </c>
    </row>
    <row r="1846" ht="15.75" customHeight="1">
      <c r="A1846" s="13" t="s">
        <v>7349</v>
      </c>
      <c r="B1846" s="13" t="s">
        <v>7350</v>
      </c>
      <c r="C1846" s="13" t="s">
        <v>7351</v>
      </c>
      <c r="D1846" s="13" t="s">
        <v>7261</v>
      </c>
      <c r="E1846" s="13" t="s">
        <v>7321</v>
      </c>
      <c r="F1846" s="13" t="s">
        <v>7322</v>
      </c>
      <c r="G1846" s="14">
        <v>11490.0</v>
      </c>
      <c r="H1846" s="16" t="b">
        <f>G1846&lt;'Programas e Observações'!$C$11</f>
        <v>1</v>
      </c>
      <c r="I1846" s="14">
        <v>0.0</v>
      </c>
      <c r="J1846" s="14">
        <v>0.0</v>
      </c>
      <c r="K1846" s="14">
        <v>0.0</v>
      </c>
      <c r="L1846" s="14">
        <v>0.0</v>
      </c>
      <c r="M1846" s="14">
        <v>0.0</v>
      </c>
      <c r="N1846" s="14">
        <v>38.0</v>
      </c>
      <c r="O1846" s="14">
        <v>19.0</v>
      </c>
      <c r="P1846" s="14">
        <v>0.0</v>
      </c>
      <c r="Q1846" s="14"/>
      <c r="R1846" s="17">
        <f t="shared" si="1"/>
        <v>0</v>
      </c>
      <c r="S1846" s="17">
        <f t="shared" si="2"/>
        <v>0</v>
      </c>
      <c r="T1846" s="17">
        <f t="shared" si="3"/>
        <v>0</v>
      </c>
      <c r="U1846" s="17">
        <f t="shared" si="4"/>
        <v>0</v>
      </c>
      <c r="V1846" s="17">
        <f t="shared" si="5"/>
        <v>0</v>
      </c>
      <c r="W1846" s="17">
        <f t="shared" si="6"/>
        <v>3.307223673</v>
      </c>
      <c r="X1846" s="17">
        <f t="shared" si="7"/>
        <v>1.653611836</v>
      </c>
      <c r="Y1846" s="14">
        <f t="shared" si="8"/>
        <v>39265</v>
      </c>
      <c r="Z1846" s="14">
        <f t="shared" si="9"/>
        <v>11611</v>
      </c>
      <c r="AA1846" s="14">
        <f t="shared" si="10"/>
        <v>5932</v>
      </c>
      <c r="AB1846" s="14">
        <f t="shared" si="11"/>
        <v>8834</v>
      </c>
      <c r="AC1846" s="14">
        <f t="shared" si="12"/>
        <v>2122</v>
      </c>
      <c r="AD1846" s="14">
        <f t="shared" si="13"/>
        <v>8128</v>
      </c>
      <c r="AE1846" s="14">
        <f t="shared" si="14"/>
        <v>2609</v>
      </c>
      <c r="AF1846" s="14">
        <f t="shared" si="15"/>
        <v>45</v>
      </c>
      <c r="AG1846" s="17">
        <f t="shared" si="16"/>
        <v>32.60660154</v>
      </c>
      <c r="AH1846" s="20">
        <f>12*(J1846*'Programas e Observações'!$C$8+K1846*'Programas e Observações'!$C$9+L1846*('Programas e Observações'!$C$8+'Programas e Observações'!$C$9)+M1846*'Programas e Observações'!$C$10)</f>
        <v>0</v>
      </c>
      <c r="AI1846" s="20">
        <f>12*(J1846*'Programas e Observações'!$D$8+K1846*'Programas e Observações'!$D$9+L1846*('Programas e Observações'!$D$8+'Programas e Observações'!$D$9)+M1846*'Programas e Observações'!$D$10)</f>
        <v>0</v>
      </c>
      <c r="AJ1846" s="13" t="s">
        <v>342</v>
      </c>
      <c r="AK1846" s="13" t="s">
        <v>343</v>
      </c>
    </row>
    <row r="1847" ht="15.75" customHeight="1">
      <c r="A1847" s="13" t="s">
        <v>7352</v>
      </c>
      <c r="B1847" s="13" t="s">
        <v>7353</v>
      </c>
      <c r="C1847" s="13" t="s">
        <v>7354</v>
      </c>
      <c r="D1847" s="13" t="s">
        <v>7261</v>
      </c>
      <c r="E1847" s="13" t="s">
        <v>7279</v>
      </c>
      <c r="F1847" s="13" t="s">
        <v>7280</v>
      </c>
      <c r="G1847" s="14">
        <v>14984.0</v>
      </c>
      <c r="H1847" s="16" t="b">
        <f>G1847&lt;'Programas e Observações'!$C$11</f>
        <v>1</v>
      </c>
      <c r="I1847" s="14">
        <v>0.0</v>
      </c>
      <c r="J1847" s="14">
        <v>0.0</v>
      </c>
      <c r="K1847" s="14">
        <v>0.0</v>
      </c>
      <c r="L1847" s="14">
        <v>0.0</v>
      </c>
      <c r="M1847" s="14">
        <v>0.0</v>
      </c>
      <c r="N1847" s="14">
        <v>87.0</v>
      </c>
      <c r="O1847" s="14">
        <v>8.0</v>
      </c>
      <c r="P1847" s="14">
        <v>0.0</v>
      </c>
      <c r="Q1847" s="14"/>
      <c r="R1847" s="17">
        <f t="shared" si="1"/>
        <v>0</v>
      </c>
      <c r="S1847" s="17">
        <f t="shared" si="2"/>
        <v>0</v>
      </c>
      <c r="T1847" s="17">
        <f t="shared" si="3"/>
        <v>0</v>
      </c>
      <c r="U1847" s="17">
        <f t="shared" si="4"/>
        <v>0</v>
      </c>
      <c r="V1847" s="17">
        <f t="shared" si="5"/>
        <v>0</v>
      </c>
      <c r="W1847" s="17">
        <f t="shared" si="6"/>
        <v>5.806193273</v>
      </c>
      <c r="X1847" s="17">
        <f t="shared" si="7"/>
        <v>0.5339028297</v>
      </c>
      <c r="Y1847" s="14">
        <f t="shared" si="8"/>
        <v>10399</v>
      </c>
      <c r="Z1847" s="14">
        <f t="shared" si="9"/>
        <v>2909</v>
      </c>
      <c r="AA1847" s="14">
        <f t="shared" si="10"/>
        <v>1100</v>
      </c>
      <c r="AB1847" s="14">
        <f t="shared" si="11"/>
        <v>1768</v>
      </c>
      <c r="AC1847" s="14">
        <f t="shared" si="12"/>
        <v>390</v>
      </c>
      <c r="AD1847" s="14">
        <f t="shared" si="13"/>
        <v>2008</v>
      </c>
      <c r="AE1847" s="14">
        <f t="shared" si="14"/>
        <v>422</v>
      </c>
      <c r="AF1847" s="14">
        <f t="shared" si="15"/>
        <v>17</v>
      </c>
      <c r="AG1847" s="17">
        <f t="shared" si="16"/>
        <v>28.55942304</v>
      </c>
      <c r="AH1847" s="20">
        <f>12*(J1847*'Programas e Observações'!$C$8+K1847*'Programas e Observações'!$C$9+L1847*('Programas e Observações'!$C$8+'Programas e Observações'!$C$9)+M1847*'Programas e Observações'!$C$10)</f>
        <v>0</v>
      </c>
      <c r="AI1847" s="20">
        <f>12*(J1847*'Programas e Observações'!$D$8+K1847*'Programas e Observações'!$D$9+L1847*('Programas e Observações'!$D$8+'Programas e Observações'!$D$9)+M1847*'Programas e Observações'!$D$10)</f>
        <v>0</v>
      </c>
      <c r="AJ1847" s="13" t="s">
        <v>342</v>
      </c>
      <c r="AK1847" s="13" t="s">
        <v>343</v>
      </c>
    </row>
    <row r="1848" ht="15.75" customHeight="1">
      <c r="A1848" s="13" t="s">
        <v>7355</v>
      </c>
      <c r="B1848" s="13" t="s">
        <v>7356</v>
      </c>
      <c r="C1848" s="13" t="s">
        <v>7357</v>
      </c>
      <c r="D1848" s="13" t="s">
        <v>7261</v>
      </c>
      <c r="E1848" s="13" t="s">
        <v>7321</v>
      </c>
      <c r="F1848" s="13" t="s">
        <v>7322</v>
      </c>
      <c r="G1848" s="14">
        <v>11498.0</v>
      </c>
      <c r="H1848" s="16" t="b">
        <f>G1848&lt;'Programas e Observações'!$C$11</f>
        <v>1</v>
      </c>
      <c r="I1848" s="14">
        <v>0.0</v>
      </c>
      <c r="J1848" s="14">
        <v>0.0</v>
      </c>
      <c r="K1848" s="14">
        <v>0.0</v>
      </c>
      <c r="L1848" s="14">
        <v>0.0</v>
      </c>
      <c r="M1848" s="14">
        <v>0.0</v>
      </c>
      <c r="N1848" s="14">
        <v>56.0</v>
      </c>
      <c r="O1848" s="14">
        <v>21.0</v>
      </c>
      <c r="P1848" s="14">
        <v>0.0</v>
      </c>
      <c r="Q1848" s="14"/>
      <c r="R1848" s="17">
        <f t="shared" si="1"/>
        <v>0</v>
      </c>
      <c r="S1848" s="17">
        <f t="shared" si="2"/>
        <v>0</v>
      </c>
      <c r="T1848" s="17">
        <f t="shared" si="3"/>
        <v>0</v>
      </c>
      <c r="U1848" s="17">
        <f t="shared" si="4"/>
        <v>0</v>
      </c>
      <c r="V1848" s="17">
        <f t="shared" si="5"/>
        <v>0</v>
      </c>
      <c r="W1848" s="17">
        <f t="shared" si="6"/>
        <v>4.870412246</v>
      </c>
      <c r="X1848" s="17">
        <f t="shared" si="7"/>
        <v>1.826404592</v>
      </c>
      <c r="Y1848" s="14">
        <f t="shared" si="8"/>
        <v>39265</v>
      </c>
      <c r="Z1848" s="14">
        <f t="shared" si="9"/>
        <v>11611</v>
      </c>
      <c r="AA1848" s="14">
        <f t="shared" si="10"/>
        <v>5932</v>
      </c>
      <c r="AB1848" s="14">
        <f t="shared" si="11"/>
        <v>8834</v>
      </c>
      <c r="AC1848" s="14">
        <f t="shared" si="12"/>
        <v>2122</v>
      </c>
      <c r="AD1848" s="14">
        <f t="shared" si="13"/>
        <v>8128</v>
      </c>
      <c r="AE1848" s="14">
        <f t="shared" si="14"/>
        <v>2609</v>
      </c>
      <c r="AF1848" s="14">
        <f t="shared" si="15"/>
        <v>45</v>
      </c>
      <c r="AG1848" s="17">
        <f t="shared" si="16"/>
        <v>32.60660154</v>
      </c>
      <c r="AH1848" s="20">
        <f>12*(J1848*'Programas e Observações'!$C$8+K1848*'Programas e Observações'!$C$9+L1848*('Programas e Observações'!$C$8+'Programas e Observações'!$C$9)+M1848*'Programas e Observações'!$C$10)</f>
        <v>0</v>
      </c>
      <c r="AI1848" s="20">
        <f>12*(J1848*'Programas e Observações'!$D$8+K1848*'Programas e Observações'!$D$9+L1848*('Programas e Observações'!$D$8+'Programas e Observações'!$D$9)+M1848*'Programas e Observações'!$D$10)</f>
        <v>0</v>
      </c>
      <c r="AJ1848" s="13" t="s">
        <v>342</v>
      </c>
      <c r="AK1848" s="13" t="s">
        <v>343</v>
      </c>
    </row>
    <row r="1849" ht="15.75" customHeight="1">
      <c r="A1849" s="13" t="s">
        <v>7358</v>
      </c>
      <c r="B1849" s="13" t="s">
        <v>7359</v>
      </c>
      <c r="C1849" s="13" t="s">
        <v>7360</v>
      </c>
      <c r="D1849" s="13" t="s">
        <v>7261</v>
      </c>
      <c r="E1849" s="13" t="s">
        <v>7342</v>
      </c>
      <c r="F1849" s="13" t="s">
        <v>7343</v>
      </c>
      <c r="G1849" s="14">
        <v>11248.0</v>
      </c>
      <c r="H1849" s="16" t="b">
        <f>G1849&lt;'Programas e Observações'!$C$11</f>
        <v>1</v>
      </c>
      <c r="I1849" s="14">
        <v>557.0</v>
      </c>
      <c r="J1849" s="14">
        <v>150.0</v>
      </c>
      <c r="K1849" s="14">
        <v>31.0</v>
      </c>
      <c r="L1849" s="14">
        <v>82.0</v>
      </c>
      <c r="M1849" s="14">
        <v>17.0</v>
      </c>
      <c r="N1849" s="14">
        <v>68.0</v>
      </c>
      <c r="O1849" s="14">
        <v>17.0</v>
      </c>
      <c r="P1849" s="14">
        <v>0.0</v>
      </c>
      <c r="Q1849" s="14"/>
      <c r="R1849" s="17">
        <f t="shared" si="1"/>
        <v>49.51991465</v>
      </c>
      <c r="S1849" s="17">
        <f t="shared" si="2"/>
        <v>13.33570413</v>
      </c>
      <c r="T1849" s="17">
        <f t="shared" si="3"/>
        <v>2.756045519</v>
      </c>
      <c r="U1849" s="17">
        <f t="shared" si="4"/>
        <v>7.290184922</v>
      </c>
      <c r="V1849" s="17">
        <f t="shared" si="5"/>
        <v>1.511379801</v>
      </c>
      <c r="W1849" s="17">
        <f t="shared" si="6"/>
        <v>6.045519203</v>
      </c>
      <c r="X1849" s="17">
        <f t="shared" si="7"/>
        <v>1.511379801</v>
      </c>
      <c r="Y1849" s="14">
        <f t="shared" si="8"/>
        <v>9564</v>
      </c>
      <c r="Z1849" s="14">
        <f t="shared" si="9"/>
        <v>3112</v>
      </c>
      <c r="AA1849" s="14">
        <f t="shared" si="10"/>
        <v>831</v>
      </c>
      <c r="AB1849" s="14">
        <f t="shared" si="11"/>
        <v>1612</v>
      </c>
      <c r="AC1849" s="14">
        <f t="shared" si="12"/>
        <v>279</v>
      </c>
      <c r="AD1849" s="14">
        <f t="shared" si="13"/>
        <v>1845</v>
      </c>
      <c r="AE1849" s="14">
        <f t="shared" si="14"/>
        <v>340</v>
      </c>
      <c r="AF1849" s="14">
        <f t="shared" si="15"/>
        <v>18</v>
      </c>
      <c r="AG1849" s="17">
        <f t="shared" si="16"/>
        <v>31.15715403</v>
      </c>
      <c r="AH1849" s="20">
        <f>12*(J1849*'Programas e Observações'!$C$8+K1849*'Programas e Observações'!$C$9+L1849*('Programas e Observações'!$C$8+'Programas e Observações'!$C$9)+M1849*'Programas e Observações'!$C$10)</f>
        <v>112601.16</v>
      </c>
      <c r="AI1849" s="20">
        <f>12*(J1849*'Programas e Observações'!$D$8+K1849*'Programas e Observações'!$D$9+L1849*('Programas e Observações'!$D$8+'Programas e Observações'!$D$9)+M1849*'Programas e Observações'!$D$10)</f>
        <v>198721.2</v>
      </c>
      <c r="AJ1849" s="13" t="s">
        <v>7361</v>
      </c>
      <c r="AK1849" s="13" t="s">
        <v>1266</v>
      </c>
    </row>
    <row r="1850" ht="15.75" customHeight="1">
      <c r="A1850" s="13" t="s">
        <v>7362</v>
      </c>
      <c r="B1850" s="13" t="s">
        <v>7363</v>
      </c>
      <c r="C1850" s="13" t="s">
        <v>7364</v>
      </c>
      <c r="D1850" s="13" t="s">
        <v>7261</v>
      </c>
      <c r="E1850" s="13" t="s">
        <v>7272</v>
      </c>
      <c r="F1850" s="13" t="s">
        <v>7273</v>
      </c>
      <c r="G1850" s="14">
        <v>16361.0</v>
      </c>
      <c r="H1850" s="16" t="b">
        <f>G1850&lt;'Programas e Observações'!$C$11</f>
        <v>1</v>
      </c>
      <c r="I1850" s="14">
        <v>685.0</v>
      </c>
      <c r="J1850" s="14">
        <v>203.0</v>
      </c>
      <c r="K1850" s="14">
        <v>104.0</v>
      </c>
      <c r="L1850" s="14">
        <v>169.0</v>
      </c>
      <c r="M1850" s="14">
        <v>24.0</v>
      </c>
      <c r="N1850" s="14">
        <v>95.0</v>
      </c>
      <c r="O1850" s="14">
        <v>21.0</v>
      </c>
      <c r="P1850" s="14">
        <v>1.0</v>
      </c>
      <c r="Q1850" s="14"/>
      <c r="R1850" s="17">
        <f t="shared" si="1"/>
        <v>41.86785649</v>
      </c>
      <c r="S1850" s="17">
        <f t="shared" si="2"/>
        <v>12.40755455</v>
      </c>
      <c r="T1850" s="17">
        <f t="shared" si="3"/>
        <v>6.356579671</v>
      </c>
      <c r="U1850" s="17">
        <f t="shared" si="4"/>
        <v>10.32944197</v>
      </c>
      <c r="V1850" s="17">
        <f t="shared" si="5"/>
        <v>1.466903001</v>
      </c>
      <c r="W1850" s="17">
        <f t="shared" si="6"/>
        <v>5.806491046</v>
      </c>
      <c r="X1850" s="17">
        <f t="shared" si="7"/>
        <v>1.283540126</v>
      </c>
      <c r="Y1850" s="14">
        <f t="shared" si="8"/>
        <v>12600</v>
      </c>
      <c r="Z1850" s="14">
        <f t="shared" si="9"/>
        <v>3252</v>
      </c>
      <c r="AA1850" s="14">
        <f t="shared" si="10"/>
        <v>1809</v>
      </c>
      <c r="AB1850" s="14">
        <f t="shared" si="11"/>
        <v>2870</v>
      </c>
      <c r="AC1850" s="14">
        <f t="shared" si="12"/>
        <v>503</v>
      </c>
      <c r="AD1850" s="14">
        <f t="shared" si="13"/>
        <v>2525</v>
      </c>
      <c r="AE1850" s="14">
        <f t="shared" si="14"/>
        <v>529</v>
      </c>
      <c r="AF1850" s="14">
        <f t="shared" si="15"/>
        <v>18</v>
      </c>
      <c r="AG1850" s="17">
        <f t="shared" si="16"/>
        <v>24.27806477</v>
      </c>
      <c r="AH1850" s="20">
        <f>12*(J1850*'Programas e Observações'!$C$8+K1850*'Programas e Observações'!$C$9+L1850*('Programas e Observações'!$C$8+'Programas e Observações'!$C$9)+M1850*'Programas e Observações'!$C$10)</f>
        <v>225600.12</v>
      </c>
      <c r="AI1850" s="20">
        <f>12*(J1850*'Programas e Observações'!$D$8+K1850*'Programas e Observações'!$D$9+L1850*('Programas e Observações'!$D$8+'Programas e Observações'!$D$9)+M1850*'Programas e Observações'!$D$10)</f>
        <v>365625.72</v>
      </c>
      <c r="AJ1850" s="13" t="s">
        <v>4634</v>
      </c>
      <c r="AK1850" s="13" t="s">
        <v>7365</v>
      </c>
    </row>
    <row r="1851" ht="15.75" customHeight="1">
      <c r="A1851" s="13" t="s">
        <v>7366</v>
      </c>
      <c r="B1851" s="13" t="s">
        <v>7367</v>
      </c>
      <c r="C1851" s="13" t="s">
        <v>7368</v>
      </c>
      <c r="D1851" s="13" t="s">
        <v>7261</v>
      </c>
      <c r="E1851" s="13" t="s">
        <v>7295</v>
      </c>
      <c r="F1851" s="13" t="s">
        <v>7296</v>
      </c>
      <c r="G1851" s="14">
        <v>7101.0</v>
      </c>
      <c r="H1851" s="16" t="b">
        <f>G1851&lt;'Programas e Observações'!$C$11</f>
        <v>1</v>
      </c>
      <c r="I1851" s="14">
        <v>264.0</v>
      </c>
      <c r="J1851" s="14">
        <v>114.0</v>
      </c>
      <c r="K1851" s="14">
        <v>15.0</v>
      </c>
      <c r="L1851" s="14">
        <v>56.0</v>
      </c>
      <c r="M1851" s="14">
        <v>6.0</v>
      </c>
      <c r="N1851" s="14">
        <v>22.0</v>
      </c>
      <c r="O1851" s="14">
        <v>4.0</v>
      </c>
      <c r="P1851" s="14">
        <v>1.0</v>
      </c>
      <c r="Q1851" s="14"/>
      <c r="R1851" s="17">
        <f t="shared" si="1"/>
        <v>37.17786227</v>
      </c>
      <c r="S1851" s="17">
        <f t="shared" si="2"/>
        <v>16.05407689</v>
      </c>
      <c r="T1851" s="17">
        <f t="shared" si="3"/>
        <v>2.112378538</v>
      </c>
      <c r="U1851" s="17">
        <f t="shared" si="4"/>
        <v>7.886213209</v>
      </c>
      <c r="V1851" s="17">
        <f t="shared" si="5"/>
        <v>0.8449514153</v>
      </c>
      <c r="W1851" s="17">
        <f t="shared" si="6"/>
        <v>3.098155189</v>
      </c>
      <c r="X1851" s="17">
        <f t="shared" si="7"/>
        <v>0.5633009435</v>
      </c>
      <c r="Y1851" s="14">
        <f t="shared" si="8"/>
        <v>25583</v>
      </c>
      <c r="Z1851" s="14">
        <f t="shared" si="9"/>
        <v>9023</v>
      </c>
      <c r="AA1851" s="14">
        <f t="shared" si="10"/>
        <v>2689</v>
      </c>
      <c r="AB1851" s="14">
        <f t="shared" si="11"/>
        <v>6004</v>
      </c>
      <c r="AC1851" s="14">
        <f t="shared" si="12"/>
        <v>1104</v>
      </c>
      <c r="AD1851" s="14">
        <f t="shared" si="13"/>
        <v>3271</v>
      </c>
      <c r="AE1851" s="14">
        <f t="shared" si="14"/>
        <v>572</v>
      </c>
      <c r="AF1851" s="14">
        <f t="shared" si="15"/>
        <v>15</v>
      </c>
      <c r="AG1851" s="17">
        <f t="shared" si="16"/>
        <v>50.10831371</v>
      </c>
      <c r="AH1851" s="20">
        <f>12*(J1851*'Programas e Observações'!$C$8+K1851*'Programas e Observações'!$C$9+L1851*('Programas e Observações'!$C$8+'Programas e Observações'!$C$9)+M1851*'Programas e Observações'!$C$10)</f>
        <v>73093.08</v>
      </c>
      <c r="AI1851" s="20">
        <f>12*(J1851*'Programas e Observações'!$D$8+K1851*'Programas e Observações'!$D$9+L1851*('Programas e Observações'!$D$8+'Programas e Observações'!$D$9)+M1851*'Programas e Observações'!$D$10)</f>
        <v>135851.16</v>
      </c>
      <c r="AJ1851" s="13" t="s">
        <v>524</v>
      </c>
      <c r="AK1851" s="13" t="s">
        <v>2355</v>
      </c>
    </row>
    <row r="1852" ht="15.75" customHeight="1">
      <c r="A1852" s="13" t="s">
        <v>7369</v>
      </c>
      <c r="B1852" s="13" t="s">
        <v>7370</v>
      </c>
      <c r="C1852" s="13" t="s">
        <v>7371</v>
      </c>
      <c r="D1852" s="13" t="s">
        <v>7261</v>
      </c>
      <c r="E1852" s="13" t="s">
        <v>7289</v>
      </c>
      <c r="F1852" s="13" t="s">
        <v>7290</v>
      </c>
      <c r="G1852" s="14">
        <v>14440.0</v>
      </c>
      <c r="H1852" s="16" t="b">
        <f>G1852&lt;'Programas e Observações'!$C$11</f>
        <v>1</v>
      </c>
      <c r="I1852" s="14">
        <v>859.0</v>
      </c>
      <c r="J1852" s="14">
        <v>448.0</v>
      </c>
      <c r="K1852" s="14">
        <v>57.0</v>
      </c>
      <c r="L1852" s="14">
        <v>139.0</v>
      </c>
      <c r="M1852" s="14">
        <v>15.0</v>
      </c>
      <c r="N1852" s="14">
        <v>105.0</v>
      </c>
      <c r="O1852" s="14">
        <v>22.0</v>
      </c>
      <c r="P1852" s="14">
        <v>0.0</v>
      </c>
      <c r="Q1852" s="14"/>
      <c r="R1852" s="17">
        <f t="shared" si="1"/>
        <v>59.48753463</v>
      </c>
      <c r="S1852" s="17">
        <f t="shared" si="2"/>
        <v>31.02493075</v>
      </c>
      <c r="T1852" s="17">
        <f t="shared" si="3"/>
        <v>3.947368421</v>
      </c>
      <c r="U1852" s="17">
        <f t="shared" si="4"/>
        <v>9.626038781</v>
      </c>
      <c r="V1852" s="17">
        <f t="shared" si="5"/>
        <v>1.038781163</v>
      </c>
      <c r="W1852" s="17">
        <f t="shared" si="6"/>
        <v>7.271468144</v>
      </c>
      <c r="X1852" s="17">
        <f t="shared" si="7"/>
        <v>1.523545706</v>
      </c>
      <c r="Y1852" s="14">
        <f t="shared" si="8"/>
        <v>20365</v>
      </c>
      <c r="Z1852" s="14">
        <f t="shared" si="9"/>
        <v>10116</v>
      </c>
      <c r="AA1852" s="14">
        <f t="shared" si="10"/>
        <v>1171</v>
      </c>
      <c r="AB1852" s="14">
        <f t="shared" si="11"/>
        <v>2878</v>
      </c>
      <c r="AC1852" s="14">
        <f t="shared" si="12"/>
        <v>408</v>
      </c>
      <c r="AD1852" s="14">
        <f t="shared" si="13"/>
        <v>3343</v>
      </c>
      <c r="AE1852" s="14">
        <f t="shared" si="14"/>
        <v>564</v>
      </c>
      <c r="AF1852" s="14">
        <f t="shared" si="15"/>
        <v>10</v>
      </c>
      <c r="AG1852" s="17">
        <f t="shared" si="16"/>
        <v>49.68915305</v>
      </c>
      <c r="AH1852" s="20">
        <f>12*(J1852*'Programas e Observações'!$C$8+K1852*'Programas e Observações'!$C$9+L1852*('Programas e Observações'!$C$8+'Programas e Observações'!$C$9)+M1852*'Programas e Observações'!$C$10)</f>
        <v>224329.8</v>
      </c>
      <c r="AI1852" s="20">
        <f>12*(J1852*'Programas e Observações'!$D$8+K1852*'Programas e Observações'!$D$9+L1852*('Programas e Observações'!$D$8+'Programas e Observações'!$D$9)+M1852*'Programas e Observações'!$D$10)</f>
        <v>439886.28</v>
      </c>
      <c r="AJ1852" s="13" t="s">
        <v>7372</v>
      </c>
      <c r="AK1852" s="13" t="s">
        <v>875</v>
      </c>
    </row>
    <row r="1853" ht="15.75" customHeight="1">
      <c r="A1853" s="13" t="s">
        <v>7373</v>
      </c>
      <c r="B1853" s="13" t="s">
        <v>7374</v>
      </c>
      <c r="C1853" s="13" t="s">
        <v>7375</v>
      </c>
      <c r="D1853" s="13" t="s">
        <v>7261</v>
      </c>
      <c r="E1853" s="13" t="s">
        <v>7272</v>
      </c>
      <c r="F1853" s="13" t="s">
        <v>7273</v>
      </c>
      <c r="G1853" s="14">
        <v>11953.0</v>
      </c>
      <c r="H1853" s="16" t="b">
        <f>G1853&lt;'Programas e Observações'!$C$11</f>
        <v>1</v>
      </c>
      <c r="I1853" s="14">
        <v>0.0</v>
      </c>
      <c r="J1853" s="14">
        <v>0.0</v>
      </c>
      <c r="K1853" s="14">
        <v>0.0</v>
      </c>
      <c r="L1853" s="14">
        <v>0.0</v>
      </c>
      <c r="M1853" s="14">
        <v>0.0</v>
      </c>
      <c r="N1853" s="14">
        <v>87.0</v>
      </c>
      <c r="O1853" s="14">
        <v>14.0</v>
      </c>
      <c r="P1853" s="14">
        <v>1.0</v>
      </c>
      <c r="Q1853" s="14"/>
      <c r="R1853" s="17">
        <f t="shared" si="1"/>
        <v>0</v>
      </c>
      <c r="S1853" s="17">
        <f t="shared" si="2"/>
        <v>0</v>
      </c>
      <c r="T1853" s="17">
        <f t="shared" si="3"/>
        <v>0</v>
      </c>
      <c r="U1853" s="17">
        <f t="shared" si="4"/>
        <v>0</v>
      </c>
      <c r="V1853" s="17">
        <f t="shared" si="5"/>
        <v>0</v>
      </c>
      <c r="W1853" s="17">
        <f t="shared" si="6"/>
        <v>7.278507488</v>
      </c>
      <c r="X1853" s="17">
        <f t="shared" si="7"/>
        <v>1.171254078</v>
      </c>
      <c r="Y1853" s="14">
        <f t="shared" si="8"/>
        <v>12600</v>
      </c>
      <c r="Z1853" s="14">
        <f t="shared" si="9"/>
        <v>3252</v>
      </c>
      <c r="AA1853" s="14">
        <f t="shared" si="10"/>
        <v>1809</v>
      </c>
      <c r="AB1853" s="14">
        <f t="shared" si="11"/>
        <v>2870</v>
      </c>
      <c r="AC1853" s="14">
        <f t="shared" si="12"/>
        <v>503</v>
      </c>
      <c r="AD1853" s="14">
        <f t="shared" si="13"/>
        <v>2525</v>
      </c>
      <c r="AE1853" s="14">
        <f t="shared" si="14"/>
        <v>529</v>
      </c>
      <c r="AF1853" s="14">
        <f t="shared" si="15"/>
        <v>18</v>
      </c>
      <c r="AG1853" s="17">
        <f t="shared" si="16"/>
        <v>24.27806477</v>
      </c>
      <c r="AH1853" s="20">
        <f>12*(J1853*'Programas e Observações'!$C$8+K1853*'Programas e Observações'!$C$9+L1853*('Programas e Observações'!$C$8+'Programas e Observações'!$C$9)+M1853*'Programas e Observações'!$C$10)</f>
        <v>0</v>
      </c>
      <c r="AI1853" s="20">
        <f>12*(J1853*'Programas e Observações'!$D$8+K1853*'Programas e Observações'!$D$9+L1853*('Programas e Observações'!$D$8+'Programas e Observações'!$D$9)+M1853*'Programas e Observações'!$D$10)</f>
        <v>0</v>
      </c>
      <c r="AJ1853" s="13" t="s">
        <v>342</v>
      </c>
      <c r="AK1853" s="13" t="s">
        <v>343</v>
      </c>
    </row>
    <row r="1854" ht="15.75" customHeight="1">
      <c r="A1854" s="13" t="s">
        <v>7376</v>
      </c>
      <c r="B1854" s="13" t="s">
        <v>7377</v>
      </c>
      <c r="C1854" s="13" t="s">
        <v>7378</v>
      </c>
      <c r="D1854" s="13" t="s">
        <v>7261</v>
      </c>
      <c r="E1854" s="13" t="s">
        <v>7284</v>
      </c>
      <c r="F1854" s="13" t="s">
        <v>4992</v>
      </c>
      <c r="G1854" s="14">
        <v>50308.0</v>
      </c>
      <c r="H1854" s="16" t="b">
        <f>G1854&lt;'Programas e Observações'!$C$11</f>
        <v>0</v>
      </c>
      <c r="I1854" s="14">
        <v>1437.0</v>
      </c>
      <c r="J1854" s="14">
        <v>339.0</v>
      </c>
      <c r="K1854" s="14">
        <v>172.0</v>
      </c>
      <c r="L1854" s="14">
        <v>344.0</v>
      </c>
      <c r="M1854" s="14">
        <v>40.0</v>
      </c>
      <c r="N1854" s="14">
        <v>242.0</v>
      </c>
      <c r="O1854" s="14">
        <v>50.0</v>
      </c>
      <c r="P1854" s="14">
        <v>1.0</v>
      </c>
      <c r="Q1854" s="14">
        <v>52.0</v>
      </c>
      <c r="R1854" s="17">
        <f t="shared" si="1"/>
        <v>28.56404548</v>
      </c>
      <c r="S1854" s="17">
        <f t="shared" si="2"/>
        <v>6.738490896</v>
      </c>
      <c r="T1854" s="17">
        <f t="shared" si="3"/>
        <v>3.418939334</v>
      </c>
      <c r="U1854" s="17">
        <f t="shared" si="4"/>
        <v>6.837878667</v>
      </c>
      <c r="V1854" s="17">
        <f t="shared" si="5"/>
        <v>0.7951021706</v>
      </c>
      <c r="W1854" s="17">
        <f t="shared" si="6"/>
        <v>4.810368132</v>
      </c>
      <c r="X1854" s="17">
        <f t="shared" si="7"/>
        <v>0.9938777133</v>
      </c>
      <c r="Y1854" s="14">
        <f t="shared" si="8"/>
        <v>19878</v>
      </c>
      <c r="Z1854" s="14">
        <f t="shared" si="9"/>
        <v>4949</v>
      </c>
      <c r="AA1854" s="14">
        <f t="shared" si="10"/>
        <v>2520</v>
      </c>
      <c r="AB1854" s="14">
        <f t="shared" si="11"/>
        <v>3800</v>
      </c>
      <c r="AC1854" s="14">
        <f t="shared" si="12"/>
        <v>951</v>
      </c>
      <c r="AD1854" s="14">
        <f t="shared" si="13"/>
        <v>3218</v>
      </c>
      <c r="AE1854" s="14">
        <f t="shared" si="14"/>
        <v>711</v>
      </c>
      <c r="AF1854" s="14">
        <f t="shared" si="15"/>
        <v>18</v>
      </c>
      <c r="AG1854" s="17">
        <f t="shared" si="16"/>
        <v>33.13618542</v>
      </c>
      <c r="AH1854" s="20">
        <f>12*(J1854*'Programas e Observações'!$C$8+K1854*'Programas e Observações'!$C$9+L1854*('Programas e Observações'!$C$8+'Programas e Observações'!$C$9)+M1854*'Programas e Observações'!$C$10)</f>
        <v>419585.4</v>
      </c>
      <c r="AI1854" s="20">
        <f>12*(J1854*'Programas e Observações'!$D$8+K1854*'Programas e Observações'!$D$9+L1854*('Programas e Observações'!$D$8+'Programas e Observações'!$D$9)+M1854*'Programas e Observações'!$D$10)</f>
        <v>676936.32</v>
      </c>
      <c r="AJ1854" s="13" t="s">
        <v>4425</v>
      </c>
      <c r="AK1854" s="13" t="s">
        <v>7379</v>
      </c>
    </row>
    <row r="1855" ht="15.75" customHeight="1">
      <c r="A1855" s="13" t="s">
        <v>7380</v>
      </c>
      <c r="B1855" s="13" t="s">
        <v>7381</v>
      </c>
      <c r="C1855" s="13" t="s">
        <v>7382</v>
      </c>
      <c r="D1855" s="13" t="s">
        <v>7261</v>
      </c>
      <c r="E1855" s="13" t="s">
        <v>7272</v>
      </c>
      <c r="F1855" s="13" t="s">
        <v>7273</v>
      </c>
      <c r="G1855" s="14">
        <v>10106.0</v>
      </c>
      <c r="H1855" s="16" t="b">
        <f>G1855&lt;'Programas e Observações'!$C$11</f>
        <v>1</v>
      </c>
      <c r="I1855" s="14">
        <v>0.0</v>
      </c>
      <c r="J1855" s="14">
        <v>0.0</v>
      </c>
      <c r="K1855" s="14">
        <v>0.0</v>
      </c>
      <c r="L1855" s="14">
        <v>0.0</v>
      </c>
      <c r="M1855" s="14">
        <v>0.0</v>
      </c>
      <c r="N1855" s="14">
        <v>43.0</v>
      </c>
      <c r="O1855" s="14">
        <v>18.0</v>
      </c>
      <c r="P1855" s="14">
        <v>0.0</v>
      </c>
      <c r="Q1855" s="14"/>
      <c r="R1855" s="17">
        <f t="shared" si="1"/>
        <v>0</v>
      </c>
      <c r="S1855" s="17">
        <f t="shared" si="2"/>
        <v>0</v>
      </c>
      <c r="T1855" s="17">
        <f t="shared" si="3"/>
        <v>0</v>
      </c>
      <c r="U1855" s="17">
        <f t="shared" si="4"/>
        <v>0</v>
      </c>
      <c r="V1855" s="17">
        <f t="shared" si="5"/>
        <v>0</v>
      </c>
      <c r="W1855" s="17">
        <f t="shared" si="6"/>
        <v>4.25489808</v>
      </c>
      <c r="X1855" s="17">
        <f t="shared" si="7"/>
        <v>1.781120127</v>
      </c>
      <c r="Y1855" s="14">
        <f t="shared" si="8"/>
        <v>12600</v>
      </c>
      <c r="Z1855" s="14">
        <f t="shared" si="9"/>
        <v>3252</v>
      </c>
      <c r="AA1855" s="14">
        <f t="shared" si="10"/>
        <v>1809</v>
      </c>
      <c r="AB1855" s="14">
        <f t="shared" si="11"/>
        <v>2870</v>
      </c>
      <c r="AC1855" s="14">
        <f t="shared" si="12"/>
        <v>503</v>
      </c>
      <c r="AD1855" s="14">
        <f t="shared" si="13"/>
        <v>2525</v>
      </c>
      <c r="AE1855" s="14">
        <f t="shared" si="14"/>
        <v>529</v>
      </c>
      <c r="AF1855" s="14">
        <f t="shared" si="15"/>
        <v>18</v>
      </c>
      <c r="AG1855" s="17">
        <f t="shared" si="16"/>
        <v>24.27806477</v>
      </c>
      <c r="AH1855" s="20">
        <f>12*(J1855*'Programas e Observações'!$C$8+K1855*'Programas e Observações'!$C$9+L1855*('Programas e Observações'!$C$8+'Programas e Observações'!$C$9)+M1855*'Programas e Observações'!$C$10)</f>
        <v>0</v>
      </c>
      <c r="AI1855" s="20">
        <f>12*(J1855*'Programas e Observações'!$D$8+K1855*'Programas e Observações'!$D$9+L1855*('Programas e Observações'!$D$8+'Programas e Observações'!$D$9)+M1855*'Programas e Observações'!$D$10)</f>
        <v>0</v>
      </c>
      <c r="AJ1855" s="13" t="s">
        <v>342</v>
      </c>
      <c r="AK1855" s="13" t="s">
        <v>343</v>
      </c>
    </row>
    <row r="1856" ht="15.75" customHeight="1">
      <c r="A1856" s="13" t="s">
        <v>7383</v>
      </c>
      <c r="B1856" s="13" t="s">
        <v>7384</v>
      </c>
      <c r="C1856" s="13" t="s">
        <v>7385</v>
      </c>
      <c r="D1856" s="13" t="s">
        <v>7261</v>
      </c>
      <c r="E1856" s="13" t="s">
        <v>7386</v>
      </c>
      <c r="F1856" s="13" t="s">
        <v>7387</v>
      </c>
      <c r="G1856" s="14">
        <v>10433.0</v>
      </c>
      <c r="H1856" s="16" t="b">
        <f>G1856&lt;'Programas e Observações'!$C$11</f>
        <v>1</v>
      </c>
      <c r="I1856" s="14">
        <v>209.0</v>
      </c>
      <c r="J1856" s="14">
        <v>72.0</v>
      </c>
      <c r="K1856" s="14">
        <v>22.0</v>
      </c>
      <c r="L1856" s="14">
        <v>44.0</v>
      </c>
      <c r="M1856" s="14">
        <v>5.0</v>
      </c>
      <c r="N1856" s="14">
        <v>30.0</v>
      </c>
      <c r="O1856" s="14">
        <v>10.0</v>
      </c>
      <c r="P1856" s="14">
        <v>0.0</v>
      </c>
      <c r="Q1856" s="14"/>
      <c r="R1856" s="17">
        <f t="shared" si="1"/>
        <v>20.0325889</v>
      </c>
      <c r="S1856" s="17">
        <f t="shared" si="2"/>
        <v>6.901178951</v>
      </c>
      <c r="T1856" s="17">
        <f t="shared" si="3"/>
        <v>2.108693568</v>
      </c>
      <c r="U1856" s="17">
        <f t="shared" si="4"/>
        <v>4.217387137</v>
      </c>
      <c r="V1856" s="17">
        <f t="shared" si="5"/>
        <v>0.4792485383</v>
      </c>
      <c r="W1856" s="17">
        <f t="shared" si="6"/>
        <v>2.87549123</v>
      </c>
      <c r="X1856" s="17">
        <f t="shared" si="7"/>
        <v>0.9584970766</v>
      </c>
      <c r="Y1856" s="14">
        <f t="shared" si="8"/>
        <v>5585</v>
      </c>
      <c r="Z1856" s="14">
        <f t="shared" si="9"/>
        <v>2311</v>
      </c>
      <c r="AA1856" s="14">
        <f t="shared" si="10"/>
        <v>476</v>
      </c>
      <c r="AB1856" s="14">
        <f t="shared" si="11"/>
        <v>1122</v>
      </c>
      <c r="AC1856" s="14">
        <f t="shared" si="12"/>
        <v>224</v>
      </c>
      <c r="AD1856" s="14">
        <f t="shared" si="13"/>
        <v>1763</v>
      </c>
      <c r="AE1856" s="14">
        <f t="shared" si="14"/>
        <v>115</v>
      </c>
      <c r="AF1856" s="14">
        <f t="shared" si="15"/>
        <v>15</v>
      </c>
      <c r="AG1856" s="17">
        <f t="shared" si="16"/>
        <v>16.81271806</v>
      </c>
      <c r="AH1856" s="20">
        <f>12*(J1856*'Programas e Observações'!$C$8+K1856*'Programas e Observações'!$C$9+L1856*('Programas e Observações'!$C$8+'Programas e Observações'!$C$9)+M1856*'Programas e Observações'!$C$10)</f>
        <v>59294.4</v>
      </c>
      <c r="AI1856" s="20">
        <f>12*(J1856*'Programas e Observações'!$D$8+K1856*'Programas e Observações'!$D$9+L1856*('Programas e Observações'!$D$8+'Programas e Observações'!$D$9)+M1856*'Programas e Observações'!$D$10)</f>
        <v>102509.64</v>
      </c>
      <c r="AJ1856" s="13" t="s">
        <v>2388</v>
      </c>
      <c r="AK1856" s="13" t="s">
        <v>414</v>
      </c>
    </row>
    <row r="1857" ht="15.75" customHeight="1">
      <c r="A1857" s="13" t="s">
        <v>7388</v>
      </c>
      <c r="B1857" s="13" t="s">
        <v>7389</v>
      </c>
      <c r="C1857" s="13" t="s">
        <v>7390</v>
      </c>
      <c r="D1857" s="13" t="s">
        <v>7261</v>
      </c>
      <c r="E1857" s="13" t="s">
        <v>7315</v>
      </c>
      <c r="F1857" s="13" t="s">
        <v>7316</v>
      </c>
      <c r="G1857" s="14">
        <v>8993.0</v>
      </c>
      <c r="H1857" s="16" t="b">
        <f>G1857&lt;'Programas e Observações'!$C$11</f>
        <v>1</v>
      </c>
      <c r="I1857" s="14">
        <v>0.0</v>
      </c>
      <c r="J1857" s="14">
        <v>0.0</v>
      </c>
      <c r="K1857" s="14">
        <v>0.0</v>
      </c>
      <c r="L1857" s="14">
        <v>0.0</v>
      </c>
      <c r="M1857" s="14">
        <v>0.0</v>
      </c>
      <c r="N1857" s="14">
        <v>64.0</v>
      </c>
      <c r="O1857" s="14">
        <v>12.0</v>
      </c>
      <c r="P1857" s="14">
        <v>0.0</v>
      </c>
      <c r="Q1857" s="14"/>
      <c r="R1857" s="17">
        <f t="shared" si="1"/>
        <v>0</v>
      </c>
      <c r="S1857" s="17">
        <f t="shared" si="2"/>
        <v>0</v>
      </c>
      <c r="T1857" s="17">
        <f t="shared" si="3"/>
        <v>0</v>
      </c>
      <c r="U1857" s="17">
        <f t="shared" si="4"/>
        <v>0</v>
      </c>
      <c r="V1857" s="17">
        <f t="shared" si="5"/>
        <v>0</v>
      </c>
      <c r="W1857" s="17">
        <f t="shared" si="6"/>
        <v>7.11664628</v>
      </c>
      <c r="X1857" s="17">
        <f t="shared" si="7"/>
        <v>1.334371178</v>
      </c>
      <c r="Y1857" s="14">
        <f t="shared" si="8"/>
        <v>19462</v>
      </c>
      <c r="Z1857" s="14">
        <f t="shared" si="9"/>
        <v>7181</v>
      </c>
      <c r="AA1857" s="14">
        <f t="shared" si="10"/>
        <v>1745</v>
      </c>
      <c r="AB1857" s="14">
        <f t="shared" si="11"/>
        <v>3953</v>
      </c>
      <c r="AC1857" s="14">
        <f t="shared" si="12"/>
        <v>693</v>
      </c>
      <c r="AD1857" s="14">
        <f t="shared" si="13"/>
        <v>4929</v>
      </c>
      <c r="AE1857" s="14">
        <f t="shared" si="14"/>
        <v>582</v>
      </c>
      <c r="AF1857" s="14">
        <f t="shared" si="15"/>
        <v>6</v>
      </c>
      <c r="AG1857" s="17">
        <f t="shared" si="16"/>
        <v>40.2845711</v>
      </c>
      <c r="AH1857" s="20">
        <f>12*(J1857*'Programas e Observações'!$C$8+K1857*'Programas e Observações'!$C$9+L1857*('Programas e Observações'!$C$8+'Programas e Observações'!$C$9)+M1857*'Programas e Observações'!$C$10)</f>
        <v>0</v>
      </c>
      <c r="AI1857" s="20">
        <f>12*(J1857*'Programas e Observações'!$D$8+K1857*'Programas e Observações'!$D$9+L1857*('Programas e Observações'!$D$8+'Programas e Observações'!$D$9)+M1857*'Programas e Observações'!$D$10)</f>
        <v>0</v>
      </c>
      <c r="AJ1857" s="13" t="s">
        <v>342</v>
      </c>
      <c r="AK1857" s="13" t="s">
        <v>343</v>
      </c>
    </row>
    <row r="1858" ht="15.75" customHeight="1">
      <c r="A1858" s="13" t="s">
        <v>7391</v>
      </c>
      <c r="B1858" s="13" t="s">
        <v>7392</v>
      </c>
      <c r="C1858" s="13" t="s">
        <v>7393</v>
      </c>
      <c r="D1858" s="13" t="s">
        <v>7261</v>
      </c>
      <c r="E1858" s="13" t="s">
        <v>7310</v>
      </c>
      <c r="F1858" s="13" t="s">
        <v>7311</v>
      </c>
      <c r="G1858" s="14">
        <v>11339.0</v>
      </c>
      <c r="H1858" s="16" t="b">
        <f>G1858&lt;'Programas e Observações'!$C$11</f>
        <v>1</v>
      </c>
      <c r="I1858" s="14">
        <v>107.0</v>
      </c>
      <c r="J1858" s="14">
        <v>37.0</v>
      </c>
      <c r="K1858" s="14">
        <v>3.0</v>
      </c>
      <c r="L1858" s="14">
        <v>10.0</v>
      </c>
      <c r="M1858" s="14">
        <v>1.0</v>
      </c>
      <c r="N1858" s="14">
        <v>28.0</v>
      </c>
      <c r="O1858" s="14">
        <v>11.0</v>
      </c>
      <c r="P1858" s="14">
        <v>1.0</v>
      </c>
      <c r="Q1858" s="14"/>
      <c r="R1858" s="17">
        <f t="shared" si="1"/>
        <v>9.436458241</v>
      </c>
      <c r="S1858" s="17">
        <f t="shared" si="2"/>
        <v>3.263074345</v>
      </c>
      <c r="T1858" s="17">
        <f t="shared" si="3"/>
        <v>0.2645735956</v>
      </c>
      <c r="U1858" s="17">
        <f t="shared" si="4"/>
        <v>0.8819119852</v>
      </c>
      <c r="V1858" s="17">
        <f t="shared" si="5"/>
        <v>0.08819119852</v>
      </c>
      <c r="W1858" s="17">
        <f t="shared" si="6"/>
        <v>2.469353559</v>
      </c>
      <c r="X1858" s="17">
        <f t="shared" si="7"/>
        <v>0.9701031837</v>
      </c>
      <c r="Y1858" s="14">
        <f t="shared" si="8"/>
        <v>20870</v>
      </c>
      <c r="Z1858" s="14">
        <f t="shared" si="9"/>
        <v>7576</v>
      </c>
      <c r="AA1858" s="14">
        <f t="shared" si="10"/>
        <v>2168</v>
      </c>
      <c r="AB1858" s="14">
        <f t="shared" si="11"/>
        <v>4396</v>
      </c>
      <c r="AC1858" s="14">
        <f t="shared" si="12"/>
        <v>1097</v>
      </c>
      <c r="AD1858" s="14">
        <f t="shared" si="13"/>
        <v>2953</v>
      </c>
      <c r="AE1858" s="14">
        <f t="shared" si="14"/>
        <v>926</v>
      </c>
      <c r="AF1858" s="14">
        <f t="shared" si="15"/>
        <v>26</v>
      </c>
      <c r="AG1858" s="17">
        <f t="shared" si="16"/>
        <v>44.24534862</v>
      </c>
      <c r="AH1858" s="20">
        <f>12*(J1858*'Programas e Observações'!$C$8+K1858*'Programas e Observações'!$C$9+L1858*('Programas e Observações'!$C$8+'Programas e Observações'!$C$9)+M1858*'Programas e Observações'!$C$10)</f>
        <v>16483.68</v>
      </c>
      <c r="AI1858" s="20">
        <f>12*(J1858*'Programas e Observações'!$D$8+K1858*'Programas e Observações'!$D$9+L1858*('Programas e Observações'!$D$8+'Programas e Observações'!$D$9)+M1858*'Programas e Observações'!$D$10)</f>
        <v>33681.84</v>
      </c>
      <c r="AJ1858" s="13" t="s">
        <v>6927</v>
      </c>
      <c r="AK1858" s="13" t="s">
        <v>1558</v>
      </c>
    </row>
    <row r="1859" ht="15.75" customHeight="1">
      <c r="A1859" s="13" t="s">
        <v>7394</v>
      </c>
      <c r="B1859" s="13" t="s">
        <v>7395</v>
      </c>
      <c r="C1859" s="13" t="s">
        <v>7396</v>
      </c>
      <c r="D1859" s="13" t="s">
        <v>7261</v>
      </c>
      <c r="E1859" s="13" t="s">
        <v>7347</v>
      </c>
      <c r="F1859" s="13" t="s">
        <v>7348</v>
      </c>
      <c r="G1859" s="14">
        <v>14138.0</v>
      </c>
      <c r="H1859" s="16" t="b">
        <f>G1859&lt;'Programas e Observações'!$C$11</f>
        <v>1</v>
      </c>
      <c r="I1859" s="14">
        <v>159.0</v>
      </c>
      <c r="J1859" s="14">
        <v>64.0</v>
      </c>
      <c r="K1859" s="14">
        <v>5.0</v>
      </c>
      <c r="L1859" s="14">
        <v>11.0</v>
      </c>
      <c r="M1859" s="14">
        <v>0.0</v>
      </c>
      <c r="N1859" s="14">
        <v>63.0</v>
      </c>
      <c r="O1859" s="14">
        <v>8.0</v>
      </c>
      <c r="P1859" s="14">
        <v>0.0</v>
      </c>
      <c r="Q1859" s="14"/>
      <c r="R1859" s="17">
        <f t="shared" si="1"/>
        <v>11.2462866</v>
      </c>
      <c r="S1859" s="17">
        <f t="shared" si="2"/>
        <v>4.526807186</v>
      </c>
      <c r="T1859" s="17">
        <f t="shared" si="3"/>
        <v>0.3536568114</v>
      </c>
      <c r="U1859" s="17">
        <f t="shared" si="4"/>
        <v>0.7780449851</v>
      </c>
      <c r="V1859" s="17">
        <f t="shared" si="5"/>
        <v>0</v>
      </c>
      <c r="W1859" s="17">
        <f t="shared" si="6"/>
        <v>4.456075824</v>
      </c>
      <c r="X1859" s="17">
        <f t="shared" si="7"/>
        <v>0.5658508983</v>
      </c>
      <c r="Y1859" s="14">
        <f t="shared" si="8"/>
        <v>8075</v>
      </c>
      <c r="Z1859" s="14">
        <f t="shared" si="9"/>
        <v>3071</v>
      </c>
      <c r="AA1859" s="14">
        <f t="shared" si="10"/>
        <v>994</v>
      </c>
      <c r="AB1859" s="14">
        <f t="shared" si="11"/>
        <v>1362</v>
      </c>
      <c r="AC1859" s="14">
        <f t="shared" si="12"/>
        <v>381</v>
      </c>
      <c r="AD1859" s="14">
        <f t="shared" si="13"/>
        <v>2908</v>
      </c>
      <c r="AE1859" s="14">
        <f t="shared" si="14"/>
        <v>246</v>
      </c>
      <c r="AF1859" s="14">
        <f t="shared" si="15"/>
        <v>12</v>
      </c>
      <c r="AG1859" s="17">
        <f t="shared" si="16"/>
        <v>15.7281092</v>
      </c>
      <c r="AH1859" s="20">
        <f>12*(J1859*'Programas e Observações'!$C$8+K1859*'Programas e Observações'!$C$9+L1859*('Programas e Observações'!$C$8+'Programas e Observações'!$C$9)+M1859*'Programas e Observações'!$C$10)</f>
        <v>23045.4</v>
      </c>
      <c r="AI1859" s="20">
        <f>12*(J1859*'Programas e Observações'!$D$8+K1859*'Programas e Observações'!$D$9+L1859*('Programas e Observações'!$D$8+'Programas e Observações'!$D$9)+M1859*'Programas e Observações'!$D$10)</f>
        <v>50364</v>
      </c>
      <c r="AJ1859" s="13" t="s">
        <v>1000</v>
      </c>
      <c r="AK1859" s="13" t="s">
        <v>2270</v>
      </c>
    </row>
    <row r="1860" ht="15.75" customHeight="1">
      <c r="A1860" s="13" t="s">
        <v>7397</v>
      </c>
      <c r="B1860" s="13" t="s">
        <v>7398</v>
      </c>
      <c r="C1860" s="13" t="s">
        <v>7399</v>
      </c>
      <c r="D1860" s="13" t="s">
        <v>7261</v>
      </c>
      <c r="E1860" s="13" t="s">
        <v>7321</v>
      </c>
      <c r="F1860" s="13" t="s">
        <v>7322</v>
      </c>
      <c r="G1860" s="14">
        <v>18628.0</v>
      </c>
      <c r="H1860" s="16" t="b">
        <f>G1860&lt;'Programas e Observações'!$C$11</f>
        <v>1</v>
      </c>
      <c r="I1860" s="14">
        <v>1312.0</v>
      </c>
      <c r="J1860" s="14">
        <v>486.0</v>
      </c>
      <c r="K1860" s="14">
        <v>79.0</v>
      </c>
      <c r="L1860" s="14">
        <v>149.0</v>
      </c>
      <c r="M1860" s="14">
        <v>54.0</v>
      </c>
      <c r="N1860" s="14">
        <v>101.0</v>
      </c>
      <c r="O1860" s="14">
        <v>28.0</v>
      </c>
      <c r="P1860" s="14">
        <v>0.0</v>
      </c>
      <c r="Q1860" s="14"/>
      <c r="R1860" s="17">
        <f t="shared" si="1"/>
        <v>70.43160833</v>
      </c>
      <c r="S1860" s="17">
        <f t="shared" si="2"/>
        <v>26.08975735</v>
      </c>
      <c r="T1860" s="17">
        <f t="shared" si="3"/>
        <v>4.240927636</v>
      </c>
      <c r="U1860" s="17">
        <f t="shared" si="4"/>
        <v>7.998711617</v>
      </c>
      <c r="V1860" s="17">
        <f t="shared" si="5"/>
        <v>2.898861928</v>
      </c>
      <c r="W1860" s="17">
        <f t="shared" si="6"/>
        <v>5.421945458</v>
      </c>
      <c r="X1860" s="17">
        <f t="shared" si="7"/>
        <v>1.503113592</v>
      </c>
      <c r="Y1860" s="14">
        <f t="shared" si="8"/>
        <v>39265</v>
      </c>
      <c r="Z1860" s="14">
        <f t="shared" si="9"/>
        <v>11611</v>
      </c>
      <c r="AA1860" s="14">
        <f t="shared" si="10"/>
        <v>5932</v>
      </c>
      <c r="AB1860" s="14">
        <f t="shared" si="11"/>
        <v>8834</v>
      </c>
      <c r="AC1860" s="14">
        <f t="shared" si="12"/>
        <v>2122</v>
      </c>
      <c r="AD1860" s="14">
        <f t="shared" si="13"/>
        <v>8128</v>
      </c>
      <c r="AE1860" s="14">
        <f t="shared" si="14"/>
        <v>2609</v>
      </c>
      <c r="AF1860" s="14">
        <f t="shared" si="15"/>
        <v>45</v>
      </c>
      <c r="AG1860" s="17">
        <f t="shared" si="16"/>
        <v>32.60660154</v>
      </c>
      <c r="AH1860" s="20">
        <f>12*(J1860*'Programas e Observações'!$C$8+K1860*'Programas e Observações'!$C$9+L1860*('Programas e Observações'!$C$8+'Programas e Observações'!$C$9)+M1860*'Programas e Observações'!$C$10)</f>
        <v>270727.32</v>
      </c>
      <c r="AI1860" s="20">
        <f>12*(J1860*'Programas e Observações'!$D$8+K1860*'Programas e Observações'!$D$9+L1860*('Programas e Observações'!$D$8+'Programas e Observações'!$D$9)+M1860*'Programas e Observações'!$D$10)</f>
        <v>504794.64</v>
      </c>
      <c r="AJ1860" s="13" t="s">
        <v>7400</v>
      </c>
      <c r="AK1860" s="13" t="s">
        <v>4270</v>
      </c>
    </row>
    <row r="1861" ht="15.75" customHeight="1">
      <c r="A1861" s="13" t="s">
        <v>7401</v>
      </c>
      <c r="B1861" s="13" t="s">
        <v>7402</v>
      </c>
      <c r="C1861" s="13" t="s">
        <v>7403</v>
      </c>
      <c r="D1861" s="13" t="s">
        <v>7261</v>
      </c>
      <c r="E1861" s="13" t="s">
        <v>7279</v>
      </c>
      <c r="F1861" s="13" t="s">
        <v>7280</v>
      </c>
      <c r="G1861" s="14">
        <v>12288.0</v>
      </c>
      <c r="H1861" s="16" t="b">
        <f>G1861&lt;'Programas e Observações'!$C$11</f>
        <v>1</v>
      </c>
      <c r="I1861" s="14">
        <v>285.0</v>
      </c>
      <c r="J1861" s="14">
        <v>74.0</v>
      </c>
      <c r="K1861" s="14">
        <v>44.0</v>
      </c>
      <c r="L1861" s="14">
        <v>53.0</v>
      </c>
      <c r="M1861" s="14">
        <v>15.0</v>
      </c>
      <c r="N1861" s="14">
        <v>73.0</v>
      </c>
      <c r="O1861" s="14">
        <v>18.0</v>
      </c>
      <c r="P1861" s="14">
        <v>1.0</v>
      </c>
      <c r="Q1861" s="14"/>
      <c r="R1861" s="17">
        <f t="shared" si="1"/>
        <v>23.19335938</v>
      </c>
      <c r="S1861" s="17">
        <f t="shared" si="2"/>
        <v>6.022135417</v>
      </c>
      <c r="T1861" s="17">
        <f t="shared" si="3"/>
        <v>3.580729167</v>
      </c>
      <c r="U1861" s="17">
        <f t="shared" si="4"/>
        <v>4.313151042</v>
      </c>
      <c r="V1861" s="17">
        <f t="shared" si="5"/>
        <v>1.220703125</v>
      </c>
      <c r="W1861" s="17">
        <f t="shared" si="6"/>
        <v>5.940755208</v>
      </c>
      <c r="X1861" s="17">
        <f t="shared" si="7"/>
        <v>1.46484375</v>
      </c>
      <c r="Y1861" s="14">
        <f t="shared" si="8"/>
        <v>10399</v>
      </c>
      <c r="Z1861" s="14">
        <f t="shared" si="9"/>
        <v>2909</v>
      </c>
      <c r="AA1861" s="14">
        <f t="shared" si="10"/>
        <v>1100</v>
      </c>
      <c r="AB1861" s="14">
        <f t="shared" si="11"/>
        <v>1768</v>
      </c>
      <c r="AC1861" s="14">
        <f t="shared" si="12"/>
        <v>390</v>
      </c>
      <c r="AD1861" s="14">
        <f t="shared" si="13"/>
        <v>2008</v>
      </c>
      <c r="AE1861" s="14">
        <f t="shared" si="14"/>
        <v>422</v>
      </c>
      <c r="AF1861" s="14">
        <f t="shared" si="15"/>
        <v>17</v>
      </c>
      <c r="AG1861" s="17">
        <f t="shared" si="16"/>
        <v>28.55942304</v>
      </c>
      <c r="AH1861" s="20">
        <f>12*(J1861*'Programas e Observações'!$C$8+K1861*'Programas e Observações'!$C$9+L1861*('Programas e Observações'!$C$8+'Programas e Observações'!$C$9)+M1861*'Programas e Observações'!$C$10)</f>
        <v>82543.2</v>
      </c>
      <c r="AI1861" s="20">
        <f>12*(J1861*'Programas e Observações'!$D$8+K1861*'Programas e Observações'!$D$9+L1861*('Programas e Observações'!$D$8+'Programas e Observações'!$D$9)+M1861*'Programas e Observações'!$D$10)</f>
        <v>130526.88</v>
      </c>
      <c r="AJ1861" s="13" t="s">
        <v>2704</v>
      </c>
      <c r="AK1861" s="13" t="s">
        <v>5119</v>
      </c>
    </row>
    <row r="1862" ht="15.75" customHeight="1">
      <c r="A1862" s="13" t="s">
        <v>7404</v>
      </c>
      <c r="B1862" s="13" t="s">
        <v>7405</v>
      </c>
      <c r="C1862" s="13" t="s">
        <v>7406</v>
      </c>
      <c r="D1862" s="13" t="s">
        <v>7261</v>
      </c>
      <c r="E1862" s="13" t="s">
        <v>7407</v>
      </c>
      <c r="F1862" s="13" t="s">
        <v>7408</v>
      </c>
      <c r="G1862" s="14">
        <v>53642.0</v>
      </c>
      <c r="H1862" s="16" t="b">
        <f>G1862&lt;'Programas e Observações'!$C$11</f>
        <v>0</v>
      </c>
      <c r="I1862" s="14">
        <v>829.0</v>
      </c>
      <c r="J1862" s="14">
        <v>434.0</v>
      </c>
      <c r="K1862" s="14">
        <v>12.0</v>
      </c>
      <c r="L1862" s="14">
        <v>50.0</v>
      </c>
      <c r="M1862" s="14">
        <v>4.0</v>
      </c>
      <c r="N1862" s="14">
        <v>74.0</v>
      </c>
      <c r="O1862" s="14">
        <v>30.0</v>
      </c>
      <c r="P1862" s="14">
        <v>0.0</v>
      </c>
      <c r="Q1862" s="14">
        <v>30.0</v>
      </c>
      <c r="R1862" s="17">
        <f t="shared" si="1"/>
        <v>15.45430819</v>
      </c>
      <c r="S1862" s="17">
        <f t="shared" si="2"/>
        <v>8.090675217</v>
      </c>
      <c r="T1862" s="17">
        <f t="shared" si="3"/>
        <v>0.2237053055</v>
      </c>
      <c r="U1862" s="17">
        <f t="shared" si="4"/>
        <v>0.9321054398</v>
      </c>
      <c r="V1862" s="17">
        <f t="shared" si="5"/>
        <v>0.07456843518</v>
      </c>
      <c r="W1862" s="17">
        <f t="shared" si="6"/>
        <v>1.379516051</v>
      </c>
      <c r="X1862" s="17">
        <f t="shared" si="7"/>
        <v>0.5592632639</v>
      </c>
      <c r="Y1862" s="14">
        <f t="shared" si="8"/>
        <v>3288</v>
      </c>
      <c r="Z1862" s="14">
        <f t="shared" si="9"/>
        <v>1321</v>
      </c>
      <c r="AA1862" s="14">
        <f t="shared" si="10"/>
        <v>165</v>
      </c>
      <c r="AB1862" s="14">
        <f t="shared" si="11"/>
        <v>255</v>
      </c>
      <c r="AC1862" s="14">
        <f t="shared" si="12"/>
        <v>56</v>
      </c>
      <c r="AD1862" s="14">
        <f t="shared" si="13"/>
        <v>630</v>
      </c>
      <c r="AE1862" s="14">
        <f t="shared" si="14"/>
        <v>147</v>
      </c>
      <c r="AF1862" s="14">
        <f t="shared" si="15"/>
        <v>1</v>
      </c>
      <c r="AG1862" s="17">
        <f t="shared" si="16"/>
        <v>16.84935508</v>
      </c>
      <c r="AH1862" s="20">
        <f>12*(J1862*'Programas e Observações'!$C$8+K1862*'Programas e Observações'!$C$9+L1862*('Programas e Observações'!$C$8+'Programas e Observações'!$C$9)+M1862*'Programas e Observações'!$C$10)</f>
        <v>129814.32</v>
      </c>
      <c r="AI1862" s="20">
        <f>12*(J1862*'Programas e Observações'!$D$8+K1862*'Programas e Observações'!$D$9+L1862*('Programas e Observações'!$D$8+'Programas e Observações'!$D$9)+M1862*'Programas e Observações'!$D$10)</f>
        <v>305276.4</v>
      </c>
      <c r="AJ1862" s="13" t="s">
        <v>6197</v>
      </c>
      <c r="AK1862" s="13" t="s">
        <v>2783</v>
      </c>
    </row>
    <row r="1863" ht="15.75" customHeight="1">
      <c r="A1863" s="13" t="s">
        <v>7409</v>
      </c>
      <c r="B1863" s="13" t="s">
        <v>7410</v>
      </c>
      <c r="C1863" s="13" t="s">
        <v>7411</v>
      </c>
      <c r="D1863" s="13" t="s">
        <v>7261</v>
      </c>
      <c r="E1863" s="13" t="s">
        <v>7289</v>
      </c>
      <c r="F1863" s="13" t="s">
        <v>7290</v>
      </c>
      <c r="G1863" s="14">
        <v>27743.0</v>
      </c>
      <c r="H1863" s="16" t="b">
        <f>G1863&lt;'Programas e Observações'!$C$11</f>
        <v>0</v>
      </c>
      <c r="I1863" s="14">
        <v>2613.0</v>
      </c>
      <c r="J1863" s="14">
        <v>1092.0</v>
      </c>
      <c r="K1863" s="14">
        <v>223.0</v>
      </c>
      <c r="L1863" s="14">
        <v>412.0</v>
      </c>
      <c r="M1863" s="14">
        <v>74.0</v>
      </c>
      <c r="N1863" s="14">
        <v>156.0</v>
      </c>
      <c r="O1863" s="14">
        <v>40.0</v>
      </c>
      <c r="P1863" s="14">
        <v>1.0</v>
      </c>
      <c r="Q1863" s="14"/>
      <c r="R1863" s="17">
        <f t="shared" si="1"/>
        <v>94.18592077</v>
      </c>
      <c r="S1863" s="17">
        <f t="shared" si="2"/>
        <v>39.36128032</v>
      </c>
      <c r="T1863" s="17">
        <f t="shared" si="3"/>
        <v>8.038063656</v>
      </c>
      <c r="U1863" s="17">
        <f t="shared" si="4"/>
        <v>14.85059294</v>
      </c>
      <c r="V1863" s="17">
        <f t="shared" si="5"/>
        <v>2.667339509</v>
      </c>
      <c r="W1863" s="17">
        <f t="shared" si="6"/>
        <v>5.623040046</v>
      </c>
      <c r="X1863" s="17">
        <f t="shared" si="7"/>
        <v>1.44180514</v>
      </c>
      <c r="Y1863" s="14">
        <f t="shared" si="8"/>
        <v>20365</v>
      </c>
      <c r="Z1863" s="14">
        <f t="shared" si="9"/>
        <v>10116</v>
      </c>
      <c r="AA1863" s="14">
        <f t="shared" si="10"/>
        <v>1171</v>
      </c>
      <c r="AB1863" s="14">
        <f t="shared" si="11"/>
        <v>2878</v>
      </c>
      <c r="AC1863" s="14">
        <f t="shared" si="12"/>
        <v>408</v>
      </c>
      <c r="AD1863" s="14">
        <f t="shared" si="13"/>
        <v>3343</v>
      </c>
      <c r="AE1863" s="14">
        <f t="shared" si="14"/>
        <v>564</v>
      </c>
      <c r="AF1863" s="14">
        <f t="shared" si="15"/>
        <v>10</v>
      </c>
      <c r="AG1863" s="17">
        <f t="shared" si="16"/>
        <v>49.68915305</v>
      </c>
      <c r="AH1863" s="20">
        <f>12*(J1863*'Programas e Observações'!$C$8+K1863*'Programas e Observações'!$C$9+L1863*('Programas e Observações'!$C$8+'Programas e Observações'!$C$9)+M1863*'Programas e Observações'!$C$10)</f>
        <v>661182.12</v>
      </c>
      <c r="AI1863" s="20">
        <f>12*(J1863*'Programas e Observações'!$D$8+K1863*'Programas e Observações'!$D$9+L1863*('Programas e Observações'!$D$8+'Programas e Observações'!$D$9)+M1863*'Programas e Observações'!$D$10)</f>
        <v>1216853.4</v>
      </c>
      <c r="AJ1863" s="13" t="s">
        <v>7412</v>
      </c>
      <c r="AK1863" s="13" t="s">
        <v>7413</v>
      </c>
    </row>
    <row r="1864" ht="15.75" customHeight="1">
      <c r="A1864" s="13" t="s">
        <v>7414</v>
      </c>
      <c r="B1864" s="13" t="s">
        <v>7415</v>
      </c>
      <c r="C1864" s="13" t="s">
        <v>7416</v>
      </c>
      <c r="D1864" s="13" t="s">
        <v>7261</v>
      </c>
      <c r="E1864" s="13" t="s">
        <v>7332</v>
      </c>
      <c r="F1864" s="13" t="s">
        <v>7333</v>
      </c>
      <c r="G1864" s="14">
        <v>38581.0</v>
      </c>
      <c r="H1864" s="16" t="b">
        <f>G1864&lt;'Programas e Observações'!$C$11</f>
        <v>0</v>
      </c>
      <c r="I1864" s="14">
        <v>1632.0</v>
      </c>
      <c r="J1864" s="14">
        <v>830.0</v>
      </c>
      <c r="K1864" s="14">
        <v>130.0</v>
      </c>
      <c r="L1864" s="14">
        <v>305.0</v>
      </c>
      <c r="M1864" s="14">
        <v>53.0</v>
      </c>
      <c r="N1864" s="14">
        <v>137.0</v>
      </c>
      <c r="O1864" s="14">
        <v>51.0</v>
      </c>
      <c r="P1864" s="14">
        <v>0.0</v>
      </c>
      <c r="Q1864" s="14"/>
      <c r="R1864" s="17">
        <f t="shared" si="1"/>
        <v>42.30061429</v>
      </c>
      <c r="S1864" s="17">
        <f t="shared" si="2"/>
        <v>21.51318006</v>
      </c>
      <c r="T1864" s="17">
        <f t="shared" si="3"/>
        <v>3.369534227</v>
      </c>
      <c r="U1864" s="17">
        <f t="shared" si="4"/>
        <v>7.905445686</v>
      </c>
      <c r="V1864" s="17">
        <f t="shared" si="5"/>
        <v>1.373733185</v>
      </c>
      <c r="W1864" s="17">
        <f t="shared" si="6"/>
        <v>3.550970685</v>
      </c>
      <c r="X1864" s="17">
        <f t="shared" si="7"/>
        <v>1.321894197</v>
      </c>
      <c r="Y1864" s="14">
        <f t="shared" si="8"/>
        <v>43574</v>
      </c>
      <c r="Z1864" s="14">
        <f t="shared" si="9"/>
        <v>20033</v>
      </c>
      <c r="AA1864" s="14">
        <f t="shared" si="10"/>
        <v>3466</v>
      </c>
      <c r="AB1864" s="14">
        <f t="shared" si="11"/>
        <v>9707</v>
      </c>
      <c r="AC1864" s="14">
        <f t="shared" si="12"/>
        <v>2063</v>
      </c>
      <c r="AD1864" s="14">
        <f t="shared" si="13"/>
        <v>4768</v>
      </c>
      <c r="AE1864" s="14">
        <f t="shared" si="14"/>
        <v>1498</v>
      </c>
      <c r="AF1864" s="14">
        <f t="shared" si="15"/>
        <v>20</v>
      </c>
      <c r="AG1864" s="17">
        <f t="shared" si="16"/>
        <v>60.07886609</v>
      </c>
      <c r="AH1864" s="20">
        <f>12*(J1864*'Programas e Observações'!$C$8+K1864*'Programas e Observações'!$C$9+L1864*('Programas e Observações'!$C$8+'Programas e Observações'!$C$9)+M1864*'Programas e Observações'!$C$10)</f>
        <v>474945.84</v>
      </c>
      <c r="AI1864" s="20">
        <f>12*(J1864*'Programas e Observações'!$D$8+K1864*'Programas e Observações'!$D$9+L1864*('Programas e Observações'!$D$8+'Programas e Observações'!$D$9)+M1864*'Programas e Observações'!$D$10)</f>
        <v>893290.08</v>
      </c>
      <c r="AJ1864" s="13" t="s">
        <v>7417</v>
      </c>
      <c r="AK1864" s="13" t="s">
        <v>3802</v>
      </c>
    </row>
    <row r="1865" ht="15.75" customHeight="1">
      <c r="A1865" s="13" t="s">
        <v>7418</v>
      </c>
      <c r="B1865" s="13" t="s">
        <v>7419</v>
      </c>
      <c r="C1865" s="13" t="s">
        <v>7420</v>
      </c>
      <c r="D1865" s="13" t="s">
        <v>7261</v>
      </c>
      <c r="E1865" s="13" t="s">
        <v>7326</v>
      </c>
      <c r="F1865" s="13" t="s">
        <v>7327</v>
      </c>
      <c r="G1865" s="14">
        <v>14376.0</v>
      </c>
      <c r="H1865" s="16" t="b">
        <f>G1865&lt;'Programas e Observações'!$C$11</f>
        <v>1</v>
      </c>
      <c r="I1865" s="14">
        <v>384.0</v>
      </c>
      <c r="J1865" s="14">
        <v>134.0</v>
      </c>
      <c r="K1865" s="14">
        <v>5.0</v>
      </c>
      <c r="L1865" s="14">
        <v>18.0</v>
      </c>
      <c r="M1865" s="14">
        <v>15.0</v>
      </c>
      <c r="N1865" s="14">
        <v>60.0</v>
      </c>
      <c r="O1865" s="14">
        <v>11.0</v>
      </c>
      <c r="P1865" s="14">
        <v>1.0</v>
      </c>
      <c r="Q1865" s="14"/>
      <c r="R1865" s="17">
        <f t="shared" si="1"/>
        <v>26.71118531</v>
      </c>
      <c r="S1865" s="17">
        <f t="shared" si="2"/>
        <v>9.321090707</v>
      </c>
      <c r="T1865" s="17">
        <f t="shared" si="3"/>
        <v>0.347801892</v>
      </c>
      <c r="U1865" s="17">
        <f t="shared" si="4"/>
        <v>1.252086811</v>
      </c>
      <c r="V1865" s="17">
        <f t="shared" si="5"/>
        <v>1.043405676</v>
      </c>
      <c r="W1865" s="17">
        <f t="shared" si="6"/>
        <v>4.173622705</v>
      </c>
      <c r="X1865" s="17">
        <f t="shared" si="7"/>
        <v>0.7651641625</v>
      </c>
      <c r="Y1865" s="14">
        <f t="shared" si="8"/>
        <v>7639</v>
      </c>
      <c r="Z1865" s="14">
        <f t="shared" si="9"/>
        <v>2556</v>
      </c>
      <c r="AA1865" s="14">
        <f t="shared" si="10"/>
        <v>456</v>
      </c>
      <c r="AB1865" s="14">
        <f t="shared" si="11"/>
        <v>781</v>
      </c>
      <c r="AC1865" s="14">
        <f t="shared" si="12"/>
        <v>262</v>
      </c>
      <c r="AD1865" s="14">
        <f t="shared" si="13"/>
        <v>2237</v>
      </c>
      <c r="AE1865" s="14">
        <f t="shared" si="14"/>
        <v>425</v>
      </c>
      <c r="AF1865" s="14">
        <f t="shared" si="15"/>
        <v>17</v>
      </c>
      <c r="AG1865" s="17">
        <f t="shared" si="16"/>
        <v>18.16517252</v>
      </c>
      <c r="AH1865" s="20">
        <f>12*(J1865*'Programas e Observações'!$C$8+K1865*'Programas e Observações'!$C$9+L1865*('Programas e Observações'!$C$8+'Programas e Observações'!$C$9)+M1865*'Programas e Observações'!$C$10)</f>
        <v>49812.6</v>
      </c>
      <c r="AI1865" s="20">
        <f>12*(J1865*'Programas e Observações'!$D$8+K1865*'Programas e Observações'!$D$9+L1865*('Programas e Observações'!$D$8+'Programas e Observações'!$D$9)+M1865*'Programas e Observações'!$D$10)</f>
        <v>105188.88</v>
      </c>
      <c r="AJ1865" s="13" t="s">
        <v>4212</v>
      </c>
      <c r="AK1865" s="13" t="s">
        <v>4044</v>
      </c>
    </row>
    <row r="1866" ht="15.75" customHeight="1">
      <c r="A1866" s="13" t="s">
        <v>7421</v>
      </c>
      <c r="B1866" s="13" t="s">
        <v>7422</v>
      </c>
      <c r="C1866" s="13" t="s">
        <v>7423</v>
      </c>
      <c r="D1866" s="13" t="s">
        <v>7261</v>
      </c>
      <c r="E1866" s="13" t="s">
        <v>7295</v>
      </c>
      <c r="F1866" s="13" t="s">
        <v>7296</v>
      </c>
      <c r="G1866" s="14">
        <v>5898.0</v>
      </c>
      <c r="H1866" s="16" t="b">
        <f>G1866&lt;'Programas e Observações'!$C$11</f>
        <v>1</v>
      </c>
      <c r="I1866" s="14">
        <v>259.0</v>
      </c>
      <c r="J1866" s="14">
        <v>98.0</v>
      </c>
      <c r="K1866" s="14">
        <v>11.0</v>
      </c>
      <c r="L1866" s="14">
        <v>49.0</v>
      </c>
      <c r="M1866" s="14">
        <v>23.0</v>
      </c>
      <c r="N1866" s="14">
        <v>16.0</v>
      </c>
      <c r="O1866" s="14">
        <v>9.0</v>
      </c>
      <c r="P1866" s="14">
        <v>1.0</v>
      </c>
      <c r="Q1866" s="14"/>
      <c r="R1866" s="17">
        <f t="shared" si="1"/>
        <v>43.91319091</v>
      </c>
      <c r="S1866" s="17">
        <f t="shared" si="2"/>
        <v>16.61580197</v>
      </c>
      <c r="T1866" s="17">
        <f t="shared" si="3"/>
        <v>1.865038996</v>
      </c>
      <c r="U1866" s="17">
        <f t="shared" si="4"/>
        <v>8.307900983</v>
      </c>
      <c r="V1866" s="17">
        <f t="shared" si="5"/>
        <v>3.899626992</v>
      </c>
      <c r="W1866" s="17">
        <f t="shared" si="6"/>
        <v>2.712783995</v>
      </c>
      <c r="X1866" s="17">
        <f t="shared" si="7"/>
        <v>1.525940997</v>
      </c>
      <c r="Y1866" s="14">
        <f t="shared" si="8"/>
        <v>25583</v>
      </c>
      <c r="Z1866" s="14">
        <f t="shared" si="9"/>
        <v>9023</v>
      </c>
      <c r="AA1866" s="14">
        <f t="shared" si="10"/>
        <v>2689</v>
      </c>
      <c r="AB1866" s="14">
        <f t="shared" si="11"/>
        <v>6004</v>
      </c>
      <c r="AC1866" s="14">
        <f t="shared" si="12"/>
        <v>1104</v>
      </c>
      <c r="AD1866" s="14">
        <f t="shared" si="13"/>
        <v>3271</v>
      </c>
      <c r="AE1866" s="14">
        <f t="shared" si="14"/>
        <v>572</v>
      </c>
      <c r="AF1866" s="14">
        <f t="shared" si="15"/>
        <v>15</v>
      </c>
      <c r="AG1866" s="17">
        <f t="shared" si="16"/>
        <v>50.10831371</v>
      </c>
      <c r="AH1866" s="20">
        <f>12*(J1866*'Programas e Observações'!$C$8+K1866*'Programas e Observações'!$C$9+L1866*('Programas e Observações'!$C$8+'Programas e Observações'!$C$9)+M1866*'Programas e Observações'!$C$10)</f>
        <v>71885.64</v>
      </c>
      <c r="AI1866" s="20">
        <f>12*(J1866*'Programas e Observações'!$D$8+K1866*'Programas e Observações'!$D$9+L1866*('Programas e Observações'!$D$8+'Programas e Observações'!$D$9)+M1866*'Programas e Observações'!$D$10)</f>
        <v>126377.16</v>
      </c>
      <c r="AJ1866" s="13" t="s">
        <v>5052</v>
      </c>
      <c r="AK1866" s="13" t="s">
        <v>1596</v>
      </c>
    </row>
    <row r="1867" ht="15.75" customHeight="1">
      <c r="A1867" s="13" t="s">
        <v>7424</v>
      </c>
      <c r="B1867" s="13" t="s">
        <v>7425</v>
      </c>
      <c r="C1867" s="13" t="s">
        <v>7348</v>
      </c>
      <c r="D1867" s="13" t="s">
        <v>7261</v>
      </c>
      <c r="E1867" s="13" t="s">
        <v>7347</v>
      </c>
      <c r="F1867" s="13" t="s">
        <v>7348</v>
      </c>
      <c r="G1867" s="14">
        <v>171634.0</v>
      </c>
      <c r="H1867" s="16" t="b">
        <f>G1867&lt;'Programas e Observações'!$C$11</f>
        <v>0</v>
      </c>
      <c r="I1867" s="14">
        <v>3454.0</v>
      </c>
      <c r="J1867" s="14">
        <v>1055.0</v>
      </c>
      <c r="K1867" s="14">
        <v>588.0</v>
      </c>
      <c r="L1867" s="14">
        <v>659.0</v>
      </c>
      <c r="M1867" s="14">
        <v>180.0</v>
      </c>
      <c r="N1867" s="14">
        <v>1427.0</v>
      </c>
      <c r="O1867" s="14">
        <v>109.0</v>
      </c>
      <c r="P1867" s="14">
        <v>6.0</v>
      </c>
      <c r="Q1867" s="14">
        <v>363.0</v>
      </c>
      <c r="R1867" s="17">
        <f t="shared" si="1"/>
        <v>20.12421781</v>
      </c>
      <c r="S1867" s="17">
        <f t="shared" si="2"/>
        <v>6.14680075</v>
      </c>
      <c r="T1867" s="17">
        <f t="shared" si="3"/>
        <v>3.425894636</v>
      </c>
      <c r="U1867" s="17">
        <f t="shared" si="4"/>
        <v>3.839565587</v>
      </c>
      <c r="V1867" s="17">
        <f t="shared" si="5"/>
        <v>1.048743256</v>
      </c>
      <c r="W1867" s="17">
        <f t="shared" si="6"/>
        <v>8.314203479</v>
      </c>
      <c r="X1867" s="17">
        <f t="shared" si="7"/>
        <v>0.635072305</v>
      </c>
      <c r="Y1867" s="14">
        <f t="shared" si="8"/>
        <v>8075</v>
      </c>
      <c r="Z1867" s="14">
        <f t="shared" si="9"/>
        <v>3071</v>
      </c>
      <c r="AA1867" s="14">
        <f t="shared" si="10"/>
        <v>994</v>
      </c>
      <c r="AB1867" s="14">
        <f t="shared" si="11"/>
        <v>1362</v>
      </c>
      <c r="AC1867" s="14">
        <f t="shared" si="12"/>
        <v>381</v>
      </c>
      <c r="AD1867" s="14">
        <f t="shared" si="13"/>
        <v>2908</v>
      </c>
      <c r="AE1867" s="14">
        <f t="shared" si="14"/>
        <v>246</v>
      </c>
      <c r="AF1867" s="14">
        <f t="shared" si="15"/>
        <v>12</v>
      </c>
      <c r="AG1867" s="17">
        <f t="shared" si="16"/>
        <v>15.7281092</v>
      </c>
      <c r="AH1867" s="20">
        <f>12*(J1867*'Programas e Observações'!$C$8+K1867*'Programas e Observações'!$C$9+L1867*('Programas e Observações'!$C$8+'Programas e Observações'!$C$9)+M1867*'Programas e Observações'!$C$10)</f>
        <v>1070532.6</v>
      </c>
      <c r="AI1867" s="20">
        <f>12*(J1867*'Programas e Observações'!$D$8+K1867*'Programas e Observações'!$D$9+L1867*('Programas e Observações'!$D$8+'Programas e Observações'!$D$9)+M1867*'Programas e Observações'!$D$10)</f>
        <v>1716461.16</v>
      </c>
      <c r="AJ1867" s="13" t="s">
        <v>6341</v>
      </c>
      <c r="AK1867" s="13" t="s">
        <v>242</v>
      </c>
    </row>
    <row r="1868" ht="15.75" customHeight="1">
      <c r="A1868" s="13" t="s">
        <v>7426</v>
      </c>
      <c r="B1868" s="13" t="s">
        <v>7427</v>
      </c>
      <c r="C1868" s="13" t="s">
        <v>7428</v>
      </c>
      <c r="D1868" s="13" t="s">
        <v>7261</v>
      </c>
      <c r="E1868" s="13" t="s">
        <v>7326</v>
      </c>
      <c r="F1868" s="13" t="s">
        <v>7327</v>
      </c>
      <c r="G1868" s="14">
        <v>13922.0</v>
      </c>
      <c r="H1868" s="16" t="b">
        <f>G1868&lt;'Programas e Observações'!$C$11</f>
        <v>1</v>
      </c>
      <c r="I1868" s="14">
        <v>204.0</v>
      </c>
      <c r="J1868" s="14">
        <v>81.0</v>
      </c>
      <c r="K1868" s="14">
        <v>11.0</v>
      </c>
      <c r="L1868" s="14">
        <v>8.0</v>
      </c>
      <c r="M1868" s="14">
        <v>7.0</v>
      </c>
      <c r="N1868" s="14">
        <v>70.0</v>
      </c>
      <c r="O1868" s="14">
        <v>16.0</v>
      </c>
      <c r="P1868" s="14">
        <v>0.0</v>
      </c>
      <c r="Q1868" s="14"/>
      <c r="R1868" s="17">
        <f t="shared" si="1"/>
        <v>14.65306709</v>
      </c>
      <c r="S1868" s="17">
        <f t="shared" si="2"/>
        <v>5.818129579</v>
      </c>
      <c r="T1868" s="17">
        <f t="shared" si="3"/>
        <v>0.7901163626</v>
      </c>
      <c r="U1868" s="17">
        <f t="shared" si="4"/>
        <v>0.5746300819</v>
      </c>
      <c r="V1868" s="17">
        <f t="shared" si="5"/>
        <v>0.5028013216</v>
      </c>
      <c r="W1868" s="17">
        <f t="shared" si="6"/>
        <v>5.028013216</v>
      </c>
      <c r="X1868" s="17">
        <f t="shared" si="7"/>
        <v>1.149260164</v>
      </c>
      <c r="Y1868" s="14">
        <f t="shared" si="8"/>
        <v>7639</v>
      </c>
      <c r="Z1868" s="14">
        <f t="shared" si="9"/>
        <v>2556</v>
      </c>
      <c r="AA1868" s="14">
        <f t="shared" si="10"/>
        <v>456</v>
      </c>
      <c r="AB1868" s="14">
        <f t="shared" si="11"/>
        <v>781</v>
      </c>
      <c r="AC1868" s="14">
        <f t="shared" si="12"/>
        <v>262</v>
      </c>
      <c r="AD1868" s="14">
        <f t="shared" si="13"/>
        <v>2237</v>
      </c>
      <c r="AE1868" s="14">
        <f t="shared" si="14"/>
        <v>425</v>
      </c>
      <c r="AF1868" s="14">
        <f t="shared" si="15"/>
        <v>17</v>
      </c>
      <c r="AG1868" s="17">
        <f t="shared" si="16"/>
        <v>18.16517252</v>
      </c>
      <c r="AH1868" s="20">
        <f>12*(J1868*'Programas e Observações'!$C$8+K1868*'Programas e Observações'!$C$9+L1868*('Programas e Observações'!$C$8+'Programas e Observações'!$C$9)+M1868*'Programas e Observações'!$C$10)</f>
        <v>31044.96</v>
      </c>
      <c r="AI1868" s="20">
        <f>12*(J1868*'Programas e Observações'!$D$8+K1868*'Programas e Observações'!$D$9+L1868*('Programas e Observações'!$D$8+'Programas e Observações'!$D$9)+M1868*'Programas e Observações'!$D$10)</f>
        <v>63563.28</v>
      </c>
      <c r="AJ1868" s="13" t="s">
        <v>6067</v>
      </c>
      <c r="AK1868" s="13" t="s">
        <v>788</v>
      </c>
    </row>
    <row r="1869" ht="15.75" customHeight="1">
      <c r="A1869" s="13" t="s">
        <v>7429</v>
      </c>
      <c r="B1869" s="13" t="s">
        <v>7430</v>
      </c>
      <c r="C1869" s="13" t="s">
        <v>7431</v>
      </c>
      <c r="D1869" s="13" t="s">
        <v>7261</v>
      </c>
      <c r="E1869" s="13" t="s">
        <v>7284</v>
      </c>
      <c r="F1869" s="13" t="s">
        <v>4992</v>
      </c>
      <c r="G1869" s="14">
        <v>15780.0</v>
      </c>
      <c r="H1869" s="16" t="b">
        <f>G1869&lt;'Programas e Observações'!$C$11</f>
        <v>1</v>
      </c>
      <c r="I1869" s="14">
        <v>0.0</v>
      </c>
      <c r="J1869" s="14">
        <v>0.0</v>
      </c>
      <c r="K1869" s="14">
        <v>0.0</v>
      </c>
      <c r="L1869" s="14">
        <v>0.0</v>
      </c>
      <c r="M1869" s="14">
        <v>0.0</v>
      </c>
      <c r="N1869" s="14">
        <v>107.0</v>
      </c>
      <c r="O1869" s="14">
        <v>23.0</v>
      </c>
      <c r="P1869" s="14">
        <v>0.0</v>
      </c>
      <c r="Q1869" s="14"/>
      <c r="R1869" s="17">
        <f t="shared" si="1"/>
        <v>0</v>
      </c>
      <c r="S1869" s="17">
        <f t="shared" si="2"/>
        <v>0</v>
      </c>
      <c r="T1869" s="17">
        <f t="shared" si="3"/>
        <v>0</v>
      </c>
      <c r="U1869" s="17">
        <f t="shared" si="4"/>
        <v>0</v>
      </c>
      <c r="V1869" s="17">
        <f t="shared" si="5"/>
        <v>0</v>
      </c>
      <c r="W1869" s="17">
        <f t="shared" si="6"/>
        <v>6.780735108</v>
      </c>
      <c r="X1869" s="17">
        <f t="shared" si="7"/>
        <v>1.457541191</v>
      </c>
      <c r="Y1869" s="14">
        <f t="shared" si="8"/>
        <v>19878</v>
      </c>
      <c r="Z1869" s="14">
        <f t="shared" si="9"/>
        <v>4949</v>
      </c>
      <c r="AA1869" s="14">
        <f t="shared" si="10"/>
        <v>2520</v>
      </c>
      <c r="AB1869" s="14">
        <f t="shared" si="11"/>
        <v>3800</v>
      </c>
      <c r="AC1869" s="14">
        <f t="shared" si="12"/>
        <v>951</v>
      </c>
      <c r="AD1869" s="14">
        <f t="shared" si="13"/>
        <v>3218</v>
      </c>
      <c r="AE1869" s="14">
        <f t="shared" si="14"/>
        <v>711</v>
      </c>
      <c r="AF1869" s="14">
        <f t="shared" si="15"/>
        <v>18</v>
      </c>
      <c r="AG1869" s="17">
        <f t="shared" si="16"/>
        <v>33.13618542</v>
      </c>
      <c r="AH1869" s="20">
        <f>12*(J1869*'Programas e Observações'!$C$8+K1869*'Programas e Observações'!$C$9+L1869*('Programas e Observações'!$C$8+'Programas e Observações'!$C$9)+M1869*'Programas e Observações'!$C$10)</f>
        <v>0</v>
      </c>
      <c r="AI1869" s="20">
        <f>12*(J1869*'Programas e Observações'!$D$8+K1869*'Programas e Observações'!$D$9+L1869*('Programas e Observações'!$D$8+'Programas e Observações'!$D$9)+M1869*'Programas e Observações'!$D$10)</f>
        <v>0</v>
      </c>
      <c r="AJ1869" s="13" t="s">
        <v>342</v>
      </c>
      <c r="AK1869" s="13" t="s">
        <v>343</v>
      </c>
    </row>
    <row r="1870" ht="15.75" customHeight="1">
      <c r="A1870" s="13" t="s">
        <v>7432</v>
      </c>
      <c r="B1870" s="13" t="s">
        <v>7433</v>
      </c>
      <c r="C1870" s="13" t="s">
        <v>7434</v>
      </c>
      <c r="D1870" s="13" t="s">
        <v>7261</v>
      </c>
      <c r="E1870" s="13" t="s">
        <v>7310</v>
      </c>
      <c r="F1870" s="13" t="s">
        <v>7311</v>
      </c>
      <c r="G1870" s="14">
        <v>5936.0</v>
      </c>
      <c r="H1870" s="16" t="b">
        <f>G1870&lt;'Programas e Observações'!$C$11</f>
        <v>1</v>
      </c>
      <c r="I1870" s="14">
        <v>190.0</v>
      </c>
      <c r="J1870" s="14">
        <v>69.0</v>
      </c>
      <c r="K1870" s="14">
        <v>4.0</v>
      </c>
      <c r="L1870" s="14">
        <v>61.0</v>
      </c>
      <c r="M1870" s="14">
        <v>23.0</v>
      </c>
      <c r="N1870" s="14">
        <v>50.0</v>
      </c>
      <c r="O1870" s="14">
        <v>17.0</v>
      </c>
      <c r="P1870" s="14">
        <v>1.0</v>
      </c>
      <c r="Q1870" s="14"/>
      <c r="R1870" s="17">
        <f t="shared" si="1"/>
        <v>32.00808625</v>
      </c>
      <c r="S1870" s="17">
        <f t="shared" si="2"/>
        <v>11.62398922</v>
      </c>
      <c r="T1870" s="17">
        <f t="shared" si="3"/>
        <v>0.6738544474</v>
      </c>
      <c r="U1870" s="17">
        <f t="shared" si="4"/>
        <v>10.27628032</v>
      </c>
      <c r="V1870" s="17">
        <f t="shared" si="5"/>
        <v>3.874663073</v>
      </c>
      <c r="W1870" s="17">
        <f t="shared" si="6"/>
        <v>8.423180593</v>
      </c>
      <c r="X1870" s="17">
        <f t="shared" si="7"/>
        <v>2.863881402</v>
      </c>
      <c r="Y1870" s="14">
        <f t="shared" si="8"/>
        <v>20870</v>
      </c>
      <c r="Z1870" s="14">
        <f t="shared" si="9"/>
        <v>7576</v>
      </c>
      <c r="AA1870" s="14">
        <f t="shared" si="10"/>
        <v>2168</v>
      </c>
      <c r="AB1870" s="14">
        <f t="shared" si="11"/>
        <v>4396</v>
      </c>
      <c r="AC1870" s="14">
        <f t="shared" si="12"/>
        <v>1097</v>
      </c>
      <c r="AD1870" s="14">
        <f t="shared" si="13"/>
        <v>2953</v>
      </c>
      <c r="AE1870" s="14">
        <f t="shared" si="14"/>
        <v>926</v>
      </c>
      <c r="AF1870" s="14">
        <f t="shared" si="15"/>
        <v>26</v>
      </c>
      <c r="AG1870" s="17">
        <f t="shared" si="16"/>
        <v>44.24534862</v>
      </c>
      <c r="AH1870" s="20">
        <f>12*(J1870*'Programas e Observações'!$C$8+K1870*'Programas e Observações'!$C$9+L1870*('Programas e Observações'!$C$8+'Programas e Observações'!$C$9)+M1870*'Programas e Observações'!$C$10)</f>
        <v>71056.44</v>
      </c>
      <c r="AI1870" s="20">
        <f>12*(J1870*'Programas e Observações'!$D$8+K1870*'Programas e Observações'!$D$9+L1870*('Programas e Observações'!$D$8+'Programas e Observações'!$D$9)+M1870*'Programas e Observações'!$D$10)</f>
        <v>119542.08</v>
      </c>
      <c r="AJ1870" s="13" t="s">
        <v>7435</v>
      </c>
      <c r="AK1870" s="13" t="s">
        <v>293</v>
      </c>
    </row>
    <row r="1871" ht="15.75" customHeight="1">
      <c r="A1871" s="13" t="s">
        <v>7436</v>
      </c>
      <c r="B1871" s="13" t="s">
        <v>7437</v>
      </c>
      <c r="C1871" s="13" t="s">
        <v>7438</v>
      </c>
      <c r="D1871" s="13" t="s">
        <v>7261</v>
      </c>
      <c r="E1871" s="13" t="s">
        <v>7439</v>
      </c>
      <c r="F1871" s="13" t="s">
        <v>7440</v>
      </c>
      <c r="G1871" s="14">
        <v>20527.0</v>
      </c>
      <c r="H1871" s="16" t="b">
        <f>G1871&lt;'Programas e Observações'!$C$11</f>
        <v>0</v>
      </c>
      <c r="I1871" s="14">
        <v>971.0</v>
      </c>
      <c r="J1871" s="14">
        <v>422.0</v>
      </c>
      <c r="K1871" s="14">
        <v>43.0</v>
      </c>
      <c r="L1871" s="14">
        <v>254.0</v>
      </c>
      <c r="M1871" s="14">
        <v>48.0</v>
      </c>
      <c r="N1871" s="14">
        <v>68.0</v>
      </c>
      <c r="O1871" s="14">
        <v>10.0</v>
      </c>
      <c r="P1871" s="14">
        <v>0.0</v>
      </c>
      <c r="Q1871" s="14"/>
      <c r="R1871" s="17">
        <f t="shared" si="1"/>
        <v>47.30355142</v>
      </c>
      <c r="S1871" s="17">
        <f t="shared" si="2"/>
        <v>20.55828908</v>
      </c>
      <c r="T1871" s="17">
        <f t="shared" si="3"/>
        <v>2.094801968</v>
      </c>
      <c r="U1871" s="17">
        <f t="shared" si="4"/>
        <v>12.37394651</v>
      </c>
      <c r="V1871" s="17">
        <f t="shared" si="5"/>
        <v>2.338383592</v>
      </c>
      <c r="W1871" s="17">
        <f t="shared" si="6"/>
        <v>3.312710089</v>
      </c>
      <c r="X1871" s="17">
        <f t="shared" si="7"/>
        <v>0.4871632484</v>
      </c>
      <c r="Y1871" s="14">
        <f t="shared" si="8"/>
        <v>9405</v>
      </c>
      <c r="Z1871" s="14">
        <f t="shared" si="9"/>
        <v>3199</v>
      </c>
      <c r="AA1871" s="14">
        <f t="shared" si="10"/>
        <v>1369</v>
      </c>
      <c r="AB1871" s="14">
        <f t="shared" si="11"/>
        <v>2627</v>
      </c>
      <c r="AC1871" s="14">
        <f t="shared" si="12"/>
        <v>372</v>
      </c>
      <c r="AD1871" s="14">
        <f t="shared" si="13"/>
        <v>1484</v>
      </c>
      <c r="AE1871" s="14">
        <f t="shared" si="14"/>
        <v>150</v>
      </c>
      <c r="AF1871" s="14">
        <f t="shared" si="15"/>
        <v>8</v>
      </c>
      <c r="AG1871" s="17">
        <f t="shared" si="16"/>
        <v>22.3829447</v>
      </c>
      <c r="AH1871" s="20">
        <f>12*(J1871*'Programas e Observações'!$C$8+K1871*'Programas e Observações'!$C$9+L1871*('Programas e Observações'!$C$8+'Programas e Observações'!$C$9)+M1871*'Programas e Observações'!$C$10)</f>
        <v>310854.84</v>
      </c>
      <c r="AI1871" s="20">
        <f>12*(J1871*'Programas e Observações'!$D$8+K1871*'Programas e Observações'!$D$9+L1871*('Programas e Observações'!$D$8+'Programas e Observações'!$D$9)+M1871*'Programas e Observações'!$D$10)</f>
        <v>561072.12</v>
      </c>
      <c r="AJ1871" s="13" t="s">
        <v>7441</v>
      </c>
      <c r="AK1871" s="13" t="s">
        <v>4589</v>
      </c>
    </row>
    <row r="1872" ht="15.75" customHeight="1">
      <c r="A1872" s="13" t="s">
        <v>7442</v>
      </c>
      <c r="B1872" s="13" t="s">
        <v>7443</v>
      </c>
      <c r="C1872" s="13" t="s">
        <v>7444</v>
      </c>
      <c r="D1872" s="13" t="s">
        <v>7261</v>
      </c>
      <c r="E1872" s="13" t="s">
        <v>7332</v>
      </c>
      <c r="F1872" s="13" t="s">
        <v>7333</v>
      </c>
      <c r="G1872" s="14">
        <v>19074.0</v>
      </c>
      <c r="H1872" s="16" t="b">
        <f>G1872&lt;'Programas e Observações'!$C$11</f>
        <v>1</v>
      </c>
      <c r="I1872" s="14">
        <v>2132.0</v>
      </c>
      <c r="J1872" s="14">
        <v>1119.0</v>
      </c>
      <c r="K1872" s="14">
        <v>136.0</v>
      </c>
      <c r="L1872" s="14">
        <v>536.0</v>
      </c>
      <c r="M1872" s="14">
        <v>115.0</v>
      </c>
      <c r="N1872" s="14">
        <v>164.0</v>
      </c>
      <c r="O1872" s="14">
        <v>41.0</v>
      </c>
      <c r="P1872" s="14">
        <v>0.0</v>
      </c>
      <c r="Q1872" s="14"/>
      <c r="R1872" s="17">
        <f t="shared" si="1"/>
        <v>111.7751914</v>
      </c>
      <c r="S1872" s="17">
        <f t="shared" si="2"/>
        <v>58.66624725</v>
      </c>
      <c r="T1872" s="17">
        <f t="shared" si="3"/>
        <v>7.130124777</v>
      </c>
      <c r="U1872" s="17">
        <f t="shared" si="4"/>
        <v>28.10108</v>
      </c>
      <c r="V1872" s="17">
        <f t="shared" si="5"/>
        <v>6.029149628</v>
      </c>
      <c r="W1872" s="17">
        <f t="shared" si="6"/>
        <v>8.598091643</v>
      </c>
      <c r="X1872" s="17">
        <f t="shared" si="7"/>
        <v>2.149522911</v>
      </c>
      <c r="Y1872" s="14">
        <f t="shared" si="8"/>
        <v>43574</v>
      </c>
      <c r="Z1872" s="14">
        <f t="shared" si="9"/>
        <v>20033</v>
      </c>
      <c r="AA1872" s="14">
        <f t="shared" si="10"/>
        <v>3466</v>
      </c>
      <c r="AB1872" s="14">
        <f t="shared" si="11"/>
        <v>9707</v>
      </c>
      <c r="AC1872" s="14">
        <f t="shared" si="12"/>
        <v>2063</v>
      </c>
      <c r="AD1872" s="14">
        <f t="shared" si="13"/>
        <v>4768</v>
      </c>
      <c r="AE1872" s="14">
        <f t="shared" si="14"/>
        <v>1498</v>
      </c>
      <c r="AF1872" s="14">
        <f t="shared" si="15"/>
        <v>20</v>
      </c>
      <c r="AG1872" s="17">
        <f t="shared" si="16"/>
        <v>60.07886609</v>
      </c>
      <c r="AH1872" s="20">
        <f>12*(J1872*'Programas e Observações'!$C$8+K1872*'Programas e Observações'!$C$9+L1872*('Programas e Observações'!$C$8+'Programas e Observações'!$C$9)+M1872*'Programas e Observações'!$C$10)</f>
        <v>731637</v>
      </c>
      <c r="AI1872" s="20">
        <f>12*(J1872*'Programas e Observações'!$D$8+K1872*'Programas e Observações'!$D$9+L1872*('Programas e Observações'!$D$8+'Programas e Observações'!$D$9)+M1872*'Programas e Observações'!$D$10)</f>
        <v>1342998.6</v>
      </c>
      <c r="AJ1872" s="13" t="s">
        <v>7445</v>
      </c>
      <c r="AK1872" s="13" t="s">
        <v>7446</v>
      </c>
    </row>
    <row r="1873" ht="15.75" customHeight="1">
      <c r="A1873" s="13" t="s">
        <v>7447</v>
      </c>
      <c r="B1873" s="13" t="s">
        <v>7448</v>
      </c>
      <c r="C1873" s="13" t="s">
        <v>7449</v>
      </c>
      <c r="D1873" s="13" t="s">
        <v>7261</v>
      </c>
      <c r="E1873" s="13" t="s">
        <v>7284</v>
      </c>
      <c r="F1873" s="13" t="s">
        <v>4992</v>
      </c>
      <c r="G1873" s="14">
        <v>15603.0</v>
      </c>
      <c r="H1873" s="16" t="b">
        <f>G1873&lt;'Programas e Observações'!$C$11</f>
        <v>1</v>
      </c>
      <c r="I1873" s="14">
        <v>1016.0</v>
      </c>
      <c r="J1873" s="14">
        <v>290.0</v>
      </c>
      <c r="K1873" s="14">
        <v>151.0</v>
      </c>
      <c r="L1873" s="14">
        <v>193.0</v>
      </c>
      <c r="M1873" s="14">
        <v>46.0</v>
      </c>
      <c r="N1873" s="14">
        <v>58.0</v>
      </c>
      <c r="O1873" s="14">
        <v>20.0</v>
      </c>
      <c r="P1873" s="14">
        <v>1.0</v>
      </c>
      <c r="Q1873" s="14"/>
      <c r="R1873" s="17">
        <f t="shared" si="1"/>
        <v>65.11568288</v>
      </c>
      <c r="S1873" s="17">
        <f t="shared" si="2"/>
        <v>18.58616933</v>
      </c>
      <c r="T1873" s="17">
        <f t="shared" si="3"/>
        <v>9.677626098</v>
      </c>
      <c r="U1873" s="17">
        <f t="shared" si="4"/>
        <v>12.36941614</v>
      </c>
      <c r="V1873" s="17">
        <f t="shared" si="5"/>
        <v>2.948150997</v>
      </c>
      <c r="W1873" s="17">
        <f t="shared" si="6"/>
        <v>3.717233865</v>
      </c>
      <c r="X1873" s="17">
        <f t="shared" si="7"/>
        <v>1.281804781</v>
      </c>
      <c r="Y1873" s="14">
        <f t="shared" si="8"/>
        <v>19878</v>
      </c>
      <c r="Z1873" s="14">
        <f t="shared" si="9"/>
        <v>4949</v>
      </c>
      <c r="AA1873" s="14">
        <f t="shared" si="10"/>
        <v>2520</v>
      </c>
      <c r="AB1873" s="14">
        <f t="shared" si="11"/>
        <v>3800</v>
      </c>
      <c r="AC1873" s="14">
        <f t="shared" si="12"/>
        <v>951</v>
      </c>
      <c r="AD1873" s="14">
        <f t="shared" si="13"/>
        <v>3218</v>
      </c>
      <c r="AE1873" s="14">
        <f t="shared" si="14"/>
        <v>711</v>
      </c>
      <c r="AF1873" s="14">
        <f t="shared" si="15"/>
        <v>18</v>
      </c>
      <c r="AG1873" s="17">
        <f t="shared" si="16"/>
        <v>33.13618542</v>
      </c>
      <c r="AH1873" s="20">
        <f>12*(J1873*'Programas e Observações'!$C$8+K1873*'Programas e Observações'!$C$9+L1873*('Programas e Observações'!$C$8+'Programas e Observações'!$C$9)+M1873*'Programas e Observações'!$C$10)</f>
        <v>295412.28</v>
      </c>
      <c r="AI1873" s="20">
        <f>12*(J1873*'Programas e Observações'!$D$8+K1873*'Programas e Observações'!$D$9+L1873*('Programas e Observações'!$D$8+'Programas e Observações'!$D$9)+M1873*'Programas e Observações'!$D$10)</f>
        <v>477205.68</v>
      </c>
      <c r="AJ1873" s="13" t="s">
        <v>7450</v>
      </c>
      <c r="AK1873" s="13" t="s">
        <v>7451</v>
      </c>
    </row>
    <row r="1874" ht="15.75" customHeight="1">
      <c r="A1874" s="13" t="s">
        <v>7452</v>
      </c>
      <c r="B1874" s="13" t="s">
        <v>7453</v>
      </c>
      <c r="C1874" s="13" t="s">
        <v>7454</v>
      </c>
      <c r="D1874" s="13" t="s">
        <v>7261</v>
      </c>
      <c r="E1874" s="13" t="s">
        <v>7295</v>
      </c>
      <c r="F1874" s="13" t="s">
        <v>7296</v>
      </c>
      <c r="G1874" s="14">
        <v>14008.0</v>
      </c>
      <c r="H1874" s="16" t="b">
        <f>G1874&lt;'Programas e Observações'!$C$11</f>
        <v>1</v>
      </c>
      <c r="I1874" s="14">
        <v>721.0</v>
      </c>
      <c r="J1874" s="14">
        <v>469.0</v>
      </c>
      <c r="K1874" s="14">
        <v>13.0</v>
      </c>
      <c r="L1874" s="14">
        <v>54.0</v>
      </c>
      <c r="M1874" s="14">
        <v>5.0</v>
      </c>
      <c r="N1874" s="14">
        <v>70.0</v>
      </c>
      <c r="O1874" s="14">
        <v>15.0</v>
      </c>
      <c r="P1874" s="14">
        <v>0.0</v>
      </c>
      <c r="Q1874" s="14"/>
      <c r="R1874" s="17">
        <f t="shared" si="1"/>
        <v>51.47058824</v>
      </c>
      <c r="S1874" s="17">
        <f t="shared" si="2"/>
        <v>33.48086808</v>
      </c>
      <c r="T1874" s="17">
        <f t="shared" si="3"/>
        <v>0.9280411194</v>
      </c>
      <c r="U1874" s="17">
        <f t="shared" si="4"/>
        <v>3.854940034</v>
      </c>
      <c r="V1874" s="17">
        <f t="shared" si="5"/>
        <v>0.3569388921</v>
      </c>
      <c r="W1874" s="17">
        <f t="shared" si="6"/>
        <v>4.997144489</v>
      </c>
      <c r="X1874" s="17">
        <f t="shared" si="7"/>
        <v>1.070816676</v>
      </c>
      <c r="Y1874" s="14">
        <f t="shared" si="8"/>
        <v>25583</v>
      </c>
      <c r="Z1874" s="14">
        <f t="shared" si="9"/>
        <v>9023</v>
      </c>
      <c r="AA1874" s="14">
        <f t="shared" si="10"/>
        <v>2689</v>
      </c>
      <c r="AB1874" s="14">
        <f t="shared" si="11"/>
        <v>6004</v>
      </c>
      <c r="AC1874" s="14">
        <f t="shared" si="12"/>
        <v>1104</v>
      </c>
      <c r="AD1874" s="14">
        <f t="shared" si="13"/>
        <v>3271</v>
      </c>
      <c r="AE1874" s="14">
        <f t="shared" si="14"/>
        <v>572</v>
      </c>
      <c r="AF1874" s="14">
        <f t="shared" si="15"/>
        <v>15</v>
      </c>
      <c r="AG1874" s="17">
        <f t="shared" si="16"/>
        <v>50.10831371</v>
      </c>
      <c r="AH1874" s="20">
        <f>12*(J1874*'Programas e Observações'!$C$8+K1874*'Programas e Observações'!$C$9+L1874*('Programas e Observações'!$C$8+'Programas e Observações'!$C$9)+M1874*'Programas e Observações'!$C$10)</f>
        <v>140634</v>
      </c>
      <c r="AI1874" s="20">
        <f>12*(J1874*'Programas e Observações'!$D$8+K1874*'Programas e Observações'!$D$9+L1874*('Programas e Observações'!$D$8+'Programas e Observações'!$D$9)+M1874*'Programas e Observações'!$D$10)</f>
        <v>330244.32</v>
      </c>
      <c r="AJ1874" s="13" t="s">
        <v>1247</v>
      </c>
      <c r="AK1874" s="13" t="s">
        <v>2886</v>
      </c>
    </row>
    <row r="1875" ht="15.75" customHeight="1">
      <c r="A1875" s="13" t="s">
        <v>7455</v>
      </c>
      <c r="B1875" s="13" t="s">
        <v>7456</v>
      </c>
      <c r="C1875" s="13" t="s">
        <v>7457</v>
      </c>
      <c r="D1875" s="13" t="s">
        <v>7261</v>
      </c>
      <c r="E1875" s="13" t="s">
        <v>7337</v>
      </c>
      <c r="F1875" s="13" t="s">
        <v>7338</v>
      </c>
      <c r="G1875" s="14">
        <v>17262.0</v>
      </c>
      <c r="H1875" s="16" t="b">
        <f>G1875&lt;'Programas e Observações'!$C$11</f>
        <v>1</v>
      </c>
      <c r="I1875" s="14">
        <v>386.0</v>
      </c>
      <c r="J1875" s="14">
        <v>209.0</v>
      </c>
      <c r="K1875" s="14">
        <v>12.0</v>
      </c>
      <c r="L1875" s="14">
        <v>47.0</v>
      </c>
      <c r="M1875" s="14">
        <v>2.0</v>
      </c>
      <c r="N1875" s="14">
        <v>58.0</v>
      </c>
      <c r="O1875" s="14">
        <v>19.0</v>
      </c>
      <c r="P1875" s="14">
        <v>1.0</v>
      </c>
      <c r="Q1875" s="14"/>
      <c r="R1875" s="17">
        <f t="shared" si="1"/>
        <v>22.36125594</v>
      </c>
      <c r="S1875" s="17">
        <f t="shared" si="2"/>
        <v>12.10751941</v>
      </c>
      <c r="T1875" s="17">
        <f t="shared" si="3"/>
        <v>0.6951685784</v>
      </c>
      <c r="U1875" s="17">
        <f t="shared" si="4"/>
        <v>2.722743599</v>
      </c>
      <c r="V1875" s="17">
        <f t="shared" si="5"/>
        <v>0.1158614297</v>
      </c>
      <c r="W1875" s="17">
        <f t="shared" si="6"/>
        <v>3.359981462</v>
      </c>
      <c r="X1875" s="17">
        <f t="shared" si="7"/>
        <v>1.100683582</v>
      </c>
      <c r="Y1875" s="14">
        <f t="shared" si="8"/>
        <v>6306</v>
      </c>
      <c r="Z1875" s="14">
        <f t="shared" si="9"/>
        <v>2708</v>
      </c>
      <c r="AA1875" s="14">
        <f t="shared" si="10"/>
        <v>424</v>
      </c>
      <c r="AB1875" s="14">
        <f t="shared" si="11"/>
        <v>1133</v>
      </c>
      <c r="AC1875" s="14">
        <f t="shared" si="12"/>
        <v>150</v>
      </c>
      <c r="AD1875" s="14">
        <f t="shared" si="13"/>
        <v>2038</v>
      </c>
      <c r="AE1875" s="14">
        <f t="shared" si="14"/>
        <v>305</v>
      </c>
      <c r="AF1875" s="14">
        <f t="shared" si="15"/>
        <v>11</v>
      </c>
      <c r="AG1875" s="17">
        <f t="shared" si="16"/>
        <v>25.61581958</v>
      </c>
      <c r="AH1875" s="20">
        <f>12*(J1875*'Programas e Observações'!$C$8+K1875*'Programas e Observações'!$C$9+L1875*('Programas e Observações'!$C$8+'Programas e Observações'!$C$9)+M1875*'Programas e Observações'!$C$10)</f>
        <v>81950.76</v>
      </c>
      <c r="AI1875" s="20">
        <f>12*(J1875*'Programas e Observações'!$D$8+K1875*'Programas e Observações'!$D$9+L1875*('Programas e Observações'!$D$8+'Programas e Observações'!$D$9)+M1875*'Programas e Observações'!$D$10)</f>
        <v>175321.56</v>
      </c>
      <c r="AJ1875" s="13" t="s">
        <v>1609</v>
      </c>
      <c r="AK1875" s="13" t="s">
        <v>4886</v>
      </c>
    </row>
    <row r="1876" ht="15.75" customHeight="1">
      <c r="A1876" s="13" t="s">
        <v>7458</v>
      </c>
      <c r="B1876" s="13" t="s">
        <v>7459</v>
      </c>
      <c r="C1876" s="13" t="s">
        <v>7460</v>
      </c>
      <c r="D1876" s="13" t="s">
        <v>7261</v>
      </c>
      <c r="E1876" s="13" t="s">
        <v>7461</v>
      </c>
      <c r="F1876" s="13" t="s">
        <v>7462</v>
      </c>
      <c r="G1876" s="14">
        <v>68866.0</v>
      </c>
      <c r="H1876" s="16" t="b">
        <f>G1876&lt;'Programas e Observações'!$C$11</f>
        <v>0</v>
      </c>
      <c r="I1876" s="14">
        <v>2332.0</v>
      </c>
      <c r="J1876" s="14">
        <v>983.0</v>
      </c>
      <c r="K1876" s="14">
        <v>192.0</v>
      </c>
      <c r="L1876" s="14">
        <v>424.0</v>
      </c>
      <c r="M1876" s="14">
        <v>108.0</v>
      </c>
      <c r="N1876" s="14">
        <v>458.0</v>
      </c>
      <c r="O1876" s="14">
        <v>40.0</v>
      </c>
      <c r="P1876" s="14">
        <v>1.0</v>
      </c>
      <c r="Q1876" s="14">
        <v>79.0</v>
      </c>
      <c r="R1876" s="17">
        <f t="shared" si="1"/>
        <v>33.86286411</v>
      </c>
      <c r="S1876" s="17">
        <f t="shared" si="2"/>
        <v>14.27409752</v>
      </c>
      <c r="T1876" s="17">
        <f t="shared" si="3"/>
        <v>2.788023117</v>
      </c>
      <c r="U1876" s="17">
        <f t="shared" si="4"/>
        <v>6.156884384</v>
      </c>
      <c r="V1876" s="17">
        <f t="shared" si="5"/>
        <v>1.568263004</v>
      </c>
      <c r="W1876" s="17">
        <f t="shared" si="6"/>
        <v>6.650596811</v>
      </c>
      <c r="X1876" s="17">
        <f t="shared" si="7"/>
        <v>0.5808381494</v>
      </c>
      <c r="Y1876" s="14">
        <f t="shared" si="8"/>
        <v>10494</v>
      </c>
      <c r="Z1876" s="14">
        <f t="shared" si="9"/>
        <v>4969</v>
      </c>
      <c r="AA1876" s="14">
        <f t="shared" si="10"/>
        <v>776</v>
      </c>
      <c r="AB1876" s="14">
        <f t="shared" si="11"/>
        <v>1764</v>
      </c>
      <c r="AC1876" s="14">
        <f t="shared" si="12"/>
        <v>320</v>
      </c>
      <c r="AD1876" s="14">
        <f t="shared" si="13"/>
        <v>1771</v>
      </c>
      <c r="AE1876" s="14">
        <f t="shared" si="14"/>
        <v>134</v>
      </c>
      <c r="AF1876" s="14">
        <f t="shared" si="15"/>
        <v>6</v>
      </c>
      <c r="AG1876" s="17">
        <f t="shared" si="16"/>
        <v>34.15081814</v>
      </c>
      <c r="AH1876" s="20">
        <f>12*(J1876*'Programas e Observações'!$C$8+K1876*'Programas e Observações'!$C$9+L1876*('Programas e Observações'!$C$8+'Programas e Observações'!$C$9)+M1876*'Programas e Observações'!$C$10)</f>
        <v>650166.84</v>
      </c>
      <c r="AI1876" s="20">
        <f>12*(J1876*'Programas e Observações'!$D$8+K1876*'Programas e Observações'!$D$9+L1876*('Programas e Observações'!$D$8+'Programas e Observações'!$D$9)+M1876*'Programas e Observações'!$D$10)</f>
        <v>1171028.16</v>
      </c>
      <c r="AJ1876" s="13" t="s">
        <v>7463</v>
      </c>
      <c r="AK1876" s="13" t="s">
        <v>6251</v>
      </c>
    </row>
    <row r="1877" ht="15.75" customHeight="1">
      <c r="A1877" s="13" t="s">
        <v>7464</v>
      </c>
      <c r="B1877" s="13" t="s">
        <v>7465</v>
      </c>
      <c r="C1877" s="13" t="s">
        <v>7466</v>
      </c>
      <c r="D1877" s="13" t="s">
        <v>7261</v>
      </c>
      <c r="E1877" s="13" t="s">
        <v>7332</v>
      </c>
      <c r="F1877" s="13" t="s">
        <v>7333</v>
      </c>
      <c r="G1877" s="14">
        <v>10018.0</v>
      </c>
      <c r="H1877" s="16" t="b">
        <f>G1877&lt;'Programas e Observações'!$C$11</f>
        <v>1</v>
      </c>
      <c r="I1877" s="14">
        <v>1259.0</v>
      </c>
      <c r="J1877" s="14">
        <v>643.0</v>
      </c>
      <c r="K1877" s="14">
        <v>74.0</v>
      </c>
      <c r="L1877" s="14">
        <v>257.0</v>
      </c>
      <c r="M1877" s="14">
        <v>65.0</v>
      </c>
      <c r="N1877" s="14">
        <v>37.0</v>
      </c>
      <c r="O1877" s="14">
        <v>13.0</v>
      </c>
      <c r="P1877" s="14">
        <v>1.0</v>
      </c>
      <c r="Q1877" s="14"/>
      <c r="R1877" s="17">
        <f t="shared" si="1"/>
        <v>125.6737872</v>
      </c>
      <c r="S1877" s="17">
        <f t="shared" si="2"/>
        <v>64.18446796</v>
      </c>
      <c r="T1877" s="17">
        <f t="shared" si="3"/>
        <v>7.386703933</v>
      </c>
      <c r="U1877" s="17">
        <f t="shared" si="4"/>
        <v>25.65382312</v>
      </c>
      <c r="V1877" s="17">
        <f t="shared" si="5"/>
        <v>6.488321022</v>
      </c>
      <c r="W1877" s="17">
        <f t="shared" si="6"/>
        <v>3.693351966</v>
      </c>
      <c r="X1877" s="17">
        <f t="shared" si="7"/>
        <v>1.297664204</v>
      </c>
      <c r="Y1877" s="14">
        <f t="shared" si="8"/>
        <v>43574</v>
      </c>
      <c r="Z1877" s="14">
        <f t="shared" si="9"/>
        <v>20033</v>
      </c>
      <c r="AA1877" s="14">
        <f t="shared" si="10"/>
        <v>3466</v>
      </c>
      <c r="AB1877" s="14">
        <f t="shared" si="11"/>
        <v>9707</v>
      </c>
      <c r="AC1877" s="14">
        <f t="shared" si="12"/>
        <v>2063</v>
      </c>
      <c r="AD1877" s="14">
        <f t="shared" si="13"/>
        <v>4768</v>
      </c>
      <c r="AE1877" s="14">
        <f t="shared" si="14"/>
        <v>1498</v>
      </c>
      <c r="AF1877" s="14">
        <f t="shared" si="15"/>
        <v>20</v>
      </c>
      <c r="AG1877" s="17">
        <f t="shared" si="16"/>
        <v>60.07886609</v>
      </c>
      <c r="AH1877" s="20">
        <f>12*(J1877*'Programas e Observações'!$C$8+K1877*'Programas e Observações'!$C$9+L1877*('Programas e Observações'!$C$8+'Programas e Observações'!$C$9)+M1877*'Programas e Observações'!$C$10)</f>
        <v>381624.6</v>
      </c>
      <c r="AI1877" s="20">
        <f>12*(J1877*'Programas e Observações'!$D$8+K1877*'Programas e Observações'!$D$9+L1877*('Programas e Observações'!$D$8+'Programas e Observações'!$D$9)+M1877*'Programas e Observações'!$D$10)</f>
        <v>713378.4</v>
      </c>
      <c r="AJ1877" s="13" t="s">
        <v>1133</v>
      </c>
      <c r="AK1877" s="13" t="s">
        <v>5405</v>
      </c>
    </row>
    <row r="1878" ht="15.75" customHeight="1">
      <c r="A1878" s="13" t="s">
        <v>7467</v>
      </c>
      <c r="B1878" s="13" t="s">
        <v>7468</v>
      </c>
      <c r="C1878" s="13" t="s">
        <v>7469</v>
      </c>
      <c r="D1878" s="13" t="s">
        <v>7261</v>
      </c>
      <c r="E1878" s="13" t="s">
        <v>7262</v>
      </c>
      <c r="F1878" s="13" t="s">
        <v>7263</v>
      </c>
      <c r="G1878" s="14">
        <v>14125.0</v>
      </c>
      <c r="H1878" s="16" t="b">
        <f>G1878&lt;'Programas e Observações'!$C$11</f>
        <v>1</v>
      </c>
      <c r="I1878" s="14">
        <v>332.0</v>
      </c>
      <c r="J1878" s="14">
        <v>185.0</v>
      </c>
      <c r="K1878" s="14">
        <v>15.0</v>
      </c>
      <c r="L1878" s="14">
        <v>38.0</v>
      </c>
      <c r="M1878" s="14">
        <v>0.0</v>
      </c>
      <c r="N1878" s="14">
        <v>42.0</v>
      </c>
      <c r="O1878" s="14">
        <v>17.0</v>
      </c>
      <c r="P1878" s="14">
        <v>0.0</v>
      </c>
      <c r="Q1878" s="14"/>
      <c r="R1878" s="17">
        <f t="shared" si="1"/>
        <v>23.50442478</v>
      </c>
      <c r="S1878" s="17">
        <f t="shared" si="2"/>
        <v>13.09734513</v>
      </c>
      <c r="T1878" s="17">
        <f t="shared" si="3"/>
        <v>1.061946903</v>
      </c>
      <c r="U1878" s="17">
        <f t="shared" si="4"/>
        <v>2.690265487</v>
      </c>
      <c r="V1878" s="17">
        <f t="shared" si="5"/>
        <v>0</v>
      </c>
      <c r="W1878" s="17">
        <f t="shared" si="6"/>
        <v>2.973451327</v>
      </c>
      <c r="X1878" s="17">
        <f t="shared" si="7"/>
        <v>1.203539823</v>
      </c>
      <c r="Y1878" s="14">
        <f t="shared" si="8"/>
        <v>4649</v>
      </c>
      <c r="Z1878" s="14">
        <f t="shared" si="9"/>
        <v>2005</v>
      </c>
      <c r="AA1878" s="14">
        <f t="shared" si="10"/>
        <v>169</v>
      </c>
      <c r="AB1878" s="14">
        <f t="shared" si="11"/>
        <v>504</v>
      </c>
      <c r="AC1878" s="14">
        <f t="shared" si="12"/>
        <v>74</v>
      </c>
      <c r="AD1878" s="14">
        <f t="shared" si="13"/>
        <v>984</v>
      </c>
      <c r="AE1878" s="14">
        <f t="shared" si="14"/>
        <v>190</v>
      </c>
      <c r="AF1878" s="14">
        <f t="shared" si="15"/>
        <v>7</v>
      </c>
      <c r="AG1878" s="17">
        <f t="shared" si="16"/>
        <v>23.81867273</v>
      </c>
      <c r="AH1878" s="20">
        <f>12*(J1878*'Programas e Observações'!$C$8+K1878*'Programas e Observações'!$C$9+L1878*('Programas e Observações'!$C$8+'Programas e Observações'!$C$9)+M1878*'Programas e Observações'!$C$10)</f>
        <v>71286</v>
      </c>
      <c r="AI1878" s="20">
        <f>12*(J1878*'Programas e Observações'!$D$8+K1878*'Programas e Observações'!$D$9+L1878*('Programas e Observações'!$D$8+'Programas e Observações'!$D$9)+M1878*'Programas e Observações'!$D$10)</f>
        <v>152630.52</v>
      </c>
      <c r="AJ1878" s="13" t="s">
        <v>896</v>
      </c>
      <c r="AK1878" s="13" t="s">
        <v>293</v>
      </c>
    </row>
    <row r="1879" ht="15.75" customHeight="1">
      <c r="A1879" s="13" t="s">
        <v>7470</v>
      </c>
      <c r="B1879" s="13" t="s">
        <v>7471</v>
      </c>
      <c r="C1879" s="13" t="s">
        <v>943</v>
      </c>
      <c r="D1879" s="13" t="s">
        <v>7261</v>
      </c>
      <c r="E1879" s="13" t="s">
        <v>7337</v>
      </c>
      <c r="F1879" s="13" t="s">
        <v>7338</v>
      </c>
      <c r="G1879" s="14">
        <v>16425.0</v>
      </c>
      <c r="H1879" s="16" t="b">
        <f>G1879&lt;'Programas e Observações'!$C$11</f>
        <v>1</v>
      </c>
      <c r="I1879" s="14">
        <v>0.0</v>
      </c>
      <c r="J1879" s="14">
        <v>0.0</v>
      </c>
      <c r="K1879" s="14">
        <v>0.0</v>
      </c>
      <c r="L1879" s="14">
        <v>0.0</v>
      </c>
      <c r="M1879" s="14">
        <v>0.0</v>
      </c>
      <c r="N1879" s="14">
        <v>67.0</v>
      </c>
      <c r="O1879" s="14">
        <v>17.0</v>
      </c>
      <c r="P1879" s="14">
        <v>1.0</v>
      </c>
      <c r="Q1879" s="14"/>
      <c r="R1879" s="17">
        <f t="shared" si="1"/>
        <v>0</v>
      </c>
      <c r="S1879" s="17">
        <f t="shared" si="2"/>
        <v>0</v>
      </c>
      <c r="T1879" s="17">
        <f t="shared" si="3"/>
        <v>0</v>
      </c>
      <c r="U1879" s="17">
        <f t="shared" si="4"/>
        <v>0</v>
      </c>
      <c r="V1879" s="17">
        <f t="shared" si="5"/>
        <v>0</v>
      </c>
      <c r="W1879" s="17">
        <f t="shared" si="6"/>
        <v>4.079147641</v>
      </c>
      <c r="X1879" s="17">
        <f t="shared" si="7"/>
        <v>1.03500761</v>
      </c>
      <c r="Y1879" s="14">
        <f t="shared" si="8"/>
        <v>6306</v>
      </c>
      <c r="Z1879" s="14">
        <f t="shared" si="9"/>
        <v>2708</v>
      </c>
      <c r="AA1879" s="14">
        <f t="shared" si="10"/>
        <v>424</v>
      </c>
      <c r="AB1879" s="14">
        <f t="shared" si="11"/>
        <v>1133</v>
      </c>
      <c r="AC1879" s="14">
        <f t="shared" si="12"/>
        <v>150</v>
      </c>
      <c r="AD1879" s="14">
        <f t="shared" si="13"/>
        <v>2038</v>
      </c>
      <c r="AE1879" s="14">
        <f t="shared" si="14"/>
        <v>305</v>
      </c>
      <c r="AF1879" s="14">
        <f t="shared" si="15"/>
        <v>11</v>
      </c>
      <c r="AG1879" s="17">
        <f t="shared" si="16"/>
        <v>25.61581958</v>
      </c>
      <c r="AH1879" s="20">
        <f>12*(J1879*'Programas e Observações'!$C$8+K1879*'Programas e Observações'!$C$9+L1879*('Programas e Observações'!$C$8+'Programas e Observações'!$C$9)+M1879*'Programas e Observações'!$C$10)</f>
        <v>0</v>
      </c>
      <c r="AI1879" s="20">
        <f>12*(J1879*'Programas e Observações'!$D$8+K1879*'Programas e Observações'!$D$9+L1879*('Programas e Observações'!$D$8+'Programas e Observações'!$D$9)+M1879*'Programas e Observações'!$D$10)</f>
        <v>0</v>
      </c>
      <c r="AJ1879" s="13" t="s">
        <v>342</v>
      </c>
      <c r="AK1879" s="13" t="s">
        <v>343</v>
      </c>
    </row>
    <row r="1880" ht="15.75" customHeight="1">
      <c r="A1880" s="13" t="s">
        <v>7472</v>
      </c>
      <c r="B1880" s="13" t="s">
        <v>7473</v>
      </c>
      <c r="C1880" s="13" t="s">
        <v>7474</v>
      </c>
      <c r="D1880" s="13" t="s">
        <v>7261</v>
      </c>
      <c r="E1880" s="13" t="s">
        <v>7289</v>
      </c>
      <c r="F1880" s="13" t="s">
        <v>7290</v>
      </c>
      <c r="G1880" s="14">
        <v>19782.0</v>
      </c>
      <c r="H1880" s="16" t="b">
        <f>G1880&lt;'Programas e Observações'!$C$11</f>
        <v>1</v>
      </c>
      <c r="I1880" s="14">
        <v>1044.0</v>
      </c>
      <c r="J1880" s="14">
        <v>536.0</v>
      </c>
      <c r="K1880" s="14">
        <v>59.0</v>
      </c>
      <c r="L1880" s="14">
        <v>127.0</v>
      </c>
      <c r="M1880" s="14">
        <v>21.0</v>
      </c>
      <c r="N1880" s="14">
        <v>173.0</v>
      </c>
      <c r="O1880" s="14">
        <v>37.0</v>
      </c>
      <c r="P1880" s="14">
        <v>1.0</v>
      </c>
      <c r="Q1880" s="14"/>
      <c r="R1880" s="17">
        <f t="shared" si="1"/>
        <v>52.77525023</v>
      </c>
      <c r="S1880" s="17">
        <f t="shared" si="2"/>
        <v>27.0953392</v>
      </c>
      <c r="T1880" s="17">
        <f t="shared" si="3"/>
        <v>2.982509352</v>
      </c>
      <c r="U1880" s="17">
        <f t="shared" si="4"/>
        <v>6.419977758</v>
      </c>
      <c r="V1880" s="17">
        <f t="shared" si="5"/>
        <v>1.061571125</v>
      </c>
      <c r="W1880" s="17">
        <f t="shared" si="6"/>
        <v>8.745324032</v>
      </c>
      <c r="X1880" s="17">
        <f t="shared" si="7"/>
        <v>1.870387221</v>
      </c>
      <c r="Y1880" s="14">
        <f t="shared" si="8"/>
        <v>20365</v>
      </c>
      <c r="Z1880" s="14">
        <f t="shared" si="9"/>
        <v>10116</v>
      </c>
      <c r="AA1880" s="14">
        <f t="shared" si="10"/>
        <v>1171</v>
      </c>
      <c r="AB1880" s="14">
        <f t="shared" si="11"/>
        <v>2878</v>
      </c>
      <c r="AC1880" s="14">
        <f t="shared" si="12"/>
        <v>408</v>
      </c>
      <c r="AD1880" s="14">
        <f t="shared" si="13"/>
        <v>3343</v>
      </c>
      <c r="AE1880" s="14">
        <f t="shared" si="14"/>
        <v>564</v>
      </c>
      <c r="AF1880" s="14">
        <f t="shared" si="15"/>
        <v>10</v>
      </c>
      <c r="AG1880" s="17">
        <f t="shared" si="16"/>
        <v>49.68915305</v>
      </c>
      <c r="AH1880" s="20">
        <f>12*(J1880*'Programas e Observações'!$C$8+K1880*'Programas e Observações'!$C$9+L1880*('Programas e Observações'!$C$8+'Programas e Observações'!$C$9)+M1880*'Programas e Observações'!$C$10)</f>
        <v>237493.08</v>
      </c>
      <c r="AI1880" s="20">
        <f>12*(J1880*'Programas e Observações'!$D$8+K1880*'Programas e Observações'!$D$9+L1880*('Programas e Observações'!$D$8+'Programas e Observações'!$D$9)+M1880*'Programas e Observações'!$D$10)</f>
        <v>480251.88</v>
      </c>
      <c r="AJ1880" s="13" t="s">
        <v>251</v>
      </c>
      <c r="AK1880" s="13" t="s">
        <v>1628</v>
      </c>
    </row>
    <row r="1881" ht="15.75" customHeight="1">
      <c r="A1881" s="13" t="s">
        <v>7475</v>
      </c>
      <c r="B1881" s="13" t="s">
        <v>7476</v>
      </c>
      <c r="C1881" s="13" t="s">
        <v>7477</v>
      </c>
      <c r="D1881" s="13" t="s">
        <v>7261</v>
      </c>
      <c r="E1881" s="13" t="s">
        <v>7478</v>
      </c>
      <c r="F1881" s="13" t="s">
        <v>7479</v>
      </c>
      <c r="G1881" s="14">
        <v>11427.0</v>
      </c>
      <c r="H1881" s="16" t="b">
        <f>G1881&lt;'Programas e Observações'!$C$11</f>
        <v>1</v>
      </c>
      <c r="I1881" s="14">
        <v>1281.0</v>
      </c>
      <c r="J1881" s="14">
        <v>697.0</v>
      </c>
      <c r="K1881" s="14">
        <v>53.0</v>
      </c>
      <c r="L1881" s="14">
        <v>232.0</v>
      </c>
      <c r="M1881" s="14">
        <v>42.0</v>
      </c>
      <c r="N1881" s="14">
        <v>39.0</v>
      </c>
      <c r="O1881" s="14">
        <v>8.0</v>
      </c>
      <c r="P1881" s="14">
        <v>0.0</v>
      </c>
      <c r="Q1881" s="14"/>
      <c r="R1881" s="17">
        <f t="shared" si="1"/>
        <v>112.1029142</v>
      </c>
      <c r="S1881" s="17">
        <f t="shared" si="2"/>
        <v>60.99588693</v>
      </c>
      <c r="T1881" s="17">
        <f t="shared" si="3"/>
        <v>4.638137744</v>
      </c>
      <c r="U1881" s="17">
        <f t="shared" si="4"/>
        <v>20.30279163</v>
      </c>
      <c r="V1881" s="17">
        <f t="shared" si="5"/>
        <v>3.675505382</v>
      </c>
      <c r="W1881" s="17">
        <f t="shared" si="6"/>
        <v>3.412969283</v>
      </c>
      <c r="X1881" s="17">
        <f t="shared" si="7"/>
        <v>0.7000962632</v>
      </c>
      <c r="Y1881" s="14">
        <f t="shared" si="8"/>
        <v>22439</v>
      </c>
      <c r="Z1881" s="14">
        <f t="shared" si="9"/>
        <v>11992</v>
      </c>
      <c r="AA1881" s="14">
        <f t="shared" si="10"/>
        <v>1050</v>
      </c>
      <c r="AB1881" s="14">
        <f t="shared" si="11"/>
        <v>2970</v>
      </c>
      <c r="AC1881" s="14">
        <f t="shared" si="12"/>
        <v>554</v>
      </c>
      <c r="AD1881" s="14">
        <f t="shared" si="13"/>
        <v>4444</v>
      </c>
      <c r="AE1881" s="14">
        <f t="shared" si="14"/>
        <v>511</v>
      </c>
      <c r="AF1881" s="14">
        <f t="shared" si="15"/>
        <v>11</v>
      </c>
      <c r="AG1881" s="17">
        <f t="shared" si="16"/>
        <v>47.23224397</v>
      </c>
      <c r="AH1881" s="20">
        <f>12*(J1881*'Programas e Observações'!$C$8+K1881*'Programas e Observações'!$C$9+L1881*('Programas e Observações'!$C$8+'Programas e Observações'!$C$9)+M1881*'Programas e Observações'!$C$10)</f>
        <v>351824.16</v>
      </c>
      <c r="AI1881" s="20">
        <f>12*(J1881*'Programas e Observações'!$D$8+K1881*'Programas e Observações'!$D$9+L1881*('Programas e Observações'!$D$8+'Programas e Observações'!$D$9)+M1881*'Programas e Observações'!$D$10)</f>
        <v>692685.48</v>
      </c>
      <c r="AJ1881" s="13" t="s">
        <v>7480</v>
      </c>
      <c r="AK1881" s="13" t="s">
        <v>3650</v>
      </c>
    </row>
    <row r="1882" ht="15.75" customHeight="1">
      <c r="A1882" s="13" t="s">
        <v>7481</v>
      </c>
      <c r="B1882" s="13" t="s">
        <v>7482</v>
      </c>
      <c r="C1882" s="13" t="s">
        <v>7483</v>
      </c>
      <c r="D1882" s="13" t="s">
        <v>7261</v>
      </c>
      <c r="E1882" s="13" t="s">
        <v>7295</v>
      </c>
      <c r="F1882" s="13" t="s">
        <v>7296</v>
      </c>
      <c r="G1882" s="14">
        <v>13224.0</v>
      </c>
      <c r="H1882" s="16" t="b">
        <f>G1882&lt;'Programas e Observações'!$C$11</f>
        <v>1</v>
      </c>
      <c r="I1882" s="14">
        <v>17.0</v>
      </c>
      <c r="J1882" s="14">
        <v>8.0</v>
      </c>
      <c r="K1882" s="14">
        <v>0.0</v>
      </c>
      <c r="L1882" s="14">
        <v>0.0</v>
      </c>
      <c r="M1882" s="14">
        <v>0.0</v>
      </c>
      <c r="N1882" s="14">
        <v>61.0</v>
      </c>
      <c r="O1882" s="14">
        <v>12.0</v>
      </c>
      <c r="P1882" s="14">
        <v>0.0</v>
      </c>
      <c r="Q1882" s="14"/>
      <c r="R1882" s="17">
        <f t="shared" si="1"/>
        <v>1.28554144</v>
      </c>
      <c r="S1882" s="17">
        <f t="shared" si="2"/>
        <v>0.6049606776</v>
      </c>
      <c r="T1882" s="17">
        <f t="shared" si="3"/>
        <v>0</v>
      </c>
      <c r="U1882" s="17">
        <f t="shared" si="4"/>
        <v>0</v>
      </c>
      <c r="V1882" s="17">
        <f t="shared" si="5"/>
        <v>0</v>
      </c>
      <c r="W1882" s="17">
        <f t="shared" si="6"/>
        <v>4.612825166</v>
      </c>
      <c r="X1882" s="17">
        <f t="shared" si="7"/>
        <v>0.9074410163</v>
      </c>
      <c r="Y1882" s="14">
        <f t="shared" si="8"/>
        <v>25583</v>
      </c>
      <c r="Z1882" s="14">
        <f t="shared" si="9"/>
        <v>9023</v>
      </c>
      <c r="AA1882" s="14">
        <f t="shared" si="10"/>
        <v>2689</v>
      </c>
      <c r="AB1882" s="14">
        <f t="shared" si="11"/>
        <v>6004</v>
      </c>
      <c r="AC1882" s="14">
        <f t="shared" si="12"/>
        <v>1104</v>
      </c>
      <c r="AD1882" s="14">
        <f t="shared" si="13"/>
        <v>3271</v>
      </c>
      <c r="AE1882" s="14">
        <f t="shared" si="14"/>
        <v>572</v>
      </c>
      <c r="AF1882" s="14">
        <f t="shared" si="15"/>
        <v>15</v>
      </c>
      <c r="AG1882" s="17">
        <f t="shared" si="16"/>
        <v>50.10831371</v>
      </c>
      <c r="AH1882" s="20">
        <f>12*(J1882*'Programas e Observações'!$C$8+K1882*'Programas e Observações'!$C$9+L1882*('Programas e Observações'!$C$8+'Programas e Observações'!$C$9)+M1882*'Programas e Observações'!$C$10)</f>
        <v>1588.8</v>
      </c>
      <c r="AI1882" s="20">
        <f>12*(J1882*'Programas e Observações'!$D$8+K1882*'Programas e Observações'!$D$9+L1882*('Programas e Observações'!$D$8+'Programas e Observações'!$D$9)+M1882*'Programas e Observações'!$D$10)</f>
        <v>4465.92</v>
      </c>
      <c r="AJ1882" s="13" t="s">
        <v>550</v>
      </c>
      <c r="AK1882" s="13" t="s">
        <v>505</v>
      </c>
    </row>
    <row r="1883" ht="15.75" customHeight="1">
      <c r="A1883" s="13" t="s">
        <v>7484</v>
      </c>
      <c r="B1883" s="13" t="s">
        <v>7485</v>
      </c>
      <c r="C1883" s="13" t="s">
        <v>7486</v>
      </c>
      <c r="D1883" s="13" t="s">
        <v>7261</v>
      </c>
      <c r="E1883" s="13" t="s">
        <v>7347</v>
      </c>
      <c r="F1883" s="13" t="s">
        <v>7348</v>
      </c>
      <c r="G1883" s="14">
        <v>9363.0</v>
      </c>
      <c r="H1883" s="16" t="b">
        <f>G1883&lt;'Programas e Observações'!$C$11</f>
        <v>1</v>
      </c>
      <c r="I1883" s="14">
        <v>690.0</v>
      </c>
      <c r="J1883" s="14">
        <v>403.0</v>
      </c>
      <c r="K1883" s="14">
        <v>29.0</v>
      </c>
      <c r="L1883" s="14">
        <v>121.0</v>
      </c>
      <c r="M1883" s="14">
        <v>13.0</v>
      </c>
      <c r="N1883" s="14">
        <v>44.0</v>
      </c>
      <c r="O1883" s="14">
        <v>4.0</v>
      </c>
      <c r="P1883" s="14">
        <v>0.0</v>
      </c>
      <c r="Q1883" s="14"/>
      <c r="R1883" s="17">
        <f t="shared" si="1"/>
        <v>73.69432874</v>
      </c>
      <c r="S1883" s="17">
        <f t="shared" si="2"/>
        <v>43.04176012</v>
      </c>
      <c r="T1883" s="17">
        <f t="shared" si="3"/>
        <v>3.097297875</v>
      </c>
      <c r="U1883" s="17">
        <f t="shared" si="4"/>
        <v>12.92320837</v>
      </c>
      <c r="V1883" s="17">
        <f t="shared" si="5"/>
        <v>1.388443875</v>
      </c>
      <c r="W1883" s="17">
        <f t="shared" si="6"/>
        <v>4.699348499</v>
      </c>
      <c r="X1883" s="17">
        <f t="shared" si="7"/>
        <v>0.4272134999</v>
      </c>
      <c r="Y1883" s="14">
        <f t="shared" si="8"/>
        <v>8075</v>
      </c>
      <c r="Z1883" s="14">
        <f t="shared" si="9"/>
        <v>3071</v>
      </c>
      <c r="AA1883" s="14">
        <f t="shared" si="10"/>
        <v>994</v>
      </c>
      <c r="AB1883" s="14">
        <f t="shared" si="11"/>
        <v>1362</v>
      </c>
      <c r="AC1883" s="14">
        <f t="shared" si="12"/>
        <v>381</v>
      </c>
      <c r="AD1883" s="14">
        <f t="shared" si="13"/>
        <v>2908</v>
      </c>
      <c r="AE1883" s="14">
        <f t="shared" si="14"/>
        <v>246</v>
      </c>
      <c r="AF1883" s="14">
        <f t="shared" si="15"/>
        <v>12</v>
      </c>
      <c r="AG1883" s="17">
        <f t="shared" si="16"/>
        <v>15.7281092</v>
      </c>
      <c r="AH1883" s="20">
        <f>12*(J1883*'Programas e Observações'!$C$8+K1883*'Programas e Observações'!$C$9+L1883*('Programas e Observações'!$C$8+'Programas e Observações'!$C$9)+M1883*'Programas e Observações'!$C$10)</f>
        <v>187331.04</v>
      </c>
      <c r="AI1883" s="20">
        <f>12*(J1883*'Programas e Observações'!$D$8+K1883*'Programas e Observações'!$D$9+L1883*('Programas e Observações'!$D$8+'Programas e Observações'!$D$9)+M1883*'Programas e Observações'!$D$10)</f>
        <v>379208.04</v>
      </c>
      <c r="AJ1883" s="13" t="s">
        <v>7487</v>
      </c>
      <c r="AK1883" s="13" t="s">
        <v>2009</v>
      </c>
    </row>
    <row r="1884" ht="15.75" customHeight="1">
      <c r="A1884" s="13" t="s">
        <v>7488</v>
      </c>
      <c r="B1884" s="13" t="s">
        <v>7489</v>
      </c>
      <c r="C1884" s="13" t="s">
        <v>7490</v>
      </c>
      <c r="D1884" s="13" t="s">
        <v>7261</v>
      </c>
      <c r="E1884" s="13" t="s">
        <v>7407</v>
      </c>
      <c r="F1884" s="13" t="s">
        <v>7408</v>
      </c>
      <c r="G1884" s="14">
        <v>12180.0</v>
      </c>
      <c r="H1884" s="16" t="b">
        <f>G1884&lt;'Programas e Observações'!$C$11</f>
        <v>1</v>
      </c>
      <c r="I1884" s="14">
        <v>192.0</v>
      </c>
      <c r="J1884" s="14">
        <v>72.0</v>
      </c>
      <c r="K1884" s="14">
        <v>24.0</v>
      </c>
      <c r="L1884" s="14">
        <v>21.0</v>
      </c>
      <c r="M1884" s="14">
        <v>9.0</v>
      </c>
      <c r="N1884" s="14">
        <v>42.0</v>
      </c>
      <c r="O1884" s="14">
        <v>19.0</v>
      </c>
      <c r="P1884" s="14">
        <v>0.0</v>
      </c>
      <c r="Q1884" s="14"/>
      <c r="R1884" s="17">
        <f t="shared" si="1"/>
        <v>15.7635468</v>
      </c>
      <c r="S1884" s="17">
        <f t="shared" si="2"/>
        <v>5.911330049</v>
      </c>
      <c r="T1884" s="17">
        <f t="shared" si="3"/>
        <v>1.97044335</v>
      </c>
      <c r="U1884" s="17">
        <f t="shared" si="4"/>
        <v>1.724137931</v>
      </c>
      <c r="V1884" s="17">
        <f t="shared" si="5"/>
        <v>0.7389162562</v>
      </c>
      <c r="W1884" s="17">
        <f t="shared" si="6"/>
        <v>3.448275862</v>
      </c>
      <c r="X1884" s="17">
        <f t="shared" si="7"/>
        <v>1.559934319</v>
      </c>
      <c r="Y1884" s="14">
        <f t="shared" si="8"/>
        <v>3288</v>
      </c>
      <c r="Z1884" s="14">
        <f t="shared" si="9"/>
        <v>1321</v>
      </c>
      <c r="AA1884" s="14">
        <f t="shared" si="10"/>
        <v>165</v>
      </c>
      <c r="AB1884" s="14">
        <f t="shared" si="11"/>
        <v>255</v>
      </c>
      <c r="AC1884" s="14">
        <f t="shared" si="12"/>
        <v>56</v>
      </c>
      <c r="AD1884" s="14">
        <f t="shared" si="13"/>
        <v>630</v>
      </c>
      <c r="AE1884" s="14">
        <f t="shared" si="14"/>
        <v>147</v>
      </c>
      <c r="AF1884" s="14">
        <f t="shared" si="15"/>
        <v>1</v>
      </c>
      <c r="AG1884" s="17">
        <f t="shared" si="16"/>
        <v>16.84935508</v>
      </c>
      <c r="AH1884" s="20">
        <f>12*(J1884*'Programas e Observações'!$C$8+K1884*'Programas e Observações'!$C$9+L1884*('Programas e Observações'!$C$8+'Programas e Observações'!$C$9)+M1884*'Programas e Observações'!$C$10)</f>
        <v>46138.32</v>
      </c>
      <c r="AI1884" s="20">
        <f>12*(J1884*'Programas e Observações'!$D$8+K1884*'Programas e Observações'!$D$9+L1884*('Programas e Observações'!$D$8+'Programas e Observações'!$D$9)+M1884*'Programas e Observações'!$D$10)</f>
        <v>80685.36</v>
      </c>
      <c r="AJ1884" s="13" t="s">
        <v>2913</v>
      </c>
      <c r="AK1884" s="13" t="s">
        <v>930</v>
      </c>
    </row>
    <row r="1885" ht="15.75" customHeight="1">
      <c r="A1885" s="13" t="s">
        <v>7491</v>
      </c>
      <c r="B1885" s="13" t="s">
        <v>7492</v>
      </c>
      <c r="C1885" s="13" t="s">
        <v>7290</v>
      </c>
      <c r="D1885" s="13" t="s">
        <v>7261</v>
      </c>
      <c r="E1885" s="13" t="s">
        <v>7289</v>
      </c>
      <c r="F1885" s="13" t="s">
        <v>7290</v>
      </c>
      <c r="G1885" s="14">
        <v>74368.0</v>
      </c>
      <c r="H1885" s="16" t="b">
        <f>G1885&lt;'Programas e Observações'!$C$11</f>
        <v>0</v>
      </c>
      <c r="I1885" s="14">
        <v>1253.0</v>
      </c>
      <c r="J1885" s="14">
        <v>218.0</v>
      </c>
      <c r="K1885" s="14">
        <v>155.0</v>
      </c>
      <c r="L1885" s="14">
        <v>171.0</v>
      </c>
      <c r="M1885" s="14">
        <v>67.0</v>
      </c>
      <c r="N1885" s="14">
        <v>1052.0</v>
      </c>
      <c r="O1885" s="14">
        <v>104.0</v>
      </c>
      <c r="P1885" s="14">
        <v>1.0</v>
      </c>
      <c r="Q1885" s="14">
        <v>56.0</v>
      </c>
      <c r="R1885" s="17">
        <f t="shared" si="1"/>
        <v>16.84864458</v>
      </c>
      <c r="S1885" s="17">
        <f t="shared" si="2"/>
        <v>2.93136833</v>
      </c>
      <c r="T1885" s="17">
        <f t="shared" si="3"/>
        <v>2.084229776</v>
      </c>
      <c r="U1885" s="17">
        <f t="shared" si="4"/>
        <v>2.299376076</v>
      </c>
      <c r="V1885" s="17">
        <f t="shared" si="5"/>
        <v>0.9009251291</v>
      </c>
      <c r="W1885" s="17">
        <f t="shared" si="6"/>
        <v>14.14586919</v>
      </c>
      <c r="X1885" s="17">
        <f t="shared" si="7"/>
        <v>1.398450947</v>
      </c>
      <c r="Y1885" s="14">
        <f t="shared" si="8"/>
        <v>20365</v>
      </c>
      <c r="Z1885" s="14">
        <f t="shared" si="9"/>
        <v>10116</v>
      </c>
      <c r="AA1885" s="14">
        <f t="shared" si="10"/>
        <v>1171</v>
      </c>
      <c r="AB1885" s="14">
        <f t="shared" si="11"/>
        <v>2878</v>
      </c>
      <c r="AC1885" s="14">
        <f t="shared" si="12"/>
        <v>408</v>
      </c>
      <c r="AD1885" s="14">
        <f t="shared" si="13"/>
        <v>3343</v>
      </c>
      <c r="AE1885" s="14">
        <f t="shared" si="14"/>
        <v>564</v>
      </c>
      <c r="AF1885" s="14">
        <f t="shared" si="15"/>
        <v>10</v>
      </c>
      <c r="AG1885" s="17">
        <f t="shared" si="16"/>
        <v>49.68915305</v>
      </c>
      <c r="AH1885" s="20">
        <f>12*(J1885*'Programas e Observações'!$C$8+K1885*'Programas e Observações'!$C$9+L1885*('Programas e Observações'!$C$8+'Programas e Observações'!$C$9)+M1885*'Programas e Observações'!$C$10)</f>
        <v>278647.56</v>
      </c>
      <c r="AI1885" s="20">
        <f>12*(J1885*'Programas e Observações'!$D$8+K1885*'Programas e Observações'!$D$9+L1885*('Programas e Observações'!$D$8+'Programas e Observações'!$D$9)+M1885*'Programas e Observações'!$D$10)</f>
        <v>426545.88</v>
      </c>
      <c r="AJ1885" s="13" t="s">
        <v>7493</v>
      </c>
      <c r="AK1885" s="13" t="s">
        <v>7494</v>
      </c>
    </row>
    <row r="1886" ht="15.75" customHeight="1">
      <c r="A1886" s="13" t="s">
        <v>7495</v>
      </c>
      <c r="B1886" s="13" t="s">
        <v>7496</v>
      </c>
      <c r="C1886" s="13" t="s">
        <v>7497</v>
      </c>
      <c r="D1886" s="13" t="s">
        <v>7261</v>
      </c>
      <c r="E1886" s="13" t="s">
        <v>7310</v>
      </c>
      <c r="F1886" s="13" t="s">
        <v>7311</v>
      </c>
      <c r="G1886" s="14">
        <v>14950.0</v>
      </c>
      <c r="H1886" s="16" t="b">
        <f>G1886&lt;'Programas e Observações'!$C$11</f>
        <v>1</v>
      </c>
      <c r="I1886" s="14">
        <v>243.0</v>
      </c>
      <c r="J1886" s="14">
        <v>43.0</v>
      </c>
      <c r="K1886" s="14">
        <v>40.0</v>
      </c>
      <c r="L1886" s="14">
        <v>43.0</v>
      </c>
      <c r="M1886" s="14">
        <v>10.0</v>
      </c>
      <c r="N1886" s="14">
        <v>95.0</v>
      </c>
      <c r="O1886" s="14">
        <v>39.0</v>
      </c>
      <c r="P1886" s="14">
        <v>0.0</v>
      </c>
      <c r="Q1886" s="14"/>
      <c r="R1886" s="17">
        <f t="shared" si="1"/>
        <v>16.2541806</v>
      </c>
      <c r="S1886" s="17">
        <f t="shared" si="2"/>
        <v>2.876254181</v>
      </c>
      <c r="T1886" s="17">
        <f t="shared" si="3"/>
        <v>2.675585284</v>
      </c>
      <c r="U1886" s="17">
        <f t="shared" si="4"/>
        <v>2.876254181</v>
      </c>
      <c r="V1886" s="17">
        <f t="shared" si="5"/>
        <v>0.6688963211</v>
      </c>
      <c r="W1886" s="17">
        <f t="shared" si="6"/>
        <v>6.35451505</v>
      </c>
      <c r="X1886" s="17">
        <f t="shared" si="7"/>
        <v>2.608695652</v>
      </c>
      <c r="Y1886" s="14">
        <f t="shared" si="8"/>
        <v>20870</v>
      </c>
      <c r="Z1886" s="14">
        <f t="shared" si="9"/>
        <v>7576</v>
      </c>
      <c r="AA1886" s="14">
        <f t="shared" si="10"/>
        <v>2168</v>
      </c>
      <c r="AB1886" s="14">
        <f t="shared" si="11"/>
        <v>4396</v>
      </c>
      <c r="AC1886" s="14">
        <f t="shared" si="12"/>
        <v>1097</v>
      </c>
      <c r="AD1886" s="14">
        <f t="shared" si="13"/>
        <v>2953</v>
      </c>
      <c r="AE1886" s="14">
        <f t="shared" si="14"/>
        <v>926</v>
      </c>
      <c r="AF1886" s="14">
        <f t="shared" si="15"/>
        <v>26</v>
      </c>
      <c r="AG1886" s="17">
        <f t="shared" si="16"/>
        <v>44.24534862</v>
      </c>
      <c r="AH1886" s="20">
        <f>12*(J1886*'Programas e Observações'!$C$8+K1886*'Programas e Observações'!$C$9+L1886*('Programas e Observações'!$C$8+'Programas e Observações'!$C$9)+M1886*'Programas e Observações'!$C$10)</f>
        <v>64632.6</v>
      </c>
      <c r="AI1886" s="20">
        <f>12*(J1886*'Programas e Observações'!$D$8+K1886*'Programas e Observações'!$D$9+L1886*('Programas e Observações'!$D$8+'Programas e Observações'!$D$9)+M1886*'Programas e Observações'!$D$10)</f>
        <v>97497.24</v>
      </c>
      <c r="AJ1886" s="13" t="s">
        <v>787</v>
      </c>
      <c r="AK1886" s="13" t="s">
        <v>2472</v>
      </c>
    </row>
    <row r="1887" ht="15.75" customHeight="1">
      <c r="A1887" s="13" t="s">
        <v>7498</v>
      </c>
      <c r="B1887" s="13" t="s">
        <v>7499</v>
      </c>
      <c r="C1887" s="13" t="s">
        <v>7500</v>
      </c>
      <c r="D1887" s="13" t="s">
        <v>7261</v>
      </c>
      <c r="E1887" s="13" t="s">
        <v>7407</v>
      </c>
      <c r="F1887" s="13" t="s">
        <v>7408</v>
      </c>
      <c r="G1887" s="14">
        <v>20221.0</v>
      </c>
      <c r="H1887" s="16" t="b">
        <f>G1887&lt;'Programas e Observações'!$C$11</f>
        <v>0</v>
      </c>
      <c r="I1887" s="14">
        <v>427.0</v>
      </c>
      <c r="J1887" s="14">
        <v>137.0</v>
      </c>
      <c r="K1887" s="14">
        <v>5.0</v>
      </c>
      <c r="L1887" s="14">
        <v>43.0</v>
      </c>
      <c r="M1887" s="14">
        <v>20.0</v>
      </c>
      <c r="N1887" s="14">
        <v>42.0</v>
      </c>
      <c r="O1887" s="14">
        <v>12.0</v>
      </c>
      <c r="P1887" s="14">
        <v>1.0</v>
      </c>
      <c r="Q1887" s="14"/>
      <c r="R1887" s="17">
        <f t="shared" si="1"/>
        <v>21.1166609</v>
      </c>
      <c r="S1887" s="17">
        <f t="shared" si="2"/>
        <v>6.775134761</v>
      </c>
      <c r="T1887" s="17">
        <f t="shared" si="3"/>
        <v>0.247267692</v>
      </c>
      <c r="U1887" s="17">
        <f t="shared" si="4"/>
        <v>2.126502151</v>
      </c>
      <c r="V1887" s="17">
        <f t="shared" si="5"/>
        <v>0.989070768</v>
      </c>
      <c r="W1887" s="17">
        <f t="shared" si="6"/>
        <v>2.077048613</v>
      </c>
      <c r="X1887" s="17">
        <f t="shared" si="7"/>
        <v>0.5934424608</v>
      </c>
      <c r="Y1887" s="14">
        <f t="shared" si="8"/>
        <v>3288</v>
      </c>
      <c r="Z1887" s="14">
        <f t="shared" si="9"/>
        <v>1321</v>
      </c>
      <c r="AA1887" s="14">
        <f t="shared" si="10"/>
        <v>165</v>
      </c>
      <c r="AB1887" s="14">
        <f t="shared" si="11"/>
        <v>255</v>
      </c>
      <c r="AC1887" s="14">
        <f t="shared" si="12"/>
        <v>56</v>
      </c>
      <c r="AD1887" s="14">
        <f t="shared" si="13"/>
        <v>630</v>
      </c>
      <c r="AE1887" s="14">
        <f t="shared" si="14"/>
        <v>147</v>
      </c>
      <c r="AF1887" s="14">
        <f t="shared" si="15"/>
        <v>1</v>
      </c>
      <c r="AG1887" s="17">
        <f t="shared" si="16"/>
        <v>16.84935508</v>
      </c>
      <c r="AH1887" s="20">
        <f>12*(J1887*'Programas e Observações'!$C$8+K1887*'Programas e Observações'!$C$9+L1887*('Programas e Observações'!$C$8+'Programas e Observações'!$C$9)+M1887*'Programas e Observações'!$C$10)</f>
        <v>70744.8</v>
      </c>
      <c r="AI1887" s="20">
        <f>12*(J1887*'Programas e Observações'!$D$8+K1887*'Programas e Observações'!$D$9+L1887*('Programas e Observações'!$D$8+'Programas e Observações'!$D$9)+M1887*'Programas e Observações'!$D$10)</f>
        <v>136802.4</v>
      </c>
      <c r="AJ1887" s="13" t="s">
        <v>524</v>
      </c>
      <c r="AK1887" s="13" t="s">
        <v>293</v>
      </c>
    </row>
    <row r="1888" ht="15.75" customHeight="1">
      <c r="A1888" s="13" t="s">
        <v>7501</v>
      </c>
      <c r="B1888" s="13" t="s">
        <v>7502</v>
      </c>
      <c r="C1888" s="13" t="s">
        <v>7503</v>
      </c>
      <c r="D1888" s="13" t="s">
        <v>7261</v>
      </c>
      <c r="E1888" s="13" t="s">
        <v>7504</v>
      </c>
      <c r="F1888" s="13" t="s">
        <v>7505</v>
      </c>
      <c r="G1888" s="14">
        <v>6128.0</v>
      </c>
      <c r="H1888" s="16" t="b">
        <f>G1888&lt;'Programas e Observações'!$C$11</f>
        <v>1</v>
      </c>
      <c r="I1888" s="14">
        <v>0.0</v>
      </c>
      <c r="J1888" s="14">
        <v>0.0</v>
      </c>
      <c r="K1888" s="14">
        <v>0.0</v>
      </c>
      <c r="L1888" s="14">
        <v>0.0</v>
      </c>
      <c r="M1888" s="14">
        <v>0.0</v>
      </c>
      <c r="N1888" s="14">
        <v>41.0</v>
      </c>
      <c r="O1888" s="14">
        <v>5.0</v>
      </c>
      <c r="P1888" s="14">
        <v>0.0</v>
      </c>
      <c r="Q1888" s="14"/>
      <c r="R1888" s="17">
        <f t="shared" si="1"/>
        <v>0</v>
      </c>
      <c r="S1888" s="17">
        <f t="shared" si="2"/>
        <v>0</v>
      </c>
      <c r="T1888" s="17">
        <f t="shared" si="3"/>
        <v>0</v>
      </c>
      <c r="U1888" s="17">
        <f t="shared" si="4"/>
        <v>0</v>
      </c>
      <c r="V1888" s="17">
        <f t="shared" si="5"/>
        <v>0</v>
      </c>
      <c r="W1888" s="17">
        <f t="shared" si="6"/>
        <v>6.690600522</v>
      </c>
      <c r="X1888" s="17">
        <f t="shared" si="7"/>
        <v>0.815926893</v>
      </c>
      <c r="Y1888" s="14">
        <f t="shared" si="8"/>
        <v>9547</v>
      </c>
      <c r="Z1888" s="14">
        <f t="shared" si="9"/>
        <v>4366</v>
      </c>
      <c r="AA1888" s="14">
        <f t="shared" si="10"/>
        <v>529</v>
      </c>
      <c r="AB1888" s="14">
        <f t="shared" si="11"/>
        <v>1661</v>
      </c>
      <c r="AC1888" s="14">
        <f t="shared" si="12"/>
        <v>536</v>
      </c>
      <c r="AD1888" s="14">
        <f t="shared" si="13"/>
        <v>1514</v>
      </c>
      <c r="AE1888" s="14">
        <f t="shared" si="14"/>
        <v>343</v>
      </c>
      <c r="AF1888" s="14">
        <f t="shared" si="15"/>
        <v>5</v>
      </c>
      <c r="AG1888" s="17">
        <f t="shared" si="16"/>
        <v>41.20556601</v>
      </c>
      <c r="AH1888" s="20">
        <f>12*(J1888*'Programas e Observações'!$C$8+K1888*'Programas e Observações'!$C$9+L1888*('Programas e Observações'!$C$8+'Programas e Observações'!$C$9)+M1888*'Programas e Observações'!$C$10)</f>
        <v>0</v>
      </c>
      <c r="AI1888" s="20">
        <f>12*(J1888*'Programas e Observações'!$D$8+K1888*'Programas e Observações'!$D$9+L1888*('Programas e Observações'!$D$8+'Programas e Observações'!$D$9)+M1888*'Programas e Observações'!$D$10)</f>
        <v>0</v>
      </c>
      <c r="AJ1888" s="13" t="s">
        <v>342</v>
      </c>
      <c r="AK1888" s="13" t="s">
        <v>343</v>
      </c>
    </row>
    <row r="1889" ht="15.75" customHeight="1">
      <c r="A1889" s="13" t="s">
        <v>7506</v>
      </c>
      <c r="B1889" s="13" t="s">
        <v>7507</v>
      </c>
      <c r="C1889" s="13" t="s">
        <v>7508</v>
      </c>
      <c r="D1889" s="13" t="s">
        <v>7261</v>
      </c>
      <c r="E1889" s="13" t="s">
        <v>7509</v>
      </c>
      <c r="F1889" s="13" t="s">
        <v>7510</v>
      </c>
      <c r="G1889" s="14">
        <v>17024.0</v>
      </c>
      <c r="H1889" s="16" t="b">
        <f>G1889&lt;'Programas e Observações'!$C$11</f>
        <v>1</v>
      </c>
      <c r="I1889" s="14">
        <v>1032.0</v>
      </c>
      <c r="J1889" s="14">
        <v>279.0</v>
      </c>
      <c r="K1889" s="14">
        <v>104.0</v>
      </c>
      <c r="L1889" s="14">
        <v>239.0</v>
      </c>
      <c r="M1889" s="14">
        <v>41.0</v>
      </c>
      <c r="N1889" s="14">
        <v>142.0</v>
      </c>
      <c r="O1889" s="14">
        <v>16.0</v>
      </c>
      <c r="P1889" s="14">
        <v>0.0</v>
      </c>
      <c r="Q1889" s="14"/>
      <c r="R1889" s="17">
        <f t="shared" si="1"/>
        <v>60.62030075</v>
      </c>
      <c r="S1889" s="17">
        <f t="shared" si="2"/>
        <v>16.38862782</v>
      </c>
      <c r="T1889" s="17">
        <f t="shared" si="3"/>
        <v>6.109022556</v>
      </c>
      <c r="U1889" s="17">
        <f t="shared" si="4"/>
        <v>14.03900376</v>
      </c>
      <c r="V1889" s="17">
        <f t="shared" si="5"/>
        <v>2.408364662</v>
      </c>
      <c r="W1889" s="17">
        <f t="shared" si="6"/>
        <v>8.341165414</v>
      </c>
      <c r="X1889" s="17">
        <f t="shared" si="7"/>
        <v>0.9398496241</v>
      </c>
      <c r="Y1889" s="14">
        <f t="shared" si="8"/>
        <v>9251</v>
      </c>
      <c r="Z1889" s="14">
        <f t="shared" si="9"/>
        <v>3261</v>
      </c>
      <c r="AA1889" s="14">
        <f t="shared" si="10"/>
        <v>712</v>
      </c>
      <c r="AB1889" s="14">
        <f t="shared" si="11"/>
        <v>1994</v>
      </c>
      <c r="AC1889" s="14">
        <f t="shared" si="12"/>
        <v>350</v>
      </c>
      <c r="AD1889" s="14">
        <f t="shared" si="13"/>
        <v>2351</v>
      </c>
      <c r="AE1889" s="14">
        <f t="shared" si="14"/>
        <v>316</v>
      </c>
      <c r="AF1889" s="14">
        <f t="shared" si="15"/>
        <v>9</v>
      </c>
      <c r="AG1889" s="17">
        <f t="shared" si="16"/>
        <v>36.89935343</v>
      </c>
      <c r="AH1889" s="20">
        <f>12*(J1889*'Programas e Observações'!$C$8+K1889*'Programas e Observações'!$C$9+L1889*('Programas e Observações'!$C$8+'Programas e Observações'!$C$9)+M1889*'Programas e Observações'!$C$10)</f>
        <v>299217.48</v>
      </c>
      <c r="AI1889" s="20">
        <f>12*(J1889*'Programas e Observações'!$D$8+K1889*'Programas e Observações'!$D$9+L1889*('Programas e Observações'!$D$8+'Programas e Observações'!$D$9)+M1889*'Programas e Observações'!$D$10)</f>
        <v>493505.28</v>
      </c>
      <c r="AJ1889" s="13" t="s">
        <v>7511</v>
      </c>
      <c r="AK1889" s="13" t="s">
        <v>6945</v>
      </c>
    </row>
    <row r="1890" ht="15.75" customHeight="1">
      <c r="A1890" s="13" t="s">
        <v>7512</v>
      </c>
      <c r="B1890" s="13" t="s">
        <v>7513</v>
      </c>
      <c r="C1890" s="13" t="s">
        <v>7514</v>
      </c>
      <c r="D1890" s="13" t="s">
        <v>7261</v>
      </c>
      <c r="E1890" s="13" t="s">
        <v>7509</v>
      </c>
      <c r="F1890" s="13" t="s">
        <v>7510</v>
      </c>
      <c r="G1890" s="14">
        <v>30498.0</v>
      </c>
      <c r="H1890" s="16" t="b">
        <f>G1890&lt;'Programas e Observações'!$C$11</f>
        <v>0</v>
      </c>
      <c r="I1890" s="14">
        <v>737.0</v>
      </c>
      <c r="J1890" s="14">
        <v>242.0</v>
      </c>
      <c r="K1890" s="14">
        <v>14.0</v>
      </c>
      <c r="L1890" s="14">
        <v>26.0</v>
      </c>
      <c r="M1890" s="14">
        <v>29.0</v>
      </c>
      <c r="N1890" s="14">
        <v>164.0</v>
      </c>
      <c r="O1890" s="14">
        <v>40.0</v>
      </c>
      <c r="P1890" s="14">
        <v>1.0</v>
      </c>
      <c r="Q1890" s="14"/>
      <c r="R1890" s="17">
        <f t="shared" si="1"/>
        <v>24.16551905</v>
      </c>
      <c r="S1890" s="17">
        <f t="shared" si="2"/>
        <v>7.934946554</v>
      </c>
      <c r="T1890" s="17">
        <f t="shared" si="3"/>
        <v>0.4590464949</v>
      </c>
      <c r="U1890" s="17">
        <f t="shared" si="4"/>
        <v>0.852514919</v>
      </c>
      <c r="V1890" s="17">
        <f t="shared" si="5"/>
        <v>0.9508820251</v>
      </c>
      <c r="W1890" s="17">
        <f t="shared" si="6"/>
        <v>5.377401797</v>
      </c>
      <c r="X1890" s="17">
        <f t="shared" si="7"/>
        <v>1.311561414</v>
      </c>
      <c r="Y1890" s="14">
        <f t="shared" si="8"/>
        <v>9251</v>
      </c>
      <c r="Z1890" s="14">
        <f t="shared" si="9"/>
        <v>3261</v>
      </c>
      <c r="AA1890" s="14">
        <f t="shared" si="10"/>
        <v>712</v>
      </c>
      <c r="AB1890" s="14">
        <f t="shared" si="11"/>
        <v>1994</v>
      </c>
      <c r="AC1890" s="14">
        <f t="shared" si="12"/>
        <v>350</v>
      </c>
      <c r="AD1890" s="14">
        <f t="shared" si="13"/>
        <v>2351</v>
      </c>
      <c r="AE1890" s="14">
        <f t="shared" si="14"/>
        <v>316</v>
      </c>
      <c r="AF1890" s="14">
        <f t="shared" si="15"/>
        <v>9</v>
      </c>
      <c r="AG1890" s="17">
        <f t="shared" si="16"/>
        <v>36.89935343</v>
      </c>
      <c r="AH1890" s="20">
        <f>12*(J1890*'Programas e Observações'!$C$8+K1890*'Programas e Observações'!$C$9+L1890*('Programas e Observações'!$C$8+'Programas e Observações'!$C$9)+M1890*'Programas e Observações'!$C$10)</f>
        <v>88891.92</v>
      </c>
      <c r="AI1890" s="20">
        <f>12*(J1890*'Programas e Observações'!$D$8+K1890*'Programas e Observações'!$D$9+L1890*('Programas e Observações'!$D$8+'Programas e Observações'!$D$9)+M1890*'Programas e Observações'!$D$10)</f>
        <v>186553.56</v>
      </c>
      <c r="AJ1890" s="13" t="s">
        <v>7515</v>
      </c>
      <c r="AK1890" s="13" t="s">
        <v>3298</v>
      </c>
    </row>
    <row r="1891" ht="15.75" customHeight="1">
      <c r="A1891" s="13" t="s">
        <v>7516</v>
      </c>
      <c r="B1891" s="13" t="s">
        <v>7517</v>
      </c>
      <c r="C1891" s="13" t="s">
        <v>7518</v>
      </c>
      <c r="D1891" s="13" t="s">
        <v>7261</v>
      </c>
      <c r="E1891" s="13" t="s">
        <v>7478</v>
      </c>
      <c r="F1891" s="13" t="s">
        <v>7479</v>
      </c>
      <c r="G1891" s="14">
        <v>23293.0</v>
      </c>
      <c r="H1891" s="16" t="b">
        <f>G1891&lt;'Programas e Observações'!$C$11</f>
        <v>0</v>
      </c>
      <c r="I1891" s="14">
        <v>1357.0</v>
      </c>
      <c r="J1891" s="14">
        <v>804.0</v>
      </c>
      <c r="K1891" s="14">
        <v>61.0</v>
      </c>
      <c r="L1891" s="14">
        <v>143.0</v>
      </c>
      <c r="M1891" s="14">
        <v>24.0</v>
      </c>
      <c r="N1891" s="14">
        <v>246.0</v>
      </c>
      <c r="O1891" s="14">
        <v>27.0</v>
      </c>
      <c r="P1891" s="14">
        <v>1.0</v>
      </c>
      <c r="Q1891" s="14"/>
      <c r="R1891" s="17">
        <f t="shared" si="1"/>
        <v>58.2578457</v>
      </c>
      <c r="S1891" s="17">
        <f t="shared" si="2"/>
        <v>34.51680762</v>
      </c>
      <c r="T1891" s="17">
        <f t="shared" si="3"/>
        <v>2.618812519</v>
      </c>
      <c r="U1891" s="17">
        <f t="shared" si="4"/>
        <v>6.139183446</v>
      </c>
      <c r="V1891" s="17">
        <f t="shared" si="5"/>
        <v>1.030352466</v>
      </c>
      <c r="W1891" s="17">
        <f t="shared" si="6"/>
        <v>10.56111278</v>
      </c>
      <c r="X1891" s="17">
        <f t="shared" si="7"/>
        <v>1.159146525</v>
      </c>
      <c r="Y1891" s="14">
        <f t="shared" si="8"/>
        <v>22439</v>
      </c>
      <c r="Z1891" s="14">
        <f t="shared" si="9"/>
        <v>11992</v>
      </c>
      <c r="AA1891" s="14">
        <f t="shared" si="10"/>
        <v>1050</v>
      </c>
      <c r="AB1891" s="14">
        <f t="shared" si="11"/>
        <v>2970</v>
      </c>
      <c r="AC1891" s="14">
        <f t="shared" si="12"/>
        <v>554</v>
      </c>
      <c r="AD1891" s="14">
        <f t="shared" si="13"/>
        <v>4444</v>
      </c>
      <c r="AE1891" s="14">
        <f t="shared" si="14"/>
        <v>511</v>
      </c>
      <c r="AF1891" s="14">
        <f t="shared" si="15"/>
        <v>11</v>
      </c>
      <c r="AG1891" s="17">
        <f t="shared" si="16"/>
        <v>47.23224397</v>
      </c>
      <c r="AH1891" s="20">
        <f>12*(J1891*'Programas e Observações'!$C$8+K1891*'Programas e Observações'!$C$9+L1891*('Programas e Observações'!$C$8+'Programas e Observações'!$C$9)+M1891*'Programas e Observações'!$C$10)</f>
        <v>304646.52</v>
      </c>
      <c r="AI1891" s="20">
        <f>12*(J1891*'Programas e Observações'!$D$8+K1891*'Programas e Observações'!$D$9+L1891*('Programas e Observações'!$D$8+'Programas e Observações'!$D$9)+M1891*'Programas e Observações'!$D$10)</f>
        <v>649974.72</v>
      </c>
      <c r="AJ1891" s="13" t="s">
        <v>4805</v>
      </c>
      <c r="AK1891" s="13" t="s">
        <v>1271</v>
      </c>
    </row>
    <row r="1892" ht="15.75" customHeight="1">
      <c r="A1892" s="13" t="s">
        <v>7519</v>
      </c>
      <c r="B1892" s="13" t="s">
        <v>7520</v>
      </c>
      <c r="C1892" s="13" t="s">
        <v>7521</v>
      </c>
      <c r="D1892" s="13" t="s">
        <v>7261</v>
      </c>
      <c r="E1892" s="13" t="s">
        <v>7522</v>
      </c>
      <c r="F1892" s="13" t="s">
        <v>7523</v>
      </c>
      <c r="G1892" s="14">
        <v>10733.0</v>
      </c>
      <c r="H1892" s="16" t="b">
        <f>G1892&lt;'Programas e Observações'!$C$11</f>
        <v>1</v>
      </c>
      <c r="I1892" s="14">
        <v>0.0</v>
      </c>
      <c r="J1892" s="14">
        <v>0.0</v>
      </c>
      <c r="K1892" s="14">
        <v>0.0</v>
      </c>
      <c r="L1892" s="14">
        <v>0.0</v>
      </c>
      <c r="M1892" s="14">
        <v>0.0</v>
      </c>
      <c r="N1892" s="14">
        <v>74.0</v>
      </c>
      <c r="O1892" s="14">
        <v>14.0</v>
      </c>
      <c r="P1892" s="14">
        <v>0.0</v>
      </c>
      <c r="Q1892" s="14"/>
      <c r="R1892" s="17">
        <f t="shared" si="1"/>
        <v>0</v>
      </c>
      <c r="S1892" s="17">
        <f t="shared" si="2"/>
        <v>0</v>
      </c>
      <c r="T1892" s="17">
        <f t="shared" si="3"/>
        <v>0</v>
      </c>
      <c r="U1892" s="17">
        <f t="shared" si="4"/>
        <v>0</v>
      </c>
      <c r="V1892" s="17">
        <f t="shared" si="5"/>
        <v>0</v>
      </c>
      <c r="W1892" s="17">
        <f t="shared" si="6"/>
        <v>6.894624057</v>
      </c>
      <c r="X1892" s="17">
        <f t="shared" si="7"/>
        <v>1.304388335</v>
      </c>
      <c r="Y1892" s="14">
        <f t="shared" si="8"/>
        <v>7413</v>
      </c>
      <c r="Z1892" s="14">
        <f t="shared" si="9"/>
        <v>3485</v>
      </c>
      <c r="AA1892" s="14">
        <f t="shared" si="10"/>
        <v>234</v>
      </c>
      <c r="AB1892" s="14">
        <f t="shared" si="11"/>
        <v>607</v>
      </c>
      <c r="AC1892" s="14">
        <f t="shared" si="12"/>
        <v>123</v>
      </c>
      <c r="AD1892" s="14">
        <f t="shared" si="13"/>
        <v>3375</v>
      </c>
      <c r="AE1892" s="14">
        <f t="shared" si="14"/>
        <v>373</v>
      </c>
      <c r="AF1892" s="14">
        <f t="shared" si="15"/>
        <v>6</v>
      </c>
      <c r="AG1892" s="17">
        <f t="shared" si="16"/>
        <v>18.97169473</v>
      </c>
      <c r="AH1892" s="20">
        <f>12*(J1892*'Programas e Observações'!$C$8+K1892*'Programas e Observações'!$C$9+L1892*('Programas e Observações'!$C$8+'Programas e Observações'!$C$9)+M1892*'Programas e Observações'!$C$10)</f>
        <v>0</v>
      </c>
      <c r="AI1892" s="20">
        <f>12*(J1892*'Programas e Observações'!$D$8+K1892*'Programas e Observações'!$D$9+L1892*('Programas e Observações'!$D$8+'Programas e Observações'!$D$9)+M1892*'Programas e Observações'!$D$10)</f>
        <v>0</v>
      </c>
      <c r="AJ1892" s="13" t="s">
        <v>342</v>
      </c>
      <c r="AK1892" s="13" t="s">
        <v>343</v>
      </c>
    </row>
    <row r="1893" ht="15.75" customHeight="1">
      <c r="A1893" s="13" t="s">
        <v>7524</v>
      </c>
      <c r="B1893" s="13" t="s">
        <v>7525</v>
      </c>
      <c r="C1893" s="13" t="s">
        <v>7526</v>
      </c>
      <c r="D1893" s="13" t="s">
        <v>7261</v>
      </c>
      <c r="E1893" s="13" t="s">
        <v>7332</v>
      </c>
      <c r="F1893" s="13" t="s">
        <v>7333</v>
      </c>
      <c r="G1893" s="14">
        <v>11432.0</v>
      </c>
      <c r="H1893" s="16" t="b">
        <f>G1893&lt;'Programas e Observações'!$C$11</f>
        <v>1</v>
      </c>
      <c r="I1893" s="14">
        <v>0.0</v>
      </c>
      <c r="J1893" s="14">
        <v>0.0</v>
      </c>
      <c r="K1893" s="14">
        <v>0.0</v>
      </c>
      <c r="L1893" s="14">
        <v>0.0</v>
      </c>
      <c r="M1893" s="14">
        <v>0.0</v>
      </c>
      <c r="N1893" s="14">
        <v>33.0</v>
      </c>
      <c r="O1893" s="14">
        <v>20.0</v>
      </c>
      <c r="P1893" s="14">
        <v>0.0</v>
      </c>
      <c r="Q1893" s="14"/>
      <c r="R1893" s="17">
        <f t="shared" si="1"/>
        <v>0</v>
      </c>
      <c r="S1893" s="17">
        <f t="shared" si="2"/>
        <v>0</v>
      </c>
      <c r="T1893" s="17">
        <f t="shared" si="3"/>
        <v>0</v>
      </c>
      <c r="U1893" s="17">
        <f t="shared" si="4"/>
        <v>0</v>
      </c>
      <c r="V1893" s="17">
        <f t="shared" si="5"/>
        <v>0</v>
      </c>
      <c r="W1893" s="17">
        <f t="shared" si="6"/>
        <v>2.88663401</v>
      </c>
      <c r="X1893" s="17">
        <f t="shared" si="7"/>
        <v>1.749475157</v>
      </c>
      <c r="Y1893" s="14">
        <f t="shared" si="8"/>
        <v>43574</v>
      </c>
      <c r="Z1893" s="14">
        <f t="shared" si="9"/>
        <v>20033</v>
      </c>
      <c r="AA1893" s="14">
        <f t="shared" si="10"/>
        <v>3466</v>
      </c>
      <c r="AB1893" s="14">
        <f t="shared" si="11"/>
        <v>9707</v>
      </c>
      <c r="AC1893" s="14">
        <f t="shared" si="12"/>
        <v>2063</v>
      </c>
      <c r="AD1893" s="14">
        <f t="shared" si="13"/>
        <v>4768</v>
      </c>
      <c r="AE1893" s="14">
        <f t="shared" si="14"/>
        <v>1498</v>
      </c>
      <c r="AF1893" s="14">
        <f t="shared" si="15"/>
        <v>20</v>
      </c>
      <c r="AG1893" s="17">
        <f t="shared" si="16"/>
        <v>60.07886609</v>
      </c>
      <c r="AH1893" s="20">
        <f>12*(J1893*'Programas e Observações'!$C$8+K1893*'Programas e Observações'!$C$9+L1893*('Programas e Observações'!$C$8+'Programas e Observações'!$C$9)+M1893*'Programas e Observações'!$C$10)</f>
        <v>0</v>
      </c>
      <c r="AI1893" s="20">
        <f>12*(J1893*'Programas e Observações'!$D$8+K1893*'Programas e Observações'!$D$9+L1893*('Programas e Observações'!$D$8+'Programas e Observações'!$D$9)+M1893*'Programas e Observações'!$D$10)</f>
        <v>0</v>
      </c>
      <c r="AJ1893" s="13" t="s">
        <v>342</v>
      </c>
      <c r="AK1893" s="13" t="s">
        <v>343</v>
      </c>
    </row>
    <row r="1894" ht="15.75" customHeight="1">
      <c r="A1894" s="13" t="s">
        <v>7527</v>
      </c>
      <c r="B1894" s="13" t="s">
        <v>7528</v>
      </c>
      <c r="C1894" s="13" t="s">
        <v>7529</v>
      </c>
      <c r="D1894" s="13" t="s">
        <v>7261</v>
      </c>
      <c r="E1894" s="13" t="s">
        <v>7478</v>
      </c>
      <c r="F1894" s="13" t="s">
        <v>7479</v>
      </c>
      <c r="G1894" s="14">
        <v>54730.0</v>
      </c>
      <c r="H1894" s="16" t="b">
        <f>G1894&lt;'Programas e Observações'!$C$11</f>
        <v>0</v>
      </c>
      <c r="I1894" s="14">
        <v>1742.0</v>
      </c>
      <c r="J1894" s="14">
        <v>860.0</v>
      </c>
      <c r="K1894" s="14">
        <v>48.0</v>
      </c>
      <c r="L1894" s="14">
        <v>147.0</v>
      </c>
      <c r="M1894" s="14">
        <v>11.0</v>
      </c>
      <c r="N1894" s="14">
        <v>580.0</v>
      </c>
      <c r="O1894" s="14">
        <v>40.0</v>
      </c>
      <c r="P1894" s="14">
        <v>0.0</v>
      </c>
      <c r="Q1894" s="14">
        <v>19.0</v>
      </c>
      <c r="R1894" s="17">
        <f t="shared" si="1"/>
        <v>31.82897862</v>
      </c>
      <c r="S1894" s="17">
        <f t="shared" si="2"/>
        <v>15.71350265</v>
      </c>
      <c r="T1894" s="17">
        <f t="shared" si="3"/>
        <v>0.877032706</v>
      </c>
      <c r="U1894" s="17">
        <f t="shared" si="4"/>
        <v>2.685912662</v>
      </c>
      <c r="V1894" s="17">
        <f t="shared" si="5"/>
        <v>0.2009866618</v>
      </c>
      <c r="W1894" s="17">
        <f t="shared" si="6"/>
        <v>10.59747853</v>
      </c>
      <c r="X1894" s="17">
        <f t="shared" si="7"/>
        <v>0.7308605883</v>
      </c>
      <c r="Y1894" s="14">
        <f t="shared" si="8"/>
        <v>22439</v>
      </c>
      <c r="Z1894" s="14">
        <f t="shared" si="9"/>
        <v>11992</v>
      </c>
      <c r="AA1894" s="14">
        <f t="shared" si="10"/>
        <v>1050</v>
      </c>
      <c r="AB1894" s="14">
        <f t="shared" si="11"/>
        <v>2970</v>
      </c>
      <c r="AC1894" s="14">
        <f t="shared" si="12"/>
        <v>554</v>
      </c>
      <c r="AD1894" s="14">
        <f t="shared" si="13"/>
        <v>4444</v>
      </c>
      <c r="AE1894" s="14">
        <f t="shared" si="14"/>
        <v>511</v>
      </c>
      <c r="AF1894" s="14">
        <f t="shared" si="15"/>
        <v>11</v>
      </c>
      <c r="AG1894" s="17">
        <f t="shared" si="16"/>
        <v>47.23224397</v>
      </c>
      <c r="AH1894" s="20">
        <f>12*(J1894*'Programas e Observações'!$C$8+K1894*'Programas e Observações'!$C$9+L1894*('Programas e Observações'!$C$8+'Programas e Observações'!$C$9)+M1894*'Programas e Observações'!$C$10)</f>
        <v>305123.28</v>
      </c>
      <c r="AI1894" s="20">
        <f>12*(J1894*'Programas e Observações'!$D$8+K1894*'Programas e Observações'!$D$9+L1894*('Programas e Observações'!$D$8+'Programas e Observações'!$D$9)+M1894*'Programas e Observações'!$D$10)</f>
        <v>671649.84</v>
      </c>
      <c r="AJ1894" s="13" t="s">
        <v>7530</v>
      </c>
      <c r="AK1894" s="13" t="s">
        <v>1271</v>
      </c>
    </row>
    <row r="1895" ht="15.75" customHeight="1">
      <c r="A1895" s="13" t="s">
        <v>7531</v>
      </c>
      <c r="B1895" s="13" t="s">
        <v>7532</v>
      </c>
      <c r="C1895" s="13" t="s">
        <v>7533</v>
      </c>
      <c r="D1895" s="13" t="s">
        <v>7261</v>
      </c>
      <c r="E1895" s="13" t="s">
        <v>7326</v>
      </c>
      <c r="F1895" s="13" t="s">
        <v>7327</v>
      </c>
      <c r="G1895" s="14">
        <v>18057.0</v>
      </c>
      <c r="H1895" s="16" t="b">
        <f>G1895&lt;'Programas e Observações'!$C$11</f>
        <v>1</v>
      </c>
      <c r="I1895" s="14">
        <v>395.0</v>
      </c>
      <c r="J1895" s="14">
        <v>115.0</v>
      </c>
      <c r="K1895" s="14">
        <v>35.0</v>
      </c>
      <c r="L1895" s="14">
        <v>51.0</v>
      </c>
      <c r="M1895" s="14">
        <v>31.0</v>
      </c>
      <c r="N1895" s="14">
        <v>65.0</v>
      </c>
      <c r="O1895" s="14">
        <v>20.0</v>
      </c>
      <c r="P1895" s="14">
        <v>2.0</v>
      </c>
      <c r="Q1895" s="14"/>
      <c r="R1895" s="17">
        <f t="shared" si="1"/>
        <v>21.87517306</v>
      </c>
      <c r="S1895" s="17">
        <f t="shared" si="2"/>
        <v>6.368721272</v>
      </c>
      <c r="T1895" s="17">
        <f t="shared" si="3"/>
        <v>1.938306474</v>
      </c>
      <c r="U1895" s="17">
        <f t="shared" si="4"/>
        <v>2.824389433</v>
      </c>
      <c r="V1895" s="17">
        <f t="shared" si="5"/>
        <v>1.716785734</v>
      </c>
      <c r="W1895" s="17">
        <f t="shared" si="6"/>
        <v>3.599712023</v>
      </c>
      <c r="X1895" s="17">
        <f t="shared" si="7"/>
        <v>1.107603699</v>
      </c>
      <c r="Y1895" s="14">
        <f t="shared" si="8"/>
        <v>7639</v>
      </c>
      <c r="Z1895" s="14">
        <f t="shared" si="9"/>
        <v>2556</v>
      </c>
      <c r="AA1895" s="14">
        <f t="shared" si="10"/>
        <v>456</v>
      </c>
      <c r="AB1895" s="14">
        <f t="shared" si="11"/>
        <v>781</v>
      </c>
      <c r="AC1895" s="14">
        <f t="shared" si="12"/>
        <v>262</v>
      </c>
      <c r="AD1895" s="14">
        <f t="shared" si="13"/>
        <v>2237</v>
      </c>
      <c r="AE1895" s="14">
        <f t="shared" si="14"/>
        <v>425</v>
      </c>
      <c r="AF1895" s="14">
        <f t="shared" si="15"/>
        <v>17</v>
      </c>
      <c r="AG1895" s="17">
        <f t="shared" si="16"/>
        <v>18.16517252</v>
      </c>
      <c r="AH1895" s="20">
        <f>12*(J1895*'Programas e Observações'!$C$8+K1895*'Programas e Observações'!$C$9+L1895*('Programas e Observações'!$C$8+'Programas e Observações'!$C$9)+M1895*'Programas e Observações'!$C$10)</f>
        <v>93121.68</v>
      </c>
      <c r="AI1895" s="20">
        <f>12*(J1895*'Programas e Observações'!$D$8+K1895*'Programas e Observações'!$D$9+L1895*('Programas e Observações'!$D$8+'Programas e Observações'!$D$9)+M1895*'Programas e Observações'!$D$10)</f>
        <v>155122.2</v>
      </c>
      <c r="AJ1895" s="13" t="s">
        <v>1595</v>
      </c>
      <c r="AK1895" s="13" t="s">
        <v>3725</v>
      </c>
    </row>
    <row r="1896" ht="15.75" customHeight="1">
      <c r="A1896" s="13" t="s">
        <v>7534</v>
      </c>
      <c r="B1896" s="13" t="s">
        <v>7535</v>
      </c>
      <c r="C1896" s="13" t="s">
        <v>7536</v>
      </c>
      <c r="D1896" s="13" t="s">
        <v>7261</v>
      </c>
      <c r="E1896" s="13" t="s">
        <v>7537</v>
      </c>
      <c r="F1896" s="13" t="s">
        <v>7538</v>
      </c>
      <c r="G1896" s="14">
        <v>18578.0</v>
      </c>
      <c r="H1896" s="16" t="b">
        <f>G1896&lt;'Programas e Observações'!$C$11</f>
        <v>1</v>
      </c>
      <c r="I1896" s="14">
        <v>0.0</v>
      </c>
      <c r="J1896" s="14">
        <v>0.0</v>
      </c>
      <c r="K1896" s="14">
        <v>0.0</v>
      </c>
      <c r="L1896" s="14">
        <v>0.0</v>
      </c>
      <c r="M1896" s="14">
        <v>0.0</v>
      </c>
      <c r="N1896" s="14">
        <v>71.0</v>
      </c>
      <c r="O1896" s="14">
        <v>26.0</v>
      </c>
      <c r="P1896" s="14">
        <v>0.0</v>
      </c>
      <c r="Q1896" s="14"/>
      <c r="R1896" s="17">
        <f t="shared" si="1"/>
        <v>0</v>
      </c>
      <c r="S1896" s="17">
        <f t="shared" si="2"/>
        <v>0</v>
      </c>
      <c r="T1896" s="17">
        <f t="shared" si="3"/>
        <v>0</v>
      </c>
      <c r="U1896" s="17">
        <f t="shared" si="4"/>
        <v>0</v>
      </c>
      <c r="V1896" s="17">
        <f t="shared" si="5"/>
        <v>0</v>
      </c>
      <c r="W1896" s="17">
        <f t="shared" si="6"/>
        <v>3.821724621</v>
      </c>
      <c r="X1896" s="17">
        <f t="shared" si="7"/>
        <v>1.399504791</v>
      </c>
      <c r="Y1896" s="14">
        <f t="shared" si="8"/>
        <v>9621</v>
      </c>
      <c r="Z1896" s="14">
        <f t="shared" si="9"/>
        <v>3222</v>
      </c>
      <c r="AA1896" s="14">
        <f t="shared" si="10"/>
        <v>948</v>
      </c>
      <c r="AB1896" s="14">
        <f t="shared" si="11"/>
        <v>1701</v>
      </c>
      <c r="AC1896" s="14">
        <f t="shared" si="12"/>
        <v>512</v>
      </c>
      <c r="AD1896" s="14">
        <f t="shared" si="13"/>
        <v>1103</v>
      </c>
      <c r="AE1896" s="14">
        <f t="shared" si="14"/>
        <v>256</v>
      </c>
      <c r="AF1896" s="14">
        <f t="shared" si="15"/>
        <v>4</v>
      </c>
      <c r="AG1896" s="17">
        <f t="shared" si="16"/>
        <v>33.79370421</v>
      </c>
      <c r="AH1896" s="20">
        <f>12*(J1896*'Programas e Observações'!$C$8+K1896*'Programas e Observações'!$C$9+L1896*('Programas e Observações'!$C$8+'Programas e Observações'!$C$9)+M1896*'Programas e Observações'!$C$10)</f>
        <v>0</v>
      </c>
      <c r="AI1896" s="20">
        <f>12*(J1896*'Programas e Observações'!$D$8+K1896*'Programas e Observações'!$D$9+L1896*('Programas e Observações'!$D$8+'Programas e Observações'!$D$9)+M1896*'Programas e Observações'!$D$10)</f>
        <v>0</v>
      </c>
      <c r="AJ1896" s="13" t="s">
        <v>342</v>
      </c>
      <c r="AK1896" s="13" t="s">
        <v>343</v>
      </c>
    </row>
    <row r="1897" ht="15.75" customHeight="1">
      <c r="A1897" s="13" t="s">
        <v>7539</v>
      </c>
      <c r="B1897" s="13" t="s">
        <v>7540</v>
      </c>
      <c r="C1897" s="13" t="s">
        <v>7541</v>
      </c>
      <c r="D1897" s="13" t="s">
        <v>7261</v>
      </c>
      <c r="E1897" s="13" t="s">
        <v>7522</v>
      </c>
      <c r="F1897" s="13" t="s">
        <v>7523</v>
      </c>
      <c r="G1897" s="14">
        <v>13597.0</v>
      </c>
      <c r="H1897" s="16" t="b">
        <f>G1897&lt;'Programas e Observações'!$C$11</f>
        <v>1</v>
      </c>
      <c r="I1897" s="14">
        <v>0.0</v>
      </c>
      <c r="J1897" s="14">
        <v>0.0</v>
      </c>
      <c r="K1897" s="14">
        <v>0.0</v>
      </c>
      <c r="L1897" s="14">
        <v>0.0</v>
      </c>
      <c r="M1897" s="14">
        <v>0.0</v>
      </c>
      <c r="N1897" s="14">
        <v>87.0</v>
      </c>
      <c r="O1897" s="14">
        <v>7.0</v>
      </c>
      <c r="P1897" s="14">
        <v>1.0</v>
      </c>
      <c r="Q1897" s="14"/>
      <c r="R1897" s="17">
        <f t="shared" si="1"/>
        <v>0</v>
      </c>
      <c r="S1897" s="17">
        <f t="shared" si="2"/>
        <v>0</v>
      </c>
      <c r="T1897" s="17">
        <f t="shared" si="3"/>
        <v>0</v>
      </c>
      <c r="U1897" s="17">
        <f t="shared" si="4"/>
        <v>0</v>
      </c>
      <c r="V1897" s="17">
        <f t="shared" si="5"/>
        <v>0</v>
      </c>
      <c r="W1897" s="17">
        <f t="shared" si="6"/>
        <v>6.398470251</v>
      </c>
      <c r="X1897" s="17">
        <f t="shared" si="7"/>
        <v>0.5148194455</v>
      </c>
      <c r="Y1897" s="14">
        <f t="shared" si="8"/>
        <v>7413</v>
      </c>
      <c r="Z1897" s="14">
        <f t="shared" si="9"/>
        <v>3485</v>
      </c>
      <c r="AA1897" s="14">
        <f t="shared" si="10"/>
        <v>234</v>
      </c>
      <c r="AB1897" s="14">
        <f t="shared" si="11"/>
        <v>607</v>
      </c>
      <c r="AC1897" s="14">
        <f t="shared" si="12"/>
        <v>123</v>
      </c>
      <c r="AD1897" s="14">
        <f t="shared" si="13"/>
        <v>3375</v>
      </c>
      <c r="AE1897" s="14">
        <f t="shared" si="14"/>
        <v>373</v>
      </c>
      <c r="AF1897" s="14">
        <f t="shared" si="15"/>
        <v>6</v>
      </c>
      <c r="AG1897" s="17">
        <f t="shared" si="16"/>
        <v>18.97169473</v>
      </c>
      <c r="AH1897" s="20">
        <f>12*(J1897*'Programas e Observações'!$C$8+K1897*'Programas e Observações'!$C$9+L1897*('Programas e Observações'!$C$8+'Programas e Observações'!$C$9)+M1897*'Programas e Observações'!$C$10)</f>
        <v>0</v>
      </c>
      <c r="AI1897" s="20">
        <f>12*(J1897*'Programas e Observações'!$D$8+K1897*'Programas e Observações'!$D$9+L1897*('Programas e Observações'!$D$8+'Programas e Observações'!$D$9)+M1897*'Programas e Observações'!$D$10)</f>
        <v>0</v>
      </c>
      <c r="AJ1897" s="13" t="s">
        <v>342</v>
      </c>
      <c r="AK1897" s="13" t="s">
        <v>343</v>
      </c>
    </row>
    <row r="1898" ht="15.75" customHeight="1">
      <c r="A1898" s="13" t="s">
        <v>7542</v>
      </c>
      <c r="B1898" s="13" t="s">
        <v>7543</v>
      </c>
      <c r="C1898" s="13" t="s">
        <v>7544</v>
      </c>
      <c r="D1898" s="13" t="s">
        <v>7261</v>
      </c>
      <c r="E1898" s="13" t="s">
        <v>7310</v>
      </c>
      <c r="F1898" s="13" t="s">
        <v>7311</v>
      </c>
      <c r="G1898" s="14">
        <v>22485.0</v>
      </c>
      <c r="H1898" s="16" t="b">
        <f>G1898&lt;'Programas e Observações'!$C$11</f>
        <v>0</v>
      </c>
      <c r="I1898" s="14">
        <v>785.0</v>
      </c>
      <c r="J1898" s="14">
        <v>164.0</v>
      </c>
      <c r="K1898" s="14">
        <v>104.0</v>
      </c>
      <c r="L1898" s="14">
        <v>111.0</v>
      </c>
      <c r="M1898" s="14">
        <v>86.0</v>
      </c>
      <c r="N1898" s="14">
        <v>72.0</v>
      </c>
      <c r="O1898" s="14">
        <v>37.0</v>
      </c>
      <c r="P1898" s="14">
        <v>1.0</v>
      </c>
      <c r="Q1898" s="14"/>
      <c r="R1898" s="17">
        <f t="shared" si="1"/>
        <v>34.91216366</v>
      </c>
      <c r="S1898" s="17">
        <f t="shared" si="2"/>
        <v>7.29375139</v>
      </c>
      <c r="T1898" s="17">
        <f t="shared" si="3"/>
        <v>4.625305759</v>
      </c>
      <c r="U1898" s="17">
        <f t="shared" si="4"/>
        <v>4.936624416</v>
      </c>
      <c r="V1898" s="17">
        <f t="shared" si="5"/>
        <v>3.82477207</v>
      </c>
      <c r="W1898" s="17">
        <f t="shared" si="6"/>
        <v>3.202134757</v>
      </c>
      <c r="X1898" s="17">
        <f t="shared" si="7"/>
        <v>1.645541472</v>
      </c>
      <c r="Y1898" s="14">
        <f t="shared" si="8"/>
        <v>20870</v>
      </c>
      <c r="Z1898" s="14">
        <f t="shared" si="9"/>
        <v>7576</v>
      </c>
      <c r="AA1898" s="14">
        <f t="shared" si="10"/>
        <v>2168</v>
      </c>
      <c r="AB1898" s="14">
        <f t="shared" si="11"/>
        <v>4396</v>
      </c>
      <c r="AC1898" s="14">
        <f t="shared" si="12"/>
        <v>1097</v>
      </c>
      <c r="AD1898" s="14">
        <f t="shared" si="13"/>
        <v>2953</v>
      </c>
      <c r="AE1898" s="14">
        <f t="shared" si="14"/>
        <v>926</v>
      </c>
      <c r="AF1898" s="14">
        <f t="shared" si="15"/>
        <v>26</v>
      </c>
      <c r="AG1898" s="17">
        <f t="shared" si="16"/>
        <v>44.24534862</v>
      </c>
      <c r="AH1898" s="20">
        <f>12*(J1898*'Programas e Observações'!$C$8+K1898*'Programas e Observações'!$C$9+L1898*('Programas e Observações'!$C$8+'Programas e Observações'!$C$9)+M1898*'Programas e Observações'!$C$10)</f>
        <v>209482.08</v>
      </c>
      <c r="AI1898" s="20">
        <f>12*(J1898*'Programas e Observações'!$D$8+K1898*'Programas e Observações'!$D$9+L1898*('Programas e Observações'!$D$8+'Programas e Observações'!$D$9)+M1898*'Programas e Observações'!$D$10)</f>
        <v>314255.16</v>
      </c>
      <c r="AJ1898" s="13" t="s">
        <v>352</v>
      </c>
      <c r="AK1898" s="13" t="s">
        <v>1814</v>
      </c>
    </row>
    <row r="1899" ht="15.75" customHeight="1">
      <c r="A1899" s="13" t="s">
        <v>7545</v>
      </c>
      <c r="B1899" s="13" t="s">
        <v>7546</v>
      </c>
      <c r="C1899" s="13" t="s">
        <v>7547</v>
      </c>
      <c r="D1899" s="13" t="s">
        <v>7261</v>
      </c>
      <c r="E1899" s="13" t="s">
        <v>7548</v>
      </c>
      <c r="F1899" s="13" t="s">
        <v>7547</v>
      </c>
      <c r="G1899" s="14">
        <v>321636.0</v>
      </c>
      <c r="H1899" s="16" t="b">
        <f>G1899&lt;'Programas e Observações'!$C$11</f>
        <v>0</v>
      </c>
      <c r="I1899" s="14">
        <v>8430.0</v>
      </c>
      <c r="J1899" s="14">
        <v>2293.0</v>
      </c>
      <c r="K1899" s="14">
        <v>1103.0</v>
      </c>
      <c r="L1899" s="14">
        <v>2401.0</v>
      </c>
      <c r="M1899" s="14">
        <v>382.0</v>
      </c>
      <c r="N1899" s="14">
        <v>1354.0</v>
      </c>
      <c r="O1899" s="14">
        <v>328.0</v>
      </c>
      <c r="P1899" s="14">
        <v>9.0</v>
      </c>
      <c r="Q1899" s="14">
        <v>874.0</v>
      </c>
      <c r="R1899" s="17">
        <f t="shared" si="1"/>
        <v>26.20975264</v>
      </c>
      <c r="S1899" s="17">
        <f t="shared" si="2"/>
        <v>7.129177082</v>
      </c>
      <c r="T1899" s="17">
        <f t="shared" si="3"/>
        <v>3.429342487</v>
      </c>
      <c r="U1899" s="17">
        <f t="shared" si="4"/>
        <v>7.46496039</v>
      </c>
      <c r="V1899" s="17">
        <f t="shared" si="5"/>
        <v>1.187677996</v>
      </c>
      <c r="W1899" s="17">
        <f t="shared" si="6"/>
        <v>4.209727767</v>
      </c>
      <c r="X1899" s="17">
        <f t="shared" si="7"/>
        <v>1.019786342</v>
      </c>
      <c r="Y1899" s="14">
        <f t="shared" si="8"/>
        <v>15740</v>
      </c>
      <c r="Z1899" s="14">
        <f t="shared" si="9"/>
        <v>4245</v>
      </c>
      <c r="AA1899" s="14">
        <f t="shared" si="10"/>
        <v>1959</v>
      </c>
      <c r="AB1899" s="14">
        <f t="shared" si="11"/>
        <v>3975</v>
      </c>
      <c r="AC1899" s="14">
        <f t="shared" si="12"/>
        <v>785</v>
      </c>
      <c r="AD1899" s="14">
        <f t="shared" si="13"/>
        <v>2696</v>
      </c>
      <c r="AE1899" s="14">
        <f t="shared" si="14"/>
        <v>713</v>
      </c>
      <c r="AF1899" s="14">
        <f t="shared" si="15"/>
        <v>20</v>
      </c>
      <c r="AG1899" s="17">
        <f t="shared" si="16"/>
        <v>25.37293704</v>
      </c>
      <c r="AH1899" s="20">
        <f>12*(J1899*'Programas e Observações'!$C$8+K1899*'Programas e Observações'!$C$9+L1899*('Programas e Observações'!$C$8+'Programas e Observações'!$C$9)+M1899*'Programas e Observações'!$C$10)</f>
        <v>2918586.96</v>
      </c>
      <c r="AI1899" s="20">
        <f>12*(J1899*'Programas e Observações'!$D$8+K1899*'Programas e Observações'!$D$9+L1899*('Programas e Observações'!$D$8+'Programas e Observações'!$D$9)+M1899*'Programas e Observações'!$D$10)</f>
        <v>4687878.48</v>
      </c>
      <c r="AJ1899" s="13" t="s">
        <v>7549</v>
      </c>
      <c r="AK1899" s="13" t="s">
        <v>5942</v>
      </c>
    </row>
    <row r="1900" ht="15.75" customHeight="1">
      <c r="A1900" s="13" t="s">
        <v>7550</v>
      </c>
      <c r="B1900" s="13" t="s">
        <v>7551</v>
      </c>
      <c r="C1900" s="13" t="s">
        <v>7552</v>
      </c>
      <c r="D1900" s="13" t="s">
        <v>7261</v>
      </c>
      <c r="E1900" s="13" t="s">
        <v>7537</v>
      </c>
      <c r="F1900" s="13" t="s">
        <v>7538</v>
      </c>
      <c r="G1900" s="14">
        <v>31694.0</v>
      </c>
      <c r="H1900" s="16" t="b">
        <f>G1900&lt;'Programas e Observações'!$C$11</f>
        <v>0</v>
      </c>
      <c r="I1900" s="14">
        <v>599.0</v>
      </c>
      <c r="J1900" s="14">
        <v>188.0</v>
      </c>
      <c r="K1900" s="14">
        <v>25.0</v>
      </c>
      <c r="L1900" s="14">
        <v>56.0</v>
      </c>
      <c r="M1900" s="14">
        <v>43.0</v>
      </c>
      <c r="N1900" s="14">
        <v>84.0</v>
      </c>
      <c r="O1900" s="14">
        <v>25.0</v>
      </c>
      <c r="P1900" s="14">
        <v>1.0</v>
      </c>
      <c r="Q1900" s="14"/>
      <c r="R1900" s="17">
        <f t="shared" si="1"/>
        <v>18.89947624</v>
      </c>
      <c r="S1900" s="17">
        <f t="shared" si="2"/>
        <v>5.931722093</v>
      </c>
      <c r="T1900" s="17">
        <f t="shared" si="3"/>
        <v>0.7887928315</v>
      </c>
      <c r="U1900" s="17">
        <f t="shared" si="4"/>
        <v>1.766895942</v>
      </c>
      <c r="V1900" s="17">
        <f t="shared" si="5"/>
        <v>1.35672367</v>
      </c>
      <c r="W1900" s="17">
        <f t="shared" si="6"/>
        <v>2.650343914</v>
      </c>
      <c r="X1900" s="17">
        <f t="shared" si="7"/>
        <v>0.7887928315</v>
      </c>
      <c r="Y1900" s="14">
        <f t="shared" si="8"/>
        <v>9621</v>
      </c>
      <c r="Z1900" s="14">
        <f t="shared" si="9"/>
        <v>3222</v>
      </c>
      <c r="AA1900" s="14">
        <f t="shared" si="10"/>
        <v>948</v>
      </c>
      <c r="AB1900" s="14">
        <f t="shared" si="11"/>
        <v>1701</v>
      </c>
      <c r="AC1900" s="14">
        <f t="shared" si="12"/>
        <v>512</v>
      </c>
      <c r="AD1900" s="14">
        <f t="shared" si="13"/>
        <v>1103</v>
      </c>
      <c r="AE1900" s="14">
        <f t="shared" si="14"/>
        <v>256</v>
      </c>
      <c r="AF1900" s="14">
        <f t="shared" si="15"/>
        <v>4</v>
      </c>
      <c r="AG1900" s="17">
        <f t="shared" si="16"/>
        <v>33.79370421</v>
      </c>
      <c r="AH1900" s="20">
        <f>12*(J1900*'Programas e Observações'!$C$8+K1900*'Programas e Observações'!$C$9+L1900*('Programas e Observações'!$C$8+'Programas e Observações'!$C$9)+M1900*'Programas e Observações'!$C$10)</f>
        <v>112392.84</v>
      </c>
      <c r="AI1900" s="20">
        <f>12*(J1900*'Programas e Observações'!$D$8+K1900*'Programas e Observações'!$D$9+L1900*('Programas e Observações'!$D$8+'Programas e Observações'!$D$9)+M1900*'Programas e Observações'!$D$10)</f>
        <v>202508.64</v>
      </c>
      <c r="AJ1900" s="13" t="s">
        <v>1355</v>
      </c>
      <c r="AK1900" s="13" t="s">
        <v>4151</v>
      </c>
    </row>
    <row r="1901" ht="15.75" customHeight="1">
      <c r="A1901" s="13" t="s">
        <v>7553</v>
      </c>
      <c r="B1901" s="13" t="s">
        <v>7554</v>
      </c>
      <c r="C1901" s="13" t="s">
        <v>7555</v>
      </c>
      <c r="D1901" s="13" t="s">
        <v>7261</v>
      </c>
      <c r="E1901" s="13" t="s">
        <v>7556</v>
      </c>
      <c r="F1901" s="13" t="s">
        <v>7557</v>
      </c>
      <c r="G1901" s="14">
        <v>32500.0</v>
      </c>
      <c r="H1901" s="16" t="b">
        <f>G1901&lt;'Programas e Observações'!$C$11</f>
        <v>0</v>
      </c>
      <c r="I1901" s="14">
        <v>1168.0</v>
      </c>
      <c r="J1901" s="14">
        <v>493.0</v>
      </c>
      <c r="K1901" s="14">
        <v>55.0</v>
      </c>
      <c r="L1901" s="14">
        <v>207.0</v>
      </c>
      <c r="M1901" s="14">
        <v>18.0</v>
      </c>
      <c r="N1901" s="14">
        <v>62.0</v>
      </c>
      <c r="O1901" s="14">
        <v>24.0</v>
      </c>
      <c r="P1901" s="14">
        <v>2.0</v>
      </c>
      <c r="Q1901" s="14"/>
      <c r="R1901" s="17">
        <f t="shared" si="1"/>
        <v>35.93846154</v>
      </c>
      <c r="S1901" s="17">
        <f t="shared" si="2"/>
        <v>15.16923077</v>
      </c>
      <c r="T1901" s="17">
        <f t="shared" si="3"/>
        <v>1.692307692</v>
      </c>
      <c r="U1901" s="17">
        <f t="shared" si="4"/>
        <v>6.369230769</v>
      </c>
      <c r="V1901" s="17">
        <f t="shared" si="5"/>
        <v>0.5538461538</v>
      </c>
      <c r="W1901" s="17">
        <f t="shared" si="6"/>
        <v>1.907692308</v>
      </c>
      <c r="X1901" s="17">
        <f t="shared" si="7"/>
        <v>0.7384615385</v>
      </c>
      <c r="Y1901" s="14">
        <f t="shared" si="8"/>
        <v>16427</v>
      </c>
      <c r="Z1901" s="14">
        <f t="shared" si="9"/>
        <v>6106</v>
      </c>
      <c r="AA1901" s="14">
        <f t="shared" si="10"/>
        <v>1591</v>
      </c>
      <c r="AB1901" s="14">
        <f t="shared" si="11"/>
        <v>3952</v>
      </c>
      <c r="AC1901" s="14">
        <f t="shared" si="12"/>
        <v>598</v>
      </c>
      <c r="AD1901" s="14">
        <f t="shared" si="13"/>
        <v>2429</v>
      </c>
      <c r="AE1901" s="14">
        <f t="shared" si="14"/>
        <v>607</v>
      </c>
      <c r="AF1901" s="14">
        <f t="shared" si="15"/>
        <v>30</v>
      </c>
      <c r="AG1901" s="17">
        <f t="shared" si="16"/>
        <v>27.81436994</v>
      </c>
      <c r="AH1901" s="20">
        <f>12*(J1901*'Programas e Observações'!$C$8+K1901*'Programas e Observações'!$C$9+L1901*('Programas e Observações'!$C$8+'Programas e Observações'!$C$9)+M1901*'Programas e Observações'!$C$10)</f>
        <v>281973.84</v>
      </c>
      <c r="AI1901" s="20">
        <f>12*(J1901*'Programas e Observações'!$D$8+K1901*'Programas e Observações'!$D$9+L1901*('Programas e Observações'!$D$8+'Programas e Observações'!$D$9)+M1901*'Programas e Observações'!$D$10)</f>
        <v>539638.08</v>
      </c>
      <c r="AJ1901" s="13" t="s">
        <v>656</v>
      </c>
      <c r="AK1901" s="13" t="s">
        <v>3969</v>
      </c>
    </row>
    <row r="1902" ht="15.75" customHeight="1">
      <c r="A1902" s="13" t="s">
        <v>7558</v>
      </c>
      <c r="B1902" s="13" t="s">
        <v>7559</v>
      </c>
      <c r="C1902" s="13" t="s">
        <v>7560</v>
      </c>
      <c r="D1902" s="13" t="s">
        <v>7261</v>
      </c>
      <c r="E1902" s="13" t="s">
        <v>7342</v>
      </c>
      <c r="F1902" s="13" t="s">
        <v>7343</v>
      </c>
      <c r="G1902" s="14">
        <v>75112.0</v>
      </c>
      <c r="H1902" s="16" t="b">
        <f>G1902&lt;'Programas e Observações'!$C$11</f>
        <v>0</v>
      </c>
      <c r="I1902" s="14">
        <v>1432.0</v>
      </c>
      <c r="J1902" s="14">
        <v>371.0</v>
      </c>
      <c r="K1902" s="14">
        <v>102.0</v>
      </c>
      <c r="L1902" s="14">
        <v>113.0</v>
      </c>
      <c r="M1902" s="14">
        <v>29.0</v>
      </c>
      <c r="N1902" s="14">
        <v>459.0</v>
      </c>
      <c r="O1902" s="14">
        <v>80.0</v>
      </c>
      <c r="P1902" s="14">
        <v>4.0</v>
      </c>
      <c r="Q1902" s="14">
        <v>42.0</v>
      </c>
      <c r="R1902" s="17">
        <f t="shared" si="1"/>
        <v>19.06486314</v>
      </c>
      <c r="S1902" s="17">
        <f t="shared" si="2"/>
        <v>4.939290659</v>
      </c>
      <c r="T1902" s="17">
        <f t="shared" si="3"/>
        <v>1.357972095</v>
      </c>
      <c r="U1902" s="17">
        <f t="shared" si="4"/>
        <v>1.504420066</v>
      </c>
      <c r="V1902" s="17">
        <f t="shared" si="5"/>
        <v>0.3860901054</v>
      </c>
      <c r="W1902" s="17">
        <f t="shared" si="6"/>
        <v>6.110874428</v>
      </c>
      <c r="X1902" s="17">
        <f t="shared" si="7"/>
        <v>1.065076153</v>
      </c>
      <c r="Y1902" s="14">
        <f t="shared" si="8"/>
        <v>9564</v>
      </c>
      <c r="Z1902" s="14">
        <f t="shared" si="9"/>
        <v>3112</v>
      </c>
      <c r="AA1902" s="14">
        <f t="shared" si="10"/>
        <v>831</v>
      </c>
      <c r="AB1902" s="14">
        <f t="shared" si="11"/>
        <v>1612</v>
      </c>
      <c r="AC1902" s="14">
        <f t="shared" si="12"/>
        <v>279</v>
      </c>
      <c r="AD1902" s="14">
        <f t="shared" si="13"/>
        <v>1845</v>
      </c>
      <c r="AE1902" s="14">
        <f t="shared" si="14"/>
        <v>340</v>
      </c>
      <c r="AF1902" s="14">
        <f t="shared" si="15"/>
        <v>18</v>
      </c>
      <c r="AG1902" s="17">
        <f t="shared" si="16"/>
        <v>31.15715403</v>
      </c>
      <c r="AH1902" s="20">
        <f>12*(J1902*'Programas e Observações'!$C$8+K1902*'Programas e Observações'!$C$9+L1902*('Programas e Observações'!$C$8+'Programas e Observações'!$C$9)+M1902*'Programas e Observações'!$C$10)</f>
        <v>220934.52</v>
      </c>
      <c r="AI1902" s="20">
        <f>12*(J1902*'Programas e Observações'!$D$8+K1902*'Programas e Observações'!$D$9+L1902*('Programas e Observações'!$D$8+'Programas e Observações'!$D$9)+M1902*'Programas e Observações'!$D$10)</f>
        <v>400058.4</v>
      </c>
      <c r="AJ1902" s="13" t="s">
        <v>4708</v>
      </c>
      <c r="AK1902" s="13" t="s">
        <v>5768</v>
      </c>
    </row>
    <row r="1903" ht="15.75" customHeight="1">
      <c r="A1903" s="13" t="s">
        <v>7561</v>
      </c>
      <c r="B1903" s="13" t="s">
        <v>7562</v>
      </c>
      <c r="C1903" s="13" t="s">
        <v>7563</v>
      </c>
      <c r="D1903" s="13" t="s">
        <v>7261</v>
      </c>
      <c r="E1903" s="13" t="s">
        <v>7461</v>
      </c>
      <c r="F1903" s="13" t="s">
        <v>7462</v>
      </c>
      <c r="G1903" s="14">
        <v>10641.0</v>
      </c>
      <c r="H1903" s="16" t="b">
        <f>G1903&lt;'Programas e Observações'!$C$11</f>
        <v>1</v>
      </c>
      <c r="I1903" s="14">
        <v>0.0</v>
      </c>
      <c r="J1903" s="14">
        <v>0.0</v>
      </c>
      <c r="K1903" s="14">
        <v>0.0</v>
      </c>
      <c r="L1903" s="14">
        <v>0.0</v>
      </c>
      <c r="M1903" s="14">
        <v>0.0</v>
      </c>
      <c r="N1903" s="14">
        <v>39.0</v>
      </c>
      <c r="O1903" s="14">
        <v>5.0</v>
      </c>
      <c r="P1903" s="14">
        <v>1.0</v>
      </c>
      <c r="Q1903" s="14"/>
      <c r="R1903" s="17">
        <f t="shared" si="1"/>
        <v>0</v>
      </c>
      <c r="S1903" s="17">
        <f t="shared" si="2"/>
        <v>0</v>
      </c>
      <c r="T1903" s="17">
        <f t="shared" si="3"/>
        <v>0</v>
      </c>
      <c r="U1903" s="17">
        <f t="shared" si="4"/>
        <v>0</v>
      </c>
      <c r="V1903" s="17">
        <f t="shared" si="5"/>
        <v>0</v>
      </c>
      <c r="W1903" s="17">
        <f t="shared" si="6"/>
        <v>3.665069072</v>
      </c>
      <c r="X1903" s="17">
        <f t="shared" si="7"/>
        <v>0.4698806503</v>
      </c>
      <c r="Y1903" s="14">
        <f t="shared" si="8"/>
        <v>10494</v>
      </c>
      <c r="Z1903" s="14">
        <f t="shared" si="9"/>
        <v>4969</v>
      </c>
      <c r="AA1903" s="14">
        <f t="shared" si="10"/>
        <v>776</v>
      </c>
      <c r="AB1903" s="14">
        <f t="shared" si="11"/>
        <v>1764</v>
      </c>
      <c r="AC1903" s="14">
        <f t="shared" si="12"/>
        <v>320</v>
      </c>
      <c r="AD1903" s="14">
        <f t="shared" si="13"/>
        <v>1771</v>
      </c>
      <c r="AE1903" s="14">
        <f t="shared" si="14"/>
        <v>134</v>
      </c>
      <c r="AF1903" s="14">
        <f t="shared" si="15"/>
        <v>6</v>
      </c>
      <c r="AG1903" s="17">
        <f t="shared" si="16"/>
        <v>34.15081814</v>
      </c>
      <c r="AH1903" s="20">
        <f>12*(J1903*'Programas e Observações'!$C$8+K1903*'Programas e Observações'!$C$9+L1903*('Programas e Observações'!$C$8+'Programas e Observações'!$C$9)+M1903*'Programas e Observações'!$C$10)</f>
        <v>0</v>
      </c>
      <c r="AI1903" s="20">
        <f>12*(J1903*'Programas e Observações'!$D$8+K1903*'Programas e Observações'!$D$9+L1903*('Programas e Observações'!$D$8+'Programas e Observações'!$D$9)+M1903*'Programas e Observações'!$D$10)</f>
        <v>0</v>
      </c>
      <c r="AJ1903" s="13" t="s">
        <v>342</v>
      </c>
      <c r="AK1903" s="13" t="s">
        <v>343</v>
      </c>
    </row>
    <row r="1904" ht="15.75" customHeight="1">
      <c r="A1904" s="13" t="s">
        <v>7564</v>
      </c>
      <c r="B1904" s="13" t="s">
        <v>7565</v>
      </c>
      <c r="C1904" s="13" t="s">
        <v>7566</v>
      </c>
      <c r="D1904" s="13" t="s">
        <v>7261</v>
      </c>
      <c r="E1904" s="13" t="s">
        <v>7326</v>
      </c>
      <c r="F1904" s="13" t="s">
        <v>7327</v>
      </c>
      <c r="G1904" s="14">
        <v>25007.0</v>
      </c>
      <c r="H1904" s="16" t="b">
        <f>G1904&lt;'Programas e Observações'!$C$11</f>
        <v>0</v>
      </c>
      <c r="I1904" s="14">
        <v>522.0</v>
      </c>
      <c r="J1904" s="14">
        <v>222.0</v>
      </c>
      <c r="K1904" s="14">
        <v>3.0</v>
      </c>
      <c r="L1904" s="14">
        <v>17.0</v>
      </c>
      <c r="M1904" s="14">
        <v>20.0</v>
      </c>
      <c r="N1904" s="14">
        <v>134.0</v>
      </c>
      <c r="O1904" s="14">
        <v>22.0</v>
      </c>
      <c r="P1904" s="14">
        <v>0.0</v>
      </c>
      <c r="Q1904" s="14"/>
      <c r="R1904" s="17">
        <f t="shared" si="1"/>
        <v>20.87415524</v>
      </c>
      <c r="S1904" s="17">
        <f t="shared" si="2"/>
        <v>8.877514296</v>
      </c>
      <c r="T1904" s="17">
        <f t="shared" si="3"/>
        <v>0.1199664094</v>
      </c>
      <c r="U1904" s="17">
        <f t="shared" si="4"/>
        <v>0.6798096533</v>
      </c>
      <c r="V1904" s="17">
        <f t="shared" si="5"/>
        <v>0.7997760627</v>
      </c>
      <c r="W1904" s="17">
        <f t="shared" si="6"/>
        <v>5.35849962</v>
      </c>
      <c r="X1904" s="17">
        <f t="shared" si="7"/>
        <v>0.879753669</v>
      </c>
      <c r="Y1904" s="14">
        <f t="shared" si="8"/>
        <v>7639</v>
      </c>
      <c r="Z1904" s="14">
        <f t="shared" si="9"/>
        <v>2556</v>
      </c>
      <c r="AA1904" s="14">
        <f t="shared" si="10"/>
        <v>456</v>
      </c>
      <c r="AB1904" s="14">
        <f t="shared" si="11"/>
        <v>781</v>
      </c>
      <c r="AC1904" s="14">
        <f t="shared" si="12"/>
        <v>262</v>
      </c>
      <c r="AD1904" s="14">
        <f t="shared" si="13"/>
        <v>2237</v>
      </c>
      <c r="AE1904" s="14">
        <f t="shared" si="14"/>
        <v>425</v>
      </c>
      <c r="AF1904" s="14">
        <f t="shared" si="15"/>
        <v>17</v>
      </c>
      <c r="AG1904" s="17">
        <f t="shared" si="16"/>
        <v>18.16517252</v>
      </c>
      <c r="AH1904" s="20">
        <f>12*(J1904*'Programas e Observações'!$C$8+K1904*'Programas e Observações'!$C$9+L1904*('Programas e Observações'!$C$8+'Programas e Observações'!$C$9)+M1904*'Programas e Observações'!$C$10)</f>
        <v>68199</v>
      </c>
      <c r="AI1904" s="20">
        <f>12*(J1904*'Programas e Observações'!$D$8+K1904*'Programas e Observações'!$D$9+L1904*('Programas e Observações'!$D$8+'Programas e Observações'!$D$9)+M1904*'Programas e Observações'!$D$10)</f>
        <v>154870.56</v>
      </c>
      <c r="AJ1904" s="13" t="s">
        <v>413</v>
      </c>
      <c r="AK1904" s="13" t="s">
        <v>446</v>
      </c>
    </row>
    <row r="1905" ht="15.75" customHeight="1">
      <c r="A1905" s="13" t="s">
        <v>7567</v>
      </c>
      <c r="B1905" s="13" t="s">
        <v>7568</v>
      </c>
      <c r="C1905" s="13" t="s">
        <v>7569</v>
      </c>
      <c r="D1905" s="13" t="s">
        <v>7261</v>
      </c>
      <c r="E1905" s="13" t="s">
        <v>7386</v>
      </c>
      <c r="F1905" s="13" t="s">
        <v>7387</v>
      </c>
      <c r="G1905" s="14">
        <v>34392.0</v>
      </c>
      <c r="H1905" s="16" t="b">
        <f>G1905&lt;'Programas e Observações'!$C$11</f>
        <v>0</v>
      </c>
      <c r="I1905" s="14">
        <v>2350.0</v>
      </c>
      <c r="J1905" s="14">
        <v>950.0</v>
      </c>
      <c r="K1905" s="14">
        <v>198.0</v>
      </c>
      <c r="L1905" s="14">
        <v>468.0</v>
      </c>
      <c r="M1905" s="14">
        <v>137.0</v>
      </c>
      <c r="N1905" s="14">
        <v>67.0</v>
      </c>
      <c r="O1905" s="14">
        <v>7.0</v>
      </c>
      <c r="P1905" s="14">
        <v>1.0</v>
      </c>
      <c r="Q1905" s="14"/>
      <c r="R1905" s="17">
        <f t="shared" si="1"/>
        <v>68.32984415</v>
      </c>
      <c r="S1905" s="17">
        <f t="shared" si="2"/>
        <v>27.62270295</v>
      </c>
      <c r="T1905" s="17">
        <f t="shared" si="3"/>
        <v>5.757152826</v>
      </c>
      <c r="U1905" s="17">
        <f t="shared" si="4"/>
        <v>13.60781577</v>
      </c>
      <c r="V1905" s="17">
        <f t="shared" si="5"/>
        <v>3.983484531</v>
      </c>
      <c r="W1905" s="17">
        <f t="shared" si="6"/>
        <v>1.948127472</v>
      </c>
      <c r="X1905" s="17">
        <f t="shared" si="7"/>
        <v>0.203535706</v>
      </c>
      <c r="Y1905" s="14">
        <f t="shared" si="8"/>
        <v>5585</v>
      </c>
      <c r="Z1905" s="14">
        <f t="shared" si="9"/>
        <v>2311</v>
      </c>
      <c r="AA1905" s="14">
        <f t="shared" si="10"/>
        <v>476</v>
      </c>
      <c r="AB1905" s="14">
        <f t="shared" si="11"/>
        <v>1122</v>
      </c>
      <c r="AC1905" s="14">
        <f t="shared" si="12"/>
        <v>224</v>
      </c>
      <c r="AD1905" s="14">
        <f t="shared" si="13"/>
        <v>1763</v>
      </c>
      <c r="AE1905" s="14">
        <f t="shared" si="14"/>
        <v>115</v>
      </c>
      <c r="AF1905" s="14">
        <f t="shared" si="15"/>
        <v>15</v>
      </c>
      <c r="AG1905" s="17">
        <f t="shared" si="16"/>
        <v>16.81271806</v>
      </c>
      <c r="AH1905" s="20">
        <f>12*(J1905*'Programas e Observações'!$C$8+K1905*'Programas e Observações'!$C$9+L1905*('Programas e Observações'!$C$8+'Programas e Observações'!$C$9)+M1905*'Programas e Observações'!$C$10)</f>
        <v>693112.56</v>
      </c>
      <c r="AI1905" s="20">
        <f>12*(J1905*'Programas e Observações'!$D$8+K1905*'Programas e Observações'!$D$9+L1905*('Programas e Observações'!$D$8+'Programas e Observações'!$D$9)+M1905*'Programas e Observações'!$D$10)</f>
        <v>1219424.04</v>
      </c>
      <c r="AJ1905" s="13" t="s">
        <v>7570</v>
      </c>
      <c r="AK1905" s="13" t="s">
        <v>7571</v>
      </c>
    </row>
    <row r="1906" ht="15.75" customHeight="1">
      <c r="A1906" s="13" t="s">
        <v>7572</v>
      </c>
      <c r="B1906" s="13" t="s">
        <v>7573</v>
      </c>
      <c r="C1906" s="13" t="s">
        <v>7574</v>
      </c>
      <c r="D1906" s="13" t="s">
        <v>7261</v>
      </c>
      <c r="E1906" s="13" t="s">
        <v>7321</v>
      </c>
      <c r="F1906" s="13" t="s">
        <v>7322</v>
      </c>
      <c r="G1906" s="14">
        <v>7940.0</v>
      </c>
      <c r="H1906" s="16" t="b">
        <f>G1906&lt;'Programas e Observações'!$C$11</f>
        <v>1</v>
      </c>
      <c r="I1906" s="14">
        <v>0.0</v>
      </c>
      <c r="J1906" s="14">
        <v>0.0</v>
      </c>
      <c r="K1906" s="14">
        <v>0.0</v>
      </c>
      <c r="L1906" s="14">
        <v>0.0</v>
      </c>
      <c r="M1906" s="14">
        <v>0.0</v>
      </c>
      <c r="N1906" s="14">
        <v>52.0</v>
      </c>
      <c r="O1906" s="14">
        <v>15.0</v>
      </c>
      <c r="P1906" s="14">
        <v>1.0</v>
      </c>
      <c r="Q1906" s="14"/>
      <c r="R1906" s="17">
        <f t="shared" si="1"/>
        <v>0</v>
      </c>
      <c r="S1906" s="17">
        <f t="shared" si="2"/>
        <v>0</v>
      </c>
      <c r="T1906" s="17">
        <f t="shared" si="3"/>
        <v>0</v>
      </c>
      <c r="U1906" s="17">
        <f t="shared" si="4"/>
        <v>0</v>
      </c>
      <c r="V1906" s="17">
        <f t="shared" si="5"/>
        <v>0</v>
      </c>
      <c r="W1906" s="17">
        <f t="shared" si="6"/>
        <v>6.549118388</v>
      </c>
      <c r="X1906" s="17">
        <f t="shared" si="7"/>
        <v>1.889168766</v>
      </c>
      <c r="Y1906" s="14">
        <f t="shared" si="8"/>
        <v>39265</v>
      </c>
      <c r="Z1906" s="14">
        <f t="shared" si="9"/>
        <v>11611</v>
      </c>
      <c r="AA1906" s="14">
        <f t="shared" si="10"/>
        <v>5932</v>
      </c>
      <c r="AB1906" s="14">
        <f t="shared" si="11"/>
        <v>8834</v>
      </c>
      <c r="AC1906" s="14">
        <f t="shared" si="12"/>
        <v>2122</v>
      </c>
      <c r="AD1906" s="14">
        <f t="shared" si="13"/>
        <v>8128</v>
      </c>
      <c r="AE1906" s="14">
        <f t="shared" si="14"/>
        <v>2609</v>
      </c>
      <c r="AF1906" s="14">
        <f t="shared" si="15"/>
        <v>45</v>
      </c>
      <c r="AG1906" s="17">
        <f t="shared" si="16"/>
        <v>32.60660154</v>
      </c>
      <c r="AH1906" s="20">
        <f>12*(J1906*'Programas e Observações'!$C$8+K1906*'Programas e Observações'!$C$9+L1906*('Programas e Observações'!$C$8+'Programas e Observações'!$C$9)+M1906*'Programas e Observações'!$C$10)</f>
        <v>0</v>
      </c>
      <c r="AI1906" s="20">
        <f>12*(J1906*'Programas e Observações'!$D$8+K1906*'Programas e Observações'!$D$9+L1906*('Programas e Observações'!$D$8+'Programas e Observações'!$D$9)+M1906*'Programas e Observações'!$D$10)</f>
        <v>0</v>
      </c>
      <c r="AJ1906" s="13" t="s">
        <v>342</v>
      </c>
      <c r="AK1906" s="13" t="s">
        <v>343</v>
      </c>
    </row>
    <row r="1907" ht="15.75" customHeight="1">
      <c r="A1907" s="13" t="s">
        <v>7575</v>
      </c>
      <c r="B1907" s="13" t="s">
        <v>7576</v>
      </c>
      <c r="C1907" s="13" t="s">
        <v>7577</v>
      </c>
      <c r="D1907" s="13" t="s">
        <v>7261</v>
      </c>
      <c r="E1907" s="13" t="s">
        <v>7578</v>
      </c>
      <c r="F1907" s="13" t="s">
        <v>7579</v>
      </c>
      <c r="G1907" s="14">
        <v>74854.0</v>
      </c>
      <c r="H1907" s="16" t="b">
        <f>G1907&lt;'Programas e Observações'!$C$11</f>
        <v>0</v>
      </c>
      <c r="I1907" s="14">
        <v>3938.0</v>
      </c>
      <c r="J1907" s="14">
        <v>956.0</v>
      </c>
      <c r="K1907" s="14">
        <v>494.0</v>
      </c>
      <c r="L1907" s="14">
        <v>913.0</v>
      </c>
      <c r="M1907" s="14">
        <v>270.0</v>
      </c>
      <c r="N1907" s="14">
        <v>440.0</v>
      </c>
      <c r="O1907" s="14">
        <v>142.0</v>
      </c>
      <c r="P1907" s="14">
        <v>2.0</v>
      </c>
      <c r="Q1907" s="14">
        <v>128.0</v>
      </c>
      <c r="R1907" s="17">
        <f t="shared" si="1"/>
        <v>52.60907901</v>
      </c>
      <c r="S1907" s="17">
        <f t="shared" si="2"/>
        <v>12.77152858</v>
      </c>
      <c r="T1907" s="17">
        <f t="shared" si="3"/>
        <v>6.59951372</v>
      </c>
      <c r="U1907" s="17">
        <f t="shared" si="4"/>
        <v>12.19707698</v>
      </c>
      <c r="V1907" s="17">
        <f t="shared" si="5"/>
        <v>3.607021669</v>
      </c>
      <c r="W1907" s="17">
        <f t="shared" si="6"/>
        <v>5.878109386</v>
      </c>
      <c r="X1907" s="17">
        <f t="shared" si="7"/>
        <v>1.897026211</v>
      </c>
      <c r="Y1907" s="14">
        <f t="shared" si="8"/>
        <v>146830</v>
      </c>
      <c r="Z1907" s="14">
        <f t="shared" si="9"/>
        <v>41530</v>
      </c>
      <c r="AA1907" s="14">
        <f t="shared" si="10"/>
        <v>24269</v>
      </c>
      <c r="AB1907" s="14">
        <f t="shared" si="11"/>
        <v>40461</v>
      </c>
      <c r="AC1907" s="14">
        <f t="shared" si="12"/>
        <v>7518</v>
      </c>
      <c r="AD1907" s="14">
        <f t="shared" si="13"/>
        <v>34276</v>
      </c>
      <c r="AE1907" s="14">
        <f t="shared" si="14"/>
        <v>5628</v>
      </c>
      <c r="AF1907" s="14">
        <f t="shared" si="15"/>
        <v>147</v>
      </c>
      <c r="AG1907" s="17">
        <f t="shared" si="16"/>
        <v>47.39966833</v>
      </c>
      <c r="AH1907" s="20">
        <f>12*(J1907*'Programas e Observações'!$C$8+K1907*'Programas e Observações'!$C$9+L1907*('Programas e Observações'!$C$8+'Programas e Observações'!$C$9)+M1907*'Programas e Observações'!$C$10)</f>
        <v>1230274.8</v>
      </c>
      <c r="AI1907" s="20">
        <f>12*(J1907*'Programas e Observações'!$D$8+K1907*'Programas e Observações'!$D$9+L1907*('Programas e Observações'!$D$8+'Programas e Observações'!$D$9)+M1907*'Programas e Observações'!$D$10)</f>
        <v>1936688.76</v>
      </c>
      <c r="AJ1907" s="13" t="s">
        <v>7580</v>
      </c>
      <c r="AK1907" s="13" t="s">
        <v>338</v>
      </c>
    </row>
    <row r="1908" ht="15.75" customHeight="1">
      <c r="A1908" s="13" t="s">
        <v>7581</v>
      </c>
      <c r="B1908" s="13" t="s">
        <v>7582</v>
      </c>
      <c r="C1908" s="13" t="s">
        <v>7583</v>
      </c>
      <c r="D1908" s="13" t="s">
        <v>7261</v>
      </c>
      <c r="E1908" s="13" t="s">
        <v>7478</v>
      </c>
      <c r="F1908" s="13" t="s">
        <v>7479</v>
      </c>
      <c r="G1908" s="14">
        <v>13417.0</v>
      </c>
      <c r="H1908" s="16" t="b">
        <f>G1908&lt;'Programas e Observações'!$C$11</f>
        <v>1</v>
      </c>
      <c r="I1908" s="14">
        <v>1291.0</v>
      </c>
      <c r="J1908" s="14">
        <v>671.0</v>
      </c>
      <c r="K1908" s="14">
        <v>50.0</v>
      </c>
      <c r="L1908" s="14">
        <v>166.0</v>
      </c>
      <c r="M1908" s="14">
        <v>21.0</v>
      </c>
      <c r="N1908" s="14">
        <v>136.0</v>
      </c>
      <c r="O1908" s="14">
        <v>12.0</v>
      </c>
      <c r="P1908" s="14">
        <v>0.0</v>
      </c>
      <c r="Q1908" s="14"/>
      <c r="R1908" s="17">
        <f t="shared" si="1"/>
        <v>96.2212119</v>
      </c>
      <c r="S1908" s="17">
        <f t="shared" si="2"/>
        <v>50.01117985</v>
      </c>
      <c r="T1908" s="17">
        <f t="shared" si="3"/>
        <v>3.726615488</v>
      </c>
      <c r="U1908" s="17">
        <f t="shared" si="4"/>
        <v>12.37236342</v>
      </c>
      <c r="V1908" s="17">
        <f t="shared" si="5"/>
        <v>1.565178505</v>
      </c>
      <c r="W1908" s="17">
        <f t="shared" si="6"/>
        <v>10.13639413</v>
      </c>
      <c r="X1908" s="17">
        <f t="shared" si="7"/>
        <v>0.8943877171</v>
      </c>
      <c r="Y1908" s="14">
        <f t="shared" si="8"/>
        <v>22439</v>
      </c>
      <c r="Z1908" s="14">
        <f t="shared" si="9"/>
        <v>11992</v>
      </c>
      <c r="AA1908" s="14">
        <f t="shared" si="10"/>
        <v>1050</v>
      </c>
      <c r="AB1908" s="14">
        <f t="shared" si="11"/>
        <v>2970</v>
      </c>
      <c r="AC1908" s="14">
        <f t="shared" si="12"/>
        <v>554</v>
      </c>
      <c r="AD1908" s="14">
        <f t="shared" si="13"/>
        <v>4444</v>
      </c>
      <c r="AE1908" s="14">
        <f t="shared" si="14"/>
        <v>511</v>
      </c>
      <c r="AF1908" s="14">
        <f t="shared" si="15"/>
        <v>11</v>
      </c>
      <c r="AG1908" s="17">
        <f t="shared" si="16"/>
        <v>47.23224397</v>
      </c>
      <c r="AH1908" s="20">
        <f>12*(J1908*'Programas e Observações'!$C$8+K1908*'Programas e Observações'!$C$9+L1908*('Programas e Observações'!$C$8+'Programas e Observações'!$C$9)+M1908*'Programas e Observações'!$C$10)</f>
        <v>287331.48</v>
      </c>
      <c r="AI1908" s="20">
        <f>12*(J1908*'Programas e Observações'!$D$8+K1908*'Programas e Observações'!$D$9+L1908*('Programas e Observações'!$D$8+'Programas e Observações'!$D$9)+M1908*'Programas e Observações'!$D$10)</f>
        <v>593315.64</v>
      </c>
      <c r="AJ1908" s="13" t="s">
        <v>7584</v>
      </c>
      <c r="AK1908" s="13" t="s">
        <v>7585</v>
      </c>
    </row>
    <row r="1909" ht="15.75" customHeight="1">
      <c r="A1909" s="13" t="s">
        <v>7586</v>
      </c>
      <c r="B1909" s="13" t="s">
        <v>7587</v>
      </c>
      <c r="C1909" s="13" t="s">
        <v>7588</v>
      </c>
      <c r="D1909" s="13" t="s">
        <v>7261</v>
      </c>
      <c r="E1909" s="13" t="s">
        <v>7332</v>
      </c>
      <c r="F1909" s="13" t="s">
        <v>7333</v>
      </c>
      <c r="G1909" s="14">
        <v>26469.0</v>
      </c>
      <c r="H1909" s="16" t="b">
        <f>G1909&lt;'Programas e Observações'!$C$11</f>
        <v>0</v>
      </c>
      <c r="I1909" s="14">
        <v>309.0</v>
      </c>
      <c r="J1909" s="14">
        <v>167.0</v>
      </c>
      <c r="K1909" s="14">
        <v>26.0</v>
      </c>
      <c r="L1909" s="14">
        <v>61.0</v>
      </c>
      <c r="M1909" s="14">
        <v>6.0</v>
      </c>
      <c r="N1909" s="14">
        <v>105.0</v>
      </c>
      <c r="O1909" s="14">
        <v>66.0</v>
      </c>
      <c r="P1909" s="14">
        <v>0.0</v>
      </c>
      <c r="Q1909" s="14"/>
      <c r="R1909" s="17">
        <f t="shared" si="1"/>
        <v>11.67403378</v>
      </c>
      <c r="S1909" s="17">
        <f t="shared" si="2"/>
        <v>6.309267445</v>
      </c>
      <c r="T1909" s="17">
        <f t="shared" si="3"/>
        <v>0.9822811591</v>
      </c>
      <c r="U1909" s="17">
        <f t="shared" si="4"/>
        <v>2.304582719</v>
      </c>
      <c r="V1909" s="17">
        <f t="shared" si="5"/>
        <v>0.2266802675</v>
      </c>
      <c r="W1909" s="17">
        <f t="shared" si="6"/>
        <v>3.966904681</v>
      </c>
      <c r="X1909" s="17">
        <f t="shared" si="7"/>
        <v>2.493482942</v>
      </c>
      <c r="Y1909" s="14">
        <f t="shared" si="8"/>
        <v>43574</v>
      </c>
      <c r="Z1909" s="14">
        <f t="shared" si="9"/>
        <v>20033</v>
      </c>
      <c r="AA1909" s="14">
        <f t="shared" si="10"/>
        <v>3466</v>
      </c>
      <c r="AB1909" s="14">
        <f t="shared" si="11"/>
        <v>9707</v>
      </c>
      <c r="AC1909" s="14">
        <f t="shared" si="12"/>
        <v>2063</v>
      </c>
      <c r="AD1909" s="14">
        <f t="shared" si="13"/>
        <v>4768</v>
      </c>
      <c r="AE1909" s="14">
        <f t="shared" si="14"/>
        <v>1498</v>
      </c>
      <c r="AF1909" s="14">
        <f t="shared" si="15"/>
        <v>20</v>
      </c>
      <c r="AG1909" s="17">
        <f t="shared" si="16"/>
        <v>60.07886609</v>
      </c>
      <c r="AH1909" s="20">
        <f>12*(J1909*'Programas e Observações'!$C$8+K1909*'Programas e Observações'!$C$9+L1909*('Programas e Observações'!$C$8+'Programas e Observações'!$C$9)+M1909*'Programas e Observações'!$C$10)</f>
        <v>92762.28</v>
      </c>
      <c r="AI1909" s="20">
        <f>12*(J1909*'Programas e Observações'!$D$8+K1909*'Programas e Observações'!$D$9+L1909*('Programas e Observações'!$D$8+'Programas e Observações'!$D$9)+M1909*'Programas e Observações'!$D$10)</f>
        <v>176725.08</v>
      </c>
      <c r="AJ1909" s="13" t="s">
        <v>903</v>
      </c>
      <c r="AK1909" s="13" t="s">
        <v>3725</v>
      </c>
    </row>
    <row r="1910" ht="15.75" customHeight="1">
      <c r="A1910" s="13" t="s">
        <v>7589</v>
      </c>
      <c r="B1910" s="13" t="s">
        <v>7590</v>
      </c>
      <c r="C1910" s="13" t="s">
        <v>7591</v>
      </c>
      <c r="D1910" s="13" t="s">
        <v>7261</v>
      </c>
      <c r="E1910" s="13" t="s">
        <v>7284</v>
      </c>
      <c r="F1910" s="13" t="s">
        <v>4992</v>
      </c>
      <c r="G1910" s="14">
        <v>39725.0</v>
      </c>
      <c r="H1910" s="16" t="b">
        <f>G1910&lt;'Programas e Observações'!$C$11</f>
        <v>0</v>
      </c>
      <c r="I1910" s="14">
        <v>1100.0</v>
      </c>
      <c r="J1910" s="14">
        <v>239.0</v>
      </c>
      <c r="K1910" s="14">
        <v>187.0</v>
      </c>
      <c r="L1910" s="14">
        <v>303.0</v>
      </c>
      <c r="M1910" s="14">
        <v>36.0</v>
      </c>
      <c r="N1910" s="14">
        <v>110.0</v>
      </c>
      <c r="O1910" s="14">
        <v>49.0</v>
      </c>
      <c r="P1910" s="14">
        <v>1.0</v>
      </c>
      <c r="Q1910" s="14"/>
      <c r="R1910" s="17">
        <f t="shared" si="1"/>
        <v>27.6903713</v>
      </c>
      <c r="S1910" s="17">
        <f t="shared" si="2"/>
        <v>6.016362492</v>
      </c>
      <c r="T1910" s="17">
        <f t="shared" si="3"/>
        <v>4.707363121</v>
      </c>
      <c r="U1910" s="17">
        <f t="shared" si="4"/>
        <v>7.627438641</v>
      </c>
      <c r="V1910" s="17">
        <f t="shared" si="5"/>
        <v>0.9062303335</v>
      </c>
      <c r="W1910" s="17">
        <f t="shared" si="6"/>
        <v>2.76903713</v>
      </c>
      <c r="X1910" s="17">
        <f t="shared" si="7"/>
        <v>1.233480176</v>
      </c>
      <c r="Y1910" s="14">
        <f t="shared" si="8"/>
        <v>19878</v>
      </c>
      <c r="Z1910" s="14">
        <f t="shared" si="9"/>
        <v>4949</v>
      </c>
      <c r="AA1910" s="14">
        <f t="shared" si="10"/>
        <v>2520</v>
      </c>
      <c r="AB1910" s="14">
        <f t="shared" si="11"/>
        <v>3800</v>
      </c>
      <c r="AC1910" s="14">
        <f t="shared" si="12"/>
        <v>951</v>
      </c>
      <c r="AD1910" s="14">
        <f t="shared" si="13"/>
        <v>3218</v>
      </c>
      <c r="AE1910" s="14">
        <f t="shared" si="14"/>
        <v>711</v>
      </c>
      <c r="AF1910" s="14">
        <f t="shared" si="15"/>
        <v>18</v>
      </c>
      <c r="AG1910" s="17">
        <f t="shared" si="16"/>
        <v>33.13618542</v>
      </c>
      <c r="AH1910" s="20">
        <f>12*(J1910*'Programas e Observações'!$C$8+K1910*'Programas e Observações'!$C$9+L1910*('Programas e Observações'!$C$8+'Programas e Observações'!$C$9)+M1910*'Programas e Observações'!$C$10)</f>
        <v>376229.28</v>
      </c>
      <c r="AI1910" s="20">
        <f>12*(J1910*'Programas e Observações'!$D$8+K1910*'Programas e Observações'!$D$9+L1910*('Programas e Observações'!$D$8+'Programas e Observações'!$D$9)+M1910*'Programas e Observações'!$D$10)</f>
        <v>582252.24</v>
      </c>
      <c r="AJ1910" s="13" t="s">
        <v>7592</v>
      </c>
      <c r="AK1910" s="13" t="s">
        <v>3704</v>
      </c>
    </row>
    <row r="1911" ht="15.75" customHeight="1">
      <c r="A1911" s="13" t="s">
        <v>7593</v>
      </c>
      <c r="B1911" s="13" t="s">
        <v>7594</v>
      </c>
      <c r="C1911" s="13" t="s">
        <v>7595</v>
      </c>
      <c r="D1911" s="13" t="s">
        <v>7261</v>
      </c>
      <c r="E1911" s="13" t="s">
        <v>7556</v>
      </c>
      <c r="F1911" s="13" t="s">
        <v>7557</v>
      </c>
      <c r="G1911" s="14">
        <v>16693.0</v>
      </c>
      <c r="H1911" s="16" t="b">
        <f>G1911&lt;'Programas e Observações'!$C$11</f>
        <v>1</v>
      </c>
      <c r="I1911" s="14">
        <v>657.0</v>
      </c>
      <c r="J1911" s="14">
        <v>314.0</v>
      </c>
      <c r="K1911" s="14">
        <v>26.0</v>
      </c>
      <c r="L1911" s="14">
        <v>116.0</v>
      </c>
      <c r="M1911" s="14">
        <v>51.0</v>
      </c>
      <c r="N1911" s="14">
        <v>50.0</v>
      </c>
      <c r="O1911" s="14">
        <v>27.0</v>
      </c>
      <c r="P1911" s="14">
        <v>1.0</v>
      </c>
      <c r="Q1911" s="14"/>
      <c r="R1911" s="17">
        <f t="shared" si="1"/>
        <v>39.35781465</v>
      </c>
      <c r="S1911" s="17">
        <f t="shared" si="2"/>
        <v>18.81027976</v>
      </c>
      <c r="T1911" s="17">
        <f t="shared" si="3"/>
        <v>1.557539088</v>
      </c>
      <c r="U1911" s="17">
        <f t="shared" si="4"/>
        <v>6.949020548</v>
      </c>
      <c r="V1911" s="17">
        <f t="shared" si="5"/>
        <v>3.055172827</v>
      </c>
      <c r="W1911" s="17">
        <f t="shared" si="6"/>
        <v>2.995267477</v>
      </c>
      <c r="X1911" s="17">
        <f t="shared" si="7"/>
        <v>1.617444438</v>
      </c>
      <c r="Y1911" s="14">
        <f t="shared" si="8"/>
        <v>16427</v>
      </c>
      <c r="Z1911" s="14">
        <f t="shared" si="9"/>
        <v>6106</v>
      </c>
      <c r="AA1911" s="14">
        <f t="shared" si="10"/>
        <v>1591</v>
      </c>
      <c r="AB1911" s="14">
        <f t="shared" si="11"/>
        <v>3952</v>
      </c>
      <c r="AC1911" s="14">
        <f t="shared" si="12"/>
        <v>598</v>
      </c>
      <c r="AD1911" s="14">
        <f t="shared" si="13"/>
        <v>2429</v>
      </c>
      <c r="AE1911" s="14">
        <f t="shared" si="14"/>
        <v>607</v>
      </c>
      <c r="AF1911" s="14">
        <f t="shared" si="15"/>
        <v>30</v>
      </c>
      <c r="AG1911" s="17">
        <f t="shared" si="16"/>
        <v>27.81436994</v>
      </c>
      <c r="AH1911" s="20">
        <f>12*(J1911*'Programas e Observações'!$C$8+K1911*'Programas e Observações'!$C$9+L1911*('Programas e Observações'!$C$8+'Programas e Observações'!$C$9)+M1911*'Programas e Observações'!$C$10)</f>
        <v>184624.08</v>
      </c>
      <c r="AI1911" s="20">
        <f>12*(J1911*'Programas e Observações'!$D$8+K1911*'Programas e Observações'!$D$9+L1911*('Programas e Observações'!$D$8+'Programas e Observações'!$D$9)+M1911*'Programas e Observações'!$D$10)</f>
        <v>343064.76</v>
      </c>
      <c r="AJ1911" s="13" t="s">
        <v>7596</v>
      </c>
      <c r="AK1911" s="13" t="s">
        <v>1291</v>
      </c>
    </row>
    <row r="1912" ht="15.75" customHeight="1">
      <c r="A1912" s="13" t="s">
        <v>7597</v>
      </c>
      <c r="B1912" s="13" t="s">
        <v>7598</v>
      </c>
      <c r="C1912" s="13" t="s">
        <v>7599</v>
      </c>
      <c r="D1912" s="13" t="s">
        <v>7261</v>
      </c>
      <c r="E1912" s="13" t="s">
        <v>7321</v>
      </c>
      <c r="F1912" s="13" t="s">
        <v>7322</v>
      </c>
      <c r="G1912" s="14">
        <v>11035.0</v>
      </c>
      <c r="H1912" s="16" t="b">
        <f>G1912&lt;'Programas e Observações'!$C$11</f>
        <v>1</v>
      </c>
      <c r="I1912" s="14">
        <v>571.0</v>
      </c>
      <c r="J1912" s="14">
        <v>287.0</v>
      </c>
      <c r="K1912" s="14">
        <v>16.0</v>
      </c>
      <c r="L1912" s="14">
        <v>65.0</v>
      </c>
      <c r="M1912" s="14">
        <v>4.0</v>
      </c>
      <c r="N1912" s="14">
        <v>140.0</v>
      </c>
      <c r="O1912" s="14">
        <v>29.0</v>
      </c>
      <c r="P1912" s="14">
        <v>0.0</v>
      </c>
      <c r="Q1912" s="14"/>
      <c r="R1912" s="17">
        <f t="shared" si="1"/>
        <v>51.74444948</v>
      </c>
      <c r="S1912" s="17">
        <f t="shared" si="2"/>
        <v>26.00815587</v>
      </c>
      <c r="T1912" s="17">
        <f t="shared" si="3"/>
        <v>1.449932034</v>
      </c>
      <c r="U1912" s="17">
        <f t="shared" si="4"/>
        <v>5.89034889</v>
      </c>
      <c r="V1912" s="17">
        <f t="shared" si="5"/>
        <v>0.3624830086</v>
      </c>
      <c r="W1912" s="17">
        <f t="shared" si="6"/>
        <v>12.6869053</v>
      </c>
      <c r="X1912" s="17">
        <f t="shared" si="7"/>
        <v>2.628001812</v>
      </c>
      <c r="Y1912" s="14">
        <f t="shared" si="8"/>
        <v>39265</v>
      </c>
      <c r="Z1912" s="14">
        <f t="shared" si="9"/>
        <v>11611</v>
      </c>
      <c r="AA1912" s="14">
        <f t="shared" si="10"/>
        <v>5932</v>
      </c>
      <c r="AB1912" s="14">
        <f t="shared" si="11"/>
        <v>8834</v>
      </c>
      <c r="AC1912" s="14">
        <f t="shared" si="12"/>
        <v>2122</v>
      </c>
      <c r="AD1912" s="14">
        <f t="shared" si="13"/>
        <v>8128</v>
      </c>
      <c r="AE1912" s="14">
        <f t="shared" si="14"/>
        <v>2609</v>
      </c>
      <c r="AF1912" s="14">
        <f t="shared" si="15"/>
        <v>45</v>
      </c>
      <c r="AG1912" s="17">
        <f t="shared" si="16"/>
        <v>32.60660154</v>
      </c>
      <c r="AH1912" s="20">
        <f>12*(J1912*'Programas e Observações'!$C$8+K1912*'Programas e Observações'!$C$9+L1912*('Programas e Observações'!$C$8+'Programas e Observações'!$C$9)+M1912*'Programas e Observações'!$C$10)</f>
        <v>113277.72</v>
      </c>
      <c r="AI1912" s="20">
        <f>12*(J1912*'Programas e Observações'!$D$8+K1912*'Programas e Observações'!$D$9+L1912*('Programas e Observações'!$D$8+'Programas e Observações'!$D$9)+M1912*'Programas e Observações'!$D$10)</f>
        <v>241677.72</v>
      </c>
      <c r="AJ1912" s="13" t="s">
        <v>2946</v>
      </c>
      <c r="AK1912" s="13" t="s">
        <v>1266</v>
      </c>
    </row>
    <row r="1913" ht="15.75" customHeight="1">
      <c r="A1913" s="13" t="s">
        <v>7600</v>
      </c>
      <c r="B1913" s="13" t="s">
        <v>7601</v>
      </c>
      <c r="C1913" s="13" t="s">
        <v>7602</v>
      </c>
      <c r="D1913" s="13" t="s">
        <v>7261</v>
      </c>
      <c r="E1913" s="13" t="s">
        <v>7522</v>
      </c>
      <c r="F1913" s="13" t="s">
        <v>7523</v>
      </c>
      <c r="G1913" s="14">
        <v>35437.0</v>
      </c>
      <c r="H1913" s="16" t="b">
        <f>G1913&lt;'Programas e Observações'!$C$11</f>
        <v>0</v>
      </c>
      <c r="I1913" s="14">
        <v>1076.0</v>
      </c>
      <c r="J1913" s="14">
        <v>683.0</v>
      </c>
      <c r="K1913" s="14">
        <v>13.0</v>
      </c>
      <c r="L1913" s="14">
        <v>46.0</v>
      </c>
      <c r="M1913" s="14">
        <v>0.0</v>
      </c>
      <c r="N1913" s="14">
        <v>407.0</v>
      </c>
      <c r="O1913" s="14">
        <v>30.0</v>
      </c>
      <c r="P1913" s="14">
        <v>1.0</v>
      </c>
      <c r="Q1913" s="14"/>
      <c r="R1913" s="17">
        <f t="shared" si="1"/>
        <v>30.36374411</v>
      </c>
      <c r="S1913" s="17">
        <f t="shared" si="2"/>
        <v>19.27364055</v>
      </c>
      <c r="T1913" s="17">
        <f t="shared" si="3"/>
        <v>0.3668482095</v>
      </c>
      <c r="U1913" s="17">
        <f t="shared" si="4"/>
        <v>1.29807828</v>
      </c>
      <c r="V1913" s="17">
        <f t="shared" si="5"/>
        <v>0</v>
      </c>
      <c r="W1913" s="17">
        <f t="shared" si="6"/>
        <v>11.48517087</v>
      </c>
      <c r="X1913" s="17">
        <f t="shared" si="7"/>
        <v>0.8465727912</v>
      </c>
      <c r="Y1913" s="14">
        <f t="shared" si="8"/>
        <v>7413</v>
      </c>
      <c r="Z1913" s="14">
        <f t="shared" si="9"/>
        <v>3485</v>
      </c>
      <c r="AA1913" s="14">
        <f t="shared" si="10"/>
        <v>234</v>
      </c>
      <c r="AB1913" s="14">
        <f t="shared" si="11"/>
        <v>607</v>
      </c>
      <c r="AC1913" s="14">
        <f t="shared" si="12"/>
        <v>123</v>
      </c>
      <c r="AD1913" s="14">
        <f t="shared" si="13"/>
        <v>3375</v>
      </c>
      <c r="AE1913" s="14">
        <f t="shared" si="14"/>
        <v>373</v>
      </c>
      <c r="AF1913" s="14">
        <f t="shared" si="15"/>
        <v>6</v>
      </c>
      <c r="AG1913" s="17">
        <f t="shared" si="16"/>
        <v>18.97169473</v>
      </c>
      <c r="AH1913" s="20">
        <f>12*(J1913*'Programas e Observações'!$C$8+K1913*'Programas e Observações'!$C$9+L1913*('Programas e Observações'!$C$8+'Programas e Observações'!$C$9)+M1913*'Programas e Observações'!$C$10)</f>
        <v>174834</v>
      </c>
      <c r="AI1913" s="20">
        <f>12*(J1913*'Programas e Observações'!$D$8+K1913*'Programas e Observações'!$D$9+L1913*('Programas e Observações'!$D$8+'Programas e Observações'!$D$9)+M1913*'Programas e Observações'!$D$10)</f>
        <v>438285.96</v>
      </c>
      <c r="AJ1913" s="13" t="s">
        <v>7603</v>
      </c>
      <c r="AK1913" s="13" t="s">
        <v>4103</v>
      </c>
    </row>
    <row r="1914" ht="15.75" customHeight="1">
      <c r="A1914" s="13" t="s">
        <v>7604</v>
      </c>
      <c r="B1914" s="13" t="s">
        <v>7605</v>
      </c>
      <c r="C1914" s="13" t="s">
        <v>7606</v>
      </c>
      <c r="D1914" s="13" t="s">
        <v>7261</v>
      </c>
      <c r="E1914" s="13" t="s">
        <v>7332</v>
      </c>
      <c r="F1914" s="13" t="s">
        <v>7333</v>
      </c>
      <c r="G1914" s="14">
        <v>10259.0</v>
      </c>
      <c r="H1914" s="16" t="b">
        <f>G1914&lt;'Programas e Observações'!$C$11</f>
        <v>1</v>
      </c>
      <c r="I1914" s="14">
        <v>123.0</v>
      </c>
      <c r="J1914" s="14">
        <v>45.0</v>
      </c>
      <c r="K1914" s="14">
        <v>3.0</v>
      </c>
      <c r="L1914" s="14">
        <v>22.0</v>
      </c>
      <c r="M1914" s="14">
        <v>0.0</v>
      </c>
      <c r="N1914" s="14">
        <v>27.0</v>
      </c>
      <c r="O1914" s="14">
        <v>23.0</v>
      </c>
      <c r="P1914" s="14">
        <v>0.0</v>
      </c>
      <c r="Q1914" s="14"/>
      <c r="R1914" s="17">
        <f t="shared" si="1"/>
        <v>11.98947266</v>
      </c>
      <c r="S1914" s="17">
        <f t="shared" si="2"/>
        <v>4.386392436</v>
      </c>
      <c r="T1914" s="17">
        <f t="shared" si="3"/>
        <v>0.2924261624</v>
      </c>
      <c r="U1914" s="17">
        <f t="shared" si="4"/>
        <v>2.144458524</v>
      </c>
      <c r="V1914" s="17">
        <f t="shared" si="5"/>
        <v>0</v>
      </c>
      <c r="W1914" s="17">
        <f t="shared" si="6"/>
        <v>2.631835462</v>
      </c>
      <c r="X1914" s="17">
        <f t="shared" si="7"/>
        <v>2.241933912</v>
      </c>
      <c r="Y1914" s="14">
        <f t="shared" si="8"/>
        <v>43574</v>
      </c>
      <c r="Z1914" s="14">
        <f t="shared" si="9"/>
        <v>20033</v>
      </c>
      <c r="AA1914" s="14">
        <f t="shared" si="10"/>
        <v>3466</v>
      </c>
      <c r="AB1914" s="14">
        <f t="shared" si="11"/>
        <v>9707</v>
      </c>
      <c r="AC1914" s="14">
        <f t="shared" si="12"/>
        <v>2063</v>
      </c>
      <c r="AD1914" s="14">
        <f t="shared" si="13"/>
        <v>4768</v>
      </c>
      <c r="AE1914" s="14">
        <f t="shared" si="14"/>
        <v>1498</v>
      </c>
      <c r="AF1914" s="14">
        <f t="shared" si="15"/>
        <v>20</v>
      </c>
      <c r="AG1914" s="17">
        <f t="shared" si="16"/>
        <v>60.07886609</v>
      </c>
      <c r="AH1914" s="20">
        <f>12*(J1914*'Programas e Observações'!$C$8+K1914*'Programas e Observações'!$C$9+L1914*('Programas e Observações'!$C$8+'Programas e Observações'!$C$9)+M1914*'Programas e Observações'!$C$10)</f>
        <v>26041.2</v>
      </c>
      <c r="AI1914" s="20">
        <f>12*(J1914*'Programas e Observações'!$D$8+K1914*'Programas e Observações'!$D$9+L1914*('Programas e Observações'!$D$8+'Programas e Observações'!$D$9)+M1914*'Programas e Observações'!$D$10)</f>
        <v>50677.08</v>
      </c>
      <c r="AJ1914" s="13" t="s">
        <v>5613</v>
      </c>
      <c r="AK1914" s="13" t="s">
        <v>4366</v>
      </c>
    </row>
    <row r="1915" ht="15.75" customHeight="1">
      <c r="A1915" s="13" t="s">
        <v>7607</v>
      </c>
      <c r="B1915" s="13" t="s">
        <v>7608</v>
      </c>
      <c r="C1915" s="13" t="s">
        <v>7609</v>
      </c>
      <c r="D1915" s="13" t="s">
        <v>7261</v>
      </c>
      <c r="E1915" s="13" t="s">
        <v>7304</v>
      </c>
      <c r="F1915" s="13" t="s">
        <v>7305</v>
      </c>
      <c r="G1915" s="14">
        <v>21384.0</v>
      </c>
      <c r="H1915" s="16" t="b">
        <f>G1915&lt;'Programas e Observações'!$C$11</f>
        <v>0</v>
      </c>
      <c r="I1915" s="14">
        <v>0.0</v>
      </c>
      <c r="J1915" s="14">
        <v>0.0</v>
      </c>
      <c r="K1915" s="14">
        <v>0.0</v>
      </c>
      <c r="L1915" s="14">
        <v>0.0</v>
      </c>
      <c r="M1915" s="14">
        <v>0.0</v>
      </c>
      <c r="N1915" s="14">
        <v>149.0</v>
      </c>
      <c r="O1915" s="14">
        <v>12.0</v>
      </c>
      <c r="P1915" s="14">
        <v>1.0</v>
      </c>
      <c r="Q1915" s="14"/>
      <c r="R1915" s="17">
        <f t="shared" si="1"/>
        <v>0</v>
      </c>
      <c r="S1915" s="17">
        <f t="shared" si="2"/>
        <v>0</v>
      </c>
      <c r="T1915" s="17">
        <f t="shared" si="3"/>
        <v>0</v>
      </c>
      <c r="U1915" s="17">
        <f t="shared" si="4"/>
        <v>0</v>
      </c>
      <c r="V1915" s="17">
        <f t="shared" si="5"/>
        <v>0</v>
      </c>
      <c r="W1915" s="17">
        <f t="shared" si="6"/>
        <v>6.967826412</v>
      </c>
      <c r="X1915" s="17">
        <f t="shared" si="7"/>
        <v>0.5611672278</v>
      </c>
      <c r="Y1915" s="14">
        <f t="shared" si="8"/>
        <v>18752</v>
      </c>
      <c r="Z1915" s="14">
        <f t="shared" si="9"/>
        <v>7733</v>
      </c>
      <c r="AA1915" s="14">
        <f t="shared" si="10"/>
        <v>2115</v>
      </c>
      <c r="AB1915" s="14">
        <f t="shared" si="11"/>
        <v>4404</v>
      </c>
      <c r="AC1915" s="14">
        <f t="shared" si="12"/>
        <v>1198</v>
      </c>
      <c r="AD1915" s="14">
        <f t="shared" si="13"/>
        <v>3417</v>
      </c>
      <c r="AE1915" s="14">
        <f t="shared" si="14"/>
        <v>271</v>
      </c>
      <c r="AF1915" s="14">
        <f t="shared" si="15"/>
        <v>7</v>
      </c>
      <c r="AG1915" s="17">
        <f t="shared" si="16"/>
        <v>41.45187674</v>
      </c>
      <c r="AH1915" s="20">
        <f>12*(J1915*'Programas e Observações'!$C$8+K1915*'Programas e Observações'!$C$9+L1915*('Programas e Observações'!$C$8+'Programas e Observações'!$C$9)+M1915*'Programas e Observações'!$C$10)</f>
        <v>0</v>
      </c>
      <c r="AI1915" s="20">
        <f>12*(J1915*'Programas e Observações'!$D$8+K1915*'Programas e Observações'!$D$9+L1915*('Programas e Observações'!$D$8+'Programas e Observações'!$D$9)+M1915*'Programas e Observações'!$D$10)</f>
        <v>0</v>
      </c>
      <c r="AJ1915" s="13" t="s">
        <v>342</v>
      </c>
      <c r="AK1915" s="13" t="s">
        <v>343</v>
      </c>
    </row>
    <row r="1916" ht="15.75" customHeight="1">
      <c r="A1916" s="13" t="s">
        <v>7610</v>
      </c>
      <c r="B1916" s="13" t="s">
        <v>7611</v>
      </c>
      <c r="C1916" s="13" t="s">
        <v>7612</v>
      </c>
      <c r="D1916" s="13" t="s">
        <v>7261</v>
      </c>
      <c r="E1916" s="13" t="s">
        <v>7272</v>
      </c>
      <c r="F1916" s="13" t="s">
        <v>7273</v>
      </c>
      <c r="G1916" s="14">
        <v>8633.0</v>
      </c>
      <c r="H1916" s="16" t="b">
        <f>G1916&lt;'Programas e Observações'!$C$11</f>
        <v>1</v>
      </c>
      <c r="I1916" s="14">
        <v>0.0</v>
      </c>
      <c r="J1916" s="14">
        <v>0.0</v>
      </c>
      <c r="K1916" s="14">
        <v>0.0</v>
      </c>
      <c r="L1916" s="14">
        <v>0.0</v>
      </c>
      <c r="M1916" s="14">
        <v>0.0</v>
      </c>
      <c r="N1916" s="14">
        <v>42.0</v>
      </c>
      <c r="O1916" s="14">
        <v>9.0</v>
      </c>
      <c r="P1916" s="14">
        <v>1.0</v>
      </c>
      <c r="Q1916" s="14"/>
      <c r="R1916" s="17">
        <f t="shared" si="1"/>
        <v>0</v>
      </c>
      <c r="S1916" s="17">
        <f t="shared" si="2"/>
        <v>0</v>
      </c>
      <c r="T1916" s="17">
        <f t="shared" si="3"/>
        <v>0</v>
      </c>
      <c r="U1916" s="17">
        <f t="shared" si="4"/>
        <v>0</v>
      </c>
      <c r="V1916" s="17">
        <f t="shared" si="5"/>
        <v>0</v>
      </c>
      <c r="W1916" s="17">
        <f t="shared" si="6"/>
        <v>4.865052705</v>
      </c>
      <c r="X1916" s="17">
        <f t="shared" si="7"/>
        <v>1.042511294</v>
      </c>
      <c r="Y1916" s="14">
        <f t="shared" si="8"/>
        <v>12600</v>
      </c>
      <c r="Z1916" s="14">
        <f t="shared" si="9"/>
        <v>3252</v>
      </c>
      <c r="AA1916" s="14">
        <f t="shared" si="10"/>
        <v>1809</v>
      </c>
      <c r="AB1916" s="14">
        <f t="shared" si="11"/>
        <v>2870</v>
      </c>
      <c r="AC1916" s="14">
        <f t="shared" si="12"/>
        <v>503</v>
      </c>
      <c r="AD1916" s="14">
        <f t="shared" si="13"/>
        <v>2525</v>
      </c>
      <c r="AE1916" s="14">
        <f t="shared" si="14"/>
        <v>529</v>
      </c>
      <c r="AF1916" s="14">
        <f t="shared" si="15"/>
        <v>18</v>
      </c>
      <c r="AG1916" s="17">
        <f t="shared" si="16"/>
        <v>24.27806477</v>
      </c>
      <c r="AH1916" s="20">
        <f>12*(J1916*'Programas e Observações'!$C$8+K1916*'Programas e Observações'!$C$9+L1916*('Programas e Observações'!$C$8+'Programas e Observações'!$C$9)+M1916*'Programas e Observações'!$C$10)</f>
        <v>0</v>
      </c>
      <c r="AI1916" s="20">
        <f>12*(J1916*'Programas e Observações'!$D$8+K1916*'Programas e Observações'!$D$9+L1916*('Programas e Observações'!$D$8+'Programas e Observações'!$D$9)+M1916*'Programas e Observações'!$D$10)</f>
        <v>0</v>
      </c>
      <c r="AJ1916" s="13" t="s">
        <v>342</v>
      </c>
      <c r="AK1916" s="13" t="s">
        <v>343</v>
      </c>
    </row>
    <row r="1917" ht="15.75" customHeight="1">
      <c r="A1917" s="13" t="s">
        <v>7613</v>
      </c>
      <c r="B1917" s="13" t="s">
        <v>7614</v>
      </c>
      <c r="C1917" s="13" t="s">
        <v>7615</v>
      </c>
      <c r="D1917" s="13" t="s">
        <v>7261</v>
      </c>
      <c r="E1917" s="13" t="s">
        <v>7478</v>
      </c>
      <c r="F1917" s="13" t="s">
        <v>7479</v>
      </c>
      <c r="G1917" s="14">
        <v>30439.0</v>
      </c>
      <c r="H1917" s="16" t="b">
        <f>G1917&lt;'Programas e Observações'!$C$11</f>
        <v>0</v>
      </c>
      <c r="I1917" s="14">
        <v>0.0</v>
      </c>
      <c r="J1917" s="14">
        <v>0.0</v>
      </c>
      <c r="K1917" s="14">
        <v>0.0</v>
      </c>
      <c r="L1917" s="14">
        <v>0.0</v>
      </c>
      <c r="M1917" s="14">
        <v>0.0</v>
      </c>
      <c r="N1917" s="14">
        <v>123.0</v>
      </c>
      <c r="O1917" s="14">
        <v>25.0</v>
      </c>
      <c r="P1917" s="14">
        <v>2.0</v>
      </c>
      <c r="Q1917" s="14"/>
      <c r="R1917" s="17">
        <f t="shared" si="1"/>
        <v>0</v>
      </c>
      <c r="S1917" s="17">
        <f t="shared" si="2"/>
        <v>0</v>
      </c>
      <c r="T1917" s="17">
        <f t="shared" si="3"/>
        <v>0</v>
      </c>
      <c r="U1917" s="17">
        <f t="shared" si="4"/>
        <v>0</v>
      </c>
      <c r="V1917" s="17">
        <f t="shared" si="5"/>
        <v>0</v>
      </c>
      <c r="W1917" s="17">
        <f t="shared" si="6"/>
        <v>4.040868622</v>
      </c>
      <c r="X1917" s="17">
        <f t="shared" si="7"/>
        <v>0.8213147607</v>
      </c>
      <c r="Y1917" s="14">
        <f t="shared" si="8"/>
        <v>22439</v>
      </c>
      <c r="Z1917" s="14">
        <f t="shared" si="9"/>
        <v>11992</v>
      </c>
      <c r="AA1917" s="14">
        <f t="shared" si="10"/>
        <v>1050</v>
      </c>
      <c r="AB1917" s="14">
        <f t="shared" si="11"/>
        <v>2970</v>
      </c>
      <c r="AC1917" s="14">
        <f t="shared" si="12"/>
        <v>554</v>
      </c>
      <c r="AD1917" s="14">
        <f t="shared" si="13"/>
        <v>4444</v>
      </c>
      <c r="AE1917" s="14">
        <f t="shared" si="14"/>
        <v>511</v>
      </c>
      <c r="AF1917" s="14">
        <f t="shared" si="15"/>
        <v>11</v>
      </c>
      <c r="AG1917" s="17">
        <f t="shared" si="16"/>
        <v>47.23224397</v>
      </c>
      <c r="AH1917" s="20">
        <f>12*(J1917*'Programas e Observações'!$C$8+K1917*'Programas e Observações'!$C$9+L1917*('Programas e Observações'!$C$8+'Programas e Observações'!$C$9)+M1917*'Programas e Observações'!$C$10)</f>
        <v>0</v>
      </c>
      <c r="AI1917" s="20">
        <f>12*(J1917*'Programas e Observações'!$D$8+K1917*'Programas e Observações'!$D$9+L1917*('Programas e Observações'!$D$8+'Programas e Observações'!$D$9)+M1917*'Programas e Observações'!$D$10)</f>
        <v>0</v>
      </c>
      <c r="AJ1917" s="13" t="s">
        <v>342</v>
      </c>
      <c r="AK1917" s="13" t="s">
        <v>343</v>
      </c>
    </row>
    <row r="1918" ht="15.75" customHeight="1">
      <c r="A1918" s="13" t="s">
        <v>7616</v>
      </c>
      <c r="B1918" s="13" t="s">
        <v>7617</v>
      </c>
      <c r="C1918" s="13" t="s">
        <v>7618</v>
      </c>
      <c r="D1918" s="13" t="s">
        <v>7261</v>
      </c>
      <c r="E1918" s="13" t="s">
        <v>7556</v>
      </c>
      <c r="F1918" s="13" t="s">
        <v>7557</v>
      </c>
      <c r="G1918" s="14">
        <v>76131.0</v>
      </c>
      <c r="H1918" s="16" t="b">
        <f>G1918&lt;'Programas e Observações'!$C$11</f>
        <v>0</v>
      </c>
      <c r="I1918" s="14">
        <v>2394.0</v>
      </c>
      <c r="J1918" s="14">
        <v>1275.0</v>
      </c>
      <c r="K1918" s="14">
        <v>55.0</v>
      </c>
      <c r="L1918" s="14">
        <v>408.0</v>
      </c>
      <c r="M1918" s="14">
        <v>50.0</v>
      </c>
      <c r="N1918" s="14">
        <v>147.0</v>
      </c>
      <c r="O1918" s="14">
        <v>39.0</v>
      </c>
      <c r="P1918" s="14">
        <v>3.0</v>
      </c>
      <c r="Q1918" s="14">
        <v>37.0</v>
      </c>
      <c r="R1918" s="17">
        <f t="shared" si="1"/>
        <v>31.44579738</v>
      </c>
      <c r="S1918" s="17">
        <f t="shared" si="2"/>
        <v>16.74744848</v>
      </c>
      <c r="T1918" s="17">
        <f t="shared" si="3"/>
        <v>0.7224389539</v>
      </c>
      <c r="U1918" s="17">
        <f t="shared" si="4"/>
        <v>5.359183513</v>
      </c>
      <c r="V1918" s="17">
        <f t="shared" si="5"/>
        <v>0.6567626854</v>
      </c>
      <c r="W1918" s="17">
        <f t="shared" si="6"/>
        <v>1.930882295</v>
      </c>
      <c r="X1918" s="17">
        <f t="shared" si="7"/>
        <v>0.5122748946</v>
      </c>
      <c r="Y1918" s="14">
        <f t="shared" si="8"/>
        <v>16427</v>
      </c>
      <c r="Z1918" s="14">
        <f t="shared" si="9"/>
        <v>6106</v>
      </c>
      <c r="AA1918" s="14">
        <f t="shared" si="10"/>
        <v>1591</v>
      </c>
      <c r="AB1918" s="14">
        <f t="shared" si="11"/>
        <v>3952</v>
      </c>
      <c r="AC1918" s="14">
        <f t="shared" si="12"/>
        <v>598</v>
      </c>
      <c r="AD1918" s="14">
        <f t="shared" si="13"/>
        <v>2429</v>
      </c>
      <c r="AE1918" s="14">
        <f t="shared" si="14"/>
        <v>607</v>
      </c>
      <c r="AF1918" s="14">
        <f t="shared" si="15"/>
        <v>30</v>
      </c>
      <c r="AG1918" s="17">
        <f t="shared" si="16"/>
        <v>27.81436994</v>
      </c>
      <c r="AH1918" s="20">
        <f>12*(J1918*'Programas e Observações'!$C$8+K1918*'Programas e Observações'!$C$9+L1918*('Programas e Observações'!$C$8+'Programas e Observações'!$C$9)+M1918*'Programas e Observações'!$C$10)</f>
        <v>596460</v>
      </c>
      <c r="AI1918" s="20">
        <f>12*(J1918*'Programas e Observações'!$D$8+K1918*'Programas e Observações'!$D$9+L1918*('Programas e Observações'!$D$8+'Programas e Observações'!$D$9)+M1918*'Programas e Observações'!$D$10)</f>
        <v>1212448.92</v>
      </c>
      <c r="AJ1918" s="13" t="s">
        <v>7619</v>
      </c>
      <c r="AK1918" s="13" t="s">
        <v>7620</v>
      </c>
    </row>
    <row r="1919" ht="15.75" customHeight="1">
      <c r="A1919" s="13" t="s">
        <v>7621</v>
      </c>
      <c r="B1919" s="13" t="s">
        <v>7622</v>
      </c>
      <c r="C1919" s="13" t="s">
        <v>7623</v>
      </c>
      <c r="D1919" s="13" t="s">
        <v>7261</v>
      </c>
      <c r="E1919" s="13" t="s">
        <v>7315</v>
      </c>
      <c r="F1919" s="13" t="s">
        <v>7316</v>
      </c>
      <c r="G1919" s="14">
        <v>25470.0</v>
      </c>
      <c r="H1919" s="16" t="b">
        <f>G1919&lt;'Programas e Observações'!$C$11</f>
        <v>0</v>
      </c>
      <c r="I1919" s="14">
        <v>2021.0</v>
      </c>
      <c r="J1919" s="14">
        <v>850.0</v>
      </c>
      <c r="K1919" s="14">
        <v>121.0</v>
      </c>
      <c r="L1919" s="14">
        <v>477.0</v>
      </c>
      <c r="M1919" s="14">
        <v>65.0</v>
      </c>
      <c r="N1919" s="14">
        <v>203.0</v>
      </c>
      <c r="O1919" s="14">
        <v>29.0</v>
      </c>
      <c r="P1919" s="14">
        <v>0.0</v>
      </c>
      <c r="Q1919" s="14"/>
      <c r="R1919" s="17">
        <f t="shared" si="1"/>
        <v>79.34825285</v>
      </c>
      <c r="S1919" s="17">
        <f t="shared" si="2"/>
        <v>33.37259521</v>
      </c>
      <c r="T1919" s="17">
        <f t="shared" si="3"/>
        <v>4.750687083</v>
      </c>
      <c r="U1919" s="17">
        <f t="shared" si="4"/>
        <v>18.72791519</v>
      </c>
      <c r="V1919" s="17">
        <f t="shared" si="5"/>
        <v>2.552021987</v>
      </c>
      <c r="W1919" s="17">
        <f t="shared" si="6"/>
        <v>7.970160974</v>
      </c>
      <c r="X1919" s="17">
        <f t="shared" si="7"/>
        <v>1.138594425</v>
      </c>
      <c r="Y1919" s="14">
        <f t="shared" si="8"/>
        <v>19462</v>
      </c>
      <c r="Z1919" s="14">
        <f t="shared" si="9"/>
        <v>7181</v>
      </c>
      <c r="AA1919" s="14">
        <f t="shared" si="10"/>
        <v>1745</v>
      </c>
      <c r="AB1919" s="14">
        <f t="shared" si="11"/>
        <v>3953</v>
      </c>
      <c r="AC1919" s="14">
        <f t="shared" si="12"/>
        <v>693</v>
      </c>
      <c r="AD1919" s="14">
        <f t="shared" si="13"/>
        <v>4929</v>
      </c>
      <c r="AE1919" s="14">
        <f t="shared" si="14"/>
        <v>582</v>
      </c>
      <c r="AF1919" s="14">
        <f t="shared" si="15"/>
        <v>6</v>
      </c>
      <c r="AG1919" s="17">
        <f t="shared" si="16"/>
        <v>40.2845711</v>
      </c>
      <c r="AH1919" s="20">
        <f>12*(J1919*'Programas e Observações'!$C$8+K1919*'Programas e Observações'!$C$9+L1919*('Programas e Observações'!$C$8+'Programas e Observações'!$C$9)+M1919*'Programas e Observações'!$C$10)</f>
        <v>602436.6</v>
      </c>
      <c r="AI1919" s="20">
        <f>12*(J1919*'Programas e Observações'!$D$8+K1919*'Programas e Observações'!$D$9+L1919*('Programas e Observações'!$D$8+'Programas e Observações'!$D$9)+M1919*'Programas e Observações'!$D$10)</f>
        <v>1093523.88</v>
      </c>
      <c r="AJ1919" s="13" t="s">
        <v>7624</v>
      </c>
      <c r="AK1919" s="13" t="s">
        <v>5138</v>
      </c>
    </row>
    <row r="1920" ht="15.75" customHeight="1">
      <c r="A1920" s="13" t="s">
        <v>7625</v>
      </c>
      <c r="B1920" s="13" t="s">
        <v>7626</v>
      </c>
      <c r="C1920" s="13" t="s">
        <v>7627</v>
      </c>
      <c r="D1920" s="13" t="s">
        <v>7261</v>
      </c>
      <c r="E1920" s="13" t="s">
        <v>7347</v>
      </c>
      <c r="F1920" s="13" t="s">
        <v>7348</v>
      </c>
      <c r="G1920" s="14">
        <v>3567.0</v>
      </c>
      <c r="H1920" s="16" t="b">
        <f>G1920&lt;'Programas e Observações'!$C$11</f>
        <v>1</v>
      </c>
      <c r="I1920" s="14">
        <v>0.0</v>
      </c>
      <c r="J1920" s="14">
        <v>0.0</v>
      </c>
      <c r="K1920" s="14">
        <v>0.0</v>
      </c>
      <c r="L1920" s="14">
        <v>0.0</v>
      </c>
      <c r="M1920" s="14">
        <v>0.0</v>
      </c>
      <c r="N1920" s="14">
        <v>23.0</v>
      </c>
      <c r="O1920" s="14">
        <v>1.0</v>
      </c>
      <c r="P1920" s="14">
        <v>0.0</v>
      </c>
      <c r="Q1920" s="14"/>
      <c r="R1920" s="17">
        <f t="shared" si="1"/>
        <v>0</v>
      </c>
      <c r="S1920" s="17">
        <f t="shared" si="2"/>
        <v>0</v>
      </c>
      <c r="T1920" s="17">
        <f t="shared" si="3"/>
        <v>0</v>
      </c>
      <c r="U1920" s="17">
        <f t="shared" si="4"/>
        <v>0</v>
      </c>
      <c r="V1920" s="17">
        <f t="shared" si="5"/>
        <v>0</v>
      </c>
      <c r="W1920" s="17">
        <f t="shared" si="6"/>
        <v>6.447995514</v>
      </c>
      <c r="X1920" s="17">
        <f t="shared" si="7"/>
        <v>0.2803476311</v>
      </c>
      <c r="Y1920" s="14">
        <f t="shared" si="8"/>
        <v>8075</v>
      </c>
      <c r="Z1920" s="14">
        <f t="shared" si="9"/>
        <v>3071</v>
      </c>
      <c r="AA1920" s="14">
        <f t="shared" si="10"/>
        <v>994</v>
      </c>
      <c r="AB1920" s="14">
        <f t="shared" si="11"/>
        <v>1362</v>
      </c>
      <c r="AC1920" s="14">
        <f t="shared" si="12"/>
        <v>381</v>
      </c>
      <c r="AD1920" s="14">
        <f t="shared" si="13"/>
        <v>2908</v>
      </c>
      <c r="AE1920" s="14">
        <f t="shared" si="14"/>
        <v>246</v>
      </c>
      <c r="AF1920" s="14">
        <f t="shared" si="15"/>
        <v>12</v>
      </c>
      <c r="AG1920" s="17">
        <f t="shared" si="16"/>
        <v>15.7281092</v>
      </c>
      <c r="AH1920" s="20">
        <f>12*(J1920*'Programas e Observações'!$C$8+K1920*'Programas e Observações'!$C$9+L1920*('Programas e Observações'!$C$8+'Programas e Observações'!$C$9)+M1920*'Programas e Observações'!$C$10)</f>
        <v>0</v>
      </c>
      <c r="AI1920" s="20">
        <f>12*(J1920*'Programas e Observações'!$D$8+K1920*'Programas e Observações'!$D$9+L1920*('Programas e Observações'!$D$8+'Programas e Observações'!$D$9)+M1920*'Programas e Observações'!$D$10)</f>
        <v>0</v>
      </c>
      <c r="AJ1920" s="13" t="s">
        <v>342</v>
      </c>
      <c r="AK1920" s="13" t="s">
        <v>343</v>
      </c>
    </row>
    <row r="1921" ht="15.75" customHeight="1">
      <c r="A1921" s="13" t="s">
        <v>7628</v>
      </c>
      <c r="B1921" s="13" t="s">
        <v>7629</v>
      </c>
      <c r="C1921" s="13" t="s">
        <v>7630</v>
      </c>
      <c r="D1921" s="13" t="s">
        <v>7261</v>
      </c>
      <c r="E1921" s="13" t="s">
        <v>7272</v>
      </c>
      <c r="F1921" s="13" t="s">
        <v>7273</v>
      </c>
      <c r="G1921" s="14">
        <v>50109.0</v>
      </c>
      <c r="H1921" s="16" t="b">
        <f>G1921&lt;'Programas e Observações'!$C$11</f>
        <v>0</v>
      </c>
      <c r="I1921" s="14">
        <v>0.0</v>
      </c>
      <c r="J1921" s="14">
        <v>0.0</v>
      </c>
      <c r="K1921" s="14">
        <v>0.0</v>
      </c>
      <c r="L1921" s="14">
        <v>0.0</v>
      </c>
      <c r="M1921" s="14">
        <v>0.0</v>
      </c>
      <c r="N1921" s="14">
        <v>388.0</v>
      </c>
      <c r="O1921" s="14">
        <v>71.0</v>
      </c>
      <c r="P1921" s="14">
        <v>2.0</v>
      </c>
      <c r="Q1921" s="14">
        <v>58.0</v>
      </c>
      <c r="R1921" s="17">
        <f t="shared" si="1"/>
        <v>0</v>
      </c>
      <c r="S1921" s="17">
        <f t="shared" si="2"/>
        <v>0</v>
      </c>
      <c r="T1921" s="17">
        <f t="shared" si="3"/>
        <v>0</v>
      </c>
      <c r="U1921" s="17">
        <f t="shared" si="4"/>
        <v>0</v>
      </c>
      <c r="V1921" s="17">
        <f t="shared" si="5"/>
        <v>0</v>
      </c>
      <c r="W1921" s="17">
        <f t="shared" si="6"/>
        <v>7.743119998</v>
      </c>
      <c r="X1921" s="17">
        <f t="shared" si="7"/>
        <v>1.416911134</v>
      </c>
      <c r="Y1921" s="14">
        <f t="shared" si="8"/>
        <v>12600</v>
      </c>
      <c r="Z1921" s="14">
        <f t="shared" si="9"/>
        <v>3252</v>
      </c>
      <c r="AA1921" s="14">
        <f t="shared" si="10"/>
        <v>1809</v>
      </c>
      <c r="AB1921" s="14">
        <f t="shared" si="11"/>
        <v>2870</v>
      </c>
      <c r="AC1921" s="14">
        <f t="shared" si="12"/>
        <v>503</v>
      </c>
      <c r="AD1921" s="14">
        <f t="shared" si="13"/>
        <v>2525</v>
      </c>
      <c r="AE1921" s="14">
        <f t="shared" si="14"/>
        <v>529</v>
      </c>
      <c r="AF1921" s="14">
        <f t="shared" si="15"/>
        <v>18</v>
      </c>
      <c r="AG1921" s="17">
        <f t="shared" si="16"/>
        <v>24.27806477</v>
      </c>
      <c r="AH1921" s="20">
        <f>12*(J1921*'Programas e Observações'!$C$8+K1921*'Programas e Observações'!$C$9+L1921*('Programas e Observações'!$C$8+'Programas e Observações'!$C$9)+M1921*'Programas e Observações'!$C$10)</f>
        <v>0</v>
      </c>
      <c r="AI1921" s="20">
        <f>12*(J1921*'Programas e Observações'!$D$8+K1921*'Programas e Observações'!$D$9+L1921*('Programas e Observações'!$D$8+'Programas e Observações'!$D$9)+M1921*'Programas e Observações'!$D$10)</f>
        <v>0</v>
      </c>
      <c r="AJ1921" s="13" t="s">
        <v>342</v>
      </c>
      <c r="AK1921" s="13" t="s">
        <v>343</v>
      </c>
    </row>
    <row r="1922" ht="15.75" customHeight="1">
      <c r="A1922" s="13" t="s">
        <v>7631</v>
      </c>
      <c r="B1922" s="13" t="s">
        <v>7632</v>
      </c>
      <c r="C1922" s="13" t="s">
        <v>7633</v>
      </c>
      <c r="D1922" s="13" t="s">
        <v>7261</v>
      </c>
      <c r="E1922" s="13" t="s">
        <v>7289</v>
      </c>
      <c r="F1922" s="13" t="s">
        <v>7290</v>
      </c>
      <c r="G1922" s="14">
        <v>9108.0</v>
      </c>
      <c r="H1922" s="16" t="b">
        <f>G1922&lt;'Programas e Observações'!$C$11</f>
        <v>1</v>
      </c>
      <c r="I1922" s="14">
        <v>612.0</v>
      </c>
      <c r="J1922" s="14">
        <v>300.0</v>
      </c>
      <c r="K1922" s="14">
        <v>22.0</v>
      </c>
      <c r="L1922" s="14">
        <v>67.0</v>
      </c>
      <c r="M1922" s="14">
        <v>5.0</v>
      </c>
      <c r="N1922" s="14">
        <v>67.0</v>
      </c>
      <c r="O1922" s="14">
        <v>7.0</v>
      </c>
      <c r="P1922" s="14">
        <v>1.0</v>
      </c>
      <c r="Q1922" s="14"/>
      <c r="R1922" s="17">
        <f t="shared" si="1"/>
        <v>67.19367589</v>
      </c>
      <c r="S1922" s="17">
        <f t="shared" si="2"/>
        <v>32.93807642</v>
      </c>
      <c r="T1922" s="17">
        <f t="shared" si="3"/>
        <v>2.415458937</v>
      </c>
      <c r="U1922" s="17">
        <f t="shared" si="4"/>
        <v>7.3561704</v>
      </c>
      <c r="V1922" s="17">
        <f t="shared" si="5"/>
        <v>0.5489679403</v>
      </c>
      <c r="W1922" s="17">
        <f t="shared" si="6"/>
        <v>7.3561704</v>
      </c>
      <c r="X1922" s="17">
        <f t="shared" si="7"/>
        <v>0.7685551164</v>
      </c>
      <c r="Y1922" s="14">
        <f t="shared" si="8"/>
        <v>20365</v>
      </c>
      <c r="Z1922" s="14">
        <f t="shared" si="9"/>
        <v>10116</v>
      </c>
      <c r="AA1922" s="14">
        <f t="shared" si="10"/>
        <v>1171</v>
      </c>
      <c r="AB1922" s="14">
        <f t="shared" si="11"/>
        <v>2878</v>
      </c>
      <c r="AC1922" s="14">
        <f t="shared" si="12"/>
        <v>408</v>
      </c>
      <c r="AD1922" s="14">
        <f t="shared" si="13"/>
        <v>3343</v>
      </c>
      <c r="AE1922" s="14">
        <f t="shared" si="14"/>
        <v>564</v>
      </c>
      <c r="AF1922" s="14">
        <f t="shared" si="15"/>
        <v>10</v>
      </c>
      <c r="AG1922" s="17">
        <f t="shared" si="16"/>
        <v>49.68915305</v>
      </c>
      <c r="AH1922" s="20">
        <f>12*(J1922*'Programas e Observações'!$C$8+K1922*'Programas e Observações'!$C$9+L1922*('Programas e Observações'!$C$8+'Programas e Observações'!$C$9)+M1922*'Programas e Observações'!$C$10)</f>
        <v>120859.2</v>
      </c>
      <c r="AI1922" s="20">
        <f>12*(J1922*'Programas e Observações'!$D$8+K1922*'Programas e Observações'!$D$9+L1922*('Programas e Observações'!$D$8+'Programas e Observações'!$D$9)+M1922*'Programas e Observações'!$D$10)</f>
        <v>254840.88</v>
      </c>
      <c r="AJ1922" s="13" t="s">
        <v>5607</v>
      </c>
      <c r="AK1922" s="13" t="s">
        <v>2366</v>
      </c>
    </row>
    <row r="1923" ht="15.75" customHeight="1">
      <c r="A1923" s="13" t="s">
        <v>7634</v>
      </c>
      <c r="B1923" s="13" t="s">
        <v>7635</v>
      </c>
      <c r="C1923" s="13" t="s">
        <v>281</v>
      </c>
      <c r="D1923" s="13" t="s">
        <v>7261</v>
      </c>
      <c r="E1923" s="13" t="s">
        <v>7326</v>
      </c>
      <c r="F1923" s="13" t="s">
        <v>7327</v>
      </c>
      <c r="G1923" s="14">
        <v>16847.0</v>
      </c>
      <c r="H1923" s="16" t="b">
        <f>G1923&lt;'Programas e Observações'!$C$11</f>
        <v>1</v>
      </c>
      <c r="I1923" s="14">
        <v>472.0</v>
      </c>
      <c r="J1923" s="14">
        <v>324.0</v>
      </c>
      <c r="K1923" s="14">
        <v>1.0</v>
      </c>
      <c r="L1923" s="14">
        <v>8.0</v>
      </c>
      <c r="M1923" s="14">
        <v>0.0</v>
      </c>
      <c r="N1923" s="14">
        <v>79.0</v>
      </c>
      <c r="O1923" s="14">
        <v>11.0</v>
      </c>
      <c r="P1923" s="14">
        <v>1.0</v>
      </c>
      <c r="Q1923" s="14"/>
      <c r="R1923" s="17">
        <f t="shared" si="1"/>
        <v>28.0168576</v>
      </c>
      <c r="S1923" s="17">
        <f t="shared" si="2"/>
        <v>19.23191073</v>
      </c>
      <c r="T1923" s="17">
        <f t="shared" si="3"/>
        <v>0.05935774915</v>
      </c>
      <c r="U1923" s="17">
        <f t="shared" si="4"/>
        <v>0.4748619932</v>
      </c>
      <c r="V1923" s="17">
        <f t="shared" si="5"/>
        <v>0</v>
      </c>
      <c r="W1923" s="17">
        <f t="shared" si="6"/>
        <v>4.689262183</v>
      </c>
      <c r="X1923" s="17">
        <f t="shared" si="7"/>
        <v>0.6529352407</v>
      </c>
      <c r="Y1923" s="14">
        <f t="shared" si="8"/>
        <v>7639</v>
      </c>
      <c r="Z1923" s="14">
        <f t="shared" si="9"/>
        <v>2556</v>
      </c>
      <c r="AA1923" s="14">
        <f t="shared" si="10"/>
        <v>456</v>
      </c>
      <c r="AB1923" s="14">
        <f t="shared" si="11"/>
        <v>781</v>
      </c>
      <c r="AC1923" s="14">
        <f t="shared" si="12"/>
        <v>262</v>
      </c>
      <c r="AD1923" s="14">
        <f t="shared" si="13"/>
        <v>2237</v>
      </c>
      <c r="AE1923" s="14">
        <f t="shared" si="14"/>
        <v>425</v>
      </c>
      <c r="AF1923" s="14">
        <f t="shared" si="15"/>
        <v>17</v>
      </c>
      <c r="AG1923" s="17">
        <f t="shared" si="16"/>
        <v>18.16517252</v>
      </c>
      <c r="AH1923" s="20">
        <f>12*(J1923*'Programas e Observações'!$C$8+K1923*'Programas e Observações'!$C$9+L1923*('Programas e Observações'!$C$8+'Programas e Observações'!$C$9)+M1923*'Programas e Observações'!$C$10)</f>
        <v>70519.8</v>
      </c>
      <c r="AI1923" s="20">
        <f>12*(J1923*'Programas e Observações'!$D$8+K1923*'Programas e Observações'!$D$9+L1923*('Programas e Observações'!$D$8+'Programas e Observações'!$D$9)+M1923*'Programas e Observações'!$D$10)</f>
        <v>190114.68</v>
      </c>
      <c r="AJ1923" s="13" t="s">
        <v>2881</v>
      </c>
      <c r="AK1923" s="13" t="s">
        <v>293</v>
      </c>
    </row>
    <row r="1924" ht="15.75" customHeight="1">
      <c r="A1924" s="13" t="s">
        <v>7636</v>
      </c>
      <c r="B1924" s="13" t="s">
        <v>7637</v>
      </c>
      <c r="C1924" s="13" t="s">
        <v>7638</v>
      </c>
      <c r="D1924" s="13" t="s">
        <v>7261</v>
      </c>
      <c r="E1924" s="13" t="s">
        <v>7267</v>
      </c>
      <c r="F1924" s="13" t="s">
        <v>7268</v>
      </c>
      <c r="G1924" s="14">
        <v>10933.0</v>
      </c>
      <c r="H1924" s="16" t="b">
        <f>G1924&lt;'Programas e Observações'!$C$11</f>
        <v>1</v>
      </c>
      <c r="I1924" s="14">
        <v>0.0</v>
      </c>
      <c r="J1924" s="14">
        <v>0.0</v>
      </c>
      <c r="K1924" s="14">
        <v>0.0</v>
      </c>
      <c r="L1924" s="14">
        <v>0.0</v>
      </c>
      <c r="M1924" s="14">
        <v>0.0</v>
      </c>
      <c r="N1924" s="14">
        <v>25.0</v>
      </c>
      <c r="O1924" s="14">
        <v>18.0</v>
      </c>
      <c r="P1924" s="14">
        <v>1.0</v>
      </c>
      <c r="Q1924" s="14"/>
      <c r="R1924" s="17">
        <f t="shared" si="1"/>
        <v>0</v>
      </c>
      <c r="S1924" s="17">
        <f t="shared" si="2"/>
        <v>0</v>
      </c>
      <c r="T1924" s="17">
        <f t="shared" si="3"/>
        <v>0</v>
      </c>
      <c r="U1924" s="17">
        <f t="shared" si="4"/>
        <v>0</v>
      </c>
      <c r="V1924" s="17">
        <f t="shared" si="5"/>
        <v>0</v>
      </c>
      <c r="W1924" s="17">
        <f t="shared" si="6"/>
        <v>2.286655081</v>
      </c>
      <c r="X1924" s="17">
        <f t="shared" si="7"/>
        <v>1.646391658</v>
      </c>
      <c r="Y1924" s="14">
        <f t="shared" si="8"/>
        <v>12290</v>
      </c>
      <c r="Z1924" s="14">
        <f t="shared" si="9"/>
        <v>4615</v>
      </c>
      <c r="AA1924" s="14">
        <f t="shared" si="10"/>
        <v>1378</v>
      </c>
      <c r="AB1924" s="14">
        <f t="shared" si="11"/>
        <v>3110</v>
      </c>
      <c r="AC1924" s="14">
        <f t="shared" si="12"/>
        <v>402</v>
      </c>
      <c r="AD1924" s="14">
        <f t="shared" si="13"/>
        <v>2068</v>
      </c>
      <c r="AE1924" s="14">
        <f t="shared" si="14"/>
        <v>173</v>
      </c>
      <c r="AF1924" s="14">
        <f t="shared" si="15"/>
        <v>11</v>
      </c>
      <c r="AG1924" s="17">
        <f t="shared" si="16"/>
        <v>48.72575606</v>
      </c>
      <c r="AH1924" s="20">
        <f>12*(J1924*'Programas e Observações'!$C$8+K1924*'Programas e Observações'!$C$9+L1924*('Programas e Observações'!$C$8+'Programas e Observações'!$C$9)+M1924*'Programas e Observações'!$C$10)</f>
        <v>0</v>
      </c>
      <c r="AI1924" s="20">
        <f>12*(J1924*'Programas e Observações'!$D$8+K1924*'Programas e Observações'!$D$9+L1924*('Programas e Observações'!$D$8+'Programas e Observações'!$D$9)+M1924*'Programas e Observações'!$D$10)</f>
        <v>0</v>
      </c>
      <c r="AJ1924" s="13" t="s">
        <v>342</v>
      </c>
      <c r="AK1924" s="13" t="s">
        <v>343</v>
      </c>
    </row>
    <row r="1925" ht="15.75" customHeight="1">
      <c r="A1925" s="13" t="s">
        <v>7639</v>
      </c>
      <c r="B1925" s="13" t="s">
        <v>7640</v>
      </c>
      <c r="C1925" s="13" t="s">
        <v>7641</v>
      </c>
      <c r="D1925" s="13" t="s">
        <v>7261</v>
      </c>
      <c r="E1925" s="13" t="s">
        <v>7279</v>
      </c>
      <c r="F1925" s="13" t="s">
        <v>7280</v>
      </c>
      <c r="G1925" s="14">
        <v>32292.0</v>
      </c>
      <c r="H1925" s="16" t="b">
        <f>G1925&lt;'Programas e Observações'!$C$11</f>
        <v>0</v>
      </c>
      <c r="I1925" s="14">
        <v>1731.0</v>
      </c>
      <c r="J1925" s="14">
        <v>295.0</v>
      </c>
      <c r="K1925" s="14">
        <v>335.0</v>
      </c>
      <c r="L1925" s="14">
        <v>306.0</v>
      </c>
      <c r="M1925" s="14">
        <v>39.0</v>
      </c>
      <c r="N1925" s="14">
        <v>231.0</v>
      </c>
      <c r="O1925" s="14">
        <v>35.0</v>
      </c>
      <c r="P1925" s="14">
        <v>2.0</v>
      </c>
      <c r="Q1925" s="14"/>
      <c r="R1925" s="17">
        <f t="shared" si="1"/>
        <v>53.60460795</v>
      </c>
      <c r="S1925" s="17">
        <f t="shared" si="2"/>
        <v>9.13538957</v>
      </c>
      <c r="T1925" s="17">
        <f t="shared" si="3"/>
        <v>10.37408646</v>
      </c>
      <c r="U1925" s="17">
        <f t="shared" si="4"/>
        <v>9.476031215</v>
      </c>
      <c r="V1925" s="17">
        <f t="shared" si="5"/>
        <v>1.207729469</v>
      </c>
      <c r="W1925" s="17">
        <f t="shared" si="6"/>
        <v>7.153474545</v>
      </c>
      <c r="X1925" s="17">
        <f t="shared" si="7"/>
        <v>1.08385978</v>
      </c>
      <c r="Y1925" s="14">
        <f t="shared" si="8"/>
        <v>10399</v>
      </c>
      <c r="Z1925" s="14">
        <f t="shared" si="9"/>
        <v>2909</v>
      </c>
      <c r="AA1925" s="14">
        <f t="shared" si="10"/>
        <v>1100</v>
      </c>
      <c r="AB1925" s="14">
        <f t="shared" si="11"/>
        <v>1768</v>
      </c>
      <c r="AC1925" s="14">
        <f t="shared" si="12"/>
        <v>390</v>
      </c>
      <c r="AD1925" s="14">
        <f t="shared" si="13"/>
        <v>2008</v>
      </c>
      <c r="AE1925" s="14">
        <f t="shared" si="14"/>
        <v>422</v>
      </c>
      <c r="AF1925" s="14">
        <f t="shared" si="15"/>
        <v>17</v>
      </c>
      <c r="AG1925" s="17">
        <f t="shared" si="16"/>
        <v>28.55942304</v>
      </c>
      <c r="AH1925" s="20">
        <f>12*(J1925*'Programas e Observações'!$C$8+K1925*'Programas e Observações'!$C$9+L1925*('Programas e Observações'!$C$8+'Programas e Observações'!$C$9)+M1925*'Programas e Observações'!$C$10)</f>
        <v>466447.92</v>
      </c>
      <c r="AI1925" s="20">
        <f>12*(J1925*'Programas e Observações'!$D$8+K1925*'Programas e Observações'!$D$9+L1925*('Programas e Observações'!$D$8+'Programas e Observações'!$D$9)+M1925*'Programas e Observações'!$D$10)</f>
        <v>696994.08</v>
      </c>
      <c r="AJ1925" s="13" t="s">
        <v>4622</v>
      </c>
      <c r="AK1925" s="13" t="s">
        <v>7642</v>
      </c>
    </row>
    <row r="1926" ht="15.75" customHeight="1">
      <c r="A1926" s="13" t="s">
        <v>7643</v>
      </c>
      <c r="B1926" s="13" t="s">
        <v>7644</v>
      </c>
      <c r="C1926" s="13" t="s">
        <v>7645</v>
      </c>
      <c r="D1926" s="13" t="s">
        <v>7261</v>
      </c>
      <c r="E1926" s="13" t="s">
        <v>7279</v>
      </c>
      <c r="F1926" s="13" t="s">
        <v>7280</v>
      </c>
      <c r="G1926" s="14">
        <v>17875.0</v>
      </c>
      <c r="H1926" s="16" t="b">
        <f>G1926&lt;'Programas e Observações'!$C$11</f>
        <v>1</v>
      </c>
      <c r="I1926" s="14">
        <v>0.0</v>
      </c>
      <c r="J1926" s="14">
        <v>0.0</v>
      </c>
      <c r="K1926" s="14">
        <v>0.0</v>
      </c>
      <c r="L1926" s="14">
        <v>0.0</v>
      </c>
      <c r="M1926" s="14">
        <v>0.0</v>
      </c>
      <c r="N1926" s="14">
        <v>148.0</v>
      </c>
      <c r="O1926" s="14">
        <v>22.0</v>
      </c>
      <c r="P1926" s="14">
        <v>0.0</v>
      </c>
      <c r="Q1926" s="14"/>
      <c r="R1926" s="17">
        <f t="shared" si="1"/>
        <v>0</v>
      </c>
      <c r="S1926" s="17">
        <f t="shared" si="2"/>
        <v>0</v>
      </c>
      <c r="T1926" s="17">
        <f t="shared" si="3"/>
        <v>0</v>
      </c>
      <c r="U1926" s="17">
        <f t="shared" si="4"/>
        <v>0</v>
      </c>
      <c r="V1926" s="17">
        <f t="shared" si="5"/>
        <v>0</v>
      </c>
      <c r="W1926" s="17">
        <f t="shared" si="6"/>
        <v>8.27972028</v>
      </c>
      <c r="X1926" s="17">
        <f t="shared" si="7"/>
        <v>1.230769231</v>
      </c>
      <c r="Y1926" s="14">
        <f t="shared" si="8"/>
        <v>10399</v>
      </c>
      <c r="Z1926" s="14">
        <f t="shared" si="9"/>
        <v>2909</v>
      </c>
      <c r="AA1926" s="14">
        <f t="shared" si="10"/>
        <v>1100</v>
      </c>
      <c r="AB1926" s="14">
        <f t="shared" si="11"/>
        <v>1768</v>
      </c>
      <c r="AC1926" s="14">
        <f t="shared" si="12"/>
        <v>390</v>
      </c>
      <c r="AD1926" s="14">
        <f t="shared" si="13"/>
        <v>2008</v>
      </c>
      <c r="AE1926" s="14">
        <f t="shared" si="14"/>
        <v>422</v>
      </c>
      <c r="AF1926" s="14">
        <f t="shared" si="15"/>
        <v>17</v>
      </c>
      <c r="AG1926" s="17">
        <f t="shared" si="16"/>
        <v>28.55942304</v>
      </c>
      <c r="AH1926" s="20">
        <f>12*(J1926*'Programas e Observações'!$C$8+K1926*'Programas e Observações'!$C$9+L1926*('Programas e Observações'!$C$8+'Programas e Observações'!$C$9)+M1926*'Programas e Observações'!$C$10)</f>
        <v>0</v>
      </c>
      <c r="AI1926" s="20">
        <f>12*(J1926*'Programas e Observações'!$D$8+K1926*'Programas e Observações'!$D$9+L1926*('Programas e Observações'!$D$8+'Programas e Observações'!$D$9)+M1926*'Programas e Observações'!$D$10)</f>
        <v>0</v>
      </c>
      <c r="AJ1926" s="13" t="s">
        <v>342</v>
      </c>
      <c r="AK1926" s="13" t="s">
        <v>343</v>
      </c>
    </row>
    <row r="1927" ht="15.75" customHeight="1">
      <c r="A1927" s="13" t="s">
        <v>7646</v>
      </c>
      <c r="B1927" s="13" t="s">
        <v>7647</v>
      </c>
      <c r="C1927" s="13" t="s">
        <v>7648</v>
      </c>
      <c r="D1927" s="13" t="s">
        <v>7261</v>
      </c>
      <c r="E1927" s="13" t="s">
        <v>7310</v>
      </c>
      <c r="F1927" s="13" t="s">
        <v>7311</v>
      </c>
      <c r="G1927" s="14">
        <v>17557.0</v>
      </c>
      <c r="H1927" s="16" t="b">
        <f>G1927&lt;'Programas e Observações'!$C$11</f>
        <v>1</v>
      </c>
      <c r="I1927" s="14">
        <v>1588.0</v>
      </c>
      <c r="J1927" s="14">
        <v>746.0</v>
      </c>
      <c r="K1927" s="14">
        <v>113.0</v>
      </c>
      <c r="L1927" s="14">
        <v>457.0</v>
      </c>
      <c r="M1927" s="14">
        <v>46.0</v>
      </c>
      <c r="N1927" s="14">
        <v>124.0</v>
      </c>
      <c r="O1927" s="14">
        <v>36.0</v>
      </c>
      <c r="P1927" s="14">
        <v>1.0</v>
      </c>
      <c r="Q1927" s="14"/>
      <c r="R1927" s="17">
        <f t="shared" si="1"/>
        <v>90.44825426</v>
      </c>
      <c r="S1927" s="17">
        <f t="shared" si="2"/>
        <v>42.49017486</v>
      </c>
      <c r="T1927" s="17">
        <f t="shared" si="3"/>
        <v>6.436179302</v>
      </c>
      <c r="U1927" s="17">
        <f t="shared" si="4"/>
        <v>26.0295039</v>
      </c>
      <c r="V1927" s="17">
        <f t="shared" si="5"/>
        <v>2.620037592</v>
      </c>
      <c r="W1927" s="17">
        <f t="shared" si="6"/>
        <v>7.06271003</v>
      </c>
      <c r="X1927" s="17">
        <f t="shared" si="7"/>
        <v>2.050464202</v>
      </c>
      <c r="Y1927" s="14">
        <f t="shared" si="8"/>
        <v>20870</v>
      </c>
      <c r="Z1927" s="14">
        <f t="shared" si="9"/>
        <v>7576</v>
      </c>
      <c r="AA1927" s="14">
        <f t="shared" si="10"/>
        <v>2168</v>
      </c>
      <c r="AB1927" s="14">
        <f t="shared" si="11"/>
        <v>4396</v>
      </c>
      <c r="AC1927" s="14">
        <f t="shared" si="12"/>
        <v>1097</v>
      </c>
      <c r="AD1927" s="14">
        <f t="shared" si="13"/>
        <v>2953</v>
      </c>
      <c r="AE1927" s="14">
        <f t="shared" si="14"/>
        <v>926</v>
      </c>
      <c r="AF1927" s="14">
        <f t="shared" si="15"/>
        <v>26</v>
      </c>
      <c r="AG1927" s="17">
        <f t="shared" si="16"/>
        <v>44.24534862</v>
      </c>
      <c r="AH1927" s="20">
        <f>12*(J1927*'Programas e Observações'!$C$8+K1927*'Programas e Observações'!$C$9+L1927*('Programas e Observações'!$C$8+'Programas e Observações'!$C$9)+M1927*'Programas e Observações'!$C$10)</f>
        <v>553528.68</v>
      </c>
      <c r="AI1927" s="20">
        <f>12*(J1927*'Programas e Observações'!$D$8+K1927*'Programas e Observações'!$D$9+L1927*('Programas e Observações'!$D$8+'Programas e Observações'!$D$9)+M1927*'Programas e Observações'!$D$10)</f>
        <v>999144.48</v>
      </c>
      <c r="AJ1927" s="13" t="s">
        <v>5948</v>
      </c>
      <c r="AK1927" s="13" t="s">
        <v>6860</v>
      </c>
    </row>
    <row r="1928" ht="15.75" customHeight="1">
      <c r="A1928" s="13" t="s">
        <v>7649</v>
      </c>
      <c r="B1928" s="13" t="s">
        <v>7650</v>
      </c>
      <c r="C1928" s="13" t="s">
        <v>7651</v>
      </c>
      <c r="D1928" s="13" t="s">
        <v>7261</v>
      </c>
      <c r="E1928" s="13" t="s">
        <v>7461</v>
      </c>
      <c r="F1928" s="13" t="s">
        <v>7462</v>
      </c>
      <c r="G1928" s="14">
        <v>19865.0</v>
      </c>
      <c r="H1928" s="16" t="b">
        <f>G1928&lt;'Programas e Observações'!$C$11</f>
        <v>1</v>
      </c>
      <c r="I1928" s="14">
        <v>1166.0</v>
      </c>
      <c r="J1928" s="14">
        <v>573.0</v>
      </c>
      <c r="K1928" s="14">
        <v>111.0</v>
      </c>
      <c r="L1928" s="14">
        <v>163.0</v>
      </c>
      <c r="M1928" s="14">
        <v>35.0</v>
      </c>
      <c r="N1928" s="14">
        <v>81.0</v>
      </c>
      <c r="O1928" s="14">
        <v>11.0</v>
      </c>
      <c r="P1928" s="14">
        <v>1.0</v>
      </c>
      <c r="Q1928" s="14"/>
      <c r="R1928" s="17">
        <f t="shared" si="1"/>
        <v>58.69619935</v>
      </c>
      <c r="S1928" s="17">
        <f t="shared" si="2"/>
        <v>28.84470174</v>
      </c>
      <c r="T1928" s="17">
        <f t="shared" si="3"/>
        <v>5.58771709</v>
      </c>
      <c r="U1928" s="17">
        <f t="shared" si="4"/>
        <v>8.205386358</v>
      </c>
      <c r="V1928" s="17">
        <f t="shared" si="5"/>
        <v>1.761892776</v>
      </c>
      <c r="W1928" s="17">
        <f t="shared" si="6"/>
        <v>4.077523282</v>
      </c>
      <c r="X1928" s="17">
        <f t="shared" si="7"/>
        <v>0.5537377297</v>
      </c>
      <c r="Y1928" s="14">
        <f t="shared" si="8"/>
        <v>10494</v>
      </c>
      <c r="Z1928" s="14">
        <f t="shared" si="9"/>
        <v>4969</v>
      </c>
      <c r="AA1928" s="14">
        <f t="shared" si="10"/>
        <v>776</v>
      </c>
      <c r="AB1928" s="14">
        <f t="shared" si="11"/>
        <v>1764</v>
      </c>
      <c r="AC1928" s="14">
        <f t="shared" si="12"/>
        <v>320</v>
      </c>
      <c r="AD1928" s="14">
        <f t="shared" si="13"/>
        <v>1771</v>
      </c>
      <c r="AE1928" s="14">
        <f t="shared" si="14"/>
        <v>134</v>
      </c>
      <c r="AF1928" s="14">
        <f t="shared" si="15"/>
        <v>6</v>
      </c>
      <c r="AG1928" s="17">
        <f t="shared" si="16"/>
        <v>34.15081814</v>
      </c>
      <c r="AH1928" s="20">
        <f>12*(J1928*'Programas e Observações'!$C$8+K1928*'Programas e Observações'!$C$9+L1928*('Programas e Observações'!$C$8+'Programas e Observações'!$C$9)+M1928*'Programas e Observações'!$C$10)</f>
        <v>304200</v>
      </c>
      <c r="AI1928" s="20">
        <f>12*(J1928*'Programas e Observações'!$D$8+K1928*'Programas e Observações'!$D$9+L1928*('Programas e Observações'!$D$8+'Programas e Observações'!$D$9)+M1928*'Programas e Observações'!$D$10)</f>
        <v>575313.24</v>
      </c>
      <c r="AJ1928" s="13" t="s">
        <v>7652</v>
      </c>
      <c r="AK1928" s="13" t="s">
        <v>7653</v>
      </c>
    </row>
    <row r="1929" ht="15.75" customHeight="1">
      <c r="A1929" s="13" t="s">
        <v>7654</v>
      </c>
      <c r="B1929" s="13" t="s">
        <v>7655</v>
      </c>
      <c r="C1929" s="13" t="s">
        <v>7656</v>
      </c>
      <c r="D1929" s="13" t="s">
        <v>7261</v>
      </c>
      <c r="E1929" s="13" t="s">
        <v>7509</v>
      </c>
      <c r="F1929" s="13" t="s">
        <v>7510</v>
      </c>
      <c r="G1929" s="14">
        <v>21529.0</v>
      </c>
      <c r="H1929" s="16" t="b">
        <f>G1929&lt;'Programas e Observações'!$C$11</f>
        <v>0</v>
      </c>
      <c r="I1929" s="14">
        <v>0.0</v>
      </c>
      <c r="J1929" s="14">
        <v>0.0</v>
      </c>
      <c r="K1929" s="14">
        <v>0.0</v>
      </c>
      <c r="L1929" s="14">
        <v>0.0</v>
      </c>
      <c r="M1929" s="14">
        <v>0.0</v>
      </c>
      <c r="N1929" s="14">
        <v>106.0</v>
      </c>
      <c r="O1929" s="14">
        <v>22.0</v>
      </c>
      <c r="P1929" s="14">
        <v>1.0</v>
      </c>
      <c r="Q1929" s="14"/>
      <c r="R1929" s="17">
        <f t="shared" si="1"/>
        <v>0</v>
      </c>
      <c r="S1929" s="17">
        <f t="shared" si="2"/>
        <v>0</v>
      </c>
      <c r="T1929" s="17">
        <f t="shared" si="3"/>
        <v>0</v>
      </c>
      <c r="U1929" s="17">
        <f t="shared" si="4"/>
        <v>0</v>
      </c>
      <c r="V1929" s="17">
        <f t="shared" si="5"/>
        <v>0</v>
      </c>
      <c r="W1929" s="17">
        <f t="shared" si="6"/>
        <v>4.923591435</v>
      </c>
      <c r="X1929" s="17">
        <f t="shared" si="7"/>
        <v>1.021877468</v>
      </c>
      <c r="Y1929" s="14">
        <f t="shared" si="8"/>
        <v>9251</v>
      </c>
      <c r="Z1929" s="14">
        <f t="shared" si="9"/>
        <v>3261</v>
      </c>
      <c r="AA1929" s="14">
        <f t="shared" si="10"/>
        <v>712</v>
      </c>
      <c r="AB1929" s="14">
        <f t="shared" si="11"/>
        <v>1994</v>
      </c>
      <c r="AC1929" s="14">
        <f t="shared" si="12"/>
        <v>350</v>
      </c>
      <c r="AD1929" s="14">
        <f t="shared" si="13"/>
        <v>2351</v>
      </c>
      <c r="AE1929" s="14">
        <f t="shared" si="14"/>
        <v>316</v>
      </c>
      <c r="AF1929" s="14">
        <f t="shared" si="15"/>
        <v>9</v>
      </c>
      <c r="AG1929" s="17">
        <f t="shared" si="16"/>
        <v>36.89935343</v>
      </c>
      <c r="AH1929" s="20">
        <f>12*(J1929*'Programas e Observações'!$C$8+K1929*'Programas e Observações'!$C$9+L1929*('Programas e Observações'!$C$8+'Programas e Observações'!$C$9)+M1929*'Programas e Observações'!$C$10)</f>
        <v>0</v>
      </c>
      <c r="AI1929" s="20">
        <f>12*(J1929*'Programas e Observações'!$D$8+K1929*'Programas e Observações'!$D$9+L1929*('Programas e Observações'!$D$8+'Programas e Observações'!$D$9)+M1929*'Programas e Observações'!$D$10)</f>
        <v>0</v>
      </c>
      <c r="AJ1929" s="13" t="s">
        <v>342</v>
      </c>
      <c r="AK1929" s="13" t="s">
        <v>343</v>
      </c>
    </row>
    <row r="1930" ht="15.75" customHeight="1">
      <c r="A1930" s="13" t="s">
        <v>7657</v>
      </c>
      <c r="B1930" s="13" t="s">
        <v>7658</v>
      </c>
      <c r="C1930" s="13" t="s">
        <v>7659</v>
      </c>
      <c r="D1930" s="13" t="s">
        <v>7261</v>
      </c>
      <c r="E1930" s="13" t="s">
        <v>7315</v>
      </c>
      <c r="F1930" s="13" t="s">
        <v>7316</v>
      </c>
      <c r="G1930" s="14">
        <v>16134.0</v>
      </c>
      <c r="H1930" s="16" t="b">
        <f>G1930&lt;'Programas e Observações'!$C$11</f>
        <v>1</v>
      </c>
      <c r="I1930" s="14">
        <v>898.0</v>
      </c>
      <c r="J1930" s="14">
        <v>333.0</v>
      </c>
      <c r="K1930" s="14">
        <v>53.0</v>
      </c>
      <c r="L1930" s="14">
        <v>247.0</v>
      </c>
      <c r="M1930" s="14">
        <v>60.0</v>
      </c>
      <c r="N1930" s="14">
        <v>222.0</v>
      </c>
      <c r="O1930" s="14">
        <v>26.0</v>
      </c>
      <c r="P1930" s="14">
        <v>0.0</v>
      </c>
      <c r="Q1930" s="14"/>
      <c r="R1930" s="17">
        <f t="shared" si="1"/>
        <v>55.65885707</v>
      </c>
      <c r="S1930" s="17">
        <f t="shared" si="2"/>
        <v>20.63964299</v>
      </c>
      <c r="T1930" s="17">
        <f t="shared" si="3"/>
        <v>3.284988224</v>
      </c>
      <c r="U1930" s="17">
        <f t="shared" si="4"/>
        <v>15.30928474</v>
      </c>
      <c r="V1930" s="17">
        <f t="shared" si="5"/>
        <v>3.718854593</v>
      </c>
      <c r="W1930" s="17">
        <f t="shared" si="6"/>
        <v>13.75976199</v>
      </c>
      <c r="X1930" s="17">
        <f t="shared" si="7"/>
        <v>1.611503657</v>
      </c>
      <c r="Y1930" s="14">
        <f t="shared" si="8"/>
        <v>19462</v>
      </c>
      <c r="Z1930" s="14">
        <f t="shared" si="9"/>
        <v>7181</v>
      </c>
      <c r="AA1930" s="14">
        <f t="shared" si="10"/>
        <v>1745</v>
      </c>
      <c r="AB1930" s="14">
        <f t="shared" si="11"/>
        <v>3953</v>
      </c>
      <c r="AC1930" s="14">
        <f t="shared" si="12"/>
        <v>693</v>
      </c>
      <c r="AD1930" s="14">
        <f t="shared" si="13"/>
        <v>4929</v>
      </c>
      <c r="AE1930" s="14">
        <f t="shared" si="14"/>
        <v>582</v>
      </c>
      <c r="AF1930" s="14">
        <f t="shared" si="15"/>
        <v>6</v>
      </c>
      <c r="AG1930" s="17">
        <f t="shared" si="16"/>
        <v>40.2845711</v>
      </c>
      <c r="AH1930" s="20">
        <f>12*(J1930*'Programas e Observações'!$C$8+K1930*'Programas e Observações'!$C$9+L1930*('Programas e Observações'!$C$8+'Programas e Observações'!$C$9)+M1930*'Programas e Observações'!$C$10)</f>
        <v>299644.8</v>
      </c>
      <c r="AI1930" s="20">
        <f>12*(J1930*'Programas e Observações'!$D$8+K1930*'Programas e Observações'!$D$9+L1930*('Programas e Observações'!$D$8+'Programas e Observações'!$D$9)+M1930*'Programas e Observações'!$D$10)</f>
        <v>515572.8</v>
      </c>
      <c r="AJ1930" s="13" t="s">
        <v>7660</v>
      </c>
      <c r="AK1930" s="13" t="s">
        <v>2187</v>
      </c>
    </row>
    <row r="1931" ht="15.75" customHeight="1">
      <c r="A1931" s="13" t="s">
        <v>7661</v>
      </c>
      <c r="B1931" s="13" t="s">
        <v>7662</v>
      </c>
      <c r="C1931" s="13" t="s">
        <v>7663</v>
      </c>
      <c r="D1931" s="13" t="s">
        <v>7261</v>
      </c>
      <c r="E1931" s="13" t="s">
        <v>7284</v>
      </c>
      <c r="F1931" s="13" t="s">
        <v>4992</v>
      </c>
      <c r="G1931" s="14">
        <v>71601.0</v>
      </c>
      <c r="H1931" s="16" t="b">
        <f>G1931&lt;'Programas e Observações'!$C$11</f>
        <v>0</v>
      </c>
      <c r="I1931" s="14">
        <v>1823.0</v>
      </c>
      <c r="J1931" s="14">
        <v>409.0</v>
      </c>
      <c r="K1931" s="14">
        <v>184.0</v>
      </c>
      <c r="L1931" s="14">
        <v>338.0</v>
      </c>
      <c r="M1931" s="14">
        <v>104.0</v>
      </c>
      <c r="N1931" s="14">
        <v>429.0</v>
      </c>
      <c r="O1931" s="14">
        <v>86.0</v>
      </c>
      <c r="P1931" s="14">
        <v>3.0</v>
      </c>
      <c r="Q1931" s="14">
        <v>70.0</v>
      </c>
      <c r="R1931" s="17">
        <f t="shared" si="1"/>
        <v>25.46053826</v>
      </c>
      <c r="S1931" s="17">
        <f t="shared" si="2"/>
        <v>5.712210723</v>
      </c>
      <c r="T1931" s="17">
        <f t="shared" si="3"/>
        <v>2.569796511</v>
      </c>
      <c r="U1931" s="17">
        <f t="shared" si="4"/>
        <v>4.720604461</v>
      </c>
      <c r="V1931" s="17">
        <f t="shared" si="5"/>
        <v>1.45249368</v>
      </c>
      <c r="W1931" s="17">
        <f t="shared" si="6"/>
        <v>5.991536431</v>
      </c>
      <c r="X1931" s="17">
        <f t="shared" si="7"/>
        <v>1.201100543</v>
      </c>
      <c r="Y1931" s="14">
        <f t="shared" si="8"/>
        <v>19878</v>
      </c>
      <c r="Z1931" s="14">
        <f t="shared" si="9"/>
        <v>4949</v>
      </c>
      <c r="AA1931" s="14">
        <f t="shared" si="10"/>
        <v>2520</v>
      </c>
      <c r="AB1931" s="14">
        <f t="shared" si="11"/>
        <v>3800</v>
      </c>
      <c r="AC1931" s="14">
        <f t="shared" si="12"/>
        <v>951</v>
      </c>
      <c r="AD1931" s="14">
        <f t="shared" si="13"/>
        <v>3218</v>
      </c>
      <c r="AE1931" s="14">
        <f t="shared" si="14"/>
        <v>711</v>
      </c>
      <c r="AF1931" s="14">
        <f t="shared" si="15"/>
        <v>18</v>
      </c>
      <c r="AG1931" s="17">
        <f t="shared" si="16"/>
        <v>33.13618542</v>
      </c>
      <c r="AH1931" s="20">
        <f>12*(J1931*'Programas e Observações'!$C$8+K1931*'Programas e Observações'!$C$9+L1931*('Programas e Observações'!$C$8+'Programas e Observações'!$C$9)+M1931*'Programas e Observações'!$C$10)</f>
        <v>469098.12</v>
      </c>
      <c r="AI1931" s="20">
        <f>12*(J1931*'Programas e Observações'!$D$8+K1931*'Programas e Observações'!$D$9+L1931*('Programas e Observações'!$D$8+'Programas e Observações'!$D$9)+M1931*'Programas e Observações'!$D$10)</f>
        <v>750509.52</v>
      </c>
      <c r="AJ1931" s="13" t="s">
        <v>4516</v>
      </c>
      <c r="AK1931" s="13" t="s">
        <v>7664</v>
      </c>
    </row>
    <row r="1932" ht="15.75" customHeight="1">
      <c r="A1932" s="13" t="s">
        <v>7665</v>
      </c>
      <c r="B1932" s="13" t="s">
        <v>7666</v>
      </c>
      <c r="C1932" s="13" t="s">
        <v>7667</v>
      </c>
      <c r="D1932" s="13" t="s">
        <v>7261</v>
      </c>
      <c r="E1932" s="13" t="s">
        <v>7321</v>
      </c>
      <c r="F1932" s="13" t="s">
        <v>7322</v>
      </c>
      <c r="G1932" s="14">
        <v>37622.0</v>
      </c>
      <c r="H1932" s="16" t="b">
        <f>G1932&lt;'Programas e Observações'!$C$11</f>
        <v>0</v>
      </c>
      <c r="I1932" s="14">
        <v>0.0</v>
      </c>
      <c r="J1932" s="14">
        <v>0.0</v>
      </c>
      <c r="K1932" s="14">
        <v>0.0</v>
      </c>
      <c r="L1932" s="14">
        <v>0.0</v>
      </c>
      <c r="M1932" s="14">
        <v>0.0</v>
      </c>
      <c r="N1932" s="14">
        <v>202.0</v>
      </c>
      <c r="O1932" s="14">
        <v>76.0</v>
      </c>
      <c r="P1932" s="14">
        <v>0.0</v>
      </c>
      <c r="Q1932" s="14"/>
      <c r="R1932" s="17">
        <f t="shared" si="1"/>
        <v>0</v>
      </c>
      <c r="S1932" s="17">
        <f t="shared" si="2"/>
        <v>0</v>
      </c>
      <c r="T1932" s="17">
        <f t="shared" si="3"/>
        <v>0</v>
      </c>
      <c r="U1932" s="17">
        <f t="shared" si="4"/>
        <v>0</v>
      </c>
      <c r="V1932" s="17">
        <f t="shared" si="5"/>
        <v>0</v>
      </c>
      <c r="W1932" s="17">
        <f t="shared" si="6"/>
        <v>5.369198873</v>
      </c>
      <c r="X1932" s="17">
        <f t="shared" si="7"/>
        <v>2.020094625</v>
      </c>
      <c r="Y1932" s="14">
        <f t="shared" si="8"/>
        <v>39265</v>
      </c>
      <c r="Z1932" s="14">
        <f t="shared" si="9"/>
        <v>11611</v>
      </c>
      <c r="AA1932" s="14">
        <f t="shared" si="10"/>
        <v>5932</v>
      </c>
      <c r="AB1932" s="14">
        <f t="shared" si="11"/>
        <v>8834</v>
      </c>
      <c r="AC1932" s="14">
        <f t="shared" si="12"/>
        <v>2122</v>
      </c>
      <c r="AD1932" s="14">
        <f t="shared" si="13"/>
        <v>8128</v>
      </c>
      <c r="AE1932" s="14">
        <f t="shared" si="14"/>
        <v>2609</v>
      </c>
      <c r="AF1932" s="14">
        <f t="shared" si="15"/>
        <v>45</v>
      </c>
      <c r="AG1932" s="17">
        <f t="shared" si="16"/>
        <v>32.60660154</v>
      </c>
      <c r="AH1932" s="20">
        <f>12*(J1932*'Programas e Observações'!$C$8+K1932*'Programas e Observações'!$C$9+L1932*('Programas e Observações'!$C$8+'Programas e Observações'!$C$9)+M1932*'Programas e Observações'!$C$10)</f>
        <v>0</v>
      </c>
      <c r="AI1932" s="20">
        <f>12*(J1932*'Programas e Observações'!$D$8+K1932*'Programas e Observações'!$D$9+L1932*('Programas e Observações'!$D$8+'Programas e Observações'!$D$9)+M1932*'Programas e Observações'!$D$10)</f>
        <v>0</v>
      </c>
      <c r="AJ1932" s="13" t="s">
        <v>342</v>
      </c>
      <c r="AK1932" s="13" t="s">
        <v>343</v>
      </c>
    </row>
    <row r="1933" ht="15.75" customHeight="1">
      <c r="A1933" s="13" t="s">
        <v>7668</v>
      </c>
      <c r="B1933" s="13" t="s">
        <v>7669</v>
      </c>
      <c r="C1933" s="13" t="s">
        <v>5327</v>
      </c>
      <c r="D1933" s="13" t="s">
        <v>7261</v>
      </c>
      <c r="E1933" s="13" t="s">
        <v>7548</v>
      </c>
      <c r="F1933" s="13" t="s">
        <v>7547</v>
      </c>
      <c r="G1933" s="14">
        <v>24460.0</v>
      </c>
      <c r="H1933" s="16" t="b">
        <f>G1933&lt;'Programas e Observações'!$C$11</f>
        <v>0</v>
      </c>
      <c r="I1933" s="14">
        <v>962.0</v>
      </c>
      <c r="J1933" s="14">
        <v>311.0</v>
      </c>
      <c r="K1933" s="14">
        <v>93.0</v>
      </c>
      <c r="L1933" s="14">
        <v>183.0</v>
      </c>
      <c r="M1933" s="14">
        <v>39.0</v>
      </c>
      <c r="N1933" s="14">
        <v>51.0</v>
      </c>
      <c r="O1933" s="14">
        <v>20.0</v>
      </c>
      <c r="P1933" s="14">
        <v>1.0</v>
      </c>
      <c r="Q1933" s="14"/>
      <c r="R1933" s="17">
        <f t="shared" si="1"/>
        <v>39.32951758</v>
      </c>
      <c r="S1933" s="17">
        <f t="shared" si="2"/>
        <v>12.71463614</v>
      </c>
      <c r="T1933" s="17">
        <f t="shared" si="3"/>
        <v>3.80212592</v>
      </c>
      <c r="U1933" s="17">
        <f t="shared" si="4"/>
        <v>7.481602617</v>
      </c>
      <c r="V1933" s="17">
        <f t="shared" si="5"/>
        <v>1.594439902</v>
      </c>
      <c r="W1933" s="17">
        <f t="shared" si="6"/>
        <v>2.085036795</v>
      </c>
      <c r="X1933" s="17">
        <f t="shared" si="7"/>
        <v>0.8176614881</v>
      </c>
      <c r="Y1933" s="14">
        <f t="shared" si="8"/>
        <v>15740</v>
      </c>
      <c r="Z1933" s="14">
        <f t="shared" si="9"/>
        <v>4245</v>
      </c>
      <c r="AA1933" s="14">
        <f t="shared" si="10"/>
        <v>1959</v>
      </c>
      <c r="AB1933" s="14">
        <f t="shared" si="11"/>
        <v>3975</v>
      </c>
      <c r="AC1933" s="14">
        <f t="shared" si="12"/>
        <v>785</v>
      </c>
      <c r="AD1933" s="14">
        <f t="shared" si="13"/>
        <v>2696</v>
      </c>
      <c r="AE1933" s="14">
        <f t="shared" si="14"/>
        <v>713</v>
      </c>
      <c r="AF1933" s="14">
        <f t="shared" si="15"/>
        <v>20</v>
      </c>
      <c r="AG1933" s="17">
        <f t="shared" si="16"/>
        <v>25.37293704</v>
      </c>
      <c r="AH1933" s="20">
        <f>12*(J1933*'Programas e Observações'!$C$8+K1933*'Programas e Observações'!$C$9+L1933*('Programas e Observações'!$C$8+'Programas e Observações'!$C$9)+M1933*'Programas e Observações'!$C$10)</f>
        <v>259266.72</v>
      </c>
      <c r="AI1933" s="20">
        <f>12*(J1933*'Programas e Observações'!$D$8+K1933*'Programas e Observações'!$D$9+L1933*('Programas e Observações'!$D$8+'Programas e Observações'!$D$9)+M1933*'Programas e Observações'!$D$10)</f>
        <v>443447.4</v>
      </c>
      <c r="AJ1933" s="13" t="s">
        <v>7670</v>
      </c>
      <c r="AK1933" s="13" t="s">
        <v>235</v>
      </c>
    </row>
    <row r="1934" ht="15.75" customHeight="1">
      <c r="A1934" s="13" t="s">
        <v>7671</v>
      </c>
      <c r="B1934" s="13" t="s">
        <v>7672</v>
      </c>
      <c r="C1934" s="13" t="s">
        <v>7673</v>
      </c>
      <c r="D1934" s="13" t="s">
        <v>7261</v>
      </c>
      <c r="E1934" s="13" t="s">
        <v>7332</v>
      </c>
      <c r="F1934" s="13" t="s">
        <v>7333</v>
      </c>
      <c r="G1934" s="14">
        <v>17567.0</v>
      </c>
      <c r="H1934" s="16" t="b">
        <f>G1934&lt;'Programas e Observações'!$C$11</f>
        <v>1</v>
      </c>
      <c r="I1934" s="14">
        <v>2242.0</v>
      </c>
      <c r="J1934" s="14">
        <v>1101.0</v>
      </c>
      <c r="K1934" s="14">
        <v>168.0</v>
      </c>
      <c r="L1934" s="14">
        <v>442.0</v>
      </c>
      <c r="M1934" s="14">
        <v>79.0</v>
      </c>
      <c r="N1934" s="14">
        <v>123.0</v>
      </c>
      <c r="O1934" s="14">
        <v>28.0</v>
      </c>
      <c r="P1934" s="14">
        <v>1.0</v>
      </c>
      <c r="Q1934" s="14"/>
      <c r="R1934" s="17">
        <f t="shared" si="1"/>
        <v>127.6256618</v>
      </c>
      <c r="S1934" s="17">
        <f t="shared" si="2"/>
        <v>62.67433256</v>
      </c>
      <c r="T1934" s="17">
        <f t="shared" si="3"/>
        <v>9.563385894</v>
      </c>
      <c r="U1934" s="17">
        <f t="shared" si="4"/>
        <v>25.16081289</v>
      </c>
      <c r="V1934" s="17">
        <f t="shared" si="5"/>
        <v>4.497068367</v>
      </c>
      <c r="W1934" s="17">
        <f t="shared" si="6"/>
        <v>7.001764672</v>
      </c>
      <c r="X1934" s="17">
        <f t="shared" si="7"/>
        <v>1.593897649</v>
      </c>
      <c r="Y1934" s="14">
        <f t="shared" si="8"/>
        <v>43574</v>
      </c>
      <c r="Z1934" s="14">
        <f t="shared" si="9"/>
        <v>20033</v>
      </c>
      <c r="AA1934" s="14">
        <f t="shared" si="10"/>
        <v>3466</v>
      </c>
      <c r="AB1934" s="14">
        <f t="shared" si="11"/>
        <v>9707</v>
      </c>
      <c r="AC1934" s="14">
        <f t="shared" si="12"/>
        <v>2063</v>
      </c>
      <c r="AD1934" s="14">
        <f t="shared" si="13"/>
        <v>4768</v>
      </c>
      <c r="AE1934" s="14">
        <f t="shared" si="14"/>
        <v>1498</v>
      </c>
      <c r="AF1934" s="14">
        <f t="shared" si="15"/>
        <v>20</v>
      </c>
      <c r="AG1934" s="17">
        <f t="shared" si="16"/>
        <v>60.07886609</v>
      </c>
      <c r="AH1934" s="20">
        <f>12*(J1934*'Programas e Observações'!$C$8+K1934*'Programas e Observações'!$C$9+L1934*('Programas e Observações'!$C$8+'Programas e Observações'!$C$9)+M1934*'Programas e Observações'!$C$10)</f>
        <v>658828.92</v>
      </c>
      <c r="AI1934" s="20">
        <f>12*(J1934*'Programas e Observações'!$D$8+K1934*'Programas e Observações'!$D$9+L1934*('Programas e Observações'!$D$8+'Programas e Observações'!$D$9)+M1934*'Programas e Observações'!$D$10)</f>
        <v>1228057.56</v>
      </c>
      <c r="AJ1934" s="13" t="s">
        <v>7674</v>
      </c>
      <c r="AK1934" s="13" t="s">
        <v>4224</v>
      </c>
    </row>
    <row r="1935" ht="15.75" customHeight="1">
      <c r="A1935" s="13" t="s">
        <v>7675</v>
      </c>
      <c r="B1935" s="13" t="s">
        <v>7676</v>
      </c>
      <c r="C1935" s="13" t="s">
        <v>7677</v>
      </c>
      <c r="D1935" s="13" t="s">
        <v>7261</v>
      </c>
      <c r="E1935" s="13" t="s">
        <v>7289</v>
      </c>
      <c r="F1935" s="13" t="s">
        <v>7290</v>
      </c>
      <c r="G1935" s="14">
        <v>4499.0</v>
      </c>
      <c r="H1935" s="16" t="b">
        <f>G1935&lt;'Programas e Observações'!$C$11</f>
        <v>1</v>
      </c>
      <c r="I1935" s="14">
        <v>86.0</v>
      </c>
      <c r="J1935" s="14">
        <v>24.0</v>
      </c>
      <c r="K1935" s="14">
        <v>7.0</v>
      </c>
      <c r="L1935" s="14">
        <v>9.0</v>
      </c>
      <c r="M1935" s="14">
        <v>0.0</v>
      </c>
      <c r="N1935" s="14">
        <v>13.0</v>
      </c>
      <c r="O1935" s="14">
        <v>7.0</v>
      </c>
      <c r="P1935" s="14">
        <v>0.0</v>
      </c>
      <c r="Q1935" s="14"/>
      <c r="R1935" s="17">
        <f t="shared" si="1"/>
        <v>19.11535897</v>
      </c>
      <c r="S1935" s="17">
        <f t="shared" si="2"/>
        <v>5.334518782</v>
      </c>
      <c r="T1935" s="17">
        <f t="shared" si="3"/>
        <v>1.555901311</v>
      </c>
      <c r="U1935" s="17">
        <f t="shared" si="4"/>
        <v>2.000444543</v>
      </c>
      <c r="V1935" s="17">
        <f t="shared" si="5"/>
        <v>0</v>
      </c>
      <c r="W1935" s="17">
        <f t="shared" si="6"/>
        <v>2.889531007</v>
      </c>
      <c r="X1935" s="17">
        <f t="shared" si="7"/>
        <v>1.555901311</v>
      </c>
      <c r="Y1935" s="14">
        <f t="shared" si="8"/>
        <v>20365</v>
      </c>
      <c r="Z1935" s="14">
        <f t="shared" si="9"/>
        <v>10116</v>
      </c>
      <c r="AA1935" s="14">
        <f t="shared" si="10"/>
        <v>1171</v>
      </c>
      <c r="AB1935" s="14">
        <f t="shared" si="11"/>
        <v>2878</v>
      </c>
      <c r="AC1935" s="14">
        <f t="shared" si="12"/>
        <v>408</v>
      </c>
      <c r="AD1935" s="14">
        <f t="shared" si="13"/>
        <v>3343</v>
      </c>
      <c r="AE1935" s="14">
        <f t="shared" si="14"/>
        <v>564</v>
      </c>
      <c r="AF1935" s="14">
        <f t="shared" si="15"/>
        <v>10</v>
      </c>
      <c r="AG1935" s="17">
        <f t="shared" si="16"/>
        <v>49.68915305</v>
      </c>
      <c r="AH1935" s="20">
        <f>12*(J1935*'Programas e Observações'!$C$8+K1935*'Programas e Observações'!$C$9+L1935*('Programas e Observações'!$C$8+'Programas e Observações'!$C$9)+M1935*'Programas e Observações'!$C$10)</f>
        <v>14704.2</v>
      </c>
      <c r="AI1935" s="20">
        <f>12*(J1935*'Programas e Observações'!$D$8+K1935*'Programas e Observações'!$D$9+L1935*('Programas e Observações'!$D$8+'Programas e Observações'!$D$9)+M1935*'Programas e Observações'!$D$10)</f>
        <v>26917.92</v>
      </c>
      <c r="AJ1935" s="13" t="s">
        <v>5030</v>
      </c>
      <c r="AK1935" s="13" t="s">
        <v>2932</v>
      </c>
    </row>
    <row r="1936" ht="15.75" customHeight="1">
      <c r="A1936" s="13" t="s">
        <v>7678</v>
      </c>
      <c r="B1936" s="13" t="s">
        <v>7679</v>
      </c>
      <c r="C1936" s="13" t="s">
        <v>7680</v>
      </c>
      <c r="D1936" s="13" t="s">
        <v>7261</v>
      </c>
      <c r="E1936" s="13" t="s">
        <v>7321</v>
      </c>
      <c r="F1936" s="13" t="s">
        <v>7322</v>
      </c>
      <c r="G1936" s="14">
        <v>28408.0</v>
      </c>
      <c r="H1936" s="16" t="b">
        <f>G1936&lt;'Programas e Observações'!$C$11</f>
        <v>0</v>
      </c>
      <c r="I1936" s="14">
        <v>1806.0</v>
      </c>
      <c r="J1936" s="14">
        <v>598.0</v>
      </c>
      <c r="K1936" s="14">
        <v>236.0</v>
      </c>
      <c r="L1936" s="14">
        <v>459.0</v>
      </c>
      <c r="M1936" s="14">
        <v>64.0</v>
      </c>
      <c r="N1936" s="14">
        <v>118.0</v>
      </c>
      <c r="O1936" s="14">
        <v>64.0</v>
      </c>
      <c r="P1936" s="14">
        <v>1.0</v>
      </c>
      <c r="Q1936" s="14"/>
      <c r="R1936" s="17">
        <f t="shared" si="1"/>
        <v>63.57364123</v>
      </c>
      <c r="S1936" s="17">
        <f t="shared" si="2"/>
        <v>21.05040834</v>
      </c>
      <c r="T1936" s="17">
        <f t="shared" si="3"/>
        <v>8.307519009</v>
      </c>
      <c r="U1936" s="17">
        <f t="shared" si="4"/>
        <v>16.15742044</v>
      </c>
      <c r="V1936" s="17">
        <f t="shared" si="5"/>
        <v>2.252886511</v>
      </c>
      <c r="W1936" s="17">
        <f t="shared" si="6"/>
        <v>4.153759504</v>
      </c>
      <c r="X1936" s="17">
        <f t="shared" si="7"/>
        <v>2.252886511</v>
      </c>
      <c r="Y1936" s="14">
        <f t="shared" si="8"/>
        <v>39265</v>
      </c>
      <c r="Z1936" s="14">
        <f t="shared" si="9"/>
        <v>11611</v>
      </c>
      <c r="AA1936" s="14">
        <f t="shared" si="10"/>
        <v>5932</v>
      </c>
      <c r="AB1936" s="14">
        <f t="shared" si="11"/>
        <v>8834</v>
      </c>
      <c r="AC1936" s="14">
        <f t="shared" si="12"/>
        <v>2122</v>
      </c>
      <c r="AD1936" s="14">
        <f t="shared" si="13"/>
        <v>8128</v>
      </c>
      <c r="AE1936" s="14">
        <f t="shared" si="14"/>
        <v>2609</v>
      </c>
      <c r="AF1936" s="14">
        <f t="shared" si="15"/>
        <v>45</v>
      </c>
      <c r="AG1936" s="17">
        <f t="shared" si="16"/>
        <v>32.60660154</v>
      </c>
      <c r="AH1936" s="20">
        <f>12*(J1936*'Programas e Observações'!$C$8+K1936*'Programas e Observações'!$C$9+L1936*('Programas e Observações'!$C$8+'Programas e Observações'!$C$9)+M1936*'Programas e Observações'!$C$10)</f>
        <v>597699.12</v>
      </c>
      <c r="AI1936" s="20">
        <f>12*(J1936*'Programas e Observações'!$D$8+K1936*'Programas e Observações'!$D$9+L1936*('Programas e Observações'!$D$8+'Programas e Observações'!$D$9)+M1936*'Programas e Observações'!$D$10)</f>
        <v>993764.52</v>
      </c>
      <c r="AJ1936" s="13" t="s">
        <v>7681</v>
      </c>
      <c r="AK1936" s="13" t="s">
        <v>5973</v>
      </c>
    </row>
    <row r="1937" ht="15.75" customHeight="1">
      <c r="A1937" s="13" t="s">
        <v>7682</v>
      </c>
      <c r="B1937" s="13" t="s">
        <v>7683</v>
      </c>
      <c r="C1937" s="13" t="s">
        <v>7684</v>
      </c>
      <c r="D1937" s="13" t="s">
        <v>7261</v>
      </c>
      <c r="E1937" s="13" t="s">
        <v>7332</v>
      </c>
      <c r="F1937" s="13" t="s">
        <v>7333</v>
      </c>
      <c r="G1937" s="14">
        <v>7748.0</v>
      </c>
      <c r="H1937" s="16" t="b">
        <f>G1937&lt;'Programas e Observações'!$C$11</f>
        <v>1</v>
      </c>
      <c r="I1937" s="14">
        <v>1015.0</v>
      </c>
      <c r="J1937" s="14">
        <v>376.0</v>
      </c>
      <c r="K1937" s="14">
        <v>108.0</v>
      </c>
      <c r="L1937" s="14">
        <v>220.0</v>
      </c>
      <c r="M1937" s="14">
        <v>48.0</v>
      </c>
      <c r="N1937" s="14">
        <v>85.0</v>
      </c>
      <c r="O1937" s="14">
        <v>12.0</v>
      </c>
      <c r="P1937" s="14">
        <v>0.0</v>
      </c>
      <c r="Q1937" s="14"/>
      <c r="R1937" s="17">
        <f t="shared" si="1"/>
        <v>131.0015488</v>
      </c>
      <c r="S1937" s="17">
        <f t="shared" si="2"/>
        <v>48.52865256</v>
      </c>
      <c r="T1937" s="17">
        <f t="shared" si="3"/>
        <v>13.93908105</v>
      </c>
      <c r="U1937" s="17">
        <f t="shared" si="4"/>
        <v>28.39442437</v>
      </c>
      <c r="V1937" s="17">
        <f t="shared" si="5"/>
        <v>6.195147135</v>
      </c>
      <c r="W1937" s="17">
        <f t="shared" si="6"/>
        <v>10.97057305</v>
      </c>
      <c r="X1937" s="17">
        <f t="shared" si="7"/>
        <v>1.548786784</v>
      </c>
      <c r="Y1937" s="14">
        <f t="shared" si="8"/>
        <v>43574</v>
      </c>
      <c r="Z1937" s="14">
        <f t="shared" si="9"/>
        <v>20033</v>
      </c>
      <c r="AA1937" s="14">
        <f t="shared" si="10"/>
        <v>3466</v>
      </c>
      <c r="AB1937" s="14">
        <f t="shared" si="11"/>
        <v>9707</v>
      </c>
      <c r="AC1937" s="14">
        <f t="shared" si="12"/>
        <v>2063</v>
      </c>
      <c r="AD1937" s="14">
        <f t="shared" si="13"/>
        <v>4768</v>
      </c>
      <c r="AE1937" s="14">
        <f t="shared" si="14"/>
        <v>1498</v>
      </c>
      <c r="AF1937" s="14">
        <f t="shared" si="15"/>
        <v>20</v>
      </c>
      <c r="AG1937" s="17">
        <f t="shared" si="16"/>
        <v>60.07886609</v>
      </c>
      <c r="AH1937" s="20">
        <f>12*(J1937*'Programas e Observações'!$C$8+K1937*'Programas e Observações'!$C$9+L1937*('Programas e Observações'!$C$8+'Programas e Observações'!$C$9)+M1937*'Programas e Observações'!$C$10)</f>
        <v>310758.24</v>
      </c>
      <c r="AI1937" s="20">
        <f>12*(J1937*'Programas e Observações'!$D$8+K1937*'Programas e Observações'!$D$9+L1937*('Programas e Observações'!$D$8+'Programas e Observações'!$D$9)+M1937*'Programas e Observações'!$D$10)</f>
        <v>532873.92</v>
      </c>
      <c r="AJ1937" s="13" t="s">
        <v>7685</v>
      </c>
      <c r="AK1937" s="13" t="s">
        <v>4589</v>
      </c>
    </row>
    <row r="1938" ht="15.75" customHeight="1">
      <c r="A1938" s="13" t="s">
        <v>7686</v>
      </c>
      <c r="B1938" s="13" t="s">
        <v>7687</v>
      </c>
      <c r="C1938" s="13" t="s">
        <v>7688</v>
      </c>
      <c r="D1938" s="13" t="s">
        <v>7261</v>
      </c>
      <c r="E1938" s="13" t="s">
        <v>7461</v>
      </c>
      <c r="F1938" s="13" t="s">
        <v>7462</v>
      </c>
      <c r="G1938" s="14">
        <v>14463.0</v>
      </c>
      <c r="H1938" s="16" t="b">
        <f>G1938&lt;'Programas e Observações'!$C$11</f>
        <v>1</v>
      </c>
      <c r="I1938" s="14">
        <v>748.0</v>
      </c>
      <c r="J1938" s="14">
        <v>510.0</v>
      </c>
      <c r="K1938" s="14">
        <v>13.0</v>
      </c>
      <c r="L1938" s="14">
        <v>58.0</v>
      </c>
      <c r="M1938" s="14">
        <v>1.0</v>
      </c>
      <c r="N1938" s="14">
        <v>84.0</v>
      </c>
      <c r="O1938" s="14">
        <v>7.0</v>
      </c>
      <c r="P1938" s="14">
        <v>1.0</v>
      </c>
      <c r="Q1938" s="14"/>
      <c r="R1938" s="17">
        <f t="shared" si="1"/>
        <v>51.71817742</v>
      </c>
      <c r="S1938" s="17">
        <f t="shared" si="2"/>
        <v>35.26239369</v>
      </c>
      <c r="T1938" s="17">
        <f t="shared" si="3"/>
        <v>0.8988453295</v>
      </c>
      <c r="U1938" s="17">
        <f t="shared" si="4"/>
        <v>4.010233008</v>
      </c>
      <c r="V1938" s="17">
        <f t="shared" si="5"/>
        <v>0.06914194842</v>
      </c>
      <c r="W1938" s="17">
        <f t="shared" si="6"/>
        <v>5.807923667</v>
      </c>
      <c r="X1938" s="17">
        <f t="shared" si="7"/>
        <v>0.4839936389</v>
      </c>
      <c r="Y1938" s="14">
        <f t="shared" si="8"/>
        <v>10494</v>
      </c>
      <c r="Z1938" s="14">
        <f t="shared" si="9"/>
        <v>4969</v>
      </c>
      <c r="AA1938" s="14">
        <f t="shared" si="10"/>
        <v>776</v>
      </c>
      <c r="AB1938" s="14">
        <f t="shared" si="11"/>
        <v>1764</v>
      </c>
      <c r="AC1938" s="14">
        <f t="shared" si="12"/>
        <v>320</v>
      </c>
      <c r="AD1938" s="14">
        <f t="shared" si="13"/>
        <v>1771</v>
      </c>
      <c r="AE1938" s="14">
        <f t="shared" si="14"/>
        <v>134</v>
      </c>
      <c r="AF1938" s="14">
        <f t="shared" si="15"/>
        <v>6</v>
      </c>
      <c r="AG1938" s="17">
        <f t="shared" si="16"/>
        <v>34.15081814</v>
      </c>
      <c r="AH1938" s="20">
        <f>12*(J1938*'Programas e Observações'!$C$8+K1938*'Programas e Observações'!$C$9+L1938*('Programas e Observações'!$C$8+'Programas e Observações'!$C$9)+M1938*'Programas e Observações'!$C$10)</f>
        <v>149499.48</v>
      </c>
      <c r="AI1938" s="20">
        <f>12*(J1938*'Programas e Observações'!$D$8+K1938*'Programas e Observações'!$D$9+L1938*('Programas e Observações'!$D$8+'Programas e Observações'!$D$9)+M1938*'Programas e Observações'!$D$10)</f>
        <v>355322.88</v>
      </c>
      <c r="AJ1938" s="13" t="s">
        <v>7689</v>
      </c>
      <c r="AK1938" s="13" t="s">
        <v>358</v>
      </c>
    </row>
    <row r="1939" ht="15.75" customHeight="1">
      <c r="A1939" s="13" t="s">
        <v>7690</v>
      </c>
      <c r="B1939" s="13" t="s">
        <v>7691</v>
      </c>
      <c r="C1939" s="13" t="s">
        <v>7692</v>
      </c>
      <c r="D1939" s="13" t="s">
        <v>7261</v>
      </c>
      <c r="E1939" s="13" t="s">
        <v>7279</v>
      </c>
      <c r="F1939" s="13" t="s">
        <v>7280</v>
      </c>
      <c r="G1939" s="14">
        <v>17598.0</v>
      </c>
      <c r="H1939" s="16" t="b">
        <f>G1939&lt;'Programas e Observações'!$C$11</f>
        <v>1</v>
      </c>
      <c r="I1939" s="14">
        <v>825.0</v>
      </c>
      <c r="J1939" s="14">
        <v>199.0</v>
      </c>
      <c r="K1939" s="14">
        <v>49.0</v>
      </c>
      <c r="L1939" s="14">
        <v>106.0</v>
      </c>
      <c r="M1939" s="14">
        <v>39.0</v>
      </c>
      <c r="N1939" s="14">
        <v>56.0</v>
      </c>
      <c r="O1939" s="14">
        <v>10.0</v>
      </c>
      <c r="P1939" s="14">
        <v>1.0</v>
      </c>
      <c r="Q1939" s="14"/>
      <c r="R1939" s="17">
        <f t="shared" si="1"/>
        <v>46.88032731</v>
      </c>
      <c r="S1939" s="17">
        <f t="shared" si="2"/>
        <v>11.30810319</v>
      </c>
      <c r="T1939" s="17">
        <f t="shared" si="3"/>
        <v>2.784407319</v>
      </c>
      <c r="U1939" s="17">
        <f t="shared" si="4"/>
        <v>6.023411751</v>
      </c>
      <c r="V1939" s="17">
        <f t="shared" si="5"/>
        <v>2.216160927</v>
      </c>
      <c r="W1939" s="17">
        <f t="shared" si="6"/>
        <v>3.182179793</v>
      </c>
      <c r="X1939" s="17">
        <f t="shared" si="7"/>
        <v>0.5682463916</v>
      </c>
      <c r="Y1939" s="14">
        <f t="shared" si="8"/>
        <v>10399</v>
      </c>
      <c r="Z1939" s="14">
        <f t="shared" si="9"/>
        <v>2909</v>
      </c>
      <c r="AA1939" s="14">
        <f t="shared" si="10"/>
        <v>1100</v>
      </c>
      <c r="AB1939" s="14">
        <f t="shared" si="11"/>
        <v>1768</v>
      </c>
      <c r="AC1939" s="14">
        <f t="shared" si="12"/>
        <v>390</v>
      </c>
      <c r="AD1939" s="14">
        <f t="shared" si="13"/>
        <v>2008</v>
      </c>
      <c r="AE1939" s="14">
        <f t="shared" si="14"/>
        <v>422</v>
      </c>
      <c r="AF1939" s="14">
        <f t="shared" si="15"/>
        <v>17</v>
      </c>
      <c r="AG1939" s="17">
        <f t="shared" si="16"/>
        <v>28.55942304</v>
      </c>
      <c r="AH1939" s="20">
        <f>12*(J1939*'Programas e Observações'!$C$8+K1939*'Programas e Observações'!$C$9+L1939*('Programas e Observações'!$C$8+'Programas e Observações'!$C$9)+M1939*'Programas e Observações'!$C$10)</f>
        <v>160093.92</v>
      </c>
      <c r="AI1939" s="20">
        <f>12*(J1939*'Programas e Observações'!$D$8+K1939*'Programas e Observações'!$D$9+L1939*('Programas e Observações'!$D$8+'Programas e Observações'!$D$9)+M1939*'Programas e Observações'!$D$10)</f>
        <v>273689.04</v>
      </c>
      <c r="AJ1939" s="13" t="s">
        <v>367</v>
      </c>
      <c r="AK1939" s="13" t="s">
        <v>7693</v>
      </c>
    </row>
    <row r="1940" ht="15.75" customHeight="1">
      <c r="A1940" s="13" t="s">
        <v>7694</v>
      </c>
      <c r="B1940" s="13" t="s">
        <v>7695</v>
      </c>
      <c r="C1940" s="13" t="s">
        <v>7696</v>
      </c>
      <c r="D1940" s="13" t="s">
        <v>7261</v>
      </c>
      <c r="E1940" s="13" t="s">
        <v>7461</v>
      </c>
      <c r="F1940" s="13" t="s">
        <v>7462</v>
      </c>
      <c r="G1940" s="14">
        <v>34266.0</v>
      </c>
      <c r="H1940" s="16" t="b">
        <f>G1940&lt;'Programas e Observações'!$C$11</f>
        <v>0</v>
      </c>
      <c r="I1940" s="14">
        <v>743.0</v>
      </c>
      <c r="J1940" s="14">
        <v>270.0</v>
      </c>
      <c r="K1940" s="14">
        <v>70.0</v>
      </c>
      <c r="L1940" s="14">
        <v>115.0</v>
      </c>
      <c r="M1940" s="14">
        <v>21.0</v>
      </c>
      <c r="N1940" s="14">
        <v>220.0</v>
      </c>
      <c r="O1940" s="14">
        <v>8.0</v>
      </c>
      <c r="P1940" s="14">
        <v>0.0</v>
      </c>
      <c r="Q1940" s="14"/>
      <c r="R1940" s="17">
        <f t="shared" si="1"/>
        <v>21.68330123</v>
      </c>
      <c r="S1940" s="17">
        <f t="shared" si="2"/>
        <v>7.87953073</v>
      </c>
      <c r="T1940" s="17">
        <f t="shared" si="3"/>
        <v>2.0428413</v>
      </c>
      <c r="U1940" s="17">
        <f t="shared" si="4"/>
        <v>3.356096422</v>
      </c>
      <c r="V1940" s="17">
        <f t="shared" si="5"/>
        <v>0.6128523901</v>
      </c>
      <c r="W1940" s="17">
        <f t="shared" si="6"/>
        <v>6.420358373</v>
      </c>
      <c r="X1940" s="17">
        <f t="shared" si="7"/>
        <v>0.2334675772</v>
      </c>
      <c r="Y1940" s="14">
        <f t="shared" si="8"/>
        <v>10494</v>
      </c>
      <c r="Z1940" s="14">
        <f t="shared" si="9"/>
        <v>4969</v>
      </c>
      <c r="AA1940" s="14">
        <f t="shared" si="10"/>
        <v>776</v>
      </c>
      <c r="AB1940" s="14">
        <f t="shared" si="11"/>
        <v>1764</v>
      </c>
      <c r="AC1940" s="14">
        <f t="shared" si="12"/>
        <v>320</v>
      </c>
      <c r="AD1940" s="14">
        <f t="shared" si="13"/>
        <v>1771</v>
      </c>
      <c r="AE1940" s="14">
        <f t="shared" si="14"/>
        <v>134</v>
      </c>
      <c r="AF1940" s="14">
        <f t="shared" si="15"/>
        <v>6</v>
      </c>
      <c r="AG1940" s="17">
        <f t="shared" si="16"/>
        <v>34.15081814</v>
      </c>
      <c r="AH1940" s="20">
        <f>12*(J1940*'Programas e Observações'!$C$8+K1940*'Programas e Observações'!$C$9+L1940*('Programas e Observações'!$C$8+'Programas e Observações'!$C$9)+M1940*'Programas e Observações'!$C$10)</f>
        <v>181772.88</v>
      </c>
      <c r="AI1940" s="20">
        <f>12*(J1940*'Programas e Observações'!$D$8+K1940*'Programas e Observações'!$D$9+L1940*('Programas e Observações'!$D$8+'Programas e Observações'!$D$9)+M1940*'Programas e Observações'!$D$10)</f>
        <v>324530.16</v>
      </c>
      <c r="AJ1940" s="13" t="s">
        <v>7697</v>
      </c>
      <c r="AK1940" s="13" t="s">
        <v>3406</v>
      </c>
    </row>
    <row r="1941" ht="15.75" customHeight="1">
      <c r="A1941" s="13" t="s">
        <v>7698</v>
      </c>
      <c r="B1941" s="13" t="s">
        <v>7699</v>
      </c>
      <c r="C1941" s="13" t="s">
        <v>7700</v>
      </c>
      <c r="D1941" s="13" t="s">
        <v>7261</v>
      </c>
      <c r="E1941" s="13" t="s">
        <v>7347</v>
      </c>
      <c r="F1941" s="13" t="s">
        <v>7348</v>
      </c>
      <c r="G1941" s="14">
        <v>13463.0</v>
      </c>
      <c r="H1941" s="16" t="b">
        <f>G1941&lt;'Programas e Observações'!$C$11</f>
        <v>1</v>
      </c>
      <c r="I1941" s="14">
        <v>0.0</v>
      </c>
      <c r="J1941" s="14">
        <v>0.0</v>
      </c>
      <c r="K1941" s="14">
        <v>0.0</v>
      </c>
      <c r="L1941" s="14">
        <v>0.0</v>
      </c>
      <c r="M1941" s="14">
        <v>0.0</v>
      </c>
      <c r="N1941" s="14">
        <v>46.0</v>
      </c>
      <c r="O1941" s="14">
        <v>6.0</v>
      </c>
      <c r="P1941" s="14">
        <v>0.0</v>
      </c>
      <c r="Q1941" s="14"/>
      <c r="R1941" s="17">
        <f t="shared" si="1"/>
        <v>0</v>
      </c>
      <c r="S1941" s="17">
        <f t="shared" si="2"/>
        <v>0</v>
      </c>
      <c r="T1941" s="17">
        <f t="shared" si="3"/>
        <v>0</v>
      </c>
      <c r="U1941" s="17">
        <f t="shared" si="4"/>
        <v>0</v>
      </c>
      <c r="V1941" s="17">
        <f t="shared" si="5"/>
        <v>0</v>
      </c>
      <c r="W1941" s="17">
        <f t="shared" si="6"/>
        <v>3.416771893</v>
      </c>
      <c r="X1941" s="17">
        <f t="shared" si="7"/>
        <v>0.4456658991</v>
      </c>
      <c r="Y1941" s="14">
        <f t="shared" si="8"/>
        <v>8075</v>
      </c>
      <c r="Z1941" s="14">
        <f t="shared" si="9"/>
        <v>3071</v>
      </c>
      <c r="AA1941" s="14">
        <f t="shared" si="10"/>
        <v>994</v>
      </c>
      <c r="AB1941" s="14">
        <f t="shared" si="11"/>
        <v>1362</v>
      </c>
      <c r="AC1941" s="14">
        <f t="shared" si="12"/>
        <v>381</v>
      </c>
      <c r="AD1941" s="14">
        <f t="shared" si="13"/>
        <v>2908</v>
      </c>
      <c r="AE1941" s="14">
        <f t="shared" si="14"/>
        <v>246</v>
      </c>
      <c r="AF1941" s="14">
        <f t="shared" si="15"/>
        <v>12</v>
      </c>
      <c r="AG1941" s="17">
        <f t="shared" si="16"/>
        <v>15.7281092</v>
      </c>
      <c r="AH1941" s="20">
        <f>12*(J1941*'Programas e Observações'!$C$8+K1941*'Programas e Observações'!$C$9+L1941*('Programas e Observações'!$C$8+'Programas e Observações'!$C$9)+M1941*'Programas e Observações'!$C$10)</f>
        <v>0</v>
      </c>
      <c r="AI1941" s="20">
        <f>12*(J1941*'Programas e Observações'!$D$8+K1941*'Programas e Observações'!$D$9+L1941*('Programas e Observações'!$D$8+'Programas e Observações'!$D$9)+M1941*'Programas e Observações'!$D$10)</f>
        <v>0</v>
      </c>
      <c r="AJ1941" s="13" t="s">
        <v>342</v>
      </c>
      <c r="AK1941" s="13" t="s">
        <v>343</v>
      </c>
    </row>
    <row r="1942" ht="15.75" customHeight="1">
      <c r="A1942" s="13" t="s">
        <v>7701</v>
      </c>
      <c r="B1942" s="13" t="s">
        <v>7702</v>
      </c>
      <c r="C1942" s="13" t="s">
        <v>7703</v>
      </c>
      <c r="D1942" s="13" t="s">
        <v>7261</v>
      </c>
      <c r="E1942" s="13" t="s">
        <v>7295</v>
      </c>
      <c r="F1942" s="13" t="s">
        <v>7296</v>
      </c>
      <c r="G1942" s="14">
        <v>4491.0</v>
      </c>
      <c r="H1942" s="16" t="b">
        <f>G1942&lt;'Programas e Observações'!$C$11</f>
        <v>1</v>
      </c>
      <c r="I1942" s="14">
        <v>255.0</v>
      </c>
      <c r="J1942" s="14">
        <v>55.0</v>
      </c>
      <c r="K1942" s="14">
        <v>21.0</v>
      </c>
      <c r="L1942" s="14">
        <v>30.0</v>
      </c>
      <c r="M1942" s="14">
        <v>14.0</v>
      </c>
      <c r="N1942" s="14">
        <v>28.0</v>
      </c>
      <c r="O1942" s="14">
        <v>11.0</v>
      </c>
      <c r="P1942" s="14">
        <v>0.0</v>
      </c>
      <c r="Q1942" s="14"/>
      <c r="R1942" s="17">
        <f t="shared" si="1"/>
        <v>56.78022712</v>
      </c>
      <c r="S1942" s="17">
        <f t="shared" si="2"/>
        <v>12.24671565</v>
      </c>
      <c r="T1942" s="17">
        <f t="shared" si="3"/>
        <v>4.676018704</v>
      </c>
      <c r="U1942" s="17">
        <f t="shared" si="4"/>
        <v>6.68002672</v>
      </c>
      <c r="V1942" s="17">
        <f t="shared" si="5"/>
        <v>3.117345803</v>
      </c>
      <c r="W1942" s="17">
        <f t="shared" si="6"/>
        <v>6.234691605</v>
      </c>
      <c r="X1942" s="17">
        <f t="shared" si="7"/>
        <v>2.449343131</v>
      </c>
      <c r="Y1942" s="14">
        <f t="shared" si="8"/>
        <v>25583</v>
      </c>
      <c r="Z1942" s="14">
        <f t="shared" si="9"/>
        <v>9023</v>
      </c>
      <c r="AA1942" s="14">
        <f t="shared" si="10"/>
        <v>2689</v>
      </c>
      <c r="AB1942" s="14">
        <f t="shared" si="11"/>
        <v>6004</v>
      </c>
      <c r="AC1942" s="14">
        <f t="shared" si="12"/>
        <v>1104</v>
      </c>
      <c r="AD1942" s="14">
        <f t="shared" si="13"/>
        <v>3271</v>
      </c>
      <c r="AE1942" s="14">
        <f t="shared" si="14"/>
        <v>572</v>
      </c>
      <c r="AF1942" s="14">
        <f t="shared" si="15"/>
        <v>15</v>
      </c>
      <c r="AG1942" s="17">
        <f t="shared" si="16"/>
        <v>50.10831371</v>
      </c>
      <c r="AH1942" s="20">
        <f>12*(J1942*'Programas e Observações'!$C$8+K1942*'Programas e Observações'!$C$9+L1942*('Programas e Observações'!$C$8+'Programas e Observações'!$C$9)+M1942*'Programas e Observações'!$C$10)</f>
        <v>50242.32</v>
      </c>
      <c r="AI1942" s="20">
        <f>12*(J1942*'Programas e Observações'!$D$8+K1942*'Programas e Observações'!$D$9+L1942*('Programas e Observações'!$D$8+'Programas e Observações'!$D$9)+M1942*'Programas e Observações'!$D$10)</f>
        <v>82113.24</v>
      </c>
      <c r="AJ1942" s="13" t="s">
        <v>3428</v>
      </c>
      <c r="AK1942" s="13" t="s">
        <v>4044</v>
      </c>
    </row>
    <row r="1943" ht="15.75" customHeight="1">
      <c r="A1943" s="13" t="s">
        <v>7704</v>
      </c>
      <c r="B1943" s="13" t="s">
        <v>7705</v>
      </c>
      <c r="C1943" s="13" t="s">
        <v>7706</v>
      </c>
      <c r="D1943" s="13" t="s">
        <v>7261</v>
      </c>
      <c r="E1943" s="13" t="s">
        <v>7272</v>
      </c>
      <c r="F1943" s="13" t="s">
        <v>7273</v>
      </c>
      <c r="G1943" s="14">
        <v>20346.0</v>
      </c>
      <c r="H1943" s="16" t="b">
        <f>G1943&lt;'Programas e Observações'!$C$11</f>
        <v>0</v>
      </c>
      <c r="I1943" s="14">
        <v>468.0</v>
      </c>
      <c r="J1943" s="14">
        <v>120.0</v>
      </c>
      <c r="K1943" s="14">
        <v>16.0</v>
      </c>
      <c r="L1943" s="14">
        <v>41.0</v>
      </c>
      <c r="M1943" s="14">
        <v>5.0</v>
      </c>
      <c r="N1943" s="14">
        <v>97.0</v>
      </c>
      <c r="O1943" s="14">
        <v>24.0</v>
      </c>
      <c r="P1943" s="14">
        <v>2.0</v>
      </c>
      <c r="Q1943" s="14"/>
      <c r="R1943" s="17">
        <f t="shared" si="1"/>
        <v>23.00206429</v>
      </c>
      <c r="S1943" s="17">
        <f t="shared" si="2"/>
        <v>5.897965202</v>
      </c>
      <c r="T1943" s="17">
        <f t="shared" si="3"/>
        <v>0.7863953603</v>
      </c>
      <c r="U1943" s="17">
        <f t="shared" si="4"/>
        <v>2.015138111</v>
      </c>
      <c r="V1943" s="17">
        <f t="shared" si="5"/>
        <v>0.2457485501</v>
      </c>
      <c r="W1943" s="17">
        <f t="shared" si="6"/>
        <v>4.767521872</v>
      </c>
      <c r="X1943" s="17">
        <f t="shared" si="7"/>
        <v>1.17959304</v>
      </c>
      <c r="Y1943" s="14">
        <f t="shared" si="8"/>
        <v>12600</v>
      </c>
      <c r="Z1943" s="14">
        <f t="shared" si="9"/>
        <v>3252</v>
      </c>
      <c r="AA1943" s="14">
        <f t="shared" si="10"/>
        <v>1809</v>
      </c>
      <c r="AB1943" s="14">
        <f t="shared" si="11"/>
        <v>2870</v>
      </c>
      <c r="AC1943" s="14">
        <f t="shared" si="12"/>
        <v>503</v>
      </c>
      <c r="AD1943" s="14">
        <f t="shared" si="13"/>
        <v>2525</v>
      </c>
      <c r="AE1943" s="14">
        <f t="shared" si="14"/>
        <v>529</v>
      </c>
      <c r="AF1943" s="14">
        <f t="shared" si="15"/>
        <v>18</v>
      </c>
      <c r="AG1943" s="17">
        <f t="shared" si="16"/>
        <v>24.27806477</v>
      </c>
      <c r="AH1943" s="20">
        <f>12*(J1943*'Programas e Observações'!$C$8+K1943*'Programas e Observações'!$C$9+L1943*('Programas e Observações'!$C$8+'Programas e Observações'!$C$9)+M1943*'Programas e Observações'!$C$10)</f>
        <v>63646.8</v>
      </c>
      <c r="AI1943" s="20">
        <f>12*(J1943*'Programas e Observações'!$D$8+K1943*'Programas e Observações'!$D$9+L1943*('Programas e Observações'!$D$8+'Programas e Observações'!$D$9)+M1943*'Programas e Observações'!$D$10)</f>
        <v>122851.44</v>
      </c>
      <c r="AJ1943" s="13" t="s">
        <v>1154</v>
      </c>
      <c r="AK1943" s="13" t="s">
        <v>401</v>
      </c>
    </row>
    <row r="1944" ht="15.75" customHeight="1">
      <c r="A1944" s="13" t="s">
        <v>7707</v>
      </c>
      <c r="B1944" s="13" t="s">
        <v>7708</v>
      </c>
      <c r="C1944" s="13" t="s">
        <v>7709</v>
      </c>
      <c r="D1944" s="13" t="s">
        <v>7261</v>
      </c>
      <c r="E1944" s="13" t="s">
        <v>7347</v>
      </c>
      <c r="F1944" s="13" t="s">
        <v>7348</v>
      </c>
      <c r="G1944" s="14">
        <v>14549.0</v>
      </c>
      <c r="H1944" s="16" t="b">
        <f>G1944&lt;'Programas e Observações'!$C$11</f>
        <v>1</v>
      </c>
      <c r="I1944" s="14">
        <v>0.0</v>
      </c>
      <c r="J1944" s="14">
        <v>0.0</v>
      </c>
      <c r="K1944" s="14">
        <v>0.0</v>
      </c>
      <c r="L1944" s="14">
        <v>0.0</v>
      </c>
      <c r="M1944" s="14">
        <v>0.0</v>
      </c>
      <c r="N1944" s="14">
        <v>85.0</v>
      </c>
      <c r="O1944" s="14">
        <v>5.0</v>
      </c>
      <c r="P1944" s="14">
        <v>0.0</v>
      </c>
      <c r="Q1944" s="14"/>
      <c r="R1944" s="17">
        <f t="shared" si="1"/>
        <v>0</v>
      </c>
      <c r="S1944" s="17">
        <f t="shared" si="2"/>
        <v>0</v>
      </c>
      <c r="T1944" s="17">
        <f t="shared" si="3"/>
        <v>0</v>
      </c>
      <c r="U1944" s="17">
        <f t="shared" si="4"/>
        <v>0</v>
      </c>
      <c r="V1944" s="17">
        <f t="shared" si="5"/>
        <v>0</v>
      </c>
      <c r="W1944" s="17">
        <f t="shared" si="6"/>
        <v>5.842325933</v>
      </c>
      <c r="X1944" s="17">
        <f t="shared" si="7"/>
        <v>0.3436662314</v>
      </c>
      <c r="Y1944" s="14">
        <f t="shared" si="8"/>
        <v>8075</v>
      </c>
      <c r="Z1944" s="14">
        <f t="shared" si="9"/>
        <v>3071</v>
      </c>
      <c r="AA1944" s="14">
        <f t="shared" si="10"/>
        <v>994</v>
      </c>
      <c r="AB1944" s="14">
        <f t="shared" si="11"/>
        <v>1362</v>
      </c>
      <c r="AC1944" s="14">
        <f t="shared" si="12"/>
        <v>381</v>
      </c>
      <c r="AD1944" s="14">
        <f t="shared" si="13"/>
        <v>2908</v>
      </c>
      <c r="AE1944" s="14">
        <f t="shared" si="14"/>
        <v>246</v>
      </c>
      <c r="AF1944" s="14">
        <f t="shared" si="15"/>
        <v>12</v>
      </c>
      <c r="AG1944" s="17">
        <f t="shared" si="16"/>
        <v>15.7281092</v>
      </c>
      <c r="AH1944" s="20">
        <f>12*(J1944*'Programas e Observações'!$C$8+K1944*'Programas e Observações'!$C$9+L1944*('Programas e Observações'!$C$8+'Programas e Observações'!$C$9)+M1944*'Programas e Observações'!$C$10)</f>
        <v>0</v>
      </c>
      <c r="AI1944" s="20">
        <f>12*(J1944*'Programas e Observações'!$D$8+K1944*'Programas e Observações'!$D$9+L1944*('Programas e Observações'!$D$8+'Programas e Observações'!$D$9)+M1944*'Programas e Observações'!$D$10)</f>
        <v>0</v>
      </c>
      <c r="AJ1944" s="13" t="s">
        <v>342</v>
      </c>
      <c r="AK1944" s="13" t="s">
        <v>343</v>
      </c>
    </row>
    <row r="1945" ht="15.75" customHeight="1">
      <c r="A1945" s="13" t="s">
        <v>7710</v>
      </c>
      <c r="B1945" s="13" t="s">
        <v>7711</v>
      </c>
      <c r="C1945" s="13" t="s">
        <v>7510</v>
      </c>
      <c r="D1945" s="13" t="s">
        <v>7261</v>
      </c>
      <c r="E1945" s="13" t="s">
        <v>7509</v>
      </c>
      <c r="F1945" s="13" t="s">
        <v>7510</v>
      </c>
      <c r="G1945" s="14">
        <v>63326.0</v>
      </c>
      <c r="H1945" s="16" t="b">
        <f>G1945&lt;'Programas e Observações'!$C$11</f>
        <v>0</v>
      </c>
      <c r="I1945" s="14">
        <v>3377.0</v>
      </c>
      <c r="J1945" s="14">
        <v>1023.0</v>
      </c>
      <c r="K1945" s="14">
        <v>282.0</v>
      </c>
      <c r="L1945" s="14">
        <v>775.0</v>
      </c>
      <c r="M1945" s="14">
        <v>141.0</v>
      </c>
      <c r="N1945" s="14">
        <v>832.0</v>
      </c>
      <c r="O1945" s="14">
        <v>80.0</v>
      </c>
      <c r="P1945" s="14">
        <v>2.0</v>
      </c>
      <c r="Q1945" s="14">
        <v>91.0</v>
      </c>
      <c r="R1945" s="17">
        <f t="shared" si="1"/>
        <v>53.32722736</v>
      </c>
      <c r="S1945" s="17">
        <f t="shared" si="2"/>
        <v>16.1545021</v>
      </c>
      <c r="T1945" s="17">
        <f t="shared" si="3"/>
        <v>4.453147207</v>
      </c>
      <c r="U1945" s="17">
        <f t="shared" si="4"/>
        <v>12.23825917</v>
      </c>
      <c r="V1945" s="17">
        <f t="shared" si="5"/>
        <v>2.226573603</v>
      </c>
      <c r="W1945" s="17">
        <f t="shared" si="6"/>
        <v>13.13836339</v>
      </c>
      <c r="X1945" s="17">
        <f t="shared" si="7"/>
        <v>1.263304172</v>
      </c>
      <c r="Y1945" s="14">
        <f t="shared" si="8"/>
        <v>9251</v>
      </c>
      <c r="Z1945" s="14">
        <f t="shared" si="9"/>
        <v>3261</v>
      </c>
      <c r="AA1945" s="14">
        <f t="shared" si="10"/>
        <v>712</v>
      </c>
      <c r="AB1945" s="14">
        <f t="shared" si="11"/>
        <v>1994</v>
      </c>
      <c r="AC1945" s="14">
        <f t="shared" si="12"/>
        <v>350</v>
      </c>
      <c r="AD1945" s="14">
        <f t="shared" si="13"/>
        <v>2351</v>
      </c>
      <c r="AE1945" s="14">
        <f t="shared" si="14"/>
        <v>316</v>
      </c>
      <c r="AF1945" s="14">
        <f t="shared" si="15"/>
        <v>9</v>
      </c>
      <c r="AG1945" s="17">
        <f t="shared" si="16"/>
        <v>36.89935343</v>
      </c>
      <c r="AH1945" s="20">
        <f>12*(J1945*'Programas e Observações'!$C$8+K1945*'Programas e Observações'!$C$9+L1945*('Programas e Observações'!$C$8+'Programas e Observações'!$C$9)+M1945*'Programas e Observações'!$C$10)</f>
        <v>969865.08</v>
      </c>
      <c r="AI1945" s="20">
        <f>12*(J1945*'Programas e Observações'!$D$8+K1945*'Programas e Observações'!$D$9+L1945*('Programas e Observações'!$D$8+'Programas e Observações'!$D$9)+M1945*'Programas e Observações'!$D$10)</f>
        <v>1641342.48</v>
      </c>
      <c r="AJ1945" s="13" t="s">
        <v>7712</v>
      </c>
      <c r="AK1945" s="13" t="s">
        <v>7713</v>
      </c>
    </row>
    <row r="1946" ht="15.75" customHeight="1">
      <c r="A1946" s="13" t="s">
        <v>7714</v>
      </c>
      <c r="B1946" s="13" t="s">
        <v>7715</v>
      </c>
      <c r="C1946" s="13" t="s">
        <v>7716</v>
      </c>
      <c r="D1946" s="13" t="s">
        <v>7261</v>
      </c>
      <c r="E1946" s="13" t="s">
        <v>7556</v>
      </c>
      <c r="F1946" s="13" t="s">
        <v>7557</v>
      </c>
      <c r="G1946" s="14">
        <v>36127.0</v>
      </c>
      <c r="H1946" s="16" t="b">
        <f>G1946&lt;'Programas e Observações'!$C$11</f>
        <v>0</v>
      </c>
      <c r="I1946" s="14">
        <v>675.0</v>
      </c>
      <c r="J1946" s="14">
        <v>360.0</v>
      </c>
      <c r="K1946" s="14">
        <v>69.0</v>
      </c>
      <c r="L1946" s="14">
        <v>132.0</v>
      </c>
      <c r="M1946" s="14">
        <v>11.0</v>
      </c>
      <c r="N1946" s="14">
        <v>127.0</v>
      </c>
      <c r="O1946" s="14">
        <v>31.0</v>
      </c>
      <c r="P1946" s="14">
        <v>2.0</v>
      </c>
      <c r="Q1946" s="14"/>
      <c r="R1946" s="17">
        <f t="shared" si="1"/>
        <v>18.68408669</v>
      </c>
      <c r="S1946" s="17">
        <f t="shared" si="2"/>
        <v>9.964846237</v>
      </c>
      <c r="T1946" s="17">
        <f t="shared" si="3"/>
        <v>1.909928862</v>
      </c>
      <c r="U1946" s="17">
        <f t="shared" si="4"/>
        <v>3.653776954</v>
      </c>
      <c r="V1946" s="17">
        <f t="shared" si="5"/>
        <v>0.3044814128</v>
      </c>
      <c r="W1946" s="17">
        <f t="shared" si="6"/>
        <v>3.515376311</v>
      </c>
      <c r="X1946" s="17">
        <f t="shared" si="7"/>
        <v>0.8580839815</v>
      </c>
      <c r="Y1946" s="14">
        <f t="shared" si="8"/>
        <v>16427</v>
      </c>
      <c r="Z1946" s="14">
        <f t="shared" si="9"/>
        <v>6106</v>
      </c>
      <c r="AA1946" s="14">
        <f t="shared" si="10"/>
        <v>1591</v>
      </c>
      <c r="AB1946" s="14">
        <f t="shared" si="11"/>
        <v>3952</v>
      </c>
      <c r="AC1946" s="14">
        <f t="shared" si="12"/>
        <v>598</v>
      </c>
      <c r="AD1946" s="14">
        <f t="shared" si="13"/>
        <v>2429</v>
      </c>
      <c r="AE1946" s="14">
        <f t="shared" si="14"/>
        <v>607</v>
      </c>
      <c r="AF1946" s="14">
        <f t="shared" si="15"/>
        <v>30</v>
      </c>
      <c r="AG1946" s="17">
        <f t="shared" si="16"/>
        <v>27.81436994</v>
      </c>
      <c r="AH1946" s="20">
        <f>12*(J1946*'Programas e Observações'!$C$8+K1946*'Programas e Observações'!$C$9+L1946*('Programas e Observações'!$C$8+'Programas e Observações'!$C$9)+M1946*'Programas e Observações'!$C$10)</f>
        <v>205900.68</v>
      </c>
      <c r="AI1946" s="20">
        <f>12*(J1946*'Programas e Observações'!$D$8+K1946*'Programas e Observações'!$D$9+L1946*('Programas e Observações'!$D$8+'Programas e Observações'!$D$9)+M1946*'Programas e Observações'!$D$10)</f>
        <v>387342.24</v>
      </c>
      <c r="AJ1946" s="13" t="s">
        <v>7717</v>
      </c>
      <c r="AK1946" s="13" t="s">
        <v>500</v>
      </c>
    </row>
    <row r="1947" ht="15.75" customHeight="1">
      <c r="A1947" s="13" t="s">
        <v>7718</v>
      </c>
      <c r="B1947" s="13" t="s">
        <v>7719</v>
      </c>
      <c r="C1947" s="13" t="s">
        <v>7720</v>
      </c>
      <c r="D1947" s="13" t="s">
        <v>7261</v>
      </c>
      <c r="E1947" s="13" t="s">
        <v>7295</v>
      </c>
      <c r="F1947" s="13" t="s">
        <v>7296</v>
      </c>
      <c r="G1947" s="14">
        <v>11054.0</v>
      </c>
      <c r="H1947" s="16" t="b">
        <f>G1947&lt;'Programas e Observações'!$C$11</f>
        <v>1</v>
      </c>
      <c r="I1947" s="14">
        <v>272.0</v>
      </c>
      <c r="J1947" s="14">
        <v>131.0</v>
      </c>
      <c r="K1947" s="14">
        <v>16.0</v>
      </c>
      <c r="L1947" s="14">
        <v>35.0</v>
      </c>
      <c r="M1947" s="14">
        <v>13.0</v>
      </c>
      <c r="N1947" s="14">
        <v>31.0</v>
      </c>
      <c r="O1947" s="14">
        <v>9.0</v>
      </c>
      <c r="P1947" s="14">
        <v>1.0</v>
      </c>
      <c r="Q1947" s="14"/>
      <c r="R1947" s="17">
        <f t="shared" si="1"/>
        <v>24.60647729</v>
      </c>
      <c r="S1947" s="17">
        <f t="shared" si="2"/>
        <v>11.8509137</v>
      </c>
      <c r="T1947" s="17">
        <f t="shared" si="3"/>
        <v>1.447439841</v>
      </c>
      <c r="U1947" s="17">
        <f t="shared" si="4"/>
        <v>3.166274652</v>
      </c>
      <c r="V1947" s="17">
        <f t="shared" si="5"/>
        <v>1.176044871</v>
      </c>
      <c r="W1947" s="17">
        <f t="shared" si="6"/>
        <v>2.804414692</v>
      </c>
      <c r="X1947" s="17">
        <f t="shared" si="7"/>
        <v>0.8141849104</v>
      </c>
      <c r="Y1947" s="14">
        <f t="shared" si="8"/>
        <v>25583</v>
      </c>
      <c r="Z1947" s="14">
        <f t="shared" si="9"/>
        <v>9023</v>
      </c>
      <c r="AA1947" s="14">
        <f t="shared" si="10"/>
        <v>2689</v>
      </c>
      <c r="AB1947" s="14">
        <f t="shared" si="11"/>
        <v>6004</v>
      </c>
      <c r="AC1947" s="14">
        <f t="shared" si="12"/>
        <v>1104</v>
      </c>
      <c r="AD1947" s="14">
        <f t="shared" si="13"/>
        <v>3271</v>
      </c>
      <c r="AE1947" s="14">
        <f t="shared" si="14"/>
        <v>572</v>
      </c>
      <c r="AF1947" s="14">
        <f t="shared" si="15"/>
        <v>15</v>
      </c>
      <c r="AG1947" s="17">
        <f t="shared" si="16"/>
        <v>50.10831371</v>
      </c>
      <c r="AH1947" s="20">
        <f>12*(J1947*'Programas e Observações'!$C$8+K1947*'Programas e Observações'!$C$9+L1947*('Programas e Observações'!$C$8+'Programas e Observações'!$C$9)+M1947*'Programas e Observações'!$C$10)</f>
        <v>65801.64</v>
      </c>
      <c r="AI1947" s="20">
        <f>12*(J1947*'Programas e Observações'!$D$8+K1947*'Programas e Observações'!$D$9+L1947*('Programas e Observações'!$D$8+'Programas e Observações'!$D$9)+M1947*'Programas e Observações'!$D$10)</f>
        <v>126789.12</v>
      </c>
      <c r="AJ1947" s="13" t="s">
        <v>3188</v>
      </c>
      <c r="AK1947" s="13" t="s">
        <v>2248</v>
      </c>
    </row>
    <row r="1948" ht="15.75" customHeight="1">
      <c r="A1948" s="13" t="s">
        <v>7721</v>
      </c>
      <c r="B1948" s="13" t="s">
        <v>7722</v>
      </c>
      <c r="C1948" s="13" t="s">
        <v>7723</v>
      </c>
      <c r="D1948" s="13" t="s">
        <v>7261</v>
      </c>
      <c r="E1948" s="13" t="s">
        <v>7548</v>
      </c>
      <c r="F1948" s="13" t="s">
        <v>7547</v>
      </c>
      <c r="G1948" s="14">
        <v>75296.0</v>
      </c>
      <c r="H1948" s="16" t="b">
        <f>G1948&lt;'Programas e Observações'!$C$11</f>
        <v>0</v>
      </c>
      <c r="I1948" s="14">
        <v>2552.0</v>
      </c>
      <c r="J1948" s="14">
        <v>482.0</v>
      </c>
      <c r="K1948" s="14">
        <v>404.0</v>
      </c>
      <c r="L1948" s="14">
        <v>513.0</v>
      </c>
      <c r="M1948" s="14">
        <v>143.0</v>
      </c>
      <c r="N1948" s="14">
        <v>291.0</v>
      </c>
      <c r="O1948" s="14">
        <v>80.0</v>
      </c>
      <c r="P1948" s="14">
        <v>2.0</v>
      </c>
      <c r="Q1948" s="14">
        <v>160.0</v>
      </c>
      <c r="R1948" s="17">
        <f t="shared" si="1"/>
        <v>33.89290268</v>
      </c>
      <c r="S1948" s="17">
        <f t="shared" si="2"/>
        <v>6.401402465</v>
      </c>
      <c r="T1948" s="17">
        <f t="shared" si="3"/>
        <v>5.365490863</v>
      </c>
      <c r="U1948" s="17">
        <f t="shared" si="4"/>
        <v>6.813110922</v>
      </c>
      <c r="V1948" s="17">
        <f t="shared" si="5"/>
        <v>1.899171271</v>
      </c>
      <c r="W1948" s="17">
        <f t="shared" si="6"/>
        <v>3.864747131</v>
      </c>
      <c r="X1948" s="17">
        <f t="shared" si="7"/>
        <v>1.062473438</v>
      </c>
      <c r="Y1948" s="14">
        <f t="shared" si="8"/>
        <v>15740</v>
      </c>
      <c r="Z1948" s="14">
        <f t="shared" si="9"/>
        <v>4245</v>
      </c>
      <c r="AA1948" s="14">
        <f t="shared" si="10"/>
        <v>1959</v>
      </c>
      <c r="AB1948" s="14">
        <f t="shared" si="11"/>
        <v>3975</v>
      </c>
      <c r="AC1948" s="14">
        <f t="shared" si="12"/>
        <v>785</v>
      </c>
      <c r="AD1948" s="14">
        <f t="shared" si="13"/>
        <v>2696</v>
      </c>
      <c r="AE1948" s="14">
        <f t="shared" si="14"/>
        <v>713</v>
      </c>
      <c r="AF1948" s="14">
        <f t="shared" si="15"/>
        <v>20</v>
      </c>
      <c r="AG1948" s="17">
        <f t="shared" si="16"/>
        <v>25.37293704</v>
      </c>
      <c r="AH1948" s="20">
        <f>12*(J1948*'Programas e Observações'!$C$8+K1948*'Programas e Observações'!$C$9+L1948*('Programas e Observações'!$C$8+'Programas e Observações'!$C$9)+M1948*'Programas e Observações'!$C$10)</f>
        <v>740127.84</v>
      </c>
      <c r="AI1948" s="20">
        <f>12*(J1948*'Programas e Observações'!$D$8+K1948*'Programas e Observações'!$D$9+L1948*('Programas e Observações'!$D$8+'Programas e Observações'!$D$9)+M1948*'Programas e Observações'!$D$10)</f>
        <v>1119818.88</v>
      </c>
      <c r="AJ1948" s="13" t="s">
        <v>7724</v>
      </c>
      <c r="AK1948" s="13" t="s">
        <v>3926</v>
      </c>
    </row>
    <row r="1949" ht="15.75" customHeight="1">
      <c r="A1949" s="13" t="s">
        <v>7725</v>
      </c>
      <c r="B1949" s="13" t="s">
        <v>7726</v>
      </c>
      <c r="C1949" s="13" t="s">
        <v>7727</v>
      </c>
      <c r="D1949" s="13" t="s">
        <v>7261</v>
      </c>
      <c r="E1949" s="13" t="s">
        <v>7289</v>
      </c>
      <c r="F1949" s="13" t="s">
        <v>7290</v>
      </c>
      <c r="G1949" s="14">
        <v>12329.0</v>
      </c>
      <c r="H1949" s="16" t="b">
        <f>G1949&lt;'Programas e Observações'!$C$11</f>
        <v>1</v>
      </c>
      <c r="I1949" s="14">
        <v>666.0</v>
      </c>
      <c r="J1949" s="14">
        <v>386.0</v>
      </c>
      <c r="K1949" s="14">
        <v>56.0</v>
      </c>
      <c r="L1949" s="14">
        <v>100.0</v>
      </c>
      <c r="M1949" s="14">
        <v>3.0</v>
      </c>
      <c r="N1949" s="14">
        <v>151.0</v>
      </c>
      <c r="O1949" s="14">
        <v>25.0</v>
      </c>
      <c r="P1949" s="14">
        <v>1.0</v>
      </c>
      <c r="Q1949" s="14"/>
      <c r="R1949" s="17">
        <f t="shared" si="1"/>
        <v>54.01897964</v>
      </c>
      <c r="S1949" s="17">
        <f t="shared" si="2"/>
        <v>31.30829751</v>
      </c>
      <c r="T1949" s="17">
        <f t="shared" si="3"/>
        <v>4.542136426</v>
      </c>
      <c r="U1949" s="17">
        <f t="shared" si="4"/>
        <v>8.110957904</v>
      </c>
      <c r="V1949" s="17">
        <f t="shared" si="5"/>
        <v>0.2433287371</v>
      </c>
      <c r="W1949" s="17">
        <f t="shared" si="6"/>
        <v>12.24754644</v>
      </c>
      <c r="X1949" s="17">
        <f t="shared" si="7"/>
        <v>2.027739476</v>
      </c>
      <c r="Y1949" s="14">
        <f t="shared" si="8"/>
        <v>20365</v>
      </c>
      <c r="Z1949" s="14">
        <f t="shared" si="9"/>
        <v>10116</v>
      </c>
      <c r="AA1949" s="14">
        <f t="shared" si="10"/>
        <v>1171</v>
      </c>
      <c r="AB1949" s="14">
        <f t="shared" si="11"/>
        <v>2878</v>
      </c>
      <c r="AC1949" s="14">
        <f t="shared" si="12"/>
        <v>408</v>
      </c>
      <c r="AD1949" s="14">
        <f t="shared" si="13"/>
        <v>3343</v>
      </c>
      <c r="AE1949" s="14">
        <f t="shared" si="14"/>
        <v>564</v>
      </c>
      <c r="AF1949" s="14">
        <f t="shared" si="15"/>
        <v>10</v>
      </c>
      <c r="AG1949" s="17">
        <f t="shared" si="16"/>
        <v>49.68915305</v>
      </c>
      <c r="AH1949" s="20">
        <f>12*(J1949*'Programas e Observações'!$C$8+K1949*'Programas e Observações'!$C$9+L1949*('Programas e Observações'!$C$8+'Programas e Observações'!$C$9)+M1949*'Programas e Observações'!$C$10)</f>
        <v>177567.84</v>
      </c>
      <c r="AI1949" s="20">
        <f>12*(J1949*'Programas e Observações'!$D$8+K1949*'Programas e Observações'!$D$9+L1949*('Programas e Observações'!$D$8+'Programas e Observações'!$D$9)+M1949*'Programas e Observações'!$D$10)</f>
        <v>355765.32</v>
      </c>
      <c r="AJ1949" s="13" t="s">
        <v>5174</v>
      </c>
      <c r="AK1949" s="13" t="s">
        <v>5048</v>
      </c>
    </row>
    <row r="1950" ht="15.75" customHeight="1">
      <c r="A1950" s="13" t="s">
        <v>7728</v>
      </c>
      <c r="B1950" s="13" t="s">
        <v>7729</v>
      </c>
      <c r="C1950" s="13" t="s">
        <v>7730</v>
      </c>
      <c r="D1950" s="13" t="s">
        <v>7261</v>
      </c>
      <c r="E1950" s="13" t="s">
        <v>7315</v>
      </c>
      <c r="F1950" s="13" t="s">
        <v>7316</v>
      </c>
      <c r="G1950" s="14">
        <v>4608.0</v>
      </c>
      <c r="H1950" s="16" t="b">
        <f>G1950&lt;'Programas e Observações'!$C$11</f>
        <v>1</v>
      </c>
      <c r="I1950" s="14">
        <v>0.0</v>
      </c>
      <c r="J1950" s="14">
        <v>0.0</v>
      </c>
      <c r="K1950" s="14">
        <v>0.0</v>
      </c>
      <c r="L1950" s="14">
        <v>0.0</v>
      </c>
      <c r="M1950" s="14">
        <v>0.0</v>
      </c>
      <c r="N1950" s="14">
        <v>53.0</v>
      </c>
      <c r="O1950" s="14">
        <v>5.0</v>
      </c>
      <c r="P1950" s="14">
        <v>0.0</v>
      </c>
      <c r="Q1950" s="14"/>
      <c r="R1950" s="17">
        <f t="shared" si="1"/>
        <v>0</v>
      </c>
      <c r="S1950" s="17">
        <f t="shared" si="2"/>
        <v>0</v>
      </c>
      <c r="T1950" s="17">
        <f t="shared" si="3"/>
        <v>0</v>
      </c>
      <c r="U1950" s="17">
        <f t="shared" si="4"/>
        <v>0</v>
      </c>
      <c r="V1950" s="17">
        <f t="shared" si="5"/>
        <v>0</v>
      </c>
      <c r="W1950" s="17">
        <f t="shared" si="6"/>
        <v>11.50173611</v>
      </c>
      <c r="X1950" s="17">
        <f t="shared" si="7"/>
        <v>1.085069444</v>
      </c>
      <c r="Y1950" s="14">
        <f t="shared" si="8"/>
        <v>19462</v>
      </c>
      <c r="Z1950" s="14">
        <f t="shared" si="9"/>
        <v>7181</v>
      </c>
      <c r="AA1950" s="14">
        <f t="shared" si="10"/>
        <v>1745</v>
      </c>
      <c r="AB1950" s="14">
        <f t="shared" si="11"/>
        <v>3953</v>
      </c>
      <c r="AC1950" s="14">
        <f t="shared" si="12"/>
        <v>693</v>
      </c>
      <c r="AD1950" s="14">
        <f t="shared" si="13"/>
        <v>4929</v>
      </c>
      <c r="AE1950" s="14">
        <f t="shared" si="14"/>
        <v>582</v>
      </c>
      <c r="AF1950" s="14">
        <f t="shared" si="15"/>
        <v>6</v>
      </c>
      <c r="AG1950" s="17">
        <f t="shared" si="16"/>
        <v>40.2845711</v>
      </c>
      <c r="AH1950" s="20">
        <f>12*(J1950*'Programas e Observações'!$C$8+K1950*'Programas e Observações'!$C$9+L1950*('Programas e Observações'!$C$8+'Programas e Observações'!$C$9)+M1950*'Programas e Observações'!$C$10)</f>
        <v>0</v>
      </c>
      <c r="AI1950" s="20">
        <f>12*(J1950*'Programas e Observações'!$D$8+K1950*'Programas e Observações'!$D$9+L1950*('Programas e Observações'!$D$8+'Programas e Observações'!$D$9)+M1950*'Programas e Observações'!$D$10)</f>
        <v>0</v>
      </c>
      <c r="AJ1950" s="13" t="s">
        <v>342</v>
      </c>
      <c r="AK1950" s="13" t="s">
        <v>343</v>
      </c>
    </row>
    <row r="1951" ht="15.75" customHeight="1">
      <c r="A1951" s="13" t="s">
        <v>7731</v>
      </c>
      <c r="B1951" s="13" t="s">
        <v>7732</v>
      </c>
      <c r="C1951" s="13" t="s">
        <v>7733</v>
      </c>
      <c r="D1951" s="13" t="s">
        <v>7261</v>
      </c>
      <c r="E1951" s="13" t="s">
        <v>7315</v>
      </c>
      <c r="F1951" s="13" t="s">
        <v>7316</v>
      </c>
      <c r="G1951" s="14">
        <v>8069.0</v>
      </c>
      <c r="H1951" s="16" t="b">
        <f>G1951&lt;'Programas e Observações'!$C$11</f>
        <v>1</v>
      </c>
      <c r="I1951" s="14">
        <v>0.0</v>
      </c>
      <c r="J1951" s="14">
        <v>0.0</v>
      </c>
      <c r="K1951" s="14">
        <v>0.0</v>
      </c>
      <c r="L1951" s="14">
        <v>0.0</v>
      </c>
      <c r="M1951" s="14">
        <v>0.0</v>
      </c>
      <c r="N1951" s="14">
        <v>120.0</v>
      </c>
      <c r="O1951" s="14">
        <v>15.0</v>
      </c>
      <c r="P1951" s="14">
        <v>0.0</v>
      </c>
      <c r="Q1951" s="14"/>
      <c r="R1951" s="17">
        <f t="shared" si="1"/>
        <v>0</v>
      </c>
      <c r="S1951" s="17">
        <f t="shared" si="2"/>
        <v>0</v>
      </c>
      <c r="T1951" s="17">
        <f t="shared" si="3"/>
        <v>0</v>
      </c>
      <c r="U1951" s="17">
        <f t="shared" si="4"/>
        <v>0</v>
      </c>
      <c r="V1951" s="17">
        <f t="shared" si="5"/>
        <v>0</v>
      </c>
      <c r="W1951" s="17">
        <f t="shared" si="6"/>
        <v>14.87173132</v>
      </c>
      <c r="X1951" s="17">
        <f t="shared" si="7"/>
        <v>1.858966415</v>
      </c>
      <c r="Y1951" s="14">
        <f t="shared" si="8"/>
        <v>19462</v>
      </c>
      <c r="Z1951" s="14">
        <f t="shared" si="9"/>
        <v>7181</v>
      </c>
      <c r="AA1951" s="14">
        <f t="shared" si="10"/>
        <v>1745</v>
      </c>
      <c r="AB1951" s="14">
        <f t="shared" si="11"/>
        <v>3953</v>
      </c>
      <c r="AC1951" s="14">
        <f t="shared" si="12"/>
        <v>693</v>
      </c>
      <c r="AD1951" s="14">
        <f t="shared" si="13"/>
        <v>4929</v>
      </c>
      <c r="AE1951" s="14">
        <f t="shared" si="14"/>
        <v>582</v>
      </c>
      <c r="AF1951" s="14">
        <f t="shared" si="15"/>
        <v>6</v>
      </c>
      <c r="AG1951" s="17">
        <f t="shared" si="16"/>
        <v>40.2845711</v>
      </c>
      <c r="AH1951" s="20">
        <f>12*(J1951*'Programas e Observações'!$C$8+K1951*'Programas e Observações'!$C$9+L1951*('Programas e Observações'!$C$8+'Programas e Observações'!$C$9)+M1951*'Programas e Observações'!$C$10)</f>
        <v>0</v>
      </c>
      <c r="AI1951" s="20">
        <f>12*(J1951*'Programas e Observações'!$D$8+K1951*'Programas e Observações'!$D$9+L1951*('Programas e Observações'!$D$8+'Programas e Observações'!$D$9)+M1951*'Programas e Observações'!$D$10)</f>
        <v>0</v>
      </c>
      <c r="AJ1951" s="13" t="s">
        <v>342</v>
      </c>
      <c r="AK1951" s="13" t="s">
        <v>343</v>
      </c>
    </row>
    <row r="1952" ht="15.75" customHeight="1">
      <c r="A1952" s="13" t="s">
        <v>7734</v>
      </c>
      <c r="B1952" s="13" t="s">
        <v>7735</v>
      </c>
      <c r="C1952" s="13" t="s">
        <v>7736</v>
      </c>
      <c r="D1952" s="13" t="s">
        <v>7261</v>
      </c>
      <c r="E1952" s="13" t="s">
        <v>7332</v>
      </c>
      <c r="F1952" s="13" t="s">
        <v>7333</v>
      </c>
      <c r="G1952" s="14">
        <v>19450.0</v>
      </c>
      <c r="H1952" s="16" t="b">
        <f>G1952&lt;'Programas e Observações'!$C$11</f>
        <v>1</v>
      </c>
      <c r="I1952" s="14">
        <v>1047.0</v>
      </c>
      <c r="J1952" s="14">
        <v>581.0</v>
      </c>
      <c r="K1952" s="14">
        <v>48.0</v>
      </c>
      <c r="L1952" s="14">
        <v>203.0</v>
      </c>
      <c r="M1952" s="14">
        <v>36.0</v>
      </c>
      <c r="N1952" s="14">
        <v>83.0</v>
      </c>
      <c r="O1952" s="14">
        <v>26.0</v>
      </c>
      <c r="P1952" s="14">
        <v>1.0</v>
      </c>
      <c r="Q1952" s="14"/>
      <c r="R1952" s="17">
        <f t="shared" si="1"/>
        <v>53.83033419</v>
      </c>
      <c r="S1952" s="17">
        <f t="shared" si="2"/>
        <v>29.8714653</v>
      </c>
      <c r="T1952" s="17">
        <f t="shared" si="3"/>
        <v>2.467866324</v>
      </c>
      <c r="U1952" s="17">
        <f t="shared" si="4"/>
        <v>10.43701799</v>
      </c>
      <c r="V1952" s="17">
        <f t="shared" si="5"/>
        <v>1.850899743</v>
      </c>
      <c r="W1952" s="17">
        <f t="shared" si="6"/>
        <v>4.267352185</v>
      </c>
      <c r="X1952" s="17">
        <f t="shared" si="7"/>
        <v>1.336760925</v>
      </c>
      <c r="Y1952" s="14">
        <f t="shared" si="8"/>
        <v>43574</v>
      </c>
      <c r="Z1952" s="14">
        <f t="shared" si="9"/>
        <v>20033</v>
      </c>
      <c r="AA1952" s="14">
        <f t="shared" si="10"/>
        <v>3466</v>
      </c>
      <c r="AB1952" s="14">
        <f t="shared" si="11"/>
        <v>9707</v>
      </c>
      <c r="AC1952" s="14">
        <f t="shared" si="12"/>
        <v>2063</v>
      </c>
      <c r="AD1952" s="14">
        <f t="shared" si="13"/>
        <v>4768</v>
      </c>
      <c r="AE1952" s="14">
        <f t="shared" si="14"/>
        <v>1498</v>
      </c>
      <c r="AF1952" s="14">
        <f t="shared" si="15"/>
        <v>20</v>
      </c>
      <c r="AG1952" s="17">
        <f t="shared" si="16"/>
        <v>60.07886609</v>
      </c>
      <c r="AH1952" s="20">
        <f>12*(J1952*'Programas e Observações'!$C$8+K1952*'Programas e Observações'!$C$9+L1952*('Programas e Observações'!$C$8+'Programas e Observações'!$C$9)+M1952*'Programas e Observações'!$C$10)</f>
        <v>302543.88</v>
      </c>
      <c r="AI1952" s="20">
        <f>12*(J1952*'Programas e Observações'!$D$8+K1952*'Programas e Observações'!$D$9+L1952*('Programas e Observações'!$D$8+'Programas e Observações'!$D$9)+M1952*'Programas e Observações'!$D$10)</f>
        <v>590437.32</v>
      </c>
      <c r="AJ1952" s="13" t="s">
        <v>7737</v>
      </c>
      <c r="AK1952" s="13" t="s">
        <v>3756</v>
      </c>
    </row>
    <row r="1953" ht="15.75" customHeight="1">
      <c r="A1953" s="13" t="s">
        <v>7738</v>
      </c>
      <c r="B1953" s="13" t="s">
        <v>7739</v>
      </c>
      <c r="C1953" s="13" t="s">
        <v>2805</v>
      </c>
      <c r="D1953" s="13" t="s">
        <v>7261</v>
      </c>
      <c r="E1953" s="13" t="s">
        <v>7272</v>
      </c>
      <c r="F1953" s="13" t="s">
        <v>7273</v>
      </c>
      <c r="G1953" s="14">
        <v>39890.0</v>
      </c>
      <c r="H1953" s="16" t="b">
        <f>G1953&lt;'Programas e Observações'!$C$11</f>
        <v>0</v>
      </c>
      <c r="I1953" s="14">
        <v>0.0</v>
      </c>
      <c r="J1953" s="14">
        <v>0.0</v>
      </c>
      <c r="K1953" s="14">
        <v>0.0</v>
      </c>
      <c r="L1953" s="14">
        <v>0.0</v>
      </c>
      <c r="M1953" s="14">
        <v>0.0</v>
      </c>
      <c r="N1953" s="14">
        <v>227.0</v>
      </c>
      <c r="O1953" s="14">
        <v>34.0</v>
      </c>
      <c r="P1953" s="14">
        <v>1.0</v>
      </c>
      <c r="Q1953" s="14"/>
      <c r="R1953" s="17">
        <f t="shared" si="1"/>
        <v>0</v>
      </c>
      <c r="S1953" s="17">
        <f t="shared" si="2"/>
        <v>0</v>
      </c>
      <c r="T1953" s="17">
        <f t="shared" si="3"/>
        <v>0</v>
      </c>
      <c r="U1953" s="17">
        <f t="shared" si="4"/>
        <v>0</v>
      </c>
      <c r="V1953" s="17">
        <f t="shared" si="5"/>
        <v>0</v>
      </c>
      <c r="W1953" s="17">
        <f t="shared" si="6"/>
        <v>5.690649286</v>
      </c>
      <c r="X1953" s="17">
        <f t="shared" si="7"/>
        <v>0.8523439459</v>
      </c>
      <c r="Y1953" s="14">
        <f t="shared" si="8"/>
        <v>12600</v>
      </c>
      <c r="Z1953" s="14">
        <f t="shared" si="9"/>
        <v>3252</v>
      </c>
      <c r="AA1953" s="14">
        <f t="shared" si="10"/>
        <v>1809</v>
      </c>
      <c r="AB1953" s="14">
        <f t="shared" si="11"/>
        <v>2870</v>
      </c>
      <c r="AC1953" s="14">
        <f t="shared" si="12"/>
        <v>503</v>
      </c>
      <c r="AD1953" s="14">
        <f t="shared" si="13"/>
        <v>2525</v>
      </c>
      <c r="AE1953" s="14">
        <f t="shared" si="14"/>
        <v>529</v>
      </c>
      <c r="AF1953" s="14">
        <f t="shared" si="15"/>
        <v>18</v>
      </c>
      <c r="AG1953" s="17">
        <f t="shared" si="16"/>
        <v>24.27806477</v>
      </c>
      <c r="AH1953" s="20">
        <f>12*(J1953*'Programas e Observações'!$C$8+K1953*'Programas e Observações'!$C$9+L1953*('Programas e Observações'!$C$8+'Programas e Observações'!$C$9)+M1953*'Programas e Observações'!$C$10)</f>
        <v>0</v>
      </c>
      <c r="AI1953" s="20">
        <f>12*(J1953*'Programas e Observações'!$D$8+K1953*'Programas e Observações'!$D$9+L1953*('Programas e Observações'!$D$8+'Programas e Observações'!$D$9)+M1953*'Programas e Observações'!$D$10)</f>
        <v>0</v>
      </c>
      <c r="AJ1953" s="13" t="s">
        <v>342</v>
      </c>
      <c r="AK1953" s="13" t="s">
        <v>343</v>
      </c>
    </row>
    <row r="1954" ht="15.75" customHeight="1">
      <c r="A1954" s="13" t="s">
        <v>7740</v>
      </c>
      <c r="B1954" s="13" t="s">
        <v>7741</v>
      </c>
      <c r="C1954" s="13" t="s">
        <v>7742</v>
      </c>
      <c r="D1954" s="13" t="s">
        <v>7261</v>
      </c>
      <c r="E1954" s="13" t="s">
        <v>7272</v>
      </c>
      <c r="F1954" s="13" t="s">
        <v>7273</v>
      </c>
      <c r="G1954" s="14">
        <v>34163.0</v>
      </c>
      <c r="H1954" s="16" t="b">
        <f>G1954&lt;'Programas e Observações'!$C$11</f>
        <v>0</v>
      </c>
      <c r="I1954" s="14">
        <v>1757.0</v>
      </c>
      <c r="J1954" s="14">
        <v>499.0</v>
      </c>
      <c r="K1954" s="14">
        <v>274.0</v>
      </c>
      <c r="L1954" s="14">
        <v>339.0</v>
      </c>
      <c r="M1954" s="14">
        <v>69.0</v>
      </c>
      <c r="N1954" s="14">
        <v>205.0</v>
      </c>
      <c r="O1954" s="14">
        <v>49.0</v>
      </c>
      <c r="P1954" s="14">
        <v>1.0</v>
      </c>
      <c r="Q1954" s="14"/>
      <c r="R1954" s="17">
        <f t="shared" si="1"/>
        <v>51.42990955</v>
      </c>
      <c r="S1954" s="17">
        <f t="shared" si="2"/>
        <v>14.60644557</v>
      </c>
      <c r="T1954" s="17">
        <f t="shared" si="3"/>
        <v>8.020372918</v>
      </c>
      <c r="U1954" s="17">
        <f t="shared" si="4"/>
        <v>9.923016129</v>
      </c>
      <c r="V1954" s="17">
        <f t="shared" si="5"/>
        <v>2.019728947</v>
      </c>
      <c r="W1954" s="17">
        <f t="shared" si="6"/>
        <v>6.000643972</v>
      </c>
      <c r="X1954" s="17">
        <f t="shared" si="7"/>
        <v>1.434300266</v>
      </c>
      <c r="Y1954" s="14">
        <f t="shared" si="8"/>
        <v>12600</v>
      </c>
      <c r="Z1954" s="14">
        <f t="shared" si="9"/>
        <v>3252</v>
      </c>
      <c r="AA1954" s="14">
        <f t="shared" si="10"/>
        <v>1809</v>
      </c>
      <c r="AB1954" s="14">
        <f t="shared" si="11"/>
        <v>2870</v>
      </c>
      <c r="AC1954" s="14">
        <f t="shared" si="12"/>
        <v>503</v>
      </c>
      <c r="AD1954" s="14">
        <f t="shared" si="13"/>
        <v>2525</v>
      </c>
      <c r="AE1954" s="14">
        <f t="shared" si="14"/>
        <v>529</v>
      </c>
      <c r="AF1954" s="14">
        <f t="shared" si="15"/>
        <v>18</v>
      </c>
      <c r="AG1954" s="17">
        <f t="shared" si="16"/>
        <v>24.27806477</v>
      </c>
      <c r="AH1954" s="20">
        <f>12*(J1954*'Programas e Observações'!$C$8+K1954*'Programas e Observações'!$C$9+L1954*('Programas e Observações'!$C$8+'Programas e Observações'!$C$9)+M1954*'Programas e Observações'!$C$10)</f>
        <v>515071.32</v>
      </c>
      <c r="AI1954" s="20">
        <f>12*(J1954*'Programas e Observações'!$D$8+K1954*'Programas e Observações'!$D$9+L1954*('Programas e Observações'!$D$8+'Programas e Observações'!$D$9)+M1954*'Programas e Observações'!$D$10)</f>
        <v>830675.76</v>
      </c>
      <c r="AJ1954" s="13" t="s">
        <v>7743</v>
      </c>
      <c r="AK1954" s="13" t="s">
        <v>1701</v>
      </c>
    </row>
    <row r="1955" ht="15.75" customHeight="1">
      <c r="A1955" s="13" t="s">
        <v>7744</v>
      </c>
      <c r="B1955" s="13" t="s">
        <v>7745</v>
      </c>
      <c r="C1955" s="13" t="s">
        <v>7746</v>
      </c>
      <c r="D1955" s="13" t="s">
        <v>7261</v>
      </c>
      <c r="E1955" s="13" t="s">
        <v>7284</v>
      </c>
      <c r="F1955" s="13" t="s">
        <v>4992</v>
      </c>
      <c r="G1955" s="14">
        <v>64768.0</v>
      </c>
      <c r="H1955" s="16" t="b">
        <f>G1955&lt;'Programas e Observações'!$C$11</f>
        <v>0</v>
      </c>
      <c r="I1955" s="14">
        <v>657.0</v>
      </c>
      <c r="J1955" s="14">
        <v>161.0</v>
      </c>
      <c r="K1955" s="14">
        <v>45.0</v>
      </c>
      <c r="L1955" s="14">
        <v>103.0</v>
      </c>
      <c r="M1955" s="14">
        <v>25.0</v>
      </c>
      <c r="N1955" s="14">
        <v>375.0</v>
      </c>
      <c r="O1955" s="14">
        <v>78.0</v>
      </c>
      <c r="P1955" s="14">
        <v>2.0</v>
      </c>
      <c r="Q1955" s="14">
        <v>35.0</v>
      </c>
      <c r="R1955" s="17">
        <f t="shared" si="1"/>
        <v>10.14389822</v>
      </c>
      <c r="S1955" s="17">
        <f t="shared" si="2"/>
        <v>2.485795455</v>
      </c>
      <c r="T1955" s="17">
        <f t="shared" si="3"/>
        <v>0.6947875494</v>
      </c>
      <c r="U1955" s="17">
        <f t="shared" si="4"/>
        <v>1.590291502</v>
      </c>
      <c r="V1955" s="17">
        <f t="shared" si="5"/>
        <v>0.385993083</v>
      </c>
      <c r="W1955" s="17">
        <f t="shared" si="6"/>
        <v>5.789896245</v>
      </c>
      <c r="X1955" s="17">
        <f t="shared" si="7"/>
        <v>1.204298419</v>
      </c>
      <c r="Y1955" s="14">
        <f t="shared" si="8"/>
        <v>19878</v>
      </c>
      <c r="Z1955" s="14">
        <f t="shared" si="9"/>
        <v>4949</v>
      </c>
      <c r="AA1955" s="14">
        <f t="shared" si="10"/>
        <v>2520</v>
      </c>
      <c r="AB1955" s="14">
        <f t="shared" si="11"/>
        <v>3800</v>
      </c>
      <c r="AC1955" s="14">
        <f t="shared" si="12"/>
        <v>951</v>
      </c>
      <c r="AD1955" s="14">
        <f t="shared" si="13"/>
        <v>3218</v>
      </c>
      <c r="AE1955" s="14">
        <f t="shared" si="14"/>
        <v>711</v>
      </c>
      <c r="AF1955" s="14">
        <f t="shared" si="15"/>
        <v>18</v>
      </c>
      <c r="AG1955" s="17">
        <f t="shared" si="16"/>
        <v>33.13618542</v>
      </c>
      <c r="AH1955" s="20">
        <f>12*(J1955*'Programas e Observações'!$C$8+K1955*'Programas e Observações'!$C$9+L1955*('Programas e Observações'!$C$8+'Programas e Observações'!$C$9)+M1955*'Programas e Observações'!$C$10)</f>
        <v>141003.6</v>
      </c>
      <c r="AI1955" s="20">
        <f>12*(J1955*'Programas e Observações'!$D$8+K1955*'Programas e Observações'!$D$9+L1955*('Programas e Observações'!$D$8+'Programas e Observações'!$D$9)+M1955*'Programas e Observações'!$D$10)</f>
        <v>239502.36</v>
      </c>
      <c r="AJ1955" s="13" t="s">
        <v>7747</v>
      </c>
      <c r="AK1955" s="13" t="s">
        <v>2886</v>
      </c>
    </row>
    <row r="1956" ht="15.75" customHeight="1">
      <c r="A1956" s="13" t="s">
        <v>7748</v>
      </c>
      <c r="B1956" s="13" t="s">
        <v>7749</v>
      </c>
      <c r="C1956" s="13" t="s">
        <v>7750</v>
      </c>
      <c r="D1956" s="13" t="s">
        <v>7261</v>
      </c>
      <c r="E1956" s="13" t="s">
        <v>7439</v>
      </c>
      <c r="F1956" s="13" t="s">
        <v>7440</v>
      </c>
      <c r="G1956" s="14">
        <v>121067.0</v>
      </c>
      <c r="H1956" s="16" t="b">
        <f>G1956&lt;'Programas e Observações'!$C$11</f>
        <v>0</v>
      </c>
      <c r="I1956" s="14">
        <v>2250.0</v>
      </c>
      <c r="J1956" s="14">
        <v>804.0</v>
      </c>
      <c r="K1956" s="14">
        <v>282.0</v>
      </c>
      <c r="L1956" s="14">
        <v>678.0</v>
      </c>
      <c r="M1956" s="14">
        <v>93.0</v>
      </c>
      <c r="N1956" s="14">
        <v>618.0</v>
      </c>
      <c r="O1956" s="14">
        <v>52.0</v>
      </c>
      <c r="P1956" s="14">
        <v>3.0</v>
      </c>
      <c r="Q1956" s="14">
        <v>363.0</v>
      </c>
      <c r="R1956" s="17">
        <f t="shared" si="1"/>
        <v>18.58475059</v>
      </c>
      <c r="S1956" s="17">
        <f t="shared" si="2"/>
        <v>6.640950878</v>
      </c>
      <c r="T1956" s="17">
        <f t="shared" si="3"/>
        <v>2.329288741</v>
      </c>
      <c r="U1956" s="17">
        <f t="shared" si="4"/>
        <v>5.600204845</v>
      </c>
      <c r="V1956" s="17">
        <f t="shared" si="5"/>
        <v>0.7681696912</v>
      </c>
      <c r="W1956" s="17">
        <f t="shared" si="6"/>
        <v>5.104611496</v>
      </c>
      <c r="X1956" s="17">
        <f t="shared" si="7"/>
        <v>0.4295142359</v>
      </c>
      <c r="Y1956" s="14">
        <f t="shared" si="8"/>
        <v>9405</v>
      </c>
      <c r="Z1956" s="14">
        <f t="shared" si="9"/>
        <v>3199</v>
      </c>
      <c r="AA1956" s="14">
        <f t="shared" si="10"/>
        <v>1369</v>
      </c>
      <c r="AB1956" s="14">
        <f t="shared" si="11"/>
        <v>2627</v>
      </c>
      <c r="AC1956" s="14">
        <f t="shared" si="12"/>
        <v>372</v>
      </c>
      <c r="AD1956" s="14">
        <f t="shared" si="13"/>
        <v>1484</v>
      </c>
      <c r="AE1956" s="14">
        <f t="shared" si="14"/>
        <v>150</v>
      </c>
      <c r="AF1956" s="14">
        <f t="shared" si="15"/>
        <v>8</v>
      </c>
      <c r="AG1956" s="17">
        <f t="shared" si="16"/>
        <v>22.3829447</v>
      </c>
      <c r="AH1956" s="20">
        <f>12*(J1956*'Programas e Observações'!$C$8+K1956*'Programas e Observações'!$C$9+L1956*('Programas e Observações'!$C$8+'Programas e Observações'!$C$9)+M1956*'Programas e Observações'!$C$10)</f>
        <v>832386.24</v>
      </c>
      <c r="AI1956" s="20">
        <f>12*(J1956*'Programas e Observações'!$D$8+K1956*'Programas e Observações'!$D$9+L1956*('Programas e Observações'!$D$8+'Programas e Observações'!$D$9)+M1956*'Programas e Observações'!$D$10)</f>
        <v>1387436.76</v>
      </c>
      <c r="AJ1956" s="13" t="s">
        <v>7751</v>
      </c>
      <c r="AK1956" s="13" t="s">
        <v>7752</v>
      </c>
    </row>
    <row r="1957" ht="15.75" customHeight="1">
      <c r="A1957" s="13" t="s">
        <v>7753</v>
      </c>
      <c r="B1957" s="13" t="s">
        <v>7754</v>
      </c>
      <c r="C1957" s="13" t="s">
        <v>1668</v>
      </c>
      <c r="D1957" s="13" t="s">
        <v>7261</v>
      </c>
      <c r="E1957" s="13" t="s">
        <v>7279</v>
      </c>
      <c r="F1957" s="13" t="s">
        <v>7280</v>
      </c>
      <c r="G1957" s="14">
        <v>18480.0</v>
      </c>
      <c r="H1957" s="16" t="b">
        <f>G1957&lt;'Programas e Observações'!$C$11</f>
        <v>1</v>
      </c>
      <c r="I1957" s="14">
        <v>1172.0</v>
      </c>
      <c r="J1957" s="14">
        <v>283.0</v>
      </c>
      <c r="K1957" s="14">
        <v>137.0</v>
      </c>
      <c r="L1957" s="14">
        <v>154.0</v>
      </c>
      <c r="M1957" s="14">
        <v>32.0</v>
      </c>
      <c r="N1957" s="14">
        <v>81.0</v>
      </c>
      <c r="O1957" s="14">
        <v>11.0</v>
      </c>
      <c r="P1957" s="14">
        <v>2.0</v>
      </c>
      <c r="Q1957" s="14"/>
      <c r="R1957" s="17">
        <f t="shared" si="1"/>
        <v>63.41991342</v>
      </c>
      <c r="S1957" s="17">
        <f t="shared" si="2"/>
        <v>15.31385281</v>
      </c>
      <c r="T1957" s="17">
        <f t="shared" si="3"/>
        <v>7.413419913</v>
      </c>
      <c r="U1957" s="17">
        <f t="shared" si="4"/>
        <v>8.333333333</v>
      </c>
      <c r="V1957" s="17">
        <f t="shared" si="5"/>
        <v>1.731601732</v>
      </c>
      <c r="W1957" s="17">
        <f t="shared" si="6"/>
        <v>4.383116883</v>
      </c>
      <c r="X1957" s="17">
        <f t="shared" si="7"/>
        <v>0.5952380952</v>
      </c>
      <c r="Y1957" s="14">
        <f t="shared" si="8"/>
        <v>10399</v>
      </c>
      <c r="Z1957" s="14">
        <f t="shared" si="9"/>
        <v>2909</v>
      </c>
      <c r="AA1957" s="14">
        <f t="shared" si="10"/>
        <v>1100</v>
      </c>
      <c r="AB1957" s="14">
        <f t="shared" si="11"/>
        <v>1768</v>
      </c>
      <c r="AC1957" s="14">
        <f t="shared" si="12"/>
        <v>390</v>
      </c>
      <c r="AD1957" s="14">
        <f t="shared" si="13"/>
        <v>2008</v>
      </c>
      <c r="AE1957" s="14">
        <f t="shared" si="14"/>
        <v>422</v>
      </c>
      <c r="AF1957" s="14">
        <f t="shared" si="15"/>
        <v>17</v>
      </c>
      <c r="AG1957" s="17">
        <f t="shared" si="16"/>
        <v>28.55942304</v>
      </c>
      <c r="AH1957" s="20">
        <f>12*(J1957*'Programas e Observações'!$C$8+K1957*'Programas e Observações'!$C$9+L1957*('Programas e Observações'!$C$8+'Programas e Observações'!$C$9)+M1957*'Programas e Observações'!$C$10)</f>
        <v>251896.56</v>
      </c>
      <c r="AI1957" s="20">
        <f>12*(J1957*'Programas e Observações'!$D$8+K1957*'Programas e Observações'!$D$9+L1957*('Programas e Observações'!$D$8+'Programas e Observações'!$D$9)+M1957*'Programas e Observações'!$D$10)</f>
        <v>415801.8</v>
      </c>
      <c r="AJ1957" s="13" t="s">
        <v>1695</v>
      </c>
      <c r="AK1957" s="13" t="s">
        <v>1396</v>
      </c>
    </row>
    <row r="1958" ht="15.75" customHeight="1">
      <c r="A1958" s="13" t="s">
        <v>7755</v>
      </c>
      <c r="B1958" s="13" t="s">
        <v>7756</v>
      </c>
      <c r="C1958" s="13" t="s">
        <v>7757</v>
      </c>
      <c r="D1958" s="13" t="s">
        <v>7261</v>
      </c>
      <c r="E1958" s="13" t="s">
        <v>7478</v>
      </c>
      <c r="F1958" s="13" t="s">
        <v>7479</v>
      </c>
      <c r="G1958" s="14">
        <v>5831.0</v>
      </c>
      <c r="H1958" s="16" t="b">
        <f>G1958&lt;'Programas e Observações'!$C$11</f>
        <v>1</v>
      </c>
      <c r="I1958" s="14">
        <v>141.0</v>
      </c>
      <c r="J1958" s="14">
        <v>65.0</v>
      </c>
      <c r="K1958" s="14">
        <v>14.0</v>
      </c>
      <c r="L1958" s="14">
        <v>15.0</v>
      </c>
      <c r="M1958" s="14">
        <v>3.0</v>
      </c>
      <c r="N1958" s="14">
        <v>26.0</v>
      </c>
      <c r="O1958" s="14">
        <v>4.0</v>
      </c>
      <c r="P1958" s="14">
        <v>0.0</v>
      </c>
      <c r="Q1958" s="14"/>
      <c r="R1958" s="17">
        <f t="shared" si="1"/>
        <v>24.18110101</v>
      </c>
      <c r="S1958" s="17">
        <f t="shared" si="2"/>
        <v>11.14731607</v>
      </c>
      <c r="T1958" s="17">
        <f t="shared" si="3"/>
        <v>2.400960384</v>
      </c>
      <c r="U1958" s="17">
        <f t="shared" si="4"/>
        <v>2.572457554</v>
      </c>
      <c r="V1958" s="17">
        <f t="shared" si="5"/>
        <v>0.5144915109</v>
      </c>
      <c r="W1958" s="17">
        <f t="shared" si="6"/>
        <v>4.458926428</v>
      </c>
      <c r="X1958" s="17">
        <f t="shared" si="7"/>
        <v>0.6859886812</v>
      </c>
      <c r="Y1958" s="14">
        <f t="shared" si="8"/>
        <v>22439</v>
      </c>
      <c r="Z1958" s="14">
        <f t="shared" si="9"/>
        <v>11992</v>
      </c>
      <c r="AA1958" s="14">
        <f t="shared" si="10"/>
        <v>1050</v>
      </c>
      <c r="AB1958" s="14">
        <f t="shared" si="11"/>
        <v>2970</v>
      </c>
      <c r="AC1958" s="14">
        <f t="shared" si="12"/>
        <v>554</v>
      </c>
      <c r="AD1958" s="14">
        <f t="shared" si="13"/>
        <v>4444</v>
      </c>
      <c r="AE1958" s="14">
        <f t="shared" si="14"/>
        <v>511</v>
      </c>
      <c r="AF1958" s="14">
        <f t="shared" si="15"/>
        <v>11</v>
      </c>
      <c r="AG1958" s="17">
        <f t="shared" si="16"/>
        <v>47.23224397</v>
      </c>
      <c r="AH1958" s="20">
        <f>12*(J1958*'Programas e Observações'!$C$8+K1958*'Programas e Observações'!$C$9+L1958*('Programas e Observações'!$C$8+'Programas e Observações'!$C$9)+M1958*'Programas e Observações'!$C$10)</f>
        <v>32242.44</v>
      </c>
      <c r="AI1958" s="20">
        <f>12*(J1958*'Programas e Observações'!$D$8+K1958*'Programas e Observações'!$D$9+L1958*('Programas e Observações'!$D$8+'Programas e Observações'!$D$9)+M1958*'Programas e Observações'!$D$10)</f>
        <v>61682.88</v>
      </c>
      <c r="AJ1958" s="13" t="s">
        <v>1257</v>
      </c>
      <c r="AK1958" s="13" t="s">
        <v>348</v>
      </c>
    </row>
    <row r="1959" ht="15.75" customHeight="1">
      <c r="A1959" s="13" t="s">
        <v>7758</v>
      </c>
      <c r="B1959" s="13" t="s">
        <v>7759</v>
      </c>
      <c r="C1959" s="13" t="s">
        <v>7322</v>
      </c>
      <c r="D1959" s="13" t="s">
        <v>7261</v>
      </c>
      <c r="E1959" s="13" t="s">
        <v>7321</v>
      </c>
      <c r="F1959" s="13" t="s">
        <v>7322</v>
      </c>
      <c r="G1959" s="14">
        <v>660806.0</v>
      </c>
      <c r="H1959" s="16" t="b">
        <f>G1959&lt;'Programas e Observações'!$C$11</f>
        <v>0</v>
      </c>
      <c r="I1959" s="14">
        <v>23788.0</v>
      </c>
      <c r="J1959" s="14">
        <v>5986.0</v>
      </c>
      <c r="K1959" s="14">
        <v>4482.0</v>
      </c>
      <c r="L1959" s="14">
        <v>5816.0</v>
      </c>
      <c r="M1959" s="14">
        <v>1621.0</v>
      </c>
      <c r="N1959" s="14">
        <v>4304.0</v>
      </c>
      <c r="O1959" s="14">
        <v>1586.0</v>
      </c>
      <c r="P1959" s="14">
        <v>27.0</v>
      </c>
      <c r="Q1959" s="14">
        <v>1912.0</v>
      </c>
      <c r="R1959" s="17">
        <f t="shared" si="1"/>
        <v>35.99846248</v>
      </c>
      <c r="S1959" s="17">
        <f t="shared" si="2"/>
        <v>9.058634455</v>
      </c>
      <c r="T1959" s="17">
        <f t="shared" si="3"/>
        <v>6.782626066</v>
      </c>
      <c r="U1959" s="17">
        <f t="shared" si="4"/>
        <v>8.801372869</v>
      </c>
      <c r="V1959" s="17">
        <f t="shared" si="5"/>
        <v>2.453064893</v>
      </c>
      <c r="W1959" s="17">
        <f t="shared" si="6"/>
        <v>6.513258052</v>
      </c>
      <c r="X1959" s="17">
        <f t="shared" si="7"/>
        <v>2.400099273</v>
      </c>
      <c r="Y1959" s="14">
        <f t="shared" si="8"/>
        <v>39265</v>
      </c>
      <c r="Z1959" s="14">
        <f t="shared" si="9"/>
        <v>11611</v>
      </c>
      <c r="AA1959" s="14">
        <f t="shared" si="10"/>
        <v>5932</v>
      </c>
      <c r="AB1959" s="14">
        <f t="shared" si="11"/>
        <v>8834</v>
      </c>
      <c r="AC1959" s="14">
        <f t="shared" si="12"/>
        <v>2122</v>
      </c>
      <c r="AD1959" s="14">
        <f t="shared" si="13"/>
        <v>8128</v>
      </c>
      <c r="AE1959" s="14">
        <f t="shared" si="14"/>
        <v>2609</v>
      </c>
      <c r="AF1959" s="14">
        <f t="shared" si="15"/>
        <v>45</v>
      </c>
      <c r="AG1959" s="17">
        <f t="shared" si="16"/>
        <v>32.60660154</v>
      </c>
      <c r="AH1959" s="20">
        <f>12*(J1959*'Programas e Observações'!$C$8+K1959*'Programas e Observações'!$C$9+L1959*('Programas e Observações'!$C$8+'Programas e Observações'!$C$9)+M1959*'Programas e Observações'!$C$10)</f>
        <v>8444399.28</v>
      </c>
      <c r="AI1959" s="20">
        <f>12*(J1959*'Programas e Observações'!$D$8+K1959*'Programas e Observações'!$D$9+L1959*('Programas e Observações'!$D$8+'Programas e Observações'!$D$9)+M1959*'Programas e Observações'!$D$10)</f>
        <v>12934455.24</v>
      </c>
      <c r="AJ1959" s="13" t="s">
        <v>7760</v>
      </c>
      <c r="AK1959" s="13" t="s">
        <v>7761</v>
      </c>
    </row>
    <row r="1960" ht="15.75" customHeight="1">
      <c r="A1960" s="13" t="s">
        <v>7762</v>
      </c>
      <c r="B1960" s="13" t="s">
        <v>7763</v>
      </c>
      <c r="C1960" s="13" t="s">
        <v>1674</v>
      </c>
      <c r="D1960" s="13" t="s">
        <v>7261</v>
      </c>
      <c r="E1960" s="13" t="s">
        <v>7342</v>
      </c>
      <c r="F1960" s="13" t="s">
        <v>7343</v>
      </c>
      <c r="G1960" s="14">
        <v>18637.0</v>
      </c>
      <c r="H1960" s="16" t="b">
        <f>G1960&lt;'Programas e Observações'!$C$11</f>
        <v>1</v>
      </c>
      <c r="I1960" s="14">
        <v>1164.0</v>
      </c>
      <c r="J1960" s="14">
        <v>500.0</v>
      </c>
      <c r="K1960" s="14">
        <v>75.0</v>
      </c>
      <c r="L1960" s="14">
        <v>240.0</v>
      </c>
      <c r="M1960" s="14">
        <v>46.0</v>
      </c>
      <c r="N1960" s="14">
        <v>146.0</v>
      </c>
      <c r="O1960" s="14">
        <v>25.0</v>
      </c>
      <c r="P1960" s="14">
        <v>1.0</v>
      </c>
      <c r="Q1960" s="14"/>
      <c r="R1960" s="17">
        <f t="shared" si="1"/>
        <v>62.45640393</v>
      </c>
      <c r="S1960" s="17">
        <f t="shared" si="2"/>
        <v>26.8283522</v>
      </c>
      <c r="T1960" s="17">
        <f t="shared" si="3"/>
        <v>4.02425283</v>
      </c>
      <c r="U1960" s="17">
        <f t="shared" si="4"/>
        <v>12.87760906</v>
      </c>
      <c r="V1960" s="17">
        <f t="shared" si="5"/>
        <v>2.468208403</v>
      </c>
      <c r="W1960" s="17">
        <f t="shared" si="6"/>
        <v>7.833878843</v>
      </c>
      <c r="X1960" s="17">
        <f t="shared" si="7"/>
        <v>1.34141761</v>
      </c>
      <c r="Y1960" s="14">
        <f t="shared" si="8"/>
        <v>9564</v>
      </c>
      <c r="Z1960" s="14">
        <f t="shared" si="9"/>
        <v>3112</v>
      </c>
      <c r="AA1960" s="14">
        <f t="shared" si="10"/>
        <v>831</v>
      </c>
      <c r="AB1960" s="14">
        <f t="shared" si="11"/>
        <v>1612</v>
      </c>
      <c r="AC1960" s="14">
        <f t="shared" si="12"/>
        <v>279</v>
      </c>
      <c r="AD1960" s="14">
        <f t="shared" si="13"/>
        <v>1845</v>
      </c>
      <c r="AE1960" s="14">
        <f t="shared" si="14"/>
        <v>340</v>
      </c>
      <c r="AF1960" s="14">
        <f t="shared" si="15"/>
        <v>18</v>
      </c>
      <c r="AG1960" s="17">
        <f t="shared" si="16"/>
        <v>31.15715403</v>
      </c>
      <c r="AH1960" s="20">
        <f>12*(J1960*'Programas e Observações'!$C$8+K1960*'Programas e Observações'!$C$9+L1960*('Programas e Observações'!$C$8+'Programas e Observações'!$C$9)+M1960*'Programas e Observações'!$C$10)</f>
        <v>331679.88</v>
      </c>
      <c r="AI1960" s="20">
        <f>12*(J1960*'Programas e Observações'!$D$8+K1960*'Programas e Observações'!$D$9+L1960*('Programas e Observações'!$D$8+'Programas e Observações'!$D$9)+M1960*'Programas e Observações'!$D$10)</f>
        <v>605274.36</v>
      </c>
      <c r="AJ1960" s="13" t="s">
        <v>6152</v>
      </c>
      <c r="AK1960" s="13" t="s">
        <v>7764</v>
      </c>
    </row>
    <row r="1961" ht="15.75" customHeight="1">
      <c r="A1961" s="13" t="s">
        <v>7765</v>
      </c>
      <c r="B1961" s="13" t="s">
        <v>7766</v>
      </c>
      <c r="C1961" s="13" t="s">
        <v>7767</v>
      </c>
      <c r="D1961" s="13" t="s">
        <v>7261</v>
      </c>
      <c r="E1961" s="13" t="s">
        <v>7504</v>
      </c>
      <c r="F1961" s="13" t="s">
        <v>7505</v>
      </c>
      <c r="G1961" s="14">
        <v>4993.0</v>
      </c>
      <c r="H1961" s="16" t="b">
        <f>G1961&lt;'Programas e Observações'!$C$11</f>
        <v>1</v>
      </c>
      <c r="I1961" s="14">
        <v>0.0</v>
      </c>
      <c r="J1961" s="14">
        <v>0.0</v>
      </c>
      <c r="K1961" s="14">
        <v>0.0</v>
      </c>
      <c r="L1961" s="14">
        <v>0.0</v>
      </c>
      <c r="M1961" s="14">
        <v>0.0</v>
      </c>
      <c r="N1961" s="14">
        <v>19.0</v>
      </c>
      <c r="O1961" s="14">
        <v>6.0</v>
      </c>
      <c r="P1961" s="14">
        <v>0.0</v>
      </c>
      <c r="Q1961" s="14"/>
      <c r="R1961" s="17">
        <f t="shared" si="1"/>
        <v>0</v>
      </c>
      <c r="S1961" s="17">
        <f t="shared" si="2"/>
        <v>0</v>
      </c>
      <c r="T1961" s="17">
        <f t="shared" si="3"/>
        <v>0</v>
      </c>
      <c r="U1961" s="17">
        <f t="shared" si="4"/>
        <v>0</v>
      </c>
      <c r="V1961" s="17">
        <f t="shared" si="5"/>
        <v>0</v>
      </c>
      <c r="W1961" s="17">
        <f t="shared" si="6"/>
        <v>3.805327458</v>
      </c>
      <c r="X1961" s="17">
        <f t="shared" si="7"/>
        <v>1.201682355</v>
      </c>
      <c r="Y1961" s="14">
        <f t="shared" si="8"/>
        <v>9547</v>
      </c>
      <c r="Z1961" s="14">
        <f t="shared" si="9"/>
        <v>4366</v>
      </c>
      <c r="AA1961" s="14">
        <f t="shared" si="10"/>
        <v>529</v>
      </c>
      <c r="AB1961" s="14">
        <f t="shared" si="11"/>
        <v>1661</v>
      </c>
      <c r="AC1961" s="14">
        <f t="shared" si="12"/>
        <v>536</v>
      </c>
      <c r="AD1961" s="14">
        <f t="shared" si="13"/>
        <v>1514</v>
      </c>
      <c r="AE1961" s="14">
        <f t="shared" si="14"/>
        <v>343</v>
      </c>
      <c r="AF1961" s="14">
        <f t="shared" si="15"/>
        <v>5</v>
      </c>
      <c r="AG1961" s="17">
        <f t="shared" si="16"/>
        <v>41.20556601</v>
      </c>
      <c r="AH1961" s="20">
        <f>12*(J1961*'Programas e Observações'!$C$8+K1961*'Programas e Observações'!$C$9+L1961*('Programas e Observações'!$C$8+'Programas e Observações'!$C$9)+M1961*'Programas e Observações'!$C$10)</f>
        <v>0</v>
      </c>
      <c r="AI1961" s="20">
        <f>12*(J1961*'Programas e Observações'!$D$8+K1961*'Programas e Observações'!$D$9+L1961*('Programas e Observações'!$D$8+'Programas e Observações'!$D$9)+M1961*'Programas e Observações'!$D$10)</f>
        <v>0</v>
      </c>
      <c r="AJ1961" s="13" t="s">
        <v>342</v>
      </c>
      <c r="AK1961" s="13" t="s">
        <v>343</v>
      </c>
    </row>
    <row r="1962" ht="15.75" customHeight="1">
      <c r="A1962" s="13" t="s">
        <v>7768</v>
      </c>
      <c r="B1962" s="13" t="s">
        <v>7769</v>
      </c>
      <c r="C1962" s="13" t="s">
        <v>7770</v>
      </c>
      <c r="D1962" s="13" t="s">
        <v>7261</v>
      </c>
      <c r="E1962" s="13" t="s">
        <v>7310</v>
      </c>
      <c r="F1962" s="13" t="s">
        <v>7311</v>
      </c>
      <c r="G1962" s="14">
        <v>11455.0</v>
      </c>
      <c r="H1962" s="16" t="b">
        <f>G1962&lt;'Programas e Observações'!$C$11</f>
        <v>1</v>
      </c>
      <c r="I1962" s="14">
        <v>526.0</v>
      </c>
      <c r="J1962" s="14">
        <v>264.0</v>
      </c>
      <c r="K1962" s="14">
        <v>24.0</v>
      </c>
      <c r="L1962" s="14">
        <v>91.0</v>
      </c>
      <c r="M1962" s="14">
        <v>37.0</v>
      </c>
      <c r="N1962" s="14">
        <v>40.0</v>
      </c>
      <c r="O1962" s="14">
        <v>19.0</v>
      </c>
      <c r="P1962" s="14">
        <v>1.0</v>
      </c>
      <c r="Q1962" s="14"/>
      <c r="R1962" s="17">
        <f t="shared" si="1"/>
        <v>45.91881275</v>
      </c>
      <c r="S1962" s="17">
        <f t="shared" si="2"/>
        <v>23.0467045</v>
      </c>
      <c r="T1962" s="17">
        <f t="shared" si="3"/>
        <v>2.095154954</v>
      </c>
      <c r="U1962" s="17">
        <f t="shared" si="4"/>
        <v>7.944129201</v>
      </c>
      <c r="V1962" s="17">
        <f t="shared" si="5"/>
        <v>3.230030554</v>
      </c>
      <c r="W1962" s="17">
        <f t="shared" si="6"/>
        <v>3.491924924</v>
      </c>
      <c r="X1962" s="17">
        <f t="shared" si="7"/>
        <v>1.658664339</v>
      </c>
      <c r="Y1962" s="14">
        <f t="shared" si="8"/>
        <v>20870</v>
      </c>
      <c r="Z1962" s="14">
        <f t="shared" si="9"/>
        <v>7576</v>
      </c>
      <c r="AA1962" s="14">
        <f t="shared" si="10"/>
        <v>2168</v>
      </c>
      <c r="AB1962" s="14">
        <f t="shared" si="11"/>
        <v>4396</v>
      </c>
      <c r="AC1962" s="14">
        <f t="shared" si="12"/>
        <v>1097</v>
      </c>
      <c r="AD1962" s="14">
        <f t="shared" si="13"/>
        <v>2953</v>
      </c>
      <c r="AE1962" s="14">
        <f t="shared" si="14"/>
        <v>926</v>
      </c>
      <c r="AF1962" s="14">
        <f t="shared" si="15"/>
        <v>26</v>
      </c>
      <c r="AG1962" s="17">
        <f t="shared" si="16"/>
        <v>44.24534862</v>
      </c>
      <c r="AH1962" s="20">
        <f>12*(J1962*'Programas e Observações'!$C$8+K1962*'Programas e Observações'!$C$9+L1962*('Programas e Observações'!$C$8+'Programas e Observações'!$C$9)+M1962*'Programas e Observações'!$C$10)</f>
        <v>148593.36</v>
      </c>
      <c r="AI1962" s="20">
        <f>12*(J1962*'Programas e Observações'!$D$8+K1962*'Programas e Observações'!$D$9+L1962*('Programas e Observações'!$D$8+'Programas e Observações'!$D$9)+M1962*'Programas e Observações'!$D$10)</f>
        <v>279277.92</v>
      </c>
      <c r="AJ1962" s="13" t="s">
        <v>352</v>
      </c>
      <c r="AK1962" s="13" t="s">
        <v>358</v>
      </c>
    </row>
    <row r="1963" ht="15.75" customHeight="1">
      <c r="A1963" s="13" t="s">
        <v>7771</v>
      </c>
      <c r="B1963" s="13" t="s">
        <v>7772</v>
      </c>
      <c r="C1963" s="13" t="s">
        <v>7773</v>
      </c>
      <c r="D1963" s="13" t="s">
        <v>7261</v>
      </c>
      <c r="E1963" s="13" t="s">
        <v>7347</v>
      </c>
      <c r="F1963" s="13" t="s">
        <v>7348</v>
      </c>
      <c r="G1963" s="14">
        <v>27567.0</v>
      </c>
      <c r="H1963" s="16" t="b">
        <f>G1963&lt;'Programas e Observações'!$C$11</f>
        <v>0</v>
      </c>
      <c r="I1963" s="14">
        <v>655.0</v>
      </c>
      <c r="J1963" s="14">
        <v>186.0</v>
      </c>
      <c r="K1963" s="14">
        <v>48.0</v>
      </c>
      <c r="L1963" s="14">
        <v>73.0</v>
      </c>
      <c r="M1963" s="14">
        <v>80.0</v>
      </c>
      <c r="N1963" s="14">
        <v>83.0</v>
      </c>
      <c r="O1963" s="14">
        <v>21.0</v>
      </c>
      <c r="P1963" s="14">
        <v>1.0</v>
      </c>
      <c r="Q1963" s="14"/>
      <c r="R1963" s="17">
        <f t="shared" si="1"/>
        <v>23.7602931</v>
      </c>
      <c r="S1963" s="17">
        <f t="shared" si="2"/>
        <v>6.747197736</v>
      </c>
      <c r="T1963" s="17">
        <f t="shared" si="3"/>
        <v>1.741212319</v>
      </c>
      <c r="U1963" s="17">
        <f t="shared" si="4"/>
        <v>2.648093735</v>
      </c>
      <c r="V1963" s="17">
        <f t="shared" si="5"/>
        <v>2.902020532</v>
      </c>
      <c r="W1963" s="17">
        <f t="shared" si="6"/>
        <v>3.010846302</v>
      </c>
      <c r="X1963" s="17">
        <f t="shared" si="7"/>
        <v>0.7617803896</v>
      </c>
      <c r="Y1963" s="14">
        <f t="shared" si="8"/>
        <v>8075</v>
      </c>
      <c r="Z1963" s="14">
        <f t="shared" si="9"/>
        <v>3071</v>
      </c>
      <c r="AA1963" s="14">
        <f t="shared" si="10"/>
        <v>994</v>
      </c>
      <c r="AB1963" s="14">
        <f t="shared" si="11"/>
        <v>1362</v>
      </c>
      <c r="AC1963" s="14">
        <f t="shared" si="12"/>
        <v>381</v>
      </c>
      <c r="AD1963" s="14">
        <f t="shared" si="13"/>
        <v>2908</v>
      </c>
      <c r="AE1963" s="14">
        <f t="shared" si="14"/>
        <v>246</v>
      </c>
      <c r="AF1963" s="14">
        <f t="shared" si="15"/>
        <v>12</v>
      </c>
      <c r="AG1963" s="17">
        <f t="shared" si="16"/>
        <v>15.7281092</v>
      </c>
      <c r="AH1963" s="20">
        <f>12*(J1963*'Programas e Observações'!$C$8+K1963*'Programas e Observações'!$C$9+L1963*('Programas e Observações'!$C$8+'Programas e Observações'!$C$9)+M1963*'Programas e Observações'!$C$10)</f>
        <v>155257.2</v>
      </c>
      <c r="AI1963" s="20">
        <f>12*(J1963*'Programas e Observações'!$D$8+K1963*'Programas e Observações'!$D$9+L1963*('Programas e Observações'!$D$8+'Programas e Observações'!$D$9)+M1963*'Programas e Observações'!$D$10)</f>
        <v>252159.96</v>
      </c>
      <c r="AJ1963" s="13" t="s">
        <v>7774</v>
      </c>
      <c r="AK1963" s="13" t="s">
        <v>3571</v>
      </c>
    </row>
    <row r="1964" ht="15.75" customHeight="1">
      <c r="A1964" s="13" t="s">
        <v>7775</v>
      </c>
      <c r="B1964" s="13" t="s">
        <v>7776</v>
      </c>
      <c r="C1964" s="13" t="s">
        <v>7777</v>
      </c>
      <c r="D1964" s="13" t="s">
        <v>7261</v>
      </c>
      <c r="E1964" s="13" t="s">
        <v>7537</v>
      </c>
      <c r="F1964" s="13" t="s">
        <v>7538</v>
      </c>
      <c r="G1964" s="14">
        <v>34051.0</v>
      </c>
      <c r="H1964" s="16" t="b">
        <f>G1964&lt;'Programas e Observações'!$C$11</f>
        <v>0</v>
      </c>
      <c r="I1964" s="14">
        <v>1315.0</v>
      </c>
      <c r="J1964" s="14">
        <v>308.0</v>
      </c>
      <c r="K1964" s="14">
        <v>138.0</v>
      </c>
      <c r="L1964" s="14">
        <v>150.0</v>
      </c>
      <c r="M1964" s="14">
        <v>46.0</v>
      </c>
      <c r="N1964" s="14">
        <v>235.0</v>
      </c>
      <c r="O1964" s="14">
        <v>26.0</v>
      </c>
      <c r="P1964" s="14">
        <v>1.0</v>
      </c>
      <c r="Q1964" s="14"/>
      <c r="R1964" s="17">
        <f t="shared" si="1"/>
        <v>38.61854277</v>
      </c>
      <c r="S1964" s="17">
        <f t="shared" si="2"/>
        <v>9.045255646</v>
      </c>
      <c r="T1964" s="17">
        <f t="shared" si="3"/>
        <v>4.052744413</v>
      </c>
      <c r="U1964" s="17">
        <f t="shared" si="4"/>
        <v>4.40515697</v>
      </c>
      <c r="V1964" s="17">
        <f t="shared" si="5"/>
        <v>1.350914804</v>
      </c>
      <c r="W1964" s="17">
        <f t="shared" si="6"/>
        <v>6.901412587</v>
      </c>
      <c r="X1964" s="17">
        <f t="shared" si="7"/>
        <v>0.7635605415</v>
      </c>
      <c r="Y1964" s="14">
        <f t="shared" si="8"/>
        <v>9621</v>
      </c>
      <c r="Z1964" s="14">
        <f t="shared" si="9"/>
        <v>3222</v>
      </c>
      <c r="AA1964" s="14">
        <f t="shared" si="10"/>
        <v>948</v>
      </c>
      <c r="AB1964" s="14">
        <f t="shared" si="11"/>
        <v>1701</v>
      </c>
      <c r="AC1964" s="14">
        <f t="shared" si="12"/>
        <v>512</v>
      </c>
      <c r="AD1964" s="14">
        <f t="shared" si="13"/>
        <v>1103</v>
      </c>
      <c r="AE1964" s="14">
        <f t="shared" si="14"/>
        <v>256</v>
      </c>
      <c r="AF1964" s="14">
        <f t="shared" si="15"/>
        <v>4</v>
      </c>
      <c r="AG1964" s="17">
        <f t="shared" si="16"/>
        <v>33.79370421</v>
      </c>
      <c r="AH1964" s="20">
        <f>12*(J1964*'Programas e Observações'!$C$8+K1964*'Programas e Observações'!$C$9+L1964*('Programas e Observações'!$C$8+'Programas e Observações'!$C$9)+M1964*'Programas e Observações'!$C$10)</f>
        <v>261920.88</v>
      </c>
      <c r="AI1964" s="20">
        <f>12*(J1964*'Programas e Observações'!$D$8+K1964*'Programas e Observações'!$D$9+L1964*('Programas e Observações'!$D$8+'Programas e Observações'!$D$9)+M1964*'Programas e Observações'!$D$10)</f>
        <v>433513.68</v>
      </c>
      <c r="AJ1964" s="13" t="s">
        <v>7778</v>
      </c>
      <c r="AK1964" s="13" t="s">
        <v>4709</v>
      </c>
    </row>
    <row r="1965" ht="15.75" customHeight="1">
      <c r="A1965" s="13" t="s">
        <v>7779</v>
      </c>
      <c r="B1965" s="13" t="s">
        <v>7780</v>
      </c>
      <c r="C1965" s="13" t="s">
        <v>7781</v>
      </c>
      <c r="D1965" s="13" t="s">
        <v>7261</v>
      </c>
      <c r="E1965" s="13" t="s">
        <v>7321</v>
      </c>
      <c r="F1965" s="13" t="s">
        <v>7322</v>
      </c>
      <c r="G1965" s="14">
        <v>4489.0</v>
      </c>
      <c r="H1965" s="16" t="b">
        <f>G1965&lt;'Programas e Observações'!$C$11</f>
        <v>1</v>
      </c>
      <c r="I1965" s="14">
        <v>193.0</v>
      </c>
      <c r="J1965" s="14">
        <v>112.0</v>
      </c>
      <c r="K1965" s="14">
        <v>1.0</v>
      </c>
      <c r="L1965" s="14">
        <v>7.0</v>
      </c>
      <c r="M1965" s="14">
        <v>0.0</v>
      </c>
      <c r="N1965" s="14">
        <v>91.0</v>
      </c>
      <c r="O1965" s="14">
        <v>16.0</v>
      </c>
      <c r="P1965" s="14">
        <v>1.0</v>
      </c>
      <c r="Q1965" s="14"/>
      <c r="R1965" s="17">
        <f t="shared" si="1"/>
        <v>42.9939853</v>
      </c>
      <c r="S1965" s="17">
        <f t="shared" si="2"/>
        <v>24.94987748</v>
      </c>
      <c r="T1965" s="17">
        <f t="shared" si="3"/>
        <v>0.2227667632</v>
      </c>
      <c r="U1965" s="17">
        <f t="shared" si="4"/>
        <v>1.559367342</v>
      </c>
      <c r="V1965" s="17">
        <f t="shared" si="5"/>
        <v>0</v>
      </c>
      <c r="W1965" s="17">
        <f t="shared" si="6"/>
        <v>20.27177545</v>
      </c>
      <c r="X1965" s="17">
        <f t="shared" si="7"/>
        <v>3.564268211</v>
      </c>
      <c r="Y1965" s="14">
        <f t="shared" si="8"/>
        <v>39265</v>
      </c>
      <c r="Z1965" s="14">
        <f t="shared" si="9"/>
        <v>11611</v>
      </c>
      <c r="AA1965" s="14">
        <f t="shared" si="10"/>
        <v>5932</v>
      </c>
      <c r="AB1965" s="14">
        <f t="shared" si="11"/>
        <v>8834</v>
      </c>
      <c r="AC1965" s="14">
        <f t="shared" si="12"/>
        <v>2122</v>
      </c>
      <c r="AD1965" s="14">
        <f t="shared" si="13"/>
        <v>8128</v>
      </c>
      <c r="AE1965" s="14">
        <f t="shared" si="14"/>
        <v>2609</v>
      </c>
      <c r="AF1965" s="14">
        <f t="shared" si="15"/>
        <v>45</v>
      </c>
      <c r="AG1965" s="17">
        <f t="shared" si="16"/>
        <v>32.60660154</v>
      </c>
      <c r="AH1965" s="20">
        <f>12*(J1965*'Programas e Observações'!$C$8+K1965*'Programas e Observações'!$C$9+L1965*('Programas e Observações'!$C$8+'Programas e Observações'!$C$9)+M1965*'Programas e Observações'!$C$10)</f>
        <v>27708.6</v>
      </c>
      <c r="AI1965" s="20">
        <f>12*(J1965*'Programas e Observações'!$D$8+K1965*'Programas e Observações'!$D$9+L1965*('Programas e Observações'!$D$8+'Programas e Observações'!$D$9)+M1965*'Programas e Observações'!$D$10)</f>
        <v>70678.56</v>
      </c>
      <c r="AJ1965" s="13" t="s">
        <v>5185</v>
      </c>
      <c r="AK1965" s="13" t="s">
        <v>396</v>
      </c>
    </row>
    <row r="1966" ht="15.75" customHeight="1">
      <c r="A1966" s="13" t="s">
        <v>7782</v>
      </c>
      <c r="B1966" s="13" t="s">
        <v>7783</v>
      </c>
      <c r="C1966" s="13" t="s">
        <v>7784</v>
      </c>
      <c r="D1966" s="13" t="s">
        <v>7261</v>
      </c>
      <c r="E1966" s="13" t="s">
        <v>7326</v>
      </c>
      <c r="F1966" s="13" t="s">
        <v>7327</v>
      </c>
      <c r="G1966" s="14">
        <v>11276.0</v>
      </c>
      <c r="H1966" s="16" t="b">
        <f>G1966&lt;'Programas e Observações'!$C$11</f>
        <v>1</v>
      </c>
      <c r="I1966" s="14">
        <v>0.0</v>
      </c>
      <c r="J1966" s="14">
        <v>0.0</v>
      </c>
      <c r="K1966" s="14">
        <v>0.0</v>
      </c>
      <c r="L1966" s="14">
        <v>0.0</v>
      </c>
      <c r="M1966" s="14">
        <v>0.0</v>
      </c>
      <c r="N1966" s="14">
        <v>63.0</v>
      </c>
      <c r="O1966" s="14">
        <v>17.0</v>
      </c>
      <c r="P1966" s="14">
        <v>0.0</v>
      </c>
      <c r="Q1966" s="14"/>
      <c r="R1966" s="17">
        <f t="shared" si="1"/>
        <v>0</v>
      </c>
      <c r="S1966" s="17">
        <f t="shared" si="2"/>
        <v>0</v>
      </c>
      <c r="T1966" s="17">
        <f t="shared" si="3"/>
        <v>0</v>
      </c>
      <c r="U1966" s="17">
        <f t="shared" si="4"/>
        <v>0</v>
      </c>
      <c r="V1966" s="17">
        <f t="shared" si="5"/>
        <v>0</v>
      </c>
      <c r="W1966" s="17">
        <f t="shared" si="6"/>
        <v>5.58708762</v>
      </c>
      <c r="X1966" s="17">
        <f t="shared" si="7"/>
        <v>1.507626818</v>
      </c>
      <c r="Y1966" s="14">
        <f t="shared" si="8"/>
        <v>7639</v>
      </c>
      <c r="Z1966" s="14">
        <f t="shared" si="9"/>
        <v>2556</v>
      </c>
      <c r="AA1966" s="14">
        <f t="shared" si="10"/>
        <v>456</v>
      </c>
      <c r="AB1966" s="14">
        <f t="shared" si="11"/>
        <v>781</v>
      </c>
      <c r="AC1966" s="14">
        <f t="shared" si="12"/>
        <v>262</v>
      </c>
      <c r="AD1966" s="14">
        <f t="shared" si="13"/>
        <v>2237</v>
      </c>
      <c r="AE1966" s="14">
        <f t="shared" si="14"/>
        <v>425</v>
      </c>
      <c r="AF1966" s="14">
        <f t="shared" si="15"/>
        <v>17</v>
      </c>
      <c r="AG1966" s="17">
        <f t="shared" si="16"/>
        <v>18.16517252</v>
      </c>
      <c r="AH1966" s="20">
        <f>12*(J1966*'Programas e Observações'!$C$8+K1966*'Programas e Observações'!$C$9+L1966*('Programas e Observações'!$C$8+'Programas e Observações'!$C$9)+M1966*'Programas e Observações'!$C$10)</f>
        <v>0</v>
      </c>
      <c r="AI1966" s="20">
        <f>12*(J1966*'Programas e Observações'!$D$8+K1966*'Programas e Observações'!$D$9+L1966*('Programas e Observações'!$D$8+'Programas e Observações'!$D$9)+M1966*'Programas e Observações'!$D$10)</f>
        <v>0</v>
      </c>
      <c r="AJ1966" s="13" t="s">
        <v>342</v>
      </c>
      <c r="AK1966" s="13" t="s">
        <v>343</v>
      </c>
    </row>
    <row r="1967" ht="15.75" customHeight="1">
      <c r="A1967" s="13" t="s">
        <v>7785</v>
      </c>
      <c r="B1967" s="13" t="s">
        <v>7786</v>
      </c>
      <c r="C1967" s="13" t="s">
        <v>7787</v>
      </c>
      <c r="D1967" s="13" t="s">
        <v>7261</v>
      </c>
      <c r="E1967" s="13" t="s">
        <v>7267</v>
      </c>
      <c r="F1967" s="13" t="s">
        <v>7268</v>
      </c>
      <c r="G1967" s="14">
        <v>16107.0</v>
      </c>
      <c r="H1967" s="16" t="b">
        <f>G1967&lt;'Programas e Observações'!$C$11</f>
        <v>1</v>
      </c>
      <c r="I1967" s="14">
        <v>0.0</v>
      </c>
      <c r="J1967" s="14">
        <v>0.0</v>
      </c>
      <c r="K1967" s="14">
        <v>0.0</v>
      </c>
      <c r="L1967" s="14">
        <v>0.0</v>
      </c>
      <c r="M1967" s="14">
        <v>0.0</v>
      </c>
      <c r="N1967" s="14">
        <v>106.0</v>
      </c>
      <c r="O1967" s="14">
        <v>12.0</v>
      </c>
      <c r="P1967" s="14">
        <v>1.0</v>
      </c>
      <c r="Q1967" s="14"/>
      <c r="R1967" s="17">
        <f t="shared" si="1"/>
        <v>0</v>
      </c>
      <c r="S1967" s="17">
        <f t="shared" si="2"/>
        <v>0</v>
      </c>
      <c r="T1967" s="17">
        <f t="shared" si="3"/>
        <v>0</v>
      </c>
      <c r="U1967" s="17">
        <f t="shared" si="4"/>
        <v>0</v>
      </c>
      <c r="V1967" s="17">
        <f t="shared" si="5"/>
        <v>0</v>
      </c>
      <c r="W1967" s="17">
        <f t="shared" si="6"/>
        <v>6.580989632</v>
      </c>
      <c r="X1967" s="17">
        <f t="shared" si="7"/>
        <v>0.7450176942</v>
      </c>
      <c r="Y1967" s="14">
        <f t="shared" si="8"/>
        <v>12290</v>
      </c>
      <c r="Z1967" s="14">
        <f t="shared" si="9"/>
        <v>4615</v>
      </c>
      <c r="AA1967" s="14">
        <f t="shared" si="10"/>
        <v>1378</v>
      </c>
      <c r="AB1967" s="14">
        <f t="shared" si="11"/>
        <v>3110</v>
      </c>
      <c r="AC1967" s="14">
        <f t="shared" si="12"/>
        <v>402</v>
      </c>
      <c r="AD1967" s="14">
        <f t="shared" si="13"/>
        <v>2068</v>
      </c>
      <c r="AE1967" s="14">
        <f t="shared" si="14"/>
        <v>173</v>
      </c>
      <c r="AF1967" s="14">
        <f t="shared" si="15"/>
        <v>11</v>
      </c>
      <c r="AG1967" s="17">
        <f t="shared" si="16"/>
        <v>48.72575606</v>
      </c>
      <c r="AH1967" s="20">
        <f>12*(J1967*'Programas e Observações'!$C$8+K1967*'Programas e Observações'!$C$9+L1967*('Programas e Observações'!$C$8+'Programas e Observações'!$C$9)+M1967*'Programas e Observações'!$C$10)</f>
        <v>0</v>
      </c>
      <c r="AI1967" s="20">
        <f>12*(J1967*'Programas e Observações'!$D$8+K1967*'Programas e Observações'!$D$9+L1967*('Programas e Observações'!$D$8+'Programas e Observações'!$D$9)+M1967*'Programas e Observações'!$D$10)</f>
        <v>0</v>
      </c>
      <c r="AJ1967" s="13" t="s">
        <v>342</v>
      </c>
      <c r="AK1967" s="13" t="s">
        <v>343</v>
      </c>
    </row>
    <row r="1968" ht="15.75" customHeight="1">
      <c r="A1968" s="13" t="s">
        <v>7788</v>
      </c>
      <c r="B1968" s="13" t="s">
        <v>7789</v>
      </c>
      <c r="C1968" s="13" t="s">
        <v>7790</v>
      </c>
      <c r="D1968" s="13" t="s">
        <v>7261</v>
      </c>
      <c r="E1968" s="13" t="s">
        <v>7310</v>
      </c>
      <c r="F1968" s="13" t="s">
        <v>7311</v>
      </c>
      <c r="G1968" s="14">
        <v>5479.0</v>
      </c>
      <c r="H1968" s="16" t="b">
        <f>G1968&lt;'Programas e Observações'!$C$11</f>
        <v>1</v>
      </c>
      <c r="I1968" s="14">
        <v>299.0</v>
      </c>
      <c r="J1968" s="14">
        <v>140.0</v>
      </c>
      <c r="K1968" s="14">
        <v>17.0</v>
      </c>
      <c r="L1968" s="14">
        <v>55.0</v>
      </c>
      <c r="M1968" s="14">
        <v>23.0</v>
      </c>
      <c r="N1968" s="14">
        <v>19.0</v>
      </c>
      <c r="O1968" s="14">
        <v>6.0</v>
      </c>
      <c r="P1968" s="14">
        <v>1.0</v>
      </c>
      <c r="Q1968" s="14"/>
      <c r="R1968" s="17">
        <f t="shared" si="1"/>
        <v>54.57200219</v>
      </c>
      <c r="S1968" s="17">
        <f t="shared" si="2"/>
        <v>25.55210805</v>
      </c>
      <c r="T1968" s="17">
        <f t="shared" si="3"/>
        <v>3.102755977</v>
      </c>
      <c r="U1968" s="17">
        <f t="shared" si="4"/>
        <v>10.03832816</v>
      </c>
      <c r="V1968" s="17">
        <f t="shared" si="5"/>
        <v>4.197846322</v>
      </c>
      <c r="W1968" s="17">
        <f t="shared" si="6"/>
        <v>3.467786092</v>
      </c>
      <c r="X1968" s="17">
        <f t="shared" si="7"/>
        <v>1.095090345</v>
      </c>
      <c r="Y1968" s="14">
        <f t="shared" si="8"/>
        <v>20870</v>
      </c>
      <c r="Z1968" s="14">
        <f t="shared" si="9"/>
        <v>7576</v>
      </c>
      <c r="AA1968" s="14">
        <f t="shared" si="10"/>
        <v>2168</v>
      </c>
      <c r="AB1968" s="14">
        <f t="shared" si="11"/>
        <v>4396</v>
      </c>
      <c r="AC1968" s="14">
        <f t="shared" si="12"/>
        <v>1097</v>
      </c>
      <c r="AD1968" s="14">
        <f t="shared" si="13"/>
        <v>2953</v>
      </c>
      <c r="AE1968" s="14">
        <f t="shared" si="14"/>
        <v>926</v>
      </c>
      <c r="AF1968" s="14">
        <f t="shared" si="15"/>
        <v>26</v>
      </c>
      <c r="AG1968" s="17">
        <f t="shared" si="16"/>
        <v>44.24534862</v>
      </c>
      <c r="AH1968" s="20">
        <f>12*(J1968*'Programas e Observações'!$C$8+K1968*'Programas e Observações'!$C$9+L1968*('Programas e Observações'!$C$8+'Programas e Observações'!$C$9)+M1968*'Programas e Observações'!$C$10)</f>
        <v>87531.24</v>
      </c>
      <c r="AI1968" s="20">
        <f>12*(J1968*'Programas e Observações'!$D$8+K1968*'Programas e Observações'!$D$9+L1968*('Programas e Observações'!$D$8+'Programas e Observações'!$D$9)+M1968*'Programas e Observações'!$D$10)</f>
        <v>159544.68</v>
      </c>
      <c r="AJ1968" s="13" t="s">
        <v>7791</v>
      </c>
      <c r="AK1968" s="13" t="s">
        <v>7792</v>
      </c>
    </row>
    <row r="1969" ht="15.75" customHeight="1">
      <c r="A1969" s="13" t="s">
        <v>7793</v>
      </c>
      <c r="B1969" s="13" t="s">
        <v>7794</v>
      </c>
      <c r="C1969" s="13" t="s">
        <v>7795</v>
      </c>
      <c r="D1969" s="13" t="s">
        <v>7261</v>
      </c>
      <c r="E1969" s="13" t="s">
        <v>7509</v>
      </c>
      <c r="F1969" s="13" t="s">
        <v>7510</v>
      </c>
      <c r="G1969" s="14">
        <v>21353.0</v>
      </c>
      <c r="H1969" s="16" t="b">
        <f>G1969&lt;'Programas e Observações'!$C$11</f>
        <v>0</v>
      </c>
      <c r="I1969" s="14">
        <v>1033.0</v>
      </c>
      <c r="J1969" s="14">
        <v>513.0</v>
      </c>
      <c r="K1969" s="14">
        <v>63.0</v>
      </c>
      <c r="L1969" s="14">
        <v>218.0</v>
      </c>
      <c r="M1969" s="14">
        <v>31.0</v>
      </c>
      <c r="N1969" s="14">
        <v>203.0</v>
      </c>
      <c r="O1969" s="14">
        <v>24.0</v>
      </c>
      <c r="P1969" s="14">
        <v>1.0</v>
      </c>
      <c r="Q1969" s="14"/>
      <c r="R1969" s="17">
        <f t="shared" si="1"/>
        <v>48.3772772</v>
      </c>
      <c r="S1969" s="17">
        <f t="shared" si="2"/>
        <v>24.0247272</v>
      </c>
      <c r="T1969" s="17">
        <f t="shared" si="3"/>
        <v>2.950405095</v>
      </c>
      <c r="U1969" s="17">
        <f t="shared" si="4"/>
        <v>10.20933827</v>
      </c>
      <c r="V1969" s="17">
        <f t="shared" si="5"/>
        <v>1.451786634</v>
      </c>
      <c r="W1969" s="17">
        <f t="shared" si="6"/>
        <v>9.506860863</v>
      </c>
      <c r="X1969" s="17">
        <f t="shared" si="7"/>
        <v>1.123963846</v>
      </c>
      <c r="Y1969" s="14">
        <f t="shared" si="8"/>
        <v>9251</v>
      </c>
      <c r="Z1969" s="14">
        <f t="shared" si="9"/>
        <v>3261</v>
      </c>
      <c r="AA1969" s="14">
        <f t="shared" si="10"/>
        <v>712</v>
      </c>
      <c r="AB1969" s="14">
        <f t="shared" si="11"/>
        <v>1994</v>
      </c>
      <c r="AC1969" s="14">
        <f t="shared" si="12"/>
        <v>350</v>
      </c>
      <c r="AD1969" s="14">
        <f t="shared" si="13"/>
        <v>2351</v>
      </c>
      <c r="AE1969" s="14">
        <f t="shared" si="14"/>
        <v>316</v>
      </c>
      <c r="AF1969" s="14">
        <f t="shared" si="15"/>
        <v>9</v>
      </c>
      <c r="AG1969" s="17">
        <f t="shared" si="16"/>
        <v>36.89935343</v>
      </c>
      <c r="AH1969" s="20">
        <f>12*(J1969*'Programas e Observações'!$C$8+K1969*'Programas e Observações'!$C$9+L1969*('Programas e Observações'!$C$8+'Programas e Observações'!$C$9)+M1969*'Programas e Observações'!$C$10)</f>
        <v>304663.68</v>
      </c>
      <c r="AI1969" s="20">
        <f>12*(J1969*'Programas e Observações'!$D$8+K1969*'Programas e Observações'!$D$9+L1969*('Programas e Observações'!$D$8+'Programas e Observações'!$D$9)+M1969*'Programas e Observações'!$D$10)</f>
        <v>574072.8</v>
      </c>
      <c r="AJ1969" s="13" t="s">
        <v>4997</v>
      </c>
      <c r="AK1969" s="13" t="s">
        <v>1271</v>
      </c>
    </row>
    <row r="1970" ht="15.75" customHeight="1">
      <c r="A1970" s="13" t="s">
        <v>7796</v>
      </c>
      <c r="B1970" s="13" t="s">
        <v>7797</v>
      </c>
      <c r="C1970" s="13" t="s">
        <v>7798</v>
      </c>
      <c r="D1970" s="13" t="s">
        <v>7261</v>
      </c>
      <c r="E1970" s="13" t="s">
        <v>7289</v>
      </c>
      <c r="F1970" s="13" t="s">
        <v>7290</v>
      </c>
      <c r="G1970" s="14">
        <v>8177.0</v>
      </c>
      <c r="H1970" s="16" t="b">
        <f>G1970&lt;'Programas e Observações'!$C$11</f>
        <v>1</v>
      </c>
      <c r="I1970" s="14">
        <v>941.0</v>
      </c>
      <c r="J1970" s="14">
        <v>394.0</v>
      </c>
      <c r="K1970" s="14">
        <v>69.0</v>
      </c>
      <c r="L1970" s="14">
        <v>183.0</v>
      </c>
      <c r="M1970" s="14">
        <v>57.0</v>
      </c>
      <c r="N1970" s="14">
        <v>95.0</v>
      </c>
      <c r="O1970" s="14">
        <v>20.0</v>
      </c>
      <c r="P1970" s="14">
        <v>0.0</v>
      </c>
      <c r="Q1970" s="14"/>
      <c r="R1970" s="17">
        <f t="shared" si="1"/>
        <v>115.0788798</v>
      </c>
      <c r="S1970" s="17">
        <f t="shared" si="2"/>
        <v>48.18393054</v>
      </c>
      <c r="T1970" s="17">
        <f t="shared" si="3"/>
        <v>8.438302556</v>
      </c>
      <c r="U1970" s="17">
        <f t="shared" si="4"/>
        <v>22.37984591</v>
      </c>
      <c r="V1970" s="17">
        <f t="shared" si="5"/>
        <v>6.970771677</v>
      </c>
      <c r="W1970" s="17">
        <f t="shared" si="6"/>
        <v>11.61795279</v>
      </c>
      <c r="X1970" s="17">
        <f t="shared" si="7"/>
        <v>2.445884799</v>
      </c>
      <c r="Y1970" s="14">
        <f t="shared" si="8"/>
        <v>20365</v>
      </c>
      <c r="Z1970" s="14">
        <f t="shared" si="9"/>
        <v>10116</v>
      </c>
      <c r="AA1970" s="14">
        <f t="shared" si="10"/>
        <v>1171</v>
      </c>
      <c r="AB1970" s="14">
        <f t="shared" si="11"/>
        <v>2878</v>
      </c>
      <c r="AC1970" s="14">
        <f t="shared" si="12"/>
        <v>408</v>
      </c>
      <c r="AD1970" s="14">
        <f t="shared" si="13"/>
        <v>3343</v>
      </c>
      <c r="AE1970" s="14">
        <f t="shared" si="14"/>
        <v>564</v>
      </c>
      <c r="AF1970" s="14">
        <f t="shared" si="15"/>
        <v>10</v>
      </c>
      <c r="AG1970" s="17">
        <f t="shared" si="16"/>
        <v>49.68915305</v>
      </c>
      <c r="AH1970" s="20">
        <f>12*(J1970*'Programas e Observações'!$C$8+K1970*'Programas e Observações'!$C$9+L1970*('Programas e Observações'!$C$8+'Programas e Observações'!$C$9)+M1970*'Programas e Observações'!$C$10)</f>
        <v>273015.96</v>
      </c>
      <c r="AI1970" s="20">
        <f>12*(J1970*'Programas e Observações'!$D$8+K1970*'Programas e Observações'!$D$9+L1970*('Programas e Observações'!$D$8+'Programas e Observações'!$D$9)+M1970*'Programas e Observações'!$D$10)</f>
        <v>486785.4</v>
      </c>
      <c r="AJ1970" s="13" t="s">
        <v>7799</v>
      </c>
      <c r="AK1970" s="13" t="s">
        <v>7800</v>
      </c>
    </row>
    <row r="1971" ht="15.75" customHeight="1">
      <c r="A1971" s="13" t="s">
        <v>7801</v>
      </c>
      <c r="B1971" s="13" t="s">
        <v>7802</v>
      </c>
      <c r="C1971" s="13" t="s">
        <v>7479</v>
      </c>
      <c r="D1971" s="13" t="s">
        <v>7261</v>
      </c>
      <c r="E1971" s="13" t="s">
        <v>7478</v>
      </c>
      <c r="F1971" s="13" t="s">
        <v>7479</v>
      </c>
      <c r="G1971" s="14">
        <v>93488.0</v>
      </c>
      <c r="H1971" s="16" t="b">
        <f>G1971&lt;'Programas e Observações'!$C$11</f>
        <v>0</v>
      </c>
      <c r="I1971" s="14">
        <v>3681.0</v>
      </c>
      <c r="J1971" s="14">
        <v>1442.0</v>
      </c>
      <c r="K1971" s="14">
        <v>307.0</v>
      </c>
      <c r="L1971" s="14">
        <v>592.0</v>
      </c>
      <c r="M1971" s="14">
        <v>166.0</v>
      </c>
      <c r="N1971" s="14">
        <v>1074.0</v>
      </c>
      <c r="O1971" s="14">
        <v>126.0</v>
      </c>
      <c r="P1971" s="14">
        <v>2.0</v>
      </c>
      <c r="Q1971" s="14">
        <v>108.0</v>
      </c>
      <c r="R1971" s="17">
        <f t="shared" si="1"/>
        <v>39.37403731</v>
      </c>
      <c r="S1971" s="17">
        <f t="shared" si="2"/>
        <v>15.4244395</v>
      </c>
      <c r="T1971" s="17">
        <f t="shared" si="3"/>
        <v>3.283843916</v>
      </c>
      <c r="U1971" s="17">
        <f t="shared" si="4"/>
        <v>6.332363512</v>
      </c>
      <c r="V1971" s="17">
        <f t="shared" si="5"/>
        <v>1.775628958</v>
      </c>
      <c r="W1971" s="17">
        <f t="shared" si="6"/>
        <v>11.48810543</v>
      </c>
      <c r="X1971" s="17">
        <f t="shared" si="7"/>
        <v>1.347766558</v>
      </c>
      <c r="Y1971" s="14">
        <f t="shared" si="8"/>
        <v>22439</v>
      </c>
      <c r="Z1971" s="14">
        <f t="shared" si="9"/>
        <v>11992</v>
      </c>
      <c r="AA1971" s="14">
        <f t="shared" si="10"/>
        <v>1050</v>
      </c>
      <c r="AB1971" s="14">
        <f t="shared" si="11"/>
        <v>2970</v>
      </c>
      <c r="AC1971" s="14">
        <f t="shared" si="12"/>
        <v>554</v>
      </c>
      <c r="AD1971" s="14">
        <f t="shared" si="13"/>
        <v>4444</v>
      </c>
      <c r="AE1971" s="14">
        <f t="shared" si="14"/>
        <v>511</v>
      </c>
      <c r="AF1971" s="14">
        <f t="shared" si="15"/>
        <v>11</v>
      </c>
      <c r="AG1971" s="17">
        <f t="shared" si="16"/>
        <v>47.23224397</v>
      </c>
      <c r="AH1971" s="20">
        <f>12*(J1971*'Programas e Observações'!$C$8+K1971*'Programas e Observações'!$C$9+L1971*('Programas e Observações'!$C$8+'Programas e Observações'!$C$9)+M1971*'Programas e Observações'!$C$10)</f>
        <v>949431.48</v>
      </c>
      <c r="AI1971" s="20">
        <f>12*(J1971*'Programas e Observações'!$D$8+K1971*'Programas e Observações'!$D$9+L1971*('Programas e Observações'!$D$8+'Programas e Observações'!$D$9)+M1971*'Programas e Observações'!$D$10)</f>
        <v>1702728.12</v>
      </c>
      <c r="AJ1971" s="13" t="s">
        <v>7803</v>
      </c>
      <c r="AK1971" s="13" t="s">
        <v>7804</v>
      </c>
    </row>
    <row r="1972" ht="15.75" customHeight="1">
      <c r="A1972" s="13" t="s">
        <v>7805</v>
      </c>
      <c r="B1972" s="13" t="s">
        <v>7806</v>
      </c>
      <c r="C1972" s="13" t="s">
        <v>7807</v>
      </c>
      <c r="D1972" s="13" t="s">
        <v>7261</v>
      </c>
      <c r="E1972" s="13" t="s">
        <v>7439</v>
      </c>
      <c r="F1972" s="13" t="s">
        <v>7440</v>
      </c>
      <c r="G1972" s="14">
        <v>19413.0</v>
      </c>
      <c r="H1972" s="16" t="b">
        <f>G1972&lt;'Programas e Observações'!$C$11</f>
        <v>1</v>
      </c>
      <c r="I1972" s="14">
        <v>524.0</v>
      </c>
      <c r="J1972" s="14">
        <v>163.0</v>
      </c>
      <c r="K1972" s="14">
        <v>29.0</v>
      </c>
      <c r="L1972" s="14">
        <v>125.0</v>
      </c>
      <c r="M1972" s="14">
        <v>0.0</v>
      </c>
      <c r="N1972" s="14">
        <v>59.0</v>
      </c>
      <c r="O1972" s="14">
        <v>3.0</v>
      </c>
      <c r="P1972" s="14">
        <v>1.0</v>
      </c>
      <c r="Q1972" s="14"/>
      <c r="R1972" s="17">
        <f t="shared" si="1"/>
        <v>26.99222171</v>
      </c>
      <c r="S1972" s="17">
        <f t="shared" si="2"/>
        <v>8.396435378</v>
      </c>
      <c r="T1972" s="17">
        <f t="shared" si="3"/>
        <v>1.493844331</v>
      </c>
      <c r="U1972" s="17">
        <f t="shared" si="4"/>
        <v>6.438984186</v>
      </c>
      <c r="V1972" s="17">
        <f t="shared" si="5"/>
        <v>0</v>
      </c>
      <c r="W1972" s="17">
        <f t="shared" si="6"/>
        <v>3.039200536</v>
      </c>
      <c r="X1972" s="17">
        <f t="shared" si="7"/>
        <v>0.1545356205</v>
      </c>
      <c r="Y1972" s="14">
        <f t="shared" si="8"/>
        <v>9405</v>
      </c>
      <c r="Z1972" s="14">
        <f t="shared" si="9"/>
        <v>3199</v>
      </c>
      <c r="AA1972" s="14">
        <f t="shared" si="10"/>
        <v>1369</v>
      </c>
      <c r="AB1972" s="14">
        <f t="shared" si="11"/>
        <v>2627</v>
      </c>
      <c r="AC1972" s="14">
        <f t="shared" si="12"/>
        <v>372</v>
      </c>
      <c r="AD1972" s="14">
        <f t="shared" si="13"/>
        <v>1484</v>
      </c>
      <c r="AE1972" s="14">
        <f t="shared" si="14"/>
        <v>150</v>
      </c>
      <c r="AF1972" s="14">
        <f t="shared" si="15"/>
        <v>8</v>
      </c>
      <c r="AG1972" s="17">
        <f t="shared" si="16"/>
        <v>22.3829447</v>
      </c>
      <c r="AH1972" s="20">
        <f>12*(J1972*'Programas e Observações'!$C$8+K1972*'Programas e Observações'!$C$9+L1972*('Programas e Observações'!$C$8+'Programas e Observações'!$C$9)+M1972*'Programas e Observações'!$C$10)</f>
        <v>135644.4</v>
      </c>
      <c r="AI1972" s="20">
        <f>12*(J1972*'Programas e Observações'!$D$8+K1972*'Programas e Observações'!$D$9+L1972*('Programas e Observações'!$D$8+'Programas e Observações'!$D$9)+M1972*'Programas e Observações'!$D$10)</f>
        <v>242547.12</v>
      </c>
      <c r="AJ1972" s="13" t="s">
        <v>7808</v>
      </c>
      <c r="AK1972" s="13" t="s">
        <v>7809</v>
      </c>
    </row>
    <row r="1973" ht="15.75" customHeight="1">
      <c r="A1973" s="13" t="s">
        <v>7810</v>
      </c>
      <c r="B1973" s="13" t="s">
        <v>7811</v>
      </c>
      <c r="C1973" s="13" t="s">
        <v>7812</v>
      </c>
      <c r="D1973" s="13" t="s">
        <v>7261</v>
      </c>
      <c r="E1973" s="13" t="s">
        <v>7279</v>
      </c>
      <c r="F1973" s="13" t="s">
        <v>7280</v>
      </c>
      <c r="G1973" s="14">
        <v>13055.0</v>
      </c>
      <c r="H1973" s="16" t="b">
        <f>G1973&lt;'Programas e Observações'!$C$11</f>
        <v>1</v>
      </c>
      <c r="I1973" s="14">
        <v>492.0</v>
      </c>
      <c r="J1973" s="14">
        <v>116.0</v>
      </c>
      <c r="K1973" s="14">
        <v>99.0</v>
      </c>
      <c r="L1973" s="14">
        <v>93.0</v>
      </c>
      <c r="M1973" s="14">
        <v>35.0</v>
      </c>
      <c r="N1973" s="14">
        <v>47.0</v>
      </c>
      <c r="O1973" s="14">
        <v>23.0</v>
      </c>
      <c r="P1973" s="14">
        <v>2.0</v>
      </c>
      <c r="Q1973" s="14"/>
      <c r="R1973" s="17">
        <f t="shared" si="1"/>
        <v>37.68671007</v>
      </c>
      <c r="S1973" s="17">
        <f t="shared" si="2"/>
        <v>8.885484489</v>
      </c>
      <c r="T1973" s="17">
        <f t="shared" si="3"/>
        <v>7.583301417</v>
      </c>
      <c r="U1973" s="17">
        <f t="shared" si="4"/>
        <v>7.123707392</v>
      </c>
      <c r="V1973" s="17">
        <f t="shared" si="5"/>
        <v>2.680965147</v>
      </c>
      <c r="W1973" s="17">
        <f t="shared" si="6"/>
        <v>3.600153198</v>
      </c>
      <c r="X1973" s="17">
        <f t="shared" si="7"/>
        <v>1.761777097</v>
      </c>
      <c r="Y1973" s="14">
        <f t="shared" si="8"/>
        <v>10399</v>
      </c>
      <c r="Z1973" s="14">
        <f t="shared" si="9"/>
        <v>2909</v>
      </c>
      <c r="AA1973" s="14">
        <f t="shared" si="10"/>
        <v>1100</v>
      </c>
      <c r="AB1973" s="14">
        <f t="shared" si="11"/>
        <v>1768</v>
      </c>
      <c r="AC1973" s="14">
        <f t="shared" si="12"/>
        <v>390</v>
      </c>
      <c r="AD1973" s="14">
        <f t="shared" si="13"/>
        <v>2008</v>
      </c>
      <c r="AE1973" s="14">
        <f t="shared" si="14"/>
        <v>422</v>
      </c>
      <c r="AF1973" s="14">
        <f t="shared" si="15"/>
        <v>17</v>
      </c>
      <c r="AG1973" s="17">
        <f t="shared" si="16"/>
        <v>28.55942304</v>
      </c>
      <c r="AH1973" s="20">
        <f>12*(J1973*'Programas e Observações'!$C$8+K1973*'Programas e Observações'!$C$9+L1973*('Programas e Observações'!$C$8+'Programas e Observações'!$C$9)+M1973*'Programas e Observações'!$C$10)</f>
        <v>157767</v>
      </c>
      <c r="AI1973" s="20">
        <f>12*(J1973*'Programas e Observações'!$D$8+K1973*'Programas e Observações'!$D$9+L1973*('Programas e Observações'!$D$8+'Programas e Observações'!$D$9)+M1973*'Programas e Observações'!$D$10)</f>
        <v>237578.76</v>
      </c>
      <c r="AJ1973" s="13" t="s">
        <v>4885</v>
      </c>
      <c r="AK1973" s="13" t="s">
        <v>2435</v>
      </c>
    </row>
    <row r="1974" ht="15.75" customHeight="1">
      <c r="A1974" s="13" t="s">
        <v>7813</v>
      </c>
      <c r="B1974" s="13" t="s">
        <v>7814</v>
      </c>
      <c r="C1974" s="13" t="s">
        <v>7815</v>
      </c>
      <c r="D1974" s="13" t="s">
        <v>7261</v>
      </c>
      <c r="E1974" s="13" t="s">
        <v>7337</v>
      </c>
      <c r="F1974" s="13" t="s">
        <v>7338</v>
      </c>
      <c r="G1974" s="14">
        <v>25315.0</v>
      </c>
      <c r="H1974" s="16" t="b">
        <f>G1974&lt;'Programas e Observações'!$C$11</f>
        <v>0</v>
      </c>
      <c r="I1974" s="14">
        <v>0.0</v>
      </c>
      <c r="J1974" s="14">
        <v>0.0</v>
      </c>
      <c r="K1974" s="14">
        <v>0.0</v>
      </c>
      <c r="L1974" s="14">
        <v>0.0</v>
      </c>
      <c r="M1974" s="14">
        <v>0.0</v>
      </c>
      <c r="N1974" s="14">
        <v>159.0</v>
      </c>
      <c r="O1974" s="14">
        <v>48.0</v>
      </c>
      <c r="P1974" s="14">
        <v>2.0</v>
      </c>
      <c r="Q1974" s="14"/>
      <c r="R1974" s="17">
        <f t="shared" si="1"/>
        <v>0</v>
      </c>
      <c r="S1974" s="17">
        <f t="shared" si="2"/>
        <v>0</v>
      </c>
      <c r="T1974" s="17">
        <f t="shared" si="3"/>
        <v>0</v>
      </c>
      <c r="U1974" s="17">
        <f t="shared" si="4"/>
        <v>0</v>
      </c>
      <c r="V1974" s="17">
        <f t="shared" si="5"/>
        <v>0</v>
      </c>
      <c r="W1974" s="17">
        <f t="shared" si="6"/>
        <v>6.28086115</v>
      </c>
      <c r="X1974" s="17">
        <f t="shared" si="7"/>
        <v>1.896109026</v>
      </c>
      <c r="Y1974" s="14">
        <f t="shared" si="8"/>
        <v>6306</v>
      </c>
      <c r="Z1974" s="14">
        <f t="shared" si="9"/>
        <v>2708</v>
      </c>
      <c r="AA1974" s="14">
        <f t="shared" si="10"/>
        <v>424</v>
      </c>
      <c r="AB1974" s="14">
        <f t="shared" si="11"/>
        <v>1133</v>
      </c>
      <c r="AC1974" s="14">
        <f t="shared" si="12"/>
        <v>150</v>
      </c>
      <c r="AD1974" s="14">
        <f t="shared" si="13"/>
        <v>2038</v>
      </c>
      <c r="AE1974" s="14">
        <f t="shared" si="14"/>
        <v>305</v>
      </c>
      <c r="AF1974" s="14">
        <f t="shared" si="15"/>
        <v>11</v>
      </c>
      <c r="AG1974" s="17">
        <f t="shared" si="16"/>
        <v>25.61581958</v>
      </c>
      <c r="AH1974" s="20">
        <f>12*(J1974*'Programas e Observações'!$C$8+K1974*'Programas e Observações'!$C$9+L1974*('Programas e Observações'!$C$8+'Programas e Observações'!$C$9)+M1974*'Programas e Observações'!$C$10)</f>
        <v>0</v>
      </c>
      <c r="AI1974" s="20">
        <f>12*(J1974*'Programas e Observações'!$D$8+K1974*'Programas e Observações'!$D$9+L1974*('Programas e Observações'!$D$8+'Programas e Observações'!$D$9)+M1974*'Programas e Observações'!$D$10)</f>
        <v>0</v>
      </c>
      <c r="AJ1974" s="13" t="s">
        <v>342</v>
      </c>
      <c r="AK1974" s="13" t="s">
        <v>343</v>
      </c>
    </row>
    <row r="1975" ht="15.75" customHeight="1">
      <c r="A1975" s="13" t="s">
        <v>7816</v>
      </c>
      <c r="B1975" s="13" t="s">
        <v>7817</v>
      </c>
      <c r="C1975" s="13" t="s">
        <v>7818</v>
      </c>
      <c r="D1975" s="13" t="s">
        <v>7261</v>
      </c>
      <c r="E1975" s="13" t="s">
        <v>7478</v>
      </c>
      <c r="F1975" s="13" t="s">
        <v>7479</v>
      </c>
      <c r="G1975" s="14">
        <v>10746.0</v>
      </c>
      <c r="H1975" s="16" t="b">
        <f>G1975&lt;'Programas e Observações'!$C$11</f>
        <v>1</v>
      </c>
      <c r="I1975" s="14">
        <v>1081.0</v>
      </c>
      <c r="J1975" s="14">
        <v>750.0</v>
      </c>
      <c r="K1975" s="14">
        <v>32.0</v>
      </c>
      <c r="L1975" s="14">
        <v>97.0</v>
      </c>
      <c r="M1975" s="14">
        <v>1.0</v>
      </c>
      <c r="N1975" s="14">
        <v>114.0</v>
      </c>
      <c r="O1975" s="14">
        <v>17.0</v>
      </c>
      <c r="P1975" s="14">
        <v>0.0</v>
      </c>
      <c r="Q1975" s="14"/>
      <c r="R1975" s="17">
        <f t="shared" si="1"/>
        <v>100.5955704</v>
      </c>
      <c r="S1975" s="17">
        <f t="shared" si="2"/>
        <v>69.7934115</v>
      </c>
      <c r="T1975" s="17">
        <f t="shared" si="3"/>
        <v>2.977852224</v>
      </c>
      <c r="U1975" s="17">
        <f t="shared" si="4"/>
        <v>9.026614554</v>
      </c>
      <c r="V1975" s="17">
        <f t="shared" si="5"/>
        <v>0.093057882</v>
      </c>
      <c r="W1975" s="17">
        <f t="shared" si="6"/>
        <v>10.60859855</v>
      </c>
      <c r="X1975" s="17">
        <f t="shared" si="7"/>
        <v>1.581983994</v>
      </c>
      <c r="Y1975" s="14">
        <f t="shared" si="8"/>
        <v>22439</v>
      </c>
      <c r="Z1975" s="14">
        <f t="shared" si="9"/>
        <v>11992</v>
      </c>
      <c r="AA1975" s="14">
        <f t="shared" si="10"/>
        <v>1050</v>
      </c>
      <c r="AB1975" s="14">
        <f t="shared" si="11"/>
        <v>2970</v>
      </c>
      <c r="AC1975" s="14">
        <f t="shared" si="12"/>
        <v>554</v>
      </c>
      <c r="AD1975" s="14">
        <f t="shared" si="13"/>
        <v>4444</v>
      </c>
      <c r="AE1975" s="14">
        <f t="shared" si="14"/>
        <v>511</v>
      </c>
      <c r="AF1975" s="14">
        <f t="shared" si="15"/>
        <v>11</v>
      </c>
      <c r="AG1975" s="17">
        <f t="shared" si="16"/>
        <v>47.23224397</v>
      </c>
      <c r="AH1975" s="20">
        <f>12*(J1975*'Programas e Observações'!$C$8+K1975*'Programas e Observações'!$C$9+L1975*('Programas e Observações'!$C$8+'Programas e Observações'!$C$9)+M1975*'Programas e Observações'!$C$10)</f>
        <v>234454.08</v>
      </c>
      <c r="AI1975" s="20">
        <f>12*(J1975*'Programas e Observações'!$D$8+K1975*'Programas e Observações'!$D$9+L1975*('Programas e Observações'!$D$8+'Programas e Observações'!$D$9)+M1975*'Programas e Observações'!$D$10)</f>
        <v>541869.84</v>
      </c>
      <c r="AJ1975" s="13" t="s">
        <v>7819</v>
      </c>
      <c r="AK1975" s="13" t="s">
        <v>3436</v>
      </c>
    </row>
    <row r="1976" ht="15.75" customHeight="1">
      <c r="A1976" s="13" t="s">
        <v>7820</v>
      </c>
      <c r="B1976" s="13" t="s">
        <v>7821</v>
      </c>
      <c r="C1976" s="13" t="s">
        <v>7822</v>
      </c>
      <c r="D1976" s="13" t="s">
        <v>7261</v>
      </c>
      <c r="E1976" s="13" t="s">
        <v>7310</v>
      </c>
      <c r="F1976" s="13" t="s">
        <v>7311</v>
      </c>
      <c r="G1976" s="14">
        <v>22131.0</v>
      </c>
      <c r="H1976" s="16" t="b">
        <f>G1976&lt;'Programas e Observações'!$C$11</f>
        <v>0</v>
      </c>
      <c r="I1976" s="14">
        <v>1926.0</v>
      </c>
      <c r="J1976" s="14">
        <v>898.0</v>
      </c>
      <c r="K1976" s="14">
        <v>132.0</v>
      </c>
      <c r="L1976" s="14">
        <v>320.0</v>
      </c>
      <c r="M1976" s="14">
        <v>40.0</v>
      </c>
      <c r="N1976" s="14">
        <v>102.0</v>
      </c>
      <c r="O1976" s="14">
        <v>41.0</v>
      </c>
      <c r="P1976" s="14">
        <v>1.0</v>
      </c>
      <c r="Q1976" s="14"/>
      <c r="R1976" s="17">
        <f t="shared" si="1"/>
        <v>87.02724685</v>
      </c>
      <c r="S1976" s="17">
        <f t="shared" si="2"/>
        <v>40.57656681</v>
      </c>
      <c r="T1976" s="17">
        <f t="shared" si="3"/>
        <v>5.964484208</v>
      </c>
      <c r="U1976" s="17">
        <f t="shared" si="4"/>
        <v>14.45935565</v>
      </c>
      <c r="V1976" s="17">
        <f t="shared" si="5"/>
        <v>1.807419457</v>
      </c>
      <c r="W1976" s="17">
        <f t="shared" si="6"/>
        <v>4.608919615</v>
      </c>
      <c r="X1976" s="17">
        <f t="shared" si="7"/>
        <v>1.852604943</v>
      </c>
      <c r="Y1976" s="14">
        <f t="shared" si="8"/>
        <v>20870</v>
      </c>
      <c r="Z1976" s="14">
        <f t="shared" si="9"/>
        <v>7576</v>
      </c>
      <c r="AA1976" s="14">
        <f t="shared" si="10"/>
        <v>2168</v>
      </c>
      <c r="AB1976" s="14">
        <f t="shared" si="11"/>
        <v>4396</v>
      </c>
      <c r="AC1976" s="14">
        <f t="shared" si="12"/>
        <v>1097</v>
      </c>
      <c r="AD1976" s="14">
        <f t="shared" si="13"/>
        <v>2953</v>
      </c>
      <c r="AE1976" s="14">
        <f t="shared" si="14"/>
        <v>926</v>
      </c>
      <c r="AF1976" s="14">
        <f t="shared" si="15"/>
        <v>26</v>
      </c>
      <c r="AG1976" s="17">
        <f t="shared" si="16"/>
        <v>44.24534862</v>
      </c>
      <c r="AH1976" s="20">
        <f>12*(J1976*'Programas e Observações'!$C$8+K1976*'Programas e Observações'!$C$9+L1976*('Programas e Observações'!$C$8+'Programas e Observações'!$C$9)+M1976*'Programas e Observações'!$C$10)</f>
        <v>493234.8</v>
      </c>
      <c r="AI1976" s="20">
        <f>12*(J1976*'Programas e Observações'!$D$8+K1976*'Programas e Observações'!$D$9+L1976*('Programas e Observações'!$D$8+'Programas e Observações'!$D$9)+M1976*'Programas e Observações'!$D$10)</f>
        <v>941610.72</v>
      </c>
      <c r="AJ1976" s="13" t="s">
        <v>7823</v>
      </c>
      <c r="AK1976" s="13" t="s">
        <v>7824</v>
      </c>
    </row>
    <row r="1977" ht="15.75" customHeight="1">
      <c r="A1977" s="13" t="s">
        <v>7825</v>
      </c>
      <c r="B1977" s="13" t="s">
        <v>7826</v>
      </c>
      <c r="C1977" s="13" t="s">
        <v>7827</v>
      </c>
      <c r="D1977" s="13" t="s">
        <v>7261</v>
      </c>
      <c r="E1977" s="13" t="s">
        <v>7289</v>
      </c>
      <c r="F1977" s="13" t="s">
        <v>7290</v>
      </c>
      <c r="G1977" s="14">
        <v>21827.0</v>
      </c>
      <c r="H1977" s="16" t="b">
        <f>G1977&lt;'Programas e Observações'!$C$11</f>
        <v>0</v>
      </c>
      <c r="I1977" s="14">
        <v>230.0</v>
      </c>
      <c r="J1977" s="14">
        <v>64.0</v>
      </c>
      <c r="K1977" s="14">
        <v>6.0</v>
      </c>
      <c r="L1977" s="14">
        <v>10.0</v>
      </c>
      <c r="M1977" s="14">
        <v>0.0</v>
      </c>
      <c r="N1977" s="14">
        <v>70.0</v>
      </c>
      <c r="O1977" s="14">
        <v>34.0</v>
      </c>
      <c r="P1977" s="14">
        <v>1.0</v>
      </c>
      <c r="Q1977" s="14"/>
      <c r="R1977" s="17">
        <f t="shared" si="1"/>
        <v>10.5374078</v>
      </c>
      <c r="S1977" s="17">
        <f t="shared" si="2"/>
        <v>2.932148257</v>
      </c>
      <c r="T1977" s="17">
        <f t="shared" si="3"/>
        <v>0.2748888991</v>
      </c>
      <c r="U1977" s="17">
        <f t="shared" si="4"/>
        <v>0.4581481651</v>
      </c>
      <c r="V1977" s="17">
        <f t="shared" si="5"/>
        <v>0</v>
      </c>
      <c r="W1977" s="17">
        <f t="shared" si="6"/>
        <v>3.207037156</v>
      </c>
      <c r="X1977" s="17">
        <f t="shared" si="7"/>
        <v>1.557703761</v>
      </c>
      <c r="Y1977" s="14">
        <f t="shared" si="8"/>
        <v>20365</v>
      </c>
      <c r="Z1977" s="14">
        <f t="shared" si="9"/>
        <v>10116</v>
      </c>
      <c r="AA1977" s="14">
        <f t="shared" si="10"/>
        <v>1171</v>
      </c>
      <c r="AB1977" s="14">
        <f t="shared" si="11"/>
        <v>2878</v>
      </c>
      <c r="AC1977" s="14">
        <f t="shared" si="12"/>
        <v>408</v>
      </c>
      <c r="AD1977" s="14">
        <f t="shared" si="13"/>
        <v>3343</v>
      </c>
      <c r="AE1977" s="14">
        <f t="shared" si="14"/>
        <v>564</v>
      </c>
      <c r="AF1977" s="14">
        <f t="shared" si="15"/>
        <v>10</v>
      </c>
      <c r="AG1977" s="17">
        <f t="shared" si="16"/>
        <v>49.68915305</v>
      </c>
      <c r="AH1977" s="20">
        <f>12*(J1977*'Programas e Observações'!$C$8+K1977*'Programas e Observações'!$C$9+L1977*('Programas e Observações'!$C$8+'Programas e Observações'!$C$9)+M1977*'Programas e Observações'!$C$10)</f>
        <v>22846.8</v>
      </c>
      <c r="AI1977" s="20">
        <f>12*(J1977*'Programas e Observações'!$D$8+K1977*'Programas e Observações'!$D$9+L1977*('Programas e Observações'!$D$8+'Programas e Observações'!$D$9)+M1977*'Programas e Observações'!$D$10)</f>
        <v>49805.76</v>
      </c>
      <c r="AJ1977" s="13" t="s">
        <v>1000</v>
      </c>
      <c r="AK1977" s="13" t="s">
        <v>2270</v>
      </c>
    </row>
    <row r="1978" ht="15.75" customHeight="1">
      <c r="A1978" s="13" t="s">
        <v>7828</v>
      </c>
      <c r="B1978" s="13" t="s">
        <v>7829</v>
      </c>
      <c r="C1978" s="13" t="s">
        <v>7830</v>
      </c>
      <c r="D1978" s="13" t="s">
        <v>7261</v>
      </c>
      <c r="E1978" s="13" t="s">
        <v>7504</v>
      </c>
      <c r="F1978" s="13" t="s">
        <v>7505</v>
      </c>
      <c r="G1978" s="14">
        <v>14264.0</v>
      </c>
      <c r="H1978" s="16" t="b">
        <f>G1978&lt;'Programas e Observações'!$C$11</f>
        <v>1</v>
      </c>
      <c r="I1978" s="14">
        <v>397.0</v>
      </c>
      <c r="J1978" s="14">
        <v>191.0</v>
      </c>
      <c r="K1978" s="14">
        <v>23.0</v>
      </c>
      <c r="L1978" s="14">
        <v>72.0</v>
      </c>
      <c r="M1978" s="14">
        <v>20.0</v>
      </c>
      <c r="N1978" s="14">
        <v>94.0</v>
      </c>
      <c r="O1978" s="14">
        <v>20.0</v>
      </c>
      <c r="P1978" s="14">
        <v>1.0</v>
      </c>
      <c r="Q1978" s="14"/>
      <c r="R1978" s="17">
        <f t="shared" si="1"/>
        <v>27.8323051</v>
      </c>
      <c r="S1978" s="17">
        <f t="shared" si="2"/>
        <v>13.39035334</v>
      </c>
      <c r="T1978" s="17">
        <f t="shared" si="3"/>
        <v>1.612450925</v>
      </c>
      <c r="U1978" s="17">
        <f t="shared" si="4"/>
        <v>5.047672462</v>
      </c>
      <c r="V1978" s="17">
        <f t="shared" si="5"/>
        <v>1.402131239</v>
      </c>
      <c r="W1978" s="17">
        <f t="shared" si="6"/>
        <v>6.590016826</v>
      </c>
      <c r="X1978" s="17">
        <f t="shared" si="7"/>
        <v>1.402131239</v>
      </c>
      <c r="Y1978" s="14">
        <f t="shared" si="8"/>
        <v>9547</v>
      </c>
      <c r="Z1978" s="14">
        <f t="shared" si="9"/>
        <v>4366</v>
      </c>
      <c r="AA1978" s="14">
        <f t="shared" si="10"/>
        <v>529</v>
      </c>
      <c r="AB1978" s="14">
        <f t="shared" si="11"/>
        <v>1661</v>
      </c>
      <c r="AC1978" s="14">
        <f t="shared" si="12"/>
        <v>536</v>
      </c>
      <c r="AD1978" s="14">
        <f t="shared" si="13"/>
        <v>1514</v>
      </c>
      <c r="AE1978" s="14">
        <f t="shared" si="14"/>
        <v>343</v>
      </c>
      <c r="AF1978" s="14">
        <f t="shared" si="15"/>
        <v>5</v>
      </c>
      <c r="AG1978" s="17">
        <f t="shared" si="16"/>
        <v>41.20556601</v>
      </c>
      <c r="AH1978" s="20">
        <f>12*(J1978*'Programas e Observações'!$C$8+K1978*'Programas e Observações'!$C$9+L1978*('Programas e Observações'!$C$8+'Programas e Observações'!$C$9)+M1978*'Programas e Observações'!$C$10)</f>
        <v>111170.4</v>
      </c>
      <c r="AI1978" s="20">
        <f>12*(J1978*'Programas e Observações'!$D$8+K1978*'Programas e Observações'!$D$9+L1978*('Programas e Observações'!$D$8+'Programas e Observações'!$D$9)+M1978*'Programas e Observações'!$D$10)</f>
        <v>208093.32</v>
      </c>
      <c r="AJ1978" s="13" t="s">
        <v>7831</v>
      </c>
      <c r="AK1978" s="13" t="s">
        <v>5859</v>
      </c>
    </row>
    <row r="1979" ht="15.75" customHeight="1">
      <c r="A1979" s="13" t="s">
        <v>7832</v>
      </c>
      <c r="B1979" s="13" t="s">
        <v>7833</v>
      </c>
      <c r="C1979" s="13" t="s">
        <v>7834</v>
      </c>
      <c r="D1979" s="13" t="s">
        <v>7261</v>
      </c>
      <c r="E1979" s="13" t="s">
        <v>7326</v>
      </c>
      <c r="F1979" s="13" t="s">
        <v>7327</v>
      </c>
      <c r="G1979" s="14">
        <v>17134.0</v>
      </c>
      <c r="H1979" s="16" t="b">
        <f>G1979&lt;'Programas e Observações'!$C$11</f>
        <v>1</v>
      </c>
      <c r="I1979" s="14">
        <v>156.0</v>
      </c>
      <c r="J1979" s="14">
        <v>37.0</v>
      </c>
      <c r="K1979" s="14">
        <v>2.0</v>
      </c>
      <c r="L1979" s="14">
        <v>7.0</v>
      </c>
      <c r="M1979" s="14">
        <v>1.0</v>
      </c>
      <c r="N1979" s="14">
        <v>76.0</v>
      </c>
      <c r="O1979" s="14">
        <v>19.0</v>
      </c>
      <c r="P1979" s="14">
        <v>1.0</v>
      </c>
      <c r="Q1979" s="14"/>
      <c r="R1979" s="17">
        <f t="shared" si="1"/>
        <v>9.104704097</v>
      </c>
      <c r="S1979" s="17">
        <f t="shared" si="2"/>
        <v>2.159449049</v>
      </c>
      <c r="T1979" s="17">
        <f t="shared" si="3"/>
        <v>0.1167269756</v>
      </c>
      <c r="U1979" s="17">
        <f t="shared" si="4"/>
        <v>0.4085444146</v>
      </c>
      <c r="V1979" s="17">
        <f t="shared" si="5"/>
        <v>0.0583634878</v>
      </c>
      <c r="W1979" s="17">
        <f t="shared" si="6"/>
        <v>4.435625073</v>
      </c>
      <c r="X1979" s="17">
        <f t="shared" si="7"/>
        <v>1.108906268</v>
      </c>
      <c r="Y1979" s="14">
        <f t="shared" si="8"/>
        <v>7639</v>
      </c>
      <c r="Z1979" s="14">
        <f t="shared" si="9"/>
        <v>2556</v>
      </c>
      <c r="AA1979" s="14">
        <f t="shared" si="10"/>
        <v>456</v>
      </c>
      <c r="AB1979" s="14">
        <f t="shared" si="11"/>
        <v>781</v>
      </c>
      <c r="AC1979" s="14">
        <f t="shared" si="12"/>
        <v>262</v>
      </c>
      <c r="AD1979" s="14">
        <f t="shared" si="13"/>
        <v>2237</v>
      </c>
      <c r="AE1979" s="14">
        <f t="shared" si="14"/>
        <v>425</v>
      </c>
      <c r="AF1979" s="14">
        <f t="shared" si="15"/>
        <v>17</v>
      </c>
      <c r="AG1979" s="17">
        <f t="shared" si="16"/>
        <v>18.16517252</v>
      </c>
      <c r="AH1979" s="20">
        <f>12*(J1979*'Programas e Observações'!$C$8+K1979*'Programas e Observações'!$C$9+L1979*('Programas e Observações'!$C$8+'Programas e Observações'!$C$9)+M1979*'Programas e Observações'!$C$10)</f>
        <v>13850.28</v>
      </c>
      <c r="AI1979" s="20">
        <f>12*(J1979*'Programas e Observações'!$D$8+K1979*'Programas e Observações'!$D$9+L1979*('Programas e Observações'!$D$8+'Programas e Observações'!$D$9)+M1979*'Programas e Observações'!$D$10)</f>
        <v>29883.12</v>
      </c>
      <c r="AJ1979" s="13" t="s">
        <v>3493</v>
      </c>
      <c r="AK1979" s="13" t="s">
        <v>1145</v>
      </c>
    </row>
    <row r="1980" ht="15.75" customHeight="1">
      <c r="A1980" s="13" t="s">
        <v>7835</v>
      </c>
      <c r="B1980" s="13" t="s">
        <v>7836</v>
      </c>
      <c r="C1980" s="13" t="s">
        <v>7837</v>
      </c>
      <c r="D1980" s="13" t="s">
        <v>7261</v>
      </c>
      <c r="E1980" s="13" t="s">
        <v>7289</v>
      </c>
      <c r="F1980" s="13" t="s">
        <v>7290</v>
      </c>
      <c r="G1980" s="14">
        <v>14317.0</v>
      </c>
      <c r="H1980" s="16" t="b">
        <f>G1980&lt;'Programas e Observações'!$C$11</f>
        <v>1</v>
      </c>
      <c r="I1980" s="14">
        <v>980.0</v>
      </c>
      <c r="J1980" s="14">
        <v>535.0</v>
      </c>
      <c r="K1980" s="14">
        <v>26.0</v>
      </c>
      <c r="L1980" s="14">
        <v>103.0</v>
      </c>
      <c r="M1980" s="14">
        <v>4.0</v>
      </c>
      <c r="N1980" s="14">
        <v>102.0</v>
      </c>
      <c r="O1980" s="14">
        <v>20.0</v>
      </c>
      <c r="P1980" s="14">
        <v>1.0</v>
      </c>
      <c r="Q1980" s="14"/>
      <c r="R1980" s="17">
        <f t="shared" si="1"/>
        <v>68.45009429</v>
      </c>
      <c r="S1980" s="17">
        <f t="shared" si="2"/>
        <v>37.36816372</v>
      </c>
      <c r="T1980" s="17">
        <f t="shared" si="3"/>
        <v>1.81602291</v>
      </c>
      <c r="U1980" s="17">
        <f t="shared" si="4"/>
        <v>7.194244604</v>
      </c>
      <c r="V1980" s="17">
        <f t="shared" si="5"/>
        <v>0.27938814</v>
      </c>
      <c r="W1980" s="17">
        <f t="shared" si="6"/>
        <v>7.124397569</v>
      </c>
      <c r="X1980" s="17">
        <f t="shared" si="7"/>
        <v>1.3969407</v>
      </c>
      <c r="Y1980" s="14">
        <f t="shared" si="8"/>
        <v>20365</v>
      </c>
      <c r="Z1980" s="14">
        <f t="shared" si="9"/>
        <v>10116</v>
      </c>
      <c r="AA1980" s="14">
        <f t="shared" si="10"/>
        <v>1171</v>
      </c>
      <c r="AB1980" s="14">
        <f t="shared" si="11"/>
        <v>2878</v>
      </c>
      <c r="AC1980" s="14">
        <f t="shared" si="12"/>
        <v>408</v>
      </c>
      <c r="AD1980" s="14">
        <f t="shared" si="13"/>
        <v>3343</v>
      </c>
      <c r="AE1980" s="14">
        <f t="shared" si="14"/>
        <v>564</v>
      </c>
      <c r="AF1980" s="14">
        <f t="shared" si="15"/>
        <v>10</v>
      </c>
      <c r="AG1980" s="17">
        <f t="shared" si="16"/>
        <v>49.68915305</v>
      </c>
      <c r="AH1980" s="20">
        <f>12*(J1980*'Programas e Observações'!$C$8+K1980*'Programas e Observações'!$C$9+L1980*('Programas e Observações'!$C$8+'Programas e Observações'!$C$9)+M1980*'Programas e Observações'!$C$10)</f>
        <v>194528.52</v>
      </c>
      <c r="AI1980" s="20">
        <f>12*(J1980*'Programas e Observações'!$D$8+K1980*'Programas e Observações'!$D$9+L1980*('Programas e Observações'!$D$8+'Programas e Observações'!$D$9)+M1980*'Programas e Observações'!$D$10)</f>
        <v>426822.36</v>
      </c>
      <c r="AJ1980" s="13" t="s">
        <v>7838</v>
      </c>
      <c r="AK1980" s="13" t="s">
        <v>3980</v>
      </c>
    </row>
    <row r="1981" ht="15.75" customHeight="1">
      <c r="A1981" s="13" t="s">
        <v>7839</v>
      </c>
      <c r="B1981" s="13" t="s">
        <v>7840</v>
      </c>
      <c r="C1981" s="13" t="s">
        <v>7841</v>
      </c>
      <c r="D1981" s="13" t="s">
        <v>7261</v>
      </c>
      <c r="E1981" s="13" t="s">
        <v>7337</v>
      </c>
      <c r="F1981" s="13" t="s">
        <v>7338</v>
      </c>
      <c r="G1981" s="14">
        <v>3833.0</v>
      </c>
      <c r="H1981" s="16" t="b">
        <f>G1981&lt;'Programas e Observações'!$C$11</f>
        <v>1</v>
      </c>
      <c r="I1981" s="14">
        <v>0.0</v>
      </c>
      <c r="J1981" s="14">
        <v>0.0</v>
      </c>
      <c r="K1981" s="14">
        <v>0.0</v>
      </c>
      <c r="L1981" s="14">
        <v>0.0</v>
      </c>
      <c r="M1981" s="14">
        <v>0.0</v>
      </c>
      <c r="N1981" s="14">
        <v>21.0</v>
      </c>
      <c r="O1981" s="14">
        <v>8.0</v>
      </c>
      <c r="P1981" s="14">
        <v>0.0</v>
      </c>
      <c r="Q1981" s="14"/>
      <c r="R1981" s="17">
        <f t="shared" si="1"/>
        <v>0</v>
      </c>
      <c r="S1981" s="17">
        <f t="shared" si="2"/>
        <v>0</v>
      </c>
      <c r="T1981" s="17">
        <f t="shared" si="3"/>
        <v>0</v>
      </c>
      <c r="U1981" s="17">
        <f t="shared" si="4"/>
        <v>0</v>
      </c>
      <c r="V1981" s="17">
        <f t="shared" si="5"/>
        <v>0</v>
      </c>
      <c r="W1981" s="17">
        <f t="shared" si="6"/>
        <v>5.478737282</v>
      </c>
      <c r="X1981" s="17">
        <f t="shared" si="7"/>
        <v>2.087138012</v>
      </c>
      <c r="Y1981" s="14">
        <f t="shared" si="8"/>
        <v>6306</v>
      </c>
      <c r="Z1981" s="14">
        <f t="shared" si="9"/>
        <v>2708</v>
      </c>
      <c r="AA1981" s="14">
        <f t="shared" si="10"/>
        <v>424</v>
      </c>
      <c r="AB1981" s="14">
        <f t="shared" si="11"/>
        <v>1133</v>
      </c>
      <c r="AC1981" s="14">
        <f t="shared" si="12"/>
        <v>150</v>
      </c>
      <c r="AD1981" s="14">
        <f t="shared" si="13"/>
        <v>2038</v>
      </c>
      <c r="AE1981" s="14">
        <f t="shared" si="14"/>
        <v>305</v>
      </c>
      <c r="AF1981" s="14">
        <f t="shared" si="15"/>
        <v>11</v>
      </c>
      <c r="AG1981" s="17">
        <f t="shared" si="16"/>
        <v>25.61581958</v>
      </c>
      <c r="AH1981" s="20">
        <f>12*(J1981*'Programas e Observações'!$C$8+K1981*'Programas e Observações'!$C$9+L1981*('Programas e Observações'!$C$8+'Programas e Observações'!$C$9)+M1981*'Programas e Observações'!$C$10)</f>
        <v>0</v>
      </c>
      <c r="AI1981" s="20">
        <f>12*(J1981*'Programas e Observações'!$D$8+K1981*'Programas e Observações'!$D$9+L1981*('Programas e Observações'!$D$8+'Programas e Observações'!$D$9)+M1981*'Programas e Observações'!$D$10)</f>
        <v>0</v>
      </c>
      <c r="AJ1981" s="13" t="s">
        <v>342</v>
      </c>
      <c r="AK1981" s="13" t="s">
        <v>343</v>
      </c>
    </row>
    <row r="1982" ht="15.75" customHeight="1">
      <c r="A1982" s="13" t="s">
        <v>7842</v>
      </c>
      <c r="B1982" s="13" t="s">
        <v>7843</v>
      </c>
      <c r="C1982" s="13" t="s">
        <v>7844</v>
      </c>
      <c r="D1982" s="13" t="s">
        <v>7261</v>
      </c>
      <c r="E1982" s="13" t="s">
        <v>7310</v>
      </c>
      <c r="F1982" s="13" t="s">
        <v>7311</v>
      </c>
      <c r="G1982" s="14">
        <v>26917.0</v>
      </c>
      <c r="H1982" s="16" t="b">
        <f>G1982&lt;'Programas e Observações'!$C$11</f>
        <v>0</v>
      </c>
      <c r="I1982" s="14">
        <v>0.0</v>
      </c>
      <c r="J1982" s="14">
        <v>0.0</v>
      </c>
      <c r="K1982" s="14">
        <v>0.0</v>
      </c>
      <c r="L1982" s="14">
        <v>0.0</v>
      </c>
      <c r="M1982" s="14">
        <v>0.0</v>
      </c>
      <c r="N1982" s="14">
        <v>48.0</v>
      </c>
      <c r="O1982" s="14">
        <v>18.0</v>
      </c>
      <c r="P1982" s="14">
        <v>0.0</v>
      </c>
      <c r="Q1982" s="14"/>
      <c r="R1982" s="17">
        <f t="shared" si="1"/>
        <v>0</v>
      </c>
      <c r="S1982" s="17">
        <f t="shared" si="2"/>
        <v>0</v>
      </c>
      <c r="T1982" s="17">
        <f t="shared" si="3"/>
        <v>0</v>
      </c>
      <c r="U1982" s="17">
        <f t="shared" si="4"/>
        <v>0</v>
      </c>
      <c r="V1982" s="17">
        <f t="shared" si="5"/>
        <v>0</v>
      </c>
      <c r="W1982" s="17">
        <f t="shared" si="6"/>
        <v>1.78325965</v>
      </c>
      <c r="X1982" s="17">
        <f t="shared" si="7"/>
        <v>0.6687223688</v>
      </c>
      <c r="Y1982" s="14">
        <f t="shared" si="8"/>
        <v>20870</v>
      </c>
      <c r="Z1982" s="14">
        <f t="shared" si="9"/>
        <v>7576</v>
      </c>
      <c r="AA1982" s="14">
        <f t="shared" si="10"/>
        <v>2168</v>
      </c>
      <c r="AB1982" s="14">
        <f t="shared" si="11"/>
        <v>4396</v>
      </c>
      <c r="AC1982" s="14">
        <f t="shared" si="12"/>
        <v>1097</v>
      </c>
      <c r="AD1982" s="14">
        <f t="shared" si="13"/>
        <v>2953</v>
      </c>
      <c r="AE1982" s="14">
        <f t="shared" si="14"/>
        <v>926</v>
      </c>
      <c r="AF1982" s="14">
        <f t="shared" si="15"/>
        <v>26</v>
      </c>
      <c r="AG1982" s="17">
        <f t="shared" si="16"/>
        <v>44.24534862</v>
      </c>
      <c r="AH1982" s="20">
        <f>12*(J1982*'Programas e Observações'!$C$8+K1982*'Programas e Observações'!$C$9+L1982*('Programas e Observações'!$C$8+'Programas e Observações'!$C$9)+M1982*'Programas e Observações'!$C$10)</f>
        <v>0</v>
      </c>
      <c r="AI1982" s="20">
        <f>12*(J1982*'Programas e Observações'!$D$8+K1982*'Programas e Observações'!$D$9+L1982*('Programas e Observações'!$D$8+'Programas e Observações'!$D$9)+M1982*'Programas e Observações'!$D$10)</f>
        <v>0</v>
      </c>
      <c r="AJ1982" s="13" t="s">
        <v>342</v>
      </c>
      <c r="AK1982" s="13" t="s">
        <v>343</v>
      </c>
    </row>
    <row r="1983" ht="15.75" customHeight="1">
      <c r="A1983" s="13" t="s">
        <v>7845</v>
      </c>
      <c r="B1983" s="13" t="s">
        <v>7846</v>
      </c>
      <c r="C1983" s="13" t="s">
        <v>7847</v>
      </c>
      <c r="D1983" s="13" t="s">
        <v>7261</v>
      </c>
      <c r="E1983" s="13" t="s">
        <v>7304</v>
      </c>
      <c r="F1983" s="13" t="s">
        <v>7305</v>
      </c>
      <c r="G1983" s="14">
        <v>9297.0</v>
      </c>
      <c r="H1983" s="16" t="b">
        <f>G1983&lt;'Programas e Observações'!$C$11</f>
        <v>1</v>
      </c>
      <c r="I1983" s="14">
        <v>0.0</v>
      </c>
      <c r="J1983" s="14">
        <v>0.0</v>
      </c>
      <c r="K1983" s="14">
        <v>0.0</v>
      </c>
      <c r="L1983" s="14">
        <v>0.0</v>
      </c>
      <c r="M1983" s="14">
        <v>0.0</v>
      </c>
      <c r="N1983" s="14">
        <v>46.0</v>
      </c>
      <c r="O1983" s="14">
        <v>10.0</v>
      </c>
      <c r="P1983" s="14">
        <v>0.0</v>
      </c>
      <c r="Q1983" s="14"/>
      <c r="R1983" s="17">
        <f t="shared" si="1"/>
        <v>0</v>
      </c>
      <c r="S1983" s="17">
        <f t="shared" si="2"/>
        <v>0</v>
      </c>
      <c r="T1983" s="17">
        <f t="shared" si="3"/>
        <v>0</v>
      </c>
      <c r="U1983" s="17">
        <f t="shared" si="4"/>
        <v>0</v>
      </c>
      <c r="V1983" s="17">
        <f t="shared" si="5"/>
        <v>0</v>
      </c>
      <c r="W1983" s="17">
        <f t="shared" si="6"/>
        <v>4.947832634</v>
      </c>
      <c r="X1983" s="17">
        <f t="shared" si="7"/>
        <v>1.07561579</v>
      </c>
      <c r="Y1983" s="14">
        <f t="shared" si="8"/>
        <v>18752</v>
      </c>
      <c r="Z1983" s="14">
        <f t="shared" si="9"/>
        <v>7733</v>
      </c>
      <c r="AA1983" s="14">
        <f t="shared" si="10"/>
        <v>2115</v>
      </c>
      <c r="AB1983" s="14">
        <f t="shared" si="11"/>
        <v>4404</v>
      </c>
      <c r="AC1983" s="14">
        <f t="shared" si="12"/>
        <v>1198</v>
      </c>
      <c r="AD1983" s="14">
        <f t="shared" si="13"/>
        <v>3417</v>
      </c>
      <c r="AE1983" s="14">
        <f t="shared" si="14"/>
        <v>271</v>
      </c>
      <c r="AF1983" s="14">
        <f t="shared" si="15"/>
        <v>7</v>
      </c>
      <c r="AG1983" s="17">
        <f t="shared" si="16"/>
        <v>41.45187674</v>
      </c>
      <c r="AH1983" s="20">
        <f>12*(J1983*'Programas e Observações'!$C$8+K1983*'Programas e Observações'!$C$9+L1983*('Programas e Observações'!$C$8+'Programas e Observações'!$C$9)+M1983*'Programas e Observações'!$C$10)</f>
        <v>0</v>
      </c>
      <c r="AI1983" s="20">
        <f>12*(J1983*'Programas e Observações'!$D$8+K1983*'Programas e Observações'!$D$9+L1983*('Programas e Observações'!$D$8+'Programas e Observações'!$D$9)+M1983*'Programas e Observações'!$D$10)</f>
        <v>0</v>
      </c>
      <c r="AJ1983" s="13" t="s">
        <v>342</v>
      </c>
      <c r="AK1983" s="13" t="s">
        <v>343</v>
      </c>
    </row>
    <row r="1984" ht="15.75" customHeight="1">
      <c r="A1984" s="13" t="s">
        <v>7848</v>
      </c>
      <c r="B1984" s="13" t="s">
        <v>7849</v>
      </c>
      <c r="C1984" s="13" t="s">
        <v>7850</v>
      </c>
      <c r="D1984" s="13" t="s">
        <v>7261</v>
      </c>
      <c r="E1984" s="13" t="s">
        <v>7295</v>
      </c>
      <c r="F1984" s="13" t="s">
        <v>7296</v>
      </c>
      <c r="G1984" s="14">
        <v>19377.0</v>
      </c>
      <c r="H1984" s="16" t="b">
        <f>G1984&lt;'Programas e Observações'!$C$11</f>
        <v>1</v>
      </c>
      <c r="I1984" s="14">
        <v>33.0</v>
      </c>
      <c r="J1984" s="14">
        <v>8.0</v>
      </c>
      <c r="K1984" s="14">
        <v>3.0</v>
      </c>
      <c r="L1984" s="14">
        <v>8.0</v>
      </c>
      <c r="M1984" s="14">
        <v>1.0</v>
      </c>
      <c r="N1984" s="14">
        <v>87.0</v>
      </c>
      <c r="O1984" s="14">
        <v>24.0</v>
      </c>
      <c r="P1984" s="14">
        <v>1.0</v>
      </c>
      <c r="Q1984" s="14"/>
      <c r="R1984" s="17">
        <f t="shared" si="1"/>
        <v>1.703050008</v>
      </c>
      <c r="S1984" s="17">
        <f t="shared" si="2"/>
        <v>0.4128606079</v>
      </c>
      <c r="T1984" s="17">
        <f t="shared" si="3"/>
        <v>0.154822728</v>
      </c>
      <c r="U1984" s="17">
        <f t="shared" si="4"/>
        <v>0.4128606079</v>
      </c>
      <c r="V1984" s="17">
        <f t="shared" si="5"/>
        <v>0.05160757599</v>
      </c>
      <c r="W1984" s="17">
        <f t="shared" si="6"/>
        <v>4.489859111</v>
      </c>
      <c r="X1984" s="17">
        <f t="shared" si="7"/>
        <v>1.238581824</v>
      </c>
      <c r="Y1984" s="14">
        <f t="shared" si="8"/>
        <v>25583</v>
      </c>
      <c r="Z1984" s="14">
        <f t="shared" si="9"/>
        <v>9023</v>
      </c>
      <c r="AA1984" s="14">
        <f t="shared" si="10"/>
        <v>2689</v>
      </c>
      <c r="AB1984" s="14">
        <f t="shared" si="11"/>
        <v>6004</v>
      </c>
      <c r="AC1984" s="14">
        <f t="shared" si="12"/>
        <v>1104</v>
      </c>
      <c r="AD1984" s="14">
        <f t="shared" si="13"/>
        <v>3271</v>
      </c>
      <c r="AE1984" s="14">
        <f t="shared" si="14"/>
        <v>572</v>
      </c>
      <c r="AF1984" s="14">
        <f t="shared" si="15"/>
        <v>15</v>
      </c>
      <c r="AG1984" s="17">
        <f t="shared" si="16"/>
        <v>50.10831371</v>
      </c>
      <c r="AH1984" s="20">
        <f>12*(J1984*'Programas e Observações'!$C$8+K1984*'Programas e Observações'!$C$9+L1984*('Programas e Observações'!$C$8+'Programas e Observações'!$C$9)+M1984*'Programas e Observações'!$C$10)</f>
        <v>9308.28</v>
      </c>
      <c r="AI1984" s="20">
        <f>12*(J1984*'Programas e Observações'!$D$8+K1984*'Programas e Observações'!$D$9+L1984*('Programas e Observações'!$D$8+'Programas e Observações'!$D$9)+M1984*'Programas e Observações'!$D$10)</f>
        <v>15314.4</v>
      </c>
      <c r="AJ1984" s="13" t="s">
        <v>5622</v>
      </c>
      <c r="AK1984" s="13" t="s">
        <v>3378</v>
      </c>
    </row>
    <row r="1985" ht="15.75" customHeight="1">
      <c r="A1985" s="13" t="s">
        <v>7851</v>
      </c>
      <c r="B1985" s="13" t="s">
        <v>7852</v>
      </c>
      <c r="C1985" s="13" t="s">
        <v>7853</v>
      </c>
      <c r="D1985" s="13" t="s">
        <v>7261</v>
      </c>
      <c r="E1985" s="13" t="s">
        <v>7262</v>
      </c>
      <c r="F1985" s="13" t="s">
        <v>7263</v>
      </c>
      <c r="G1985" s="14">
        <v>15049.0</v>
      </c>
      <c r="H1985" s="16" t="b">
        <f>G1985&lt;'Programas e Observações'!$C$11</f>
        <v>1</v>
      </c>
      <c r="I1985" s="14">
        <v>0.0</v>
      </c>
      <c r="J1985" s="14">
        <v>0.0</v>
      </c>
      <c r="K1985" s="14">
        <v>0.0</v>
      </c>
      <c r="L1985" s="14">
        <v>0.0</v>
      </c>
      <c r="M1985" s="14">
        <v>0.0</v>
      </c>
      <c r="N1985" s="14">
        <v>114.0</v>
      </c>
      <c r="O1985" s="14">
        <v>20.0</v>
      </c>
      <c r="P1985" s="14">
        <v>0.0</v>
      </c>
      <c r="Q1985" s="14"/>
      <c r="R1985" s="17">
        <f t="shared" si="1"/>
        <v>0</v>
      </c>
      <c r="S1985" s="17">
        <f t="shared" si="2"/>
        <v>0</v>
      </c>
      <c r="T1985" s="17">
        <f t="shared" si="3"/>
        <v>0</v>
      </c>
      <c r="U1985" s="17">
        <f t="shared" si="4"/>
        <v>0</v>
      </c>
      <c r="V1985" s="17">
        <f t="shared" si="5"/>
        <v>0</v>
      </c>
      <c r="W1985" s="17">
        <f t="shared" si="6"/>
        <v>7.57525417</v>
      </c>
      <c r="X1985" s="17">
        <f t="shared" si="7"/>
        <v>1.32899196</v>
      </c>
      <c r="Y1985" s="14">
        <f t="shared" si="8"/>
        <v>4649</v>
      </c>
      <c r="Z1985" s="14">
        <f t="shared" si="9"/>
        <v>2005</v>
      </c>
      <c r="AA1985" s="14">
        <f t="shared" si="10"/>
        <v>169</v>
      </c>
      <c r="AB1985" s="14">
        <f t="shared" si="11"/>
        <v>504</v>
      </c>
      <c r="AC1985" s="14">
        <f t="shared" si="12"/>
        <v>74</v>
      </c>
      <c r="AD1985" s="14">
        <f t="shared" si="13"/>
        <v>984</v>
      </c>
      <c r="AE1985" s="14">
        <f t="shared" si="14"/>
        <v>190</v>
      </c>
      <c r="AF1985" s="14">
        <f t="shared" si="15"/>
        <v>7</v>
      </c>
      <c r="AG1985" s="17">
        <f t="shared" si="16"/>
        <v>23.81867273</v>
      </c>
      <c r="AH1985" s="20">
        <f>12*(J1985*'Programas e Observações'!$C$8+K1985*'Programas e Observações'!$C$9+L1985*('Programas e Observações'!$C$8+'Programas e Observações'!$C$9)+M1985*'Programas e Observações'!$C$10)</f>
        <v>0</v>
      </c>
      <c r="AI1985" s="20">
        <f>12*(J1985*'Programas e Observações'!$D$8+K1985*'Programas e Observações'!$D$9+L1985*('Programas e Observações'!$D$8+'Programas e Observações'!$D$9)+M1985*'Programas e Observações'!$D$10)</f>
        <v>0</v>
      </c>
      <c r="AJ1985" s="13" t="s">
        <v>342</v>
      </c>
      <c r="AK1985" s="13" t="s">
        <v>343</v>
      </c>
    </row>
    <row r="1986" ht="15.75" customHeight="1">
      <c r="A1986" s="13" t="s">
        <v>7854</v>
      </c>
      <c r="B1986" s="13" t="s">
        <v>7855</v>
      </c>
      <c r="C1986" s="13" t="s">
        <v>7856</v>
      </c>
      <c r="D1986" s="13" t="s">
        <v>7261</v>
      </c>
      <c r="E1986" s="13" t="s">
        <v>7326</v>
      </c>
      <c r="F1986" s="13" t="s">
        <v>7327</v>
      </c>
      <c r="G1986" s="14">
        <v>17517.0</v>
      </c>
      <c r="H1986" s="16" t="b">
        <f>G1986&lt;'Programas e Observações'!$C$11</f>
        <v>1</v>
      </c>
      <c r="I1986" s="14">
        <v>219.0</v>
      </c>
      <c r="J1986" s="14">
        <v>50.0</v>
      </c>
      <c r="K1986" s="14">
        <v>4.0</v>
      </c>
      <c r="L1986" s="14">
        <v>15.0</v>
      </c>
      <c r="M1986" s="14">
        <v>2.0</v>
      </c>
      <c r="N1986" s="14">
        <v>126.0</v>
      </c>
      <c r="O1986" s="14">
        <v>22.0</v>
      </c>
      <c r="P1986" s="14">
        <v>0.0</v>
      </c>
      <c r="Q1986" s="14"/>
      <c r="R1986" s="17">
        <f t="shared" si="1"/>
        <v>12.50214078</v>
      </c>
      <c r="S1986" s="17">
        <f t="shared" si="2"/>
        <v>2.854370041</v>
      </c>
      <c r="T1986" s="17">
        <f t="shared" si="3"/>
        <v>0.2283496032</v>
      </c>
      <c r="U1986" s="17">
        <f t="shared" si="4"/>
        <v>0.8563110122</v>
      </c>
      <c r="V1986" s="17">
        <f t="shared" si="5"/>
        <v>0.1141748016</v>
      </c>
      <c r="W1986" s="17">
        <f t="shared" si="6"/>
        <v>7.193012502</v>
      </c>
      <c r="X1986" s="17">
        <f t="shared" si="7"/>
        <v>1.255922818</v>
      </c>
      <c r="Y1986" s="14">
        <f t="shared" si="8"/>
        <v>7639</v>
      </c>
      <c r="Z1986" s="14">
        <f t="shared" si="9"/>
        <v>2556</v>
      </c>
      <c r="AA1986" s="14">
        <f t="shared" si="10"/>
        <v>456</v>
      </c>
      <c r="AB1986" s="14">
        <f t="shared" si="11"/>
        <v>781</v>
      </c>
      <c r="AC1986" s="14">
        <f t="shared" si="12"/>
        <v>262</v>
      </c>
      <c r="AD1986" s="14">
        <f t="shared" si="13"/>
        <v>2237</v>
      </c>
      <c r="AE1986" s="14">
        <f t="shared" si="14"/>
        <v>425</v>
      </c>
      <c r="AF1986" s="14">
        <f t="shared" si="15"/>
        <v>17</v>
      </c>
      <c r="AG1986" s="17">
        <f t="shared" si="16"/>
        <v>18.16517252</v>
      </c>
      <c r="AH1986" s="20">
        <f>12*(J1986*'Programas e Observações'!$C$8+K1986*'Programas e Observações'!$C$9+L1986*('Programas e Observações'!$C$8+'Programas e Observações'!$C$9)+M1986*'Programas e Observações'!$C$10)</f>
        <v>23642.16</v>
      </c>
      <c r="AI1986" s="20">
        <f>12*(J1986*'Programas e Observações'!$D$8+K1986*'Programas e Observações'!$D$9+L1986*('Programas e Observações'!$D$8+'Programas e Observações'!$D$9)+M1986*'Programas e Observações'!$D$10)</f>
        <v>47457.72</v>
      </c>
      <c r="AJ1986" s="13" t="s">
        <v>2430</v>
      </c>
      <c r="AK1986" s="13" t="s">
        <v>1213</v>
      </c>
    </row>
    <row r="1987" ht="15.75" customHeight="1">
      <c r="A1987" s="13" t="s">
        <v>7857</v>
      </c>
      <c r="B1987" s="13" t="s">
        <v>7858</v>
      </c>
      <c r="C1987" s="13" t="s">
        <v>7408</v>
      </c>
      <c r="D1987" s="13" t="s">
        <v>7261</v>
      </c>
      <c r="E1987" s="13" t="s">
        <v>7407</v>
      </c>
      <c r="F1987" s="13" t="s">
        <v>7408</v>
      </c>
      <c r="G1987" s="14">
        <v>27723.0</v>
      </c>
      <c r="H1987" s="16" t="b">
        <f>G1987&lt;'Programas e Observações'!$C$11</f>
        <v>0</v>
      </c>
      <c r="I1987" s="14">
        <v>1399.0</v>
      </c>
      <c r="J1987" s="14">
        <v>529.0</v>
      </c>
      <c r="K1987" s="14">
        <v>109.0</v>
      </c>
      <c r="L1987" s="14">
        <v>113.0</v>
      </c>
      <c r="M1987" s="14">
        <v>19.0</v>
      </c>
      <c r="N1987" s="14">
        <v>180.0</v>
      </c>
      <c r="O1987" s="14">
        <v>22.0</v>
      </c>
      <c r="P1987" s="14">
        <v>0.0</v>
      </c>
      <c r="Q1987" s="14"/>
      <c r="R1987" s="17">
        <f t="shared" si="1"/>
        <v>50.46351405</v>
      </c>
      <c r="S1987" s="17">
        <f t="shared" si="2"/>
        <v>19.08162897</v>
      </c>
      <c r="T1987" s="17">
        <f t="shared" si="3"/>
        <v>3.931753418</v>
      </c>
      <c r="U1987" s="17">
        <f t="shared" si="4"/>
        <v>4.076037947</v>
      </c>
      <c r="V1987" s="17">
        <f t="shared" si="5"/>
        <v>0.6853515132</v>
      </c>
      <c r="W1987" s="17">
        <f t="shared" si="6"/>
        <v>6.492803809</v>
      </c>
      <c r="X1987" s="17">
        <f t="shared" si="7"/>
        <v>0.79356491</v>
      </c>
      <c r="Y1987" s="14">
        <f t="shared" si="8"/>
        <v>3288</v>
      </c>
      <c r="Z1987" s="14">
        <f t="shared" si="9"/>
        <v>1321</v>
      </c>
      <c r="AA1987" s="14">
        <f t="shared" si="10"/>
        <v>165</v>
      </c>
      <c r="AB1987" s="14">
        <f t="shared" si="11"/>
        <v>255</v>
      </c>
      <c r="AC1987" s="14">
        <f t="shared" si="12"/>
        <v>56</v>
      </c>
      <c r="AD1987" s="14">
        <f t="shared" si="13"/>
        <v>630</v>
      </c>
      <c r="AE1987" s="14">
        <f t="shared" si="14"/>
        <v>147</v>
      </c>
      <c r="AF1987" s="14">
        <f t="shared" si="15"/>
        <v>1</v>
      </c>
      <c r="AG1987" s="17">
        <f t="shared" si="16"/>
        <v>16.84935508</v>
      </c>
      <c r="AH1987" s="20">
        <f>12*(J1987*'Programas e Observações'!$C$8+K1987*'Programas e Observações'!$C$9+L1987*('Programas e Observações'!$C$8+'Programas e Observações'!$C$9)+M1987*'Programas e Observações'!$C$10)</f>
        <v>250606.32</v>
      </c>
      <c r="AI1987" s="20">
        <f>12*(J1987*'Programas e Observações'!$D$8+K1987*'Programas e Observações'!$D$9+L1987*('Programas e Observações'!$D$8+'Programas e Observações'!$D$9)+M1987*'Programas e Observações'!$D$10)</f>
        <v>486561.72</v>
      </c>
      <c r="AJ1987" s="13" t="s">
        <v>4849</v>
      </c>
      <c r="AK1987" s="13" t="s">
        <v>7859</v>
      </c>
    </row>
    <row r="1988" ht="15.75" customHeight="1">
      <c r="A1988" s="13" t="s">
        <v>7860</v>
      </c>
      <c r="B1988" s="13" t="s">
        <v>7861</v>
      </c>
      <c r="C1988" s="13" t="s">
        <v>7862</v>
      </c>
      <c r="D1988" s="13" t="s">
        <v>7261</v>
      </c>
      <c r="E1988" s="13" t="s">
        <v>7321</v>
      </c>
      <c r="F1988" s="13" t="s">
        <v>7322</v>
      </c>
      <c r="G1988" s="14">
        <v>6428.0</v>
      </c>
      <c r="H1988" s="16" t="b">
        <f>G1988&lt;'Programas e Observações'!$C$11</f>
        <v>1</v>
      </c>
      <c r="I1988" s="14">
        <v>0.0</v>
      </c>
      <c r="J1988" s="14">
        <v>0.0</v>
      </c>
      <c r="K1988" s="14">
        <v>0.0</v>
      </c>
      <c r="L1988" s="14">
        <v>0.0</v>
      </c>
      <c r="M1988" s="14">
        <v>0.0</v>
      </c>
      <c r="N1988" s="14">
        <v>22.0</v>
      </c>
      <c r="O1988" s="14">
        <v>11.0</v>
      </c>
      <c r="P1988" s="14">
        <v>0.0</v>
      </c>
      <c r="Q1988" s="14"/>
      <c r="R1988" s="17">
        <f t="shared" si="1"/>
        <v>0</v>
      </c>
      <c r="S1988" s="17">
        <f t="shared" si="2"/>
        <v>0</v>
      </c>
      <c r="T1988" s="17">
        <f t="shared" si="3"/>
        <v>0</v>
      </c>
      <c r="U1988" s="17">
        <f t="shared" si="4"/>
        <v>0</v>
      </c>
      <c r="V1988" s="17">
        <f t="shared" si="5"/>
        <v>0</v>
      </c>
      <c r="W1988" s="17">
        <f t="shared" si="6"/>
        <v>3.422526447</v>
      </c>
      <c r="X1988" s="17">
        <f t="shared" si="7"/>
        <v>1.711263223</v>
      </c>
      <c r="Y1988" s="14">
        <f t="shared" si="8"/>
        <v>39265</v>
      </c>
      <c r="Z1988" s="14">
        <f t="shared" si="9"/>
        <v>11611</v>
      </c>
      <c r="AA1988" s="14">
        <f t="shared" si="10"/>
        <v>5932</v>
      </c>
      <c r="AB1988" s="14">
        <f t="shared" si="11"/>
        <v>8834</v>
      </c>
      <c r="AC1988" s="14">
        <f t="shared" si="12"/>
        <v>2122</v>
      </c>
      <c r="AD1988" s="14">
        <f t="shared" si="13"/>
        <v>8128</v>
      </c>
      <c r="AE1988" s="14">
        <f t="shared" si="14"/>
        <v>2609</v>
      </c>
      <c r="AF1988" s="14">
        <f t="shared" si="15"/>
        <v>45</v>
      </c>
      <c r="AG1988" s="17">
        <f t="shared" si="16"/>
        <v>32.60660154</v>
      </c>
      <c r="AH1988" s="20">
        <f>12*(J1988*'Programas e Observações'!$C$8+K1988*'Programas e Observações'!$C$9+L1988*('Programas e Observações'!$C$8+'Programas e Observações'!$C$9)+M1988*'Programas e Observações'!$C$10)</f>
        <v>0</v>
      </c>
      <c r="AI1988" s="20">
        <f>12*(J1988*'Programas e Observações'!$D$8+K1988*'Programas e Observações'!$D$9+L1988*('Programas e Observações'!$D$8+'Programas e Observações'!$D$9)+M1988*'Programas e Observações'!$D$10)</f>
        <v>0</v>
      </c>
      <c r="AJ1988" s="13" t="s">
        <v>342</v>
      </c>
      <c r="AK1988" s="13" t="s">
        <v>343</v>
      </c>
    </row>
    <row r="1989" ht="15.75" customHeight="1">
      <c r="A1989" s="13" t="s">
        <v>7863</v>
      </c>
      <c r="B1989" s="13" t="s">
        <v>7864</v>
      </c>
      <c r="C1989" s="13" t="s">
        <v>7865</v>
      </c>
      <c r="D1989" s="13" t="s">
        <v>7261</v>
      </c>
      <c r="E1989" s="13" t="s">
        <v>7478</v>
      </c>
      <c r="F1989" s="13" t="s">
        <v>7479</v>
      </c>
      <c r="G1989" s="14">
        <v>16069.0</v>
      </c>
      <c r="H1989" s="16" t="b">
        <f>G1989&lt;'Programas e Observações'!$C$11</f>
        <v>1</v>
      </c>
      <c r="I1989" s="14">
        <v>2333.0</v>
      </c>
      <c r="J1989" s="14">
        <v>1500.0</v>
      </c>
      <c r="K1989" s="14">
        <v>50.0</v>
      </c>
      <c r="L1989" s="14">
        <v>291.0</v>
      </c>
      <c r="M1989" s="14">
        <v>86.0</v>
      </c>
      <c r="N1989" s="14">
        <v>149.0</v>
      </c>
      <c r="O1989" s="14">
        <v>19.0</v>
      </c>
      <c r="P1989" s="14">
        <v>1.0</v>
      </c>
      <c r="Q1989" s="14"/>
      <c r="R1989" s="17">
        <f t="shared" si="1"/>
        <v>145.1863837</v>
      </c>
      <c r="S1989" s="17">
        <f t="shared" si="2"/>
        <v>93.34743917</v>
      </c>
      <c r="T1989" s="17">
        <f t="shared" si="3"/>
        <v>3.111581306</v>
      </c>
      <c r="U1989" s="17">
        <f t="shared" si="4"/>
        <v>18.1094032</v>
      </c>
      <c r="V1989" s="17">
        <f t="shared" si="5"/>
        <v>5.351919846</v>
      </c>
      <c r="W1989" s="17">
        <f t="shared" si="6"/>
        <v>9.272512291</v>
      </c>
      <c r="X1989" s="17">
        <f t="shared" si="7"/>
        <v>1.182400896</v>
      </c>
      <c r="Y1989" s="14">
        <f t="shared" si="8"/>
        <v>22439</v>
      </c>
      <c r="Z1989" s="14">
        <f t="shared" si="9"/>
        <v>11992</v>
      </c>
      <c r="AA1989" s="14">
        <f t="shared" si="10"/>
        <v>1050</v>
      </c>
      <c r="AB1989" s="14">
        <f t="shared" si="11"/>
        <v>2970</v>
      </c>
      <c r="AC1989" s="14">
        <f t="shared" si="12"/>
        <v>554</v>
      </c>
      <c r="AD1989" s="14">
        <f t="shared" si="13"/>
        <v>4444</v>
      </c>
      <c r="AE1989" s="14">
        <f t="shared" si="14"/>
        <v>511</v>
      </c>
      <c r="AF1989" s="14">
        <f t="shared" si="15"/>
        <v>11</v>
      </c>
      <c r="AG1989" s="17">
        <f t="shared" si="16"/>
        <v>47.23224397</v>
      </c>
      <c r="AH1989" s="20">
        <f>12*(J1989*'Programas e Observações'!$C$8+K1989*'Programas e Observações'!$C$9+L1989*('Programas e Observações'!$C$8+'Programas e Observações'!$C$9)+M1989*'Programas e Observações'!$C$10)</f>
        <v>574744.08</v>
      </c>
      <c r="AI1989" s="20">
        <f>12*(J1989*'Programas e Observações'!$D$8+K1989*'Programas e Observações'!$D$9+L1989*('Programas e Observações'!$D$8+'Programas e Observações'!$D$9)+M1989*'Programas e Observações'!$D$10)</f>
        <v>1227453</v>
      </c>
      <c r="AJ1989" s="13" t="s">
        <v>7866</v>
      </c>
      <c r="AK1989" s="13" t="s">
        <v>7867</v>
      </c>
    </row>
    <row r="1990" ht="15.75" customHeight="1">
      <c r="A1990" s="13" t="s">
        <v>7868</v>
      </c>
      <c r="B1990" s="13" t="s">
        <v>7869</v>
      </c>
      <c r="C1990" s="13" t="s">
        <v>7870</v>
      </c>
      <c r="D1990" s="13" t="s">
        <v>7261</v>
      </c>
      <c r="E1990" s="13" t="s">
        <v>7537</v>
      </c>
      <c r="F1990" s="13" t="s">
        <v>7538</v>
      </c>
      <c r="G1990" s="14">
        <v>13501.0</v>
      </c>
      <c r="H1990" s="16" t="b">
        <f>G1990&lt;'Programas e Observações'!$C$11</f>
        <v>1</v>
      </c>
      <c r="I1990" s="14">
        <v>0.0</v>
      </c>
      <c r="J1990" s="14">
        <v>0.0</v>
      </c>
      <c r="K1990" s="14">
        <v>0.0</v>
      </c>
      <c r="L1990" s="14">
        <v>0.0</v>
      </c>
      <c r="M1990" s="14">
        <v>0.0</v>
      </c>
      <c r="N1990" s="14">
        <v>32.0</v>
      </c>
      <c r="O1990" s="14">
        <v>8.0</v>
      </c>
      <c r="P1990" s="14">
        <v>0.0</v>
      </c>
      <c r="Q1990" s="14"/>
      <c r="R1990" s="17">
        <f t="shared" si="1"/>
        <v>0</v>
      </c>
      <c r="S1990" s="17">
        <f t="shared" si="2"/>
        <v>0</v>
      </c>
      <c r="T1990" s="17">
        <f t="shared" si="3"/>
        <v>0</v>
      </c>
      <c r="U1990" s="17">
        <f t="shared" si="4"/>
        <v>0</v>
      </c>
      <c r="V1990" s="17">
        <f t="shared" si="5"/>
        <v>0</v>
      </c>
      <c r="W1990" s="17">
        <f t="shared" si="6"/>
        <v>2.3701948</v>
      </c>
      <c r="X1990" s="17">
        <f t="shared" si="7"/>
        <v>0.5925487001</v>
      </c>
      <c r="Y1990" s="14">
        <f t="shared" si="8"/>
        <v>9621</v>
      </c>
      <c r="Z1990" s="14">
        <f t="shared" si="9"/>
        <v>3222</v>
      </c>
      <c r="AA1990" s="14">
        <f t="shared" si="10"/>
        <v>948</v>
      </c>
      <c r="AB1990" s="14">
        <f t="shared" si="11"/>
        <v>1701</v>
      </c>
      <c r="AC1990" s="14">
        <f t="shared" si="12"/>
        <v>512</v>
      </c>
      <c r="AD1990" s="14">
        <f t="shared" si="13"/>
        <v>1103</v>
      </c>
      <c r="AE1990" s="14">
        <f t="shared" si="14"/>
        <v>256</v>
      </c>
      <c r="AF1990" s="14">
        <f t="shared" si="15"/>
        <v>4</v>
      </c>
      <c r="AG1990" s="17">
        <f t="shared" si="16"/>
        <v>33.79370421</v>
      </c>
      <c r="AH1990" s="20">
        <f>12*(J1990*'Programas e Observações'!$C$8+K1990*'Programas e Observações'!$C$9+L1990*('Programas e Observações'!$C$8+'Programas e Observações'!$C$9)+M1990*'Programas e Observações'!$C$10)</f>
        <v>0</v>
      </c>
      <c r="AI1990" s="20">
        <f>12*(J1990*'Programas e Observações'!$D$8+K1990*'Programas e Observações'!$D$9+L1990*('Programas e Observações'!$D$8+'Programas e Observações'!$D$9)+M1990*'Programas e Observações'!$D$10)</f>
        <v>0</v>
      </c>
      <c r="AJ1990" s="13" t="s">
        <v>342</v>
      </c>
      <c r="AK1990" s="13" t="s">
        <v>343</v>
      </c>
    </row>
    <row r="1991" ht="15.75" customHeight="1">
      <c r="A1991" s="13" t="s">
        <v>7871</v>
      </c>
      <c r="B1991" s="13" t="s">
        <v>7872</v>
      </c>
      <c r="C1991" s="13" t="s">
        <v>7873</v>
      </c>
      <c r="D1991" s="13" t="s">
        <v>7261</v>
      </c>
      <c r="E1991" s="13" t="s">
        <v>7504</v>
      </c>
      <c r="F1991" s="13" t="s">
        <v>7505</v>
      </c>
      <c r="G1991" s="14">
        <v>21763.0</v>
      </c>
      <c r="H1991" s="16" t="b">
        <f>G1991&lt;'Programas e Observações'!$C$11</f>
        <v>0</v>
      </c>
      <c r="I1991" s="14">
        <v>1196.0</v>
      </c>
      <c r="J1991" s="14">
        <v>692.0</v>
      </c>
      <c r="K1991" s="14">
        <v>72.0</v>
      </c>
      <c r="L1991" s="14">
        <v>260.0</v>
      </c>
      <c r="M1991" s="14">
        <v>66.0</v>
      </c>
      <c r="N1991" s="14">
        <v>108.0</v>
      </c>
      <c r="O1991" s="14">
        <v>35.0</v>
      </c>
      <c r="P1991" s="14">
        <v>1.0</v>
      </c>
      <c r="Q1991" s="14"/>
      <c r="R1991" s="17">
        <f t="shared" si="1"/>
        <v>54.95565869</v>
      </c>
      <c r="S1991" s="17">
        <f t="shared" si="2"/>
        <v>31.7970868</v>
      </c>
      <c r="T1991" s="17">
        <f t="shared" si="3"/>
        <v>3.308367413</v>
      </c>
      <c r="U1991" s="17">
        <f t="shared" si="4"/>
        <v>11.94688232</v>
      </c>
      <c r="V1991" s="17">
        <f t="shared" si="5"/>
        <v>3.032670128</v>
      </c>
      <c r="W1991" s="17">
        <f t="shared" si="6"/>
        <v>4.962551119</v>
      </c>
      <c r="X1991" s="17">
        <f t="shared" si="7"/>
        <v>1.608234159</v>
      </c>
      <c r="Y1991" s="14">
        <f t="shared" si="8"/>
        <v>9547</v>
      </c>
      <c r="Z1991" s="14">
        <f t="shared" si="9"/>
        <v>4366</v>
      </c>
      <c r="AA1991" s="14">
        <f t="shared" si="10"/>
        <v>529</v>
      </c>
      <c r="AB1991" s="14">
        <f t="shared" si="11"/>
        <v>1661</v>
      </c>
      <c r="AC1991" s="14">
        <f t="shared" si="12"/>
        <v>536</v>
      </c>
      <c r="AD1991" s="14">
        <f t="shared" si="13"/>
        <v>1514</v>
      </c>
      <c r="AE1991" s="14">
        <f t="shared" si="14"/>
        <v>343</v>
      </c>
      <c r="AF1991" s="14">
        <f t="shared" si="15"/>
        <v>5</v>
      </c>
      <c r="AG1991" s="17">
        <f t="shared" si="16"/>
        <v>41.20556601</v>
      </c>
      <c r="AH1991" s="20">
        <f>12*(J1991*'Programas e Observações'!$C$8+K1991*'Programas e Observações'!$C$9+L1991*('Programas e Observações'!$C$8+'Programas e Observações'!$C$9)+M1991*'Programas e Observações'!$C$10)</f>
        <v>392988.48</v>
      </c>
      <c r="AI1991" s="20">
        <f>12*(J1991*'Programas e Observações'!$D$8+K1991*'Programas e Observações'!$D$9+L1991*('Programas e Observações'!$D$8+'Programas e Observações'!$D$9)+M1991*'Programas e Observações'!$D$10)</f>
        <v>743479.44</v>
      </c>
      <c r="AJ1991" s="13" t="s">
        <v>7874</v>
      </c>
      <c r="AK1991" s="13" t="s">
        <v>7875</v>
      </c>
    </row>
    <row r="1992" ht="15.75" customHeight="1">
      <c r="A1992" s="13" t="s">
        <v>7876</v>
      </c>
      <c r="B1992" s="13" t="s">
        <v>7877</v>
      </c>
      <c r="C1992" s="13" t="s">
        <v>7387</v>
      </c>
      <c r="D1992" s="13" t="s">
        <v>7261</v>
      </c>
      <c r="E1992" s="13" t="s">
        <v>7386</v>
      </c>
      <c r="F1992" s="13" t="s">
        <v>7387</v>
      </c>
      <c r="G1992" s="14">
        <v>189149.0</v>
      </c>
      <c r="H1992" s="16" t="b">
        <f>G1992&lt;'Programas e Observações'!$C$11</f>
        <v>0</v>
      </c>
      <c r="I1992" s="14">
        <v>1126.0</v>
      </c>
      <c r="J1992" s="14">
        <v>390.0</v>
      </c>
      <c r="K1992" s="14">
        <v>108.0</v>
      </c>
      <c r="L1992" s="14">
        <v>301.0</v>
      </c>
      <c r="M1992" s="14">
        <v>29.0</v>
      </c>
      <c r="N1992" s="14">
        <v>1423.0</v>
      </c>
      <c r="O1992" s="14">
        <v>43.0</v>
      </c>
      <c r="P1992" s="14">
        <v>8.0</v>
      </c>
      <c r="Q1992" s="14">
        <v>474.0</v>
      </c>
      <c r="R1992" s="17">
        <f t="shared" si="1"/>
        <v>5.952978869</v>
      </c>
      <c r="S1992" s="17">
        <f t="shared" si="2"/>
        <v>2.061866571</v>
      </c>
      <c r="T1992" s="17">
        <f t="shared" si="3"/>
        <v>0.570978435</v>
      </c>
      <c r="U1992" s="17">
        <f t="shared" si="4"/>
        <v>1.591338046</v>
      </c>
      <c r="V1992" s="17">
        <f t="shared" si="5"/>
        <v>0.1533182835</v>
      </c>
      <c r="W1992" s="17">
        <f t="shared" si="6"/>
        <v>7.523169565</v>
      </c>
      <c r="X1992" s="17">
        <f t="shared" si="7"/>
        <v>0.2273340065</v>
      </c>
      <c r="Y1992" s="14">
        <f t="shared" si="8"/>
        <v>5585</v>
      </c>
      <c r="Z1992" s="14">
        <f t="shared" si="9"/>
        <v>2311</v>
      </c>
      <c r="AA1992" s="14">
        <f t="shared" si="10"/>
        <v>476</v>
      </c>
      <c r="AB1992" s="14">
        <f t="shared" si="11"/>
        <v>1122</v>
      </c>
      <c r="AC1992" s="14">
        <f t="shared" si="12"/>
        <v>224</v>
      </c>
      <c r="AD1992" s="14">
        <f t="shared" si="13"/>
        <v>1763</v>
      </c>
      <c r="AE1992" s="14">
        <f t="shared" si="14"/>
        <v>115</v>
      </c>
      <c r="AF1992" s="14">
        <f t="shared" si="15"/>
        <v>15</v>
      </c>
      <c r="AG1992" s="17">
        <f t="shared" si="16"/>
        <v>16.81271806</v>
      </c>
      <c r="AH1992" s="20">
        <f>12*(J1992*'Programas e Observações'!$C$8+K1992*'Programas e Observações'!$C$9+L1992*('Programas e Observações'!$C$8+'Programas e Observações'!$C$9)+M1992*'Programas e Observações'!$C$10)</f>
        <v>360868.32</v>
      </c>
      <c r="AI1992" s="20">
        <f>12*(J1992*'Programas e Observações'!$D$8+K1992*'Programas e Observações'!$D$9+L1992*('Programas e Observações'!$D$8+'Programas e Observações'!$D$9)+M1992*'Programas e Observações'!$D$10)</f>
        <v>618628.08</v>
      </c>
      <c r="AJ1992" s="13" t="s">
        <v>7878</v>
      </c>
      <c r="AK1992" s="13" t="s">
        <v>7879</v>
      </c>
    </row>
    <row r="1993" ht="15.75" customHeight="1">
      <c r="A1993" s="13" t="s">
        <v>7880</v>
      </c>
      <c r="B1993" s="13" t="s">
        <v>7881</v>
      </c>
      <c r="C1993" s="13" t="s">
        <v>7882</v>
      </c>
      <c r="D1993" s="13" t="s">
        <v>7261</v>
      </c>
      <c r="E1993" s="13" t="s">
        <v>7272</v>
      </c>
      <c r="F1993" s="13" t="s">
        <v>7273</v>
      </c>
      <c r="G1993" s="14">
        <v>35390.0</v>
      </c>
      <c r="H1993" s="16" t="b">
        <f>G1993&lt;'Programas e Observações'!$C$11</f>
        <v>0</v>
      </c>
      <c r="I1993" s="14">
        <v>1376.0</v>
      </c>
      <c r="J1993" s="14">
        <v>376.0</v>
      </c>
      <c r="K1993" s="14">
        <v>127.0</v>
      </c>
      <c r="L1993" s="14">
        <v>314.0</v>
      </c>
      <c r="M1993" s="14">
        <v>38.0</v>
      </c>
      <c r="N1993" s="14">
        <v>125.0</v>
      </c>
      <c r="O1993" s="14">
        <v>41.0</v>
      </c>
      <c r="P1993" s="14">
        <v>1.0</v>
      </c>
      <c r="Q1993" s="14"/>
      <c r="R1993" s="17">
        <f t="shared" si="1"/>
        <v>38.88103984</v>
      </c>
      <c r="S1993" s="17">
        <f t="shared" si="2"/>
        <v>10.62447019</v>
      </c>
      <c r="T1993" s="17">
        <f t="shared" si="3"/>
        <v>3.588584346</v>
      </c>
      <c r="U1993" s="17">
        <f t="shared" si="4"/>
        <v>8.872562871</v>
      </c>
      <c r="V1993" s="17">
        <f t="shared" si="5"/>
        <v>1.073749647</v>
      </c>
      <c r="W1993" s="17">
        <f t="shared" si="6"/>
        <v>3.532071207</v>
      </c>
      <c r="X1993" s="17">
        <f t="shared" si="7"/>
        <v>1.158519356</v>
      </c>
      <c r="Y1993" s="14">
        <f t="shared" si="8"/>
        <v>12600</v>
      </c>
      <c r="Z1993" s="14">
        <f t="shared" si="9"/>
        <v>3252</v>
      </c>
      <c r="AA1993" s="14">
        <f t="shared" si="10"/>
        <v>1809</v>
      </c>
      <c r="AB1993" s="14">
        <f t="shared" si="11"/>
        <v>2870</v>
      </c>
      <c r="AC1993" s="14">
        <f t="shared" si="12"/>
        <v>503</v>
      </c>
      <c r="AD1993" s="14">
        <f t="shared" si="13"/>
        <v>2525</v>
      </c>
      <c r="AE1993" s="14">
        <f t="shared" si="14"/>
        <v>529</v>
      </c>
      <c r="AF1993" s="14">
        <f t="shared" si="15"/>
        <v>18</v>
      </c>
      <c r="AG1993" s="17">
        <f t="shared" si="16"/>
        <v>24.27806477</v>
      </c>
      <c r="AH1993" s="20">
        <f>12*(J1993*'Programas e Observações'!$C$8+K1993*'Programas e Observações'!$C$9+L1993*('Programas e Observações'!$C$8+'Programas e Observações'!$C$9)+M1993*'Programas e Observações'!$C$10)</f>
        <v>381716.04</v>
      </c>
      <c r="AI1993" s="20">
        <f>12*(J1993*'Programas e Observações'!$D$8+K1993*'Programas e Observações'!$D$9+L1993*('Programas e Observações'!$D$8+'Programas e Observações'!$D$9)+M1993*'Programas e Observações'!$D$10)</f>
        <v>639935.88</v>
      </c>
      <c r="AJ1993" s="13" t="s">
        <v>4037</v>
      </c>
      <c r="AK1993" s="13" t="s">
        <v>5405</v>
      </c>
    </row>
    <row r="1994" ht="15.75" customHeight="1">
      <c r="A1994" s="13" t="s">
        <v>7883</v>
      </c>
      <c r="B1994" s="13" t="s">
        <v>7884</v>
      </c>
      <c r="C1994" s="13" t="s">
        <v>7885</v>
      </c>
      <c r="D1994" s="13" t="s">
        <v>7261</v>
      </c>
      <c r="E1994" s="13" t="s">
        <v>7321</v>
      </c>
      <c r="F1994" s="13" t="s">
        <v>7322</v>
      </c>
      <c r="G1994" s="14">
        <v>14016.0</v>
      </c>
      <c r="H1994" s="16" t="b">
        <f>G1994&lt;'Programas e Observações'!$C$11</f>
        <v>1</v>
      </c>
      <c r="I1994" s="14">
        <v>0.0</v>
      </c>
      <c r="J1994" s="14">
        <v>0.0</v>
      </c>
      <c r="K1994" s="14">
        <v>0.0</v>
      </c>
      <c r="L1994" s="14">
        <v>0.0</v>
      </c>
      <c r="M1994" s="14">
        <v>0.0</v>
      </c>
      <c r="N1994" s="14">
        <v>75.0</v>
      </c>
      <c r="O1994" s="14">
        <v>36.0</v>
      </c>
      <c r="P1994" s="14">
        <v>0.0</v>
      </c>
      <c r="Q1994" s="14"/>
      <c r="R1994" s="17">
        <f t="shared" si="1"/>
        <v>0</v>
      </c>
      <c r="S1994" s="17">
        <f t="shared" si="2"/>
        <v>0</v>
      </c>
      <c r="T1994" s="17">
        <f t="shared" si="3"/>
        <v>0</v>
      </c>
      <c r="U1994" s="17">
        <f t="shared" si="4"/>
        <v>0</v>
      </c>
      <c r="V1994" s="17">
        <f t="shared" si="5"/>
        <v>0</v>
      </c>
      <c r="W1994" s="17">
        <f t="shared" si="6"/>
        <v>5.351027397</v>
      </c>
      <c r="X1994" s="17">
        <f t="shared" si="7"/>
        <v>2.568493151</v>
      </c>
      <c r="Y1994" s="14">
        <f t="shared" si="8"/>
        <v>39265</v>
      </c>
      <c r="Z1994" s="14">
        <f t="shared" si="9"/>
        <v>11611</v>
      </c>
      <c r="AA1994" s="14">
        <f t="shared" si="10"/>
        <v>5932</v>
      </c>
      <c r="AB1994" s="14">
        <f t="shared" si="11"/>
        <v>8834</v>
      </c>
      <c r="AC1994" s="14">
        <f t="shared" si="12"/>
        <v>2122</v>
      </c>
      <c r="AD1994" s="14">
        <f t="shared" si="13"/>
        <v>8128</v>
      </c>
      <c r="AE1994" s="14">
        <f t="shared" si="14"/>
        <v>2609</v>
      </c>
      <c r="AF1994" s="14">
        <f t="shared" si="15"/>
        <v>45</v>
      </c>
      <c r="AG1994" s="17">
        <f t="shared" si="16"/>
        <v>32.60660154</v>
      </c>
      <c r="AH1994" s="20">
        <f>12*(J1994*'Programas e Observações'!$C$8+K1994*'Programas e Observações'!$C$9+L1994*('Programas e Observações'!$C$8+'Programas e Observações'!$C$9)+M1994*'Programas e Observações'!$C$10)</f>
        <v>0</v>
      </c>
      <c r="AI1994" s="20">
        <f>12*(J1994*'Programas e Observações'!$D$8+K1994*'Programas e Observações'!$D$9+L1994*('Programas e Observações'!$D$8+'Programas e Observações'!$D$9)+M1994*'Programas e Observações'!$D$10)</f>
        <v>0</v>
      </c>
      <c r="AJ1994" s="13" t="s">
        <v>342</v>
      </c>
      <c r="AK1994" s="13" t="s">
        <v>343</v>
      </c>
    </row>
    <row r="1995" ht="15.75" customHeight="1">
      <c r="A1995" s="13" t="s">
        <v>7886</v>
      </c>
      <c r="B1995" s="13" t="s">
        <v>7887</v>
      </c>
      <c r="C1995" s="13" t="s">
        <v>7888</v>
      </c>
      <c r="D1995" s="13" t="s">
        <v>7261</v>
      </c>
      <c r="E1995" s="13" t="s">
        <v>7295</v>
      </c>
      <c r="F1995" s="13" t="s">
        <v>7296</v>
      </c>
      <c r="G1995" s="14">
        <v>42429.0</v>
      </c>
      <c r="H1995" s="16" t="b">
        <f>G1995&lt;'Programas e Observações'!$C$11</f>
        <v>0</v>
      </c>
      <c r="I1995" s="14">
        <v>2928.0</v>
      </c>
      <c r="J1995" s="14">
        <v>1027.0</v>
      </c>
      <c r="K1995" s="14">
        <v>217.0</v>
      </c>
      <c r="L1995" s="14">
        <v>703.0</v>
      </c>
      <c r="M1995" s="14">
        <v>189.0</v>
      </c>
      <c r="N1995" s="14">
        <v>259.0</v>
      </c>
      <c r="O1995" s="14">
        <v>58.0</v>
      </c>
      <c r="P1995" s="14">
        <v>0.0</v>
      </c>
      <c r="Q1995" s="14"/>
      <c r="R1995" s="17">
        <f t="shared" si="1"/>
        <v>69.00940395</v>
      </c>
      <c r="S1995" s="17">
        <f t="shared" si="2"/>
        <v>24.20514271</v>
      </c>
      <c r="T1995" s="17">
        <f t="shared" si="3"/>
        <v>5.114426454</v>
      </c>
      <c r="U1995" s="17">
        <f t="shared" si="4"/>
        <v>16.56885621</v>
      </c>
      <c r="V1995" s="17">
        <f t="shared" si="5"/>
        <v>4.45450046</v>
      </c>
      <c r="W1995" s="17">
        <f t="shared" si="6"/>
        <v>6.104315445</v>
      </c>
      <c r="X1995" s="17">
        <f t="shared" si="7"/>
        <v>1.366989559</v>
      </c>
      <c r="Y1995" s="14">
        <f t="shared" si="8"/>
        <v>25583</v>
      </c>
      <c r="Z1995" s="14">
        <f t="shared" si="9"/>
        <v>9023</v>
      </c>
      <c r="AA1995" s="14">
        <f t="shared" si="10"/>
        <v>2689</v>
      </c>
      <c r="AB1995" s="14">
        <f t="shared" si="11"/>
        <v>6004</v>
      </c>
      <c r="AC1995" s="14">
        <f t="shared" si="12"/>
        <v>1104</v>
      </c>
      <c r="AD1995" s="14">
        <f t="shared" si="13"/>
        <v>3271</v>
      </c>
      <c r="AE1995" s="14">
        <f t="shared" si="14"/>
        <v>572</v>
      </c>
      <c r="AF1995" s="14">
        <f t="shared" si="15"/>
        <v>15</v>
      </c>
      <c r="AG1995" s="17">
        <f t="shared" si="16"/>
        <v>50.10831371</v>
      </c>
      <c r="AH1995" s="20">
        <f>12*(J1995*'Programas e Observações'!$C$8+K1995*'Programas e Observações'!$C$9+L1995*('Programas e Observações'!$C$8+'Programas e Observações'!$C$9)+M1995*'Programas e Observações'!$C$10)</f>
        <v>911881.92</v>
      </c>
      <c r="AI1995" s="20">
        <f>12*(J1995*'Programas e Observações'!$D$8+K1995*'Programas e Observações'!$D$9+L1995*('Programas e Observações'!$D$8+'Programas e Observações'!$D$9)+M1995*'Programas e Observações'!$D$10)</f>
        <v>1556630.04</v>
      </c>
      <c r="AJ1995" s="13" t="s">
        <v>7889</v>
      </c>
      <c r="AK1995" s="13" t="s">
        <v>7890</v>
      </c>
    </row>
    <row r="1996" ht="15.75" customHeight="1">
      <c r="A1996" s="13" t="s">
        <v>7891</v>
      </c>
      <c r="B1996" s="13" t="s">
        <v>7892</v>
      </c>
      <c r="C1996" s="13" t="s">
        <v>7893</v>
      </c>
      <c r="D1996" s="13" t="s">
        <v>7261</v>
      </c>
      <c r="E1996" s="13" t="s">
        <v>7321</v>
      </c>
      <c r="F1996" s="13" t="s">
        <v>7322</v>
      </c>
      <c r="G1996" s="14">
        <v>59222.0</v>
      </c>
      <c r="H1996" s="16" t="b">
        <f>G1996&lt;'Programas e Observações'!$C$11</f>
        <v>0</v>
      </c>
      <c r="I1996" s="14">
        <v>2106.0</v>
      </c>
      <c r="J1996" s="14">
        <v>712.0</v>
      </c>
      <c r="K1996" s="14">
        <v>180.0</v>
      </c>
      <c r="L1996" s="14">
        <v>438.0</v>
      </c>
      <c r="M1996" s="14">
        <v>93.0</v>
      </c>
      <c r="N1996" s="14">
        <v>439.0</v>
      </c>
      <c r="O1996" s="14">
        <v>100.0</v>
      </c>
      <c r="P1996" s="14">
        <v>2.0</v>
      </c>
      <c r="Q1996" s="14">
        <v>56.0</v>
      </c>
      <c r="R1996" s="17">
        <f t="shared" si="1"/>
        <v>35.56110905</v>
      </c>
      <c r="S1996" s="17">
        <f t="shared" si="2"/>
        <v>12.02255918</v>
      </c>
      <c r="T1996" s="17">
        <f t="shared" si="3"/>
        <v>3.03941103</v>
      </c>
      <c r="U1996" s="17">
        <f t="shared" si="4"/>
        <v>7.395900172</v>
      </c>
      <c r="V1996" s="17">
        <f t="shared" si="5"/>
        <v>1.570362365</v>
      </c>
      <c r="W1996" s="17">
        <f t="shared" si="6"/>
        <v>7.412785789</v>
      </c>
      <c r="X1996" s="17">
        <f t="shared" si="7"/>
        <v>1.688561683</v>
      </c>
      <c r="Y1996" s="14">
        <f t="shared" si="8"/>
        <v>39265</v>
      </c>
      <c r="Z1996" s="14">
        <f t="shared" si="9"/>
        <v>11611</v>
      </c>
      <c r="AA1996" s="14">
        <f t="shared" si="10"/>
        <v>5932</v>
      </c>
      <c r="AB1996" s="14">
        <f t="shared" si="11"/>
        <v>8834</v>
      </c>
      <c r="AC1996" s="14">
        <f t="shared" si="12"/>
        <v>2122</v>
      </c>
      <c r="AD1996" s="14">
        <f t="shared" si="13"/>
        <v>8128</v>
      </c>
      <c r="AE1996" s="14">
        <f t="shared" si="14"/>
        <v>2609</v>
      </c>
      <c r="AF1996" s="14">
        <f t="shared" si="15"/>
        <v>45</v>
      </c>
      <c r="AG1996" s="17">
        <f t="shared" si="16"/>
        <v>32.60660154</v>
      </c>
      <c r="AH1996" s="20">
        <f>12*(J1996*'Programas e Observações'!$C$8+K1996*'Programas e Observações'!$C$9+L1996*('Programas e Observações'!$C$8+'Programas e Observações'!$C$9)+M1996*'Programas e Observações'!$C$10)</f>
        <v>592236.24</v>
      </c>
      <c r="AI1996" s="20">
        <f>12*(J1996*'Programas e Observações'!$D$8+K1996*'Programas e Observações'!$D$9+L1996*('Programas e Observações'!$D$8+'Programas e Observações'!$D$9)+M1996*'Programas e Observações'!$D$10)</f>
        <v>1020499.08</v>
      </c>
      <c r="AJ1996" s="13" t="s">
        <v>7894</v>
      </c>
      <c r="AK1996" s="13" t="s">
        <v>7895</v>
      </c>
    </row>
    <row r="1997" ht="15.75" customHeight="1">
      <c r="A1997" s="13" t="s">
        <v>7896</v>
      </c>
      <c r="B1997" s="13" t="s">
        <v>7897</v>
      </c>
      <c r="C1997" s="13" t="s">
        <v>7898</v>
      </c>
      <c r="D1997" s="13" t="s">
        <v>7261</v>
      </c>
      <c r="E1997" s="13" t="s">
        <v>7407</v>
      </c>
      <c r="F1997" s="13" t="s">
        <v>7408</v>
      </c>
      <c r="G1997" s="14">
        <v>10349.0</v>
      </c>
      <c r="H1997" s="16" t="b">
        <f>G1997&lt;'Programas e Observações'!$C$11</f>
        <v>1</v>
      </c>
      <c r="I1997" s="14">
        <v>0.0</v>
      </c>
      <c r="J1997" s="14">
        <v>0.0</v>
      </c>
      <c r="K1997" s="14">
        <v>0.0</v>
      </c>
      <c r="L1997" s="14">
        <v>0.0</v>
      </c>
      <c r="M1997" s="14">
        <v>0.0</v>
      </c>
      <c r="N1997" s="14">
        <v>74.0</v>
      </c>
      <c r="O1997" s="14">
        <v>10.0</v>
      </c>
      <c r="P1997" s="14">
        <v>0.0</v>
      </c>
      <c r="Q1997" s="14"/>
      <c r="R1997" s="17">
        <f t="shared" si="1"/>
        <v>0</v>
      </c>
      <c r="S1997" s="17">
        <f t="shared" si="2"/>
        <v>0</v>
      </c>
      <c r="T1997" s="17">
        <f t="shared" si="3"/>
        <v>0</v>
      </c>
      <c r="U1997" s="17">
        <f t="shared" si="4"/>
        <v>0</v>
      </c>
      <c r="V1997" s="17">
        <f t="shared" si="5"/>
        <v>0</v>
      </c>
      <c r="W1997" s="17">
        <f t="shared" si="6"/>
        <v>7.150449319</v>
      </c>
      <c r="X1997" s="17">
        <f t="shared" si="7"/>
        <v>0.966276935</v>
      </c>
      <c r="Y1997" s="14">
        <f t="shared" si="8"/>
        <v>3288</v>
      </c>
      <c r="Z1997" s="14">
        <f t="shared" si="9"/>
        <v>1321</v>
      </c>
      <c r="AA1997" s="14">
        <f t="shared" si="10"/>
        <v>165</v>
      </c>
      <c r="AB1997" s="14">
        <f t="shared" si="11"/>
        <v>255</v>
      </c>
      <c r="AC1997" s="14">
        <f t="shared" si="12"/>
        <v>56</v>
      </c>
      <c r="AD1997" s="14">
        <f t="shared" si="13"/>
        <v>630</v>
      </c>
      <c r="AE1997" s="14">
        <f t="shared" si="14"/>
        <v>147</v>
      </c>
      <c r="AF1997" s="14">
        <f t="shared" si="15"/>
        <v>1</v>
      </c>
      <c r="AG1997" s="17">
        <f t="shared" si="16"/>
        <v>16.84935508</v>
      </c>
      <c r="AH1997" s="20">
        <f>12*(J1997*'Programas e Observações'!$C$8+K1997*'Programas e Observações'!$C$9+L1997*('Programas e Observações'!$C$8+'Programas e Observações'!$C$9)+M1997*'Programas e Observações'!$C$10)</f>
        <v>0</v>
      </c>
      <c r="AI1997" s="20">
        <f>12*(J1997*'Programas e Observações'!$D$8+K1997*'Programas e Observações'!$D$9+L1997*('Programas e Observações'!$D$8+'Programas e Observações'!$D$9)+M1997*'Programas e Observações'!$D$10)</f>
        <v>0</v>
      </c>
      <c r="AJ1997" s="13" t="s">
        <v>342</v>
      </c>
      <c r="AK1997" s="13" t="s">
        <v>343</v>
      </c>
    </row>
    <row r="1998" ht="15.75" customHeight="1">
      <c r="A1998" s="13" t="s">
        <v>7899</v>
      </c>
      <c r="B1998" s="13" t="s">
        <v>7900</v>
      </c>
      <c r="C1998" s="13" t="s">
        <v>7901</v>
      </c>
      <c r="D1998" s="13" t="s">
        <v>7261</v>
      </c>
      <c r="E1998" s="13" t="s">
        <v>7295</v>
      </c>
      <c r="F1998" s="13" t="s">
        <v>7296</v>
      </c>
      <c r="G1998" s="14">
        <v>6232.0</v>
      </c>
      <c r="H1998" s="16" t="b">
        <f>G1998&lt;'Programas e Observações'!$C$11</f>
        <v>1</v>
      </c>
      <c r="I1998" s="14">
        <v>0.0</v>
      </c>
      <c r="J1998" s="14">
        <v>0.0</v>
      </c>
      <c r="K1998" s="14">
        <v>0.0</v>
      </c>
      <c r="L1998" s="14">
        <v>0.0</v>
      </c>
      <c r="M1998" s="14">
        <v>0.0</v>
      </c>
      <c r="N1998" s="14">
        <v>21.0</v>
      </c>
      <c r="O1998" s="14">
        <v>5.0</v>
      </c>
      <c r="P1998" s="14">
        <v>1.0</v>
      </c>
      <c r="Q1998" s="14"/>
      <c r="R1998" s="17">
        <f t="shared" si="1"/>
        <v>0</v>
      </c>
      <c r="S1998" s="17">
        <f t="shared" si="2"/>
        <v>0</v>
      </c>
      <c r="T1998" s="17">
        <f t="shared" si="3"/>
        <v>0</v>
      </c>
      <c r="U1998" s="17">
        <f t="shared" si="4"/>
        <v>0</v>
      </c>
      <c r="V1998" s="17">
        <f t="shared" si="5"/>
        <v>0</v>
      </c>
      <c r="W1998" s="17">
        <f t="shared" si="6"/>
        <v>3.36970475</v>
      </c>
      <c r="X1998" s="17">
        <f t="shared" si="7"/>
        <v>0.8023106547</v>
      </c>
      <c r="Y1998" s="14">
        <f t="shared" si="8"/>
        <v>25583</v>
      </c>
      <c r="Z1998" s="14">
        <f t="shared" si="9"/>
        <v>9023</v>
      </c>
      <c r="AA1998" s="14">
        <f t="shared" si="10"/>
        <v>2689</v>
      </c>
      <c r="AB1998" s="14">
        <f t="shared" si="11"/>
        <v>6004</v>
      </c>
      <c r="AC1998" s="14">
        <f t="shared" si="12"/>
        <v>1104</v>
      </c>
      <c r="AD1998" s="14">
        <f t="shared" si="13"/>
        <v>3271</v>
      </c>
      <c r="AE1998" s="14">
        <f t="shared" si="14"/>
        <v>572</v>
      </c>
      <c r="AF1998" s="14">
        <f t="shared" si="15"/>
        <v>15</v>
      </c>
      <c r="AG1998" s="17">
        <f t="shared" si="16"/>
        <v>50.10831371</v>
      </c>
      <c r="AH1998" s="20">
        <f>12*(J1998*'Programas e Observações'!$C$8+K1998*'Programas e Observações'!$C$9+L1998*('Programas e Observações'!$C$8+'Programas e Observações'!$C$9)+M1998*'Programas e Observações'!$C$10)</f>
        <v>0</v>
      </c>
      <c r="AI1998" s="20">
        <f>12*(J1998*'Programas e Observações'!$D$8+K1998*'Programas e Observações'!$D$9+L1998*('Programas e Observações'!$D$8+'Programas e Observações'!$D$9)+M1998*'Programas e Observações'!$D$10)</f>
        <v>0</v>
      </c>
      <c r="AJ1998" s="13" t="s">
        <v>342</v>
      </c>
      <c r="AK1998" s="13" t="s">
        <v>343</v>
      </c>
    </row>
    <row r="1999" ht="15.75" customHeight="1">
      <c r="A1999" s="13" t="s">
        <v>7902</v>
      </c>
      <c r="B1999" s="13" t="s">
        <v>7903</v>
      </c>
      <c r="C1999" s="13" t="s">
        <v>7904</v>
      </c>
      <c r="D1999" s="13" t="s">
        <v>7261</v>
      </c>
      <c r="E1999" s="13" t="s">
        <v>7295</v>
      </c>
      <c r="F1999" s="13" t="s">
        <v>7296</v>
      </c>
      <c r="G1999" s="14">
        <v>11038.0</v>
      </c>
      <c r="H1999" s="16" t="b">
        <f>G1999&lt;'Programas e Observações'!$C$11</f>
        <v>1</v>
      </c>
      <c r="I1999" s="14">
        <v>308.0</v>
      </c>
      <c r="J1999" s="14">
        <v>156.0</v>
      </c>
      <c r="K1999" s="14">
        <v>36.0</v>
      </c>
      <c r="L1999" s="14">
        <v>55.0</v>
      </c>
      <c r="M1999" s="14">
        <v>9.0</v>
      </c>
      <c r="N1999" s="14">
        <v>37.0</v>
      </c>
      <c r="O1999" s="14">
        <v>12.0</v>
      </c>
      <c r="P1999" s="14">
        <v>0.0</v>
      </c>
      <c r="Q1999" s="14"/>
      <c r="R1999" s="17">
        <f t="shared" si="1"/>
        <v>27.90360573</v>
      </c>
      <c r="S1999" s="17">
        <f t="shared" si="2"/>
        <v>14.13299511</v>
      </c>
      <c r="T1999" s="17">
        <f t="shared" si="3"/>
        <v>3.261460409</v>
      </c>
      <c r="U1999" s="17">
        <f t="shared" si="4"/>
        <v>4.982786737</v>
      </c>
      <c r="V1999" s="17">
        <f t="shared" si="5"/>
        <v>0.8153651024</v>
      </c>
      <c r="W1999" s="17">
        <f t="shared" si="6"/>
        <v>3.352056532</v>
      </c>
      <c r="X1999" s="17">
        <f t="shared" si="7"/>
        <v>1.08715347</v>
      </c>
      <c r="Y1999" s="14">
        <f t="shared" si="8"/>
        <v>25583</v>
      </c>
      <c r="Z1999" s="14">
        <f t="shared" si="9"/>
        <v>9023</v>
      </c>
      <c r="AA1999" s="14">
        <f t="shared" si="10"/>
        <v>2689</v>
      </c>
      <c r="AB1999" s="14">
        <f t="shared" si="11"/>
        <v>6004</v>
      </c>
      <c r="AC1999" s="14">
        <f t="shared" si="12"/>
        <v>1104</v>
      </c>
      <c r="AD1999" s="14">
        <f t="shared" si="13"/>
        <v>3271</v>
      </c>
      <c r="AE1999" s="14">
        <f t="shared" si="14"/>
        <v>572</v>
      </c>
      <c r="AF1999" s="14">
        <f t="shared" si="15"/>
        <v>15</v>
      </c>
      <c r="AG1999" s="17">
        <f t="shared" si="16"/>
        <v>50.10831371</v>
      </c>
      <c r="AH1999" s="20">
        <f>12*(J1999*'Programas e Observações'!$C$8+K1999*'Programas e Observações'!$C$9+L1999*('Programas e Observações'!$C$8+'Programas e Observações'!$C$9)+M1999*'Programas e Observações'!$C$10)</f>
        <v>93005.52</v>
      </c>
      <c r="AI1999" s="20">
        <f>12*(J1999*'Programas e Observações'!$D$8+K1999*'Programas e Observações'!$D$9+L1999*('Programas e Observações'!$D$8+'Programas e Observações'!$D$9)+M1999*'Programas e Observações'!$D$10)</f>
        <v>170983.68</v>
      </c>
      <c r="AJ1999" s="13" t="s">
        <v>1411</v>
      </c>
      <c r="AK1999" s="13" t="s">
        <v>3725</v>
      </c>
    </row>
    <row r="2000" ht="15.75" customHeight="1">
      <c r="A2000" s="13" t="s">
        <v>7905</v>
      </c>
      <c r="B2000" s="13" t="s">
        <v>7906</v>
      </c>
      <c r="C2000" s="13" t="s">
        <v>7907</v>
      </c>
      <c r="D2000" s="13" t="s">
        <v>7261</v>
      </c>
      <c r="E2000" s="13" t="s">
        <v>7262</v>
      </c>
      <c r="F2000" s="13" t="s">
        <v>7263</v>
      </c>
      <c r="G2000" s="14">
        <v>24833.0</v>
      </c>
      <c r="H2000" s="16" t="b">
        <f>G2000&lt;'Programas e Observações'!$C$11</f>
        <v>0</v>
      </c>
      <c r="I2000" s="14">
        <v>549.0</v>
      </c>
      <c r="J2000" s="14">
        <v>158.0</v>
      </c>
      <c r="K2000" s="14">
        <v>19.0</v>
      </c>
      <c r="L2000" s="14">
        <v>45.0</v>
      </c>
      <c r="M2000" s="14">
        <v>4.0</v>
      </c>
      <c r="N2000" s="14">
        <v>115.0</v>
      </c>
      <c r="O2000" s="14">
        <v>26.0</v>
      </c>
      <c r="P2000" s="14">
        <v>1.0</v>
      </c>
      <c r="Q2000" s="14"/>
      <c r="R2000" s="17">
        <f t="shared" si="1"/>
        <v>22.1076793</v>
      </c>
      <c r="S2000" s="17">
        <f t="shared" si="2"/>
        <v>6.36250151</v>
      </c>
      <c r="T2000" s="17">
        <f t="shared" si="3"/>
        <v>0.7651109411</v>
      </c>
      <c r="U2000" s="17">
        <f t="shared" si="4"/>
        <v>1.81210486</v>
      </c>
      <c r="V2000" s="17">
        <f t="shared" si="5"/>
        <v>0.1610759876</v>
      </c>
      <c r="W2000" s="17">
        <f t="shared" si="6"/>
        <v>4.630934643</v>
      </c>
      <c r="X2000" s="17">
        <f t="shared" si="7"/>
        <v>1.046993919</v>
      </c>
      <c r="Y2000" s="14">
        <f t="shared" si="8"/>
        <v>4649</v>
      </c>
      <c r="Z2000" s="14">
        <f t="shared" si="9"/>
        <v>2005</v>
      </c>
      <c r="AA2000" s="14">
        <f t="shared" si="10"/>
        <v>169</v>
      </c>
      <c r="AB2000" s="14">
        <f t="shared" si="11"/>
        <v>504</v>
      </c>
      <c r="AC2000" s="14">
        <f t="shared" si="12"/>
        <v>74</v>
      </c>
      <c r="AD2000" s="14">
        <f t="shared" si="13"/>
        <v>984</v>
      </c>
      <c r="AE2000" s="14">
        <f t="shared" si="14"/>
        <v>190</v>
      </c>
      <c r="AF2000" s="14">
        <f t="shared" si="15"/>
        <v>7</v>
      </c>
      <c r="AG2000" s="17">
        <f t="shared" si="16"/>
        <v>23.81867273</v>
      </c>
      <c r="AH2000" s="20">
        <f>12*(J2000*'Programas e Observações'!$C$8+K2000*'Programas e Observações'!$C$9+L2000*('Programas e Observações'!$C$8+'Programas e Observações'!$C$9)+M2000*'Programas e Observações'!$C$10)</f>
        <v>75026.52</v>
      </c>
      <c r="AI2000" s="20">
        <f>12*(J2000*'Programas e Observações'!$D$8+K2000*'Programas e Observações'!$D$9+L2000*('Programas e Observações'!$D$8+'Programas e Observações'!$D$9)+M2000*'Programas e Observações'!$D$10)</f>
        <v>149472.96</v>
      </c>
      <c r="AJ2000" s="13" t="s">
        <v>5599</v>
      </c>
      <c r="AK2000" s="13" t="s">
        <v>333</v>
      </c>
    </row>
    <row r="2001" ht="15.75" customHeight="1">
      <c r="A2001" s="13" t="s">
        <v>7908</v>
      </c>
      <c r="B2001" s="13" t="s">
        <v>7909</v>
      </c>
      <c r="C2001" s="13" t="s">
        <v>7910</v>
      </c>
      <c r="D2001" s="13" t="s">
        <v>7261</v>
      </c>
      <c r="E2001" s="13" t="s">
        <v>7321</v>
      </c>
      <c r="F2001" s="13" t="s">
        <v>7322</v>
      </c>
      <c r="G2001" s="14">
        <v>29572.0</v>
      </c>
      <c r="H2001" s="16" t="b">
        <f>G2001&lt;'Programas e Observações'!$C$11</f>
        <v>0</v>
      </c>
      <c r="I2001" s="14">
        <v>975.0</v>
      </c>
      <c r="J2001" s="14">
        <v>351.0</v>
      </c>
      <c r="K2001" s="14">
        <v>86.0</v>
      </c>
      <c r="L2001" s="14">
        <v>146.0</v>
      </c>
      <c r="M2001" s="14">
        <v>52.0</v>
      </c>
      <c r="N2001" s="14">
        <v>268.0</v>
      </c>
      <c r="O2001" s="14">
        <v>39.0</v>
      </c>
      <c r="P2001" s="14">
        <v>0.0</v>
      </c>
      <c r="Q2001" s="14"/>
      <c r="R2001" s="17">
        <f t="shared" si="1"/>
        <v>32.97037738</v>
      </c>
      <c r="S2001" s="17">
        <f t="shared" si="2"/>
        <v>11.86933586</v>
      </c>
      <c r="T2001" s="17">
        <f t="shared" si="3"/>
        <v>2.908156364</v>
      </c>
      <c r="U2001" s="17">
        <f t="shared" si="4"/>
        <v>4.937102665</v>
      </c>
      <c r="V2001" s="17">
        <f t="shared" si="5"/>
        <v>1.758420127</v>
      </c>
      <c r="W2001" s="17">
        <f t="shared" si="6"/>
        <v>9.062626809</v>
      </c>
      <c r="X2001" s="17">
        <f t="shared" si="7"/>
        <v>1.318815095</v>
      </c>
      <c r="Y2001" s="14">
        <f t="shared" si="8"/>
        <v>39265</v>
      </c>
      <c r="Z2001" s="14">
        <f t="shared" si="9"/>
        <v>11611</v>
      </c>
      <c r="AA2001" s="14">
        <f t="shared" si="10"/>
        <v>5932</v>
      </c>
      <c r="AB2001" s="14">
        <f t="shared" si="11"/>
        <v>8834</v>
      </c>
      <c r="AC2001" s="14">
        <f t="shared" si="12"/>
        <v>2122</v>
      </c>
      <c r="AD2001" s="14">
        <f t="shared" si="13"/>
        <v>8128</v>
      </c>
      <c r="AE2001" s="14">
        <f t="shared" si="14"/>
        <v>2609</v>
      </c>
      <c r="AF2001" s="14">
        <f t="shared" si="15"/>
        <v>45</v>
      </c>
      <c r="AG2001" s="17">
        <f t="shared" si="16"/>
        <v>32.60660154</v>
      </c>
      <c r="AH2001" s="20">
        <f>12*(J2001*'Programas e Observações'!$C$8+K2001*'Programas e Observações'!$C$9+L2001*('Programas e Observações'!$C$8+'Programas e Observações'!$C$9)+M2001*'Programas e Observações'!$C$10)</f>
        <v>244303.56</v>
      </c>
      <c r="AI2001" s="20">
        <f>12*(J2001*'Programas e Observações'!$D$8+K2001*'Programas e Observações'!$D$9+L2001*('Programas e Observações'!$D$8+'Programas e Observações'!$D$9)+M2001*'Programas e Observações'!$D$10)</f>
        <v>428798.4</v>
      </c>
      <c r="AJ2001" s="13" t="s">
        <v>3325</v>
      </c>
      <c r="AK2001" s="13" t="s">
        <v>4266</v>
      </c>
    </row>
    <row r="2002" ht="15.75" customHeight="1">
      <c r="A2002" s="13" t="s">
        <v>7911</v>
      </c>
      <c r="B2002" s="13" t="s">
        <v>7912</v>
      </c>
      <c r="C2002" s="13" t="s">
        <v>7327</v>
      </c>
      <c r="D2002" s="13" t="s">
        <v>7261</v>
      </c>
      <c r="E2002" s="13" t="s">
        <v>7326</v>
      </c>
      <c r="F2002" s="13" t="s">
        <v>7327</v>
      </c>
      <c r="G2002" s="14">
        <v>78781.0</v>
      </c>
      <c r="H2002" s="16" t="b">
        <f>G2002&lt;'Programas e Observações'!$C$11</f>
        <v>0</v>
      </c>
      <c r="I2002" s="14">
        <v>1489.0</v>
      </c>
      <c r="J2002" s="14">
        <v>422.0</v>
      </c>
      <c r="K2002" s="14">
        <v>214.0</v>
      </c>
      <c r="L2002" s="14">
        <v>254.0</v>
      </c>
      <c r="M2002" s="14">
        <v>83.0</v>
      </c>
      <c r="N2002" s="14">
        <v>612.0</v>
      </c>
      <c r="O2002" s="14">
        <v>81.0</v>
      </c>
      <c r="P2002" s="14">
        <v>2.0</v>
      </c>
      <c r="Q2002" s="14">
        <v>105.0</v>
      </c>
      <c r="R2002" s="17">
        <f t="shared" si="1"/>
        <v>18.90049631</v>
      </c>
      <c r="S2002" s="17">
        <f t="shared" si="2"/>
        <v>5.35662152</v>
      </c>
      <c r="T2002" s="17">
        <f t="shared" si="3"/>
        <v>2.716391008</v>
      </c>
      <c r="U2002" s="17">
        <f t="shared" si="4"/>
        <v>3.224127645</v>
      </c>
      <c r="V2002" s="17">
        <f t="shared" si="5"/>
        <v>1.053553522</v>
      </c>
      <c r="W2002" s="17">
        <f t="shared" si="6"/>
        <v>7.768370546</v>
      </c>
      <c r="X2002" s="17">
        <f t="shared" si="7"/>
        <v>1.02816669</v>
      </c>
      <c r="Y2002" s="14">
        <f t="shared" si="8"/>
        <v>7639</v>
      </c>
      <c r="Z2002" s="14">
        <f t="shared" si="9"/>
        <v>2556</v>
      </c>
      <c r="AA2002" s="14">
        <f t="shared" si="10"/>
        <v>456</v>
      </c>
      <c r="AB2002" s="14">
        <f t="shared" si="11"/>
        <v>781</v>
      </c>
      <c r="AC2002" s="14">
        <f t="shared" si="12"/>
        <v>262</v>
      </c>
      <c r="AD2002" s="14">
        <f t="shared" si="13"/>
        <v>2237</v>
      </c>
      <c r="AE2002" s="14">
        <f t="shared" si="14"/>
        <v>425</v>
      </c>
      <c r="AF2002" s="14">
        <f t="shared" si="15"/>
        <v>17</v>
      </c>
      <c r="AG2002" s="17">
        <f t="shared" si="16"/>
        <v>18.16517252</v>
      </c>
      <c r="AH2002" s="20">
        <f>12*(J2002*'Programas e Observações'!$C$8+K2002*'Programas e Observações'!$C$9+L2002*('Programas e Observações'!$C$8+'Programas e Observações'!$C$9)+M2002*'Programas e Observações'!$C$10)</f>
        <v>416417.04</v>
      </c>
      <c r="AI2002" s="20">
        <f>12*(J2002*'Programas e Observações'!$D$8+K2002*'Programas e Observações'!$D$9+L2002*('Programas e Observações'!$D$8+'Programas e Observações'!$D$9)+M2002*'Programas e Observações'!$D$10)</f>
        <v>670827.72</v>
      </c>
      <c r="AJ2002" s="13" t="s">
        <v>7913</v>
      </c>
      <c r="AK2002" s="13" t="s">
        <v>5129</v>
      </c>
    </row>
    <row r="2003" ht="15.75" customHeight="1">
      <c r="A2003" s="13" t="s">
        <v>7914</v>
      </c>
      <c r="B2003" s="13" t="s">
        <v>7915</v>
      </c>
      <c r="C2003" s="13" t="s">
        <v>7916</v>
      </c>
      <c r="D2003" s="13" t="s">
        <v>7261</v>
      </c>
      <c r="E2003" s="13" t="s">
        <v>7439</v>
      </c>
      <c r="F2003" s="13" t="s">
        <v>7440</v>
      </c>
      <c r="G2003" s="14">
        <v>29588.0</v>
      </c>
      <c r="H2003" s="16" t="b">
        <f>G2003&lt;'Programas e Observações'!$C$11</f>
        <v>0</v>
      </c>
      <c r="I2003" s="14">
        <v>1656.0</v>
      </c>
      <c r="J2003" s="14">
        <v>543.0</v>
      </c>
      <c r="K2003" s="14">
        <v>232.0</v>
      </c>
      <c r="L2003" s="14">
        <v>590.0</v>
      </c>
      <c r="M2003" s="14">
        <v>37.0</v>
      </c>
      <c r="N2003" s="14">
        <v>113.0</v>
      </c>
      <c r="O2003" s="14">
        <v>10.0</v>
      </c>
      <c r="P2003" s="14">
        <v>0.0</v>
      </c>
      <c r="Q2003" s="14"/>
      <c r="R2003" s="17">
        <f t="shared" si="1"/>
        <v>55.96863593</v>
      </c>
      <c r="S2003" s="17">
        <f t="shared" si="2"/>
        <v>18.35203461</v>
      </c>
      <c r="T2003" s="17">
        <f t="shared" si="3"/>
        <v>7.841016628</v>
      </c>
      <c r="U2003" s="17">
        <f t="shared" si="4"/>
        <v>19.94051643</v>
      </c>
      <c r="V2003" s="17">
        <f t="shared" si="5"/>
        <v>1.250506962</v>
      </c>
      <c r="W2003" s="17">
        <f t="shared" si="6"/>
        <v>3.819115858</v>
      </c>
      <c r="X2003" s="17">
        <f t="shared" si="7"/>
        <v>0.3379748547</v>
      </c>
      <c r="Y2003" s="14">
        <f t="shared" si="8"/>
        <v>9405</v>
      </c>
      <c r="Z2003" s="14">
        <f t="shared" si="9"/>
        <v>3199</v>
      </c>
      <c r="AA2003" s="14">
        <f t="shared" si="10"/>
        <v>1369</v>
      </c>
      <c r="AB2003" s="14">
        <f t="shared" si="11"/>
        <v>2627</v>
      </c>
      <c r="AC2003" s="14">
        <f t="shared" si="12"/>
        <v>372</v>
      </c>
      <c r="AD2003" s="14">
        <f t="shared" si="13"/>
        <v>1484</v>
      </c>
      <c r="AE2003" s="14">
        <f t="shared" si="14"/>
        <v>150</v>
      </c>
      <c r="AF2003" s="14">
        <f t="shared" si="15"/>
        <v>8</v>
      </c>
      <c r="AG2003" s="17">
        <f t="shared" si="16"/>
        <v>22.3829447</v>
      </c>
      <c r="AH2003" s="20">
        <f>12*(J2003*'Programas e Observações'!$C$8+K2003*'Programas e Observações'!$C$9+L2003*('Programas e Observações'!$C$8+'Programas e Observações'!$C$9)+M2003*'Programas e Observações'!$C$10)</f>
        <v>663249.96</v>
      </c>
      <c r="AI2003" s="20">
        <f>12*(J2003*'Programas e Observações'!$D$8+K2003*'Programas e Observações'!$D$9+L2003*('Programas e Observações'!$D$8+'Programas e Observações'!$D$9)+M2003*'Programas e Observações'!$D$10)</f>
        <v>1089005.64</v>
      </c>
      <c r="AJ2003" s="13" t="s">
        <v>7917</v>
      </c>
      <c r="AK2003" s="13" t="s">
        <v>4019</v>
      </c>
    </row>
    <row r="2004" ht="15.75" customHeight="1">
      <c r="A2004" s="13" t="s">
        <v>7918</v>
      </c>
      <c r="B2004" s="13" t="s">
        <v>7919</v>
      </c>
      <c r="C2004" s="13" t="s">
        <v>7338</v>
      </c>
      <c r="D2004" s="13" t="s">
        <v>7261</v>
      </c>
      <c r="E2004" s="13" t="s">
        <v>7337</v>
      </c>
      <c r="F2004" s="13" t="s">
        <v>7338</v>
      </c>
      <c r="G2004" s="14">
        <v>68425.0</v>
      </c>
      <c r="H2004" s="16" t="b">
        <f>G2004&lt;'Programas e Observações'!$C$11</f>
        <v>0</v>
      </c>
      <c r="I2004" s="14">
        <v>3057.0</v>
      </c>
      <c r="J2004" s="14">
        <v>1134.0</v>
      </c>
      <c r="K2004" s="14">
        <v>269.0</v>
      </c>
      <c r="L2004" s="14">
        <v>672.0</v>
      </c>
      <c r="M2004" s="14">
        <v>83.0</v>
      </c>
      <c r="N2004" s="14">
        <v>606.0</v>
      </c>
      <c r="O2004" s="14">
        <v>85.0</v>
      </c>
      <c r="P2004" s="14">
        <v>2.0</v>
      </c>
      <c r="Q2004" s="14">
        <v>81.0</v>
      </c>
      <c r="R2004" s="17">
        <f t="shared" si="1"/>
        <v>44.67665327</v>
      </c>
      <c r="S2004" s="17">
        <f t="shared" si="2"/>
        <v>16.57289003</v>
      </c>
      <c r="T2004" s="17">
        <f t="shared" si="3"/>
        <v>3.931311655</v>
      </c>
      <c r="U2004" s="17">
        <f t="shared" si="4"/>
        <v>9.820971867</v>
      </c>
      <c r="V2004" s="17">
        <f t="shared" si="5"/>
        <v>1.213006942</v>
      </c>
      <c r="W2004" s="17">
        <f t="shared" si="6"/>
        <v>8.85641213</v>
      </c>
      <c r="X2004" s="17">
        <f t="shared" si="7"/>
        <v>1.242236025</v>
      </c>
      <c r="Y2004" s="14">
        <f t="shared" si="8"/>
        <v>6306</v>
      </c>
      <c r="Z2004" s="14">
        <f t="shared" si="9"/>
        <v>2708</v>
      </c>
      <c r="AA2004" s="14">
        <f t="shared" si="10"/>
        <v>424</v>
      </c>
      <c r="AB2004" s="14">
        <f t="shared" si="11"/>
        <v>1133</v>
      </c>
      <c r="AC2004" s="14">
        <f t="shared" si="12"/>
        <v>150</v>
      </c>
      <c r="AD2004" s="14">
        <f t="shared" si="13"/>
        <v>2038</v>
      </c>
      <c r="AE2004" s="14">
        <f t="shared" si="14"/>
        <v>305</v>
      </c>
      <c r="AF2004" s="14">
        <f t="shared" si="15"/>
        <v>11</v>
      </c>
      <c r="AG2004" s="17">
        <f t="shared" si="16"/>
        <v>25.61581958</v>
      </c>
      <c r="AH2004" s="20">
        <f>12*(J2004*'Programas e Observações'!$C$8+K2004*'Programas e Observações'!$C$9+L2004*('Programas e Observações'!$C$8+'Programas e Observações'!$C$9)+M2004*'Programas e Observações'!$C$10)</f>
        <v>881781.24</v>
      </c>
      <c r="AI2004" s="20">
        <f>12*(J2004*'Programas e Observações'!$D$8+K2004*'Programas e Observações'!$D$9+L2004*('Programas e Observações'!$D$8+'Programas e Observações'!$D$9)+M2004*'Programas e Observações'!$D$10)</f>
        <v>1552801.92</v>
      </c>
      <c r="AJ2004" s="13" t="s">
        <v>7920</v>
      </c>
      <c r="AK2004" s="13" t="s">
        <v>7921</v>
      </c>
    </row>
    <row r="2005" ht="15.75" customHeight="1">
      <c r="A2005" s="13" t="s">
        <v>7922</v>
      </c>
      <c r="B2005" s="13" t="s">
        <v>7923</v>
      </c>
      <c r="C2005" s="13" t="s">
        <v>7311</v>
      </c>
      <c r="D2005" s="13" t="s">
        <v>7261</v>
      </c>
      <c r="E2005" s="13" t="s">
        <v>7310</v>
      </c>
      <c r="F2005" s="13" t="s">
        <v>7311</v>
      </c>
      <c r="G2005" s="14">
        <v>196344.0</v>
      </c>
      <c r="H2005" s="16" t="b">
        <f>G2005&lt;'Programas e Observações'!$C$11</f>
        <v>0</v>
      </c>
      <c r="I2005" s="14">
        <v>11588.0</v>
      </c>
      <c r="J2005" s="14">
        <v>3659.0</v>
      </c>
      <c r="K2005" s="14">
        <v>1517.0</v>
      </c>
      <c r="L2005" s="14">
        <v>2671.0</v>
      </c>
      <c r="M2005" s="14">
        <v>661.0</v>
      </c>
      <c r="N2005" s="14">
        <v>1820.0</v>
      </c>
      <c r="O2005" s="14">
        <v>537.0</v>
      </c>
      <c r="P2005" s="14">
        <v>14.0</v>
      </c>
      <c r="Q2005" s="14">
        <v>659.0</v>
      </c>
      <c r="R2005" s="17">
        <f t="shared" si="1"/>
        <v>59.01886485</v>
      </c>
      <c r="S2005" s="17">
        <f t="shared" si="2"/>
        <v>18.63565986</v>
      </c>
      <c r="T2005" s="17">
        <f t="shared" si="3"/>
        <v>7.726235587</v>
      </c>
      <c r="U2005" s="17">
        <f t="shared" si="4"/>
        <v>13.60367518</v>
      </c>
      <c r="V2005" s="17">
        <f t="shared" si="5"/>
        <v>3.366540358</v>
      </c>
      <c r="W2005" s="17">
        <f t="shared" si="6"/>
        <v>9.269445463</v>
      </c>
      <c r="X2005" s="17">
        <f t="shared" si="7"/>
        <v>2.734995722</v>
      </c>
      <c r="Y2005" s="14">
        <f t="shared" si="8"/>
        <v>20870</v>
      </c>
      <c r="Z2005" s="14">
        <f t="shared" si="9"/>
        <v>7576</v>
      </c>
      <c r="AA2005" s="14">
        <f t="shared" si="10"/>
        <v>2168</v>
      </c>
      <c r="AB2005" s="14">
        <f t="shared" si="11"/>
        <v>4396</v>
      </c>
      <c r="AC2005" s="14">
        <f t="shared" si="12"/>
        <v>1097</v>
      </c>
      <c r="AD2005" s="14">
        <f t="shared" si="13"/>
        <v>2953</v>
      </c>
      <c r="AE2005" s="14">
        <f t="shared" si="14"/>
        <v>926</v>
      </c>
      <c r="AF2005" s="14">
        <f t="shared" si="15"/>
        <v>26</v>
      </c>
      <c r="AG2005" s="17">
        <f t="shared" si="16"/>
        <v>44.24534862</v>
      </c>
      <c r="AH2005" s="20">
        <f>12*(J2005*'Programas e Observações'!$C$8+K2005*'Programas e Observações'!$C$9+L2005*('Programas e Observações'!$C$8+'Programas e Observações'!$C$9)+M2005*'Programas e Observações'!$C$10)</f>
        <v>3739037.28</v>
      </c>
      <c r="AI2005" s="20">
        <f>12*(J2005*'Programas e Observações'!$D$8+K2005*'Programas e Observações'!$D$9+L2005*('Programas e Observações'!$D$8+'Programas e Observações'!$D$9)+M2005*'Programas e Observações'!$D$10)</f>
        <v>6115458.36</v>
      </c>
      <c r="AJ2005" s="13" t="s">
        <v>7924</v>
      </c>
      <c r="AK2005" s="13" t="s">
        <v>7925</v>
      </c>
    </row>
    <row r="2006" ht="15.75" customHeight="1">
      <c r="A2006" s="13" t="s">
        <v>7926</v>
      </c>
      <c r="B2006" s="13" t="s">
        <v>7927</v>
      </c>
      <c r="C2006" s="13" t="s">
        <v>7928</v>
      </c>
      <c r="D2006" s="13" t="s">
        <v>7261</v>
      </c>
      <c r="E2006" s="13" t="s">
        <v>7386</v>
      </c>
      <c r="F2006" s="13" t="s">
        <v>7387</v>
      </c>
      <c r="G2006" s="14">
        <v>29496.0</v>
      </c>
      <c r="H2006" s="16" t="b">
        <f>G2006&lt;'Programas e Observações'!$C$11</f>
        <v>0</v>
      </c>
      <c r="I2006" s="14">
        <v>86.0</v>
      </c>
      <c r="J2006" s="14">
        <v>34.0</v>
      </c>
      <c r="K2006" s="14">
        <v>8.0</v>
      </c>
      <c r="L2006" s="14">
        <v>11.0</v>
      </c>
      <c r="M2006" s="14">
        <v>2.0</v>
      </c>
      <c r="N2006" s="14">
        <v>48.0</v>
      </c>
      <c r="O2006" s="14">
        <v>6.0</v>
      </c>
      <c r="P2006" s="14">
        <v>2.0</v>
      </c>
      <c r="Q2006" s="14"/>
      <c r="R2006" s="17">
        <f t="shared" si="1"/>
        <v>2.91564958</v>
      </c>
      <c r="S2006" s="17">
        <f t="shared" si="2"/>
        <v>1.152698671</v>
      </c>
      <c r="T2006" s="17">
        <f t="shared" si="3"/>
        <v>0.2712232167</v>
      </c>
      <c r="U2006" s="17">
        <f t="shared" si="4"/>
        <v>0.372931923</v>
      </c>
      <c r="V2006" s="17">
        <f t="shared" si="5"/>
        <v>0.06780580418</v>
      </c>
      <c r="W2006" s="17">
        <f t="shared" si="6"/>
        <v>1.6273393</v>
      </c>
      <c r="X2006" s="17">
        <f t="shared" si="7"/>
        <v>0.2034174125</v>
      </c>
      <c r="Y2006" s="14">
        <f t="shared" si="8"/>
        <v>5585</v>
      </c>
      <c r="Z2006" s="14">
        <f t="shared" si="9"/>
        <v>2311</v>
      </c>
      <c r="AA2006" s="14">
        <f t="shared" si="10"/>
        <v>476</v>
      </c>
      <c r="AB2006" s="14">
        <f t="shared" si="11"/>
        <v>1122</v>
      </c>
      <c r="AC2006" s="14">
        <f t="shared" si="12"/>
        <v>224</v>
      </c>
      <c r="AD2006" s="14">
        <f t="shared" si="13"/>
        <v>1763</v>
      </c>
      <c r="AE2006" s="14">
        <f t="shared" si="14"/>
        <v>115</v>
      </c>
      <c r="AF2006" s="14">
        <f t="shared" si="15"/>
        <v>15</v>
      </c>
      <c r="AG2006" s="17">
        <f t="shared" si="16"/>
        <v>16.81271806</v>
      </c>
      <c r="AH2006" s="20">
        <f>12*(J2006*'Programas e Observações'!$C$8+K2006*'Programas e Observações'!$C$9+L2006*('Programas e Observações'!$C$8+'Programas e Observações'!$C$9)+M2006*'Programas e Observações'!$C$10)</f>
        <v>19670.16</v>
      </c>
      <c r="AI2006" s="20">
        <f>12*(J2006*'Programas e Observações'!$D$8+K2006*'Programas e Observações'!$D$9+L2006*('Programas e Observações'!$D$8+'Programas e Observações'!$D$9)+M2006*'Programas e Observações'!$D$10)</f>
        <v>36292.92</v>
      </c>
      <c r="AJ2006" s="13" t="s">
        <v>2853</v>
      </c>
      <c r="AK2006" s="13" t="s">
        <v>487</v>
      </c>
    </row>
    <row r="2007" ht="15.75" customHeight="1">
      <c r="A2007" s="13" t="s">
        <v>7929</v>
      </c>
      <c r="B2007" s="13" t="s">
        <v>7930</v>
      </c>
      <c r="C2007" s="13" t="s">
        <v>7931</v>
      </c>
      <c r="D2007" s="13" t="s">
        <v>7261</v>
      </c>
      <c r="E2007" s="13" t="s">
        <v>7337</v>
      </c>
      <c r="F2007" s="13" t="s">
        <v>7338</v>
      </c>
      <c r="G2007" s="14">
        <v>13775.0</v>
      </c>
      <c r="H2007" s="16" t="b">
        <f>G2007&lt;'Programas e Observações'!$C$11</f>
        <v>1</v>
      </c>
      <c r="I2007" s="14">
        <v>0.0</v>
      </c>
      <c r="J2007" s="14">
        <v>0.0</v>
      </c>
      <c r="K2007" s="14">
        <v>0.0</v>
      </c>
      <c r="L2007" s="14">
        <v>0.0</v>
      </c>
      <c r="M2007" s="14">
        <v>0.0</v>
      </c>
      <c r="N2007" s="14">
        <v>97.0</v>
      </c>
      <c r="O2007" s="14">
        <v>17.0</v>
      </c>
      <c r="P2007" s="14">
        <v>1.0</v>
      </c>
      <c r="Q2007" s="14"/>
      <c r="R2007" s="17">
        <f t="shared" si="1"/>
        <v>0</v>
      </c>
      <c r="S2007" s="17">
        <f t="shared" si="2"/>
        <v>0</v>
      </c>
      <c r="T2007" s="17">
        <f t="shared" si="3"/>
        <v>0</v>
      </c>
      <c r="U2007" s="17">
        <f t="shared" si="4"/>
        <v>0</v>
      </c>
      <c r="V2007" s="17">
        <f t="shared" si="5"/>
        <v>0</v>
      </c>
      <c r="W2007" s="17">
        <f t="shared" si="6"/>
        <v>7.041742287</v>
      </c>
      <c r="X2007" s="17">
        <f t="shared" si="7"/>
        <v>1.234119782</v>
      </c>
      <c r="Y2007" s="14">
        <f t="shared" si="8"/>
        <v>6306</v>
      </c>
      <c r="Z2007" s="14">
        <f t="shared" si="9"/>
        <v>2708</v>
      </c>
      <c r="AA2007" s="14">
        <f t="shared" si="10"/>
        <v>424</v>
      </c>
      <c r="AB2007" s="14">
        <f t="shared" si="11"/>
        <v>1133</v>
      </c>
      <c r="AC2007" s="14">
        <f t="shared" si="12"/>
        <v>150</v>
      </c>
      <c r="AD2007" s="14">
        <f t="shared" si="13"/>
        <v>2038</v>
      </c>
      <c r="AE2007" s="14">
        <f t="shared" si="14"/>
        <v>305</v>
      </c>
      <c r="AF2007" s="14">
        <f t="shared" si="15"/>
        <v>11</v>
      </c>
      <c r="AG2007" s="17">
        <f t="shared" si="16"/>
        <v>25.61581958</v>
      </c>
      <c r="AH2007" s="20">
        <f>12*(J2007*'Programas e Observações'!$C$8+K2007*'Programas e Observações'!$C$9+L2007*('Programas e Observações'!$C$8+'Programas e Observações'!$C$9)+M2007*'Programas e Observações'!$C$10)</f>
        <v>0</v>
      </c>
      <c r="AI2007" s="20">
        <f>12*(J2007*'Programas e Observações'!$D$8+K2007*'Programas e Observações'!$D$9+L2007*('Programas e Observações'!$D$8+'Programas e Observações'!$D$9)+M2007*'Programas e Observações'!$D$10)</f>
        <v>0</v>
      </c>
      <c r="AJ2007" s="13" t="s">
        <v>342</v>
      </c>
      <c r="AK2007" s="13" t="s">
        <v>343</v>
      </c>
    </row>
    <row r="2008" ht="15.75" customHeight="1">
      <c r="A2008" s="13" t="s">
        <v>7932</v>
      </c>
      <c r="B2008" s="13" t="s">
        <v>7933</v>
      </c>
      <c r="C2008" s="13" t="s">
        <v>7934</v>
      </c>
      <c r="D2008" s="13" t="s">
        <v>7261</v>
      </c>
      <c r="E2008" s="13" t="s">
        <v>7295</v>
      </c>
      <c r="F2008" s="13" t="s">
        <v>7296</v>
      </c>
      <c r="G2008" s="14">
        <v>14347.0</v>
      </c>
      <c r="H2008" s="16" t="b">
        <f>G2008&lt;'Programas e Observações'!$C$11</f>
        <v>1</v>
      </c>
      <c r="I2008" s="14">
        <v>788.0</v>
      </c>
      <c r="J2008" s="14">
        <v>348.0</v>
      </c>
      <c r="K2008" s="14">
        <v>45.0</v>
      </c>
      <c r="L2008" s="14">
        <v>216.0</v>
      </c>
      <c r="M2008" s="14">
        <v>45.0</v>
      </c>
      <c r="N2008" s="14">
        <v>56.0</v>
      </c>
      <c r="O2008" s="14">
        <v>7.0</v>
      </c>
      <c r="P2008" s="14">
        <v>0.0</v>
      </c>
      <c r="Q2008" s="14"/>
      <c r="R2008" s="17">
        <f t="shared" si="1"/>
        <v>54.92437443</v>
      </c>
      <c r="S2008" s="17">
        <f t="shared" si="2"/>
        <v>24.25594201</v>
      </c>
      <c r="T2008" s="17">
        <f t="shared" si="3"/>
        <v>3.136544225</v>
      </c>
      <c r="U2008" s="17">
        <f t="shared" si="4"/>
        <v>15.05541228</v>
      </c>
      <c r="V2008" s="17">
        <f t="shared" si="5"/>
        <v>3.136544225</v>
      </c>
      <c r="W2008" s="17">
        <f t="shared" si="6"/>
        <v>3.903255036</v>
      </c>
      <c r="X2008" s="17">
        <f t="shared" si="7"/>
        <v>0.4879068795</v>
      </c>
      <c r="Y2008" s="14">
        <f t="shared" si="8"/>
        <v>25583</v>
      </c>
      <c r="Z2008" s="14">
        <f t="shared" si="9"/>
        <v>9023</v>
      </c>
      <c r="AA2008" s="14">
        <f t="shared" si="10"/>
        <v>2689</v>
      </c>
      <c r="AB2008" s="14">
        <f t="shared" si="11"/>
        <v>6004</v>
      </c>
      <c r="AC2008" s="14">
        <f t="shared" si="12"/>
        <v>1104</v>
      </c>
      <c r="AD2008" s="14">
        <f t="shared" si="13"/>
        <v>3271</v>
      </c>
      <c r="AE2008" s="14">
        <f t="shared" si="14"/>
        <v>572</v>
      </c>
      <c r="AF2008" s="14">
        <f t="shared" si="15"/>
        <v>15</v>
      </c>
      <c r="AG2008" s="17">
        <f t="shared" si="16"/>
        <v>50.10831371</v>
      </c>
      <c r="AH2008" s="20">
        <f>12*(J2008*'Programas e Observações'!$C$8+K2008*'Programas e Observações'!$C$9+L2008*('Programas e Observações'!$C$8+'Programas e Observações'!$C$9)+M2008*'Programas e Observações'!$C$10)</f>
        <v>268691.4</v>
      </c>
      <c r="AI2008" s="20">
        <f>12*(J2008*'Programas e Observações'!$D$8+K2008*'Programas e Observações'!$D$9+L2008*('Programas e Observações'!$D$8+'Programas e Observações'!$D$9)+M2008*'Programas e Observações'!$D$10)</f>
        <v>477808.56</v>
      </c>
      <c r="AJ2008" s="13" t="s">
        <v>4381</v>
      </c>
      <c r="AK2008" s="13" t="s">
        <v>2860</v>
      </c>
    </row>
    <row r="2009" ht="15.75" customHeight="1">
      <c r="A2009" s="13" t="s">
        <v>7935</v>
      </c>
      <c r="B2009" s="13" t="s">
        <v>7936</v>
      </c>
      <c r="C2009" s="13" t="s">
        <v>7937</v>
      </c>
      <c r="D2009" s="13" t="s">
        <v>7261</v>
      </c>
      <c r="E2009" s="13" t="s">
        <v>7295</v>
      </c>
      <c r="F2009" s="13" t="s">
        <v>7296</v>
      </c>
      <c r="G2009" s="14">
        <v>15796.0</v>
      </c>
      <c r="H2009" s="16" t="b">
        <f>G2009&lt;'Programas e Observações'!$C$11</f>
        <v>1</v>
      </c>
      <c r="I2009" s="14">
        <v>122.0</v>
      </c>
      <c r="J2009" s="14">
        <v>39.0</v>
      </c>
      <c r="K2009" s="14">
        <v>1.0</v>
      </c>
      <c r="L2009" s="14">
        <v>12.0</v>
      </c>
      <c r="M2009" s="14">
        <v>0.0</v>
      </c>
      <c r="N2009" s="14">
        <v>120.0</v>
      </c>
      <c r="O2009" s="14">
        <v>23.0</v>
      </c>
      <c r="P2009" s="14">
        <v>0.0</v>
      </c>
      <c r="Q2009" s="14"/>
      <c r="R2009" s="17">
        <f t="shared" si="1"/>
        <v>7.723474297</v>
      </c>
      <c r="S2009" s="17">
        <f t="shared" si="2"/>
        <v>2.468979488</v>
      </c>
      <c r="T2009" s="17">
        <f t="shared" si="3"/>
        <v>0.06330716637</v>
      </c>
      <c r="U2009" s="17">
        <f t="shared" si="4"/>
        <v>0.7596859965</v>
      </c>
      <c r="V2009" s="17">
        <f t="shared" si="5"/>
        <v>0</v>
      </c>
      <c r="W2009" s="17">
        <f t="shared" si="6"/>
        <v>7.596859965</v>
      </c>
      <c r="X2009" s="17">
        <f t="shared" si="7"/>
        <v>1.456064827</v>
      </c>
      <c r="Y2009" s="14">
        <f t="shared" si="8"/>
        <v>25583</v>
      </c>
      <c r="Z2009" s="14">
        <f t="shared" si="9"/>
        <v>9023</v>
      </c>
      <c r="AA2009" s="14">
        <f t="shared" si="10"/>
        <v>2689</v>
      </c>
      <c r="AB2009" s="14">
        <f t="shared" si="11"/>
        <v>6004</v>
      </c>
      <c r="AC2009" s="14">
        <f t="shared" si="12"/>
        <v>1104</v>
      </c>
      <c r="AD2009" s="14">
        <f t="shared" si="13"/>
        <v>3271</v>
      </c>
      <c r="AE2009" s="14">
        <f t="shared" si="14"/>
        <v>572</v>
      </c>
      <c r="AF2009" s="14">
        <f t="shared" si="15"/>
        <v>15</v>
      </c>
      <c r="AG2009" s="17">
        <f t="shared" si="16"/>
        <v>50.10831371</v>
      </c>
      <c r="AH2009" s="20">
        <f>12*(J2009*'Programas e Observações'!$C$8+K2009*'Programas e Observações'!$C$9+L2009*('Programas e Observações'!$C$8+'Programas e Observações'!$C$9)+M2009*'Programas e Observações'!$C$10)</f>
        <v>16750.8</v>
      </c>
      <c r="AI2009" s="20">
        <f>12*(J2009*'Programas e Observações'!$D$8+K2009*'Programas e Observações'!$D$9+L2009*('Programas e Observações'!$D$8+'Programas e Observações'!$D$9)+M2009*'Programas e Observações'!$D$10)</f>
        <v>35373.24</v>
      </c>
      <c r="AJ2009" s="13" t="s">
        <v>2579</v>
      </c>
      <c r="AK2009" s="13" t="s">
        <v>451</v>
      </c>
    </row>
    <row r="2010" ht="15.75" customHeight="1">
      <c r="A2010" s="13" t="s">
        <v>7938</v>
      </c>
      <c r="B2010" s="13" t="s">
        <v>7939</v>
      </c>
      <c r="C2010" s="13" t="s">
        <v>7940</v>
      </c>
      <c r="D2010" s="13" t="s">
        <v>7261</v>
      </c>
      <c r="E2010" s="13" t="s">
        <v>7439</v>
      </c>
      <c r="F2010" s="13" t="s">
        <v>7440</v>
      </c>
      <c r="G2010" s="14">
        <v>6490.0</v>
      </c>
      <c r="H2010" s="16" t="b">
        <f>G2010&lt;'Programas e Observações'!$C$11</f>
        <v>1</v>
      </c>
      <c r="I2010" s="14">
        <v>424.0</v>
      </c>
      <c r="J2010" s="14">
        <v>383.0</v>
      </c>
      <c r="K2010" s="14">
        <v>0.0</v>
      </c>
      <c r="L2010" s="14">
        <v>2.0</v>
      </c>
      <c r="M2010" s="14">
        <v>6.0</v>
      </c>
      <c r="N2010" s="14">
        <v>40.0</v>
      </c>
      <c r="O2010" s="14">
        <v>4.0</v>
      </c>
      <c r="P2010" s="14">
        <v>0.0</v>
      </c>
      <c r="Q2010" s="14"/>
      <c r="R2010" s="17">
        <f t="shared" si="1"/>
        <v>65.33127889</v>
      </c>
      <c r="S2010" s="17">
        <f t="shared" si="2"/>
        <v>59.01386749</v>
      </c>
      <c r="T2010" s="17">
        <f t="shared" si="3"/>
        <v>0</v>
      </c>
      <c r="U2010" s="17">
        <f t="shared" si="4"/>
        <v>0.3081664099</v>
      </c>
      <c r="V2010" s="17">
        <f t="shared" si="5"/>
        <v>0.9244992296</v>
      </c>
      <c r="W2010" s="17">
        <f t="shared" si="6"/>
        <v>6.163328197</v>
      </c>
      <c r="X2010" s="17">
        <f t="shared" si="7"/>
        <v>0.6163328197</v>
      </c>
      <c r="Y2010" s="14">
        <f t="shared" si="8"/>
        <v>9405</v>
      </c>
      <c r="Z2010" s="14">
        <f t="shared" si="9"/>
        <v>3199</v>
      </c>
      <c r="AA2010" s="14">
        <f t="shared" si="10"/>
        <v>1369</v>
      </c>
      <c r="AB2010" s="14">
        <f t="shared" si="11"/>
        <v>2627</v>
      </c>
      <c r="AC2010" s="14">
        <f t="shared" si="12"/>
        <v>372</v>
      </c>
      <c r="AD2010" s="14">
        <f t="shared" si="13"/>
        <v>1484</v>
      </c>
      <c r="AE2010" s="14">
        <f t="shared" si="14"/>
        <v>150</v>
      </c>
      <c r="AF2010" s="14">
        <f t="shared" si="15"/>
        <v>8</v>
      </c>
      <c r="AG2010" s="17">
        <f t="shared" si="16"/>
        <v>22.3829447</v>
      </c>
      <c r="AH2010" s="20">
        <f>12*(J2010*'Programas e Observações'!$C$8+K2010*'Programas e Observações'!$C$9+L2010*('Programas e Observações'!$C$8+'Programas e Observações'!$C$9)+M2010*'Programas e Observações'!$C$10)</f>
        <v>80643.48</v>
      </c>
      <c r="AI2010" s="20">
        <f>12*(J2010*'Programas e Observações'!$D$8+K2010*'Programas e Observações'!$D$9+L2010*('Programas e Observações'!$D$8+'Programas e Observações'!$D$9)+M2010*'Programas e Observações'!$D$10)</f>
        <v>219233.76</v>
      </c>
      <c r="AJ2010" s="13" t="s">
        <v>5426</v>
      </c>
      <c r="AK2010" s="13" t="s">
        <v>6578</v>
      </c>
    </row>
    <row r="2011" ht="15.75" customHeight="1">
      <c r="A2011" s="13" t="s">
        <v>7941</v>
      </c>
      <c r="B2011" s="13" t="s">
        <v>7942</v>
      </c>
      <c r="C2011" s="13" t="s">
        <v>7943</v>
      </c>
      <c r="D2011" s="13" t="s">
        <v>7261</v>
      </c>
      <c r="E2011" s="13" t="s">
        <v>7326</v>
      </c>
      <c r="F2011" s="13" t="s">
        <v>7327</v>
      </c>
      <c r="G2011" s="14">
        <v>12669.0</v>
      </c>
      <c r="H2011" s="16" t="b">
        <f>G2011&lt;'Programas e Observações'!$C$11</f>
        <v>1</v>
      </c>
      <c r="I2011" s="14">
        <v>378.0</v>
      </c>
      <c r="J2011" s="14">
        <v>122.0</v>
      </c>
      <c r="K2011" s="14">
        <v>15.0</v>
      </c>
      <c r="L2011" s="14">
        <v>57.0</v>
      </c>
      <c r="M2011" s="14">
        <v>10.0</v>
      </c>
      <c r="N2011" s="14">
        <v>40.0</v>
      </c>
      <c r="O2011" s="14">
        <v>11.0</v>
      </c>
      <c r="P2011" s="14">
        <v>0.0</v>
      </c>
      <c r="Q2011" s="14"/>
      <c r="R2011" s="17">
        <f t="shared" si="1"/>
        <v>29.83660905</v>
      </c>
      <c r="S2011" s="17">
        <f t="shared" si="2"/>
        <v>9.629805036</v>
      </c>
      <c r="T2011" s="17">
        <f t="shared" si="3"/>
        <v>1.183992422</v>
      </c>
      <c r="U2011" s="17">
        <f t="shared" si="4"/>
        <v>4.499171205</v>
      </c>
      <c r="V2011" s="17">
        <f t="shared" si="5"/>
        <v>0.7893282816</v>
      </c>
      <c r="W2011" s="17">
        <f t="shared" si="6"/>
        <v>3.157313127</v>
      </c>
      <c r="X2011" s="17">
        <f t="shared" si="7"/>
        <v>0.8682611098</v>
      </c>
      <c r="Y2011" s="14">
        <f t="shared" si="8"/>
        <v>7639</v>
      </c>
      <c r="Z2011" s="14">
        <f t="shared" si="9"/>
        <v>2556</v>
      </c>
      <c r="AA2011" s="14">
        <f t="shared" si="10"/>
        <v>456</v>
      </c>
      <c r="AB2011" s="14">
        <f t="shared" si="11"/>
        <v>781</v>
      </c>
      <c r="AC2011" s="14">
        <f t="shared" si="12"/>
        <v>262</v>
      </c>
      <c r="AD2011" s="14">
        <f t="shared" si="13"/>
        <v>2237</v>
      </c>
      <c r="AE2011" s="14">
        <f t="shared" si="14"/>
        <v>425</v>
      </c>
      <c r="AF2011" s="14">
        <f t="shared" si="15"/>
        <v>17</v>
      </c>
      <c r="AG2011" s="17">
        <f t="shared" si="16"/>
        <v>18.16517252</v>
      </c>
      <c r="AH2011" s="20">
        <f>12*(J2011*'Programas e Observações'!$C$8+K2011*'Programas e Observações'!$C$9+L2011*('Programas e Observações'!$C$8+'Programas e Observações'!$C$9)+M2011*'Programas e Observações'!$C$10)</f>
        <v>77499</v>
      </c>
      <c r="AI2011" s="20">
        <f>12*(J2011*'Programas e Observações'!$D$8+K2011*'Programas e Observações'!$D$9+L2011*('Programas e Observações'!$D$8+'Programas e Observações'!$D$9)+M2011*'Programas e Observações'!$D$10)</f>
        <v>143572.56</v>
      </c>
      <c r="AJ2011" s="13" t="s">
        <v>3724</v>
      </c>
      <c r="AK2011" s="13" t="s">
        <v>6828</v>
      </c>
    </row>
    <row r="2012" ht="15.75" customHeight="1">
      <c r="A2012" s="13" t="s">
        <v>7944</v>
      </c>
      <c r="B2012" s="13" t="s">
        <v>7945</v>
      </c>
      <c r="C2012" s="13" t="s">
        <v>7946</v>
      </c>
      <c r="D2012" s="13" t="s">
        <v>7261</v>
      </c>
      <c r="E2012" s="13" t="s">
        <v>7310</v>
      </c>
      <c r="F2012" s="13" t="s">
        <v>7311</v>
      </c>
      <c r="G2012" s="14">
        <v>6118.0</v>
      </c>
      <c r="H2012" s="16" t="b">
        <f>G2012&lt;'Programas e Observações'!$C$11</f>
        <v>1</v>
      </c>
      <c r="I2012" s="14">
        <v>115.0</v>
      </c>
      <c r="J2012" s="14">
        <v>31.0</v>
      </c>
      <c r="K2012" s="14">
        <v>11.0</v>
      </c>
      <c r="L2012" s="14">
        <v>12.0</v>
      </c>
      <c r="M2012" s="14">
        <v>0.0</v>
      </c>
      <c r="N2012" s="14">
        <v>18.0</v>
      </c>
      <c r="O2012" s="14">
        <v>4.0</v>
      </c>
      <c r="P2012" s="14">
        <v>0.0</v>
      </c>
      <c r="Q2012" s="14"/>
      <c r="R2012" s="17">
        <f t="shared" si="1"/>
        <v>18.79699248</v>
      </c>
      <c r="S2012" s="17">
        <f t="shared" si="2"/>
        <v>5.067015364</v>
      </c>
      <c r="T2012" s="17">
        <f t="shared" si="3"/>
        <v>1.797973194</v>
      </c>
      <c r="U2012" s="17">
        <f t="shared" si="4"/>
        <v>1.961425302</v>
      </c>
      <c r="V2012" s="17">
        <f t="shared" si="5"/>
        <v>0</v>
      </c>
      <c r="W2012" s="17">
        <f t="shared" si="6"/>
        <v>2.942137954</v>
      </c>
      <c r="X2012" s="17">
        <f t="shared" si="7"/>
        <v>0.6538084341</v>
      </c>
      <c r="Y2012" s="14">
        <f t="shared" si="8"/>
        <v>20870</v>
      </c>
      <c r="Z2012" s="14">
        <f t="shared" si="9"/>
        <v>7576</v>
      </c>
      <c r="AA2012" s="14">
        <f t="shared" si="10"/>
        <v>2168</v>
      </c>
      <c r="AB2012" s="14">
        <f t="shared" si="11"/>
        <v>4396</v>
      </c>
      <c r="AC2012" s="14">
        <f t="shared" si="12"/>
        <v>1097</v>
      </c>
      <c r="AD2012" s="14">
        <f t="shared" si="13"/>
        <v>2953</v>
      </c>
      <c r="AE2012" s="14">
        <f t="shared" si="14"/>
        <v>926</v>
      </c>
      <c r="AF2012" s="14">
        <f t="shared" si="15"/>
        <v>26</v>
      </c>
      <c r="AG2012" s="17">
        <f t="shared" si="16"/>
        <v>44.24534862</v>
      </c>
      <c r="AH2012" s="20">
        <f>12*(J2012*'Programas e Observações'!$C$8+K2012*'Programas e Observações'!$C$9+L2012*('Programas e Observações'!$C$8+'Programas e Observações'!$C$9)+M2012*'Programas e Observações'!$C$10)</f>
        <v>20256</v>
      </c>
      <c r="AI2012" s="20">
        <f>12*(J2012*'Programas e Observações'!$D$8+K2012*'Programas e Observações'!$D$9+L2012*('Programas e Observações'!$D$8+'Programas e Observações'!$D$9)+M2012*'Programas e Observações'!$D$10)</f>
        <v>36217.32</v>
      </c>
      <c r="AJ2012" s="13" t="s">
        <v>4377</v>
      </c>
      <c r="AK2012" s="13" t="s">
        <v>487</v>
      </c>
    </row>
    <row r="2013" ht="15.75" customHeight="1">
      <c r="A2013" s="13" t="s">
        <v>7947</v>
      </c>
      <c r="B2013" s="13" t="s">
        <v>7948</v>
      </c>
      <c r="C2013" s="13" t="s">
        <v>7949</v>
      </c>
      <c r="D2013" s="13" t="s">
        <v>7261</v>
      </c>
      <c r="E2013" s="13" t="s">
        <v>7310</v>
      </c>
      <c r="F2013" s="13" t="s">
        <v>7311</v>
      </c>
      <c r="G2013" s="14">
        <v>19191.0</v>
      </c>
      <c r="H2013" s="16" t="b">
        <f>G2013&lt;'Programas e Observações'!$C$11</f>
        <v>1</v>
      </c>
      <c r="I2013" s="14">
        <v>229.0</v>
      </c>
      <c r="J2013" s="14">
        <v>64.0</v>
      </c>
      <c r="K2013" s="14">
        <v>35.0</v>
      </c>
      <c r="L2013" s="14">
        <v>38.0</v>
      </c>
      <c r="M2013" s="14">
        <v>13.0</v>
      </c>
      <c r="N2013" s="14">
        <v>146.0</v>
      </c>
      <c r="O2013" s="14">
        <v>24.0</v>
      </c>
      <c r="P2013" s="14">
        <v>0.0</v>
      </c>
      <c r="Q2013" s="14"/>
      <c r="R2013" s="17">
        <f t="shared" si="1"/>
        <v>11.93267678</v>
      </c>
      <c r="S2013" s="17">
        <f t="shared" si="2"/>
        <v>3.334896566</v>
      </c>
      <c r="T2013" s="17">
        <f t="shared" si="3"/>
        <v>1.82377156</v>
      </c>
      <c r="U2013" s="17">
        <f t="shared" si="4"/>
        <v>1.980094836</v>
      </c>
      <c r="V2013" s="17">
        <f t="shared" si="5"/>
        <v>0.677400865</v>
      </c>
      <c r="W2013" s="17">
        <f t="shared" si="6"/>
        <v>7.607732791</v>
      </c>
      <c r="X2013" s="17">
        <f t="shared" si="7"/>
        <v>1.250586212</v>
      </c>
      <c r="Y2013" s="14">
        <f t="shared" si="8"/>
        <v>20870</v>
      </c>
      <c r="Z2013" s="14">
        <f t="shared" si="9"/>
        <v>7576</v>
      </c>
      <c r="AA2013" s="14">
        <f t="shared" si="10"/>
        <v>2168</v>
      </c>
      <c r="AB2013" s="14">
        <f t="shared" si="11"/>
        <v>4396</v>
      </c>
      <c r="AC2013" s="14">
        <f t="shared" si="12"/>
        <v>1097</v>
      </c>
      <c r="AD2013" s="14">
        <f t="shared" si="13"/>
        <v>2953</v>
      </c>
      <c r="AE2013" s="14">
        <f t="shared" si="14"/>
        <v>926</v>
      </c>
      <c r="AF2013" s="14">
        <f t="shared" si="15"/>
        <v>26</v>
      </c>
      <c r="AG2013" s="17">
        <f t="shared" si="16"/>
        <v>44.24534862</v>
      </c>
      <c r="AH2013" s="20">
        <f>12*(J2013*'Programas e Observações'!$C$8+K2013*'Programas e Observações'!$C$9+L2013*('Programas e Observações'!$C$8+'Programas e Observações'!$C$9)+M2013*'Programas e Observações'!$C$10)</f>
        <v>64298.04</v>
      </c>
      <c r="AI2013" s="20">
        <f>12*(J2013*'Programas e Observações'!$D$8+K2013*'Programas e Observações'!$D$9+L2013*('Programas e Observações'!$D$8+'Programas e Observações'!$D$9)+M2013*'Programas e Observações'!$D$10)</f>
        <v>102743.76</v>
      </c>
      <c r="AJ2013" s="13" t="s">
        <v>5555</v>
      </c>
      <c r="AK2013" s="13" t="s">
        <v>401</v>
      </c>
    </row>
    <row r="2014" ht="15.75" customHeight="1">
      <c r="A2014" s="13" t="s">
        <v>7950</v>
      </c>
      <c r="B2014" s="13" t="s">
        <v>7951</v>
      </c>
      <c r="C2014" s="13" t="s">
        <v>7952</v>
      </c>
      <c r="D2014" s="13" t="s">
        <v>7261</v>
      </c>
      <c r="E2014" s="13" t="s">
        <v>7304</v>
      </c>
      <c r="F2014" s="13" t="s">
        <v>7305</v>
      </c>
      <c r="G2014" s="14">
        <v>61999.0</v>
      </c>
      <c r="H2014" s="16" t="b">
        <f>G2014&lt;'Programas e Observações'!$C$11</f>
        <v>0</v>
      </c>
      <c r="I2014" s="14">
        <v>3069.0</v>
      </c>
      <c r="J2014" s="14">
        <v>1270.0</v>
      </c>
      <c r="K2014" s="14">
        <v>316.0</v>
      </c>
      <c r="L2014" s="14">
        <v>845.0</v>
      </c>
      <c r="M2014" s="14">
        <v>149.0</v>
      </c>
      <c r="N2014" s="14">
        <v>309.0</v>
      </c>
      <c r="O2014" s="14">
        <v>36.0</v>
      </c>
      <c r="P2014" s="14">
        <v>1.0</v>
      </c>
      <c r="Q2014" s="14">
        <v>160.0</v>
      </c>
      <c r="R2014" s="17">
        <f t="shared" si="1"/>
        <v>49.5007984</v>
      </c>
      <c r="S2014" s="17">
        <f t="shared" si="2"/>
        <v>20.48420136</v>
      </c>
      <c r="T2014" s="17">
        <f t="shared" si="3"/>
        <v>5.096856401</v>
      </c>
      <c r="U2014" s="17">
        <f t="shared" si="4"/>
        <v>13.62925208</v>
      </c>
      <c r="V2014" s="17">
        <f t="shared" si="5"/>
        <v>2.403264569</v>
      </c>
      <c r="W2014" s="17">
        <f t="shared" si="6"/>
        <v>4.983951354</v>
      </c>
      <c r="X2014" s="17">
        <f t="shared" si="7"/>
        <v>0.5806545267</v>
      </c>
      <c r="Y2014" s="14">
        <f t="shared" si="8"/>
        <v>18752</v>
      </c>
      <c r="Z2014" s="14">
        <f t="shared" si="9"/>
        <v>7733</v>
      </c>
      <c r="AA2014" s="14">
        <f t="shared" si="10"/>
        <v>2115</v>
      </c>
      <c r="AB2014" s="14">
        <f t="shared" si="11"/>
        <v>4404</v>
      </c>
      <c r="AC2014" s="14">
        <f t="shared" si="12"/>
        <v>1198</v>
      </c>
      <c r="AD2014" s="14">
        <f t="shared" si="13"/>
        <v>3417</v>
      </c>
      <c r="AE2014" s="14">
        <f t="shared" si="14"/>
        <v>271</v>
      </c>
      <c r="AF2014" s="14">
        <f t="shared" si="15"/>
        <v>7</v>
      </c>
      <c r="AG2014" s="17">
        <f t="shared" si="16"/>
        <v>41.45187674</v>
      </c>
      <c r="AH2014" s="20">
        <f>12*(J2014*'Programas e Observações'!$C$8+K2014*'Programas e Observações'!$C$9+L2014*('Programas e Observações'!$C$8+'Programas e Observações'!$C$9)+M2014*'Programas e Observações'!$C$10)</f>
        <v>1090017.12</v>
      </c>
      <c r="AI2014" s="20">
        <f>12*(J2014*'Programas e Observações'!$D$8+K2014*'Programas e Observações'!$D$9+L2014*('Programas e Observações'!$D$8+'Programas e Observações'!$D$9)+M2014*'Programas e Observações'!$D$10)</f>
        <v>1877861.04</v>
      </c>
      <c r="AJ2014" s="13" t="s">
        <v>7953</v>
      </c>
      <c r="AK2014" s="13" t="s">
        <v>242</v>
      </c>
    </row>
    <row r="2015" ht="15.75" customHeight="1">
      <c r="A2015" s="13" t="s">
        <v>7954</v>
      </c>
      <c r="B2015" s="13" t="s">
        <v>7955</v>
      </c>
      <c r="C2015" s="13" t="s">
        <v>7956</v>
      </c>
      <c r="D2015" s="13" t="s">
        <v>7261</v>
      </c>
      <c r="E2015" s="13" t="s">
        <v>7295</v>
      </c>
      <c r="F2015" s="13" t="s">
        <v>7296</v>
      </c>
      <c r="G2015" s="14">
        <v>7187.0</v>
      </c>
      <c r="H2015" s="16" t="b">
        <f>G2015&lt;'Programas e Observações'!$C$11</f>
        <v>1</v>
      </c>
      <c r="I2015" s="14">
        <v>518.0</v>
      </c>
      <c r="J2015" s="14">
        <v>147.0</v>
      </c>
      <c r="K2015" s="14">
        <v>59.0</v>
      </c>
      <c r="L2015" s="14">
        <v>130.0</v>
      </c>
      <c r="M2015" s="14">
        <v>16.0</v>
      </c>
      <c r="N2015" s="14">
        <v>73.0</v>
      </c>
      <c r="O2015" s="14">
        <v>12.0</v>
      </c>
      <c r="P2015" s="14">
        <v>0.0</v>
      </c>
      <c r="Q2015" s="14"/>
      <c r="R2015" s="17">
        <f t="shared" si="1"/>
        <v>72.0745791</v>
      </c>
      <c r="S2015" s="17">
        <f t="shared" si="2"/>
        <v>20.45359677</v>
      </c>
      <c r="T2015" s="17">
        <f t="shared" si="3"/>
        <v>8.209266732</v>
      </c>
      <c r="U2015" s="17">
        <f t="shared" si="4"/>
        <v>18.08821483</v>
      </c>
      <c r="V2015" s="17">
        <f t="shared" si="5"/>
        <v>2.226241826</v>
      </c>
      <c r="W2015" s="17">
        <f t="shared" si="6"/>
        <v>10.15722833</v>
      </c>
      <c r="X2015" s="17">
        <f t="shared" si="7"/>
        <v>1.669681369</v>
      </c>
      <c r="Y2015" s="14">
        <f t="shared" si="8"/>
        <v>25583</v>
      </c>
      <c r="Z2015" s="14">
        <f t="shared" si="9"/>
        <v>9023</v>
      </c>
      <c r="AA2015" s="14">
        <f t="shared" si="10"/>
        <v>2689</v>
      </c>
      <c r="AB2015" s="14">
        <f t="shared" si="11"/>
        <v>6004</v>
      </c>
      <c r="AC2015" s="14">
        <f t="shared" si="12"/>
        <v>1104</v>
      </c>
      <c r="AD2015" s="14">
        <f t="shared" si="13"/>
        <v>3271</v>
      </c>
      <c r="AE2015" s="14">
        <f t="shared" si="14"/>
        <v>572</v>
      </c>
      <c r="AF2015" s="14">
        <f t="shared" si="15"/>
        <v>15</v>
      </c>
      <c r="AG2015" s="17">
        <f t="shared" si="16"/>
        <v>50.10831371</v>
      </c>
      <c r="AH2015" s="20">
        <f>12*(J2015*'Programas e Observações'!$C$8+K2015*'Programas e Observações'!$C$9+L2015*('Programas e Observações'!$C$8+'Programas e Observações'!$C$9)+M2015*'Programas e Observações'!$C$10)</f>
        <v>159725.28</v>
      </c>
      <c r="AI2015" s="20">
        <f>12*(J2015*'Programas e Observações'!$D$8+K2015*'Programas e Observações'!$D$9+L2015*('Programas e Observações'!$D$8+'Programas e Observações'!$D$9)+M2015*'Programas e Observações'!$D$10)</f>
        <v>263656.44</v>
      </c>
      <c r="AJ2015" s="13" t="s">
        <v>7957</v>
      </c>
      <c r="AK2015" s="13" t="s">
        <v>7693</v>
      </c>
    </row>
    <row r="2016" ht="15.75" customHeight="1">
      <c r="A2016" s="13" t="s">
        <v>7958</v>
      </c>
      <c r="B2016" s="13" t="s">
        <v>7959</v>
      </c>
      <c r="C2016" s="13" t="s">
        <v>6268</v>
      </c>
      <c r="D2016" s="13" t="s">
        <v>7261</v>
      </c>
      <c r="E2016" s="13" t="s">
        <v>7504</v>
      </c>
      <c r="F2016" s="13" t="s">
        <v>7505</v>
      </c>
      <c r="G2016" s="14">
        <v>25088.0</v>
      </c>
      <c r="H2016" s="16" t="b">
        <f>G2016&lt;'Programas e Observações'!$C$11</f>
        <v>0</v>
      </c>
      <c r="I2016" s="14">
        <v>1169.0</v>
      </c>
      <c r="J2016" s="14">
        <v>676.0</v>
      </c>
      <c r="K2016" s="14">
        <v>58.0</v>
      </c>
      <c r="L2016" s="14">
        <v>246.0</v>
      </c>
      <c r="M2016" s="14">
        <v>32.0</v>
      </c>
      <c r="N2016" s="14">
        <v>226.0</v>
      </c>
      <c r="O2016" s="14">
        <v>36.0</v>
      </c>
      <c r="P2016" s="14">
        <v>1.0</v>
      </c>
      <c r="Q2016" s="14"/>
      <c r="R2016" s="17">
        <f t="shared" si="1"/>
        <v>46.59598214</v>
      </c>
      <c r="S2016" s="17">
        <f t="shared" si="2"/>
        <v>26.94515306</v>
      </c>
      <c r="T2016" s="17">
        <f t="shared" si="3"/>
        <v>2.311862245</v>
      </c>
      <c r="U2016" s="17">
        <f t="shared" si="4"/>
        <v>9.805484694</v>
      </c>
      <c r="V2016" s="17">
        <f t="shared" si="5"/>
        <v>1.275510204</v>
      </c>
      <c r="W2016" s="17">
        <f t="shared" si="6"/>
        <v>9.008290816</v>
      </c>
      <c r="X2016" s="17">
        <f t="shared" si="7"/>
        <v>1.43494898</v>
      </c>
      <c r="Y2016" s="14">
        <f t="shared" si="8"/>
        <v>9547</v>
      </c>
      <c r="Z2016" s="14">
        <f t="shared" si="9"/>
        <v>4366</v>
      </c>
      <c r="AA2016" s="14">
        <f t="shared" si="10"/>
        <v>529</v>
      </c>
      <c r="AB2016" s="14">
        <f t="shared" si="11"/>
        <v>1661</v>
      </c>
      <c r="AC2016" s="14">
        <f t="shared" si="12"/>
        <v>536</v>
      </c>
      <c r="AD2016" s="14">
        <f t="shared" si="13"/>
        <v>1514</v>
      </c>
      <c r="AE2016" s="14">
        <f t="shared" si="14"/>
        <v>343</v>
      </c>
      <c r="AF2016" s="14">
        <f t="shared" si="15"/>
        <v>5</v>
      </c>
      <c r="AG2016" s="17">
        <f t="shared" si="16"/>
        <v>41.20556601</v>
      </c>
      <c r="AH2016" s="20">
        <f>12*(J2016*'Programas e Observações'!$C$8+K2016*'Programas e Observações'!$C$9+L2016*('Programas e Observações'!$C$8+'Programas e Observações'!$C$9)+M2016*'Programas e Observações'!$C$10)</f>
        <v>354839.76</v>
      </c>
      <c r="AI2016" s="20">
        <f>12*(J2016*'Programas e Observações'!$D$8+K2016*'Programas e Observações'!$D$9+L2016*('Programas e Observações'!$D$8+'Programas e Observações'!$D$9)+M2016*'Programas e Observações'!$D$10)</f>
        <v>693451.2</v>
      </c>
      <c r="AJ2016" s="13" t="s">
        <v>2081</v>
      </c>
      <c r="AK2016" s="13" t="s">
        <v>1253</v>
      </c>
    </row>
    <row r="2017" ht="15.75" customHeight="1">
      <c r="A2017" s="13" t="s">
        <v>7960</v>
      </c>
      <c r="B2017" s="13" t="s">
        <v>7961</v>
      </c>
      <c r="C2017" s="13" t="s">
        <v>7962</v>
      </c>
      <c r="D2017" s="13" t="s">
        <v>7261</v>
      </c>
      <c r="E2017" s="13" t="s">
        <v>7272</v>
      </c>
      <c r="F2017" s="13" t="s">
        <v>7273</v>
      </c>
      <c r="G2017" s="14">
        <v>6078.0</v>
      </c>
      <c r="H2017" s="16" t="b">
        <f>G2017&lt;'Programas e Observações'!$C$11</f>
        <v>1</v>
      </c>
      <c r="I2017" s="14">
        <v>0.0</v>
      </c>
      <c r="J2017" s="14">
        <v>0.0</v>
      </c>
      <c r="K2017" s="14">
        <v>0.0</v>
      </c>
      <c r="L2017" s="14">
        <v>0.0</v>
      </c>
      <c r="M2017" s="14">
        <v>0.0</v>
      </c>
      <c r="N2017" s="14">
        <v>13.0</v>
      </c>
      <c r="O2017" s="14">
        <v>4.0</v>
      </c>
      <c r="P2017" s="14">
        <v>0.0</v>
      </c>
      <c r="Q2017" s="14"/>
      <c r="R2017" s="17">
        <f t="shared" si="1"/>
        <v>0</v>
      </c>
      <c r="S2017" s="17">
        <f t="shared" si="2"/>
        <v>0</v>
      </c>
      <c r="T2017" s="17">
        <f t="shared" si="3"/>
        <v>0</v>
      </c>
      <c r="U2017" s="17">
        <f t="shared" si="4"/>
        <v>0</v>
      </c>
      <c r="V2017" s="17">
        <f t="shared" si="5"/>
        <v>0</v>
      </c>
      <c r="W2017" s="17">
        <f t="shared" si="6"/>
        <v>2.138861468</v>
      </c>
      <c r="X2017" s="17">
        <f t="shared" si="7"/>
        <v>0.6581112208</v>
      </c>
      <c r="Y2017" s="14">
        <f t="shared" si="8"/>
        <v>12600</v>
      </c>
      <c r="Z2017" s="14">
        <f t="shared" si="9"/>
        <v>3252</v>
      </c>
      <c r="AA2017" s="14">
        <f t="shared" si="10"/>
        <v>1809</v>
      </c>
      <c r="AB2017" s="14">
        <f t="shared" si="11"/>
        <v>2870</v>
      </c>
      <c r="AC2017" s="14">
        <f t="shared" si="12"/>
        <v>503</v>
      </c>
      <c r="AD2017" s="14">
        <f t="shared" si="13"/>
        <v>2525</v>
      </c>
      <c r="AE2017" s="14">
        <f t="shared" si="14"/>
        <v>529</v>
      </c>
      <c r="AF2017" s="14">
        <f t="shared" si="15"/>
        <v>18</v>
      </c>
      <c r="AG2017" s="17">
        <f t="shared" si="16"/>
        <v>24.27806477</v>
      </c>
      <c r="AH2017" s="20">
        <f>12*(J2017*'Programas e Observações'!$C$8+K2017*'Programas e Observações'!$C$9+L2017*('Programas e Observações'!$C$8+'Programas e Observações'!$C$9)+M2017*'Programas e Observações'!$C$10)</f>
        <v>0</v>
      </c>
      <c r="AI2017" s="20">
        <f>12*(J2017*'Programas e Observações'!$D$8+K2017*'Programas e Observações'!$D$9+L2017*('Programas e Observações'!$D$8+'Programas e Observações'!$D$9)+M2017*'Programas e Observações'!$D$10)</f>
        <v>0</v>
      </c>
      <c r="AJ2017" s="13" t="s">
        <v>342</v>
      </c>
      <c r="AK2017" s="13" t="s">
        <v>343</v>
      </c>
    </row>
    <row r="2018" ht="15.75" customHeight="1">
      <c r="A2018" s="13" t="s">
        <v>7963</v>
      </c>
      <c r="B2018" s="13" t="s">
        <v>7964</v>
      </c>
      <c r="C2018" s="13" t="s">
        <v>7965</v>
      </c>
      <c r="D2018" s="13" t="s">
        <v>7261</v>
      </c>
      <c r="E2018" s="13" t="s">
        <v>7304</v>
      </c>
      <c r="F2018" s="13" t="s">
        <v>7305</v>
      </c>
      <c r="G2018" s="14">
        <v>18203.0</v>
      </c>
      <c r="H2018" s="16" t="b">
        <f>G2018&lt;'Programas e Observações'!$C$11</f>
        <v>1</v>
      </c>
      <c r="I2018" s="14">
        <v>944.0</v>
      </c>
      <c r="J2018" s="14">
        <v>497.0</v>
      </c>
      <c r="K2018" s="14">
        <v>62.0</v>
      </c>
      <c r="L2018" s="14">
        <v>157.0</v>
      </c>
      <c r="M2018" s="14">
        <v>39.0</v>
      </c>
      <c r="N2018" s="14">
        <v>202.0</v>
      </c>
      <c r="O2018" s="14">
        <v>14.0</v>
      </c>
      <c r="P2018" s="14">
        <v>0.0</v>
      </c>
      <c r="Q2018" s="14"/>
      <c r="R2018" s="17">
        <f t="shared" si="1"/>
        <v>51.85958359</v>
      </c>
      <c r="S2018" s="17">
        <f t="shared" si="2"/>
        <v>27.30319178</v>
      </c>
      <c r="T2018" s="17">
        <f t="shared" si="3"/>
        <v>3.406031973</v>
      </c>
      <c r="U2018" s="17">
        <f t="shared" si="4"/>
        <v>8.624951931</v>
      </c>
      <c r="V2018" s="17">
        <f t="shared" si="5"/>
        <v>2.142503983</v>
      </c>
      <c r="W2018" s="17">
        <f t="shared" si="6"/>
        <v>11.09707191</v>
      </c>
      <c r="X2018" s="17">
        <f t="shared" si="7"/>
        <v>0.7691039938</v>
      </c>
      <c r="Y2018" s="14">
        <f t="shared" si="8"/>
        <v>18752</v>
      </c>
      <c r="Z2018" s="14">
        <f t="shared" si="9"/>
        <v>7733</v>
      </c>
      <c r="AA2018" s="14">
        <f t="shared" si="10"/>
        <v>2115</v>
      </c>
      <c r="AB2018" s="14">
        <f t="shared" si="11"/>
        <v>4404</v>
      </c>
      <c r="AC2018" s="14">
        <f t="shared" si="12"/>
        <v>1198</v>
      </c>
      <c r="AD2018" s="14">
        <f t="shared" si="13"/>
        <v>3417</v>
      </c>
      <c r="AE2018" s="14">
        <f t="shared" si="14"/>
        <v>271</v>
      </c>
      <c r="AF2018" s="14">
        <f t="shared" si="15"/>
        <v>7</v>
      </c>
      <c r="AG2018" s="17">
        <f t="shared" si="16"/>
        <v>41.45187674</v>
      </c>
      <c r="AH2018" s="20">
        <f>12*(J2018*'Programas e Observações'!$C$8+K2018*'Programas e Observações'!$C$9+L2018*('Programas e Observações'!$C$8+'Programas e Observações'!$C$9)+M2018*'Programas e Observações'!$C$10)</f>
        <v>262006.92</v>
      </c>
      <c r="AI2018" s="20">
        <f>12*(J2018*'Programas e Observações'!$D$8+K2018*'Programas e Observações'!$D$9+L2018*('Programas e Observações'!$D$8+'Programas e Observações'!$D$9)+M2018*'Programas e Observações'!$D$10)</f>
        <v>502498.8</v>
      </c>
      <c r="AJ2018" s="13" t="s">
        <v>3320</v>
      </c>
      <c r="AK2018" s="13" t="s">
        <v>4709</v>
      </c>
    </row>
    <row r="2019" ht="15.75" customHeight="1">
      <c r="A2019" s="13" t="s">
        <v>7966</v>
      </c>
      <c r="B2019" s="13" t="s">
        <v>7967</v>
      </c>
      <c r="C2019" s="13" t="s">
        <v>7968</v>
      </c>
      <c r="D2019" s="13" t="s">
        <v>7261</v>
      </c>
      <c r="E2019" s="13" t="s">
        <v>7578</v>
      </c>
      <c r="F2019" s="13" t="s">
        <v>7579</v>
      </c>
      <c r="G2019" s="14">
        <v>20353.0</v>
      </c>
      <c r="H2019" s="16" t="b">
        <f>G2019&lt;'Programas e Observações'!$C$11</f>
        <v>0</v>
      </c>
      <c r="I2019" s="14">
        <v>632.0</v>
      </c>
      <c r="J2019" s="14">
        <v>174.0</v>
      </c>
      <c r="K2019" s="14">
        <v>58.0</v>
      </c>
      <c r="L2019" s="14">
        <v>157.0</v>
      </c>
      <c r="M2019" s="14">
        <v>32.0</v>
      </c>
      <c r="N2019" s="14">
        <v>108.0</v>
      </c>
      <c r="O2019" s="14">
        <v>23.0</v>
      </c>
      <c r="P2019" s="14">
        <v>2.0</v>
      </c>
      <c r="Q2019" s="14"/>
      <c r="R2019" s="17">
        <f t="shared" si="1"/>
        <v>31.05193338</v>
      </c>
      <c r="S2019" s="17">
        <f t="shared" si="2"/>
        <v>8.54910824</v>
      </c>
      <c r="T2019" s="17">
        <f t="shared" si="3"/>
        <v>2.849702747</v>
      </c>
      <c r="U2019" s="17">
        <f t="shared" si="4"/>
        <v>7.713850538</v>
      </c>
      <c r="V2019" s="17">
        <f t="shared" si="5"/>
        <v>1.572249791</v>
      </c>
      <c r="W2019" s="17">
        <f t="shared" si="6"/>
        <v>5.306343045</v>
      </c>
      <c r="X2019" s="17">
        <f t="shared" si="7"/>
        <v>1.130054537</v>
      </c>
      <c r="Y2019" s="14">
        <f t="shared" si="8"/>
        <v>146830</v>
      </c>
      <c r="Z2019" s="14">
        <f t="shared" si="9"/>
        <v>41530</v>
      </c>
      <c r="AA2019" s="14">
        <f t="shared" si="10"/>
        <v>24269</v>
      </c>
      <c r="AB2019" s="14">
        <f t="shared" si="11"/>
        <v>40461</v>
      </c>
      <c r="AC2019" s="14">
        <f t="shared" si="12"/>
        <v>7518</v>
      </c>
      <c r="AD2019" s="14">
        <f t="shared" si="13"/>
        <v>34276</v>
      </c>
      <c r="AE2019" s="14">
        <f t="shared" si="14"/>
        <v>5628</v>
      </c>
      <c r="AF2019" s="14">
        <f t="shared" si="15"/>
        <v>147</v>
      </c>
      <c r="AG2019" s="17">
        <f t="shared" si="16"/>
        <v>47.39966833</v>
      </c>
      <c r="AH2019" s="20">
        <f>12*(J2019*'Programas e Observações'!$C$8+K2019*'Programas e Observações'!$C$9+L2019*('Programas e Observações'!$C$8+'Programas e Observações'!$C$9)+M2019*'Programas e Observações'!$C$10)</f>
        <v>192130.56</v>
      </c>
      <c r="AI2019" s="20">
        <f>12*(J2019*'Programas e Observações'!$D$8+K2019*'Programas e Observações'!$D$9+L2019*('Programas e Observações'!$D$8+'Programas e Observações'!$D$9)+M2019*'Programas e Observações'!$D$10)</f>
        <v>316272.36</v>
      </c>
      <c r="AJ2019" s="13" t="s">
        <v>5607</v>
      </c>
      <c r="AK2019" s="13" t="s">
        <v>5899</v>
      </c>
    </row>
    <row r="2020" ht="15.75" customHeight="1">
      <c r="A2020" s="13" t="s">
        <v>7969</v>
      </c>
      <c r="B2020" s="13" t="s">
        <v>7970</v>
      </c>
      <c r="C2020" s="13" t="s">
        <v>7971</v>
      </c>
      <c r="D2020" s="13" t="s">
        <v>7261</v>
      </c>
      <c r="E2020" s="13" t="s">
        <v>7310</v>
      </c>
      <c r="F2020" s="13" t="s">
        <v>7311</v>
      </c>
      <c r="G2020" s="14">
        <v>10649.0</v>
      </c>
      <c r="H2020" s="16" t="b">
        <f>G2020&lt;'Programas e Observações'!$C$11</f>
        <v>1</v>
      </c>
      <c r="I2020" s="14">
        <v>331.0</v>
      </c>
      <c r="J2020" s="14">
        <v>168.0</v>
      </c>
      <c r="K2020" s="14">
        <v>5.0</v>
      </c>
      <c r="L2020" s="14">
        <v>25.0</v>
      </c>
      <c r="M2020" s="14">
        <v>15.0</v>
      </c>
      <c r="N2020" s="14">
        <v>58.0</v>
      </c>
      <c r="O2020" s="14">
        <v>14.0</v>
      </c>
      <c r="P2020" s="14">
        <v>0.0</v>
      </c>
      <c r="Q2020" s="14"/>
      <c r="R2020" s="17">
        <f t="shared" si="1"/>
        <v>31.08273077</v>
      </c>
      <c r="S2020" s="17">
        <f t="shared" si="2"/>
        <v>15.77612921</v>
      </c>
      <c r="T2020" s="17">
        <f t="shared" si="3"/>
        <v>0.4695276552</v>
      </c>
      <c r="U2020" s="17">
        <f t="shared" si="4"/>
        <v>2.347638276</v>
      </c>
      <c r="V2020" s="17">
        <f t="shared" si="5"/>
        <v>1.408582966</v>
      </c>
      <c r="W2020" s="17">
        <f t="shared" si="6"/>
        <v>5.4465208</v>
      </c>
      <c r="X2020" s="17">
        <f t="shared" si="7"/>
        <v>1.314677435</v>
      </c>
      <c r="Y2020" s="14">
        <f t="shared" si="8"/>
        <v>20870</v>
      </c>
      <c r="Z2020" s="14">
        <f t="shared" si="9"/>
        <v>7576</v>
      </c>
      <c r="AA2020" s="14">
        <f t="shared" si="10"/>
        <v>2168</v>
      </c>
      <c r="AB2020" s="14">
        <f t="shared" si="11"/>
        <v>4396</v>
      </c>
      <c r="AC2020" s="14">
        <f t="shared" si="12"/>
        <v>1097</v>
      </c>
      <c r="AD2020" s="14">
        <f t="shared" si="13"/>
        <v>2953</v>
      </c>
      <c r="AE2020" s="14">
        <f t="shared" si="14"/>
        <v>926</v>
      </c>
      <c r="AF2020" s="14">
        <f t="shared" si="15"/>
        <v>26</v>
      </c>
      <c r="AG2020" s="17">
        <f t="shared" si="16"/>
        <v>44.24534862</v>
      </c>
      <c r="AH2020" s="20">
        <f>12*(J2020*'Programas e Observações'!$C$8+K2020*'Programas e Observações'!$C$9+L2020*('Programas e Observações'!$C$8+'Programas e Observações'!$C$9)+M2020*'Programas e Observações'!$C$10)</f>
        <v>61521</v>
      </c>
      <c r="AI2020" s="20">
        <f>12*(J2020*'Programas e Observações'!$D$8+K2020*'Programas e Observações'!$D$9+L2020*('Programas e Observações'!$D$8+'Programas e Observações'!$D$9)+M2020*'Programas e Observações'!$D$10)</f>
        <v>131793.72</v>
      </c>
      <c r="AJ2020" s="13" t="s">
        <v>2411</v>
      </c>
      <c r="AK2020" s="13" t="s">
        <v>363</v>
      </c>
    </row>
    <row r="2021" ht="15.75" customHeight="1">
      <c r="A2021" s="13" t="s">
        <v>7972</v>
      </c>
      <c r="B2021" s="13" t="s">
        <v>7973</v>
      </c>
      <c r="C2021" s="13" t="s">
        <v>7974</v>
      </c>
      <c r="D2021" s="13" t="s">
        <v>7261</v>
      </c>
      <c r="E2021" s="13" t="s">
        <v>7439</v>
      </c>
      <c r="F2021" s="13" t="s">
        <v>7440</v>
      </c>
      <c r="G2021" s="14">
        <v>9464.0</v>
      </c>
      <c r="H2021" s="16" t="b">
        <f>G2021&lt;'Programas e Observações'!$C$11</f>
        <v>1</v>
      </c>
      <c r="I2021" s="14">
        <v>0.0</v>
      </c>
      <c r="J2021" s="14">
        <v>0.0</v>
      </c>
      <c r="K2021" s="14">
        <v>0.0</v>
      </c>
      <c r="L2021" s="14">
        <v>0.0</v>
      </c>
      <c r="M2021" s="14">
        <v>0.0</v>
      </c>
      <c r="N2021" s="14">
        <v>36.0</v>
      </c>
      <c r="O2021" s="14">
        <v>12.0</v>
      </c>
      <c r="P2021" s="14">
        <v>0.0</v>
      </c>
      <c r="Q2021" s="14"/>
      <c r="R2021" s="17">
        <f t="shared" si="1"/>
        <v>0</v>
      </c>
      <c r="S2021" s="17">
        <f t="shared" si="2"/>
        <v>0</v>
      </c>
      <c r="T2021" s="17">
        <f t="shared" si="3"/>
        <v>0</v>
      </c>
      <c r="U2021" s="17">
        <f t="shared" si="4"/>
        <v>0</v>
      </c>
      <c r="V2021" s="17">
        <f t="shared" si="5"/>
        <v>0</v>
      </c>
      <c r="W2021" s="17">
        <f t="shared" si="6"/>
        <v>3.803888419</v>
      </c>
      <c r="X2021" s="17">
        <f t="shared" si="7"/>
        <v>1.267962806</v>
      </c>
      <c r="Y2021" s="14">
        <f t="shared" si="8"/>
        <v>9405</v>
      </c>
      <c r="Z2021" s="14">
        <f t="shared" si="9"/>
        <v>3199</v>
      </c>
      <c r="AA2021" s="14">
        <f t="shared" si="10"/>
        <v>1369</v>
      </c>
      <c r="AB2021" s="14">
        <f t="shared" si="11"/>
        <v>2627</v>
      </c>
      <c r="AC2021" s="14">
        <f t="shared" si="12"/>
        <v>372</v>
      </c>
      <c r="AD2021" s="14">
        <f t="shared" si="13"/>
        <v>1484</v>
      </c>
      <c r="AE2021" s="14">
        <f t="shared" si="14"/>
        <v>150</v>
      </c>
      <c r="AF2021" s="14">
        <f t="shared" si="15"/>
        <v>8</v>
      </c>
      <c r="AG2021" s="17">
        <f t="shared" si="16"/>
        <v>22.3829447</v>
      </c>
      <c r="AH2021" s="20">
        <f>12*(J2021*'Programas e Observações'!$C$8+K2021*'Programas e Observações'!$C$9+L2021*('Programas e Observações'!$C$8+'Programas e Observações'!$C$9)+M2021*'Programas e Observações'!$C$10)</f>
        <v>0</v>
      </c>
      <c r="AI2021" s="20">
        <f>12*(J2021*'Programas e Observações'!$D$8+K2021*'Programas e Observações'!$D$9+L2021*('Programas e Observações'!$D$8+'Programas e Observações'!$D$9)+M2021*'Programas e Observações'!$D$10)</f>
        <v>0</v>
      </c>
      <c r="AJ2021" s="13" t="s">
        <v>342</v>
      </c>
      <c r="AK2021" s="13" t="s">
        <v>343</v>
      </c>
    </row>
    <row r="2022" ht="15.75" customHeight="1">
      <c r="A2022" s="13" t="s">
        <v>7975</v>
      </c>
      <c r="B2022" s="13" t="s">
        <v>7976</v>
      </c>
      <c r="C2022" s="13" t="s">
        <v>7505</v>
      </c>
      <c r="D2022" s="13" t="s">
        <v>7261</v>
      </c>
      <c r="E2022" s="13" t="s">
        <v>7504</v>
      </c>
      <c r="F2022" s="13" t="s">
        <v>7505</v>
      </c>
      <c r="G2022" s="14">
        <v>68724.0</v>
      </c>
      <c r="H2022" s="16" t="b">
        <f>G2022&lt;'Programas e Observações'!$C$11</f>
        <v>0</v>
      </c>
      <c r="I2022" s="14">
        <v>2608.0</v>
      </c>
      <c r="J2022" s="14">
        <v>732.0</v>
      </c>
      <c r="K2022" s="14">
        <v>166.0</v>
      </c>
      <c r="L2022" s="14">
        <v>300.0</v>
      </c>
      <c r="M2022" s="14">
        <v>277.0</v>
      </c>
      <c r="N2022" s="14">
        <v>467.0</v>
      </c>
      <c r="O2022" s="14">
        <v>122.0</v>
      </c>
      <c r="P2022" s="14">
        <v>0.0</v>
      </c>
      <c r="Q2022" s="14">
        <v>106.0</v>
      </c>
      <c r="R2022" s="17">
        <f t="shared" si="1"/>
        <v>37.94889704</v>
      </c>
      <c r="S2022" s="17">
        <f t="shared" si="2"/>
        <v>10.65130086</v>
      </c>
      <c r="T2022" s="17">
        <f t="shared" si="3"/>
        <v>2.415458937</v>
      </c>
      <c r="U2022" s="17">
        <f t="shared" si="4"/>
        <v>4.365287236</v>
      </c>
      <c r="V2022" s="17">
        <f t="shared" si="5"/>
        <v>4.030615214</v>
      </c>
      <c r="W2022" s="17">
        <f t="shared" si="6"/>
        <v>6.795297131</v>
      </c>
      <c r="X2022" s="17">
        <f t="shared" si="7"/>
        <v>1.775216809</v>
      </c>
      <c r="Y2022" s="14">
        <f t="shared" si="8"/>
        <v>9547</v>
      </c>
      <c r="Z2022" s="14">
        <f t="shared" si="9"/>
        <v>4366</v>
      </c>
      <c r="AA2022" s="14">
        <f t="shared" si="10"/>
        <v>529</v>
      </c>
      <c r="AB2022" s="14">
        <f t="shared" si="11"/>
        <v>1661</v>
      </c>
      <c r="AC2022" s="14">
        <f t="shared" si="12"/>
        <v>536</v>
      </c>
      <c r="AD2022" s="14">
        <f t="shared" si="13"/>
        <v>1514</v>
      </c>
      <c r="AE2022" s="14">
        <f t="shared" si="14"/>
        <v>343</v>
      </c>
      <c r="AF2022" s="14">
        <f t="shared" si="15"/>
        <v>5</v>
      </c>
      <c r="AG2022" s="17">
        <f t="shared" si="16"/>
        <v>41.20556601</v>
      </c>
      <c r="AH2022" s="20">
        <f>12*(J2022*'Programas e Observações'!$C$8+K2022*'Programas e Observações'!$C$9+L2022*('Programas e Observações'!$C$8+'Programas e Observações'!$C$9)+M2022*'Programas e Observações'!$C$10)</f>
        <v>588392.16</v>
      </c>
      <c r="AI2022" s="20">
        <f>12*(J2022*'Programas e Observações'!$D$8+K2022*'Programas e Observações'!$D$9+L2022*('Programas e Observações'!$D$8+'Programas e Observações'!$D$9)+M2022*'Programas e Observações'!$D$10)</f>
        <v>973561.8</v>
      </c>
      <c r="AJ2022" s="13" t="s">
        <v>7977</v>
      </c>
      <c r="AK2022" s="13" t="s">
        <v>7978</v>
      </c>
    </row>
    <row r="2023" ht="15.75" customHeight="1">
      <c r="A2023" s="13" t="s">
        <v>7979</v>
      </c>
      <c r="B2023" s="13" t="s">
        <v>7980</v>
      </c>
      <c r="C2023" s="13" t="s">
        <v>7981</v>
      </c>
      <c r="D2023" s="13" t="s">
        <v>7261</v>
      </c>
      <c r="E2023" s="13" t="s">
        <v>7272</v>
      </c>
      <c r="F2023" s="13" t="s">
        <v>7273</v>
      </c>
      <c r="G2023" s="14">
        <v>33284.0</v>
      </c>
      <c r="H2023" s="16" t="b">
        <f>G2023&lt;'Programas e Observações'!$C$11</f>
        <v>0</v>
      </c>
      <c r="I2023" s="14">
        <v>332.0</v>
      </c>
      <c r="J2023" s="14">
        <v>87.0</v>
      </c>
      <c r="K2023" s="14">
        <v>33.0</v>
      </c>
      <c r="L2023" s="14">
        <v>72.0</v>
      </c>
      <c r="M2023" s="14">
        <v>24.0</v>
      </c>
      <c r="N2023" s="14">
        <v>37.0</v>
      </c>
      <c r="O2023" s="14">
        <v>32.0</v>
      </c>
      <c r="P2023" s="14">
        <v>1.0</v>
      </c>
      <c r="Q2023" s="14"/>
      <c r="R2023" s="17">
        <f t="shared" si="1"/>
        <v>9.974762649</v>
      </c>
      <c r="S2023" s="17">
        <f t="shared" si="2"/>
        <v>2.613868525</v>
      </c>
      <c r="T2023" s="17">
        <f t="shared" si="3"/>
        <v>0.9914673717</v>
      </c>
      <c r="U2023" s="17">
        <f t="shared" si="4"/>
        <v>2.163201538</v>
      </c>
      <c r="V2023" s="17">
        <f t="shared" si="5"/>
        <v>0.7210671794</v>
      </c>
      <c r="W2023" s="17">
        <f t="shared" si="6"/>
        <v>1.111645235</v>
      </c>
      <c r="X2023" s="17">
        <f t="shared" si="7"/>
        <v>0.9614229059</v>
      </c>
      <c r="Y2023" s="14">
        <f t="shared" si="8"/>
        <v>12600</v>
      </c>
      <c r="Z2023" s="14">
        <f t="shared" si="9"/>
        <v>3252</v>
      </c>
      <c r="AA2023" s="14">
        <f t="shared" si="10"/>
        <v>1809</v>
      </c>
      <c r="AB2023" s="14">
        <f t="shared" si="11"/>
        <v>2870</v>
      </c>
      <c r="AC2023" s="14">
        <f t="shared" si="12"/>
        <v>503</v>
      </c>
      <c r="AD2023" s="14">
        <f t="shared" si="13"/>
        <v>2525</v>
      </c>
      <c r="AE2023" s="14">
        <f t="shared" si="14"/>
        <v>529</v>
      </c>
      <c r="AF2023" s="14">
        <f t="shared" si="15"/>
        <v>18</v>
      </c>
      <c r="AG2023" s="17">
        <f t="shared" si="16"/>
        <v>24.27806477</v>
      </c>
      <c r="AH2023" s="20">
        <f>12*(J2023*'Programas e Observações'!$C$8+K2023*'Programas e Observações'!$C$9+L2023*('Programas e Observações'!$C$8+'Programas e Observações'!$C$9)+M2023*'Programas e Observações'!$C$10)</f>
        <v>97719.12</v>
      </c>
      <c r="AI2023" s="20">
        <f>12*(J2023*'Programas e Observações'!$D$8+K2023*'Programas e Observações'!$D$9+L2023*('Programas e Observações'!$D$8+'Programas e Observações'!$D$9)+M2023*'Programas e Observações'!$D$10)</f>
        <v>157512.6</v>
      </c>
      <c r="AJ2023" s="13" t="s">
        <v>4293</v>
      </c>
      <c r="AK2023" s="13" t="s">
        <v>3514</v>
      </c>
    </row>
    <row r="2024" ht="15.75" customHeight="1">
      <c r="A2024" s="13" t="s">
        <v>7982</v>
      </c>
      <c r="B2024" s="13" t="s">
        <v>7983</v>
      </c>
      <c r="C2024" s="13" t="s">
        <v>7984</v>
      </c>
      <c r="D2024" s="13" t="s">
        <v>7261</v>
      </c>
      <c r="E2024" s="13" t="s">
        <v>7310</v>
      </c>
      <c r="F2024" s="13" t="s">
        <v>7311</v>
      </c>
      <c r="G2024" s="14">
        <v>10640.0</v>
      </c>
      <c r="H2024" s="16" t="b">
        <f>G2024&lt;'Programas e Observações'!$C$11</f>
        <v>1</v>
      </c>
      <c r="I2024" s="14">
        <v>617.0</v>
      </c>
      <c r="J2024" s="14">
        <v>368.0</v>
      </c>
      <c r="K2024" s="14">
        <v>31.0</v>
      </c>
      <c r="L2024" s="14">
        <v>127.0</v>
      </c>
      <c r="M2024" s="14">
        <v>38.0</v>
      </c>
      <c r="N2024" s="14">
        <v>30.0</v>
      </c>
      <c r="O2024" s="14">
        <v>13.0</v>
      </c>
      <c r="P2024" s="14">
        <v>0.0</v>
      </c>
      <c r="Q2024" s="14"/>
      <c r="R2024" s="17">
        <f t="shared" si="1"/>
        <v>57.9887218</v>
      </c>
      <c r="S2024" s="17">
        <f t="shared" si="2"/>
        <v>34.58646617</v>
      </c>
      <c r="T2024" s="17">
        <f t="shared" si="3"/>
        <v>2.913533835</v>
      </c>
      <c r="U2024" s="17">
        <f t="shared" si="4"/>
        <v>11.93609023</v>
      </c>
      <c r="V2024" s="17">
        <f t="shared" si="5"/>
        <v>3.571428571</v>
      </c>
      <c r="W2024" s="17">
        <f t="shared" si="6"/>
        <v>2.819548872</v>
      </c>
      <c r="X2024" s="17">
        <f t="shared" si="7"/>
        <v>1.221804511</v>
      </c>
      <c r="Y2024" s="14">
        <f t="shared" si="8"/>
        <v>20870</v>
      </c>
      <c r="Z2024" s="14">
        <f t="shared" si="9"/>
        <v>7576</v>
      </c>
      <c r="AA2024" s="14">
        <f t="shared" si="10"/>
        <v>2168</v>
      </c>
      <c r="AB2024" s="14">
        <f t="shared" si="11"/>
        <v>4396</v>
      </c>
      <c r="AC2024" s="14">
        <f t="shared" si="12"/>
        <v>1097</v>
      </c>
      <c r="AD2024" s="14">
        <f t="shared" si="13"/>
        <v>2953</v>
      </c>
      <c r="AE2024" s="14">
        <f t="shared" si="14"/>
        <v>926</v>
      </c>
      <c r="AF2024" s="14">
        <f t="shared" si="15"/>
        <v>26</v>
      </c>
      <c r="AG2024" s="17">
        <f t="shared" si="16"/>
        <v>44.24534862</v>
      </c>
      <c r="AH2024" s="20">
        <f>12*(J2024*'Programas e Observações'!$C$8+K2024*'Programas e Observações'!$C$9+L2024*('Programas e Observações'!$C$8+'Programas e Observações'!$C$9)+M2024*'Programas e Observações'!$C$10)</f>
        <v>198828.84</v>
      </c>
      <c r="AI2024" s="20">
        <f>12*(J2024*'Programas e Observações'!$D$8+K2024*'Programas e Observações'!$D$9+L2024*('Programas e Observações'!$D$8+'Programas e Observações'!$D$9)+M2024*'Programas e Observações'!$D$10)</f>
        <v>380806.08</v>
      </c>
      <c r="AJ2024" s="13" t="s">
        <v>6894</v>
      </c>
      <c r="AK2024" s="13" t="s">
        <v>3608</v>
      </c>
    </row>
    <row r="2025" ht="15.75" customHeight="1">
      <c r="A2025" s="13" t="s">
        <v>7985</v>
      </c>
      <c r="B2025" s="13" t="s">
        <v>7986</v>
      </c>
      <c r="C2025" s="13" t="s">
        <v>7987</v>
      </c>
      <c r="D2025" s="13" t="s">
        <v>7261</v>
      </c>
      <c r="E2025" s="13" t="s">
        <v>7295</v>
      </c>
      <c r="F2025" s="13" t="s">
        <v>7296</v>
      </c>
      <c r="G2025" s="14">
        <v>8464.0</v>
      </c>
      <c r="H2025" s="16" t="b">
        <f>G2025&lt;'Programas e Observações'!$C$11</f>
        <v>1</v>
      </c>
      <c r="I2025" s="14">
        <v>351.0</v>
      </c>
      <c r="J2025" s="14">
        <v>108.0</v>
      </c>
      <c r="K2025" s="14">
        <v>46.0</v>
      </c>
      <c r="L2025" s="14">
        <v>56.0</v>
      </c>
      <c r="M2025" s="14">
        <v>10.0</v>
      </c>
      <c r="N2025" s="14">
        <v>26.0</v>
      </c>
      <c r="O2025" s="14">
        <v>3.0</v>
      </c>
      <c r="P2025" s="14">
        <v>0.0</v>
      </c>
      <c r="Q2025" s="14"/>
      <c r="R2025" s="17">
        <f t="shared" si="1"/>
        <v>41.46975425</v>
      </c>
      <c r="S2025" s="17">
        <f t="shared" si="2"/>
        <v>12.75992439</v>
      </c>
      <c r="T2025" s="17">
        <f t="shared" si="3"/>
        <v>5.434782609</v>
      </c>
      <c r="U2025" s="17">
        <f t="shared" si="4"/>
        <v>6.616257089</v>
      </c>
      <c r="V2025" s="17">
        <f t="shared" si="5"/>
        <v>1.18147448</v>
      </c>
      <c r="W2025" s="17">
        <f t="shared" si="6"/>
        <v>3.071833648</v>
      </c>
      <c r="X2025" s="17">
        <f t="shared" si="7"/>
        <v>0.354442344</v>
      </c>
      <c r="Y2025" s="14">
        <f t="shared" si="8"/>
        <v>25583</v>
      </c>
      <c r="Z2025" s="14">
        <f t="shared" si="9"/>
        <v>9023</v>
      </c>
      <c r="AA2025" s="14">
        <f t="shared" si="10"/>
        <v>2689</v>
      </c>
      <c r="AB2025" s="14">
        <f t="shared" si="11"/>
        <v>6004</v>
      </c>
      <c r="AC2025" s="14">
        <f t="shared" si="12"/>
        <v>1104</v>
      </c>
      <c r="AD2025" s="14">
        <f t="shared" si="13"/>
        <v>3271</v>
      </c>
      <c r="AE2025" s="14">
        <f t="shared" si="14"/>
        <v>572</v>
      </c>
      <c r="AF2025" s="14">
        <f t="shared" si="15"/>
        <v>15</v>
      </c>
      <c r="AG2025" s="17">
        <f t="shared" si="16"/>
        <v>50.10831371</v>
      </c>
      <c r="AH2025" s="20">
        <f>12*(J2025*'Programas e Observações'!$C$8+K2025*'Programas e Observações'!$C$9+L2025*('Programas e Observações'!$C$8+'Programas e Observações'!$C$9)+M2025*'Programas e Observações'!$C$10)</f>
        <v>89802</v>
      </c>
      <c r="AI2025" s="20">
        <f>12*(J2025*'Programas e Observações'!$D$8+K2025*'Programas e Observações'!$D$9+L2025*('Programas e Observações'!$D$8+'Programas e Observações'!$D$9)+M2025*'Programas e Observações'!$D$10)</f>
        <v>151128.96</v>
      </c>
      <c r="AJ2025" s="13" t="s">
        <v>4580</v>
      </c>
      <c r="AK2025" s="13" t="s">
        <v>4934</v>
      </c>
    </row>
    <row r="2026" ht="15.75" customHeight="1">
      <c r="A2026" s="13" t="s">
        <v>7988</v>
      </c>
      <c r="B2026" s="13" t="s">
        <v>7989</v>
      </c>
      <c r="C2026" s="13" t="s">
        <v>7990</v>
      </c>
      <c r="D2026" s="13" t="s">
        <v>7261</v>
      </c>
      <c r="E2026" s="13" t="s">
        <v>7504</v>
      </c>
      <c r="F2026" s="13" t="s">
        <v>7505</v>
      </c>
      <c r="G2026" s="14">
        <v>17485.0</v>
      </c>
      <c r="H2026" s="16" t="b">
        <f>G2026&lt;'Programas e Observações'!$C$11</f>
        <v>1</v>
      </c>
      <c r="I2026" s="14">
        <v>1173.0</v>
      </c>
      <c r="J2026" s="14">
        <v>580.0</v>
      </c>
      <c r="K2026" s="14">
        <v>65.0</v>
      </c>
      <c r="L2026" s="14">
        <v>196.0</v>
      </c>
      <c r="M2026" s="14">
        <v>69.0</v>
      </c>
      <c r="N2026" s="14">
        <v>91.0</v>
      </c>
      <c r="O2026" s="14">
        <v>27.0</v>
      </c>
      <c r="P2026" s="14">
        <v>1.0</v>
      </c>
      <c r="Q2026" s="14"/>
      <c r="R2026" s="17">
        <f t="shared" si="1"/>
        <v>67.08607378</v>
      </c>
      <c r="S2026" s="17">
        <f t="shared" si="2"/>
        <v>33.17128968</v>
      </c>
      <c r="T2026" s="17">
        <f t="shared" si="3"/>
        <v>3.717472119</v>
      </c>
      <c r="U2026" s="17">
        <f t="shared" si="4"/>
        <v>11.20960824</v>
      </c>
      <c r="V2026" s="17">
        <f t="shared" si="5"/>
        <v>3.946239634</v>
      </c>
      <c r="W2026" s="17">
        <f t="shared" si="6"/>
        <v>5.204460967</v>
      </c>
      <c r="X2026" s="17">
        <f t="shared" si="7"/>
        <v>1.544180726</v>
      </c>
      <c r="Y2026" s="14">
        <f t="shared" si="8"/>
        <v>9547</v>
      </c>
      <c r="Z2026" s="14">
        <f t="shared" si="9"/>
        <v>4366</v>
      </c>
      <c r="AA2026" s="14">
        <f t="shared" si="10"/>
        <v>529</v>
      </c>
      <c r="AB2026" s="14">
        <f t="shared" si="11"/>
        <v>1661</v>
      </c>
      <c r="AC2026" s="14">
        <f t="shared" si="12"/>
        <v>536</v>
      </c>
      <c r="AD2026" s="14">
        <f t="shared" si="13"/>
        <v>1514</v>
      </c>
      <c r="AE2026" s="14">
        <f t="shared" si="14"/>
        <v>343</v>
      </c>
      <c r="AF2026" s="14">
        <f t="shared" si="15"/>
        <v>5</v>
      </c>
      <c r="AG2026" s="17">
        <f t="shared" si="16"/>
        <v>41.20556601</v>
      </c>
      <c r="AH2026" s="20">
        <f>12*(J2026*'Programas e Observações'!$C$8+K2026*'Programas e Observações'!$C$9+L2026*('Programas e Observações'!$C$8+'Programas e Observações'!$C$9)+M2026*'Programas e Observações'!$C$10)</f>
        <v>323449.32</v>
      </c>
      <c r="AI2026" s="20">
        <f>12*(J2026*'Programas e Observações'!$D$8+K2026*'Programas e Observações'!$D$9+L2026*('Programas e Observações'!$D$8+'Programas e Observações'!$D$9)+M2026*'Programas e Observações'!$D$10)</f>
        <v>609152.88</v>
      </c>
      <c r="AJ2026" s="13" t="s">
        <v>7991</v>
      </c>
      <c r="AK2026" s="13" t="s">
        <v>7992</v>
      </c>
    </row>
    <row r="2027" ht="15.75" customHeight="1">
      <c r="A2027" s="13" t="s">
        <v>7993</v>
      </c>
      <c r="B2027" s="13" t="s">
        <v>7994</v>
      </c>
      <c r="C2027" s="13" t="s">
        <v>7995</v>
      </c>
      <c r="D2027" s="13" t="s">
        <v>7261</v>
      </c>
      <c r="E2027" s="13" t="s">
        <v>7315</v>
      </c>
      <c r="F2027" s="13" t="s">
        <v>7316</v>
      </c>
      <c r="G2027" s="14">
        <v>16454.0</v>
      </c>
      <c r="H2027" s="16" t="b">
        <f>G2027&lt;'Programas e Observações'!$C$11</f>
        <v>1</v>
      </c>
      <c r="I2027" s="14">
        <v>770.0</v>
      </c>
      <c r="J2027" s="14">
        <v>305.0</v>
      </c>
      <c r="K2027" s="14">
        <v>1.0</v>
      </c>
      <c r="L2027" s="14">
        <v>14.0</v>
      </c>
      <c r="M2027" s="14">
        <v>0.0</v>
      </c>
      <c r="N2027" s="14">
        <v>141.0</v>
      </c>
      <c r="O2027" s="14">
        <v>13.0</v>
      </c>
      <c r="P2027" s="14">
        <v>0.0</v>
      </c>
      <c r="Q2027" s="14"/>
      <c r="R2027" s="17">
        <f t="shared" si="1"/>
        <v>46.7971314</v>
      </c>
      <c r="S2027" s="17">
        <f t="shared" si="2"/>
        <v>18.53652607</v>
      </c>
      <c r="T2027" s="17">
        <f t="shared" si="3"/>
        <v>0.06077549532</v>
      </c>
      <c r="U2027" s="17">
        <f t="shared" si="4"/>
        <v>0.8508569345</v>
      </c>
      <c r="V2027" s="17">
        <f t="shared" si="5"/>
        <v>0</v>
      </c>
      <c r="W2027" s="17">
        <f t="shared" si="6"/>
        <v>8.56934484</v>
      </c>
      <c r="X2027" s="17">
        <f t="shared" si="7"/>
        <v>0.7900814392</v>
      </c>
      <c r="Y2027" s="14">
        <f t="shared" si="8"/>
        <v>19462</v>
      </c>
      <c r="Z2027" s="14">
        <f t="shared" si="9"/>
        <v>7181</v>
      </c>
      <c r="AA2027" s="14">
        <f t="shared" si="10"/>
        <v>1745</v>
      </c>
      <c r="AB2027" s="14">
        <f t="shared" si="11"/>
        <v>3953</v>
      </c>
      <c r="AC2027" s="14">
        <f t="shared" si="12"/>
        <v>693</v>
      </c>
      <c r="AD2027" s="14">
        <f t="shared" si="13"/>
        <v>4929</v>
      </c>
      <c r="AE2027" s="14">
        <f t="shared" si="14"/>
        <v>582</v>
      </c>
      <c r="AF2027" s="14">
        <f t="shared" si="15"/>
        <v>6</v>
      </c>
      <c r="AG2027" s="17">
        <f t="shared" si="16"/>
        <v>40.2845711</v>
      </c>
      <c r="AH2027" s="20">
        <f>12*(J2027*'Programas e Observações'!$C$8+K2027*'Programas e Observações'!$C$9+L2027*('Programas e Observações'!$C$8+'Programas e Observações'!$C$9)+M2027*'Programas e Observações'!$C$10)</f>
        <v>70994.4</v>
      </c>
      <c r="AI2027" s="20">
        <f>12*(J2027*'Programas e Observações'!$D$8+K2027*'Programas e Observações'!$D$9+L2027*('Programas e Observações'!$D$8+'Programas e Observações'!$D$9)+M2027*'Programas e Observações'!$D$10)</f>
        <v>186043.56</v>
      </c>
      <c r="AJ2027" s="13" t="s">
        <v>7996</v>
      </c>
      <c r="AK2027" s="13" t="s">
        <v>293</v>
      </c>
    </row>
    <row r="2028" ht="15.75" customHeight="1">
      <c r="A2028" s="13" t="s">
        <v>7997</v>
      </c>
      <c r="B2028" s="13" t="s">
        <v>7998</v>
      </c>
      <c r="C2028" s="13" t="s">
        <v>7999</v>
      </c>
      <c r="D2028" s="13" t="s">
        <v>7261</v>
      </c>
      <c r="E2028" s="13" t="s">
        <v>7295</v>
      </c>
      <c r="F2028" s="13" t="s">
        <v>7296</v>
      </c>
      <c r="G2028" s="14">
        <v>11211.0</v>
      </c>
      <c r="H2028" s="16" t="b">
        <f>G2028&lt;'Programas e Observações'!$C$11</f>
        <v>1</v>
      </c>
      <c r="I2028" s="14">
        <v>808.0</v>
      </c>
      <c r="J2028" s="14">
        <v>291.0</v>
      </c>
      <c r="K2028" s="14">
        <v>75.0</v>
      </c>
      <c r="L2028" s="14">
        <v>229.0</v>
      </c>
      <c r="M2028" s="14">
        <v>30.0</v>
      </c>
      <c r="N2028" s="14">
        <v>50.0</v>
      </c>
      <c r="O2028" s="14">
        <v>13.0</v>
      </c>
      <c r="P2028" s="14">
        <v>0.0</v>
      </c>
      <c r="Q2028" s="14"/>
      <c r="R2028" s="17">
        <f t="shared" si="1"/>
        <v>72.07207207</v>
      </c>
      <c r="S2028" s="17">
        <f t="shared" si="2"/>
        <v>25.95664972</v>
      </c>
      <c r="T2028" s="17">
        <f t="shared" si="3"/>
        <v>6.689858175</v>
      </c>
      <c r="U2028" s="17">
        <f t="shared" si="4"/>
        <v>20.42636696</v>
      </c>
      <c r="V2028" s="17">
        <f t="shared" si="5"/>
        <v>2.67594327</v>
      </c>
      <c r="W2028" s="17">
        <f t="shared" si="6"/>
        <v>4.45990545</v>
      </c>
      <c r="X2028" s="17">
        <f t="shared" si="7"/>
        <v>1.159575417</v>
      </c>
      <c r="Y2028" s="14">
        <f t="shared" si="8"/>
        <v>25583</v>
      </c>
      <c r="Z2028" s="14">
        <f t="shared" si="9"/>
        <v>9023</v>
      </c>
      <c r="AA2028" s="14">
        <f t="shared" si="10"/>
        <v>2689</v>
      </c>
      <c r="AB2028" s="14">
        <f t="shared" si="11"/>
        <v>6004</v>
      </c>
      <c r="AC2028" s="14">
        <f t="shared" si="12"/>
        <v>1104</v>
      </c>
      <c r="AD2028" s="14">
        <f t="shared" si="13"/>
        <v>3271</v>
      </c>
      <c r="AE2028" s="14">
        <f t="shared" si="14"/>
        <v>572</v>
      </c>
      <c r="AF2028" s="14">
        <f t="shared" si="15"/>
        <v>15</v>
      </c>
      <c r="AG2028" s="17">
        <f t="shared" si="16"/>
        <v>50.10831371</v>
      </c>
      <c r="AH2028" s="20">
        <f>12*(J2028*'Programas e Observações'!$C$8+K2028*'Programas e Observações'!$C$9+L2028*('Programas e Observações'!$C$8+'Programas e Observações'!$C$9)+M2028*'Programas e Observações'!$C$10)</f>
        <v>273948</v>
      </c>
      <c r="AI2028" s="20">
        <f>12*(J2028*'Programas e Observações'!$D$8+K2028*'Programas e Observações'!$D$9+L2028*('Programas e Observações'!$D$8+'Programas e Observações'!$D$9)+M2028*'Programas e Observações'!$D$10)</f>
        <v>467955.6</v>
      </c>
      <c r="AJ2028" s="13" t="s">
        <v>8000</v>
      </c>
      <c r="AK2028" s="13" t="s">
        <v>6895</v>
      </c>
    </row>
    <row r="2029" ht="15.75" customHeight="1">
      <c r="A2029" s="13" t="s">
        <v>8001</v>
      </c>
      <c r="B2029" s="13" t="s">
        <v>8002</v>
      </c>
      <c r="C2029" s="13" t="s">
        <v>8003</v>
      </c>
      <c r="D2029" s="13" t="s">
        <v>7261</v>
      </c>
      <c r="E2029" s="13" t="s">
        <v>7342</v>
      </c>
      <c r="F2029" s="13" t="s">
        <v>7343</v>
      </c>
      <c r="G2029" s="14">
        <v>35490.0</v>
      </c>
      <c r="H2029" s="16" t="b">
        <f>G2029&lt;'Programas e Observações'!$C$11</f>
        <v>0</v>
      </c>
      <c r="I2029" s="14">
        <v>1425.0</v>
      </c>
      <c r="J2029" s="14">
        <v>511.0</v>
      </c>
      <c r="K2029" s="14">
        <v>104.0</v>
      </c>
      <c r="L2029" s="14">
        <v>374.0</v>
      </c>
      <c r="M2029" s="14">
        <v>50.0</v>
      </c>
      <c r="N2029" s="14">
        <v>90.0</v>
      </c>
      <c r="O2029" s="14">
        <v>31.0</v>
      </c>
      <c r="P2029" s="14">
        <v>3.0</v>
      </c>
      <c r="Q2029" s="14"/>
      <c r="R2029" s="17">
        <f t="shared" si="1"/>
        <v>40.15215554</v>
      </c>
      <c r="S2029" s="17">
        <f t="shared" si="2"/>
        <v>14.39842209</v>
      </c>
      <c r="T2029" s="17">
        <f t="shared" si="3"/>
        <v>2.93040293</v>
      </c>
      <c r="U2029" s="17">
        <f t="shared" si="4"/>
        <v>10.53817977</v>
      </c>
      <c r="V2029" s="17">
        <f t="shared" si="5"/>
        <v>1.408847563</v>
      </c>
      <c r="W2029" s="17">
        <f t="shared" si="6"/>
        <v>2.535925613</v>
      </c>
      <c r="X2029" s="17">
        <f t="shared" si="7"/>
        <v>0.8734854889</v>
      </c>
      <c r="Y2029" s="14">
        <f t="shared" si="8"/>
        <v>9564</v>
      </c>
      <c r="Z2029" s="14">
        <f t="shared" si="9"/>
        <v>3112</v>
      </c>
      <c r="AA2029" s="14">
        <f t="shared" si="10"/>
        <v>831</v>
      </c>
      <c r="AB2029" s="14">
        <f t="shared" si="11"/>
        <v>1612</v>
      </c>
      <c r="AC2029" s="14">
        <f t="shared" si="12"/>
        <v>279</v>
      </c>
      <c r="AD2029" s="14">
        <f t="shared" si="13"/>
        <v>1845</v>
      </c>
      <c r="AE2029" s="14">
        <f t="shared" si="14"/>
        <v>340</v>
      </c>
      <c r="AF2029" s="14">
        <f t="shared" si="15"/>
        <v>18</v>
      </c>
      <c r="AG2029" s="17">
        <f t="shared" si="16"/>
        <v>31.15715403</v>
      </c>
      <c r="AH2029" s="20">
        <f>12*(J2029*'Programas e Observações'!$C$8+K2029*'Programas e Observações'!$C$9+L2029*('Programas e Observações'!$C$8+'Programas e Observações'!$C$9)+M2029*'Programas e Observações'!$C$10)</f>
        <v>445618.2</v>
      </c>
      <c r="AI2029" s="20">
        <f>12*(J2029*'Programas e Observações'!$D$8+K2029*'Programas e Observações'!$D$9+L2029*('Programas e Observações'!$D$8+'Programas e Observações'!$D$9)+M2029*'Programas e Observações'!$D$10)</f>
        <v>774938.4</v>
      </c>
      <c r="AJ2029" s="13" t="s">
        <v>8004</v>
      </c>
      <c r="AK2029" s="13" t="s">
        <v>5113</v>
      </c>
    </row>
    <row r="2030" ht="15.75" customHeight="1">
      <c r="A2030" s="13" t="s">
        <v>8005</v>
      </c>
      <c r="B2030" s="13" t="s">
        <v>8006</v>
      </c>
      <c r="C2030" s="13" t="s">
        <v>8007</v>
      </c>
      <c r="D2030" s="13" t="s">
        <v>7261</v>
      </c>
      <c r="E2030" s="13" t="s">
        <v>7504</v>
      </c>
      <c r="F2030" s="13" t="s">
        <v>7505</v>
      </c>
      <c r="G2030" s="14">
        <v>16849.0</v>
      </c>
      <c r="H2030" s="16" t="b">
        <f>G2030&lt;'Programas e Observações'!$C$11</f>
        <v>1</v>
      </c>
      <c r="I2030" s="14">
        <v>437.0</v>
      </c>
      <c r="J2030" s="14">
        <v>151.0</v>
      </c>
      <c r="K2030" s="14">
        <v>16.0</v>
      </c>
      <c r="L2030" s="14">
        <v>74.0</v>
      </c>
      <c r="M2030" s="14">
        <v>20.0</v>
      </c>
      <c r="N2030" s="14">
        <v>115.0</v>
      </c>
      <c r="O2030" s="14">
        <v>30.0</v>
      </c>
      <c r="P2030" s="14">
        <v>0.0</v>
      </c>
      <c r="Q2030" s="14"/>
      <c r="R2030" s="17">
        <f t="shared" si="1"/>
        <v>25.93625734</v>
      </c>
      <c r="S2030" s="17">
        <f t="shared" si="2"/>
        <v>8.961956199</v>
      </c>
      <c r="T2030" s="17">
        <f t="shared" si="3"/>
        <v>0.9496112529</v>
      </c>
      <c r="U2030" s="17">
        <f t="shared" si="4"/>
        <v>4.391952045</v>
      </c>
      <c r="V2030" s="17">
        <f t="shared" si="5"/>
        <v>1.187014066</v>
      </c>
      <c r="W2030" s="17">
        <f t="shared" si="6"/>
        <v>6.82533088</v>
      </c>
      <c r="X2030" s="17">
        <f t="shared" si="7"/>
        <v>1.780521099</v>
      </c>
      <c r="Y2030" s="14">
        <f t="shared" si="8"/>
        <v>9547</v>
      </c>
      <c r="Z2030" s="14">
        <f t="shared" si="9"/>
        <v>4366</v>
      </c>
      <c r="AA2030" s="14">
        <f t="shared" si="10"/>
        <v>529</v>
      </c>
      <c r="AB2030" s="14">
        <f t="shared" si="11"/>
        <v>1661</v>
      </c>
      <c r="AC2030" s="14">
        <f t="shared" si="12"/>
        <v>536</v>
      </c>
      <c r="AD2030" s="14">
        <f t="shared" si="13"/>
        <v>1514</v>
      </c>
      <c r="AE2030" s="14">
        <f t="shared" si="14"/>
        <v>343</v>
      </c>
      <c r="AF2030" s="14">
        <f t="shared" si="15"/>
        <v>5</v>
      </c>
      <c r="AG2030" s="17">
        <f t="shared" si="16"/>
        <v>41.20556601</v>
      </c>
      <c r="AH2030" s="20">
        <f>12*(J2030*'Programas e Observações'!$C$8+K2030*'Programas e Observações'!$C$9+L2030*('Programas e Observações'!$C$8+'Programas e Observações'!$C$9)+M2030*'Programas e Observações'!$C$10)</f>
        <v>101076.6</v>
      </c>
      <c r="AI2030" s="20">
        <f>12*(J2030*'Programas e Observações'!$D$8+K2030*'Programas e Observações'!$D$9+L2030*('Programas e Observações'!$D$8+'Programas e Observações'!$D$9)+M2030*'Programas e Observações'!$D$10)</f>
        <v>184225.2</v>
      </c>
      <c r="AJ2030" s="13" t="s">
        <v>2513</v>
      </c>
      <c r="AK2030" s="13" t="s">
        <v>2687</v>
      </c>
    </row>
    <row r="2031" ht="15.75" customHeight="1">
      <c r="A2031" s="13" t="s">
        <v>8008</v>
      </c>
      <c r="B2031" s="13" t="s">
        <v>8009</v>
      </c>
      <c r="C2031" s="13" t="s">
        <v>8010</v>
      </c>
      <c r="D2031" s="13" t="s">
        <v>7261</v>
      </c>
      <c r="E2031" s="13" t="s">
        <v>7289</v>
      </c>
      <c r="F2031" s="13" t="s">
        <v>7290</v>
      </c>
      <c r="G2031" s="14">
        <v>18506.0</v>
      </c>
      <c r="H2031" s="16" t="b">
        <f>G2031&lt;'Programas e Observações'!$C$11</f>
        <v>1</v>
      </c>
      <c r="I2031" s="14">
        <v>0.0</v>
      </c>
      <c r="J2031" s="14">
        <v>0.0</v>
      </c>
      <c r="K2031" s="14">
        <v>0.0</v>
      </c>
      <c r="L2031" s="14">
        <v>0.0</v>
      </c>
      <c r="M2031" s="14">
        <v>0.0</v>
      </c>
      <c r="N2031" s="14">
        <v>119.0</v>
      </c>
      <c r="O2031" s="14">
        <v>36.0</v>
      </c>
      <c r="P2031" s="14">
        <v>0.0</v>
      </c>
      <c r="Q2031" s="14"/>
      <c r="R2031" s="17">
        <f t="shared" si="1"/>
        <v>0</v>
      </c>
      <c r="S2031" s="17">
        <f t="shared" si="2"/>
        <v>0</v>
      </c>
      <c r="T2031" s="17">
        <f t="shared" si="3"/>
        <v>0</v>
      </c>
      <c r="U2031" s="17">
        <f t="shared" si="4"/>
        <v>0</v>
      </c>
      <c r="V2031" s="17">
        <f t="shared" si="5"/>
        <v>0</v>
      </c>
      <c r="W2031" s="17">
        <f t="shared" si="6"/>
        <v>6.430346915</v>
      </c>
      <c r="X2031" s="17">
        <f t="shared" si="7"/>
        <v>1.945315033</v>
      </c>
      <c r="Y2031" s="14">
        <f t="shared" si="8"/>
        <v>20365</v>
      </c>
      <c r="Z2031" s="14">
        <f t="shared" si="9"/>
        <v>10116</v>
      </c>
      <c r="AA2031" s="14">
        <f t="shared" si="10"/>
        <v>1171</v>
      </c>
      <c r="AB2031" s="14">
        <f t="shared" si="11"/>
        <v>2878</v>
      </c>
      <c r="AC2031" s="14">
        <f t="shared" si="12"/>
        <v>408</v>
      </c>
      <c r="AD2031" s="14">
        <f t="shared" si="13"/>
        <v>3343</v>
      </c>
      <c r="AE2031" s="14">
        <f t="shared" si="14"/>
        <v>564</v>
      </c>
      <c r="AF2031" s="14">
        <f t="shared" si="15"/>
        <v>10</v>
      </c>
      <c r="AG2031" s="17">
        <f t="shared" si="16"/>
        <v>49.68915305</v>
      </c>
      <c r="AH2031" s="20">
        <f>12*(J2031*'Programas e Observações'!$C$8+K2031*'Programas e Observações'!$C$9+L2031*('Programas e Observações'!$C$8+'Programas e Observações'!$C$9)+M2031*'Programas e Observações'!$C$10)</f>
        <v>0</v>
      </c>
      <c r="AI2031" s="20">
        <f>12*(J2031*'Programas e Observações'!$D$8+K2031*'Programas e Observações'!$D$9+L2031*('Programas e Observações'!$D$8+'Programas e Observações'!$D$9)+M2031*'Programas e Observações'!$D$10)</f>
        <v>0</v>
      </c>
      <c r="AJ2031" s="13" t="s">
        <v>342</v>
      </c>
      <c r="AK2031" s="13" t="s">
        <v>343</v>
      </c>
    </row>
    <row r="2032" ht="15.75" customHeight="1">
      <c r="A2032" s="13" t="s">
        <v>8011</v>
      </c>
      <c r="B2032" s="13" t="s">
        <v>8012</v>
      </c>
      <c r="C2032" s="13" t="s">
        <v>8013</v>
      </c>
      <c r="D2032" s="13" t="s">
        <v>7261</v>
      </c>
      <c r="E2032" s="13" t="s">
        <v>7537</v>
      </c>
      <c r="F2032" s="13" t="s">
        <v>7538</v>
      </c>
      <c r="G2032" s="14">
        <v>22154.0</v>
      </c>
      <c r="H2032" s="16" t="b">
        <f>G2032&lt;'Programas e Observações'!$C$11</f>
        <v>0</v>
      </c>
      <c r="I2032" s="14">
        <v>1359.0</v>
      </c>
      <c r="J2032" s="14">
        <v>551.0</v>
      </c>
      <c r="K2032" s="14">
        <v>87.0</v>
      </c>
      <c r="L2032" s="14">
        <v>212.0</v>
      </c>
      <c r="M2032" s="14">
        <v>78.0</v>
      </c>
      <c r="N2032" s="14">
        <v>135.0</v>
      </c>
      <c r="O2032" s="14">
        <v>27.0</v>
      </c>
      <c r="P2032" s="14">
        <v>0.0</v>
      </c>
      <c r="Q2032" s="14"/>
      <c r="R2032" s="17">
        <f t="shared" si="1"/>
        <v>61.343324</v>
      </c>
      <c r="S2032" s="17">
        <f t="shared" si="2"/>
        <v>24.87135506</v>
      </c>
      <c r="T2032" s="17">
        <f t="shared" si="3"/>
        <v>3.927056062</v>
      </c>
      <c r="U2032" s="17">
        <f t="shared" si="4"/>
        <v>9.56937799</v>
      </c>
      <c r="V2032" s="17">
        <f t="shared" si="5"/>
        <v>3.520808883</v>
      </c>
      <c r="W2032" s="17">
        <f t="shared" si="6"/>
        <v>6.093707683</v>
      </c>
      <c r="X2032" s="17">
        <f t="shared" si="7"/>
        <v>1.218741537</v>
      </c>
      <c r="Y2032" s="14">
        <f t="shared" si="8"/>
        <v>9621</v>
      </c>
      <c r="Z2032" s="14">
        <f t="shared" si="9"/>
        <v>3222</v>
      </c>
      <c r="AA2032" s="14">
        <f t="shared" si="10"/>
        <v>948</v>
      </c>
      <c r="AB2032" s="14">
        <f t="shared" si="11"/>
        <v>1701</v>
      </c>
      <c r="AC2032" s="14">
        <f t="shared" si="12"/>
        <v>512</v>
      </c>
      <c r="AD2032" s="14">
        <f t="shared" si="13"/>
        <v>1103</v>
      </c>
      <c r="AE2032" s="14">
        <f t="shared" si="14"/>
        <v>256</v>
      </c>
      <c r="AF2032" s="14">
        <f t="shared" si="15"/>
        <v>4</v>
      </c>
      <c r="AG2032" s="17">
        <f t="shared" si="16"/>
        <v>33.79370421</v>
      </c>
      <c r="AH2032" s="20">
        <f>12*(J2032*'Programas e Observações'!$C$8+K2032*'Programas e Observações'!$C$9+L2032*('Programas e Observações'!$C$8+'Programas e Observações'!$C$9)+M2032*'Programas e Observações'!$C$10)</f>
        <v>344970.24</v>
      </c>
      <c r="AI2032" s="20">
        <f>12*(J2032*'Programas e Observações'!$D$8+K2032*'Programas e Observações'!$D$9+L2032*('Programas e Observações'!$D$8+'Programas e Observações'!$D$9)+M2032*'Programas e Observações'!$D$10)</f>
        <v>626947.8</v>
      </c>
      <c r="AJ2032" s="13" t="s">
        <v>8014</v>
      </c>
      <c r="AK2032" s="13" t="s">
        <v>8015</v>
      </c>
    </row>
    <row r="2033" ht="15.75" customHeight="1">
      <c r="A2033" s="13" t="s">
        <v>8016</v>
      </c>
      <c r="B2033" s="13" t="s">
        <v>8017</v>
      </c>
      <c r="C2033" s="13" t="s">
        <v>8018</v>
      </c>
      <c r="D2033" s="13" t="s">
        <v>7261</v>
      </c>
      <c r="E2033" s="13" t="s">
        <v>7478</v>
      </c>
      <c r="F2033" s="13" t="s">
        <v>7479</v>
      </c>
      <c r="G2033" s="14">
        <v>11559.0</v>
      </c>
      <c r="H2033" s="16" t="b">
        <f>G2033&lt;'Programas e Observações'!$C$11</f>
        <v>1</v>
      </c>
      <c r="I2033" s="14">
        <v>454.0</v>
      </c>
      <c r="J2033" s="14">
        <v>227.0</v>
      </c>
      <c r="K2033" s="14">
        <v>18.0</v>
      </c>
      <c r="L2033" s="14">
        <v>65.0</v>
      </c>
      <c r="M2033" s="14">
        <v>4.0</v>
      </c>
      <c r="N2033" s="14">
        <v>42.0</v>
      </c>
      <c r="O2033" s="14">
        <v>4.0</v>
      </c>
      <c r="P2033" s="14">
        <v>1.0</v>
      </c>
      <c r="Q2033" s="14"/>
      <c r="R2033" s="17">
        <f t="shared" si="1"/>
        <v>39.27675404</v>
      </c>
      <c r="S2033" s="17">
        <f t="shared" si="2"/>
        <v>19.63837702</v>
      </c>
      <c r="T2033" s="17">
        <f t="shared" si="3"/>
        <v>1.557228134</v>
      </c>
      <c r="U2033" s="17">
        <f t="shared" si="4"/>
        <v>5.623323817</v>
      </c>
      <c r="V2033" s="17">
        <f t="shared" si="5"/>
        <v>0.3460506964</v>
      </c>
      <c r="W2033" s="17">
        <f t="shared" si="6"/>
        <v>3.633532312</v>
      </c>
      <c r="X2033" s="17">
        <f t="shared" si="7"/>
        <v>0.3460506964</v>
      </c>
      <c r="Y2033" s="14">
        <f t="shared" si="8"/>
        <v>22439</v>
      </c>
      <c r="Z2033" s="14">
        <f t="shared" si="9"/>
        <v>11992</v>
      </c>
      <c r="AA2033" s="14">
        <f t="shared" si="10"/>
        <v>1050</v>
      </c>
      <c r="AB2033" s="14">
        <f t="shared" si="11"/>
        <v>2970</v>
      </c>
      <c r="AC2033" s="14">
        <f t="shared" si="12"/>
        <v>554</v>
      </c>
      <c r="AD2033" s="14">
        <f t="shared" si="13"/>
        <v>4444</v>
      </c>
      <c r="AE2033" s="14">
        <f t="shared" si="14"/>
        <v>511</v>
      </c>
      <c r="AF2033" s="14">
        <f t="shared" si="15"/>
        <v>11</v>
      </c>
      <c r="AG2033" s="17">
        <f t="shared" si="16"/>
        <v>47.23224397</v>
      </c>
      <c r="AH2033" s="20">
        <f>12*(J2033*'Programas e Observações'!$C$8+K2033*'Programas e Observações'!$C$9+L2033*('Programas e Observações'!$C$8+'Programas e Observações'!$C$9)+M2033*'Programas e Observações'!$C$10)</f>
        <v>102380.52</v>
      </c>
      <c r="AI2033" s="20">
        <f>12*(J2033*'Programas e Observações'!$D$8+K2033*'Programas e Observações'!$D$9+L2033*('Programas e Observações'!$D$8+'Programas e Observações'!$D$9)+M2033*'Programas e Observações'!$D$10)</f>
        <v>209245.32</v>
      </c>
      <c r="AJ2033" s="13" t="s">
        <v>8019</v>
      </c>
      <c r="AK2033" s="13" t="s">
        <v>2980</v>
      </c>
    </row>
    <row r="2034" ht="15.75" customHeight="1">
      <c r="A2034" s="13" t="s">
        <v>8020</v>
      </c>
      <c r="B2034" s="13" t="s">
        <v>8021</v>
      </c>
      <c r="C2034" s="13" t="s">
        <v>8022</v>
      </c>
      <c r="D2034" s="13" t="s">
        <v>7261</v>
      </c>
      <c r="E2034" s="13" t="s">
        <v>7461</v>
      </c>
      <c r="F2034" s="13" t="s">
        <v>7462</v>
      </c>
      <c r="G2034" s="14">
        <v>9600.0</v>
      </c>
      <c r="H2034" s="16" t="b">
        <f>G2034&lt;'Programas e Observações'!$C$11</f>
        <v>1</v>
      </c>
      <c r="I2034" s="14">
        <v>120.0</v>
      </c>
      <c r="J2034" s="14">
        <v>19.0</v>
      </c>
      <c r="K2034" s="14">
        <v>16.0</v>
      </c>
      <c r="L2034" s="14">
        <v>9.0</v>
      </c>
      <c r="M2034" s="14">
        <v>1.0</v>
      </c>
      <c r="N2034" s="14">
        <v>90.0</v>
      </c>
      <c r="O2034" s="14">
        <v>3.0</v>
      </c>
      <c r="P2034" s="14">
        <v>0.0</v>
      </c>
      <c r="Q2034" s="14"/>
      <c r="R2034" s="17">
        <f t="shared" si="1"/>
        <v>12.5</v>
      </c>
      <c r="S2034" s="17">
        <f t="shared" si="2"/>
        <v>1.979166667</v>
      </c>
      <c r="T2034" s="17">
        <f t="shared" si="3"/>
        <v>1.666666667</v>
      </c>
      <c r="U2034" s="17">
        <f t="shared" si="4"/>
        <v>0.9375</v>
      </c>
      <c r="V2034" s="17">
        <f t="shared" si="5"/>
        <v>0.1041666667</v>
      </c>
      <c r="W2034" s="17">
        <f t="shared" si="6"/>
        <v>9.375</v>
      </c>
      <c r="X2034" s="17">
        <f t="shared" si="7"/>
        <v>0.3125</v>
      </c>
      <c r="Y2034" s="14">
        <f t="shared" si="8"/>
        <v>10494</v>
      </c>
      <c r="Z2034" s="14">
        <f t="shared" si="9"/>
        <v>4969</v>
      </c>
      <c r="AA2034" s="14">
        <f t="shared" si="10"/>
        <v>776</v>
      </c>
      <c r="AB2034" s="14">
        <f t="shared" si="11"/>
        <v>1764</v>
      </c>
      <c r="AC2034" s="14">
        <f t="shared" si="12"/>
        <v>320</v>
      </c>
      <c r="AD2034" s="14">
        <f t="shared" si="13"/>
        <v>1771</v>
      </c>
      <c r="AE2034" s="14">
        <f t="shared" si="14"/>
        <v>134</v>
      </c>
      <c r="AF2034" s="14">
        <f t="shared" si="15"/>
        <v>6</v>
      </c>
      <c r="AG2034" s="17">
        <f t="shared" si="16"/>
        <v>34.15081814</v>
      </c>
      <c r="AH2034" s="20">
        <f>12*(J2034*'Programas e Observações'!$C$8+K2034*'Programas e Observações'!$C$9+L2034*('Programas e Observações'!$C$8+'Programas e Observações'!$C$9)+M2034*'Programas e Observações'!$C$10)</f>
        <v>18823.08</v>
      </c>
      <c r="AI2034" s="20">
        <f>12*(J2034*'Programas e Observações'!$D$8+K2034*'Programas e Observações'!$D$9+L2034*('Programas e Observações'!$D$8+'Programas e Observações'!$D$9)+M2034*'Programas e Observações'!$D$10)</f>
        <v>29447.28</v>
      </c>
      <c r="AJ2034" s="13" t="s">
        <v>3459</v>
      </c>
      <c r="AK2034" s="13" t="s">
        <v>2527</v>
      </c>
    </row>
    <row r="2035" ht="15.75" customHeight="1">
      <c r="A2035" s="13" t="s">
        <v>8023</v>
      </c>
      <c r="B2035" s="13" t="s">
        <v>8024</v>
      </c>
      <c r="C2035" s="13" t="s">
        <v>8025</v>
      </c>
      <c r="D2035" s="13" t="s">
        <v>7261</v>
      </c>
      <c r="E2035" s="13" t="s">
        <v>7478</v>
      </c>
      <c r="F2035" s="13" t="s">
        <v>7479</v>
      </c>
      <c r="G2035" s="14">
        <v>14910.0</v>
      </c>
      <c r="H2035" s="16" t="b">
        <f>G2035&lt;'Programas e Observações'!$C$11</f>
        <v>1</v>
      </c>
      <c r="I2035" s="14">
        <v>857.0</v>
      </c>
      <c r="J2035" s="14">
        <v>441.0</v>
      </c>
      <c r="K2035" s="14">
        <v>47.0</v>
      </c>
      <c r="L2035" s="14">
        <v>142.0</v>
      </c>
      <c r="M2035" s="14">
        <v>16.0</v>
      </c>
      <c r="N2035" s="14">
        <v>218.0</v>
      </c>
      <c r="O2035" s="14">
        <v>23.0</v>
      </c>
      <c r="P2035" s="14">
        <v>0.0</v>
      </c>
      <c r="Q2035" s="14"/>
      <c r="R2035" s="17">
        <f t="shared" si="1"/>
        <v>57.47820255</v>
      </c>
      <c r="S2035" s="17">
        <f t="shared" si="2"/>
        <v>29.57746479</v>
      </c>
      <c r="T2035" s="17">
        <f t="shared" si="3"/>
        <v>3.152246814</v>
      </c>
      <c r="U2035" s="17">
        <f t="shared" si="4"/>
        <v>9.523809524</v>
      </c>
      <c r="V2035" s="17">
        <f t="shared" si="5"/>
        <v>1.073105298</v>
      </c>
      <c r="W2035" s="17">
        <f t="shared" si="6"/>
        <v>14.62105969</v>
      </c>
      <c r="X2035" s="17">
        <f t="shared" si="7"/>
        <v>1.542588867</v>
      </c>
      <c r="Y2035" s="14">
        <f t="shared" si="8"/>
        <v>22439</v>
      </c>
      <c r="Z2035" s="14">
        <f t="shared" si="9"/>
        <v>11992</v>
      </c>
      <c r="AA2035" s="14">
        <f t="shared" si="10"/>
        <v>1050</v>
      </c>
      <c r="AB2035" s="14">
        <f t="shared" si="11"/>
        <v>2970</v>
      </c>
      <c r="AC2035" s="14">
        <f t="shared" si="12"/>
        <v>554</v>
      </c>
      <c r="AD2035" s="14">
        <f t="shared" si="13"/>
        <v>4444</v>
      </c>
      <c r="AE2035" s="14">
        <f t="shared" si="14"/>
        <v>511</v>
      </c>
      <c r="AF2035" s="14">
        <f t="shared" si="15"/>
        <v>11</v>
      </c>
      <c r="AG2035" s="17">
        <f t="shared" si="16"/>
        <v>47.23224397</v>
      </c>
      <c r="AH2035" s="20">
        <f>12*(J2035*'Programas e Observações'!$C$8+K2035*'Programas e Observações'!$C$9+L2035*('Programas e Observações'!$C$8+'Programas e Observações'!$C$9)+M2035*'Programas e Observações'!$C$10)</f>
        <v>220496.88</v>
      </c>
      <c r="AI2035" s="20">
        <f>12*(J2035*'Programas e Observações'!$D$8+K2035*'Programas e Observações'!$D$9+L2035*('Programas e Observações'!$D$8+'Programas e Observações'!$D$9)+M2035*'Programas e Observações'!$D$10)</f>
        <v>434477.88</v>
      </c>
      <c r="AJ2035" s="13" t="s">
        <v>8026</v>
      </c>
      <c r="AK2035" s="13" t="s">
        <v>2288</v>
      </c>
    </row>
    <row r="2036" ht="15.75" customHeight="1">
      <c r="A2036" s="13" t="s">
        <v>8027</v>
      </c>
      <c r="B2036" s="13" t="s">
        <v>8028</v>
      </c>
      <c r="C2036" s="13" t="s">
        <v>7523</v>
      </c>
      <c r="D2036" s="13" t="s">
        <v>7261</v>
      </c>
      <c r="E2036" s="13" t="s">
        <v>7522</v>
      </c>
      <c r="F2036" s="13" t="s">
        <v>7523</v>
      </c>
      <c r="G2036" s="14">
        <v>86896.0</v>
      </c>
      <c r="H2036" s="16" t="b">
        <f>G2036&lt;'Programas e Observações'!$C$11</f>
        <v>0</v>
      </c>
      <c r="I2036" s="14">
        <v>211.0</v>
      </c>
      <c r="J2036" s="14">
        <v>45.0</v>
      </c>
      <c r="K2036" s="14">
        <v>0.0</v>
      </c>
      <c r="L2036" s="14">
        <v>4.0</v>
      </c>
      <c r="M2036" s="14">
        <v>2.0</v>
      </c>
      <c r="N2036" s="14">
        <v>925.0</v>
      </c>
      <c r="O2036" s="14">
        <v>83.0</v>
      </c>
      <c r="P2036" s="14">
        <v>1.0</v>
      </c>
      <c r="Q2036" s="14">
        <v>91.0</v>
      </c>
      <c r="R2036" s="17">
        <f t="shared" si="1"/>
        <v>2.42819002</v>
      </c>
      <c r="S2036" s="17">
        <f t="shared" si="2"/>
        <v>0.5178604309</v>
      </c>
      <c r="T2036" s="17">
        <f t="shared" si="3"/>
        <v>0</v>
      </c>
      <c r="U2036" s="17">
        <f t="shared" si="4"/>
        <v>0.0460320383</v>
      </c>
      <c r="V2036" s="17">
        <f t="shared" si="5"/>
        <v>0.02301601915</v>
      </c>
      <c r="W2036" s="17">
        <f t="shared" si="6"/>
        <v>10.64490886</v>
      </c>
      <c r="X2036" s="17">
        <f t="shared" si="7"/>
        <v>0.9551647947</v>
      </c>
      <c r="Y2036" s="14">
        <f t="shared" si="8"/>
        <v>7413</v>
      </c>
      <c r="Z2036" s="14">
        <f t="shared" si="9"/>
        <v>3485</v>
      </c>
      <c r="AA2036" s="14">
        <f t="shared" si="10"/>
        <v>234</v>
      </c>
      <c r="AB2036" s="14">
        <f t="shared" si="11"/>
        <v>607</v>
      </c>
      <c r="AC2036" s="14">
        <f t="shared" si="12"/>
        <v>123</v>
      </c>
      <c r="AD2036" s="14">
        <f t="shared" si="13"/>
        <v>3375</v>
      </c>
      <c r="AE2036" s="14">
        <f t="shared" si="14"/>
        <v>373</v>
      </c>
      <c r="AF2036" s="14">
        <f t="shared" si="15"/>
        <v>6</v>
      </c>
      <c r="AG2036" s="17">
        <f t="shared" si="16"/>
        <v>18.97169473</v>
      </c>
      <c r="AH2036" s="20">
        <f>12*(J2036*'Programas e Observações'!$C$8+K2036*'Programas e Observações'!$C$9+L2036*('Programas e Observações'!$C$8+'Programas e Observações'!$C$9)+M2036*'Programas e Observações'!$C$10)</f>
        <v>12823.56</v>
      </c>
      <c r="AI2036" s="20">
        <f>12*(J2036*'Programas e Observações'!$D$8+K2036*'Programas e Observações'!$D$9+L2036*('Programas e Observações'!$D$8+'Programas e Observações'!$D$9)+M2036*'Programas e Observações'!$D$10)</f>
        <v>30560.88</v>
      </c>
      <c r="AJ2036" s="13" t="s">
        <v>545</v>
      </c>
      <c r="AK2036" s="13" t="s">
        <v>1652</v>
      </c>
    </row>
    <row r="2037" ht="15.75" customHeight="1">
      <c r="A2037" s="13" t="s">
        <v>8029</v>
      </c>
      <c r="B2037" s="13" t="s">
        <v>8030</v>
      </c>
      <c r="C2037" s="13" t="s">
        <v>8031</v>
      </c>
      <c r="D2037" s="13" t="s">
        <v>7261</v>
      </c>
      <c r="E2037" s="13" t="s">
        <v>7295</v>
      </c>
      <c r="F2037" s="13" t="s">
        <v>7296</v>
      </c>
      <c r="G2037" s="14">
        <v>47624.0</v>
      </c>
      <c r="H2037" s="16" t="b">
        <f>G2037&lt;'Programas e Observações'!$C$11</f>
        <v>0</v>
      </c>
      <c r="I2037" s="14">
        <v>1104.0</v>
      </c>
      <c r="J2037" s="14">
        <v>332.0</v>
      </c>
      <c r="K2037" s="14">
        <v>132.0</v>
      </c>
      <c r="L2037" s="14">
        <v>255.0</v>
      </c>
      <c r="M2037" s="14">
        <v>55.0</v>
      </c>
      <c r="N2037" s="14">
        <v>153.0</v>
      </c>
      <c r="O2037" s="14">
        <v>49.0</v>
      </c>
      <c r="P2037" s="14">
        <v>1.0</v>
      </c>
      <c r="Q2037" s="14">
        <v>23.0</v>
      </c>
      <c r="R2037" s="17">
        <f t="shared" si="1"/>
        <v>23.18158911</v>
      </c>
      <c r="S2037" s="17">
        <f t="shared" si="2"/>
        <v>6.971274987</v>
      </c>
      <c r="T2037" s="17">
        <f t="shared" si="3"/>
        <v>2.771711742</v>
      </c>
      <c r="U2037" s="17">
        <f t="shared" si="4"/>
        <v>5.354443138</v>
      </c>
      <c r="V2037" s="17">
        <f t="shared" si="5"/>
        <v>1.154879892</v>
      </c>
      <c r="W2037" s="17">
        <f t="shared" si="6"/>
        <v>3.212665883</v>
      </c>
      <c r="X2037" s="17">
        <f t="shared" si="7"/>
        <v>1.028892995</v>
      </c>
      <c r="Y2037" s="14">
        <f t="shared" si="8"/>
        <v>25583</v>
      </c>
      <c r="Z2037" s="14">
        <f t="shared" si="9"/>
        <v>9023</v>
      </c>
      <c r="AA2037" s="14">
        <f t="shared" si="10"/>
        <v>2689</v>
      </c>
      <c r="AB2037" s="14">
        <f t="shared" si="11"/>
        <v>6004</v>
      </c>
      <c r="AC2037" s="14">
        <f t="shared" si="12"/>
        <v>1104</v>
      </c>
      <c r="AD2037" s="14">
        <f t="shared" si="13"/>
        <v>3271</v>
      </c>
      <c r="AE2037" s="14">
        <f t="shared" si="14"/>
        <v>572</v>
      </c>
      <c r="AF2037" s="14">
        <f t="shared" si="15"/>
        <v>15</v>
      </c>
      <c r="AG2037" s="17">
        <f t="shared" si="16"/>
        <v>50.10831371</v>
      </c>
      <c r="AH2037" s="20">
        <f>12*(J2037*'Programas e Observações'!$C$8+K2037*'Programas e Observações'!$C$9+L2037*('Programas e Observações'!$C$8+'Programas e Observações'!$C$9)+M2037*'Programas e Observações'!$C$10)</f>
        <v>342716.4</v>
      </c>
      <c r="AI2037" s="20">
        <f>12*(J2037*'Programas e Observações'!$D$8+K2037*'Programas e Observações'!$D$9+L2037*('Programas e Observações'!$D$8+'Programas e Observações'!$D$9)+M2037*'Programas e Observações'!$D$10)</f>
        <v>562969.68</v>
      </c>
      <c r="AJ2037" s="13" t="s">
        <v>7441</v>
      </c>
      <c r="AK2037" s="13" t="s">
        <v>4382</v>
      </c>
    </row>
    <row r="2038" ht="15.75" customHeight="1">
      <c r="A2038" s="13" t="s">
        <v>8032</v>
      </c>
      <c r="B2038" s="13" t="s">
        <v>8033</v>
      </c>
      <c r="C2038" s="13" t="s">
        <v>8034</v>
      </c>
      <c r="D2038" s="13" t="s">
        <v>7261</v>
      </c>
      <c r="E2038" s="13" t="s">
        <v>7342</v>
      </c>
      <c r="F2038" s="13" t="s">
        <v>7343</v>
      </c>
      <c r="G2038" s="14">
        <v>34528.0</v>
      </c>
      <c r="H2038" s="16" t="b">
        <f>G2038&lt;'Programas e Observações'!$C$11</f>
        <v>0</v>
      </c>
      <c r="I2038" s="14">
        <v>844.0</v>
      </c>
      <c r="J2038" s="14">
        <v>380.0</v>
      </c>
      <c r="K2038" s="14">
        <v>82.0</v>
      </c>
      <c r="L2038" s="14">
        <v>106.0</v>
      </c>
      <c r="M2038" s="14">
        <v>7.0</v>
      </c>
      <c r="N2038" s="14">
        <v>102.0</v>
      </c>
      <c r="O2038" s="14">
        <v>40.0</v>
      </c>
      <c r="P2038" s="14">
        <v>4.0</v>
      </c>
      <c r="Q2038" s="14"/>
      <c r="R2038" s="17">
        <f t="shared" si="1"/>
        <v>24.44392956</v>
      </c>
      <c r="S2038" s="17">
        <f t="shared" si="2"/>
        <v>11.0055607</v>
      </c>
      <c r="T2038" s="17">
        <f t="shared" si="3"/>
        <v>2.374884152</v>
      </c>
      <c r="U2038" s="17">
        <f t="shared" si="4"/>
        <v>3.069972196</v>
      </c>
      <c r="V2038" s="17">
        <f t="shared" si="5"/>
        <v>0.202734013</v>
      </c>
      <c r="W2038" s="17">
        <f t="shared" si="6"/>
        <v>2.954124189</v>
      </c>
      <c r="X2038" s="17">
        <f t="shared" si="7"/>
        <v>1.158480074</v>
      </c>
      <c r="Y2038" s="14">
        <f t="shared" si="8"/>
        <v>9564</v>
      </c>
      <c r="Z2038" s="14">
        <f t="shared" si="9"/>
        <v>3112</v>
      </c>
      <c r="AA2038" s="14">
        <f t="shared" si="10"/>
        <v>831</v>
      </c>
      <c r="AB2038" s="14">
        <f t="shared" si="11"/>
        <v>1612</v>
      </c>
      <c r="AC2038" s="14">
        <f t="shared" si="12"/>
        <v>279</v>
      </c>
      <c r="AD2038" s="14">
        <f t="shared" si="13"/>
        <v>1845</v>
      </c>
      <c r="AE2038" s="14">
        <f t="shared" si="14"/>
        <v>340</v>
      </c>
      <c r="AF2038" s="14">
        <f t="shared" si="15"/>
        <v>18</v>
      </c>
      <c r="AG2038" s="17">
        <f t="shared" si="16"/>
        <v>31.15715403</v>
      </c>
      <c r="AH2038" s="20">
        <f>12*(J2038*'Programas e Observações'!$C$8+K2038*'Programas e Observações'!$C$9+L2038*('Programas e Observações'!$C$8+'Programas e Observações'!$C$9)+M2038*'Programas e Observações'!$C$10)</f>
        <v>195977.76</v>
      </c>
      <c r="AI2038" s="20">
        <f>12*(J2038*'Programas e Observações'!$D$8+K2038*'Programas e Observações'!$D$9+L2038*('Programas e Observações'!$D$8+'Programas e Observações'!$D$9)+M2038*'Programas e Observações'!$D$10)</f>
        <v>374923.56</v>
      </c>
      <c r="AJ2038" s="13" t="s">
        <v>5726</v>
      </c>
      <c r="AK2038" s="13" t="s">
        <v>2440</v>
      </c>
    </row>
    <row r="2039" ht="15.75" customHeight="1">
      <c r="A2039" s="13" t="s">
        <v>8035</v>
      </c>
      <c r="B2039" s="13" t="s">
        <v>8036</v>
      </c>
      <c r="C2039" s="13" t="s">
        <v>8037</v>
      </c>
      <c r="D2039" s="13" t="s">
        <v>7261</v>
      </c>
      <c r="E2039" s="13" t="s">
        <v>7315</v>
      </c>
      <c r="F2039" s="13" t="s">
        <v>7316</v>
      </c>
      <c r="G2039" s="14">
        <v>18349.0</v>
      </c>
      <c r="H2039" s="16" t="b">
        <f>G2039&lt;'Programas e Observações'!$C$11</f>
        <v>1</v>
      </c>
      <c r="I2039" s="14">
        <v>0.0</v>
      </c>
      <c r="J2039" s="14">
        <v>0.0</v>
      </c>
      <c r="K2039" s="14">
        <v>0.0</v>
      </c>
      <c r="L2039" s="14">
        <v>0.0</v>
      </c>
      <c r="M2039" s="14">
        <v>0.0</v>
      </c>
      <c r="N2039" s="14">
        <v>78.0</v>
      </c>
      <c r="O2039" s="14">
        <v>21.0</v>
      </c>
      <c r="P2039" s="14">
        <v>0.0</v>
      </c>
      <c r="Q2039" s="14"/>
      <c r="R2039" s="17">
        <f t="shared" si="1"/>
        <v>0</v>
      </c>
      <c r="S2039" s="17">
        <f t="shared" si="2"/>
        <v>0</v>
      </c>
      <c r="T2039" s="17">
        <f t="shared" si="3"/>
        <v>0</v>
      </c>
      <c r="U2039" s="17">
        <f t="shared" si="4"/>
        <v>0</v>
      </c>
      <c r="V2039" s="17">
        <f t="shared" si="5"/>
        <v>0</v>
      </c>
      <c r="W2039" s="17">
        <f t="shared" si="6"/>
        <v>4.250912856</v>
      </c>
      <c r="X2039" s="17">
        <f t="shared" si="7"/>
        <v>1.144476538</v>
      </c>
      <c r="Y2039" s="14">
        <f t="shared" si="8"/>
        <v>19462</v>
      </c>
      <c r="Z2039" s="14">
        <f t="shared" si="9"/>
        <v>7181</v>
      </c>
      <c r="AA2039" s="14">
        <f t="shared" si="10"/>
        <v>1745</v>
      </c>
      <c r="AB2039" s="14">
        <f t="shared" si="11"/>
        <v>3953</v>
      </c>
      <c r="AC2039" s="14">
        <f t="shared" si="12"/>
        <v>693</v>
      </c>
      <c r="AD2039" s="14">
        <f t="shared" si="13"/>
        <v>4929</v>
      </c>
      <c r="AE2039" s="14">
        <f t="shared" si="14"/>
        <v>582</v>
      </c>
      <c r="AF2039" s="14">
        <f t="shared" si="15"/>
        <v>6</v>
      </c>
      <c r="AG2039" s="17">
        <f t="shared" si="16"/>
        <v>40.2845711</v>
      </c>
      <c r="AH2039" s="20">
        <f>12*(J2039*'Programas e Observações'!$C$8+K2039*'Programas e Observações'!$C$9+L2039*('Programas e Observações'!$C$8+'Programas e Observações'!$C$9)+M2039*'Programas e Observações'!$C$10)</f>
        <v>0</v>
      </c>
      <c r="AI2039" s="20">
        <f>12*(J2039*'Programas e Observações'!$D$8+K2039*'Programas e Observações'!$D$9+L2039*('Programas e Observações'!$D$8+'Programas e Observações'!$D$9)+M2039*'Programas e Observações'!$D$10)</f>
        <v>0</v>
      </c>
      <c r="AJ2039" s="13" t="s">
        <v>342</v>
      </c>
      <c r="AK2039" s="13" t="s">
        <v>343</v>
      </c>
    </row>
    <row r="2040" ht="15.75" customHeight="1">
      <c r="A2040" s="13" t="s">
        <v>8038</v>
      </c>
      <c r="B2040" s="13" t="s">
        <v>8039</v>
      </c>
      <c r="C2040" s="13" t="s">
        <v>4643</v>
      </c>
      <c r="D2040" s="13" t="s">
        <v>7261</v>
      </c>
      <c r="E2040" s="13" t="s">
        <v>7272</v>
      </c>
      <c r="F2040" s="13" t="s">
        <v>7273</v>
      </c>
      <c r="G2040" s="14">
        <v>9508.0</v>
      </c>
      <c r="H2040" s="16" t="b">
        <f>G2040&lt;'Programas e Observações'!$C$11</f>
        <v>1</v>
      </c>
      <c r="I2040" s="14">
        <v>0.0</v>
      </c>
      <c r="J2040" s="14">
        <v>0.0</v>
      </c>
      <c r="K2040" s="14">
        <v>0.0</v>
      </c>
      <c r="L2040" s="14">
        <v>0.0</v>
      </c>
      <c r="M2040" s="14">
        <v>0.0</v>
      </c>
      <c r="N2040" s="14">
        <v>25.0</v>
      </c>
      <c r="O2040" s="14">
        <v>12.0</v>
      </c>
      <c r="P2040" s="14">
        <v>1.0</v>
      </c>
      <c r="Q2040" s="14"/>
      <c r="R2040" s="17">
        <f t="shared" si="1"/>
        <v>0</v>
      </c>
      <c r="S2040" s="17">
        <f t="shared" si="2"/>
        <v>0</v>
      </c>
      <c r="T2040" s="17">
        <f t="shared" si="3"/>
        <v>0</v>
      </c>
      <c r="U2040" s="17">
        <f t="shared" si="4"/>
        <v>0</v>
      </c>
      <c r="V2040" s="17">
        <f t="shared" si="5"/>
        <v>0</v>
      </c>
      <c r="W2040" s="17">
        <f t="shared" si="6"/>
        <v>2.629364745</v>
      </c>
      <c r="X2040" s="17">
        <f t="shared" si="7"/>
        <v>1.262095078</v>
      </c>
      <c r="Y2040" s="14">
        <f t="shared" si="8"/>
        <v>12600</v>
      </c>
      <c r="Z2040" s="14">
        <f t="shared" si="9"/>
        <v>3252</v>
      </c>
      <c r="AA2040" s="14">
        <f t="shared" si="10"/>
        <v>1809</v>
      </c>
      <c r="AB2040" s="14">
        <f t="shared" si="11"/>
        <v>2870</v>
      </c>
      <c r="AC2040" s="14">
        <f t="shared" si="12"/>
        <v>503</v>
      </c>
      <c r="AD2040" s="14">
        <f t="shared" si="13"/>
        <v>2525</v>
      </c>
      <c r="AE2040" s="14">
        <f t="shared" si="14"/>
        <v>529</v>
      </c>
      <c r="AF2040" s="14">
        <f t="shared" si="15"/>
        <v>18</v>
      </c>
      <c r="AG2040" s="17">
        <f t="shared" si="16"/>
        <v>24.27806477</v>
      </c>
      <c r="AH2040" s="20">
        <f>12*(J2040*'Programas e Observações'!$C$8+K2040*'Programas e Observações'!$C$9+L2040*('Programas e Observações'!$C$8+'Programas e Observações'!$C$9)+M2040*'Programas e Observações'!$C$10)</f>
        <v>0</v>
      </c>
      <c r="AI2040" s="20">
        <f>12*(J2040*'Programas e Observações'!$D$8+K2040*'Programas e Observações'!$D$9+L2040*('Programas e Observações'!$D$8+'Programas e Observações'!$D$9)+M2040*'Programas e Observações'!$D$10)</f>
        <v>0</v>
      </c>
      <c r="AJ2040" s="13" t="s">
        <v>342</v>
      </c>
      <c r="AK2040" s="13" t="s">
        <v>343</v>
      </c>
    </row>
    <row r="2041" ht="15.75" customHeight="1">
      <c r="A2041" s="13" t="s">
        <v>8040</v>
      </c>
      <c r="B2041" s="13" t="s">
        <v>8041</v>
      </c>
      <c r="C2041" s="13" t="s">
        <v>7296</v>
      </c>
      <c r="D2041" s="13" t="s">
        <v>7261</v>
      </c>
      <c r="E2041" s="13" t="s">
        <v>7295</v>
      </c>
      <c r="F2041" s="13" t="s">
        <v>7296</v>
      </c>
      <c r="G2041" s="14">
        <v>169201.0</v>
      </c>
      <c r="H2041" s="16" t="b">
        <f>G2041&lt;'Programas e Observações'!$C$11</f>
        <v>0</v>
      </c>
      <c r="I2041" s="14">
        <v>11695.0</v>
      </c>
      <c r="J2041" s="14">
        <v>3565.0</v>
      </c>
      <c r="K2041" s="14">
        <v>1529.0</v>
      </c>
      <c r="L2041" s="14">
        <v>3048.0</v>
      </c>
      <c r="M2041" s="14">
        <v>481.0</v>
      </c>
      <c r="N2041" s="14">
        <v>1686.0</v>
      </c>
      <c r="O2041" s="14">
        <v>177.0</v>
      </c>
      <c r="P2041" s="14">
        <v>5.0</v>
      </c>
      <c r="Q2041" s="14">
        <v>341.0</v>
      </c>
      <c r="R2041" s="17">
        <f t="shared" si="1"/>
        <v>69.11897684</v>
      </c>
      <c r="S2041" s="17">
        <f t="shared" si="2"/>
        <v>21.06961543</v>
      </c>
      <c r="T2041" s="17">
        <f t="shared" si="3"/>
        <v>9.036589618</v>
      </c>
      <c r="U2041" s="17">
        <f t="shared" si="4"/>
        <v>18.01407793</v>
      </c>
      <c r="V2041" s="17">
        <f t="shared" si="5"/>
        <v>2.842772797</v>
      </c>
      <c r="W2041" s="17">
        <f t="shared" si="6"/>
        <v>9.964480115</v>
      </c>
      <c r="X2041" s="17">
        <f t="shared" si="7"/>
        <v>1.046093108</v>
      </c>
      <c r="Y2041" s="14">
        <f t="shared" si="8"/>
        <v>25583</v>
      </c>
      <c r="Z2041" s="14">
        <f t="shared" si="9"/>
        <v>9023</v>
      </c>
      <c r="AA2041" s="14">
        <f t="shared" si="10"/>
        <v>2689</v>
      </c>
      <c r="AB2041" s="14">
        <f t="shared" si="11"/>
        <v>6004</v>
      </c>
      <c r="AC2041" s="14">
        <f t="shared" si="12"/>
        <v>1104</v>
      </c>
      <c r="AD2041" s="14">
        <f t="shared" si="13"/>
        <v>3271</v>
      </c>
      <c r="AE2041" s="14">
        <f t="shared" si="14"/>
        <v>572</v>
      </c>
      <c r="AF2041" s="14">
        <f t="shared" si="15"/>
        <v>15</v>
      </c>
      <c r="AG2041" s="17">
        <f t="shared" si="16"/>
        <v>50.10831371</v>
      </c>
      <c r="AH2041" s="20">
        <f>12*(J2041*'Programas e Observações'!$C$8+K2041*'Programas e Observações'!$C$9+L2041*('Programas e Observações'!$C$8+'Programas e Observações'!$C$9)+M2041*'Programas e Observações'!$C$10)</f>
        <v>3898487.28</v>
      </c>
      <c r="AI2041" s="20">
        <f>12*(J2041*'Programas e Observações'!$D$8+K2041*'Programas e Observações'!$D$9+L2041*('Programas e Observações'!$D$8+'Programas e Observações'!$D$9)+M2041*'Programas e Observações'!$D$10)</f>
        <v>6382518.48</v>
      </c>
      <c r="AJ2041" s="13" t="s">
        <v>8042</v>
      </c>
      <c r="AK2041" s="13" t="s">
        <v>8043</v>
      </c>
    </row>
    <row r="2042" ht="15.75" customHeight="1">
      <c r="A2042" s="13" t="s">
        <v>8044</v>
      </c>
      <c r="B2042" s="13" t="s">
        <v>8045</v>
      </c>
      <c r="C2042" s="13" t="s">
        <v>8046</v>
      </c>
      <c r="D2042" s="13" t="s">
        <v>7261</v>
      </c>
      <c r="E2042" s="13" t="s">
        <v>7267</v>
      </c>
      <c r="F2042" s="13" t="s">
        <v>7268</v>
      </c>
      <c r="G2042" s="14">
        <v>39539.0</v>
      </c>
      <c r="H2042" s="16" t="b">
        <f>G2042&lt;'Programas e Observações'!$C$11</f>
        <v>0</v>
      </c>
      <c r="I2042" s="14">
        <v>1879.0</v>
      </c>
      <c r="J2042" s="14">
        <v>803.0</v>
      </c>
      <c r="K2042" s="14">
        <v>120.0</v>
      </c>
      <c r="L2042" s="14">
        <v>366.0</v>
      </c>
      <c r="M2042" s="14">
        <v>55.0</v>
      </c>
      <c r="N2042" s="14">
        <v>137.0</v>
      </c>
      <c r="O2042" s="14">
        <v>35.0</v>
      </c>
      <c r="P2042" s="14">
        <v>1.0</v>
      </c>
      <c r="Q2042" s="14"/>
      <c r="R2042" s="17">
        <f t="shared" si="1"/>
        <v>47.52269911</v>
      </c>
      <c r="S2042" s="17">
        <f t="shared" si="2"/>
        <v>20.30906194</v>
      </c>
      <c r="T2042" s="17">
        <f t="shared" si="3"/>
        <v>3.034978123</v>
      </c>
      <c r="U2042" s="17">
        <f t="shared" si="4"/>
        <v>9.256683275</v>
      </c>
      <c r="V2042" s="17">
        <f t="shared" si="5"/>
        <v>1.39103164</v>
      </c>
      <c r="W2042" s="17">
        <f t="shared" si="6"/>
        <v>3.464933357</v>
      </c>
      <c r="X2042" s="17">
        <f t="shared" si="7"/>
        <v>0.8852019525</v>
      </c>
      <c r="Y2042" s="14">
        <f t="shared" si="8"/>
        <v>12290</v>
      </c>
      <c r="Z2042" s="14">
        <f t="shared" si="9"/>
        <v>4615</v>
      </c>
      <c r="AA2042" s="14">
        <f t="shared" si="10"/>
        <v>1378</v>
      </c>
      <c r="AB2042" s="14">
        <f t="shared" si="11"/>
        <v>3110</v>
      </c>
      <c r="AC2042" s="14">
        <f t="shared" si="12"/>
        <v>402</v>
      </c>
      <c r="AD2042" s="14">
        <f t="shared" si="13"/>
        <v>2068</v>
      </c>
      <c r="AE2042" s="14">
        <f t="shared" si="14"/>
        <v>173</v>
      </c>
      <c r="AF2042" s="14">
        <f t="shared" si="15"/>
        <v>11</v>
      </c>
      <c r="AG2042" s="17">
        <f t="shared" si="16"/>
        <v>48.72575606</v>
      </c>
      <c r="AH2042" s="20">
        <f>12*(J2042*'Programas e Observações'!$C$8+K2042*'Programas e Observações'!$C$9+L2042*('Programas e Observações'!$C$8+'Programas e Observações'!$C$9)+M2042*'Programas e Observações'!$C$10)</f>
        <v>508732.2</v>
      </c>
      <c r="AI2042" s="20">
        <f>12*(J2042*'Programas e Observações'!$D$8+K2042*'Programas e Observações'!$D$9+L2042*('Programas e Observações'!$D$8+'Programas e Observações'!$D$9)+M2042*'Programas e Observações'!$D$10)</f>
        <v>940434.36</v>
      </c>
      <c r="AJ2042" s="13" t="s">
        <v>8047</v>
      </c>
      <c r="AK2042" s="13" t="s">
        <v>8048</v>
      </c>
    </row>
    <row r="2043" ht="15.75" customHeight="1">
      <c r="A2043" s="13" t="s">
        <v>8049</v>
      </c>
      <c r="B2043" s="13" t="s">
        <v>8050</v>
      </c>
      <c r="C2043" s="13" t="s">
        <v>8051</v>
      </c>
      <c r="D2043" s="13" t="s">
        <v>7261</v>
      </c>
      <c r="E2043" s="13" t="s">
        <v>7315</v>
      </c>
      <c r="F2043" s="13" t="s">
        <v>7316</v>
      </c>
      <c r="G2043" s="14">
        <v>14063.0</v>
      </c>
      <c r="H2043" s="16" t="b">
        <f>G2043&lt;'Programas e Observações'!$C$11</f>
        <v>1</v>
      </c>
      <c r="I2043" s="14">
        <v>871.0</v>
      </c>
      <c r="J2043" s="14">
        <v>314.0</v>
      </c>
      <c r="K2043" s="14">
        <v>95.0</v>
      </c>
      <c r="L2043" s="14">
        <v>196.0</v>
      </c>
      <c r="M2043" s="14">
        <v>26.0</v>
      </c>
      <c r="N2043" s="14">
        <v>125.0</v>
      </c>
      <c r="O2043" s="14">
        <v>16.0</v>
      </c>
      <c r="P2043" s="14">
        <v>1.0</v>
      </c>
      <c r="Q2043" s="14"/>
      <c r="R2043" s="17">
        <f t="shared" si="1"/>
        <v>61.93557562</v>
      </c>
      <c r="S2043" s="17">
        <f t="shared" si="2"/>
        <v>22.328095</v>
      </c>
      <c r="T2043" s="17">
        <f t="shared" si="3"/>
        <v>6.755315367</v>
      </c>
      <c r="U2043" s="17">
        <f t="shared" si="4"/>
        <v>13.93728223</v>
      </c>
      <c r="V2043" s="17">
        <f t="shared" si="5"/>
        <v>1.848823153</v>
      </c>
      <c r="W2043" s="17">
        <f t="shared" si="6"/>
        <v>8.888572851</v>
      </c>
      <c r="X2043" s="17">
        <f t="shared" si="7"/>
        <v>1.137737325</v>
      </c>
      <c r="Y2043" s="14">
        <f t="shared" si="8"/>
        <v>19462</v>
      </c>
      <c r="Z2043" s="14">
        <f t="shared" si="9"/>
        <v>7181</v>
      </c>
      <c r="AA2043" s="14">
        <f t="shared" si="10"/>
        <v>1745</v>
      </c>
      <c r="AB2043" s="14">
        <f t="shared" si="11"/>
        <v>3953</v>
      </c>
      <c r="AC2043" s="14">
        <f t="shared" si="12"/>
        <v>693</v>
      </c>
      <c r="AD2043" s="14">
        <f t="shared" si="13"/>
        <v>4929</v>
      </c>
      <c r="AE2043" s="14">
        <f t="shared" si="14"/>
        <v>582</v>
      </c>
      <c r="AF2043" s="14">
        <f t="shared" si="15"/>
        <v>6</v>
      </c>
      <c r="AG2043" s="17">
        <f t="shared" si="16"/>
        <v>40.2845711</v>
      </c>
      <c r="AH2043" s="20">
        <f>12*(J2043*'Programas e Observações'!$C$8+K2043*'Programas e Observações'!$C$9+L2043*('Programas e Observações'!$C$8+'Programas e Observações'!$C$9)+M2043*'Programas e Observações'!$C$10)</f>
        <v>263230.68</v>
      </c>
      <c r="AI2043" s="20">
        <f>12*(J2043*'Programas e Observações'!$D$8+K2043*'Programas e Observações'!$D$9+L2043*('Programas e Observações'!$D$8+'Programas e Observações'!$D$9)+M2043*'Programas e Observações'!$D$10)</f>
        <v>453303.96</v>
      </c>
      <c r="AJ2043" s="13" t="s">
        <v>2156</v>
      </c>
      <c r="AK2043" s="13" t="s">
        <v>2097</v>
      </c>
    </row>
    <row r="2044" ht="15.75" customHeight="1">
      <c r="A2044" s="13" t="s">
        <v>8052</v>
      </c>
      <c r="B2044" s="13" t="s">
        <v>8053</v>
      </c>
      <c r="C2044" s="13" t="s">
        <v>8054</v>
      </c>
      <c r="D2044" s="13" t="s">
        <v>7261</v>
      </c>
      <c r="E2044" s="13" t="s">
        <v>7295</v>
      </c>
      <c r="F2044" s="13" t="s">
        <v>7296</v>
      </c>
      <c r="G2044" s="14">
        <v>14824.0</v>
      </c>
      <c r="H2044" s="16" t="b">
        <f>G2044&lt;'Programas e Observações'!$C$11</f>
        <v>1</v>
      </c>
      <c r="I2044" s="14">
        <v>1332.0</v>
      </c>
      <c r="J2044" s="14">
        <v>706.0</v>
      </c>
      <c r="K2044" s="14">
        <v>78.0</v>
      </c>
      <c r="L2044" s="14">
        <v>336.0</v>
      </c>
      <c r="M2044" s="14">
        <v>72.0</v>
      </c>
      <c r="N2044" s="14">
        <v>83.0</v>
      </c>
      <c r="O2044" s="14">
        <v>12.0</v>
      </c>
      <c r="P2044" s="14">
        <v>0.0</v>
      </c>
      <c r="Q2044" s="14"/>
      <c r="R2044" s="17">
        <f t="shared" si="1"/>
        <v>89.85429034</v>
      </c>
      <c r="S2044" s="17">
        <f t="shared" si="2"/>
        <v>47.62547221</v>
      </c>
      <c r="T2044" s="17">
        <f t="shared" si="3"/>
        <v>5.261737723</v>
      </c>
      <c r="U2044" s="17">
        <f t="shared" si="4"/>
        <v>22.66594711</v>
      </c>
      <c r="V2044" s="17">
        <f t="shared" si="5"/>
        <v>4.856988667</v>
      </c>
      <c r="W2044" s="17">
        <f t="shared" si="6"/>
        <v>5.599028602</v>
      </c>
      <c r="X2044" s="17">
        <f t="shared" si="7"/>
        <v>0.8094981112</v>
      </c>
      <c r="Y2044" s="14">
        <f t="shared" si="8"/>
        <v>25583</v>
      </c>
      <c r="Z2044" s="14">
        <f t="shared" si="9"/>
        <v>9023</v>
      </c>
      <c r="AA2044" s="14">
        <f t="shared" si="10"/>
        <v>2689</v>
      </c>
      <c r="AB2044" s="14">
        <f t="shared" si="11"/>
        <v>6004</v>
      </c>
      <c r="AC2044" s="14">
        <f t="shared" si="12"/>
        <v>1104</v>
      </c>
      <c r="AD2044" s="14">
        <f t="shared" si="13"/>
        <v>3271</v>
      </c>
      <c r="AE2044" s="14">
        <f t="shared" si="14"/>
        <v>572</v>
      </c>
      <c r="AF2044" s="14">
        <f t="shared" si="15"/>
        <v>15</v>
      </c>
      <c r="AG2044" s="17">
        <f t="shared" si="16"/>
        <v>50.10831371</v>
      </c>
      <c r="AH2044" s="20">
        <f>12*(J2044*'Programas e Observações'!$C$8+K2044*'Programas e Observações'!$C$9+L2044*('Programas e Observações'!$C$8+'Programas e Observações'!$C$9)+M2044*'Programas e Observações'!$C$10)</f>
        <v>455796.96</v>
      </c>
      <c r="AI2044" s="20">
        <f>12*(J2044*'Programas e Observações'!$D$8+K2044*'Programas e Observações'!$D$9+L2044*('Programas e Observações'!$D$8+'Programas e Observações'!$D$9)+M2044*'Programas e Observações'!$D$10)</f>
        <v>840512.4</v>
      </c>
      <c r="AJ2044" s="13" t="s">
        <v>8055</v>
      </c>
      <c r="AK2044" s="13" t="s">
        <v>6193</v>
      </c>
    </row>
    <row r="2045" ht="15.75" customHeight="1">
      <c r="A2045" s="13" t="s">
        <v>8056</v>
      </c>
      <c r="B2045" s="13" t="s">
        <v>8057</v>
      </c>
      <c r="C2045" s="13" t="s">
        <v>8058</v>
      </c>
      <c r="D2045" s="13" t="s">
        <v>7261</v>
      </c>
      <c r="E2045" s="13" t="s">
        <v>7326</v>
      </c>
      <c r="F2045" s="13" t="s">
        <v>7327</v>
      </c>
      <c r="G2045" s="14">
        <v>25892.0</v>
      </c>
      <c r="H2045" s="16" t="b">
        <f>G2045&lt;'Programas e Observações'!$C$11</f>
        <v>0</v>
      </c>
      <c r="I2045" s="14">
        <v>236.0</v>
      </c>
      <c r="J2045" s="14">
        <v>58.0</v>
      </c>
      <c r="K2045" s="14">
        <v>0.0</v>
      </c>
      <c r="L2045" s="14">
        <v>0.0</v>
      </c>
      <c r="M2045" s="14">
        <v>3.0</v>
      </c>
      <c r="N2045" s="14">
        <v>139.0</v>
      </c>
      <c r="O2045" s="14">
        <v>29.0</v>
      </c>
      <c r="P2045" s="14">
        <v>1.0</v>
      </c>
      <c r="Q2045" s="14"/>
      <c r="R2045" s="17">
        <f t="shared" si="1"/>
        <v>9.114784489</v>
      </c>
      <c r="S2045" s="17">
        <f t="shared" si="2"/>
        <v>2.240074154</v>
      </c>
      <c r="T2045" s="17">
        <f t="shared" si="3"/>
        <v>0</v>
      </c>
      <c r="U2045" s="17">
        <f t="shared" si="4"/>
        <v>0</v>
      </c>
      <c r="V2045" s="17">
        <f t="shared" si="5"/>
        <v>0.1158659045</v>
      </c>
      <c r="W2045" s="17">
        <f t="shared" si="6"/>
        <v>5.368453576</v>
      </c>
      <c r="X2045" s="17">
        <f t="shared" si="7"/>
        <v>1.120037077</v>
      </c>
      <c r="Y2045" s="14">
        <f t="shared" si="8"/>
        <v>7639</v>
      </c>
      <c r="Z2045" s="14">
        <f t="shared" si="9"/>
        <v>2556</v>
      </c>
      <c r="AA2045" s="14">
        <f t="shared" si="10"/>
        <v>456</v>
      </c>
      <c r="AB2045" s="14">
        <f t="shared" si="11"/>
        <v>781</v>
      </c>
      <c r="AC2045" s="14">
        <f t="shared" si="12"/>
        <v>262</v>
      </c>
      <c r="AD2045" s="14">
        <f t="shared" si="13"/>
        <v>2237</v>
      </c>
      <c r="AE2045" s="14">
        <f t="shared" si="14"/>
        <v>425</v>
      </c>
      <c r="AF2045" s="14">
        <f t="shared" si="15"/>
        <v>17</v>
      </c>
      <c r="AG2045" s="17">
        <f t="shared" si="16"/>
        <v>18.16517252</v>
      </c>
      <c r="AH2045" s="20">
        <f>12*(J2045*'Programas e Observações'!$C$8+K2045*'Programas e Observações'!$C$9+L2045*('Programas e Observações'!$C$8+'Programas e Observações'!$C$9)+M2045*'Programas e Observações'!$C$10)</f>
        <v>13100.64</v>
      </c>
      <c r="AI2045" s="20">
        <f>12*(J2045*'Programas e Observações'!$D$8+K2045*'Programas e Observações'!$D$9+L2045*('Programas e Observações'!$D$8+'Programas e Observações'!$D$9)+M2045*'Programas e Observações'!$D$10)</f>
        <v>34002.6</v>
      </c>
      <c r="AJ2045" s="13" t="s">
        <v>2030</v>
      </c>
      <c r="AK2045" s="13" t="s">
        <v>1652</v>
      </c>
    </row>
    <row r="2046" ht="15.75" customHeight="1">
      <c r="A2046" s="13" t="s">
        <v>8059</v>
      </c>
      <c r="B2046" s="13" t="s">
        <v>8060</v>
      </c>
      <c r="C2046" s="13" t="s">
        <v>7557</v>
      </c>
      <c r="D2046" s="13" t="s">
        <v>7261</v>
      </c>
      <c r="E2046" s="13" t="s">
        <v>7556</v>
      </c>
      <c r="F2046" s="13" t="s">
        <v>7557</v>
      </c>
      <c r="G2046" s="14">
        <v>256122.0</v>
      </c>
      <c r="H2046" s="16" t="b">
        <f>G2046&lt;'Programas e Observações'!$C$11</f>
        <v>0</v>
      </c>
      <c r="I2046" s="14">
        <v>7976.0</v>
      </c>
      <c r="J2046" s="14">
        <v>2157.0</v>
      </c>
      <c r="K2046" s="14">
        <v>1169.0</v>
      </c>
      <c r="L2046" s="14">
        <v>2352.0</v>
      </c>
      <c r="M2046" s="14">
        <v>418.0</v>
      </c>
      <c r="N2046" s="14">
        <v>1345.0</v>
      </c>
      <c r="O2046" s="14">
        <v>332.0</v>
      </c>
      <c r="P2046" s="14">
        <v>11.0</v>
      </c>
      <c r="Q2046" s="14">
        <v>431.0</v>
      </c>
      <c r="R2046" s="17">
        <f t="shared" si="1"/>
        <v>31.14140917</v>
      </c>
      <c r="S2046" s="17">
        <f t="shared" si="2"/>
        <v>8.421767751</v>
      </c>
      <c r="T2046" s="17">
        <f t="shared" si="3"/>
        <v>4.564231109</v>
      </c>
      <c r="U2046" s="17">
        <f t="shared" si="4"/>
        <v>9.183123668</v>
      </c>
      <c r="V2046" s="17">
        <f t="shared" si="5"/>
        <v>1.632034733</v>
      </c>
      <c r="W2046" s="17">
        <f t="shared" si="6"/>
        <v>5.251403628</v>
      </c>
      <c r="X2046" s="17">
        <f t="shared" si="7"/>
        <v>1.296257252</v>
      </c>
      <c r="Y2046" s="14">
        <f t="shared" si="8"/>
        <v>16427</v>
      </c>
      <c r="Z2046" s="14">
        <f t="shared" si="9"/>
        <v>6106</v>
      </c>
      <c r="AA2046" s="14">
        <f t="shared" si="10"/>
        <v>1591</v>
      </c>
      <c r="AB2046" s="14">
        <f t="shared" si="11"/>
        <v>3952</v>
      </c>
      <c r="AC2046" s="14">
        <f t="shared" si="12"/>
        <v>598</v>
      </c>
      <c r="AD2046" s="14">
        <f t="shared" si="13"/>
        <v>2429</v>
      </c>
      <c r="AE2046" s="14">
        <f t="shared" si="14"/>
        <v>607</v>
      </c>
      <c r="AF2046" s="14">
        <f t="shared" si="15"/>
        <v>30</v>
      </c>
      <c r="AG2046" s="17">
        <f t="shared" si="16"/>
        <v>27.81436994</v>
      </c>
      <c r="AH2046" s="20">
        <f>12*(J2046*'Programas e Observações'!$C$8+K2046*'Programas e Observações'!$C$9+L2046*('Programas e Observações'!$C$8+'Programas e Observações'!$C$9)+M2046*'Programas e Observações'!$C$10)</f>
        <v>2909487.84</v>
      </c>
      <c r="AI2046" s="20">
        <f>12*(J2046*'Programas e Observações'!$D$8+K2046*'Programas e Observações'!$D$9+L2046*('Programas e Observações'!$D$8+'Programas e Observações'!$D$9)+M2046*'Programas e Observações'!$D$10)</f>
        <v>4613127.24</v>
      </c>
      <c r="AJ2046" s="13" t="s">
        <v>8061</v>
      </c>
      <c r="AK2046" s="13" t="s">
        <v>5942</v>
      </c>
    </row>
    <row r="2047" ht="15.75" customHeight="1">
      <c r="A2047" s="13" t="s">
        <v>8062</v>
      </c>
      <c r="B2047" s="13" t="s">
        <v>8063</v>
      </c>
      <c r="C2047" s="13" t="s">
        <v>8064</v>
      </c>
      <c r="D2047" s="13" t="s">
        <v>7261</v>
      </c>
      <c r="E2047" s="13" t="s">
        <v>7304</v>
      </c>
      <c r="F2047" s="13" t="s">
        <v>7305</v>
      </c>
      <c r="G2047" s="14">
        <v>9930.0</v>
      </c>
      <c r="H2047" s="16" t="b">
        <f>G2047&lt;'Programas e Observações'!$C$11</f>
        <v>1</v>
      </c>
      <c r="I2047" s="14">
        <v>108.0</v>
      </c>
      <c r="J2047" s="14">
        <v>60.0</v>
      </c>
      <c r="K2047" s="14">
        <v>0.0</v>
      </c>
      <c r="L2047" s="14">
        <v>1.0</v>
      </c>
      <c r="M2047" s="14">
        <v>8.0</v>
      </c>
      <c r="N2047" s="14">
        <v>51.0</v>
      </c>
      <c r="O2047" s="14">
        <v>5.0</v>
      </c>
      <c r="P2047" s="14">
        <v>0.0</v>
      </c>
      <c r="Q2047" s="14"/>
      <c r="R2047" s="17">
        <f t="shared" si="1"/>
        <v>10.87613293</v>
      </c>
      <c r="S2047" s="17">
        <f t="shared" si="2"/>
        <v>6.042296073</v>
      </c>
      <c r="T2047" s="17">
        <f t="shared" si="3"/>
        <v>0</v>
      </c>
      <c r="U2047" s="17">
        <f t="shared" si="4"/>
        <v>0.1007049345</v>
      </c>
      <c r="V2047" s="17">
        <f t="shared" si="5"/>
        <v>0.8056394763</v>
      </c>
      <c r="W2047" s="17">
        <f t="shared" si="6"/>
        <v>5.135951662</v>
      </c>
      <c r="X2047" s="17">
        <f t="shared" si="7"/>
        <v>0.5035246727</v>
      </c>
      <c r="Y2047" s="14">
        <f t="shared" si="8"/>
        <v>18752</v>
      </c>
      <c r="Z2047" s="14">
        <f t="shared" si="9"/>
        <v>7733</v>
      </c>
      <c r="AA2047" s="14">
        <f t="shared" si="10"/>
        <v>2115</v>
      </c>
      <c r="AB2047" s="14">
        <f t="shared" si="11"/>
        <v>4404</v>
      </c>
      <c r="AC2047" s="14">
        <f t="shared" si="12"/>
        <v>1198</v>
      </c>
      <c r="AD2047" s="14">
        <f t="shared" si="13"/>
        <v>3417</v>
      </c>
      <c r="AE2047" s="14">
        <f t="shared" si="14"/>
        <v>271</v>
      </c>
      <c r="AF2047" s="14">
        <f t="shared" si="15"/>
        <v>7</v>
      </c>
      <c r="AG2047" s="17">
        <f t="shared" si="16"/>
        <v>41.45187674</v>
      </c>
      <c r="AH2047" s="20">
        <f>12*(J2047*'Programas e Observações'!$C$8+K2047*'Programas e Observações'!$C$9+L2047*('Programas e Observações'!$C$8+'Programas e Observações'!$C$9)+M2047*'Programas e Observações'!$C$10)</f>
        <v>16842.24</v>
      </c>
      <c r="AI2047" s="20">
        <f>12*(J2047*'Programas e Observações'!$D$8+K2047*'Programas e Observações'!$D$9+L2047*('Programas e Observações'!$D$8+'Programas e Observações'!$D$9)+M2047*'Programas e Observações'!$D$10)</f>
        <v>38916.12</v>
      </c>
      <c r="AJ2047" s="13" t="s">
        <v>2124</v>
      </c>
      <c r="AK2047" s="13" t="s">
        <v>451</v>
      </c>
    </row>
    <row r="2048" ht="15.75" customHeight="1">
      <c r="A2048" s="13" t="s">
        <v>8065</v>
      </c>
      <c r="B2048" s="13" t="s">
        <v>8066</v>
      </c>
      <c r="C2048" s="13" t="s">
        <v>8067</v>
      </c>
      <c r="D2048" s="13" t="s">
        <v>7261</v>
      </c>
      <c r="E2048" s="13" t="s">
        <v>7326</v>
      </c>
      <c r="F2048" s="13" t="s">
        <v>7327</v>
      </c>
      <c r="G2048" s="14">
        <v>17007.0</v>
      </c>
      <c r="H2048" s="16" t="b">
        <f>G2048&lt;'Programas e Observações'!$C$11</f>
        <v>1</v>
      </c>
      <c r="I2048" s="14">
        <v>0.0</v>
      </c>
      <c r="J2048" s="14">
        <v>0.0</v>
      </c>
      <c r="K2048" s="14">
        <v>0.0</v>
      </c>
      <c r="L2048" s="14">
        <v>0.0</v>
      </c>
      <c r="M2048" s="14">
        <v>0.0</v>
      </c>
      <c r="N2048" s="14">
        <v>69.0</v>
      </c>
      <c r="O2048" s="14">
        <v>12.0</v>
      </c>
      <c r="P2048" s="14">
        <v>1.0</v>
      </c>
      <c r="Q2048" s="14"/>
      <c r="R2048" s="17">
        <f t="shared" si="1"/>
        <v>0</v>
      </c>
      <c r="S2048" s="17">
        <f t="shared" si="2"/>
        <v>0</v>
      </c>
      <c r="T2048" s="17">
        <f t="shared" si="3"/>
        <v>0</v>
      </c>
      <c r="U2048" s="17">
        <f t="shared" si="4"/>
        <v>0</v>
      </c>
      <c r="V2048" s="17">
        <f t="shared" si="5"/>
        <v>0</v>
      </c>
      <c r="W2048" s="17">
        <f t="shared" si="6"/>
        <v>4.057152937</v>
      </c>
      <c r="X2048" s="17">
        <f t="shared" si="7"/>
        <v>0.7055918151</v>
      </c>
      <c r="Y2048" s="14">
        <f t="shared" si="8"/>
        <v>7639</v>
      </c>
      <c r="Z2048" s="14">
        <f t="shared" si="9"/>
        <v>2556</v>
      </c>
      <c r="AA2048" s="14">
        <f t="shared" si="10"/>
        <v>456</v>
      </c>
      <c r="AB2048" s="14">
        <f t="shared" si="11"/>
        <v>781</v>
      </c>
      <c r="AC2048" s="14">
        <f t="shared" si="12"/>
        <v>262</v>
      </c>
      <c r="AD2048" s="14">
        <f t="shared" si="13"/>
        <v>2237</v>
      </c>
      <c r="AE2048" s="14">
        <f t="shared" si="14"/>
        <v>425</v>
      </c>
      <c r="AF2048" s="14">
        <f t="shared" si="15"/>
        <v>17</v>
      </c>
      <c r="AG2048" s="17">
        <f t="shared" si="16"/>
        <v>18.16517252</v>
      </c>
      <c r="AH2048" s="20">
        <f>12*(J2048*'Programas e Observações'!$C$8+K2048*'Programas e Observações'!$C$9+L2048*('Programas e Observações'!$C$8+'Programas e Observações'!$C$9)+M2048*'Programas e Observações'!$C$10)</f>
        <v>0</v>
      </c>
      <c r="AI2048" s="20">
        <f>12*(J2048*'Programas e Observações'!$D$8+K2048*'Programas e Observações'!$D$9+L2048*('Programas e Observações'!$D$8+'Programas e Observações'!$D$9)+M2048*'Programas e Observações'!$D$10)</f>
        <v>0</v>
      </c>
      <c r="AJ2048" s="13" t="s">
        <v>342</v>
      </c>
      <c r="AK2048" s="13" t="s">
        <v>343</v>
      </c>
    </row>
    <row r="2049" ht="15.75" customHeight="1">
      <c r="A2049" s="13" t="s">
        <v>8068</v>
      </c>
      <c r="B2049" s="13" t="s">
        <v>8069</v>
      </c>
      <c r="C2049" s="13" t="s">
        <v>8070</v>
      </c>
      <c r="D2049" s="13" t="s">
        <v>7261</v>
      </c>
      <c r="E2049" s="13" t="s">
        <v>7310</v>
      </c>
      <c r="F2049" s="13" t="s">
        <v>7311</v>
      </c>
      <c r="G2049" s="14">
        <v>6048.0</v>
      </c>
      <c r="H2049" s="16" t="b">
        <f>G2049&lt;'Programas e Observações'!$C$11</f>
        <v>1</v>
      </c>
      <c r="I2049" s="14">
        <v>82.0</v>
      </c>
      <c r="J2049" s="14">
        <v>10.0</v>
      </c>
      <c r="K2049" s="14">
        <v>9.0</v>
      </c>
      <c r="L2049" s="14">
        <v>6.0</v>
      </c>
      <c r="M2049" s="14">
        <v>3.0</v>
      </c>
      <c r="N2049" s="14">
        <v>24.0</v>
      </c>
      <c r="O2049" s="14">
        <v>9.0</v>
      </c>
      <c r="P2049" s="14">
        <v>1.0</v>
      </c>
      <c r="Q2049" s="14"/>
      <c r="R2049" s="17">
        <f t="shared" si="1"/>
        <v>13.55820106</v>
      </c>
      <c r="S2049" s="17">
        <f t="shared" si="2"/>
        <v>1.653439153</v>
      </c>
      <c r="T2049" s="17">
        <f t="shared" si="3"/>
        <v>1.488095238</v>
      </c>
      <c r="U2049" s="17">
        <f t="shared" si="4"/>
        <v>0.9920634921</v>
      </c>
      <c r="V2049" s="17">
        <f t="shared" si="5"/>
        <v>0.496031746</v>
      </c>
      <c r="W2049" s="17">
        <f t="shared" si="6"/>
        <v>3.968253968</v>
      </c>
      <c r="X2049" s="17">
        <f t="shared" si="7"/>
        <v>1.488095238</v>
      </c>
      <c r="Y2049" s="14">
        <f t="shared" si="8"/>
        <v>20870</v>
      </c>
      <c r="Z2049" s="14">
        <f t="shared" si="9"/>
        <v>7576</v>
      </c>
      <c r="AA2049" s="14">
        <f t="shared" si="10"/>
        <v>2168</v>
      </c>
      <c r="AB2049" s="14">
        <f t="shared" si="11"/>
        <v>4396</v>
      </c>
      <c r="AC2049" s="14">
        <f t="shared" si="12"/>
        <v>1097</v>
      </c>
      <c r="AD2049" s="14">
        <f t="shared" si="13"/>
        <v>2953</v>
      </c>
      <c r="AE2049" s="14">
        <f t="shared" si="14"/>
        <v>926</v>
      </c>
      <c r="AF2049" s="14">
        <f t="shared" si="15"/>
        <v>26</v>
      </c>
      <c r="AG2049" s="17">
        <f t="shared" si="16"/>
        <v>44.24534862</v>
      </c>
      <c r="AH2049" s="20">
        <f>12*(J2049*'Programas e Observações'!$C$8+K2049*'Programas e Observações'!$C$9+L2049*('Programas e Observações'!$C$8+'Programas e Observações'!$C$9)+M2049*'Programas e Observações'!$C$10)</f>
        <v>12400.44</v>
      </c>
      <c r="AI2049" s="20">
        <f>12*(J2049*'Programas e Observações'!$D$8+K2049*'Programas e Observações'!$D$9+L2049*('Programas e Observações'!$D$8+'Programas e Observações'!$D$9)+M2049*'Programas e Observações'!$D$10)</f>
        <v>18521.52</v>
      </c>
      <c r="AJ2049" s="13" t="s">
        <v>2447</v>
      </c>
      <c r="AK2049" s="13" t="s">
        <v>1381</v>
      </c>
    </row>
    <row r="2050" ht="15.75" customHeight="1">
      <c r="A2050" s="13" t="s">
        <v>8071</v>
      </c>
      <c r="B2050" s="13" t="s">
        <v>8072</v>
      </c>
      <c r="C2050" s="13" t="s">
        <v>8073</v>
      </c>
      <c r="D2050" s="13" t="s">
        <v>7261</v>
      </c>
      <c r="E2050" s="13" t="s">
        <v>7289</v>
      </c>
      <c r="F2050" s="13" t="s">
        <v>7290</v>
      </c>
      <c r="G2050" s="14">
        <v>7567.0</v>
      </c>
      <c r="H2050" s="16" t="b">
        <f>G2050&lt;'Programas e Observações'!$C$11</f>
        <v>1</v>
      </c>
      <c r="I2050" s="14">
        <v>0.0</v>
      </c>
      <c r="J2050" s="14">
        <v>0.0</v>
      </c>
      <c r="K2050" s="14">
        <v>0.0</v>
      </c>
      <c r="L2050" s="14">
        <v>0.0</v>
      </c>
      <c r="M2050" s="14">
        <v>0.0</v>
      </c>
      <c r="N2050" s="14">
        <v>51.0</v>
      </c>
      <c r="O2050" s="14">
        <v>7.0</v>
      </c>
      <c r="P2050" s="14">
        <v>0.0</v>
      </c>
      <c r="Q2050" s="14"/>
      <c r="R2050" s="17">
        <f t="shared" si="1"/>
        <v>0</v>
      </c>
      <c r="S2050" s="17">
        <f t="shared" si="2"/>
        <v>0</v>
      </c>
      <c r="T2050" s="17">
        <f t="shared" si="3"/>
        <v>0</v>
      </c>
      <c r="U2050" s="17">
        <f t="shared" si="4"/>
        <v>0</v>
      </c>
      <c r="V2050" s="17">
        <f t="shared" si="5"/>
        <v>0</v>
      </c>
      <c r="W2050" s="17">
        <f t="shared" si="6"/>
        <v>6.739791199</v>
      </c>
      <c r="X2050" s="17">
        <f t="shared" si="7"/>
        <v>0.9250693802</v>
      </c>
      <c r="Y2050" s="14">
        <f t="shared" si="8"/>
        <v>20365</v>
      </c>
      <c r="Z2050" s="14">
        <f t="shared" si="9"/>
        <v>10116</v>
      </c>
      <c r="AA2050" s="14">
        <f t="shared" si="10"/>
        <v>1171</v>
      </c>
      <c r="AB2050" s="14">
        <f t="shared" si="11"/>
        <v>2878</v>
      </c>
      <c r="AC2050" s="14">
        <f t="shared" si="12"/>
        <v>408</v>
      </c>
      <c r="AD2050" s="14">
        <f t="shared" si="13"/>
        <v>3343</v>
      </c>
      <c r="AE2050" s="14">
        <f t="shared" si="14"/>
        <v>564</v>
      </c>
      <c r="AF2050" s="14">
        <f t="shared" si="15"/>
        <v>10</v>
      </c>
      <c r="AG2050" s="17">
        <f t="shared" si="16"/>
        <v>49.68915305</v>
      </c>
      <c r="AH2050" s="20">
        <f>12*(J2050*'Programas e Observações'!$C$8+K2050*'Programas e Observações'!$C$9+L2050*('Programas e Observações'!$C$8+'Programas e Observações'!$C$9)+M2050*'Programas e Observações'!$C$10)</f>
        <v>0</v>
      </c>
      <c r="AI2050" s="20">
        <f>12*(J2050*'Programas e Observações'!$D$8+K2050*'Programas e Observações'!$D$9+L2050*('Programas e Observações'!$D$8+'Programas e Observações'!$D$9)+M2050*'Programas e Observações'!$D$10)</f>
        <v>0</v>
      </c>
      <c r="AJ2050" s="13" t="s">
        <v>342</v>
      </c>
      <c r="AK2050" s="13" t="s">
        <v>343</v>
      </c>
    </row>
    <row r="2051" ht="15.75" customHeight="1">
      <c r="A2051" s="13" t="s">
        <v>8074</v>
      </c>
      <c r="B2051" s="13" t="s">
        <v>8075</v>
      </c>
      <c r="C2051" s="13" t="s">
        <v>8076</v>
      </c>
      <c r="D2051" s="13" t="s">
        <v>7261</v>
      </c>
      <c r="E2051" s="13" t="s">
        <v>7295</v>
      </c>
      <c r="F2051" s="13" t="s">
        <v>7296</v>
      </c>
      <c r="G2051" s="14">
        <v>4228.0</v>
      </c>
      <c r="H2051" s="16" t="b">
        <f>G2051&lt;'Programas e Observações'!$C$11</f>
        <v>1</v>
      </c>
      <c r="I2051" s="14">
        <v>0.0</v>
      </c>
      <c r="J2051" s="14">
        <v>0.0</v>
      </c>
      <c r="K2051" s="14">
        <v>0.0</v>
      </c>
      <c r="L2051" s="14">
        <v>0.0</v>
      </c>
      <c r="M2051" s="14">
        <v>0.0</v>
      </c>
      <c r="N2051" s="14">
        <v>20.0</v>
      </c>
      <c r="O2051" s="14">
        <v>4.0</v>
      </c>
      <c r="P2051" s="14">
        <v>0.0</v>
      </c>
      <c r="Q2051" s="14"/>
      <c r="R2051" s="17">
        <f t="shared" si="1"/>
        <v>0</v>
      </c>
      <c r="S2051" s="17">
        <f t="shared" si="2"/>
        <v>0</v>
      </c>
      <c r="T2051" s="17">
        <f t="shared" si="3"/>
        <v>0</v>
      </c>
      <c r="U2051" s="17">
        <f t="shared" si="4"/>
        <v>0</v>
      </c>
      <c r="V2051" s="17">
        <f t="shared" si="5"/>
        <v>0</v>
      </c>
      <c r="W2051" s="17">
        <f t="shared" si="6"/>
        <v>4.730368969</v>
      </c>
      <c r="X2051" s="17">
        <f t="shared" si="7"/>
        <v>0.9460737938</v>
      </c>
      <c r="Y2051" s="14">
        <f t="shared" si="8"/>
        <v>25583</v>
      </c>
      <c r="Z2051" s="14">
        <f t="shared" si="9"/>
        <v>9023</v>
      </c>
      <c r="AA2051" s="14">
        <f t="shared" si="10"/>
        <v>2689</v>
      </c>
      <c r="AB2051" s="14">
        <f t="shared" si="11"/>
        <v>6004</v>
      </c>
      <c r="AC2051" s="14">
        <f t="shared" si="12"/>
        <v>1104</v>
      </c>
      <c r="AD2051" s="14">
        <f t="shared" si="13"/>
        <v>3271</v>
      </c>
      <c r="AE2051" s="14">
        <f t="shared" si="14"/>
        <v>572</v>
      </c>
      <c r="AF2051" s="14">
        <f t="shared" si="15"/>
        <v>15</v>
      </c>
      <c r="AG2051" s="17">
        <f t="shared" si="16"/>
        <v>50.10831371</v>
      </c>
      <c r="AH2051" s="20">
        <f>12*(J2051*'Programas e Observações'!$C$8+K2051*'Programas e Observações'!$C$9+L2051*('Programas e Observações'!$C$8+'Programas e Observações'!$C$9)+M2051*'Programas e Observações'!$C$10)</f>
        <v>0</v>
      </c>
      <c r="AI2051" s="20">
        <f>12*(J2051*'Programas e Observações'!$D$8+K2051*'Programas e Observações'!$D$9+L2051*('Programas e Observações'!$D$8+'Programas e Observações'!$D$9)+M2051*'Programas e Observações'!$D$10)</f>
        <v>0</v>
      </c>
      <c r="AJ2051" s="13" t="s">
        <v>342</v>
      </c>
      <c r="AK2051" s="13" t="s">
        <v>343</v>
      </c>
    </row>
    <row r="2052" ht="15.75" customHeight="1">
      <c r="A2052" s="13" t="s">
        <v>8077</v>
      </c>
      <c r="B2052" s="13" t="s">
        <v>8078</v>
      </c>
      <c r="C2052" s="13" t="s">
        <v>8079</v>
      </c>
      <c r="D2052" s="13" t="s">
        <v>7261</v>
      </c>
      <c r="E2052" s="13" t="s">
        <v>7478</v>
      </c>
      <c r="F2052" s="13" t="s">
        <v>7479</v>
      </c>
      <c r="G2052" s="14">
        <v>14550.0</v>
      </c>
      <c r="H2052" s="16" t="b">
        <f>G2052&lt;'Programas e Observações'!$C$11</f>
        <v>1</v>
      </c>
      <c r="I2052" s="14">
        <v>0.0</v>
      </c>
      <c r="J2052" s="14">
        <v>0.0</v>
      </c>
      <c r="K2052" s="14">
        <v>0.0</v>
      </c>
      <c r="L2052" s="14">
        <v>0.0</v>
      </c>
      <c r="M2052" s="14">
        <v>0.0</v>
      </c>
      <c r="N2052" s="14">
        <v>62.0</v>
      </c>
      <c r="O2052" s="14">
        <v>11.0</v>
      </c>
      <c r="P2052" s="14">
        <v>0.0</v>
      </c>
      <c r="Q2052" s="14"/>
      <c r="R2052" s="17">
        <f t="shared" si="1"/>
        <v>0</v>
      </c>
      <c r="S2052" s="17">
        <f t="shared" si="2"/>
        <v>0</v>
      </c>
      <c r="T2052" s="17">
        <f t="shared" si="3"/>
        <v>0</v>
      </c>
      <c r="U2052" s="17">
        <f t="shared" si="4"/>
        <v>0</v>
      </c>
      <c r="V2052" s="17">
        <f t="shared" si="5"/>
        <v>0</v>
      </c>
      <c r="W2052" s="17">
        <f t="shared" si="6"/>
        <v>4.261168385</v>
      </c>
      <c r="X2052" s="17">
        <f t="shared" si="7"/>
        <v>0.7560137457</v>
      </c>
      <c r="Y2052" s="14">
        <f t="shared" si="8"/>
        <v>22439</v>
      </c>
      <c r="Z2052" s="14">
        <f t="shared" si="9"/>
        <v>11992</v>
      </c>
      <c r="AA2052" s="14">
        <f t="shared" si="10"/>
        <v>1050</v>
      </c>
      <c r="AB2052" s="14">
        <f t="shared" si="11"/>
        <v>2970</v>
      </c>
      <c r="AC2052" s="14">
        <f t="shared" si="12"/>
        <v>554</v>
      </c>
      <c r="AD2052" s="14">
        <f t="shared" si="13"/>
        <v>4444</v>
      </c>
      <c r="AE2052" s="14">
        <f t="shared" si="14"/>
        <v>511</v>
      </c>
      <c r="AF2052" s="14">
        <f t="shared" si="15"/>
        <v>11</v>
      </c>
      <c r="AG2052" s="17">
        <f t="shared" si="16"/>
        <v>47.23224397</v>
      </c>
      <c r="AH2052" s="20">
        <f>12*(J2052*'Programas e Observações'!$C$8+K2052*'Programas e Observações'!$C$9+L2052*('Programas e Observações'!$C$8+'Programas e Observações'!$C$9)+M2052*'Programas e Observações'!$C$10)</f>
        <v>0</v>
      </c>
      <c r="AI2052" s="20">
        <f>12*(J2052*'Programas e Observações'!$D$8+K2052*'Programas e Observações'!$D$9+L2052*('Programas e Observações'!$D$8+'Programas e Observações'!$D$9)+M2052*'Programas e Observações'!$D$10)</f>
        <v>0</v>
      </c>
      <c r="AJ2052" s="13" t="s">
        <v>342</v>
      </c>
      <c r="AK2052" s="13" t="s">
        <v>343</v>
      </c>
    </row>
    <row r="2053" ht="15.75" customHeight="1">
      <c r="A2053" s="13" t="s">
        <v>8080</v>
      </c>
      <c r="B2053" s="13" t="s">
        <v>8081</v>
      </c>
      <c r="C2053" s="13" t="s">
        <v>8082</v>
      </c>
      <c r="D2053" s="13" t="s">
        <v>7261</v>
      </c>
      <c r="E2053" s="13" t="s">
        <v>7315</v>
      </c>
      <c r="F2053" s="13" t="s">
        <v>7316</v>
      </c>
      <c r="G2053" s="14">
        <v>21705.0</v>
      </c>
      <c r="H2053" s="16" t="b">
        <f>G2053&lt;'Programas e Observações'!$C$11</f>
        <v>0</v>
      </c>
      <c r="I2053" s="14">
        <v>746.0</v>
      </c>
      <c r="J2053" s="14">
        <v>259.0</v>
      </c>
      <c r="K2053" s="14">
        <v>90.0</v>
      </c>
      <c r="L2053" s="14">
        <v>189.0</v>
      </c>
      <c r="M2053" s="14">
        <v>28.0</v>
      </c>
      <c r="N2053" s="14">
        <v>189.0</v>
      </c>
      <c r="O2053" s="14">
        <v>20.0</v>
      </c>
      <c r="P2053" s="14">
        <v>1.0</v>
      </c>
      <c r="Q2053" s="14"/>
      <c r="R2053" s="17">
        <f t="shared" si="1"/>
        <v>34.36996084</v>
      </c>
      <c r="S2053" s="17">
        <f t="shared" si="2"/>
        <v>11.93273439</v>
      </c>
      <c r="T2053" s="17">
        <f t="shared" si="3"/>
        <v>4.146510021</v>
      </c>
      <c r="U2053" s="17">
        <f t="shared" si="4"/>
        <v>8.707671044</v>
      </c>
      <c r="V2053" s="17">
        <f t="shared" si="5"/>
        <v>1.29002534</v>
      </c>
      <c r="W2053" s="17">
        <f t="shared" si="6"/>
        <v>8.707671044</v>
      </c>
      <c r="X2053" s="17">
        <f t="shared" si="7"/>
        <v>0.9214466713</v>
      </c>
      <c r="Y2053" s="14">
        <f t="shared" si="8"/>
        <v>19462</v>
      </c>
      <c r="Z2053" s="14">
        <f t="shared" si="9"/>
        <v>7181</v>
      </c>
      <c r="AA2053" s="14">
        <f t="shared" si="10"/>
        <v>1745</v>
      </c>
      <c r="AB2053" s="14">
        <f t="shared" si="11"/>
        <v>3953</v>
      </c>
      <c r="AC2053" s="14">
        <f t="shared" si="12"/>
        <v>693</v>
      </c>
      <c r="AD2053" s="14">
        <f t="shared" si="13"/>
        <v>4929</v>
      </c>
      <c r="AE2053" s="14">
        <f t="shared" si="14"/>
        <v>582</v>
      </c>
      <c r="AF2053" s="14">
        <f t="shared" si="15"/>
        <v>6</v>
      </c>
      <c r="AG2053" s="17">
        <f t="shared" si="16"/>
        <v>40.2845711</v>
      </c>
      <c r="AH2053" s="20">
        <f>12*(J2053*'Programas e Observações'!$C$8+K2053*'Programas e Observações'!$C$9+L2053*('Programas e Observações'!$C$8+'Programas e Observações'!$C$9)+M2053*'Programas e Observações'!$C$10)</f>
        <v>245859.24</v>
      </c>
      <c r="AI2053" s="20">
        <f>12*(J2053*'Programas e Observações'!$D$8+K2053*'Programas e Observações'!$D$9+L2053*('Programas e Observações'!$D$8+'Programas e Observações'!$D$9)+M2053*'Programas e Observações'!$D$10)</f>
        <v>413404.2</v>
      </c>
      <c r="AJ2053" s="13" t="s">
        <v>8083</v>
      </c>
      <c r="AK2053" s="13" t="s">
        <v>3455</v>
      </c>
    </row>
    <row r="2054" ht="15.75" customHeight="1">
      <c r="A2054" s="13" t="s">
        <v>8084</v>
      </c>
      <c r="B2054" s="13" t="s">
        <v>8085</v>
      </c>
      <c r="C2054" s="13" t="s">
        <v>8086</v>
      </c>
      <c r="D2054" s="13" t="s">
        <v>7261</v>
      </c>
      <c r="E2054" s="13" t="s">
        <v>7304</v>
      </c>
      <c r="F2054" s="13" t="s">
        <v>7305</v>
      </c>
      <c r="G2054" s="14">
        <v>3994.0</v>
      </c>
      <c r="H2054" s="16" t="b">
        <f>G2054&lt;'Programas e Observações'!$C$11</f>
        <v>1</v>
      </c>
      <c r="I2054" s="14">
        <v>0.0</v>
      </c>
      <c r="J2054" s="14">
        <v>0.0</v>
      </c>
      <c r="K2054" s="14">
        <v>0.0</v>
      </c>
      <c r="L2054" s="14">
        <v>0.0</v>
      </c>
      <c r="M2054" s="14">
        <v>0.0</v>
      </c>
      <c r="N2054" s="14">
        <v>17.0</v>
      </c>
      <c r="O2054" s="14">
        <v>4.0</v>
      </c>
      <c r="P2054" s="14">
        <v>0.0</v>
      </c>
      <c r="Q2054" s="14"/>
      <c r="R2054" s="17">
        <f t="shared" si="1"/>
        <v>0</v>
      </c>
      <c r="S2054" s="17">
        <f t="shared" si="2"/>
        <v>0</v>
      </c>
      <c r="T2054" s="17">
        <f t="shared" si="3"/>
        <v>0</v>
      </c>
      <c r="U2054" s="17">
        <f t="shared" si="4"/>
        <v>0</v>
      </c>
      <c r="V2054" s="17">
        <f t="shared" si="5"/>
        <v>0</v>
      </c>
      <c r="W2054" s="17">
        <f t="shared" si="6"/>
        <v>4.256384577</v>
      </c>
      <c r="X2054" s="17">
        <f t="shared" si="7"/>
        <v>1.001502253</v>
      </c>
      <c r="Y2054" s="14">
        <f t="shared" si="8"/>
        <v>18752</v>
      </c>
      <c r="Z2054" s="14">
        <f t="shared" si="9"/>
        <v>7733</v>
      </c>
      <c r="AA2054" s="14">
        <f t="shared" si="10"/>
        <v>2115</v>
      </c>
      <c r="AB2054" s="14">
        <f t="shared" si="11"/>
        <v>4404</v>
      </c>
      <c r="AC2054" s="14">
        <f t="shared" si="12"/>
        <v>1198</v>
      </c>
      <c r="AD2054" s="14">
        <f t="shared" si="13"/>
        <v>3417</v>
      </c>
      <c r="AE2054" s="14">
        <f t="shared" si="14"/>
        <v>271</v>
      </c>
      <c r="AF2054" s="14">
        <f t="shared" si="15"/>
        <v>7</v>
      </c>
      <c r="AG2054" s="17">
        <f t="shared" si="16"/>
        <v>41.45187674</v>
      </c>
      <c r="AH2054" s="20">
        <f>12*(J2054*'Programas e Observações'!$C$8+K2054*'Programas e Observações'!$C$9+L2054*('Programas e Observações'!$C$8+'Programas e Observações'!$C$9)+M2054*'Programas e Observações'!$C$10)</f>
        <v>0</v>
      </c>
      <c r="AI2054" s="20">
        <f>12*(J2054*'Programas e Observações'!$D$8+K2054*'Programas e Observações'!$D$9+L2054*('Programas e Observações'!$D$8+'Programas e Observações'!$D$9)+M2054*'Programas e Observações'!$D$10)</f>
        <v>0</v>
      </c>
      <c r="AJ2054" s="13" t="s">
        <v>342</v>
      </c>
      <c r="AK2054" s="13" t="s">
        <v>343</v>
      </c>
    </row>
    <row r="2055" ht="15.75" customHeight="1">
      <c r="A2055" s="13" t="s">
        <v>8087</v>
      </c>
      <c r="B2055" s="13" t="s">
        <v>8088</v>
      </c>
      <c r="C2055" s="13" t="s">
        <v>8089</v>
      </c>
      <c r="D2055" s="13" t="s">
        <v>7261</v>
      </c>
      <c r="E2055" s="13" t="s">
        <v>7337</v>
      </c>
      <c r="F2055" s="13" t="s">
        <v>7338</v>
      </c>
      <c r="G2055" s="14">
        <v>3610.0</v>
      </c>
      <c r="H2055" s="16" t="b">
        <f>G2055&lt;'Programas e Observações'!$C$11</f>
        <v>1</v>
      </c>
      <c r="I2055" s="14">
        <v>0.0</v>
      </c>
      <c r="J2055" s="14">
        <v>0.0</v>
      </c>
      <c r="K2055" s="14">
        <v>0.0</v>
      </c>
      <c r="L2055" s="14">
        <v>0.0</v>
      </c>
      <c r="M2055" s="14">
        <v>0.0</v>
      </c>
      <c r="N2055" s="14">
        <v>27.0</v>
      </c>
      <c r="O2055" s="14">
        <v>8.0</v>
      </c>
      <c r="P2055" s="14">
        <v>1.0</v>
      </c>
      <c r="Q2055" s="14"/>
      <c r="R2055" s="17">
        <f t="shared" si="1"/>
        <v>0</v>
      </c>
      <c r="S2055" s="17">
        <f t="shared" si="2"/>
        <v>0</v>
      </c>
      <c r="T2055" s="17">
        <f t="shared" si="3"/>
        <v>0</v>
      </c>
      <c r="U2055" s="17">
        <f t="shared" si="4"/>
        <v>0</v>
      </c>
      <c r="V2055" s="17">
        <f t="shared" si="5"/>
        <v>0</v>
      </c>
      <c r="W2055" s="17">
        <f t="shared" si="6"/>
        <v>7.479224377</v>
      </c>
      <c r="X2055" s="17">
        <f t="shared" si="7"/>
        <v>2.216066482</v>
      </c>
      <c r="Y2055" s="14">
        <f t="shared" si="8"/>
        <v>6306</v>
      </c>
      <c r="Z2055" s="14">
        <f t="shared" si="9"/>
        <v>2708</v>
      </c>
      <c r="AA2055" s="14">
        <f t="shared" si="10"/>
        <v>424</v>
      </c>
      <c r="AB2055" s="14">
        <f t="shared" si="11"/>
        <v>1133</v>
      </c>
      <c r="AC2055" s="14">
        <f t="shared" si="12"/>
        <v>150</v>
      </c>
      <c r="AD2055" s="14">
        <f t="shared" si="13"/>
        <v>2038</v>
      </c>
      <c r="AE2055" s="14">
        <f t="shared" si="14"/>
        <v>305</v>
      </c>
      <c r="AF2055" s="14">
        <f t="shared" si="15"/>
        <v>11</v>
      </c>
      <c r="AG2055" s="17">
        <f t="shared" si="16"/>
        <v>25.61581958</v>
      </c>
      <c r="AH2055" s="20">
        <f>12*(J2055*'Programas e Observações'!$C$8+K2055*'Programas e Observações'!$C$9+L2055*('Programas e Observações'!$C$8+'Programas e Observações'!$C$9)+M2055*'Programas e Observações'!$C$10)</f>
        <v>0</v>
      </c>
      <c r="AI2055" s="20">
        <f>12*(J2055*'Programas e Observações'!$D$8+K2055*'Programas e Observações'!$D$9+L2055*('Programas e Observações'!$D$8+'Programas e Observações'!$D$9)+M2055*'Programas e Observações'!$D$10)</f>
        <v>0</v>
      </c>
      <c r="AJ2055" s="13" t="s">
        <v>342</v>
      </c>
      <c r="AK2055" s="13" t="s">
        <v>343</v>
      </c>
    </row>
    <row r="2056" ht="15.75" customHeight="1">
      <c r="A2056" s="13" t="s">
        <v>8090</v>
      </c>
      <c r="B2056" s="13" t="s">
        <v>8091</v>
      </c>
      <c r="C2056" s="13" t="s">
        <v>8092</v>
      </c>
      <c r="D2056" s="13" t="s">
        <v>7261</v>
      </c>
      <c r="E2056" s="13" t="s">
        <v>7295</v>
      </c>
      <c r="F2056" s="13" t="s">
        <v>7296</v>
      </c>
      <c r="G2056" s="14">
        <v>7683.0</v>
      </c>
      <c r="H2056" s="16" t="b">
        <f>G2056&lt;'Programas e Observações'!$C$11</f>
        <v>1</v>
      </c>
      <c r="I2056" s="14">
        <v>287.0</v>
      </c>
      <c r="J2056" s="14">
        <v>122.0</v>
      </c>
      <c r="K2056" s="14">
        <v>9.0</v>
      </c>
      <c r="L2056" s="14">
        <v>29.0</v>
      </c>
      <c r="M2056" s="14">
        <v>7.0</v>
      </c>
      <c r="N2056" s="14">
        <v>28.0</v>
      </c>
      <c r="O2056" s="14">
        <v>16.0</v>
      </c>
      <c r="P2056" s="14">
        <v>0.0</v>
      </c>
      <c r="Q2056" s="14"/>
      <c r="R2056" s="17">
        <f t="shared" si="1"/>
        <v>37.35519979</v>
      </c>
      <c r="S2056" s="17">
        <f t="shared" si="2"/>
        <v>15.87921385</v>
      </c>
      <c r="T2056" s="17">
        <f t="shared" si="3"/>
        <v>1.171417415</v>
      </c>
      <c r="U2056" s="17">
        <f t="shared" si="4"/>
        <v>3.774567226</v>
      </c>
      <c r="V2056" s="17">
        <f t="shared" si="5"/>
        <v>0.9111024339</v>
      </c>
      <c r="W2056" s="17">
        <f t="shared" si="6"/>
        <v>3.644409736</v>
      </c>
      <c r="X2056" s="17">
        <f t="shared" si="7"/>
        <v>2.082519849</v>
      </c>
      <c r="Y2056" s="14">
        <f t="shared" si="8"/>
        <v>25583</v>
      </c>
      <c r="Z2056" s="14">
        <f t="shared" si="9"/>
        <v>9023</v>
      </c>
      <c r="AA2056" s="14">
        <f t="shared" si="10"/>
        <v>2689</v>
      </c>
      <c r="AB2056" s="14">
        <f t="shared" si="11"/>
        <v>6004</v>
      </c>
      <c r="AC2056" s="14">
        <f t="shared" si="12"/>
        <v>1104</v>
      </c>
      <c r="AD2056" s="14">
        <f t="shared" si="13"/>
        <v>3271</v>
      </c>
      <c r="AE2056" s="14">
        <f t="shared" si="14"/>
        <v>572</v>
      </c>
      <c r="AF2056" s="14">
        <f t="shared" si="15"/>
        <v>15</v>
      </c>
      <c r="AG2056" s="17">
        <f t="shared" si="16"/>
        <v>50.10831371</v>
      </c>
      <c r="AH2056" s="20">
        <f>12*(J2056*'Programas e Observações'!$C$8+K2056*'Programas e Observações'!$C$9+L2056*('Programas e Observações'!$C$8+'Programas e Observações'!$C$9)+M2056*'Programas e Observações'!$C$10)</f>
        <v>53036.76</v>
      </c>
      <c r="AI2056" s="20">
        <f>12*(J2056*'Programas e Observações'!$D$8+K2056*'Programas e Observações'!$D$9+L2056*('Programas e Observações'!$D$8+'Programas e Observações'!$D$9)+M2056*'Programas e Observações'!$D$10)</f>
        <v>108263.16</v>
      </c>
      <c r="AJ2056" s="13" t="s">
        <v>8093</v>
      </c>
      <c r="AK2056" s="13" t="s">
        <v>1499</v>
      </c>
    </row>
    <row r="2057" ht="15.75" customHeight="1">
      <c r="A2057" s="13" t="s">
        <v>8094</v>
      </c>
      <c r="B2057" s="13" t="s">
        <v>8095</v>
      </c>
      <c r="C2057" s="13" t="s">
        <v>8096</v>
      </c>
      <c r="D2057" s="13" t="s">
        <v>7261</v>
      </c>
      <c r="E2057" s="13" t="s">
        <v>7284</v>
      </c>
      <c r="F2057" s="13" t="s">
        <v>4992</v>
      </c>
      <c r="G2057" s="14">
        <v>9303.0</v>
      </c>
      <c r="H2057" s="16" t="b">
        <f>G2057&lt;'Programas e Observações'!$C$11</f>
        <v>1</v>
      </c>
      <c r="I2057" s="14">
        <v>0.0</v>
      </c>
      <c r="J2057" s="14">
        <v>0.0</v>
      </c>
      <c r="K2057" s="14">
        <v>0.0</v>
      </c>
      <c r="L2057" s="14">
        <v>0.0</v>
      </c>
      <c r="M2057" s="14">
        <v>0.0</v>
      </c>
      <c r="N2057" s="14">
        <v>43.0</v>
      </c>
      <c r="O2057" s="14">
        <v>12.0</v>
      </c>
      <c r="P2057" s="14">
        <v>1.0</v>
      </c>
      <c r="Q2057" s="14"/>
      <c r="R2057" s="17">
        <f t="shared" si="1"/>
        <v>0</v>
      </c>
      <c r="S2057" s="17">
        <f t="shared" si="2"/>
        <v>0</v>
      </c>
      <c r="T2057" s="17">
        <f t="shared" si="3"/>
        <v>0</v>
      </c>
      <c r="U2057" s="17">
        <f t="shared" si="4"/>
        <v>0</v>
      </c>
      <c r="V2057" s="17">
        <f t="shared" si="5"/>
        <v>0</v>
      </c>
      <c r="W2057" s="17">
        <f t="shared" si="6"/>
        <v>4.622164893</v>
      </c>
      <c r="X2057" s="17">
        <f t="shared" si="7"/>
        <v>1.289906482</v>
      </c>
      <c r="Y2057" s="14">
        <f t="shared" si="8"/>
        <v>19878</v>
      </c>
      <c r="Z2057" s="14">
        <f t="shared" si="9"/>
        <v>4949</v>
      </c>
      <c r="AA2057" s="14">
        <f t="shared" si="10"/>
        <v>2520</v>
      </c>
      <c r="AB2057" s="14">
        <f t="shared" si="11"/>
        <v>3800</v>
      </c>
      <c r="AC2057" s="14">
        <f t="shared" si="12"/>
        <v>951</v>
      </c>
      <c r="AD2057" s="14">
        <f t="shared" si="13"/>
        <v>3218</v>
      </c>
      <c r="AE2057" s="14">
        <f t="shared" si="14"/>
        <v>711</v>
      </c>
      <c r="AF2057" s="14">
        <f t="shared" si="15"/>
        <v>18</v>
      </c>
      <c r="AG2057" s="17">
        <f t="shared" si="16"/>
        <v>33.13618542</v>
      </c>
      <c r="AH2057" s="20">
        <f>12*(J2057*'Programas e Observações'!$C$8+K2057*'Programas e Observações'!$C$9+L2057*('Programas e Observações'!$C$8+'Programas e Observações'!$C$9)+M2057*'Programas e Observações'!$C$10)</f>
        <v>0</v>
      </c>
      <c r="AI2057" s="20">
        <f>12*(J2057*'Programas e Observações'!$D$8+K2057*'Programas e Observações'!$D$9+L2057*('Programas e Observações'!$D$8+'Programas e Observações'!$D$9)+M2057*'Programas e Observações'!$D$10)</f>
        <v>0</v>
      </c>
      <c r="AJ2057" s="13" t="s">
        <v>342</v>
      </c>
      <c r="AK2057" s="13" t="s">
        <v>343</v>
      </c>
    </row>
    <row r="2058" ht="15.75" customHeight="1">
      <c r="A2058" s="13" t="s">
        <v>8097</v>
      </c>
      <c r="B2058" s="13" t="s">
        <v>8098</v>
      </c>
      <c r="C2058" s="13" t="s">
        <v>8099</v>
      </c>
      <c r="D2058" s="13" t="s">
        <v>7261</v>
      </c>
      <c r="E2058" s="13" t="s">
        <v>7326</v>
      </c>
      <c r="F2058" s="13" t="s">
        <v>7327</v>
      </c>
      <c r="G2058" s="14">
        <v>27014.0</v>
      </c>
      <c r="H2058" s="16" t="b">
        <f>G2058&lt;'Programas e Observações'!$C$11</f>
        <v>0</v>
      </c>
      <c r="I2058" s="14">
        <v>665.0</v>
      </c>
      <c r="J2058" s="14">
        <v>172.0</v>
      </c>
      <c r="K2058" s="14">
        <v>29.0</v>
      </c>
      <c r="L2058" s="14">
        <v>86.0</v>
      </c>
      <c r="M2058" s="14">
        <v>28.0</v>
      </c>
      <c r="N2058" s="14">
        <v>125.0</v>
      </c>
      <c r="O2058" s="14">
        <v>30.0</v>
      </c>
      <c r="P2058" s="14">
        <v>1.0</v>
      </c>
      <c r="Q2058" s="14"/>
      <c r="R2058" s="17">
        <f t="shared" si="1"/>
        <v>24.61686533</v>
      </c>
      <c r="S2058" s="17">
        <f t="shared" si="2"/>
        <v>6.367068927</v>
      </c>
      <c r="T2058" s="17">
        <f t="shared" si="3"/>
        <v>1.073517435</v>
      </c>
      <c r="U2058" s="17">
        <f t="shared" si="4"/>
        <v>3.183534464</v>
      </c>
      <c r="V2058" s="17">
        <f t="shared" si="5"/>
        <v>1.036499593</v>
      </c>
      <c r="W2058" s="17">
        <f t="shared" si="6"/>
        <v>4.627230325</v>
      </c>
      <c r="X2058" s="17">
        <f t="shared" si="7"/>
        <v>1.110535278</v>
      </c>
      <c r="Y2058" s="14">
        <f t="shared" si="8"/>
        <v>7639</v>
      </c>
      <c r="Z2058" s="14">
        <f t="shared" si="9"/>
        <v>2556</v>
      </c>
      <c r="AA2058" s="14">
        <f t="shared" si="10"/>
        <v>456</v>
      </c>
      <c r="AB2058" s="14">
        <f t="shared" si="11"/>
        <v>781</v>
      </c>
      <c r="AC2058" s="14">
        <f t="shared" si="12"/>
        <v>262</v>
      </c>
      <c r="AD2058" s="14">
        <f t="shared" si="13"/>
        <v>2237</v>
      </c>
      <c r="AE2058" s="14">
        <f t="shared" si="14"/>
        <v>425</v>
      </c>
      <c r="AF2058" s="14">
        <f t="shared" si="15"/>
        <v>17</v>
      </c>
      <c r="AG2058" s="17">
        <f t="shared" si="16"/>
        <v>18.16517252</v>
      </c>
      <c r="AH2058" s="20">
        <f>12*(J2058*'Programas e Observações'!$C$8+K2058*'Programas e Observações'!$C$9+L2058*('Programas e Observações'!$C$8+'Programas e Observações'!$C$9)+M2058*'Programas e Observações'!$C$10)</f>
        <v>124583.64</v>
      </c>
      <c r="AI2058" s="20">
        <f>12*(J2058*'Programas e Observações'!$D$8+K2058*'Programas e Observações'!$D$9+L2058*('Programas e Observações'!$D$8+'Programas e Observações'!$D$9)+M2058*'Programas e Observações'!$D$10)</f>
        <v>220254.6</v>
      </c>
      <c r="AJ2058" s="13" t="s">
        <v>4177</v>
      </c>
      <c r="AK2058" s="13" t="s">
        <v>2042</v>
      </c>
    </row>
    <row r="2059" ht="15.75" customHeight="1">
      <c r="A2059" s="13" t="s">
        <v>8100</v>
      </c>
      <c r="B2059" s="13" t="s">
        <v>8101</v>
      </c>
      <c r="C2059" s="13" t="s">
        <v>8102</v>
      </c>
      <c r="D2059" s="13" t="s">
        <v>7261</v>
      </c>
      <c r="E2059" s="13" t="s">
        <v>7578</v>
      </c>
      <c r="F2059" s="13" t="s">
        <v>7579</v>
      </c>
      <c r="G2059" s="14">
        <v>219564.0</v>
      </c>
      <c r="H2059" s="16" t="b">
        <f>G2059&lt;'Programas e Observações'!$C$11</f>
        <v>0</v>
      </c>
      <c r="I2059" s="14">
        <v>10208.0</v>
      </c>
      <c r="J2059" s="14">
        <v>2647.0</v>
      </c>
      <c r="K2059" s="14">
        <v>1914.0</v>
      </c>
      <c r="L2059" s="14">
        <v>2755.0</v>
      </c>
      <c r="M2059" s="14">
        <v>467.0</v>
      </c>
      <c r="N2059" s="14">
        <v>1283.0</v>
      </c>
      <c r="O2059" s="14">
        <v>259.0</v>
      </c>
      <c r="P2059" s="14">
        <v>6.0</v>
      </c>
      <c r="Q2059" s="14">
        <v>712.0</v>
      </c>
      <c r="R2059" s="17">
        <f t="shared" si="1"/>
        <v>46.49213897</v>
      </c>
      <c r="S2059" s="17">
        <f t="shared" si="2"/>
        <v>12.05571041</v>
      </c>
      <c r="T2059" s="17">
        <f t="shared" si="3"/>
        <v>8.717276056</v>
      </c>
      <c r="U2059" s="17">
        <f t="shared" si="4"/>
        <v>12.54759432</v>
      </c>
      <c r="V2059" s="17">
        <f t="shared" si="5"/>
        <v>2.126942486</v>
      </c>
      <c r="W2059" s="17">
        <f t="shared" si="6"/>
        <v>5.843398736</v>
      </c>
      <c r="X2059" s="17">
        <f t="shared" si="7"/>
        <v>1.179610501</v>
      </c>
      <c r="Y2059" s="14">
        <f t="shared" si="8"/>
        <v>146830</v>
      </c>
      <c r="Z2059" s="14">
        <f t="shared" si="9"/>
        <v>41530</v>
      </c>
      <c r="AA2059" s="14">
        <f t="shared" si="10"/>
        <v>24269</v>
      </c>
      <c r="AB2059" s="14">
        <f t="shared" si="11"/>
        <v>40461</v>
      </c>
      <c r="AC2059" s="14">
        <f t="shared" si="12"/>
        <v>7518</v>
      </c>
      <c r="AD2059" s="14">
        <f t="shared" si="13"/>
        <v>34276</v>
      </c>
      <c r="AE2059" s="14">
        <f t="shared" si="14"/>
        <v>5628</v>
      </c>
      <c r="AF2059" s="14">
        <f t="shared" si="15"/>
        <v>147</v>
      </c>
      <c r="AG2059" s="17">
        <f t="shared" si="16"/>
        <v>47.39966833</v>
      </c>
      <c r="AH2059" s="20">
        <f>12*(J2059*'Programas e Observações'!$C$8+K2059*'Programas e Observações'!$C$9+L2059*('Programas e Observações'!$C$8+'Programas e Observações'!$C$9)+M2059*'Programas e Observações'!$C$10)</f>
        <v>3697465.56</v>
      </c>
      <c r="AI2059" s="20">
        <f>12*(J2059*'Programas e Observações'!$D$8+K2059*'Programas e Observações'!$D$9+L2059*('Programas e Observações'!$D$8+'Programas e Observações'!$D$9)+M2059*'Programas e Observações'!$D$10)</f>
        <v>5747760</v>
      </c>
      <c r="AJ2059" s="13" t="s">
        <v>8103</v>
      </c>
      <c r="AK2059" s="13" t="s">
        <v>7925</v>
      </c>
    </row>
    <row r="2060" ht="15.75" customHeight="1">
      <c r="A2060" s="13" t="s">
        <v>8104</v>
      </c>
      <c r="B2060" s="13" t="s">
        <v>8105</v>
      </c>
      <c r="C2060" s="13" t="s">
        <v>8106</v>
      </c>
      <c r="D2060" s="13" t="s">
        <v>7261</v>
      </c>
      <c r="E2060" s="13" t="s">
        <v>7262</v>
      </c>
      <c r="F2060" s="13" t="s">
        <v>7263</v>
      </c>
      <c r="G2060" s="14">
        <v>11194.0</v>
      </c>
      <c r="H2060" s="16" t="b">
        <f>G2060&lt;'Programas e Observações'!$C$11</f>
        <v>1</v>
      </c>
      <c r="I2060" s="14">
        <v>49.0</v>
      </c>
      <c r="J2060" s="14">
        <v>44.0</v>
      </c>
      <c r="K2060" s="14">
        <v>0.0</v>
      </c>
      <c r="L2060" s="14">
        <v>0.0</v>
      </c>
      <c r="M2060" s="14">
        <v>0.0</v>
      </c>
      <c r="N2060" s="14">
        <v>29.0</v>
      </c>
      <c r="O2060" s="14">
        <v>9.0</v>
      </c>
      <c r="P2060" s="14">
        <v>0.0</v>
      </c>
      <c r="Q2060" s="14"/>
      <c r="R2060" s="17">
        <f t="shared" si="1"/>
        <v>4.377345006</v>
      </c>
      <c r="S2060" s="17">
        <f t="shared" si="2"/>
        <v>3.930677148</v>
      </c>
      <c r="T2060" s="17">
        <f t="shared" si="3"/>
        <v>0</v>
      </c>
      <c r="U2060" s="17">
        <f t="shared" si="4"/>
        <v>0</v>
      </c>
      <c r="V2060" s="17">
        <f t="shared" si="5"/>
        <v>0</v>
      </c>
      <c r="W2060" s="17">
        <f t="shared" si="6"/>
        <v>2.590673575</v>
      </c>
      <c r="X2060" s="17">
        <f t="shared" si="7"/>
        <v>0.804002144</v>
      </c>
      <c r="Y2060" s="14">
        <f t="shared" si="8"/>
        <v>4649</v>
      </c>
      <c r="Z2060" s="14">
        <f t="shared" si="9"/>
        <v>2005</v>
      </c>
      <c r="AA2060" s="14">
        <f t="shared" si="10"/>
        <v>169</v>
      </c>
      <c r="AB2060" s="14">
        <f t="shared" si="11"/>
        <v>504</v>
      </c>
      <c r="AC2060" s="14">
        <f t="shared" si="12"/>
        <v>74</v>
      </c>
      <c r="AD2060" s="14">
        <f t="shared" si="13"/>
        <v>984</v>
      </c>
      <c r="AE2060" s="14">
        <f t="shared" si="14"/>
        <v>190</v>
      </c>
      <c r="AF2060" s="14">
        <f t="shared" si="15"/>
        <v>7</v>
      </c>
      <c r="AG2060" s="17">
        <f t="shared" si="16"/>
        <v>23.81867273</v>
      </c>
      <c r="AH2060" s="20">
        <f>12*(J2060*'Programas e Observações'!$C$8+K2060*'Programas e Observações'!$C$9+L2060*('Programas e Observações'!$C$8+'Programas e Observações'!$C$9)+M2060*'Programas e Observações'!$C$10)</f>
        <v>8738.4</v>
      </c>
      <c r="AI2060" s="20">
        <f>12*(J2060*'Programas e Observações'!$D$8+K2060*'Programas e Observações'!$D$9+L2060*('Programas e Observações'!$D$8+'Programas e Observações'!$D$9)+M2060*'Programas e Observações'!$D$10)</f>
        <v>24562.56</v>
      </c>
      <c r="AJ2060" s="13" t="s">
        <v>3459</v>
      </c>
      <c r="AK2060" s="13" t="s">
        <v>3378</v>
      </c>
    </row>
    <row r="2061" ht="15.75" customHeight="1">
      <c r="A2061" s="13" t="s">
        <v>8107</v>
      </c>
      <c r="B2061" s="13" t="s">
        <v>8108</v>
      </c>
      <c r="C2061" s="13" t="s">
        <v>8109</v>
      </c>
      <c r="D2061" s="13" t="s">
        <v>7261</v>
      </c>
      <c r="E2061" s="13" t="s">
        <v>7478</v>
      </c>
      <c r="F2061" s="13" t="s">
        <v>7479</v>
      </c>
      <c r="G2061" s="14">
        <v>12202.0</v>
      </c>
      <c r="H2061" s="16" t="b">
        <f>G2061&lt;'Programas e Observações'!$C$11</f>
        <v>1</v>
      </c>
      <c r="I2061" s="14">
        <v>436.0</v>
      </c>
      <c r="J2061" s="14">
        <v>220.0</v>
      </c>
      <c r="K2061" s="14">
        <v>17.0</v>
      </c>
      <c r="L2061" s="14">
        <v>63.0</v>
      </c>
      <c r="M2061" s="14">
        <v>2.0</v>
      </c>
      <c r="N2061" s="14">
        <v>292.0</v>
      </c>
      <c r="O2061" s="14">
        <v>8.0</v>
      </c>
      <c r="P2061" s="14">
        <v>1.0</v>
      </c>
      <c r="Q2061" s="14"/>
      <c r="R2061" s="17">
        <f t="shared" si="1"/>
        <v>35.73184724</v>
      </c>
      <c r="S2061" s="17">
        <f t="shared" si="2"/>
        <v>18.02983118</v>
      </c>
      <c r="T2061" s="17">
        <f t="shared" si="3"/>
        <v>1.393214227</v>
      </c>
      <c r="U2061" s="17">
        <f t="shared" si="4"/>
        <v>5.163088018</v>
      </c>
      <c r="V2061" s="17">
        <f t="shared" si="5"/>
        <v>0.1639075561</v>
      </c>
      <c r="W2061" s="17">
        <f t="shared" si="6"/>
        <v>23.9305032</v>
      </c>
      <c r="X2061" s="17">
        <f t="shared" si="7"/>
        <v>0.6556302246</v>
      </c>
      <c r="Y2061" s="14">
        <f t="shared" si="8"/>
        <v>22439</v>
      </c>
      <c r="Z2061" s="14">
        <f t="shared" si="9"/>
        <v>11992</v>
      </c>
      <c r="AA2061" s="14">
        <f t="shared" si="10"/>
        <v>1050</v>
      </c>
      <c r="AB2061" s="14">
        <f t="shared" si="11"/>
        <v>2970</v>
      </c>
      <c r="AC2061" s="14">
        <f t="shared" si="12"/>
        <v>554</v>
      </c>
      <c r="AD2061" s="14">
        <f t="shared" si="13"/>
        <v>4444</v>
      </c>
      <c r="AE2061" s="14">
        <f t="shared" si="14"/>
        <v>511</v>
      </c>
      <c r="AF2061" s="14">
        <f t="shared" si="15"/>
        <v>11</v>
      </c>
      <c r="AG2061" s="17">
        <f t="shared" si="16"/>
        <v>47.23224397</v>
      </c>
      <c r="AH2061" s="20">
        <f>12*(J2061*'Programas e Observações'!$C$8+K2061*'Programas e Observações'!$C$9+L2061*('Programas e Observações'!$C$8+'Programas e Observações'!$C$9)+M2061*'Programas e Observações'!$C$10)</f>
        <v>98010.36</v>
      </c>
      <c r="AI2061" s="20">
        <f>12*(J2061*'Programas e Observações'!$D$8+K2061*'Programas e Observações'!$D$9+L2061*('Programas e Observações'!$D$8+'Programas e Observações'!$D$9)+M2061*'Programas e Observações'!$D$10)</f>
        <v>201545.04</v>
      </c>
      <c r="AJ2061" s="13" t="s">
        <v>8110</v>
      </c>
      <c r="AK2061" s="13" t="s">
        <v>3514</v>
      </c>
    </row>
    <row r="2062" ht="15.75" customHeight="1">
      <c r="A2062" s="13" t="s">
        <v>8111</v>
      </c>
      <c r="B2062" s="13" t="s">
        <v>8112</v>
      </c>
      <c r="C2062" s="13" t="s">
        <v>8113</v>
      </c>
      <c r="D2062" s="13" t="s">
        <v>7261</v>
      </c>
      <c r="E2062" s="13" t="s">
        <v>7289</v>
      </c>
      <c r="F2062" s="13" t="s">
        <v>7290</v>
      </c>
      <c r="G2062" s="14">
        <v>46376.0</v>
      </c>
      <c r="H2062" s="16" t="b">
        <f>G2062&lt;'Programas e Observações'!$C$11</f>
        <v>0</v>
      </c>
      <c r="I2062" s="14">
        <v>1113.0</v>
      </c>
      <c r="J2062" s="14">
        <v>620.0</v>
      </c>
      <c r="K2062" s="14">
        <v>26.0</v>
      </c>
      <c r="L2062" s="14">
        <v>82.0</v>
      </c>
      <c r="M2062" s="14">
        <v>24.0</v>
      </c>
      <c r="N2062" s="14">
        <v>344.0</v>
      </c>
      <c r="O2062" s="14">
        <v>58.0</v>
      </c>
      <c r="P2062" s="14">
        <v>1.0</v>
      </c>
      <c r="Q2062" s="14"/>
      <c r="R2062" s="17">
        <f t="shared" si="1"/>
        <v>23.99948249</v>
      </c>
      <c r="S2062" s="17">
        <f t="shared" si="2"/>
        <v>13.36898396</v>
      </c>
      <c r="T2062" s="17">
        <f t="shared" si="3"/>
        <v>0.5606348111</v>
      </c>
      <c r="U2062" s="17">
        <f t="shared" si="4"/>
        <v>1.768155943</v>
      </c>
      <c r="V2062" s="17">
        <f t="shared" si="5"/>
        <v>0.5175090564</v>
      </c>
      <c r="W2062" s="17">
        <f t="shared" si="6"/>
        <v>7.417629809</v>
      </c>
      <c r="X2062" s="17">
        <f t="shared" si="7"/>
        <v>1.250646886</v>
      </c>
      <c r="Y2062" s="14">
        <f t="shared" si="8"/>
        <v>20365</v>
      </c>
      <c r="Z2062" s="14">
        <f t="shared" si="9"/>
        <v>10116</v>
      </c>
      <c r="AA2062" s="14">
        <f t="shared" si="10"/>
        <v>1171</v>
      </c>
      <c r="AB2062" s="14">
        <f t="shared" si="11"/>
        <v>2878</v>
      </c>
      <c r="AC2062" s="14">
        <f t="shared" si="12"/>
        <v>408</v>
      </c>
      <c r="AD2062" s="14">
        <f t="shared" si="13"/>
        <v>3343</v>
      </c>
      <c r="AE2062" s="14">
        <f t="shared" si="14"/>
        <v>564</v>
      </c>
      <c r="AF2062" s="14">
        <f t="shared" si="15"/>
        <v>10</v>
      </c>
      <c r="AG2062" s="17">
        <f t="shared" si="16"/>
        <v>49.68915305</v>
      </c>
      <c r="AH2062" s="20">
        <f>12*(J2062*'Programas e Observações'!$C$8+K2062*'Programas e Observações'!$C$9+L2062*('Programas e Observações'!$C$8+'Programas e Observações'!$C$9)+M2062*'Programas e Observações'!$C$10)</f>
        <v>207087.12</v>
      </c>
      <c r="AI2062" s="20">
        <f>12*(J2062*'Programas e Observações'!$D$8+K2062*'Programas e Observações'!$D$9+L2062*('Programas e Observações'!$D$8+'Programas e Observações'!$D$9)+M2062*'Programas e Observações'!$D$10)</f>
        <v>462229.92</v>
      </c>
      <c r="AJ2062" s="13" t="s">
        <v>8114</v>
      </c>
      <c r="AK2062" s="13" t="s">
        <v>940</v>
      </c>
    </row>
    <row r="2063" ht="15.75" customHeight="1">
      <c r="A2063" s="13" t="s">
        <v>8115</v>
      </c>
      <c r="B2063" s="13" t="s">
        <v>8116</v>
      </c>
      <c r="C2063" s="13" t="s">
        <v>8117</v>
      </c>
      <c r="D2063" s="13" t="s">
        <v>7261</v>
      </c>
      <c r="E2063" s="13" t="s">
        <v>7347</v>
      </c>
      <c r="F2063" s="13" t="s">
        <v>7348</v>
      </c>
      <c r="G2063" s="14">
        <v>118382.0</v>
      </c>
      <c r="H2063" s="16" t="b">
        <f>G2063&lt;'Programas e Observações'!$C$11</f>
        <v>0</v>
      </c>
      <c r="I2063" s="14">
        <v>674.0</v>
      </c>
      <c r="J2063" s="14">
        <v>128.0</v>
      </c>
      <c r="K2063" s="14">
        <v>137.0</v>
      </c>
      <c r="L2063" s="14">
        <v>135.0</v>
      </c>
      <c r="M2063" s="14">
        <v>51.0</v>
      </c>
      <c r="N2063" s="14">
        <v>513.0</v>
      </c>
      <c r="O2063" s="14">
        <v>27.0</v>
      </c>
      <c r="P2063" s="14">
        <v>2.0</v>
      </c>
      <c r="Q2063" s="14">
        <v>211.0</v>
      </c>
      <c r="R2063" s="17">
        <f t="shared" si="1"/>
        <v>5.693433123</v>
      </c>
      <c r="S2063" s="17">
        <f t="shared" si="2"/>
        <v>1.08124546</v>
      </c>
      <c r="T2063" s="17">
        <f t="shared" si="3"/>
        <v>1.157270531</v>
      </c>
      <c r="U2063" s="17">
        <f t="shared" si="4"/>
        <v>1.140376071</v>
      </c>
      <c r="V2063" s="17">
        <f t="shared" si="5"/>
        <v>0.4308087378</v>
      </c>
      <c r="W2063" s="17">
        <f t="shared" si="6"/>
        <v>4.333429069</v>
      </c>
      <c r="X2063" s="17">
        <f t="shared" si="7"/>
        <v>0.2280752141</v>
      </c>
      <c r="Y2063" s="14">
        <f t="shared" si="8"/>
        <v>8075</v>
      </c>
      <c r="Z2063" s="14">
        <f t="shared" si="9"/>
        <v>3071</v>
      </c>
      <c r="AA2063" s="14">
        <f t="shared" si="10"/>
        <v>994</v>
      </c>
      <c r="AB2063" s="14">
        <f t="shared" si="11"/>
        <v>1362</v>
      </c>
      <c r="AC2063" s="14">
        <f t="shared" si="12"/>
        <v>381</v>
      </c>
      <c r="AD2063" s="14">
        <f t="shared" si="13"/>
        <v>2908</v>
      </c>
      <c r="AE2063" s="14">
        <f t="shared" si="14"/>
        <v>246</v>
      </c>
      <c r="AF2063" s="14">
        <f t="shared" si="15"/>
        <v>12</v>
      </c>
      <c r="AG2063" s="17">
        <f t="shared" si="16"/>
        <v>15.7281092</v>
      </c>
      <c r="AH2063" s="20">
        <f>12*(J2063*'Programas e Observações'!$C$8+K2063*'Programas e Observações'!$C$9+L2063*('Programas e Observações'!$C$8+'Programas e Observações'!$C$9)+M2063*'Programas e Observações'!$C$10)</f>
        <v>217679.88</v>
      </c>
      <c r="AI2063" s="20">
        <f>12*(J2063*'Programas e Observações'!$D$8+K2063*'Programas e Observações'!$D$9+L2063*('Programas e Observações'!$D$8+'Programas e Observações'!$D$9)+M2063*'Programas e Observações'!$D$10)</f>
        <v>318868.68</v>
      </c>
      <c r="AJ2063" s="13" t="s">
        <v>1022</v>
      </c>
      <c r="AK2063" s="13" t="s">
        <v>3936</v>
      </c>
    </row>
    <row r="2064" ht="15.75" customHeight="1">
      <c r="A2064" s="13" t="s">
        <v>8118</v>
      </c>
      <c r="B2064" s="13" t="s">
        <v>8119</v>
      </c>
      <c r="C2064" s="13" t="s">
        <v>8120</v>
      </c>
      <c r="D2064" s="13" t="s">
        <v>7261</v>
      </c>
      <c r="E2064" s="13" t="s">
        <v>7337</v>
      </c>
      <c r="F2064" s="13" t="s">
        <v>7338</v>
      </c>
      <c r="G2064" s="14">
        <v>10740.0</v>
      </c>
      <c r="H2064" s="16" t="b">
        <f>G2064&lt;'Programas e Observações'!$C$11</f>
        <v>1</v>
      </c>
      <c r="I2064" s="14">
        <v>221.0</v>
      </c>
      <c r="J2064" s="14">
        <v>115.0</v>
      </c>
      <c r="K2064" s="14">
        <v>4.0</v>
      </c>
      <c r="L2064" s="14">
        <v>98.0</v>
      </c>
      <c r="M2064" s="14">
        <v>0.0</v>
      </c>
      <c r="N2064" s="14">
        <v>131.0</v>
      </c>
      <c r="O2064" s="14">
        <v>13.0</v>
      </c>
      <c r="P2064" s="14">
        <v>0.0</v>
      </c>
      <c r="Q2064" s="14"/>
      <c r="R2064" s="17">
        <f t="shared" si="1"/>
        <v>20.57728119</v>
      </c>
      <c r="S2064" s="17">
        <f t="shared" si="2"/>
        <v>10.70763501</v>
      </c>
      <c r="T2064" s="17">
        <f t="shared" si="3"/>
        <v>0.3724394786</v>
      </c>
      <c r="U2064" s="17">
        <f t="shared" si="4"/>
        <v>9.124767225</v>
      </c>
      <c r="V2064" s="17">
        <f t="shared" si="5"/>
        <v>0</v>
      </c>
      <c r="W2064" s="17">
        <f t="shared" si="6"/>
        <v>12.19739292</v>
      </c>
      <c r="X2064" s="17">
        <f t="shared" si="7"/>
        <v>1.210428305</v>
      </c>
      <c r="Y2064" s="14">
        <f t="shared" si="8"/>
        <v>6306</v>
      </c>
      <c r="Z2064" s="14">
        <f t="shared" si="9"/>
        <v>2708</v>
      </c>
      <c r="AA2064" s="14">
        <f t="shared" si="10"/>
        <v>424</v>
      </c>
      <c r="AB2064" s="14">
        <f t="shared" si="11"/>
        <v>1133</v>
      </c>
      <c r="AC2064" s="14">
        <f t="shared" si="12"/>
        <v>150</v>
      </c>
      <c r="AD2064" s="14">
        <f t="shared" si="13"/>
        <v>2038</v>
      </c>
      <c r="AE2064" s="14">
        <f t="shared" si="14"/>
        <v>305</v>
      </c>
      <c r="AF2064" s="14">
        <f t="shared" si="15"/>
        <v>11</v>
      </c>
      <c r="AG2064" s="17">
        <f t="shared" si="16"/>
        <v>25.61581958</v>
      </c>
      <c r="AH2064" s="20">
        <f>12*(J2064*'Programas e Observações'!$C$8+K2064*'Programas e Observações'!$C$9+L2064*('Programas e Observações'!$C$8+'Programas e Observações'!$C$9)+M2064*'Programas e Observações'!$C$10)</f>
        <v>94260.6</v>
      </c>
      <c r="AI2064" s="20">
        <f>12*(J2064*'Programas e Observações'!$D$8+K2064*'Programas e Observações'!$D$9+L2064*('Programas e Observações'!$D$8+'Programas e Observações'!$D$9)+M2064*'Programas e Observações'!$D$10)</f>
        <v>173067.12</v>
      </c>
      <c r="AJ2064" s="13" t="s">
        <v>8121</v>
      </c>
      <c r="AK2064" s="13" t="s">
        <v>2514</v>
      </c>
    </row>
    <row r="2065" ht="15.75" customHeight="1">
      <c r="A2065" s="13" t="s">
        <v>8122</v>
      </c>
      <c r="B2065" s="13" t="s">
        <v>8123</v>
      </c>
      <c r="C2065" s="13" t="s">
        <v>8124</v>
      </c>
      <c r="D2065" s="13" t="s">
        <v>7261</v>
      </c>
      <c r="E2065" s="13" t="s">
        <v>7504</v>
      </c>
      <c r="F2065" s="13" t="s">
        <v>7505</v>
      </c>
      <c r="G2065" s="14">
        <v>22768.0</v>
      </c>
      <c r="H2065" s="16" t="b">
        <f>G2065&lt;'Programas e Observações'!$C$11</f>
        <v>0</v>
      </c>
      <c r="I2065" s="14">
        <v>1195.0</v>
      </c>
      <c r="J2065" s="14">
        <v>712.0</v>
      </c>
      <c r="K2065" s="14">
        <v>64.0</v>
      </c>
      <c r="L2065" s="14">
        <v>307.0</v>
      </c>
      <c r="M2065" s="14">
        <v>0.0</v>
      </c>
      <c r="N2065" s="14">
        <v>108.0</v>
      </c>
      <c r="O2065" s="14">
        <v>25.0</v>
      </c>
      <c r="P2065" s="14">
        <v>0.0</v>
      </c>
      <c r="Q2065" s="14"/>
      <c r="R2065" s="17">
        <f t="shared" si="1"/>
        <v>52.48594519</v>
      </c>
      <c r="S2065" s="17">
        <f t="shared" si="2"/>
        <v>31.27196065</v>
      </c>
      <c r="T2065" s="17">
        <f t="shared" si="3"/>
        <v>2.810962755</v>
      </c>
      <c r="U2065" s="17">
        <f t="shared" si="4"/>
        <v>13.48383696</v>
      </c>
      <c r="V2065" s="17">
        <f t="shared" si="5"/>
        <v>0</v>
      </c>
      <c r="W2065" s="17">
        <f t="shared" si="6"/>
        <v>4.743499649</v>
      </c>
      <c r="X2065" s="17">
        <f t="shared" si="7"/>
        <v>1.098032326</v>
      </c>
      <c r="Y2065" s="14">
        <f t="shared" si="8"/>
        <v>9547</v>
      </c>
      <c r="Z2065" s="14">
        <f t="shared" si="9"/>
        <v>4366</v>
      </c>
      <c r="AA2065" s="14">
        <f t="shared" si="10"/>
        <v>529</v>
      </c>
      <c r="AB2065" s="14">
        <f t="shared" si="11"/>
        <v>1661</v>
      </c>
      <c r="AC2065" s="14">
        <f t="shared" si="12"/>
        <v>536</v>
      </c>
      <c r="AD2065" s="14">
        <f t="shared" si="13"/>
        <v>1514</v>
      </c>
      <c r="AE2065" s="14">
        <f t="shared" si="14"/>
        <v>343</v>
      </c>
      <c r="AF2065" s="14">
        <f t="shared" si="15"/>
        <v>5</v>
      </c>
      <c r="AG2065" s="17">
        <f t="shared" si="16"/>
        <v>41.20556601</v>
      </c>
      <c r="AH2065" s="20">
        <f>12*(J2065*'Programas e Observações'!$C$8+K2065*'Programas e Observações'!$C$9+L2065*('Programas e Observações'!$C$8+'Programas e Observações'!$C$9)+M2065*'Programas e Observações'!$C$10)</f>
        <v>391360.8</v>
      </c>
      <c r="AI2065" s="20">
        <f>12*(J2065*'Programas e Observações'!$D$8+K2065*'Programas e Observações'!$D$9+L2065*('Programas e Observações'!$D$8+'Programas e Observações'!$D$9)+M2065*'Programas e Observações'!$D$10)</f>
        <v>765847.56</v>
      </c>
      <c r="AJ2065" s="13" t="s">
        <v>8125</v>
      </c>
      <c r="AK2065" s="13" t="s">
        <v>2477</v>
      </c>
    </row>
    <row r="2066" ht="15.75" customHeight="1">
      <c r="A2066" s="13" t="s">
        <v>8126</v>
      </c>
      <c r="B2066" s="13" t="s">
        <v>8127</v>
      </c>
      <c r="C2066" s="13" t="s">
        <v>8128</v>
      </c>
      <c r="D2066" s="13" t="s">
        <v>7261</v>
      </c>
      <c r="E2066" s="13" t="s">
        <v>7289</v>
      </c>
      <c r="F2066" s="13" t="s">
        <v>7290</v>
      </c>
      <c r="G2066" s="14">
        <v>43653.0</v>
      </c>
      <c r="H2066" s="16" t="b">
        <f>G2066&lt;'Programas e Observações'!$C$11</f>
        <v>0</v>
      </c>
      <c r="I2066" s="14">
        <v>3735.0</v>
      </c>
      <c r="J2066" s="14">
        <v>2054.0</v>
      </c>
      <c r="K2066" s="14">
        <v>168.0</v>
      </c>
      <c r="L2066" s="14">
        <v>557.0</v>
      </c>
      <c r="M2066" s="14">
        <v>47.0</v>
      </c>
      <c r="N2066" s="14">
        <v>264.0</v>
      </c>
      <c r="O2066" s="14">
        <v>26.0</v>
      </c>
      <c r="P2066" s="14">
        <v>0.0</v>
      </c>
      <c r="Q2066" s="14">
        <v>7.0</v>
      </c>
      <c r="R2066" s="17">
        <f t="shared" si="1"/>
        <v>85.56112982</v>
      </c>
      <c r="S2066" s="17">
        <f t="shared" si="2"/>
        <v>47.05289442</v>
      </c>
      <c r="T2066" s="17">
        <f t="shared" si="3"/>
        <v>3.848532747</v>
      </c>
      <c r="U2066" s="17">
        <f t="shared" si="4"/>
        <v>12.75971869</v>
      </c>
      <c r="V2066" s="17">
        <f t="shared" si="5"/>
        <v>1.076672852</v>
      </c>
      <c r="W2066" s="17">
        <f t="shared" si="6"/>
        <v>6.047694317</v>
      </c>
      <c r="X2066" s="17">
        <f t="shared" si="7"/>
        <v>0.5956062584</v>
      </c>
      <c r="Y2066" s="14">
        <f t="shared" si="8"/>
        <v>20365</v>
      </c>
      <c r="Z2066" s="14">
        <f t="shared" si="9"/>
        <v>10116</v>
      </c>
      <c r="AA2066" s="14">
        <f t="shared" si="10"/>
        <v>1171</v>
      </c>
      <c r="AB2066" s="14">
        <f t="shared" si="11"/>
        <v>2878</v>
      </c>
      <c r="AC2066" s="14">
        <f t="shared" si="12"/>
        <v>408</v>
      </c>
      <c r="AD2066" s="14">
        <f t="shared" si="13"/>
        <v>3343</v>
      </c>
      <c r="AE2066" s="14">
        <f t="shared" si="14"/>
        <v>564</v>
      </c>
      <c r="AF2066" s="14">
        <f t="shared" si="15"/>
        <v>10</v>
      </c>
      <c r="AG2066" s="17">
        <f t="shared" si="16"/>
        <v>49.68915305</v>
      </c>
      <c r="AH2066" s="20">
        <f>12*(J2066*'Programas e Observações'!$C$8+K2066*'Programas e Observações'!$C$9+L2066*('Programas e Observações'!$C$8+'Programas e Observações'!$C$9)+M2066*'Programas e Observações'!$C$10)</f>
        <v>912641.76</v>
      </c>
      <c r="AI2066" s="20">
        <f>12*(J2066*'Programas e Observações'!$D$8+K2066*'Programas e Observações'!$D$9+L2066*('Programas e Observações'!$D$8+'Programas e Observações'!$D$9)+M2066*'Programas e Observações'!$D$10)</f>
        <v>1867992.96</v>
      </c>
      <c r="AJ2066" s="13" t="s">
        <v>8129</v>
      </c>
      <c r="AK2066" s="13" t="s">
        <v>7199</v>
      </c>
    </row>
    <row r="2067" ht="15.75" customHeight="1">
      <c r="A2067" s="13" t="s">
        <v>8130</v>
      </c>
      <c r="B2067" s="13" t="s">
        <v>8131</v>
      </c>
      <c r="C2067" s="13" t="s">
        <v>8132</v>
      </c>
      <c r="D2067" s="13" t="s">
        <v>7261</v>
      </c>
      <c r="E2067" s="13" t="s">
        <v>7267</v>
      </c>
      <c r="F2067" s="13" t="s">
        <v>7268</v>
      </c>
      <c r="G2067" s="14">
        <v>7435.0</v>
      </c>
      <c r="H2067" s="16" t="b">
        <f>G2067&lt;'Programas e Observações'!$C$11</f>
        <v>1</v>
      </c>
      <c r="I2067" s="14">
        <v>0.0</v>
      </c>
      <c r="J2067" s="14">
        <v>0.0</v>
      </c>
      <c r="K2067" s="14">
        <v>0.0</v>
      </c>
      <c r="L2067" s="14">
        <v>0.0</v>
      </c>
      <c r="M2067" s="14">
        <v>0.0</v>
      </c>
      <c r="N2067" s="14">
        <v>13.0</v>
      </c>
      <c r="O2067" s="14">
        <v>5.0</v>
      </c>
      <c r="P2067" s="14">
        <v>0.0</v>
      </c>
      <c r="Q2067" s="14"/>
      <c r="R2067" s="17">
        <f t="shared" si="1"/>
        <v>0</v>
      </c>
      <c r="S2067" s="17">
        <f t="shared" si="2"/>
        <v>0</v>
      </c>
      <c r="T2067" s="17">
        <f t="shared" si="3"/>
        <v>0</v>
      </c>
      <c r="U2067" s="17">
        <f t="shared" si="4"/>
        <v>0</v>
      </c>
      <c r="V2067" s="17">
        <f t="shared" si="5"/>
        <v>0</v>
      </c>
      <c r="W2067" s="17">
        <f t="shared" si="6"/>
        <v>1.748486886</v>
      </c>
      <c r="X2067" s="17">
        <f t="shared" si="7"/>
        <v>0.6724949563</v>
      </c>
      <c r="Y2067" s="14">
        <f t="shared" si="8"/>
        <v>12290</v>
      </c>
      <c r="Z2067" s="14">
        <f t="shared" si="9"/>
        <v>4615</v>
      </c>
      <c r="AA2067" s="14">
        <f t="shared" si="10"/>
        <v>1378</v>
      </c>
      <c r="AB2067" s="14">
        <f t="shared" si="11"/>
        <v>3110</v>
      </c>
      <c r="AC2067" s="14">
        <f t="shared" si="12"/>
        <v>402</v>
      </c>
      <c r="AD2067" s="14">
        <f t="shared" si="13"/>
        <v>2068</v>
      </c>
      <c r="AE2067" s="14">
        <f t="shared" si="14"/>
        <v>173</v>
      </c>
      <c r="AF2067" s="14">
        <f t="shared" si="15"/>
        <v>11</v>
      </c>
      <c r="AG2067" s="17">
        <f t="shared" si="16"/>
        <v>48.72575606</v>
      </c>
      <c r="AH2067" s="20">
        <f>12*(J2067*'Programas e Observações'!$C$8+K2067*'Programas e Observações'!$C$9+L2067*('Programas e Observações'!$C$8+'Programas e Observações'!$C$9)+M2067*'Programas e Observações'!$C$10)</f>
        <v>0</v>
      </c>
      <c r="AI2067" s="20">
        <f>12*(J2067*'Programas e Observações'!$D$8+K2067*'Programas e Observações'!$D$9+L2067*('Programas e Observações'!$D$8+'Programas e Observações'!$D$9)+M2067*'Programas e Observações'!$D$10)</f>
        <v>0</v>
      </c>
      <c r="AJ2067" s="13" t="s">
        <v>342</v>
      </c>
      <c r="AK2067" s="13" t="s">
        <v>343</v>
      </c>
    </row>
    <row r="2068" ht="15.75" customHeight="1">
      <c r="A2068" s="13" t="s">
        <v>8133</v>
      </c>
      <c r="B2068" s="13" t="s">
        <v>8134</v>
      </c>
      <c r="C2068" s="13" t="s">
        <v>8135</v>
      </c>
      <c r="D2068" s="13" t="s">
        <v>7261</v>
      </c>
      <c r="E2068" s="13" t="s">
        <v>7578</v>
      </c>
      <c r="F2068" s="13" t="s">
        <v>7579</v>
      </c>
      <c r="G2068" s="14">
        <v>19224.0</v>
      </c>
      <c r="H2068" s="16" t="b">
        <f>G2068&lt;'Programas e Observações'!$C$11</f>
        <v>1</v>
      </c>
      <c r="I2068" s="14">
        <v>0.0</v>
      </c>
      <c r="J2068" s="14">
        <v>0.0</v>
      </c>
      <c r="K2068" s="14">
        <v>0.0</v>
      </c>
      <c r="L2068" s="14">
        <v>0.0</v>
      </c>
      <c r="M2068" s="14">
        <v>0.0</v>
      </c>
      <c r="N2068" s="14">
        <v>123.0</v>
      </c>
      <c r="O2068" s="14">
        <v>29.0</v>
      </c>
      <c r="P2068" s="14">
        <v>1.0</v>
      </c>
      <c r="Q2068" s="14"/>
      <c r="R2068" s="17">
        <f t="shared" si="1"/>
        <v>0</v>
      </c>
      <c r="S2068" s="17">
        <f t="shared" si="2"/>
        <v>0</v>
      </c>
      <c r="T2068" s="17">
        <f t="shared" si="3"/>
        <v>0</v>
      </c>
      <c r="U2068" s="17">
        <f t="shared" si="4"/>
        <v>0</v>
      </c>
      <c r="V2068" s="17">
        <f t="shared" si="5"/>
        <v>0</v>
      </c>
      <c r="W2068" s="17">
        <f t="shared" si="6"/>
        <v>6.398252185</v>
      </c>
      <c r="X2068" s="17">
        <f t="shared" si="7"/>
        <v>1.508531003</v>
      </c>
      <c r="Y2068" s="14">
        <f t="shared" si="8"/>
        <v>146830</v>
      </c>
      <c r="Z2068" s="14">
        <f t="shared" si="9"/>
        <v>41530</v>
      </c>
      <c r="AA2068" s="14">
        <f t="shared" si="10"/>
        <v>24269</v>
      </c>
      <c r="AB2068" s="14">
        <f t="shared" si="11"/>
        <v>40461</v>
      </c>
      <c r="AC2068" s="14">
        <f t="shared" si="12"/>
        <v>7518</v>
      </c>
      <c r="AD2068" s="14">
        <f t="shared" si="13"/>
        <v>34276</v>
      </c>
      <c r="AE2068" s="14">
        <f t="shared" si="14"/>
        <v>5628</v>
      </c>
      <c r="AF2068" s="14">
        <f t="shared" si="15"/>
        <v>147</v>
      </c>
      <c r="AG2068" s="17">
        <f t="shared" si="16"/>
        <v>47.39966833</v>
      </c>
      <c r="AH2068" s="20">
        <f>12*(J2068*'Programas e Observações'!$C$8+K2068*'Programas e Observações'!$C$9+L2068*('Programas e Observações'!$C$8+'Programas e Observações'!$C$9)+M2068*'Programas e Observações'!$C$10)</f>
        <v>0</v>
      </c>
      <c r="AI2068" s="20">
        <f>12*(J2068*'Programas e Observações'!$D$8+K2068*'Programas e Observações'!$D$9+L2068*('Programas e Observações'!$D$8+'Programas e Observações'!$D$9)+M2068*'Programas e Observações'!$D$10)</f>
        <v>0</v>
      </c>
      <c r="AJ2068" s="13" t="s">
        <v>342</v>
      </c>
      <c r="AK2068" s="13" t="s">
        <v>343</v>
      </c>
    </row>
    <row r="2069" ht="15.75" customHeight="1">
      <c r="A2069" s="13" t="s">
        <v>8136</v>
      </c>
      <c r="B2069" s="13" t="s">
        <v>8137</v>
      </c>
      <c r="C2069" s="13" t="s">
        <v>8138</v>
      </c>
      <c r="D2069" s="13" t="s">
        <v>7261</v>
      </c>
      <c r="E2069" s="13" t="s">
        <v>7332</v>
      </c>
      <c r="F2069" s="13" t="s">
        <v>7333</v>
      </c>
      <c r="G2069" s="14">
        <v>7218.0</v>
      </c>
      <c r="H2069" s="16" t="b">
        <f>G2069&lt;'Programas e Observações'!$C$11</f>
        <v>1</v>
      </c>
      <c r="I2069" s="14">
        <v>950.0</v>
      </c>
      <c r="J2069" s="14">
        <v>521.0</v>
      </c>
      <c r="K2069" s="14">
        <v>51.0</v>
      </c>
      <c r="L2069" s="14">
        <v>203.0</v>
      </c>
      <c r="M2069" s="14">
        <v>10.0</v>
      </c>
      <c r="N2069" s="14">
        <v>28.0</v>
      </c>
      <c r="O2069" s="14">
        <v>26.0</v>
      </c>
      <c r="P2069" s="14">
        <v>0.0</v>
      </c>
      <c r="Q2069" s="14"/>
      <c r="R2069" s="17">
        <f t="shared" si="1"/>
        <v>131.6154059</v>
      </c>
      <c r="S2069" s="17">
        <f t="shared" si="2"/>
        <v>72.18065946</v>
      </c>
      <c r="T2069" s="17">
        <f t="shared" si="3"/>
        <v>7.06566916</v>
      </c>
      <c r="U2069" s="17">
        <f t="shared" si="4"/>
        <v>28.12413411</v>
      </c>
      <c r="V2069" s="17">
        <f t="shared" si="5"/>
        <v>1.385425326</v>
      </c>
      <c r="W2069" s="17">
        <f t="shared" si="6"/>
        <v>3.879190912</v>
      </c>
      <c r="X2069" s="17">
        <f t="shared" si="7"/>
        <v>3.602105846</v>
      </c>
      <c r="Y2069" s="14">
        <f t="shared" si="8"/>
        <v>43574</v>
      </c>
      <c r="Z2069" s="14">
        <f t="shared" si="9"/>
        <v>20033</v>
      </c>
      <c r="AA2069" s="14">
        <f t="shared" si="10"/>
        <v>3466</v>
      </c>
      <c r="AB2069" s="14">
        <f t="shared" si="11"/>
        <v>9707</v>
      </c>
      <c r="AC2069" s="14">
        <f t="shared" si="12"/>
        <v>2063</v>
      </c>
      <c r="AD2069" s="14">
        <f t="shared" si="13"/>
        <v>4768</v>
      </c>
      <c r="AE2069" s="14">
        <f t="shared" si="14"/>
        <v>1498</v>
      </c>
      <c r="AF2069" s="14">
        <f t="shared" si="15"/>
        <v>20</v>
      </c>
      <c r="AG2069" s="17">
        <f t="shared" si="16"/>
        <v>60.07886609</v>
      </c>
      <c r="AH2069" s="20">
        <f>12*(J2069*'Programas e Observações'!$C$8+K2069*'Programas e Observações'!$C$9+L2069*('Programas e Observações'!$C$8+'Programas e Observações'!$C$9)+M2069*'Programas e Observações'!$C$10)</f>
        <v>278446.8</v>
      </c>
      <c r="AI2069" s="20">
        <f>12*(J2069*'Programas e Observações'!$D$8+K2069*'Programas e Observações'!$D$9+L2069*('Programas e Observações'!$D$8+'Programas e Observações'!$D$9)+M2069*'Programas e Observações'!$D$10)</f>
        <v>544455.36</v>
      </c>
      <c r="AJ2069" s="13" t="s">
        <v>8139</v>
      </c>
      <c r="AK2069" s="13" t="s">
        <v>2918</v>
      </c>
    </row>
    <row r="2070" ht="15.75" customHeight="1">
      <c r="A2070" s="13" t="s">
        <v>8140</v>
      </c>
      <c r="B2070" s="13" t="s">
        <v>8141</v>
      </c>
      <c r="C2070" s="13" t="s">
        <v>8142</v>
      </c>
      <c r="D2070" s="13" t="s">
        <v>7261</v>
      </c>
      <c r="E2070" s="13" t="s">
        <v>7504</v>
      </c>
      <c r="F2070" s="13" t="s">
        <v>7505</v>
      </c>
      <c r="G2070" s="14">
        <v>9009.0</v>
      </c>
      <c r="H2070" s="16" t="b">
        <f>G2070&lt;'Programas e Observações'!$C$11</f>
        <v>1</v>
      </c>
      <c r="I2070" s="14">
        <v>504.0</v>
      </c>
      <c r="J2070" s="14">
        <v>268.0</v>
      </c>
      <c r="K2070" s="14">
        <v>13.0</v>
      </c>
      <c r="L2070" s="14">
        <v>42.0</v>
      </c>
      <c r="M2070" s="14">
        <v>21.0</v>
      </c>
      <c r="N2070" s="14">
        <v>38.0</v>
      </c>
      <c r="O2070" s="14">
        <v>9.0</v>
      </c>
      <c r="P2070" s="14">
        <v>1.0</v>
      </c>
      <c r="Q2070" s="14"/>
      <c r="R2070" s="17">
        <f t="shared" si="1"/>
        <v>55.94405594</v>
      </c>
      <c r="S2070" s="17">
        <f t="shared" si="2"/>
        <v>29.74802975</v>
      </c>
      <c r="T2070" s="17">
        <f t="shared" si="3"/>
        <v>1.443001443</v>
      </c>
      <c r="U2070" s="17">
        <f t="shared" si="4"/>
        <v>4.662004662</v>
      </c>
      <c r="V2070" s="17">
        <f t="shared" si="5"/>
        <v>2.331002331</v>
      </c>
      <c r="W2070" s="17">
        <f t="shared" si="6"/>
        <v>4.218004218</v>
      </c>
      <c r="X2070" s="17">
        <f t="shared" si="7"/>
        <v>0.999000999</v>
      </c>
      <c r="Y2070" s="14">
        <f t="shared" si="8"/>
        <v>9547</v>
      </c>
      <c r="Z2070" s="14">
        <f t="shared" si="9"/>
        <v>4366</v>
      </c>
      <c r="AA2070" s="14">
        <f t="shared" si="10"/>
        <v>529</v>
      </c>
      <c r="AB2070" s="14">
        <f t="shared" si="11"/>
        <v>1661</v>
      </c>
      <c r="AC2070" s="14">
        <f t="shared" si="12"/>
        <v>536</v>
      </c>
      <c r="AD2070" s="14">
        <f t="shared" si="13"/>
        <v>1514</v>
      </c>
      <c r="AE2070" s="14">
        <f t="shared" si="14"/>
        <v>343</v>
      </c>
      <c r="AF2070" s="14">
        <f t="shared" si="15"/>
        <v>5</v>
      </c>
      <c r="AG2070" s="17">
        <f t="shared" si="16"/>
        <v>41.20556601</v>
      </c>
      <c r="AH2070" s="20">
        <f>12*(J2070*'Programas e Observações'!$C$8+K2070*'Programas e Observações'!$C$9+L2070*('Programas e Observações'!$C$8+'Programas e Observações'!$C$9)+M2070*'Programas e Observações'!$C$10)</f>
        <v>100655.88</v>
      </c>
      <c r="AI2070" s="20">
        <f>12*(J2070*'Programas e Observações'!$D$8+K2070*'Programas e Observações'!$D$9+L2070*('Programas e Observações'!$D$8+'Programas e Observações'!$D$9)+M2070*'Programas e Observações'!$D$10)</f>
        <v>213632.16</v>
      </c>
      <c r="AJ2070" s="13" t="s">
        <v>6702</v>
      </c>
      <c r="AK2070" s="13" t="s">
        <v>2687</v>
      </c>
    </row>
    <row r="2071" ht="15.75" customHeight="1">
      <c r="A2071" s="13" t="s">
        <v>8143</v>
      </c>
      <c r="B2071" s="13" t="s">
        <v>8144</v>
      </c>
      <c r="C2071" s="13" t="s">
        <v>8145</v>
      </c>
      <c r="D2071" s="13" t="s">
        <v>7261</v>
      </c>
      <c r="E2071" s="13" t="s">
        <v>7522</v>
      </c>
      <c r="F2071" s="13" t="s">
        <v>7523</v>
      </c>
      <c r="G2071" s="14">
        <v>18130.0</v>
      </c>
      <c r="H2071" s="16" t="b">
        <f>G2071&lt;'Programas e Observações'!$C$11</f>
        <v>1</v>
      </c>
      <c r="I2071" s="14">
        <v>214.0</v>
      </c>
      <c r="J2071" s="14">
        <v>90.0</v>
      </c>
      <c r="K2071" s="14">
        <v>2.0</v>
      </c>
      <c r="L2071" s="14">
        <v>0.0</v>
      </c>
      <c r="M2071" s="14">
        <v>3.0</v>
      </c>
      <c r="N2071" s="14">
        <v>141.0</v>
      </c>
      <c r="O2071" s="14">
        <v>7.0</v>
      </c>
      <c r="P2071" s="14">
        <v>0.0</v>
      </c>
      <c r="Q2071" s="14"/>
      <c r="R2071" s="17">
        <f t="shared" si="1"/>
        <v>11.80364038</v>
      </c>
      <c r="S2071" s="17">
        <f t="shared" si="2"/>
        <v>4.964147821</v>
      </c>
      <c r="T2071" s="17">
        <f t="shared" si="3"/>
        <v>0.110314396</v>
      </c>
      <c r="U2071" s="17">
        <f t="shared" si="4"/>
        <v>0</v>
      </c>
      <c r="V2071" s="17">
        <f t="shared" si="5"/>
        <v>0.165471594</v>
      </c>
      <c r="W2071" s="17">
        <f t="shared" si="6"/>
        <v>7.77716492</v>
      </c>
      <c r="X2071" s="17">
        <f t="shared" si="7"/>
        <v>0.3861003861</v>
      </c>
      <c r="Y2071" s="14">
        <f t="shared" si="8"/>
        <v>7413</v>
      </c>
      <c r="Z2071" s="14">
        <f t="shared" si="9"/>
        <v>3485</v>
      </c>
      <c r="AA2071" s="14">
        <f t="shared" si="10"/>
        <v>234</v>
      </c>
      <c r="AB2071" s="14">
        <f t="shared" si="11"/>
        <v>607</v>
      </c>
      <c r="AC2071" s="14">
        <f t="shared" si="12"/>
        <v>123</v>
      </c>
      <c r="AD2071" s="14">
        <f t="shared" si="13"/>
        <v>3375</v>
      </c>
      <c r="AE2071" s="14">
        <f t="shared" si="14"/>
        <v>373</v>
      </c>
      <c r="AF2071" s="14">
        <f t="shared" si="15"/>
        <v>6</v>
      </c>
      <c r="AG2071" s="17">
        <f t="shared" si="16"/>
        <v>18.97169473</v>
      </c>
      <c r="AH2071" s="20">
        <f>12*(J2071*'Programas e Observações'!$C$8+K2071*'Programas e Observações'!$C$9+L2071*('Programas e Observações'!$C$8+'Programas e Observações'!$C$9)+M2071*'Programas e Observações'!$C$10)</f>
        <v>20474.64</v>
      </c>
      <c r="AI2071" s="20">
        <f>12*(J2071*'Programas e Observações'!$D$8+K2071*'Programas e Observações'!$D$9+L2071*('Programas e Observações'!$D$8+'Programas e Observações'!$D$9)+M2071*'Programas e Observações'!$D$10)</f>
        <v>52928.28</v>
      </c>
      <c r="AJ2071" s="13" t="s">
        <v>2518</v>
      </c>
      <c r="AK2071" s="13" t="s">
        <v>487</v>
      </c>
    </row>
    <row r="2072" ht="15.75" customHeight="1">
      <c r="A2072" s="13" t="s">
        <v>8146</v>
      </c>
      <c r="B2072" s="13" t="s">
        <v>8147</v>
      </c>
      <c r="C2072" s="13" t="s">
        <v>8148</v>
      </c>
      <c r="D2072" s="13" t="s">
        <v>7261</v>
      </c>
      <c r="E2072" s="13" t="s">
        <v>7478</v>
      </c>
      <c r="F2072" s="13" t="s">
        <v>7479</v>
      </c>
      <c r="G2072" s="14">
        <v>15814.0</v>
      </c>
      <c r="H2072" s="16" t="b">
        <f>G2072&lt;'Programas e Observações'!$C$11</f>
        <v>1</v>
      </c>
      <c r="I2072" s="14">
        <v>0.0</v>
      </c>
      <c r="J2072" s="14">
        <v>0.0</v>
      </c>
      <c r="K2072" s="14">
        <v>0.0</v>
      </c>
      <c r="L2072" s="14">
        <v>0.0</v>
      </c>
      <c r="M2072" s="14">
        <v>0.0</v>
      </c>
      <c r="N2072" s="14">
        <v>52.0</v>
      </c>
      <c r="O2072" s="14">
        <v>8.0</v>
      </c>
      <c r="P2072" s="14">
        <v>0.0</v>
      </c>
      <c r="Q2072" s="14"/>
      <c r="R2072" s="17">
        <f t="shared" si="1"/>
        <v>0</v>
      </c>
      <c r="S2072" s="17">
        <f t="shared" si="2"/>
        <v>0</v>
      </c>
      <c r="T2072" s="17">
        <f t="shared" si="3"/>
        <v>0</v>
      </c>
      <c r="U2072" s="17">
        <f t="shared" si="4"/>
        <v>0</v>
      </c>
      <c r="V2072" s="17">
        <f t="shared" si="5"/>
        <v>0</v>
      </c>
      <c r="W2072" s="17">
        <f t="shared" si="6"/>
        <v>3.288225623</v>
      </c>
      <c r="X2072" s="17">
        <f t="shared" si="7"/>
        <v>0.5058808651</v>
      </c>
      <c r="Y2072" s="14">
        <f t="shared" si="8"/>
        <v>22439</v>
      </c>
      <c r="Z2072" s="14">
        <f t="shared" si="9"/>
        <v>11992</v>
      </c>
      <c r="AA2072" s="14">
        <f t="shared" si="10"/>
        <v>1050</v>
      </c>
      <c r="AB2072" s="14">
        <f t="shared" si="11"/>
        <v>2970</v>
      </c>
      <c r="AC2072" s="14">
        <f t="shared" si="12"/>
        <v>554</v>
      </c>
      <c r="AD2072" s="14">
        <f t="shared" si="13"/>
        <v>4444</v>
      </c>
      <c r="AE2072" s="14">
        <f t="shared" si="14"/>
        <v>511</v>
      </c>
      <c r="AF2072" s="14">
        <f t="shared" si="15"/>
        <v>11</v>
      </c>
      <c r="AG2072" s="17">
        <f t="shared" si="16"/>
        <v>47.23224397</v>
      </c>
      <c r="AH2072" s="20">
        <f>12*(J2072*'Programas e Observações'!$C$8+K2072*'Programas e Observações'!$C$9+L2072*('Programas e Observações'!$C$8+'Programas e Observações'!$C$9)+M2072*'Programas e Observações'!$C$10)</f>
        <v>0</v>
      </c>
      <c r="AI2072" s="20">
        <f>12*(J2072*'Programas e Observações'!$D$8+K2072*'Programas e Observações'!$D$9+L2072*('Programas e Observações'!$D$8+'Programas e Observações'!$D$9)+M2072*'Programas e Observações'!$D$10)</f>
        <v>0</v>
      </c>
      <c r="AJ2072" s="13" t="s">
        <v>342</v>
      </c>
      <c r="AK2072" s="13" t="s">
        <v>343</v>
      </c>
    </row>
    <row r="2073" ht="15.75" customHeight="1">
      <c r="A2073" s="13" t="s">
        <v>8149</v>
      </c>
      <c r="B2073" s="13" t="s">
        <v>8150</v>
      </c>
      <c r="C2073" s="13" t="s">
        <v>8151</v>
      </c>
      <c r="D2073" s="13" t="s">
        <v>7261</v>
      </c>
      <c r="E2073" s="13" t="s">
        <v>7289</v>
      </c>
      <c r="F2073" s="13" t="s">
        <v>7290</v>
      </c>
      <c r="G2073" s="14">
        <v>8982.0</v>
      </c>
      <c r="H2073" s="16" t="b">
        <f>G2073&lt;'Programas e Observações'!$C$11</f>
        <v>1</v>
      </c>
      <c r="I2073" s="14">
        <v>880.0</v>
      </c>
      <c r="J2073" s="14">
        <v>533.0</v>
      </c>
      <c r="K2073" s="14">
        <v>55.0</v>
      </c>
      <c r="L2073" s="14">
        <v>168.0</v>
      </c>
      <c r="M2073" s="14">
        <v>4.0</v>
      </c>
      <c r="N2073" s="14">
        <v>72.0</v>
      </c>
      <c r="O2073" s="14">
        <v>15.0</v>
      </c>
      <c r="P2073" s="14">
        <v>0.0</v>
      </c>
      <c r="Q2073" s="14"/>
      <c r="R2073" s="17">
        <f t="shared" si="1"/>
        <v>97.97372523</v>
      </c>
      <c r="S2073" s="17">
        <f t="shared" si="2"/>
        <v>59.34090403</v>
      </c>
      <c r="T2073" s="17">
        <f t="shared" si="3"/>
        <v>6.123357827</v>
      </c>
      <c r="U2073" s="17">
        <f t="shared" si="4"/>
        <v>18.70407482</v>
      </c>
      <c r="V2073" s="17">
        <f t="shared" si="5"/>
        <v>0.4453351147</v>
      </c>
      <c r="W2073" s="17">
        <f t="shared" si="6"/>
        <v>8.016032064</v>
      </c>
      <c r="X2073" s="17">
        <f t="shared" si="7"/>
        <v>1.67000668</v>
      </c>
      <c r="Y2073" s="14">
        <f t="shared" si="8"/>
        <v>20365</v>
      </c>
      <c r="Z2073" s="14">
        <f t="shared" si="9"/>
        <v>10116</v>
      </c>
      <c r="AA2073" s="14">
        <f t="shared" si="10"/>
        <v>1171</v>
      </c>
      <c r="AB2073" s="14">
        <f t="shared" si="11"/>
        <v>2878</v>
      </c>
      <c r="AC2073" s="14">
        <f t="shared" si="12"/>
        <v>408</v>
      </c>
      <c r="AD2073" s="14">
        <f t="shared" si="13"/>
        <v>3343</v>
      </c>
      <c r="AE2073" s="14">
        <f t="shared" si="14"/>
        <v>564</v>
      </c>
      <c r="AF2073" s="14">
        <f t="shared" si="15"/>
        <v>10</v>
      </c>
      <c r="AG2073" s="17">
        <f t="shared" si="16"/>
        <v>49.68915305</v>
      </c>
      <c r="AH2073" s="20">
        <f>12*(J2073*'Programas e Observações'!$C$8+K2073*'Programas e Observações'!$C$9+L2073*('Programas e Observações'!$C$8+'Programas e Observações'!$C$9)+M2073*'Programas e Observações'!$C$10)</f>
        <v>254923.92</v>
      </c>
      <c r="AI2073" s="20">
        <f>12*(J2073*'Programas e Observações'!$D$8+K2073*'Programas e Observações'!$D$9+L2073*('Programas e Observações'!$D$8+'Programas e Observações'!$D$9)+M2073*'Programas e Observações'!$D$10)</f>
        <v>511905.48</v>
      </c>
      <c r="AJ2073" s="13" t="s">
        <v>4822</v>
      </c>
      <c r="AK2073" s="13" t="s">
        <v>1696</v>
      </c>
    </row>
    <row r="2074" ht="15.75" customHeight="1">
      <c r="A2074" s="13" t="s">
        <v>8152</v>
      </c>
      <c r="B2074" s="13" t="s">
        <v>8153</v>
      </c>
      <c r="C2074" s="13" t="s">
        <v>8154</v>
      </c>
      <c r="D2074" s="13" t="s">
        <v>7261</v>
      </c>
      <c r="E2074" s="13" t="s">
        <v>7295</v>
      </c>
      <c r="F2074" s="13" t="s">
        <v>7296</v>
      </c>
      <c r="G2074" s="14">
        <v>14287.0</v>
      </c>
      <c r="H2074" s="16" t="b">
        <f>G2074&lt;'Programas e Observações'!$C$11</f>
        <v>1</v>
      </c>
      <c r="I2074" s="14">
        <v>522.0</v>
      </c>
      <c r="J2074" s="14">
        <v>236.0</v>
      </c>
      <c r="K2074" s="14">
        <v>45.0</v>
      </c>
      <c r="L2074" s="14">
        <v>124.0</v>
      </c>
      <c r="M2074" s="14">
        <v>7.0</v>
      </c>
      <c r="N2074" s="14">
        <v>47.0</v>
      </c>
      <c r="O2074" s="14">
        <v>14.0</v>
      </c>
      <c r="P2074" s="14">
        <v>1.0</v>
      </c>
      <c r="Q2074" s="14"/>
      <c r="R2074" s="17">
        <f t="shared" si="1"/>
        <v>36.5367117</v>
      </c>
      <c r="S2074" s="17">
        <f t="shared" si="2"/>
        <v>16.51851333</v>
      </c>
      <c r="T2074" s="17">
        <f t="shared" si="3"/>
        <v>3.149716526</v>
      </c>
      <c r="U2074" s="17">
        <f t="shared" si="4"/>
        <v>8.67921887</v>
      </c>
      <c r="V2074" s="17">
        <f t="shared" si="5"/>
        <v>0.489955904</v>
      </c>
      <c r="W2074" s="17">
        <f t="shared" si="6"/>
        <v>3.289703927</v>
      </c>
      <c r="X2074" s="17">
        <f t="shared" si="7"/>
        <v>0.9799118079</v>
      </c>
      <c r="Y2074" s="14">
        <f t="shared" si="8"/>
        <v>25583</v>
      </c>
      <c r="Z2074" s="14">
        <f t="shared" si="9"/>
        <v>9023</v>
      </c>
      <c r="AA2074" s="14">
        <f t="shared" si="10"/>
        <v>2689</v>
      </c>
      <c r="AB2074" s="14">
        <f t="shared" si="11"/>
        <v>6004</v>
      </c>
      <c r="AC2074" s="14">
        <f t="shared" si="12"/>
        <v>1104</v>
      </c>
      <c r="AD2074" s="14">
        <f t="shared" si="13"/>
        <v>3271</v>
      </c>
      <c r="AE2074" s="14">
        <f t="shared" si="14"/>
        <v>572</v>
      </c>
      <c r="AF2074" s="14">
        <f t="shared" si="15"/>
        <v>15</v>
      </c>
      <c r="AG2074" s="17">
        <f t="shared" si="16"/>
        <v>50.10831371</v>
      </c>
      <c r="AH2074" s="20">
        <f>12*(J2074*'Programas e Observações'!$C$8+K2074*'Programas e Observações'!$C$9+L2074*('Programas e Observações'!$C$8+'Programas e Observações'!$C$9)+M2074*'Programas e Observações'!$C$10)</f>
        <v>161275.56</v>
      </c>
      <c r="AI2074" s="20">
        <f>12*(J2074*'Programas e Observações'!$D$8+K2074*'Programas e Observações'!$D$9+L2074*('Programas e Observações'!$D$8+'Programas e Observações'!$D$9)+M2074*'Programas e Observações'!$D$10)</f>
        <v>294496.32</v>
      </c>
      <c r="AJ2074" s="13" t="s">
        <v>4786</v>
      </c>
      <c r="AK2074" s="13" t="s">
        <v>1238</v>
      </c>
    </row>
    <row r="2075" ht="15.75" customHeight="1">
      <c r="A2075" s="13" t="s">
        <v>8155</v>
      </c>
      <c r="B2075" s="13" t="s">
        <v>8156</v>
      </c>
      <c r="C2075" s="13" t="s">
        <v>8157</v>
      </c>
      <c r="D2075" s="13" t="s">
        <v>7261</v>
      </c>
      <c r="E2075" s="13" t="s">
        <v>7347</v>
      </c>
      <c r="F2075" s="13" t="s">
        <v>7348</v>
      </c>
      <c r="G2075" s="14">
        <v>14542.0</v>
      </c>
      <c r="H2075" s="16" t="b">
        <f>G2075&lt;'Programas e Observações'!$C$11</f>
        <v>1</v>
      </c>
      <c r="I2075" s="14">
        <v>360.0</v>
      </c>
      <c r="J2075" s="14">
        <v>199.0</v>
      </c>
      <c r="K2075" s="14">
        <v>6.0</v>
      </c>
      <c r="L2075" s="14">
        <v>18.0</v>
      </c>
      <c r="M2075" s="14">
        <v>0.0</v>
      </c>
      <c r="N2075" s="14">
        <v>24.0</v>
      </c>
      <c r="O2075" s="14">
        <v>4.0</v>
      </c>
      <c r="P2075" s="14">
        <v>0.0</v>
      </c>
      <c r="Q2075" s="14"/>
      <c r="R2075" s="17">
        <f t="shared" si="1"/>
        <v>24.75587952</v>
      </c>
      <c r="S2075" s="17">
        <f t="shared" si="2"/>
        <v>13.68450007</v>
      </c>
      <c r="T2075" s="17">
        <f t="shared" si="3"/>
        <v>0.412597992</v>
      </c>
      <c r="U2075" s="17">
        <f t="shared" si="4"/>
        <v>1.237793976</v>
      </c>
      <c r="V2075" s="17">
        <f t="shared" si="5"/>
        <v>0</v>
      </c>
      <c r="W2075" s="17">
        <f t="shared" si="6"/>
        <v>1.650391968</v>
      </c>
      <c r="X2075" s="17">
        <f t="shared" si="7"/>
        <v>0.275065328</v>
      </c>
      <c r="Y2075" s="14">
        <f t="shared" si="8"/>
        <v>8075</v>
      </c>
      <c r="Z2075" s="14">
        <f t="shared" si="9"/>
        <v>3071</v>
      </c>
      <c r="AA2075" s="14">
        <f t="shared" si="10"/>
        <v>994</v>
      </c>
      <c r="AB2075" s="14">
        <f t="shared" si="11"/>
        <v>1362</v>
      </c>
      <c r="AC2075" s="14">
        <f t="shared" si="12"/>
        <v>381</v>
      </c>
      <c r="AD2075" s="14">
        <f t="shared" si="13"/>
        <v>2908</v>
      </c>
      <c r="AE2075" s="14">
        <f t="shared" si="14"/>
        <v>246</v>
      </c>
      <c r="AF2075" s="14">
        <f t="shared" si="15"/>
        <v>12</v>
      </c>
      <c r="AG2075" s="17">
        <f t="shared" si="16"/>
        <v>15.7281092</v>
      </c>
      <c r="AH2075" s="20">
        <f>12*(J2075*'Programas e Observações'!$C$8+K2075*'Programas e Observações'!$C$9+L2075*('Programas e Observações'!$C$8+'Programas e Observações'!$C$9)+M2075*'Programas e Observações'!$C$10)</f>
        <v>55321.8</v>
      </c>
      <c r="AI2075" s="20">
        <f>12*(J2075*'Programas e Observações'!$D$8+K2075*'Programas e Observações'!$D$9+L2075*('Programas e Observações'!$D$8+'Programas e Observações'!$D$9)+M2075*'Programas e Observações'!$D$10)</f>
        <v>133882.08</v>
      </c>
      <c r="AJ2075" s="13" t="s">
        <v>3167</v>
      </c>
      <c r="AK2075" s="13" t="s">
        <v>2721</v>
      </c>
    </row>
    <row r="2076" ht="15.75" customHeight="1">
      <c r="A2076" s="13" t="s">
        <v>8158</v>
      </c>
      <c r="B2076" s="13" t="s">
        <v>8159</v>
      </c>
      <c r="C2076" s="13" t="s">
        <v>8160</v>
      </c>
      <c r="D2076" s="13" t="s">
        <v>7261</v>
      </c>
      <c r="E2076" s="13" t="s">
        <v>7295</v>
      </c>
      <c r="F2076" s="13" t="s">
        <v>7296</v>
      </c>
      <c r="G2076" s="14">
        <v>29330.0</v>
      </c>
      <c r="H2076" s="16" t="b">
        <f>G2076&lt;'Programas e Observações'!$C$11</f>
        <v>0</v>
      </c>
      <c r="I2076" s="14">
        <v>1685.0</v>
      </c>
      <c r="J2076" s="14">
        <v>561.0</v>
      </c>
      <c r="K2076" s="14">
        <v>249.0</v>
      </c>
      <c r="L2076" s="14">
        <v>372.0</v>
      </c>
      <c r="M2076" s="14">
        <v>70.0</v>
      </c>
      <c r="N2076" s="14">
        <v>143.0</v>
      </c>
      <c r="O2076" s="14">
        <v>29.0</v>
      </c>
      <c r="P2076" s="14">
        <v>1.0</v>
      </c>
      <c r="Q2076" s="14"/>
      <c r="R2076" s="17">
        <f t="shared" si="1"/>
        <v>57.44971019</v>
      </c>
      <c r="S2076" s="17">
        <f t="shared" si="2"/>
        <v>19.12717354</v>
      </c>
      <c r="T2076" s="17">
        <f t="shared" si="3"/>
        <v>8.489601091</v>
      </c>
      <c r="U2076" s="17">
        <f t="shared" si="4"/>
        <v>12.68325946</v>
      </c>
      <c r="V2076" s="17">
        <f t="shared" si="5"/>
        <v>2.386634845</v>
      </c>
      <c r="W2076" s="17">
        <f t="shared" si="6"/>
        <v>4.87555404</v>
      </c>
      <c r="X2076" s="17">
        <f t="shared" si="7"/>
        <v>0.9887487214</v>
      </c>
      <c r="Y2076" s="14">
        <f t="shared" si="8"/>
        <v>25583</v>
      </c>
      <c r="Z2076" s="14">
        <f t="shared" si="9"/>
        <v>9023</v>
      </c>
      <c r="AA2076" s="14">
        <f t="shared" si="10"/>
        <v>2689</v>
      </c>
      <c r="AB2076" s="14">
        <f t="shared" si="11"/>
        <v>6004</v>
      </c>
      <c r="AC2076" s="14">
        <f t="shared" si="12"/>
        <v>1104</v>
      </c>
      <c r="AD2076" s="14">
        <f t="shared" si="13"/>
        <v>3271</v>
      </c>
      <c r="AE2076" s="14">
        <f t="shared" si="14"/>
        <v>572</v>
      </c>
      <c r="AF2076" s="14">
        <f t="shared" si="15"/>
        <v>15</v>
      </c>
      <c r="AG2076" s="17">
        <f t="shared" si="16"/>
        <v>50.10831371</v>
      </c>
      <c r="AH2076" s="20">
        <f>12*(J2076*'Programas e Observações'!$C$8+K2076*'Programas e Observações'!$C$9+L2076*('Programas e Observações'!$C$8+'Programas e Observações'!$C$9)+M2076*'Programas e Observações'!$C$10)</f>
        <v>538540.8</v>
      </c>
      <c r="AI2076" s="20">
        <f>12*(J2076*'Programas e Observações'!$D$8+K2076*'Programas e Observações'!$D$9+L2076*('Programas e Observações'!$D$8+'Programas e Observações'!$D$9)+M2076*'Programas e Observações'!$D$10)</f>
        <v>888498.12</v>
      </c>
      <c r="AJ2076" s="13" t="s">
        <v>8161</v>
      </c>
      <c r="AK2076" s="13" t="s">
        <v>6594</v>
      </c>
    </row>
    <row r="2077" ht="15.75" customHeight="1">
      <c r="A2077" s="13" t="s">
        <v>8162</v>
      </c>
      <c r="B2077" s="13" t="s">
        <v>8163</v>
      </c>
      <c r="C2077" s="13" t="s">
        <v>8164</v>
      </c>
      <c r="D2077" s="13" t="s">
        <v>7261</v>
      </c>
      <c r="E2077" s="13" t="s">
        <v>7509</v>
      </c>
      <c r="F2077" s="13" t="s">
        <v>7510</v>
      </c>
      <c r="G2077" s="14">
        <v>37041.0</v>
      </c>
      <c r="H2077" s="16" t="b">
        <f>G2077&lt;'Programas e Observações'!$C$11</f>
        <v>0</v>
      </c>
      <c r="I2077" s="14">
        <v>1089.0</v>
      </c>
      <c r="J2077" s="14">
        <v>355.0</v>
      </c>
      <c r="K2077" s="14">
        <v>86.0</v>
      </c>
      <c r="L2077" s="14">
        <v>233.0</v>
      </c>
      <c r="M2077" s="14">
        <v>65.0</v>
      </c>
      <c r="N2077" s="14">
        <v>265.0</v>
      </c>
      <c r="O2077" s="14">
        <v>46.0</v>
      </c>
      <c r="P2077" s="14">
        <v>1.0</v>
      </c>
      <c r="Q2077" s="14"/>
      <c r="R2077" s="17">
        <f t="shared" si="1"/>
        <v>29.39985422</v>
      </c>
      <c r="S2077" s="17">
        <f t="shared" si="2"/>
        <v>9.583974515</v>
      </c>
      <c r="T2077" s="17">
        <f t="shared" si="3"/>
        <v>2.321751573</v>
      </c>
      <c r="U2077" s="17">
        <f t="shared" si="4"/>
        <v>6.290326935</v>
      </c>
      <c r="V2077" s="17">
        <f t="shared" si="5"/>
        <v>1.754812235</v>
      </c>
      <c r="W2077" s="17">
        <f t="shared" si="6"/>
        <v>7.154234497</v>
      </c>
      <c r="X2077" s="17">
        <f t="shared" si="7"/>
        <v>1.24186712</v>
      </c>
      <c r="Y2077" s="14">
        <f t="shared" si="8"/>
        <v>9251</v>
      </c>
      <c r="Z2077" s="14">
        <f t="shared" si="9"/>
        <v>3261</v>
      </c>
      <c r="AA2077" s="14">
        <f t="shared" si="10"/>
        <v>712</v>
      </c>
      <c r="AB2077" s="14">
        <f t="shared" si="11"/>
        <v>1994</v>
      </c>
      <c r="AC2077" s="14">
        <f t="shared" si="12"/>
        <v>350</v>
      </c>
      <c r="AD2077" s="14">
        <f t="shared" si="13"/>
        <v>2351</v>
      </c>
      <c r="AE2077" s="14">
        <f t="shared" si="14"/>
        <v>316</v>
      </c>
      <c r="AF2077" s="14">
        <f t="shared" si="15"/>
        <v>9</v>
      </c>
      <c r="AG2077" s="17">
        <f t="shared" si="16"/>
        <v>36.89935343</v>
      </c>
      <c r="AH2077" s="20">
        <f>12*(J2077*'Programas e Observações'!$C$8+K2077*'Programas e Observações'!$C$9+L2077*('Programas e Observações'!$C$8+'Programas e Observações'!$C$9)+M2077*'Programas e Observações'!$C$10)</f>
        <v>313548.6</v>
      </c>
      <c r="AI2077" s="20">
        <f>12*(J2077*'Programas e Observações'!$D$8+K2077*'Programas e Observações'!$D$9+L2077*('Programas e Observações'!$D$8+'Programas e Observações'!$D$9)+M2077*'Programas e Observações'!$D$10)</f>
        <v>532835.52</v>
      </c>
      <c r="AJ2077" s="13" t="s">
        <v>8165</v>
      </c>
      <c r="AK2077" s="13" t="s">
        <v>8166</v>
      </c>
    </row>
    <row r="2078" ht="15.75" customHeight="1">
      <c r="A2078" s="13" t="s">
        <v>8167</v>
      </c>
      <c r="B2078" s="13" t="s">
        <v>8168</v>
      </c>
      <c r="C2078" s="13" t="s">
        <v>8169</v>
      </c>
      <c r="D2078" s="13" t="s">
        <v>7261</v>
      </c>
      <c r="E2078" s="13" t="s">
        <v>7310</v>
      </c>
      <c r="F2078" s="13" t="s">
        <v>7311</v>
      </c>
      <c r="G2078" s="14">
        <v>25804.0</v>
      </c>
      <c r="H2078" s="16" t="b">
        <f>G2078&lt;'Programas e Observações'!$C$11</f>
        <v>0</v>
      </c>
      <c r="I2078" s="14">
        <v>109.0</v>
      </c>
      <c r="J2078" s="14">
        <v>50.0</v>
      </c>
      <c r="K2078" s="14">
        <v>7.0</v>
      </c>
      <c r="L2078" s="14">
        <v>11.0</v>
      </c>
      <c r="M2078" s="14">
        <v>7.0</v>
      </c>
      <c r="N2078" s="14">
        <v>40.0</v>
      </c>
      <c r="O2078" s="14">
        <v>15.0</v>
      </c>
      <c r="P2078" s="14">
        <v>1.0</v>
      </c>
      <c r="Q2078" s="14"/>
      <c r="R2078" s="17">
        <f t="shared" si="1"/>
        <v>4.224151294</v>
      </c>
      <c r="S2078" s="17">
        <f t="shared" si="2"/>
        <v>1.93768408</v>
      </c>
      <c r="T2078" s="17">
        <f t="shared" si="3"/>
        <v>0.2712757712</v>
      </c>
      <c r="U2078" s="17">
        <f t="shared" si="4"/>
        <v>0.4262904976</v>
      </c>
      <c r="V2078" s="17">
        <f t="shared" si="5"/>
        <v>0.2712757712</v>
      </c>
      <c r="W2078" s="17">
        <f t="shared" si="6"/>
        <v>1.550147264</v>
      </c>
      <c r="X2078" s="17">
        <f t="shared" si="7"/>
        <v>0.581305224</v>
      </c>
      <c r="Y2078" s="14">
        <f t="shared" si="8"/>
        <v>20870</v>
      </c>
      <c r="Z2078" s="14">
        <f t="shared" si="9"/>
        <v>7576</v>
      </c>
      <c r="AA2078" s="14">
        <f t="shared" si="10"/>
        <v>2168</v>
      </c>
      <c r="AB2078" s="14">
        <f t="shared" si="11"/>
        <v>4396</v>
      </c>
      <c r="AC2078" s="14">
        <f t="shared" si="12"/>
        <v>1097</v>
      </c>
      <c r="AD2078" s="14">
        <f t="shared" si="13"/>
        <v>2953</v>
      </c>
      <c r="AE2078" s="14">
        <f t="shared" si="14"/>
        <v>926</v>
      </c>
      <c r="AF2078" s="14">
        <f t="shared" si="15"/>
        <v>26</v>
      </c>
      <c r="AG2078" s="17">
        <f t="shared" si="16"/>
        <v>44.24534862</v>
      </c>
      <c r="AH2078" s="20">
        <f>12*(J2078*'Programas e Observações'!$C$8+K2078*'Programas e Observações'!$C$9+L2078*('Programas e Observações'!$C$8+'Programas e Observações'!$C$9)+M2078*'Programas e Observações'!$C$10)</f>
        <v>24974.76</v>
      </c>
      <c r="AI2078" s="20">
        <f>12*(J2078*'Programas e Observações'!$D$8+K2078*'Programas e Observações'!$D$9+L2078*('Programas e Observações'!$D$8+'Programas e Observações'!$D$9)+M2078*'Programas e Observações'!$D$10)</f>
        <v>47401.56</v>
      </c>
      <c r="AJ2078" s="13" t="s">
        <v>960</v>
      </c>
      <c r="AK2078" s="13" t="s">
        <v>1636</v>
      </c>
    </row>
    <row r="2079" ht="15.75" customHeight="1">
      <c r="A2079" s="13" t="s">
        <v>8170</v>
      </c>
      <c r="B2079" s="13" t="s">
        <v>8171</v>
      </c>
      <c r="C2079" s="13" t="s">
        <v>8172</v>
      </c>
      <c r="D2079" s="13" t="s">
        <v>7261</v>
      </c>
      <c r="E2079" s="13" t="s">
        <v>7337</v>
      </c>
      <c r="F2079" s="13" t="s">
        <v>7338</v>
      </c>
      <c r="G2079" s="14">
        <v>9475.0</v>
      </c>
      <c r="H2079" s="16" t="b">
        <f>G2079&lt;'Programas e Observações'!$C$11</f>
        <v>1</v>
      </c>
      <c r="I2079" s="14">
        <v>501.0</v>
      </c>
      <c r="J2079" s="14">
        <v>289.0</v>
      </c>
      <c r="K2079" s="14">
        <v>13.0</v>
      </c>
      <c r="L2079" s="14">
        <v>33.0</v>
      </c>
      <c r="M2079" s="14">
        <v>20.0</v>
      </c>
      <c r="N2079" s="14">
        <v>165.0</v>
      </c>
      <c r="O2079" s="14">
        <v>19.0</v>
      </c>
      <c r="P2079" s="14">
        <v>1.0</v>
      </c>
      <c r="Q2079" s="14"/>
      <c r="R2079" s="17">
        <f t="shared" si="1"/>
        <v>52.87598945</v>
      </c>
      <c r="S2079" s="17">
        <f t="shared" si="2"/>
        <v>30.50131926</v>
      </c>
      <c r="T2079" s="17">
        <f t="shared" si="3"/>
        <v>1.372031662</v>
      </c>
      <c r="U2079" s="17">
        <f t="shared" si="4"/>
        <v>3.482849604</v>
      </c>
      <c r="V2079" s="17">
        <f t="shared" si="5"/>
        <v>2.110817942</v>
      </c>
      <c r="W2079" s="17">
        <f t="shared" si="6"/>
        <v>17.41424802</v>
      </c>
      <c r="X2079" s="17">
        <f t="shared" si="7"/>
        <v>2.005277045</v>
      </c>
      <c r="Y2079" s="14">
        <f t="shared" si="8"/>
        <v>6306</v>
      </c>
      <c r="Z2079" s="14">
        <f t="shared" si="9"/>
        <v>2708</v>
      </c>
      <c r="AA2079" s="14">
        <f t="shared" si="10"/>
        <v>424</v>
      </c>
      <c r="AB2079" s="14">
        <f t="shared" si="11"/>
        <v>1133</v>
      </c>
      <c r="AC2079" s="14">
        <f t="shared" si="12"/>
        <v>150</v>
      </c>
      <c r="AD2079" s="14">
        <f t="shared" si="13"/>
        <v>2038</v>
      </c>
      <c r="AE2079" s="14">
        <f t="shared" si="14"/>
        <v>305</v>
      </c>
      <c r="AF2079" s="14">
        <f t="shared" si="15"/>
        <v>11</v>
      </c>
      <c r="AG2079" s="17">
        <f t="shared" si="16"/>
        <v>25.61581958</v>
      </c>
      <c r="AH2079" s="20">
        <f>12*(J2079*'Programas e Observações'!$C$8+K2079*'Programas e Observações'!$C$9+L2079*('Programas e Observações'!$C$8+'Programas e Observações'!$C$9)+M2079*'Programas e Observações'!$C$10)</f>
        <v>97927.2</v>
      </c>
      <c r="AI2079" s="20">
        <f>12*(J2079*'Programas e Observações'!$D$8+K2079*'Programas e Observações'!$D$9+L2079*('Programas e Observações'!$D$8+'Programas e Observações'!$D$9)+M2079*'Programas e Observações'!$D$10)</f>
        <v>215010.48</v>
      </c>
      <c r="AJ2079" s="13" t="s">
        <v>8173</v>
      </c>
      <c r="AK2079" s="13" t="s">
        <v>3514</v>
      </c>
    </row>
    <row r="2080" ht="15.75" customHeight="1">
      <c r="A2080" s="13" t="s">
        <v>8174</v>
      </c>
      <c r="B2080" s="13" t="s">
        <v>8175</v>
      </c>
      <c r="C2080" s="13" t="s">
        <v>8176</v>
      </c>
      <c r="D2080" s="13" t="s">
        <v>7261</v>
      </c>
      <c r="E2080" s="13" t="s">
        <v>7386</v>
      </c>
      <c r="F2080" s="13" t="s">
        <v>7387</v>
      </c>
      <c r="G2080" s="14">
        <v>13918.0</v>
      </c>
      <c r="H2080" s="16" t="b">
        <f>G2080&lt;'Programas e Observações'!$C$11</f>
        <v>1</v>
      </c>
      <c r="I2080" s="14">
        <v>0.0</v>
      </c>
      <c r="J2080" s="14">
        <v>0.0</v>
      </c>
      <c r="K2080" s="14">
        <v>0.0</v>
      </c>
      <c r="L2080" s="14">
        <v>0.0</v>
      </c>
      <c r="M2080" s="14">
        <v>0.0</v>
      </c>
      <c r="N2080" s="14">
        <v>28.0</v>
      </c>
      <c r="O2080" s="14">
        <v>15.0</v>
      </c>
      <c r="P2080" s="14">
        <v>1.0</v>
      </c>
      <c r="Q2080" s="14"/>
      <c r="R2080" s="17">
        <f t="shared" si="1"/>
        <v>0</v>
      </c>
      <c r="S2080" s="17">
        <f t="shared" si="2"/>
        <v>0</v>
      </c>
      <c r="T2080" s="17">
        <f t="shared" si="3"/>
        <v>0</v>
      </c>
      <c r="U2080" s="17">
        <f t="shared" si="4"/>
        <v>0</v>
      </c>
      <c r="V2080" s="17">
        <f t="shared" si="5"/>
        <v>0</v>
      </c>
      <c r="W2080" s="17">
        <f t="shared" si="6"/>
        <v>2.011783302</v>
      </c>
      <c r="X2080" s="17">
        <f t="shared" si="7"/>
        <v>1.077741055</v>
      </c>
      <c r="Y2080" s="14">
        <f t="shared" si="8"/>
        <v>5585</v>
      </c>
      <c r="Z2080" s="14">
        <f t="shared" si="9"/>
        <v>2311</v>
      </c>
      <c r="AA2080" s="14">
        <f t="shared" si="10"/>
        <v>476</v>
      </c>
      <c r="AB2080" s="14">
        <f t="shared" si="11"/>
        <v>1122</v>
      </c>
      <c r="AC2080" s="14">
        <f t="shared" si="12"/>
        <v>224</v>
      </c>
      <c r="AD2080" s="14">
        <f t="shared" si="13"/>
        <v>1763</v>
      </c>
      <c r="AE2080" s="14">
        <f t="shared" si="14"/>
        <v>115</v>
      </c>
      <c r="AF2080" s="14">
        <f t="shared" si="15"/>
        <v>15</v>
      </c>
      <c r="AG2080" s="17">
        <f t="shared" si="16"/>
        <v>16.81271806</v>
      </c>
      <c r="AH2080" s="20">
        <f>12*(J2080*'Programas e Observações'!$C$8+K2080*'Programas e Observações'!$C$9+L2080*('Programas e Observações'!$C$8+'Programas e Observações'!$C$9)+M2080*'Programas e Observações'!$C$10)</f>
        <v>0</v>
      </c>
      <c r="AI2080" s="20">
        <f>12*(J2080*'Programas e Observações'!$D$8+K2080*'Programas e Observações'!$D$9+L2080*('Programas e Observações'!$D$8+'Programas e Observações'!$D$9)+M2080*'Programas e Observações'!$D$10)</f>
        <v>0</v>
      </c>
      <c r="AJ2080" s="13" t="s">
        <v>342</v>
      </c>
      <c r="AK2080" s="13" t="s">
        <v>343</v>
      </c>
    </row>
    <row r="2081" ht="15.75" customHeight="1">
      <c r="A2081" s="13" t="s">
        <v>8177</v>
      </c>
      <c r="B2081" s="13" t="s">
        <v>8178</v>
      </c>
      <c r="C2081" s="13" t="s">
        <v>8179</v>
      </c>
      <c r="D2081" s="13" t="s">
        <v>7261</v>
      </c>
      <c r="E2081" s="13" t="s">
        <v>7548</v>
      </c>
      <c r="F2081" s="13" t="s">
        <v>7547</v>
      </c>
      <c r="G2081" s="14">
        <v>44962.0</v>
      </c>
      <c r="H2081" s="16" t="b">
        <f>G2081&lt;'Programas e Observações'!$C$11</f>
        <v>0</v>
      </c>
      <c r="I2081" s="14">
        <v>0.0</v>
      </c>
      <c r="J2081" s="14">
        <v>0.0</v>
      </c>
      <c r="K2081" s="14">
        <v>0.0</v>
      </c>
      <c r="L2081" s="14">
        <v>0.0</v>
      </c>
      <c r="M2081" s="14">
        <v>0.0</v>
      </c>
      <c r="N2081" s="14">
        <v>207.0</v>
      </c>
      <c r="O2081" s="14">
        <v>71.0</v>
      </c>
      <c r="P2081" s="14">
        <v>1.0</v>
      </c>
      <c r="Q2081" s="14"/>
      <c r="R2081" s="17">
        <f t="shared" si="1"/>
        <v>0</v>
      </c>
      <c r="S2081" s="17">
        <f t="shared" si="2"/>
        <v>0</v>
      </c>
      <c r="T2081" s="17">
        <f t="shared" si="3"/>
        <v>0</v>
      </c>
      <c r="U2081" s="17">
        <f t="shared" si="4"/>
        <v>0</v>
      </c>
      <c r="V2081" s="17">
        <f t="shared" si="5"/>
        <v>0</v>
      </c>
      <c r="W2081" s="17">
        <f t="shared" si="6"/>
        <v>4.603887727</v>
      </c>
      <c r="X2081" s="17">
        <f t="shared" si="7"/>
        <v>1.579111249</v>
      </c>
      <c r="Y2081" s="14">
        <f t="shared" si="8"/>
        <v>15740</v>
      </c>
      <c r="Z2081" s="14">
        <f t="shared" si="9"/>
        <v>4245</v>
      </c>
      <c r="AA2081" s="14">
        <f t="shared" si="10"/>
        <v>1959</v>
      </c>
      <c r="AB2081" s="14">
        <f t="shared" si="11"/>
        <v>3975</v>
      </c>
      <c r="AC2081" s="14">
        <f t="shared" si="12"/>
        <v>785</v>
      </c>
      <c r="AD2081" s="14">
        <f t="shared" si="13"/>
        <v>2696</v>
      </c>
      <c r="AE2081" s="14">
        <f t="shared" si="14"/>
        <v>713</v>
      </c>
      <c r="AF2081" s="14">
        <f t="shared" si="15"/>
        <v>20</v>
      </c>
      <c r="AG2081" s="17">
        <f t="shared" si="16"/>
        <v>25.37293704</v>
      </c>
      <c r="AH2081" s="20">
        <f>12*(J2081*'Programas e Observações'!$C$8+K2081*'Programas e Observações'!$C$9+L2081*('Programas e Observações'!$C$8+'Programas e Observações'!$C$9)+M2081*'Programas e Observações'!$C$10)</f>
        <v>0</v>
      </c>
      <c r="AI2081" s="20">
        <f>12*(J2081*'Programas e Observações'!$D$8+K2081*'Programas e Observações'!$D$9+L2081*('Programas e Observações'!$D$8+'Programas e Observações'!$D$9)+M2081*'Programas e Observações'!$D$10)</f>
        <v>0</v>
      </c>
      <c r="AJ2081" s="13" t="s">
        <v>342</v>
      </c>
      <c r="AK2081" s="13" t="s">
        <v>343</v>
      </c>
    </row>
    <row r="2082" ht="15.75" customHeight="1">
      <c r="A2082" s="13" t="s">
        <v>8180</v>
      </c>
      <c r="B2082" s="13" t="s">
        <v>8181</v>
      </c>
      <c r="C2082" s="13" t="s">
        <v>8182</v>
      </c>
      <c r="D2082" s="13" t="s">
        <v>7261</v>
      </c>
      <c r="E2082" s="13" t="s">
        <v>7478</v>
      </c>
      <c r="F2082" s="13" t="s">
        <v>7479</v>
      </c>
      <c r="G2082" s="14">
        <v>10611.0</v>
      </c>
      <c r="H2082" s="16" t="b">
        <f>G2082&lt;'Programas e Observações'!$C$11</f>
        <v>1</v>
      </c>
      <c r="I2082" s="14">
        <v>826.0</v>
      </c>
      <c r="J2082" s="14">
        <v>565.0</v>
      </c>
      <c r="K2082" s="14">
        <v>12.0</v>
      </c>
      <c r="L2082" s="14">
        <v>75.0</v>
      </c>
      <c r="M2082" s="14">
        <v>15.0</v>
      </c>
      <c r="N2082" s="14">
        <v>75.0</v>
      </c>
      <c r="O2082" s="14">
        <v>10.0</v>
      </c>
      <c r="P2082" s="14">
        <v>0.0</v>
      </c>
      <c r="Q2082" s="14"/>
      <c r="R2082" s="17">
        <f t="shared" si="1"/>
        <v>77.84374705</v>
      </c>
      <c r="S2082" s="17">
        <f t="shared" si="2"/>
        <v>53.24663085</v>
      </c>
      <c r="T2082" s="17">
        <f t="shared" si="3"/>
        <v>1.130901894</v>
      </c>
      <c r="U2082" s="17">
        <f t="shared" si="4"/>
        <v>7.068136839</v>
      </c>
      <c r="V2082" s="17">
        <f t="shared" si="5"/>
        <v>1.413627368</v>
      </c>
      <c r="W2082" s="17">
        <f t="shared" si="6"/>
        <v>7.068136839</v>
      </c>
      <c r="X2082" s="17">
        <f t="shared" si="7"/>
        <v>0.9424182452</v>
      </c>
      <c r="Y2082" s="14">
        <f t="shared" si="8"/>
        <v>22439</v>
      </c>
      <c r="Z2082" s="14">
        <f t="shared" si="9"/>
        <v>11992</v>
      </c>
      <c r="AA2082" s="14">
        <f t="shared" si="10"/>
        <v>1050</v>
      </c>
      <c r="AB2082" s="14">
        <f t="shared" si="11"/>
        <v>2970</v>
      </c>
      <c r="AC2082" s="14">
        <f t="shared" si="12"/>
        <v>554</v>
      </c>
      <c r="AD2082" s="14">
        <f t="shared" si="13"/>
        <v>4444</v>
      </c>
      <c r="AE2082" s="14">
        <f t="shared" si="14"/>
        <v>511</v>
      </c>
      <c r="AF2082" s="14">
        <f t="shared" si="15"/>
        <v>11</v>
      </c>
      <c r="AG2082" s="17">
        <f t="shared" si="16"/>
        <v>47.23224397</v>
      </c>
      <c r="AH2082" s="20">
        <f>12*(J2082*'Programas e Observações'!$C$8+K2082*'Programas e Observações'!$C$9+L2082*('Programas e Observações'!$C$8+'Programas e Observações'!$C$9)+M2082*'Programas e Observações'!$C$10)</f>
        <v>179331</v>
      </c>
      <c r="AI2082" s="20">
        <f>12*(J2082*'Programas e Observações'!$D$8+K2082*'Programas e Observações'!$D$9+L2082*('Programas e Observações'!$D$8+'Programas e Observações'!$D$9)+M2082*'Programas e Observações'!$D$10)</f>
        <v>411594</v>
      </c>
      <c r="AJ2082" s="13" t="s">
        <v>8183</v>
      </c>
      <c r="AK2082" s="13" t="s">
        <v>2594</v>
      </c>
    </row>
    <row r="2083" ht="15.75" customHeight="1">
      <c r="A2083" s="13" t="s">
        <v>8184</v>
      </c>
      <c r="B2083" s="13" t="s">
        <v>8185</v>
      </c>
      <c r="C2083" s="13" t="s">
        <v>8186</v>
      </c>
      <c r="D2083" s="13" t="s">
        <v>7261</v>
      </c>
      <c r="E2083" s="13" t="s">
        <v>7304</v>
      </c>
      <c r="F2083" s="13" t="s">
        <v>7305</v>
      </c>
      <c r="G2083" s="14">
        <v>22801.0</v>
      </c>
      <c r="H2083" s="16" t="b">
        <f>G2083&lt;'Programas e Observações'!$C$11</f>
        <v>0</v>
      </c>
      <c r="I2083" s="14">
        <v>1440.0</v>
      </c>
      <c r="J2083" s="14">
        <v>659.0</v>
      </c>
      <c r="K2083" s="14">
        <v>106.0</v>
      </c>
      <c r="L2083" s="14">
        <v>306.0</v>
      </c>
      <c r="M2083" s="14">
        <v>60.0</v>
      </c>
      <c r="N2083" s="14">
        <v>237.0</v>
      </c>
      <c r="O2083" s="14">
        <v>17.0</v>
      </c>
      <c r="P2083" s="14">
        <v>0.0</v>
      </c>
      <c r="Q2083" s="14"/>
      <c r="R2083" s="17">
        <f t="shared" si="1"/>
        <v>63.15512478</v>
      </c>
      <c r="S2083" s="17">
        <f t="shared" si="2"/>
        <v>28.90224113</v>
      </c>
      <c r="T2083" s="17">
        <f t="shared" si="3"/>
        <v>4.648918907</v>
      </c>
      <c r="U2083" s="17">
        <f t="shared" si="4"/>
        <v>13.42046401</v>
      </c>
      <c r="V2083" s="17">
        <f t="shared" si="5"/>
        <v>2.631463532</v>
      </c>
      <c r="W2083" s="17">
        <f t="shared" si="6"/>
        <v>10.39428095</v>
      </c>
      <c r="X2083" s="17">
        <f t="shared" si="7"/>
        <v>0.7455813342</v>
      </c>
      <c r="Y2083" s="14">
        <f t="shared" si="8"/>
        <v>18752</v>
      </c>
      <c r="Z2083" s="14">
        <f t="shared" si="9"/>
        <v>7733</v>
      </c>
      <c r="AA2083" s="14">
        <f t="shared" si="10"/>
        <v>2115</v>
      </c>
      <c r="AB2083" s="14">
        <f t="shared" si="11"/>
        <v>4404</v>
      </c>
      <c r="AC2083" s="14">
        <f t="shared" si="12"/>
        <v>1198</v>
      </c>
      <c r="AD2083" s="14">
        <f t="shared" si="13"/>
        <v>3417</v>
      </c>
      <c r="AE2083" s="14">
        <f t="shared" si="14"/>
        <v>271</v>
      </c>
      <c r="AF2083" s="14">
        <f t="shared" si="15"/>
        <v>7</v>
      </c>
      <c r="AG2083" s="17">
        <f t="shared" si="16"/>
        <v>41.45187674</v>
      </c>
      <c r="AH2083" s="20">
        <f>12*(J2083*'Programas e Observações'!$C$8+K2083*'Programas e Observações'!$C$9+L2083*('Programas e Observações'!$C$8+'Programas e Observações'!$C$9)+M2083*'Programas e Observações'!$C$10)</f>
        <v>433158.6</v>
      </c>
      <c r="AI2083" s="20">
        <f>12*(J2083*'Programas e Observações'!$D$8+K2083*'Programas e Observações'!$D$9+L2083*('Programas e Observações'!$D$8+'Programas e Observações'!$D$9)+M2083*'Programas e Observações'!$D$10)</f>
        <v>789967.2</v>
      </c>
      <c r="AJ2083" s="13" t="s">
        <v>4023</v>
      </c>
      <c r="AK2083" s="13" t="s">
        <v>4024</v>
      </c>
    </row>
    <row r="2084" ht="15.75" customHeight="1">
      <c r="A2084" s="13" t="s">
        <v>8187</v>
      </c>
      <c r="B2084" s="13" t="s">
        <v>8188</v>
      </c>
      <c r="C2084" s="13" t="s">
        <v>8189</v>
      </c>
      <c r="D2084" s="13" t="s">
        <v>7261</v>
      </c>
      <c r="E2084" s="13" t="s">
        <v>7522</v>
      </c>
      <c r="F2084" s="13" t="s">
        <v>7523</v>
      </c>
      <c r="G2084" s="14">
        <v>25263.0</v>
      </c>
      <c r="H2084" s="16" t="b">
        <f>G2084&lt;'Programas e Observações'!$C$11</f>
        <v>0</v>
      </c>
      <c r="I2084" s="14">
        <v>1786.0</v>
      </c>
      <c r="J2084" s="14">
        <v>1141.0</v>
      </c>
      <c r="K2084" s="14">
        <v>9.0</v>
      </c>
      <c r="L2084" s="14">
        <v>26.0</v>
      </c>
      <c r="M2084" s="14">
        <v>32.0</v>
      </c>
      <c r="N2084" s="14">
        <v>280.0</v>
      </c>
      <c r="O2084" s="14">
        <v>36.0</v>
      </c>
      <c r="P2084" s="14">
        <v>1.0</v>
      </c>
      <c r="Q2084" s="14"/>
      <c r="R2084" s="17">
        <f t="shared" si="1"/>
        <v>70.69627519</v>
      </c>
      <c r="S2084" s="17">
        <f t="shared" si="2"/>
        <v>45.16486561</v>
      </c>
      <c r="T2084" s="17">
        <f t="shared" si="3"/>
        <v>0.3562522266</v>
      </c>
      <c r="U2084" s="17">
        <f t="shared" si="4"/>
        <v>1.029173099</v>
      </c>
      <c r="V2084" s="17">
        <f t="shared" si="5"/>
        <v>1.266674583</v>
      </c>
      <c r="W2084" s="17">
        <f t="shared" si="6"/>
        <v>11.0834026</v>
      </c>
      <c r="X2084" s="17">
        <f t="shared" si="7"/>
        <v>1.425008906</v>
      </c>
      <c r="Y2084" s="14">
        <f t="shared" si="8"/>
        <v>7413</v>
      </c>
      <c r="Z2084" s="14">
        <f t="shared" si="9"/>
        <v>3485</v>
      </c>
      <c r="AA2084" s="14">
        <f t="shared" si="10"/>
        <v>234</v>
      </c>
      <c r="AB2084" s="14">
        <f t="shared" si="11"/>
        <v>607</v>
      </c>
      <c r="AC2084" s="14">
        <f t="shared" si="12"/>
        <v>123</v>
      </c>
      <c r="AD2084" s="14">
        <f t="shared" si="13"/>
        <v>3375</v>
      </c>
      <c r="AE2084" s="14">
        <f t="shared" si="14"/>
        <v>373</v>
      </c>
      <c r="AF2084" s="14">
        <f t="shared" si="15"/>
        <v>6</v>
      </c>
      <c r="AG2084" s="17">
        <f t="shared" si="16"/>
        <v>18.97169473</v>
      </c>
      <c r="AH2084" s="20">
        <f>12*(J2084*'Programas e Observações'!$C$8+K2084*'Programas e Observações'!$C$9+L2084*('Programas e Observações'!$C$8+'Programas e Observações'!$C$9)+M2084*'Programas e Observações'!$C$10)</f>
        <v>266468.16</v>
      </c>
      <c r="AI2084" s="20">
        <f>12*(J2084*'Programas e Observações'!$D$8+K2084*'Programas e Observações'!$D$9+L2084*('Programas e Observações'!$D$8+'Programas e Observações'!$D$9)+M2084*'Programas e Observações'!$D$10)</f>
        <v>687381</v>
      </c>
      <c r="AJ2084" s="13" t="s">
        <v>4699</v>
      </c>
      <c r="AK2084" s="13" t="s">
        <v>252</v>
      </c>
    </row>
    <row r="2085" ht="15.75" customHeight="1">
      <c r="A2085" s="13" t="s">
        <v>8190</v>
      </c>
      <c r="B2085" s="13" t="s">
        <v>8191</v>
      </c>
      <c r="C2085" s="13" t="s">
        <v>4097</v>
      </c>
      <c r="D2085" s="13" t="s">
        <v>7261</v>
      </c>
      <c r="E2085" s="13" t="s">
        <v>7315</v>
      </c>
      <c r="F2085" s="13" t="s">
        <v>7316</v>
      </c>
      <c r="G2085" s="14">
        <v>11436.0</v>
      </c>
      <c r="H2085" s="16" t="b">
        <f>G2085&lt;'Programas e Observações'!$C$11</f>
        <v>1</v>
      </c>
      <c r="I2085" s="14">
        <v>1043.0</v>
      </c>
      <c r="J2085" s="14">
        <v>431.0</v>
      </c>
      <c r="K2085" s="14">
        <v>81.0</v>
      </c>
      <c r="L2085" s="14">
        <v>171.0</v>
      </c>
      <c r="M2085" s="14">
        <v>28.0</v>
      </c>
      <c r="N2085" s="14">
        <v>66.0</v>
      </c>
      <c r="O2085" s="14">
        <v>12.0</v>
      </c>
      <c r="P2085" s="14">
        <v>0.0</v>
      </c>
      <c r="Q2085" s="14"/>
      <c r="R2085" s="17">
        <f t="shared" si="1"/>
        <v>91.20321791</v>
      </c>
      <c r="S2085" s="17">
        <f t="shared" si="2"/>
        <v>37.6880028</v>
      </c>
      <c r="T2085" s="17">
        <f t="shared" si="3"/>
        <v>7.082896118</v>
      </c>
      <c r="U2085" s="17">
        <f t="shared" si="4"/>
        <v>14.95278069</v>
      </c>
      <c r="V2085" s="17">
        <f t="shared" si="5"/>
        <v>2.448408534</v>
      </c>
      <c r="W2085" s="17">
        <f t="shared" si="6"/>
        <v>5.771248688</v>
      </c>
      <c r="X2085" s="17">
        <f t="shared" si="7"/>
        <v>1.049317943</v>
      </c>
      <c r="Y2085" s="14">
        <f t="shared" si="8"/>
        <v>19462</v>
      </c>
      <c r="Z2085" s="14">
        <f t="shared" si="9"/>
        <v>7181</v>
      </c>
      <c r="AA2085" s="14">
        <f t="shared" si="10"/>
        <v>1745</v>
      </c>
      <c r="AB2085" s="14">
        <f t="shared" si="11"/>
        <v>3953</v>
      </c>
      <c r="AC2085" s="14">
        <f t="shared" si="12"/>
        <v>693</v>
      </c>
      <c r="AD2085" s="14">
        <f t="shared" si="13"/>
        <v>4929</v>
      </c>
      <c r="AE2085" s="14">
        <f t="shared" si="14"/>
        <v>582</v>
      </c>
      <c r="AF2085" s="14">
        <f t="shared" si="15"/>
        <v>6</v>
      </c>
      <c r="AG2085" s="17">
        <f t="shared" si="16"/>
        <v>40.2845711</v>
      </c>
      <c r="AH2085" s="20">
        <f>12*(J2085*'Programas e Observações'!$C$8+K2085*'Programas e Observações'!$C$9+L2085*('Programas e Observações'!$C$8+'Programas e Observações'!$C$9)+M2085*'Programas e Observações'!$C$10)</f>
        <v>262689.84</v>
      </c>
      <c r="AI2085" s="20">
        <f>12*(J2085*'Programas e Observações'!$D$8+K2085*'Programas e Observações'!$D$9+L2085*('Programas e Observações'!$D$8+'Programas e Observações'!$D$9)+M2085*'Programas e Observações'!$D$10)</f>
        <v>485036.16</v>
      </c>
      <c r="AJ2085" s="13" t="s">
        <v>8192</v>
      </c>
      <c r="AK2085" s="13" t="s">
        <v>2097</v>
      </c>
    </row>
    <row r="2086" ht="15.75" customHeight="1">
      <c r="A2086" s="13" t="s">
        <v>8193</v>
      </c>
      <c r="B2086" s="13" t="s">
        <v>8194</v>
      </c>
      <c r="C2086" s="13" t="s">
        <v>8195</v>
      </c>
      <c r="D2086" s="13" t="s">
        <v>7261</v>
      </c>
      <c r="E2086" s="13" t="s">
        <v>7522</v>
      </c>
      <c r="F2086" s="13" t="s">
        <v>7523</v>
      </c>
      <c r="G2086" s="14">
        <v>16167.0</v>
      </c>
      <c r="H2086" s="16" t="b">
        <f>G2086&lt;'Programas e Observações'!$C$11</f>
        <v>1</v>
      </c>
      <c r="I2086" s="14">
        <v>0.0</v>
      </c>
      <c r="J2086" s="14">
        <v>0.0</v>
      </c>
      <c r="K2086" s="14">
        <v>0.0</v>
      </c>
      <c r="L2086" s="14">
        <v>0.0</v>
      </c>
      <c r="M2086" s="14">
        <v>0.0</v>
      </c>
      <c r="N2086" s="14">
        <v>86.0</v>
      </c>
      <c r="O2086" s="14">
        <v>13.0</v>
      </c>
      <c r="P2086" s="14">
        <v>0.0</v>
      </c>
      <c r="Q2086" s="14"/>
      <c r="R2086" s="17">
        <f t="shared" si="1"/>
        <v>0</v>
      </c>
      <c r="S2086" s="17">
        <f t="shared" si="2"/>
        <v>0</v>
      </c>
      <c r="T2086" s="17">
        <f t="shared" si="3"/>
        <v>0</v>
      </c>
      <c r="U2086" s="17">
        <f t="shared" si="4"/>
        <v>0</v>
      </c>
      <c r="V2086" s="17">
        <f t="shared" si="5"/>
        <v>0</v>
      </c>
      <c r="W2086" s="17">
        <f t="shared" si="6"/>
        <v>5.319477949</v>
      </c>
      <c r="X2086" s="17">
        <f t="shared" si="7"/>
        <v>0.8041071318</v>
      </c>
      <c r="Y2086" s="14">
        <f t="shared" si="8"/>
        <v>7413</v>
      </c>
      <c r="Z2086" s="14">
        <f t="shared" si="9"/>
        <v>3485</v>
      </c>
      <c r="AA2086" s="14">
        <f t="shared" si="10"/>
        <v>234</v>
      </c>
      <c r="AB2086" s="14">
        <f t="shared" si="11"/>
        <v>607</v>
      </c>
      <c r="AC2086" s="14">
        <f t="shared" si="12"/>
        <v>123</v>
      </c>
      <c r="AD2086" s="14">
        <f t="shared" si="13"/>
        <v>3375</v>
      </c>
      <c r="AE2086" s="14">
        <f t="shared" si="14"/>
        <v>373</v>
      </c>
      <c r="AF2086" s="14">
        <f t="shared" si="15"/>
        <v>6</v>
      </c>
      <c r="AG2086" s="17">
        <f t="shared" si="16"/>
        <v>18.97169473</v>
      </c>
      <c r="AH2086" s="20">
        <f>12*(J2086*'Programas e Observações'!$C$8+K2086*'Programas e Observações'!$C$9+L2086*('Programas e Observações'!$C$8+'Programas e Observações'!$C$9)+M2086*'Programas e Observações'!$C$10)</f>
        <v>0</v>
      </c>
      <c r="AI2086" s="20">
        <f>12*(J2086*'Programas e Observações'!$D$8+K2086*'Programas e Observações'!$D$9+L2086*('Programas e Observações'!$D$8+'Programas e Observações'!$D$9)+M2086*'Programas e Observações'!$D$10)</f>
        <v>0</v>
      </c>
      <c r="AJ2086" s="13" t="s">
        <v>342</v>
      </c>
      <c r="AK2086" s="13" t="s">
        <v>343</v>
      </c>
    </row>
    <row r="2087" ht="15.75" customHeight="1">
      <c r="A2087" s="13" t="s">
        <v>8196</v>
      </c>
      <c r="B2087" s="13" t="s">
        <v>8197</v>
      </c>
      <c r="C2087" s="13" t="s">
        <v>8198</v>
      </c>
      <c r="D2087" s="13" t="s">
        <v>7261</v>
      </c>
      <c r="E2087" s="13" t="s">
        <v>7332</v>
      </c>
      <c r="F2087" s="13" t="s">
        <v>7333</v>
      </c>
      <c r="G2087" s="14">
        <v>10526.0</v>
      </c>
      <c r="H2087" s="16" t="b">
        <f>G2087&lt;'Programas e Observações'!$C$11</f>
        <v>1</v>
      </c>
      <c r="I2087" s="14">
        <v>934.0</v>
      </c>
      <c r="J2087" s="14">
        <v>489.0</v>
      </c>
      <c r="K2087" s="14">
        <v>51.0</v>
      </c>
      <c r="L2087" s="14">
        <v>157.0</v>
      </c>
      <c r="M2087" s="14">
        <v>28.0</v>
      </c>
      <c r="N2087" s="14">
        <v>39.0</v>
      </c>
      <c r="O2087" s="14">
        <v>14.0</v>
      </c>
      <c r="P2087" s="14">
        <v>1.0</v>
      </c>
      <c r="Q2087" s="14"/>
      <c r="R2087" s="17">
        <f t="shared" si="1"/>
        <v>88.73266198</v>
      </c>
      <c r="S2087" s="17">
        <f t="shared" si="2"/>
        <v>46.45639369</v>
      </c>
      <c r="T2087" s="17">
        <f t="shared" si="3"/>
        <v>4.845145354</v>
      </c>
      <c r="U2087" s="17">
        <f t="shared" si="4"/>
        <v>14.91544746</v>
      </c>
      <c r="V2087" s="17">
        <f t="shared" si="5"/>
        <v>2.660079802</v>
      </c>
      <c r="W2087" s="17">
        <f t="shared" si="6"/>
        <v>3.705111153</v>
      </c>
      <c r="X2087" s="17">
        <f t="shared" si="7"/>
        <v>1.330039901</v>
      </c>
      <c r="Y2087" s="14">
        <f t="shared" si="8"/>
        <v>43574</v>
      </c>
      <c r="Z2087" s="14">
        <f t="shared" si="9"/>
        <v>20033</v>
      </c>
      <c r="AA2087" s="14">
        <f t="shared" si="10"/>
        <v>3466</v>
      </c>
      <c r="AB2087" s="14">
        <f t="shared" si="11"/>
        <v>9707</v>
      </c>
      <c r="AC2087" s="14">
        <f t="shared" si="12"/>
        <v>2063</v>
      </c>
      <c r="AD2087" s="14">
        <f t="shared" si="13"/>
        <v>4768</v>
      </c>
      <c r="AE2087" s="14">
        <f t="shared" si="14"/>
        <v>1498</v>
      </c>
      <c r="AF2087" s="14">
        <f t="shared" si="15"/>
        <v>20</v>
      </c>
      <c r="AG2087" s="17">
        <f t="shared" si="16"/>
        <v>60.07886609</v>
      </c>
      <c r="AH2087" s="20">
        <f>12*(J2087*'Programas e Observações'!$C$8+K2087*'Programas e Observações'!$C$9+L2087*('Programas e Observações'!$C$8+'Programas e Observações'!$C$9)+M2087*'Programas e Observações'!$C$10)</f>
        <v>249014.64</v>
      </c>
      <c r="AI2087" s="20">
        <f>12*(J2087*'Programas e Observações'!$D$8+K2087*'Programas e Observações'!$D$9+L2087*('Programas e Observações'!$D$8+'Programas e Observações'!$D$9)+M2087*'Programas e Observações'!$D$10)</f>
        <v>486234.72</v>
      </c>
      <c r="AJ2087" s="13" t="s">
        <v>8199</v>
      </c>
      <c r="AK2087" s="13" t="s">
        <v>2963</v>
      </c>
    </row>
    <row r="2088" ht="15.75" customHeight="1">
      <c r="A2088" s="13" t="s">
        <v>8200</v>
      </c>
      <c r="B2088" s="13" t="s">
        <v>8201</v>
      </c>
      <c r="C2088" s="13" t="s">
        <v>8202</v>
      </c>
      <c r="D2088" s="13" t="s">
        <v>7261</v>
      </c>
      <c r="E2088" s="13" t="s">
        <v>7284</v>
      </c>
      <c r="F2088" s="13" t="s">
        <v>4992</v>
      </c>
      <c r="G2088" s="14">
        <v>49807.0</v>
      </c>
      <c r="H2088" s="16" t="b">
        <f>G2088&lt;'Programas e Observações'!$C$11</f>
        <v>0</v>
      </c>
      <c r="I2088" s="14">
        <v>552.0</v>
      </c>
      <c r="J2088" s="14">
        <v>51.0</v>
      </c>
      <c r="K2088" s="14">
        <v>13.0</v>
      </c>
      <c r="L2088" s="14">
        <v>32.0</v>
      </c>
      <c r="M2088" s="14">
        <v>18.0</v>
      </c>
      <c r="N2088" s="14">
        <v>339.0</v>
      </c>
      <c r="O2088" s="14">
        <v>58.0</v>
      </c>
      <c r="P2088" s="14">
        <v>1.0</v>
      </c>
      <c r="Q2088" s="14"/>
      <c r="R2088" s="17">
        <f t="shared" si="1"/>
        <v>11.08277953</v>
      </c>
      <c r="S2088" s="17">
        <f t="shared" si="2"/>
        <v>1.023952456</v>
      </c>
      <c r="T2088" s="17">
        <f t="shared" si="3"/>
        <v>0.2610074889</v>
      </c>
      <c r="U2088" s="17">
        <f t="shared" si="4"/>
        <v>0.6424799727</v>
      </c>
      <c r="V2088" s="17">
        <f t="shared" si="5"/>
        <v>0.3613949846</v>
      </c>
      <c r="W2088" s="17">
        <f t="shared" si="6"/>
        <v>6.806272211</v>
      </c>
      <c r="X2088" s="17">
        <f t="shared" si="7"/>
        <v>1.164494951</v>
      </c>
      <c r="Y2088" s="14">
        <f t="shared" si="8"/>
        <v>19878</v>
      </c>
      <c r="Z2088" s="14">
        <f t="shared" si="9"/>
        <v>4949</v>
      </c>
      <c r="AA2088" s="14">
        <f t="shared" si="10"/>
        <v>2520</v>
      </c>
      <c r="AB2088" s="14">
        <f t="shared" si="11"/>
        <v>3800</v>
      </c>
      <c r="AC2088" s="14">
        <f t="shared" si="12"/>
        <v>951</v>
      </c>
      <c r="AD2088" s="14">
        <f t="shared" si="13"/>
        <v>3218</v>
      </c>
      <c r="AE2088" s="14">
        <f t="shared" si="14"/>
        <v>711</v>
      </c>
      <c r="AF2088" s="14">
        <f t="shared" si="15"/>
        <v>18</v>
      </c>
      <c r="AG2088" s="17">
        <f t="shared" si="16"/>
        <v>33.13618542</v>
      </c>
      <c r="AH2088" s="20">
        <f>12*(J2088*'Programas e Observações'!$C$8+K2088*'Programas e Observações'!$C$9+L2088*('Programas e Observações'!$C$8+'Programas e Observações'!$C$9)+M2088*'Programas e Observações'!$C$10)</f>
        <v>48897.84</v>
      </c>
      <c r="AI2088" s="20">
        <f>12*(J2088*'Programas e Observações'!$D$8+K2088*'Programas e Observações'!$D$9+L2088*('Programas e Observações'!$D$8+'Programas e Observações'!$D$9)+M2088*'Programas e Observações'!$D$10)</f>
        <v>79977</v>
      </c>
      <c r="AJ2088" s="13" t="s">
        <v>8203</v>
      </c>
      <c r="AK2088" s="13" t="s">
        <v>3046</v>
      </c>
    </row>
    <row r="2089" ht="15.75" customHeight="1">
      <c r="A2089" s="13" t="s">
        <v>8204</v>
      </c>
      <c r="B2089" s="13" t="s">
        <v>8205</v>
      </c>
      <c r="C2089" s="13" t="s">
        <v>8206</v>
      </c>
      <c r="D2089" s="13" t="s">
        <v>7261</v>
      </c>
      <c r="E2089" s="13" t="s">
        <v>7407</v>
      </c>
      <c r="F2089" s="13" t="s">
        <v>7408</v>
      </c>
      <c r="G2089" s="14">
        <v>8220.0</v>
      </c>
      <c r="H2089" s="16" t="b">
        <f>G2089&lt;'Programas e Observações'!$C$11</f>
        <v>1</v>
      </c>
      <c r="I2089" s="14">
        <v>0.0</v>
      </c>
      <c r="J2089" s="14">
        <v>0.0</v>
      </c>
      <c r="K2089" s="14">
        <v>0.0</v>
      </c>
      <c r="L2089" s="14">
        <v>0.0</v>
      </c>
      <c r="M2089" s="14">
        <v>0.0</v>
      </c>
      <c r="N2089" s="14">
        <v>26.0</v>
      </c>
      <c r="O2089" s="14">
        <v>7.0</v>
      </c>
      <c r="P2089" s="14">
        <v>0.0</v>
      </c>
      <c r="Q2089" s="14"/>
      <c r="R2089" s="17">
        <f t="shared" si="1"/>
        <v>0</v>
      </c>
      <c r="S2089" s="17">
        <f t="shared" si="2"/>
        <v>0</v>
      </c>
      <c r="T2089" s="17">
        <f t="shared" si="3"/>
        <v>0</v>
      </c>
      <c r="U2089" s="17">
        <f t="shared" si="4"/>
        <v>0</v>
      </c>
      <c r="V2089" s="17">
        <f t="shared" si="5"/>
        <v>0</v>
      </c>
      <c r="W2089" s="17">
        <f t="shared" si="6"/>
        <v>3.163017032</v>
      </c>
      <c r="X2089" s="17">
        <f t="shared" si="7"/>
        <v>0.8515815085</v>
      </c>
      <c r="Y2089" s="14">
        <f t="shared" si="8"/>
        <v>3288</v>
      </c>
      <c r="Z2089" s="14">
        <f t="shared" si="9"/>
        <v>1321</v>
      </c>
      <c r="AA2089" s="14">
        <f t="shared" si="10"/>
        <v>165</v>
      </c>
      <c r="AB2089" s="14">
        <f t="shared" si="11"/>
        <v>255</v>
      </c>
      <c r="AC2089" s="14">
        <f t="shared" si="12"/>
        <v>56</v>
      </c>
      <c r="AD2089" s="14">
        <f t="shared" si="13"/>
        <v>630</v>
      </c>
      <c r="AE2089" s="14">
        <f t="shared" si="14"/>
        <v>147</v>
      </c>
      <c r="AF2089" s="14">
        <f t="shared" si="15"/>
        <v>1</v>
      </c>
      <c r="AG2089" s="17">
        <f t="shared" si="16"/>
        <v>16.84935508</v>
      </c>
      <c r="AH2089" s="20">
        <f>12*(J2089*'Programas e Observações'!$C$8+K2089*'Programas e Observações'!$C$9+L2089*('Programas e Observações'!$C$8+'Programas e Observações'!$C$9)+M2089*'Programas e Observações'!$C$10)</f>
        <v>0</v>
      </c>
      <c r="AI2089" s="20">
        <f>12*(J2089*'Programas e Observações'!$D$8+K2089*'Programas e Observações'!$D$9+L2089*('Programas e Observações'!$D$8+'Programas e Observações'!$D$9)+M2089*'Programas e Observações'!$D$10)</f>
        <v>0</v>
      </c>
      <c r="AJ2089" s="13" t="s">
        <v>342</v>
      </c>
      <c r="AK2089" s="13" t="s">
        <v>343</v>
      </c>
    </row>
    <row r="2090" ht="15.75" customHeight="1">
      <c r="A2090" s="13" t="s">
        <v>8207</v>
      </c>
      <c r="B2090" s="13" t="s">
        <v>8208</v>
      </c>
      <c r="C2090" s="13" t="s">
        <v>8209</v>
      </c>
      <c r="D2090" s="13" t="s">
        <v>7261</v>
      </c>
      <c r="E2090" s="13" t="s">
        <v>7522</v>
      </c>
      <c r="F2090" s="13" t="s">
        <v>7523</v>
      </c>
      <c r="G2090" s="14">
        <v>35235.0</v>
      </c>
      <c r="H2090" s="16" t="b">
        <f>G2090&lt;'Programas e Observações'!$C$11</f>
        <v>0</v>
      </c>
      <c r="I2090" s="14">
        <v>0.0</v>
      </c>
      <c r="J2090" s="14">
        <v>0.0</v>
      </c>
      <c r="K2090" s="14">
        <v>0.0</v>
      </c>
      <c r="L2090" s="14">
        <v>0.0</v>
      </c>
      <c r="M2090" s="14">
        <v>0.0</v>
      </c>
      <c r="N2090" s="14">
        <v>230.0</v>
      </c>
      <c r="O2090" s="14">
        <v>35.0</v>
      </c>
      <c r="P2090" s="14">
        <v>1.0</v>
      </c>
      <c r="Q2090" s="14"/>
      <c r="R2090" s="17">
        <f t="shared" si="1"/>
        <v>0</v>
      </c>
      <c r="S2090" s="17">
        <f t="shared" si="2"/>
        <v>0</v>
      </c>
      <c r="T2090" s="17">
        <f t="shared" si="3"/>
        <v>0</v>
      </c>
      <c r="U2090" s="17">
        <f t="shared" si="4"/>
        <v>0</v>
      </c>
      <c r="V2090" s="17">
        <f t="shared" si="5"/>
        <v>0</v>
      </c>
      <c r="W2090" s="17">
        <f t="shared" si="6"/>
        <v>6.527600397</v>
      </c>
      <c r="X2090" s="17">
        <f t="shared" si="7"/>
        <v>0.9933304952</v>
      </c>
      <c r="Y2090" s="14">
        <f t="shared" si="8"/>
        <v>7413</v>
      </c>
      <c r="Z2090" s="14">
        <f t="shared" si="9"/>
        <v>3485</v>
      </c>
      <c r="AA2090" s="14">
        <f t="shared" si="10"/>
        <v>234</v>
      </c>
      <c r="AB2090" s="14">
        <f t="shared" si="11"/>
        <v>607</v>
      </c>
      <c r="AC2090" s="14">
        <f t="shared" si="12"/>
        <v>123</v>
      </c>
      <c r="AD2090" s="14">
        <f t="shared" si="13"/>
        <v>3375</v>
      </c>
      <c r="AE2090" s="14">
        <f t="shared" si="14"/>
        <v>373</v>
      </c>
      <c r="AF2090" s="14">
        <f t="shared" si="15"/>
        <v>6</v>
      </c>
      <c r="AG2090" s="17">
        <f t="shared" si="16"/>
        <v>18.97169473</v>
      </c>
      <c r="AH2090" s="20">
        <f>12*(J2090*'Programas e Observações'!$C$8+K2090*'Programas e Observações'!$C$9+L2090*('Programas e Observações'!$C$8+'Programas e Observações'!$C$9)+M2090*'Programas e Observações'!$C$10)</f>
        <v>0</v>
      </c>
      <c r="AI2090" s="20">
        <f>12*(J2090*'Programas e Observações'!$D$8+K2090*'Programas e Observações'!$D$9+L2090*('Programas e Observações'!$D$8+'Programas e Observações'!$D$9)+M2090*'Programas e Observações'!$D$10)</f>
        <v>0</v>
      </c>
      <c r="AJ2090" s="13" t="s">
        <v>342</v>
      </c>
      <c r="AK2090" s="13" t="s">
        <v>343</v>
      </c>
    </row>
    <row r="2091" ht="15.75" customHeight="1">
      <c r="A2091" s="13" t="s">
        <v>8210</v>
      </c>
      <c r="B2091" s="13" t="s">
        <v>8211</v>
      </c>
      <c r="C2091" s="13" t="s">
        <v>8212</v>
      </c>
      <c r="D2091" s="13" t="s">
        <v>7261</v>
      </c>
      <c r="E2091" s="13" t="s">
        <v>7478</v>
      </c>
      <c r="F2091" s="13" t="s">
        <v>7479</v>
      </c>
      <c r="G2091" s="14">
        <v>11477.0</v>
      </c>
      <c r="H2091" s="16" t="b">
        <f>G2091&lt;'Programas e Observações'!$C$11</f>
        <v>1</v>
      </c>
      <c r="I2091" s="14">
        <v>1771.0</v>
      </c>
      <c r="J2091" s="14">
        <v>915.0</v>
      </c>
      <c r="K2091" s="14">
        <v>94.0</v>
      </c>
      <c r="L2091" s="14">
        <v>274.0</v>
      </c>
      <c r="M2091" s="14">
        <v>93.0</v>
      </c>
      <c r="N2091" s="14">
        <v>143.0</v>
      </c>
      <c r="O2091" s="14">
        <v>10.0</v>
      </c>
      <c r="P2091" s="14">
        <v>0.0</v>
      </c>
      <c r="Q2091" s="14"/>
      <c r="R2091" s="17">
        <f t="shared" si="1"/>
        <v>154.3086172</v>
      </c>
      <c r="S2091" s="17">
        <f t="shared" si="2"/>
        <v>79.72466672</v>
      </c>
      <c r="T2091" s="17">
        <f t="shared" si="3"/>
        <v>8.190293631</v>
      </c>
      <c r="U2091" s="17">
        <f t="shared" si="4"/>
        <v>23.87383463</v>
      </c>
      <c r="V2091" s="17">
        <f t="shared" si="5"/>
        <v>8.103162847</v>
      </c>
      <c r="W2091" s="17">
        <f t="shared" si="6"/>
        <v>12.45970201</v>
      </c>
      <c r="X2091" s="17">
        <f t="shared" si="7"/>
        <v>0.8713078331</v>
      </c>
      <c r="Y2091" s="14">
        <f t="shared" si="8"/>
        <v>22439</v>
      </c>
      <c r="Z2091" s="14">
        <f t="shared" si="9"/>
        <v>11992</v>
      </c>
      <c r="AA2091" s="14">
        <f t="shared" si="10"/>
        <v>1050</v>
      </c>
      <c r="AB2091" s="14">
        <f t="shared" si="11"/>
        <v>2970</v>
      </c>
      <c r="AC2091" s="14">
        <f t="shared" si="12"/>
        <v>554</v>
      </c>
      <c r="AD2091" s="14">
        <f t="shared" si="13"/>
        <v>4444</v>
      </c>
      <c r="AE2091" s="14">
        <f t="shared" si="14"/>
        <v>511</v>
      </c>
      <c r="AF2091" s="14">
        <f t="shared" si="15"/>
        <v>11</v>
      </c>
      <c r="AG2091" s="17">
        <f t="shared" si="16"/>
        <v>47.23224397</v>
      </c>
      <c r="AH2091" s="20">
        <f>12*(J2091*'Programas e Observações'!$C$8+K2091*'Programas e Observações'!$C$9+L2091*('Programas e Observações'!$C$8+'Programas e Observações'!$C$9)+M2091*'Programas e Observações'!$C$10)</f>
        <v>472631.64</v>
      </c>
      <c r="AI2091" s="20">
        <f>12*(J2091*'Programas e Observações'!$D$8+K2091*'Programas e Observações'!$D$9+L2091*('Programas e Observações'!$D$8+'Programas e Observações'!$D$9)+M2091*'Programas e Observações'!$D$10)</f>
        <v>909520.44</v>
      </c>
      <c r="AJ2091" s="13" t="s">
        <v>8213</v>
      </c>
      <c r="AK2091" s="13" t="s">
        <v>8214</v>
      </c>
    </row>
    <row r="2092" ht="15.75" customHeight="1">
      <c r="A2092" s="13" t="s">
        <v>8215</v>
      </c>
      <c r="B2092" s="13" t="s">
        <v>8216</v>
      </c>
      <c r="C2092" s="13" t="s">
        <v>8217</v>
      </c>
      <c r="D2092" s="13" t="s">
        <v>7261</v>
      </c>
      <c r="E2092" s="13" t="s">
        <v>7262</v>
      </c>
      <c r="F2092" s="13" t="s">
        <v>7263</v>
      </c>
      <c r="G2092" s="14">
        <v>12712.0</v>
      </c>
      <c r="H2092" s="16" t="b">
        <f>G2092&lt;'Programas e Observações'!$C$11</f>
        <v>1</v>
      </c>
      <c r="I2092" s="14">
        <v>0.0</v>
      </c>
      <c r="J2092" s="14">
        <v>0.0</v>
      </c>
      <c r="K2092" s="14">
        <v>0.0</v>
      </c>
      <c r="L2092" s="14">
        <v>0.0</v>
      </c>
      <c r="M2092" s="14">
        <v>0.0</v>
      </c>
      <c r="N2092" s="14">
        <v>44.0</v>
      </c>
      <c r="O2092" s="14">
        <v>9.0</v>
      </c>
      <c r="P2092" s="14">
        <v>0.0</v>
      </c>
      <c r="Q2092" s="14"/>
      <c r="R2092" s="17">
        <f t="shared" si="1"/>
        <v>0</v>
      </c>
      <c r="S2092" s="17">
        <f t="shared" si="2"/>
        <v>0</v>
      </c>
      <c r="T2092" s="17">
        <f t="shared" si="3"/>
        <v>0</v>
      </c>
      <c r="U2092" s="17">
        <f t="shared" si="4"/>
        <v>0</v>
      </c>
      <c r="V2092" s="17">
        <f t="shared" si="5"/>
        <v>0</v>
      </c>
      <c r="W2092" s="17">
        <f t="shared" si="6"/>
        <v>3.461296413</v>
      </c>
      <c r="X2092" s="17">
        <f t="shared" si="7"/>
        <v>0.7079924481</v>
      </c>
      <c r="Y2092" s="14">
        <f t="shared" si="8"/>
        <v>4649</v>
      </c>
      <c r="Z2092" s="14">
        <f t="shared" si="9"/>
        <v>2005</v>
      </c>
      <c r="AA2092" s="14">
        <f t="shared" si="10"/>
        <v>169</v>
      </c>
      <c r="AB2092" s="14">
        <f t="shared" si="11"/>
        <v>504</v>
      </c>
      <c r="AC2092" s="14">
        <f t="shared" si="12"/>
        <v>74</v>
      </c>
      <c r="AD2092" s="14">
        <f t="shared" si="13"/>
        <v>984</v>
      </c>
      <c r="AE2092" s="14">
        <f t="shared" si="14"/>
        <v>190</v>
      </c>
      <c r="AF2092" s="14">
        <f t="shared" si="15"/>
        <v>7</v>
      </c>
      <c r="AG2092" s="17">
        <f t="shared" si="16"/>
        <v>23.81867273</v>
      </c>
      <c r="AH2092" s="20">
        <f>12*(J2092*'Programas e Observações'!$C$8+K2092*'Programas e Observações'!$C$9+L2092*('Programas e Observações'!$C$8+'Programas e Observações'!$C$9)+M2092*'Programas e Observações'!$C$10)</f>
        <v>0</v>
      </c>
      <c r="AI2092" s="20">
        <f>12*(J2092*'Programas e Observações'!$D$8+K2092*'Programas e Observações'!$D$9+L2092*('Programas e Observações'!$D$8+'Programas e Observações'!$D$9)+M2092*'Programas e Observações'!$D$10)</f>
        <v>0</v>
      </c>
      <c r="AJ2092" s="13" t="s">
        <v>342</v>
      </c>
      <c r="AK2092" s="13" t="s">
        <v>343</v>
      </c>
    </row>
    <row r="2093" ht="15.75" customHeight="1">
      <c r="A2093" s="13" t="s">
        <v>8218</v>
      </c>
      <c r="B2093" s="13" t="s">
        <v>8219</v>
      </c>
      <c r="C2093" s="13" t="s">
        <v>8220</v>
      </c>
      <c r="D2093" s="13" t="s">
        <v>7261</v>
      </c>
      <c r="E2093" s="13" t="s">
        <v>7304</v>
      </c>
      <c r="F2093" s="13" t="s">
        <v>7305</v>
      </c>
      <c r="G2093" s="14">
        <v>40114.0</v>
      </c>
      <c r="H2093" s="16" t="b">
        <f>G2093&lt;'Programas e Observações'!$C$11</f>
        <v>0</v>
      </c>
      <c r="I2093" s="14">
        <v>1022.0</v>
      </c>
      <c r="J2093" s="14">
        <v>291.0</v>
      </c>
      <c r="K2093" s="14">
        <v>204.0</v>
      </c>
      <c r="L2093" s="14">
        <v>236.0</v>
      </c>
      <c r="M2093" s="14">
        <v>97.0</v>
      </c>
      <c r="N2093" s="14">
        <v>257.0</v>
      </c>
      <c r="O2093" s="14">
        <v>25.0</v>
      </c>
      <c r="P2093" s="14">
        <v>1.0</v>
      </c>
      <c r="Q2093" s="14"/>
      <c r="R2093" s="17">
        <f t="shared" si="1"/>
        <v>25.47738944</v>
      </c>
      <c r="S2093" s="17">
        <f t="shared" si="2"/>
        <v>7.254325173</v>
      </c>
      <c r="T2093" s="17">
        <f t="shared" si="3"/>
        <v>5.085506307</v>
      </c>
      <c r="U2093" s="17">
        <f t="shared" si="4"/>
        <v>5.883232787</v>
      </c>
      <c r="V2093" s="17">
        <f t="shared" si="5"/>
        <v>2.418108391</v>
      </c>
      <c r="W2093" s="17">
        <f t="shared" si="6"/>
        <v>6.406740789</v>
      </c>
      <c r="X2093" s="17">
        <f t="shared" si="7"/>
        <v>0.6232238121</v>
      </c>
      <c r="Y2093" s="14">
        <f t="shared" si="8"/>
        <v>18752</v>
      </c>
      <c r="Z2093" s="14">
        <f t="shared" si="9"/>
        <v>7733</v>
      </c>
      <c r="AA2093" s="14">
        <f t="shared" si="10"/>
        <v>2115</v>
      </c>
      <c r="AB2093" s="14">
        <f t="shared" si="11"/>
        <v>4404</v>
      </c>
      <c r="AC2093" s="14">
        <f t="shared" si="12"/>
        <v>1198</v>
      </c>
      <c r="AD2093" s="14">
        <f t="shared" si="13"/>
        <v>3417</v>
      </c>
      <c r="AE2093" s="14">
        <f t="shared" si="14"/>
        <v>271</v>
      </c>
      <c r="AF2093" s="14">
        <f t="shared" si="15"/>
        <v>7</v>
      </c>
      <c r="AG2093" s="17">
        <f t="shared" si="16"/>
        <v>41.45187674</v>
      </c>
      <c r="AH2093" s="20">
        <f>12*(J2093*'Programas e Observações'!$C$8+K2093*'Programas e Observações'!$C$9+L2093*('Programas e Observações'!$C$8+'Programas e Observações'!$C$9)+M2093*'Programas e Observações'!$C$10)</f>
        <v>379944.36</v>
      </c>
      <c r="AI2093" s="20">
        <f>12*(J2093*'Programas e Observações'!$D$8+K2093*'Programas e Observações'!$D$9+L2093*('Programas e Observações'!$D$8+'Programas e Observações'!$D$9)+M2093*'Programas e Observações'!$D$10)</f>
        <v>580363.8</v>
      </c>
      <c r="AJ2093" s="13" t="s">
        <v>8221</v>
      </c>
      <c r="AK2093" s="13" t="s">
        <v>8222</v>
      </c>
    </row>
    <row r="2094" ht="15.75" customHeight="1">
      <c r="A2094" s="13" t="s">
        <v>8223</v>
      </c>
      <c r="B2094" s="13" t="s">
        <v>8224</v>
      </c>
      <c r="C2094" s="13" t="s">
        <v>8225</v>
      </c>
      <c r="D2094" s="13" t="s">
        <v>7261</v>
      </c>
      <c r="E2094" s="13" t="s">
        <v>7326</v>
      </c>
      <c r="F2094" s="13" t="s">
        <v>7327</v>
      </c>
      <c r="G2094" s="14">
        <v>13648.0</v>
      </c>
      <c r="H2094" s="16" t="b">
        <f>G2094&lt;'Programas e Observações'!$C$11</f>
        <v>1</v>
      </c>
      <c r="I2094" s="14">
        <v>197.0</v>
      </c>
      <c r="J2094" s="14">
        <v>71.0</v>
      </c>
      <c r="K2094" s="14">
        <v>9.0</v>
      </c>
      <c r="L2094" s="14">
        <v>16.0</v>
      </c>
      <c r="M2094" s="14">
        <v>9.0</v>
      </c>
      <c r="N2094" s="14">
        <v>39.0</v>
      </c>
      <c r="O2094" s="14">
        <v>11.0</v>
      </c>
      <c r="P2094" s="14">
        <v>0.0</v>
      </c>
      <c r="Q2094" s="14"/>
      <c r="R2094" s="17">
        <f t="shared" si="1"/>
        <v>14.43434936</v>
      </c>
      <c r="S2094" s="17">
        <f t="shared" si="2"/>
        <v>5.202227433</v>
      </c>
      <c r="T2094" s="17">
        <f t="shared" si="3"/>
        <v>0.6594372802</v>
      </c>
      <c r="U2094" s="17">
        <f t="shared" si="4"/>
        <v>1.172332943</v>
      </c>
      <c r="V2094" s="17">
        <f t="shared" si="5"/>
        <v>0.6594372802</v>
      </c>
      <c r="W2094" s="17">
        <f t="shared" si="6"/>
        <v>2.857561547</v>
      </c>
      <c r="X2094" s="17">
        <f t="shared" si="7"/>
        <v>0.805978898</v>
      </c>
      <c r="Y2094" s="14">
        <f t="shared" si="8"/>
        <v>7639</v>
      </c>
      <c r="Z2094" s="14">
        <f t="shared" si="9"/>
        <v>2556</v>
      </c>
      <c r="AA2094" s="14">
        <f t="shared" si="10"/>
        <v>456</v>
      </c>
      <c r="AB2094" s="14">
        <f t="shared" si="11"/>
        <v>781</v>
      </c>
      <c r="AC2094" s="14">
        <f t="shared" si="12"/>
        <v>262</v>
      </c>
      <c r="AD2094" s="14">
        <f t="shared" si="13"/>
        <v>2237</v>
      </c>
      <c r="AE2094" s="14">
        <f t="shared" si="14"/>
        <v>425</v>
      </c>
      <c r="AF2094" s="14">
        <f t="shared" si="15"/>
        <v>17</v>
      </c>
      <c r="AG2094" s="17">
        <f t="shared" si="16"/>
        <v>18.16517252</v>
      </c>
      <c r="AH2094" s="20">
        <f>12*(J2094*'Programas e Observações'!$C$8+K2094*'Programas e Observações'!$C$9+L2094*('Programas e Observações'!$C$8+'Programas e Observações'!$C$9)+M2094*'Programas e Observações'!$C$10)</f>
        <v>34758.72</v>
      </c>
      <c r="AI2094" s="20">
        <f>12*(J2094*'Programas e Observações'!$D$8+K2094*'Programas e Observações'!$D$9+L2094*('Programas e Observações'!$D$8+'Programas e Observações'!$D$9)+M2094*'Programas e Observações'!$D$10)</f>
        <v>66715.92</v>
      </c>
      <c r="AJ2094" s="13" t="s">
        <v>8203</v>
      </c>
      <c r="AK2094" s="13" t="s">
        <v>1001</v>
      </c>
    </row>
    <row r="2095" ht="15.75" customHeight="1">
      <c r="A2095" s="13" t="s">
        <v>8226</v>
      </c>
      <c r="B2095" s="13" t="s">
        <v>8227</v>
      </c>
      <c r="C2095" s="13" t="s">
        <v>8228</v>
      </c>
      <c r="D2095" s="13" t="s">
        <v>7261</v>
      </c>
      <c r="E2095" s="13" t="s">
        <v>7321</v>
      </c>
      <c r="F2095" s="13" t="s">
        <v>7322</v>
      </c>
      <c r="G2095" s="14">
        <v>17197.0</v>
      </c>
      <c r="H2095" s="16" t="b">
        <f>G2095&lt;'Programas e Observações'!$C$11</f>
        <v>1</v>
      </c>
      <c r="I2095" s="14">
        <v>1325.0</v>
      </c>
      <c r="J2095" s="14">
        <v>639.0</v>
      </c>
      <c r="K2095" s="14">
        <v>58.0</v>
      </c>
      <c r="L2095" s="14">
        <v>223.0</v>
      </c>
      <c r="M2095" s="14">
        <v>43.0</v>
      </c>
      <c r="N2095" s="14">
        <v>123.0</v>
      </c>
      <c r="O2095" s="14">
        <v>22.0</v>
      </c>
      <c r="P2095" s="14">
        <v>0.0</v>
      </c>
      <c r="Q2095" s="14"/>
      <c r="R2095" s="17">
        <f t="shared" si="1"/>
        <v>77.04832238</v>
      </c>
      <c r="S2095" s="17">
        <f t="shared" si="2"/>
        <v>37.15764378</v>
      </c>
      <c r="T2095" s="17">
        <f t="shared" si="3"/>
        <v>3.372681282</v>
      </c>
      <c r="U2095" s="17">
        <f t="shared" si="4"/>
        <v>12.96737803</v>
      </c>
      <c r="V2095" s="17">
        <f t="shared" si="5"/>
        <v>2.500436123</v>
      </c>
      <c r="W2095" s="17">
        <f t="shared" si="6"/>
        <v>7.152410304</v>
      </c>
      <c r="X2095" s="17">
        <f t="shared" si="7"/>
        <v>1.2792929</v>
      </c>
      <c r="Y2095" s="14">
        <f t="shared" si="8"/>
        <v>39265</v>
      </c>
      <c r="Z2095" s="14">
        <f t="shared" si="9"/>
        <v>11611</v>
      </c>
      <c r="AA2095" s="14">
        <f t="shared" si="10"/>
        <v>5932</v>
      </c>
      <c r="AB2095" s="14">
        <f t="shared" si="11"/>
        <v>8834</v>
      </c>
      <c r="AC2095" s="14">
        <f t="shared" si="12"/>
        <v>2122</v>
      </c>
      <c r="AD2095" s="14">
        <f t="shared" si="13"/>
        <v>8128</v>
      </c>
      <c r="AE2095" s="14">
        <f t="shared" si="14"/>
        <v>2609</v>
      </c>
      <c r="AF2095" s="14">
        <f t="shared" si="15"/>
        <v>45</v>
      </c>
      <c r="AG2095" s="17">
        <f t="shared" si="16"/>
        <v>32.60660154</v>
      </c>
      <c r="AH2095" s="20">
        <f>12*(J2095*'Programas e Observações'!$C$8+K2095*'Programas e Observações'!$C$9+L2095*('Programas e Observações'!$C$8+'Programas e Observações'!$C$9)+M2095*'Programas e Observações'!$C$10)</f>
        <v>337007.64</v>
      </c>
      <c r="AI2095" s="20">
        <f>12*(J2095*'Programas e Observações'!$D$8+K2095*'Programas e Observações'!$D$9+L2095*('Programas e Observações'!$D$8+'Programas e Observações'!$D$9)+M2095*'Programas e Observações'!$D$10)</f>
        <v>653700.96</v>
      </c>
      <c r="AJ2095" s="13" t="s">
        <v>8229</v>
      </c>
      <c r="AK2095" s="13" t="s">
        <v>1031</v>
      </c>
    </row>
    <row r="2096" ht="15.75" customHeight="1">
      <c r="A2096" s="13" t="s">
        <v>8230</v>
      </c>
      <c r="B2096" s="13" t="s">
        <v>8231</v>
      </c>
      <c r="C2096" s="13" t="s">
        <v>8232</v>
      </c>
      <c r="D2096" s="13" t="s">
        <v>7261</v>
      </c>
      <c r="E2096" s="13" t="s">
        <v>7315</v>
      </c>
      <c r="F2096" s="13" t="s">
        <v>7316</v>
      </c>
      <c r="G2096" s="14">
        <v>7453.0</v>
      </c>
      <c r="H2096" s="16" t="b">
        <f>G2096&lt;'Programas e Observações'!$C$11</f>
        <v>1</v>
      </c>
      <c r="I2096" s="14">
        <v>12.0</v>
      </c>
      <c r="J2096" s="14">
        <v>6.0</v>
      </c>
      <c r="K2096" s="14">
        <v>1.0</v>
      </c>
      <c r="L2096" s="14">
        <v>0.0</v>
      </c>
      <c r="M2096" s="14">
        <v>0.0</v>
      </c>
      <c r="N2096" s="14">
        <v>97.0</v>
      </c>
      <c r="O2096" s="14">
        <v>12.0</v>
      </c>
      <c r="P2096" s="14">
        <v>0.0</v>
      </c>
      <c r="Q2096" s="14"/>
      <c r="R2096" s="17">
        <f t="shared" si="1"/>
        <v>1.610089897</v>
      </c>
      <c r="S2096" s="17">
        <f t="shared" si="2"/>
        <v>0.8050449483</v>
      </c>
      <c r="T2096" s="17">
        <f t="shared" si="3"/>
        <v>0.1341741581</v>
      </c>
      <c r="U2096" s="17">
        <f t="shared" si="4"/>
        <v>0</v>
      </c>
      <c r="V2096" s="17">
        <f t="shared" si="5"/>
        <v>0</v>
      </c>
      <c r="W2096" s="17">
        <f t="shared" si="6"/>
        <v>13.01489333</v>
      </c>
      <c r="X2096" s="17">
        <f t="shared" si="7"/>
        <v>1.610089897</v>
      </c>
      <c r="Y2096" s="14">
        <f t="shared" si="8"/>
        <v>19462</v>
      </c>
      <c r="Z2096" s="14">
        <f t="shared" si="9"/>
        <v>7181</v>
      </c>
      <c r="AA2096" s="14">
        <f t="shared" si="10"/>
        <v>1745</v>
      </c>
      <c r="AB2096" s="14">
        <f t="shared" si="11"/>
        <v>3953</v>
      </c>
      <c r="AC2096" s="14">
        <f t="shared" si="12"/>
        <v>693</v>
      </c>
      <c r="AD2096" s="14">
        <f t="shared" si="13"/>
        <v>4929</v>
      </c>
      <c r="AE2096" s="14">
        <f t="shared" si="14"/>
        <v>582</v>
      </c>
      <c r="AF2096" s="14">
        <f t="shared" si="15"/>
        <v>6</v>
      </c>
      <c r="AG2096" s="17">
        <f t="shared" si="16"/>
        <v>40.2845711</v>
      </c>
      <c r="AH2096" s="20">
        <f>12*(J2096*'Programas e Observações'!$C$8+K2096*'Programas e Observações'!$C$9+L2096*('Programas e Observações'!$C$8+'Programas e Observações'!$C$9)+M2096*'Programas e Observações'!$C$10)</f>
        <v>1701</v>
      </c>
      <c r="AI2096" s="20">
        <f>12*(J2096*'Programas e Observações'!$D$8+K2096*'Programas e Observações'!$D$9+L2096*('Programas e Observações'!$D$8+'Programas e Observações'!$D$9)+M2096*'Programas e Observações'!$D$10)</f>
        <v>3880.44</v>
      </c>
      <c r="AJ2096" s="13" t="s">
        <v>322</v>
      </c>
      <c r="AK2096" s="13" t="s">
        <v>505</v>
      </c>
    </row>
    <row r="2097" ht="15.75" customHeight="1">
      <c r="A2097" s="13" t="s">
        <v>8233</v>
      </c>
      <c r="B2097" s="13" t="s">
        <v>8234</v>
      </c>
      <c r="C2097" s="13" t="s">
        <v>8235</v>
      </c>
      <c r="D2097" s="13" t="s">
        <v>7261</v>
      </c>
      <c r="E2097" s="13" t="s">
        <v>7407</v>
      </c>
      <c r="F2097" s="13" t="s">
        <v>7408</v>
      </c>
      <c r="G2097" s="14">
        <v>10803.0</v>
      </c>
      <c r="H2097" s="16" t="b">
        <f>G2097&lt;'Programas e Observações'!$C$11</f>
        <v>1</v>
      </c>
      <c r="I2097" s="14">
        <v>0.0</v>
      </c>
      <c r="J2097" s="14">
        <v>0.0</v>
      </c>
      <c r="K2097" s="14">
        <v>0.0</v>
      </c>
      <c r="L2097" s="14">
        <v>0.0</v>
      </c>
      <c r="M2097" s="14">
        <v>0.0</v>
      </c>
      <c r="N2097" s="14">
        <v>24.0</v>
      </c>
      <c r="O2097" s="14">
        <v>4.0</v>
      </c>
      <c r="P2097" s="14">
        <v>0.0</v>
      </c>
      <c r="Q2097" s="14"/>
      <c r="R2097" s="17">
        <f t="shared" si="1"/>
        <v>0</v>
      </c>
      <c r="S2097" s="17">
        <f t="shared" si="2"/>
        <v>0</v>
      </c>
      <c r="T2097" s="17">
        <f t="shared" si="3"/>
        <v>0</v>
      </c>
      <c r="U2097" s="17">
        <f t="shared" si="4"/>
        <v>0</v>
      </c>
      <c r="V2097" s="17">
        <f t="shared" si="5"/>
        <v>0</v>
      </c>
      <c r="W2097" s="17">
        <f t="shared" si="6"/>
        <v>2.22160511</v>
      </c>
      <c r="X2097" s="17">
        <f t="shared" si="7"/>
        <v>0.3702675183</v>
      </c>
      <c r="Y2097" s="14">
        <f t="shared" si="8"/>
        <v>3288</v>
      </c>
      <c r="Z2097" s="14">
        <f t="shared" si="9"/>
        <v>1321</v>
      </c>
      <c r="AA2097" s="14">
        <f t="shared" si="10"/>
        <v>165</v>
      </c>
      <c r="AB2097" s="14">
        <f t="shared" si="11"/>
        <v>255</v>
      </c>
      <c r="AC2097" s="14">
        <f t="shared" si="12"/>
        <v>56</v>
      </c>
      <c r="AD2097" s="14">
        <f t="shared" si="13"/>
        <v>630</v>
      </c>
      <c r="AE2097" s="14">
        <f t="shared" si="14"/>
        <v>147</v>
      </c>
      <c r="AF2097" s="14">
        <f t="shared" si="15"/>
        <v>1</v>
      </c>
      <c r="AG2097" s="17">
        <f t="shared" si="16"/>
        <v>16.84935508</v>
      </c>
      <c r="AH2097" s="20">
        <f>12*(J2097*'Programas e Observações'!$C$8+K2097*'Programas e Observações'!$C$9+L2097*('Programas e Observações'!$C$8+'Programas e Observações'!$C$9)+M2097*'Programas e Observações'!$C$10)</f>
        <v>0</v>
      </c>
      <c r="AI2097" s="20">
        <f>12*(J2097*'Programas e Observações'!$D$8+K2097*'Programas e Observações'!$D$9+L2097*('Programas e Observações'!$D$8+'Programas e Observações'!$D$9)+M2097*'Programas e Observações'!$D$10)</f>
        <v>0</v>
      </c>
      <c r="AJ2097" s="13" t="s">
        <v>342</v>
      </c>
      <c r="AK2097" s="13" t="s">
        <v>343</v>
      </c>
    </row>
    <row r="2098" ht="15.75" customHeight="1">
      <c r="A2098" s="13" t="s">
        <v>8236</v>
      </c>
      <c r="B2098" s="13" t="s">
        <v>8237</v>
      </c>
      <c r="C2098" s="13" t="s">
        <v>8238</v>
      </c>
      <c r="D2098" s="13" t="s">
        <v>7261</v>
      </c>
      <c r="E2098" s="13" t="s">
        <v>7509</v>
      </c>
      <c r="F2098" s="13" t="s">
        <v>7510</v>
      </c>
      <c r="G2098" s="14">
        <v>30180.0</v>
      </c>
      <c r="H2098" s="16" t="b">
        <f>G2098&lt;'Programas e Observações'!$C$11</f>
        <v>0</v>
      </c>
      <c r="I2098" s="14">
        <v>1830.0</v>
      </c>
      <c r="J2098" s="14">
        <v>772.0</v>
      </c>
      <c r="K2098" s="14">
        <v>151.0</v>
      </c>
      <c r="L2098" s="14">
        <v>470.0</v>
      </c>
      <c r="M2098" s="14">
        <v>38.0</v>
      </c>
      <c r="N2098" s="14">
        <v>292.0</v>
      </c>
      <c r="O2098" s="14">
        <v>43.0</v>
      </c>
      <c r="P2098" s="14">
        <v>2.0</v>
      </c>
      <c r="Q2098" s="14"/>
      <c r="R2098" s="17">
        <f t="shared" si="1"/>
        <v>60.6361829</v>
      </c>
      <c r="S2098" s="17">
        <f t="shared" si="2"/>
        <v>25.57985421</v>
      </c>
      <c r="T2098" s="17">
        <f t="shared" si="3"/>
        <v>5.003313453</v>
      </c>
      <c r="U2098" s="17">
        <f t="shared" si="4"/>
        <v>15.5732273</v>
      </c>
      <c r="V2098" s="17">
        <f t="shared" si="5"/>
        <v>1.259111995</v>
      </c>
      <c r="W2098" s="17">
        <f t="shared" si="6"/>
        <v>9.675281643</v>
      </c>
      <c r="X2098" s="17">
        <f t="shared" si="7"/>
        <v>1.424784626</v>
      </c>
      <c r="Y2098" s="14">
        <f t="shared" si="8"/>
        <v>9251</v>
      </c>
      <c r="Z2098" s="14">
        <f t="shared" si="9"/>
        <v>3261</v>
      </c>
      <c r="AA2098" s="14">
        <f t="shared" si="10"/>
        <v>712</v>
      </c>
      <c r="AB2098" s="14">
        <f t="shared" si="11"/>
        <v>1994</v>
      </c>
      <c r="AC2098" s="14">
        <f t="shared" si="12"/>
        <v>350</v>
      </c>
      <c r="AD2098" s="14">
        <f t="shared" si="13"/>
        <v>2351</v>
      </c>
      <c r="AE2098" s="14">
        <f t="shared" si="14"/>
        <v>316</v>
      </c>
      <c r="AF2098" s="14">
        <f t="shared" si="15"/>
        <v>9</v>
      </c>
      <c r="AG2098" s="17">
        <f t="shared" si="16"/>
        <v>36.89935343</v>
      </c>
      <c r="AH2098" s="20">
        <f>12*(J2098*'Programas e Observações'!$C$8+K2098*'Programas e Observações'!$C$9+L2098*('Programas e Observações'!$C$8+'Programas e Observações'!$C$9)+M2098*'Programas e Observações'!$C$10)</f>
        <v>583035.24</v>
      </c>
      <c r="AI2098" s="20">
        <f>12*(J2098*'Programas e Observações'!$D$8+K2098*'Programas e Observações'!$D$9+L2098*('Programas e Observações'!$D$8+'Programas e Observações'!$D$9)+M2098*'Programas e Observações'!$D$10)</f>
        <v>1043664.36</v>
      </c>
      <c r="AJ2098" s="13" t="s">
        <v>8239</v>
      </c>
      <c r="AK2098" s="13" t="s">
        <v>8240</v>
      </c>
    </row>
    <row r="2099" ht="15.75" customHeight="1">
      <c r="A2099" s="13" t="s">
        <v>8241</v>
      </c>
      <c r="B2099" s="13" t="s">
        <v>8242</v>
      </c>
      <c r="C2099" s="13" t="s">
        <v>8243</v>
      </c>
      <c r="D2099" s="13" t="s">
        <v>7261</v>
      </c>
      <c r="E2099" s="13" t="s">
        <v>7315</v>
      </c>
      <c r="F2099" s="13" t="s">
        <v>7316</v>
      </c>
      <c r="G2099" s="14">
        <v>20590.0</v>
      </c>
      <c r="H2099" s="16" t="b">
        <f>G2099&lt;'Programas e Observações'!$C$11</f>
        <v>0</v>
      </c>
      <c r="I2099" s="14">
        <v>1580.0</v>
      </c>
      <c r="J2099" s="14">
        <v>624.0</v>
      </c>
      <c r="K2099" s="14">
        <v>134.0</v>
      </c>
      <c r="L2099" s="14">
        <v>278.0</v>
      </c>
      <c r="M2099" s="14">
        <v>42.0</v>
      </c>
      <c r="N2099" s="14">
        <v>277.0</v>
      </c>
      <c r="O2099" s="14">
        <v>36.0</v>
      </c>
      <c r="P2099" s="14">
        <v>1.0</v>
      </c>
      <c r="Q2099" s="14"/>
      <c r="R2099" s="17">
        <f t="shared" si="1"/>
        <v>76.73627975</v>
      </c>
      <c r="S2099" s="17">
        <f t="shared" si="2"/>
        <v>30.30597377</v>
      </c>
      <c r="T2099" s="17">
        <f t="shared" si="3"/>
        <v>6.508013599</v>
      </c>
      <c r="U2099" s="17">
        <f t="shared" si="4"/>
        <v>13.50169985</v>
      </c>
      <c r="V2099" s="17">
        <f t="shared" si="5"/>
        <v>2.039825158</v>
      </c>
      <c r="W2099" s="17">
        <f t="shared" si="6"/>
        <v>13.45313259</v>
      </c>
      <c r="X2099" s="17">
        <f t="shared" si="7"/>
        <v>1.748421564</v>
      </c>
      <c r="Y2099" s="14">
        <f t="shared" si="8"/>
        <v>19462</v>
      </c>
      <c r="Z2099" s="14">
        <f t="shared" si="9"/>
        <v>7181</v>
      </c>
      <c r="AA2099" s="14">
        <f t="shared" si="10"/>
        <v>1745</v>
      </c>
      <c r="AB2099" s="14">
        <f t="shared" si="11"/>
        <v>3953</v>
      </c>
      <c r="AC2099" s="14">
        <f t="shared" si="12"/>
        <v>693</v>
      </c>
      <c r="AD2099" s="14">
        <f t="shared" si="13"/>
        <v>4929</v>
      </c>
      <c r="AE2099" s="14">
        <f t="shared" si="14"/>
        <v>582</v>
      </c>
      <c r="AF2099" s="14">
        <f t="shared" si="15"/>
        <v>6</v>
      </c>
      <c r="AG2099" s="17">
        <f t="shared" si="16"/>
        <v>40.2845711</v>
      </c>
      <c r="AH2099" s="20">
        <f>12*(J2099*'Programas e Observações'!$C$8+K2099*'Programas e Observações'!$C$9+L2099*('Programas e Observações'!$C$8+'Programas e Observações'!$C$9)+M2099*'Programas e Observações'!$C$10)</f>
        <v>411155.76</v>
      </c>
      <c r="AI2099" s="20">
        <f>12*(J2099*'Programas e Observações'!$D$8+K2099*'Programas e Observações'!$D$9+L2099*('Programas e Observações'!$D$8+'Programas e Observações'!$D$9)+M2099*'Programas e Observações'!$D$10)</f>
        <v>745050</v>
      </c>
      <c r="AJ2099" s="13" t="s">
        <v>5527</v>
      </c>
      <c r="AK2099" s="13" t="s">
        <v>4862</v>
      </c>
    </row>
    <row r="2100" ht="15.75" customHeight="1">
      <c r="A2100" s="13" t="s">
        <v>8244</v>
      </c>
      <c r="B2100" s="13" t="s">
        <v>8245</v>
      </c>
      <c r="C2100" s="13" t="s">
        <v>1785</v>
      </c>
      <c r="D2100" s="13" t="s">
        <v>7261</v>
      </c>
      <c r="E2100" s="13" t="s">
        <v>7315</v>
      </c>
      <c r="F2100" s="13" t="s">
        <v>7316</v>
      </c>
      <c r="G2100" s="14">
        <v>28427.0</v>
      </c>
      <c r="H2100" s="16" t="b">
        <f>G2100&lt;'Programas e Observações'!$C$11</f>
        <v>0</v>
      </c>
      <c r="I2100" s="14">
        <v>139.0</v>
      </c>
      <c r="J2100" s="14">
        <v>22.0</v>
      </c>
      <c r="K2100" s="14">
        <v>1.0</v>
      </c>
      <c r="L2100" s="14">
        <v>4.0</v>
      </c>
      <c r="M2100" s="14">
        <v>3.0</v>
      </c>
      <c r="N2100" s="14">
        <v>312.0</v>
      </c>
      <c r="O2100" s="14">
        <v>31.0</v>
      </c>
      <c r="P2100" s="14">
        <v>1.0</v>
      </c>
      <c r="Q2100" s="14"/>
      <c r="R2100" s="17">
        <f t="shared" si="1"/>
        <v>4.889717522</v>
      </c>
      <c r="S2100" s="17">
        <f t="shared" si="2"/>
        <v>0.7739121258</v>
      </c>
      <c r="T2100" s="17">
        <f t="shared" si="3"/>
        <v>0.0351778239</v>
      </c>
      <c r="U2100" s="17">
        <f t="shared" si="4"/>
        <v>0.1407112956</v>
      </c>
      <c r="V2100" s="17">
        <f t="shared" si="5"/>
        <v>0.1055334717</v>
      </c>
      <c r="W2100" s="17">
        <f t="shared" si="6"/>
        <v>10.97548106</v>
      </c>
      <c r="X2100" s="17">
        <f t="shared" si="7"/>
        <v>1.090512541</v>
      </c>
      <c r="Y2100" s="14">
        <f t="shared" si="8"/>
        <v>19462</v>
      </c>
      <c r="Z2100" s="14">
        <f t="shared" si="9"/>
        <v>7181</v>
      </c>
      <c r="AA2100" s="14">
        <f t="shared" si="10"/>
        <v>1745</v>
      </c>
      <c r="AB2100" s="14">
        <f t="shared" si="11"/>
        <v>3953</v>
      </c>
      <c r="AC2100" s="14">
        <f t="shared" si="12"/>
        <v>693</v>
      </c>
      <c r="AD2100" s="14">
        <f t="shared" si="13"/>
        <v>4929</v>
      </c>
      <c r="AE2100" s="14">
        <f t="shared" si="14"/>
        <v>582</v>
      </c>
      <c r="AF2100" s="14">
        <f t="shared" si="15"/>
        <v>6</v>
      </c>
      <c r="AG2100" s="17">
        <f t="shared" si="16"/>
        <v>40.2845711</v>
      </c>
      <c r="AH2100" s="20">
        <f>12*(J2100*'Programas e Observações'!$C$8+K2100*'Programas e Observações'!$C$9+L2100*('Programas e Observações'!$C$8+'Programas e Observações'!$C$9)+M2100*'Programas e Observações'!$C$10)</f>
        <v>9292.44</v>
      </c>
      <c r="AI2100" s="20">
        <f>12*(J2100*'Programas e Observações'!$D$8+K2100*'Programas e Observações'!$D$9+L2100*('Programas e Observações'!$D$8+'Programas e Observações'!$D$9)+M2100*'Programas e Observações'!$D$10)</f>
        <v>18793.92</v>
      </c>
      <c r="AJ2100" s="13" t="s">
        <v>1125</v>
      </c>
      <c r="AK2100" s="13" t="s">
        <v>3378</v>
      </c>
    </row>
    <row r="2101" ht="15.75" customHeight="1">
      <c r="A2101" s="13" t="s">
        <v>8246</v>
      </c>
      <c r="B2101" s="13" t="s">
        <v>8247</v>
      </c>
      <c r="C2101" s="13" t="s">
        <v>8248</v>
      </c>
      <c r="D2101" s="13" t="s">
        <v>7261</v>
      </c>
      <c r="E2101" s="13" t="s">
        <v>7537</v>
      </c>
      <c r="F2101" s="13" t="s">
        <v>7538</v>
      </c>
      <c r="G2101" s="14">
        <v>12399.0</v>
      </c>
      <c r="H2101" s="16" t="b">
        <f>G2101&lt;'Programas e Observações'!$C$11</f>
        <v>1</v>
      </c>
      <c r="I2101" s="14">
        <v>238.0</v>
      </c>
      <c r="J2101" s="14">
        <v>117.0</v>
      </c>
      <c r="K2101" s="14">
        <v>13.0</v>
      </c>
      <c r="L2101" s="14">
        <v>27.0</v>
      </c>
      <c r="M2101" s="14">
        <v>18.0</v>
      </c>
      <c r="N2101" s="14">
        <v>61.0</v>
      </c>
      <c r="O2101" s="14">
        <v>13.0</v>
      </c>
      <c r="P2101" s="14">
        <v>0.0</v>
      </c>
      <c r="Q2101" s="14"/>
      <c r="R2101" s="17">
        <f t="shared" si="1"/>
        <v>19.19509638</v>
      </c>
      <c r="S2101" s="17">
        <f t="shared" si="2"/>
        <v>9.436244858</v>
      </c>
      <c r="T2101" s="17">
        <f t="shared" si="3"/>
        <v>1.048471651</v>
      </c>
      <c r="U2101" s="17">
        <f t="shared" si="4"/>
        <v>2.177594967</v>
      </c>
      <c r="V2101" s="17">
        <f t="shared" si="5"/>
        <v>1.451729978</v>
      </c>
      <c r="W2101" s="17">
        <f t="shared" si="6"/>
        <v>4.919751593</v>
      </c>
      <c r="X2101" s="17">
        <f t="shared" si="7"/>
        <v>1.048471651</v>
      </c>
      <c r="Y2101" s="14">
        <f t="shared" si="8"/>
        <v>9621</v>
      </c>
      <c r="Z2101" s="14">
        <f t="shared" si="9"/>
        <v>3222</v>
      </c>
      <c r="AA2101" s="14">
        <f t="shared" si="10"/>
        <v>948</v>
      </c>
      <c r="AB2101" s="14">
        <f t="shared" si="11"/>
        <v>1701</v>
      </c>
      <c r="AC2101" s="14">
        <f t="shared" si="12"/>
        <v>512</v>
      </c>
      <c r="AD2101" s="14">
        <f t="shared" si="13"/>
        <v>1103</v>
      </c>
      <c r="AE2101" s="14">
        <f t="shared" si="14"/>
        <v>256</v>
      </c>
      <c r="AF2101" s="14">
        <f t="shared" si="15"/>
        <v>4</v>
      </c>
      <c r="AG2101" s="17">
        <f t="shared" si="16"/>
        <v>33.79370421</v>
      </c>
      <c r="AH2101" s="20">
        <f>12*(J2101*'Programas e Observações'!$C$8+K2101*'Programas e Observações'!$C$9+L2101*('Programas e Observações'!$C$8+'Programas e Observações'!$C$9)+M2101*'Programas e Observações'!$C$10)</f>
        <v>58465.44</v>
      </c>
      <c r="AI2101" s="20">
        <f>12*(J2101*'Programas e Observações'!$D$8+K2101*'Programas e Observações'!$D$9+L2101*('Programas e Observações'!$D$8+'Programas e Observações'!$D$9)+M2101*'Programas e Observações'!$D$10)</f>
        <v>111374.64</v>
      </c>
      <c r="AJ2101" s="13" t="s">
        <v>4212</v>
      </c>
      <c r="AK2101" s="13" t="s">
        <v>3038</v>
      </c>
    </row>
    <row r="2102" ht="15.75" customHeight="1">
      <c r="A2102" s="13" t="s">
        <v>8249</v>
      </c>
      <c r="B2102" s="13" t="s">
        <v>8250</v>
      </c>
      <c r="C2102" s="13" t="s">
        <v>8251</v>
      </c>
      <c r="D2102" s="13" t="s">
        <v>7261</v>
      </c>
      <c r="E2102" s="13" t="s">
        <v>7284</v>
      </c>
      <c r="F2102" s="13" t="s">
        <v>4992</v>
      </c>
      <c r="G2102" s="14">
        <v>19711.0</v>
      </c>
      <c r="H2102" s="16" t="b">
        <f>G2102&lt;'Programas e Observações'!$C$11</f>
        <v>1</v>
      </c>
      <c r="I2102" s="14">
        <v>95.0</v>
      </c>
      <c r="J2102" s="14">
        <v>15.0</v>
      </c>
      <c r="K2102" s="14">
        <v>19.0</v>
      </c>
      <c r="L2102" s="14">
        <v>17.0</v>
      </c>
      <c r="M2102" s="14">
        <v>1.0</v>
      </c>
      <c r="N2102" s="14">
        <v>42.0</v>
      </c>
      <c r="O2102" s="14">
        <v>11.0</v>
      </c>
      <c r="P2102" s="14">
        <v>0.0</v>
      </c>
      <c r="Q2102" s="14"/>
      <c r="R2102" s="17">
        <f t="shared" si="1"/>
        <v>4.819643854</v>
      </c>
      <c r="S2102" s="17">
        <f t="shared" si="2"/>
        <v>0.760996398</v>
      </c>
      <c r="T2102" s="17">
        <f t="shared" si="3"/>
        <v>0.9639287707</v>
      </c>
      <c r="U2102" s="17">
        <f t="shared" si="4"/>
        <v>0.8624625843</v>
      </c>
      <c r="V2102" s="17">
        <f t="shared" si="5"/>
        <v>0.0507330932</v>
      </c>
      <c r="W2102" s="17">
        <f t="shared" si="6"/>
        <v>2.130789914</v>
      </c>
      <c r="X2102" s="17">
        <f t="shared" si="7"/>
        <v>0.5580640252</v>
      </c>
      <c r="Y2102" s="14">
        <f t="shared" si="8"/>
        <v>19878</v>
      </c>
      <c r="Z2102" s="14">
        <f t="shared" si="9"/>
        <v>4949</v>
      </c>
      <c r="AA2102" s="14">
        <f t="shared" si="10"/>
        <v>2520</v>
      </c>
      <c r="AB2102" s="14">
        <f t="shared" si="11"/>
        <v>3800</v>
      </c>
      <c r="AC2102" s="14">
        <f t="shared" si="12"/>
        <v>951</v>
      </c>
      <c r="AD2102" s="14">
        <f t="shared" si="13"/>
        <v>3218</v>
      </c>
      <c r="AE2102" s="14">
        <f t="shared" si="14"/>
        <v>711</v>
      </c>
      <c r="AF2102" s="14">
        <f t="shared" si="15"/>
        <v>18</v>
      </c>
      <c r="AG2102" s="17">
        <f t="shared" si="16"/>
        <v>33.13618542</v>
      </c>
      <c r="AH2102" s="20">
        <f>12*(J2102*'Programas e Observações'!$C$8+K2102*'Programas e Observações'!$C$9+L2102*('Programas e Observações'!$C$8+'Programas e Observações'!$C$9)+M2102*'Programas e Observações'!$C$10)</f>
        <v>25220.88</v>
      </c>
      <c r="AI2102" s="20">
        <f>12*(J2102*'Programas e Observações'!$D$8+K2102*'Programas e Observações'!$D$9+L2102*('Programas e Observações'!$D$8+'Programas e Observações'!$D$9)+M2102*'Programas e Observações'!$D$10)</f>
        <v>37521.24</v>
      </c>
      <c r="AJ2102" s="13" t="s">
        <v>1212</v>
      </c>
      <c r="AK2102" s="13" t="s">
        <v>1636</v>
      </c>
    </row>
    <row r="2103" ht="15.75" customHeight="1">
      <c r="A2103" s="13" t="s">
        <v>8252</v>
      </c>
      <c r="B2103" s="13" t="s">
        <v>8253</v>
      </c>
      <c r="C2103" s="13" t="s">
        <v>8254</v>
      </c>
      <c r="D2103" s="13" t="s">
        <v>7261</v>
      </c>
      <c r="E2103" s="13" t="s">
        <v>7504</v>
      </c>
      <c r="F2103" s="13" t="s">
        <v>7505</v>
      </c>
      <c r="G2103" s="14">
        <v>13970.0</v>
      </c>
      <c r="H2103" s="16" t="b">
        <f>G2103&lt;'Programas e Observações'!$C$11</f>
        <v>1</v>
      </c>
      <c r="I2103" s="14">
        <v>656.0</v>
      </c>
      <c r="J2103" s="14">
        <v>266.0</v>
      </c>
      <c r="K2103" s="14">
        <v>36.0</v>
      </c>
      <c r="L2103" s="14">
        <v>107.0</v>
      </c>
      <c r="M2103" s="14">
        <v>24.0</v>
      </c>
      <c r="N2103" s="14">
        <v>179.0</v>
      </c>
      <c r="O2103" s="14">
        <v>19.0</v>
      </c>
      <c r="P2103" s="14">
        <v>0.0</v>
      </c>
      <c r="Q2103" s="14"/>
      <c r="R2103" s="17">
        <f t="shared" si="1"/>
        <v>46.95776664</v>
      </c>
      <c r="S2103" s="17">
        <f t="shared" si="2"/>
        <v>19.04080172</v>
      </c>
      <c r="T2103" s="17">
        <f t="shared" si="3"/>
        <v>2.576950608</v>
      </c>
      <c r="U2103" s="17">
        <f t="shared" si="4"/>
        <v>7.659269864</v>
      </c>
      <c r="V2103" s="17">
        <f t="shared" si="5"/>
        <v>1.717967072</v>
      </c>
      <c r="W2103" s="17">
        <f t="shared" si="6"/>
        <v>12.81317108</v>
      </c>
      <c r="X2103" s="17">
        <f t="shared" si="7"/>
        <v>1.360057266</v>
      </c>
      <c r="Y2103" s="14">
        <f t="shared" si="8"/>
        <v>9547</v>
      </c>
      <c r="Z2103" s="14">
        <f t="shared" si="9"/>
        <v>4366</v>
      </c>
      <c r="AA2103" s="14">
        <f t="shared" si="10"/>
        <v>529</v>
      </c>
      <c r="AB2103" s="14">
        <f t="shared" si="11"/>
        <v>1661</v>
      </c>
      <c r="AC2103" s="14">
        <f t="shared" si="12"/>
        <v>536</v>
      </c>
      <c r="AD2103" s="14">
        <f t="shared" si="13"/>
        <v>1514</v>
      </c>
      <c r="AE2103" s="14">
        <f t="shared" si="14"/>
        <v>343</v>
      </c>
      <c r="AF2103" s="14">
        <f t="shared" si="15"/>
        <v>5</v>
      </c>
      <c r="AG2103" s="17">
        <f t="shared" si="16"/>
        <v>41.20556601</v>
      </c>
      <c r="AH2103" s="20">
        <f>12*(J2103*'Programas e Observações'!$C$8+K2103*'Programas e Observações'!$C$9+L2103*('Programas e Observações'!$C$8+'Programas e Observações'!$C$9)+M2103*'Programas e Observações'!$C$10)</f>
        <v>159576.72</v>
      </c>
      <c r="AI2103" s="20">
        <f>12*(J2103*'Programas e Observações'!$D$8+K2103*'Programas e Observações'!$D$9+L2103*('Programas e Observações'!$D$8+'Programas e Observações'!$D$9)+M2103*'Programas e Observações'!$D$10)</f>
        <v>297153.96</v>
      </c>
      <c r="AJ2103" s="13" t="s">
        <v>8255</v>
      </c>
      <c r="AK2103" s="13" t="s">
        <v>7693</v>
      </c>
    </row>
    <row r="2104" ht="15.75" customHeight="1">
      <c r="A2104" s="13" t="s">
        <v>8256</v>
      </c>
      <c r="B2104" s="13" t="s">
        <v>8257</v>
      </c>
      <c r="C2104" s="13" t="s">
        <v>8258</v>
      </c>
      <c r="D2104" s="13" t="s">
        <v>7261</v>
      </c>
      <c r="E2104" s="13" t="s">
        <v>7321</v>
      </c>
      <c r="F2104" s="13" t="s">
        <v>7322</v>
      </c>
      <c r="G2104" s="14">
        <v>8283.0</v>
      </c>
      <c r="H2104" s="16" t="b">
        <f>G2104&lt;'Programas e Observações'!$C$11</f>
        <v>1</v>
      </c>
      <c r="I2104" s="14">
        <v>900.0</v>
      </c>
      <c r="J2104" s="14">
        <v>408.0</v>
      </c>
      <c r="K2104" s="14">
        <v>90.0</v>
      </c>
      <c r="L2104" s="14">
        <v>182.0</v>
      </c>
      <c r="M2104" s="14">
        <v>17.0</v>
      </c>
      <c r="N2104" s="14">
        <v>105.0</v>
      </c>
      <c r="O2104" s="14">
        <v>27.0</v>
      </c>
      <c r="P2104" s="14">
        <v>1.0</v>
      </c>
      <c r="Q2104" s="14"/>
      <c r="R2104" s="17">
        <f t="shared" si="1"/>
        <v>108.656284</v>
      </c>
      <c r="S2104" s="17">
        <f t="shared" si="2"/>
        <v>49.25751539</v>
      </c>
      <c r="T2104" s="17">
        <f t="shared" si="3"/>
        <v>10.8656284</v>
      </c>
      <c r="U2104" s="17">
        <f t="shared" si="4"/>
        <v>21.9727152</v>
      </c>
      <c r="V2104" s="17">
        <f t="shared" si="5"/>
        <v>2.052396475</v>
      </c>
      <c r="W2104" s="17">
        <f t="shared" si="6"/>
        <v>12.67656646</v>
      </c>
      <c r="X2104" s="17">
        <f t="shared" si="7"/>
        <v>3.259688519</v>
      </c>
      <c r="Y2104" s="14">
        <f t="shared" si="8"/>
        <v>39265</v>
      </c>
      <c r="Z2104" s="14">
        <f t="shared" si="9"/>
        <v>11611</v>
      </c>
      <c r="AA2104" s="14">
        <f t="shared" si="10"/>
        <v>5932</v>
      </c>
      <c r="AB2104" s="14">
        <f t="shared" si="11"/>
        <v>8834</v>
      </c>
      <c r="AC2104" s="14">
        <f t="shared" si="12"/>
        <v>2122</v>
      </c>
      <c r="AD2104" s="14">
        <f t="shared" si="13"/>
        <v>8128</v>
      </c>
      <c r="AE2104" s="14">
        <f t="shared" si="14"/>
        <v>2609</v>
      </c>
      <c r="AF2104" s="14">
        <f t="shared" si="15"/>
        <v>45</v>
      </c>
      <c r="AG2104" s="17">
        <f t="shared" si="16"/>
        <v>32.60660154</v>
      </c>
      <c r="AH2104" s="20">
        <f>12*(J2104*'Programas e Observações'!$C$8+K2104*'Programas e Observações'!$C$9+L2104*('Programas e Observações'!$C$8+'Programas e Observações'!$C$9)+M2104*'Programas e Observações'!$C$10)</f>
        <v>264694.56</v>
      </c>
      <c r="AI2104" s="20">
        <f>12*(J2104*'Programas e Observações'!$D$8+K2104*'Programas e Observações'!$D$9+L2104*('Programas e Observações'!$D$8+'Programas e Observações'!$D$9)+M2104*'Programas e Observações'!$D$10)</f>
        <v>483000.12</v>
      </c>
      <c r="AJ2104" s="13" t="s">
        <v>8259</v>
      </c>
      <c r="AK2104" s="13" t="s">
        <v>8260</v>
      </c>
    </row>
    <row r="2105" ht="15.75" customHeight="1">
      <c r="A2105" s="13" t="s">
        <v>8261</v>
      </c>
      <c r="B2105" s="13" t="s">
        <v>8262</v>
      </c>
      <c r="C2105" s="13" t="s">
        <v>8263</v>
      </c>
      <c r="D2105" s="13" t="s">
        <v>7261</v>
      </c>
      <c r="E2105" s="13" t="s">
        <v>7537</v>
      </c>
      <c r="F2105" s="13" t="s">
        <v>7538</v>
      </c>
      <c r="G2105" s="14">
        <v>6696.0</v>
      </c>
      <c r="H2105" s="16" t="b">
        <f>G2105&lt;'Programas e Observações'!$C$11</f>
        <v>1</v>
      </c>
      <c r="I2105" s="14">
        <v>0.0</v>
      </c>
      <c r="J2105" s="14">
        <v>0.0</v>
      </c>
      <c r="K2105" s="14">
        <v>0.0</v>
      </c>
      <c r="L2105" s="14">
        <v>0.0</v>
      </c>
      <c r="M2105" s="14">
        <v>0.0</v>
      </c>
      <c r="N2105" s="14">
        <v>28.0</v>
      </c>
      <c r="O2105" s="14">
        <v>6.0</v>
      </c>
      <c r="P2105" s="14">
        <v>1.0</v>
      </c>
      <c r="Q2105" s="14"/>
      <c r="R2105" s="17">
        <f t="shared" si="1"/>
        <v>0</v>
      </c>
      <c r="S2105" s="17">
        <f t="shared" si="2"/>
        <v>0</v>
      </c>
      <c r="T2105" s="17">
        <f t="shared" si="3"/>
        <v>0</v>
      </c>
      <c r="U2105" s="17">
        <f t="shared" si="4"/>
        <v>0</v>
      </c>
      <c r="V2105" s="17">
        <f t="shared" si="5"/>
        <v>0</v>
      </c>
      <c r="W2105" s="17">
        <f t="shared" si="6"/>
        <v>4.181600956</v>
      </c>
      <c r="X2105" s="17">
        <f t="shared" si="7"/>
        <v>0.8960573477</v>
      </c>
      <c r="Y2105" s="14">
        <f t="shared" si="8"/>
        <v>9621</v>
      </c>
      <c r="Z2105" s="14">
        <f t="shared" si="9"/>
        <v>3222</v>
      </c>
      <c r="AA2105" s="14">
        <f t="shared" si="10"/>
        <v>948</v>
      </c>
      <c r="AB2105" s="14">
        <f t="shared" si="11"/>
        <v>1701</v>
      </c>
      <c r="AC2105" s="14">
        <f t="shared" si="12"/>
        <v>512</v>
      </c>
      <c r="AD2105" s="14">
        <f t="shared" si="13"/>
        <v>1103</v>
      </c>
      <c r="AE2105" s="14">
        <f t="shared" si="14"/>
        <v>256</v>
      </c>
      <c r="AF2105" s="14">
        <f t="shared" si="15"/>
        <v>4</v>
      </c>
      <c r="AG2105" s="17">
        <f t="shared" si="16"/>
        <v>33.79370421</v>
      </c>
      <c r="AH2105" s="20">
        <f>12*(J2105*'Programas e Observações'!$C$8+K2105*'Programas e Observações'!$C$9+L2105*('Programas e Observações'!$C$8+'Programas e Observações'!$C$9)+M2105*'Programas e Observações'!$C$10)</f>
        <v>0</v>
      </c>
      <c r="AI2105" s="20">
        <f>12*(J2105*'Programas e Observações'!$D$8+K2105*'Programas e Observações'!$D$9+L2105*('Programas e Observações'!$D$8+'Programas e Observações'!$D$9)+M2105*'Programas e Observações'!$D$10)</f>
        <v>0</v>
      </c>
      <c r="AJ2105" s="13" t="s">
        <v>342</v>
      </c>
      <c r="AK2105" s="13" t="s">
        <v>343</v>
      </c>
    </row>
    <row r="2106" ht="15.75" customHeight="1">
      <c r="A2106" s="13" t="s">
        <v>8264</v>
      </c>
      <c r="B2106" s="13" t="s">
        <v>8265</v>
      </c>
      <c r="C2106" s="13" t="s">
        <v>8266</v>
      </c>
      <c r="D2106" s="13" t="s">
        <v>7261</v>
      </c>
      <c r="E2106" s="13" t="s">
        <v>7295</v>
      </c>
      <c r="F2106" s="13" t="s">
        <v>7296</v>
      </c>
      <c r="G2106" s="14">
        <v>8073.0</v>
      </c>
      <c r="H2106" s="16" t="b">
        <f>G2106&lt;'Programas e Observações'!$C$11</f>
        <v>1</v>
      </c>
      <c r="I2106" s="14">
        <v>0.0</v>
      </c>
      <c r="J2106" s="14">
        <v>0.0</v>
      </c>
      <c r="K2106" s="14">
        <v>0.0</v>
      </c>
      <c r="L2106" s="14">
        <v>0.0</v>
      </c>
      <c r="M2106" s="14">
        <v>0.0</v>
      </c>
      <c r="N2106" s="14">
        <v>43.0</v>
      </c>
      <c r="O2106" s="14">
        <v>13.0</v>
      </c>
      <c r="P2106" s="14">
        <v>1.0</v>
      </c>
      <c r="Q2106" s="14"/>
      <c r="R2106" s="17">
        <f t="shared" si="1"/>
        <v>0</v>
      </c>
      <c r="S2106" s="17">
        <f t="shared" si="2"/>
        <v>0</v>
      </c>
      <c r="T2106" s="17">
        <f t="shared" si="3"/>
        <v>0</v>
      </c>
      <c r="U2106" s="17">
        <f t="shared" si="4"/>
        <v>0</v>
      </c>
      <c r="V2106" s="17">
        <f t="shared" si="5"/>
        <v>0</v>
      </c>
      <c r="W2106" s="17">
        <f t="shared" si="6"/>
        <v>5.326396631</v>
      </c>
      <c r="X2106" s="17">
        <f t="shared" si="7"/>
        <v>1.610305958</v>
      </c>
      <c r="Y2106" s="14">
        <f t="shared" si="8"/>
        <v>25583</v>
      </c>
      <c r="Z2106" s="14">
        <f t="shared" si="9"/>
        <v>9023</v>
      </c>
      <c r="AA2106" s="14">
        <f t="shared" si="10"/>
        <v>2689</v>
      </c>
      <c r="AB2106" s="14">
        <f t="shared" si="11"/>
        <v>6004</v>
      </c>
      <c r="AC2106" s="14">
        <f t="shared" si="12"/>
        <v>1104</v>
      </c>
      <c r="AD2106" s="14">
        <f t="shared" si="13"/>
        <v>3271</v>
      </c>
      <c r="AE2106" s="14">
        <f t="shared" si="14"/>
        <v>572</v>
      </c>
      <c r="AF2106" s="14">
        <f t="shared" si="15"/>
        <v>15</v>
      </c>
      <c r="AG2106" s="17">
        <f t="shared" si="16"/>
        <v>50.10831371</v>
      </c>
      <c r="AH2106" s="20">
        <f>12*(J2106*'Programas e Observações'!$C$8+K2106*'Programas e Observações'!$C$9+L2106*('Programas e Observações'!$C$8+'Programas e Observações'!$C$9)+M2106*'Programas e Observações'!$C$10)</f>
        <v>0</v>
      </c>
      <c r="AI2106" s="20">
        <f>12*(J2106*'Programas e Observações'!$D$8+K2106*'Programas e Observações'!$D$9+L2106*('Programas e Observações'!$D$8+'Programas e Observações'!$D$9)+M2106*'Programas e Observações'!$D$10)</f>
        <v>0</v>
      </c>
      <c r="AJ2106" s="13" t="s">
        <v>342</v>
      </c>
      <c r="AK2106" s="13" t="s">
        <v>343</v>
      </c>
    </row>
    <row r="2107" ht="15.75" customHeight="1">
      <c r="A2107" s="13" t="s">
        <v>8267</v>
      </c>
      <c r="B2107" s="13" t="s">
        <v>8268</v>
      </c>
      <c r="C2107" s="13" t="s">
        <v>8269</v>
      </c>
      <c r="D2107" s="13" t="s">
        <v>7261</v>
      </c>
      <c r="E2107" s="13" t="s">
        <v>7337</v>
      </c>
      <c r="F2107" s="13" t="s">
        <v>7338</v>
      </c>
      <c r="G2107" s="14">
        <v>7670.0</v>
      </c>
      <c r="H2107" s="16" t="b">
        <f>G2107&lt;'Programas e Observações'!$C$11</f>
        <v>1</v>
      </c>
      <c r="I2107" s="14">
        <v>0.0</v>
      </c>
      <c r="J2107" s="14">
        <v>0.0</v>
      </c>
      <c r="K2107" s="14">
        <v>0.0</v>
      </c>
      <c r="L2107" s="14">
        <v>0.0</v>
      </c>
      <c r="M2107" s="14">
        <v>0.0</v>
      </c>
      <c r="N2107" s="14">
        <v>36.0</v>
      </c>
      <c r="O2107" s="14">
        <v>11.0</v>
      </c>
      <c r="P2107" s="14">
        <v>0.0</v>
      </c>
      <c r="Q2107" s="14"/>
      <c r="R2107" s="17">
        <f t="shared" si="1"/>
        <v>0</v>
      </c>
      <c r="S2107" s="17">
        <f t="shared" si="2"/>
        <v>0</v>
      </c>
      <c r="T2107" s="17">
        <f t="shared" si="3"/>
        <v>0</v>
      </c>
      <c r="U2107" s="17">
        <f t="shared" si="4"/>
        <v>0</v>
      </c>
      <c r="V2107" s="17">
        <f t="shared" si="5"/>
        <v>0</v>
      </c>
      <c r="W2107" s="17">
        <f t="shared" si="6"/>
        <v>4.693611473</v>
      </c>
      <c r="X2107" s="17">
        <f t="shared" si="7"/>
        <v>1.434159061</v>
      </c>
      <c r="Y2107" s="14">
        <f t="shared" si="8"/>
        <v>6306</v>
      </c>
      <c r="Z2107" s="14">
        <f t="shared" si="9"/>
        <v>2708</v>
      </c>
      <c r="AA2107" s="14">
        <f t="shared" si="10"/>
        <v>424</v>
      </c>
      <c r="AB2107" s="14">
        <f t="shared" si="11"/>
        <v>1133</v>
      </c>
      <c r="AC2107" s="14">
        <f t="shared" si="12"/>
        <v>150</v>
      </c>
      <c r="AD2107" s="14">
        <f t="shared" si="13"/>
        <v>2038</v>
      </c>
      <c r="AE2107" s="14">
        <f t="shared" si="14"/>
        <v>305</v>
      </c>
      <c r="AF2107" s="14">
        <f t="shared" si="15"/>
        <v>11</v>
      </c>
      <c r="AG2107" s="17">
        <f t="shared" si="16"/>
        <v>25.61581958</v>
      </c>
      <c r="AH2107" s="20">
        <f>12*(J2107*'Programas e Observações'!$C$8+K2107*'Programas e Observações'!$C$9+L2107*('Programas e Observações'!$C$8+'Programas e Observações'!$C$9)+M2107*'Programas e Observações'!$C$10)</f>
        <v>0</v>
      </c>
      <c r="AI2107" s="20">
        <f>12*(J2107*'Programas e Observações'!$D$8+K2107*'Programas e Observações'!$D$9+L2107*('Programas e Observações'!$D$8+'Programas e Observações'!$D$9)+M2107*'Programas e Observações'!$D$10)</f>
        <v>0</v>
      </c>
      <c r="AJ2107" s="13" t="s">
        <v>342</v>
      </c>
      <c r="AK2107" s="13" t="s">
        <v>343</v>
      </c>
    </row>
    <row r="2108" ht="15.75" customHeight="1">
      <c r="A2108" s="13" t="s">
        <v>8270</v>
      </c>
      <c r="B2108" s="13" t="s">
        <v>8271</v>
      </c>
      <c r="C2108" s="13" t="s">
        <v>8272</v>
      </c>
      <c r="D2108" s="13" t="s">
        <v>7261</v>
      </c>
      <c r="E2108" s="13" t="s">
        <v>7279</v>
      </c>
      <c r="F2108" s="13" t="s">
        <v>7280</v>
      </c>
      <c r="G2108" s="14">
        <v>24865.0</v>
      </c>
      <c r="H2108" s="16" t="b">
        <f>G2108&lt;'Programas e Observações'!$C$11</f>
        <v>0</v>
      </c>
      <c r="I2108" s="14">
        <v>0.0</v>
      </c>
      <c r="J2108" s="14">
        <v>0.0</v>
      </c>
      <c r="K2108" s="14">
        <v>0.0</v>
      </c>
      <c r="L2108" s="14">
        <v>0.0</v>
      </c>
      <c r="M2108" s="14">
        <v>0.0</v>
      </c>
      <c r="N2108" s="14">
        <v>86.0</v>
      </c>
      <c r="O2108" s="14">
        <v>29.0</v>
      </c>
      <c r="P2108" s="14">
        <v>0.0</v>
      </c>
      <c r="Q2108" s="14"/>
      <c r="R2108" s="17">
        <f t="shared" si="1"/>
        <v>0</v>
      </c>
      <c r="S2108" s="17">
        <f t="shared" si="2"/>
        <v>0</v>
      </c>
      <c r="T2108" s="17">
        <f t="shared" si="3"/>
        <v>0</v>
      </c>
      <c r="U2108" s="17">
        <f t="shared" si="4"/>
        <v>0</v>
      </c>
      <c r="V2108" s="17">
        <f t="shared" si="5"/>
        <v>0</v>
      </c>
      <c r="W2108" s="17">
        <f t="shared" si="6"/>
        <v>3.458676855</v>
      </c>
      <c r="X2108" s="17">
        <f t="shared" si="7"/>
        <v>1.166298009</v>
      </c>
      <c r="Y2108" s="14">
        <f t="shared" si="8"/>
        <v>10399</v>
      </c>
      <c r="Z2108" s="14">
        <f t="shared" si="9"/>
        <v>2909</v>
      </c>
      <c r="AA2108" s="14">
        <f t="shared" si="10"/>
        <v>1100</v>
      </c>
      <c r="AB2108" s="14">
        <f t="shared" si="11"/>
        <v>1768</v>
      </c>
      <c r="AC2108" s="14">
        <f t="shared" si="12"/>
        <v>390</v>
      </c>
      <c r="AD2108" s="14">
        <f t="shared" si="13"/>
        <v>2008</v>
      </c>
      <c r="AE2108" s="14">
        <f t="shared" si="14"/>
        <v>422</v>
      </c>
      <c r="AF2108" s="14">
        <f t="shared" si="15"/>
        <v>17</v>
      </c>
      <c r="AG2108" s="17">
        <f t="shared" si="16"/>
        <v>28.55942304</v>
      </c>
      <c r="AH2108" s="20">
        <f>12*(J2108*'Programas e Observações'!$C$8+K2108*'Programas e Observações'!$C$9+L2108*('Programas e Observações'!$C$8+'Programas e Observações'!$C$9)+M2108*'Programas e Observações'!$C$10)</f>
        <v>0</v>
      </c>
      <c r="AI2108" s="20">
        <f>12*(J2108*'Programas e Observações'!$D$8+K2108*'Programas e Observações'!$D$9+L2108*('Programas e Observações'!$D$8+'Programas e Observações'!$D$9)+M2108*'Programas e Observações'!$D$10)</f>
        <v>0</v>
      </c>
      <c r="AJ2108" s="13" t="s">
        <v>342</v>
      </c>
      <c r="AK2108" s="13" t="s">
        <v>343</v>
      </c>
    </row>
    <row r="2109" ht="15.75" customHeight="1">
      <c r="A2109" s="13" t="s">
        <v>8273</v>
      </c>
      <c r="B2109" s="13" t="s">
        <v>8274</v>
      </c>
      <c r="C2109" s="13" t="s">
        <v>8275</v>
      </c>
      <c r="D2109" s="13" t="s">
        <v>7261</v>
      </c>
      <c r="E2109" s="13" t="s">
        <v>7304</v>
      </c>
      <c r="F2109" s="13" t="s">
        <v>7305</v>
      </c>
      <c r="G2109" s="14">
        <v>41629.0</v>
      </c>
      <c r="H2109" s="16" t="b">
        <f>G2109&lt;'Programas e Observações'!$C$11</f>
        <v>0</v>
      </c>
      <c r="I2109" s="14">
        <v>1667.0</v>
      </c>
      <c r="J2109" s="14">
        <v>738.0</v>
      </c>
      <c r="K2109" s="14">
        <v>281.0</v>
      </c>
      <c r="L2109" s="14">
        <v>348.0</v>
      </c>
      <c r="M2109" s="14">
        <v>81.0</v>
      </c>
      <c r="N2109" s="14">
        <v>285.0</v>
      </c>
      <c r="O2109" s="14">
        <v>23.0</v>
      </c>
      <c r="P2109" s="14">
        <v>2.0</v>
      </c>
      <c r="Q2109" s="14"/>
      <c r="R2109" s="17">
        <f t="shared" si="1"/>
        <v>40.04419996</v>
      </c>
      <c r="S2109" s="17">
        <f t="shared" si="2"/>
        <v>17.72802614</v>
      </c>
      <c r="T2109" s="17">
        <f t="shared" si="3"/>
        <v>6.750102092</v>
      </c>
      <c r="U2109" s="17">
        <f t="shared" si="4"/>
        <v>8.35955704</v>
      </c>
      <c r="V2109" s="17">
        <f t="shared" si="5"/>
        <v>1.945758966</v>
      </c>
      <c r="W2109" s="17">
        <f t="shared" si="6"/>
        <v>6.846188955</v>
      </c>
      <c r="X2109" s="17">
        <f t="shared" si="7"/>
        <v>0.5524994595</v>
      </c>
      <c r="Y2109" s="14">
        <f t="shared" si="8"/>
        <v>18752</v>
      </c>
      <c r="Z2109" s="14">
        <f t="shared" si="9"/>
        <v>7733</v>
      </c>
      <c r="AA2109" s="14">
        <f t="shared" si="10"/>
        <v>2115</v>
      </c>
      <c r="AB2109" s="14">
        <f t="shared" si="11"/>
        <v>4404</v>
      </c>
      <c r="AC2109" s="14">
        <f t="shared" si="12"/>
        <v>1198</v>
      </c>
      <c r="AD2109" s="14">
        <f t="shared" si="13"/>
        <v>3417</v>
      </c>
      <c r="AE2109" s="14">
        <f t="shared" si="14"/>
        <v>271</v>
      </c>
      <c r="AF2109" s="14">
        <f t="shared" si="15"/>
        <v>7</v>
      </c>
      <c r="AG2109" s="17">
        <f t="shared" si="16"/>
        <v>41.45187674</v>
      </c>
      <c r="AH2109" s="20">
        <f>12*(J2109*'Programas e Observações'!$C$8+K2109*'Programas e Observações'!$C$9+L2109*('Programas e Observações'!$C$8+'Programas e Observações'!$C$9)+M2109*'Programas e Observações'!$C$10)</f>
        <v>578801.88</v>
      </c>
      <c r="AI2109" s="20">
        <f>12*(J2109*'Programas e Observações'!$D$8+K2109*'Programas e Observações'!$D$9+L2109*('Programas e Observações'!$D$8+'Programas e Observações'!$D$9)+M2109*'Programas e Observações'!$D$10)</f>
        <v>984114</v>
      </c>
      <c r="AJ2109" s="13" t="s">
        <v>8276</v>
      </c>
      <c r="AK2109" s="13" t="s">
        <v>3974</v>
      </c>
    </row>
    <row r="2110" ht="15.75" customHeight="1">
      <c r="A2110" s="13" t="s">
        <v>8277</v>
      </c>
      <c r="B2110" s="13" t="s">
        <v>8278</v>
      </c>
      <c r="C2110" s="13" t="s">
        <v>8279</v>
      </c>
      <c r="D2110" s="13" t="s">
        <v>7261</v>
      </c>
      <c r="E2110" s="13" t="s">
        <v>7262</v>
      </c>
      <c r="F2110" s="13" t="s">
        <v>7263</v>
      </c>
      <c r="G2110" s="14">
        <v>11586.0</v>
      </c>
      <c r="H2110" s="16" t="b">
        <f>G2110&lt;'Programas e Observações'!$C$11</f>
        <v>1</v>
      </c>
      <c r="I2110" s="14">
        <v>409.0</v>
      </c>
      <c r="J2110" s="14">
        <v>250.0</v>
      </c>
      <c r="K2110" s="14">
        <v>6.0</v>
      </c>
      <c r="L2110" s="14">
        <v>40.0</v>
      </c>
      <c r="M2110" s="14">
        <v>5.0</v>
      </c>
      <c r="N2110" s="14">
        <v>85.0</v>
      </c>
      <c r="O2110" s="14">
        <v>14.0</v>
      </c>
      <c r="P2110" s="14">
        <v>0.0</v>
      </c>
      <c r="Q2110" s="14"/>
      <c r="R2110" s="17">
        <f t="shared" si="1"/>
        <v>35.30122562</v>
      </c>
      <c r="S2110" s="17">
        <f t="shared" si="2"/>
        <v>21.57776627</v>
      </c>
      <c r="T2110" s="17">
        <f t="shared" si="3"/>
        <v>0.5178663905</v>
      </c>
      <c r="U2110" s="17">
        <f t="shared" si="4"/>
        <v>3.452442603</v>
      </c>
      <c r="V2110" s="17">
        <f t="shared" si="5"/>
        <v>0.4315553254</v>
      </c>
      <c r="W2110" s="17">
        <f t="shared" si="6"/>
        <v>7.336440532</v>
      </c>
      <c r="X2110" s="17">
        <f t="shared" si="7"/>
        <v>1.208354911</v>
      </c>
      <c r="Y2110" s="14">
        <f t="shared" si="8"/>
        <v>4649</v>
      </c>
      <c r="Z2110" s="14">
        <f t="shared" si="9"/>
        <v>2005</v>
      </c>
      <c r="AA2110" s="14">
        <f t="shared" si="10"/>
        <v>169</v>
      </c>
      <c r="AB2110" s="14">
        <f t="shared" si="11"/>
        <v>504</v>
      </c>
      <c r="AC2110" s="14">
        <f t="shared" si="12"/>
        <v>74</v>
      </c>
      <c r="AD2110" s="14">
        <f t="shared" si="13"/>
        <v>984</v>
      </c>
      <c r="AE2110" s="14">
        <f t="shared" si="14"/>
        <v>190</v>
      </c>
      <c r="AF2110" s="14">
        <f t="shared" si="15"/>
        <v>7</v>
      </c>
      <c r="AG2110" s="17">
        <f t="shared" si="16"/>
        <v>23.81867273</v>
      </c>
      <c r="AH2110" s="20">
        <f>12*(J2110*'Programas e Observações'!$C$8+K2110*'Programas e Observações'!$C$9+L2110*('Programas e Observações'!$C$8+'Programas e Observações'!$C$9)+M2110*'Programas e Observações'!$C$10)</f>
        <v>83662.8</v>
      </c>
      <c r="AI2110" s="20">
        <f>12*(J2110*'Programas e Observações'!$D$8+K2110*'Programas e Observações'!$D$9+L2110*('Programas e Observações'!$D$8+'Programas e Observações'!$D$9)+M2110*'Programas e Observações'!$D$10)</f>
        <v>189023.4</v>
      </c>
      <c r="AJ2110" s="13" t="s">
        <v>3859</v>
      </c>
      <c r="AK2110" s="13" t="s">
        <v>1155</v>
      </c>
    </row>
    <row r="2111" ht="15.75" customHeight="1">
      <c r="A2111" s="13" t="s">
        <v>8280</v>
      </c>
      <c r="B2111" s="13" t="s">
        <v>8281</v>
      </c>
      <c r="C2111" s="13" t="s">
        <v>8282</v>
      </c>
      <c r="D2111" s="13" t="s">
        <v>7261</v>
      </c>
      <c r="E2111" s="13" t="s">
        <v>7279</v>
      </c>
      <c r="F2111" s="13" t="s">
        <v>7280</v>
      </c>
      <c r="G2111" s="14">
        <v>11060.0</v>
      </c>
      <c r="H2111" s="16" t="b">
        <f>G2111&lt;'Programas e Observações'!$C$11</f>
        <v>1</v>
      </c>
      <c r="I2111" s="14">
        <v>303.0</v>
      </c>
      <c r="J2111" s="14">
        <v>62.0</v>
      </c>
      <c r="K2111" s="14">
        <v>17.0</v>
      </c>
      <c r="L2111" s="14">
        <v>28.0</v>
      </c>
      <c r="M2111" s="14">
        <v>7.0</v>
      </c>
      <c r="N2111" s="14">
        <v>64.0</v>
      </c>
      <c r="O2111" s="14">
        <v>7.0</v>
      </c>
      <c r="P2111" s="14">
        <v>0.0</v>
      </c>
      <c r="Q2111" s="14"/>
      <c r="R2111" s="17">
        <f t="shared" si="1"/>
        <v>27.3960217</v>
      </c>
      <c r="S2111" s="17">
        <f t="shared" si="2"/>
        <v>5.605786618</v>
      </c>
      <c r="T2111" s="17">
        <f t="shared" si="3"/>
        <v>1.537070524</v>
      </c>
      <c r="U2111" s="17">
        <f t="shared" si="4"/>
        <v>2.53164557</v>
      </c>
      <c r="V2111" s="17">
        <f t="shared" si="5"/>
        <v>0.6329113924</v>
      </c>
      <c r="W2111" s="17">
        <f t="shared" si="6"/>
        <v>5.786618445</v>
      </c>
      <c r="X2111" s="17">
        <f t="shared" si="7"/>
        <v>0.6329113924</v>
      </c>
      <c r="Y2111" s="14">
        <f t="shared" si="8"/>
        <v>10399</v>
      </c>
      <c r="Z2111" s="14">
        <f t="shared" si="9"/>
        <v>2909</v>
      </c>
      <c r="AA2111" s="14">
        <f t="shared" si="10"/>
        <v>1100</v>
      </c>
      <c r="AB2111" s="14">
        <f t="shared" si="11"/>
        <v>1768</v>
      </c>
      <c r="AC2111" s="14">
        <f t="shared" si="12"/>
        <v>390</v>
      </c>
      <c r="AD2111" s="14">
        <f t="shared" si="13"/>
        <v>2008</v>
      </c>
      <c r="AE2111" s="14">
        <f t="shared" si="14"/>
        <v>422</v>
      </c>
      <c r="AF2111" s="14">
        <f t="shared" si="15"/>
        <v>17</v>
      </c>
      <c r="AG2111" s="17">
        <f t="shared" si="16"/>
        <v>28.55942304</v>
      </c>
      <c r="AH2111" s="20">
        <f>12*(J2111*'Programas e Observações'!$C$8+K2111*'Programas e Observações'!$C$9+L2111*('Programas e Observações'!$C$8+'Programas e Observações'!$C$9)+M2111*'Programas e Observações'!$C$10)</f>
        <v>44487.96</v>
      </c>
      <c r="AI2111" s="20">
        <f>12*(J2111*'Programas e Observações'!$D$8+K2111*'Programas e Observações'!$D$9+L2111*('Programas e Observações'!$D$8+'Programas e Observações'!$D$9)+M2111*'Programas e Observações'!$D$10)</f>
        <v>77927.52</v>
      </c>
      <c r="AJ2111" s="13" t="s">
        <v>8283</v>
      </c>
      <c r="AK2111" s="13" t="s">
        <v>2612</v>
      </c>
    </row>
    <row r="2112" ht="15.75" customHeight="1">
      <c r="A2112" s="13" t="s">
        <v>8284</v>
      </c>
      <c r="B2112" s="13" t="s">
        <v>8285</v>
      </c>
      <c r="C2112" s="13" t="s">
        <v>8286</v>
      </c>
      <c r="D2112" s="13" t="s">
        <v>7261</v>
      </c>
      <c r="E2112" s="13" t="s">
        <v>7279</v>
      </c>
      <c r="F2112" s="13" t="s">
        <v>7280</v>
      </c>
      <c r="G2112" s="14">
        <v>22956.0</v>
      </c>
      <c r="H2112" s="16" t="b">
        <f>G2112&lt;'Programas e Observações'!$C$11</f>
        <v>0</v>
      </c>
      <c r="I2112" s="14">
        <v>1512.0</v>
      </c>
      <c r="J2112" s="14">
        <v>471.0</v>
      </c>
      <c r="K2112" s="14">
        <v>112.0</v>
      </c>
      <c r="L2112" s="14">
        <v>337.0</v>
      </c>
      <c r="M2112" s="14">
        <v>67.0</v>
      </c>
      <c r="N2112" s="14">
        <v>72.0</v>
      </c>
      <c r="O2112" s="14">
        <v>31.0</v>
      </c>
      <c r="P2112" s="14">
        <v>1.0</v>
      </c>
      <c r="Q2112" s="14"/>
      <c r="R2112" s="17">
        <f t="shared" si="1"/>
        <v>65.8651333</v>
      </c>
      <c r="S2112" s="17">
        <f t="shared" si="2"/>
        <v>20.51751176</v>
      </c>
      <c r="T2112" s="17">
        <f t="shared" si="3"/>
        <v>4.878898763</v>
      </c>
      <c r="U2112" s="17">
        <f t="shared" si="4"/>
        <v>14.68025788</v>
      </c>
      <c r="V2112" s="17">
        <f t="shared" si="5"/>
        <v>2.918626938</v>
      </c>
      <c r="W2112" s="17">
        <f t="shared" si="6"/>
        <v>3.136434919</v>
      </c>
      <c r="X2112" s="17">
        <f t="shared" si="7"/>
        <v>1.350409479</v>
      </c>
      <c r="Y2112" s="14">
        <f t="shared" si="8"/>
        <v>10399</v>
      </c>
      <c r="Z2112" s="14">
        <f t="shared" si="9"/>
        <v>2909</v>
      </c>
      <c r="AA2112" s="14">
        <f t="shared" si="10"/>
        <v>1100</v>
      </c>
      <c r="AB2112" s="14">
        <f t="shared" si="11"/>
        <v>1768</v>
      </c>
      <c r="AC2112" s="14">
        <f t="shared" si="12"/>
        <v>390</v>
      </c>
      <c r="AD2112" s="14">
        <f t="shared" si="13"/>
        <v>2008</v>
      </c>
      <c r="AE2112" s="14">
        <f t="shared" si="14"/>
        <v>422</v>
      </c>
      <c r="AF2112" s="14">
        <f t="shared" si="15"/>
        <v>17</v>
      </c>
      <c r="AG2112" s="17">
        <f t="shared" si="16"/>
        <v>28.55942304</v>
      </c>
      <c r="AH2112" s="20">
        <f>12*(J2112*'Programas e Observações'!$C$8+K2112*'Programas e Observações'!$C$9+L2112*('Programas e Observações'!$C$8+'Programas e Observações'!$C$9)+M2112*'Programas e Observações'!$C$10)</f>
        <v>424517.16</v>
      </c>
      <c r="AI2112" s="20">
        <f>12*(J2112*'Programas e Observações'!$D$8+K2112*'Programas e Observações'!$D$9+L2112*('Programas e Observações'!$D$8+'Programas e Observações'!$D$9)+M2112*'Programas e Observações'!$D$10)</f>
        <v>725761.44</v>
      </c>
      <c r="AJ2112" s="13" t="s">
        <v>8229</v>
      </c>
      <c r="AK2112" s="13" t="s">
        <v>8287</v>
      </c>
    </row>
    <row r="2113" ht="15.75" customHeight="1">
      <c r="A2113" s="13" t="s">
        <v>8288</v>
      </c>
      <c r="B2113" s="13" t="s">
        <v>8289</v>
      </c>
      <c r="C2113" s="13" t="s">
        <v>8290</v>
      </c>
      <c r="D2113" s="13" t="s">
        <v>7261</v>
      </c>
      <c r="E2113" s="13" t="s">
        <v>7407</v>
      </c>
      <c r="F2113" s="13" t="s">
        <v>7408</v>
      </c>
      <c r="G2113" s="14">
        <v>21323.0</v>
      </c>
      <c r="H2113" s="16" t="b">
        <f>G2113&lt;'Programas e Observações'!$C$11</f>
        <v>0</v>
      </c>
      <c r="I2113" s="14">
        <v>441.0</v>
      </c>
      <c r="J2113" s="14">
        <v>149.0</v>
      </c>
      <c r="K2113" s="14">
        <v>15.0</v>
      </c>
      <c r="L2113" s="14">
        <v>28.0</v>
      </c>
      <c r="M2113" s="14">
        <v>4.0</v>
      </c>
      <c r="N2113" s="14">
        <v>68.0</v>
      </c>
      <c r="O2113" s="14">
        <v>18.0</v>
      </c>
      <c r="P2113" s="14">
        <v>0.0</v>
      </c>
      <c r="Q2113" s="14"/>
      <c r="R2113" s="17">
        <f t="shared" si="1"/>
        <v>20.68189279</v>
      </c>
      <c r="S2113" s="17">
        <f t="shared" si="2"/>
        <v>6.987759696</v>
      </c>
      <c r="T2113" s="17">
        <f t="shared" si="3"/>
        <v>0.7034657412</v>
      </c>
      <c r="U2113" s="17">
        <f t="shared" si="4"/>
        <v>1.31313605</v>
      </c>
      <c r="V2113" s="17">
        <f t="shared" si="5"/>
        <v>0.1875908643</v>
      </c>
      <c r="W2113" s="17">
        <f t="shared" si="6"/>
        <v>3.189044694</v>
      </c>
      <c r="X2113" s="17">
        <f t="shared" si="7"/>
        <v>0.8441588895</v>
      </c>
      <c r="Y2113" s="14">
        <f t="shared" si="8"/>
        <v>3288</v>
      </c>
      <c r="Z2113" s="14">
        <f t="shared" si="9"/>
        <v>1321</v>
      </c>
      <c r="AA2113" s="14">
        <f t="shared" si="10"/>
        <v>165</v>
      </c>
      <c r="AB2113" s="14">
        <f t="shared" si="11"/>
        <v>255</v>
      </c>
      <c r="AC2113" s="14">
        <f t="shared" si="12"/>
        <v>56</v>
      </c>
      <c r="AD2113" s="14">
        <f t="shared" si="13"/>
        <v>630</v>
      </c>
      <c r="AE2113" s="14">
        <f t="shared" si="14"/>
        <v>147</v>
      </c>
      <c r="AF2113" s="14">
        <f t="shared" si="15"/>
        <v>1</v>
      </c>
      <c r="AG2113" s="17">
        <f t="shared" si="16"/>
        <v>16.84935508</v>
      </c>
      <c r="AH2113" s="20">
        <f>12*(J2113*'Programas e Observações'!$C$8+K2113*'Programas e Observações'!$C$9+L2113*('Programas e Observações'!$C$8+'Programas e Observações'!$C$9)+M2113*'Programas e Observações'!$C$10)</f>
        <v>59165.52</v>
      </c>
      <c r="AI2113" s="20">
        <f>12*(J2113*'Programas e Observações'!$D$8+K2113*'Programas e Observações'!$D$9+L2113*('Programas e Observações'!$D$8+'Programas e Observações'!$D$9)+M2113*'Programas e Observações'!$D$10)</f>
        <v>123807.72</v>
      </c>
      <c r="AJ2113" s="13" t="s">
        <v>4293</v>
      </c>
      <c r="AK2113" s="13" t="s">
        <v>414</v>
      </c>
    </row>
    <row r="2114" ht="15.75" customHeight="1">
      <c r="A2114" s="13" t="s">
        <v>8291</v>
      </c>
      <c r="B2114" s="13" t="s">
        <v>8292</v>
      </c>
      <c r="C2114" s="13" t="s">
        <v>8293</v>
      </c>
      <c r="D2114" s="13" t="s">
        <v>7261</v>
      </c>
      <c r="E2114" s="13" t="s">
        <v>7272</v>
      </c>
      <c r="F2114" s="13" t="s">
        <v>7273</v>
      </c>
      <c r="G2114" s="14">
        <v>7925.0</v>
      </c>
      <c r="H2114" s="16" t="b">
        <f>G2114&lt;'Programas e Observações'!$C$11</f>
        <v>1</v>
      </c>
      <c r="I2114" s="14">
        <v>0.0</v>
      </c>
      <c r="J2114" s="14">
        <v>0.0</v>
      </c>
      <c r="K2114" s="14">
        <v>0.0</v>
      </c>
      <c r="L2114" s="14">
        <v>0.0</v>
      </c>
      <c r="M2114" s="14">
        <v>0.0</v>
      </c>
      <c r="N2114" s="14">
        <v>22.0</v>
      </c>
      <c r="O2114" s="14">
        <v>7.0</v>
      </c>
      <c r="P2114" s="14">
        <v>0.0</v>
      </c>
      <c r="Q2114" s="14"/>
      <c r="R2114" s="17">
        <f t="shared" si="1"/>
        <v>0</v>
      </c>
      <c r="S2114" s="17">
        <f t="shared" si="2"/>
        <v>0</v>
      </c>
      <c r="T2114" s="17">
        <f t="shared" si="3"/>
        <v>0</v>
      </c>
      <c r="U2114" s="17">
        <f t="shared" si="4"/>
        <v>0</v>
      </c>
      <c r="V2114" s="17">
        <f t="shared" si="5"/>
        <v>0</v>
      </c>
      <c r="W2114" s="17">
        <f t="shared" si="6"/>
        <v>2.776025237</v>
      </c>
      <c r="X2114" s="17">
        <f t="shared" si="7"/>
        <v>0.8832807571</v>
      </c>
      <c r="Y2114" s="14">
        <f t="shared" si="8"/>
        <v>12600</v>
      </c>
      <c r="Z2114" s="14">
        <f t="shared" si="9"/>
        <v>3252</v>
      </c>
      <c r="AA2114" s="14">
        <f t="shared" si="10"/>
        <v>1809</v>
      </c>
      <c r="AB2114" s="14">
        <f t="shared" si="11"/>
        <v>2870</v>
      </c>
      <c r="AC2114" s="14">
        <f t="shared" si="12"/>
        <v>503</v>
      </c>
      <c r="AD2114" s="14">
        <f t="shared" si="13"/>
        <v>2525</v>
      </c>
      <c r="AE2114" s="14">
        <f t="shared" si="14"/>
        <v>529</v>
      </c>
      <c r="AF2114" s="14">
        <f t="shared" si="15"/>
        <v>18</v>
      </c>
      <c r="AG2114" s="17">
        <f t="shared" si="16"/>
        <v>24.27806477</v>
      </c>
      <c r="AH2114" s="20">
        <f>12*(J2114*'Programas e Observações'!$C$8+K2114*'Programas e Observações'!$C$9+L2114*('Programas e Observações'!$C$8+'Programas e Observações'!$C$9)+M2114*'Programas e Observações'!$C$10)</f>
        <v>0</v>
      </c>
      <c r="AI2114" s="20">
        <f>12*(J2114*'Programas e Observações'!$D$8+K2114*'Programas e Observações'!$D$9+L2114*('Programas e Observações'!$D$8+'Programas e Observações'!$D$9)+M2114*'Programas e Observações'!$D$10)</f>
        <v>0</v>
      </c>
      <c r="AJ2114" s="13" t="s">
        <v>342</v>
      </c>
      <c r="AK2114" s="13" t="s">
        <v>343</v>
      </c>
    </row>
    <row r="2115" ht="15.75" customHeight="1">
      <c r="A2115" s="13" t="s">
        <v>8294</v>
      </c>
      <c r="B2115" s="13" t="s">
        <v>8295</v>
      </c>
      <c r="C2115" s="13" t="s">
        <v>8296</v>
      </c>
      <c r="D2115" s="13" t="s">
        <v>7261</v>
      </c>
      <c r="E2115" s="13" t="s">
        <v>7522</v>
      </c>
      <c r="F2115" s="13" t="s">
        <v>7523</v>
      </c>
      <c r="G2115" s="14">
        <v>20141.0</v>
      </c>
      <c r="H2115" s="16" t="b">
        <f>G2115&lt;'Programas e Observações'!$C$11</f>
        <v>0</v>
      </c>
      <c r="I2115" s="14">
        <v>523.0</v>
      </c>
      <c r="J2115" s="14">
        <v>146.0</v>
      </c>
      <c r="K2115" s="14">
        <v>34.0</v>
      </c>
      <c r="L2115" s="14">
        <v>66.0</v>
      </c>
      <c r="M2115" s="14">
        <v>18.0</v>
      </c>
      <c r="N2115" s="14">
        <v>98.0</v>
      </c>
      <c r="O2115" s="14">
        <v>10.0</v>
      </c>
      <c r="P2115" s="14">
        <v>0.0</v>
      </c>
      <c r="Q2115" s="14"/>
      <c r="R2115" s="17">
        <f t="shared" si="1"/>
        <v>25.96693312</v>
      </c>
      <c r="S2115" s="17">
        <f t="shared" si="2"/>
        <v>7.248895288</v>
      </c>
      <c r="T2115" s="17">
        <f t="shared" si="3"/>
        <v>1.688098903</v>
      </c>
      <c r="U2115" s="17">
        <f t="shared" si="4"/>
        <v>3.27689787</v>
      </c>
      <c r="V2115" s="17">
        <f t="shared" si="5"/>
        <v>0.8936994191</v>
      </c>
      <c r="W2115" s="17">
        <f t="shared" si="6"/>
        <v>4.865696837</v>
      </c>
      <c r="X2115" s="17">
        <f t="shared" si="7"/>
        <v>0.4964996773</v>
      </c>
      <c r="Y2115" s="14">
        <f t="shared" si="8"/>
        <v>7413</v>
      </c>
      <c r="Z2115" s="14">
        <f t="shared" si="9"/>
        <v>3485</v>
      </c>
      <c r="AA2115" s="14">
        <f t="shared" si="10"/>
        <v>234</v>
      </c>
      <c r="AB2115" s="14">
        <f t="shared" si="11"/>
        <v>607</v>
      </c>
      <c r="AC2115" s="14">
        <f t="shared" si="12"/>
        <v>123</v>
      </c>
      <c r="AD2115" s="14">
        <f t="shared" si="13"/>
        <v>3375</v>
      </c>
      <c r="AE2115" s="14">
        <f t="shared" si="14"/>
        <v>373</v>
      </c>
      <c r="AF2115" s="14">
        <f t="shared" si="15"/>
        <v>6</v>
      </c>
      <c r="AG2115" s="17">
        <f t="shared" si="16"/>
        <v>18.97169473</v>
      </c>
      <c r="AH2115" s="20">
        <f>12*(J2115*'Programas e Observações'!$C$8+K2115*'Programas e Observações'!$C$9+L2115*('Programas e Observações'!$C$8+'Programas e Observações'!$C$9)+M2115*'Programas e Observações'!$C$10)</f>
        <v>102534.24</v>
      </c>
      <c r="AI2115" s="20">
        <f>12*(J2115*'Programas e Observações'!$D$8+K2115*'Programas e Observações'!$D$9+L2115*('Programas e Observações'!$D$8+'Programas e Observações'!$D$9)+M2115*'Programas e Observações'!$D$10)</f>
        <v>181194.96</v>
      </c>
      <c r="AJ2115" s="13" t="s">
        <v>8297</v>
      </c>
      <c r="AK2115" s="13" t="s">
        <v>8298</v>
      </c>
    </row>
    <row r="2116" ht="15.75" customHeight="1">
      <c r="A2116" s="13" t="s">
        <v>8299</v>
      </c>
      <c r="B2116" s="13" t="s">
        <v>8300</v>
      </c>
      <c r="C2116" s="13" t="s">
        <v>8301</v>
      </c>
      <c r="D2116" s="13" t="s">
        <v>7261</v>
      </c>
      <c r="E2116" s="13" t="s">
        <v>7478</v>
      </c>
      <c r="F2116" s="13" t="s">
        <v>7479</v>
      </c>
      <c r="G2116" s="14">
        <v>20666.0</v>
      </c>
      <c r="H2116" s="16" t="b">
        <f>G2116&lt;'Programas e Observações'!$C$11</f>
        <v>0</v>
      </c>
      <c r="I2116" s="14">
        <v>1053.0</v>
      </c>
      <c r="J2116" s="14">
        <v>556.0</v>
      </c>
      <c r="K2116" s="14">
        <v>94.0</v>
      </c>
      <c r="L2116" s="14">
        <v>137.0</v>
      </c>
      <c r="M2116" s="14">
        <v>17.0</v>
      </c>
      <c r="N2116" s="14">
        <v>173.0</v>
      </c>
      <c r="O2116" s="14">
        <v>22.0</v>
      </c>
      <c r="P2116" s="14">
        <v>0.0</v>
      </c>
      <c r="Q2116" s="14"/>
      <c r="R2116" s="17">
        <f t="shared" si="1"/>
        <v>50.95325656</v>
      </c>
      <c r="S2116" s="17">
        <f t="shared" si="2"/>
        <v>26.90409368</v>
      </c>
      <c r="T2116" s="17">
        <f t="shared" si="3"/>
        <v>4.548533824</v>
      </c>
      <c r="U2116" s="17">
        <f t="shared" si="4"/>
        <v>6.629246105</v>
      </c>
      <c r="V2116" s="17">
        <f t="shared" si="5"/>
        <v>0.8226071809</v>
      </c>
      <c r="W2116" s="17">
        <f t="shared" si="6"/>
        <v>8.371237782</v>
      </c>
      <c r="X2116" s="17">
        <f t="shared" si="7"/>
        <v>1.064550469</v>
      </c>
      <c r="Y2116" s="14">
        <f t="shared" si="8"/>
        <v>22439</v>
      </c>
      <c r="Z2116" s="14">
        <f t="shared" si="9"/>
        <v>11992</v>
      </c>
      <c r="AA2116" s="14">
        <f t="shared" si="10"/>
        <v>1050</v>
      </c>
      <c r="AB2116" s="14">
        <f t="shared" si="11"/>
        <v>2970</v>
      </c>
      <c r="AC2116" s="14">
        <f t="shared" si="12"/>
        <v>554</v>
      </c>
      <c r="AD2116" s="14">
        <f t="shared" si="13"/>
        <v>4444</v>
      </c>
      <c r="AE2116" s="14">
        <f t="shared" si="14"/>
        <v>511</v>
      </c>
      <c r="AF2116" s="14">
        <f t="shared" si="15"/>
        <v>11</v>
      </c>
      <c r="AG2116" s="17">
        <f t="shared" si="16"/>
        <v>47.23224397</v>
      </c>
      <c r="AH2116" s="20">
        <f>12*(J2116*'Programas e Observações'!$C$8+K2116*'Programas e Observações'!$C$9+L2116*('Programas e Observações'!$C$8+'Programas e Observações'!$C$9)+M2116*'Programas e Observações'!$C$10)</f>
        <v>264264.96</v>
      </c>
      <c r="AI2116" s="20">
        <f>12*(J2116*'Programas e Observações'!$D$8+K2116*'Programas e Observações'!$D$9+L2116*('Programas e Observações'!$D$8+'Programas e Observações'!$D$9)+M2116*'Programas e Observações'!$D$10)</f>
        <v>518727.84</v>
      </c>
      <c r="AJ2116" s="13" t="s">
        <v>8302</v>
      </c>
      <c r="AK2116" s="13" t="s">
        <v>5629</v>
      </c>
    </row>
    <row r="2117" ht="15.75" customHeight="1">
      <c r="A2117" s="13" t="s">
        <v>8303</v>
      </c>
      <c r="B2117" s="13" t="s">
        <v>8304</v>
      </c>
      <c r="C2117" s="13" t="s">
        <v>8305</v>
      </c>
      <c r="D2117" s="13" t="s">
        <v>7261</v>
      </c>
      <c r="E2117" s="13" t="s">
        <v>7262</v>
      </c>
      <c r="F2117" s="13" t="s">
        <v>7263</v>
      </c>
      <c r="G2117" s="14">
        <v>10894.0</v>
      </c>
      <c r="H2117" s="16" t="b">
        <f>G2117&lt;'Programas e Observações'!$C$11</f>
        <v>1</v>
      </c>
      <c r="I2117" s="14">
        <v>656.0</v>
      </c>
      <c r="J2117" s="14">
        <v>362.0</v>
      </c>
      <c r="K2117" s="14">
        <v>27.0</v>
      </c>
      <c r="L2117" s="14">
        <v>141.0</v>
      </c>
      <c r="M2117" s="14">
        <v>8.0</v>
      </c>
      <c r="N2117" s="14">
        <v>38.0</v>
      </c>
      <c r="O2117" s="14">
        <v>11.0</v>
      </c>
      <c r="P2117" s="14">
        <v>0.0</v>
      </c>
      <c r="Q2117" s="14"/>
      <c r="R2117" s="17">
        <f t="shared" si="1"/>
        <v>60.21663301</v>
      </c>
      <c r="S2117" s="17">
        <f t="shared" si="2"/>
        <v>33.22930053</v>
      </c>
      <c r="T2117" s="17">
        <f t="shared" si="3"/>
        <v>2.478428493</v>
      </c>
      <c r="U2117" s="17">
        <f t="shared" si="4"/>
        <v>12.94290435</v>
      </c>
      <c r="V2117" s="17">
        <f t="shared" si="5"/>
        <v>0.734349183</v>
      </c>
      <c r="W2117" s="17">
        <f t="shared" si="6"/>
        <v>3.488158619</v>
      </c>
      <c r="X2117" s="17">
        <f t="shared" si="7"/>
        <v>1.009730127</v>
      </c>
      <c r="Y2117" s="14">
        <f t="shared" si="8"/>
        <v>4649</v>
      </c>
      <c r="Z2117" s="14">
        <f t="shared" si="9"/>
        <v>2005</v>
      </c>
      <c r="AA2117" s="14">
        <f t="shared" si="10"/>
        <v>169</v>
      </c>
      <c r="AB2117" s="14">
        <f t="shared" si="11"/>
        <v>504</v>
      </c>
      <c r="AC2117" s="14">
        <f t="shared" si="12"/>
        <v>74</v>
      </c>
      <c r="AD2117" s="14">
        <f t="shared" si="13"/>
        <v>984</v>
      </c>
      <c r="AE2117" s="14">
        <f t="shared" si="14"/>
        <v>190</v>
      </c>
      <c r="AF2117" s="14">
        <f t="shared" si="15"/>
        <v>7</v>
      </c>
      <c r="AG2117" s="17">
        <f t="shared" si="16"/>
        <v>23.81867273</v>
      </c>
      <c r="AH2117" s="20">
        <f>12*(J2117*'Programas e Observações'!$C$8+K2117*'Programas e Observações'!$C$9+L2117*('Programas e Observações'!$C$8+'Programas e Observações'!$C$9)+M2117*'Programas e Observações'!$C$10)</f>
        <v>189693.24</v>
      </c>
      <c r="AI2117" s="20">
        <f>12*(J2117*'Programas e Observações'!$D$8+K2117*'Programas e Observações'!$D$9+L2117*('Programas e Observações'!$D$8+'Programas e Observações'!$D$9)+M2117*'Programas e Observações'!$D$10)</f>
        <v>374335.2</v>
      </c>
      <c r="AJ2117" s="13" t="s">
        <v>2316</v>
      </c>
      <c r="AK2117" s="13" t="s">
        <v>3264</v>
      </c>
    </row>
    <row r="2118" ht="15.75" customHeight="1">
      <c r="A2118" s="13" t="s">
        <v>8306</v>
      </c>
      <c r="B2118" s="13" t="s">
        <v>8307</v>
      </c>
      <c r="C2118" s="13" t="s">
        <v>8308</v>
      </c>
      <c r="D2118" s="13" t="s">
        <v>7261</v>
      </c>
      <c r="E2118" s="13" t="s">
        <v>7289</v>
      </c>
      <c r="F2118" s="13" t="s">
        <v>7290</v>
      </c>
      <c r="G2118" s="14">
        <v>21025.0</v>
      </c>
      <c r="H2118" s="16" t="b">
        <f>G2118&lt;'Programas e Observações'!$C$11</f>
        <v>0</v>
      </c>
      <c r="I2118" s="14">
        <v>1287.0</v>
      </c>
      <c r="J2118" s="14">
        <v>678.0</v>
      </c>
      <c r="K2118" s="14">
        <v>53.0</v>
      </c>
      <c r="L2118" s="14">
        <v>204.0</v>
      </c>
      <c r="M2118" s="14">
        <v>17.0</v>
      </c>
      <c r="N2118" s="14">
        <v>182.0</v>
      </c>
      <c r="O2118" s="14">
        <v>37.0</v>
      </c>
      <c r="P2118" s="14">
        <v>1.0</v>
      </c>
      <c r="Q2118" s="14"/>
      <c r="R2118" s="17">
        <f t="shared" si="1"/>
        <v>61.21284185</v>
      </c>
      <c r="S2118" s="17">
        <f t="shared" si="2"/>
        <v>32.24732461</v>
      </c>
      <c r="T2118" s="17">
        <f t="shared" si="3"/>
        <v>2.520808561</v>
      </c>
      <c r="U2118" s="17">
        <f t="shared" si="4"/>
        <v>9.702734839</v>
      </c>
      <c r="V2118" s="17">
        <f t="shared" si="5"/>
        <v>0.8085612366</v>
      </c>
      <c r="W2118" s="17">
        <f t="shared" si="6"/>
        <v>8.656361474</v>
      </c>
      <c r="X2118" s="17">
        <f t="shared" si="7"/>
        <v>1.75980975</v>
      </c>
      <c r="Y2118" s="14">
        <f t="shared" si="8"/>
        <v>20365</v>
      </c>
      <c r="Z2118" s="14">
        <f t="shared" si="9"/>
        <v>10116</v>
      </c>
      <c r="AA2118" s="14">
        <f t="shared" si="10"/>
        <v>1171</v>
      </c>
      <c r="AB2118" s="14">
        <f t="shared" si="11"/>
        <v>2878</v>
      </c>
      <c r="AC2118" s="14">
        <f t="shared" si="12"/>
        <v>408</v>
      </c>
      <c r="AD2118" s="14">
        <f t="shared" si="13"/>
        <v>3343</v>
      </c>
      <c r="AE2118" s="14">
        <f t="shared" si="14"/>
        <v>564</v>
      </c>
      <c r="AF2118" s="14">
        <f t="shared" si="15"/>
        <v>10</v>
      </c>
      <c r="AG2118" s="17">
        <f t="shared" si="16"/>
        <v>49.68915305</v>
      </c>
      <c r="AH2118" s="20">
        <f>12*(J2118*'Programas e Observações'!$C$8+K2118*'Programas e Observações'!$C$9+L2118*('Programas e Observações'!$C$8+'Programas e Observações'!$C$9)+M2118*'Programas e Observações'!$C$10)</f>
        <v>315044.76</v>
      </c>
      <c r="AI2118" s="20">
        <f>12*(J2118*'Programas e Observações'!$D$8+K2118*'Programas e Observações'!$D$9+L2118*('Programas e Observações'!$D$8+'Programas e Observações'!$D$9)+M2118*'Programas e Observações'!$D$10)</f>
        <v>638041.2</v>
      </c>
      <c r="AJ2118" s="13" t="s">
        <v>8309</v>
      </c>
      <c r="AK2118" s="13" t="s">
        <v>6233</v>
      </c>
    </row>
    <row r="2119" ht="15.75" customHeight="1">
      <c r="A2119" s="13" t="s">
        <v>8310</v>
      </c>
      <c r="B2119" s="13" t="s">
        <v>8311</v>
      </c>
      <c r="C2119" s="13" t="s">
        <v>8312</v>
      </c>
      <c r="D2119" s="13" t="s">
        <v>7261</v>
      </c>
      <c r="E2119" s="13" t="s">
        <v>7407</v>
      </c>
      <c r="F2119" s="13" t="s">
        <v>7408</v>
      </c>
      <c r="G2119" s="14">
        <v>30680.0</v>
      </c>
      <c r="H2119" s="16" t="b">
        <f>G2119&lt;'Programas e Observações'!$C$11</f>
        <v>0</v>
      </c>
      <c r="I2119" s="14">
        <v>0.0</v>
      </c>
      <c r="J2119" s="14">
        <v>0.0</v>
      </c>
      <c r="K2119" s="14">
        <v>0.0</v>
      </c>
      <c r="L2119" s="14">
        <v>0.0</v>
      </c>
      <c r="M2119" s="14">
        <v>0.0</v>
      </c>
      <c r="N2119" s="14">
        <v>100.0</v>
      </c>
      <c r="O2119" s="14">
        <v>25.0</v>
      </c>
      <c r="P2119" s="14">
        <v>0.0</v>
      </c>
      <c r="Q2119" s="14"/>
      <c r="R2119" s="17">
        <f t="shared" si="1"/>
        <v>0</v>
      </c>
      <c r="S2119" s="17">
        <f t="shared" si="2"/>
        <v>0</v>
      </c>
      <c r="T2119" s="17">
        <f t="shared" si="3"/>
        <v>0</v>
      </c>
      <c r="U2119" s="17">
        <f t="shared" si="4"/>
        <v>0</v>
      </c>
      <c r="V2119" s="17">
        <f t="shared" si="5"/>
        <v>0</v>
      </c>
      <c r="W2119" s="17">
        <f t="shared" si="6"/>
        <v>3.259452412</v>
      </c>
      <c r="X2119" s="17">
        <f t="shared" si="7"/>
        <v>0.814863103</v>
      </c>
      <c r="Y2119" s="14">
        <f t="shared" si="8"/>
        <v>3288</v>
      </c>
      <c r="Z2119" s="14">
        <f t="shared" si="9"/>
        <v>1321</v>
      </c>
      <c r="AA2119" s="14">
        <f t="shared" si="10"/>
        <v>165</v>
      </c>
      <c r="AB2119" s="14">
        <f t="shared" si="11"/>
        <v>255</v>
      </c>
      <c r="AC2119" s="14">
        <f t="shared" si="12"/>
        <v>56</v>
      </c>
      <c r="AD2119" s="14">
        <f t="shared" si="13"/>
        <v>630</v>
      </c>
      <c r="AE2119" s="14">
        <f t="shared" si="14"/>
        <v>147</v>
      </c>
      <c r="AF2119" s="14">
        <f t="shared" si="15"/>
        <v>1</v>
      </c>
      <c r="AG2119" s="17">
        <f t="shared" si="16"/>
        <v>16.84935508</v>
      </c>
      <c r="AH2119" s="20">
        <f>12*(J2119*'Programas e Observações'!$C$8+K2119*'Programas e Observações'!$C$9+L2119*('Programas e Observações'!$C$8+'Programas e Observações'!$C$9)+M2119*'Programas e Observações'!$C$10)</f>
        <v>0</v>
      </c>
      <c r="AI2119" s="20">
        <f>12*(J2119*'Programas e Observações'!$D$8+K2119*'Programas e Observações'!$D$9+L2119*('Programas e Observações'!$D$8+'Programas e Observações'!$D$9)+M2119*'Programas e Observações'!$D$10)</f>
        <v>0</v>
      </c>
      <c r="AJ2119" s="13" t="s">
        <v>342</v>
      </c>
      <c r="AK2119" s="13" t="s">
        <v>343</v>
      </c>
    </row>
    <row r="2120" ht="15.75" customHeight="1">
      <c r="A2120" s="13" t="s">
        <v>8313</v>
      </c>
      <c r="B2120" s="13" t="s">
        <v>8314</v>
      </c>
      <c r="C2120" s="13" t="s">
        <v>8315</v>
      </c>
      <c r="D2120" s="13" t="s">
        <v>7261</v>
      </c>
      <c r="E2120" s="13" t="s">
        <v>7279</v>
      </c>
      <c r="F2120" s="13" t="s">
        <v>7280</v>
      </c>
      <c r="G2120" s="14">
        <v>27860.0</v>
      </c>
      <c r="H2120" s="16" t="b">
        <f>G2120&lt;'Programas e Observações'!$C$11</f>
        <v>0</v>
      </c>
      <c r="I2120" s="14">
        <v>1999.0</v>
      </c>
      <c r="J2120" s="14">
        <v>547.0</v>
      </c>
      <c r="K2120" s="14">
        <v>205.0</v>
      </c>
      <c r="L2120" s="14">
        <v>281.0</v>
      </c>
      <c r="M2120" s="14">
        <v>97.0</v>
      </c>
      <c r="N2120" s="14">
        <v>184.0</v>
      </c>
      <c r="O2120" s="14">
        <v>26.0</v>
      </c>
      <c r="P2120" s="14">
        <v>1.0</v>
      </c>
      <c r="Q2120" s="14"/>
      <c r="R2120" s="17">
        <f t="shared" si="1"/>
        <v>71.75161522</v>
      </c>
      <c r="S2120" s="17">
        <f t="shared" si="2"/>
        <v>19.6338837</v>
      </c>
      <c r="T2120" s="17">
        <f t="shared" si="3"/>
        <v>7.35821967</v>
      </c>
      <c r="U2120" s="17">
        <f t="shared" si="4"/>
        <v>10.08614501</v>
      </c>
      <c r="V2120" s="17">
        <f t="shared" si="5"/>
        <v>3.481694185</v>
      </c>
      <c r="W2120" s="17">
        <f t="shared" si="6"/>
        <v>6.604450826</v>
      </c>
      <c r="X2120" s="17">
        <f t="shared" si="7"/>
        <v>0.9332376167</v>
      </c>
      <c r="Y2120" s="14">
        <f t="shared" si="8"/>
        <v>10399</v>
      </c>
      <c r="Z2120" s="14">
        <f t="shared" si="9"/>
        <v>2909</v>
      </c>
      <c r="AA2120" s="14">
        <f t="shared" si="10"/>
        <v>1100</v>
      </c>
      <c r="AB2120" s="14">
        <f t="shared" si="11"/>
        <v>1768</v>
      </c>
      <c r="AC2120" s="14">
        <f t="shared" si="12"/>
        <v>390</v>
      </c>
      <c r="AD2120" s="14">
        <f t="shared" si="13"/>
        <v>2008</v>
      </c>
      <c r="AE2120" s="14">
        <f t="shared" si="14"/>
        <v>422</v>
      </c>
      <c r="AF2120" s="14">
        <f t="shared" si="15"/>
        <v>17</v>
      </c>
      <c r="AG2120" s="17">
        <f t="shared" si="16"/>
        <v>28.55942304</v>
      </c>
      <c r="AH2120" s="20">
        <f>12*(J2120*'Programas e Observações'!$C$8+K2120*'Programas e Observações'!$C$9+L2120*('Programas e Observações'!$C$8+'Programas e Observações'!$C$9)+M2120*'Programas e Observações'!$C$10)</f>
        <v>463155.36</v>
      </c>
      <c r="AI2120" s="20">
        <f>12*(J2120*'Programas e Observações'!$D$8+K2120*'Programas e Observações'!$D$9+L2120*('Programas e Observações'!$D$8+'Programas e Observações'!$D$9)+M2120*'Programas e Observações'!$D$10)</f>
        <v>772820.04</v>
      </c>
      <c r="AJ2120" s="13" t="s">
        <v>8316</v>
      </c>
      <c r="AK2120" s="13" t="s">
        <v>8317</v>
      </c>
    </row>
    <row r="2121" ht="15.75" customHeight="1">
      <c r="A2121" s="13" t="s">
        <v>8318</v>
      </c>
      <c r="B2121" s="13" t="s">
        <v>8319</v>
      </c>
      <c r="C2121" s="13" t="s">
        <v>8320</v>
      </c>
      <c r="D2121" s="13" t="s">
        <v>7261</v>
      </c>
      <c r="E2121" s="13" t="s">
        <v>7310</v>
      </c>
      <c r="F2121" s="13" t="s">
        <v>7311</v>
      </c>
      <c r="G2121" s="14">
        <v>9537.0</v>
      </c>
      <c r="H2121" s="16" t="b">
        <f>G2121&lt;'Programas e Observações'!$C$11</f>
        <v>1</v>
      </c>
      <c r="I2121" s="14">
        <v>520.0</v>
      </c>
      <c r="J2121" s="14">
        <v>222.0</v>
      </c>
      <c r="K2121" s="14">
        <v>59.0</v>
      </c>
      <c r="L2121" s="14">
        <v>103.0</v>
      </c>
      <c r="M2121" s="14">
        <v>13.0</v>
      </c>
      <c r="N2121" s="14">
        <v>22.0</v>
      </c>
      <c r="O2121" s="14">
        <v>14.0</v>
      </c>
      <c r="P2121" s="14">
        <v>0.0</v>
      </c>
      <c r="Q2121" s="14"/>
      <c r="R2121" s="17">
        <f t="shared" si="1"/>
        <v>54.52448359</v>
      </c>
      <c r="S2121" s="17">
        <f t="shared" si="2"/>
        <v>23.2777603</v>
      </c>
      <c r="T2121" s="17">
        <f t="shared" si="3"/>
        <v>6.186431792</v>
      </c>
      <c r="U2121" s="17">
        <f t="shared" si="4"/>
        <v>10.80004194</v>
      </c>
      <c r="V2121" s="17">
        <f t="shared" si="5"/>
        <v>1.36311209</v>
      </c>
      <c r="W2121" s="17">
        <f t="shared" si="6"/>
        <v>2.306805075</v>
      </c>
      <c r="X2121" s="17">
        <f t="shared" si="7"/>
        <v>1.467966866</v>
      </c>
      <c r="Y2121" s="14">
        <f t="shared" si="8"/>
        <v>20870</v>
      </c>
      <c r="Z2121" s="14">
        <f t="shared" si="9"/>
        <v>7576</v>
      </c>
      <c r="AA2121" s="14">
        <f t="shared" si="10"/>
        <v>2168</v>
      </c>
      <c r="AB2121" s="14">
        <f t="shared" si="11"/>
        <v>4396</v>
      </c>
      <c r="AC2121" s="14">
        <f t="shared" si="12"/>
        <v>1097</v>
      </c>
      <c r="AD2121" s="14">
        <f t="shared" si="13"/>
        <v>2953</v>
      </c>
      <c r="AE2121" s="14">
        <f t="shared" si="14"/>
        <v>926</v>
      </c>
      <c r="AF2121" s="14">
        <f t="shared" si="15"/>
        <v>26</v>
      </c>
      <c r="AG2121" s="17">
        <f t="shared" si="16"/>
        <v>44.24534862</v>
      </c>
      <c r="AH2121" s="20">
        <f>12*(J2121*'Programas e Observações'!$C$8+K2121*'Programas e Observações'!$C$9+L2121*('Programas e Observações'!$C$8+'Programas e Observações'!$C$9)+M2121*'Programas e Observações'!$C$10)</f>
        <v>153922.44</v>
      </c>
      <c r="AI2121" s="20">
        <f>12*(J2121*'Programas e Observações'!$D$8+K2121*'Programas e Observações'!$D$9+L2121*('Programas e Observações'!$D$8+'Programas e Observações'!$D$9)+M2121*'Programas e Observações'!$D$10)</f>
        <v>274490.28</v>
      </c>
      <c r="AJ2121" s="13" t="s">
        <v>3943</v>
      </c>
      <c r="AK2121" s="13" t="s">
        <v>5427</v>
      </c>
    </row>
    <row r="2122" ht="15.75" customHeight="1">
      <c r="A2122" s="13" t="s">
        <v>8321</v>
      </c>
      <c r="B2122" s="13" t="s">
        <v>8322</v>
      </c>
      <c r="C2122" s="13" t="s">
        <v>7268</v>
      </c>
      <c r="D2122" s="13" t="s">
        <v>7261</v>
      </c>
      <c r="E2122" s="13" t="s">
        <v>7267</v>
      </c>
      <c r="F2122" s="13" t="s">
        <v>7268</v>
      </c>
      <c r="G2122" s="14">
        <v>119418.0</v>
      </c>
      <c r="H2122" s="16" t="b">
        <f>G2122&lt;'Programas e Observações'!$C$11</f>
        <v>0</v>
      </c>
      <c r="I2122" s="14">
        <v>10207.0</v>
      </c>
      <c r="J2122" s="14">
        <v>3776.0</v>
      </c>
      <c r="K2122" s="14">
        <v>1246.0</v>
      </c>
      <c r="L2122" s="14">
        <v>2728.0</v>
      </c>
      <c r="M2122" s="14">
        <v>337.0</v>
      </c>
      <c r="N2122" s="14">
        <v>1532.0</v>
      </c>
      <c r="O2122" s="14">
        <v>59.0</v>
      </c>
      <c r="P2122" s="14">
        <v>5.0</v>
      </c>
      <c r="Q2122" s="14">
        <v>195.0</v>
      </c>
      <c r="R2122" s="17">
        <f t="shared" si="1"/>
        <v>85.47287679</v>
      </c>
      <c r="S2122" s="17">
        <f t="shared" si="2"/>
        <v>31.62002378</v>
      </c>
      <c r="T2122" s="17">
        <f t="shared" si="3"/>
        <v>10.43393793</v>
      </c>
      <c r="U2122" s="17">
        <f t="shared" si="4"/>
        <v>22.84412735</v>
      </c>
      <c r="V2122" s="17">
        <f t="shared" si="5"/>
        <v>2.822020131</v>
      </c>
      <c r="W2122" s="17">
        <f t="shared" si="6"/>
        <v>12.82888677</v>
      </c>
      <c r="X2122" s="17">
        <f t="shared" si="7"/>
        <v>0.4940628716</v>
      </c>
      <c r="Y2122" s="14">
        <f t="shared" si="8"/>
        <v>12290</v>
      </c>
      <c r="Z2122" s="14">
        <f t="shared" si="9"/>
        <v>4615</v>
      </c>
      <c r="AA2122" s="14">
        <f t="shared" si="10"/>
        <v>1378</v>
      </c>
      <c r="AB2122" s="14">
        <f t="shared" si="11"/>
        <v>3110</v>
      </c>
      <c r="AC2122" s="14">
        <f t="shared" si="12"/>
        <v>402</v>
      </c>
      <c r="AD2122" s="14">
        <f t="shared" si="13"/>
        <v>2068</v>
      </c>
      <c r="AE2122" s="14">
        <f t="shared" si="14"/>
        <v>173</v>
      </c>
      <c r="AF2122" s="14">
        <f t="shared" si="15"/>
        <v>11</v>
      </c>
      <c r="AG2122" s="17">
        <f t="shared" si="16"/>
        <v>48.72575606</v>
      </c>
      <c r="AH2122" s="20">
        <f>12*(J2122*'Programas e Observações'!$C$8+K2122*'Programas e Observações'!$C$9+L2122*('Programas e Observações'!$C$8+'Programas e Observações'!$C$9)+M2122*'Programas e Observações'!$C$10)</f>
        <v>3493743.36</v>
      </c>
      <c r="AI2122" s="20">
        <f>12*(J2122*'Programas e Observações'!$D$8+K2122*'Programas e Observações'!$D$9+L2122*('Programas e Observações'!$D$8+'Programas e Observações'!$D$9)+M2122*'Programas e Observações'!$D$10)</f>
        <v>5923492.68</v>
      </c>
      <c r="AJ2122" s="13" t="s">
        <v>8323</v>
      </c>
      <c r="AK2122" s="13" t="s">
        <v>4328</v>
      </c>
    </row>
    <row r="2123" ht="15.75" customHeight="1">
      <c r="A2123" s="13" t="s">
        <v>8324</v>
      </c>
      <c r="B2123" s="13" t="s">
        <v>8325</v>
      </c>
      <c r="C2123" s="13" t="s">
        <v>8326</v>
      </c>
      <c r="D2123" s="13" t="s">
        <v>7261</v>
      </c>
      <c r="E2123" s="13" t="s">
        <v>7321</v>
      </c>
      <c r="F2123" s="13" t="s">
        <v>7322</v>
      </c>
      <c r="G2123" s="14">
        <v>13677.0</v>
      </c>
      <c r="H2123" s="16" t="b">
        <f>G2123&lt;'Programas e Observações'!$C$11</f>
        <v>1</v>
      </c>
      <c r="I2123" s="14">
        <v>979.0</v>
      </c>
      <c r="J2123" s="14">
        <v>486.0</v>
      </c>
      <c r="K2123" s="14">
        <v>72.0</v>
      </c>
      <c r="L2123" s="14">
        <v>229.0</v>
      </c>
      <c r="M2123" s="14">
        <v>17.0</v>
      </c>
      <c r="N2123" s="14">
        <v>197.0</v>
      </c>
      <c r="O2123" s="14">
        <v>31.0</v>
      </c>
      <c r="P2123" s="14">
        <v>2.0</v>
      </c>
      <c r="Q2123" s="14"/>
      <c r="R2123" s="17">
        <f t="shared" si="1"/>
        <v>71.58002486</v>
      </c>
      <c r="S2123" s="17">
        <f t="shared" si="2"/>
        <v>35.53410836</v>
      </c>
      <c r="T2123" s="17">
        <f t="shared" si="3"/>
        <v>5.264312349</v>
      </c>
      <c r="U2123" s="17">
        <f t="shared" si="4"/>
        <v>16.74343789</v>
      </c>
      <c r="V2123" s="17">
        <f t="shared" si="5"/>
        <v>1.242962638</v>
      </c>
      <c r="W2123" s="17">
        <f t="shared" si="6"/>
        <v>14.40374351</v>
      </c>
      <c r="X2123" s="17">
        <f t="shared" si="7"/>
        <v>2.266578928</v>
      </c>
      <c r="Y2123" s="14">
        <f t="shared" si="8"/>
        <v>39265</v>
      </c>
      <c r="Z2123" s="14">
        <f t="shared" si="9"/>
        <v>11611</v>
      </c>
      <c r="AA2123" s="14">
        <f t="shared" si="10"/>
        <v>5932</v>
      </c>
      <c r="AB2123" s="14">
        <f t="shared" si="11"/>
        <v>8834</v>
      </c>
      <c r="AC2123" s="14">
        <f t="shared" si="12"/>
        <v>2122</v>
      </c>
      <c r="AD2123" s="14">
        <f t="shared" si="13"/>
        <v>8128</v>
      </c>
      <c r="AE2123" s="14">
        <f t="shared" si="14"/>
        <v>2609</v>
      </c>
      <c r="AF2123" s="14">
        <f t="shared" si="15"/>
        <v>45</v>
      </c>
      <c r="AG2123" s="17">
        <f t="shared" si="16"/>
        <v>32.60660154</v>
      </c>
      <c r="AH2123" s="20">
        <f>12*(J2123*'Programas e Observações'!$C$8+K2123*'Programas e Observações'!$C$9+L2123*('Programas e Observações'!$C$8+'Programas e Observações'!$C$9)+M2123*'Programas e Observações'!$C$10)</f>
        <v>304292.16</v>
      </c>
      <c r="AI2123" s="20">
        <f>12*(J2123*'Programas e Observações'!$D$8+K2123*'Programas e Observações'!$D$9+L2123*('Programas e Observações'!$D$8+'Programas e Observações'!$D$9)+M2123*'Programas e Observações'!$D$10)</f>
        <v>568179.12</v>
      </c>
      <c r="AJ2123" s="13" t="s">
        <v>8302</v>
      </c>
      <c r="AK2123" s="13" t="s">
        <v>7653</v>
      </c>
    </row>
    <row r="2124" ht="15.75" customHeight="1">
      <c r="A2124" s="13" t="s">
        <v>8327</v>
      </c>
      <c r="B2124" s="13" t="s">
        <v>8328</v>
      </c>
      <c r="C2124" s="13" t="s">
        <v>8329</v>
      </c>
      <c r="D2124" s="13" t="s">
        <v>7261</v>
      </c>
      <c r="E2124" s="13" t="s">
        <v>7272</v>
      </c>
      <c r="F2124" s="13" t="s">
        <v>7273</v>
      </c>
      <c r="G2124" s="14">
        <v>6403.0</v>
      </c>
      <c r="H2124" s="16" t="b">
        <f>G2124&lt;'Programas e Observações'!$C$11</f>
        <v>1</v>
      </c>
      <c r="I2124" s="14">
        <v>102.0</v>
      </c>
      <c r="J2124" s="14">
        <v>24.0</v>
      </c>
      <c r="K2124" s="14">
        <v>13.0</v>
      </c>
      <c r="L2124" s="14">
        <v>18.0</v>
      </c>
      <c r="M2124" s="14">
        <v>1.0</v>
      </c>
      <c r="N2124" s="14">
        <v>40.0</v>
      </c>
      <c r="O2124" s="14">
        <v>5.0</v>
      </c>
      <c r="P2124" s="14">
        <v>0.0</v>
      </c>
      <c r="Q2124" s="14"/>
      <c r="R2124" s="17">
        <f t="shared" si="1"/>
        <v>15.9300328</v>
      </c>
      <c r="S2124" s="17">
        <f t="shared" si="2"/>
        <v>3.748243011</v>
      </c>
      <c r="T2124" s="17">
        <f t="shared" si="3"/>
        <v>2.030298298</v>
      </c>
      <c r="U2124" s="17">
        <f t="shared" si="4"/>
        <v>2.811182258</v>
      </c>
      <c r="V2124" s="17">
        <f t="shared" si="5"/>
        <v>0.1561767921</v>
      </c>
      <c r="W2124" s="17">
        <f t="shared" si="6"/>
        <v>6.247071685</v>
      </c>
      <c r="X2124" s="17">
        <f t="shared" si="7"/>
        <v>0.7808839606</v>
      </c>
      <c r="Y2124" s="14">
        <f t="shared" si="8"/>
        <v>12600</v>
      </c>
      <c r="Z2124" s="14">
        <f t="shared" si="9"/>
        <v>3252</v>
      </c>
      <c r="AA2124" s="14">
        <f t="shared" si="10"/>
        <v>1809</v>
      </c>
      <c r="AB2124" s="14">
        <f t="shared" si="11"/>
        <v>2870</v>
      </c>
      <c r="AC2124" s="14">
        <f t="shared" si="12"/>
        <v>503</v>
      </c>
      <c r="AD2124" s="14">
        <f t="shared" si="13"/>
        <v>2525</v>
      </c>
      <c r="AE2124" s="14">
        <f t="shared" si="14"/>
        <v>529</v>
      </c>
      <c r="AF2124" s="14">
        <f t="shared" si="15"/>
        <v>18</v>
      </c>
      <c r="AG2124" s="17">
        <f t="shared" si="16"/>
        <v>24.27806477</v>
      </c>
      <c r="AH2124" s="20">
        <f>12*(J2124*'Programas e Observações'!$C$8+K2124*'Programas e Observações'!$C$9+L2124*('Programas e Observações'!$C$8+'Programas e Observações'!$C$9)+M2124*'Programas e Observações'!$C$10)</f>
        <v>24659.88</v>
      </c>
      <c r="AI2124" s="20">
        <f>12*(J2124*'Programas e Observações'!$D$8+K2124*'Programas e Observações'!$D$9+L2124*('Programas e Observações'!$D$8+'Programas e Observações'!$D$9)+M2124*'Programas e Observações'!$D$10)</f>
        <v>40448.64</v>
      </c>
      <c r="AJ2124" s="13" t="s">
        <v>450</v>
      </c>
      <c r="AK2124" s="13" t="s">
        <v>1636</v>
      </c>
    </row>
    <row r="2125" ht="15.75" customHeight="1">
      <c r="A2125" s="13" t="s">
        <v>8330</v>
      </c>
      <c r="B2125" s="13" t="s">
        <v>8331</v>
      </c>
      <c r="C2125" s="13" t="s">
        <v>8332</v>
      </c>
      <c r="D2125" s="13" t="s">
        <v>7261</v>
      </c>
      <c r="E2125" s="13" t="s">
        <v>7267</v>
      </c>
      <c r="F2125" s="13" t="s">
        <v>7268</v>
      </c>
      <c r="G2125" s="14">
        <v>14226.0</v>
      </c>
      <c r="H2125" s="16" t="b">
        <f>G2125&lt;'Programas e Observações'!$C$11</f>
        <v>1</v>
      </c>
      <c r="I2125" s="14">
        <v>160.0</v>
      </c>
      <c r="J2125" s="14">
        <v>22.0</v>
      </c>
      <c r="K2125" s="14">
        <v>11.0</v>
      </c>
      <c r="L2125" s="14">
        <v>14.0</v>
      </c>
      <c r="M2125" s="14">
        <v>10.0</v>
      </c>
      <c r="N2125" s="14">
        <v>52.0</v>
      </c>
      <c r="O2125" s="14">
        <v>17.0</v>
      </c>
      <c r="P2125" s="14">
        <v>0.0</v>
      </c>
      <c r="Q2125" s="14"/>
      <c r="R2125" s="17">
        <f t="shared" si="1"/>
        <v>11.24701251</v>
      </c>
      <c r="S2125" s="17">
        <f t="shared" si="2"/>
        <v>1.54646422</v>
      </c>
      <c r="T2125" s="17">
        <f t="shared" si="3"/>
        <v>0.7732321102</v>
      </c>
      <c r="U2125" s="17">
        <f t="shared" si="4"/>
        <v>0.9841135948</v>
      </c>
      <c r="V2125" s="17">
        <f t="shared" si="5"/>
        <v>0.702938282</v>
      </c>
      <c r="W2125" s="17">
        <f t="shared" si="6"/>
        <v>3.655279066</v>
      </c>
      <c r="X2125" s="17">
        <f t="shared" si="7"/>
        <v>1.194995079</v>
      </c>
      <c r="Y2125" s="14">
        <f t="shared" si="8"/>
        <v>12290</v>
      </c>
      <c r="Z2125" s="14">
        <f t="shared" si="9"/>
        <v>4615</v>
      </c>
      <c r="AA2125" s="14">
        <f t="shared" si="10"/>
        <v>1378</v>
      </c>
      <c r="AB2125" s="14">
        <f t="shared" si="11"/>
        <v>3110</v>
      </c>
      <c r="AC2125" s="14">
        <f t="shared" si="12"/>
        <v>402</v>
      </c>
      <c r="AD2125" s="14">
        <f t="shared" si="13"/>
        <v>2068</v>
      </c>
      <c r="AE2125" s="14">
        <f t="shared" si="14"/>
        <v>173</v>
      </c>
      <c r="AF2125" s="14">
        <f t="shared" si="15"/>
        <v>11</v>
      </c>
      <c r="AG2125" s="17">
        <f t="shared" si="16"/>
        <v>48.72575606</v>
      </c>
      <c r="AH2125" s="20">
        <f>12*(J2125*'Programas e Observações'!$C$8+K2125*'Programas e Observações'!$C$9+L2125*('Programas e Observações'!$C$8+'Programas e Observações'!$C$9)+M2125*'Programas e Observações'!$C$10)</f>
        <v>25157.4</v>
      </c>
      <c r="AI2125" s="20">
        <f>12*(J2125*'Programas e Observações'!$D$8+K2125*'Programas e Observações'!$D$9+L2125*('Programas e Observações'!$D$8+'Programas e Observações'!$D$9)+M2125*'Programas e Observações'!$D$10)</f>
        <v>38787.24</v>
      </c>
      <c r="AJ2125" s="13" t="s">
        <v>486</v>
      </c>
      <c r="AK2125" s="13" t="s">
        <v>1636</v>
      </c>
    </row>
    <row r="2126" ht="15.75" customHeight="1">
      <c r="A2126" s="13" t="s">
        <v>8333</v>
      </c>
      <c r="B2126" s="13" t="s">
        <v>8334</v>
      </c>
      <c r="C2126" s="13" t="s">
        <v>8335</v>
      </c>
      <c r="D2126" s="13" t="s">
        <v>7261</v>
      </c>
      <c r="E2126" s="13" t="s">
        <v>7262</v>
      </c>
      <c r="F2126" s="13" t="s">
        <v>7263</v>
      </c>
      <c r="G2126" s="14">
        <v>20938.0</v>
      </c>
      <c r="H2126" s="16" t="b">
        <f>G2126&lt;'Programas e Observações'!$C$11</f>
        <v>0</v>
      </c>
      <c r="I2126" s="14">
        <v>1056.0</v>
      </c>
      <c r="J2126" s="14">
        <v>450.0</v>
      </c>
      <c r="K2126" s="14">
        <v>73.0</v>
      </c>
      <c r="L2126" s="14">
        <v>172.0</v>
      </c>
      <c r="M2126" s="14">
        <v>17.0</v>
      </c>
      <c r="N2126" s="14">
        <v>68.0</v>
      </c>
      <c r="O2126" s="14">
        <v>23.0</v>
      </c>
      <c r="P2126" s="14">
        <v>1.0</v>
      </c>
      <c r="Q2126" s="14"/>
      <c r="R2126" s="17">
        <f t="shared" si="1"/>
        <v>50.43461649</v>
      </c>
      <c r="S2126" s="17">
        <f t="shared" si="2"/>
        <v>21.49202407</v>
      </c>
      <c r="T2126" s="17">
        <f t="shared" si="3"/>
        <v>3.486483905</v>
      </c>
      <c r="U2126" s="17">
        <f t="shared" si="4"/>
        <v>8.2147292</v>
      </c>
      <c r="V2126" s="17">
        <f t="shared" si="5"/>
        <v>0.8119209094</v>
      </c>
      <c r="W2126" s="17">
        <f t="shared" si="6"/>
        <v>3.247683637</v>
      </c>
      <c r="X2126" s="17">
        <f t="shared" si="7"/>
        <v>1.09848123</v>
      </c>
      <c r="Y2126" s="14">
        <f t="shared" si="8"/>
        <v>4649</v>
      </c>
      <c r="Z2126" s="14">
        <f t="shared" si="9"/>
        <v>2005</v>
      </c>
      <c r="AA2126" s="14">
        <f t="shared" si="10"/>
        <v>169</v>
      </c>
      <c r="AB2126" s="14">
        <f t="shared" si="11"/>
        <v>504</v>
      </c>
      <c r="AC2126" s="14">
        <f t="shared" si="12"/>
        <v>74</v>
      </c>
      <c r="AD2126" s="14">
        <f t="shared" si="13"/>
        <v>984</v>
      </c>
      <c r="AE2126" s="14">
        <f t="shared" si="14"/>
        <v>190</v>
      </c>
      <c r="AF2126" s="14">
        <f t="shared" si="15"/>
        <v>7</v>
      </c>
      <c r="AG2126" s="17">
        <f t="shared" si="16"/>
        <v>23.81867273</v>
      </c>
      <c r="AH2126" s="20">
        <f>12*(J2126*'Programas e Observações'!$C$8+K2126*'Programas e Observações'!$C$9+L2126*('Programas e Observações'!$C$8+'Programas e Observações'!$C$9)+M2126*'Programas e Observações'!$C$10)</f>
        <v>257295.96</v>
      </c>
      <c r="AI2126" s="20">
        <f>12*(J2126*'Programas e Observações'!$D$8+K2126*'Programas e Observações'!$D$9+L2126*('Programas e Observações'!$D$8+'Programas e Observações'!$D$9)+M2126*'Programas e Observações'!$D$10)</f>
        <v>486526.8</v>
      </c>
      <c r="AJ2126" s="13" t="s">
        <v>8336</v>
      </c>
      <c r="AK2126" s="13" t="s">
        <v>3620</v>
      </c>
    </row>
    <row r="2127" ht="15.75" customHeight="1">
      <c r="A2127" s="13" t="s">
        <v>8337</v>
      </c>
      <c r="B2127" s="13" t="s">
        <v>8338</v>
      </c>
      <c r="C2127" s="13" t="s">
        <v>8339</v>
      </c>
      <c r="D2127" s="13" t="s">
        <v>7261</v>
      </c>
      <c r="E2127" s="13" t="s">
        <v>7556</v>
      </c>
      <c r="F2127" s="13" t="s">
        <v>7557</v>
      </c>
      <c r="G2127" s="14">
        <v>37388.0</v>
      </c>
      <c r="H2127" s="16" t="b">
        <f>G2127&lt;'Programas e Observações'!$C$11</f>
        <v>0</v>
      </c>
      <c r="I2127" s="14">
        <v>0.0</v>
      </c>
      <c r="J2127" s="14">
        <v>0.0</v>
      </c>
      <c r="K2127" s="14">
        <v>0.0</v>
      </c>
      <c r="L2127" s="14">
        <v>0.0</v>
      </c>
      <c r="M2127" s="14">
        <v>0.0</v>
      </c>
      <c r="N2127" s="14">
        <v>82.0</v>
      </c>
      <c r="O2127" s="14">
        <v>16.0</v>
      </c>
      <c r="P2127" s="14">
        <v>1.0</v>
      </c>
      <c r="Q2127" s="14"/>
      <c r="R2127" s="17">
        <f t="shared" si="1"/>
        <v>0</v>
      </c>
      <c r="S2127" s="17">
        <f t="shared" si="2"/>
        <v>0</v>
      </c>
      <c r="T2127" s="17">
        <f t="shared" si="3"/>
        <v>0</v>
      </c>
      <c r="U2127" s="17">
        <f t="shared" si="4"/>
        <v>0</v>
      </c>
      <c r="V2127" s="17">
        <f t="shared" si="5"/>
        <v>0</v>
      </c>
      <c r="W2127" s="17">
        <f t="shared" si="6"/>
        <v>2.193217075</v>
      </c>
      <c r="X2127" s="17">
        <f t="shared" si="7"/>
        <v>0.4279447951</v>
      </c>
      <c r="Y2127" s="14">
        <f t="shared" si="8"/>
        <v>16427</v>
      </c>
      <c r="Z2127" s="14">
        <f t="shared" si="9"/>
        <v>6106</v>
      </c>
      <c r="AA2127" s="14">
        <f t="shared" si="10"/>
        <v>1591</v>
      </c>
      <c r="AB2127" s="14">
        <f t="shared" si="11"/>
        <v>3952</v>
      </c>
      <c r="AC2127" s="14">
        <f t="shared" si="12"/>
        <v>598</v>
      </c>
      <c r="AD2127" s="14">
        <f t="shared" si="13"/>
        <v>2429</v>
      </c>
      <c r="AE2127" s="14">
        <f t="shared" si="14"/>
        <v>607</v>
      </c>
      <c r="AF2127" s="14">
        <f t="shared" si="15"/>
        <v>30</v>
      </c>
      <c r="AG2127" s="17">
        <f t="shared" si="16"/>
        <v>27.81436994</v>
      </c>
      <c r="AH2127" s="20">
        <f>12*(J2127*'Programas e Observações'!$C$8+K2127*'Programas e Observações'!$C$9+L2127*('Programas e Observações'!$C$8+'Programas e Observações'!$C$9)+M2127*'Programas e Observações'!$C$10)</f>
        <v>0</v>
      </c>
      <c r="AI2127" s="20">
        <f>12*(J2127*'Programas e Observações'!$D$8+K2127*'Programas e Observações'!$D$9+L2127*('Programas e Observações'!$D$8+'Programas e Observações'!$D$9)+M2127*'Programas e Observações'!$D$10)</f>
        <v>0</v>
      </c>
      <c r="AJ2127" s="13" t="s">
        <v>342</v>
      </c>
      <c r="AK2127" s="13" t="s">
        <v>343</v>
      </c>
    </row>
    <row r="2128" ht="15.75" customHeight="1">
      <c r="A2128" s="13" t="s">
        <v>8340</v>
      </c>
      <c r="B2128" s="13" t="s">
        <v>8341</v>
      </c>
      <c r="C2128" s="13" t="s">
        <v>8342</v>
      </c>
      <c r="D2128" s="13" t="s">
        <v>7261</v>
      </c>
      <c r="E2128" s="13" t="s">
        <v>7478</v>
      </c>
      <c r="F2128" s="13" t="s">
        <v>7479</v>
      </c>
      <c r="G2128" s="14">
        <v>15125.0</v>
      </c>
      <c r="H2128" s="16" t="b">
        <f>G2128&lt;'Programas e Observações'!$C$11</f>
        <v>1</v>
      </c>
      <c r="I2128" s="14">
        <v>334.0</v>
      </c>
      <c r="J2128" s="14">
        <v>123.0</v>
      </c>
      <c r="K2128" s="14">
        <v>3.0</v>
      </c>
      <c r="L2128" s="14">
        <v>31.0</v>
      </c>
      <c r="M2128" s="14">
        <v>0.0</v>
      </c>
      <c r="N2128" s="14">
        <v>91.0</v>
      </c>
      <c r="O2128" s="14">
        <v>22.0</v>
      </c>
      <c r="P2128" s="14">
        <v>1.0</v>
      </c>
      <c r="Q2128" s="14"/>
      <c r="R2128" s="17">
        <f t="shared" si="1"/>
        <v>22.08264463</v>
      </c>
      <c r="S2128" s="17">
        <f t="shared" si="2"/>
        <v>8.132231405</v>
      </c>
      <c r="T2128" s="17">
        <f t="shared" si="3"/>
        <v>0.1983471074</v>
      </c>
      <c r="U2128" s="17">
        <f t="shared" si="4"/>
        <v>2.049586777</v>
      </c>
      <c r="V2128" s="17">
        <f t="shared" si="5"/>
        <v>0</v>
      </c>
      <c r="W2128" s="17">
        <f t="shared" si="6"/>
        <v>6.016528926</v>
      </c>
      <c r="X2128" s="17">
        <f t="shared" si="7"/>
        <v>1.454545455</v>
      </c>
      <c r="Y2128" s="14">
        <f t="shared" si="8"/>
        <v>22439</v>
      </c>
      <c r="Z2128" s="14">
        <f t="shared" si="9"/>
        <v>11992</v>
      </c>
      <c r="AA2128" s="14">
        <f t="shared" si="10"/>
        <v>1050</v>
      </c>
      <c r="AB2128" s="14">
        <f t="shared" si="11"/>
        <v>2970</v>
      </c>
      <c r="AC2128" s="14">
        <f t="shared" si="12"/>
        <v>554</v>
      </c>
      <c r="AD2128" s="14">
        <f t="shared" si="13"/>
        <v>4444</v>
      </c>
      <c r="AE2128" s="14">
        <f t="shared" si="14"/>
        <v>511</v>
      </c>
      <c r="AF2128" s="14">
        <f t="shared" si="15"/>
        <v>11</v>
      </c>
      <c r="AG2128" s="17">
        <f t="shared" si="16"/>
        <v>47.23224397</v>
      </c>
      <c r="AH2128" s="20">
        <f>12*(J2128*'Programas e Observações'!$C$8+K2128*'Programas e Observações'!$C$9+L2128*('Programas e Observações'!$C$8+'Programas e Observações'!$C$9)+M2128*'Programas e Observações'!$C$10)</f>
        <v>47904</v>
      </c>
      <c r="AI2128" s="20">
        <f>12*(J2128*'Programas e Observações'!$D$8+K2128*'Programas e Observações'!$D$9+L2128*('Programas e Observações'!$D$8+'Programas e Observações'!$D$9)+M2128*'Programas e Observações'!$D$10)</f>
        <v>104022.96</v>
      </c>
      <c r="AJ2128" s="13" t="s">
        <v>4212</v>
      </c>
      <c r="AK2128" s="13" t="s">
        <v>2694</v>
      </c>
    </row>
    <row r="2129" ht="15.75" customHeight="1">
      <c r="A2129" s="13" t="s">
        <v>8343</v>
      </c>
      <c r="B2129" s="13" t="s">
        <v>8344</v>
      </c>
      <c r="C2129" s="13" t="s">
        <v>8345</v>
      </c>
      <c r="D2129" s="13" t="s">
        <v>7261</v>
      </c>
      <c r="E2129" s="13" t="s">
        <v>7342</v>
      </c>
      <c r="F2129" s="13" t="s">
        <v>7343</v>
      </c>
      <c r="G2129" s="14">
        <v>19601.0</v>
      </c>
      <c r="H2129" s="16" t="b">
        <f>G2129&lt;'Programas e Observações'!$C$11</f>
        <v>1</v>
      </c>
      <c r="I2129" s="14">
        <v>153.0</v>
      </c>
      <c r="J2129" s="14">
        <v>92.0</v>
      </c>
      <c r="K2129" s="14">
        <v>0.0</v>
      </c>
      <c r="L2129" s="14">
        <v>5.0</v>
      </c>
      <c r="M2129" s="14">
        <v>4.0</v>
      </c>
      <c r="N2129" s="14">
        <v>49.0</v>
      </c>
      <c r="O2129" s="14">
        <v>32.0</v>
      </c>
      <c r="P2129" s="14">
        <v>1.0</v>
      </c>
      <c r="Q2129" s="14"/>
      <c r="R2129" s="17">
        <f t="shared" si="1"/>
        <v>7.805724198</v>
      </c>
      <c r="S2129" s="17">
        <f t="shared" si="2"/>
        <v>4.69363808</v>
      </c>
      <c r="T2129" s="17">
        <f t="shared" si="3"/>
        <v>0</v>
      </c>
      <c r="U2129" s="17">
        <f t="shared" si="4"/>
        <v>0.2550890261</v>
      </c>
      <c r="V2129" s="17">
        <f t="shared" si="5"/>
        <v>0.2040712209</v>
      </c>
      <c r="W2129" s="17">
        <f t="shared" si="6"/>
        <v>2.499872455</v>
      </c>
      <c r="X2129" s="17">
        <f t="shared" si="7"/>
        <v>1.632569767</v>
      </c>
      <c r="Y2129" s="14">
        <f t="shared" si="8"/>
        <v>9564</v>
      </c>
      <c r="Z2129" s="14">
        <f t="shared" si="9"/>
        <v>3112</v>
      </c>
      <c r="AA2129" s="14">
        <f t="shared" si="10"/>
        <v>831</v>
      </c>
      <c r="AB2129" s="14">
        <f t="shared" si="11"/>
        <v>1612</v>
      </c>
      <c r="AC2129" s="14">
        <f t="shared" si="12"/>
        <v>279</v>
      </c>
      <c r="AD2129" s="14">
        <f t="shared" si="13"/>
        <v>1845</v>
      </c>
      <c r="AE2129" s="14">
        <f t="shared" si="14"/>
        <v>340</v>
      </c>
      <c r="AF2129" s="14">
        <f t="shared" si="15"/>
        <v>18</v>
      </c>
      <c r="AG2129" s="17">
        <f t="shared" si="16"/>
        <v>31.15715403</v>
      </c>
      <c r="AH2129" s="20">
        <f>12*(J2129*'Programas e Observações'!$C$8+K2129*'Programas e Observações'!$C$9+L2129*('Programas e Observações'!$C$8+'Programas e Observações'!$C$9)+M2129*'Programas e Observações'!$C$10)</f>
        <v>23920.32</v>
      </c>
      <c r="AI2129" s="20">
        <f>12*(J2129*'Programas e Observações'!$D$8+K2129*'Programas e Observações'!$D$9+L2129*('Programas e Observações'!$D$8+'Programas e Observações'!$D$9)+M2129*'Programas e Observações'!$D$10)</f>
        <v>58970.52</v>
      </c>
      <c r="AJ2129" s="13" t="s">
        <v>8346</v>
      </c>
      <c r="AK2129" s="13" t="s">
        <v>1213</v>
      </c>
    </row>
    <row r="2130" ht="15.75" customHeight="1">
      <c r="A2130" s="13" t="s">
        <v>8347</v>
      </c>
      <c r="B2130" s="13" t="s">
        <v>8348</v>
      </c>
      <c r="C2130" s="13" t="s">
        <v>8349</v>
      </c>
      <c r="D2130" s="13" t="s">
        <v>7261</v>
      </c>
      <c r="E2130" s="13" t="s">
        <v>7321</v>
      </c>
      <c r="F2130" s="13" t="s">
        <v>7322</v>
      </c>
      <c r="G2130" s="14">
        <v>10654.0</v>
      </c>
      <c r="H2130" s="16" t="b">
        <f>G2130&lt;'Programas e Observações'!$C$11</f>
        <v>1</v>
      </c>
      <c r="I2130" s="14">
        <v>554.0</v>
      </c>
      <c r="J2130" s="14">
        <v>281.0</v>
      </c>
      <c r="K2130" s="14">
        <v>34.0</v>
      </c>
      <c r="L2130" s="14">
        <v>98.0</v>
      </c>
      <c r="M2130" s="14">
        <v>2.0</v>
      </c>
      <c r="N2130" s="14">
        <v>106.0</v>
      </c>
      <c r="O2130" s="14">
        <v>22.0</v>
      </c>
      <c r="P2130" s="14">
        <v>0.0</v>
      </c>
      <c r="Q2130" s="14"/>
      <c r="R2130" s="17">
        <f t="shared" si="1"/>
        <v>51.99924911</v>
      </c>
      <c r="S2130" s="17">
        <f t="shared" si="2"/>
        <v>26.3750704</v>
      </c>
      <c r="T2130" s="17">
        <f t="shared" si="3"/>
        <v>3.191289656</v>
      </c>
      <c r="U2130" s="17">
        <f t="shared" si="4"/>
        <v>9.198423127</v>
      </c>
      <c r="V2130" s="17">
        <f t="shared" si="5"/>
        <v>0.187722921</v>
      </c>
      <c r="W2130" s="17">
        <f t="shared" si="6"/>
        <v>9.949314811</v>
      </c>
      <c r="X2130" s="17">
        <f t="shared" si="7"/>
        <v>2.064952131</v>
      </c>
      <c r="Y2130" s="14">
        <f t="shared" si="8"/>
        <v>39265</v>
      </c>
      <c r="Z2130" s="14">
        <f t="shared" si="9"/>
        <v>11611</v>
      </c>
      <c r="AA2130" s="14">
        <f t="shared" si="10"/>
        <v>5932</v>
      </c>
      <c r="AB2130" s="14">
        <f t="shared" si="11"/>
        <v>8834</v>
      </c>
      <c r="AC2130" s="14">
        <f t="shared" si="12"/>
        <v>2122</v>
      </c>
      <c r="AD2130" s="14">
        <f t="shared" si="13"/>
        <v>8128</v>
      </c>
      <c r="AE2130" s="14">
        <f t="shared" si="14"/>
        <v>2609</v>
      </c>
      <c r="AF2130" s="14">
        <f t="shared" si="15"/>
        <v>45</v>
      </c>
      <c r="AG2130" s="17">
        <f t="shared" si="16"/>
        <v>32.60660154</v>
      </c>
      <c r="AH2130" s="20">
        <f>12*(J2130*'Programas e Observações'!$C$8+K2130*'Programas e Observações'!$C$9+L2130*('Programas e Observações'!$C$8+'Programas e Observações'!$C$9)+M2130*'Programas e Observações'!$C$10)</f>
        <v>143564.76</v>
      </c>
      <c r="AI2130" s="20">
        <f>12*(J2130*'Programas e Observações'!$D$8+K2130*'Programas e Observações'!$D$9+L2130*('Programas e Observações'!$D$8+'Programas e Observações'!$D$9)+M2130*'Programas e Observações'!$D$10)</f>
        <v>282748.08</v>
      </c>
      <c r="AJ2130" s="13" t="s">
        <v>8350</v>
      </c>
      <c r="AK2130" s="13" t="s">
        <v>1828</v>
      </c>
    </row>
    <row r="2131" ht="15.75" customHeight="1">
      <c r="A2131" s="13" t="s">
        <v>8351</v>
      </c>
      <c r="B2131" s="13" t="s">
        <v>8352</v>
      </c>
      <c r="C2131" s="13" t="s">
        <v>8353</v>
      </c>
      <c r="D2131" s="13" t="s">
        <v>7261</v>
      </c>
      <c r="E2131" s="13" t="s">
        <v>7537</v>
      </c>
      <c r="F2131" s="13" t="s">
        <v>7538</v>
      </c>
      <c r="G2131" s="14">
        <v>11481.0</v>
      </c>
      <c r="H2131" s="16" t="b">
        <f>G2131&lt;'Programas e Observações'!$C$11</f>
        <v>1</v>
      </c>
      <c r="I2131" s="14">
        <v>399.0</v>
      </c>
      <c r="J2131" s="14">
        <v>101.0</v>
      </c>
      <c r="K2131" s="14">
        <v>33.0</v>
      </c>
      <c r="L2131" s="14">
        <v>70.0</v>
      </c>
      <c r="M2131" s="14">
        <v>21.0</v>
      </c>
      <c r="N2131" s="14">
        <v>19.0</v>
      </c>
      <c r="O2131" s="14">
        <v>5.0</v>
      </c>
      <c r="P2131" s="14">
        <v>0.0</v>
      </c>
      <c r="Q2131" s="14"/>
      <c r="R2131" s="17">
        <f t="shared" si="1"/>
        <v>34.75307029</v>
      </c>
      <c r="S2131" s="17">
        <f t="shared" si="2"/>
        <v>8.797143106</v>
      </c>
      <c r="T2131" s="17">
        <f t="shared" si="3"/>
        <v>2.874314084</v>
      </c>
      <c r="U2131" s="17">
        <f t="shared" si="4"/>
        <v>6.097029875</v>
      </c>
      <c r="V2131" s="17">
        <f t="shared" si="5"/>
        <v>1.829108963</v>
      </c>
      <c r="W2131" s="17">
        <f t="shared" si="6"/>
        <v>1.654908109</v>
      </c>
      <c r="X2131" s="17">
        <f t="shared" si="7"/>
        <v>0.435502134</v>
      </c>
      <c r="Y2131" s="14">
        <f t="shared" si="8"/>
        <v>9621</v>
      </c>
      <c r="Z2131" s="14">
        <f t="shared" si="9"/>
        <v>3222</v>
      </c>
      <c r="AA2131" s="14">
        <f t="shared" si="10"/>
        <v>948</v>
      </c>
      <c r="AB2131" s="14">
        <f t="shared" si="11"/>
        <v>1701</v>
      </c>
      <c r="AC2131" s="14">
        <f t="shared" si="12"/>
        <v>512</v>
      </c>
      <c r="AD2131" s="14">
        <f t="shared" si="13"/>
        <v>1103</v>
      </c>
      <c r="AE2131" s="14">
        <f t="shared" si="14"/>
        <v>256</v>
      </c>
      <c r="AF2131" s="14">
        <f t="shared" si="15"/>
        <v>4</v>
      </c>
      <c r="AG2131" s="17">
        <f t="shared" si="16"/>
        <v>33.79370421</v>
      </c>
      <c r="AH2131" s="20">
        <f>12*(J2131*'Programas e Observações'!$C$8+K2131*'Programas e Observações'!$C$9+L2131*('Programas e Observações'!$C$8+'Programas e Observações'!$C$9)+M2131*'Programas e Observações'!$C$10)</f>
        <v>97501.68</v>
      </c>
      <c r="AI2131" s="20">
        <f>12*(J2131*'Programas e Observações'!$D$8+K2131*'Programas e Observações'!$D$9+L2131*('Programas e Observações'!$D$8+'Programas e Observações'!$D$9)+M2131*'Programas e Observações'!$D$10)</f>
        <v>161524.8</v>
      </c>
      <c r="AJ2131" s="13" t="s">
        <v>1359</v>
      </c>
      <c r="AK2131" s="13" t="s">
        <v>3514</v>
      </c>
    </row>
    <row r="2132" ht="15.75" customHeight="1">
      <c r="A2132" s="13" t="s">
        <v>8354</v>
      </c>
      <c r="B2132" s="13" t="s">
        <v>8355</v>
      </c>
      <c r="C2132" s="13" t="s">
        <v>8356</v>
      </c>
      <c r="D2132" s="13" t="s">
        <v>7261</v>
      </c>
      <c r="E2132" s="13" t="s">
        <v>7332</v>
      </c>
      <c r="F2132" s="13" t="s">
        <v>7333</v>
      </c>
      <c r="G2132" s="14">
        <v>9143.0</v>
      </c>
      <c r="H2132" s="16" t="b">
        <f>G2132&lt;'Programas e Observações'!$C$11</f>
        <v>1</v>
      </c>
      <c r="I2132" s="14">
        <v>2167.0</v>
      </c>
      <c r="J2132" s="14">
        <v>1090.0</v>
      </c>
      <c r="K2132" s="14">
        <v>118.0</v>
      </c>
      <c r="L2132" s="14">
        <v>495.0</v>
      </c>
      <c r="M2132" s="14">
        <v>92.0</v>
      </c>
      <c r="N2132" s="14">
        <v>72.0</v>
      </c>
      <c r="O2132" s="14">
        <v>21.0</v>
      </c>
      <c r="P2132" s="14">
        <v>0.0</v>
      </c>
      <c r="Q2132" s="14"/>
      <c r="R2132" s="17">
        <f t="shared" si="1"/>
        <v>237.0119217</v>
      </c>
      <c r="S2132" s="17">
        <f t="shared" si="2"/>
        <v>119.2168872</v>
      </c>
      <c r="T2132" s="17">
        <f t="shared" si="3"/>
        <v>12.90604834</v>
      </c>
      <c r="U2132" s="17">
        <f t="shared" si="4"/>
        <v>54.13977907</v>
      </c>
      <c r="V2132" s="17">
        <f t="shared" si="5"/>
        <v>10.06234278</v>
      </c>
      <c r="W2132" s="17">
        <f t="shared" si="6"/>
        <v>7.874876955</v>
      </c>
      <c r="X2132" s="17">
        <f t="shared" si="7"/>
        <v>2.296839112</v>
      </c>
      <c r="Y2132" s="14">
        <f t="shared" si="8"/>
        <v>43574</v>
      </c>
      <c r="Z2132" s="14">
        <f t="shared" si="9"/>
        <v>20033</v>
      </c>
      <c r="AA2132" s="14">
        <f t="shared" si="10"/>
        <v>3466</v>
      </c>
      <c r="AB2132" s="14">
        <f t="shared" si="11"/>
        <v>9707</v>
      </c>
      <c r="AC2132" s="14">
        <f t="shared" si="12"/>
        <v>2063</v>
      </c>
      <c r="AD2132" s="14">
        <f t="shared" si="13"/>
        <v>4768</v>
      </c>
      <c r="AE2132" s="14">
        <f t="shared" si="14"/>
        <v>1498</v>
      </c>
      <c r="AF2132" s="14">
        <f t="shared" si="15"/>
        <v>20</v>
      </c>
      <c r="AG2132" s="17">
        <f t="shared" si="16"/>
        <v>60.07886609</v>
      </c>
      <c r="AH2132" s="20">
        <f>12*(J2132*'Programas e Observações'!$C$8+K2132*'Programas e Observações'!$C$9+L2132*('Programas e Observações'!$C$8+'Programas e Observações'!$C$9)+M2132*'Programas e Observações'!$C$10)</f>
        <v>675552.96</v>
      </c>
      <c r="AI2132" s="20">
        <f>12*(J2132*'Programas e Observações'!$D$8+K2132*'Programas e Observações'!$D$9+L2132*('Programas e Observações'!$D$8+'Programas e Observações'!$D$9)+M2132*'Programas e Observações'!$D$10)</f>
        <v>1260136.92</v>
      </c>
      <c r="AJ2132" s="13" t="s">
        <v>8357</v>
      </c>
      <c r="AK2132" s="13" t="s">
        <v>8358</v>
      </c>
    </row>
    <row r="2133" ht="15.75" customHeight="1">
      <c r="A2133" s="13" t="s">
        <v>8359</v>
      </c>
      <c r="B2133" s="13" t="s">
        <v>8360</v>
      </c>
      <c r="C2133" s="13" t="s">
        <v>8361</v>
      </c>
      <c r="D2133" s="13" t="s">
        <v>7261</v>
      </c>
      <c r="E2133" s="13" t="s">
        <v>7522</v>
      </c>
      <c r="F2133" s="13" t="s">
        <v>7523</v>
      </c>
      <c r="G2133" s="14">
        <v>17697.0</v>
      </c>
      <c r="H2133" s="16" t="b">
        <f>G2133&lt;'Programas e Observações'!$C$11</f>
        <v>1</v>
      </c>
      <c r="I2133" s="14">
        <v>1583.0</v>
      </c>
      <c r="J2133" s="14">
        <v>719.0</v>
      </c>
      <c r="K2133" s="14">
        <v>79.0</v>
      </c>
      <c r="L2133" s="14">
        <v>255.0</v>
      </c>
      <c r="M2133" s="14">
        <v>64.0</v>
      </c>
      <c r="N2133" s="14">
        <v>153.0</v>
      </c>
      <c r="O2133" s="14">
        <v>12.0</v>
      </c>
      <c r="P2133" s="14">
        <v>0.0</v>
      </c>
      <c r="Q2133" s="14"/>
      <c r="R2133" s="17">
        <f t="shared" si="1"/>
        <v>89.4501893</v>
      </c>
      <c r="S2133" s="17">
        <f t="shared" si="2"/>
        <v>40.62835509</v>
      </c>
      <c r="T2133" s="17">
        <f t="shared" si="3"/>
        <v>4.464033452</v>
      </c>
      <c r="U2133" s="17">
        <f t="shared" si="4"/>
        <v>14.4092219</v>
      </c>
      <c r="V2133" s="17">
        <f t="shared" si="5"/>
        <v>3.616432164</v>
      </c>
      <c r="W2133" s="17">
        <f t="shared" si="6"/>
        <v>8.645533141</v>
      </c>
      <c r="X2133" s="17">
        <f t="shared" si="7"/>
        <v>0.6780810307</v>
      </c>
      <c r="Y2133" s="14">
        <f t="shared" si="8"/>
        <v>7413</v>
      </c>
      <c r="Z2133" s="14">
        <f t="shared" si="9"/>
        <v>3485</v>
      </c>
      <c r="AA2133" s="14">
        <f t="shared" si="10"/>
        <v>234</v>
      </c>
      <c r="AB2133" s="14">
        <f t="shared" si="11"/>
        <v>607</v>
      </c>
      <c r="AC2133" s="14">
        <f t="shared" si="12"/>
        <v>123</v>
      </c>
      <c r="AD2133" s="14">
        <f t="shared" si="13"/>
        <v>3375</v>
      </c>
      <c r="AE2133" s="14">
        <f t="shared" si="14"/>
        <v>373</v>
      </c>
      <c r="AF2133" s="14">
        <f t="shared" si="15"/>
        <v>6</v>
      </c>
      <c r="AG2133" s="17">
        <f t="shared" si="16"/>
        <v>18.97169473</v>
      </c>
      <c r="AH2133" s="20">
        <f>12*(J2133*'Programas e Observações'!$C$8+K2133*'Programas e Observações'!$C$9+L2133*('Programas e Observações'!$C$8+'Programas e Observações'!$C$9)+M2133*'Programas e Observações'!$C$10)</f>
        <v>397321.92</v>
      </c>
      <c r="AI2133" s="20">
        <f>12*(J2133*'Programas e Observações'!$D$8+K2133*'Programas e Observações'!$D$9+L2133*('Programas e Observações'!$D$8+'Programas e Observações'!$D$9)+M2133*'Programas e Observações'!$D$10)</f>
        <v>755739.6</v>
      </c>
      <c r="AJ2133" s="13" t="s">
        <v>8362</v>
      </c>
      <c r="AK2133" s="13" t="s">
        <v>8363</v>
      </c>
    </row>
    <row r="2134" ht="15.75" customHeight="1">
      <c r="A2134" s="13" t="s">
        <v>8364</v>
      </c>
      <c r="B2134" s="13" t="s">
        <v>8365</v>
      </c>
      <c r="C2134" s="13" t="s">
        <v>8366</v>
      </c>
      <c r="D2134" s="13" t="s">
        <v>7261</v>
      </c>
      <c r="E2134" s="13" t="s">
        <v>7295</v>
      </c>
      <c r="F2134" s="13" t="s">
        <v>7296</v>
      </c>
      <c r="G2134" s="14">
        <v>8239.0</v>
      </c>
      <c r="H2134" s="16" t="b">
        <f>G2134&lt;'Programas e Observações'!$C$11</f>
        <v>1</v>
      </c>
      <c r="I2134" s="14">
        <v>545.0</v>
      </c>
      <c r="J2134" s="14">
        <v>257.0</v>
      </c>
      <c r="K2134" s="14">
        <v>47.0</v>
      </c>
      <c r="L2134" s="14">
        <v>104.0</v>
      </c>
      <c r="M2134" s="14">
        <v>18.0</v>
      </c>
      <c r="N2134" s="14">
        <v>34.0</v>
      </c>
      <c r="O2134" s="14">
        <v>20.0</v>
      </c>
      <c r="P2134" s="14">
        <v>1.0</v>
      </c>
      <c r="Q2134" s="14"/>
      <c r="R2134" s="17">
        <f t="shared" si="1"/>
        <v>66.14880447</v>
      </c>
      <c r="S2134" s="17">
        <f t="shared" si="2"/>
        <v>31.19310596</v>
      </c>
      <c r="T2134" s="17">
        <f t="shared" si="3"/>
        <v>5.704575798</v>
      </c>
      <c r="U2134" s="17">
        <f t="shared" si="4"/>
        <v>12.62289113</v>
      </c>
      <c r="V2134" s="17">
        <f t="shared" si="5"/>
        <v>2.184731157</v>
      </c>
      <c r="W2134" s="17">
        <f t="shared" si="6"/>
        <v>4.126714407</v>
      </c>
      <c r="X2134" s="17">
        <f t="shared" si="7"/>
        <v>2.427479063</v>
      </c>
      <c r="Y2134" s="14">
        <f t="shared" si="8"/>
        <v>25583</v>
      </c>
      <c r="Z2134" s="14">
        <f t="shared" si="9"/>
        <v>9023</v>
      </c>
      <c r="AA2134" s="14">
        <f t="shared" si="10"/>
        <v>2689</v>
      </c>
      <c r="AB2134" s="14">
        <f t="shared" si="11"/>
        <v>6004</v>
      </c>
      <c r="AC2134" s="14">
        <f t="shared" si="12"/>
        <v>1104</v>
      </c>
      <c r="AD2134" s="14">
        <f t="shared" si="13"/>
        <v>3271</v>
      </c>
      <c r="AE2134" s="14">
        <f t="shared" si="14"/>
        <v>572</v>
      </c>
      <c r="AF2134" s="14">
        <f t="shared" si="15"/>
        <v>15</v>
      </c>
      <c r="AG2134" s="17">
        <f t="shared" si="16"/>
        <v>50.10831371</v>
      </c>
      <c r="AH2134" s="20">
        <f>12*(J2134*'Programas e Observações'!$C$8+K2134*'Programas e Observações'!$C$9+L2134*('Programas e Observações'!$C$8+'Programas e Observações'!$C$9)+M2134*'Programas e Observações'!$C$10)</f>
        <v>158105.04</v>
      </c>
      <c r="AI2134" s="20">
        <f>12*(J2134*'Programas e Observações'!$D$8+K2134*'Programas e Observações'!$D$9+L2134*('Programas e Observações'!$D$8+'Programas e Observações'!$D$9)+M2134*'Programas e Observações'!$D$10)</f>
        <v>291453.72</v>
      </c>
      <c r="AJ2134" s="13" t="s">
        <v>7029</v>
      </c>
      <c r="AK2134" s="13" t="s">
        <v>2435</v>
      </c>
    </row>
    <row r="2135" ht="15.75" customHeight="1">
      <c r="A2135" s="13" t="s">
        <v>8367</v>
      </c>
      <c r="B2135" s="13" t="s">
        <v>8368</v>
      </c>
      <c r="C2135" s="13" t="s">
        <v>8369</v>
      </c>
      <c r="D2135" s="13" t="s">
        <v>7261</v>
      </c>
      <c r="E2135" s="13" t="s">
        <v>7332</v>
      </c>
      <c r="F2135" s="13" t="s">
        <v>7333</v>
      </c>
      <c r="G2135" s="14">
        <v>24026.0</v>
      </c>
      <c r="H2135" s="16" t="b">
        <f>G2135&lt;'Programas e Observações'!$C$11</f>
        <v>0</v>
      </c>
      <c r="I2135" s="14">
        <v>1737.0</v>
      </c>
      <c r="J2135" s="14">
        <v>747.0</v>
      </c>
      <c r="K2135" s="14">
        <v>106.0</v>
      </c>
      <c r="L2135" s="14">
        <v>461.0</v>
      </c>
      <c r="M2135" s="14">
        <v>67.0</v>
      </c>
      <c r="N2135" s="14">
        <v>142.0</v>
      </c>
      <c r="O2135" s="14">
        <v>35.0</v>
      </c>
      <c r="P2135" s="14">
        <v>1.0</v>
      </c>
      <c r="Q2135" s="14"/>
      <c r="R2135" s="17">
        <f t="shared" si="1"/>
        <v>72.2966786</v>
      </c>
      <c r="S2135" s="17">
        <f t="shared" si="2"/>
        <v>31.09131774</v>
      </c>
      <c r="T2135" s="17">
        <f t="shared" si="3"/>
        <v>4.411887122</v>
      </c>
      <c r="U2135" s="17">
        <f t="shared" si="4"/>
        <v>19.18754682</v>
      </c>
      <c r="V2135" s="17">
        <f t="shared" si="5"/>
        <v>2.788645634</v>
      </c>
      <c r="W2135" s="17">
        <f t="shared" si="6"/>
        <v>5.910263881</v>
      </c>
      <c r="X2135" s="17">
        <f t="shared" si="7"/>
        <v>1.456755182</v>
      </c>
      <c r="Y2135" s="14">
        <f t="shared" si="8"/>
        <v>43574</v>
      </c>
      <c r="Z2135" s="14">
        <f t="shared" si="9"/>
        <v>20033</v>
      </c>
      <c r="AA2135" s="14">
        <f t="shared" si="10"/>
        <v>3466</v>
      </c>
      <c r="AB2135" s="14">
        <f t="shared" si="11"/>
        <v>9707</v>
      </c>
      <c r="AC2135" s="14">
        <f t="shared" si="12"/>
        <v>2063</v>
      </c>
      <c r="AD2135" s="14">
        <f t="shared" si="13"/>
        <v>4768</v>
      </c>
      <c r="AE2135" s="14">
        <f t="shared" si="14"/>
        <v>1498</v>
      </c>
      <c r="AF2135" s="14">
        <f t="shared" si="15"/>
        <v>20</v>
      </c>
      <c r="AG2135" s="17">
        <f t="shared" si="16"/>
        <v>60.07886609</v>
      </c>
      <c r="AH2135" s="20">
        <f>12*(J2135*'Programas e Observações'!$C$8+K2135*'Programas e Observações'!$C$9+L2135*('Programas e Observações'!$C$8+'Programas e Observações'!$C$9)+M2135*'Programas e Observações'!$C$10)</f>
        <v>564066.36</v>
      </c>
      <c r="AI2135" s="20">
        <f>12*(J2135*'Programas e Observações'!$D$8+K2135*'Programas e Observações'!$D$9+L2135*('Programas e Observações'!$D$8+'Programas e Observações'!$D$9)+M2135*'Programas e Observações'!$D$10)</f>
        <v>1011715.44</v>
      </c>
      <c r="AJ2135" s="13" t="s">
        <v>8370</v>
      </c>
      <c r="AK2135" s="13" t="s">
        <v>8371</v>
      </c>
    </row>
    <row r="2136" ht="15.75" customHeight="1">
      <c r="A2136" s="13" t="s">
        <v>8372</v>
      </c>
      <c r="B2136" s="13" t="s">
        <v>8373</v>
      </c>
      <c r="C2136" s="13" t="s">
        <v>8374</v>
      </c>
      <c r="D2136" s="13" t="s">
        <v>7261</v>
      </c>
      <c r="E2136" s="13" t="s">
        <v>7332</v>
      </c>
      <c r="F2136" s="13" t="s">
        <v>7333</v>
      </c>
      <c r="G2136" s="14">
        <v>50773.0</v>
      </c>
      <c r="H2136" s="16" t="b">
        <f>G2136&lt;'Programas e Observações'!$C$11</f>
        <v>0</v>
      </c>
      <c r="I2136" s="14">
        <v>6071.0</v>
      </c>
      <c r="J2136" s="14">
        <v>3071.0</v>
      </c>
      <c r="K2136" s="14">
        <v>346.0</v>
      </c>
      <c r="L2136" s="14">
        <v>1246.0</v>
      </c>
      <c r="M2136" s="14">
        <v>252.0</v>
      </c>
      <c r="N2136" s="14">
        <v>282.0</v>
      </c>
      <c r="O2136" s="14">
        <v>91.0</v>
      </c>
      <c r="P2136" s="14">
        <v>1.0</v>
      </c>
      <c r="Q2136" s="14"/>
      <c r="R2136" s="17">
        <f t="shared" si="1"/>
        <v>119.5714258</v>
      </c>
      <c r="S2136" s="17">
        <f t="shared" si="2"/>
        <v>60.48490339</v>
      </c>
      <c r="T2136" s="17">
        <f t="shared" si="3"/>
        <v>6.814645579</v>
      </c>
      <c r="U2136" s="17">
        <f t="shared" si="4"/>
        <v>24.54060229</v>
      </c>
      <c r="V2136" s="17">
        <f t="shared" si="5"/>
        <v>4.963267879</v>
      </c>
      <c r="W2136" s="17">
        <f t="shared" si="6"/>
        <v>5.554133102</v>
      </c>
      <c r="X2136" s="17">
        <f t="shared" si="7"/>
        <v>1.792291178</v>
      </c>
      <c r="Y2136" s="14">
        <f t="shared" si="8"/>
        <v>43574</v>
      </c>
      <c r="Z2136" s="14">
        <f t="shared" si="9"/>
        <v>20033</v>
      </c>
      <c r="AA2136" s="14">
        <f t="shared" si="10"/>
        <v>3466</v>
      </c>
      <c r="AB2136" s="14">
        <f t="shared" si="11"/>
        <v>9707</v>
      </c>
      <c r="AC2136" s="14">
        <f t="shared" si="12"/>
        <v>2063</v>
      </c>
      <c r="AD2136" s="14">
        <f t="shared" si="13"/>
        <v>4768</v>
      </c>
      <c r="AE2136" s="14">
        <f t="shared" si="14"/>
        <v>1498</v>
      </c>
      <c r="AF2136" s="14">
        <f t="shared" si="15"/>
        <v>20</v>
      </c>
      <c r="AG2136" s="17">
        <f t="shared" si="16"/>
        <v>60.07886609</v>
      </c>
      <c r="AH2136" s="20">
        <f>12*(J2136*'Programas e Observações'!$C$8+K2136*'Programas e Observações'!$C$9+L2136*('Programas e Observações'!$C$8+'Programas e Observações'!$C$9)+M2136*'Programas e Observações'!$C$10)</f>
        <v>1801195.56</v>
      </c>
      <c r="AI2136" s="20">
        <f>12*(J2136*'Programas e Observações'!$D$8+K2136*'Programas e Observações'!$D$9+L2136*('Programas e Observações'!$D$8+'Programas e Observações'!$D$9)+M2136*'Programas e Observações'!$D$10)</f>
        <v>3391747.2</v>
      </c>
      <c r="AJ2136" s="13" t="s">
        <v>8375</v>
      </c>
      <c r="AK2136" s="13" t="s">
        <v>4002</v>
      </c>
    </row>
    <row r="2137" ht="15.75" customHeight="1">
      <c r="A2137" s="13" t="s">
        <v>8376</v>
      </c>
      <c r="B2137" s="13" t="s">
        <v>8377</v>
      </c>
      <c r="C2137" s="13" t="s">
        <v>8378</v>
      </c>
      <c r="D2137" s="13" t="s">
        <v>7261</v>
      </c>
      <c r="E2137" s="13" t="s">
        <v>7548</v>
      </c>
      <c r="F2137" s="13" t="s">
        <v>7547</v>
      </c>
      <c r="G2137" s="14">
        <v>33573.0</v>
      </c>
      <c r="H2137" s="16" t="b">
        <f>G2137&lt;'Programas e Observações'!$C$11</f>
        <v>0</v>
      </c>
      <c r="I2137" s="14">
        <v>671.0</v>
      </c>
      <c r="J2137" s="14">
        <v>276.0</v>
      </c>
      <c r="K2137" s="14">
        <v>13.0</v>
      </c>
      <c r="L2137" s="14">
        <v>23.0</v>
      </c>
      <c r="M2137" s="14">
        <v>25.0</v>
      </c>
      <c r="N2137" s="14">
        <v>197.0</v>
      </c>
      <c r="O2137" s="14">
        <v>65.0</v>
      </c>
      <c r="P2137" s="14">
        <v>2.0</v>
      </c>
      <c r="Q2137" s="14"/>
      <c r="R2137" s="17">
        <f t="shared" si="1"/>
        <v>19.98629851</v>
      </c>
      <c r="S2137" s="17">
        <f t="shared" si="2"/>
        <v>8.220891788</v>
      </c>
      <c r="T2137" s="17">
        <f t="shared" si="3"/>
        <v>0.3872159176</v>
      </c>
      <c r="U2137" s="17">
        <f t="shared" si="4"/>
        <v>0.6850743157</v>
      </c>
      <c r="V2137" s="17">
        <f t="shared" si="5"/>
        <v>0.7446459953</v>
      </c>
      <c r="W2137" s="17">
        <f t="shared" si="6"/>
        <v>5.867810443</v>
      </c>
      <c r="X2137" s="17">
        <f t="shared" si="7"/>
        <v>1.936079588</v>
      </c>
      <c r="Y2137" s="14">
        <f t="shared" si="8"/>
        <v>15740</v>
      </c>
      <c r="Z2137" s="14">
        <f t="shared" si="9"/>
        <v>4245</v>
      </c>
      <c r="AA2137" s="14">
        <f t="shared" si="10"/>
        <v>1959</v>
      </c>
      <c r="AB2137" s="14">
        <f t="shared" si="11"/>
        <v>3975</v>
      </c>
      <c r="AC2137" s="14">
        <f t="shared" si="12"/>
        <v>785</v>
      </c>
      <c r="AD2137" s="14">
        <f t="shared" si="13"/>
        <v>2696</v>
      </c>
      <c r="AE2137" s="14">
        <f t="shared" si="14"/>
        <v>713</v>
      </c>
      <c r="AF2137" s="14">
        <f t="shared" si="15"/>
        <v>20</v>
      </c>
      <c r="AG2137" s="17">
        <f t="shared" si="16"/>
        <v>25.37293704</v>
      </c>
      <c r="AH2137" s="20">
        <f>12*(J2137*'Programas e Observações'!$C$8+K2137*'Programas e Observações'!$C$9+L2137*('Programas e Observações'!$C$8+'Programas e Observações'!$C$9)+M2137*'Programas e Observações'!$C$10)</f>
        <v>90901.8</v>
      </c>
      <c r="AI2137" s="20">
        <f>12*(J2137*'Programas e Observações'!$D$8+K2137*'Programas e Observações'!$D$9+L2137*('Programas e Observações'!$D$8+'Programas e Observações'!$D$9)+M2137*'Programas e Observações'!$D$10)</f>
        <v>199568.76</v>
      </c>
      <c r="AJ2137" s="13" t="s">
        <v>8379</v>
      </c>
      <c r="AK2137" s="13" t="s">
        <v>462</v>
      </c>
    </row>
    <row r="2138" ht="15.75" customHeight="1">
      <c r="A2138" s="13" t="s">
        <v>8380</v>
      </c>
      <c r="B2138" s="13" t="s">
        <v>8381</v>
      </c>
      <c r="C2138" s="13" t="s">
        <v>8382</v>
      </c>
      <c r="D2138" s="13" t="s">
        <v>7261</v>
      </c>
      <c r="E2138" s="13" t="s">
        <v>7342</v>
      </c>
      <c r="F2138" s="13" t="s">
        <v>7343</v>
      </c>
      <c r="G2138" s="14">
        <v>18763.0</v>
      </c>
      <c r="H2138" s="16" t="b">
        <f>G2138&lt;'Programas e Observações'!$C$11</f>
        <v>1</v>
      </c>
      <c r="I2138" s="14">
        <v>0.0</v>
      </c>
      <c r="J2138" s="14">
        <v>0.0</v>
      </c>
      <c r="K2138" s="14">
        <v>0.0</v>
      </c>
      <c r="L2138" s="14">
        <v>0.0</v>
      </c>
      <c r="M2138" s="14">
        <v>0.0</v>
      </c>
      <c r="N2138" s="14">
        <v>134.0</v>
      </c>
      <c r="O2138" s="14">
        <v>20.0</v>
      </c>
      <c r="P2138" s="14">
        <v>0.0</v>
      </c>
      <c r="Q2138" s="14"/>
      <c r="R2138" s="17">
        <f t="shared" si="1"/>
        <v>0</v>
      </c>
      <c r="S2138" s="17">
        <f t="shared" si="2"/>
        <v>0</v>
      </c>
      <c r="T2138" s="17">
        <f t="shared" si="3"/>
        <v>0</v>
      </c>
      <c r="U2138" s="17">
        <f t="shared" si="4"/>
        <v>0</v>
      </c>
      <c r="V2138" s="17">
        <f t="shared" si="5"/>
        <v>0</v>
      </c>
      <c r="W2138" s="17">
        <f t="shared" si="6"/>
        <v>7.141715078</v>
      </c>
      <c r="X2138" s="17">
        <f t="shared" si="7"/>
        <v>1.065927624</v>
      </c>
      <c r="Y2138" s="14">
        <f t="shared" si="8"/>
        <v>9564</v>
      </c>
      <c r="Z2138" s="14">
        <f t="shared" si="9"/>
        <v>3112</v>
      </c>
      <c r="AA2138" s="14">
        <f t="shared" si="10"/>
        <v>831</v>
      </c>
      <c r="AB2138" s="14">
        <f t="shared" si="11"/>
        <v>1612</v>
      </c>
      <c r="AC2138" s="14">
        <f t="shared" si="12"/>
        <v>279</v>
      </c>
      <c r="AD2138" s="14">
        <f t="shared" si="13"/>
        <v>1845</v>
      </c>
      <c r="AE2138" s="14">
        <f t="shared" si="14"/>
        <v>340</v>
      </c>
      <c r="AF2138" s="14">
        <f t="shared" si="15"/>
        <v>18</v>
      </c>
      <c r="AG2138" s="17">
        <f t="shared" si="16"/>
        <v>31.15715403</v>
      </c>
      <c r="AH2138" s="20">
        <f>12*(J2138*'Programas e Observações'!$C$8+K2138*'Programas e Observações'!$C$9+L2138*('Programas e Observações'!$C$8+'Programas e Observações'!$C$9)+M2138*'Programas e Observações'!$C$10)</f>
        <v>0</v>
      </c>
      <c r="AI2138" s="20">
        <f>12*(J2138*'Programas e Observações'!$D$8+K2138*'Programas e Observações'!$D$9+L2138*('Programas e Observações'!$D$8+'Programas e Observações'!$D$9)+M2138*'Programas e Observações'!$D$10)</f>
        <v>0</v>
      </c>
      <c r="AJ2138" s="13" t="s">
        <v>342</v>
      </c>
      <c r="AK2138" s="13" t="s">
        <v>343</v>
      </c>
    </row>
    <row r="2139" ht="15.75" customHeight="1">
      <c r="A2139" s="13" t="s">
        <v>8383</v>
      </c>
      <c r="B2139" s="13" t="s">
        <v>8384</v>
      </c>
      <c r="C2139" s="13" t="s">
        <v>7440</v>
      </c>
      <c r="D2139" s="13" t="s">
        <v>7261</v>
      </c>
      <c r="E2139" s="13" t="s">
        <v>7439</v>
      </c>
      <c r="F2139" s="13" t="s">
        <v>7440</v>
      </c>
      <c r="G2139" s="14">
        <v>182630.0</v>
      </c>
      <c r="H2139" s="16" t="b">
        <f>G2139&lt;'Programas e Observações'!$C$11</f>
        <v>0</v>
      </c>
      <c r="I2139" s="14">
        <v>3572.0</v>
      </c>
      <c r="J2139" s="14">
        <v>879.0</v>
      </c>
      <c r="K2139" s="14">
        <v>782.0</v>
      </c>
      <c r="L2139" s="14">
        <v>978.0</v>
      </c>
      <c r="M2139" s="14">
        <v>188.0</v>
      </c>
      <c r="N2139" s="14">
        <v>462.0</v>
      </c>
      <c r="O2139" s="14">
        <v>45.0</v>
      </c>
      <c r="P2139" s="14">
        <v>4.0</v>
      </c>
      <c r="Q2139" s="14">
        <v>877.0</v>
      </c>
      <c r="R2139" s="17">
        <f t="shared" si="1"/>
        <v>19.55867054</v>
      </c>
      <c r="S2139" s="17">
        <f t="shared" si="2"/>
        <v>4.813009911</v>
      </c>
      <c r="T2139" s="17">
        <f t="shared" si="3"/>
        <v>4.2818814</v>
      </c>
      <c r="U2139" s="17">
        <f t="shared" si="4"/>
        <v>5.355089525</v>
      </c>
      <c r="V2139" s="17">
        <f t="shared" si="5"/>
        <v>1.029403712</v>
      </c>
      <c r="W2139" s="17">
        <f t="shared" si="6"/>
        <v>2.529704868</v>
      </c>
      <c r="X2139" s="17">
        <f t="shared" si="7"/>
        <v>0.2463998248</v>
      </c>
      <c r="Y2139" s="14">
        <f t="shared" si="8"/>
        <v>9405</v>
      </c>
      <c r="Z2139" s="14">
        <f t="shared" si="9"/>
        <v>3199</v>
      </c>
      <c r="AA2139" s="14">
        <f t="shared" si="10"/>
        <v>1369</v>
      </c>
      <c r="AB2139" s="14">
        <f t="shared" si="11"/>
        <v>2627</v>
      </c>
      <c r="AC2139" s="14">
        <f t="shared" si="12"/>
        <v>372</v>
      </c>
      <c r="AD2139" s="14">
        <f t="shared" si="13"/>
        <v>1484</v>
      </c>
      <c r="AE2139" s="14">
        <f t="shared" si="14"/>
        <v>150</v>
      </c>
      <c r="AF2139" s="14">
        <f t="shared" si="15"/>
        <v>8</v>
      </c>
      <c r="AG2139" s="17">
        <f t="shared" si="16"/>
        <v>22.3829447</v>
      </c>
      <c r="AH2139" s="20">
        <f>12*(J2139*'Programas e Observações'!$C$8+K2139*'Programas e Observações'!$C$9+L2139*('Programas e Observações'!$C$8+'Programas e Observações'!$C$9)+M2139*'Programas e Observações'!$C$10)</f>
        <v>1364472.84</v>
      </c>
      <c r="AI2139" s="20">
        <f>12*(J2139*'Programas e Observações'!$D$8+K2139*'Programas e Observações'!$D$9+L2139*('Programas e Observações'!$D$8+'Programas e Observações'!$D$9)+M2139*'Programas e Observações'!$D$10)</f>
        <v>2073024.96</v>
      </c>
      <c r="AJ2139" s="13" t="s">
        <v>8385</v>
      </c>
      <c r="AK2139" s="13" t="s">
        <v>838</v>
      </c>
    </row>
    <row r="2140" ht="15.75" customHeight="1">
      <c r="A2140" s="13" t="s">
        <v>8386</v>
      </c>
      <c r="B2140" s="13" t="s">
        <v>8387</v>
      </c>
      <c r="C2140" s="13" t="s">
        <v>8388</v>
      </c>
      <c r="D2140" s="13" t="s">
        <v>7261</v>
      </c>
      <c r="E2140" s="13" t="s">
        <v>7504</v>
      </c>
      <c r="F2140" s="13" t="s">
        <v>7505</v>
      </c>
      <c r="G2140" s="14">
        <v>10651.0</v>
      </c>
      <c r="H2140" s="16" t="b">
        <f>G2140&lt;'Programas e Observações'!$C$11</f>
        <v>1</v>
      </c>
      <c r="I2140" s="14">
        <v>212.0</v>
      </c>
      <c r="J2140" s="14">
        <v>98.0</v>
      </c>
      <c r="K2140" s="14">
        <v>16.0</v>
      </c>
      <c r="L2140" s="14">
        <v>57.0</v>
      </c>
      <c r="M2140" s="14">
        <v>7.0</v>
      </c>
      <c r="N2140" s="14">
        <v>28.0</v>
      </c>
      <c r="O2140" s="14">
        <v>9.0</v>
      </c>
      <c r="P2140" s="14">
        <v>0.0</v>
      </c>
      <c r="Q2140" s="14"/>
      <c r="R2140" s="17">
        <f t="shared" si="1"/>
        <v>19.90423434</v>
      </c>
      <c r="S2140" s="17">
        <f t="shared" si="2"/>
        <v>9.201013989</v>
      </c>
      <c r="T2140" s="17">
        <f t="shared" si="3"/>
        <v>1.502206366</v>
      </c>
      <c r="U2140" s="17">
        <f t="shared" si="4"/>
        <v>5.351610177</v>
      </c>
      <c r="V2140" s="17">
        <f t="shared" si="5"/>
        <v>0.6572152849</v>
      </c>
      <c r="W2140" s="17">
        <f t="shared" si="6"/>
        <v>2.62886114</v>
      </c>
      <c r="X2140" s="17">
        <f t="shared" si="7"/>
        <v>0.8449910806</v>
      </c>
      <c r="Y2140" s="14">
        <f t="shared" si="8"/>
        <v>9547</v>
      </c>
      <c r="Z2140" s="14">
        <f t="shared" si="9"/>
        <v>4366</v>
      </c>
      <c r="AA2140" s="14">
        <f t="shared" si="10"/>
        <v>529</v>
      </c>
      <c r="AB2140" s="14">
        <f t="shared" si="11"/>
        <v>1661</v>
      </c>
      <c r="AC2140" s="14">
        <f t="shared" si="12"/>
        <v>536</v>
      </c>
      <c r="AD2140" s="14">
        <f t="shared" si="13"/>
        <v>1514</v>
      </c>
      <c r="AE2140" s="14">
        <f t="shared" si="14"/>
        <v>343</v>
      </c>
      <c r="AF2140" s="14">
        <f t="shared" si="15"/>
        <v>5</v>
      </c>
      <c r="AG2140" s="17">
        <f t="shared" si="16"/>
        <v>41.20556601</v>
      </c>
      <c r="AH2140" s="20">
        <f>12*(J2140*'Programas e Observações'!$C$8+K2140*'Programas e Observações'!$C$9+L2140*('Programas e Observações'!$C$8+'Programas e Observações'!$C$9)+M2140*'Programas e Observações'!$C$10)</f>
        <v>71660.16</v>
      </c>
      <c r="AI2140" s="20">
        <f>12*(J2140*'Programas e Observações'!$D$8+K2140*'Programas e Observações'!$D$9+L2140*('Programas e Observações'!$D$8+'Programas e Observações'!$D$9)+M2140*'Programas e Observações'!$D$10)</f>
        <v>129081.12</v>
      </c>
      <c r="AJ2140" s="13" t="s">
        <v>2704</v>
      </c>
      <c r="AK2140" s="13" t="s">
        <v>1596</v>
      </c>
    </row>
    <row r="2141" ht="15.75" customHeight="1">
      <c r="A2141" s="13" t="s">
        <v>8389</v>
      </c>
      <c r="B2141" s="13" t="s">
        <v>8390</v>
      </c>
      <c r="C2141" s="13" t="s">
        <v>8391</v>
      </c>
      <c r="D2141" s="13" t="s">
        <v>7261</v>
      </c>
      <c r="E2141" s="13" t="s">
        <v>7304</v>
      </c>
      <c r="F2141" s="13" t="s">
        <v>7305</v>
      </c>
      <c r="G2141" s="14">
        <v>37533.0</v>
      </c>
      <c r="H2141" s="16" t="b">
        <f>G2141&lt;'Programas e Observações'!$C$11</f>
        <v>0</v>
      </c>
      <c r="I2141" s="14">
        <v>0.0</v>
      </c>
      <c r="J2141" s="14">
        <v>0.0</v>
      </c>
      <c r="K2141" s="14">
        <v>0.0</v>
      </c>
      <c r="L2141" s="14">
        <v>0.0</v>
      </c>
      <c r="M2141" s="14">
        <v>0.0</v>
      </c>
      <c r="N2141" s="14">
        <v>161.0</v>
      </c>
      <c r="O2141" s="14">
        <v>17.0</v>
      </c>
      <c r="P2141" s="14">
        <v>1.0</v>
      </c>
      <c r="Q2141" s="14"/>
      <c r="R2141" s="17">
        <f t="shared" si="1"/>
        <v>0</v>
      </c>
      <c r="S2141" s="17">
        <f t="shared" si="2"/>
        <v>0</v>
      </c>
      <c r="T2141" s="17">
        <f t="shared" si="3"/>
        <v>0</v>
      </c>
      <c r="U2141" s="17">
        <f t="shared" si="4"/>
        <v>0</v>
      </c>
      <c r="V2141" s="17">
        <f t="shared" si="5"/>
        <v>0</v>
      </c>
      <c r="W2141" s="17">
        <f t="shared" si="6"/>
        <v>4.289558522</v>
      </c>
      <c r="X2141" s="17">
        <f t="shared" si="7"/>
        <v>0.4529347508</v>
      </c>
      <c r="Y2141" s="14">
        <f t="shared" si="8"/>
        <v>18752</v>
      </c>
      <c r="Z2141" s="14">
        <f t="shared" si="9"/>
        <v>7733</v>
      </c>
      <c r="AA2141" s="14">
        <f t="shared" si="10"/>
        <v>2115</v>
      </c>
      <c r="AB2141" s="14">
        <f t="shared" si="11"/>
        <v>4404</v>
      </c>
      <c r="AC2141" s="14">
        <f t="shared" si="12"/>
        <v>1198</v>
      </c>
      <c r="AD2141" s="14">
        <f t="shared" si="13"/>
        <v>3417</v>
      </c>
      <c r="AE2141" s="14">
        <f t="shared" si="14"/>
        <v>271</v>
      </c>
      <c r="AF2141" s="14">
        <f t="shared" si="15"/>
        <v>7</v>
      </c>
      <c r="AG2141" s="17">
        <f t="shared" si="16"/>
        <v>41.45187674</v>
      </c>
      <c r="AH2141" s="20">
        <f>12*(J2141*'Programas e Observações'!$C$8+K2141*'Programas e Observações'!$C$9+L2141*('Programas e Observações'!$C$8+'Programas e Observações'!$C$9)+M2141*'Programas e Observações'!$C$10)</f>
        <v>0</v>
      </c>
      <c r="AI2141" s="20">
        <f>12*(J2141*'Programas e Observações'!$D$8+K2141*'Programas e Observações'!$D$9+L2141*('Programas e Observações'!$D$8+'Programas e Observações'!$D$9)+M2141*'Programas e Observações'!$D$10)</f>
        <v>0</v>
      </c>
      <c r="AJ2141" s="13" t="s">
        <v>342</v>
      </c>
      <c r="AK2141" s="13" t="s">
        <v>343</v>
      </c>
    </row>
    <row r="2142" ht="15.75" customHeight="1">
      <c r="A2142" s="13" t="s">
        <v>8392</v>
      </c>
      <c r="B2142" s="13" t="s">
        <v>8393</v>
      </c>
      <c r="C2142" s="13" t="s">
        <v>2192</v>
      </c>
      <c r="D2142" s="13" t="s">
        <v>7261</v>
      </c>
      <c r="E2142" s="13" t="s">
        <v>7326</v>
      </c>
      <c r="F2142" s="13" t="s">
        <v>7327</v>
      </c>
      <c r="G2142" s="14">
        <v>15677.0</v>
      </c>
      <c r="H2142" s="16" t="b">
        <f>G2142&lt;'Programas e Observações'!$C$11</f>
        <v>1</v>
      </c>
      <c r="I2142" s="14">
        <v>259.0</v>
      </c>
      <c r="J2142" s="14">
        <v>65.0</v>
      </c>
      <c r="K2142" s="14">
        <v>0.0</v>
      </c>
      <c r="L2142" s="14">
        <v>2.0</v>
      </c>
      <c r="M2142" s="14">
        <v>0.0</v>
      </c>
      <c r="N2142" s="14">
        <v>99.0</v>
      </c>
      <c r="O2142" s="14">
        <v>27.0</v>
      </c>
      <c r="P2142" s="14">
        <v>4.0</v>
      </c>
      <c r="Q2142" s="14"/>
      <c r="R2142" s="17">
        <f t="shared" si="1"/>
        <v>16.52101805</v>
      </c>
      <c r="S2142" s="17">
        <f t="shared" si="2"/>
        <v>4.146201442</v>
      </c>
      <c r="T2142" s="17">
        <f t="shared" si="3"/>
        <v>0</v>
      </c>
      <c r="U2142" s="17">
        <f t="shared" si="4"/>
        <v>0.127575429</v>
      </c>
      <c r="V2142" s="17">
        <f t="shared" si="5"/>
        <v>0</v>
      </c>
      <c r="W2142" s="17">
        <f t="shared" si="6"/>
        <v>6.314983734</v>
      </c>
      <c r="X2142" s="17">
        <f t="shared" si="7"/>
        <v>1.722268291</v>
      </c>
      <c r="Y2142" s="14">
        <f t="shared" si="8"/>
        <v>7639</v>
      </c>
      <c r="Z2142" s="14">
        <f t="shared" si="9"/>
        <v>2556</v>
      </c>
      <c r="AA2142" s="14">
        <f t="shared" si="10"/>
        <v>456</v>
      </c>
      <c r="AB2142" s="14">
        <f t="shared" si="11"/>
        <v>781</v>
      </c>
      <c r="AC2142" s="14">
        <f t="shared" si="12"/>
        <v>262</v>
      </c>
      <c r="AD2142" s="14">
        <f t="shared" si="13"/>
        <v>2237</v>
      </c>
      <c r="AE2142" s="14">
        <f t="shared" si="14"/>
        <v>425</v>
      </c>
      <c r="AF2142" s="14">
        <f t="shared" si="15"/>
        <v>17</v>
      </c>
      <c r="AG2142" s="17">
        <f t="shared" si="16"/>
        <v>18.16517252</v>
      </c>
      <c r="AH2142" s="20">
        <f>12*(J2142*'Programas e Observações'!$C$8+K2142*'Programas e Observações'!$C$9+L2142*('Programas e Observações'!$C$8+'Programas e Observações'!$C$9)+M2142*'Programas e Observações'!$C$10)</f>
        <v>14325</v>
      </c>
      <c r="AI2142" s="20">
        <f>12*(J2142*'Programas e Observações'!$D$8+K2142*'Programas e Observações'!$D$9+L2142*('Programas e Observações'!$D$8+'Programas e Observações'!$D$9)+M2142*'Programas e Observações'!$D$10)</f>
        <v>38464.08</v>
      </c>
      <c r="AJ2142" s="13" t="s">
        <v>347</v>
      </c>
      <c r="AK2142" s="13" t="s">
        <v>1145</v>
      </c>
    </row>
    <row r="2143" ht="15.75" customHeight="1">
      <c r="A2143" s="13" t="s">
        <v>8394</v>
      </c>
      <c r="B2143" s="13" t="s">
        <v>8395</v>
      </c>
      <c r="C2143" s="13" t="s">
        <v>8396</v>
      </c>
      <c r="D2143" s="13" t="s">
        <v>7261</v>
      </c>
      <c r="E2143" s="13" t="s">
        <v>7332</v>
      </c>
      <c r="F2143" s="13" t="s">
        <v>7333</v>
      </c>
      <c r="G2143" s="14">
        <v>12963.0</v>
      </c>
      <c r="H2143" s="16" t="b">
        <f>G2143&lt;'Programas e Observações'!$C$11</f>
        <v>1</v>
      </c>
      <c r="I2143" s="14">
        <v>555.0</v>
      </c>
      <c r="J2143" s="14">
        <v>224.0</v>
      </c>
      <c r="K2143" s="14">
        <v>38.0</v>
      </c>
      <c r="L2143" s="14">
        <v>78.0</v>
      </c>
      <c r="M2143" s="14">
        <v>12.0</v>
      </c>
      <c r="N2143" s="14">
        <v>75.0</v>
      </c>
      <c r="O2143" s="14">
        <v>25.0</v>
      </c>
      <c r="P2143" s="14">
        <v>1.0</v>
      </c>
      <c r="Q2143" s="14"/>
      <c r="R2143" s="17">
        <f t="shared" si="1"/>
        <v>42.81416339</v>
      </c>
      <c r="S2143" s="17">
        <f t="shared" si="2"/>
        <v>17.27995063</v>
      </c>
      <c r="T2143" s="17">
        <f t="shared" si="3"/>
        <v>2.931420196</v>
      </c>
      <c r="U2143" s="17">
        <f t="shared" si="4"/>
        <v>6.017125665</v>
      </c>
      <c r="V2143" s="17">
        <f t="shared" si="5"/>
        <v>0.9257116408</v>
      </c>
      <c r="W2143" s="17">
        <f t="shared" si="6"/>
        <v>5.785697755</v>
      </c>
      <c r="X2143" s="17">
        <f t="shared" si="7"/>
        <v>1.928565918</v>
      </c>
      <c r="Y2143" s="14">
        <f t="shared" si="8"/>
        <v>43574</v>
      </c>
      <c r="Z2143" s="14">
        <f t="shared" si="9"/>
        <v>20033</v>
      </c>
      <c r="AA2143" s="14">
        <f t="shared" si="10"/>
        <v>3466</v>
      </c>
      <c r="AB2143" s="14">
        <f t="shared" si="11"/>
        <v>9707</v>
      </c>
      <c r="AC2143" s="14">
        <f t="shared" si="12"/>
        <v>2063</v>
      </c>
      <c r="AD2143" s="14">
        <f t="shared" si="13"/>
        <v>4768</v>
      </c>
      <c r="AE2143" s="14">
        <f t="shared" si="14"/>
        <v>1498</v>
      </c>
      <c r="AF2143" s="14">
        <f t="shared" si="15"/>
        <v>20</v>
      </c>
      <c r="AG2143" s="17">
        <f t="shared" si="16"/>
        <v>60.07886609</v>
      </c>
      <c r="AH2143" s="20">
        <f>12*(J2143*'Programas e Observações'!$C$8+K2143*'Programas e Observações'!$C$9+L2143*('Programas e Observações'!$C$8+'Programas e Observações'!$C$9)+M2143*'Programas e Observações'!$C$10)</f>
        <v>125394.96</v>
      </c>
      <c r="AI2143" s="20">
        <f>12*(J2143*'Programas e Observações'!$D$8+K2143*'Programas e Observações'!$D$9+L2143*('Programas e Observações'!$D$8+'Programas e Observações'!$D$9)+M2143*'Programas e Observações'!$D$10)</f>
        <v>236683.2</v>
      </c>
      <c r="AJ2143" s="13" t="s">
        <v>3401</v>
      </c>
      <c r="AK2143" s="13" t="s">
        <v>2042</v>
      </c>
    </row>
    <row r="2144" ht="15.75" customHeight="1">
      <c r="A2144" s="13" t="s">
        <v>8397</v>
      </c>
      <c r="B2144" s="13" t="s">
        <v>8398</v>
      </c>
      <c r="C2144" s="13" t="s">
        <v>8399</v>
      </c>
      <c r="D2144" s="13" t="s">
        <v>7261</v>
      </c>
      <c r="E2144" s="13" t="s">
        <v>7315</v>
      </c>
      <c r="F2144" s="13" t="s">
        <v>7316</v>
      </c>
      <c r="G2144" s="14">
        <v>29489.0</v>
      </c>
      <c r="H2144" s="16" t="b">
        <f>G2144&lt;'Programas e Observações'!$C$11</f>
        <v>0</v>
      </c>
      <c r="I2144" s="14">
        <v>1090.0</v>
      </c>
      <c r="J2144" s="14">
        <v>351.0</v>
      </c>
      <c r="K2144" s="14">
        <v>93.0</v>
      </c>
      <c r="L2144" s="14">
        <v>230.0</v>
      </c>
      <c r="M2144" s="14">
        <v>43.0</v>
      </c>
      <c r="N2144" s="14">
        <v>121.0</v>
      </c>
      <c r="O2144" s="14">
        <v>24.0</v>
      </c>
      <c r="P2144" s="14">
        <v>0.0</v>
      </c>
      <c r="Q2144" s="14"/>
      <c r="R2144" s="17">
        <f t="shared" si="1"/>
        <v>36.96293533</v>
      </c>
      <c r="S2144" s="17">
        <f t="shared" si="2"/>
        <v>11.9027434</v>
      </c>
      <c r="T2144" s="17">
        <f t="shared" si="3"/>
        <v>3.153718336</v>
      </c>
      <c r="U2144" s="17">
        <f t="shared" si="4"/>
        <v>7.799518465</v>
      </c>
      <c r="V2144" s="17">
        <f t="shared" si="5"/>
        <v>1.458170843</v>
      </c>
      <c r="W2144" s="17">
        <f t="shared" si="6"/>
        <v>4.103224931</v>
      </c>
      <c r="X2144" s="17">
        <f t="shared" si="7"/>
        <v>0.8138627963</v>
      </c>
      <c r="Y2144" s="14">
        <f t="shared" si="8"/>
        <v>19462</v>
      </c>
      <c r="Z2144" s="14">
        <f t="shared" si="9"/>
        <v>7181</v>
      </c>
      <c r="AA2144" s="14">
        <f t="shared" si="10"/>
        <v>1745</v>
      </c>
      <c r="AB2144" s="14">
        <f t="shared" si="11"/>
        <v>3953</v>
      </c>
      <c r="AC2144" s="14">
        <f t="shared" si="12"/>
        <v>693</v>
      </c>
      <c r="AD2144" s="14">
        <f t="shared" si="13"/>
        <v>4929</v>
      </c>
      <c r="AE2144" s="14">
        <f t="shared" si="14"/>
        <v>582</v>
      </c>
      <c r="AF2144" s="14">
        <f t="shared" si="15"/>
        <v>6</v>
      </c>
      <c r="AG2144" s="17">
        <f t="shared" si="16"/>
        <v>40.2845711</v>
      </c>
      <c r="AH2144" s="20">
        <f>12*(J2144*'Programas e Observações'!$C$8+K2144*'Programas e Observações'!$C$9+L2144*('Programas e Observações'!$C$8+'Programas e Observações'!$C$9)+M2144*'Programas e Observações'!$C$10)</f>
        <v>302595.84</v>
      </c>
      <c r="AI2144" s="20">
        <f>12*(J2144*'Programas e Observações'!$D$8+K2144*'Programas e Observações'!$D$9+L2144*('Programas e Observações'!$D$8+'Programas e Observações'!$D$9)+M2144*'Programas e Observações'!$D$10)</f>
        <v>519137.52</v>
      </c>
      <c r="AJ2144" s="13" t="s">
        <v>8165</v>
      </c>
      <c r="AK2144" s="13" t="s">
        <v>3756</v>
      </c>
    </row>
    <row r="2145" ht="15.75" customHeight="1">
      <c r="A2145" s="13" t="s">
        <v>8400</v>
      </c>
      <c r="B2145" s="13" t="s">
        <v>8401</v>
      </c>
      <c r="C2145" s="13" t="s">
        <v>5695</v>
      </c>
      <c r="D2145" s="13" t="s">
        <v>7261</v>
      </c>
      <c r="E2145" s="13" t="s">
        <v>7284</v>
      </c>
      <c r="F2145" s="13" t="s">
        <v>4992</v>
      </c>
      <c r="G2145" s="14">
        <v>27429.0</v>
      </c>
      <c r="H2145" s="16" t="b">
        <f>G2145&lt;'Programas e Observações'!$C$11</f>
        <v>0</v>
      </c>
      <c r="I2145" s="14">
        <v>1245.0</v>
      </c>
      <c r="J2145" s="14">
        <v>409.0</v>
      </c>
      <c r="K2145" s="14">
        <v>111.0</v>
      </c>
      <c r="L2145" s="14">
        <v>251.0</v>
      </c>
      <c r="M2145" s="14">
        <v>55.0</v>
      </c>
      <c r="N2145" s="14">
        <v>105.0</v>
      </c>
      <c r="O2145" s="14">
        <v>42.0</v>
      </c>
      <c r="P2145" s="14">
        <v>0.0</v>
      </c>
      <c r="Q2145" s="14"/>
      <c r="R2145" s="17">
        <f t="shared" si="1"/>
        <v>45.38991578</v>
      </c>
      <c r="S2145" s="17">
        <f t="shared" si="2"/>
        <v>14.91122535</v>
      </c>
      <c r="T2145" s="17">
        <f t="shared" si="3"/>
        <v>4.046811769</v>
      </c>
      <c r="U2145" s="17">
        <f t="shared" si="4"/>
        <v>9.150898684</v>
      </c>
      <c r="V2145" s="17">
        <f t="shared" si="5"/>
        <v>2.005177002</v>
      </c>
      <c r="W2145" s="17">
        <f t="shared" si="6"/>
        <v>3.828065186</v>
      </c>
      <c r="X2145" s="17">
        <f t="shared" si="7"/>
        <v>1.531226075</v>
      </c>
      <c r="Y2145" s="14">
        <f t="shared" si="8"/>
        <v>19878</v>
      </c>
      <c r="Z2145" s="14">
        <f t="shared" si="9"/>
        <v>4949</v>
      </c>
      <c r="AA2145" s="14">
        <f t="shared" si="10"/>
        <v>2520</v>
      </c>
      <c r="AB2145" s="14">
        <f t="shared" si="11"/>
        <v>3800</v>
      </c>
      <c r="AC2145" s="14">
        <f t="shared" si="12"/>
        <v>951</v>
      </c>
      <c r="AD2145" s="14">
        <f t="shared" si="13"/>
        <v>3218</v>
      </c>
      <c r="AE2145" s="14">
        <f t="shared" si="14"/>
        <v>711</v>
      </c>
      <c r="AF2145" s="14">
        <f t="shared" si="15"/>
        <v>18</v>
      </c>
      <c r="AG2145" s="17">
        <f t="shared" si="16"/>
        <v>33.13618542</v>
      </c>
      <c r="AH2145" s="20">
        <f>12*(J2145*'Programas e Observações'!$C$8+K2145*'Programas e Observações'!$C$9+L2145*('Programas e Observações'!$C$8+'Programas e Observações'!$C$9)+M2145*'Programas e Observações'!$C$10)</f>
        <v>344479.2</v>
      </c>
      <c r="AI2145" s="20">
        <f>12*(J2145*'Programas e Observações'!$D$8+K2145*'Programas e Observações'!$D$9+L2145*('Programas e Observações'!$D$8+'Programas e Observações'!$D$9)+M2145*'Programas e Observações'!$D$10)</f>
        <v>590446.2</v>
      </c>
      <c r="AJ2145" s="13" t="s">
        <v>8402</v>
      </c>
      <c r="AK2145" s="13" t="s">
        <v>8403</v>
      </c>
    </row>
    <row r="2146" ht="15.75" customHeight="1">
      <c r="A2146" s="13" t="s">
        <v>8404</v>
      </c>
      <c r="B2146" s="13" t="s">
        <v>8405</v>
      </c>
      <c r="C2146" s="13" t="s">
        <v>8406</v>
      </c>
      <c r="D2146" s="13" t="s">
        <v>7261</v>
      </c>
      <c r="E2146" s="13" t="s">
        <v>7284</v>
      </c>
      <c r="F2146" s="13" t="s">
        <v>4992</v>
      </c>
      <c r="G2146" s="14">
        <v>26443.0</v>
      </c>
      <c r="H2146" s="16" t="b">
        <f>G2146&lt;'Programas e Observações'!$C$11</f>
        <v>0</v>
      </c>
      <c r="I2146" s="14">
        <v>746.0</v>
      </c>
      <c r="J2146" s="14">
        <v>285.0</v>
      </c>
      <c r="K2146" s="14">
        <v>47.0</v>
      </c>
      <c r="L2146" s="14">
        <v>130.0</v>
      </c>
      <c r="M2146" s="14">
        <v>16.0</v>
      </c>
      <c r="N2146" s="14">
        <v>91.0</v>
      </c>
      <c r="O2146" s="14">
        <v>28.0</v>
      </c>
      <c r="P2146" s="14">
        <v>1.0</v>
      </c>
      <c r="Q2146" s="14"/>
      <c r="R2146" s="17">
        <f t="shared" si="1"/>
        <v>28.211625</v>
      </c>
      <c r="S2146" s="17">
        <f t="shared" si="2"/>
        <v>10.77789963</v>
      </c>
      <c r="T2146" s="17">
        <f t="shared" si="3"/>
        <v>1.77740801</v>
      </c>
      <c r="U2146" s="17">
        <f t="shared" si="4"/>
        <v>4.91623492</v>
      </c>
      <c r="V2146" s="17">
        <f t="shared" si="5"/>
        <v>0.6050750671</v>
      </c>
      <c r="W2146" s="17">
        <f t="shared" si="6"/>
        <v>3.441364444</v>
      </c>
      <c r="X2146" s="17">
        <f t="shared" si="7"/>
        <v>1.058881367</v>
      </c>
      <c r="Y2146" s="14">
        <f t="shared" si="8"/>
        <v>19878</v>
      </c>
      <c r="Z2146" s="14">
        <f t="shared" si="9"/>
        <v>4949</v>
      </c>
      <c r="AA2146" s="14">
        <f t="shared" si="10"/>
        <v>2520</v>
      </c>
      <c r="AB2146" s="14">
        <f t="shared" si="11"/>
        <v>3800</v>
      </c>
      <c r="AC2146" s="14">
        <f t="shared" si="12"/>
        <v>951</v>
      </c>
      <c r="AD2146" s="14">
        <f t="shared" si="13"/>
        <v>3218</v>
      </c>
      <c r="AE2146" s="14">
        <f t="shared" si="14"/>
        <v>711</v>
      </c>
      <c r="AF2146" s="14">
        <f t="shared" si="15"/>
        <v>18</v>
      </c>
      <c r="AG2146" s="17">
        <f t="shared" si="16"/>
        <v>33.13618542</v>
      </c>
      <c r="AH2146" s="20">
        <f>12*(J2146*'Programas e Observações'!$C$8+K2146*'Programas e Observações'!$C$9+L2146*('Programas e Observações'!$C$8+'Programas e Observações'!$C$9)+M2146*'Programas e Observações'!$C$10)</f>
        <v>181019.28</v>
      </c>
      <c r="AI2146" s="20">
        <f>12*(J2146*'Programas e Observações'!$D$8+K2146*'Programas e Observações'!$D$9+L2146*('Programas e Observações'!$D$8+'Programas e Observações'!$D$9)+M2146*'Programas e Observações'!$D$10)</f>
        <v>334321.56</v>
      </c>
      <c r="AJ2146" s="13" t="s">
        <v>1120</v>
      </c>
      <c r="AK2146" s="13" t="s">
        <v>4635</v>
      </c>
    </row>
    <row r="2147" ht="15.75" customHeight="1">
      <c r="A2147" s="13" t="s">
        <v>8407</v>
      </c>
      <c r="B2147" s="13" t="s">
        <v>8408</v>
      </c>
      <c r="C2147" s="13" t="s">
        <v>8409</v>
      </c>
      <c r="D2147" s="13" t="s">
        <v>7261</v>
      </c>
      <c r="E2147" s="13" t="s">
        <v>7522</v>
      </c>
      <c r="F2147" s="13" t="s">
        <v>7523</v>
      </c>
      <c r="G2147" s="14">
        <v>9839.0</v>
      </c>
      <c r="H2147" s="16" t="b">
        <f>G2147&lt;'Programas e Observações'!$C$11</f>
        <v>1</v>
      </c>
      <c r="I2147" s="14">
        <v>65.0</v>
      </c>
      <c r="J2147" s="14">
        <v>11.0</v>
      </c>
      <c r="K2147" s="14">
        <v>0.0</v>
      </c>
      <c r="L2147" s="14">
        <v>0.0</v>
      </c>
      <c r="M2147" s="14">
        <v>0.0</v>
      </c>
      <c r="N2147" s="14">
        <v>66.0</v>
      </c>
      <c r="O2147" s="14">
        <v>13.0</v>
      </c>
      <c r="P2147" s="14">
        <v>0.0</v>
      </c>
      <c r="Q2147" s="14"/>
      <c r="R2147" s="17">
        <f t="shared" si="1"/>
        <v>6.606362435</v>
      </c>
      <c r="S2147" s="17">
        <f t="shared" si="2"/>
        <v>1.117999797</v>
      </c>
      <c r="T2147" s="17">
        <f t="shared" si="3"/>
        <v>0</v>
      </c>
      <c r="U2147" s="17">
        <f t="shared" si="4"/>
        <v>0</v>
      </c>
      <c r="V2147" s="17">
        <f t="shared" si="5"/>
        <v>0</v>
      </c>
      <c r="W2147" s="17">
        <f t="shared" si="6"/>
        <v>6.70799878</v>
      </c>
      <c r="X2147" s="17">
        <f t="shared" si="7"/>
        <v>1.321272487</v>
      </c>
      <c r="Y2147" s="14">
        <f t="shared" si="8"/>
        <v>7413</v>
      </c>
      <c r="Z2147" s="14">
        <f t="shared" si="9"/>
        <v>3485</v>
      </c>
      <c r="AA2147" s="14">
        <f t="shared" si="10"/>
        <v>234</v>
      </c>
      <c r="AB2147" s="14">
        <f t="shared" si="11"/>
        <v>607</v>
      </c>
      <c r="AC2147" s="14">
        <f t="shared" si="12"/>
        <v>123</v>
      </c>
      <c r="AD2147" s="14">
        <f t="shared" si="13"/>
        <v>3375</v>
      </c>
      <c r="AE2147" s="14">
        <f t="shared" si="14"/>
        <v>373</v>
      </c>
      <c r="AF2147" s="14">
        <f t="shared" si="15"/>
        <v>6</v>
      </c>
      <c r="AG2147" s="17">
        <f t="shared" si="16"/>
        <v>18.97169473</v>
      </c>
      <c r="AH2147" s="20">
        <f>12*(J2147*'Programas e Observações'!$C$8+K2147*'Programas e Observações'!$C$9+L2147*('Programas e Observações'!$C$8+'Programas e Observações'!$C$9)+M2147*'Programas e Observações'!$C$10)</f>
        <v>2184.6</v>
      </c>
      <c r="AI2147" s="20">
        <f>12*(J2147*'Programas e Observações'!$D$8+K2147*'Programas e Observações'!$D$9+L2147*('Programas e Observações'!$D$8+'Programas e Observações'!$D$9)+M2147*'Programas e Observações'!$D$10)</f>
        <v>6140.64</v>
      </c>
      <c r="AJ2147" s="13" t="s">
        <v>558</v>
      </c>
      <c r="AK2147" s="13" t="s">
        <v>505</v>
      </c>
    </row>
    <row r="2148" ht="15.75" customHeight="1">
      <c r="A2148" s="13" t="s">
        <v>8410</v>
      </c>
      <c r="B2148" s="13" t="s">
        <v>8411</v>
      </c>
      <c r="C2148" s="13" t="s">
        <v>8412</v>
      </c>
      <c r="D2148" s="13" t="s">
        <v>7261</v>
      </c>
      <c r="E2148" s="13" t="s">
        <v>7321</v>
      </c>
      <c r="F2148" s="13" t="s">
        <v>7322</v>
      </c>
      <c r="G2148" s="14">
        <v>20081.0</v>
      </c>
      <c r="H2148" s="16" t="b">
        <f>G2148&lt;'Programas e Observações'!$C$11</f>
        <v>0</v>
      </c>
      <c r="I2148" s="14">
        <v>0.0</v>
      </c>
      <c r="J2148" s="14">
        <v>0.0</v>
      </c>
      <c r="K2148" s="14">
        <v>0.0</v>
      </c>
      <c r="L2148" s="14">
        <v>0.0</v>
      </c>
      <c r="M2148" s="14">
        <v>0.0</v>
      </c>
      <c r="N2148" s="14">
        <v>184.0</v>
      </c>
      <c r="O2148" s="14">
        <v>48.0</v>
      </c>
      <c r="P2148" s="14">
        <v>1.0</v>
      </c>
      <c r="Q2148" s="14"/>
      <c r="R2148" s="17">
        <f t="shared" si="1"/>
        <v>0</v>
      </c>
      <c r="S2148" s="17">
        <f t="shared" si="2"/>
        <v>0</v>
      </c>
      <c r="T2148" s="17">
        <f t="shared" si="3"/>
        <v>0</v>
      </c>
      <c r="U2148" s="17">
        <f t="shared" si="4"/>
        <v>0</v>
      </c>
      <c r="V2148" s="17">
        <f t="shared" si="5"/>
        <v>0</v>
      </c>
      <c r="W2148" s="17">
        <f t="shared" si="6"/>
        <v>9.162890294</v>
      </c>
      <c r="X2148" s="17">
        <f t="shared" si="7"/>
        <v>2.390319207</v>
      </c>
      <c r="Y2148" s="14">
        <f t="shared" si="8"/>
        <v>39265</v>
      </c>
      <c r="Z2148" s="14">
        <f t="shared" si="9"/>
        <v>11611</v>
      </c>
      <c r="AA2148" s="14">
        <f t="shared" si="10"/>
        <v>5932</v>
      </c>
      <c r="AB2148" s="14">
        <f t="shared" si="11"/>
        <v>8834</v>
      </c>
      <c r="AC2148" s="14">
        <f t="shared" si="12"/>
        <v>2122</v>
      </c>
      <c r="AD2148" s="14">
        <f t="shared" si="13"/>
        <v>8128</v>
      </c>
      <c r="AE2148" s="14">
        <f t="shared" si="14"/>
        <v>2609</v>
      </c>
      <c r="AF2148" s="14">
        <f t="shared" si="15"/>
        <v>45</v>
      </c>
      <c r="AG2148" s="17">
        <f t="shared" si="16"/>
        <v>32.60660154</v>
      </c>
      <c r="AH2148" s="20">
        <f>12*(J2148*'Programas e Observações'!$C$8+K2148*'Programas e Observações'!$C$9+L2148*('Programas e Observações'!$C$8+'Programas e Observações'!$C$9)+M2148*'Programas e Observações'!$C$10)</f>
        <v>0</v>
      </c>
      <c r="AI2148" s="20">
        <f>12*(J2148*'Programas e Observações'!$D$8+K2148*'Programas e Observações'!$D$9+L2148*('Programas e Observações'!$D$8+'Programas e Observações'!$D$9)+M2148*'Programas e Observações'!$D$10)</f>
        <v>0</v>
      </c>
      <c r="AJ2148" s="13" t="s">
        <v>342</v>
      </c>
      <c r="AK2148" s="13" t="s">
        <v>343</v>
      </c>
    </row>
    <row r="2149" ht="15.75" customHeight="1">
      <c r="A2149" s="13" t="s">
        <v>8413</v>
      </c>
      <c r="B2149" s="13" t="s">
        <v>8414</v>
      </c>
      <c r="C2149" s="13" t="s">
        <v>8415</v>
      </c>
      <c r="D2149" s="13" t="s">
        <v>7261</v>
      </c>
      <c r="E2149" s="13" t="s">
        <v>7556</v>
      </c>
      <c r="F2149" s="13" t="s">
        <v>7557</v>
      </c>
      <c r="G2149" s="14">
        <v>42855.0</v>
      </c>
      <c r="H2149" s="16" t="b">
        <f>G2149&lt;'Programas e Observações'!$C$11</f>
        <v>0</v>
      </c>
      <c r="I2149" s="14">
        <v>1364.0</v>
      </c>
      <c r="J2149" s="14">
        <v>717.0</v>
      </c>
      <c r="K2149" s="14">
        <v>66.0</v>
      </c>
      <c r="L2149" s="14">
        <v>325.0</v>
      </c>
      <c r="M2149" s="14">
        <v>22.0</v>
      </c>
      <c r="N2149" s="14">
        <v>278.0</v>
      </c>
      <c r="O2149" s="14">
        <v>48.0</v>
      </c>
      <c r="P2149" s="14">
        <v>3.0</v>
      </c>
      <c r="Q2149" s="14"/>
      <c r="R2149" s="17">
        <f t="shared" si="1"/>
        <v>31.82825808</v>
      </c>
      <c r="S2149" s="17">
        <f t="shared" si="2"/>
        <v>16.73083654</v>
      </c>
      <c r="T2149" s="17">
        <f t="shared" si="3"/>
        <v>1.540077004</v>
      </c>
      <c r="U2149" s="17">
        <f t="shared" si="4"/>
        <v>7.583712519</v>
      </c>
      <c r="V2149" s="17">
        <f t="shared" si="5"/>
        <v>0.5133590013</v>
      </c>
      <c r="W2149" s="17">
        <f t="shared" si="6"/>
        <v>6.486991016</v>
      </c>
      <c r="X2149" s="17">
        <f t="shared" si="7"/>
        <v>1.120056003</v>
      </c>
      <c r="Y2149" s="14">
        <f t="shared" si="8"/>
        <v>16427</v>
      </c>
      <c r="Z2149" s="14">
        <f t="shared" si="9"/>
        <v>6106</v>
      </c>
      <c r="AA2149" s="14">
        <f t="shared" si="10"/>
        <v>1591</v>
      </c>
      <c r="AB2149" s="14">
        <f t="shared" si="11"/>
        <v>3952</v>
      </c>
      <c r="AC2149" s="14">
        <f t="shared" si="12"/>
        <v>598</v>
      </c>
      <c r="AD2149" s="14">
        <f t="shared" si="13"/>
        <v>2429</v>
      </c>
      <c r="AE2149" s="14">
        <f t="shared" si="14"/>
        <v>607</v>
      </c>
      <c r="AF2149" s="14">
        <f t="shared" si="15"/>
        <v>30</v>
      </c>
      <c r="AG2149" s="17">
        <f t="shared" si="16"/>
        <v>27.81436994</v>
      </c>
      <c r="AH2149" s="20">
        <f>12*(J2149*'Programas e Observações'!$C$8+K2149*'Programas e Observações'!$C$9+L2149*('Programas e Observações'!$C$8+'Programas e Observações'!$C$9)+M2149*'Programas e Observações'!$C$10)</f>
        <v>417716.76</v>
      </c>
      <c r="AI2149" s="20">
        <f>12*(J2149*'Programas e Observações'!$D$8+K2149*'Programas e Observações'!$D$9+L2149*('Programas e Observações'!$D$8+'Programas e Observações'!$D$9)+M2149*'Programas e Observações'!$D$10)</f>
        <v>801221.4</v>
      </c>
      <c r="AJ2149" s="13" t="s">
        <v>8416</v>
      </c>
      <c r="AK2149" s="13" t="s">
        <v>2937</v>
      </c>
    </row>
    <row r="2150" ht="15.75" customHeight="1">
      <c r="A2150" s="13" t="s">
        <v>8417</v>
      </c>
      <c r="B2150" s="13" t="s">
        <v>8418</v>
      </c>
      <c r="C2150" s="13" t="s">
        <v>8419</v>
      </c>
      <c r="D2150" s="13" t="s">
        <v>7261</v>
      </c>
      <c r="E2150" s="13" t="s">
        <v>7284</v>
      </c>
      <c r="F2150" s="13" t="s">
        <v>4992</v>
      </c>
      <c r="G2150" s="14">
        <v>14174.0</v>
      </c>
      <c r="H2150" s="16" t="b">
        <f>G2150&lt;'Programas e Observações'!$C$11</f>
        <v>1</v>
      </c>
      <c r="I2150" s="14">
        <v>434.0</v>
      </c>
      <c r="J2150" s="14">
        <v>99.0</v>
      </c>
      <c r="K2150" s="14">
        <v>58.0</v>
      </c>
      <c r="L2150" s="14">
        <v>71.0</v>
      </c>
      <c r="M2150" s="14">
        <v>32.0</v>
      </c>
      <c r="N2150" s="14">
        <v>89.0</v>
      </c>
      <c r="O2150" s="14">
        <v>16.0</v>
      </c>
      <c r="P2150" s="14">
        <v>0.0</v>
      </c>
      <c r="Q2150" s="14"/>
      <c r="R2150" s="17">
        <f t="shared" si="1"/>
        <v>30.61944405</v>
      </c>
      <c r="S2150" s="17">
        <f t="shared" si="2"/>
        <v>6.984619726</v>
      </c>
      <c r="T2150" s="17">
        <f t="shared" si="3"/>
        <v>4.091999436</v>
      </c>
      <c r="U2150" s="17">
        <f t="shared" si="4"/>
        <v>5.009171723</v>
      </c>
      <c r="V2150" s="17">
        <f t="shared" si="5"/>
        <v>2.257654861</v>
      </c>
      <c r="W2150" s="17">
        <f t="shared" si="6"/>
        <v>6.279102582</v>
      </c>
      <c r="X2150" s="17">
        <f t="shared" si="7"/>
        <v>1.128827431</v>
      </c>
      <c r="Y2150" s="14">
        <f t="shared" si="8"/>
        <v>19878</v>
      </c>
      <c r="Z2150" s="14">
        <f t="shared" si="9"/>
        <v>4949</v>
      </c>
      <c r="AA2150" s="14">
        <f t="shared" si="10"/>
        <v>2520</v>
      </c>
      <c r="AB2150" s="14">
        <f t="shared" si="11"/>
        <v>3800</v>
      </c>
      <c r="AC2150" s="14">
        <f t="shared" si="12"/>
        <v>951</v>
      </c>
      <c r="AD2150" s="14">
        <f t="shared" si="13"/>
        <v>3218</v>
      </c>
      <c r="AE2150" s="14">
        <f t="shared" si="14"/>
        <v>711</v>
      </c>
      <c r="AF2150" s="14">
        <f t="shared" si="15"/>
        <v>18</v>
      </c>
      <c r="AG2150" s="17">
        <f t="shared" si="16"/>
        <v>33.13618542</v>
      </c>
      <c r="AH2150" s="20">
        <f>12*(J2150*'Programas e Observações'!$C$8+K2150*'Programas e Observações'!$C$9+L2150*('Programas e Observações'!$C$8+'Programas e Observações'!$C$9)+M2150*'Programas e Observações'!$C$10)</f>
        <v>116347.56</v>
      </c>
      <c r="AI2150" s="20">
        <f>12*(J2150*'Programas e Observações'!$D$8+K2150*'Programas e Observações'!$D$9+L2150*('Programas e Observações'!$D$8+'Programas e Observações'!$D$9)+M2150*'Programas e Observações'!$D$10)</f>
        <v>180729.72</v>
      </c>
      <c r="AJ2150" s="13" t="s">
        <v>1149</v>
      </c>
      <c r="AK2150" s="13" t="s">
        <v>6762</v>
      </c>
    </row>
    <row r="2151" ht="15.75" customHeight="1">
      <c r="A2151" s="13" t="s">
        <v>8420</v>
      </c>
      <c r="B2151" s="13" t="s">
        <v>8421</v>
      </c>
      <c r="C2151" s="13" t="s">
        <v>8422</v>
      </c>
      <c r="D2151" s="13" t="s">
        <v>7261</v>
      </c>
      <c r="E2151" s="13" t="s">
        <v>7347</v>
      </c>
      <c r="F2151" s="13" t="s">
        <v>7348</v>
      </c>
      <c r="G2151" s="14">
        <v>22329.0</v>
      </c>
      <c r="H2151" s="16" t="b">
        <f>G2151&lt;'Programas e Observações'!$C$11</f>
        <v>0</v>
      </c>
      <c r="I2151" s="14">
        <v>0.0</v>
      </c>
      <c r="J2151" s="14">
        <v>0.0</v>
      </c>
      <c r="K2151" s="14">
        <v>0.0</v>
      </c>
      <c r="L2151" s="14">
        <v>0.0</v>
      </c>
      <c r="M2151" s="14">
        <v>0.0</v>
      </c>
      <c r="N2151" s="14">
        <v>104.0</v>
      </c>
      <c r="O2151" s="14">
        <v>10.0</v>
      </c>
      <c r="P2151" s="14">
        <v>1.0</v>
      </c>
      <c r="Q2151" s="14"/>
      <c r="R2151" s="17">
        <f t="shared" si="1"/>
        <v>0</v>
      </c>
      <c r="S2151" s="17">
        <f t="shared" si="2"/>
        <v>0</v>
      </c>
      <c r="T2151" s="17">
        <f t="shared" si="3"/>
        <v>0</v>
      </c>
      <c r="U2151" s="17">
        <f t="shared" si="4"/>
        <v>0</v>
      </c>
      <c r="V2151" s="17">
        <f t="shared" si="5"/>
        <v>0</v>
      </c>
      <c r="W2151" s="17">
        <f t="shared" si="6"/>
        <v>4.657620135</v>
      </c>
      <c r="X2151" s="17">
        <f t="shared" si="7"/>
        <v>0.4478480899</v>
      </c>
      <c r="Y2151" s="14">
        <f t="shared" si="8"/>
        <v>8075</v>
      </c>
      <c r="Z2151" s="14">
        <f t="shared" si="9"/>
        <v>3071</v>
      </c>
      <c r="AA2151" s="14">
        <f t="shared" si="10"/>
        <v>994</v>
      </c>
      <c r="AB2151" s="14">
        <f t="shared" si="11"/>
        <v>1362</v>
      </c>
      <c r="AC2151" s="14">
        <f t="shared" si="12"/>
        <v>381</v>
      </c>
      <c r="AD2151" s="14">
        <f t="shared" si="13"/>
        <v>2908</v>
      </c>
      <c r="AE2151" s="14">
        <f t="shared" si="14"/>
        <v>246</v>
      </c>
      <c r="AF2151" s="14">
        <f t="shared" si="15"/>
        <v>12</v>
      </c>
      <c r="AG2151" s="17">
        <f t="shared" si="16"/>
        <v>15.7281092</v>
      </c>
      <c r="AH2151" s="20">
        <f>12*(J2151*'Programas e Observações'!$C$8+K2151*'Programas e Observações'!$C$9+L2151*('Programas e Observações'!$C$8+'Programas e Observações'!$C$9)+M2151*'Programas e Observações'!$C$10)</f>
        <v>0</v>
      </c>
      <c r="AI2151" s="20">
        <f>12*(J2151*'Programas e Observações'!$D$8+K2151*'Programas e Observações'!$D$9+L2151*('Programas e Observações'!$D$8+'Programas e Observações'!$D$9)+M2151*'Programas e Observações'!$D$10)</f>
        <v>0</v>
      </c>
      <c r="AJ2151" s="13" t="s">
        <v>342</v>
      </c>
      <c r="AK2151" s="13" t="s">
        <v>343</v>
      </c>
    </row>
    <row r="2152" ht="15.75" customHeight="1">
      <c r="A2152" s="13" t="s">
        <v>8423</v>
      </c>
      <c r="B2152" s="13" t="s">
        <v>8424</v>
      </c>
      <c r="C2152" s="13" t="s">
        <v>8425</v>
      </c>
      <c r="D2152" s="13" t="s">
        <v>7261</v>
      </c>
      <c r="E2152" s="13" t="s">
        <v>7321</v>
      </c>
      <c r="F2152" s="13" t="s">
        <v>7322</v>
      </c>
      <c r="G2152" s="14">
        <v>35188.0</v>
      </c>
      <c r="H2152" s="16" t="b">
        <f>G2152&lt;'Programas e Observações'!$C$11</f>
        <v>0</v>
      </c>
      <c r="I2152" s="14">
        <v>744.0</v>
      </c>
      <c r="J2152" s="14">
        <v>353.0</v>
      </c>
      <c r="K2152" s="14">
        <v>10.0</v>
      </c>
      <c r="L2152" s="14">
        <v>93.0</v>
      </c>
      <c r="M2152" s="14">
        <v>17.0</v>
      </c>
      <c r="N2152" s="14">
        <v>477.0</v>
      </c>
      <c r="O2152" s="14">
        <v>60.0</v>
      </c>
      <c r="P2152" s="14">
        <v>0.0</v>
      </c>
      <c r="Q2152" s="14"/>
      <c r="R2152" s="17">
        <f t="shared" si="1"/>
        <v>21.14357167</v>
      </c>
      <c r="S2152" s="17">
        <f t="shared" si="2"/>
        <v>10.03182903</v>
      </c>
      <c r="T2152" s="17">
        <f t="shared" si="3"/>
        <v>0.2841877913</v>
      </c>
      <c r="U2152" s="17">
        <f t="shared" si="4"/>
        <v>2.642946459</v>
      </c>
      <c r="V2152" s="17">
        <f t="shared" si="5"/>
        <v>0.4831192452</v>
      </c>
      <c r="W2152" s="17">
        <f t="shared" si="6"/>
        <v>13.55575764</v>
      </c>
      <c r="X2152" s="17">
        <f t="shared" si="7"/>
        <v>1.705126748</v>
      </c>
      <c r="Y2152" s="14">
        <f t="shared" si="8"/>
        <v>39265</v>
      </c>
      <c r="Z2152" s="14">
        <f t="shared" si="9"/>
        <v>11611</v>
      </c>
      <c r="AA2152" s="14">
        <f t="shared" si="10"/>
        <v>5932</v>
      </c>
      <c r="AB2152" s="14">
        <f t="shared" si="11"/>
        <v>8834</v>
      </c>
      <c r="AC2152" s="14">
        <f t="shared" si="12"/>
        <v>2122</v>
      </c>
      <c r="AD2152" s="14">
        <f t="shared" si="13"/>
        <v>8128</v>
      </c>
      <c r="AE2152" s="14">
        <f t="shared" si="14"/>
        <v>2609</v>
      </c>
      <c r="AF2152" s="14">
        <f t="shared" si="15"/>
        <v>45</v>
      </c>
      <c r="AG2152" s="17">
        <f t="shared" si="16"/>
        <v>32.60660154</v>
      </c>
      <c r="AH2152" s="20">
        <f>12*(J2152*'Programas e Observações'!$C$8+K2152*'Programas e Observações'!$C$9+L2152*('Programas e Observações'!$C$8+'Programas e Observações'!$C$9)+M2152*'Programas e Observações'!$C$10)</f>
        <v>150007.56</v>
      </c>
      <c r="AI2152" s="20">
        <f>12*(J2152*'Programas e Observações'!$D$8+K2152*'Programas e Observações'!$D$9+L2152*('Programas e Observações'!$D$8+'Programas e Observações'!$D$9)+M2152*'Programas e Observações'!$D$10)</f>
        <v>312874.56</v>
      </c>
      <c r="AJ2152" s="13" t="s">
        <v>7596</v>
      </c>
      <c r="AK2152" s="13" t="s">
        <v>4965</v>
      </c>
    </row>
    <row r="2153" ht="15.75" customHeight="1">
      <c r="A2153" s="13" t="s">
        <v>8426</v>
      </c>
      <c r="B2153" s="13" t="s">
        <v>8427</v>
      </c>
      <c r="C2153" s="13" t="s">
        <v>4880</v>
      </c>
      <c r="D2153" s="13" t="s">
        <v>7261</v>
      </c>
      <c r="E2153" s="13" t="s">
        <v>7478</v>
      </c>
      <c r="F2153" s="13" t="s">
        <v>7479</v>
      </c>
      <c r="G2153" s="14">
        <v>32060.0</v>
      </c>
      <c r="H2153" s="16" t="b">
        <f>G2153&lt;'Programas e Observações'!$C$11</f>
        <v>0</v>
      </c>
      <c r="I2153" s="14">
        <v>1367.0</v>
      </c>
      <c r="J2153" s="14">
        <v>707.0</v>
      </c>
      <c r="K2153" s="14">
        <v>76.0</v>
      </c>
      <c r="L2153" s="14">
        <v>254.0</v>
      </c>
      <c r="M2153" s="14">
        <v>16.0</v>
      </c>
      <c r="N2153" s="14">
        <v>330.0</v>
      </c>
      <c r="O2153" s="14">
        <v>39.0</v>
      </c>
      <c r="P2153" s="14">
        <v>0.0</v>
      </c>
      <c r="Q2153" s="14"/>
      <c r="R2153" s="17">
        <f t="shared" si="1"/>
        <v>42.63880225</v>
      </c>
      <c r="S2153" s="17">
        <f t="shared" si="2"/>
        <v>22.05240175</v>
      </c>
      <c r="T2153" s="17">
        <f t="shared" si="3"/>
        <v>2.370555209</v>
      </c>
      <c r="U2153" s="17">
        <f t="shared" si="4"/>
        <v>7.922645041</v>
      </c>
      <c r="V2153" s="17">
        <f t="shared" si="5"/>
        <v>0.4990642545</v>
      </c>
      <c r="W2153" s="17">
        <f t="shared" si="6"/>
        <v>10.29320025</v>
      </c>
      <c r="X2153" s="17">
        <f t="shared" si="7"/>
        <v>1.21646912</v>
      </c>
      <c r="Y2153" s="14">
        <f t="shared" si="8"/>
        <v>22439</v>
      </c>
      <c r="Z2153" s="14">
        <f t="shared" si="9"/>
        <v>11992</v>
      </c>
      <c r="AA2153" s="14">
        <f t="shared" si="10"/>
        <v>1050</v>
      </c>
      <c r="AB2153" s="14">
        <f t="shared" si="11"/>
        <v>2970</v>
      </c>
      <c r="AC2153" s="14">
        <f t="shared" si="12"/>
        <v>554</v>
      </c>
      <c r="AD2153" s="14">
        <f t="shared" si="13"/>
        <v>4444</v>
      </c>
      <c r="AE2153" s="14">
        <f t="shared" si="14"/>
        <v>511</v>
      </c>
      <c r="AF2153" s="14">
        <f t="shared" si="15"/>
        <v>11</v>
      </c>
      <c r="AG2153" s="17">
        <f t="shared" si="16"/>
        <v>47.23224397</v>
      </c>
      <c r="AH2153" s="20">
        <f>12*(J2153*'Programas e Observações'!$C$8+K2153*'Programas e Observações'!$C$9+L2153*('Programas e Observações'!$C$8+'Programas e Observações'!$C$9)+M2153*'Programas e Observações'!$C$10)</f>
        <v>367393.08</v>
      </c>
      <c r="AI2153" s="20">
        <f>12*(J2153*'Programas e Observações'!$D$8+K2153*'Programas e Observações'!$D$9+L2153*('Programas e Observações'!$D$8+'Programas e Observações'!$D$9)+M2153*'Programas e Observações'!$D$10)</f>
        <v>720363.6</v>
      </c>
      <c r="AJ2153" s="13" t="s">
        <v>8428</v>
      </c>
      <c r="AK2153" s="13" t="s">
        <v>8429</v>
      </c>
    </row>
    <row r="2154" ht="15.75" customHeight="1">
      <c r="A2154" s="13" t="s">
        <v>8430</v>
      </c>
      <c r="B2154" s="13" t="s">
        <v>8431</v>
      </c>
      <c r="C2154" s="13" t="s">
        <v>8432</v>
      </c>
      <c r="D2154" s="13" t="s">
        <v>7261</v>
      </c>
      <c r="E2154" s="13" t="s">
        <v>7279</v>
      </c>
      <c r="F2154" s="13" t="s">
        <v>7280</v>
      </c>
      <c r="G2154" s="14">
        <v>14528.0</v>
      </c>
      <c r="H2154" s="16" t="b">
        <f>G2154&lt;'Programas e Observações'!$C$11</f>
        <v>1</v>
      </c>
      <c r="I2154" s="14">
        <v>207.0</v>
      </c>
      <c r="J2154" s="14">
        <v>62.0</v>
      </c>
      <c r="K2154" s="14">
        <v>17.0</v>
      </c>
      <c r="L2154" s="14">
        <v>28.0</v>
      </c>
      <c r="M2154" s="14">
        <v>10.0</v>
      </c>
      <c r="N2154" s="14">
        <v>58.0</v>
      </c>
      <c r="O2154" s="14">
        <v>14.0</v>
      </c>
      <c r="P2154" s="14">
        <v>0.0</v>
      </c>
      <c r="Q2154" s="14"/>
      <c r="R2154" s="17">
        <f t="shared" si="1"/>
        <v>14.24834802</v>
      </c>
      <c r="S2154" s="17">
        <f t="shared" si="2"/>
        <v>4.267621145</v>
      </c>
      <c r="T2154" s="17">
        <f t="shared" si="3"/>
        <v>1.170154185</v>
      </c>
      <c r="U2154" s="17">
        <f t="shared" si="4"/>
        <v>1.927312775</v>
      </c>
      <c r="V2154" s="17">
        <f t="shared" si="5"/>
        <v>0.6883259912</v>
      </c>
      <c r="W2154" s="17">
        <f t="shared" si="6"/>
        <v>3.992290749</v>
      </c>
      <c r="X2154" s="17">
        <f t="shared" si="7"/>
        <v>0.9636563877</v>
      </c>
      <c r="Y2154" s="14">
        <f t="shared" si="8"/>
        <v>10399</v>
      </c>
      <c r="Z2154" s="14">
        <f t="shared" si="9"/>
        <v>2909</v>
      </c>
      <c r="AA2154" s="14">
        <f t="shared" si="10"/>
        <v>1100</v>
      </c>
      <c r="AB2154" s="14">
        <f t="shared" si="11"/>
        <v>1768</v>
      </c>
      <c r="AC2154" s="14">
        <f t="shared" si="12"/>
        <v>390</v>
      </c>
      <c r="AD2154" s="14">
        <f t="shared" si="13"/>
        <v>2008</v>
      </c>
      <c r="AE2154" s="14">
        <f t="shared" si="14"/>
        <v>422</v>
      </c>
      <c r="AF2154" s="14">
        <f t="shared" si="15"/>
        <v>17</v>
      </c>
      <c r="AG2154" s="17">
        <f t="shared" si="16"/>
        <v>28.55942304</v>
      </c>
      <c r="AH2154" s="20">
        <f>12*(J2154*'Programas e Observações'!$C$8+K2154*'Programas e Observações'!$C$9+L2154*('Programas e Observações'!$C$8+'Programas e Observações'!$C$9)+M2154*'Programas e Observações'!$C$10)</f>
        <v>46069.8</v>
      </c>
      <c r="AI2154" s="20">
        <f>12*(J2154*'Programas e Observações'!$D$8+K2154*'Programas e Observações'!$D$9+L2154*('Programas e Observações'!$D$8+'Programas e Observações'!$D$9)+M2154*'Programas e Observações'!$D$10)</f>
        <v>79552.2</v>
      </c>
      <c r="AJ2154" s="13" t="s">
        <v>8283</v>
      </c>
      <c r="AK2154" s="13" t="s">
        <v>930</v>
      </c>
    </row>
    <row r="2155" ht="15.75" customHeight="1">
      <c r="A2155" s="13" t="s">
        <v>8433</v>
      </c>
      <c r="B2155" s="13" t="s">
        <v>8434</v>
      </c>
      <c r="C2155" s="13" t="s">
        <v>7280</v>
      </c>
      <c r="D2155" s="13" t="s">
        <v>7261</v>
      </c>
      <c r="E2155" s="13" t="s">
        <v>7279</v>
      </c>
      <c r="F2155" s="13" t="s">
        <v>7280</v>
      </c>
      <c r="G2155" s="14">
        <v>56316.0</v>
      </c>
      <c r="H2155" s="16" t="b">
        <f>G2155&lt;'Programas e Observações'!$C$11</f>
        <v>0</v>
      </c>
      <c r="I2155" s="14">
        <v>0.0</v>
      </c>
      <c r="J2155" s="14">
        <v>0.0</v>
      </c>
      <c r="K2155" s="14">
        <v>0.0</v>
      </c>
      <c r="L2155" s="14">
        <v>0.0</v>
      </c>
      <c r="M2155" s="14">
        <v>0.0</v>
      </c>
      <c r="N2155" s="14">
        <v>274.0</v>
      </c>
      <c r="O2155" s="14">
        <v>63.0</v>
      </c>
      <c r="P2155" s="14">
        <v>2.0</v>
      </c>
      <c r="Q2155" s="14">
        <v>16.0</v>
      </c>
      <c r="R2155" s="17">
        <f t="shared" si="1"/>
        <v>0</v>
      </c>
      <c r="S2155" s="17">
        <f t="shared" si="2"/>
        <v>0</v>
      </c>
      <c r="T2155" s="17">
        <f t="shared" si="3"/>
        <v>0</v>
      </c>
      <c r="U2155" s="17">
        <f t="shared" si="4"/>
        <v>0</v>
      </c>
      <c r="V2155" s="17">
        <f t="shared" si="5"/>
        <v>0</v>
      </c>
      <c r="W2155" s="17">
        <f t="shared" si="6"/>
        <v>4.865402372</v>
      </c>
      <c r="X2155" s="17">
        <f t="shared" si="7"/>
        <v>1.118687407</v>
      </c>
      <c r="Y2155" s="14">
        <f t="shared" si="8"/>
        <v>10399</v>
      </c>
      <c r="Z2155" s="14">
        <f t="shared" si="9"/>
        <v>2909</v>
      </c>
      <c r="AA2155" s="14">
        <f t="shared" si="10"/>
        <v>1100</v>
      </c>
      <c r="AB2155" s="14">
        <f t="shared" si="11"/>
        <v>1768</v>
      </c>
      <c r="AC2155" s="14">
        <f t="shared" si="12"/>
        <v>390</v>
      </c>
      <c r="AD2155" s="14">
        <f t="shared" si="13"/>
        <v>2008</v>
      </c>
      <c r="AE2155" s="14">
        <f t="shared" si="14"/>
        <v>422</v>
      </c>
      <c r="AF2155" s="14">
        <f t="shared" si="15"/>
        <v>17</v>
      </c>
      <c r="AG2155" s="17">
        <f t="shared" si="16"/>
        <v>28.55942304</v>
      </c>
      <c r="AH2155" s="20">
        <f>12*(J2155*'Programas e Observações'!$C$8+K2155*'Programas e Observações'!$C$9+L2155*('Programas e Observações'!$C$8+'Programas e Observações'!$C$9)+M2155*'Programas e Observações'!$C$10)</f>
        <v>0</v>
      </c>
      <c r="AI2155" s="20">
        <f>12*(J2155*'Programas e Observações'!$D$8+K2155*'Programas e Observações'!$D$9+L2155*('Programas e Observações'!$D$8+'Programas e Observações'!$D$9)+M2155*'Programas e Observações'!$D$10)</f>
        <v>0</v>
      </c>
      <c r="AJ2155" s="13" t="s">
        <v>342</v>
      </c>
      <c r="AK2155" s="13" t="s">
        <v>343</v>
      </c>
    </row>
    <row r="2156" ht="15.75" customHeight="1">
      <c r="A2156" s="13" t="s">
        <v>8435</v>
      </c>
      <c r="B2156" s="13" t="s">
        <v>8436</v>
      </c>
      <c r="C2156" s="13" t="s">
        <v>8437</v>
      </c>
      <c r="D2156" s="13" t="s">
        <v>7261</v>
      </c>
      <c r="E2156" s="13" t="s">
        <v>7332</v>
      </c>
      <c r="F2156" s="13" t="s">
        <v>7333</v>
      </c>
      <c r="G2156" s="14">
        <v>10029.0</v>
      </c>
      <c r="H2156" s="16" t="b">
        <f>G2156&lt;'Programas e Observações'!$C$11</f>
        <v>1</v>
      </c>
      <c r="I2156" s="14">
        <v>365.0</v>
      </c>
      <c r="J2156" s="14">
        <v>161.0</v>
      </c>
      <c r="K2156" s="14">
        <v>19.0</v>
      </c>
      <c r="L2156" s="14">
        <v>61.0</v>
      </c>
      <c r="M2156" s="14">
        <v>15.0</v>
      </c>
      <c r="N2156" s="14">
        <v>21.0</v>
      </c>
      <c r="O2156" s="14">
        <v>13.0</v>
      </c>
      <c r="P2156" s="14">
        <v>0.0</v>
      </c>
      <c r="Q2156" s="14"/>
      <c r="R2156" s="17">
        <f t="shared" si="1"/>
        <v>36.39445608</v>
      </c>
      <c r="S2156" s="17">
        <f t="shared" si="2"/>
        <v>16.05344501</v>
      </c>
      <c r="T2156" s="17">
        <f t="shared" si="3"/>
        <v>1.894505933</v>
      </c>
      <c r="U2156" s="17">
        <f t="shared" si="4"/>
        <v>6.082361153</v>
      </c>
      <c r="V2156" s="17">
        <f t="shared" si="5"/>
        <v>1.495662579</v>
      </c>
      <c r="W2156" s="17">
        <f t="shared" si="6"/>
        <v>2.09392761</v>
      </c>
      <c r="X2156" s="17">
        <f t="shared" si="7"/>
        <v>1.296240901</v>
      </c>
      <c r="Y2156" s="14">
        <f t="shared" si="8"/>
        <v>43574</v>
      </c>
      <c r="Z2156" s="14">
        <f t="shared" si="9"/>
        <v>20033</v>
      </c>
      <c r="AA2156" s="14">
        <f t="shared" si="10"/>
        <v>3466</v>
      </c>
      <c r="AB2156" s="14">
        <f t="shared" si="11"/>
        <v>9707</v>
      </c>
      <c r="AC2156" s="14">
        <f t="shared" si="12"/>
        <v>2063</v>
      </c>
      <c r="AD2156" s="14">
        <f t="shared" si="13"/>
        <v>4768</v>
      </c>
      <c r="AE2156" s="14">
        <f t="shared" si="14"/>
        <v>1498</v>
      </c>
      <c r="AF2156" s="14">
        <f t="shared" si="15"/>
        <v>20</v>
      </c>
      <c r="AG2156" s="17">
        <f t="shared" si="16"/>
        <v>60.07886609</v>
      </c>
      <c r="AH2156" s="20">
        <f>12*(J2156*'Programas e Observações'!$C$8+K2156*'Programas e Observações'!$C$9+L2156*('Programas e Observações'!$C$8+'Programas e Observações'!$C$9)+M2156*'Programas e Observações'!$C$10)</f>
        <v>92750.4</v>
      </c>
      <c r="AI2156" s="20">
        <f>12*(J2156*'Programas e Observações'!$D$8+K2156*'Programas e Observações'!$D$9+L2156*('Programas e Observações'!$D$8+'Programas e Observações'!$D$9)+M2156*'Programas e Observações'!$D$10)</f>
        <v>174532.68</v>
      </c>
      <c r="AJ2156" s="13" t="s">
        <v>2513</v>
      </c>
      <c r="AK2156" s="13" t="s">
        <v>3725</v>
      </c>
    </row>
    <row r="2157" ht="15.75" customHeight="1">
      <c r="A2157" s="13" t="s">
        <v>8438</v>
      </c>
      <c r="B2157" s="13" t="s">
        <v>8439</v>
      </c>
      <c r="C2157" s="13" t="s">
        <v>8440</v>
      </c>
      <c r="D2157" s="13" t="s">
        <v>7261</v>
      </c>
      <c r="E2157" s="13" t="s">
        <v>7289</v>
      </c>
      <c r="F2157" s="13" t="s">
        <v>7290</v>
      </c>
      <c r="G2157" s="14">
        <v>13634.0</v>
      </c>
      <c r="H2157" s="16" t="b">
        <f>G2157&lt;'Programas e Observações'!$C$11</f>
        <v>1</v>
      </c>
      <c r="I2157" s="14">
        <v>752.0</v>
      </c>
      <c r="J2157" s="14">
        <v>392.0</v>
      </c>
      <c r="K2157" s="14">
        <v>41.0</v>
      </c>
      <c r="L2157" s="14">
        <v>116.0</v>
      </c>
      <c r="M2157" s="14">
        <v>23.0</v>
      </c>
      <c r="N2157" s="14">
        <v>59.0</v>
      </c>
      <c r="O2157" s="14">
        <v>21.0</v>
      </c>
      <c r="P2157" s="14">
        <v>0.0</v>
      </c>
      <c r="Q2157" s="14"/>
      <c r="R2157" s="17">
        <f t="shared" si="1"/>
        <v>55.15622708</v>
      </c>
      <c r="S2157" s="17">
        <f t="shared" si="2"/>
        <v>28.75165029</v>
      </c>
      <c r="T2157" s="17">
        <f t="shared" si="3"/>
        <v>3.007187913</v>
      </c>
      <c r="U2157" s="17">
        <f t="shared" si="4"/>
        <v>8.508141411</v>
      </c>
      <c r="V2157" s="17">
        <f t="shared" si="5"/>
        <v>1.686959073</v>
      </c>
      <c r="W2157" s="17">
        <f t="shared" si="6"/>
        <v>4.327416752</v>
      </c>
      <c r="X2157" s="17">
        <f t="shared" si="7"/>
        <v>1.54026698</v>
      </c>
      <c r="Y2157" s="14">
        <f t="shared" si="8"/>
        <v>20365</v>
      </c>
      <c r="Z2157" s="14">
        <f t="shared" si="9"/>
        <v>10116</v>
      </c>
      <c r="AA2157" s="14">
        <f t="shared" si="10"/>
        <v>1171</v>
      </c>
      <c r="AB2157" s="14">
        <f t="shared" si="11"/>
        <v>2878</v>
      </c>
      <c r="AC2157" s="14">
        <f t="shared" si="12"/>
        <v>408</v>
      </c>
      <c r="AD2157" s="14">
        <f t="shared" si="13"/>
        <v>3343</v>
      </c>
      <c r="AE2157" s="14">
        <f t="shared" si="14"/>
        <v>564</v>
      </c>
      <c r="AF2157" s="14">
        <f t="shared" si="15"/>
        <v>10</v>
      </c>
      <c r="AG2157" s="17">
        <f t="shared" si="16"/>
        <v>49.68915305</v>
      </c>
      <c r="AH2157" s="20">
        <f>12*(J2157*'Programas e Observações'!$C$8+K2157*'Programas e Observações'!$C$9+L2157*('Programas e Observações'!$C$8+'Programas e Observações'!$C$9)+M2157*'Programas e Observações'!$C$10)</f>
        <v>192992.04</v>
      </c>
      <c r="AI2157" s="20">
        <f>12*(J2157*'Programas e Observações'!$D$8+K2157*'Programas e Observações'!$D$9+L2157*('Programas e Observações'!$D$8+'Programas e Observações'!$D$9)+M2157*'Programas e Observações'!$D$10)</f>
        <v>379408.8</v>
      </c>
      <c r="AJ2157" s="13" t="s">
        <v>8441</v>
      </c>
      <c r="AK2157" s="13" t="s">
        <v>2398</v>
      </c>
    </row>
    <row r="2158" ht="15.75" customHeight="1">
      <c r="A2158" s="13" t="s">
        <v>8442</v>
      </c>
      <c r="B2158" s="13" t="s">
        <v>8443</v>
      </c>
      <c r="C2158" s="13" t="s">
        <v>8444</v>
      </c>
      <c r="D2158" s="13" t="s">
        <v>7261</v>
      </c>
      <c r="E2158" s="13" t="s">
        <v>7478</v>
      </c>
      <c r="F2158" s="13" t="s">
        <v>7479</v>
      </c>
      <c r="G2158" s="14">
        <v>13495.0</v>
      </c>
      <c r="H2158" s="16" t="b">
        <f>G2158&lt;'Programas e Observações'!$C$11</f>
        <v>1</v>
      </c>
      <c r="I2158" s="14">
        <v>1205.0</v>
      </c>
      <c r="J2158" s="14">
        <v>759.0</v>
      </c>
      <c r="K2158" s="14">
        <v>43.0</v>
      </c>
      <c r="L2158" s="14">
        <v>172.0</v>
      </c>
      <c r="M2158" s="14">
        <v>27.0</v>
      </c>
      <c r="N2158" s="14">
        <v>123.0</v>
      </c>
      <c r="O2158" s="14">
        <v>13.0</v>
      </c>
      <c r="P2158" s="14">
        <v>0.0</v>
      </c>
      <c r="Q2158" s="14"/>
      <c r="R2158" s="17">
        <f t="shared" si="1"/>
        <v>89.29233049</v>
      </c>
      <c r="S2158" s="17">
        <f t="shared" si="2"/>
        <v>56.24305298</v>
      </c>
      <c r="T2158" s="17">
        <f t="shared" si="3"/>
        <v>3.18636532</v>
      </c>
      <c r="U2158" s="17">
        <f t="shared" si="4"/>
        <v>12.74546128</v>
      </c>
      <c r="V2158" s="17">
        <f t="shared" si="5"/>
        <v>2.000741015</v>
      </c>
      <c r="W2158" s="17">
        <f t="shared" si="6"/>
        <v>9.114486847</v>
      </c>
      <c r="X2158" s="17">
        <f t="shared" si="7"/>
        <v>0.9633197481</v>
      </c>
      <c r="Y2158" s="14">
        <f t="shared" si="8"/>
        <v>22439</v>
      </c>
      <c r="Z2158" s="14">
        <f t="shared" si="9"/>
        <v>11992</v>
      </c>
      <c r="AA2158" s="14">
        <f t="shared" si="10"/>
        <v>1050</v>
      </c>
      <c r="AB2158" s="14">
        <f t="shared" si="11"/>
        <v>2970</v>
      </c>
      <c r="AC2158" s="14">
        <f t="shared" si="12"/>
        <v>554</v>
      </c>
      <c r="AD2158" s="14">
        <f t="shared" si="13"/>
        <v>4444</v>
      </c>
      <c r="AE2158" s="14">
        <f t="shared" si="14"/>
        <v>511</v>
      </c>
      <c r="AF2158" s="14">
        <f t="shared" si="15"/>
        <v>11</v>
      </c>
      <c r="AG2158" s="17">
        <f t="shared" si="16"/>
        <v>47.23224397</v>
      </c>
      <c r="AH2158" s="20">
        <f>12*(J2158*'Programas e Observações'!$C$8+K2158*'Programas e Observações'!$C$9+L2158*('Programas e Observações'!$C$8+'Programas e Observações'!$C$9)+M2158*'Programas e Observações'!$C$10)</f>
        <v>308654.16</v>
      </c>
      <c r="AI2158" s="20">
        <f>12*(J2158*'Programas e Observações'!$D$8+K2158*'Programas e Observações'!$D$9+L2158*('Programas e Observações'!$D$8+'Programas e Observações'!$D$9)+M2158*'Programas e Observações'!$D$10)</f>
        <v>648508.56</v>
      </c>
      <c r="AJ2158" s="13" t="s">
        <v>1133</v>
      </c>
      <c r="AK2158" s="13" t="s">
        <v>4185</v>
      </c>
    </row>
    <row r="2159" ht="15.75" customHeight="1">
      <c r="A2159" s="13" t="s">
        <v>8445</v>
      </c>
      <c r="B2159" s="13" t="s">
        <v>8446</v>
      </c>
      <c r="C2159" s="13" t="s">
        <v>8447</v>
      </c>
      <c r="D2159" s="13" t="s">
        <v>7261</v>
      </c>
      <c r="E2159" s="13" t="s">
        <v>7289</v>
      </c>
      <c r="F2159" s="13" t="s">
        <v>7290</v>
      </c>
      <c r="G2159" s="14">
        <v>10781.0</v>
      </c>
      <c r="H2159" s="16" t="b">
        <f>G2159&lt;'Programas e Observações'!$C$11</f>
        <v>1</v>
      </c>
      <c r="I2159" s="14">
        <v>487.0</v>
      </c>
      <c r="J2159" s="14">
        <v>256.0</v>
      </c>
      <c r="K2159" s="14">
        <v>18.0</v>
      </c>
      <c r="L2159" s="14">
        <v>67.0</v>
      </c>
      <c r="M2159" s="14">
        <v>4.0</v>
      </c>
      <c r="N2159" s="14">
        <v>39.0</v>
      </c>
      <c r="O2159" s="14">
        <v>13.0</v>
      </c>
      <c r="P2159" s="14">
        <v>1.0</v>
      </c>
      <c r="Q2159" s="14"/>
      <c r="R2159" s="17">
        <f t="shared" si="1"/>
        <v>45.17206196</v>
      </c>
      <c r="S2159" s="17">
        <f t="shared" si="2"/>
        <v>23.74547816</v>
      </c>
      <c r="T2159" s="17">
        <f t="shared" si="3"/>
        <v>1.669603933</v>
      </c>
      <c r="U2159" s="17">
        <f t="shared" si="4"/>
        <v>6.214636861</v>
      </c>
      <c r="V2159" s="17">
        <f t="shared" si="5"/>
        <v>0.3710230962</v>
      </c>
      <c r="W2159" s="17">
        <f t="shared" si="6"/>
        <v>3.617475188</v>
      </c>
      <c r="X2159" s="17">
        <f t="shared" si="7"/>
        <v>1.205825063</v>
      </c>
      <c r="Y2159" s="14">
        <f t="shared" si="8"/>
        <v>20365</v>
      </c>
      <c r="Z2159" s="14">
        <f t="shared" si="9"/>
        <v>10116</v>
      </c>
      <c r="AA2159" s="14">
        <f t="shared" si="10"/>
        <v>1171</v>
      </c>
      <c r="AB2159" s="14">
        <f t="shared" si="11"/>
        <v>2878</v>
      </c>
      <c r="AC2159" s="14">
        <f t="shared" si="12"/>
        <v>408</v>
      </c>
      <c r="AD2159" s="14">
        <f t="shared" si="13"/>
        <v>3343</v>
      </c>
      <c r="AE2159" s="14">
        <f t="shared" si="14"/>
        <v>564</v>
      </c>
      <c r="AF2159" s="14">
        <f t="shared" si="15"/>
        <v>10</v>
      </c>
      <c r="AG2159" s="17">
        <f t="shared" si="16"/>
        <v>49.68915305</v>
      </c>
      <c r="AH2159" s="20">
        <f>12*(J2159*'Programas e Observações'!$C$8+K2159*'Programas e Observações'!$C$9+L2159*('Programas e Observações'!$C$8+'Programas e Observações'!$C$9)+M2159*'Programas e Observações'!$C$10)</f>
        <v>109555.92</v>
      </c>
      <c r="AI2159" s="20">
        <f>12*(J2159*'Programas e Observações'!$D$8+K2159*'Programas e Observações'!$D$9+L2159*('Programas e Observações'!$D$8+'Programas e Observações'!$D$9)+M2159*'Programas e Observações'!$D$10)</f>
        <v>227612.76</v>
      </c>
      <c r="AJ2159" s="13" t="s">
        <v>8448</v>
      </c>
      <c r="AK2159" s="13" t="s">
        <v>1150</v>
      </c>
    </row>
    <row r="2160" ht="15.75" customHeight="1">
      <c r="A2160" s="13" t="s">
        <v>8449</v>
      </c>
      <c r="B2160" s="13" t="s">
        <v>8450</v>
      </c>
      <c r="C2160" s="13" t="s">
        <v>8451</v>
      </c>
      <c r="D2160" s="13" t="s">
        <v>7261</v>
      </c>
      <c r="E2160" s="13" t="s">
        <v>7272</v>
      </c>
      <c r="F2160" s="13" t="s">
        <v>7273</v>
      </c>
      <c r="G2160" s="14">
        <v>36966.0</v>
      </c>
      <c r="H2160" s="16" t="b">
        <f>G2160&lt;'Programas e Observações'!$C$11</f>
        <v>0</v>
      </c>
      <c r="I2160" s="14">
        <v>1624.0</v>
      </c>
      <c r="J2160" s="14">
        <v>481.0</v>
      </c>
      <c r="K2160" s="14">
        <v>190.0</v>
      </c>
      <c r="L2160" s="14">
        <v>359.0</v>
      </c>
      <c r="M2160" s="14">
        <v>67.0</v>
      </c>
      <c r="N2160" s="14">
        <v>75.0</v>
      </c>
      <c r="O2160" s="14">
        <v>31.0</v>
      </c>
      <c r="P2160" s="14">
        <v>2.0</v>
      </c>
      <c r="Q2160" s="14"/>
      <c r="R2160" s="17">
        <f t="shared" si="1"/>
        <v>43.93226208</v>
      </c>
      <c r="S2160" s="17">
        <f t="shared" si="2"/>
        <v>13.01195693</v>
      </c>
      <c r="T2160" s="17">
        <f t="shared" si="3"/>
        <v>5.139858248</v>
      </c>
      <c r="U2160" s="17">
        <f t="shared" si="4"/>
        <v>9.7116269</v>
      </c>
      <c r="V2160" s="17">
        <f t="shared" si="5"/>
        <v>1.81247633</v>
      </c>
      <c r="W2160" s="17">
        <f t="shared" si="6"/>
        <v>2.028891414</v>
      </c>
      <c r="X2160" s="17">
        <f t="shared" si="7"/>
        <v>0.838608451</v>
      </c>
      <c r="Y2160" s="14">
        <f t="shared" si="8"/>
        <v>12600</v>
      </c>
      <c r="Z2160" s="14">
        <f t="shared" si="9"/>
        <v>3252</v>
      </c>
      <c r="AA2160" s="14">
        <f t="shared" si="10"/>
        <v>1809</v>
      </c>
      <c r="AB2160" s="14">
        <f t="shared" si="11"/>
        <v>2870</v>
      </c>
      <c r="AC2160" s="14">
        <f t="shared" si="12"/>
        <v>503</v>
      </c>
      <c r="AD2160" s="14">
        <f t="shared" si="13"/>
        <v>2525</v>
      </c>
      <c r="AE2160" s="14">
        <f t="shared" si="14"/>
        <v>529</v>
      </c>
      <c r="AF2160" s="14">
        <f t="shared" si="15"/>
        <v>18</v>
      </c>
      <c r="AG2160" s="17">
        <f t="shared" si="16"/>
        <v>24.27806477</v>
      </c>
      <c r="AH2160" s="20">
        <f>12*(J2160*'Programas e Observações'!$C$8+K2160*'Programas e Observações'!$C$9+L2160*('Programas e Observações'!$C$8+'Programas e Observações'!$C$9)+M2160*'Programas e Observações'!$C$10)</f>
        <v>481812.36</v>
      </c>
      <c r="AI2160" s="20">
        <f>12*(J2160*'Programas e Observações'!$D$8+K2160*'Programas e Observações'!$D$9+L2160*('Programas e Observações'!$D$8+'Programas e Observações'!$D$9)+M2160*'Programas e Observações'!$D$10)</f>
        <v>796725.12</v>
      </c>
      <c r="AJ2160" s="13" t="s">
        <v>8452</v>
      </c>
      <c r="AK2160" s="13" t="s">
        <v>8453</v>
      </c>
    </row>
    <row r="2161" ht="15.75" customHeight="1">
      <c r="A2161" s="13" t="s">
        <v>8454</v>
      </c>
      <c r="B2161" s="13" t="s">
        <v>8455</v>
      </c>
      <c r="C2161" s="13" t="s">
        <v>8456</v>
      </c>
      <c r="D2161" s="13" t="s">
        <v>7261</v>
      </c>
      <c r="E2161" s="13" t="s">
        <v>7267</v>
      </c>
      <c r="F2161" s="13" t="s">
        <v>7268</v>
      </c>
      <c r="G2161" s="14">
        <v>10884.0</v>
      </c>
      <c r="H2161" s="16" t="b">
        <f>G2161&lt;'Programas e Observações'!$C$11</f>
        <v>1</v>
      </c>
      <c r="I2161" s="14">
        <v>0.0</v>
      </c>
      <c r="J2161" s="14">
        <v>0.0</v>
      </c>
      <c r="K2161" s="14">
        <v>0.0</v>
      </c>
      <c r="L2161" s="14">
        <v>0.0</v>
      </c>
      <c r="M2161" s="14">
        <v>0.0</v>
      </c>
      <c r="N2161" s="14">
        <v>33.0</v>
      </c>
      <c r="O2161" s="14">
        <v>7.0</v>
      </c>
      <c r="P2161" s="14">
        <v>0.0</v>
      </c>
      <c r="Q2161" s="14"/>
      <c r="R2161" s="17">
        <f t="shared" si="1"/>
        <v>0</v>
      </c>
      <c r="S2161" s="17">
        <f t="shared" si="2"/>
        <v>0</v>
      </c>
      <c r="T2161" s="17">
        <f t="shared" si="3"/>
        <v>0</v>
      </c>
      <c r="U2161" s="17">
        <f t="shared" si="4"/>
        <v>0</v>
      </c>
      <c r="V2161" s="17">
        <f t="shared" si="5"/>
        <v>0</v>
      </c>
      <c r="W2161" s="17">
        <f t="shared" si="6"/>
        <v>3.031973539</v>
      </c>
      <c r="X2161" s="17">
        <f t="shared" si="7"/>
        <v>0.6431459022</v>
      </c>
      <c r="Y2161" s="14">
        <f t="shared" si="8"/>
        <v>12290</v>
      </c>
      <c r="Z2161" s="14">
        <f t="shared" si="9"/>
        <v>4615</v>
      </c>
      <c r="AA2161" s="14">
        <f t="shared" si="10"/>
        <v>1378</v>
      </c>
      <c r="AB2161" s="14">
        <f t="shared" si="11"/>
        <v>3110</v>
      </c>
      <c r="AC2161" s="14">
        <f t="shared" si="12"/>
        <v>402</v>
      </c>
      <c r="AD2161" s="14">
        <f t="shared" si="13"/>
        <v>2068</v>
      </c>
      <c r="AE2161" s="14">
        <f t="shared" si="14"/>
        <v>173</v>
      </c>
      <c r="AF2161" s="14">
        <f t="shared" si="15"/>
        <v>11</v>
      </c>
      <c r="AG2161" s="17">
        <f t="shared" si="16"/>
        <v>48.72575606</v>
      </c>
      <c r="AH2161" s="20">
        <f>12*(J2161*'Programas e Observações'!$C$8+K2161*'Programas e Observações'!$C$9+L2161*('Programas e Observações'!$C$8+'Programas e Observações'!$C$9)+M2161*'Programas e Observações'!$C$10)</f>
        <v>0</v>
      </c>
      <c r="AI2161" s="20">
        <f>12*(J2161*'Programas e Observações'!$D$8+K2161*'Programas e Observações'!$D$9+L2161*('Programas e Observações'!$D$8+'Programas e Observações'!$D$9)+M2161*'Programas e Observações'!$D$10)</f>
        <v>0</v>
      </c>
      <c r="AJ2161" s="13" t="s">
        <v>342</v>
      </c>
      <c r="AK2161" s="13" t="s">
        <v>343</v>
      </c>
    </row>
    <row r="2162" ht="15.75" customHeight="1">
      <c r="A2162" s="13" t="s">
        <v>8457</v>
      </c>
      <c r="B2162" s="13" t="s">
        <v>8458</v>
      </c>
      <c r="C2162" s="13" t="s">
        <v>4895</v>
      </c>
      <c r="D2162" s="13" t="s">
        <v>7261</v>
      </c>
      <c r="E2162" s="13" t="s">
        <v>7337</v>
      </c>
      <c r="F2162" s="13" t="s">
        <v>7338</v>
      </c>
      <c r="G2162" s="14">
        <v>29590.0</v>
      </c>
      <c r="H2162" s="16" t="b">
        <f>G2162&lt;'Programas e Observações'!$C$11</f>
        <v>0</v>
      </c>
      <c r="I2162" s="14">
        <v>885.0</v>
      </c>
      <c r="J2162" s="14">
        <v>391.0</v>
      </c>
      <c r="K2162" s="14">
        <v>77.0</v>
      </c>
      <c r="L2162" s="14">
        <v>105.0</v>
      </c>
      <c r="M2162" s="14">
        <v>11.0</v>
      </c>
      <c r="N2162" s="14">
        <v>474.0</v>
      </c>
      <c r="O2162" s="14">
        <v>19.0</v>
      </c>
      <c r="P2162" s="14">
        <v>1.0</v>
      </c>
      <c r="Q2162" s="14"/>
      <c r="R2162" s="17">
        <f t="shared" si="1"/>
        <v>29.90875296</v>
      </c>
      <c r="S2162" s="17">
        <f t="shared" si="2"/>
        <v>13.21392362</v>
      </c>
      <c r="T2162" s="17">
        <f t="shared" si="3"/>
        <v>2.602230483</v>
      </c>
      <c r="U2162" s="17">
        <f t="shared" si="4"/>
        <v>3.548496114</v>
      </c>
      <c r="V2162" s="17">
        <f t="shared" si="5"/>
        <v>0.3717472119</v>
      </c>
      <c r="W2162" s="17">
        <f t="shared" si="6"/>
        <v>16.01892531</v>
      </c>
      <c r="X2162" s="17">
        <f t="shared" si="7"/>
        <v>0.6421088205</v>
      </c>
      <c r="Y2162" s="14">
        <f t="shared" si="8"/>
        <v>6306</v>
      </c>
      <c r="Z2162" s="14">
        <f t="shared" si="9"/>
        <v>2708</v>
      </c>
      <c r="AA2162" s="14">
        <f t="shared" si="10"/>
        <v>424</v>
      </c>
      <c r="AB2162" s="14">
        <f t="shared" si="11"/>
        <v>1133</v>
      </c>
      <c r="AC2162" s="14">
        <f t="shared" si="12"/>
        <v>150</v>
      </c>
      <c r="AD2162" s="14">
        <f t="shared" si="13"/>
        <v>2038</v>
      </c>
      <c r="AE2162" s="14">
        <f t="shared" si="14"/>
        <v>305</v>
      </c>
      <c r="AF2162" s="14">
        <f t="shared" si="15"/>
        <v>11</v>
      </c>
      <c r="AG2162" s="17">
        <f t="shared" si="16"/>
        <v>25.61581958</v>
      </c>
      <c r="AH2162" s="20">
        <f>12*(J2162*'Programas e Observações'!$C$8+K2162*'Programas e Observações'!$C$9+L2162*('Programas e Observações'!$C$8+'Programas e Observações'!$C$9)+M2162*'Programas e Observações'!$C$10)</f>
        <v>197016.48</v>
      </c>
      <c r="AI2162" s="20">
        <f>12*(J2162*'Programas e Observações'!$D$8+K2162*'Programas e Observações'!$D$9+L2162*('Programas e Observações'!$D$8+'Programas e Observações'!$D$9)+M2162*'Programas e Observações'!$D$10)</f>
        <v>379486.2</v>
      </c>
      <c r="AJ2162" s="13" t="s">
        <v>8459</v>
      </c>
      <c r="AK2162" s="13" t="s">
        <v>2740</v>
      </c>
    </row>
    <row r="2163" ht="15.75" customHeight="1">
      <c r="A2163" s="13" t="s">
        <v>8460</v>
      </c>
      <c r="B2163" s="13" t="s">
        <v>8461</v>
      </c>
      <c r="C2163" s="13" t="s">
        <v>8462</v>
      </c>
      <c r="D2163" s="13" t="s">
        <v>7261</v>
      </c>
      <c r="E2163" s="13" t="s">
        <v>7315</v>
      </c>
      <c r="F2163" s="13" t="s">
        <v>7316</v>
      </c>
      <c r="G2163" s="14">
        <v>15629.0</v>
      </c>
      <c r="H2163" s="16" t="b">
        <f>G2163&lt;'Programas e Observações'!$C$11</f>
        <v>1</v>
      </c>
      <c r="I2163" s="14">
        <v>614.0</v>
      </c>
      <c r="J2163" s="14">
        <v>239.0</v>
      </c>
      <c r="K2163" s="14">
        <v>0.0</v>
      </c>
      <c r="L2163" s="14">
        <v>0.0</v>
      </c>
      <c r="M2163" s="14">
        <v>9.0</v>
      </c>
      <c r="N2163" s="14">
        <v>67.0</v>
      </c>
      <c r="O2163" s="14">
        <v>33.0</v>
      </c>
      <c r="P2163" s="14">
        <v>1.0</v>
      </c>
      <c r="Q2163" s="14"/>
      <c r="R2163" s="17">
        <f t="shared" si="1"/>
        <v>39.2859428</v>
      </c>
      <c r="S2163" s="17">
        <f t="shared" si="2"/>
        <v>15.29208523</v>
      </c>
      <c r="T2163" s="17">
        <f t="shared" si="3"/>
        <v>0</v>
      </c>
      <c r="U2163" s="17">
        <f t="shared" si="4"/>
        <v>0</v>
      </c>
      <c r="V2163" s="17">
        <f t="shared" si="5"/>
        <v>0.5758525817</v>
      </c>
      <c r="W2163" s="17">
        <f t="shared" si="6"/>
        <v>4.286902553</v>
      </c>
      <c r="X2163" s="17">
        <f t="shared" si="7"/>
        <v>2.111459466</v>
      </c>
      <c r="Y2163" s="14">
        <f t="shared" si="8"/>
        <v>19462</v>
      </c>
      <c r="Z2163" s="14">
        <f t="shared" si="9"/>
        <v>7181</v>
      </c>
      <c r="AA2163" s="14">
        <f t="shared" si="10"/>
        <v>1745</v>
      </c>
      <c r="AB2163" s="14">
        <f t="shared" si="11"/>
        <v>3953</v>
      </c>
      <c r="AC2163" s="14">
        <f t="shared" si="12"/>
        <v>693</v>
      </c>
      <c r="AD2163" s="14">
        <f t="shared" si="13"/>
        <v>4929</v>
      </c>
      <c r="AE2163" s="14">
        <f t="shared" si="14"/>
        <v>582</v>
      </c>
      <c r="AF2163" s="14">
        <f t="shared" si="15"/>
        <v>6</v>
      </c>
      <c r="AG2163" s="17">
        <f t="shared" si="16"/>
        <v>40.2845711</v>
      </c>
      <c r="AH2163" s="20">
        <f>12*(J2163*'Programas e Observações'!$C$8+K2163*'Programas e Observações'!$C$9+L2163*('Programas e Observações'!$C$8+'Programas e Observações'!$C$9)+M2163*'Programas e Observações'!$C$10)</f>
        <v>52210.92</v>
      </c>
      <c r="AI2163" s="20">
        <f>12*(J2163*'Programas e Observações'!$D$8+K2163*'Programas e Observações'!$D$9+L2163*('Programas e Observações'!$D$8+'Programas e Observações'!$D$9)+M2163*'Programas e Observações'!$D$10)</f>
        <v>138293.4</v>
      </c>
      <c r="AJ2163" s="13" t="s">
        <v>3984</v>
      </c>
      <c r="AK2163" s="13" t="s">
        <v>1641</v>
      </c>
    </row>
    <row r="2164" ht="15.75" customHeight="1">
      <c r="A2164" s="13" t="s">
        <v>8463</v>
      </c>
      <c r="B2164" s="13" t="s">
        <v>8464</v>
      </c>
      <c r="C2164" s="13" t="s">
        <v>7579</v>
      </c>
      <c r="D2164" s="13" t="s">
        <v>7261</v>
      </c>
      <c r="E2164" s="13" t="s">
        <v>7578</v>
      </c>
      <c r="F2164" s="13" t="s">
        <v>7579</v>
      </c>
      <c r="G2164" s="14">
        <v>2564204.0</v>
      </c>
      <c r="H2164" s="16" t="b">
        <f>G2164&lt;'Programas e Observações'!$C$11</f>
        <v>0</v>
      </c>
      <c r="I2164" s="14">
        <v>126829.0</v>
      </c>
      <c r="J2164" s="14">
        <v>36182.0</v>
      </c>
      <c r="K2164" s="14">
        <v>21337.0</v>
      </c>
      <c r="L2164" s="14">
        <v>35616.0</v>
      </c>
      <c r="M2164" s="14">
        <v>6486.0</v>
      </c>
      <c r="N2164" s="14">
        <v>31452.0</v>
      </c>
      <c r="O2164" s="14">
        <v>4901.0</v>
      </c>
      <c r="P2164" s="14">
        <v>127.0</v>
      </c>
      <c r="Q2164" s="14">
        <v>13222.0</v>
      </c>
      <c r="R2164" s="17">
        <f t="shared" si="1"/>
        <v>49.46135331</v>
      </c>
      <c r="S2164" s="17">
        <f t="shared" si="2"/>
        <v>14.11042179</v>
      </c>
      <c r="T2164" s="17">
        <f t="shared" si="3"/>
        <v>8.321100817</v>
      </c>
      <c r="U2164" s="17">
        <f t="shared" si="4"/>
        <v>13.88969052</v>
      </c>
      <c r="V2164" s="17">
        <f t="shared" si="5"/>
        <v>2.529439935</v>
      </c>
      <c r="W2164" s="17">
        <f t="shared" si="6"/>
        <v>12.26579477</v>
      </c>
      <c r="X2164" s="17">
        <f t="shared" si="7"/>
        <v>1.911314388</v>
      </c>
      <c r="Y2164" s="14">
        <f t="shared" si="8"/>
        <v>146830</v>
      </c>
      <c r="Z2164" s="14">
        <f t="shared" si="9"/>
        <v>41530</v>
      </c>
      <c r="AA2164" s="14">
        <f t="shared" si="10"/>
        <v>24269</v>
      </c>
      <c r="AB2164" s="14">
        <f t="shared" si="11"/>
        <v>40461</v>
      </c>
      <c r="AC2164" s="14">
        <f t="shared" si="12"/>
        <v>7518</v>
      </c>
      <c r="AD2164" s="14">
        <f t="shared" si="13"/>
        <v>34276</v>
      </c>
      <c r="AE2164" s="14">
        <f t="shared" si="14"/>
        <v>5628</v>
      </c>
      <c r="AF2164" s="14">
        <f t="shared" si="15"/>
        <v>147</v>
      </c>
      <c r="AG2164" s="17">
        <f t="shared" si="16"/>
        <v>47.39966833</v>
      </c>
      <c r="AH2164" s="20">
        <f>12*(J2164*'Programas e Observações'!$C$8+K2164*'Programas e Observações'!$C$9+L2164*('Programas e Observações'!$C$8+'Programas e Observações'!$C$9)+M2164*'Programas e Observações'!$C$10)</f>
        <v>46690879.08</v>
      </c>
      <c r="AI2164" s="20">
        <f>12*(J2164*'Programas e Observações'!$D$8+K2164*'Programas e Observações'!$D$9+L2164*('Programas e Observações'!$D$8+'Programas e Observações'!$D$9)+M2164*'Programas e Observações'!$D$10)</f>
        <v>73835116.68</v>
      </c>
      <c r="AJ2164" s="13" t="s">
        <v>8465</v>
      </c>
      <c r="AK2164" s="13" t="s">
        <v>8466</v>
      </c>
    </row>
    <row r="2165" ht="15.75" customHeight="1">
      <c r="A2165" s="13" t="s">
        <v>8467</v>
      </c>
      <c r="B2165" s="13" t="s">
        <v>8468</v>
      </c>
      <c r="C2165" s="13" t="s">
        <v>8469</v>
      </c>
      <c r="D2165" s="13" t="s">
        <v>7261</v>
      </c>
      <c r="E2165" s="13" t="s">
        <v>7321</v>
      </c>
      <c r="F2165" s="13" t="s">
        <v>7322</v>
      </c>
      <c r="G2165" s="14">
        <v>21787.0</v>
      </c>
      <c r="H2165" s="16" t="b">
        <f>G2165&lt;'Programas e Observações'!$C$11</f>
        <v>0</v>
      </c>
      <c r="I2165" s="14">
        <v>800.0</v>
      </c>
      <c r="J2165" s="14">
        <v>235.0</v>
      </c>
      <c r="K2165" s="14">
        <v>96.0</v>
      </c>
      <c r="L2165" s="14">
        <v>186.0</v>
      </c>
      <c r="M2165" s="14">
        <v>37.0</v>
      </c>
      <c r="N2165" s="14">
        <v>85.0</v>
      </c>
      <c r="O2165" s="14">
        <v>44.0</v>
      </c>
      <c r="P2165" s="14">
        <v>0.0</v>
      </c>
      <c r="Q2165" s="14"/>
      <c r="R2165" s="17">
        <f t="shared" si="1"/>
        <v>36.71914444</v>
      </c>
      <c r="S2165" s="17">
        <f t="shared" si="2"/>
        <v>10.78624868</v>
      </c>
      <c r="T2165" s="17">
        <f t="shared" si="3"/>
        <v>4.406297333</v>
      </c>
      <c r="U2165" s="17">
        <f t="shared" si="4"/>
        <v>8.537201083</v>
      </c>
      <c r="V2165" s="17">
        <f t="shared" si="5"/>
        <v>1.698260431</v>
      </c>
      <c r="W2165" s="17">
        <f t="shared" si="6"/>
        <v>3.901409097</v>
      </c>
      <c r="X2165" s="17">
        <f t="shared" si="7"/>
        <v>2.019552944</v>
      </c>
      <c r="Y2165" s="14">
        <f t="shared" si="8"/>
        <v>39265</v>
      </c>
      <c r="Z2165" s="14">
        <f t="shared" si="9"/>
        <v>11611</v>
      </c>
      <c r="AA2165" s="14">
        <f t="shared" si="10"/>
        <v>5932</v>
      </c>
      <c r="AB2165" s="14">
        <f t="shared" si="11"/>
        <v>8834</v>
      </c>
      <c r="AC2165" s="14">
        <f t="shared" si="12"/>
        <v>2122</v>
      </c>
      <c r="AD2165" s="14">
        <f t="shared" si="13"/>
        <v>8128</v>
      </c>
      <c r="AE2165" s="14">
        <f t="shared" si="14"/>
        <v>2609</v>
      </c>
      <c r="AF2165" s="14">
        <f t="shared" si="15"/>
        <v>45</v>
      </c>
      <c r="AG2165" s="17">
        <f t="shared" si="16"/>
        <v>32.60660154</v>
      </c>
      <c r="AH2165" s="20">
        <f>12*(J2165*'Programas e Observações'!$C$8+K2165*'Programas e Observações'!$C$9+L2165*('Programas e Observações'!$C$8+'Programas e Observações'!$C$9)+M2165*'Programas e Observações'!$C$10)</f>
        <v>246770.76</v>
      </c>
      <c r="AI2165" s="20">
        <f>12*(J2165*'Programas e Observações'!$D$8+K2165*'Programas e Observações'!$D$9+L2165*('Programas e Observações'!$D$8+'Programas e Observações'!$D$9)+M2165*'Programas e Observações'!$D$10)</f>
        <v>404798.76</v>
      </c>
      <c r="AJ2165" s="13" t="s">
        <v>6809</v>
      </c>
      <c r="AK2165" s="13" t="s">
        <v>8470</v>
      </c>
    </row>
    <row r="2166" ht="15.75" customHeight="1">
      <c r="A2166" s="13" t="s">
        <v>8471</v>
      </c>
      <c r="B2166" s="13" t="s">
        <v>8472</v>
      </c>
      <c r="C2166" s="13" t="s">
        <v>8473</v>
      </c>
      <c r="D2166" s="13" t="s">
        <v>7261</v>
      </c>
      <c r="E2166" s="13" t="s">
        <v>7267</v>
      </c>
      <c r="F2166" s="13" t="s">
        <v>7268</v>
      </c>
      <c r="G2166" s="14">
        <v>15417.0</v>
      </c>
      <c r="H2166" s="16" t="b">
        <f>G2166&lt;'Programas e Observações'!$C$11</f>
        <v>1</v>
      </c>
      <c r="I2166" s="14">
        <v>0.0</v>
      </c>
      <c r="J2166" s="14">
        <v>0.0</v>
      </c>
      <c r="K2166" s="14">
        <v>0.0</v>
      </c>
      <c r="L2166" s="14">
        <v>0.0</v>
      </c>
      <c r="M2166" s="14">
        <v>0.0</v>
      </c>
      <c r="N2166" s="14">
        <v>67.0</v>
      </c>
      <c r="O2166" s="14">
        <v>8.0</v>
      </c>
      <c r="P2166" s="14">
        <v>3.0</v>
      </c>
      <c r="Q2166" s="14"/>
      <c r="R2166" s="17">
        <f t="shared" si="1"/>
        <v>0</v>
      </c>
      <c r="S2166" s="17">
        <f t="shared" si="2"/>
        <v>0</v>
      </c>
      <c r="T2166" s="17">
        <f t="shared" si="3"/>
        <v>0</v>
      </c>
      <c r="U2166" s="17">
        <f t="shared" si="4"/>
        <v>0</v>
      </c>
      <c r="V2166" s="17">
        <f t="shared" si="5"/>
        <v>0</v>
      </c>
      <c r="W2166" s="17">
        <f t="shared" si="6"/>
        <v>4.345851982</v>
      </c>
      <c r="X2166" s="17">
        <f t="shared" si="7"/>
        <v>0.5189076993</v>
      </c>
      <c r="Y2166" s="14">
        <f t="shared" si="8"/>
        <v>12290</v>
      </c>
      <c r="Z2166" s="14">
        <f t="shared" si="9"/>
        <v>4615</v>
      </c>
      <c r="AA2166" s="14">
        <f t="shared" si="10"/>
        <v>1378</v>
      </c>
      <c r="AB2166" s="14">
        <f t="shared" si="11"/>
        <v>3110</v>
      </c>
      <c r="AC2166" s="14">
        <f t="shared" si="12"/>
        <v>402</v>
      </c>
      <c r="AD2166" s="14">
        <f t="shared" si="13"/>
        <v>2068</v>
      </c>
      <c r="AE2166" s="14">
        <f t="shared" si="14"/>
        <v>173</v>
      </c>
      <c r="AF2166" s="14">
        <f t="shared" si="15"/>
        <v>11</v>
      </c>
      <c r="AG2166" s="17">
        <f t="shared" si="16"/>
        <v>48.72575606</v>
      </c>
      <c r="AH2166" s="20">
        <f>12*(J2166*'Programas e Observações'!$C$8+K2166*'Programas e Observações'!$C$9+L2166*('Programas e Observações'!$C$8+'Programas e Observações'!$C$9)+M2166*'Programas e Observações'!$C$10)</f>
        <v>0</v>
      </c>
      <c r="AI2166" s="20">
        <f>12*(J2166*'Programas e Observações'!$D$8+K2166*'Programas e Observações'!$D$9+L2166*('Programas e Observações'!$D$8+'Programas e Observações'!$D$9)+M2166*'Programas e Observações'!$D$10)</f>
        <v>0</v>
      </c>
      <c r="AJ2166" s="13" t="s">
        <v>342</v>
      </c>
      <c r="AK2166" s="13" t="s">
        <v>343</v>
      </c>
    </row>
    <row r="2167" ht="15.75" customHeight="1">
      <c r="A2167" s="13" t="s">
        <v>8474</v>
      </c>
      <c r="B2167" s="13" t="s">
        <v>8475</v>
      </c>
      <c r="C2167" s="13" t="s">
        <v>8476</v>
      </c>
      <c r="D2167" s="13" t="s">
        <v>7261</v>
      </c>
      <c r="E2167" s="13" t="s">
        <v>7439</v>
      </c>
      <c r="F2167" s="13" t="s">
        <v>7440</v>
      </c>
      <c r="G2167" s="14">
        <v>31007.0</v>
      </c>
      <c r="H2167" s="16" t="b">
        <f>G2167&lt;'Programas e Observações'!$C$11</f>
        <v>0</v>
      </c>
      <c r="I2167" s="14">
        <v>8.0</v>
      </c>
      <c r="J2167" s="14">
        <v>5.0</v>
      </c>
      <c r="K2167" s="14">
        <v>1.0</v>
      </c>
      <c r="L2167" s="14">
        <v>0.0</v>
      </c>
      <c r="M2167" s="14">
        <v>0.0</v>
      </c>
      <c r="N2167" s="14">
        <v>88.0</v>
      </c>
      <c r="O2167" s="14">
        <v>14.0</v>
      </c>
      <c r="P2167" s="14">
        <v>0.0</v>
      </c>
      <c r="Q2167" s="14"/>
      <c r="R2167" s="17">
        <f t="shared" si="1"/>
        <v>0.2580062567</v>
      </c>
      <c r="S2167" s="17">
        <f t="shared" si="2"/>
        <v>0.1612539104</v>
      </c>
      <c r="T2167" s="17">
        <f t="shared" si="3"/>
        <v>0.03225078208</v>
      </c>
      <c r="U2167" s="17">
        <f t="shared" si="4"/>
        <v>0</v>
      </c>
      <c r="V2167" s="17">
        <f t="shared" si="5"/>
        <v>0</v>
      </c>
      <c r="W2167" s="17">
        <f t="shared" si="6"/>
        <v>2.838068823</v>
      </c>
      <c r="X2167" s="17">
        <f t="shared" si="7"/>
        <v>0.4515109491</v>
      </c>
      <c r="Y2167" s="14">
        <f t="shared" si="8"/>
        <v>9405</v>
      </c>
      <c r="Z2167" s="14">
        <f t="shared" si="9"/>
        <v>3199</v>
      </c>
      <c r="AA2167" s="14">
        <f t="shared" si="10"/>
        <v>1369</v>
      </c>
      <c r="AB2167" s="14">
        <f t="shared" si="11"/>
        <v>2627</v>
      </c>
      <c r="AC2167" s="14">
        <f t="shared" si="12"/>
        <v>372</v>
      </c>
      <c r="AD2167" s="14">
        <f t="shared" si="13"/>
        <v>1484</v>
      </c>
      <c r="AE2167" s="14">
        <f t="shared" si="14"/>
        <v>150</v>
      </c>
      <c r="AF2167" s="14">
        <f t="shared" si="15"/>
        <v>8</v>
      </c>
      <c r="AG2167" s="17">
        <f t="shared" si="16"/>
        <v>22.3829447</v>
      </c>
      <c r="AH2167" s="20">
        <f>12*(J2167*'Programas e Observações'!$C$8+K2167*'Programas e Observações'!$C$9+L2167*('Programas e Observações'!$C$8+'Programas e Observações'!$C$9)+M2167*'Programas e Observações'!$C$10)</f>
        <v>1502.4</v>
      </c>
      <c r="AI2167" s="20">
        <f>12*(J2167*'Programas e Observações'!$D$8+K2167*'Programas e Observações'!$D$9+L2167*('Programas e Observações'!$D$8+'Programas e Observações'!$D$9)+M2167*'Programas e Observações'!$D$10)</f>
        <v>3322.2</v>
      </c>
      <c r="AJ2167" s="13" t="s">
        <v>744</v>
      </c>
      <c r="AK2167" s="13" t="s">
        <v>505</v>
      </c>
    </row>
    <row r="2168" ht="15.75" customHeight="1">
      <c r="A2168" s="13" t="s">
        <v>8477</v>
      </c>
      <c r="B2168" s="13" t="s">
        <v>8478</v>
      </c>
      <c r="C2168" s="13" t="s">
        <v>8479</v>
      </c>
      <c r="D2168" s="13" t="s">
        <v>7261</v>
      </c>
      <c r="E2168" s="13" t="s">
        <v>7310</v>
      </c>
      <c r="F2168" s="13" t="s">
        <v>7311</v>
      </c>
      <c r="G2168" s="14">
        <v>4663.0</v>
      </c>
      <c r="H2168" s="16" t="b">
        <f>G2168&lt;'Programas e Observações'!$C$11</f>
        <v>1</v>
      </c>
      <c r="I2168" s="14">
        <v>28.0</v>
      </c>
      <c r="J2168" s="14">
        <v>2.0</v>
      </c>
      <c r="K2168" s="14">
        <v>0.0</v>
      </c>
      <c r="L2168" s="14">
        <v>0.0</v>
      </c>
      <c r="M2168" s="14">
        <v>5.0</v>
      </c>
      <c r="N2168" s="14">
        <v>30.0</v>
      </c>
      <c r="O2168" s="14">
        <v>7.0</v>
      </c>
      <c r="P2168" s="14">
        <v>0.0</v>
      </c>
      <c r="Q2168" s="14"/>
      <c r="R2168" s="17">
        <f t="shared" si="1"/>
        <v>6.004717993</v>
      </c>
      <c r="S2168" s="17">
        <f t="shared" si="2"/>
        <v>0.4289084281</v>
      </c>
      <c r="T2168" s="17">
        <f t="shared" si="3"/>
        <v>0</v>
      </c>
      <c r="U2168" s="17">
        <f t="shared" si="4"/>
        <v>0</v>
      </c>
      <c r="V2168" s="17">
        <f t="shared" si="5"/>
        <v>1.07227107</v>
      </c>
      <c r="W2168" s="17">
        <f t="shared" si="6"/>
        <v>6.433626421</v>
      </c>
      <c r="X2168" s="17">
        <f t="shared" si="7"/>
        <v>1.501179498</v>
      </c>
      <c r="Y2168" s="14">
        <f t="shared" si="8"/>
        <v>20870</v>
      </c>
      <c r="Z2168" s="14">
        <f t="shared" si="9"/>
        <v>7576</v>
      </c>
      <c r="AA2168" s="14">
        <f t="shared" si="10"/>
        <v>2168</v>
      </c>
      <c r="AB2168" s="14">
        <f t="shared" si="11"/>
        <v>4396</v>
      </c>
      <c r="AC2168" s="14">
        <f t="shared" si="12"/>
        <v>1097</v>
      </c>
      <c r="AD2168" s="14">
        <f t="shared" si="13"/>
        <v>2953</v>
      </c>
      <c r="AE2168" s="14">
        <f t="shared" si="14"/>
        <v>926</v>
      </c>
      <c r="AF2168" s="14">
        <f t="shared" si="15"/>
        <v>26</v>
      </c>
      <c r="AG2168" s="17">
        <f t="shared" si="16"/>
        <v>44.24534862</v>
      </c>
      <c r="AH2168" s="20">
        <f>12*(J2168*'Programas e Observações'!$C$8+K2168*'Programas e Observações'!$C$9+L2168*('Programas e Observações'!$C$8+'Programas e Observações'!$C$9)+M2168*'Programas e Observações'!$C$10)</f>
        <v>3033.6</v>
      </c>
      <c r="AI2168" s="20">
        <f>12*(J2168*'Programas e Observações'!$D$8+K2168*'Programas e Observações'!$D$9+L2168*('Programas e Observações'!$D$8+'Programas e Observações'!$D$9)+M2168*'Programas e Observações'!$D$10)</f>
        <v>3824.28</v>
      </c>
      <c r="AJ2168" s="13" t="s">
        <v>504</v>
      </c>
      <c r="AK2168" s="13" t="s">
        <v>409</v>
      </c>
    </row>
    <row r="2169" ht="15.75" customHeight="1">
      <c r="A2169" s="13" t="s">
        <v>8480</v>
      </c>
      <c r="B2169" s="13" t="s">
        <v>8481</v>
      </c>
      <c r="C2169" s="13" t="s">
        <v>2024</v>
      </c>
      <c r="D2169" s="13" t="s">
        <v>7261</v>
      </c>
      <c r="E2169" s="13" t="s">
        <v>7295</v>
      </c>
      <c r="F2169" s="13" t="s">
        <v>7296</v>
      </c>
      <c r="G2169" s="14">
        <v>10625.0</v>
      </c>
      <c r="H2169" s="16" t="b">
        <f>G2169&lt;'Programas e Observações'!$C$11</f>
        <v>1</v>
      </c>
      <c r="I2169" s="14">
        <v>503.0</v>
      </c>
      <c r="J2169" s="14">
        <v>133.0</v>
      </c>
      <c r="K2169" s="14">
        <v>27.0</v>
      </c>
      <c r="L2169" s="14">
        <v>63.0</v>
      </c>
      <c r="M2169" s="14">
        <v>21.0</v>
      </c>
      <c r="N2169" s="14">
        <v>56.0</v>
      </c>
      <c r="O2169" s="14">
        <v>14.0</v>
      </c>
      <c r="P2169" s="14">
        <v>0.0</v>
      </c>
      <c r="Q2169" s="14"/>
      <c r="R2169" s="17">
        <f t="shared" si="1"/>
        <v>47.34117647</v>
      </c>
      <c r="S2169" s="17">
        <f t="shared" si="2"/>
        <v>12.51764706</v>
      </c>
      <c r="T2169" s="17">
        <f t="shared" si="3"/>
        <v>2.541176471</v>
      </c>
      <c r="U2169" s="17">
        <f t="shared" si="4"/>
        <v>5.929411765</v>
      </c>
      <c r="V2169" s="17">
        <f t="shared" si="5"/>
        <v>1.976470588</v>
      </c>
      <c r="W2169" s="17">
        <f t="shared" si="6"/>
        <v>5.270588235</v>
      </c>
      <c r="X2169" s="17">
        <f t="shared" si="7"/>
        <v>1.317647059</v>
      </c>
      <c r="Y2169" s="14">
        <f t="shared" si="8"/>
        <v>25583</v>
      </c>
      <c r="Z2169" s="14">
        <f t="shared" si="9"/>
        <v>9023</v>
      </c>
      <c r="AA2169" s="14">
        <f t="shared" si="10"/>
        <v>2689</v>
      </c>
      <c r="AB2169" s="14">
        <f t="shared" si="11"/>
        <v>6004</v>
      </c>
      <c r="AC2169" s="14">
        <f t="shared" si="12"/>
        <v>1104</v>
      </c>
      <c r="AD2169" s="14">
        <f t="shared" si="13"/>
        <v>3271</v>
      </c>
      <c r="AE2169" s="14">
        <f t="shared" si="14"/>
        <v>572</v>
      </c>
      <c r="AF2169" s="14">
        <f t="shared" si="15"/>
        <v>15</v>
      </c>
      <c r="AG2169" s="17">
        <f t="shared" si="16"/>
        <v>50.10831371</v>
      </c>
      <c r="AH2169" s="20">
        <f>12*(J2169*'Programas e Observações'!$C$8+K2169*'Programas e Observações'!$C$9+L2169*('Programas e Observações'!$C$8+'Programas e Observações'!$C$9)+M2169*'Programas e Observações'!$C$10)</f>
        <v>95844.48</v>
      </c>
      <c r="AI2169" s="20">
        <f>12*(J2169*'Programas e Observações'!$D$8+K2169*'Programas e Observações'!$D$9+L2169*('Programas e Observações'!$D$8+'Programas e Observações'!$D$9)+M2169*'Programas e Observações'!$D$10)</f>
        <v>168577.8</v>
      </c>
      <c r="AJ2169" s="13" t="s">
        <v>3167</v>
      </c>
      <c r="AK2169" s="13" t="s">
        <v>1686</v>
      </c>
    </row>
    <row r="2170" ht="15.75" customHeight="1">
      <c r="A2170" s="13" t="s">
        <v>8482</v>
      </c>
      <c r="B2170" s="13" t="s">
        <v>8483</v>
      </c>
      <c r="C2170" s="13" t="s">
        <v>8484</v>
      </c>
      <c r="D2170" s="13" t="s">
        <v>7261</v>
      </c>
      <c r="E2170" s="13" t="s">
        <v>7284</v>
      </c>
      <c r="F2170" s="13" t="s">
        <v>4992</v>
      </c>
      <c r="G2170" s="14">
        <v>40066.0</v>
      </c>
      <c r="H2170" s="16" t="b">
        <f>G2170&lt;'Programas e Observações'!$C$11</f>
        <v>0</v>
      </c>
      <c r="I2170" s="14">
        <v>473.0</v>
      </c>
      <c r="J2170" s="14">
        <v>85.0</v>
      </c>
      <c r="K2170" s="14">
        <v>31.0</v>
      </c>
      <c r="L2170" s="14">
        <v>78.0</v>
      </c>
      <c r="M2170" s="14">
        <v>21.0</v>
      </c>
      <c r="N2170" s="14">
        <v>168.0</v>
      </c>
      <c r="O2170" s="14">
        <v>34.0</v>
      </c>
      <c r="P2170" s="14">
        <v>2.0</v>
      </c>
      <c r="Q2170" s="14"/>
      <c r="R2170" s="17">
        <f t="shared" si="1"/>
        <v>11.80552089</v>
      </c>
      <c r="S2170" s="17">
        <f t="shared" si="2"/>
        <v>2.121499526</v>
      </c>
      <c r="T2170" s="17">
        <f t="shared" si="3"/>
        <v>0.7737233565</v>
      </c>
      <c r="U2170" s="17">
        <f t="shared" si="4"/>
        <v>1.9467878</v>
      </c>
      <c r="V2170" s="17">
        <f t="shared" si="5"/>
        <v>0.524135177</v>
      </c>
      <c r="W2170" s="17">
        <f t="shared" si="6"/>
        <v>4.193081416</v>
      </c>
      <c r="X2170" s="17">
        <f t="shared" si="7"/>
        <v>0.8485998103</v>
      </c>
      <c r="Y2170" s="14">
        <f t="shared" si="8"/>
        <v>19878</v>
      </c>
      <c r="Z2170" s="14">
        <f t="shared" si="9"/>
        <v>4949</v>
      </c>
      <c r="AA2170" s="14">
        <f t="shared" si="10"/>
        <v>2520</v>
      </c>
      <c r="AB2170" s="14">
        <f t="shared" si="11"/>
        <v>3800</v>
      </c>
      <c r="AC2170" s="14">
        <f t="shared" si="12"/>
        <v>951</v>
      </c>
      <c r="AD2170" s="14">
        <f t="shared" si="13"/>
        <v>3218</v>
      </c>
      <c r="AE2170" s="14">
        <f t="shared" si="14"/>
        <v>711</v>
      </c>
      <c r="AF2170" s="14">
        <f t="shared" si="15"/>
        <v>18</v>
      </c>
      <c r="AG2170" s="17">
        <f t="shared" si="16"/>
        <v>33.13618542</v>
      </c>
      <c r="AH2170" s="20">
        <f>12*(J2170*'Programas e Observações'!$C$8+K2170*'Programas e Observações'!$C$9+L2170*('Programas e Observações'!$C$8+'Programas e Observações'!$C$9)+M2170*'Programas e Observações'!$C$10)</f>
        <v>98969.28</v>
      </c>
      <c r="AI2170" s="20">
        <f>12*(J2170*'Programas e Observações'!$D$8+K2170*'Programas e Observações'!$D$9+L2170*('Programas e Observações'!$D$8+'Programas e Observações'!$D$9)+M2170*'Programas e Observações'!$D$10)</f>
        <v>160244.88</v>
      </c>
      <c r="AJ2170" s="13" t="s">
        <v>3724</v>
      </c>
      <c r="AK2170" s="13" t="s">
        <v>1675</v>
      </c>
    </row>
    <row r="2171" ht="15.75" customHeight="1">
      <c r="A2171" s="13" t="s">
        <v>8485</v>
      </c>
      <c r="B2171" s="13" t="s">
        <v>8486</v>
      </c>
      <c r="C2171" s="13" t="s">
        <v>2592</v>
      </c>
      <c r="D2171" s="13" t="s">
        <v>7261</v>
      </c>
      <c r="E2171" s="13" t="s">
        <v>7386</v>
      </c>
      <c r="F2171" s="13" t="s">
        <v>7387</v>
      </c>
      <c r="G2171" s="14">
        <v>14392.0</v>
      </c>
      <c r="H2171" s="16" t="b">
        <f>G2171&lt;'Programas e Observações'!$C$11</f>
        <v>1</v>
      </c>
      <c r="I2171" s="14">
        <v>393.0</v>
      </c>
      <c r="J2171" s="14">
        <v>165.0</v>
      </c>
      <c r="K2171" s="14">
        <v>37.0</v>
      </c>
      <c r="L2171" s="14">
        <v>74.0</v>
      </c>
      <c r="M2171" s="14">
        <v>21.0</v>
      </c>
      <c r="N2171" s="14">
        <v>31.0</v>
      </c>
      <c r="O2171" s="14">
        <v>22.0</v>
      </c>
      <c r="P2171" s="14">
        <v>1.0</v>
      </c>
      <c r="Q2171" s="14"/>
      <c r="R2171" s="17">
        <f t="shared" si="1"/>
        <v>27.30683713</v>
      </c>
      <c r="S2171" s="17">
        <f t="shared" si="2"/>
        <v>11.46470261</v>
      </c>
      <c r="T2171" s="17">
        <f t="shared" si="3"/>
        <v>2.570872707</v>
      </c>
      <c r="U2171" s="17">
        <f t="shared" si="4"/>
        <v>5.141745414</v>
      </c>
      <c r="V2171" s="17">
        <f t="shared" si="5"/>
        <v>1.459143969</v>
      </c>
      <c r="W2171" s="17">
        <f t="shared" si="6"/>
        <v>2.15397443</v>
      </c>
      <c r="X2171" s="17">
        <f t="shared" si="7"/>
        <v>1.528627015</v>
      </c>
      <c r="Y2171" s="14">
        <f t="shared" si="8"/>
        <v>5585</v>
      </c>
      <c r="Z2171" s="14">
        <f t="shared" si="9"/>
        <v>2311</v>
      </c>
      <c r="AA2171" s="14">
        <f t="shared" si="10"/>
        <v>476</v>
      </c>
      <c r="AB2171" s="14">
        <f t="shared" si="11"/>
        <v>1122</v>
      </c>
      <c r="AC2171" s="14">
        <f t="shared" si="12"/>
        <v>224</v>
      </c>
      <c r="AD2171" s="14">
        <f t="shared" si="13"/>
        <v>1763</v>
      </c>
      <c r="AE2171" s="14">
        <f t="shared" si="14"/>
        <v>115</v>
      </c>
      <c r="AF2171" s="14">
        <f t="shared" si="15"/>
        <v>15</v>
      </c>
      <c r="AG2171" s="17">
        <f t="shared" si="16"/>
        <v>16.81271806</v>
      </c>
      <c r="AH2171" s="20">
        <f>12*(J2171*'Programas e Observações'!$C$8+K2171*'Programas e Observações'!$C$9+L2171*('Programas e Observações'!$C$8+'Programas e Observações'!$C$9)+M2171*'Programas e Observações'!$C$10)</f>
        <v>115081.68</v>
      </c>
      <c r="AI2171" s="20">
        <f>12*(J2171*'Programas e Observações'!$D$8+K2171*'Programas e Observações'!$D$9+L2171*('Programas e Observações'!$D$8+'Programas e Observações'!$D$9)+M2171*'Programas e Observações'!$D$10)</f>
        <v>203733.12</v>
      </c>
      <c r="AJ2171" s="13" t="s">
        <v>8487</v>
      </c>
      <c r="AK2171" s="13" t="s">
        <v>2793</v>
      </c>
    </row>
    <row r="2172" ht="15.75" customHeight="1">
      <c r="A2172" s="13" t="s">
        <v>8488</v>
      </c>
      <c r="B2172" s="13" t="s">
        <v>8489</v>
      </c>
      <c r="C2172" s="13" t="s">
        <v>7462</v>
      </c>
      <c r="D2172" s="13" t="s">
        <v>7261</v>
      </c>
      <c r="E2172" s="13" t="s">
        <v>7461</v>
      </c>
      <c r="F2172" s="13" t="s">
        <v>7462</v>
      </c>
      <c r="G2172" s="14">
        <v>40474.0</v>
      </c>
      <c r="H2172" s="16" t="b">
        <f>G2172&lt;'Programas e Observações'!$C$11</f>
        <v>0</v>
      </c>
      <c r="I2172" s="14">
        <v>1453.0</v>
      </c>
      <c r="J2172" s="14">
        <v>897.0</v>
      </c>
      <c r="K2172" s="14">
        <v>72.0</v>
      </c>
      <c r="L2172" s="14">
        <v>226.0</v>
      </c>
      <c r="M2172" s="14">
        <v>35.0</v>
      </c>
      <c r="N2172" s="14">
        <v>346.0</v>
      </c>
      <c r="O2172" s="14">
        <v>27.0</v>
      </c>
      <c r="P2172" s="14">
        <v>1.0</v>
      </c>
      <c r="Q2172" s="14"/>
      <c r="R2172" s="17">
        <f t="shared" si="1"/>
        <v>35.89958986</v>
      </c>
      <c r="S2172" s="17">
        <f t="shared" si="2"/>
        <v>22.16237585</v>
      </c>
      <c r="T2172" s="17">
        <f t="shared" si="3"/>
        <v>1.7789198</v>
      </c>
      <c r="U2172" s="17">
        <f t="shared" si="4"/>
        <v>5.583831596</v>
      </c>
      <c r="V2172" s="17">
        <f t="shared" si="5"/>
        <v>0.8647526807</v>
      </c>
      <c r="W2172" s="17">
        <f t="shared" si="6"/>
        <v>8.54869793</v>
      </c>
      <c r="X2172" s="17">
        <f t="shared" si="7"/>
        <v>0.6670949251</v>
      </c>
      <c r="Y2172" s="14">
        <f t="shared" si="8"/>
        <v>10494</v>
      </c>
      <c r="Z2172" s="14">
        <f t="shared" si="9"/>
        <v>4969</v>
      </c>
      <c r="AA2172" s="14">
        <f t="shared" si="10"/>
        <v>776</v>
      </c>
      <c r="AB2172" s="14">
        <f t="shared" si="11"/>
        <v>1764</v>
      </c>
      <c r="AC2172" s="14">
        <f t="shared" si="12"/>
        <v>320</v>
      </c>
      <c r="AD2172" s="14">
        <f t="shared" si="13"/>
        <v>1771</v>
      </c>
      <c r="AE2172" s="14">
        <f t="shared" si="14"/>
        <v>134</v>
      </c>
      <c r="AF2172" s="14">
        <f t="shared" si="15"/>
        <v>6</v>
      </c>
      <c r="AG2172" s="17">
        <f t="shared" si="16"/>
        <v>34.15081814</v>
      </c>
      <c r="AH2172" s="20">
        <f>12*(J2172*'Programas e Observações'!$C$8+K2172*'Programas e Observações'!$C$9+L2172*('Programas e Observações'!$C$8+'Programas e Observações'!$C$9)+M2172*'Programas e Observações'!$C$10)</f>
        <v>393283.8</v>
      </c>
      <c r="AI2172" s="20">
        <f>12*(J2172*'Programas e Observações'!$D$8+K2172*'Programas e Observações'!$D$9+L2172*('Programas e Observações'!$D$8+'Programas e Observações'!$D$9)+M2172*'Programas e Observações'!$D$10)</f>
        <v>804096.12</v>
      </c>
      <c r="AJ2172" s="13" t="s">
        <v>8490</v>
      </c>
      <c r="AK2172" s="13" t="s">
        <v>7875</v>
      </c>
    </row>
    <row r="2173" ht="15.75" customHeight="1">
      <c r="A2173" s="13" t="s">
        <v>8491</v>
      </c>
      <c r="B2173" s="13" t="s">
        <v>8492</v>
      </c>
      <c r="C2173" s="13" t="s">
        <v>1462</v>
      </c>
      <c r="D2173" s="13" t="s">
        <v>7261</v>
      </c>
      <c r="E2173" s="13" t="s">
        <v>7461</v>
      </c>
      <c r="F2173" s="13" t="s">
        <v>7462</v>
      </c>
      <c r="G2173" s="14">
        <v>25521.0</v>
      </c>
      <c r="H2173" s="16" t="b">
        <f>G2173&lt;'Programas e Observações'!$C$11</f>
        <v>0</v>
      </c>
      <c r="I2173" s="14">
        <v>1332.0</v>
      </c>
      <c r="J2173" s="14">
        <v>504.0</v>
      </c>
      <c r="K2173" s="14">
        <v>100.0</v>
      </c>
      <c r="L2173" s="14">
        <v>250.0</v>
      </c>
      <c r="M2173" s="14">
        <v>26.0</v>
      </c>
      <c r="N2173" s="14">
        <v>132.0</v>
      </c>
      <c r="O2173" s="14">
        <v>10.0</v>
      </c>
      <c r="P2173" s="14">
        <v>0.0</v>
      </c>
      <c r="Q2173" s="14"/>
      <c r="R2173" s="17">
        <f t="shared" si="1"/>
        <v>52.19231221</v>
      </c>
      <c r="S2173" s="17">
        <f t="shared" si="2"/>
        <v>19.74844246</v>
      </c>
      <c r="T2173" s="17">
        <f t="shared" si="3"/>
        <v>3.918341758</v>
      </c>
      <c r="U2173" s="17">
        <f t="shared" si="4"/>
        <v>9.795854394</v>
      </c>
      <c r="V2173" s="17">
        <f t="shared" si="5"/>
        <v>1.018768857</v>
      </c>
      <c r="W2173" s="17">
        <f t="shared" si="6"/>
        <v>5.17221112</v>
      </c>
      <c r="X2173" s="17">
        <f t="shared" si="7"/>
        <v>0.3918341758</v>
      </c>
      <c r="Y2173" s="14">
        <f t="shared" si="8"/>
        <v>10494</v>
      </c>
      <c r="Z2173" s="14">
        <f t="shared" si="9"/>
        <v>4969</v>
      </c>
      <c r="AA2173" s="14">
        <f t="shared" si="10"/>
        <v>776</v>
      </c>
      <c r="AB2173" s="14">
        <f t="shared" si="11"/>
        <v>1764</v>
      </c>
      <c r="AC2173" s="14">
        <f t="shared" si="12"/>
        <v>320</v>
      </c>
      <c r="AD2173" s="14">
        <f t="shared" si="13"/>
        <v>1771</v>
      </c>
      <c r="AE2173" s="14">
        <f t="shared" si="14"/>
        <v>134</v>
      </c>
      <c r="AF2173" s="14">
        <f t="shared" si="15"/>
        <v>6</v>
      </c>
      <c r="AG2173" s="17">
        <f t="shared" si="16"/>
        <v>34.15081814</v>
      </c>
      <c r="AH2173" s="20">
        <f>12*(J2173*'Programas e Observações'!$C$8+K2173*'Programas e Observações'!$C$9+L2173*('Programas e Observações'!$C$8+'Programas e Observações'!$C$9)+M2173*'Programas e Observações'!$C$10)</f>
        <v>341743.68</v>
      </c>
      <c r="AI2173" s="20">
        <f>12*(J2173*'Programas e Observações'!$D$8+K2173*'Programas e Observações'!$D$9+L2173*('Programas e Observações'!$D$8+'Programas e Observações'!$D$9)+M2173*'Programas e Observações'!$D$10)</f>
        <v>620843.52</v>
      </c>
      <c r="AJ2173" s="13" t="s">
        <v>8493</v>
      </c>
      <c r="AK2173" s="13" t="s">
        <v>8494</v>
      </c>
    </row>
    <row r="2174" ht="15.75" customHeight="1">
      <c r="A2174" s="13" t="s">
        <v>8495</v>
      </c>
      <c r="B2174" s="13" t="s">
        <v>8496</v>
      </c>
      <c r="C2174" s="13" t="s">
        <v>8497</v>
      </c>
      <c r="D2174" s="13" t="s">
        <v>7261</v>
      </c>
      <c r="E2174" s="13" t="s">
        <v>7321</v>
      </c>
      <c r="F2174" s="13" t="s">
        <v>7322</v>
      </c>
      <c r="G2174" s="14">
        <v>9035.0</v>
      </c>
      <c r="H2174" s="16" t="b">
        <f>G2174&lt;'Programas e Observações'!$C$11</f>
        <v>1</v>
      </c>
      <c r="I2174" s="14">
        <v>0.0</v>
      </c>
      <c r="J2174" s="14">
        <v>0.0</v>
      </c>
      <c r="K2174" s="14">
        <v>0.0</v>
      </c>
      <c r="L2174" s="14">
        <v>0.0</v>
      </c>
      <c r="M2174" s="14">
        <v>0.0</v>
      </c>
      <c r="N2174" s="14">
        <v>70.0</v>
      </c>
      <c r="O2174" s="14">
        <v>25.0</v>
      </c>
      <c r="P2174" s="14">
        <v>0.0</v>
      </c>
      <c r="Q2174" s="14"/>
      <c r="R2174" s="17">
        <f t="shared" si="1"/>
        <v>0</v>
      </c>
      <c r="S2174" s="17">
        <f t="shared" si="2"/>
        <v>0</v>
      </c>
      <c r="T2174" s="17">
        <f t="shared" si="3"/>
        <v>0</v>
      </c>
      <c r="U2174" s="17">
        <f t="shared" si="4"/>
        <v>0</v>
      </c>
      <c r="V2174" s="17">
        <f t="shared" si="5"/>
        <v>0</v>
      </c>
      <c r="W2174" s="17">
        <f t="shared" si="6"/>
        <v>7.747648035</v>
      </c>
      <c r="X2174" s="17">
        <f t="shared" si="7"/>
        <v>2.767017156</v>
      </c>
      <c r="Y2174" s="14">
        <f t="shared" si="8"/>
        <v>39265</v>
      </c>
      <c r="Z2174" s="14">
        <f t="shared" si="9"/>
        <v>11611</v>
      </c>
      <c r="AA2174" s="14">
        <f t="shared" si="10"/>
        <v>5932</v>
      </c>
      <c r="AB2174" s="14">
        <f t="shared" si="11"/>
        <v>8834</v>
      </c>
      <c r="AC2174" s="14">
        <f t="shared" si="12"/>
        <v>2122</v>
      </c>
      <c r="AD2174" s="14">
        <f t="shared" si="13"/>
        <v>8128</v>
      </c>
      <c r="AE2174" s="14">
        <f t="shared" si="14"/>
        <v>2609</v>
      </c>
      <c r="AF2174" s="14">
        <f t="shared" si="15"/>
        <v>45</v>
      </c>
      <c r="AG2174" s="17">
        <f t="shared" si="16"/>
        <v>32.60660154</v>
      </c>
      <c r="AH2174" s="20">
        <f>12*(J2174*'Programas e Observações'!$C$8+K2174*'Programas e Observações'!$C$9+L2174*('Programas e Observações'!$C$8+'Programas e Observações'!$C$9)+M2174*'Programas e Observações'!$C$10)</f>
        <v>0</v>
      </c>
      <c r="AI2174" s="20">
        <f>12*(J2174*'Programas e Observações'!$D$8+K2174*'Programas e Observações'!$D$9+L2174*('Programas e Observações'!$D$8+'Programas e Observações'!$D$9)+M2174*'Programas e Observações'!$D$10)</f>
        <v>0</v>
      </c>
      <c r="AJ2174" s="13" t="s">
        <v>342</v>
      </c>
      <c r="AK2174" s="13" t="s">
        <v>343</v>
      </c>
    </row>
    <row r="2175" ht="15.75" customHeight="1">
      <c r="A2175" s="13" t="s">
        <v>8498</v>
      </c>
      <c r="B2175" s="13" t="s">
        <v>8499</v>
      </c>
      <c r="C2175" s="13" t="s">
        <v>8500</v>
      </c>
      <c r="D2175" s="13" t="s">
        <v>7261</v>
      </c>
      <c r="E2175" s="13" t="s">
        <v>7347</v>
      </c>
      <c r="F2175" s="13" t="s">
        <v>7348</v>
      </c>
      <c r="G2175" s="14">
        <v>28890.0</v>
      </c>
      <c r="H2175" s="16" t="b">
        <f>G2175&lt;'Programas e Observações'!$C$11</f>
        <v>0</v>
      </c>
      <c r="I2175" s="14">
        <v>451.0</v>
      </c>
      <c r="J2175" s="14">
        <v>229.0</v>
      </c>
      <c r="K2175" s="14">
        <v>54.0</v>
      </c>
      <c r="L2175" s="14">
        <v>98.0</v>
      </c>
      <c r="M2175" s="14">
        <v>6.0</v>
      </c>
      <c r="N2175" s="14">
        <v>153.0</v>
      </c>
      <c r="O2175" s="14">
        <v>16.0</v>
      </c>
      <c r="P2175" s="14">
        <v>0.0</v>
      </c>
      <c r="Q2175" s="14"/>
      <c r="R2175" s="17">
        <f t="shared" si="1"/>
        <v>15.61093804</v>
      </c>
      <c r="S2175" s="17">
        <f t="shared" si="2"/>
        <v>7.926618207</v>
      </c>
      <c r="T2175" s="17">
        <f t="shared" si="3"/>
        <v>1.869158879</v>
      </c>
      <c r="U2175" s="17">
        <f t="shared" si="4"/>
        <v>3.392177224</v>
      </c>
      <c r="V2175" s="17">
        <f t="shared" si="5"/>
        <v>0.2076843198</v>
      </c>
      <c r="W2175" s="17">
        <f t="shared" si="6"/>
        <v>5.295950156</v>
      </c>
      <c r="X2175" s="17">
        <f t="shared" si="7"/>
        <v>0.5538248529</v>
      </c>
      <c r="Y2175" s="14">
        <f t="shared" si="8"/>
        <v>8075</v>
      </c>
      <c r="Z2175" s="14">
        <f t="shared" si="9"/>
        <v>3071</v>
      </c>
      <c r="AA2175" s="14">
        <f t="shared" si="10"/>
        <v>994</v>
      </c>
      <c r="AB2175" s="14">
        <f t="shared" si="11"/>
        <v>1362</v>
      </c>
      <c r="AC2175" s="14">
        <f t="shared" si="12"/>
        <v>381</v>
      </c>
      <c r="AD2175" s="14">
        <f t="shared" si="13"/>
        <v>2908</v>
      </c>
      <c r="AE2175" s="14">
        <f t="shared" si="14"/>
        <v>246</v>
      </c>
      <c r="AF2175" s="14">
        <f t="shared" si="15"/>
        <v>12</v>
      </c>
      <c r="AG2175" s="17">
        <f t="shared" si="16"/>
        <v>15.7281092</v>
      </c>
      <c r="AH2175" s="20">
        <f>12*(J2175*'Programas e Observações'!$C$8+K2175*'Programas e Observações'!$C$9+L2175*('Programas e Observações'!$C$8+'Programas e Observações'!$C$9)+M2175*'Programas e Observações'!$C$10)</f>
        <v>145534.68</v>
      </c>
      <c r="AI2175" s="20">
        <f>12*(J2175*'Programas e Observações'!$D$8+K2175*'Programas e Observações'!$D$9+L2175*('Programas e Observações'!$D$8+'Programas e Observações'!$D$9)+M2175*'Programas e Observações'!$D$10)</f>
        <v>266505.84</v>
      </c>
      <c r="AJ2175" s="13" t="s">
        <v>8501</v>
      </c>
      <c r="AK2175" s="13" t="s">
        <v>353</v>
      </c>
    </row>
    <row r="2176" ht="15.75" customHeight="1">
      <c r="A2176" s="13" t="s">
        <v>8502</v>
      </c>
      <c r="B2176" s="13" t="s">
        <v>8503</v>
      </c>
      <c r="C2176" s="13" t="s">
        <v>6500</v>
      </c>
      <c r="D2176" s="13" t="s">
        <v>7261</v>
      </c>
      <c r="E2176" s="13" t="s">
        <v>7315</v>
      </c>
      <c r="F2176" s="13" t="s">
        <v>7316</v>
      </c>
      <c r="G2176" s="14">
        <v>10882.0</v>
      </c>
      <c r="H2176" s="16" t="b">
        <f>G2176&lt;'Programas e Observações'!$C$11</f>
        <v>1</v>
      </c>
      <c r="I2176" s="14">
        <v>436.0</v>
      </c>
      <c r="J2176" s="14">
        <v>232.0</v>
      </c>
      <c r="K2176" s="14">
        <v>47.0</v>
      </c>
      <c r="L2176" s="14">
        <v>109.0</v>
      </c>
      <c r="M2176" s="14">
        <v>12.0</v>
      </c>
      <c r="N2176" s="14">
        <v>72.0</v>
      </c>
      <c r="O2176" s="14">
        <v>12.0</v>
      </c>
      <c r="P2176" s="14">
        <v>1.0</v>
      </c>
      <c r="Q2176" s="14"/>
      <c r="R2176" s="17">
        <f t="shared" si="1"/>
        <v>40.06616431</v>
      </c>
      <c r="S2176" s="17">
        <f t="shared" si="2"/>
        <v>21.31961037</v>
      </c>
      <c r="T2176" s="17">
        <f t="shared" si="3"/>
        <v>4.319058997</v>
      </c>
      <c r="U2176" s="17">
        <f t="shared" si="4"/>
        <v>10.01654108</v>
      </c>
      <c r="V2176" s="17">
        <f t="shared" si="5"/>
        <v>1.102738467</v>
      </c>
      <c r="W2176" s="17">
        <f t="shared" si="6"/>
        <v>6.616430803</v>
      </c>
      <c r="X2176" s="17">
        <f t="shared" si="7"/>
        <v>1.102738467</v>
      </c>
      <c r="Y2176" s="14">
        <f t="shared" si="8"/>
        <v>19462</v>
      </c>
      <c r="Z2176" s="14">
        <f t="shared" si="9"/>
        <v>7181</v>
      </c>
      <c r="AA2176" s="14">
        <f t="shared" si="10"/>
        <v>1745</v>
      </c>
      <c r="AB2176" s="14">
        <f t="shared" si="11"/>
        <v>3953</v>
      </c>
      <c r="AC2176" s="14">
        <f t="shared" si="12"/>
        <v>693</v>
      </c>
      <c r="AD2176" s="14">
        <f t="shared" si="13"/>
        <v>4929</v>
      </c>
      <c r="AE2176" s="14">
        <f t="shared" si="14"/>
        <v>582</v>
      </c>
      <c r="AF2176" s="14">
        <f t="shared" si="15"/>
        <v>6</v>
      </c>
      <c r="AG2176" s="17">
        <f t="shared" si="16"/>
        <v>40.2845711</v>
      </c>
      <c r="AH2176" s="20">
        <f>12*(J2176*'Programas e Observações'!$C$8+K2176*'Programas e Observações'!$C$9+L2176*('Programas e Observações'!$C$8+'Programas e Observações'!$C$9)+M2176*'Programas e Observações'!$C$10)</f>
        <v>153516.36</v>
      </c>
      <c r="AI2176" s="20">
        <f>12*(J2176*'Programas e Observações'!$D$8+K2176*'Programas e Observações'!$D$9+L2176*('Programas e Observações'!$D$8+'Programas e Observações'!$D$9)+M2176*'Programas e Observações'!$D$10)</f>
        <v>279694.56</v>
      </c>
      <c r="AJ2176" s="13" t="s">
        <v>8504</v>
      </c>
      <c r="AK2176" s="13" t="s">
        <v>5427</v>
      </c>
    </row>
    <row r="2177" ht="15.75" customHeight="1">
      <c r="A2177" s="13" t="s">
        <v>8505</v>
      </c>
      <c r="B2177" s="13" t="s">
        <v>8506</v>
      </c>
      <c r="C2177" s="13" t="s">
        <v>8507</v>
      </c>
      <c r="D2177" s="13" t="s">
        <v>7261</v>
      </c>
      <c r="E2177" s="13" t="s">
        <v>7578</v>
      </c>
      <c r="F2177" s="13" t="s">
        <v>7579</v>
      </c>
      <c r="G2177" s="14">
        <v>58398.0</v>
      </c>
      <c r="H2177" s="16" t="b">
        <f>G2177&lt;'Programas e Observações'!$C$11</f>
        <v>0</v>
      </c>
      <c r="I2177" s="14">
        <v>1029.0</v>
      </c>
      <c r="J2177" s="14">
        <v>240.0</v>
      </c>
      <c r="K2177" s="14">
        <v>89.0</v>
      </c>
      <c r="L2177" s="14">
        <v>176.0</v>
      </c>
      <c r="M2177" s="14">
        <v>22.0</v>
      </c>
      <c r="N2177" s="14">
        <v>305.0</v>
      </c>
      <c r="O2177" s="14">
        <v>62.0</v>
      </c>
      <c r="P2177" s="14">
        <v>2.0</v>
      </c>
      <c r="Q2177" s="14">
        <v>72.0</v>
      </c>
      <c r="R2177" s="17">
        <f t="shared" si="1"/>
        <v>17.62046645</v>
      </c>
      <c r="S2177" s="17">
        <f t="shared" si="2"/>
        <v>4.109729785</v>
      </c>
      <c r="T2177" s="17">
        <f t="shared" si="3"/>
        <v>1.524024795</v>
      </c>
      <c r="U2177" s="17">
        <f t="shared" si="4"/>
        <v>3.013801843</v>
      </c>
      <c r="V2177" s="17">
        <f t="shared" si="5"/>
        <v>0.3767252303</v>
      </c>
      <c r="W2177" s="17">
        <f t="shared" si="6"/>
        <v>5.222781602</v>
      </c>
      <c r="X2177" s="17">
        <f t="shared" si="7"/>
        <v>1.061680195</v>
      </c>
      <c r="Y2177" s="14">
        <f t="shared" si="8"/>
        <v>146830</v>
      </c>
      <c r="Z2177" s="14">
        <f t="shared" si="9"/>
        <v>41530</v>
      </c>
      <c r="AA2177" s="14">
        <f t="shared" si="10"/>
        <v>24269</v>
      </c>
      <c r="AB2177" s="14">
        <f t="shared" si="11"/>
        <v>40461</v>
      </c>
      <c r="AC2177" s="14">
        <f t="shared" si="12"/>
        <v>7518</v>
      </c>
      <c r="AD2177" s="14">
        <f t="shared" si="13"/>
        <v>34276</v>
      </c>
      <c r="AE2177" s="14">
        <f t="shared" si="14"/>
        <v>5628</v>
      </c>
      <c r="AF2177" s="14">
        <f t="shared" si="15"/>
        <v>147</v>
      </c>
      <c r="AG2177" s="17">
        <f t="shared" si="16"/>
        <v>47.39966833</v>
      </c>
      <c r="AH2177" s="20">
        <f>12*(J2177*'Programas e Observações'!$C$8+K2177*'Programas e Observações'!$C$9+L2177*('Programas e Observações'!$C$8+'Programas e Observações'!$C$9)+M2177*'Programas e Observações'!$C$10)</f>
        <v>229208.76</v>
      </c>
      <c r="AI2177" s="20">
        <f>12*(J2177*'Programas e Observações'!$D$8+K2177*'Programas e Observações'!$D$9+L2177*('Programas e Observações'!$D$8+'Programas e Observações'!$D$9)+M2177*'Programas e Observações'!$D$10)</f>
        <v>384857.16</v>
      </c>
      <c r="AJ2177" s="13" t="s">
        <v>2739</v>
      </c>
      <c r="AK2177" s="13" t="s">
        <v>5671</v>
      </c>
    </row>
    <row r="2178" ht="15.75" customHeight="1">
      <c r="A2178" s="13" t="s">
        <v>8508</v>
      </c>
      <c r="B2178" s="13" t="s">
        <v>8509</v>
      </c>
      <c r="C2178" s="13" t="s">
        <v>7316</v>
      </c>
      <c r="D2178" s="13" t="s">
        <v>7261</v>
      </c>
      <c r="E2178" s="13" t="s">
        <v>7315</v>
      </c>
      <c r="F2178" s="13" t="s">
        <v>7316</v>
      </c>
      <c r="G2178" s="14">
        <v>109791.0</v>
      </c>
      <c r="H2178" s="16" t="b">
        <f>G2178&lt;'Programas e Observações'!$C$11</f>
        <v>0</v>
      </c>
      <c r="I2178" s="14">
        <v>4042.0</v>
      </c>
      <c r="J2178" s="14">
        <v>779.0</v>
      </c>
      <c r="K2178" s="14">
        <v>740.0</v>
      </c>
      <c r="L2178" s="14">
        <v>1165.0</v>
      </c>
      <c r="M2178" s="14">
        <v>195.0</v>
      </c>
      <c r="N2178" s="14">
        <v>1150.0</v>
      </c>
      <c r="O2178" s="14">
        <v>127.0</v>
      </c>
      <c r="P2178" s="14">
        <v>0.0</v>
      </c>
      <c r="Q2178" s="14">
        <v>176.0</v>
      </c>
      <c r="R2178" s="17">
        <f t="shared" si="1"/>
        <v>36.81540381</v>
      </c>
      <c r="S2178" s="17">
        <f t="shared" si="2"/>
        <v>7.09529925</v>
      </c>
      <c r="T2178" s="17">
        <f t="shared" si="3"/>
        <v>6.740078877</v>
      </c>
      <c r="U2178" s="17">
        <f t="shared" si="4"/>
        <v>10.61107012</v>
      </c>
      <c r="V2178" s="17">
        <f t="shared" si="5"/>
        <v>1.776101866</v>
      </c>
      <c r="W2178" s="17">
        <f t="shared" si="6"/>
        <v>10.4744469</v>
      </c>
      <c r="X2178" s="17">
        <f t="shared" si="7"/>
        <v>1.156743267</v>
      </c>
      <c r="Y2178" s="14">
        <f t="shared" si="8"/>
        <v>19462</v>
      </c>
      <c r="Z2178" s="14">
        <f t="shared" si="9"/>
        <v>7181</v>
      </c>
      <c r="AA2178" s="14">
        <f t="shared" si="10"/>
        <v>1745</v>
      </c>
      <c r="AB2178" s="14">
        <f t="shared" si="11"/>
        <v>3953</v>
      </c>
      <c r="AC2178" s="14">
        <f t="shared" si="12"/>
        <v>693</v>
      </c>
      <c r="AD2178" s="14">
        <f t="shared" si="13"/>
        <v>4929</v>
      </c>
      <c r="AE2178" s="14">
        <f t="shared" si="14"/>
        <v>582</v>
      </c>
      <c r="AF2178" s="14">
        <f t="shared" si="15"/>
        <v>6</v>
      </c>
      <c r="AG2178" s="17">
        <f t="shared" si="16"/>
        <v>40.2845711</v>
      </c>
      <c r="AH2178" s="20">
        <f>12*(J2178*'Programas e Observações'!$C$8+K2178*'Programas e Observações'!$C$9+L2178*('Programas e Observações'!$C$8+'Programas e Observações'!$C$9)+M2178*'Programas e Observações'!$C$10)</f>
        <v>1459305</v>
      </c>
      <c r="AI2178" s="20">
        <f>12*(J2178*'Programas e Observações'!$D$8+K2178*'Programas e Observações'!$D$9+L2178*('Programas e Observações'!$D$8+'Programas e Observações'!$D$9)+M2178*'Programas e Observações'!$D$10)</f>
        <v>2202377.76</v>
      </c>
      <c r="AJ2178" s="13" t="s">
        <v>8510</v>
      </c>
      <c r="AK2178" s="13" t="s">
        <v>986</v>
      </c>
    </row>
    <row r="2179" ht="15.75" customHeight="1">
      <c r="A2179" s="13" t="s">
        <v>8511</v>
      </c>
      <c r="B2179" s="13" t="s">
        <v>8512</v>
      </c>
      <c r="C2179" s="13" t="s">
        <v>8513</v>
      </c>
      <c r="D2179" s="13" t="s">
        <v>7261</v>
      </c>
      <c r="E2179" s="13" t="s">
        <v>7321</v>
      </c>
      <c r="F2179" s="13" t="s">
        <v>7322</v>
      </c>
      <c r="G2179" s="14">
        <v>55146.0</v>
      </c>
      <c r="H2179" s="16" t="b">
        <f>G2179&lt;'Programas e Observações'!$C$11</f>
        <v>0</v>
      </c>
      <c r="I2179" s="14">
        <v>2123.0</v>
      </c>
      <c r="J2179" s="14">
        <v>404.0</v>
      </c>
      <c r="K2179" s="14">
        <v>335.0</v>
      </c>
      <c r="L2179" s="14">
        <v>420.0</v>
      </c>
      <c r="M2179" s="14">
        <v>84.0</v>
      </c>
      <c r="N2179" s="14">
        <v>313.0</v>
      </c>
      <c r="O2179" s="14">
        <v>101.0</v>
      </c>
      <c r="P2179" s="14">
        <v>2.0</v>
      </c>
      <c r="Q2179" s="14">
        <v>78.0</v>
      </c>
      <c r="R2179" s="17">
        <f t="shared" si="1"/>
        <v>38.49780582</v>
      </c>
      <c r="S2179" s="17">
        <f t="shared" si="2"/>
        <v>7.326007326</v>
      </c>
      <c r="T2179" s="17">
        <f t="shared" si="3"/>
        <v>6.074783303</v>
      </c>
      <c r="U2179" s="17">
        <f t="shared" si="4"/>
        <v>7.61614623</v>
      </c>
      <c r="V2179" s="17">
        <f t="shared" si="5"/>
        <v>1.523229246</v>
      </c>
      <c r="W2179" s="17">
        <f t="shared" si="6"/>
        <v>5.67584231</v>
      </c>
      <c r="X2179" s="17">
        <f t="shared" si="7"/>
        <v>1.831501832</v>
      </c>
      <c r="Y2179" s="14">
        <f t="shared" si="8"/>
        <v>39265</v>
      </c>
      <c r="Z2179" s="14">
        <f t="shared" si="9"/>
        <v>11611</v>
      </c>
      <c r="AA2179" s="14">
        <f t="shared" si="10"/>
        <v>5932</v>
      </c>
      <c r="AB2179" s="14">
        <f t="shared" si="11"/>
        <v>8834</v>
      </c>
      <c r="AC2179" s="14">
        <f t="shared" si="12"/>
        <v>2122</v>
      </c>
      <c r="AD2179" s="14">
        <f t="shared" si="13"/>
        <v>8128</v>
      </c>
      <c r="AE2179" s="14">
        <f t="shared" si="14"/>
        <v>2609</v>
      </c>
      <c r="AF2179" s="14">
        <f t="shared" si="15"/>
        <v>45</v>
      </c>
      <c r="AG2179" s="17">
        <f t="shared" si="16"/>
        <v>32.60660154</v>
      </c>
      <c r="AH2179" s="20">
        <f>12*(J2179*'Programas e Observações'!$C$8+K2179*'Programas e Observações'!$C$9+L2179*('Programas e Observações'!$C$8+'Programas e Observações'!$C$9)+M2179*'Programas e Observações'!$C$10)</f>
        <v>592534.92</v>
      </c>
      <c r="AI2179" s="20">
        <f>12*(J2179*'Programas e Observações'!$D$8+K2179*'Programas e Observações'!$D$9+L2179*('Programas e Observações'!$D$8+'Programas e Observações'!$D$9)+M2179*'Programas e Observações'!$D$10)</f>
        <v>906385.8</v>
      </c>
      <c r="AJ2179" s="13" t="s">
        <v>8514</v>
      </c>
      <c r="AK2179" s="13" t="s">
        <v>8515</v>
      </c>
    </row>
    <row r="2180" ht="15.75" customHeight="1">
      <c r="A2180" s="13" t="s">
        <v>8516</v>
      </c>
      <c r="B2180" s="13" t="s">
        <v>8517</v>
      </c>
      <c r="C2180" s="13" t="s">
        <v>8518</v>
      </c>
      <c r="D2180" s="13" t="s">
        <v>7261</v>
      </c>
      <c r="E2180" s="13" t="s">
        <v>7347</v>
      </c>
      <c r="F2180" s="13" t="s">
        <v>7348</v>
      </c>
      <c r="G2180" s="14">
        <v>34982.0</v>
      </c>
      <c r="H2180" s="16" t="b">
        <f>G2180&lt;'Programas e Observações'!$C$11</f>
        <v>0</v>
      </c>
      <c r="I2180" s="14">
        <v>519.0</v>
      </c>
      <c r="J2180" s="14">
        <v>246.0</v>
      </c>
      <c r="K2180" s="14">
        <v>64.0</v>
      </c>
      <c r="L2180" s="14">
        <v>72.0</v>
      </c>
      <c r="M2180" s="14">
        <v>23.0</v>
      </c>
      <c r="N2180" s="14">
        <v>165.0</v>
      </c>
      <c r="O2180" s="14">
        <v>7.0</v>
      </c>
      <c r="P2180" s="14">
        <v>1.0</v>
      </c>
      <c r="Q2180" s="14"/>
      <c r="R2180" s="17">
        <f t="shared" si="1"/>
        <v>14.83620148</v>
      </c>
      <c r="S2180" s="17">
        <f t="shared" si="2"/>
        <v>7.032187982</v>
      </c>
      <c r="T2180" s="17">
        <f t="shared" si="3"/>
        <v>1.829512321</v>
      </c>
      <c r="U2180" s="17">
        <f t="shared" si="4"/>
        <v>2.058201361</v>
      </c>
      <c r="V2180" s="17">
        <f t="shared" si="5"/>
        <v>0.6574809902</v>
      </c>
      <c r="W2180" s="17">
        <f t="shared" si="6"/>
        <v>4.716711452</v>
      </c>
      <c r="X2180" s="17">
        <f t="shared" si="7"/>
        <v>0.2001029101</v>
      </c>
      <c r="Y2180" s="14">
        <f t="shared" si="8"/>
        <v>8075</v>
      </c>
      <c r="Z2180" s="14">
        <f t="shared" si="9"/>
        <v>3071</v>
      </c>
      <c r="AA2180" s="14">
        <f t="shared" si="10"/>
        <v>994</v>
      </c>
      <c r="AB2180" s="14">
        <f t="shared" si="11"/>
        <v>1362</v>
      </c>
      <c r="AC2180" s="14">
        <f t="shared" si="12"/>
        <v>381</v>
      </c>
      <c r="AD2180" s="14">
        <f t="shared" si="13"/>
        <v>2908</v>
      </c>
      <c r="AE2180" s="14">
        <f t="shared" si="14"/>
        <v>246</v>
      </c>
      <c r="AF2180" s="14">
        <f t="shared" si="15"/>
        <v>12</v>
      </c>
      <c r="AG2180" s="17">
        <f t="shared" si="16"/>
        <v>15.7281092</v>
      </c>
      <c r="AH2180" s="20">
        <f>12*(J2180*'Programas e Observações'!$C$8+K2180*'Programas e Observações'!$C$9+L2180*('Programas e Observações'!$C$8+'Programas e Observações'!$C$9)+M2180*'Programas e Observações'!$C$10)</f>
        <v>144560.64</v>
      </c>
      <c r="AI2180" s="20">
        <f>12*(J2180*'Programas e Observações'!$D$8+K2180*'Programas e Observações'!$D$9+L2180*('Programas e Observações'!$D$8+'Programas e Observações'!$D$9)+M2180*'Programas e Observações'!$D$10)</f>
        <v>262192.2</v>
      </c>
      <c r="AJ2180" s="13" t="s">
        <v>8519</v>
      </c>
      <c r="AK2180" s="13" t="s">
        <v>1184</v>
      </c>
    </row>
    <row r="2181" ht="15.75" customHeight="1">
      <c r="A2181" s="13" t="s">
        <v>8520</v>
      </c>
      <c r="B2181" s="13" t="s">
        <v>8521</v>
      </c>
      <c r="C2181" s="13" t="s">
        <v>5781</v>
      </c>
      <c r="D2181" s="13" t="s">
        <v>7261</v>
      </c>
      <c r="E2181" s="13" t="s">
        <v>7284</v>
      </c>
      <c r="F2181" s="13" t="s">
        <v>4992</v>
      </c>
      <c r="G2181" s="14">
        <v>8690.0</v>
      </c>
      <c r="H2181" s="16" t="b">
        <f>G2181&lt;'Programas e Observações'!$C$11</f>
        <v>1</v>
      </c>
      <c r="I2181" s="14">
        <v>449.0</v>
      </c>
      <c r="J2181" s="14">
        <v>106.0</v>
      </c>
      <c r="K2181" s="14">
        <v>41.0</v>
      </c>
      <c r="L2181" s="14">
        <v>53.0</v>
      </c>
      <c r="M2181" s="14">
        <v>46.0</v>
      </c>
      <c r="N2181" s="14">
        <v>64.0</v>
      </c>
      <c r="O2181" s="14">
        <v>16.0</v>
      </c>
      <c r="P2181" s="14">
        <v>0.0</v>
      </c>
      <c r="Q2181" s="14"/>
      <c r="R2181" s="17">
        <f t="shared" si="1"/>
        <v>51.66858458</v>
      </c>
      <c r="S2181" s="17">
        <f t="shared" si="2"/>
        <v>12.19792865</v>
      </c>
      <c r="T2181" s="17">
        <f t="shared" si="3"/>
        <v>4.718066743</v>
      </c>
      <c r="U2181" s="17">
        <f t="shared" si="4"/>
        <v>6.098964327</v>
      </c>
      <c r="V2181" s="17">
        <f t="shared" si="5"/>
        <v>5.293440736</v>
      </c>
      <c r="W2181" s="17">
        <f t="shared" si="6"/>
        <v>7.364787112</v>
      </c>
      <c r="X2181" s="17">
        <f t="shared" si="7"/>
        <v>1.841196778</v>
      </c>
      <c r="Y2181" s="14">
        <f t="shared" si="8"/>
        <v>19878</v>
      </c>
      <c r="Z2181" s="14">
        <f t="shared" si="9"/>
        <v>4949</v>
      </c>
      <c r="AA2181" s="14">
        <f t="shared" si="10"/>
        <v>2520</v>
      </c>
      <c r="AB2181" s="14">
        <f t="shared" si="11"/>
        <v>3800</v>
      </c>
      <c r="AC2181" s="14">
        <f t="shared" si="12"/>
        <v>951</v>
      </c>
      <c r="AD2181" s="14">
        <f t="shared" si="13"/>
        <v>3218</v>
      </c>
      <c r="AE2181" s="14">
        <f t="shared" si="14"/>
        <v>711</v>
      </c>
      <c r="AF2181" s="14">
        <f t="shared" si="15"/>
        <v>18</v>
      </c>
      <c r="AG2181" s="17">
        <f t="shared" si="16"/>
        <v>33.13618542</v>
      </c>
      <c r="AH2181" s="20">
        <f>12*(J2181*'Programas e Observações'!$C$8+K2181*'Programas e Observações'!$C$9+L2181*('Programas e Observações'!$C$8+'Programas e Observações'!$C$9)+M2181*'Programas e Observações'!$C$10)</f>
        <v>103715.88</v>
      </c>
      <c r="AI2181" s="20">
        <f>12*(J2181*'Programas e Observações'!$D$8+K2181*'Programas e Observações'!$D$9+L2181*('Programas e Observações'!$D$8+'Programas e Observações'!$D$9)+M2181*'Programas e Observações'!$D$10)</f>
        <v>163585.92</v>
      </c>
      <c r="AJ2181" s="13" t="s">
        <v>6621</v>
      </c>
      <c r="AK2181" s="13" t="s">
        <v>4033</v>
      </c>
    </row>
    <row r="2182" ht="15.75" customHeight="1">
      <c r="A2182" s="13" t="s">
        <v>8522</v>
      </c>
      <c r="B2182" s="13" t="s">
        <v>8523</v>
      </c>
      <c r="C2182" s="13" t="s">
        <v>8524</v>
      </c>
      <c r="D2182" s="13" t="s">
        <v>7261</v>
      </c>
      <c r="E2182" s="13" t="s">
        <v>7509</v>
      </c>
      <c r="F2182" s="13" t="s">
        <v>7510</v>
      </c>
      <c r="G2182" s="14">
        <v>11102.0</v>
      </c>
      <c r="H2182" s="16" t="b">
        <f>G2182&lt;'Programas e Observações'!$C$11</f>
        <v>1</v>
      </c>
      <c r="I2182" s="14">
        <v>153.0</v>
      </c>
      <c r="J2182" s="14">
        <v>77.0</v>
      </c>
      <c r="K2182" s="14">
        <v>12.0</v>
      </c>
      <c r="L2182" s="14">
        <v>33.0</v>
      </c>
      <c r="M2182" s="14">
        <v>5.0</v>
      </c>
      <c r="N2182" s="14">
        <v>92.0</v>
      </c>
      <c r="O2182" s="14">
        <v>18.0</v>
      </c>
      <c r="P2182" s="14">
        <v>1.0</v>
      </c>
      <c r="Q2182" s="14"/>
      <c r="R2182" s="17">
        <f t="shared" si="1"/>
        <v>13.78130067</v>
      </c>
      <c r="S2182" s="17">
        <f t="shared" si="2"/>
        <v>6.935687264</v>
      </c>
      <c r="T2182" s="17">
        <f t="shared" si="3"/>
        <v>1.080886327</v>
      </c>
      <c r="U2182" s="17">
        <f t="shared" si="4"/>
        <v>2.972437399</v>
      </c>
      <c r="V2182" s="17">
        <f t="shared" si="5"/>
        <v>0.4503693028</v>
      </c>
      <c r="W2182" s="17">
        <f t="shared" si="6"/>
        <v>8.286795172</v>
      </c>
      <c r="X2182" s="17">
        <f t="shared" si="7"/>
        <v>1.62132949</v>
      </c>
      <c r="Y2182" s="14">
        <f t="shared" si="8"/>
        <v>9251</v>
      </c>
      <c r="Z2182" s="14">
        <f t="shared" si="9"/>
        <v>3261</v>
      </c>
      <c r="AA2182" s="14">
        <f t="shared" si="10"/>
        <v>712</v>
      </c>
      <c r="AB2182" s="14">
        <f t="shared" si="11"/>
        <v>1994</v>
      </c>
      <c r="AC2182" s="14">
        <f t="shared" si="12"/>
        <v>350</v>
      </c>
      <c r="AD2182" s="14">
        <f t="shared" si="13"/>
        <v>2351</v>
      </c>
      <c r="AE2182" s="14">
        <f t="shared" si="14"/>
        <v>316</v>
      </c>
      <c r="AF2182" s="14">
        <f t="shared" si="15"/>
        <v>9</v>
      </c>
      <c r="AG2182" s="17">
        <f t="shared" si="16"/>
        <v>36.89935343</v>
      </c>
      <c r="AH2182" s="20">
        <f>12*(J2182*'Programas e Observações'!$C$8+K2182*'Programas e Observações'!$C$9+L2182*('Programas e Observações'!$C$8+'Programas e Observações'!$C$9)+M2182*'Programas e Observações'!$C$10)</f>
        <v>47405.4</v>
      </c>
      <c r="AI2182" s="20">
        <f>12*(J2182*'Programas e Observações'!$D$8+K2182*'Programas e Observações'!$D$9+L2182*('Programas e Observações'!$D$8+'Programas e Observações'!$D$9)+M2182*'Programas e Observações'!$D$10)</f>
        <v>88009.2</v>
      </c>
      <c r="AJ2182" s="13" t="s">
        <v>8525</v>
      </c>
      <c r="AK2182" s="13" t="s">
        <v>1311</v>
      </c>
    </row>
    <row r="2183" ht="15.75" customHeight="1">
      <c r="A2183" s="13" t="s">
        <v>8526</v>
      </c>
      <c r="B2183" s="13" t="s">
        <v>8527</v>
      </c>
      <c r="C2183" s="13" t="s">
        <v>8528</v>
      </c>
      <c r="D2183" s="13" t="s">
        <v>7261</v>
      </c>
      <c r="E2183" s="13" t="s">
        <v>7461</v>
      </c>
      <c r="F2183" s="13" t="s">
        <v>7462</v>
      </c>
      <c r="G2183" s="14">
        <v>15780.0</v>
      </c>
      <c r="H2183" s="16" t="b">
        <f>G2183&lt;'Programas e Observações'!$C$11</f>
        <v>1</v>
      </c>
      <c r="I2183" s="14">
        <v>1162.0</v>
      </c>
      <c r="J2183" s="14">
        <v>621.0</v>
      </c>
      <c r="K2183" s="14">
        <v>89.0</v>
      </c>
      <c r="L2183" s="14">
        <v>225.0</v>
      </c>
      <c r="M2183" s="14">
        <v>66.0</v>
      </c>
      <c r="N2183" s="14">
        <v>81.0</v>
      </c>
      <c r="O2183" s="14">
        <v>4.0</v>
      </c>
      <c r="P2183" s="14">
        <v>0.0</v>
      </c>
      <c r="Q2183" s="14"/>
      <c r="R2183" s="17">
        <f t="shared" si="1"/>
        <v>73.63751584</v>
      </c>
      <c r="S2183" s="17">
        <f t="shared" si="2"/>
        <v>39.35361217</v>
      </c>
      <c r="T2183" s="17">
        <f t="shared" si="3"/>
        <v>5.640050697</v>
      </c>
      <c r="U2183" s="17">
        <f t="shared" si="4"/>
        <v>14.25855513</v>
      </c>
      <c r="V2183" s="17">
        <f t="shared" si="5"/>
        <v>4.182509506</v>
      </c>
      <c r="W2183" s="17">
        <f t="shared" si="6"/>
        <v>5.133079848</v>
      </c>
      <c r="X2183" s="17">
        <f t="shared" si="7"/>
        <v>0.2534854246</v>
      </c>
      <c r="Y2183" s="14">
        <f t="shared" si="8"/>
        <v>10494</v>
      </c>
      <c r="Z2183" s="14">
        <f t="shared" si="9"/>
        <v>4969</v>
      </c>
      <c r="AA2183" s="14">
        <f t="shared" si="10"/>
        <v>776</v>
      </c>
      <c r="AB2183" s="14">
        <f t="shared" si="11"/>
        <v>1764</v>
      </c>
      <c r="AC2183" s="14">
        <f t="shared" si="12"/>
        <v>320</v>
      </c>
      <c r="AD2183" s="14">
        <f t="shared" si="13"/>
        <v>1771</v>
      </c>
      <c r="AE2183" s="14">
        <f t="shared" si="14"/>
        <v>134</v>
      </c>
      <c r="AF2183" s="14">
        <f t="shared" si="15"/>
        <v>6</v>
      </c>
      <c r="AG2183" s="17">
        <f t="shared" si="16"/>
        <v>34.15081814</v>
      </c>
      <c r="AH2183" s="20">
        <f>12*(J2183*'Programas e Observações'!$C$8+K2183*'Programas e Observações'!$C$9+L2183*('Programas e Observações'!$C$8+'Programas e Observações'!$C$9)+M2183*'Programas e Observações'!$C$10)</f>
        <v>362767.68</v>
      </c>
      <c r="AI2183" s="20">
        <f>12*(J2183*'Programas e Observações'!$D$8+K2183*'Programas e Observações'!$D$9+L2183*('Programas e Observações'!$D$8+'Programas e Observações'!$D$9)+M2183*'Programas e Observações'!$D$10)</f>
        <v>674748</v>
      </c>
      <c r="AJ2183" s="13" t="s">
        <v>8309</v>
      </c>
      <c r="AK2183" s="13" t="s">
        <v>4946</v>
      </c>
    </row>
    <row r="2184" ht="15.75" customHeight="1">
      <c r="A2184" s="13" t="s">
        <v>8529</v>
      </c>
      <c r="B2184" s="13" t="s">
        <v>8530</v>
      </c>
      <c r="C2184" s="13" t="s">
        <v>8531</v>
      </c>
      <c r="D2184" s="13" t="s">
        <v>7261</v>
      </c>
      <c r="E2184" s="13" t="s">
        <v>7315</v>
      </c>
      <c r="F2184" s="13" t="s">
        <v>7316</v>
      </c>
      <c r="G2184" s="14">
        <v>20923.0</v>
      </c>
      <c r="H2184" s="16" t="b">
        <f>G2184&lt;'Programas e Observações'!$C$11</f>
        <v>0</v>
      </c>
      <c r="I2184" s="14">
        <v>2006.0</v>
      </c>
      <c r="J2184" s="14">
        <v>825.0</v>
      </c>
      <c r="K2184" s="14">
        <v>142.0</v>
      </c>
      <c r="L2184" s="14">
        <v>399.0</v>
      </c>
      <c r="M2184" s="14">
        <v>61.0</v>
      </c>
      <c r="N2184" s="14">
        <v>249.0</v>
      </c>
      <c r="O2184" s="14">
        <v>37.0</v>
      </c>
      <c r="P2184" s="14">
        <v>0.0</v>
      </c>
      <c r="Q2184" s="14"/>
      <c r="R2184" s="17">
        <f t="shared" si="1"/>
        <v>95.87535248</v>
      </c>
      <c r="S2184" s="17">
        <f t="shared" si="2"/>
        <v>39.43029202</v>
      </c>
      <c r="T2184" s="17">
        <f t="shared" si="3"/>
        <v>6.786789657</v>
      </c>
      <c r="U2184" s="17">
        <f t="shared" si="4"/>
        <v>19.06992305</v>
      </c>
      <c r="V2184" s="17">
        <f t="shared" si="5"/>
        <v>2.915451895</v>
      </c>
      <c r="W2184" s="17">
        <f t="shared" si="6"/>
        <v>11.90077905</v>
      </c>
      <c r="X2184" s="17">
        <f t="shared" si="7"/>
        <v>1.768388854</v>
      </c>
      <c r="Y2184" s="14">
        <f t="shared" si="8"/>
        <v>19462</v>
      </c>
      <c r="Z2184" s="14">
        <f t="shared" si="9"/>
        <v>7181</v>
      </c>
      <c r="AA2184" s="14">
        <f t="shared" si="10"/>
        <v>1745</v>
      </c>
      <c r="AB2184" s="14">
        <f t="shared" si="11"/>
        <v>3953</v>
      </c>
      <c r="AC2184" s="14">
        <f t="shared" si="12"/>
        <v>693</v>
      </c>
      <c r="AD2184" s="14">
        <f t="shared" si="13"/>
        <v>4929</v>
      </c>
      <c r="AE2184" s="14">
        <f t="shared" si="14"/>
        <v>582</v>
      </c>
      <c r="AF2184" s="14">
        <f t="shared" si="15"/>
        <v>6</v>
      </c>
      <c r="AG2184" s="17">
        <f t="shared" si="16"/>
        <v>40.2845711</v>
      </c>
      <c r="AH2184" s="20">
        <f>12*(J2184*'Programas e Observações'!$C$8+K2184*'Programas e Observações'!$C$9+L2184*('Programas e Observações'!$C$8+'Programas e Observações'!$C$9)+M2184*'Programas e Observações'!$C$10)</f>
        <v>550835.88</v>
      </c>
      <c r="AI2184" s="20">
        <f>12*(J2184*'Programas e Observações'!$D$8+K2184*'Programas e Observações'!$D$9+L2184*('Programas e Observações'!$D$8+'Programas e Observações'!$D$9)+M2184*'Programas e Observações'!$D$10)</f>
        <v>1003591.92</v>
      </c>
      <c r="AJ2184" s="13" t="s">
        <v>8532</v>
      </c>
      <c r="AK2184" s="13" t="s">
        <v>4195</v>
      </c>
    </row>
    <row r="2185" ht="15.75" customHeight="1">
      <c r="A2185" s="13" t="s">
        <v>8533</v>
      </c>
      <c r="B2185" s="13" t="s">
        <v>8534</v>
      </c>
      <c r="C2185" s="13" t="s">
        <v>8535</v>
      </c>
      <c r="D2185" s="13" t="s">
        <v>7261</v>
      </c>
      <c r="E2185" s="13" t="s">
        <v>7578</v>
      </c>
      <c r="F2185" s="13" t="s">
        <v>7579</v>
      </c>
      <c r="G2185" s="14">
        <v>41110.0</v>
      </c>
      <c r="H2185" s="16" t="b">
        <f>G2185&lt;'Programas e Observações'!$C$11</f>
        <v>0</v>
      </c>
      <c r="I2185" s="14">
        <v>446.0</v>
      </c>
      <c r="J2185" s="14">
        <v>172.0</v>
      </c>
      <c r="K2185" s="14">
        <v>0.0</v>
      </c>
      <c r="L2185" s="14">
        <v>2.0</v>
      </c>
      <c r="M2185" s="14">
        <v>1.0</v>
      </c>
      <c r="N2185" s="14">
        <v>179.0</v>
      </c>
      <c r="O2185" s="14">
        <v>61.0</v>
      </c>
      <c r="P2185" s="14">
        <v>1.0</v>
      </c>
      <c r="Q2185" s="14"/>
      <c r="R2185" s="17">
        <f t="shared" si="1"/>
        <v>10.84894186</v>
      </c>
      <c r="S2185" s="17">
        <f t="shared" si="2"/>
        <v>4.183896862</v>
      </c>
      <c r="T2185" s="17">
        <f t="shared" si="3"/>
        <v>0</v>
      </c>
      <c r="U2185" s="17">
        <f t="shared" si="4"/>
        <v>0.04864996351</v>
      </c>
      <c r="V2185" s="17">
        <f t="shared" si="5"/>
        <v>0.02432498176</v>
      </c>
      <c r="W2185" s="17">
        <f t="shared" si="6"/>
        <v>4.354171734</v>
      </c>
      <c r="X2185" s="17">
        <f t="shared" si="7"/>
        <v>1.483823887</v>
      </c>
      <c r="Y2185" s="14">
        <f t="shared" si="8"/>
        <v>146830</v>
      </c>
      <c r="Z2185" s="14">
        <f t="shared" si="9"/>
        <v>41530</v>
      </c>
      <c r="AA2185" s="14">
        <f t="shared" si="10"/>
        <v>24269</v>
      </c>
      <c r="AB2185" s="14">
        <f t="shared" si="11"/>
        <v>40461</v>
      </c>
      <c r="AC2185" s="14">
        <f t="shared" si="12"/>
        <v>7518</v>
      </c>
      <c r="AD2185" s="14">
        <f t="shared" si="13"/>
        <v>34276</v>
      </c>
      <c r="AE2185" s="14">
        <f t="shared" si="14"/>
        <v>5628</v>
      </c>
      <c r="AF2185" s="14">
        <f t="shared" si="15"/>
        <v>147</v>
      </c>
      <c r="AG2185" s="17">
        <f t="shared" si="16"/>
        <v>47.39966833</v>
      </c>
      <c r="AH2185" s="20">
        <f>12*(J2185*'Programas e Observações'!$C$8+K2185*'Programas e Observações'!$C$9+L2185*('Programas e Observações'!$C$8+'Programas e Observações'!$C$9)+M2185*'Programas e Observações'!$C$10)</f>
        <v>36102.48</v>
      </c>
      <c r="AI2185" s="20">
        <f>12*(J2185*'Programas e Observações'!$D$8+K2185*'Programas e Observações'!$D$9+L2185*('Programas e Observações'!$D$8+'Programas e Observações'!$D$9)+M2185*'Programas e Observações'!$D$10)</f>
        <v>98737.32</v>
      </c>
      <c r="AJ2185" s="13" t="s">
        <v>362</v>
      </c>
      <c r="AK2185" s="13" t="s">
        <v>441</v>
      </c>
    </row>
    <row r="2186" ht="15.75" customHeight="1">
      <c r="A2186" s="13" t="s">
        <v>8536</v>
      </c>
      <c r="B2186" s="13" t="s">
        <v>8537</v>
      </c>
      <c r="C2186" s="13" t="s">
        <v>8538</v>
      </c>
      <c r="D2186" s="13" t="s">
        <v>7261</v>
      </c>
      <c r="E2186" s="13" t="s">
        <v>7326</v>
      </c>
      <c r="F2186" s="13" t="s">
        <v>7327</v>
      </c>
      <c r="G2186" s="14">
        <v>19229.0</v>
      </c>
      <c r="H2186" s="16" t="b">
        <f>G2186&lt;'Programas e Observações'!$C$11</f>
        <v>1</v>
      </c>
      <c r="I2186" s="14">
        <v>163.0</v>
      </c>
      <c r="J2186" s="14">
        <v>39.0</v>
      </c>
      <c r="K2186" s="14">
        <v>20.0</v>
      </c>
      <c r="L2186" s="14">
        <v>22.0</v>
      </c>
      <c r="M2186" s="14">
        <v>1.0</v>
      </c>
      <c r="N2186" s="14">
        <v>107.0</v>
      </c>
      <c r="O2186" s="14">
        <v>21.0</v>
      </c>
      <c r="P2186" s="14">
        <v>0.0</v>
      </c>
      <c r="Q2186" s="14"/>
      <c r="R2186" s="17">
        <f t="shared" si="1"/>
        <v>8.476779864</v>
      </c>
      <c r="S2186" s="17">
        <f t="shared" si="2"/>
        <v>2.028186593</v>
      </c>
      <c r="T2186" s="17">
        <f t="shared" si="3"/>
        <v>1.040095689</v>
      </c>
      <c r="U2186" s="17">
        <f t="shared" si="4"/>
        <v>1.144105258</v>
      </c>
      <c r="V2186" s="17">
        <f t="shared" si="5"/>
        <v>0.05200478444</v>
      </c>
      <c r="W2186" s="17">
        <f t="shared" si="6"/>
        <v>5.564511935</v>
      </c>
      <c r="X2186" s="17">
        <f t="shared" si="7"/>
        <v>1.092100473</v>
      </c>
      <c r="Y2186" s="14">
        <f t="shared" si="8"/>
        <v>7639</v>
      </c>
      <c r="Z2186" s="14">
        <f t="shared" si="9"/>
        <v>2556</v>
      </c>
      <c r="AA2186" s="14">
        <f t="shared" si="10"/>
        <v>456</v>
      </c>
      <c r="AB2186" s="14">
        <f t="shared" si="11"/>
        <v>781</v>
      </c>
      <c r="AC2186" s="14">
        <f t="shared" si="12"/>
        <v>262</v>
      </c>
      <c r="AD2186" s="14">
        <f t="shared" si="13"/>
        <v>2237</v>
      </c>
      <c r="AE2186" s="14">
        <f t="shared" si="14"/>
        <v>425</v>
      </c>
      <c r="AF2186" s="14">
        <f t="shared" si="15"/>
        <v>17</v>
      </c>
      <c r="AG2186" s="17">
        <f t="shared" si="16"/>
        <v>18.16517252</v>
      </c>
      <c r="AH2186" s="20">
        <f>12*(J2186*'Programas e Observações'!$C$8+K2186*'Programas e Observações'!$C$9+L2186*('Programas e Observações'!$C$8+'Programas e Observações'!$C$9)+M2186*'Programas e Observações'!$C$10)</f>
        <v>34036.68</v>
      </c>
      <c r="AI2186" s="20">
        <f>12*(J2186*'Programas e Observações'!$D$8+K2186*'Programas e Observações'!$D$9+L2186*('Programas e Observações'!$D$8+'Programas e Observações'!$D$9)+M2186*'Programas e Observações'!$D$10)</f>
        <v>56896.2</v>
      </c>
      <c r="AJ2186" s="13" t="s">
        <v>5342</v>
      </c>
      <c r="AK2186" s="13" t="s">
        <v>2057</v>
      </c>
    </row>
    <row r="2187" ht="15.75" customHeight="1">
      <c r="A2187" s="13" t="s">
        <v>8539</v>
      </c>
      <c r="B2187" s="13" t="s">
        <v>8540</v>
      </c>
      <c r="C2187" s="13" t="s">
        <v>8541</v>
      </c>
      <c r="D2187" s="13" t="s">
        <v>7261</v>
      </c>
      <c r="E2187" s="13" t="s">
        <v>7321</v>
      </c>
      <c r="F2187" s="13" t="s">
        <v>7322</v>
      </c>
      <c r="G2187" s="14">
        <v>42171.0</v>
      </c>
      <c r="H2187" s="16" t="b">
        <f>G2187&lt;'Programas e Observações'!$C$11</f>
        <v>0</v>
      </c>
      <c r="I2187" s="14">
        <v>0.0</v>
      </c>
      <c r="J2187" s="14">
        <v>0.0</v>
      </c>
      <c r="K2187" s="14">
        <v>0.0</v>
      </c>
      <c r="L2187" s="14">
        <v>0.0</v>
      </c>
      <c r="M2187" s="14">
        <v>0.0</v>
      </c>
      <c r="N2187" s="14">
        <v>175.0</v>
      </c>
      <c r="O2187" s="14">
        <v>78.0</v>
      </c>
      <c r="P2187" s="14">
        <v>1.0</v>
      </c>
      <c r="Q2187" s="14"/>
      <c r="R2187" s="17">
        <f t="shared" si="1"/>
        <v>0</v>
      </c>
      <c r="S2187" s="17">
        <f t="shared" si="2"/>
        <v>0</v>
      </c>
      <c r="T2187" s="17">
        <f t="shared" si="3"/>
        <v>0</v>
      </c>
      <c r="U2187" s="17">
        <f t="shared" si="4"/>
        <v>0</v>
      </c>
      <c r="V2187" s="17">
        <f t="shared" si="5"/>
        <v>0</v>
      </c>
      <c r="W2187" s="17">
        <f t="shared" si="6"/>
        <v>4.14977117</v>
      </c>
      <c r="X2187" s="17">
        <f t="shared" si="7"/>
        <v>1.849612293</v>
      </c>
      <c r="Y2187" s="14">
        <f t="shared" si="8"/>
        <v>39265</v>
      </c>
      <c r="Z2187" s="14">
        <f t="shared" si="9"/>
        <v>11611</v>
      </c>
      <c r="AA2187" s="14">
        <f t="shared" si="10"/>
        <v>5932</v>
      </c>
      <c r="AB2187" s="14">
        <f t="shared" si="11"/>
        <v>8834</v>
      </c>
      <c r="AC2187" s="14">
        <f t="shared" si="12"/>
        <v>2122</v>
      </c>
      <c r="AD2187" s="14">
        <f t="shared" si="13"/>
        <v>8128</v>
      </c>
      <c r="AE2187" s="14">
        <f t="shared" si="14"/>
        <v>2609</v>
      </c>
      <c r="AF2187" s="14">
        <f t="shared" si="15"/>
        <v>45</v>
      </c>
      <c r="AG2187" s="17">
        <f t="shared" si="16"/>
        <v>32.60660154</v>
      </c>
      <c r="AH2187" s="20">
        <f>12*(J2187*'Programas e Observações'!$C$8+K2187*'Programas e Observações'!$C$9+L2187*('Programas e Observações'!$C$8+'Programas e Observações'!$C$9)+M2187*'Programas e Observações'!$C$10)</f>
        <v>0</v>
      </c>
      <c r="AI2187" s="20">
        <f>12*(J2187*'Programas e Observações'!$D$8+K2187*'Programas e Observações'!$D$9+L2187*('Programas e Observações'!$D$8+'Programas e Observações'!$D$9)+M2187*'Programas e Observações'!$D$10)</f>
        <v>0</v>
      </c>
      <c r="AJ2187" s="13" t="s">
        <v>342</v>
      </c>
      <c r="AK2187" s="13" t="s">
        <v>343</v>
      </c>
    </row>
    <row r="2188" ht="15.75" customHeight="1">
      <c r="A2188" s="13" t="s">
        <v>8542</v>
      </c>
      <c r="B2188" s="13" t="s">
        <v>8543</v>
      </c>
      <c r="C2188" s="13" t="s">
        <v>8544</v>
      </c>
      <c r="D2188" s="13" t="s">
        <v>7261</v>
      </c>
      <c r="E2188" s="13" t="s">
        <v>7310</v>
      </c>
      <c r="F2188" s="13" t="s">
        <v>7311</v>
      </c>
      <c r="G2188" s="14">
        <v>5432.0</v>
      </c>
      <c r="H2188" s="16" t="b">
        <f>G2188&lt;'Programas e Observações'!$C$11</f>
        <v>1</v>
      </c>
      <c r="I2188" s="14">
        <v>0.0</v>
      </c>
      <c r="J2188" s="14">
        <v>0.0</v>
      </c>
      <c r="K2188" s="14">
        <v>0.0</v>
      </c>
      <c r="L2188" s="14">
        <v>0.0</v>
      </c>
      <c r="M2188" s="14">
        <v>0.0</v>
      </c>
      <c r="N2188" s="14">
        <v>24.0</v>
      </c>
      <c r="O2188" s="14">
        <v>13.0</v>
      </c>
      <c r="P2188" s="14">
        <v>1.0</v>
      </c>
      <c r="Q2188" s="14"/>
      <c r="R2188" s="17">
        <f t="shared" si="1"/>
        <v>0</v>
      </c>
      <c r="S2188" s="17">
        <f t="shared" si="2"/>
        <v>0</v>
      </c>
      <c r="T2188" s="17">
        <f t="shared" si="3"/>
        <v>0</v>
      </c>
      <c r="U2188" s="17">
        <f t="shared" si="4"/>
        <v>0</v>
      </c>
      <c r="V2188" s="17">
        <f t="shared" si="5"/>
        <v>0</v>
      </c>
      <c r="W2188" s="17">
        <f t="shared" si="6"/>
        <v>4.41826215</v>
      </c>
      <c r="X2188" s="17">
        <f t="shared" si="7"/>
        <v>2.393225331</v>
      </c>
      <c r="Y2188" s="14">
        <f t="shared" si="8"/>
        <v>20870</v>
      </c>
      <c r="Z2188" s="14">
        <f t="shared" si="9"/>
        <v>7576</v>
      </c>
      <c r="AA2188" s="14">
        <f t="shared" si="10"/>
        <v>2168</v>
      </c>
      <c r="AB2188" s="14">
        <f t="shared" si="11"/>
        <v>4396</v>
      </c>
      <c r="AC2188" s="14">
        <f t="shared" si="12"/>
        <v>1097</v>
      </c>
      <c r="AD2188" s="14">
        <f t="shared" si="13"/>
        <v>2953</v>
      </c>
      <c r="AE2188" s="14">
        <f t="shared" si="14"/>
        <v>926</v>
      </c>
      <c r="AF2188" s="14">
        <f t="shared" si="15"/>
        <v>26</v>
      </c>
      <c r="AG2188" s="17">
        <f t="shared" si="16"/>
        <v>44.24534862</v>
      </c>
      <c r="AH2188" s="20">
        <f>12*(J2188*'Programas e Observações'!$C$8+K2188*'Programas e Observações'!$C$9+L2188*('Programas e Observações'!$C$8+'Programas e Observações'!$C$9)+M2188*'Programas e Observações'!$C$10)</f>
        <v>0</v>
      </c>
      <c r="AI2188" s="20">
        <f>12*(J2188*'Programas e Observações'!$D$8+K2188*'Programas e Observações'!$D$9+L2188*('Programas e Observações'!$D$8+'Programas e Observações'!$D$9)+M2188*'Programas e Observações'!$D$10)</f>
        <v>0</v>
      </c>
      <c r="AJ2188" s="13" t="s">
        <v>342</v>
      </c>
      <c r="AK2188" s="13" t="s">
        <v>343</v>
      </c>
    </row>
    <row r="2189" ht="15.75" customHeight="1">
      <c r="A2189" s="13" t="s">
        <v>8545</v>
      </c>
      <c r="B2189" s="13" t="s">
        <v>8546</v>
      </c>
      <c r="C2189" s="13" t="s">
        <v>8547</v>
      </c>
      <c r="D2189" s="13" t="s">
        <v>7261</v>
      </c>
      <c r="E2189" s="13" t="s">
        <v>7522</v>
      </c>
      <c r="F2189" s="13" t="s">
        <v>7523</v>
      </c>
      <c r="G2189" s="14">
        <v>10576.0</v>
      </c>
      <c r="H2189" s="16" t="b">
        <f>G2189&lt;'Programas e Observações'!$C$11</f>
        <v>1</v>
      </c>
      <c r="I2189" s="14">
        <v>119.0</v>
      </c>
      <c r="J2189" s="14">
        <v>18.0</v>
      </c>
      <c r="K2189" s="14">
        <v>5.0</v>
      </c>
      <c r="L2189" s="14">
        <v>15.0</v>
      </c>
      <c r="M2189" s="14">
        <v>0.0</v>
      </c>
      <c r="N2189" s="14">
        <v>76.0</v>
      </c>
      <c r="O2189" s="14">
        <v>8.0</v>
      </c>
      <c r="P2189" s="14">
        <v>0.0</v>
      </c>
      <c r="Q2189" s="14"/>
      <c r="R2189" s="17">
        <f t="shared" si="1"/>
        <v>11.25189107</v>
      </c>
      <c r="S2189" s="17">
        <f t="shared" si="2"/>
        <v>1.701966717</v>
      </c>
      <c r="T2189" s="17">
        <f t="shared" si="3"/>
        <v>0.4727685325</v>
      </c>
      <c r="U2189" s="17">
        <f t="shared" si="4"/>
        <v>1.418305598</v>
      </c>
      <c r="V2189" s="17">
        <f t="shared" si="5"/>
        <v>0</v>
      </c>
      <c r="W2189" s="17">
        <f t="shared" si="6"/>
        <v>7.186081694</v>
      </c>
      <c r="X2189" s="17">
        <f t="shared" si="7"/>
        <v>0.756429652</v>
      </c>
      <c r="Y2189" s="14">
        <f t="shared" si="8"/>
        <v>7413</v>
      </c>
      <c r="Z2189" s="14">
        <f t="shared" si="9"/>
        <v>3485</v>
      </c>
      <c r="AA2189" s="14">
        <f t="shared" si="10"/>
        <v>234</v>
      </c>
      <c r="AB2189" s="14">
        <f t="shared" si="11"/>
        <v>607</v>
      </c>
      <c r="AC2189" s="14">
        <f t="shared" si="12"/>
        <v>123</v>
      </c>
      <c r="AD2189" s="14">
        <f t="shared" si="13"/>
        <v>3375</v>
      </c>
      <c r="AE2189" s="14">
        <f t="shared" si="14"/>
        <v>373</v>
      </c>
      <c r="AF2189" s="14">
        <f t="shared" si="15"/>
        <v>6</v>
      </c>
      <c r="AG2189" s="17">
        <f t="shared" si="16"/>
        <v>18.97169473</v>
      </c>
      <c r="AH2189" s="20">
        <f>12*(J2189*'Programas e Observações'!$C$8+K2189*'Programas e Observações'!$C$9+L2189*('Programas e Observações'!$C$8+'Programas e Observações'!$C$9)+M2189*'Programas e Observações'!$C$10)</f>
        <v>16741.8</v>
      </c>
      <c r="AI2189" s="20">
        <f>12*(J2189*'Programas e Observações'!$D$8+K2189*'Programas e Observações'!$D$9+L2189*('Programas e Observações'!$D$8+'Programas e Observações'!$D$9)+M2189*'Programas e Observações'!$D$10)</f>
        <v>29041.92</v>
      </c>
      <c r="AJ2189" s="13" t="s">
        <v>1651</v>
      </c>
      <c r="AK2189" s="13" t="s">
        <v>451</v>
      </c>
    </row>
    <row r="2190" ht="15.75" customHeight="1">
      <c r="A2190" s="13" t="s">
        <v>8548</v>
      </c>
      <c r="B2190" s="13" t="s">
        <v>8549</v>
      </c>
      <c r="C2190" s="13" t="s">
        <v>8550</v>
      </c>
      <c r="D2190" s="13" t="s">
        <v>7261</v>
      </c>
      <c r="E2190" s="13" t="s">
        <v>7315</v>
      </c>
      <c r="F2190" s="13" t="s">
        <v>7316</v>
      </c>
      <c r="G2190" s="14">
        <v>10615.0</v>
      </c>
      <c r="H2190" s="16" t="b">
        <f>G2190&lt;'Programas e Observações'!$C$11</f>
        <v>1</v>
      </c>
      <c r="I2190" s="14">
        <v>606.0</v>
      </c>
      <c r="J2190" s="14">
        <v>318.0</v>
      </c>
      <c r="K2190" s="14">
        <v>39.0</v>
      </c>
      <c r="L2190" s="14">
        <v>123.0</v>
      </c>
      <c r="M2190" s="14">
        <v>24.0</v>
      </c>
      <c r="N2190" s="14">
        <v>104.0</v>
      </c>
      <c r="O2190" s="14">
        <v>7.0</v>
      </c>
      <c r="P2190" s="14">
        <v>0.0</v>
      </c>
      <c r="Q2190" s="14"/>
      <c r="R2190" s="17">
        <f t="shared" si="1"/>
        <v>57.08902496</v>
      </c>
      <c r="S2190" s="17">
        <f t="shared" si="2"/>
        <v>29.95760716</v>
      </c>
      <c r="T2190" s="17">
        <f t="shared" si="3"/>
        <v>3.674046161</v>
      </c>
      <c r="U2190" s="17">
        <f t="shared" si="4"/>
        <v>11.58737635</v>
      </c>
      <c r="V2190" s="17">
        <f t="shared" si="5"/>
        <v>2.260951484</v>
      </c>
      <c r="W2190" s="17">
        <f t="shared" si="6"/>
        <v>9.79745643</v>
      </c>
      <c r="X2190" s="17">
        <f t="shared" si="7"/>
        <v>0.6594441828</v>
      </c>
      <c r="Y2190" s="14">
        <f t="shared" si="8"/>
        <v>19462</v>
      </c>
      <c r="Z2190" s="14">
        <f t="shared" si="9"/>
        <v>7181</v>
      </c>
      <c r="AA2190" s="14">
        <f t="shared" si="10"/>
        <v>1745</v>
      </c>
      <c r="AB2190" s="14">
        <f t="shared" si="11"/>
        <v>3953</v>
      </c>
      <c r="AC2190" s="14">
        <f t="shared" si="12"/>
        <v>693</v>
      </c>
      <c r="AD2190" s="14">
        <f t="shared" si="13"/>
        <v>4929</v>
      </c>
      <c r="AE2190" s="14">
        <f t="shared" si="14"/>
        <v>582</v>
      </c>
      <c r="AF2190" s="14">
        <f t="shared" si="15"/>
        <v>6</v>
      </c>
      <c r="AG2190" s="17">
        <f t="shared" si="16"/>
        <v>40.2845711</v>
      </c>
      <c r="AH2190" s="20">
        <f>12*(J2190*'Programas e Observações'!$C$8+K2190*'Programas e Observações'!$C$9+L2190*('Programas e Observações'!$C$8+'Programas e Observações'!$C$9)+M2190*'Programas e Observações'!$C$10)</f>
        <v>182760.12</v>
      </c>
      <c r="AI2190" s="20">
        <f>12*(J2190*'Programas e Observações'!$D$8+K2190*'Programas e Observações'!$D$9+L2190*('Programas e Observações'!$D$8+'Programas e Observações'!$D$9)+M2190*'Programas e Observações'!$D$10)</f>
        <v>345203.28</v>
      </c>
      <c r="AJ2190" s="13" t="s">
        <v>499</v>
      </c>
      <c r="AK2190" s="13" t="s">
        <v>1762</v>
      </c>
    </row>
    <row r="2191" ht="15.75" customHeight="1">
      <c r="A2191" s="13" t="s">
        <v>8551</v>
      </c>
      <c r="B2191" s="13" t="s">
        <v>8552</v>
      </c>
      <c r="C2191" s="13" t="s">
        <v>8553</v>
      </c>
      <c r="D2191" s="13" t="s">
        <v>7261</v>
      </c>
      <c r="E2191" s="13" t="s">
        <v>7578</v>
      </c>
      <c r="F2191" s="13" t="s">
        <v>7579</v>
      </c>
      <c r="G2191" s="14">
        <v>42944.0</v>
      </c>
      <c r="H2191" s="16" t="b">
        <f>G2191&lt;'Programas e Observações'!$C$11</f>
        <v>0</v>
      </c>
      <c r="I2191" s="14">
        <v>1319.0</v>
      </c>
      <c r="J2191" s="14">
        <v>373.0</v>
      </c>
      <c r="K2191" s="14">
        <v>140.0</v>
      </c>
      <c r="L2191" s="14">
        <v>279.0</v>
      </c>
      <c r="M2191" s="14">
        <v>78.0</v>
      </c>
      <c r="N2191" s="14">
        <v>180.0</v>
      </c>
      <c r="O2191" s="14">
        <v>60.0</v>
      </c>
      <c r="P2191" s="14">
        <v>3.0</v>
      </c>
      <c r="Q2191" s="14"/>
      <c r="R2191" s="17">
        <f t="shared" si="1"/>
        <v>30.71441878</v>
      </c>
      <c r="S2191" s="17">
        <f t="shared" si="2"/>
        <v>8.685730253</v>
      </c>
      <c r="T2191" s="17">
        <f t="shared" si="3"/>
        <v>3.260059613</v>
      </c>
      <c r="U2191" s="17">
        <f t="shared" si="4"/>
        <v>6.496833085</v>
      </c>
      <c r="V2191" s="17">
        <f t="shared" si="5"/>
        <v>1.816318927</v>
      </c>
      <c r="W2191" s="17">
        <f t="shared" si="6"/>
        <v>4.191505216</v>
      </c>
      <c r="X2191" s="17">
        <f t="shared" si="7"/>
        <v>1.397168405</v>
      </c>
      <c r="Y2191" s="14">
        <f t="shared" si="8"/>
        <v>146830</v>
      </c>
      <c r="Z2191" s="14">
        <f t="shared" si="9"/>
        <v>41530</v>
      </c>
      <c r="AA2191" s="14">
        <f t="shared" si="10"/>
        <v>24269</v>
      </c>
      <c r="AB2191" s="14">
        <f t="shared" si="11"/>
        <v>40461</v>
      </c>
      <c r="AC2191" s="14">
        <f t="shared" si="12"/>
        <v>7518</v>
      </c>
      <c r="AD2191" s="14">
        <f t="shared" si="13"/>
        <v>34276</v>
      </c>
      <c r="AE2191" s="14">
        <f t="shared" si="14"/>
        <v>5628</v>
      </c>
      <c r="AF2191" s="14">
        <f t="shared" si="15"/>
        <v>147</v>
      </c>
      <c r="AG2191" s="17">
        <f t="shared" si="16"/>
        <v>47.39966833</v>
      </c>
      <c r="AH2191" s="20">
        <f>12*(J2191*'Programas e Observações'!$C$8+K2191*'Programas e Observações'!$C$9+L2191*('Programas e Observações'!$C$8+'Programas e Observações'!$C$9)+M2191*'Programas e Observações'!$C$10)</f>
        <v>384053.64</v>
      </c>
      <c r="AI2191" s="20">
        <f>12*(J2191*'Programas e Observações'!$D$8+K2191*'Programas e Observações'!$D$9+L2191*('Programas e Observações'!$D$8+'Programas e Observações'!$D$9)+M2191*'Programas e Observações'!$D$10)</f>
        <v>628703.16</v>
      </c>
      <c r="AJ2191" s="13" t="s">
        <v>5333</v>
      </c>
      <c r="AK2191" s="13" t="s">
        <v>8554</v>
      </c>
    </row>
    <row r="2192" ht="15.75" customHeight="1">
      <c r="A2192" s="13" t="s">
        <v>8555</v>
      </c>
      <c r="B2192" s="13" t="s">
        <v>8556</v>
      </c>
      <c r="C2192" s="13" t="s">
        <v>8557</v>
      </c>
      <c r="D2192" s="13" t="s">
        <v>7261</v>
      </c>
      <c r="E2192" s="13" t="s">
        <v>7509</v>
      </c>
      <c r="F2192" s="13" t="s">
        <v>7510</v>
      </c>
      <c r="G2192" s="14">
        <v>18656.0</v>
      </c>
      <c r="H2192" s="16" t="b">
        <f>G2192&lt;'Programas e Observações'!$C$11</f>
        <v>1</v>
      </c>
      <c r="I2192" s="14">
        <v>0.0</v>
      </c>
      <c r="J2192" s="14">
        <v>0.0</v>
      </c>
      <c r="K2192" s="14">
        <v>0.0</v>
      </c>
      <c r="L2192" s="14">
        <v>0.0</v>
      </c>
      <c r="M2192" s="14">
        <v>0.0</v>
      </c>
      <c r="N2192" s="14">
        <v>255.0</v>
      </c>
      <c r="O2192" s="14">
        <v>27.0</v>
      </c>
      <c r="P2192" s="14">
        <v>0.0</v>
      </c>
      <c r="Q2192" s="14"/>
      <c r="R2192" s="17">
        <f t="shared" si="1"/>
        <v>0</v>
      </c>
      <c r="S2192" s="17">
        <f t="shared" si="2"/>
        <v>0</v>
      </c>
      <c r="T2192" s="17">
        <f t="shared" si="3"/>
        <v>0</v>
      </c>
      <c r="U2192" s="17">
        <f t="shared" si="4"/>
        <v>0</v>
      </c>
      <c r="V2192" s="17">
        <f t="shared" si="5"/>
        <v>0</v>
      </c>
      <c r="W2192" s="17">
        <f t="shared" si="6"/>
        <v>13.66852487</v>
      </c>
      <c r="X2192" s="17">
        <f t="shared" si="7"/>
        <v>1.447255575</v>
      </c>
      <c r="Y2192" s="14">
        <f t="shared" si="8"/>
        <v>9251</v>
      </c>
      <c r="Z2192" s="14">
        <f t="shared" si="9"/>
        <v>3261</v>
      </c>
      <c r="AA2192" s="14">
        <f t="shared" si="10"/>
        <v>712</v>
      </c>
      <c r="AB2192" s="14">
        <f t="shared" si="11"/>
        <v>1994</v>
      </c>
      <c r="AC2192" s="14">
        <f t="shared" si="12"/>
        <v>350</v>
      </c>
      <c r="AD2192" s="14">
        <f t="shared" si="13"/>
        <v>2351</v>
      </c>
      <c r="AE2192" s="14">
        <f t="shared" si="14"/>
        <v>316</v>
      </c>
      <c r="AF2192" s="14">
        <f t="shared" si="15"/>
        <v>9</v>
      </c>
      <c r="AG2192" s="17">
        <f t="shared" si="16"/>
        <v>36.89935343</v>
      </c>
      <c r="AH2192" s="20">
        <f>12*(J2192*'Programas e Observações'!$C$8+K2192*'Programas e Observações'!$C$9+L2192*('Programas e Observações'!$C$8+'Programas e Observações'!$C$9)+M2192*'Programas e Observações'!$C$10)</f>
        <v>0</v>
      </c>
      <c r="AI2192" s="20">
        <f>12*(J2192*'Programas e Observações'!$D$8+K2192*'Programas e Observações'!$D$9+L2192*('Programas e Observações'!$D$8+'Programas e Observações'!$D$9)+M2192*'Programas e Observações'!$D$10)</f>
        <v>0</v>
      </c>
      <c r="AJ2192" s="13" t="s">
        <v>342</v>
      </c>
      <c r="AK2192" s="13" t="s">
        <v>343</v>
      </c>
    </row>
    <row r="2193" ht="15.75" customHeight="1">
      <c r="A2193" s="13" t="s">
        <v>8558</v>
      </c>
      <c r="B2193" s="13" t="s">
        <v>8559</v>
      </c>
      <c r="C2193" s="13" t="s">
        <v>8560</v>
      </c>
      <c r="D2193" s="13" t="s">
        <v>7261</v>
      </c>
      <c r="E2193" s="13" t="s">
        <v>7272</v>
      </c>
      <c r="F2193" s="13" t="s">
        <v>7273</v>
      </c>
      <c r="G2193" s="14">
        <v>16476.0</v>
      </c>
      <c r="H2193" s="16" t="b">
        <f>G2193&lt;'Programas e Observações'!$C$11</f>
        <v>1</v>
      </c>
      <c r="I2193" s="14">
        <v>207.0</v>
      </c>
      <c r="J2193" s="14">
        <v>67.0</v>
      </c>
      <c r="K2193" s="14">
        <v>29.0</v>
      </c>
      <c r="L2193" s="14">
        <v>27.0</v>
      </c>
      <c r="M2193" s="14">
        <v>9.0</v>
      </c>
      <c r="N2193" s="14">
        <v>48.0</v>
      </c>
      <c r="O2193" s="14">
        <v>21.0</v>
      </c>
      <c r="P2193" s="14">
        <v>0.0</v>
      </c>
      <c r="Q2193" s="14"/>
      <c r="R2193" s="17">
        <f t="shared" si="1"/>
        <v>12.56372906</v>
      </c>
      <c r="S2193" s="17">
        <f t="shared" si="2"/>
        <v>4.066521</v>
      </c>
      <c r="T2193" s="17">
        <f t="shared" si="3"/>
        <v>1.760135955</v>
      </c>
      <c r="U2193" s="17">
        <f t="shared" si="4"/>
        <v>1.638747269</v>
      </c>
      <c r="V2193" s="17">
        <f t="shared" si="5"/>
        <v>0.5462490896</v>
      </c>
      <c r="W2193" s="17">
        <f t="shared" si="6"/>
        <v>2.913328478</v>
      </c>
      <c r="X2193" s="17">
        <f t="shared" si="7"/>
        <v>1.274581209</v>
      </c>
      <c r="Y2193" s="14">
        <f t="shared" si="8"/>
        <v>12600</v>
      </c>
      <c r="Z2193" s="14">
        <f t="shared" si="9"/>
        <v>3252</v>
      </c>
      <c r="AA2193" s="14">
        <f t="shared" si="10"/>
        <v>1809</v>
      </c>
      <c r="AB2193" s="14">
        <f t="shared" si="11"/>
        <v>2870</v>
      </c>
      <c r="AC2193" s="14">
        <f t="shared" si="12"/>
        <v>503</v>
      </c>
      <c r="AD2193" s="14">
        <f t="shared" si="13"/>
        <v>2525</v>
      </c>
      <c r="AE2193" s="14">
        <f t="shared" si="14"/>
        <v>529</v>
      </c>
      <c r="AF2193" s="14">
        <f t="shared" si="15"/>
        <v>18</v>
      </c>
      <c r="AG2193" s="17">
        <f t="shared" si="16"/>
        <v>24.27806477</v>
      </c>
      <c r="AH2193" s="20">
        <f>12*(J2193*'Programas e Observações'!$C$8+K2193*'Programas e Observações'!$C$9+L2193*('Programas e Observações'!$C$8+'Programas e Observações'!$C$9)+M2193*'Programas e Observações'!$C$10)</f>
        <v>51940.32</v>
      </c>
      <c r="AI2193" s="20">
        <f>12*(J2193*'Programas e Observações'!$D$8+K2193*'Programas e Observações'!$D$9+L2193*('Programas e Observações'!$D$8+'Programas e Observações'!$D$9)+M2193*'Programas e Observações'!$D$10)</f>
        <v>87084.6</v>
      </c>
      <c r="AJ2193" s="13" t="s">
        <v>1310</v>
      </c>
      <c r="AK2193" s="13" t="s">
        <v>1641</v>
      </c>
    </row>
    <row r="2194" ht="15.75" customHeight="1">
      <c r="A2194" s="13" t="s">
        <v>8561</v>
      </c>
      <c r="B2194" s="13" t="s">
        <v>8562</v>
      </c>
      <c r="C2194" s="13" t="s">
        <v>8563</v>
      </c>
      <c r="D2194" s="13" t="s">
        <v>7261</v>
      </c>
      <c r="E2194" s="13" t="s">
        <v>7578</v>
      </c>
      <c r="F2194" s="13" t="s">
        <v>7579</v>
      </c>
      <c r="G2194" s="14">
        <v>11859.0</v>
      </c>
      <c r="H2194" s="16" t="b">
        <f>G2194&lt;'Programas e Observações'!$C$11</f>
        <v>1</v>
      </c>
      <c r="I2194" s="14">
        <v>0.0</v>
      </c>
      <c r="J2194" s="14">
        <v>0.0</v>
      </c>
      <c r="K2194" s="14">
        <v>0.0</v>
      </c>
      <c r="L2194" s="14">
        <v>0.0</v>
      </c>
      <c r="M2194" s="14">
        <v>0.0</v>
      </c>
      <c r="N2194" s="14">
        <v>47.0</v>
      </c>
      <c r="O2194" s="14">
        <v>26.0</v>
      </c>
      <c r="P2194" s="14">
        <v>1.0</v>
      </c>
      <c r="Q2194" s="14"/>
      <c r="R2194" s="17">
        <f t="shared" si="1"/>
        <v>0</v>
      </c>
      <c r="S2194" s="17">
        <f t="shared" si="2"/>
        <v>0</v>
      </c>
      <c r="T2194" s="17">
        <f t="shared" si="3"/>
        <v>0</v>
      </c>
      <c r="U2194" s="17">
        <f t="shared" si="4"/>
        <v>0</v>
      </c>
      <c r="V2194" s="17">
        <f t="shared" si="5"/>
        <v>0</v>
      </c>
      <c r="W2194" s="17">
        <f t="shared" si="6"/>
        <v>3.963234674</v>
      </c>
      <c r="X2194" s="17">
        <f t="shared" si="7"/>
        <v>2.192427692</v>
      </c>
      <c r="Y2194" s="14">
        <f t="shared" si="8"/>
        <v>146830</v>
      </c>
      <c r="Z2194" s="14">
        <f t="shared" si="9"/>
        <v>41530</v>
      </c>
      <c r="AA2194" s="14">
        <f t="shared" si="10"/>
        <v>24269</v>
      </c>
      <c r="AB2194" s="14">
        <f t="shared" si="11"/>
        <v>40461</v>
      </c>
      <c r="AC2194" s="14">
        <f t="shared" si="12"/>
        <v>7518</v>
      </c>
      <c r="AD2194" s="14">
        <f t="shared" si="13"/>
        <v>34276</v>
      </c>
      <c r="AE2194" s="14">
        <f t="shared" si="14"/>
        <v>5628</v>
      </c>
      <c r="AF2194" s="14">
        <f t="shared" si="15"/>
        <v>147</v>
      </c>
      <c r="AG2194" s="17">
        <f t="shared" si="16"/>
        <v>47.39966833</v>
      </c>
      <c r="AH2194" s="20">
        <f>12*(J2194*'Programas e Observações'!$C$8+K2194*'Programas e Observações'!$C$9+L2194*('Programas e Observações'!$C$8+'Programas e Observações'!$C$9)+M2194*'Programas e Observações'!$C$10)</f>
        <v>0</v>
      </c>
      <c r="AI2194" s="20">
        <f>12*(J2194*'Programas e Observações'!$D$8+K2194*'Programas e Observações'!$D$9+L2194*('Programas e Observações'!$D$8+'Programas e Observações'!$D$9)+M2194*'Programas e Observações'!$D$10)</f>
        <v>0</v>
      </c>
      <c r="AJ2194" s="13" t="s">
        <v>342</v>
      </c>
      <c r="AK2194" s="13" t="s">
        <v>343</v>
      </c>
    </row>
    <row r="2195" ht="15.75" customHeight="1">
      <c r="A2195" s="13" t="s">
        <v>8564</v>
      </c>
      <c r="B2195" s="13" t="s">
        <v>8565</v>
      </c>
      <c r="C2195" s="13" t="s">
        <v>8566</v>
      </c>
      <c r="D2195" s="13" t="s">
        <v>7261</v>
      </c>
      <c r="E2195" s="13" t="s">
        <v>7522</v>
      </c>
      <c r="F2195" s="13" t="s">
        <v>7523</v>
      </c>
      <c r="G2195" s="14">
        <v>10661.0</v>
      </c>
      <c r="H2195" s="16" t="b">
        <f>G2195&lt;'Programas e Observações'!$C$11</f>
        <v>1</v>
      </c>
      <c r="I2195" s="14">
        <v>0.0</v>
      </c>
      <c r="J2195" s="14">
        <v>0.0</v>
      </c>
      <c r="K2195" s="14">
        <v>0.0</v>
      </c>
      <c r="L2195" s="14">
        <v>0.0</v>
      </c>
      <c r="M2195" s="14">
        <v>0.0</v>
      </c>
      <c r="N2195" s="14">
        <v>99.0</v>
      </c>
      <c r="O2195" s="14">
        <v>13.0</v>
      </c>
      <c r="P2195" s="14">
        <v>0.0</v>
      </c>
      <c r="Q2195" s="14"/>
      <c r="R2195" s="17">
        <f t="shared" si="1"/>
        <v>0</v>
      </c>
      <c r="S2195" s="17">
        <f t="shared" si="2"/>
        <v>0</v>
      </c>
      <c r="T2195" s="17">
        <f t="shared" si="3"/>
        <v>0</v>
      </c>
      <c r="U2195" s="17">
        <f t="shared" si="4"/>
        <v>0</v>
      </c>
      <c r="V2195" s="17">
        <f t="shared" si="5"/>
        <v>0</v>
      </c>
      <c r="W2195" s="17">
        <f t="shared" si="6"/>
        <v>9.286183285</v>
      </c>
      <c r="X2195" s="17">
        <f t="shared" si="7"/>
        <v>1.219397805</v>
      </c>
      <c r="Y2195" s="14">
        <f t="shared" si="8"/>
        <v>7413</v>
      </c>
      <c r="Z2195" s="14">
        <f t="shared" si="9"/>
        <v>3485</v>
      </c>
      <c r="AA2195" s="14">
        <f t="shared" si="10"/>
        <v>234</v>
      </c>
      <c r="AB2195" s="14">
        <f t="shared" si="11"/>
        <v>607</v>
      </c>
      <c r="AC2195" s="14">
        <f t="shared" si="12"/>
        <v>123</v>
      </c>
      <c r="AD2195" s="14">
        <f t="shared" si="13"/>
        <v>3375</v>
      </c>
      <c r="AE2195" s="14">
        <f t="shared" si="14"/>
        <v>373</v>
      </c>
      <c r="AF2195" s="14">
        <f t="shared" si="15"/>
        <v>6</v>
      </c>
      <c r="AG2195" s="17">
        <f t="shared" si="16"/>
        <v>18.97169473</v>
      </c>
      <c r="AH2195" s="20">
        <f>12*(J2195*'Programas e Observações'!$C$8+K2195*'Programas e Observações'!$C$9+L2195*('Programas e Observações'!$C$8+'Programas e Observações'!$C$9)+M2195*'Programas e Observações'!$C$10)</f>
        <v>0</v>
      </c>
      <c r="AI2195" s="20">
        <f>12*(J2195*'Programas e Observações'!$D$8+K2195*'Programas e Observações'!$D$9+L2195*('Programas e Observações'!$D$8+'Programas e Observações'!$D$9)+M2195*'Programas e Observações'!$D$10)</f>
        <v>0</v>
      </c>
      <c r="AJ2195" s="13" t="s">
        <v>342</v>
      </c>
      <c r="AK2195" s="13" t="s">
        <v>343</v>
      </c>
    </row>
    <row r="2196" ht="15.75" customHeight="1">
      <c r="A2196" s="13" t="s">
        <v>8567</v>
      </c>
      <c r="B2196" s="13" t="s">
        <v>8568</v>
      </c>
      <c r="C2196" s="13" t="s">
        <v>7263</v>
      </c>
      <c r="D2196" s="13" t="s">
        <v>7261</v>
      </c>
      <c r="E2196" s="13" t="s">
        <v>7262</v>
      </c>
      <c r="F2196" s="13" t="s">
        <v>7263</v>
      </c>
      <c r="G2196" s="14">
        <v>48721.0</v>
      </c>
      <c r="H2196" s="16" t="b">
        <f>G2196&lt;'Programas e Observações'!$C$11</f>
        <v>0</v>
      </c>
      <c r="I2196" s="14">
        <v>808.0</v>
      </c>
      <c r="J2196" s="14">
        <v>254.0</v>
      </c>
      <c r="K2196" s="14">
        <v>0.0</v>
      </c>
      <c r="L2196" s="14">
        <v>4.0</v>
      </c>
      <c r="M2196" s="14">
        <v>32.0</v>
      </c>
      <c r="N2196" s="14">
        <v>303.0</v>
      </c>
      <c r="O2196" s="14">
        <v>47.0</v>
      </c>
      <c r="P2196" s="14">
        <v>2.0</v>
      </c>
      <c r="Q2196" s="14"/>
      <c r="R2196" s="17">
        <f t="shared" si="1"/>
        <v>16.58422446</v>
      </c>
      <c r="S2196" s="17">
        <f t="shared" si="2"/>
        <v>5.21335769</v>
      </c>
      <c r="T2196" s="17">
        <f t="shared" si="3"/>
        <v>0</v>
      </c>
      <c r="U2196" s="17">
        <f t="shared" si="4"/>
        <v>0.0821001211</v>
      </c>
      <c r="V2196" s="17">
        <f t="shared" si="5"/>
        <v>0.6568009688</v>
      </c>
      <c r="W2196" s="17">
        <f t="shared" si="6"/>
        <v>6.219084173</v>
      </c>
      <c r="X2196" s="17">
        <f t="shared" si="7"/>
        <v>0.9646764229</v>
      </c>
      <c r="Y2196" s="14">
        <f t="shared" si="8"/>
        <v>4649</v>
      </c>
      <c r="Z2196" s="14">
        <f t="shared" si="9"/>
        <v>2005</v>
      </c>
      <c r="AA2196" s="14">
        <f t="shared" si="10"/>
        <v>169</v>
      </c>
      <c r="AB2196" s="14">
        <f t="shared" si="11"/>
        <v>504</v>
      </c>
      <c r="AC2196" s="14">
        <f t="shared" si="12"/>
        <v>74</v>
      </c>
      <c r="AD2196" s="14">
        <f t="shared" si="13"/>
        <v>984</v>
      </c>
      <c r="AE2196" s="14">
        <f t="shared" si="14"/>
        <v>190</v>
      </c>
      <c r="AF2196" s="14">
        <f t="shared" si="15"/>
        <v>7</v>
      </c>
      <c r="AG2196" s="17">
        <f t="shared" si="16"/>
        <v>23.81867273</v>
      </c>
      <c r="AH2196" s="20">
        <f>12*(J2196*'Programas e Observações'!$C$8+K2196*'Programas e Observações'!$C$9+L2196*('Programas e Observações'!$C$8+'Programas e Observações'!$C$9)+M2196*'Programas e Observações'!$C$10)</f>
        <v>70149.36</v>
      </c>
      <c r="AI2196" s="20">
        <f>12*(J2196*'Programas e Observações'!$D$8+K2196*'Programas e Observações'!$D$9+L2196*('Programas e Observações'!$D$8+'Programas e Observações'!$D$9)+M2196*'Programas e Observações'!$D$10)</f>
        <v>163479.84</v>
      </c>
      <c r="AJ2196" s="13" t="s">
        <v>3542</v>
      </c>
      <c r="AK2196" s="13" t="s">
        <v>2137</v>
      </c>
    </row>
    <row r="2197" ht="15.75" customHeight="1">
      <c r="A2197" s="13" t="s">
        <v>8569</v>
      </c>
      <c r="B2197" s="13" t="s">
        <v>8570</v>
      </c>
      <c r="C2197" s="13" t="s">
        <v>8571</v>
      </c>
      <c r="D2197" s="13" t="s">
        <v>7261</v>
      </c>
      <c r="E2197" s="13" t="s">
        <v>7478</v>
      </c>
      <c r="F2197" s="13" t="s">
        <v>7479</v>
      </c>
      <c r="G2197" s="14">
        <v>9581.0</v>
      </c>
      <c r="H2197" s="16" t="b">
        <f>G2197&lt;'Programas e Observações'!$C$11</f>
        <v>1</v>
      </c>
      <c r="I2197" s="14">
        <v>118.0</v>
      </c>
      <c r="J2197" s="14">
        <v>39.0</v>
      </c>
      <c r="K2197" s="14">
        <v>4.0</v>
      </c>
      <c r="L2197" s="14">
        <v>8.0</v>
      </c>
      <c r="M2197" s="14">
        <v>0.0</v>
      </c>
      <c r="N2197" s="14">
        <v>48.0</v>
      </c>
      <c r="O2197" s="14">
        <v>16.0</v>
      </c>
      <c r="P2197" s="14">
        <v>0.0</v>
      </c>
      <c r="Q2197" s="14"/>
      <c r="R2197" s="17">
        <f t="shared" si="1"/>
        <v>12.31604217</v>
      </c>
      <c r="S2197" s="17">
        <f t="shared" si="2"/>
        <v>4.070556309</v>
      </c>
      <c r="T2197" s="17">
        <f t="shared" si="3"/>
        <v>0.4174929548</v>
      </c>
      <c r="U2197" s="17">
        <f t="shared" si="4"/>
        <v>0.8349859096</v>
      </c>
      <c r="V2197" s="17">
        <f t="shared" si="5"/>
        <v>0</v>
      </c>
      <c r="W2197" s="17">
        <f t="shared" si="6"/>
        <v>5.009915458</v>
      </c>
      <c r="X2197" s="17">
        <f t="shared" si="7"/>
        <v>1.669971819</v>
      </c>
      <c r="Y2197" s="14">
        <f t="shared" si="8"/>
        <v>22439</v>
      </c>
      <c r="Z2197" s="14">
        <f t="shared" si="9"/>
        <v>11992</v>
      </c>
      <c r="AA2197" s="14">
        <f t="shared" si="10"/>
        <v>1050</v>
      </c>
      <c r="AB2197" s="14">
        <f t="shared" si="11"/>
        <v>2970</v>
      </c>
      <c r="AC2197" s="14">
        <f t="shared" si="12"/>
        <v>554</v>
      </c>
      <c r="AD2197" s="14">
        <f t="shared" si="13"/>
        <v>4444</v>
      </c>
      <c r="AE2197" s="14">
        <f t="shared" si="14"/>
        <v>511</v>
      </c>
      <c r="AF2197" s="14">
        <f t="shared" si="15"/>
        <v>11</v>
      </c>
      <c r="AG2197" s="17">
        <f t="shared" si="16"/>
        <v>47.23224397</v>
      </c>
      <c r="AH2197" s="20">
        <f>12*(J2197*'Programas e Observações'!$C$8+K2197*'Programas e Observações'!$C$9+L2197*('Programas e Observações'!$C$8+'Programas e Observações'!$C$9)+M2197*'Programas e Observações'!$C$10)</f>
        <v>15447</v>
      </c>
      <c r="AI2197" s="20">
        <f>12*(J2197*'Programas e Observações'!$D$8+K2197*'Programas e Observações'!$D$9+L2197*('Programas e Observações'!$D$8+'Programas e Observações'!$D$9)+M2197*'Programas e Observações'!$D$10)</f>
        <v>32609.28</v>
      </c>
      <c r="AJ2197" s="13" t="s">
        <v>1212</v>
      </c>
      <c r="AK2197" s="13" t="s">
        <v>2932</v>
      </c>
    </row>
    <row r="2198" ht="15.75" customHeight="1">
      <c r="A2198" s="13" t="s">
        <v>8572</v>
      </c>
      <c r="B2198" s="13" t="s">
        <v>8573</v>
      </c>
      <c r="C2198" s="13" t="s">
        <v>7343</v>
      </c>
      <c r="D2198" s="13" t="s">
        <v>7261</v>
      </c>
      <c r="E2198" s="13" t="s">
        <v>7342</v>
      </c>
      <c r="F2198" s="13" t="s">
        <v>7343</v>
      </c>
      <c r="G2198" s="14">
        <v>78090.0</v>
      </c>
      <c r="H2198" s="16" t="b">
        <f>G2198&lt;'Programas e Observações'!$C$11</f>
        <v>0</v>
      </c>
      <c r="I2198" s="14">
        <v>3784.0</v>
      </c>
      <c r="J2198" s="14">
        <v>1065.0</v>
      </c>
      <c r="K2198" s="14">
        <v>424.0</v>
      </c>
      <c r="L2198" s="14">
        <v>677.0</v>
      </c>
      <c r="M2198" s="14">
        <v>126.0</v>
      </c>
      <c r="N2198" s="14">
        <v>620.0</v>
      </c>
      <c r="O2198" s="14">
        <v>79.0</v>
      </c>
      <c r="P2198" s="14">
        <v>4.0</v>
      </c>
      <c r="Q2198" s="14">
        <v>182.0</v>
      </c>
      <c r="R2198" s="17">
        <f t="shared" si="1"/>
        <v>48.4569087</v>
      </c>
      <c r="S2198" s="17">
        <f t="shared" si="2"/>
        <v>13.63810987</v>
      </c>
      <c r="T2198" s="17">
        <f t="shared" si="3"/>
        <v>5.429632475</v>
      </c>
      <c r="U2198" s="17">
        <f t="shared" si="4"/>
        <v>8.669483929</v>
      </c>
      <c r="V2198" s="17">
        <f t="shared" si="5"/>
        <v>1.613522858</v>
      </c>
      <c r="W2198" s="17">
        <f t="shared" si="6"/>
        <v>7.939556922</v>
      </c>
      <c r="X2198" s="17">
        <f t="shared" si="7"/>
        <v>1.011653221</v>
      </c>
      <c r="Y2198" s="14">
        <f t="shared" si="8"/>
        <v>9564</v>
      </c>
      <c r="Z2198" s="14">
        <f t="shared" si="9"/>
        <v>3112</v>
      </c>
      <c r="AA2198" s="14">
        <f t="shared" si="10"/>
        <v>831</v>
      </c>
      <c r="AB2198" s="14">
        <f t="shared" si="11"/>
        <v>1612</v>
      </c>
      <c r="AC2198" s="14">
        <f t="shared" si="12"/>
        <v>279</v>
      </c>
      <c r="AD2198" s="14">
        <f t="shared" si="13"/>
        <v>1845</v>
      </c>
      <c r="AE2198" s="14">
        <f t="shared" si="14"/>
        <v>340</v>
      </c>
      <c r="AF2198" s="14">
        <f t="shared" si="15"/>
        <v>18</v>
      </c>
      <c r="AG2198" s="17">
        <f t="shared" si="16"/>
        <v>31.15715403</v>
      </c>
      <c r="AH2198" s="20">
        <f>12*(J2198*'Programas e Observações'!$C$8+K2198*'Programas e Observações'!$C$9+L2198*('Programas e Observações'!$C$8+'Programas e Observações'!$C$9)+M2198*'Programas e Observações'!$C$10)</f>
        <v>973247.88</v>
      </c>
      <c r="AI2198" s="20">
        <f>12*(J2198*'Programas e Observações'!$D$8+K2198*'Programas e Observações'!$D$9+L2198*('Programas e Observações'!$D$8+'Programas e Observações'!$D$9)+M2198*'Programas e Observações'!$D$10)</f>
        <v>1625321.64</v>
      </c>
      <c r="AJ2198" s="13" t="s">
        <v>8574</v>
      </c>
      <c r="AK2198" s="13" t="s">
        <v>8575</v>
      </c>
    </row>
    <row r="2199" ht="15.75" customHeight="1">
      <c r="A2199" s="13" t="s">
        <v>8576</v>
      </c>
      <c r="B2199" s="13" t="s">
        <v>8577</v>
      </c>
      <c r="C2199" s="13" t="s">
        <v>8578</v>
      </c>
      <c r="D2199" s="13" t="s">
        <v>7261</v>
      </c>
      <c r="E2199" s="13" t="s">
        <v>7461</v>
      </c>
      <c r="F2199" s="13" t="s">
        <v>7462</v>
      </c>
      <c r="G2199" s="14">
        <v>36252.0</v>
      </c>
      <c r="H2199" s="16" t="b">
        <f>G2199&lt;'Programas e Observações'!$C$11</f>
        <v>0</v>
      </c>
      <c r="I2199" s="14">
        <v>1438.0</v>
      </c>
      <c r="J2199" s="14">
        <v>592.0</v>
      </c>
      <c r="K2199" s="14">
        <v>113.0</v>
      </c>
      <c r="L2199" s="14">
        <v>294.0</v>
      </c>
      <c r="M2199" s="14">
        <v>27.0</v>
      </c>
      <c r="N2199" s="14">
        <v>105.0</v>
      </c>
      <c r="O2199" s="14">
        <v>8.0</v>
      </c>
      <c r="P2199" s="14">
        <v>0.0</v>
      </c>
      <c r="Q2199" s="14"/>
      <c r="R2199" s="17">
        <f t="shared" si="1"/>
        <v>39.66677701</v>
      </c>
      <c r="S2199" s="17">
        <f t="shared" si="2"/>
        <v>16.33013351</v>
      </c>
      <c r="T2199" s="17">
        <f t="shared" si="3"/>
        <v>3.117069403</v>
      </c>
      <c r="U2199" s="17">
        <f t="shared" si="4"/>
        <v>8.109897385</v>
      </c>
      <c r="V2199" s="17">
        <f t="shared" si="5"/>
        <v>0.7447864945</v>
      </c>
      <c r="W2199" s="17">
        <f t="shared" si="6"/>
        <v>2.896391923</v>
      </c>
      <c r="X2199" s="17">
        <f t="shared" si="7"/>
        <v>0.2206774799</v>
      </c>
      <c r="Y2199" s="14">
        <f t="shared" si="8"/>
        <v>10494</v>
      </c>
      <c r="Z2199" s="14">
        <f t="shared" si="9"/>
        <v>4969</v>
      </c>
      <c r="AA2199" s="14">
        <f t="shared" si="10"/>
        <v>776</v>
      </c>
      <c r="AB2199" s="14">
        <f t="shared" si="11"/>
        <v>1764</v>
      </c>
      <c r="AC2199" s="14">
        <f t="shared" si="12"/>
        <v>320</v>
      </c>
      <c r="AD2199" s="14">
        <f t="shared" si="13"/>
        <v>1771</v>
      </c>
      <c r="AE2199" s="14">
        <f t="shared" si="14"/>
        <v>134</v>
      </c>
      <c r="AF2199" s="14">
        <f t="shared" si="15"/>
        <v>6</v>
      </c>
      <c r="AG2199" s="17">
        <f t="shared" si="16"/>
        <v>34.15081814</v>
      </c>
      <c r="AH2199" s="20">
        <f>12*(J2199*'Programas e Observações'!$C$8+K2199*'Programas e Observações'!$C$9+L2199*('Programas e Observações'!$C$8+'Programas e Observações'!$C$9)+M2199*'Programas e Observações'!$C$10)</f>
        <v>397521.96</v>
      </c>
      <c r="AI2199" s="20">
        <f>12*(J2199*'Programas e Observações'!$D$8+K2199*'Programas e Observações'!$D$9+L2199*('Programas e Observações'!$D$8+'Programas e Observações'!$D$9)+M2199*'Programas e Observações'!$D$10)</f>
        <v>725339.76</v>
      </c>
      <c r="AJ2199" s="13" t="s">
        <v>8579</v>
      </c>
      <c r="AK2199" s="13" t="s">
        <v>8580</v>
      </c>
    </row>
    <row r="2200" ht="15.75" customHeight="1">
      <c r="A2200" s="13" t="s">
        <v>8581</v>
      </c>
      <c r="B2200" s="13" t="s">
        <v>8582</v>
      </c>
      <c r="C2200" s="13" t="s">
        <v>8583</v>
      </c>
      <c r="D2200" s="13" t="s">
        <v>7261</v>
      </c>
      <c r="E2200" s="13" t="s">
        <v>7556</v>
      </c>
      <c r="F2200" s="13" t="s">
        <v>7557</v>
      </c>
      <c r="G2200" s="14">
        <v>40232.0</v>
      </c>
      <c r="H2200" s="16" t="b">
        <f>G2200&lt;'Programas e Observações'!$C$11</f>
        <v>0</v>
      </c>
      <c r="I2200" s="14">
        <v>748.0</v>
      </c>
      <c r="J2200" s="14">
        <v>339.0</v>
      </c>
      <c r="K2200" s="14">
        <v>32.0</v>
      </c>
      <c r="L2200" s="14">
        <v>174.0</v>
      </c>
      <c r="M2200" s="14">
        <v>19.0</v>
      </c>
      <c r="N2200" s="14">
        <v>106.0</v>
      </c>
      <c r="O2200" s="14">
        <v>34.0</v>
      </c>
      <c r="P2200" s="14">
        <v>6.0</v>
      </c>
      <c r="Q2200" s="14"/>
      <c r="R2200" s="17">
        <f t="shared" si="1"/>
        <v>18.59216544</v>
      </c>
      <c r="S2200" s="17">
        <f t="shared" si="2"/>
        <v>8.426128455</v>
      </c>
      <c r="T2200" s="17">
        <f t="shared" si="3"/>
        <v>0.7953867568</v>
      </c>
      <c r="U2200" s="17">
        <f t="shared" si="4"/>
        <v>4.32491549</v>
      </c>
      <c r="V2200" s="17">
        <f t="shared" si="5"/>
        <v>0.4722608869</v>
      </c>
      <c r="W2200" s="17">
        <f t="shared" si="6"/>
        <v>2.634718632</v>
      </c>
      <c r="X2200" s="17">
        <f t="shared" si="7"/>
        <v>0.8450984291</v>
      </c>
      <c r="Y2200" s="14">
        <f t="shared" si="8"/>
        <v>16427</v>
      </c>
      <c r="Z2200" s="14">
        <f t="shared" si="9"/>
        <v>6106</v>
      </c>
      <c r="AA2200" s="14">
        <f t="shared" si="10"/>
        <v>1591</v>
      </c>
      <c r="AB2200" s="14">
        <f t="shared" si="11"/>
        <v>3952</v>
      </c>
      <c r="AC2200" s="14">
        <f t="shared" si="12"/>
        <v>598</v>
      </c>
      <c r="AD2200" s="14">
        <f t="shared" si="13"/>
        <v>2429</v>
      </c>
      <c r="AE2200" s="14">
        <f t="shared" si="14"/>
        <v>607</v>
      </c>
      <c r="AF2200" s="14">
        <f t="shared" si="15"/>
        <v>30</v>
      </c>
      <c r="AG2200" s="17">
        <f t="shared" si="16"/>
        <v>27.81436994</v>
      </c>
      <c r="AH2200" s="20">
        <f>12*(J2200*'Programas e Observações'!$C$8+K2200*'Programas e Observações'!$C$9+L2200*('Programas e Observações'!$C$8+'Programas e Observações'!$C$9)+M2200*'Programas e Observações'!$C$10)</f>
        <v>216836.52</v>
      </c>
      <c r="AI2200" s="20">
        <f>12*(J2200*'Programas e Observações'!$D$8+K2200*'Programas e Observações'!$D$9+L2200*('Programas e Observações'!$D$8+'Programas e Observações'!$D$9)+M2200*'Programas e Observações'!$D$10)</f>
        <v>406052.76</v>
      </c>
      <c r="AJ2200" s="13" t="s">
        <v>8584</v>
      </c>
      <c r="AK2200" s="13" t="s">
        <v>1730</v>
      </c>
    </row>
    <row r="2201" ht="15.75" customHeight="1">
      <c r="A2201" s="13" t="s">
        <v>8585</v>
      </c>
      <c r="B2201" s="13" t="s">
        <v>8586</v>
      </c>
      <c r="C2201" s="13" t="s">
        <v>8587</v>
      </c>
      <c r="D2201" s="13" t="s">
        <v>7261</v>
      </c>
      <c r="E2201" s="13" t="s">
        <v>7461</v>
      </c>
      <c r="F2201" s="13" t="s">
        <v>7462</v>
      </c>
      <c r="G2201" s="14">
        <v>17574.0</v>
      </c>
      <c r="H2201" s="16" t="b">
        <f>G2201&lt;'Programas e Observações'!$C$11</f>
        <v>1</v>
      </c>
      <c r="I2201" s="14">
        <v>0.0</v>
      </c>
      <c r="J2201" s="14">
        <v>0.0</v>
      </c>
      <c r="K2201" s="14">
        <v>0.0</v>
      </c>
      <c r="L2201" s="14">
        <v>0.0</v>
      </c>
      <c r="M2201" s="14">
        <v>0.0</v>
      </c>
      <c r="N2201" s="14">
        <v>101.0</v>
      </c>
      <c r="O2201" s="14">
        <v>8.0</v>
      </c>
      <c r="P2201" s="14">
        <v>1.0</v>
      </c>
      <c r="Q2201" s="14"/>
      <c r="R2201" s="17">
        <f t="shared" si="1"/>
        <v>0</v>
      </c>
      <c r="S2201" s="17">
        <f t="shared" si="2"/>
        <v>0</v>
      </c>
      <c r="T2201" s="17">
        <f t="shared" si="3"/>
        <v>0</v>
      </c>
      <c r="U2201" s="17">
        <f t="shared" si="4"/>
        <v>0</v>
      </c>
      <c r="V2201" s="17">
        <f t="shared" si="5"/>
        <v>0</v>
      </c>
      <c r="W2201" s="17">
        <f t="shared" si="6"/>
        <v>5.747126437</v>
      </c>
      <c r="X2201" s="17">
        <f t="shared" si="7"/>
        <v>0.4552179356</v>
      </c>
      <c r="Y2201" s="14">
        <f t="shared" si="8"/>
        <v>10494</v>
      </c>
      <c r="Z2201" s="14">
        <f t="shared" si="9"/>
        <v>4969</v>
      </c>
      <c r="AA2201" s="14">
        <f t="shared" si="10"/>
        <v>776</v>
      </c>
      <c r="AB2201" s="14">
        <f t="shared" si="11"/>
        <v>1764</v>
      </c>
      <c r="AC2201" s="14">
        <f t="shared" si="12"/>
        <v>320</v>
      </c>
      <c r="AD2201" s="14">
        <f t="shared" si="13"/>
        <v>1771</v>
      </c>
      <c r="AE2201" s="14">
        <f t="shared" si="14"/>
        <v>134</v>
      </c>
      <c r="AF2201" s="14">
        <f t="shared" si="15"/>
        <v>6</v>
      </c>
      <c r="AG2201" s="17">
        <f t="shared" si="16"/>
        <v>34.15081814</v>
      </c>
      <c r="AH2201" s="20">
        <f>12*(J2201*'Programas e Observações'!$C$8+K2201*'Programas e Observações'!$C$9+L2201*('Programas e Observações'!$C$8+'Programas e Observações'!$C$9)+M2201*'Programas e Observações'!$C$10)</f>
        <v>0</v>
      </c>
      <c r="AI2201" s="20">
        <f>12*(J2201*'Programas e Observações'!$D$8+K2201*'Programas e Observações'!$D$9+L2201*('Programas e Observações'!$D$8+'Programas e Observações'!$D$9)+M2201*'Programas e Observações'!$D$10)</f>
        <v>0</v>
      </c>
      <c r="AJ2201" s="13" t="s">
        <v>342</v>
      </c>
      <c r="AK2201" s="13" t="s">
        <v>343</v>
      </c>
    </row>
    <row r="2202" ht="15.75" customHeight="1">
      <c r="A2202" s="13" t="s">
        <v>8588</v>
      </c>
      <c r="B2202" s="13" t="s">
        <v>8589</v>
      </c>
      <c r="C2202" s="13" t="s">
        <v>8590</v>
      </c>
      <c r="D2202" s="13" t="s">
        <v>7261</v>
      </c>
      <c r="E2202" s="13" t="s">
        <v>7321</v>
      </c>
      <c r="F2202" s="13" t="s">
        <v>7322</v>
      </c>
      <c r="G2202" s="14">
        <v>18754.0</v>
      </c>
      <c r="H2202" s="16" t="b">
        <f>G2202&lt;'Programas e Observações'!$C$11</f>
        <v>1</v>
      </c>
      <c r="I2202" s="14">
        <v>519.0</v>
      </c>
      <c r="J2202" s="14">
        <v>143.0</v>
      </c>
      <c r="K2202" s="14">
        <v>56.0</v>
      </c>
      <c r="L2202" s="14">
        <v>130.0</v>
      </c>
      <c r="M2202" s="14">
        <v>10.0</v>
      </c>
      <c r="N2202" s="14">
        <v>54.0</v>
      </c>
      <c r="O2202" s="14">
        <v>28.0</v>
      </c>
      <c r="P2202" s="14">
        <v>1.0</v>
      </c>
      <c r="Q2202" s="14"/>
      <c r="R2202" s="17">
        <f t="shared" si="1"/>
        <v>27.67409619</v>
      </c>
      <c r="S2202" s="17">
        <f t="shared" si="2"/>
        <v>7.625039991</v>
      </c>
      <c r="T2202" s="17">
        <f t="shared" si="3"/>
        <v>2.986029647</v>
      </c>
      <c r="U2202" s="17">
        <f t="shared" si="4"/>
        <v>6.931854538</v>
      </c>
      <c r="V2202" s="17">
        <f t="shared" si="5"/>
        <v>0.5332195798</v>
      </c>
      <c r="W2202" s="17">
        <f t="shared" si="6"/>
        <v>2.879385731</v>
      </c>
      <c r="X2202" s="17">
        <f t="shared" si="7"/>
        <v>1.493014824</v>
      </c>
      <c r="Y2202" s="14">
        <f t="shared" si="8"/>
        <v>39265</v>
      </c>
      <c r="Z2202" s="14">
        <f t="shared" si="9"/>
        <v>11611</v>
      </c>
      <c r="AA2202" s="14">
        <f t="shared" si="10"/>
        <v>5932</v>
      </c>
      <c r="AB2202" s="14">
        <f t="shared" si="11"/>
        <v>8834</v>
      </c>
      <c r="AC2202" s="14">
        <f t="shared" si="12"/>
        <v>2122</v>
      </c>
      <c r="AD2202" s="14">
        <f t="shared" si="13"/>
        <v>8128</v>
      </c>
      <c r="AE2202" s="14">
        <f t="shared" si="14"/>
        <v>2609</v>
      </c>
      <c r="AF2202" s="14">
        <f t="shared" si="15"/>
        <v>45</v>
      </c>
      <c r="AG2202" s="17">
        <f t="shared" si="16"/>
        <v>32.60660154</v>
      </c>
      <c r="AH2202" s="20">
        <f>12*(J2202*'Programas e Observações'!$C$8+K2202*'Programas e Observações'!$C$9+L2202*('Programas e Observações'!$C$8+'Programas e Observações'!$C$9)+M2202*'Programas e Observações'!$C$10)</f>
        <v>154239</v>
      </c>
      <c r="AI2202" s="20">
        <f>12*(J2202*'Programas e Observações'!$D$8+K2202*'Programas e Observações'!$D$9+L2202*('Programas e Observações'!$D$8+'Programas e Observações'!$D$9)+M2202*'Programas e Observações'!$D$10)</f>
        <v>256581.12</v>
      </c>
      <c r="AJ2202" s="13" t="s">
        <v>5386</v>
      </c>
      <c r="AK2202" s="13" t="s">
        <v>5427</v>
      </c>
    </row>
    <row r="2203" ht="15.75" customHeight="1">
      <c r="A2203" s="13" t="s">
        <v>8591</v>
      </c>
      <c r="B2203" s="13" t="s">
        <v>8592</v>
      </c>
      <c r="C2203" s="13" t="s">
        <v>4992</v>
      </c>
      <c r="D2203" s="13" t="s">
        <v>7261</v>
      </c>
      <c r="E2203" s="13" t="s">
        <v>7284</v>
      </c>
      <c r="F2203" s="13" t="s">
        <v>4992</v>
      </c>
      <c r="G2203" s="14">
        <v>84690.0</v>
      </c>
      <c r="H2203" s="16" t="b">
        <f>G2203&lt;'Programas e Observações'!$C$11</f>
        <v>0</v>
      </c>
      <c r="I2203" s="14">
        <v>6972.0</v>
      </c>
      <c r="J2203" s="14">
        <v>1529.0</v>
      </c>
      <c r="K2203" s="14">
        <v>1113.0</v>
      </c>
      <c r="L2203" s="14">
        <v>1203.0</v>
      </c>
      <c r="M2203" s="14">
        <v>385.0</v>
      </c>
      <c r="N2203" s="14">
        <v>504.0</v>
      </c>
      <c r="O2203" s="14">
        <v>108.0</v>
      </c>
      <c r="P2203" s="14">
        <v>3.0</v>
      </c>
      <c r="Q2203" s="14">
        <v>170.0</v>
      </c>
      <c r="R2203" s="17">
        <f t="shared" si="1"/>
        <v>82.32376904</v>
      </c>
      <c r="S2203" s="17">
        <f t="shared" si="2"/>
        <v>18.05407958</v>
      </c>
      <c r="T2203" s="17">
        <f t="shared" si="3"/>
        <v>13.14204747</v>
      </c>
      <c r="U2203" s="17">
        <f t="shared" si="4"/>
        <v>14.20474672</v>
      </c>
      <c r="V2203" s="17">
        <f t="shared" si="5"/>
        <v>4.545991262</v>
      </c>
      <c r="W2203" s="17">
        <f t="shared" si="6"/>
        <v>5.951115834</v>
      </c>
      <c r="X2203" s="17">
        <f t="shared" si="7"/>
        <v>1.275239107</v>
      </c>
      <c r="Y2203" s="14">
        <f t="shared" si="8"/>
        <v>19878</v>
      </c>
      <c r="Z2203" s="14">
        <f t="shared" si="9"/>
        <v>4949</v>
      </c>
      <c r="AA2203" s="14">
        <f t="shared" si="10"/>
        <v>2520</v>
      </c>
      <c r="AB2203" s="14">
        <f t="shared" si="11"/>
        <v>3800</v>
      </c>
      <c r="AC2203" s="14">
        <f t="shared" si="12"/>
        <v>951</v>
      </c>
      <c r="AD2203" s="14">
        <f t="shared" si="13"/>
        <v>3218</v>
      </c>
      <c r="AE2203" s="14">
        <f t="shared" si="14"/>
        <v>711</v>
      </c>
      <c r="AF2203" s="14">
        <f t="shared" si="15"/>
        <v>18</v>
      </c>
      <c r="AG2203" s="17">
        <f t="shared" si="16"/>
        <v>33.13618542</v>
      </c>
      <c r="AH2203" s="20">
        <f>12*(J2203*'Programas e Observações'!$C$8+K2203*'Programas e Observações'!$C$9+L2203*('Programas e Observações'!$C$8+'Programas e Observações'!$C$9)+M2203*'Programas e Observações'!$C$10)</f>
        <v>1925348.4</v>
      </c>
      <c r="AI2203" s="20">
        <f>12*(J2203*'Programas e Observações'!$D$8+K2203*'Programas e Observações'!$D$9+L2203*('Programas e Observações'!$D$8+'Programas e Observações'!$D$9)+M2203*'Programas e Observações'!$D$10)</f>
        <v>2963408.28</v>
      </c>
      <c r="AJ2203" s="13" t="s">
        <v>8593</v>
      </c>
      <c r="AK2203" s="13" t="s">
        <v>996</v>
      </c>
    </row>
    <row r="2204" ht="15.75" customHeight="1">
      <c r="A2204" s="13" t="s">
        <v>8594</v>
      </c>
      <c r="B2204" s="13" t="s">
        <v>8595</v>
      </c>
      <c r="C2204" s="13" t="s">
        <v>8596</v>
      </c>
      <c r="D2204" s="13" t="s">
        <v>7261</v>
      </c>
      <c r="E2204" s="13" t="s">
        <v>7522</v>
      </c>
      <c r="F2204" s="13" t="s">
        <v>7523</v>
      </c>
      <c r="G2204" s="14">
        <v>13863.0</v>
      </c>
      <c r="H2204" s="16" t="b">
        <f>G2204&lt;'Programas e Observações'!$C$11</f>
        <v>1</v>
      </c>
      <c r="I2204" s="14">
        <v>0.0</v>
      </c>
      <c r="J2204" s="14">
        <v>0.0</v>
      </c>
      <c r="K2204" s="14">
        <v>0.0</v>
      </c>
      <c r="L2204" s="14">
        <v>0.0</v>
      </c>
      <c r="M2204" s="14">
        <v>0.0</v>
      </c>
      <c r="N2204" s="14">
        <v>136.0</v>
      </c>
      <c r="O2204" s="14">
        <v>16.0</v>
      </c>
      <c r="P2204" s="14">
        <v>0.0</v>
      </c>
      <c r="Q2204" s="14"/>
      <c r="R2204" s="17">
        <f t="shared" si="1"/>
        <v>0</v>
      </c>
      <c r="S2204" s="17">
        <f t="shared" si="2"/>
        <v>0</v>
      </c>
      <c r="T2204" s="17">
        <f t="shared" si="3"/>
        <v>0</v>
      </c>
      <c r="U2204" s="17">
        <f t="shared" si="4"/>
        <v>0</v>
      </c>
      <c r="V2204" s="17">
        <f t="shared" si="5"/>
        <v>0</v>
      </c>
      <c r="W2204" s="17">
        <f t="shared" si="6"/>
        <v>9.810286374</v>
      </c>
      <c r="X2204" s="17">
        <f t="shared" si="7"/>
        <v>1.154151338</v>
      </c>
      <c r="Y2204" s="14">
        <f t="shared" si="8"/>
        <v>7413</v>
      </c>
      <c r="Z2204" s="14">
        <f t="shared" si="9"/>
        <v>3485</v>
      </c>
      <c r="AA2204" s="14">
        <f t="shared" si="10"/>
        <v>234</v>
      </c>
      <c r="AB2204" s="14">
        <f t="shared" si="11"/>
        <v>607</v>
      </c>
      <c r="AC2204" s="14">
        <f t="shared" si="12"/>
        <v>123</v>
      </c>
      <c r="AD2204" s="14">
        <f t="shared" si="13"/>
        <v>3375</v>
      </c>
      <c r="AE2204" s="14">
        <f t="shared" si="14"/>
        <v>373</v>
      </c>
      <c r="AF2204" s="14">
        <f t="shared" si="15"/>
        <v>6</v>
      </c>
      <c r="AG2204" s="17">
        <f t="shared" si="16"/>
        <v>18.97169473</v>
      </c>
      <c r="AH2204" s="20">
        <f>12*(J2204*'Programas e Observações'!$C$8+K2204*'Programas e Observações'!$C$9+L2204*('Programas e Observações'!$C$8+'Programas e Observações'!$C$9)+M2204*'Programas e Observações'!$C$10)</f>
        <v>0</v>
      </c>
      <c r="AI2204" s="20">
        <f>12*(J2204*'Programas e Observações'!$D$8+K2204*'Programas e Observações'!$D$9+L2204*('Programas e Observações'!$D$8+'Programas e Observações'!$D$9)+M2204*'Programas e Observações'!$D$10)</f>
        <v>0</v>
      </c>
      <c r="AJ2204" s="13" t="s">
        <v>342</v>
      </c>
      <c r="AK2204" s="13" t="s">
        <v>343</v>
      </c>
    </row>
    <row r="2205" ht="15.75" customHeight="1">
      <c r="A2205" s="13" t="s">
        <v>8597</v>
      </c>
      <c r="B2205" s="13" t="s">
        <v>8598</v>
      </c>
      <c r="C2205" s="13" t="s">
        <v>8599</v>
      </c>
      <c r="D2205" s="13" t="s">
        <v>7261</v>
      </c>
      <c r="E2205" s="13" t="s">
        <v>7548</v>
      </c>
      <c r="F2205" s="13" t="s">
        <v>7547</v>
      </c>
      <c r="G2205" s="14">
        <v>120419.0</v>
      </c>
      <c r="H2205" s="16" t="b">
        <f>G2205&lt;'Programas e Observações'!$C$11</f>
        <v>0</v>
      </c>
      <c r="I2205" s="14">
        <v>3125.0</v>
      </c>
      <c r="J2205" s="14">
        <v>883.0</v>
      </c>
      <c r="K2205" s="14">
        <v>346.0</v>
      </c>
      <c r="L2205" s="14">
        <v>855.0</v>
      </c>
      <c r="M2205" s="14">
        <v>196.0</v>
      </c>
      <c r="N2205" s="14">
        <v>596.0</v>
      </c>
      <c r="O2205" s="14">
        <v>149.0</v>
      </c>
      <c r="P2205" s="14">
        <v>5.0</v>
      </c>
      <c r="Q2205" s="14">
        <v>316.0</v>
      </c>
      <c r="R2205" s="17">
        <f t="shared" si="1"/>
        <v>25.95105424</v>
      </c>
      <c r="S2205" s="17">
        <f t="shared" si="2"/>
        <v>7.332729885</v>
      </c>
      <c r="T2205" s="17">
        <f t="shared" si="3"/>
        <v>2.873300725</v>
      </c>
      <c r="U2205" s="17">
        <f t="shared" si="4"/>
        <v>7.100208439</v>
      </c>
      <c r="V2205" s="17">
        <f t="shared" si="5"/>
        <v>1.627650122</v>
      </c>
      <c r="W2205" s="17">
        <f t="shared" si="6"/>
        <v>4.949385064</v>
      </c>
      <c r="X2205" s="17">
        <f t="shared" si="7"/>
        <v>1.237346266</v>
      </c>
      <c r="Y2205" s="14">
        <f t="shared" si="8"/>
        <v>15740</v>
      </c>
      <c r="Z2205" s="14">
        <f t="shared" si="9"/>
        <v>4245</v>
      </c>
      <c r="AA2205" s="14">
        <f t="shared" si="10"/>
        <v>1959</v>
      </c>
      <c r="AB2205" s="14">
        <f t="shared" si="11"/>
        <v>3975</v>
      </c>
      <c r="AC2205" s="14">
        <f t="shared" si="12"/>
        <v>785</v>
      </c>
      <c r="AD2205" s="14">
        <f t="shared" si="13"/>
        <v>2696</v>
      </c>
      <c r="AE2205" s="14">
        <f t="shared" si="14"/>
        <v>713</v>
      </c>
      <c r="AF2205" s="14">
        <f t="shared" si="15"/>
        <v>20</v>
      </c>
      <c r="AG2205" s="17">
        <f t="shared" si="16"/>
        <v>25.37293704</v>
      </c>
      <c r="AH2205" s="20">
        <f>12*(J2205*'Programas e Observações'!$C$8+K2205*'Programas e Observações'!$C$9+L2205*('Programas e Observações'!$C$8+'Programas e Observações'!$C$9)+M2205*'Programas e Observações'!$C$10)</f>
        <v>1060303.08</v>
      </c>
      <c r="AI2205" s="20">
        <f>12*(J2205*'Programas e Observações'!$D$8+K2205*'Programas e Observações'!$D$9+L2205*('Programas e Observações'!$D$8+'Programas e Observações'!$D$9)+M2205*'Programas e Observações'!$D$10)</f>
        <v>1714097.88</v>
      </c>
      <c r="AJ2205" s="13" t="s">
        <v>8600</v>
      </c>
      <c r="AK2205" s="13" t="s">
        <v>242</v>
      </c>
    </row>
    <row r="2206" ht="15.75" customHeight="1">
      <c r="A2206" s="13" t="s">
        <v>8601</v>
      </c>
      <c r="B2206" s="13" t="s">
        <v>8602</v>
      </c>
      <c r="C2206" s="13" t="s">
        <v>8603</v>
      </c>
      <c r="D2206" s="13" t="s">
        <v>7261</v>
      </c>
      <c r="E2206" s="13" t="s">
        <v>7461</v>
      </c>
      <c r="F2206" s="13" t="s">
        <v>7462</v>
      </c>
      <c r="G2206" s="14">
        <v>13982.0</v>
      </c>
      <c r="H2206" s="16" t="b">
        <f>G2206&lt;'Programas e Observações'!$C$11</f>
        <v>1</v>
      </c>
      <c r="I2206" s="14">
        <v>0.0</v>
      </c>
      <c r="J2206" s="14">
        <v>0.0</v>
      </c>
      <c r="K2206" s="14">
        <v>0.0</v>
      </c>
      <c r="L2206" s="14">
        <v>0.0</v>
      </c>
      <c r="M2206" s="14">
        <v>0.0</v>
      </c>
      <c r="N2206" s="14">
        <v>34.0</v>
      </c>
      <c r="O2206" s="14">
        <v>3.0</v>
      </c>
      <c r="P2206" s="14">
        <v>0.0</v>
      </c>
      <c r="Q2206" s="14"/>
      <c r="R2206" s="17">
        <f t="shared" si="1"/>
        <v>0</v>
      </c>
      <c r="S2206" s="17">
        <f t="shared" si="2"/>
        <v>0</v>
      </c>
      <c r="T2206" s="17">
        <f t="shared" si="3"/>
        <v>0</v>
      </c>
      <c r="U2206" s="17">
        <f t="shared" si="4"/>
        <v>0</v>
      </c>
      <c r="V2206" s="17">
        <f t="shared" si="5"/>
        <v>0</v>
      </c>
      <c r="W2206" s="17">
        <f t="shared" si="6"/>
        <v>2.431697897</v>
      </c>
      <c r="X2206" s="17">
        <f t="shared" si="7"/>
        <v>0.2145615792</v>
      </c>
      <c r="Y2206" s="14">
        <f t="shared" si="8"/>
        <v>10494</v>
      </c>
      <c r="Z2206" s="14">
        <f t="shared" si="9"/>
        <v>4969</v>
      </c>
      <c r="AA2206" s="14">
        <f t="shared" si="10"/>
        <v>776</v>
      </c>
      <c r="AB2206" s="14">
        <f t="shared" si="11"/>
        <v>1764</v>
      </c>
      <c r="AC2206" s="14">
        <f t="shared" si="12"/>
        <v>320</v>
      </c>
      <c r="AD2206" s="14">
        <f t="shared" si="13"/>
        <v>1771</v>
      </c>
      <c r="AE2206" s="14">
        <f t="shared" si="14"/>
        <v>134</v>
      </c>
      <c r="AF2206" s="14">
        <f t="shared" si="15"/>
        <v>6</v>
      </c>
      <c r="AG2206" s="17">
        <f t="shared" si="16"/>
        <v>34.15081814</v>
      </c>
      <c r="AH2206" s="20">
        <f>12*(J2206*'Programas e Observações'!$C$8+K2206*'Programas e Observações'!$C$9+L2206*('Programas e Observações'!$C$8+'Programas e Observações'!$C$9)+M2206*'Programas e Observações'!$C$10)</f>
        <v>0</v>
      </c>
      <c r="AI2206" s="20">
        <f>12*(J2206*'Programas e Observações'!$D$8+K2206*'Programas e Observações'!$D$9+L2206*('Programas e Observações'!$D$8+'Programas e Observações'!$D$9)+M2206*'Programas e Observações'!$D$10)</f>
        <v>0</v>
      </c>
      <c r="AJ2206" s="13" t="s">
        <v>342</v>
      </c>
      <c r="AK2206" s="13" t="s">
        <v>343</v>
      </c>
    </row>
    <row r="2207" ht="15.75" customHeight="1">
      <c r="A2207" s="13" t="s">
        <v>8604</v>
      </c>
      <c r="B2207" s="13" t="s">
        <v>8605</v>
      </c>
      <c r="C2207" s="13" t="s">
        <v>8606</v>
      </c>
      <c r="D2207" s="13" t="s">
        <v>7261</v>
      </c>
      <c r="E2207" s="13" t="s">
        <v>7279</v>
      </c>
      <c r="F2207" s="13" t="s">
        <v>7280</v>
      </c>
      <c r="G2207" s="14">
        <v>14435.0</v>
      </c>
      <c r="H2207" s="16" t="b">
        <f>G2207&lt;'Programas e Observações'!$C$11</f>
        <v>1</v>
      </c>
      <c r="I2207" s="14">
        <v>0.0</v>
      </c>
      <c r="J2207" s="14">
        <v>0.0</v>
      </c>
      <c r="K2207" s="14">
        <v>0.0</v>
      </c>
      <c r="L2207" s="14">
        <v>0.0</v>
      </c>
      <c r="M2207" s="14">
        <v>0.0</v>
      </c>
      <c r="N2207" s="14">
        <v>87.0</v>
      </c>
      <c r="O2207" s="14">
        <v>11.0</v>
      </c>
      <c r="P2207" s="14">
        <v>1.0</v>
      </c>
      <c r="Q2207" s="14"/>
      <c r="R2207" s="17">
        <f t="shared" si="1"/>
        <v>0</v>
      </c>
      <c r="S2207" s="17">
        <f t="shared" si="2"/>
        <v>0</v>
      </c>
      <c r="T2207" s="17">
        <f t="shared" si="3"/>
        <v>0</v>
      </c>
      <c r="U2207" s="17">
        <f t="shared" si="4"/>
        <v>0</v>
      </c>
      <c r="V2207" s="17">
        <f t="shared" si="5"/>
        <v>0</v>
      </c>
      <c r="W2207" s="17">
        <f t="shared" si="6"/>
        <v>6.027017665</v>
      </c>
      <c r="X2207" s="17">
        <f t="shared" si="7"/>
        <v>0.7620367163</v>
      </c>
      <c r="Y2207" s="14">
        <f t="shared" si="8"/>
        <v>10399</v>
      </c>
      <c r="Z2207" s="14">
        <f t="shared" si="9"/>
        <v>2909</v>
      </c>
      <c r="AA2207" s="14">
        <f t="shared" si="10"/>
        <v>1100</v>
      </c>
      <c r="AB2207" s="14">
        <f t="shared" si="11"/>
        <v>1768</v>
      </c>
      <c r="AC2207" s="14">
        <f t="shared" si="12"/>
        <v>390</v>
      </c>
      <c r="AD2207" s="14">
        <f t="shared" si="13"/>
        <v>2008</v>
      </c>
      <c r="AE2207" s="14">
        <f t="shared" si="14"/>
        <v>422</v>
      </c>
      <c r="AF2207" s="14">
        <f t="shared" si="15"/>
        <v>17</v>
      </c>
      <c r="AG2207" s="17">
        <f t="shared" si="16"/>
        <v>28.55942304</v>
      </c>
      <c r="AH2207" s="20">
        <f>12*(J2207*'Programas e Observações'!$C$8+K2207*'Programas e Observações'!$C$9+L2207*('Programas e Observações'!$C$8+'Programas e Observações'!$C$9)+M2207*'Programas e Observações'!$C$10)</f>
        <v>0</v>
      </c>
      <c r="AI2207" s="20">
        <f>12*(J2207*'Programas e Observações'!$D$8+K2207*'Programas e Observações'!$D$9+L2207*('Programas e Observações'!$D$8+'Programas e Observações'!$D$9)+M2207*'Programas e Observações'!$D$10)</f>
        <v>0</v>
      </c>
      <c r="AJ2207" s="13" t="s">
        <v>342</v>
      </c>
      <c r="AK2207" s="13" t="s">
        <v>343</v>
      </c>
    </row>
    <row r="2208" ht="15.75" customHeight="1">
      <c r="A2208" s="13" t="s">
        <v>8607</v>
      </c>
      <c r="B2208" s="13" t="s">
        <v>8608</v>
      </c>
      <c r="C2208" s="13" t="s">
        <v>8609</v>
      </c>
      <c r="D2208" s="13" t="s">
        <v>7261</v>
      </c>
      <c r="E2208" s="13" t="s">
        <v>7556</v>
      </c>
      <c r="F2208" s="13" t="s">
        <v>7557</v>
      </c>
      <c r="G2208" s="14">
        <v>27097.0</v>
      </c>
      <c r="H2208" s="16" t="b">
        <f>G2208&lt;'Programas e Observações'!$C$11</f>
        <v>0</v>
      </c>
      <c r="I2208" s="14">
        <v>768.0</v>
      </c>
      <c r="J2208" s="14">
        <v>306.0</v>
      </c>
      <c r="K2208" s="14">
        <v>69.0</v>
      </c>
      <c r="L2208" s="14">
        <v>123.0</v>
      </c>
      <c r="M2208" s="14">
        <v>9.0</v>
      </c>
      <c r="N2208" s="14">
        <v>124.0</v>
      </c>
      <c r="O2208" s="14">
        <v>27.0</v>
      </c>
      <c r="P2208" s="14">
        <v>0.0</v>
      </c>
      <c r="Q2208" s="14"/>
      <c r="R2208" s="17">
        <f t="shared" si="1"/>
        <v>28.34262095</v>
      </c>
      <c r="S2208" s="17">
        <f t="shared" si="2"/>
        <v>11.29276304</v>
      </c>
      <c r="T2208" s="17">
        <f t="shared" si="3"/>
        <v>2.546407351</v>
      </c>
      <c r="U2208" s="17">
        <f t="shared" si="4"/>
        <v>4.539247887</v>
      </c>
      <c r="V2208" s="17">
        <f t="shared" si="5"/>
        <v>0.3321400893</v>
      </c>
      <c r="W2208" s="17">
        <f t="shared" si="6"/>
        <v>4.576152342</v>
      </c>
      <c r="X2208" s="17">
        <f t="shared" si="7"/>
        <v>0.9964202679</v>
      </c>
      <c r="Y2208" s="14">
        <f t="shared" si="8"/>
        <v>16427</v>
      </c>
      <c r="Z2208" s="14">
        <f t="shared" si="9"/>
        <v>6106</v>
      </c>
      <c r="AA2208" s="14">
        <f t="shared" si="10"/>
        <v>1591</v>
      </c>
      <c r="AB2208" s="14">
        <f t="shared" si="11"/>
        <v>3952</v>
      </c>
      <c r="AC2208" s="14">
        <f t="shared" si="12"/>
        <v>598</v>
      </c>
      <c r="AD2208" s="14">
        <f t="shared" si="13"/>
        <v>2429</v>
      </c>
      <c r="AE2208" s="14">
        <f t="shared" si="14"/>
        <v>607</v>
      </c>
      <c r="AF2208" s="14">
        <f t="shared" si="15"/>
        <v>30</v>
      </c>
      <c r="AG2208" s="17">
        <f t="shared" si="16"/>
        <v>27.81436994</v>
      </c>
      <c r="AH2208" s="20">
        <f>12*(J2208*'Programas e Observações'!$C$8+K2208*'Programas e Observações'!$C$9+L2208*('Programas e Observações'!$C$8+'Programas e Observações'!$C$9)+M2208*'Programas e Observações'!$C$10)</f>
        <v>187749.72</v>
      </c>
      <c r="AI2208" s="20">
        <f>12*(J2208*'Programas e Observações'!$D$8+K2208*'Programas e Observações'!$D$9+L2208*('Programas e Observações'!$D$8+'Programas e Observações'!$D$9)+M2208*'Programas e Observações'!$D$10)</f>
        <v>346311</v>
      </c>
      <c r="AJ2208" s="13" t="s">
        <v>2488</v>
      </c>
      <c r="AK2208" s="13" t="s">
        <v>6529</v>
      </c>
    </row>
    <row r="2209" ht="15.75" customHeight="1">
      <c r="A2209" s="13" t="s">
        <v>8610</v>
      </c>
      <c r="B2209" s="13" t="s">
        <v>8611</v>
      </c>
      <c r="C2209" s="13" t="s">
        <v>8612</v>
      </c>
      <c r="D2209" s="13" t="s">
        <v>7261</v>
      </c>
      <c r="E2209" s="13" t="s">
        <v>7262</v>
      </c>
      <c r="F2209" s="13" t="s">
        <v>7263</v>
      </c>
      <c r="G2209" s="14">
        <v>17724.0</v>
      </c>
      <c r="H2209" s="16" t="b">
        <f>G2209&lt;'Programas e Observações'!$C$11</f>
        <v>1</v>
      </c>
      <c r="I2209" s="14">
        <v>352.0</v>
      </c>
      <c r="J2209" s="14">
        <v>32.0</v>
      </c>
      <c r="K2209" s="14">
        <v>13.0</v>
      </c>
      <c r="L2209" s="14">
        <v>13.0</v>
      </c>
      <c r="M2209" s="14">
        <v>8.0</v>
      </c>
      <c r="N2209" s="14">
        <v>101.0</v>
      </c>
      <c r="O2209" s="14">
        <v>7.0</v>
      </c>
      <c r="P2209" s="14">
        <v>1.0</v>
      </c>
      <c r="Q2209" s="14"/>
      <c r="R2209" s="17">
        <f t="shared" si="1"/>
        <v>19.86007673</v>
      </c>
      <c r="S2209" s="17">
        <f t="shared" si="2"/>
        <v>1.805461521</v>
      </c>
      <c r="T2209" s="17">
        <f t="shared" si="3"/>
        <v>0.7334687429</v>
      </c>
      <c r="U2209" s="17">
        <f t="shared" si="4"/>
        <v>0.7334687429</v>
      </c>
      <c r="V2209" s="17">
        <f t="shared" si="5"/>
        <v>0.4513653803</v>
      </c>
      <c r="W2209" s="17">
        <f t="shared" si="6"/>
        <v>5.698487926</v>
      </c>
      <c r="X2209" s="17">
        <f t="shared" si="7"/>
        <v>0.3949447077</v>
      </c>
      <c r="Y2209" s="14">
        <f t="shared" si="8"/>
        <v>4649</v>
      </c>
      <c r="Z2209" s="14">
        <f t="shared" si="9"/>
        <v>2005</v>
      </c>
      <c r="AA2209" s="14">
        <f t="shared" si="10"/>
        <v>169</v>
      </c>
      <c r="AB2209" s="14">
        <f t="shared" si="11"/>
        <v>504</v>
      </c>
      <c r="AC2209" s="14">
        <f t="shared" si="12"/>
        <v>74</v>
      </c>
      <c r="AD2209" s="14">
        <f t="shared" si="13"/>
        <v>984</v>
      </c>
      <c r="AE2209" s="14">
        <f t="shared" si="14"/>
        <v>190</v>
      </c>
      <c r="AF2209" s="14">
        <f t="shared" si="15"/>
        <v>7</v>
      </c>
      <c r="AG2209" s="17">
        <f t="shared" si="16"/>
        <v>23.81867273</v>
      </c>
      <c r="AH2209" s="20">
        <f>12*(J2209*'Programas e Observações'!$C$8+K2209*'Programas e Observações'!$C$9+L2209*('Programas e Observações'!$C$8+'Programas e Observações'!$C$9)+M2209*'Programas e Observações'!$C$10)</f>
        <v>26399.64</v>
      </c>
      <c r="AI2209" s="20">
        <f>12*(J2209*'Programas e Observações'!$D$8+K2209*'Programas e Observações'!$D$9+L2209*('Programas e Observações'!$D$8+'Programas e Observações'!$D$9)+M2209*'Programas e Observações'!$D$10)</f>
        <v>43259.28</v>
      </c>
      <c r="AJ2209" s="13" t="s">
        <v>2030</v>
      </c>
      <c r="AK2209" s="13" t="s">
        <v>4366</v>
      </c>
    </row>
    <row r="2210" ht="15.75" customHeight="1">
      <c r="A2210" s="13" t="s">
        <v>8613</v>
      </c>
      <c r="B2210" s="13" t="s">
        <v>8614</v>
      </c>
      <c r="C2210" s="13" t="s">
        <v>8615</v>
      </c>
      <c r="D2210" s="13" t="s">
        <v>7261</v>
      </c>
      <c r="E2210" s="13" t="s">
        <v>7347</v>
      </c>
      <c r="F2210" s="13" t="s">
        <v>7348</v>
      </c>
      <c r="G2210" s="14">
        <v>12368.0</v>
      </c>
      <c r="H2210" s="16" t="b">
        <f>G2210&lt;'Programas e Observações'!$C$11</f>
        <v>1</v>
      </c>
      <c r="I2210" s="14">
        <v>758.0</v>
      </c>
      <c r="J2210" s="14">
        <v>430.0</v>
      </c>
      <c r="K2210" s="14">
        <v>43.0</v>
      </c>
      <c r="L2210" s="14">
        <v>127.0</v>
      </c>
      <c r="M2210" s="14">
        <v>21.0</v>
      </c>
      <c r="N2210" s="14">
        <v>41.0</v>
      </c>
      <c r="O2210" s="14">
        <v>12.0</v>
      </c>
      <c r="P2210" s="14">
        <v>0.0</v>
      </c>
      <c r="Q2210" s="14"/>
      <c r="R2210" s="17">
        <f t="shared" si="1"/>
        <v>61.28719276</v>
      </c>
      <c r="S2210" s="17">
        <f t="shared" si="2"/>
        <v>34.76714101</v>
      </c>
      <c r="T2210" s="17">
        <f t="shared" si="3"/>
        <v>3.476714101</v>
      </c>
      <c r="U2210" s="17">
        <f t="shared" si="4"/>
        <v>10.26843467</v>
      </c>
      <c r="V2210" s="17">
        <f t="shared" si="5"/>
        <v>1.697930142</v>
      </c>
      <c r="W2210" s="17">
        <f t="shared" si="6"/>
        <v>3.315006468</v>
      </c>
      <c r="X2210" s="17">
        <f t="shared" si="7"/>
        <v>0.9702457956</v>
      </c>
      <c r="Y2210" s="14">
        <f t="shared" si="8"/>
        <v>8075</v>
      </c>
      <c r="Z2210" s="14">
        <f t="shared" si="9"/>
        <v>3071</v>
      </c>
      <c r="AA2210" s="14">
        <f t="shared" si="10"/>
        <v>994</v>
      </c>
      <c r="AB2210" s="14">
        <f t="shared" si="11"/>
        <v>1362</v>
      </c>
      <c r="AC2210" s="14">
        <f t="shared" si="12"/>
        <v>381</v>
      </c>
      <c r="AD2210" s="14">
        <f t="shared" si="13"/>
        <v>2908</v>
      </c>
      <c r="AE2210" s="14">
        <f t="shared" si="14"/>
        <v>246</v>
      </c>
      <c r="AF2210" s="14">
        <f t="shared" si="15"/>
        <v>12</v>
      </c>
      <c r="AG2210" s="17">
        <f t="shared" si="16"/>
        <v>15.7281092</v>
      </c>
      <c r="AH2210" s="20">
        <f>12*(J2210*'Programas e Observações'!$C$8+K2210*'Programas e Observações'!$C$9+L2210*('Programas e Observações'!$C$8+'Programas e Observações'!$C$9)+M2210*'Programas e Observações'!$C$10)</f>
        <v>208291.08</v>
      </c>
      <c r="AI2210" s="20">
        <f>12*(J2210*'Programas e Observações'!$D$8+K2210*'Programas e Observações'!$D$9+L2210*('Programas e Observações'!$D$8+'Programas e Observações'!$D$9)+M2210*'Programas e Observações'!$D$10)</f>
        <v>412582.44</v>
      </c>
      <c r="AJ2210" s="13" t="s">
        <v>8616</v>
      </c>
      <c r="AK2210" s="13" t="s">
        <v>1948</v>
      </c>
    </row>
    <row r="2211" ht="15.75" customHeight="1">
      <c r="A2211" s="13" t="s">
        <v>8617</v>
      </c>
      <c r="B2211" s="13" t="s">
        <v>8618</v>
      </c>
      <c r="C2211" s="13" t="s">
        <v>8619</v>
      </c>
      <c r="D2211" s="13" t="s">
        <v>7261</v>
      </c>
      <c r="E2211" s="13" t="s">
        <v>7289</v>
      </c>
      <c r="F2211" s="13" t="s">
        <v>7290</v>
      </c>
      <c r="G2211" s="14">
        <v>21787.0</v>
      </c>
      <c r="H2211" s="16" t="b">
        <f>G2211&lt;'Programas e Observações'!$C$11</f>
        <v>0</v>
      </c>
      <c r="I2211" s="14">
        <v>1776.0</v>
      </c>
      <c r="J2211" s="14">
        <v>759.0</v>
      </c>
      <c r="K2211" s="14">
        <v>119.0</v>
      </c>
      <c r="L2211" s="14">
        <v>239.0</v>
      </c>
      <c r="M2211" s="14">
        <v>43.0</v>
      </c>
      <c r="N2211" s="14">
        <v>143.0</v>
      </c>
      <c r="O2211" s="14">
        <v>29.0</v>
      </c>
      <c r="P2211" s="14">
        <v>0.0</v>
      </c>
      <c r="Q2211" s="14"/>
      <c r="R2211" s="17">
        <f t="shared" si="1"/>
        <v>81.51650067</v>
      </c>
      <c r="S2211" s="17">
        <f t="shared" si="2"/>
        <v>34.83728829</v>
      </c>
      <c r="T2211" s="17">
        <f t="shared" si="3"/>
        <v>5.461972736</v>
      </c>
      <c r="U2211" s="17">
        <f t="shared" si="4"/>
        <v>10.9698444</v>
      </c>
      <c r="V2211" s="17">
        <f t="shared" si="5"/>
        <v>1.973654014</v>
      </c>
      <c r="W2211" s="17">
        <f t="shared" si="6"/>
        <v>6.563547069</v>
      </c>
      <c r="X2211" s="17">
        <f t="shared" si="7"/>
        <v>1.331068986</v>
      </c>
      <c r="Y2211" s="14">
        <f t="shared" si="8"/>
        <v>20365</v>
      </c>
      <c r="Z2211" s="14">
        <f t="shared" si="9"/>
        <v>10116</v>
      </c>
      <c r="AA2211" s="14">
        <f t="shared" si="10"/>
        <v>1171</v>
      </c>
      <c r="AB2211" s="14">
        <f t="shared" si="11"/>
        <v>2878</v>
      </c>
      <c r="AC2211" s="14">
        <f t="shared" si="12"/>
        <v>408</v>
      </c>
      <c r="AD2211" s="14">
        <f t="shared" si="13"/>
        <v>3343</v>
      </c>
      <c r="AE2211" s="14">
        <f t="shared" si="14"/>
        <v>564</v>
      </c>
      <c r="AF2211" s="14">
        <f t="shared" si="15"/>
        <v>10</v>
      </c>
      <c r="AG2211" s="17">
        <f t="shared" si="16"/>
        <v>49.68915305</v>
      </c>
      <c r="AH2211" s="20">
        <f>12*(J2211*'Programas e Observações'!$C$8+K2211*'Programas e Observações'!$C$9+L2211*('Programas e Observações'!$C$8+'Programas e Observações'!$C$9)+M2211*'Programas e Observações'!$C$10)</f>
        <v>403241.04</v>
      </c>
      <c r="AI2211" s="20">
        <f>12*(J2211*'Programas e Observações'!$D$8+K2211*'Programas e Observações'!$D$9+L2211*('Programas e Observações'!$D$8+'Programas e Observações'!$D$9)+M2211*'Programas e Observações'!$D$10)</f>
        <v>770508.6</v>
      </c>
      <c r="AJ2211" s="13" t="s">
        <v>8620</v>
      </c>
      <c r="AK2211" s="13" t="s">
        <v>8621</v>
      </c>
    </row>
    <row r="2212" ht="15.75" customHeight="1">
      <c r="A2212" s="13" t="s">
        <v>8622</v>
      </c>
      <c r="B2212" s="13" t="s">
        <v>8623</v>
      </c>
      <c r="C2212" s="13" t="s">
        <v>8624</v>
      </c>
      <c r="D2212" s="13" t="s">
        <v>7261</v>
      </c>
      <c r="E2212" s="13" t="s">
        <v>7478</v>
      </c>
      <c r="F2212" s="13" t="s">
        <v>7479</v>
      </c>
      <c r="G2212" s="14">
        <v>17812.0</v>
      </c>
      <c r="H2212" s="16" t="b">
        <f>G2212&lt;'Programas e Observações'!$C$11</f>
        <v>1</v>
      </c>
      <c r="I2212" s="14">
        <v>582.0</v>
      </c>
      <c r="J2212" s="14">
        <v>334.0</v>
      </c>
      <c r="K2212" s="14">
        <v>3.0</v>
      </c>
      <c r="L2212" s="14">
        <v>16.0</v>
      </c>
      <c r="M2212" s="14">
        <v>6.0</v>
      </c>
      <c r="N2212" s="14">
        <v>205.0</v>
      </c>
      <c r="O2212" s="14">
        <v>20.0</v>
      </c>
      <c r="P2212" s="14">
        <v>1.0</v>
      </c>
      <c r="Q2212" s="14"/>
      <c r="R2212" s="17">
        <f t="shared" si="1"/>
        <v>32.67460139</v>
      </c>
      <c r="S2212" s="17">
        <f t="shared" si="2"/>
        <v>18.75140355</v>
      </c>
      <c r="T2212" s="17">
        <f t="shared" si="3"/>
        <v>0.1684257804</v>
      </c>
      <c r="U2212" s="17">
        <f t="shared" si="4"/>
        <v>0.8982708287</v>
      </c>
      <c r="V2212" s="17">
        <f t="shared" si="5"/>
        <v>0.3368515607</v>
      </c>
      <c r="W2212" s="17">
        <f t="shared" si="6"/>
        <v>11.50909499</v>
      </c>
      <c r="X2212" s="17">
        <f t="shared" si="7"/>
        <v>1.122838536</v>
      </c>
      <c r="Y2212" s="14">
        <f t="shared" si="8"/>
        <v>22439</v>
      </c>
      <c r="Z2212" s="14">
        <f t="shared" si="9"/>
        <v>11992</v>
      </c>
      <c r="AA2212" s="14">
        <f t="shared" si="10"/>
        <v>1050</v>
      </c>
      <c r="AB2212" s="14">
        <f t="shared" si="11"/>
        <v>2970</v>
      </c>
      <c r="AC2212" s="14">
        <f t="shared" si="12"/>
        <v>554</v>
      </c>
      <c r="AD2212" s="14">
        <f t="shared" si="13"/>
        <v>4444</v>
      </c>
      <c r="AE2212" s="14">
        <f t="shared" si="14"/>
        <v>511</v>
      </c>
      <c r="AF2212" s="14">
        <f t="shared" si="15"/>
        <v>11</v>
      </c>
      <c r="AG2212" s="17">
        <f t="shared" si="16"/>
        <v>47.23224397</v>
      </c>
      <c r="AH2212" s="20">
        <f>12*(J2212*'Programas e Observações'!$C$8+K2212*'Programas e Observações'!$C$9+L2212*('Programas e Observações'!$C$8+'Programas e Observações'!$C$9)+M2212*'Programas e Observações'!$C$10)</f>
        <v>82352.28</v>
      </c>
      <c r="AI2212" s="20">
        <f>12*(J2212*'Programas e Observações'!$D$8+K2212*'Programas e Observações'!$D$9+L2212*('Programas e Observações'!$D$8+'Programas e Observações'!$D$9)+M2212*'Programas e Observações'!$D$10)</f>
        <v>208722.36</v>
      </c>
      <c r="AJ2212" s="13" t="s">
        <v>8625</v>
      </c>
      <c r="AK2212" s="13" t="s">
        <v>4886</v>
      </c>
    </row>
    <row r="2213" ht="15.75" customHeight="1">
      <c r="A2213" s="13" t="s">
        <v>8626</v>
      </c>
      <c r="B2213" s="13" t="s">
        <v>8627</v>
      </c>
      <c r="C2213" s="13" t="s">
        <v>8628</v>
      </c>
      <c r="D2213" s="13" t="s">
        <v>7261</v>
      </c>
      <c r="E2213" s="13" t="s">
        <v>7321</v>
      </c>
      <c r="F2213" s="13" t="s">
        <v>7322</v>
      </c>
      <c r="G2213" s="14">
        <v>7991.0</v>
      </c>
      <c r="H2213" s="16" t="b">
        <f>G2213&lt;'Programas e Observações'!$C$11</f>
        <v>1</v>
      </c>
      <c r="I2213" s="14">
        <v>0.0</v>
      </c>
      <c r="J2213" s="14">
        <v>0.0</v>
      </c>
      <c r="K2213" s="14">
        <v>0.0</v>
      </c>
      <c r="L2213" s="14">
        <v>0.0</v>
      </c>
      <c r="M2213" s="14">
        <v>0.0</v>
      </c>
      <c r="N2213" s="14">
        <v>41.0</v>
      </c>
      <c r="O2213" s="14">
        <v>9.0</v>
      </c>
      <c r="P2213" s="14">
        <v>1.0</v>
      </c>
      <c r="Q2213" s="14"/>
      <c r="R2213" s="17">
        <f t="shared" si="1"/>
        <v>0</v>
      </c>
      <c r="S2213" s="17">
        <f t="shared" si="2"/>
        <v>0</v>
      </c>
      <c r="T2213" s="17">
        <f t="shared" si="3"/>
        <v>0</v>
      </c>
      <c r="U2213" s="17">
        <f t="shared" si="4"/>
        <v>0</v>
      </c>
      <c r="V2213" s="17">
        <f t="shared" si="5"/>
        <v>0</v>
      </c>
      <c r="W2213" s="17">
        <f t="shared" si="6"/>
        <v>5.130772119</v>
      </c>
      <c r="X2213" s="17">
        <f t="shared" si="7"/>
        <v>1.12626705</v>
      </c>
      <c r="Y2213" s="14">
        <f t="shared" si="8"/>
        <v>39265</v>
      </c>
      <c r="Z2213" s="14">
        <f t="shared" si="9"/>
        <v>11611</v>
      </c>
      <c r="AA2213" s="14">
        <f t="shared" si="10"/>
        <v>5932</v>
      </c>
      <c r="AB2213" s="14">
        <f t="shared" si="11"/>
        <v>8834</v>
      </c>
      <c r="AC2213" s="14">
        <f t="shared" si="12"/>
        <v>2122</v>
      </c>
      <c r="AD2213" s="14">
        <f t="shared" si="13"/>
        <v>8128</v>
      </c>
      <c r="AE2213" s="14">
        <f t="shared" si="14"/>
        <v>2609</v>
      </c>
      <c r="AF2213" s="14">
        <f t="shared" si="15"/>
        <v>45</v>
      </c>
      <c r="AG2213" s="17">
        <f t="shared" si="16"/>
        <v>32.60660154</v>
      </c>
      <c r="AH2213" s="20">
        <f>12*(J2213*'Programas e Observações'!$C$8+K2213*'Programas e Observações'!$C$9+L2213*('Programas e Observações'!$C$8+'Programas e Observações'!$C$9)+M2213*'Programas e Observações'!$C$10)</f>
        <v>0</v>
      </c>
      <c r="AI2213" s="20">
        <f>12*(J2213*'Programas e Observações'!$D$8+K2213*'Programas e Observações'!$D$9+L2213*('Programas e Observações'!$D$8+'Programas e Observações'!$D$9)+M2213*'Programas e Observações'!$D$10)</f>
        <v>0</v>
      </c>
      <c r="AJ2213" s="13" t="s">
        <v>342</v>
      </c>
      <c r="AK2213" s="13" t="s">
        <v>343</v>
      </c>
    </row>
    <row r="2214" ht="15.75" customHeight="1">
      <c r="A2214" s="13" t="s">
        <v>8629</v>
      </c>
      <c r="B2214" s="13" t="s">
        <v>8630</v>
      </c>
      <c r="C2214" s="13" t="s">
        <v>5902</v>
      </c>
      <c r="D2214" s="13" t="s">
        <v>7261</v>
      </c>
      <c r="E2214" s="13" t="s">
        <v>7537</v>
      </c>
      <c r="F2214" s="13" t="s">
        <v>7538</v>
      </c>
      <c r="G2214" s="14">
        <v>18556.0</v>
      </c>
      <c r="H2214" s="16" t="b">
        <f>G2214&lt;'Programas e Observações'!$C$11</f>
        <v>1</v>
      </c>
      <c r="I2214" s="14">
        <v>580.0</v>
      </c>
      <c r="J2214" s="14">
        <v>264.0</v>
      </c>
      <c r="K2214" s="14">
        <v>34.0</v>
      </c>
      <c r="L2214" s="14">
        <v>63.0</v>
      </c>
      <c r="M2214" s="14">
        <v>33.0</v>
      </c>
      <c r="N2214" s="14">
        <v>142.0</v>
      </c>
      <c r="O2214" s="14">
        <v>21.0</v>
      </c>
      <c r="P2214" s="14">
        <v>0.0</v>
      </c>
      <c r="Q2214" s="14"/>
      <c r="R2214" s="17">
        <f t="shared" si="1"/>
        <v>31.25673637</v>
      </c>
      <c r="S2214" s="17">
        <f t="shared" si="2"/>
        <v>14.22720414</v>
      </c>
      <c r="T2214" s="17">
        <f t="shared" si="3"/>
        <v>1.832291442</v>
      </c>
      <c r="U2214" s="17">
        <f t="shared" si="4"/>
        <v>3.39512826</v>
      </c>
      <c r="V2214" s="17">
        <f t="shared" si="5"/>
        <v>1.778400517</v>
      </c>
      <c r="W2214" s="17">
        <f t="shared" si="6"/>
        <v>7.652511317</v>
      </c>
      <c r="X2214" s="17">
        <f t="shared" si="7"/>
        <v>1.13170942</v>
      </c>
      <c r="Y2214" s="14">
        <f t="shared" si="8"/>
        <v>9621</v>
      </c>
      <c r="Z2214" s="14">
        <f t="shared" si="9"/>
        <v>3222</v>
      </c>
      <c r="AA2214" s="14">
        <f t="shared" si="10"/>
        <v>948</v>
      </c>
      <c r="AB2214" s="14">
        <f t="shared" si="11"/>
        <v>1701</v>
      </c>
      <c r="AC2214" s="14">
        <f t="shared" si="12"/>
        <v>512</v>
      </c>
      <c r="AD2214" s="14">
        <f t="shared" si="13"/>
        <v>1103</v>
      </c>
      <c r="AE2214" s="14">
        <f t="shared" si="14"/>
        <v>256</v>
      </c>
      <c r="AF2214" s="14">
        <f t="shared" si="15"/>
        <v>4</v>
      </c>
      <c r="AG2214" s="17">
        <f t="shared" si="16"/>
        <v>33.79370421</v>
      </c>
      <c r="AH2214" s="20">
        <f>12*(J2214*'Programas e Observações'!$C$8+K2214*'Programas e Observações'!$C$9+L2214*('Programas e Observações'!$C$8+'Programas e Observações'!$C$9)+M2214*'Programas e Observações'!$C$10)</f>
        <v>131754.24</v>
      </c>
      <c r="AI2214" s="20">
        <f>12*(J2214*'Programas e Observações'!$D$8+K2214*'Programas e Observações'!$D$9+L2214*('Programas e Observações'!$D$8+'Programas e Observações'!$D$9)+M2214*'Programas e Observações'!$D$10)</f>
        <v>251922.96</v>
      </c>
      <c r="AJ2214" s="13" t="s">
        <v>5577</v>
      </c>
      <c r="AK2214" s="13" t="s">
        <v>2489</v>
      </c>
    </row>
    <row r="2215" ht="15.75" customHeight="1">
      <c r="A2215" s="13" t="s">
        <v>8631</v>
      </c>
      <c r="B2215" s="13" t="s">
        <v>8632</v>
      </c>
      <c r="C2215" s="13" t="s">
        <v>8633</v>
      </c>
      <c r="D2215" s="13" t="s">
        <v>7261</v>
      </c>
      <c r="E2215" s="13" t="s">
        <v>7522</v>
      </c>
      <c r="F2215" s="13" t="s">
        <v>7523</v>
      </c>
      <c r="G2215" s="14">
        <v>16226.0</v>
      </c>
      <c r="H2215" s="16" t="b">
        <f>G2215&lt;'Programas e Observações'!$C$11</f>
        <v>1</v>
      </c>
      <c r="I2215" s="14">
        <v>250.0</v>
      </c>
      <c r="J2215" s="14">
        <v>63.0</v>
      </c>
      <c r="K2215" s="14">
        <v>5.0</v>
      </c>
      <c r="L2215" s="14">
        <v>13.0</v>
      </c>
      <c r="M2215" s="14">
        <v>0.0</v>
      </c>
      <c r="N2215" s="14">
        <v>193.0</v>
      </c>
      <c r="O2215" s="14">
        <v>11.0</v>
      </c>
      <c r="P2215" s="14">
        <v>0.0</v>
      </c>
      <c r="Q2215" s="14"/>
      <c r="R2215" s="17">
        <f t="shared" si="1"/>
        <v>15.40737089</v>
      </c>
      <c r="S2215" s="17">
        <f t="shared" si="2"/>
        <v>3.882657463</v>
      </c>
      <c r="T2215" s="17">
        <f t="shared" si="3"/>
        <v>0.3081474177</v>
      </c>
      <c r="U2215" s="17">
        <f t="shared" si="4"/>
        <v>0.8011832861</v>
      </c>
      <c r="V2215" s="17">
        <f t="shared" si="5"/>
        <v>0</v>
      </c>
      <c r="W2215" s="17">
        <f t="shared" si="6"/>
        <v>11.89449032</v>
      </c>
      <c r="X2215" s="17">
        <f t="shared" si="7"/>
        <v>0.677924319</v>
      </c>
      <c r="Y2215" s="14">
        <f t="shared" si="8"/>
        <v>7413</v>
      </c>
      <c r="Z2215" s="14">
        <f t="shared" si="9"/>
        <v>3485</v>
      </c>
      <c r="AA2215" s="14">
        <f t="shared" si="10"/>
        <v>234</v>
      </c>
      <c r="AB2215" s="14">
        <f t="shared" si="11"/>
        <v>607</v>
      </c>
      <c r="AC2215" s="14">
        <f t="shared" si="12"/>
        <v>123</v>
      </c>
      <c r="AD2215" s="14">
        <f t="shared" si="13"/>
        <v>3375</v>
      </c>
      <c r="AE2215" s="14">
        <f t="shared" si="14"/>
        <v>373</v>
      </c>
      <c r="AF2215" s="14">
        <f t="shared" si="15"/>
        <v>6</v>
      </c>
      <c r="AG2215" s="17">
        <f t="shared" si="16"/>
        <v>18.97169473</v>
      </c>
      <c r="AH2215" s="20">
        <f>12*(J2215*'Programas e Observações'!$C$8+K2215*'Programas e Observações'!$C$9+L2215*('Programas e Observações'!$C$8+'Programas e Observações'!$C$9)+M2215*'Programas e Observações'!$C$10)</f>
        <v>24262.8</v>
      </c>
      <c r="AI2215" s="20">
        <f>12*(J2215*'Programas e Observações'!$D$8+K2215*'Programas e Observações'!$D$9+L2215*('Programas e Observações'!$D$8+'Programas e Observações'!$D$9)+M2215*'Programas e Observações'!$D$10)</f>
        <v>51984.24</v>
      </c>
      <c r="AJ2215" s="13" t="s">
        <v>5342</v>
      </c>
      <c r="AK2215" s="13" t="s">
        <v>1213</v>
      </c>
    </row>
    <row r="2216" ht="15.75" customHeight="1">
      <c r="A2216" s="13" t="s">
        <v>8634</v>
      </c>
      <c r="B2216" s="13" t="s">
        <v>8635</v>
      </c>
      <c r="C2216" s="13" t="s">
        <v>7305</v>
      </c>
      <c r="D2216" s="13" t="s">
        <v>7261</v>
      </c>
      <c r="E2216" s="13" t="s">
        <v>7304</v>
      </c>
      <c r="F2216" s="13" t="s">
        <v>7305</v>
      </c>
      <c r="G2216" s="14">
        <v>153738.0</v>
      </c>
      <c r="H2216" s="16" t="b">
        <f>G2216&lt;'Programas e Observações'!$C$11</f>
        <v>0</v>
      </c>
      <c r="I2216" s="14">
        <v>9833.0</v>
      </c>
      <c r="J2216" s="14">
        <v>3951.0</v>
      </c>
      <c r="K2216" s="14">
        <v>1088.0</v>
      </c>
      <c r="L2216" s="14">
        <v>2342.0</v>
      </c>
      <c r="M2216" s="14">
        <v>732.0</v>
      </c>
      <c r="N2216" s="14">
        <v>1542.0</v>
      </c>
      <c r="O2216" s="14">
        <v>97.0</v>
      </c>
      <c r="P2216" s="14">
        <v>1.0</v>
      </c>
      <c r="Q2216" s="14">
        <v>391.0</v>
      </c>
      <c r="R2216" s="17">
        <f t="shared" si="1"/>
        <v>63.9594635</v>
      </c>
      <c r="S2216" s="17">
        <f t="shared" si="2"/>
        <v>25.6995668</v>
      </c>
      <c r="T2216" s="17">
        <f t="shared" si="3"/>
        <v>7.076975114</v>
      </c>
      <c r="U2216" s="17">
        <f t="shared" si="4"/>
        <v>15.2337093</v>
      </c>
      <c r="V2216" s="17">
        <f t="shared" si="5"/>
        <v>4.761347227</v>
      </c>
      <c r="W2216" s="17">
        <f t="shared" si="6"/>
        <v>10.03005113</v>
      </c>
      <c r="X2216" s="17">
        <f t="shared" si="7"/>
        <v>0.6309435533</v>
      </c>
      <c r="Y2216" s="14">
        <f t="shared" si="8"/>
        <v>18752</v>
      </c>
      <c r="Z2216" s="14">
        <f t="shared" si="9"/>
        <v>7733</v>
      </c>
      <c r="AA2216" s="14">
        <f t="shared" si="10"/>
        <v>2115</v>
      </c>
      <c r="AB2216" s="14">
        <f t="shared" si="11"/>
        <v>4404</v>
      </c>
      <c r="AC2216" s="14">
        <f t="shared" si="12"/>
        <v>1198</v>
      </c>
      <c r="AD2216" s="14">
        <f t="shared" si="13"/>
        <v>3417</v>
      </c>
      <c r="AE2216" s="14">
        <f t="shared" si="14"/>
        <v>271</v>
      </c>
      <c r="AF2216" s="14">
        <f t="shared" si="15"/>
        <v>7</v>
      </c>
      <c r="AG2216" s="17">
        <f t="shared" si="16"/>
        <v>41.45187674</v>
      </c>
      <c r="AH2216" s="20">
        <f>12*(J2216*'Programas e Observações'!$C$8+K2216*'Programas e Observações'!$C$9+L2216*('Programas e Observações'!$C$8+'Programas e Observações'!$C$9)+M2216*'Programas e Observações'!$C$10)</f>
        <v>3383000.76</v>
      </c>
      <c r="AI2216" s="20">
        <f>12*(J2216*'Programas e Observações'!$D$8+K2216*'Programas e Observações'!$D$9+L2216*('Programas e Observações'!$D$8+'Programas e Observações'!$D$9)+M2216*'Programas e Observações'!$D$10)</f>
        <v>5730756.24</v>
      </c>
      <c r="AJ2216" s="13" t="s">
        <v>8636</v>
      </c>
      <c r="AK2216" s="13" t="s">
        <v>8637</v>
      </c>
    </row>
    <row r="2217" ht="15.75" customHeight="1">
      <c r="A2217" s="13" t="s">
        <v>8638</v>
      </c>
      <c r="B2217" s="13" t="s">
        <v>8639</v>
      </c>
      <c r="C2217" s="13" t="s">
        <v>8640</v>
      </c>
      <c r="D2217" s="13" t="s">
        <v>7261</v>
      </c>
      <c r="E2217" s="13" t="s">
        <v>7321</v>
      </c>
      <c r="F2217" s="13" t="s">
        <v>7322</v>
      </c>
      <c r="G2217" s="14">
        <v>7280.0</v>
      </c>
      <c r="H2217" s="16" t="b">
        <f>G2217&lt;'Programas e Observações'!$C$11</f>
        <v>1</v>
      </c>
      <c r="I2217" s="14">
        <v>0.0</v>
      </c>
      <c r="J2217" s="14">
        <v>0.0</v>
      </c>
      <c r="K2217" s="14">
        <v>0.0</v>
      </c>
      <c r="L2217" s="14">
        <v>0.0</v>
      </c>
      <c r="M2217" s="14">
        <v>0.0</v>
      </c>
      <c r="N2217" s="14">
        <v>42.0</v>
      </c>
      <c r="O2217" s="14">
        <v>17.0</v>
      </c>
      <c r="P2217" s="14">
        <v>0.0</v>
      </c>
      <c r="Q2217" s="14"/>
      <c r="R2217" s="17">
        <f t="shared" si="1"/>
        <v>0</v>
      </c>
      <c r="S2217" s="17">
        <f t="shared" si="2"/>
        <v>0</v>
      </c>
      <c r="T2217" s="17">
        <f t="shared" si="3"/>
        <v>0</v>
      </c>
      <c r="U2217" s="17">
        <f t="shared" si="4"/>
        <v>0</v>
      </c>
      <c r="V2217" s="17">
        <f t="shared" si="5"/>
        <v>0</v>
      </c>
      <c r="W2217" s="17">
        <f t="shared" si="6"/>
        <v>5.769230769</v>
      </c>
      <c r="X2217" s="17">
        <f t="shared" si="7"/>
        <v>2.335164835</v>
      </c>
      <c r="Y2217" s="14">
        <f t="shared" si="8"/>
        <v>39265</v>
      </c>
      <c r="Z2217" s="14">
        <f t="shared" si="9"/>
        <v>11611</v>
      </c>
      <c r="AA2217" s="14">
        <f t="shared" si="10"/>
        <v>5932</v>
      </c>
      <c r="AB2217" s="14">
        <f t="shared" si="11"/>
        <v>8834</v>
      </c>
      <c r="AC2217" s="14">
        <f t="shared" si="12"/>
        <v>2122</v>
      </c>
      <c r="AD2217" s="14">
        <f t="shared" si="13"/>
        <v>8128</v>
      </c>
      <c r="AE2217" s="14">
        <f t="shared" si="14"/>
        <v>2609</v>
      </c>
      <c r="AF2217" s="14">
        <f t="shared" si="15"/>
        <v>45</v>
      </c>
      <c r="AG2217" s="17">
        <f t="shared" si="16"/>
        <v>32.60660154</v>
      </c>
      <c r="AH2217" s="20">
        <f>12*(J2217*'Programas e Observações'!$C$8+K2217*'Programas e Observações'!$C$9+L2217*('Programas e Observações'!$C$8+'Programas e Observações'!$C$9)+M2217*'Programas e Observações'!$C$10)</f>
        <v>0</v>
      </c>
      <c r="AI2217" s="20">
        <f>12*(J2217*'Programas e Observações'!$D$8+K2217*'Programas e Observações'!$D$9+L2217*('Programas e Observações'!$D$8+'Programas e Observações'!$D$9)+M2217*'Programas e Observações'!$D$10)</f>
        <v>0</v>
      </c>
      <c r="AJ2217" s="13" t="s">
        <v>342</v>
      </c>
      <c r="AK2217" s="13" t="s">
        <v>343</v>
      </c>
    </row>
    <row r="2218" ht="15.75" customHeight="1">
      <c r="A2218" s="13" t="s">
        <v>8641</v>
      </c>
      <c r="B2218" s="13" t="s">
        <v>8642</v>
      </c>
      <c r="C2218" s="13" t="s">
        <v>8643</v>
      </c>
      <c r="D2218" s="13" t="s">
        <v>7261</v>
      </c>
      <c r="E2218" s="13" t="s">
        <v>7284</v>
      </c>
      <c r="F2218" s="13" t="s">
        <v>4992</v>
      </c>
      <c r="G2218" s="14">
        <v>21825.0</v>
      </c>
      <c r="H2218" s="16" t="b">
        <f>G2218&lt;'Programas e Observações'!$C$11</f>
        <v>0</v>
      </c>
      <c r="I2218" s="14">
        <v>888.0</v>
      </c>
      <c r="J2218" s="14">
        <v>371.0</v>
      </c>
      <c r="K2218" s="14">
        <v>71.0</v>
      </c>
      <c r="L2218" s="14">
        <v>195.0</v>
      </c>
      <c r="M2218" s="14">
        <v>30.0</v>
      </c>
      <c r="N2218" s="14">
        <v>136.0</v>
      </c>
      <c r="O2218" s="14">
        <v>23.0</v>
      </c>
      <c r="P2218" s="14">
        <v>1.0</v>
      </c>
      <c r="Q2218" s="14"/>
      <c r="R2218" s="17">
        <f t="shared" si="1"/>
        <v>40.68728522</v>
      </c>
      <c r="S2218" s="17">
        <f t="shared" si="2"/>
        <v>16.99885452</v>
      </c>
      <c r="T2218" s="17">
        <f t="shared" si="3"/>
        <v>3.253150057</v>
      </c>
      <c r="U2218" s="17">
        <f t="shared" si="4"/>
        <v>8.934707904</v>
      </c>
      <c r="V2218" s="17">
        <f t="shared" si="5"/>
        <v>1.374570447</v>
      </c>
      <c r="W2218" s="17">
        <f t="shared" si="6"/>
        <v>6.231386025</v>
      </c>
      <c r="X2218" s="17">
        <f t="shared" si="7"/>
        <v>1.053837342</v>
      </c>
      <c r="Y2218" s="14">
        <f t="shared" si="8"/>
        <v>19878</v>
      </c>
      <c r="Z2218" s="14">
        <f t="shared" si="9"/>
        <v>4949</v>
      </c>
      <c r="AA2218" s="14">
        <f t="shared" si="10"/>
        <v>2520</v>
      </c>
      <c r="AB2218" s="14">
        <f t="shared" si="11"/>
        <v>3800</v>
      </c>
      <c r="AC2218" s="14">
        <f t="shared" si="12"/>
        <v>951</v>
      </c>
      <c r="AD2218" s="14">
        <f t="shared" si="13"/>
        <v>3218</v>
      </c>
      <c r="AE2218" s="14">
        <f t="shared" si="14"/>
        <v>711</v>
      </c>
      <c r="AF2218" s="14">
        <f t="shared" si="15"/>
        <v>18</v>
      </c>
      <c r="AG2218" s="17">
        <f t="shared" si="16"/>
        <v>33.13618542</v>
      </c>
      <c r="AH2218" s="20">
        <f>12*(J2218*'Programas e Observações'!$C$8+K2218*'Programas e Observações'!$C$9+L2218*('Programas e Observações'!$C$8+'Programas e Observações'!$C$9)+M2218*'Programas e Observações'!$C$10)</f>
        <v>263726.4</v>
      </c>
      <c r="AI2218" s="20">
        <f>12*(J2218*'Programas e Observações'!$D$8+K2218*'Programas e Observações'!$D$9+L2218*('Programas e Observações'!$D$8+'Programas e Observações'!$D$9)+M2218*'Programas e Observações'!$D$10)</f>
        <v>473456.64</v>
      </c>
      <c r="AJ2218" s="13" t="s">
        <v>3755</v>
      </c>
      <c r="AK2218" s="13" t="s">
        <v>5629</v>
      </c>
    </row>
    <row r="2219" ht="15.75" customHeight="1">
      <c r="A2219" s="13" t="s">
        <v>8644</v>
      </c>
      <c r="B2219" s="13" t="s">
        <v>8645</v>
      </c>
      <c r="C2219" s="13" t="s">
        <v>8646</v>
      </c>
      <c r="D2219" s="13" t="s">
        <v>7261</v>
      </c>
      <c r="E2219" s="13" t="s">
        <v>7315</v>
      </c>
      <c r="F2219" s="13" t="s">
        <v>7316</v>
      </c>
      <c r="G2219" s="14">
        <v>15978.0</v>
      </c>
      <c r="H2219" s="16" t="b">
        <f>G2219&lt;'Programas e Observações'!$C$11</f>
        <v>1</v>
      </c>
      <c r="I2219" s="14">
        <v>617.0</v>
      </c>
      <c r="J2219" s="14">
        <v>270.0</v>
      </c>
      <c r="K2219" s="14">
        <v>26.0</v>
      </c>
      <c r="L2219" s="14">
        <v>101.0</v>
      </c>
      <c r="M2219" s="14">
        <v>26.0</v>
      </c>
      <c r="N2219" s="14">
        <v>57.0</v>
      </c>
      <c r="O2219" s="14">
        <v>5.0</v>
      </c>
      <c r="P2219" s="14">
        <v>0.0</v>
      </c>
      <c r="Q2219" s="14"/>
      <c r="R2219" s="17">
        <f t="shared" si="1"/>
        <v>38.61559645</v>
      </c>
      <c r="S2219" s="17">
        <f t="shared" si="2"/>
        <v>16.89823507</v>
      </c>
      <c r="T2219" s="17">
        <f t="shared" si="3"/>
        <v>1.627237451</v>
      </c>
      <c r="U2219" s="17">
        <f t="shared" si="4"/>
        <v>6.321191639</v>
      </c>
      <c r="V2219" s="17">
        <f t="shared" si="5"/>
        <v>1.627237451</v>
      </c>
      <c r="W2219" s="17">
        <f t="shared" si="6"/>
        <v>3.567405182</v>
      </c>
      <c r="X2219" s="17">
        <f t="shared" si="7"/>
        <v>0.3129302791</v>
      </c>
      <c r="Y2219" s="14">
        <f t="shared" si="8"/>
        <v>19462</v>
      </c>
      <c r="Z2219" s="14">
        <f t="shared" si="9"/>
        <v>7181</v>
      </c>
      <c r="AA2219" s="14">
        <f t="shared" si="10"/>
        <v>1745</v>
      </c>
      <c r="AB2219" s="14">
        <f t="shared" si="11"/>
        <v>3953</v>
      </c>
      <c r="AC2219" s="14">
        <f t="shared" si="12"/>
        <v>693</v>
      </c>
      <c r="AD2219" s="14">
        <f t="shared" si="13"/>
        <v>4929</v>
      </c>
      <c r="AE2219" s="14">
        <f t="shared" si="14"/>
        <v>582</v>
      </c>
      <c r="AF2219" s="14">
        <f t="shared" si="15"/>
        <v>6</v>
      </c>
      <c r="AG2219" s="17">
        <f t="shared" si="16"/>
        <v>40.2845711</v>
      </c>
      <c r="AH2219" s="20">
        <f>12*(J2219*'Programas e Observações'!$C$8+K2219*'Programas e Observações'!$C$9+L2219*('Programas e Observações'!$C$8+'Programas e Observações'!$C$9)+M2219*'Programas e Observações'!$C$10)</f>
        <v>152083.68</v>
      </c>
      <c r="AI2219" s="20">
        <f>12*(J2219*'Programas e Observações'!$D$8+K2219*'Programas e Observações'!$D$9+L2219*('Programas e Observações'!$D$8+'Programas e Observações'!$D$9)+M2219*'Programas e Observações'!$D$10)</f>
        <v>288624.6</v>
      </c>
      <c r="AJ2219" s="13" t="s">
        <v>3485</v>
      </c>
      <c r="AK2219" s="13" t="s">
        <v>419</v>
      </c>
    </row>
    <row r="2220" ht="15.75" customHeight="1">
      <c r="A2220" s="13" t="s">
        <v>8647</v>
      </c>
      <c r="B2220" s="13" t="s">
        <v>8648</v>
      </c>
      <c r="C2220" s="13" t="s">
        <v>6585</v>
      </c>
      <c r="D2220" s="13" t="s">
        <v>7261</v>
      </c>
      <c r="E2220" s="13" t="s">
        <v>7321</v>
      </c>
      <c r="F2220" s="13" t="s">
        <v>7322</v>
      </c>
      <c r="G2220" s="14">
        <v>10976.0</v>
      </c>
      <c r="H2220" s="16" t="b">
        <f>G2220&lt;'Programas e Observações'!$C$11</f>
        <v>1</v>
      </c>
      <c r="I2220" s="14">
        <v>0.0</v>
      </c>
      <c r="J2220" s="14">
        <v>0.0</v>
      </c>
      <c r="K2220" s="14">
        <v>0.0</v>
      </c>
      <c r="L2220" s="14">
        <v>0.0</v>
      </c>
      <c r="M2220" s="14">
        <v>0.0</v>
      </c>
      <c r="N2220" s="14">
        <v>60.0</v>
      </c>
      <c r="O2220" s="14">
        <v>12.0</v>
      </c>
      <c r="P2220" s="14">
        <v>1.0</v>
      </c>
      <c r="Q2220" s="14"/>
      <c r="R2220" s="17">
        <f t="shared" si="1"/>
        <v>0</v>
      </c>
      <c r="S2220" s="17">
        <f t="shared" si="2"/>
        <v>0</v>
      </c>
      <c r="T2220" s="17">
        <f t="shared" si="3"/>
        <v>0</v>
      </c>
      <c r="U2220" s="17">
        <f t="shared" si="4"/>
        <v>0</v>
      </c>
      <c r="V2220" s="17">
        <f t="shared" si="5"/>
        <v>0</v>
      </c>
      <c r="W2220" s="17">
        <f t="shared" si="6"/>
        <v>5.466472303</v>
      </c>
      <c r="X2220" s="17">
        <f t="shared" si="7"/>
        <v>1.093294461</v>
      </c>
      <c r="Y2220" s="14">
        <f t="shared" si="8"/>
        <v>39265</v>
      </c>
      <c r="Z2220" s="14">
        <f t="shared" si="9"/>
        <v>11611</v>
      </c>
      <c r="AA2220" s="14">
        <f t="shared" si="10"/>
        <v>5932</v>
      </c>
      <c r="AB2220" s="14">
        <f t="shared" si="11"/>
        <v>8834</v>
      </c>
      <c r="AC2220" s="14">
        <f t="shared" si="12"/>
        <v>2122</v>
      </c>
      <c r="AD2220" s="14">
        <f t="shared" si="13"/>
        <v>8128</v>
      </c>
      <c r="AE2220" s="14">
        <f t="shared" si="14"/>
        <v>2609</v>
      </c>
      <c r="AF2220" s="14">
        <f t="shared" si="15"/>
        <v>45</v>
      </c>
      <c r="AG2220" s="17">
        <f t="shared" si="16"/>
        <v>32.60660154</v>
      </c>
      <c r="AH2220" s="20">
        <f>12*(J2220*'Programas e Observações'!$C$8+K2220*'Programas e Observações'!$C$9+L2220*('Programas e Observações'!$C$8+'Programas e Observações'!$C$9)+M2220*'Programas e Observações'!$C$10)</f>
        <v>0</v>
      </c>
      <c r="AI2220" s="20">
        <f>12*(J2220*'Programas e Observações'!$D$8+K2220*'Programas e Observações'!$D$9+L2220*('Programas e Observações'!$D$8+'Programas e Observações'!$D$9)+M2220*'Programas e Observações'!$D$10)</f>
        <v>0</v>
      </c>
      <c r="AJ2220" s="13" t="s">
        <v>342</v>
      </c>
      <c r="AK2220" s="13" t="s">
        <v>343</v>
      </c>
    </row>
    <row r="2221" ht="15.75" customHeight="1">
      <c r="A2221" s="13" t="s">
        <v>8649</v>
      </c>
      <c r="B2221" s="13" t="s">
        <v>8650</v>
      </c>
      <c r="C2221" s="13" t="s">
        <v>8651</v>
      </c>
      <c r="D2221" s="13" t="s">
        <v>7261</v>
      </c>
      <c r="E2221" s="13" t="s">
        <v>7332</v>
      </c>
      <c r="F2221" s="13" t="s">
        <v>7333</v>
      </c>
      <c r="G2221" s="14">
        <v>16646.0</v>
      </c>
      <c r="H2221" s="16" t="b">
        <f>G2221&lt;'Programas e Observações'!$C$11</f>
        <v>1</v>
      </c>
      <c r="I2221" s="14">
        <v>2360.0</v>
      </c>
      <c r="J2221" s="14">
        <v>1370.0</v>
      </c>
      <c r="K2221" s="14">
        <v>101.0</v>
      </c>
      <c r="L2221" s="14">
        <v>482.0</v>
      </c>
      <c r="M2221" s="14">
        <v>84.0</v>
      </c>
      <c r="N2221" s="14">
        <v>97.0</v>
      </c>
      <c r="O2221" s="14">
        <v>45.0</v>
      </c>
      <c r="P2221" s="14">
        <v>0.0</v>
      </c>
      <c r="Q2221" s="14"/>
      <c r="R2221" s="17">
        <f t="shared" si="1"/>
        <v>141.775802</v>
      </c>
      <c r="S2221" s="17">
        <f t="shared" si="2"/>
        <v>82.30205455</v>
      </c>
      <c r="T2221" s="17">
        <f t="shared" si="3"/>
        <v>6.067523729</v>
      </c>
      <c r="U2221" s="17">
        <f t="shared" si="4"/>
        <v>28.95590532</v>
      </c>
      <c r="V2221" s="17">
        <f t="shared" si="5"/>
        <v>5.046257359</v>
      </c>
      <c r="W2221" s="17">
        <f t="shared" si="6"/>
        <v>5.82722576</v>
      </c>
      <c r="X2221" s="17">
        <f t="shared" si="7"/>
        <v>2.703352157</v>
      </c>
      <c r="Y2221" s="14">
        <f t="shared" si="8"/>
        <v>43574</v>
      </c>
      <c r="Z2221" s="14">
        <f t="shared" si="9"/>
        <v>20033</v>
      </c>
      <c r="AA2221" s="14">
        <f t="shared" si="10"/>
        <v>3466</v>
      </c>
      <c r="AB2221" s="14">
        <f t="shared" si="11"/>
        <v>9707</v>
      </c>
      <c r="AC2221" s="14">
        <f t="shared" si="12"/>
        <v>2063</v>
      </c>
      <c r="AD2221" s="14">
        <f t="shared" si="13"/>
        <v>4768</v>
      </c>
      <c r="AE2221" s="14">
        <f t="shared" si="14"/>
        <v>1498</v>
      </c>
      <c r="AF2221" s="14">
        <f t="shared" si="15"/>
        <v>20</v>
      </c>
      <c r="AG2221" s="17">
        <f t="shared" si="16"/>
        <v>60.07886609</v>
      </c>
      <c r="AH2221" s="20">
        <f>12*(J2221*'Programas e Observações'!$C$8+K2221*'Programas e Observações'!$C$9+L2221*('Programas e Observações'!$C$8+'Programas e Observações'!$C$9)+M2221*'Programas e Observações'!$C$10)</f>
        <v>709078.92</v>
      </c>
      <c r="AI2221" s="20">
        <f>12*(J2221*'Programas e Observações'!$D$8+K2221*'Programas e Observações'!$D$9+L2221*('Programas e Observações'!$D$8+'Programas e Observações'!$D$9)+M2221*'Programas e Observações'!$D$10)</f>
        <v>1388924.52</v>
      </c>
      <c r="AJ2221" s="13" t="s">
        <v>8652</v>
      </c>
      <c r="AK2221" s="13" t="s">
        <v>5321</v>
      </c>
    </row>
    <row r="2222" ht="15.75" customHeight="1">
      <c r="A2222" s="13" t="s">
        <v>8653</v>
      </c>
      <c r="B2222" s="13" t="s">
        <v>8654</v>
      </c>
      <c r="C2222" s="13" t="s">
        <v>8655</v>
      </c>
      <c r="D2222" s="13" t="s">
        <v>7261</v>
      </c>
      <c r="E2222" s="13" t="s">
        <v>7279</v>
      </c>
      <c r="F2222" s="13" t="s">
        <v>7280</v>
      </c>
      <c r="G2222" s="14">
        <v>51016.0</v>
      </c>
      <c r="H2222" s="16" t="b">
        <f>G2222&lt;'Programas e Observações'!$C$11</f>
        <v>0</v>
      </c>
      <c r="I2222" s="14">
        <v>1829.0</v>
      </c>
      <c r="J2222" s="14">
        <v>793.0</v>
      </c>
      <c r="K2222" s="14">
        <v>85.0</v>
      </c>
      <c r="L2222" s="14">
        <v>382.0</v>
      </c>
      <c r="M2222" s="14">
        <v>49.0</v>
      </c>
      <c r="N2222" s="14">
        <v>331.0</v>
      </c>
      <c r="O2222" s="14">
        <v>92.0</v>
      </c>
      <c r="P2222" s="14">
        <v>2.0</v>
      </c>
      <c r="Q2222" s="14">
        <v>28.0</v>
      </c>
      <c r="R2222" s="17">
        <f t="shared" si="1"/>
        <v>35.85149757</v>
      </c>
      <c r="S2222" s="17">
        <f t="shared" si="2"/>
        <v>15.54414301</v>
      </c>
      <c r="T2222" s="17">
        <f t="shared" si="3"/>
        <v>1.666143955</v>
      </c>
      <c r="U2222" s="17">
        <f t="shared" si="4"/>
        <v>7.48784695</v>
      </c>
      <c r="V2222" s="17">
        <f t="shared" si="5"/>
        <v>0.9604829857</v>
      </c>
      <c r="W2222" s="17">
        <f t="shared" si="6"/>
        <v>6.488160577</v>
      </c>
      <c r="X2222" s="17">
        <f t="shared" si="7"/>
        <v>1.80335581</v>
      </c>
      <c r="Y2222" s="14">
        <f t="shared" si="8"/>
        <v>10399</v>
      </c>
      <c r="Z2222" s="14">
        <f t="shared" si="9"/>
        <v>2909</v>
      </c>
      <c r="AA2222" s="14">
        <f t="shared" si="10"/>
        <v>1100</v>
      </c>
      <c r="AB2222" s="14">
        <f t="shared" si="11"/>
        <v>1768</v>
      </c>
      <c r="AC2222" s="14">
        <f t="shared" si="12"/>
        <v>390</v>
      </c>
      <c r="AD2222" s="14">
        <f t="shared" si="13"/>
        <v>2008</v>
      </c>
      <c r="AE2222" s="14">
        <f t="shared" si="14"/>
        <v>422</v>
      </c>
      <c r="AF2222" s="14">
        <f t="shared" si="15"/>
        <v>17</v>
      </c>
      <c r="AG2222" s="17">
        <f t="shared" si="16"/>
        <v>28.55942304</v>
      </c>
      <c r="AH2222" s="20">
        <f>12*(J2222*'Programas e Observações'!$C$8+K2222*'Programas e Observações'!$C$9+L2222*('Programas e Observações'!$C$8+'Programas e Observações'!$C$9)+M2222*'Programas e Observações'!$C$10)</f>
        <v>497081.52</v>
      </c>
      <c r="AI2222" s="20">
        <f>12*(J2222*'Programas e Observações'!$D$8+K2222*'Programas e Observações'!$D$9+L2222*('Programas e Observações'!$D$8+'Programas e Observações'!$D$9)+M2222*'Programas e Observações'!$D$10)</f>
        <v>930445.44</v>
      </c>
      <c r="AJ2222" s="13" t="s">
        <v>6443</v>
      </c>
      <c r="AK2222" s="13" t="s">
        <v>8656</v>
      </c>
    </row>
    <row r="2223" ht="15.75" customHeight="1">
      <c r="A2223" s="13" t="s">
        <v>8657</v>
      </c>
      <c r="B2223" s="13" t="s">
        <v>8658</v>
      </c>
      <c r="C2223" s="13" t="s">
        <v>8659</v>
      </c>
      <c r="D2223" s="13" t="s">
        <v>7261</v>
      </c>
      <c r="E2223" s="13" t="s">
        <v>7556</v>
      </c>
      <c r="F2223" s="13" t="s">
        <v>7557</v>
      </c>
      <c r="G2223" s="14">
        <v>25449.0</v>
      </c>
      <c r="H2223" s="16" t="b">
        <f>G2223&lt;'Programas e Observações'!$C$11</f>
        <v>0</v>
      </c>
      <c r="I2223" s="14">
        <v>677.0</v>
      </c>
      <c r="J2223" s="14">
        <v>145.0</v>
      </c>
      <c r="K2223" s="14">
        <v>50.0</v>
      </c>
      <c r="L2223" s="14">
        <v>115.0</v>
      </c>
      <c r="M2223" s="14">
        <v>0.0</v>
      </c>
      <c r="N2223" s="14">
        <v>108.0</v>
      </c>
      <c r="O2223" s="14">
        <v>29.0</v>
      </c>
      <c r="P2223" s="14">
        <v>1.0</v>
      </c>
      <c r="Q2223" s="14"/>
      <c r="R2223" s="17">
        <f t="shared" si="1"/>
        <v>26.60222406</v>
      </c>
      <c r="S2223" s="17">
        <f t="shared" si="2"/>
        <v>5.69766985</v>
      </c>
      <c r="T2223" s="17">
        <f t="shared" si="3"/>
        <v>1.964713741</v>
      </c>
      <c r="U2223" s="17">
        <f t="shared" si="4"/>
        <v>4.518841605</v>
      </c>
      <c r="V2223" s="17">
        <f t="shared" si="5"/>
        <v>0</v>
      </c>
      <c r="W2223" s="17">
        <f t="shared" si="6"/>
        <v>4.243781681</v>
      </c>
      <c r="X2223" s="17">
        <f t="shared" si="7"/>
        <v>1.13953397</v>
      </c>
      <c r="Y2223" s="14">
        <f t="shared" si="8"/>
        <v>16427</v>
      </c>
      <c r="Z2223" s="14">
        <f t="shared" si="9"/>
        <v>6106</v>
      </c>
      <c r="AA2223" s="14">
        <f t="shared" si="10"/>
        <v>1591</v>
      </c>
      <c r="AB2223" s="14">
        <f t="shared" si="11"/>
        <v>3952</v>
      </c>
      <c r="AC2223" s="14">
        <f t="shared" si="12"/>
        <v>598</v>
      </c>
      <c r="AD2223" s="14">
        <f t="shared" si="13"/>
        <v>2429</v>
      </c>
      <c r="AE2223" s="14">
        <f t="shared" si="14"/>
        <v>607</v>
      </c>
      <c r="AF2223" s="14">
        <f t="shared" si="15"/>
        <v>30</v>
      </c>
      <c r="AG2223" s="17">
        <f t="shared" si="16"/>
        <v>27.81436994</v>
      </c>
      <c r="AH2223" s="20">
        <f>12*(J2223*'Programas e Observações'!$C$8+K2223*'Programas e Observações'!$C$9+L2223*('Programas e Observações'!$C$8+'Programas e Observações'!$C$9)+M2223*'Programas e Observações'!$C$10)</f>
        <v>135687</v>
      </c>
      <c r="AI2223" s="20">
        <f>12*(J2223*'Programas e Observações'!$D$8+K2223*'Programas e Observações'!$D$9+L2223*('Programas e Observações'!$D$8+'Programas e Observações'!$D$9)+M2223*'Programas e Observações'!$D$10)</f>
        <v>232757.4</v>
      </c>
      <c r="AJ2223" s="13" t="s">
        <v>8019</v>
      </c>
      <c r="AK2223" s="13" t="s">
        <v>7809</v>
      </c>
    </row>
    <row r="2224" ht="15.75" customHeight="1">
      <c r="A2224" s="13" t="s">
        <v>8660</v>
      </c>
      <c r="B2224" s="13" t="s">
        <v>8661</v>
      </c>
      <c r="C2224" s="13" t="s">
        <v>8662</v>
      </c>
      <c r="D2224" s="13" t="s">
        <v>7261</v>
      </c>
      <c r="E2224" s="13" t="s">
        <v>7315</v>
      </c>
      <c r="F2224" s="13" t="s">
        <v>7316</v>
      </c>
      <c r="G2224" s="14">
        <v>19142.0</v>
      </c>
      <c r="H2224" s="16" t="b">
        <f>G2224&lt;'Programas e Observações'!$C$11</f>
        <v>1</v>
      </c>
      <c r="I2224" s="14">
        <v>0.0</v>
      </c>
      <c r="J2224" s="14">
        <v>0.0</v>
      </c>
      <c r="K2224" s="14">
        <v>0.0</v>
      </c>
      <c r="L2224" s="14">
        <v>0.0</v>
      </c>
      <c r="M2224" s="14">
        <v>0.0</v>
      </c>
      <c r="N2224" s="14">
        <v>319.0</v>
      </c>
      <c r="O2224" s="14">
        <v>13.0</v>
      </c>
      <c r="P2224" s="14">
        <v>0.0</v>
      </c>
      <c r="Q2224" s="14"/>
      <c r="R2224" s="17">
        <f t="shared" si="1"/>
        <v>0</v>
      </c>
      <c r="S2224" s="17">
        <f t="shared" si="2"/>
        <v>0</v>
      </c>
      <c r="T2224" s="17">
        <f t="shared" si="3"/>
        <v>0</v>
      </c>
      <c r="U2224" s="17">
        <f t="shared" si="4"/>
        <v>0</v>
      </c>
      <c r="V2224" s="17">
        <f t="shared" si="5"/>
        <v>0</v>
      </c>
      <c r="W2224" s="17">
        <f t="shared" si="6"/>
        <v>16.6649253</v>
      </c>
      <c r="X2224" s="17">
        <f t="shared" si="7"/>
        <v>0.6791348866</v>
      </c>
      <c r="Y2224" s="14">
        <f t="shared" si="8"/>
        <v>19462</v>
      </c>
      <c r="Z2224" s="14">
        <f t="shared" si="9"/>
        <v>7181</v>
      </c>
      <c r="AA2224" s="14">
        <f t="shared" si="10"/>
        <v>1745</v>
      </c>
      <c r="AB2224" s="14">
        <f t="shared" si="11"/>
        <v>3953</v>
      </c>
      <c r="AC2224" s="14">
        <f t="shared" si="12"/>
        <v>693</v>
      </c>
      <c r="AD2224" s="14">
        <f t="shared" si="13"/>
        <v>4929</v>
      </c>
      <c r="AE2224" s="14">
        <f t="shared" si="14"/>
        <v>582</v>
      </c>
      <c r="AF2224" s="14">
        <f t="shared" si="15"/>
        <v>6</v>
      </c>
      <c r="AG2224" s="17">
        <f t="shared" si="16"/>
        <v>40.2845711</v>
      </c>
      <c r="AH2224" s="20">
        <f>12*(J2224*'Programas e Observações'!$C$8+K2224*'Programas e Observações'!$C$9+L2224*('Programas e Observações'!$C$8+'Programas e Observações'!$C$9)+M2224*'Programas e Observações'!$C$10)</f>
        <v>0</v>
      </c>
      <c r="AI2224" s="20">
        <f>12*(J2224*'Programas e Observações'!$D$8+K2224*'Programas e Observações'!$D$9+L2224*('Programas e Observações'!$D$8+'Programas e Observações'!$D$9)+M2224*'Programas e Observações'!$D$10)</f>
        <v>0</v>
      </c>
      <c r="AJ2224" s="13" t="s">
        <v>342</v>
      </c>
      <c r="AK2224" s="13" t="s">
        <v>343</v>
      </c>
    </row>
    <row r="2225" ht="15.75" customHeight="1">
      <c r="A2225" s="13" t="s">
        <v>8663</v>
      </c>
      <c r="B2225" s="13" t="s">
        <v>8664</v>
      </c>
      <c r="C2225" s="13" t="s">
        <v>8665</v>
      </c>
      <c r="D2225" s="13" t="s">
        <v>7261</v>
      </c>
      <c r="E2225" s="13" t="s">
        <v>7310</v>
      </c>
      <c r="F2225" s="13" t="s">
        <v>7311</v>
      </c>
      <c r="G2225" s="14">
        <v>17878.0</v>
      </c>
      <c r="H2225" s="16" t="b">
        <f>G2225&lt;'Programas e Observações'!$C$11</f>
        <v>1</v>
      </c>
      <c r="I2225" s="14">
        <v>701.0</v>
      </c>
      <c r="J2225" s="14">
        <v>274.0</v>
      </c>
      <c r="K2225" s="14">
        <v>14.0</v>
      </c>
      <c r="L2225" s="14">
        <v>29.0</v>
      </c>
      <c r="M2225" s="14">
        <v>48.0</v>
      </c>
      <c r="N2225" s="14">
        <v>79.0</v>
      </c>
      <c r="O2225" s="14">
        <v>23.0</v>
      </c>
      <c r="P2225" s="14">
        <v>0.0</v>
      </c>
      <c r="Q2225" s="14"/>
      <c r="R2225" s="17">
        <f t="shared" si="1"/>
        <v>39.21020248</v>
      </c>
      <c r="S2225" s="17">
        <f t="shared" si="2"/>
        <v>15.32609912</v>
      </c>
      <c r="T2225" s="17">
        <f t="shared" si="3"/>
        <v>0.7830853563</v>
      </c>
      <c r="U2225" s="17">
        <f t="shared" si="4"/>
        <v>1.622105381</v>
      </c>
      <c r="V2225" s="17">
        <f t="shared" si="5"/>
        <v>2.684864079</v>
      </c>
      <c r="W2225" s="17">
        <f t="shared" si="6"/>
        <v>4.418838796</v>
      </c>
      <c r="X2225" s="17">
        <f t="shared" si="7"/>
        <v>1.286497371</v>
      </c>
      <c r="Y2225" s="14">
        <f t="shared" si="8"/>
        <v>20870</v>
      </c>
      <c r="Z2225" s="14">
        <f t="shared" si="9"/>
        <v>7576</v>
      </c>
      <c r="AA2225" s="14">
        <f t="shared" si="10"/>
        <v>2168</v>
      </c>
      <c r="AB2225" s="14">
        <f t="shared" si="11"/>
        <v>4396</v>
      </c>
      <c r="AC2225" s="14">
        <f t="shared" si="12"/>
        <v>1097</v>
      </c>
      <c r="AD2225" s="14">
        <f t="shared" si="13"/>
        <v>2953</v>
      </c>
      <c r="AE2225" s="14">
        <f t="shared" si="14"/>
        <v>926</v>
      </c>
      <c r="AF2225" s="14">
        <f t="shared" si="15"/>
        <v>26</v>
      </c>
      <c r="AG2225" s="17">
        <f t="shared" si="16"/>
        <v>44.24534862</v>
      </c>
      <c r="AH2225" s="20">
        <f>12*(J2225*'Programas e Observações'!$C$8+K2225*'Programas e Observações'!$C$9+L2225*('Programas e Observações'!$C$8+'Programas e Observações'!$C$9)+M2225*'Programas e Observações'!$C$10)</f>
        <v>107389.44</v>
      </c>
      <c r="AI2225" s="20">
        <f>12*(J2225*'Programas e Observações'!$D$8+K2225*'Programas e Observações'!$D$9+L2225*('Programas e Observações'!$D$8+'Programas e Observações'!$D$9)+M2225*'Programas e Observações'!$D$10)</f>
        <v>217974.6</v>
      </c>
      <c r="AJ2225" s="13" t="s">
        <v>7808</v>
      </c>
      <c r="AK2225" s="13" t="s">
        <v>1843</v>
      </c>
    </row>
    <row r="2226" ht="15.75" customHeight="1">
      <c r="A2226" s="13" t="s">
        <v>8666</v>
      </c>
      <c r="B2226" s="13" t="s">
        <v>8667</v>
      </c>
      <c r="C2226" s="13" t="s">
        <v>8668</v>
      </c>
      <c r="D2226" s="13" t="s">
        <v>7261</v>
      </c>
      <c r="E2226" s="13" t="s">
        <v>7310</v>
      </c>
      <c r="F2226" s="13" t="s">
        <v>7311</v>
      </c>
      <c r="G2226" s="14">
        <v>15839.0</v>
      </c>
      <c r="H2226" s="16" t="b">
        <f>G2226&lt;'Programas e Observações'!$C$11</f>
        <v>1</v>
      </c>
      <c r="I2226" s="14">
        <v>886.0</v>
      </c>
      <c r="J2226" s="14">
        <v>367.0</v>
      </c>
      <c r="K2226" s="14">
        <v>43.0</v>
      </c>
      <c r="L2226" s="14">
        <v>226.0</v>
      </c>
      <c r="M2226" s="14">
        <v>28.0</v>
      </c>
      <c r="N2226" s="14">
        <v>52.0</v>
      </c>
      <c r="O2226" s="14">
        <v>18.0</v>
      </c>
      <c r="P2226" s="14">
        <v>1.0</v>
      </c>
      <c r="Q2226" s="14"/>
      <c r="R2226" s="17">
        <f t="shared" si="1"/>
        <v>55.93787487</v>
      </c>
      <c r="S2226" s="17">
        <f t="shared" si="2"/>
        <v>23.17065471</v>
      </c>
      <c r="T2226" s="17">
        <f t="shared" si="3"/>
        <v>2.714817855</v>
      </c>
      <c r="U2226" s="17">
        <f t="shared" si="4"/>
        <v>14.26857756</v>
      </c>
      <c r="V2226" s="17">
        <f t="shared" si="5"/>
        <v>1.76778837</v>
      </c>
      <c r="W2226" s="17">
        <f t="shared" si="6"/>
        <v>3.283035545</v>
      </c>
      <c r="X2226" s="17">
        <f t="shared" si="7"/>
        <v>1.136435381</v>
      </c>
      <c r="Y2226" s="14">
        <f t="shared" si="8"/>
        <v>20870</v>
      </c>
      <c r="Z2226" s="14">
        <f t="shared" si="9"/>
        <v>7576</v>
      </c>
      <c r="AA2226" s="14">
        <f t="shared" si="10"/>
        <v>2168</v>
      </c>
      <c r="AB2226" s="14">
        <f t="shared" si="11"/>
        <v>4396</v>
      </c>
      <c r="AC2226" s="14">
        <f t="shared" si="12"/>
        <v>1097</v>
      </c>
      <c r="AD2226" s="14">
        <f t="shared" si="13"/>
        <v>2953</v>
      </c>
      <c r="AE2226" s="14">
        <f t="shared" si="14"/>
        <v>926</v>
      </c>
      <c r="AF2226" s="14">
        <f t="shared" si="15"/>
        <v>26</v>
      </c>
      <c r="AG2226" s="17">
        <f t="shared" si="16"/>
        <v>44.24534862</v>
      </c>
      <c r="AH2226" s="20">
        <f>12*(J2226*'Programas e Observações'!$C$8+K2226*'Programas e Observações'!$C$9+L2226*('Programas e Observações'!$C$8+'Programas e Observações'!$C$9)+M2226*'Programas e Observações'!$C$10)</f>
        <v>269562.24</v>
      </c>
      <c r="AI2226" s="20">
        <f>12*(J2226*'Programas e Observações'!$D$8+K2226*'Programas e Observações'!$D$9+L2226*('Programas e Observações'!$D$8+'Programas e Observações'!$D$9)+M2226*'Programas e Observações'!$D$10)</f>
        <v>489039</v>
      </c>
      <c r="AJ2226" s="13" t="s">
        <v>8669</v>
      </c>
      <c r="AK2226" s="13" t="s">
        <v>3720</v>
      </c>
    </row>
    <row r="2227" ht="15.75" customHeight="1">
      <c r="A2227" s="13" t="s">
        <v>8670</v>
      </c>
      <c r="B2227" s="13" t="s">
        <v>8671</v>
      </c>
      <c r="C2227" s="13" t="s">
        <v>8672</v>
      </c>
      <c r="D2227" s="13" t="s">
        <v>7261</v>
      </c>
      <c r="E2227" s="13" t="s">
        <v>7326</v>
      </c>
      <c r="F2227" s="13" t="s">
        <v>7327</v>
      </c>
      <c r="G2227" s="14">
        <v>13886.0</v>
      </c>
      <c r="H2227" s="16" t="b">
        <f>G2227&lt;'Programas e Observações'!$C$11</f>
        <v>1</v>
      </c>
      <c r="I2227" s="14">
        <v>619.0</v>
      </c>
      <c r="J2227" s="14">
        <v>282.0</v>
      </c>
      <c r="K2227" s="14">
        <v>52.0</v>
      </c>
      <c r="L2227" s="14">
        <v>117.0</v>
      </c>
      <c r="M2227" s="14">
        <v>0.0</v>
      </c>
      <c r="N2227" s="14">
        <v>84.0</v>
      </c>
      <c r="O2227" s="14">
        <v>11.0</v>
      </c>
      <c r="P2227" s="14">
        <v>1.0</v>
      </c>
      <c r="Q2227" s="14"/>
      <c r="R2227" s="17">
        <f t="shared" si="1"/>
        <v>44.57727207</v>
      </c>
      <c r="S2227" s="17">
        <f t="shared" si="2"/>
        <v>20.30822411</v>
      </c>
      <c r="T2227" s="17">
        <f t="shared" si="3"/>
        <v>3.744778914</v>
      </c>
      <c r="U2227" s="17">
        <f t="shared" si="4"/>
        <v>8.425752557</v>
      </c>
      <c r="V2227" s="17">
        <f t="shared" si="5"/>
        <v>0</v>
      </c>
      <c r="W2227" s="17">
        <f t="shared" si="6"/>
        <v>6.049258246</v>
      </c>
      <c r="X2227" s="17">
        <f t="shared" si="7"/>
        <v>0.7921647703</v>
      </c>
      <c r="Y2227" s="14">
        <f t="shared" si="8"/>
        <v>7639</v>
      </c>
      <c r="Z2227" s="14">
        <f t="shared" si="9"/>
        <v>2556</v>
      </c>
      <c r="AA2227" s="14">
        <f t="shared" si="10"/>
        <v>456</v>
      </c>
      <c r="AB2227" s="14">
        <f t="shared" si="11"/>
        <v>781</v>
      </c>
      <c r="AC2227" s="14">
        <f t="shared" si="12"/>
        <v>262</v>
      </c>
      <c r="AD2227" s="14">
        <f t="shared" si="13"/>
        <v>2237</v>
      </c>
      <c r="AE2227" s="14">
        <f t="shared" si="14"/>
        <v>425</v>
      </c>
      <c r="AF2227" s="14">
        <f t="shared" si="15"/>
        <v>17</v>
      </c>
      <c r="AG2227" s="17">
        <f t="shared" si="16"/>
        <v>18.16517252</v>
      </c>
      <c r="AH2227" s="20">
        <f>12*(J2227*'Programas e Observações'!$C$8+K2227*'Programas e Observações'!$C$9+L2227*('Programas e Observações'!$C$8+'Programas e Observações'!$C$9)+M2227*'Programas e Observações'!$C$10)</f>
        <v>165330</v>
      </c>
      <c r="AI2227" s="20">
        <f>12*(J2227*'Programas e Observações'!$D$8+K2227*'Programas e Observações'!$D$9+L2227*('Programas e Observações'!$D$8+'Programas e Observações'!$D$9)+M2227*'Programas e Observações'!$D$10)</f>
        <v>312476.76</v>
      </c>
      <c r="AJ2227" s="13" t="s">
        <v>6019</v>
      </c>
      <c r="AK2227" s="13" t="s">
        <v>8673</v>
      </c>
    </row>
    <row r="2228" ht="15.75" customHeight="1">
      <c r="A2228" s="13" t="s">
        <v>8674</v>
      </c>
      <c r="B2228" s="13" t="s">
        <v>8675</v>
      </c>
      <c r="C2228" s="13" t="s">
        <v>8676</v>
      </c>
      <c r="D2228" s="13" t="s">
        <v>7261</v>
      </c>
      <c r="E2228" s="13" t="s">
        <v>7522</v>
      </c>
      <c r="F2228" s="13" t="s">
        <v>7523</v>
      </c>
      <c r="G2228" s="14">
        <v>13785.0</v>
      </c>
      <c r="H2228" s="16" t="b">
        <f>G2228&lt;'Programas e Observações'!$C$11</f>
        <v>1</v>
      </c>
      <c r="I2228" s="14">
        <v>332.0</v>
      </c>
      <c r="J2228" s="14">
        <v>84.0</v>
      </c>
      <c r="K2228" s="14">
        <v>15.0</v>
      </c>
      <c r="L2228" s="14">
        <v>27.0</v>
      </c>
      <c r="M2228" s="14">
        <v>4.0</v>
      </c>
      <c r="N2228" s="14">
        <v>51.0</v>
      </c>
      <c r="O2228" s="14">
        <v>14.0</v>
      </c>
      <c r="P2228" s="14">
        <v>0.0</v>
      </c>
      <c r="Q2228" s="14"/>
      <c r="R2228" s="17">
        <f t="shared" si="1"/>
        <v>24.08414944</v>
      </c>
      <c r="S2228" s="17">
        <f t="shared" si="2"/>
        <v>6.093579978</v>
      </c>
      <c r="T2228" s="17">
        <f t="shared" si="3"/>
        <v>1.088139282</v>
      </c>
      <c r="U2228" s="17">
        <f t="shared" si="4"/>
        <v>1.958650707</v>
      </c>
      <c r="V2228" s="17">
        <f t="shared" si="5"/>
        <v>0.2901704752</v>
      </c>
      <c r="W2228" s="17">
        <f t="shared" si="6"/>
        <v>3.699673558</v>
      </c>
      <c r="X2228" s="17">
        <f t="shared" si="7"/>
        <v>1.015596663</v>
      </c>
      <c r="Y2228" s="14">
        <f t="shared" si="8"/>
        <v>7413</v>
      </c>
      <c r="Z2228" s="14">
        <f t="shared" si="9"/>
        <v>3485</v>
      </c>
      <c r="AA2228" s="14">
        <f t="shared" si="10"/>
        <v>234</v>
      </c>
      <c r="AB2228" s="14">
        <f t="shared" si="11"/>
        <v>607</v>
      </c>
      <c r="AC2228" s="14">
        <f t="shared" si="12"/>
        <v>123</v>
      </c>
      <c r="AD2228" s="14">
        <f t="shared" si="13"/>
        <v>3375</v>
      </c>
      <c r="AE2228" s="14">
        <f t="shared" si="14"/>
        <v>373</v>
      </c>
      <c r="AF2228" s="14">
        <f t="shared" si="15"/>
        <v>6</v>
      </c>
      <c r="AG2228" s="17">
        <f t="shared" si="16"/>
        <v>18.97169473</v>
      </c>
      <c r="AH2228" s="20">
        <f>12*(J2228*'Programas e Observações'!$C$8+K2228*'Programas e Observações'!$C$9+L2228*('Programas e Observações'!$C$8+'Programas e Observações'!$C$9)+M2228*'Programas e Observações'!$C$10)</f>
        <v>45548.52</v>
      </c>
      <c r="AI2228" s="20">
        <f>12*(J2228*'Programas e Observações'!$D$8+K2228*'Programas e Observações'!$D$9+L2228*('Programas e Observações'!$D$8+'Programas e Observações'!$D$9)+M2228*'Programas e Observações'!$D$10)</f>
        <v>86432.88</v>
      </c>
      <c r="AJ2228" s="13" t="s">
        <v>787</v>
      </c>
      <c r="AK2228" s="13" t="s">
        <v>930</v>
      </c>
    </row>
    <row r="2229" ht="15.75" customHeight="1">
      <c r="A2229" s="13" t="s">
        <v>8677</v>
      </c>
      <c r="B2229" s="13" t="s">
        <v>8678</v>
      </c>
      <c r="C2229" s="13" t="s">
        <v>8679</v>
      </c>
      <c r="D2229" s="13" t="s">
        <v>7261</v>
      </c>
      <c r="E2229" s="13" t="s">
        <v>7386</v>
      </c>
      <c r="F2229" s="13" t="s">
        <v>7387</v>
      </c>
      <c r="G2229" s="14">
        <v>18254.0</v>
      </c>
      <c r="H2229" s="16" t="b">
        <f>G2229&lt;'Programas e Observações'!$C$11</f>
        <v>1</v>
      </c>
      <c r="I2229" s="14">
        <v>658.0</v>
      </c>
      <c r="J2229" s="14">
        <v>216.0</v>
      </c>
      <c r="K2229" s="14">
        <v>92.0</v>
      </c>
      <c r="L2229" s="14">
        <v>158.0</v>
      </c>
      <c r="M2229" s="14">
        <v>30.0</v>
      </c>
      <c r="N2229" s="14">
        <v>76.0</v>
      </c>
      <c r="O2229" s="14">
        <v>4.0</v>
      </c>
      <c r="P2229" s="14">
        <v>1.0</v>
      </c>
      <c r="Q2229" s="14"/>
      <c r="R2229" s="17">
        <f t="shared" si="1"/>
        <v>36.04689383</v>
      </c>
      <c r="S2229" s="17">
        <f t="shared" si="2"/>
        <v>11.8330229</v>
      </c>
      <c r="T2229" s="17">
        <f t="shared" si="3"/>
        <v>5.039991235</v>
      </c>
      <c r="U2229" s="17">
        <f t="shared" si="4"/>
        <v>8.655637121</v>
      </c>
      <c r="V2229" s="17">
        <f t="shared" si="5"/>
        <v>1.643475403</v>
      </c>
      <c r="W2229" s="17">
        <f t="shared" si="6"/>
        <v>4.16347102</v>
      </c>
      <c r="X2229" s="17">
        <f t="shared" si="7"/>
        <v>0.2191300537</v>
      </c>
      <c r="Y2229" s="14">
        <f t="shared" si="8"/>
        <v>5585</v>
      </c>
      <c r="Z2229" s="14">
        <f t="shared" si="9"/>
        <v>2311</v>
      </c>
      <c r="AA2229" s="14">
        <f t="shared" si="10"/>
        <v>476</v>
      </c>
      <c r="AB2229" s="14">
        <f t="shared" si="11"/>
        <v>1122</v>
      </c>
      <c r="AC2229" s="14">
        <f t="shared" si="12"/>
        <v>224</v>
      </c>
      <c r="AD2229" s="14">
        <f t="shared" si="13"/>
        <v>1763</v>
      </c>
      <c r="AE2229" s="14">
        <f t="shared" si="14"/>
        <v>115</v>
      </c>
      <c r="AF2229" s="14">
        <f t="shared" si="15"/>
        <v>15</v>
      </c>
      <c r="AG2229" s="17">
        <f t="shared" si="16"/>
        <v>16.81271806</v>
      </c>
      <c r="AH2229" s="20">
        <f>12*(J2229*'Programas e Observações'!$C$8+K2229*'Programas e Observações'!$C$9+L2229*('Programas e Observações'!$C$8+'Programas e Observações'!$C$9)+M2229*'Programas e Observações'!$C$10)</f>
        <v>217444.8</v>
      </c>
      <c r="AI2229" s="20">
        <f>12*(J2229*'Programas e Observações'!$D$8+K2229*'Programas e Observações'!$D$9+L2229*('Programas e Observações'!$D$8+'Programas e Observações'!$D$9)+M2229*'Programas e Observações'!$D$10)</f>
        <v>357778.56</v>
      </c>
      <c r="AJ2229" s="13" t="s">
        <v>5374</v>
      </c>
      <c r="AK2229" s="13" t="s">
        <v>1730</v>
      </c>
    </row>
    <row r="2230" ht="15.75" customHeight="1">
      <c r="A2230" s="13" t="s">
        <v>8680</v>
      </c>
      <c r="B2230" s="13" t="s">
        <v>8681</v>
      </c>
      <c r="C2230" s="13" t="s">
        <v>8682</v>
      </c>
      <c r="D2230" s="13" t="s">
        <v>7261</v>
      </c>
      <c r="E2230" s="13" t="s">
        <v>7478</v>
      </c>
      <c r="F2230" s="13" t="s">
        <v>7479</v>
      </c>
      <c r="G2230" s="14">
        <v>15776.0</v>
      </c>
      <c r="H2230" s="16" t="b">
        <f>G2230&lt;'Programas e Observações'!$C$11</f>
        <v>1</v>
      </c>
      <c r="I2230" s="14">
        <v>529.0</v>
      </c>
      <c r="J2230" s="14">
        <v>317.0</v>
      </c>
      <c r="K2230" s="14">
        <v>24.0</v>
      </c>
      <c r="L2230" s="14">
        <v>50.0</v>
      </c>
      <c r="M2230" s="14">
        <v>4.0</v>
      </c>
      <c r="N2230" s="14">
        <v>103.0</v>
      </c>
      <c r="O2230" s="14">
        <v>27.0</v>
      </c>
      <c r="P2230" s="14">
        <v>1.0</v>
      </c>
      <c r="Q2230" s="14"/>
      <c r="R2230" s="17">
        <f t="shared" si="1"/>
        <v>33.53194726</v>
      </c>
      <c r="S2230" s="17">
        <f t="shared" si="2"/>
        <v>20.09381339</v>
      </c>
      <c r="T2230" s="17">
        <f t="shared" si="3"/>
        <v>1.521298174</v>
      </c>
      <c r="U2230" s="17">
        <f t="shared" si="4"/>
        <v>3.169371197</v>
      </c>
      <c r="V2230" s="17">
        <f t="shared" si="5"/>
        <v>0.2535496957</v>
      </c>
      <c r="W2230" s="17">
        <f t="shared" si="6"/>
        <v>6.528904665</v>
      </c>
      <c r="X2230" s="17">
        <f t="shared" si="7"/>
        <v>1.711460446</v>
      </c>
      <c r="Y2230" s="14">
        <f t="shared" si="8"/>
        <v>22439</v>
      </c>
      <c r="Z2230" s="14">
        <f t="shared" si="9"/>
        <v>11992</v>
      </c>
      <c r="AA2230" s="14">
        <f t="shared" si="10"/>
        <v>1050</v>
      </c>
      <c r="AB2230" s="14">
        <f t="shared" si="11"/>
        <v>2970</v>
      </c>
      <c r="AC2230" s="14">
        <f t="shared" si="12"/>
        <v>554</v>
      </c>
      <c r="AD2230" s="14">
        <f t="shared" si="13"/>
        <v>4444</v>
      </c>
      <c r="AE2230" s="14">
        <f t="shared" si="14"/>
        <v>511</v>
      </c>
      <c r="AF2230" s="14">
        <f t="shared" si="15"/>
        <v>11</v>
      </c>
      <c r="AG2230" s="17">
        <f t="shared" si="16"/>
        <v>47.23224397</v>
      </c>
      <c r="AH2230" s="20">
        <f>12*(J2230*'Programas e Observações'!$C$8+K2230*'Programas e Observações'!$C$9+L2230*('Programas e Observações'!$C$8+'Programas e Observações'!$C$9)+M2230*'Programas e Observações'!$C$10)</f>
        <v>112690.92</v>
      </c>
      <c r="AI2230" s="20">
        <f>12*(J2230*'Programas e Observações'!$D$8+K2230*'Programas e Observações'!$D$9+L2230*('Programas e Observações'!$D$8+'Programas e Observações'!$D$9)+M2230*'Programas e Observações'!$D$10)</f>
        <v>246334.32</v>
      </c>
      <c r="AJ2230" s="13" t="s">
        <v>4370</v>
      </c>
      <c r="AK2230" s="13" t="s">
        <v>1266</v>
      </c>
    </row>
    <row r="2231" ht="15.75" customHeight="1">
      <c r="A2231" s="13" t="s">
        <v>8683</v>
      </c>
      <c r="B2231" s="13" t="s">
        <v>8684</v>
      </c>
      <c r="C2231" s="13" t="s">
        <v>8685</v>
      </c>
      <c r="D2231" s="13" t="s">
        <v>7261</v>
      </c>
      <c r="E2231" s="13" t="s">
        <v>7386</v>
      </c>
      <c r="F2231" s="13" t="s">
        <v>7387</v>
      </c>
      <c r="G2231" s="14">
        <v>22155.0</v>
      </c>
      <c r="H2231" s="16" t="b">
        <f>G2231&lt;'Programas e Observações'!$C$11</f>
        <v>0</v>
      </c>
      <c r="I2231" s="14">
        <v>763.0</v>
      </c>
      <c r="J2231" s="14">
        <v>484.0</v>
      </c>
      <c r="K2231" s="14">
        <v>11.0</v>
      </c>
      <c r="L2231" s="14">
        <v>66.0</v>
      </c>
      <c r="M2231" s="14">
        <v>0.0</v>
      </c>
      <c r="N2231" s="14">
        <v>60.0</v>
      </c>
      <c r="O2231" s="14">
        <v>8.0</v>
      </c>
      <c r="P2231" s="14">
        <v>1.0</v>
      </c>
      <c r="Q2231" s="14"/>
      <c r="R2231" s="17">
        <f t="shared" si="1"/>
        <v>34.43917852</v>
      </c>
      <c r="S2231" s="17">
        <f t="shared" si="2"/>
        <v>21.84608441</v>
      </c>
      <c r="T2231" s="17">
        <f t="shared" si="3"/>
        <v>0.4965019183</v>
      </c>
      <c r="U2231" s="17">
        <f t="shared" si="4"/>
        <v>2.97901151</v>
      </c>
      <c r="V2231" s="17">
        <f t="shared" si="5"/>
        <v>0</v>
      </c>
      <c r="W2231" s="17">
        <f t="shared" si="6"/>
        <v>2.708192282</v>
      </c>
      <c r="X2231" s="17">
        <f t="shared" si="7"/>
        <v>0.3610923042</v>
      </c>
      <c r="Y2231" s="14">
        <f t="shared" si="8"/>
        <v>5585</v>
      </c>
      <c r="Z2231" s="14">
        <f t="shared" si="9"/>
        <v>2311</v>
      </c>
      <c r="AA2231" s="14">
        <f t="shared" si="10"/>
        <v>476</v>
      </c>
      <c r="AB2231" s="14">
        <f t="shared" si="11"/>
        <v>1122</v>
      </c>
      <c r="AC2231" s="14">
        <f t="shared" si="12"/>
        <v>224</v>
      </c>
      <c r="AD2231" s="14">
        <f t="shared" si="13"/>
        <v>1763</v>
      </c>
      <c r="AE2231" s="14">
        <f t="shared" si="14"/>
        <v>115</v>
      </c>
      <c r="AF2231" s="14">
        <f t="shared" si="15"/>
        <v>15</v>
      </c>
      <c r="AG2231" s="17">
        <f t="shared" si="16"/>
        <v>16.81271806</v>
      </c>
      <c r="AH2231" s="20">
        <f>12*(J2231*'Programas e Observações'!$C$8+K2231*'Programas e Observações'!$C$9+L2231*('Programas e Observações'!$C$8+'Programas e Observações'!$C$9)+M2231*'Programas e Observações'!$C$10)</f>
        <v>148453.8</v>
      </c>
      <c r="AI2231" s="20">
        <f>12*(J2231*'Programas e Observações'!$D$8+K2231*'Programas e Observações'!$D$9+L2231*('Programas e Observações'!$D$8+'Programas e Observações'!$D$9)+M2231*'Programas e Observações'!$D$10)</f>
        <v>347919</v>
      </c>
      <c r="AJ2231" s="13" t="s">
        <v>7717</v>
      </c>
      <c r="AK2231" s="13" t="s">
        <v>2073</v>
      </c>
    </row>
    <row r="2232" ht="15.75" customHeight="1">
      <c r="A2232" s="13" t="s">
        <v>8686</v>
      </c>
      <c r="B2232" s="13" t="s">
        <v>8687</v>
      </c>
      <c r="C2232" s="13" t="s">
        <v>8688</v>
      </c>
      <c r="D2232" s="13" t="s">
        <v>7261</v>
      </c>
      <c r="E2232" s="13" t="s">
        <v>7337</v>
      </c>
      <c r="F2232" s="13" t="s">
        <v>7338</v>
      </c>
      <c r="G2232" s="14">
        <v>16645.0</v>
      </c>
      <c r="H2232" s="16" t="b">
        <f>G2232&lt;'Programas e Observações'!$C$11</f>
        <v>1</v>
      </c>
      <c r="I2232" s="14">
        <v>818.0</v>
      </c>
      <c r="J2232" s="14">
        <v>351.0</v>
      </c>
      <c r="K2232" s="14">
        <v>36.0</v>
      </c>
      <c r="L2232" s="14">
        <v>130.0</v>
      </c>
      <c r="M2232" s="14">
        <v>34.0</v>
      </c>
      <c r="N2232" s="14">
        <v>79.0</v>
      </c>
      <c r="O2232" s="14">
        <v>14.0</v>
      </c>
      <c r="P2232" s="14">
        <v>0.0</v>
      </c>
      <c r="Q2232" s="14"/>
      <c r="R2232" s="17">
        <f t="shared" si="1"/>
        <v>49.14388705</v>
      </c>
      <c r="S2232" s="17">
        <f t="shared" si="2"/>
        <v>21.08741364</v>
      </c>
      <c r="T2232" s="17">
        <f t="shared" si="3"/>
        <v>2.162811655</v>
      </c>
      <c r="U2232" s="17">
        <f t="shared" si="4"/>
        <v>7.810153199</v>
      </c>
      <c r="V2232" s="17">
        <f t="shared" si="5"/>
        <v>2.042655452</v>
      </c>
      <c r="W2232" s="17">
        <f t="shared" si="6"/>
        <v>4.746170021</v>
      </c>
      <c r="X2232" s="17">
        <f t="shared" si="7"/>
        <v>0.8410934214</v>
      </c>
      <c r="Y2232" s="14">
        <f t="shared" si="8"/>
        <v>6306</v>
      </c>
      <c r="Z2232" s="14">
        <f t="shared" si="9"/>
        <v>2708</v>
      </c>
      <c r="AA2232" s="14">
        <f t="shared" si="10"/>
        <v>424</v>
      </c>
      <c r="AB2232" s="14">
        <f t="shared" si="11"/>
        <v>1133</v>
      </c>
      <c r="AC2232" s="14">
        <f t="shared" si="12"/>
        <v>150</v>
      </c>
      <c r="AD2232" s="14">
        <f t="shared" si="13"/>
        <v>2038</v>
      </c>
      <c r="AE2232" s="14">
        <f t="shared" si="14"/>
        <v>305</v>
      </c>
      <c r="AF2232" s="14">
        <f t="shared" si="15"/>
        <v>11</v>
      </c>
      <c r="AG2232" s="17">
        <f t="shared" si="16"/>
        <v>25.61581958</v>
      </c>
      <c r="AH2232" s="20">
        <f>12*(J2232*'Programas e Observações'!$C$8+K2232*'Programas e Observações'!$C$9+L2232*('Programas e Observações'!$C$8+'Programas e Observações'!$C$9)+M2232*'Programas e Observações'!$C$10)</f>
        <v>198014.52</v>
      </c>
      <c r="AI2232" s="20">
        <f>12*(J2232*'Programas e Observações'!$D$8+K2232*'Programas e Observações'!$D$9+L2232*('Programas e Observações'!$D$8+'Programas e Observações'!$D$9)+M2232*'Programas e Observações'!$D$10)</f>
        <v>375072.48</v>
      </c>
      <c r="AJ2232" s="13" t="s">
        <v>6809</v>
      </c>
      <c r="AK2232" s="13" t="s">
        <v>5871</v>
      </c>
    </row>
    <row r="2233" ht="15.75" customHeight="1">
      <c r="A2233" s="13" t="s">
        <v>8689</v>
      </c>
      <c r="B2233" s="13" t="s">
        <v>8690</v>
      </c>
      <c r="C2233" s="13" t="s">
        <v>7538</v>
      </c>
      <c r="D2233" s="13" t="s">
        <v>7261</v>
      </c>
      <c r="E2233" s="13" t="s">
        <v>7537</v>
      </c>
      <c r="F2233" s="13" t="s">
        <v>7538</v>
      </c>
      <c r="G2233" s="14">
        <v>90053.0</v>
      </c>
      <c r="H2233" s="16" t="b">
        <f>G2233&lt;'Programas e Observações'!$C$11</f>
        <v>0</v>
      </c>
      <c r="I2233" s="14">
        <v>5131.0</v>
      </c>
      <c r="J2233" s="14">
        <v>1693.0</v>
      </c>
      <c r="K2233" s="14">
        <v>618.0</v>
      </c>
      <c r="L2233" s="14">
        <v>1123.0</v>
      </c>
      <c r="M2233" s="14">
        <v>273.0</v>
      </c>
      <c r="N2233" s="14">
        <v>234.0</v>
      </c>
      <c r="O2233" s="14">
        <v>82.0</v>
      </c>
      <c r="P2233" s="14">
        <v>1.0</v>
      </c>
      <c r="Q2233" s="14">
        <v>207.0</v>
      </c>
      <c r="R2233" s="17">
        <f t="shared" si="1"/>
        <v>56.97755766</v>
      </c>
      <c r="S2233" s="17">
        <f t="shared" si="2"/>
        <v>18.80003998</v>
      </c>
      <c r="T2233" s="17">
        <f t="shared" si="3"/>
        <v>6.862625343</v>
      </c>
      <c r="U2233" s="17">
        <f t="shared" si="4"/>
        <v>12.47043408</v>
      </c>
      <c r="V2233" s="17">
        <f t="shared" si="5"/>
        <v>3.031548088</v>
      </c>
      <c r="W2233" s="17">
        <f t="shared" si="6"/>
        <v>2.59846979</v>
      </c>
      <c r="X2233" s="17">
        <f t="shared" si="7"/>
        <v>0.9105748837</v>
      </c>
      <c r="Y2233" s="14">
        <f t="shared" si="8"/>
        <v>9621</v>
      </c>
      <c r="Z2233" s="14">
        <f t="shared" si="9"/>
        <v>3222</v>
      </c>
      <c r="AA2233" s="14">
        <f t="shared" si="10"/>
        <v>948</v>
      </c>
      <c r="AB2233" s="14">
        <f t="shared" si="11"/>
        <v>1701</v>
      </c>
      <c r="AC2233" s="14">
        <f t="shared" si="12"/>
        <v>512</v>
      </c>
      <c r="AD2233" s="14">
        <f t="shared" si="13"/>
        <v>1103</v>
      </c>
      <c r="AE2233" s="14">
        <f t="shared" si="14"/>
        <v>256</v>
      </c>
      <c r="AF2233" s="14">
        <f t="shared" si="15"/>
        <v>4</v>
      </c>
      <c r="AG2233" s="17">
        <f t="shared" si="16"/>
        <v>33.79370421</v>
      </c>
      <c r="AH2233" s="20">
        <f>12*(J2233*'Programas e Observações'!$C$8+K2233*'Programas e Observações'!$C$9+L2233*('Programas e Observações'!$C$8+'Programas e Observações'!$C$9)+M2233*'Programas e Observações'!$C$10)</f>
        <v>1590070.44</v>
      </c>
      <c r="AI2233" s="20">
        <f>12*(J2233*'Programas e Observações'!$D$8+K2233*'Programas e Observações'!$D$9+L2233*('Programas e Observações'!$D$8+'Programas e Observações'!$D$9)+M2233*'Programas e Observações'!$D$10)</f>
        <v>2644320.72</v>
      </c>
      <c r="AJ2233" s="13" t="s">
        <v>8691</v>
      </c>
      <c r="AK2233" s="13" t="s">
        <v>313</v>
      </c>
    </row>
    <row r="2234" ht="15.75" customHeight="1">
      <c r="A2234" s="13" t="s">
        <v>8692</v>
      </c>
      <c r="B2234" s="13" t="s">
        <v>8693</v>
      </c>
      <c r="C2234" s="13" t="s">
        <v>8694</v>
      </c>
      <c r="D2234" s="13" t="s">
        <v>7261</v>
      </c>
      <c r="E2234" s="13" t="s">
        <v>7284</v>
      </c>
      <c r="F2234" s="13" t="s">
        <v>4992</v>
      </c>
      <c r="G2234" s="14">
        <v>25132.0</v>
      </c>
      <c r="H2234" s="16" t="b">
        <f>G2234&lt;'Programas e Observações'!$C$11</f>
        <v>0</v>
      </c>
      <c r="I2234" s="14">
        <v>1768.0</v>
      </c>
      <c r="J2234" s="14">
        <v>537.0</v>
      </c>
      <c r="K2234" s="14">
        <v>251.0</v>
      </c>
      <c r="L2234" s="14">
        <v>465.0</v>
      </c>
      <c r="M2234" s="14">
        <v>86.0</v>
      </c>
      <c r="N2234" s="14">
        <v>239.0</v>
      </c>
      <c r="O2234" s="14">
        <v>36.0</v>
      </c>
      <c r="P2234" s="14">
        <v>1.0</v>
      </c>
      <c r="Q2234" s="14"/>
      <c r="R2234" s="17">
        <f t="shared" si="1"/>
        <v>70.34855961</v>
      </c>
      <c r="S2234" s="17">
        <f t="shared" si="2"/>
        <v>21.36718128</v>
      </c>
      <c r="T2234" s="17">
        <f t="shared" si="3"/>
        <v>9.987267229</v>
      </c>
      <c r="U2234" s="17">
        <f t="shared" si="4"/>
        <v>18.50230781</v>
      </c>
      <c r="V2234" s="17">
        <f t="shared" si="5"/>
        <v>3.421932198</v>
      </c>
      <c r="W2234" s="17">
        <f t="shared" si="6"/>
        <v>9.509788318</v>
      </c>
      <c r="X2234" s="17">
        <f t="shared" si="7"/>
        <v>1.432436734</v>
      </c>
      <c r="Y2234" s="14">
        <f t="shared" si="8"/>
        <v>19878</v>
      </c>
      <c r="Z2234" s="14">
        <f t="shared" si="9"/>
        <v>4949</v>
      </c>
      <c r="AA2234" s="14">
        <f t="shared" si="10"/>
        <v>2520</v>
      </c>
      <c r="AB2234" s="14">
        <f t="shared" si="11"/>
        <v>3800</v>
      </c>
      <c r="AC2234" s="14">
        <f t="shared" si="12"/>
        <v>951</v>
      </c>
      <c r="AD2234" s="14">
        <f t="shared" si="13"/>
        <v>3218</v>
      </c>
      <c r="AE2234" s="14">
        <f t="shared" si="14"/>
        <v>711</v>
      </c>
      <c r="AF2234" s="14">
        <f t="shared" si="15"/>
        <v>18</v>
      </c>
      <c r="AG2234" s="17">
        <f t="shared" si="16"/>
        <v>33.13618542</v>
      </c>
      <c r="AH2234" s="20">
        <f>12*(J2234*'Programas e Observações'!$C$8+K2234*'Programas e Observações'!$C$9+L2234*('Programas e Observações'!$C$8+'Programas e Observações'!$C$9)+M2234*'Programas e Observações'!$C$10)</f>
        <v>609073.68</v>
      </c>
      <c r="AI2234" s="20">
        <f>12*(J2234*'Programas e Observações'!$D$8+K2234*'Programas e Observações'!$D$9+L2234*('Programas e Observações'!$D$8+'Programas e Observações'!$D$9)+M2234*'Programas e Observações'!$D$10)</f>
        <v>986126.64</v>
      </c>
      <c r="AJ2234" s="13" t="s">
        <v>3854</v>
      </c>
      <c r="AK2234" s="13" t="s">
        <v>5703</v>
      </c>
    </row>
    <row r="2235" ht="15.75" customHeight="1">
      <c r="A2235" s="13" t="s">
        <v>8695</v>
      </c>
      <c r="B2235" s="13" t="s">
        <v>8696</v>
      </c>
      <c r="C2235" s="13" t="s">
        <v>8697</v>
      </c>
      <c r="D2235" s="13" t="s">
        <v>7261</v>
      </c>
      <c r="E2235" s="13" t="s">
        <v>7522</v>
      </c>
      <c r="F2235" s="13" t="s">
        <v>7523</v>
      </c>
      <c r="G2235" s="14">
        <v>14294.0</v>
      </c>
      <c r="H2235" s="16" t="b">
        <f>G2235&lt;'Programas e Observações'!$C$11</f>
        <v>1</v>
      </c>
      <c r="I2235" s="14">
        <v>485.0</v>
      </c>
      <c r="J2235" s="14">
        <v>177.0</v>
      </c>
      <c r="K2235" s="14">
        <v>13.0</v>
      </c>
      <c r="L2235" s="14">
        <v>43.0</v>
      </c>
      <c r="M2235" s="14">
        <v>0.0</v>
      </c>
      <c r="N2235" s="14">
        <v>116.0</v>
      </c>
      <c r="O2235" s="14">
        <v>17.0</v>
      </c>
      <c r="P2235" s="14">
        <v>1.0</v>
      </c>
      <c r="Q2235" s="14"/>
      <c r="R2235" s="17">
        <f t="shared" si="1"/>
        <v>33.93032041</v>
      </c>
      <c r="S2235" s="17">
        <f t="shared" si="2"/>
        <v>12.38281797</v>
      </c>
      <c r="T2235" s="17">
        <f t="shared" si="3"/>
        <v>0.9094725059</v>
      </c>
      <c r="U2235" s="17">
        <f t="shared" si="4"/>
        <v>3.008255212</v>
      </c>
      <c r="V2235" s="17">
        <f t="shared" si="5"/>
        <v>0</v>
      </c>
      <c r="W2235" s="17">
        <f t="shared" si="6"/>
        <v>8.11529313</v>
      </c>
      <c r="X2235" s="17">
        <f t="shared" si="7"/>
        <v>1.1893102</v>
      </c>
      <c r="Y2235" s="14">
        <f t="shared" si="8"/>
        <v>7413</v>
      </c>
      <c r="Z2235" s="14">
        <f t="shared" si="9"/>
        <v>3485</v>
      </c>
      <c r="AA2235" s="14">
        <f t="shared" si="10"/>
        <v>234</v>
      </c>
      <c r="AB2235" s="14">
        <f t="shared" si="11"/>
        <v>607</v>
      </c>
      <c r="AC2235" s="14">
        <f t="shared" si="12"/>
        <v>123</v>
      </c>
      <c r="AD2235" s="14">
        <f t="shared" si="13"/>
        <v>3375</v>
      </c>
      <c r="AE2235" s="14">
        <f t="shared" si="14"/>
        <v>373</v>
      </c>
      <c r="AF2235" s="14">
        <f t="shared" si="15"/>
        <v>6</v>
      </c>
      <c r="AG2235" s="17">
        <f t="shared" si="16"/>
        <v>18.97169473</v>
      </c>
      <c r="AH2235" s="20">
        <f>12*(J2235*'Programas e Observações'!$C$8+K2235*'Programas e Observações'!$C$9+L2235*('Programas e Observações'!$C$8+'Programas e Observações'!$C$9)+M2235*'Programas e Observações'!$C$10)</f>
        <v>72218.4</v>
      </c>
      <c r="AI2235" s="20">
        <f>12*(J2235*'Programas e Observações'!$D$8+K2235*'Programas e Observações'!$D$9+L2235*('Programas e Observações'!$D$8+'Programas e Observações'!$D$9)+M2235*'Programas e Observações'!$D$10)</f>
        <v>152548.8</v>
      </c>
      <c r="AJ2235" s="13" t="s">
        <v>3559</v>
      </c>
      <c r="AK2235" s="13" t="s">
        <v>1596</v>
      </c>
    </row>
    <row r="2236" ht="15.75" customHeight="1">
      <c r="A2236" s="13" t="s">
        <v>8698</v>
      </c>
      <c r="B2236" s="13" t="s">
        <v>8699</v>
      </c>
      <c r="C2236" s="13" t="s">
        <v>8700</v>
      </c>
      <c r="D2236" s="13" t="s">
        <v>7261</v>
      </c>
      <c r="E2236" s="13" t="s">
        <v>7522</v>
      </c>
      <c r="F2236" s="13" t="s">
        <v>7523</v>
      </c>
      <c r="G2236" s="14">
        <v>8334.0</v>
      </c>
      <c r="H2236" s="16" t="b">
        <f>G2236&lt;'Programas e Observações'!$C$11</f>
        <v>1</v>
      </c>
      <c r="I2236" s="14">
        <v>208.0</v>
      </c>
      <c r="J2236" s="14">
        <v>45.0</v>
      </c>
      <c r="K2236" s="14">
        <v>17.0</v>
      </c>
      <c r="L2236" s="14">
        <v>30.0</v>
      </c>
      <c r="M2236" s="14">
        <v>0.0</v>
      </c>
      <c r="N2236" s="14">
        <v>58.0</v>
      </c>
      <c r="O2236" s="14">
        <v>15.0</v>
      </c>
      <c r="P2236" s="14">
        <v>0.0</v>
      </c>
      <c r="Q2236" s="14"/>
      <c r="R2236" s="17">
        <f t="shared" si="1"/>
        <v>24.95800336</v>
      </c>
      <c r="S2236" s="17">
        <f t="shared" si="2"/>
        <v>5.399568035</v>
      </c>
      <c r="T2236" s="17">
        <f t="shared" si="3"/>
        <v>2.039836813</v>
      </c>
      <c r="U2236" s="17">
        <f t="shared" si="4"/>
        <v>3.599712023</v>
      </c>
      <c r="V2236" s="17">
        <f t="shared" si="5"/>
        <v>0</v>
      </c>
      <c r="W2236" s="17">
        <f t="shared" si="6"/>
        <v>6.959443245</v>
      </c>
      <c r="X2236" s="17">
        <f t="shared" si="7"/>
        <v>1.799856012</v>
      </c>
      <c r="Y2236" s="14">
        <f t="shared" si="8"/>
        <v>7413</v>
      </c>
      <c r="Z2236" s="14">
        <f t="shared" si="9"/>
        <v>3485</v>
      </c>
      <c r="AA2236" s="14">
        <f t="shared" si="10"/>
        <v>234</v>
      </c>
      <c r="AB2236" s="14">
        <f t="shared" si="11"/>
        <v>607</v>
      </c>
      <c r="AC2236" s="14">
        <f t="shared" si="12"/>
        <v>123</v>
      </c>
      <c r="AD2236" s="14">
        <f t="shared" si="13"/>
        <v>3375</v>
      </c>
      <c r="AE2236" s="14">
        <f t="shared" si="14"/>
        <v>373</v>
      </c>
      <c r="AF2236" s="14">
        <f t="shared" si="15"/>
        <v>6</v>
      </c>
      <c r="AG2236" s="17">
        <f t="shared" si="16"/>
        <v>18.97169473</v>
      </c>
      <c r="AH2236" s="20">
        <f>12*(J2236*'Programas e Observações'!$C$8+K2236*'Programas e Observações'!$C$9+L2236*('Programas e Observações'!$C$8+'Programas e Observações'!$C$9)+M2236*'Programas e Observações'!$C$10)</f>
        <v>38836.8</v>
      </c>
      <c r="AI2236" s="20">
        <f>12*(J2236*'Programas e Observações'!$D$8+K2236*'Programas e Observações'!$D$9+L2236*('Programas e Observações'!$D$8+'Programas e Observações'!$D$9)+M2236*'Programas e Observações'!$D$10)</f>
        <v>66825</v>
      </c>
      <c r="AJ2236" s="13" t="s">
        <v>2518</v>
      </c>
      <c r="AK2236" s="13" t="s">
        <v>1999</v>
      </c>
    </row>
    <row r="2237" ht="15.75" customHeight="1">
      <c r="A2237" s="13" t="s">
        <v>8701</v>
      </c>
      <c r="B2237" s="13" t="s">
        <v>8702</v>
      </c>
      <c r="C2237" s="13" t="s">
        <v>8703</v>
      </c>
      <c r="D2237" s="13" t="s">
        <v>7261</v>
      </c>
      <c r="E2237" s="13" t="s">
        <v>7522</v>
      </c>
      <c r="F2237" s="13" t="s">
        <v>7523</v>
      </c>
      <c r="G2237" s="14">
        <v>13866.0</v>
      </c>
      <c r="H2237" s="16" t="b">
        <f>G2237&lt;'Programas e Observações'!$C$11</f>
        <v>1</v>
      </c>
      <c r="I2237" s="14">
        <v>561.0</v>
      </c>
      <c r="J2237" s="14">
        <v>263.0</v>
      </c>
      <c r="K2237" s="14">
        <v>42.0</v>
      </c>
      <c r="L2237" s="14">
        <v>82.0</v>
      </c>
      <c r="M2237" s="14">
        <v>0.0</v>
      </c>
      <c r="N2237" s="14">
        <v>99.0</v>
      </c>
      <c r="O2237" s="14">
        <v>19.0</v>
      </c>
      <c r="P2237" s="14">
        <v>0.0</v>
      </c>
      <c r="Q2237" s="14"/>
      <c r="R2237" s="17">
        <f t="shared" si="1"/>
        <v>40.4586759</v>
      </c>
      <c r="S2237" s="17">
        <f t="shared" si="2"/>
        <v>18.96725804</v>
      </c>
      <c r="T2237" s="17">
        <f t="shared" si="3"/>
        <v>3.028991778</v>
      </c>
      <c r="U2237" s="17">
        <f t="shared" si="4"/>
        <v>5.913745853</v>
      </c>
      <c r="V2237" s="17">
        <f t="shared" si="5"/>
        <v>0</v>
      </c>
      <c r="W2237" s="17">
        <f t="shared" si="6"/>
        <v>7.139766335</v>
      </c>
      <c r="X2237" s="17">
        <f t="shared" si="7"/>
        <v>1.370258185</v>
      </c>
      <c r="Y2237" s="14">
        <f t="shared" si="8"/>
        <v>7413</v>
      </c>
      <c r="Z2237" s="14">
        <f t="shared" si="9"/>
        <v>3485</v>
      </c>
      <c r="AA2237" s="14">
        <f t="shared" si="10"/>
        <v>234</v>
      </c>
      <c r="AB2237" s="14">
        <f t="shared" si="11"/>
        <v>607</v>
      </c>
      <c r="AC2237" s="14">
        <f t="shared" si="12"/>
        <v>123</v>
      </c>
      <c r="AD2237" s="14">
        <f t="shared" si="13"/>
        <v>3375</v>
      </c>
      <c r="AE2237" s="14">
        <f t="shared" si="14"/>
        <v>373</v>
      </c>
      <c r="AF2237" s="14">
        <f t="shared" si="15"/>
        <v>6</v>
      </c>
      <c r="AG2237" s="17">
        <f t="shared" si="16"/>
        <v>18.97169473</v>
      </c>
      <c r="AH2237" s="20">
        <f>12*(J2237*'Programas e Observações'!$C$8+K2237*'Programas e Observações'!$C$9+L2237*('Programas e Observações'!$C$8+'Programas e Observações'!$C$9)+M2237*'Programas e Observações'!$C$10)</f>
        <v>131682.6</v>
      </c>
      <c r="AI2237" s="20">
        <f>12*(J2237*'Programas e Observações'!$D$8+K2237*'Programas e Observações'!$D$9+L2237*('Programas e Observações'!$D$8+'Programas e Observações'!$D$9)+M2237*'Programas e Observações'!$D$10)</f>
        <v>258436.8</v>
      </c>
      <c r="AJ2237" s="13" t="s">
        <v>3907</v>
      </c>
      <c r="AK2237" s="13" t="s">
        <v>2489</v>
      </c>
    </row>
    <row r="2238" ht="15.75" customHeight="1">
      <c r="A2238" s="13" t="s">
        <v>8704</v>
      </c>
      <c r="B2238" s="13" t="s">
        <v>8705</v>
      </c>
      <c r="C2238" s="13" t="s">
        <v>8706</v>
      </c>
      <c r="D2238" s="13" t="s">
        <v>7261</v>
      </c>
      <c r="E2238" s="13" t="s">
        <v>7315</v>
      </c>
      <c r="F2238" s="13" t="s">
        <v>7316</v>
      </c>
      <c r="G2238" s="14">
        <v>10328.0</v>
      </c>
      <c r="H2238" s="16" t="b">
        <f>G2238&lt;'Programas e Observações'!$C$11</f>
        <v>1</v>
      </c>
      <c r="I2238" s="14">
        <v>0.0</v>
      </c>
      <c r="J2238" s="14">
        <v>0.0</v>
      </c>
      <c r="K2238" s="14">
        <v>0.0</v>
      </c>
      <c r="L2238" s="14">
        <v>0.0</v>
      </c>
      <c r="M2238" s="14">
        <v>0.0</v>
      </c>
      <c r="N2238" s="14">
        <v>68.0</v>
      </c>
      <c r="O2238" s="14">
        <v>11.0</v>
      </c>
      <c r="P2238" s="14">
        <v>0.0</v>
      </c>
      <c r="Q2238" s="14"/>
      <c r="R2238" s="17">
        <f t="shared" si="1"/>
        <v>0</v>
      </c>
      <c r="S2238" s="17">
        <f t="shared" si="2"/>
        <v>0</v>
      </c>
      <c r="T2238" s="17">
        <f t="shared" si="3"/>
        <v>0</v>
      </c>
      <c r="U2238" s="17">
        <f t="shared" si="4"/>
        <v>0</v>
      </c>
      <c r="V2238" s="17">
        <f t="shared" si="5"/>
        <v>0</v>
      </c>
      <c r="W2238" s="17">
        <f t="shared" si="6"/>
        <v>6.584043377</v>
      </c>
      <c r="X2238" s="17">
        <f t="shared" si="7"/>
        <v>1.06506584</v>
      </c>
      <c r="Y2238" s="14">
        <f t="shared" si="8"/>
        <v>19462</v>
      </c>
      <c r="Z2238" s="14">
        <f t="shared" si="9"/>
        <v>7181</v>
      </c>
      <c r="AA2238" s="14">
        <f t="shared" si="10"/>
        <v>1745</v>
      </c>
      <c r="AB2238" s="14">
        <f t="shared" si="11"/>
        <v>3953</v>
      </c>
      <c r="AC2238" s="14">
        <f t="shared" si="12"/>
        <v>693</v>
      </c>
      <c r="AD2238" s="14">
        <f t="shared" si="13"/>
        <v>4929</v>
      </c>
      <c r="AE2238" s="14">
        <f t="shared" si="14"/>
        <v>582</v>
      </c>
      <c r="AF2238" s="14">
        <f t="shared" si="15"/>
        <v>6</v>
      </c>
      <c r="AG2238" s="17">
        <f t="shared" si="16"/>
        <v>40.2845711</v>
      </c>
      <c r="AH2238" s="20">
        <f>12*(J2238*'Programas e Observações'!$C$8+K2238*'Programas e Observações'!$C$9+L2238*('Programas e Observações'!$C$8+'Programas e Observações'!$C$9)+M2238*'Programas e Observações'!$C$10)</f>
        <v>0</v>
      </c>
      <c r="AI2238" s="20">
        <f>12*(J2238*'Programas e Observações'!$D$8+K2238*'Programas e Observações'!$D$9+L2238*('Programas e Observações'!$D$8+'Programas e Observações'!$D$9)+M2238*'Programas e Observações'!$D$10)</f>
        <v>0</v>
      </c>
      <c r="AJ2238" s="13" t="s">
        <v>342</v>
      </c>
      <c r="AK2238" s="13" t="s">
        <v>343</v>
      </c>
    </row>
    <row r="2239" ht="15.75" customHeight="1">
      <c r="A2239" s="13" t="s">
        <v>8707</v>
      </c>
      <c r="B2239" s="13" t="s">
        <v>8708</v>
      </c>
      <c r="C2239" s="13" t="s">
        <v>5055</v>
      </c>
      <c r="D2239" s="13" t="s">
        <v>7261</v>
      </c>
      <c r="E2239" s="13" t="s">
        <v>7578</v>
      </c>
      <c r="F2239" s="13" t="s">
        <v>7579</v>
      </c>
      <c r="G2239" s="14">
        <v>45191.0</v>
      </c>
      <c r="H2239" s="16" t="b">
        <f>G2239&lt;'Programas e Observações'!$C$11</f>
        <v>0</v>
      </c>
      <c r="I2239" s="14">
        <v>2429.0</v>
      </c>
      <c r="J2239" s="14">
        <v>786.0</v>
      </c>
      <c r="K2239" s="14">
        <v>237.0</v>
      </c>
      <c r="L2239" s="14">
        <v>563.0</v>
      </c>
      <c r="M2239" s="14">
        <v>162.0</v>
      </c>
      <c r="N2239" s="14">
        <v>159.0</v>
      </c>
      <c r="O2239" s="14">
        <v>65.0</v>
      </c>
      <c r="P2239" s="14">
        <v>2.0</v>
      </c>
      <c r="Q2239" s="14"/>
      <c r="R2239" s="17">
        <f t="shared" si="1"/>
        <v>53.74964042</v>
      </c>
      <c r="S2239" s="17">
        <f t="shared" si="2"/>
        <v>17.39284371</v>
      </c>
      <c r="T2239" s="17">
        <f t="shared" si="3"/>
        <v>5.244407072</v>
      </c>
      <c r="U2239" s="17">
        <f t="shared" si="4"/>
        <v>12.45823283</v>
      </c>
      <c r="V2239" s="17">
        <f t="shared" si="5"/>
        <v>3.584784581</v>
      </c>
      <c r="W2239" s="17">
        <f t="shared" si="6"/>
        <v>3.518399681</v>
      </c>
      <c r="X2239" s="17">
        <f t="shared" si="7"/>
        <v>1.438339492</v>
      </c>
      <c r="Y2239" s="14">
        <f t="shared" si="8"/>
        <v>146830</v>
      </c>
      <c r="Z2239" s="14">
        <f t="shared" si="9"/>
        <v>41530</v>
      </c>
      <c r="AA2239" s="14">
        <f t="shared" si="10"/>
        <v>24269</v>
      </c>
      <c r="AB2239" s="14">
        <f t="shared" si="11"/>
        <v>40461</v>
      </c>
      <c r="AC2239" s="14">
        <f t="shared" si="12"/>
        <v>7518</v>
      </c>
      <c r="AD2239" s="14">
        <f t="shared" si="13"/>
        <v>34276</v>
      </c>
      <c r="AE2239" s="14">
        <f t="shared" si="14"/>
        <v>5628</v>
      </c>
      <c r="AF2239" s="14">
        <f t="shared" si="15"/>
        <v>147</v>
      </c>
      <c r="AG2239" s="17">
        <f t="shared" si="16"/>
        <v>47.39966833</v>
      </c>
      <c r="AH2239" s="20">
        <f>12*(J2239*'Programas e Observações'!$C$8+K2239*'Programas e Observações'!$C$9+L2239*('Programas e Observações'!$C$8+'Programas e Observações'!$C$9)+M2239*'Programas e Observações'!$C$10)</f>
        <v>760850.76</v>
      </c>
      <c r="AI2239" s="20">
        <f>12*(J2239*'Programas e Observações'!$D$8+K2239*'Programas e Observações'!$D$9+L2239*('Programas e Observações'!$D$8+'Programas e Observações'!$D$9)+M2239*'Programas e Observações'!$D$10)</f>
        <v>1265598.48</v>
      </c>
      <c r="AJ2239" s="13" t="s">
        <v>8709</v>
      </c>
      <c r="AK2239" s="13" t="s">
        <v>8710</v>
      </c>
    </row>
    <row r="2240" ht="15.75" customHeight="1">
      <c r="A2240" s="13" t="s">
        <v>8711</v>
      </c>
      <c r="B2240" s="13" t="s">
        <v>8712</v>
      </c>
      <c r="C2240" s="13" t="s">
        <v>8713</v>
      </c>
      <c r="D2240" s="13" t="s">
        <v>7261</v>
      </c>
      <c r="E2240" s="13" t="s">
        <v>7304</v>
      </c>
      <c r="F2240" s="13" t="s">
        <v>7305</v>
      </c>
      <c r="G2240" s="14">
        <v>6157.0</v>
      </c>
      <c r="H2240" s="16" t="b">
        <f>G2240&lt;'Programas e Observações'!$C$11</f>
        <v>1</v>
      </c>
      <c r="I2240" s="14">
        <v>130.0</v>
      </c>
      <c r="J2240" s="14">
        <v>73.0</v>
      </c>
      <c r="K2240" s="14">
        <v>2.0</v>
      </c>
      <c r="L2240" s="14">
        <v>20.0</v>
      </c>
      <c r="M2240" s="14">
        <v>2.0</v>
      </c>
      <c r="N2240" s="14">
        <v>40.0</v>
      </c>
      <c r="O2240" s="14">
        <v>6.0</v>
      </c>
      <c r="P2240" s="14">
        <v>0.0</v>
      </c>
      <c r="Q2240" s="14"/>
      <c r="R2240" s="17">
        <f t="shared" si="1"/>
        <v>21.11417898</v>
      </c>
      <c r="S2240" s="17">
        <f t="shared" si="2"/>
        <v>11.85642358</v>
      </c>
      <c r="T2240" s="17">
        <f t="shared" si="3"/>
        <v>0.3248335228</v>
      </c>
      <c r="U2240" s="17">
        <f t="shared" si="4"/>
        <v>3.248335228</v>
      </c>
      <c r="V2240" s="17">
        <f t="shared" si="5"/>
        <v>0.3248335228</v>
      </c>
      <c r="W2240" s="17">
        <f t="shared" si="6"/>
        <v>6.496670456</v>
      </c>
      <c r="X2240" s="17">
        <f t="shared" si="7"/>
        <v>0.9745005685</v>
      </c>
      <c r="Y2240" s="14">
        <f t="shared" si="8"/>
        <v>18752</v>
      </c>
      <c r="Z2240" s="14">
        <f t="shared" si="9"/>
        <v>7733</v>
      </c>
      <c r="AA2240" s="14">
        <f t="shared" si="10"/>
        <v>2115</v>
      </c>
      <c r="AB2240" s="14">
        <f t="shared" si="11"/>
        <v>4404</v>
      </c>
      <c r="AC2240" s="14">
        <f t="shared" si="12"/>
        <v>1198</v>
      </c>
      <c r="AD2240" s="14">
        <f t="shared" si="13"/>
        <v>3417</v>
      </c>
      <c r="AE2240" s="14">
        <f t="shared" si="14"/>
        <v>271</v>
      </c>
      <c r="AF2240" s="14">
        <f t="shared" si="15"/>
        <v>7</v>
      </c>
      <c r="AG2240" s="17">
        <f t="shared" si="16"/>
        <v>41.45187674</v>
      </c>
      <c r="AH2240" s="20">
        <f>12*(J2240*'Programas e Observações'!$C$8+K2240*'Programas e Observações'!$C$9+L2240*('Programas e Observações'!$C$8+'Programas e Observações'!$C$9)+M2240*'Programas e Observações'!$C$10)</f>
        <v>30731.16</v>
      </c>
      <c r="AI2240" s="20">
        <f>12*(J2240*'Programas e Observações'!$D$8+K2240*'Programas e Observações'!$D$9+L2240*('Programas e Observações'!$D$8+'Programas e Observações'!$D$9)+M2240*'Programas e Observações'!$D$10)</f>
        <v>64681.44</v>
      </c>
      <c r="AJ2240" s="13" t="s">
        <v>2269</v>
      </c>
      <c r="AK2240" s="13" t="s">
        <v>788</v>
      </c>
    </row>
    <row r="2241" ht="15.75" customHeight="1">
      <c r="A2241" s="13" t="s">
        <v>8714</v>
      </c>
      <c r="B2241" s="13" t="s">
        <v>8715</v>
      </c>
      <c r="C2241" s="13" t="s">
        <v>7333</v>
      </c>
      <c r="D2241" s="13" t="s">
        <v>7261</v>
      </c>
      <c r="E2241" s="13" t="s">
        <v>7332</v>
      </c>
      <c r="F2241" s="13" t="s">
        <v>7333</v>
      </c>
      <c r="G2241" s="14">
        <v>396613.0</v>
      </c>
      <c r="H2241" s="16" t="b">
        <f>G2241&lt;'Programas e Observações'!$C$11</f>
        <v>0</v>
      </c>
      <c r="I2241" s="14">
        <v>17746.0</v>
      </c>
      <c r="J2241" s="14">
        <v>7108.0</v>
      </c>
      <c r="K2241" s="14">
        <v>1881.0</v>
      </c>
      <c r="L2241" s="14">
        <v>4319.0</v>
      </c>
      <c r="M2241" s="14">
        <v>1090.0</v>
      </c>
      <c r="N2241" s="14">
        <v>3093.0</v>
      </c>
      <c r="O2241" s="14">
        <v>912.0</v>
      </c>
      <c r="P2241" s="14">
        <v>13.0</v>
      </c>
      <c r="Q2241" s="14">
        <v>763.0</v>
      </c>
      <c r="R2241" s="17">
        <f t="shared" si="1"/>
        <v>44.74386871</v>
      </c>
      <c r="S2241" s="17">
        <f t="shared" si="2"/>
        <v>17.92175244</v>
      </c>
      <c r="T2241" s="17">
        <f t="shared" si="3"/>
        <v>4.742658461</v>
      </c>
      <c r="U2241" s="17">
        <f t="shared" si="4"/>
        <v>10.88970861</v>
      </c>
      <c r="V2241" s="17">
        <f t="shared" si="5"/>
        <v>2.748270985</v>
      </c>
      <c r="W2241" s="17">
        <f t="shared" si="6"/>
        <v>7.798534087</v>
      </c>
      <c r="X2241" s="17">
        <f t="shared" si="7"/>
        <v>2.299470769</v>
      </c>
      <c r="Y2241" s="14">
        <f t="shared" si="8"/>
        <v>43574</v>
      </c>
      <c r="Z2241" s="14">
        <f t="shared" si="9"/>
        <v>20033</v>
      </c>
      <c r="AA2241" s="14">
        <f t="shared" si="10"/>
        <v>3466</v>
      </c>
      <c r="AB2241" s="14">
        <f t="shared" si="11"/>
        <v>9707</v>
      </c>
      <c r="AC2241" s="14">
        <f t="shared" si="12"/>
        <v>2063</v>
      </c>
      <c r="AD2241" s="14">
        <f t="shared" si="13"/>
        <v>4768</v>
      </c>
      <c r="AE2241" s="14">
        <f t="shared" si="14"/>
        <v>1498</v>
      </c>
      <c r="AF2241" s="14">
        <f t="shared" si="15"/>
        <v>20</v>
      </c>
      <c r="AG2241" s="17">
        <f t="shared" si="16"/>
        <v>60.07886609</v>
      </c>
      <c r="AH2241" s="20">
        <f>12*(J2241*'Programas e Observações'!$C$8+K2241*'Programas e Observações'!$C$9+L2241*('Programas e Observações'!$C$8+'Programas e Observações'!$C$9)+M2241*'Programas e Observações'!$C$10)</f>
        <v>6002417.4</v>
      </c>
      <c r="AI2241" s="20">
        <f>12*(J2241*'Programas e Observações'!$D$8+K2241*'Programas e Observações'!$D$9+L2241*('Programas e Observações'!$D$8+'Programas e Observações'!$D$9)+M2241*'Programas e Observações'!$D$10)</f>
        <v>10261508.88</v>
      </c>
      <c r="AJ2241" s="13" t="s">
        <v>8716</v>
      </c>
      <c r="AK2241" s="13" t="s">
        <v>8717</v>
      </c>
    </row>
    <row r="2242" ht="15.75" customHeight="1">
      <c r="A2242" s="13" t="s">
        <v>8718</v>
      </c>
      <c r="B2242" s="13" t="s">
        <v>8719</v>
      </c>
      <c r="C2242" s="13" t="s">
        <v>8720</v>
      </c>
      <c r="D2242" s="13" t="s">
        <v>7261</v>
      </c>
      <c r="E2242" s="13" t="s">
        <v>7337</v>
      </c>
      <c r="F2242" s="13" t="s">
        <v>7338</v>
      </c>
      <c r="G2242" s="14">
        <v>9866.0</v>
      </c>
      <c r="H2242" s="16" t="b">
        <f>G2242&lt;'Programas e Observações'!$C$11</f>
        <v>1</v>
      </c>
      <c r="I2242" s="14">
        <v>309.0</v>
      </c>
      <c r="J2242" s="14">
        <v>188.0</v>
      </c>
      <c r="K2242" s="14">
        <v>4.0</v>
      </c>
      <c r="L2242" s="14">
        <v>40.0</v>
      </c>
      <c r="M2242" s="14">
        <v>0.0</v>
      </c>
      <c r="N2242" s="14">
        <v>27.0</v>
      </c>
      <c r="O2242" s="14">
        <v>9.0</v>
      </c>
      <c r="P2242" s="14">
        <v>0.0</v>
      </c>
      <c r="Q2242" s="14"/>
      <c r="R2242" s="17">
        <f t="shared" si="1"/>
        <v>31.31968376</v>
      </c>
      <c r="S2242" s="17">
        <f t="shared" si="2"/>
        <v>19.05534158</v>
      </c>
      <c r="T2242" s="17">
        <f t="shared" si="3"/>
        <v>0.4054327995</v>
      </c>
      <c r="U2242" s="17">
        <f t="shared" si="4"/>
        <v>4.054327995</v>
      </c>
      <c r="V2242" s="17">
        <f t="shared" si="5"/>
        <v>0</v>
      </c>
      <c r="W2242" s="17">
        <f t="shared" si="6"/>
        <v>2.736671397</v>
      </c>
      <c r="X2242" s="17">
        <f t="shared" si="7"/>
        <v>0.9122237989</v>
      </c>
      <c r="Y2242" s="14">
        <f t="shared" si="8"/>
        <v>6306</v>
      </c>
      <c r="Z2242" s="14">
        <f t="shared" si="9"/>
        <v>2708</v>
      </c>
      <c r="AA2242" s="14">
        <f t="shared" si="10"/>
        <v>424</v>
      </c>
      <c r="AB2242" s="14">
        <f t="shared" si="11"/>
        <v>1133</v>
      </c>
      <c r="AC2242" s="14">
        <f t="shared" si="12"/>
        <v>150</v>
      </c>
      <c r="AD2242" s="14">
        <f t="shared" si="13"/>
        <v>2038</v>
      </c>
      <c r="AE2242" s="14">
        <f t="shared" si="14"/>
        <v>305</v>
      </c>
      <c r="AF2242" s="14">
        <f t="shared" si="15"/>
        <v>11</v>
      </c>
      <c r="AG2242" s="17">
        <f t="shared" si="16"/>
        <v>25.61581958</v>
      </c>
      <c r="AH2242" s="20">
        <f>12*(J2242*'Programas e Observações'!$C$8+K2242*'Programas e Observações'!$C$9+L2242*('Programas e Observações'!$C$8+'Programas e Observações'!$C$9)+M2242*'Programas e Observações'!$C$10)</f>
        <v>67694.4</v>
      </c>
      <c r="AI2242" s="20">
        <f>12*(J2242*'Programas e Observações'!$D$8+K2242*'Programas e Observações'!$D$9+L2242*('Programas e Observações'!$D$8+'Programas e Observações'!$D$9)+M2242*'Programas e Observações'!$D$10)</f>
        <v>150642.72</v>
      </c>
      <c r="AJ2242" s="13" t="s">
        <v>400</v>
      </c>
      <c r="AK2242" s="13" t="s">
        <v>446</v>
      </c>
    </row>
    <row r="2243" ht="15.75" customHeight="1">
      <c r="A2243" s="13" t="s">
        <v>8721</v>
      </c>
      <c r="B2243" s="13" t="s">
        <v>8722</v>
      </c>
      <c r="C2243" s="13" t="s">
        <v>8723</v>
      </c>
      <c r="D2243" s="13" t="s">
        <v>7261</v>
      </c>
      <c r="E2243" s="13" t="s">
        <v>7347</v>
      </c>
      <c r="F2243" s="13" t="s">
        <v>7348</v>
      </c>
      <c r="G2243" s="14">
        <v>13460.0</v>
      </c>
      <c r="H2243" s="16" t="b">
        <f>G2243&lt;'Programas e Observações'!$C$11</f>
        <v>1</v>
      </c>
      <c r="I2243" s="14">
        <v>0.0</v>
      </c>
      <c r="J2243" s="14">
        <v>0.0</v>
      </c>
      <c r="K2243" s="14">
        <v>0.0</v>
      </c>
      <c r="L2243" s="14">
        <v>0.0</v>
      </c>
      <c r="M2243" s="14">
        <v>0.0</v>
      </c>
      <c r="N2243" s="14">
        <v>33.0</v>
      </c>
      <c r="O2243" s="14">
        <v>8.0</v>
      </c>
      <c r="P2243" s="14">
        <v>0.0</v>
      </c>
      <c r="Q2243" s="14"/>
      <c r="R2243" s="17">
        <f t="shared" si="1"/>
        <v>0</v>
      </c>
      <c r="S2243" s="17">
        <f t="shared" si="2"/>
        <v>0</v>
      </c>
      <c r="T2243" s="17">
        <f t="shared" si="3"/>
        <v>0</v>
      </c>
      <c r="U2243" s="17">
        <f t="shared" si="4"/>
        <v>0</v>
      </c>
      <c r="V2243" s="17">
        <f t="shared" si="5"/>
        <v>0</v>
      </c>
      <c r="W2243" s="17">
        <f t="shared" si="6"/>
        <v>2.451708767</v>
      </c>
      <c r="X2243" s="17">
        <f t="shared" si="7"/>
        <v>0.5943536404</v>
      </c>
      <c r="Y2243" s="14">
        <f t="shared" si="8"/>
        <v>8075</v>
      </c>
      <c r="Z2243" s="14">
        <f t="shared" si="9"/>
        <v>3071</v>
      </c>
      <c r="AA2243" s="14">
        <f t="shared" si="10"/>
        <v>994</v>
      </c>
      <c r="AB2243" s="14">
        <f t="shared" si="11"/>
        <v>1362</v>
      </c>
      <c r="AC2243" s="14">
        <f t="shared" si="12"/>
        <v>381</v>
      </c>
      <c r="AD2243" s="14">
        <f t="shared" si="13"/>
        <v>2908</v>
      </c>
      <c r="AE2243" s="14">
        <f t="shared" si="14"/>
        <v>246</v>
      </c>
      <c r="AF2243" s="14">
        <f t="shared" si="15"/>
        <v>12</v>
      </c>
      <c r="AG2243" s="17">
        <f t="shared" si="16"/>
        <v>15.7281092</v>
      </c>
      <c r="AH2243" s="20">
        <f>12*(J2243*'Programas e Observações'!$C$8+K2243*'Programas e Observações'!$C$9+L2243*('Programas e Observações'!$C$8+'Programas e Observações'!$C$9)+M2243*'Programas e Observações'!$C$10)</f>
        <v>0</v>
      </c>
      <c r="AI2243" s="20">
        <f>12*(J2243*'Programas e Observações'!$D$8+K2243*'Programas e Observações'!$D$9+L2243*('Programas e Observações'!$D$8+'Programas e Observações'!$D$9)+M2243*'Programas e Observações'!$D$10)</f>
        <v>0</v>
      </c>
      <c r="AJ2243" s="13" t="s">
        <v>342</v>
      </c>
      <c r="AK2243" s="13" t="s">
        <v>343</v>
      </c>
    </row>
    <row r="2244" ht="15.75" customHeight="1">
      <c r="A2244" s="13" t="s">
        <v>8724</v>
      </c>
      <c r="B2244" s="13" t="s">
        <v>8725</v>
      </c>
      <c r="C2244" s="13" t="s">
        <v>8726</v>
      </c>
      <c r="D2244" s="13" t="s">
        <v>7261</v>
      </c>
      <c r="E2244" s="13" t="s">
        <v>7537</v>
      </c>
      <c r="F2244" s="13" t="s">
        <v>7538</v>
      </c>
      <c r="G2244" s="14">
        <v>25535.0</v>
      </c>
      <c r="H2244" s="16" t="b">
        <f>G2244&lt;'Programas e Observações'!$C$11</f>
        <v>0</v>
      </c>
      <c r="I2244" s="14">
        <v>0.0</v>
      </c>
      <c r="J2244" s="14">
        <v>0.0</v>
      </c>
      <c r="K2244" s="14">
        <v>0.0</v>
      </c>
      <c r="L2244" s="14">
        <v>0.0</v>
      </c>
      <c r="M2244" s="14">
        <v>0.0</v>
      </c>
      <c r="N2244" s="14">
        <v>62.0</v>
      </c>
      <c r="O2244" s="14">
        <v>17.0</v>
      </c>
      <c r="P2244" s="14">
        <v>0.0</v>
      </c>
      <c r="Q2244" s="14"/>
      <c r="R2244" s="17">
        <f t="shared" si="1"/>
        <v>0</v>
      </c>
      <c r="S2244" s="17">
        <f t="shared" si="2"/>
        <v>0</v>
      </c>
      <c r="T2244" s="17">
        <f t="shared" si="3"/>
        <v>0</v>
      </c>
      <c r="U2244" s="17">
        <f t="shared" si="4"/>
        <v>0</v>
      </c>
      <c r="V2244" s="17">
        <f t="shared" si="5"/>
        <v>0</v>
      </c>
      <c r="W2244" s="17">
        <f t="shared" si="6"/>
        <v>2.428039945</v>
      </c>
      <c r="X2244" s="17">
        <f t="shared" si="7"/>
        <v>0.6657528882</v>
      </c>
      <c r="Y2244" s="14">
        <f t="shared" si="8"/>
        <v>9621</v>
      </c>
      <c r="Z2244" s="14">
        <f t="shared" si="9"/>
        <v>3222</v>
      </c>
      <c r="AA2244" s="14">
        <f t="shared" si="10"/>
        <v>948</v>
      </c>
      <c r="AB2244" s="14">
        <f t="shared" si="11"/>
        <v>1701</v>
      </c>
      <c r="AC2244" s="14">
        <f t="shared" si="12"/>
        <v>512</v>
      </c>
      <c r="AD2244" s="14">
        <f t="shared" si="13"/>
        <v>1103</v>
      </c>
      <c r="AE2244" s="14">
        <f t="shared" si="14"/>
        <v>256</v>
      </c>
      <c r="AF2244" s="14">
        <f t="shared" si="15"/>
        <v>4</v>
      </c>
      <c r="AG2244" s="17">
        <f t="shared" si="16"/>
        <v>33.79370421</v>
      </c>
      <c r="AH2244" s="20">
        <f>12*(J2244*'Programas e Observações'!$C$8+K2244*'Programas e Observações'!$C$9+L2244*('Programas e Observações'!$C$8+'Programas e Observações'!$C$9)+M2244*'Programas e Observações'!$C$10)</f>
        <v>0</v>
      </c>
      <c r="AI2244" s="20">
        <f>12*(J2244*'Programas e Observações'!$D$8+K2244*'Programas e Observações'!$D$9+L2244*('Programas e Observações'!$D$8+'Programas e Observações'!$D$9)+M2244*'Programas e Observações'!$D$10)</f>
        <v>0</v>
      </c>
      <c r="AJ2244" s="13" t="s">
        <v>342</v>
      </c>
      <c r="AK2244" s="13" t="s">
        <v>343</v>
      </c>
    </row>
    <row r="2245" ht="15.75" customHeight="1">
      <c r="A2245" s="13" t="s">
        <v>8727</v>
      </c>
      <c r="B2245" s="13" t="s">
        <v>8728</v>
      </c>
      <c r="C2245" s="13" t="s">
        <v>8729</v>
      </c>
      <c r="D2245" s="13" t="s">
        <v>7261</v>
      </c>
      <c r="E2245" s="13" t="s">
        <v>7326</v>
      </c>
      <c r="F2245" s="13" t="s">
        <v>7327</v>
      </c>
      <c r="G2245" s="14">
        <v>47019.0</v>
      </c>
      <c r="H2245" s="16" t="b">
        <f>G2245&lt;'Programas e Observações'!$C$11</f>
        <v>0</v>
      </c>
      <c r="I2245" s="14">
        <v>1082.0</v>
      </c>
      <c r="J2245" s="14">
        <v>323.0</v>
      </c>
      <c r="K2245" s="14">
        <v>37.0</v>
      </c>
      <c r="L2245" s="14">
        <v>82.0</v>
      </c>
      <c r="M2245" s="14">
        <v>40.0</v>
      </c>
      <c r="N2245" s="14">
        <v>172.0</v>
      </c>
      <c r="O2245" s="14">
        <v>33.0</v>
      </c>
      <c r="P2245" s="14">
        <v>0.0</v>
      </c>
      <c r="Q2245" s="14"/>
      <c r="R2245" s="17">
        <f t="shared" si="1"/>
        <v>23.01197388</v>
      </c>
      <c r="S2245" s="17">
        <f t="shared" si="2"/>
        <v>6.869563368</v>
      </c>
      <c r="T2245" s="17">
        <f t="shared" si="3"/>
        <v>0.7869159276</v>
      </c>
      <c r="U2245" s="17">
        <f t="shared" si="4"/>
        <v>1.74397584</v>
      </c>
      <c r="V2245" s="17">
        <f t="shared" si="5"/>
        <v>0.8507199217</v>
      </c>
      <c r="W2245" s="17">
        <f t="shared" si="6"/>
        <v>3.658095663</v>
      </c>
      <c r="X2245" s="17">
        <f t="shared" si="7"/>
        <v>0.7018439354</v>
      </c>
      <c r="Y2245" s="14">
        <f t="shared" si="8"/>
        <v>7639</v>
      </c>
      <c r="Z2245" s="14">
        <f t="shared" si="9"/>
        <v>2556</v>
      </c>
      <c r="AA2245" s="14">
        <f t="shared" si="10"/>
        <v>456</v>
      </c>
      <c r="AB2245" s="14">
        <f t="shared" si="11"/>
        <v>781</v>
      </c>
      <c r="AC2245" s="14">
        <f t="shared" si="12"/>
        <v>262</v>
      </c>
      <c r="AD2245" s="14">
        <f t="shared" si="13"/>
        <v>2237</v>
      </c>
      <c r="AE2245" s="14">
        <f t="shared" si="14"/>
        <v>425</v>
      </c>
      <c r="AF2245" s="14">
        <f t="shared" si="15"/>
        <v>17</v>
      </c>
      <c r="AG2245" s="17">
        <f t="shared" si="16"/>
        <v>18.16517252</v>
      </c>
      <c r="AH2245" s="20">
        <f>12*(J2245*'Programas e Observações'!$C$8+K2245*'Programas e Observações'!$C$9+L2245*('Programas e Observações'!$C$8+'Programas e Observações'!$C$9)+M2245*'Programas e Observações'!$C$10)</f>
        <v>162142.8</v>
      </c>
      <c r="AI2245" s="20">
        <f>12*(J2245*'Programas e Observações'!$D$8+K2245*'Programas e Observações'!$D$9+L2245*('Programas e Observações'!$D$8+'Programas e Observações'!$D$9)+M2245*'Programas e Observações'!$D$10)</f>
        <v>310938.6</v>
      </c>
      <c r="AJ2245" s="13" t="s">
        <v>3979</v>
      </c>
      <c r="AK2245" s="13" t="s">
        <v>8730</v>
      </c>
    </row>
    <row r="2246" ht="15.75" customHeight="1">
      <c r="A2246" s="13" t="s">
        <v>8731</v>
      </c>
      <c r="B2246" s="13" t="s">
        <v>8732</v>
      </c>
      <c r="C2246" s="13" t="s">
        <v>8733</v>
      </c>
      <c r="D2246" s="13" t="s">
        <v>8734</v>
      </c>
      <c r="E2246" s="13" t="s">
        <v>8735</v>
      </c>
      <c r="F2246" s="13" t="s">
        <v>8736</v>
      </c>
      <c r="G2246" s="14">
        <v>6345.0</v>
      </c>
      <c r="H2246" s="16" t="b">
        <f>G2246&lt;'Programas e Observações'!$C$11</f>
        <v>1</v>
      </c>
      <c r="I2246" s="14">
        <v>580.0</v>
      </c>
      <c r="J2246" s="14">
        <v>337.0</v>
      </c>
      <c r="K2246" s="14">
        <v>36.0</v>
      </c>
      <c r="L2246" s="14">
        <v>145.0</v>
      </c>
      <c r="M2246" s="14">
        <v>27.0</v>
      </c>
      <c r="N2246" s="14">
        <v>73.0</v>
      </c>
      <c r="O2246" s="14">
        <v>8.0</v>
      </c>
      <c r="P2246" s="14">
        <v>0.0</v>
      </c>
      <c r="Q2246" s="14"/>
      <c r="R2246" s="17">
        <f t="shared" si="1"/>
        <v>91.4105595</v>
      </c>
      <c r="S2246" s="17">
        <f t="shared" si="2"/>
        <v>53.11268716</v>
      </c>
      <c r="T2246" s="17">
        <f t="shared" si="3"/>
        <v>5.673758865</v>
      </c>
      <c r="U2246" s="17">
        <f t="shared" si="4"/>
        <v>22.85263987</v>
      </c>
      <c r="V2246" s="17">
        <f t="shared" si="5"/>
        <v>4.255319149</v>
      </c>
      <c r="W2246" s="17">
        <f t="shared" si="6"/>
        <v>11.50512214</v>
      </c>
      <c r="X2246" s="17">
        <f t="shared" si="7"/>
        <v>1.260835303</v>
      </c>
      <c r="Y2246" s="14">
        <f t="shared" si="8"/>
        <v>19195</v>
      </c>
      <c r="Z2246" s="14">
        <f t="shared" si="9"/>
        <v>8711</v>
      </c>
      <c r="AA2246" s="14">
        <f t="shared" si="10"/>
        <v>2269</v>
      </c>
      <c r="AB2246" s="14">
        <f t="shared" si="11"/>
        <v>4885</v>
      </c>
      <c r="AC2246" s="14">
        <f t="shared" si="12"/>
        <v>1626</v>
      </c>
      <c r="AD2246" s="14">
        <f t="shared" si="13"/>
        <v>2147</v>
      </c>
      <c r="AE2246" s="14">
        <f t="shared" si="14"/>
        <v>166</v>
      </c>
      <c r="AF2246" s="14">
        <f t="shared" si="15"/>
        <v>21</v>
      </c>
      <c r="AG2246" s="17">
        <f t="shared" si="16"/>
        <v>95.30453261</v>
      </c>
      <c r="AH2246" s="20">
        <f>12*(J2246*'Programas e Observações'!$C$8+K2246*'Programas e Observações'!$C$9+L2246*('Programas e Observações'!$C$8+'Programas e Observações'!$C$9)+M2246*'Programas e Observações'!$C$10)</f>
        <v>202163.16</v>
      </c>
      <c r="AI2246" s="20">
        <f>12*(J2246*'Programas e Observações'!$D$8+K2246*'Programas e Observações'!$D$9+L2246*('Programas e Observações'!$D$8+'Programas e Observações'!$D$9)+M2246*'Programas e Observações'!$D$10)</f>
        <v>379804.8</v>
      </c>
      <c r="AJ2246" s="13" t="s">
        <v>4745</v>
      </c>
      <c r="AK2246" s="13" t="s">
        <v>4640</v>
      </c>
    </row>
    <row r="2247" ht="15.75" customHeight="1">
      <c r="A2247" s="13" t="s">
        <v>8737</v>
      </c>
      <c r="B2247" s="13" t="s">
        <v>8738</v>
      </c>
      <c r="C2247" s="13" t="s">
        <v>8739</v>
      </c>
      <c r="D2247" s="13" t="s">
        <v>8734</v>
      </c>
      <c r="E2247" s="13" t="s">
        <v>8740</v>
      </c>
      <c r="F2247" s="13" t="s">
        <v>8741</v>
      </c>
      <c r="G2247" s="14">
        <v>23173.0</v>
      </c>
      <c r="H2247" s="16" t="b">
        <f>G2247&lt;'Programas e Observações'!$C$11</f>
        <v>0</v>
      </c>
      <c r="I2247" s="14">
        <v>3890.0</v>
      </c>
      <c r="J2247" s="14">
        <v>1847.0</v>
      </c>
      <c r="K2247" s="14">
        <v>281.0</v>
      </c>
      <c r="L2247" s="14">
        <v>1029.0</v>
      </c>
      <c r="M2247" s="14">
        <v>260.0</v>
      </c>
      <c r="N2247" s="14">
        <v>361.0</v>
      </c>
      <c r="O2247" s="14">
        <v>53.0</v>
      </c>
      <c r="P2247" s="14">
        <v>2.0</v>
      </c>
      <c r="Q2247" s="14"/>
      <c r="R2247" s="17">
        <f t="shared" si="1"/>
        <v>167.8677772</v>
      </c>
      <c r="S2247" s="17">
        <f t="shared" si="2"/>
        <v>79.7048289</v>
      </c>
      <c r="T2247" s="17">
        <f t="shared" si="3"/>
        <v>12.12618133</v>
      </c>
      <c r="U2247" s="17">
        <f t="shared" si="4"/>
        <v>44.40512666</v>
      </c>
      <c r="V2247" s="17">
        <f t="shared" si="5"/>
        <v>11.21995426</v>
      </c>
      <c r="W2247" s="17">
        <f t="shared" si="6"/>
        <v>15.57847495</v>
      </c>
      <c r="X2247" s="17">
        <f t="shared" si="7"/>
        <v>2.287144522</v>
      </c>
      <c r="Y2247" s="14">
        <f t="shared" si="8"/>
        <v>42308</v>
      </c>
      <c r="Z2247" s="14">
        <f t="shared" si="9"/>
        <v>16827</v>
      </c>
      <c r="AA2247" s="14">
        <f t="shared" si="10"/>
        <v>5797</v>
      </c>
      <c r="AB2247" s="14">
        <f t="shared" si="11"/>
        <v>11191</v>
      </c>
      <c r="AC2247" s="14">
        <f t="shared" si="12"/>
        <v>3110</v>
      </c>
      <c r="AD2247" s="14">
        <f t="shared" si="13"/>
        <v>4472</v>
      </c>
      <c r="AE2247" s="14">
        <f t="shared" si="14"/>
        <v>1146</v>
      </c>
      <c r="AF2247" s="14">
        <f t="shared" si="15"/>
        <v>15</v>
      </c>
      <c r="AG2247" s="17">
        <f t="shared" si="16"/>
        <v>94.03721213</v>
      </c>
      <c r="AH2247" s="20">
        <f>12*(J2247*'Programas e Observações'!$C$8+K2247*'Programas e Observações'!$C$9+L2247*('Programas e Observações'!$C$8+'Programas e Observações'!$C$9)+M2247*'Programas e Observações'!$C$10)</f>
        <v>1375580.4</v>
      </c>
      <c r="AI2247" s="20">
        <f>12*(J2247*'Programas e Observações'!$D$8+K2247*'Programas e Observações'!$D$9+L2247*('Programas e Observações'!$D$8+'Programas e Observações'!$D$9)+M2247*'Programas e Observações'!$D$10)</f>
        <v>2441913.84</v>
      </c>
      <c r="AJ2247" s="13" t="s">
        <v>8742</v>
      </c>
      <c r="AK2247" s="13" t="s">
        <v>838</v>
      </c>
    </row>
    <row r="2248" ht="15.75" customHeight="1">
      <c r="A2248" s="13" t="s">
        <v>8743</v>
      </c>
      <c r="B2248" s="13" t="s">
        <v>8744</v>
      </c>
      <c r="C2248" s="13" t="s">
        <v>8745</v>
      </c>
      <c r="D2248" s="13" t="s">
        <v>8734</v>
      </c>
      <c r="E2248" s="13" t="s">
        <v>8746</v>
      </c>
      <c r="F2248" s="13" t="s">
        <v>8747</v>
      </c>
      <c r="G2248" s="14">
        <v>14354.0</v>
      </c>
      <c r="H2248" s="16" t="b">
        <f>G2248&lt;'Programas e Observações'!$C$11</f>
        <v>1</v>
      </c>
      <c r="I2248" s="14">
        <v>901.0</v>
      </c>
      <c r="J2248" s="14">
        <v>376.0</v>
      </c>
      <c r="K2248" s="14">
        <v>110.0</v>
      </c>
      <c r="L2248" s="14">
        <v>231.0</v>
      </c>
      <c r="M2248" s="14">
        <v>73.0</v>
      </c>
      <c r="N2248" s="14">
        <v>129.0</v>
      </c>
      <c r="O2248" s="14">
        <v>35.0</v>
      </c>
      <c r="P2248" s="14">
        <v>0.0</v>
      </c>
      <c r="Q2248" s="14"/>
      <c r="R2248" s="17">
        <f t="shared" si="1"/>
        <v>62.76995959</v>
      </c>
      <c r="S2248" s="17">
        <f t="shared" si="2"/>
        <v>26.19478891</v>
      </c>
      <c r="T2248" s="17">
        <f t="shared" si="3"/>
        <v>7.663369096</v>
      </c>
      <c r="U2248" s="17">
        <f t="shared" si="4"/>
        <v>16.0930751</v>
      </c>
      <c r="V2248" s="17">
        <f t="shared" si="5"/>
        <v>5.0856904</v>
      </c>
      <c r="W2248" s="17">
        <f t="shared" si="6"/>
        <v>8.98704194</v>
      </c>
      <c r="X2248" s="17">
        <f t="shared" si="7"/>
        <v>2.438344712</v>
      </c>
      <c r="Y2248" s="14">
        <f t="shared" si="8"/>
        <v>23679</v>
      </c>
      <c r="Z2248" s="14">
        <f t="shared" si="9"/>
        <v>10329</v>
      </c>
      <c r="AA2248" s="14">
        <f t="shared" si="10"/>
        <v>2422</v>
      </c>
      <c r="AB2248" s="14">
        <f t="shared" si="11"/>
        <v>4812</v>
      </c>
      <c r="AC2248" s="14">
        <f t="shared" si="12"/>
        <v>2297</v>
      </c>
      <c r="AD2248" s="14">
        <f t="shared" si="13"/>
        <v>2798</v>
      </c>
      <c r="AE2248" s="14">
        <f t="shared" si="14"/>
        <v>890</v>
      </c>
      <c r="AF2248" s="14">
        <f t="shared" si="15"/>
        <v>31</v>
      </c>
      <c r="AG2248" s="17">
        <f t="shared" si="16"/>
        <v>65.37458069</v>
      </c>
      <c r="AH2248" s="20">
        <f>12*(J2248*'Programas e Observações'!$C$8+K2248*'Programas e Observações'!$C$9+L2248*('Programas e Observações'!$C$8+'Programas e Observações'!$C$9)+M2248*'Programas e Observações'!$C$10)</f>
        <v>332747.04</v>
      </c>
      <c r="AI2248" s="20">
        <f>12*(J2248*'Programas e Observações'!$D$8+K2248*'Programas e Observações'!$D$9+L2248*('Programas e Observações'!$D$8+'Programas e Observações'!$D$9)+M2248*'Programas e Observações'!$D$10)</f>
        <v>559456.56</v>
      </c>
      <c r="AJ2248" s="13" t="s">
        <v>4720</v>
      </c>
      <c r="AK2248" s="13" t="s">
        <v>4823</v>
      </c>
    </row>
    <row r="2249" ht="15.75" customHeight="1">
      <c r="A2249" s="13" t="s">
        <v>8748</v>
      </c>
      <c r="B2249" s="13" t="s">
        <v>8749</v>
      </c>
      <c r="C2249" s="13" t="s">
        <v>8750</v>
      </c>
      <c r="D2249" s="13" t="s">
        <v>8734</v>
      </c>
      <c r="E2249" s="13" t="s">
        <v>8751</v>
      </c>
      <c r="F2249" s="13" t="s">
        <v>8752</v>
      </c>
      <c r="G2249" s="14">
        <v>3998.0</v>
      </c>
      <c r="H2249" s="16" t="b">
        <f>G2249&lt;'Programas e Observações'!$C$11</f>
        <v>1</v>
      </c>
      <c r="I2249" s="14">
        <v>131.0</v>
      </c>
      <c r="J2249" s="14">
        <v>43.0</v>
      </c>
      <c r="K2249" s="14">
        <v>26.0</v>
      </c>
      <c r="L2249" s="14">
        <v>24.0</v>
      </c>
      <c r="M2249" s="14">
        <v>3.0</v>
      </c>
      <c r="N2249" s="14">
        <v>39.0</v>
      </c>
      <c r="O2249" s="14">
        <v>13.0</v>
      </c>
      <c r="P2249" s="14">
        <v>1.0</v>
      </c>
      <c r="Q2249" s="14"/>
      <c r="R2249" s="17">
        <f t="shared" si="1"/>
        <v>32.76638319</v>
      </c>
      <c r="S2249" s="17">
        <f t="shared" si="2"/>
        <v>10.75537769</v>
      </c>
      <c r="T2249" s="17">
        <f t="shared" si="3"/>
        <v>6.503251626</v>
      </c>
      <c r="U2249" s="17">
        <f t="shared" si="4"/>
        <v>6.003001501</v>
      </c>
      <c r="V2249" s="17">
        <f t="shared" si="5"/>
        <v>0.7503751876</v>
      </c>
      <c r="W2249" s="17">
        <f t="shared" si="6"/>
        <v>9.754877439</v>
      </c>
      <c r="X2249" s="17">
        <f t="shared" si="7"/>
        <v>3.251625813</v>
      </c>
      <c r="Y2249" s="14">
        <f t="shared" si="8"/>
        <v>20343</v>
      </c>
      <c r="Z2249" s="14">
        <f t="shared" si="9"/>
        <v>8609</v>
      </c>
      <c r="AA2249" s="14">
        <f t="shared" si="10"/>
        <v>2246</v>
      </c>
      <c r="AB2249" s="14">
        <f t="shared" si="11"/>
        <v>4804</v>
      </c>
      <c r="AC2249" s="14">
        <f t="shared" si="12"/>
        <v>1298</v>
      </c>
      <c r="AD2249" s="14">
        <f t="shared" si="13"/>
        <v>1685</v>
      </c>
      <c r="AE2249" s="14">
        <f t="shared" si="14"/>
        <v>556</v>
      </c>
      <c r="AF2249" s="14">
        <f t="shared" si="15"/>
        <v>18</v>
      </c>
      <c r="AG2249" s="17">
        <f t="shared" si="16"/>
        <v>96.07129195</v>
      </c>
      <c r="AH2249" s="20">
        <f>12*(J2249*'Programas e Observações'!$C$8+K2249*'Programas e Observações'!$C$9+L2249*('Programas e Observações'!$C$8+'Programas e Observações'!$C$9)+M2249*'Programas e Observações'!$C$10)</f>
        <v>40358.04</v>
      </c>
      <c r="AI2249" s="20">
        <f>12*(J2249*'Programas e Observações'!$D$8+K2249*'Programas e Observações'!$D$9+L2249*('Programas e Observações'!$D$8+'Programas e Observações'!$D$9)+M2249*'Programas e Observações'!$D$10)</f>
        <v>65576.76</v>
      </c>
      <c r="AJ2249" s="13" t="s">
        <v>6308</v>
      </c>
      <c r="AK2249" s="13" t="s">
        <v>1202</v>
      </c>
    </row>
    <row r="2250" ht="15.75" customHeight="1">
      <c r="A2250" s="13" t="s">
        <v>8753</v>
      </c>
      <c r="B2250" s="13" t="s">
        <v>8754</v>
      </c>
      <c r="C2250" s="13" t="s">
        <v>8755</v>
      </c>
      <c r="D2250" s="13" t="s">
        <v>8734</v>
      </c>
      <c r="E2250" s="13" t="s">
        <v>8756</v>
      </c>
      <c r="F2250" s="13" t="s">
        <v>8757</v>
      </c>
      <c r="G2250" s="14">
        <v>8926.0</v>
      </c>
      <c r="H2250" s="16" t="b">
        <f>G2250&lt;'Programas e Observações'!$C$11</f>
        <v>1</v>
      </c>
      <c r="I2250" s="14">
        <v>452.0</v>
      </c>
      <c r="J2250" s="14">
        <v>285.0</v>
      </c>
      <c r="K2250" s="14">
        <v>8.0</v>
      </c>
      <c r="L2250" s="14">
        <v>53.0</v>
      </c>
      <c r="M2250" s="14">
        <v>34.0</v>
      </c>
      <c r="N2250" s="14">
        <v>350.0</v>
      </c>
      <c r="O2250" s="14">
        <v>24.0</v>
      </c>
      <c r="P2250" s="14">
        <v>1.0</v>
      </c>
      <c r="Q2250" s="14"/>
      <c r="R2250" s="17">
        <f t="shared" si="1"/>
        <v>50.63858391</v>
      </c>
      <c r="S2250" s="17">
        <f t="shared" si="2"/>
        <v>31.92919561</v>
      </c>
      <c r="T2250" s="17">
        <f t="shared" si="3"/>
        <v>0.8962581223</v>
      </c>
      <c r="U2250" s="17">
        <f t="shared" si="4"/>
        <v>5.93771006</v>
      </c>
      <c r="V2250" s="17">
        <f t="shared" si="5"/>
        <v>3.80909702</v>
      </c>
      <c r="W2250" s="17">
        <f t="shared" si="6"/>
        <v>39.21129285</v>
      </c>
      <c r="X2250" s="17">
        <f t="shared" si="7"/>
        <v>2.688774367</v>
      </c>
      <c r="Y2250" s="14">
        <f t="shared" si="8"/>
        <v>38956</v>
      </c>
      <c r="Z2250" s="14">
        <f t="shared" si="9"/>
        <v>17256</v>
      </c>
      <c r="AA2250" s="14">
        <f t="shared" si="10"/>
        <v>4390</v>
      </c>
      <c r="AB2250" s="14">
        <f t="shared" si="11"/>
        <v>10720</v>
      </c>
      <c r="AC2250" s="14">
        <f t="shared" si="12"/>
        <v>2879</v>
      </c>
      <c r="AD2250" s="14">
        <f t="shared" si="13"/>
        <v>3017</v>
      </c>
      <c r="AE2250" s="14">
        <f t="shared" si="14"/>
        <v>937</v>
      </c>
      <c r="AF2250" s="14">
        <f t="shared" si="15"/>
        <v>24</v>
      </c>
      <c r="AG2250" s="17">
        <f t="shared" si="16"/>
        <v>99.64573022</v>
      </c>
      <c r="AH2250" s="20">
        <f>12*(J2250*'Programas e Observações'!$C$8+K2250*'Programas e Observações'!$C$9+L2250*('Programas e Observações'!$C$8+'Programas e Observações'!$C$9)+M2250*'Programas e Observações'!$C$10)</f>
        <v>116127.72</v>
      </c>
      <c r="AI2250" s="20">
        <f>12*(J2250*'Programas e Observações'!$D$8+K2250*'Programas e Observações'!$D$9+L2250*('Programas e Observações'!$D$8+'Programas e Observações'!$D$9)+M2250*'Programas e Observações'!$D$10)</f>
        <v>239489.16</v>
      </c>
      <c r="AJ2250" s="13" t="s">
        <v>7167</v>
      </c>
      <c r="AK2250" s="13" t="s">
        <v>6762</v>
      </c>
    </row>
    <row r="2251" ht="15.75" customHeight="1">
      <c r="A2251" s="13" t="s">
        <v>8758</v>
      </c>
      <c r="B2251" s="13" t="s">
        <v>8759</v>
      </c>
      <c r="C2251" s="13" t="s">
        <v>8760</v>
      </c>
      <c r="D2251" s="13" t="s">
        <v>8734</v>
      </c>
      <c r="E2251" s="13" t="s">
        <v>8761</v>
      </c>
      <c r="F2251" s="13" t="s">
        <v>8762</v>
      </c>
      <c r="G2251" s="14">
        <v>12391.0</v>
      </c>
      <c r="H2251" s="16" t="b">
        <f>G2251&lt;'Programas e Observações'!$C$11</f>
        <v>1</v>
      </c>
      <c r="I2251" s="14">
        <v>221.0</v>
      </c>
      <c r="J2251" s="14">
        <v>62.0</v>
      </c>
      <c r="K2251" s="14">
        <v>27.0</v>
      </c>
      <c r="L2251" s="14">
        <v>43.0</v>
      </c>
      <c r="M2251" s="14">
        <v>1.0</v>
      </c>
      <c r="N2251" s="14">
        <v>116.0</v>
      </c>
      <c r="O2251" s="14">
        <v>11.0</v>
      </c>
      <c r="P2251" s="14">
        <v>1.0</v>
      </c>
      <c r="Q2251" s="14"/>
      <c r="R2251" s="17">
        <f t="shared" si="1"/>
        <v>17.83552578</v>
      </c>
      <c r="S2251" s="17">
        <f t="shared" si="2"/>
        <v>5.003631668</v>
      </c>
      <c r="T2251" s="17">
        <f t="shared" si="3"/>
        <v>2.179000888</v>
      </c>
      <c r="U2251" s="17">
        <f t="shared" si="4"/>
        <v>3.470260673</v>
      </c>
      <c r="V2251" s="17">
        <f t="shared" si="5"/>
        <v>0.08070373658</v>
      </c>
      <c r="W2251" s="17">
        <f t="shared" si="6"/>
        <v>9.361633444</v>
      </c>
      <c r="X2251" s="17">
        <f t="shared" si="7"/>
        <v>0.8877411024</v>
      </c>
      <c r="Y2251" s="14">
        <f t="shared" si="8"/>
        <v>8340</v>
      </c>
      <c r="Z2251" s="14">
        <f t="shared" si="9"/>
        <v>4278</v>
      </c>
      <c r="AA2251" s="14">
        <f t="shared" si="10"/>
        <v>609</v>
      </c>
      <c r="AB2251" s="14">
        <f t="shared" si="11"/>
        <v>1972</v>
      </c>
      <c r="AC2251" s="14">
        <f t="shared" si="12"/>
        <v>406</v>
      </c>
      <c r="AD2251" s="14">
        <f t="shared" si="13"/>
        <v>1046</v>
      </c>
      <c r="AE2251" s="14">
        <f t="shared" si="14"/>
        <v>153</v>
      </c>
      <c r="AF2251" s="14">
        <f t="shared" si="15"/>
        <v>6</v>
      </c>
      <c r="AG2251" s="17">
        <f t="shared" si="16"/>
        <v>86.34612995</v>
      </c>
      <c r="AH2251" s="20">
        <f>12*(J2251*'Programas e Observações'!$C$8+K2251*'Programas e Observações'!$C$9+L2251*('Programas e Observações'!$C$8+'Programas e Observações'!$C$9)+M2251*'Programas e Observações'!$C$10)</f>
        <v>57038.28</v>
      </c>
      <c r="AI2251" s="20">
        <f>12*(J2251*'Programas e Observações'!$D$8+K2251*'Programas e Observações'!$D$9+L2251*('Programas e Observações'!$D$8+'Programas e Observações'!$D$9)+M2251*'Programas e Observações'!$D$10)</f>
        <v>96326.76</v>
      </c>
      <c r="AJ2251" s="13" t="s">
        <v>8763</v>
      </c>
      <c r="AK2251" s="13" t="s">
        <v>4921</v>
      </c>
    </row>
    <row r="2252" ht="15.75" customHeight="1">
      <c r="A2252" s="13" t="s">
        <v>8764</v>
      </c>
      <c r="B2252" s="13" t="s">
        <v>8765</v>
      </c>
      <c r="C2252" s="13" t="s">
        <v>8766</v>
      </c>
      <c r="D2252" s="13" t="s">
        <v>8734</v>
      </c>
      <c r="E2252" s="13" t="s">
        <v>8767</v>
      </c>
      <c r="F2252" s="13" t="s">
        <v>8768</v>
      </c>
      <c r="G2252" s="14">
        <v>2171.0</v>
      </c>
      <c r="H2252" s="16" t="b">
        <f>G2252&lt;'Programas e Observações'!$C$11</f>
        <v>1</v>
      </c>
      <c r="I2252" s="14">
        <v>0.0</v>
      </c>
      <c r="J2252" s="14">
        <v>0.0</v>
      </c>
      <c r="K2252" s="14">
        <v>0.0</v>
      </c>
      <c r="L2252" s="14">
        <v>0.0</v>
      </c>
      <c r="M2252" s="14">
        <v>0.0</v>
      </c>
      <c r="N2252" s="14">
        <v>6.0</v>
      </c>
      <c r="O2252" s="14">
        <v>7.0</v>
      </c>
      <c r="P2252" s="14">
        <v>0.0</v>
      </c>
      <c r="Q2252" s="14"/>
      <c r="R2252" s="17">
        <f t="shared" si="1"/>
        <v>0</v>
      </c>
      <c r="S2252" s="17">
        <f t="shared" si="2"/>
        <v>0</v>
      </c>
      <c r="T2252" s="17">
        <f t="shared" si="3"/>
        <v>0</v>
      </c>
      <c r="U2252" s="17">
        <f t="shared" si="4"/>
        <v>0</v>
      </c>
      <c r="V2252" s="17">
        <f t="shared" si="5"/>
        <v>0</v>
      </c>
      <c r="W2252" s="17">
        <f t="shared" si="6"/>
        <v>2.763703363</v>
      </c>
      <c r="X2252" s="17">
        <f t="shared" si="7"/>
        <v>3.22432059</v>
      </c>
      <c r="Y2252" s="14">
        <f t="shared" si="8"/>
        <v>38681</v>
      </c>
      <c r="Z2252" s="14">
        <f t="shared" si="9"/>
        <v>15955</v>
      </c>
      <c r="AA2252" s="14">
        <f t="shared" si="10"/>
        <v>5409</v>
      </c>
      <c r="AB2252" s="14">
        <f t="shared" si="11"/>
        <v>10799</v>
      </c>
      <c r="AC2252" s="14">
        <f t="shared" si="12"/>
        <v>2088</v>
      </c>
      <c r="AD2252" s="14">
        <f t="shared" si="13"/>
        <v>3790</v>
      </c>
      <c r="AE2252" s="14">
        <f t="shared" si="14"/>
        <v>1099</v>
      </c>
      <c r="AF2252" s="14">
        <f t="shared" si="15"/>
        <v>16</v>
      </c>
      <c r="AG2252" s="17">
        <f t="shared" si="16"/>
        <v>86.39242768</v>
      </c>
      <c r="AH2252" s="20">
        <f>12*(J2252*'Programas e Observações'!$C$8+K2252*'Programas e Observações'!$C$9+L2252*('Programas e Observações'!$C$8+'Programas e Observações'!$C$9)+M2252*'Programas e Observações'!$C$10)</f>
        <v>0</v>
      </c>
      <c r="AI2252" s="20">
        <f>12*(J2252*'Programas e Observações'!$D$8+K2252*'Programas e Observações'!$D$9+L2252*('Programas e Observações'!$D$8+'Programas e Observações'!$D$9)+M2252*'Programas e Observações'!$D$10)</f>
        <v>0</v>
      </c>
      <c r="AJ2252" s="13" t="s">
        <v>342</v>
      </c>
      <c r="AK2252" s="13" t="s">
        <v>343</v>
      </c>
    </row>
    <row r="2253" ht="15.75" customHeight="1">
      <c r="A2253" s="13" t="s">
        <v>8769</v>
      </c>
      <c r="B2253" s="13" t="s">
        <v>8770</v>
      </c>
      <c r="C2253" s="13" t="s">
        <v>8771</v>
      </c>
      <c r="D2253" s="13" t="s">
        <v>8734</v>
      </c>
      <c r="E2253" s="13" t="s">
        <v>8772</v>
      </c>
      <c r="F2253" s="13" t="s">
        <v>8773</v>
      </c>
      <c r="G2253" s="14">
        <v>4509.0</v>
      </c>
      <c r="H2253" s="16" t="b">
        <f>G2253&lt;'Programas e Observações'!$C$11</f>
        <v>1</v>
      </c>
      <c r="I2253" s="14">
        <v>469.0</v>
      </c>
      <c r="J2253" s="14">
        <v>159.0</v>
      </c>
      <c r="K2253" s="14">
        <v>79.0</v>
      </c>
      <c r="L2253" s="14">
        <v>122.0</v>
      </c>
      <c r="M2253" s="14">
        <v>48.0</v>
      </c>
      <c r="N2253" s="14">
        <v>149.0</v>
      </c>
      <c r="O2253" s="14">
        <v>22.0</v>
      </c>
      <c r="P2253" s="14">
        <v>0.0</v>
      </c>
      <c r="Q2253" s="14"/>
      <c r="R2253" s="17">
        <f t="shared" si="1"/>
        <v>104.0141938</v>
      </c>
      <c r="S2253" s="17">
        <f t="shared" si="2"/>
        <v>35.26280772</v>
      </c>
      <c r="T2253" s="17">
        <f t="shared" si="3"/>
        <v>17.52051453</v>
      </c>
      <c r="U2253" s="17">
        <f t="shared" si="4"/>
        <v>27.05699712</v>
      </c>
      <c r="V2253" s="17">
        <f t="shared" si="5"/>
        <v>10.64537591</v>
      </c>
      <c r="W2253" s="17">
        <f t="shared" si="6"/>
        <v>33.04502107</v>
      </c>
      <c r="X2253" s="17">
        <f t="shared" si="7"/>
        <v>4.879130628</v>
      </c>
      <c r="Y2253" s="14">
        <f t="shared" si="8"/>
        <v>12753</v>
      </c>
      <c r="Z2253" s="14">
        <f t="shared" si="9"/>
        <v>4987</v>
      </c>
      <c r="AA2253" s="14">
        <f t="shared" si="10"/>
        <v>1696</v>
      </c>
      <c r="AB2253" s="14">
        <f t="shared" si="11"/>
        <v>3122</v>
      </c>
      <c r="AC2253" s="14">
        <f t="shared" si="12"/>
        <v>1154</v>
      </c>
      <c r="AD2253" s="14">
        <f t="shared" si="13"/>
        <v>1131</v>
      </c>
      <c r="AE2253" s="14">
        <f t="shared" si="14"/>
        <v>299</v>
      </c>
      <c r="AF2253" s="14">
        <f t="shared" si="15"/>
        <v>5</v>
      </c>
      <c r="AG2253" s="17">
        <f t="shared" si="16"/>
        <v>130.372112</v>
      </c>
      <c r="AH2253" s="20">
        <f>12*(J2253*'Programas e Observações'!$C$8+K2253*'Programas e Observações'!$C$9+L2253*('Programas e Observações'!$C$8+'Programas e Observações'!$C$9)+M2253*'Programas e Observações'!$C$10)</f>
        <v>183505.44</v>
      </c>
      <c r="AI2253" s="20">
        <f>12*(J2253*'Programas e Observações'!$D$8+K2253*'Programas e Observações'!$D$9+L2253*('Programas e Observações'!$D$8+'Programas e Observações'!$D$9)+M2253*'Programas e Observações'!$D$10)</f>
        <v>289591.32</v>
      </c>
      <c r="AJ2253" s="13" t="s">
        <v>8774</v>
      </c>
      <c r="AK2253" s="13" t="s">
        <v>1401</v>
      </c>
    </row>
    <row r="2254" ht="15.75" customHeight="1">
      <c r="A2254" s="13" t="s">
        <v>8775</v>
      </c>
      <c r="B2254" s="13" t="s">
        <v>8776</v>
      </c>
      <c r="C2254" s="13" t="s">
        <v>8777</v>
      </c>
      <c r="D2254" s="13" t="s">
        <v>8734</v>
      </c>
      <c r="E2254" s="13" t="s">
        <v>8778</v>
      </c>
      <c r="F2254" s="13" t="s">
        <v>8777</v>
      </c>
      <c r="G2254" s="14">
        <v>18850.0</v>
      </c>
      <c r="H2254" s="16" t="b">
        <f>G2254&lt;'Programas e Observações'!$C$11</f>
        <v>1</v>
      </c>
      <c r="I2254" s="14">
        <v>1773.0</v>
      </c>
      <c r="J2254" s="14">
        <v>957.0</v>
      </c>
      <c r="K2254" s="14">
        <v>122.0</v>
      </c>
      <c r="L2254" s="14">
        <v>376.0</v>
      </c>
      <c r="M2254" s="14">
        <v>29.0</v>
      </c>
      <c r="N2254" s="14">
        <v>158.0</v>
      </c>
      <c r="O2254" s="14">
        <v>36.0</v>
      </c>
      <c r="P2254" s="14">
        <v>0.0</v>
      </c>
      <c r="Q2254" s="14"/>
      <c r="R2254" s="17">
        <f t="shared" si="1"/>
        <v>94.05835544</v>
      </c>
      <c r="S2254" s="17">
        <f t="shared" si="2"/>
        <v>50.76923077</v>
      </c>
      <c r="T2254" s="17">
        <f t="shared" si="3"/>
        <v>6.472148541</v>
      </c>
      <c r="U2254" s="17">
        <f t="shared" si="4"/>
        <v>19.9469496</v>
      </c>
      <c r="V2254" s="17">
        <f t="shared" si="5"/>
        <v>1.538461538</v>
      </c>
      <c r="W2254" s="17">
        <f t="shared" si="6"/>
        <v>8.381962865</v>
      </c>
      <c r="X2254" s="17">
        <f t="shared" si="7"/>
        <v>1.909814324</v>
      </c>
      <c r="Y2254" s="14">
        <f t="shared" si="8"/>
        <v>4290</v>
      </c>
      <c r="Z2254" s="14">
        <f t="shared" si="9"/>
        <v>2234</v>
      </c>
      <c r="AA2254" s="14">
        <f t="shared" si="10"/>
        <v>331</v>
      </c>
      <c r="AB2254" s="14">
        <f t="shared" si="11"/>
        <v>1000</v>
      </c>
      <c r="AC2254" s="14">
        <f t="shared" si="12"/>
        <v>87</v>
      </c>
      <c r="AD2254" s="14">
        <f t="shared" si="13"/>
        <v>352</v>
      </c>
      <c r="AE2254" s="14">
        <f t="shared" si="14"/>
        <v>104</v>
      </c>
      <c r="AF2254" s="14">
        <f t="shared" si="15"/>
        <v>3</v>
      </c>
      <c r="AG2254" s="17">
        <f t="shared" si="16"/>
        <v>75.87817043</v>
      </c>
      <c r="AH2254" s="20">
        <f>12*(J2254*'Programas e Observações'!$C$8+K2254*'Programas e Observações'!$C$9+L2254*('Programas e Observações'!$C$8+'Programas e Observações'!$C$9)+M2254*'Programas e Observações'!$C$10)</f>
        <v>533706.12</v>
      </c>
      <c r="AI2254" s="20">
        <f>12*(J2254*'Programas e Observações'!$D$8+K2254*'Programas e Observações'!$D$9+L2254*('Programas e Observações'!$D$8+'Programas e Observações'!$D$9)+M2254*'Programas e Observações'!$D$10)</f>
        <v>1024277.16</v>
      </c>
      <c r="AJ2254" s="13" t="s">
        <v>8779</v>
      </c>
      <c r="AK2254" s="13" t="s">
        <v>8780</v>
      </c>
    </row>
    <row r="2255" ht="15.75" customHeight="1">
      <c r="A2255" s="13" t="s">
        <v>8781</v>
      </c>
      <c r="B2255" s="13" t="s">
        <v>8782</v>
      </c>
      <c r="C2255" s="13" t="s">
        <v>8783</v>
      </c>
      <c r="D2255" s="13" t="s">
        <v>8734</v>
      </c>
      <c r="E2255" s="13" t="s">
        <v>8784</v>
      </c>
      <c r="F2255" s="13" t="s">
        <v>8785</v>
      </c>
      <c r="G2255" s="14">
        <v>14567.0</v>
      </c>
      <c r="H2255" s="16" t="b">
        <f>G2255&lt;'Programas e Observações'!$C$11</f>
        <v>1</v>
      </c>
      <c r="I2255" s="14">
        <v>1808.0</v>
      </c>
      <c r="J2255" s="14">
        <v>1158.0</v>
      </c>
      <c r="K2255" s="14">
        <v>117.0</v>
      </c>
      <c r="L2255" s="14">
        <v>322.0</v>
      </c>
      <c r="M2255" s="14">
        <v>12.0</v>
      </c>
      <c r="N2255" s="14">
        <v>61.0</v>
      </c>
      <c r="O2255" s="14">
        <v>22.0</v>
      </c>
      <c r="P2255" s="14">
        <v>0.0</v>
      </c>
      <c r="Q2255" s="14"/>
      <c r="R2255" s="17">
        <f t="shared" si="1"/>
        <v>124.1161529</v>
      </c>
      <c r="S2255" s="17">
        <f t="shared" si="2"/>
        <v>79.4947484</v>
      </c>
      <c r="T2255" s="17">
        <f t="shared" si="3"/>
        <v>8.031852818</v>
      </c>
      <c r="U2255" s="17">
        <f t="shared" si="4"/>
        <v>22.10475733</v>
      </c>
      <c r="V2255" s="17">
        <f t="shared" si="5"/>
        <v>0.8237797762</v>
      </c>
      <c r="W2255" s="17">
        <f t="shared" si="6"/>
        <v>4.187547196</v>
      </c>
      <c r="X2255" s="17">
        <f t="shared" si="7"/>
        <v>1.510262923</v>
      </c>
      <c r="Y2255" s="14">
        <f t="shared" si="8"/>
        <v>5688</v>
      </c>
      <c r="Z2255" s="14">
        <f t="shared" si="9"/>
        <v>3174</v>
      </c>
      <c r="AA2255" s="14">
        <f t="shared" si="10"/>
        <v>486</v>
      </c>
      <c r="AB2255" s="14">
        <f t="shared" si="11"/>
        <v>1066</v>
      </c>
      <c r="AC2255" s="14">
        <f t="shared" si="12"/>
        <v>151</v>
      </c>
      <c r="AD2255" s="14">
        <f t="shared" si="13"/>
        <v>491</v>
      </c>
      <c r="AE2255" s="14">
        <f t="shared" si="14"/>
        <v>86</v>
      </c>
      <c r="AF2255" s="14">
        <f t="shared" si="15"/>
        <v>2</v>
      </c>
      <c r="AG2255" s="17">
        <f t="shared" si="16"/>
        <v>85.97469732</v>
      </c>
      <c r="AH2255" s="20">
        <f>12*(J2255*'Programas e Observações'!$C$8+K2255*'Programas e Observações'!$C$9+L2255*('Programas e Observações'!$C$8+'Programas e Observações'!$C$9)+M2255*'Programas e Observações'!$C$10)</f>
        <v>523881.96</v>
      </c>
      <c r="AI2255" s="20">
        <f>12*(J2255*'Programas e Observações'!$D$8+K2255*'Programas e Observações'!$D$9+L2255*('Programas e Observações'!$D$8+'Programas e Observações'!$D$9)+M2255*'Programas e Observações'!$D$10)</f>
        <v>1065802.92</v>
      </c>
      <c r="AJ2255" s="13" t="s">
        <v>8786</v>
      </c>
      <c r="AK2255" s="13" t="s">
        <v>8787</v>
      </c>
    </row>
    <row r="2256" ht="15.75" customHeight="1">
      <c r="A2256" s="13" t="s">
        <v>8788</v>
      </c>
      <c r="B2256" s="13" t="s">
        <v>8789</v>
      </c>
      <c r="C2256" s="13" t="s">
        <v>8790</v>
      </c>
      <c r="D2256" s="13" t="s">
        <v>8734</v>
      </c>
      <c r="E2256" s="13" t="s">
        <v>8791</v>
      </c>
      <c r="F2256" s="13" t="s">
        <v>8792</v>
      </c>
      <c r="G2256" s="14">
        <v>26212.0</v>
      </c>
      <c r="H2256" s="16" t="b">
        <f>G2256&lt;'Programas e Observações'!$C$11</f>
        <v>0</v>
      </c>
      <c r="I2256" s="14">
        <v>531.0</v>
      </c>
      <c r="J2256" s="14">
        <v>221.0</v>
      </c>
      <c r="K2256" s="14">
        <v>64.0</v>
      </c>
      <c r="L2256" s="14">
        <v>90.0</v>
      </c>
      <c r="M2256" s="14">
        <v>22.0</v>
      </c>
      <c r="N2256" s="14">
        <v>109.0</v>
      </c>
      <c r="O2256" s="14">
        <v>26.0</v>
      </c>
      <c r="P2256" s="14">
        <v>1.0</v>
      </c>
      <c r="Q2256" s="14"/>
      <c r="R2256" s="17">
        <f t="shared" si="1"/>
        <v>20.25789715</v>
      </c>
      <c r="S2256" s="17">
        <f t="shared" si="2"/>
        <v>8.431252861</v>
      </c>
      <c r="T2256" s="17">
        <f t="shared" si="3"/>
        <v>2.441629788</v>
      </c>
      <c r="U2256" s="17">
        <f t="shared" si="4"/>
        <v>3.433541889</v>
      </c>
      <c r="V2256" s="17">
        <f t="shared" si="5"/>
        <v>0.8393102396</v>
      </c>
      <c r="W2256" s="17">
        <f t="shared" si="6"/>
        <v>4.158400732</v>
      </c>
      <c r="X2256" s="17">
        <f t="shared" si="7"/>
        <v>0.9919121013</v>
      </c>
      <c r="Y2256" s="14">
        <f t="shared" si="8"/>
        <v>3577</v>
      </c>
      <c r="Z2256" s="14">
        <f t="shared" si="9"/>
        <v>1710</v>
      </c>
      <c r="AA2256" s="14">
        <f t="shared" si="10"/>
        <v>377</v>
      </c>
      <c r="AB2256" s="14">
        <f t="shared" si="11"/>
        <v>754</v>
      </c>
      <c r="AC2256" s="14">
        <f t="shared" si="12"/>
        <v>177</v>
      </c>
      <c r="AD2256" s="14">
        <f t="shared" si="13"/>
        <v>502</v>
      </c>
      <c r="AE2256" s="14">
        <f t="shared" si="14"/>
        <v>131</v>
      </c>
      <c r="AF2256" s="14">
        <f t="shared" si="15"/>
        <v>2</v>
      </c>
      <c r="AG2256" s="17">
        <f t="shared" si="16"/>
        <v>42.61986465</v>
      </c>
      <c r="AH2256" s="20">
        <f>12*(J2256*'Programas e Observações'!$C$8+K2256*'Programas e Observações'!$C$9+L2256*('Programas e Observações'!$C$8+'Programas e Observações'!$C$9)+M2256*'Programas e Observações'!$C$10)</f>
        <v>151812.36</v>
      </c>
      <c r="AI2256" s="20">
        <f>12*(J2256*'Programas e Observações'!$D$8+K2256*'Programas e Observações'!$D$9+L2256*('Programas e Observações'!$D$8+'Programas e Observações'!$D$9)+M2256*'Programas e Observações'!$D$10)</f>
        <v>267300.96</v>
      </c>
      <c r="AJ2256" s="13" t="s">
        <v>1546</v>
      </c>
      <c r="AK2256" s="13" t="s">
        <v>419</v>
      </c>
    </row>
    <row r="2257" ht="15.75" customHeight="1">
      <c r="A2257" s="13" t="s">
        <v>8793</v>
      </c>
      <c r="B2257" s="13" t="s">
        <v>8794</v>
      </c>
      <c r="C2257" s="13" t="s">
        <v>8795</v>
      </c>
      <c r="D2257" s="13" t="s">
        <v>8734</v>
      </c>
      <c r="E2257" s="13" t="s">
        <v>8796</v>
      </c>
      <c r="F2257" s="13" t="s">
        <v>8797</v>
      </c>
      <c r="G2257" s="14">
        <v>6389.0</v>
      </c>
      <c r="H2257" s="16" t="b">
        <f>G2257&lt;'Programas e Observações'!$C$11</f>
        <v>1</v>
      </c>
      <c r="I2257" s="14">
        <v>339.0</v>
      </c>
      <c r="J2257" s="14">
        <v>91.0</v>
      </c>
      <c r="K2257" s="14">
        <v>73.0</v>
      </c>
      <c r="L2257" s="14">
        <v>84.0</v>
      </c>
      <c r="M2257" s="14">
        <v>30.0</v>
      </c>
      <c r="N2257" s="14">
        <v>178.0</v>
      </c>
      <c r="O2257" s="14">
        <v>17.0</v>
      </c>
      <c r="P2257" s="14">
        <v>1.0</v>
      </c>
      <c r="Q2257" s="14"/>
      <c r="R2257" s="17">
        <f t="shared" si="1"/>
        <v>53.05994678</v>
      </c>
      <c r="S2257" s="17">
        <f t="shared" si="2"/>
        <v>14.24323055</v>
      </c>
      <c r="T2257" s="17">
        <f t="shared" si="3"/>
        <v>11.42588825</v>
      </c>
      <c r="U2257" s="17">
        <f t="shared" si="4"/>
        <v>13.14759743</v>
      </c>
      <c r="V2257" s="17">
        <f t="shared" si="5"/>
        <v>4.695570512</v>
      </c>
      <c r="W2257" s="17">
        <f t="shared" si="6"/>
        <v>27.86038504</v>
      </c>
      <c r="X2257" s="17">
        <f t="shared" si="7"/>
        <v>2.66082329</v>
      </c>
      <c r="Y2257" s="14">
        <f t="shared" si="8"/>
        <v>24988</v>
      </c>
      <c r="Z2257" s="14">
        <f t="shared" si="9"/>
        <v>10477</v>
      </c>
      <c r="AA2257" s="14">
        <f t="shared" si="10"/>
        <v>2732</v>
      </c>
      <c r="AB2257" s="14">
        <f t="shared" si="11"/>
        <v>6963</v>
      </c>
      <c r="AC2257" s="14">
        <f t="shared" si="12"/>
        <v>1654</v>
      </c>
      <c r="AD2257" s="14">
        <f t="shared" si="13"/>
        <v>4828</v>
      </c>
      <c r="AE2257" s="14">
        <f t="shared" si="14"/>
        <v>828</v>
      </c>
      <c r="AF2257" s="14">
        <f t="shared" si="15"/>
        <v>18</v>
      </c>
      <c r="AG2257" s="17">
        <f t="shared" si="16"/>
        <v>94.33456531</v>
      </c>
      <c r="AH2257" s="20">
        <f>12*(J2257*'Programas e Observações'!$C$8+K2257*'Programas e Observações'!$C$9+L2257*('Programas e Observações'!$C$8+'Programas e Observações'!$C$9)+M2257*'Programas e Observações'!$C$10)</f>
        <v>130549.2</v>
      </c>
      <c r="AI2257" s="20">
        <f>12*(J2257*'Programas e Observações'!$D$8+K2257*'Programas e Observações'!$D$9+L2257*('Programas e Observações'!$D$8+'Programas e Observações'!$D$9)+M2257*'Programas e Observações'!$D$10)</f>
        <v>197305.8</v>
      </c>
      <c r="AJ2257" s="13" t="s">
        <v>8798</v>
      </c>
      <c r="AK2257" s="13" t="s">
        <v>471</v>
      </c>
    </row>
    <row r="2258" ht="15.75" customHeight="1">
      <c r="A2258" s="13" t="s">
        <v>8799</v>
      </c>
      <c r="B2258" s="13" t="s">
        <v>8800</v>
      </c>
      <c r="C2258" s="13" t="s">
        <v>8801</v>
      </c>
      <c r="D2258" s="13" t="s">
        <v>8734</v>
      </c>
      <c r="E2258" s="13" t="s">
        <v>8796</v>
      </c>
      <c r="F2258" s="13" t="s">
        <v>8797</v>
      </c>
      <c r="G2258" s="14">
        <v>2820.0</v>
      </c>
      <c r="H2258" s="16" t="b">
        <f>G2258&lt;'Programas e Observações'!$C$11</f>
        <v>1</v>
      </c>
      <c r="I2258" s="14">
        <v>0.0</v>
      </c>
      <c r="J2258" s="14">
        <v>0.0</v>
      </c>
      <c r="K2258" s="14">
        <v>0.0</v>
      </c>
      <c r="L2258" s="14">
        <v>0.0</v>
      </c>
      <c r="M2258" s="14">
        <v>0.0</v>
      </c>
      <c r="N2258" s="14">
        <v>81.0</v>
      </c>
      <c r="O2258" s="14">
        <v>7.0</v>
      </c>
      <c r="P2258" s="14">
        <v>0.0</v>
      </c>
      <c r="Q2258" s="14"/>
      <c r="R2258" s="17">
        <f t="shared" si="1"/>
        <v>0</v>
      </c>
      <c r="S2258" s="17">
        <f t="shared" si="2"/>
        <v>0</v>
      </c>
      <c r="T2258" s="17">
        <f t="shared" si="3"/>
        <v>0</v>
      </c>
      <c r="U2258" s="17">
        <f t="shared" si="4"/>
        <v>0</v>
      </c>
      <c r="V2258" s="17">
        <f t="shared" si="5"/>
        <v>0</v>
      </c>
      <c r="W2258" s="17">
        <f t="shared" si="6"/>
        <v>28.72340426</v>
      </c>
      <c r="X2258" s="17">
        <f t="shared" si="7"/>
        <v>2.482269504</v>
      </c>
      <c r="Y2258" s="14">
        <f t="shared" si="8"/>
        <v>24988</v>
      </c>
      <c r="Z2258" s="14">
        <f t="shared" si="9"/>
        <v>10477</v>
      </c>
      <c r="AA2258" s="14">
        <f t="shared" si="10"/>
        <v>2732</v>
      </c>
      <c r="AB2258" s="14">
        <f t="shared" si="11"/>
        <v>6963</v>
      </c>
      <c r="AC2258" s="14">
        <f t="shared" si="12"/>
        <v>1654</v>
      </c>
      <c r="AD2258" s="14">
        <f t="shared" si="13"/>
        <v>4828</v>
      </c>
      <c r="AE2258" s="14">
        <f t="shared" si="14"/>
        <v>828</v>
      </c>
      <c r="AF2258" s="14">
        <f t="shared" si="15"/>
        <v>18</v>
      </c>
      <c r="AG2258" s="17">
        <f t="shared" si="16"/>
        <v>94.33456531</v>
      </c>
      <c r="AH2258" s="20">
        <f>12*(J2258*'Programas e Observações'!$C$8+K2258*'Programas e Observações'!$C$9+L2258*('Programas e Observações'!$C$8+'Programas e Observações'!$C$9)+M2258*'Programas e Observações'!$C$10)</f>
        <v>0</v>
      </c>
      <c r="AI2258" s="20">
        <f>12*(J2258*'Programas e Observações'!$D$8+K2258*'Programas e Observações'!$D$9+L2258*('Programas e Observações'!$D$8+'Programas e Observações'!$D$9)+M2258*'Programas e Observações'!$D$10)</f>
        <v>0</v>
      </c>
      <c r="AJ2258" s="13" t="s">
        <v>342</v>
      </c>
      <c r="AK2258" s="13" t="s">
        <v>343</v>
      </c>
    </row>
    <row r="2259" ht="15.75" customHeight="1">
      <c r="A2259" s="13" t="s">
        <v>8802</v>
      </c>
      <c r="B2259" s="13" t="s">
        <v>8803</v>
      </c>
      <c r="C2259" s="13" t="s">
        <v>8804</v>
      </c>
      <c r="D2259" s="13" t="s">
        <v>8734</v>
      </c>
      <c r="E2259" s="13" t="s">
        <v>8805</v>
      </c>
      <c r="F2259" s="13" t="s">
        <v>8806</v>
      </c>
      <c r="G2259" s="14">
        <v>3027.0</v>
      </c>
      <c r="H2259" s="16" t="b">
        <f>G2259&lt;'Programas e Observações'!$C$11</f>
        <v>1</v>
      </c>
      <c r="I2259" s="14">
        <v>14.0</v>
      </c>
      <c r="J2259" s="14">
        <v>14.0</v>
      </c>
      <c r="K2259" s="14">
        <v>0.0</v>
      </c>
      <c r="L2259" s="14">
        <v>0.0</v>
      </c>
      <c r="M2259" s="14">
        <v>0.0</v>
      </c>
      <c r="N2259" s="14">
        <v>28.0</v>
      </c>
      <c r="O2259" s="14">
        <v>10.0</v>
      </c>
      <c r="P2259" s="14">
        <v>1.0</v>
      </c>
      <c r="Q2259" s="14"/>
      <c r="R2259" s="17">
        <f t="shared" si="1"/>
        <v>4.625041295</v>
      </c>
      <c r="S2259" s="17">
        <f t="shared" si="2"/>
        <v>4.625041295</v>
      </c>
      <c r="T2259" s="17">
        <f t="shared" si="3"/>
        <v>0</v>
      </c>
      <c r="U2259" s="17">
        <f t="shared" si="4"/>
        <v>0</v>
      </c>
      <c r="V2259" s="17">
        <f t="shared" si="5"/>
        <v>0</v>
      </c>
      <c r="W2259" s="17">
        <f t="shared" si="6"/>
        <v>9.25008259</v>
      </c>
      <c r="X2259" s="17">
        <f t="shared" si="7"/>
        <v>3.303600925</v>
      </c>
      <c r="Y2259" s="14">
        <f t="shared" si="8"/>
        <v>23964</v>
      </c>
      <c r="Z2259" s="14">
        <f t="shared" si="9"/>
        <v>10221</v>
      </c>
      <c r="AA2259" s="14">
        <f t="shared" si="10"/>
        <v>3015</v>
      </c>
      <c r="AB2259" s="14">
        <f t="shared" si="11"/>
        <v>6373</v>
      </c>
      <c r="AC2259" s="14">
        <f t="shared" si="12"/>
        <v>1601</v>
      </c>
      <c r="AD2259" s="14">
        <f t="shared" si="13"/>
        <v>3376</v>
      </c>
      <c r="AE2259" s="14">
        <f t="shared" si="14"/>
        <v>1238</v>
      </c>
      <c r="AF2259" s="14">
        <f t="shared" si="15"/>
        <v>15</v>
      </c>
      <c r="AG2259" s="17">
        <f t="shared" si="16"/>
        <v>98.01387344</v>
      </c>
      <c r="AH2259" s="20">
        <f>12*(J2259*'Programas e Observações'!$C$8+K2259*'Programas e Observações'!$C$9+L2259*('Programas e Observações'!$C$8+'Programas e Observações'!$C$9)+M2259*'Programas e Observações'!$C$10)</f>
        <v>2780.4</v>
      </c>
      <c r="AI2259" s="20">
        <f>12*(J2259*'Programas e Observações'!$D$8+K2259*'Programas e Observações'!$D$9+L2259*('Programas e Observações'!$D$8+'Programas e Observações'!$D$9)+M2259*'Programas e Observações'!$D$10)</f>
        <v>7815.36</v>
      </c>
      <c r="AJ2259" s="13" t="s">
        <v>408</v>
      </c>
      <c r="AK2259" s="13" t="s">
        <v>409</v>
      </c>
    </row>
    <row r="2260" ht="15.75" customHeight="1">
      <c r="A2260" s="13" t="s">
        <v>8807</v>
      </c>
      <c r="B2260" s="13" t="s">
        <v>8808</v>
      </c>
      <c r="C2260" s="13" t="s">
        <v>8809</v>
      </c>
      <c r="D2260" s="13" t="s">
        <v>8734</v>
      </c>
      <c r="E2260" s="13" t="s">
        <v>8810</v>
      </c>
      <c r="F2260" s="13" t="s">
        <v>8809</v>
      </c>
      <c r="G2260" s="14">
        <v>31159.0</v>
      </c>
      <c r="H2260" s="16" t="b">
        <f>G2260&lt;'Programas e Observações'!$C$11</f>
        <v>0</v>
      </c>
      <c r="I2260" s="14">
        <v>2519.0</v>
      </c>
      <c r="J2260" s="14">
        <v>1000.0</v>
      </c>
      <c r="K2260" s="14">
        <v>201.0</v>
      </c>
      <c r="L2260" s="14">
        <v>653.0</v>
      </c>
      <c r="M2260" s="14">
        <v>227.0</v>
      </c>
      <c r="N2260" s="14">
        <v>279.0</v>
      </c>
      <c r="O2260" s="14">
        <v>149.0</v>
      </c>
      <c r="P2260" s="14">
        <v>4.0</v>
      </c>
      <c r="Q2260" s="14"/>
      <c r="R2260" s="17">
        <f t="shared" si="1"/>
        <v>80.84341603</v>
      </c>
      <c r="S2260" s="17">
        <f t="shared" si="2"/>
        <v>32.09345614</v>
      </c>
      <c r="T2260" s="17">
        <f t="shared" si="3"/>
        <v>6.450784685</v>
      </c>
      <c r="U2260" s="17">
        <f t="shared" si="4"/>
        <v>20.95702686</v>
      </c>
      <c r="V2260" s="17">
        <f t="shared" si="5"/>
        <v>7.285214545</v>
      </c>
      <c r="W2260" s="17">
        <f t="shared" si="6"/>
        <v>8.954074264</v>
      </c>
      <c r="X2260" s="17">
        <f t="shared" si="7"/>
        <v>4.781924965</v>
      </c>
      <c r="Y2260" s="14">
        <f t="shared" si="8"/>
        <v>4413</v>
      </c>
      <c r="Z2260" s="14">
        <f t="shared" si="9"/>
        <v>1982</v>
      </c>
      <c r="AA2260" s="14">
        <f t="shared" si="10"/>
        <v>358</v>
      </c>
      <c r="AB2260" s="14">
        <f t="shared" si="11"/>
        <v>1015</v>
      </c>
      <c r="AC2260" s="14">
        <f t="shared" si="12"/>
        <v>436</v>
      </c>
      <c r="AD2260" s="14">
        <f t="shared" si="13"/>
        <v>496</v>
      </c>
      <c r="AE2260" s="14">
        <f t="shared" si="14"/>
        <v>286</v>
      </c>
      <c r="AF2260" s="14">
        <f t="shared" si="15"/>
        <v>7</v>
      </c>
      <c r="AG2260" s="17">
        <f t="shared" si="16"/>
        <v>83.04635014</v>
      </c>
      <c r="AH2260" s="20">
        <f>12*(J2260*'Programas e Observações'!$C$8+K2260*'Programas e Observações'!$C$9+L2260*('Programas e Observações'!$C$8+'Programas e Observações'!$C$9)+M2260*'Programas e Observações'!$C$10)</f>
        <v>883005.96</v>
      </c>
      <c r="AI2260" s="20">
        <f>12*(J2260*'Programas e Observações'!$D$8+K2260*'Programas e Observações'!$D$9+L2260*('Programas e Observações'!$D$8+'Programas e Observações'!$D$9)+M2260*'Programas e Observações'!$D$10)</f>
        <v>1499178.84</v>
      </c>
      <c r="AJ2260" s="13" t="s">
        <v>8811</v>
      </c>
      <c r="AK2260" s="13" t="s">
        <v>8812</v>
      </c>
    </row>
    <row r="2261" ht="15.75" customHeight="1">
      <c r="A2261" s="13" t="s">
        <v>8813</v>
      </c>
      <c r="B2261" s="13" t="s">
        <v>8814</v>
      </c>
      <c r="C2261" s="13" t="s">
        <v>8815</v>
      </c>
      <c r="D2261" s="13" t="s">
        <v>8734</v>
      </c>
      <c r="E2261" s="13" t="s">
        <v>8816</v>
      </c>
      <c r="F2261" s="13" t="s">
        <v>8817</v>
      </c>
      <c r="G2261" s="14">
        <v>82303.0</v>
      </c>
      <c r="H2261" s="16" t="b">
        <f>G2261&lt;'Programas e Observações'!$C$11</f>
        <v>0</v>
      </c>
      <c r="I2261" s="14">
        <v>8525.0</v>
      </c>
      <c r="J2261" s="14">
        <v>2846.0</v>
      </c>
      <c r="K2261" s="14">
        <v>1190.0</v>
      </c>
      <c r="L2261" s="14">
        <v>2537.0</v>
      </c>
      <c r="M2261" s="14">
        <v>827.0</v>
      </c>
      <c r="N2261" s="14">
        <v>1487.0</v>
      </c>
      <c r="O2261" s="14">
        <v>5.0</v>
      </c>
      <c r="P2261" s="14">
        <v>3.0</v>
      </c>
      <c r="Q2261" s="14">
        <v>232.0</v>
      </c>
      <c r="R2261" s="17">
        <f t="shared" si="1"/>
        <v>103.5806714</v>
      </c>
      <c r="S2261" s="17">
        <f t="shared" si="2"/>
        <v>34.57954145</v>
      </c>
      <c r="T2261" s="17">
        <f t="shared" si="3"/>
        <v>14.45876821</v>
      </c>
      <c r="U2261" s="17">
        <f t="shared" si="4"/>
        <v>30.82512181</v>
      </c>
      <c r="V2261" s="17">
        <f t="shared" si="5"/>
        <v>10.04823639</v>
      </c>
      <c r="W2261" s="17">
        <f t="shared" si="6"/>
        <v>18.06738515</v>
      </c>
      <c r="X2261" s="17">
        <f t="shared" si="7"/>
        <v>0.06075112693</v>
      </c>
      <c r="Y2261" s="14">
        <f t="shared" si="8"/>
        <v>30497</v>
      </c>
      <c r="Z2261" s="14">
        <f t="shared" si="9"/>
        <v>11752</v>
      </c>
      <c r="AA2261" s="14">
        <f t="shared" si="10"/>
        <v>4186</v>
      </c>
      <c r="AB2261" s="14">
        <f t="shared" si="11"/>
        <v>8294</v>
      </c>
      <c r="AC2261" s="14">
        <f t="shared" si="12"/>
        <v>2453</v>
      </c>
      <c r="AD2261" s="14">
        <f t="shared" si="13"/>
        <v>4805</v>
      </c>
      <c r="AE2261" s="14">
        <f t="shared" si="14"/>
        <v>99</v>
      </c>
      <c r="AF2261" s="14">
        <f t="shared" si="15"/>
        <v>19</v>
      </c>
      <c r="AG2261" s="17">
        <f t="shared" si="16"/>
        <v>101.5365151</v>
      </c>
      <c r="AH2261" s="20">
        <f>12*(J2261*'Programas e Observações'!$C$8+K2261*'Programas e Observações'!$C$9+L2261*('Programas e Observações'!$C$8+'Programas e Observações'!$C$9)+M2261*'Programas e Observações'!$C$10)</f>
        <v>3403658.16</v>
      </c>
      <c r="AI2261" s="20">
        <f>12*(J2261*'Programas e Observações'!$D$8+K2261*'Programas e Observações'!$D$9+L2261*('Programas e Observações'!$D$8+'Programas e Observações'!$D$9)+M2261*'Programas e Observações'!$D$10)</f>
        <v>5431913.04</v>
      </c>
      <c r="AJ2261" s="13" t="s">
        <v>8818</v>
      </c>
      <c r="AK2261" s="13" t="s">
        <v>8637</v>
      </c>
    </row>
    <row r="2262" ht="15.75" customHeight="1">
      <c r="A2262" s="13" t="s">
        <v>8819</v>
      </c>
      <c r="B2262" s="13" t="s">
        <v>8820</v>
      </c>
      <c r="C2262" s="13" t="s">
        <v>8821</v>
      </c>
      <c r="D2262" s="13" t="s">
        <v>8734</v>
      </c>
      <c r="E2262" s="13" t="s">
        <v>8822</v>
      </c>
      <c r="F2262" s="13" t="s">
        <v>8823</v>
      </c>
      <c r="G2262" s="14">
        <v>7236.0</v>
      </c>
      <c r="H2262" s="16" t="b">
        <f>G2262&lt;'Programas e Observações'!$C$11</f>
        <v>1</v>
      </c>
      <c r="I2262" s="14">
        <v>395.0</v>
      </c>
      <c r="J2262" s="14">
        <v>151.0</v>
      </c>
      <c r="K2262" s="14">
        <v>64.0</v>
      </c>
      <c r="L2262" s="14">
        <v>120.0</v>
      </c>
      <c r="M2262" s="14">
        <v>8.0</v>
      </c>
      <c r="N2262" s="14">
        <v>73.0</v>
      </c>
      <c r="O2262" s="14">
        <v>3.0</v>
      </c>
      <c r="P2262" s="14">
        <v>1.0</v>
      </c>
      <c r="Q2262" s="14"/>
      <c r="R2262" s="17">
        <f t="shared" si="1"/>
        <v>54.58817026</v>
      </c>
      <c r="S2262" s="17">
        <f t="shared" si="2"/>
        <v>20.86788281</v>
      </c>
      <c r="T2262" s="17">
        <f t="shared" si="3"/>
        <v>8.844665561</v>
      </c>
      <c r="U2262" s="17">
        <f t="shared" si="4"/>
        <v>16.58374793</v>
      </c>
      <c r="V2262" s="17">
        <f t="shared" si="5"/>
        <v>1.105583195</v>
      </c>
      <c r="W2262" s="17">
        <f t="shared" si="6"/>
        <v>10.08844666</v>
      </c>
      <c r="X2262" s="17">
        <f t="shared" si="7"/>
        <v>0.4145936982</v>
      </c>
      <c r="Y2262" s="14">
        <f t="shared" si="8"/>
        <v>24297</v>
      </c>
      <c r="Z2262" s="14">
        <f t="shared" si="9"/>
        <v>8536</v>
      </c>
      <c r="AA2262" s="14">
        <f t="shared" si="10"/>
        <v>3780</v>
      </c>
      <c r="AB2262" s="14">
        <f t="shared" si="11"/>
        <v>5758</v>
      </c>
      <c r="AC2262" s="14">
        <f t="shared" si="12"/>
        <v>1492</v>
      </c>
      <c r="AD2262" s="14">
        <f t="shared" si="13"/>
        <v>2358</v>
      </c>
      <c r="AE2262" s="14">
        <f t="shared" si="14"/>
        <v>40</v>
      </c>
      <c r="AF2262" s="14">
        <f t="shared" si="15"/>
        <v>9</v>
      </c>
      <c r="AG2262" s="17">
        <f t="shared" si="16"/>
        <v>106.3298119</v>
      </c>
      <c r="AH2262" s="20">
        <f>12*(J2262*'Programas e Observações'!$C$8+K2262*'Programas e Observações'!$C$9+L2262*('Programas e Observações'!$C$8+'Programas e Observações'!$C$9)+M2262*'Programas e Observações'!$C$10)</f>
        <v>151768.44</v>
      </c>
      <c r="AI2262" s="20">
        <f>12*(J2262*'Programas e Observações'!$D$8+K2262*'Programas e Observações'!$D$9+L2262*('Programas e Observações'!$D$8+'Programas e Observações'!$D$9)+M2262*'Programas e Observações'!$D$10)</f>
        <v>253319.52</v>
      </c>
      <c r="AJ2262" s="13" t="s">
        <v>8173</v>
      </c>
      <c r="AK2262" s="13" t="s">
        <v>419</v>
      </c>
    </row>
    <row r="2263" ht="15.75" customHeight="1">
      <c r="A2263" s="13" t="s">
        <v>8824</v>
      </c>
      <c r="B2263" s="13" t="s">
        <v>8825</v>
      </c>
      <c r="C2263" s="13" t="s">
        <v>8826</v>
      </c>
      <c r="D2263" s="13" t="s">
        <v>8734</v>
      </c>
      <c r="E2263" s="13" t="s">
        <v>8827</v>
      </c>
      <c r="F2263" s="13" t="s">
        <v>8828</v>
      </c>
      <c r="G2263" s="14">
        <v>42019.0</v>
      </c>
      <c r="H2263" s="16" t="b">
        <f>G2263&lt;'Programas e Observações'!$C$11</f>
        <v>0</v>
      </c>
      <c r="I2263" s="14">
        <v>3323.0</v>
      </c>
      <c r="J2263" s="14">
        <v>1696.0</v>
      </c>
      <c r="K2263" s="14">
        <v>277.0</v>
      </c>
      <c r="L2263" s="14">
        <v>761.0</v>
      </c>
      <c r="M2263" s="14">
        <v>43.0</v>
      </c>
      <c r="N2263" s="14">
        <v>349.0</v>
      </c>
      <c r="O2263" s="14">
        <v>54.0</v>
      </c>
      <c r="P2263" s="14">
        <v>0.0</v>
      </c>
      <c r="Q2263" s="14"/>
      <c r="R2263" s="17">
        <f t="shared" si="1"/>
        <v>79.08327185</v>
      </c>
      <c r="S2263" s="17">
        <f t="shared" si="2"/>
        <v>40.36269307</v>
      </c>
      <c r="T2263" s="17">
        <f t="shared" si="3"/>
        <v>6.592255884</v>
      </c>
      <c r="U2263" s="17">
        <f t="shared" si="4"/>
        <v>18.11085461</v>
      </c>
      <c r="V2263" s="17">
        <f t="shared" si="5"/>
        <v>1.023346581</v>
      </c>
      <c r="W2263" s="17">
        <f t="shared" si="6"/>
        <v>8.305766439</v>
      </c>
      <c r="X2263" s="17">
        <f t="shared" si="7"/>
        <v>1.285132916</v>
      </c>
      <c r="Y2263" s="14">
        <f t="shared" si="8"/>
        <v>12850</v>
      </c>
      <c r="Z2263" s="14">
        <f t="shared" si="9"/>
        <v>6737</v>
      </c>
      <c r="AA2263" s="14">
        <f t="shared" si="10"/>
        <v>817</v>
      </c>
      <c r="AB2263" s="14">
        <f t="shared" si="11"/>
        <v>2898</v>
      </c>
      <c r="AC2263" s="14">
        <f t="shared" si="12"/>
        <v>319</v>
      </c>
      <c r="AD2263" s="14">
        <f t="shared" si="13"/>
        <v>1048</v>
      </c>
      <c r="AE2263" s="14">
        <f t="shared" si="14"/>
        <v>243</v>
      </c>
      <c r="AF2263" s="14">
        <f t="shared" si="15"/>
        <v>6</v>
      </c>
      <c r="AG2263" s="17">
        <f t="shared" si="16"/>
        <v>77.42642983</v>
      </c>
      <c r="AH2263" s="20">
        <f>12*(J2263*'Programas e Observações'!$C$8+K2263*'Programas e Observações'!$C$9+L2263*('Programas e Observações'!$C$8+'Programas e Observações'!$C$9)+M2263*'Programas e Observações'!$C$10)</f>
        <v>1039390.44</v>
      </c>
      <c r="AI2263" s="20">
        <f>12*(J2263*'Programas e Observações'!$D$8+K2263*'Programas e Observações'!$D$9+L2263*('Programas e Observações'!$D$8+'Programas e Observações'!$D$9)+M2263*'Programas e Observações'!$D$10)</f>
        <v>1946060.76</v>
      </c>
      <c r="AJ2263" s="13" t="s">
        <v>8829</v>
      </c>
      <c r="AK2263" s="13" t="s">
        <v>2666</v>
      </c>
    </row>
    <row r="2264" ht="15.75" customHeight="1">
      <c r="A2264" s="13" t="s">
        <v>8830</v>
      </c>
      <c r="B2264" s="13" t="s">
        <v>8831</v>
      </c>
      <c r="C2264" s="13" t="s">
        <v>8832</v>
      </c>
      <c r="D2264" s="13" t="s">
        <v>8734</v>
      </c>
      <c r="E2264" s="13" t="s">
        <v>8833</v>
      </c>
      <c r="F2264" s="13" t="s">
        <v>8834</v>
      </c>
      <c r="G2264" s="14">
        <v>7019.0</v>
      </c>
      <c r="H2264" s="16" t="b">
        <f>G2264&lt;'Programas e Observações'!$C$11</f>
        <v>1</v>
      </c>
      <c r="I2264" s="14">
        <v>686.0</v>
      </c>
      <c r="J2264" s="14">
        <v>383.0</v>
      </c>
      <c r="K2264" s="14">
        <v>48.0</v>
      </c>
      <c r="L2264" s="14">
        <v>139.0</v>
      </c>
      <c r="M2264" s="14">
        <v>40.0</v>
      </c>
      <c r="N2264" s="14">
        <v>46.0</v>
      </c>
      <c r="O2264" s="14">
        <v>18.0</v>
      </c>
      <c r="P2264" s="14">
        <v>0.0</v>
      </c>
      <c r="Q2264" s="14"/>
      <c r="R2264" s="17">
        <f t="shared" si="1"/>
        <v>97.73472005</v>
      </c>
      <c r="S2264" s="17">
        <f t="shared" si="2"/>
        <v>54.56617752</v>
      </c>
      <c r="T2264" s="17">
        <f t="shared" si="3"/>
        <v>6.838580994</v>
      </c>
      <c r="U2264" s="17">
        <f t="shared" si="4"/>
        <v>19.8033908</v>
      </c>
      <c r="V2264" s="17">
        <f t="shared" si="5"/>
        <v>5.698817495</v>
      </c>
      <c r="W2264" s="17">
        <f t="shared" si="6"/>
        <v>6.55364012</v>
      </c>
      <c r="X2264" s="17">
        <f t="shared" si="7"/>
        <v>2.564467873</v>
      </c>
      <c r="Y2264" s="14">
        <f t="shared" si="8"/>
        <v>32714</v>
      </c>
      <c r="Z2264" s="14">
        <f t="shared" si="9"/>
        <v>14030</v>
      </c>
      <c r="AA2264" s="14">
        <f t="shared" si="10"/>
        <v>4248</v>
      </c>
      <c r="AB2264" s="14">
        <f t="shared" si="11"/>
        <v>7609</v>
      </c>
      <c r="AC2264" s="14">
        <f t="shared" si="12"/>
        <v>2070</v>
      </c>
      <c r="AD2264" s="14">
        <f t="shared" si="13"/>
        <v>3488</v>
      </c>
      <c r="AE2264" s="14">
        <f t="shared" si="14"/>
        <v>1027</v>
      </c>
      <c r="AF2264" s="14">
        <f t="shared" si="15"/>
        <v>24</v>
      </c>
      <c r="AG2264" s="17">
        <f t="shared" si="16"/>
        <v>79.31128114</v>
      </c>
      <c r="AH2264" s="20">
        <f>12*(J2264*'Programas e Observações'!$C$8+K2264*'Programas e Observações'!$C$9+L2264*('Programas e Observações'!$C$8+'Programas e Observações'!$C$9)+M2264*'Programas e Observações'!$C$10)</f>
        <v>220018.2</v>
      </c>
      <c r="AI2264" s="20">
        <f>12*(J2264*'Programas e Observações'!$D$8+K2264*'Programas e Observações'!$D$9+L2264*('Programas e Observações'!$D$8+'Programas e Observações'!$D$9)+M2264*'Programas e Observações'!$D$10)</f>
        <v>412360.68</v>
      </c>
      <c r="AJ2264" s="13" t="s">
        <v>8835</v>
      </c>
      <c r="AK2264" s="13" t="s">
        <v>2288</v>
      </c>
    </row>
    <row r="2265" ht="15.75" customHeight="1">
      <c r="A2265" s="13" t="s">
        <v>8836</v>
      </c>
      <c r="B2265" s="13" t="s">
        <v>8837</v>
      </c>
      <c r="C2265" s="13" t="s">
        <v>8838</v>
      </c>
      <c r="D2265" s="13" t="s">
        <v>8734</v>
      </c>
      <c r="E2265" s="13" t="s">
        <v>8839</v>
      </c>
      <c r="F2265" s="13" t="s">
        <v>8840</v>
      </c>
      <c r="G2265" s="14">
        <v>18673.0</v>
      </c>
      <c r="H2265" s="16" t="b">
        <f>G2265&lt;'Programas e Observações'!$C$11</f>
        <v>1</v>
      </c>
      <c r="I2265" s="14">
        <v>2230.0</v>
      </c>
      <c r="J2265" s="14">
        <v>888.0</v>
      </c>
      <c r="K2265" s="14">
        <v>265.0</v>
      </c>
      <c r="L2265" s="14">
        <v>609.0</v>
      </c>
      <c r="M2265" s="14">
        <v>172.0</v>
      </c>
      <c r="N2265" s="14">
        <v>351.0</v>
      </c>
      <c r="O2265" s="14">
        <v>48.0</v>
      </c>
      <c r="P2265" s="14">
        <v>1.0</v>
      </c>
      <c r="Q2265" s="14"/>
      <c r="R2265" s="17">
        <f t="shared" si="1"/>
        <v>119.4237669</v>
      </c>
      <c r="S2265" s="17">
        <f t="shared" si="2"/>
        <v>47.55529374</v>
      </c>
      <c r="T2265" s="17">
        <f t="shared" si="3"/>
        <v>14.19161356</v>
      </c>
      <c r="U2265" s="17">
        <f t="shared" si="4"/>
        <v>32.61393456</v>
      </c>
      <c r="V2265" s="17">
        <f t="shared" si="5"/>
        <v>9.211160499</v>
      </c>
      <c r="W2265" s="17">
        <f t="shared" si="6"/>
        <v>18.79719381</v>
      </c>
      <c r="X2265" s="17">
        <f t="shared" si="7"/>
        <v>2.570556418</v>
      </c>
      <c r="Y2265" s="14">
        <f t="shared" si="8"/>
        <v>26778</v>
      </c>
      <c r="Z2265" s="14">
        <f t="shared" si="9"/>
        <v>11352</v>
      </c>
      <c r="AA2265" s="14">
        <f t="shared" si="10"/>
        <v>3005</v>
      </c>
      <c r="AB2265" s="14">
        <f t="shared" si="11"/>
        <v>7353</v>
      </c>
      <c r="AC2265" s="14">
        <f t="shared" si="12"/>
        <v>2279</v>
      </c>
      <c r="AD2265" s="14">
        <f t="shared" si="13"/>
        <v>2754</v>
      </c>
      <c r="AE2265" s="14">
        <f t="shared" si="14"/>
        <v>576</v>
      </c>
      <c r="AF2265" s="14">
        <f t="shared" si="15"/>
        <v>18</v>
      </c>
      <c r="AG2265" s="17">
        <f t="shared" si="16"/>
        <v>125.7673178</v>
      </c>
      <c r="AH2265" s="20">
        <f>12*(J2265*'Programas e Observações'!$C$8+K2265*'Programas e Observações'!$C$9+L2265*('Programas e Observações'!$C$8+'Programas e Observações'!$C$9)+M2265*'Programas e Observações'!$C$10)</f>
        <v>833211.96</v>
      </c>
      <c r="AI2265" s="20">
        <f>12*(J2265*'Programas e Observações'!$D$8+K2265*'Programas e Observações'!$D$9+L2265*('Programas e Observações'!$D$8+'Programas e Observações'!$D$9)+M2265*'Programas e Observações'!$D$10)</f>
        <v>1392927.6</v>
      </c>
      <c r="AJ2265" s="13" t="s">
        <v>8841</v>
      </c>
      <c r="AK2265" s="13" t="s">
        <v>6148</v>
      </c>
    </row>
    <row r="2266" ht="15.75" customHeight="1">
      <c r="A2266" s="13" t="s">
        <v>8842</v>
      </c>
      <c r="B2266" s="13" t="s">
        <v>8843</v>
      </c>
      <c r="C2266" s="13" t="s">
        <v>8844</v>
      </c>
      <c r="D2266" s="13" t="s">
        <v>8734</v>
      </c>
      <c r="E2266" s="13" t="s">
        <v>8816</v>
      </c>
      <c r="F2266" s="13" t="s">
        <v>8817</v>
      </c>
      <c r="G2266" s="14">
        <v>14272.0</v>
      </c>
      <c r="H2266" s="16" t="b">
        <f>G2266&lt;'Programas e Observações'!$C$11</f>
        <v>1</v>
      </c>
      <c r="I2266" s="14">
        <v>1916.0</v>
      </c>
      <c r="J2266" s="14">
        <v>872.0</v>
      </c>
      <c r="K2266" s="14">
        <v>205.0</v>
      </c>
      <c r="L2266" s="14">
        <v>345.0</v>
      </c>
      <c r="M2266" s="14">
        <v>199.0</v>
      </c>
      <c r="N2266" s="14">
        <v>268.0</v>
      </c>
      <c r="O2266" s="14">
        <v>5.0</v>
      </c>
      <c r="P2266" s="14">
        <v>2.0</v>
      </c>
      <c r="Q2266" s="14"/>
      <c r="R2266" s="17">
        <f t="shared" si="1"/>
        <v>134.2488789</v>
      </c>
      <c r="S2266" s="17">
        <f t="shared" si="2"/>
        <v>61.09865471</v>
      </c>
      <c r="T2266" s="17">
        <f t="shared" si="3"/>
        <v>14.36378924</v>
      </c>
      <c r="U2266" s="17">
        <f t="shared" si="4"/>
        <v>24.17320628</v>
      </c>
      <c r="V2266" s="17">
        <f t="shared" si="5"/>
        <v>13.94338565</v>
      </c>
      <c r="W2266" s="17">
        <f t="shared" si="6"/>
        <v>18.77802691</v>
      </c>
      <c r="X2266" s="17">
        <f t="shared" si="7"/>
        <v>0.3503363229</v>
      </c>
      <c r="Y2266" s="14">
        <f t="shared" si="8"/>
        <v>30497</v>
      </c>
      <c r="Z2266" s="14">
        <f t="shared" si="9"/>
        <v>11752</v>
      </c>
      <c r="AA2266" s="14">
        <f t="shared" si="10"/>
        <v>4186</v>
      </c>
      <c r="AB2266" s="14">
        <f t="shared" si="11"/>
        <v>8294</v>
      </c>
      <c r="AC2266" s="14">
        <f t="shared" si="12"/>
        <v>2453</v>
      </c>
      <c r="AD2266" s="14">
        <f t="shared" si="13"/>
        <v>4805</v>
      </c>
      <c r="AE2266" s="14">
        <f t="shared" si="14"/>
        <v>99</v>
      </c>
      <c r="AF2266" s="14">
        <f t="shared" si="15"/>
        <v>19</v>
      </c>
      <c r="AG2266" s="17">
        <f t="shared" si="16"/>
        <v>101.5365151</v>
      </c>
      <c r="AH2266" s="20">
        <f>12*(J2266*'Programas e Observações'!$C$8+K2266*'Programas e Observações'!$C$9+L2266*('Programas e Observações'!$C$8+'Programas e Observações'!$C$9)+M2266*'Programas e Observações'!$C$10)</f>
        <v>626794.92</v>
      </c>
      <c r="AI2266" s="20">
        <f>12*(J2266*'Programas e Observações'!$D$8+K2266*'Programas e Observações'!$D$9+L2266*('Programas e Observações'!$D$8+'Programas e Observações'!$D$9)+M2266*'Programas e Observações'!$D$10)</f>
        <v>1079198.52</v>
      </c>
      <c r="AJ2266" s="13" t="s">
        <v>6741</v>
      </c>
      <c r="AK2266" s="13" t="s">
        <v>8845</v>
      </c>
    </row>
    <row r="2267" ht="15.75" customHeight="1">
      <c r="A2267" s="13" t="s">
        <v>8846</v>
      </c>
      <c r="B2267" s="13" t="s">
        <v>8847</v>
      </c>
      <c r="C2267" s="13" t="s">
        <v>8848</v>
      </c>
      <c r="D2267" s="13" t="s">
        <v>8734</v>
      </c>
      <c r="E2267" s="13" t="s">
        <v>8746</v>
      </c>
      <c r="F2267" s="13" t="s">
        <v>8747</v>
      </c>
      <c r="G2267" s="14">
        <v>6014.0</v>
      </c>
      <c r="H2267" s="16" t="b">
        <f>G2267&lt;'Programas e Observações'!$C$11</f>
        <v>1</v>
      </c>
      <c r="I2267" s="14">
        <v>484.0</v>
      </c>
      <c r="J2267" s="14">
        <v>264.0</v>
      </c>
      <c r="K2267" s="14">
        <v>43.0</v>
      </c>
      <c r="L2267" s="14">
        <v>89.0</v>
      </c>
      <c r="M2267" s="14">
        <v>20.0</v>
      </c>
      <c r="N2267" s="14">
        <v>53.0</v>
      </c>
      <c r="O2267" s="14">
        <v>16.0</v>
      </c>
      <c r="P2267" s="14">
        <v>1.0</v>
      </c>
      <c r="Q2267" s="14"/>
      <c r="R2267" s="17">
        <f t="shared" si="1"/>
        <v>80.47888261</v>
      </c>
      <c r="S2267" s="17">
        <f t="shared" si="2"/>
        <v>43.89757233</v>
      </c>
      <c r="T2267" s="17">
        <f t="shared" si="3"/>
        <v>7.149983372</v>
      </c>
      <c r="U2267" s="17">
        <f t="shared" si="4"/>
        <v>14.79880279</v>
      </c>
      <c r="V2267" s="17">
        <f t="shared" si="5"/>
        <v>3.325573661</v>
      </c>
      <c r="W2267" s="17">
        <f t="shared" si="6"/>
        <v>8.812770203</v>
      </c>
      <c r="X2267" s="17">
        <f t="shared" si="7"/>
        <v>2.660458929</v>
      </c>
      <c r="Y2267" s="14">
        <f t="shared" si="8"/>
        <v>23679</v>
      </c>
      <c r="Z2267" s="14">
        <f t="shared" si="9"/>
        <v>10329</v>
      </c>
      <c r="AA2267" s="14">
        <f t="shared" si="10"/>
        <v>2422</v>
      </c>
      <c r="AB2267" s="14">
        <f t="shared" si="11"/>
        <v>4812</v>
      </c>
      <c r="AC2267" s="14">
        <f t="shared" si="12"/>
        <v>2297</v>
      </c>
      <c r="AD2267" s="14">
        <f t="shared" si="13"/>
        <v>2798</v>
      </c>
      <c r="AE2267" s="14">
        <f t="shared" si="14"/>
        <v>890</v>
      </c>
      <c r="AF2267" s="14">
        <f t="shared" si="15"/>
        <v>31</v>
      </c>
      <c r="AG2267" s="17">
        <f t="shared" si="16"/>
        <v>65.37458069</v>
      </c>
      <c r="AH2267" s="20">
        <f>12*(J2267*'Programas e Observações'!$C$8+K2267*'Programas e Observações'!$C$9+L2267*('Programas e Observações'!$C$8+'Programas e Observações'!$C$9)+M2267*'Programas e Observações'!$C$10)</f>
        <v>147892.2</v>
      </c>
      <c r="AI2267" s="20">
        <f>12*(J2267*'Programas e Observações'!$D$8+K2267*'Programas e Observações'!$D$9+L2267*('Programas e Observações'!$D$8+'Programas e Observações'!$D$9)+M2267*'Programas e Observações'!$D$10)</f>
        <v>277981.92</v>
      </c>
      <c r="AJ2267" s="13" t="s">
        <v>5297</v>
      </c>
      <c r="AK2267" s="13" t="s">
        <v>2073</v>
      </c>
    </row>
    <row r="2268" ht="15.75" customHeight="1">
      <c r="A2268" s="13" t="s">
        <v>8849</v>
      </c>
      <c r="B2268" s="13" t="s">
        <v>8850</v>
      </c>
      <c r="C2268" s="13" t="s">
        <v>8851</v>
      </c>
      <c r="D2268" s="13" t="s">
        <v>8734</v>
      </c>
      <c r="E2268" s="13" t="s">
        <v>8822</v>
      </c>
      <c r="F2268" s="13" t="s">
        <v>8823</v>
      </c>
      <c r="G2268" s="14">
        <v>10931.0</v>
      </c>
      <c r="H2268" s="16" t="b">
        <f>G2268&lt;'Programas e Observações'!$C$11</f>
        <v>1</v>
      </c>
      <c r="I2268" s="14">
        <v>937.0</v>
      </c>
      <c r="J2268" s="14">
        <v>303.0</v>
      </c>
      <c r="K2268" s="14">
        <v>135.0</v>
      </c>
      <c r="L2268" s="14">
        <v>210.0</v>
      </c>
      <c r="M2268" s="14">
        <v>35.0</v>
      </c>
      <c r="N2268" s="14">
        <v>66.0</v>
      </c>
      <c r="O2268" s="14">
        <v>1.0</v>
      </c>
      <c r="P2268" s="14">
        <v>1.0</v>
      </c>
      <c r="Q2268" s="14"/>
      <c r="R2268" s="17">
        <f t="shared" si="1"/>
        <v>85.71951331</v>
      </c>
      <c r="S2268" s="17">
        <f t="shared" si="2"/>
        <v>27.71933034</v>
      </c>
      <c r="T2268" s="17">
        <f t="shared" si="3"/>
        <v>12.35019669</v>
      </c>
      <c r="U2268" s="17">
        <f t="shared" si="4"/>
        <v>19.21141707</v>
      </c>
      <c r="V2268" s="17">
        <f t="shared" si="5"/>
        <v>3.201902845</v>
      </c>
      <c r="W2268" s="17">
        <f t="shared" si="6"/>
        <v>6.037873937</v>
      </c>
      <c r="X2268" s="17">
        <f t="shared" si="7"/>
        <v>0.09148293843</v>
      </c>
      <c r="Y2268" s="14">
        <f t="shared" si="8"/>
        <v>24297</v>
      </c>
      <c r="Z2268" s="14">
        <f t="shared" si="9"/>
        <v>8536</v>
      </c>
      <c r="AA2268" s="14">
        <f t="shared" si="10"/>
        <v>3780</v>
      </c>
      <c r="AB2268" s="14">
        <f t="shared" si="11"/>
        <v>5758</v>
      </c>
      <c r="AC2268" s="14">
        <f t="shared" si="12"/>
        <v>1492</v>
      </c>
      <c r="AD2268" s="14">
        <f t="shared" si="13"/>
        <v>2358</v>
      </c>
      <c r="AE2268" s="14">
        <f t="shared" si="14"/>
        <v>40</v>
      </c>
      <c r="AF2268" s="14">
        <f t="shared" si="15"/>
        <v>9</v>
      </c>
      <c r="AG2268" s="17">
        <f t="shared" si="16"/>
        <v>106.3298119</v>
      </c>
      <c r="AH2268" s="20">
        <f>12*(J2268*'Programas e Observações'!$C$8+K2268*'Programas e Observações'!$C$9+L2268*('Programas e Observações'!$C$8+'Programas e Observações'!$C$9)+M2268*'Programas e Observações'!$C$10)</f>
        <v>296079.6</v>
      </c>
      <c r="AI2268" s="20">
        <f>12*(J2268*'Programas e Observações'!$D$8+K2268*'Programas e Observações'!$D$9+L2268*('Programas e Observações'!$D$8+'Programas e Observações'!$D$9)+M2268*'Programas e Observações'!$D$10)</f>
        <v>488526.72</v>
      </c>
      <c r="AJ2268" s="13" t="s">
        <v>1270</v>
      </c>
      <c r="AK2268" s="13" t="s">
        <v>3411</v>
      </c>
    </row>
    <row r="2269" ht="15.75" customHeight="1">
      <c r="A2269" s="13" t="s">
        <v>8852</v>
      </c>
      <c r="B2269" s="13" t="s">
        <v>8853</v>
      </c>
      <c r="C2269" s="13" t="s">
        <v>8854</v>
      </c>
      <c r="D2269" s="13" t="s">
        <v>8734</v>
      </c>
      <c r="E2269" s="13" t="s">
        <v>8833</v>
      </c>
      <c r="F2269" s="13" t="s">
        <v>8834</v>
      </c>
      <c r="G2269" s="14">
        <v>3983.0</v>
      </c>
      <c r="H2269" s="16" t="b">
        <f>G2269&lt;'Programas e Observações'!$C$11</f>
        <v>1</v>
      </c>
      <c r="I2269" s="14">
        <v>524.0</v>
      </c>
      <c r="J2269" s="14">
        <v>308.0</v>
      </c>
      <c r="K2269" s="14">
        <v>33.0</v>
      </c>
      <c r="L2269" s="14">
        <v>99.0</v>
      </c>
      <c r="M2269" s="14">
        <v>7.0</v>
      </c>
      <c r="N2269" s="14">
        <v>61.0</v>
      </c>
      <c r="O2269" s="14">
        <v>14.0</v>
      </c>
      <c r="P2269" s="14">
        <v>1.0</v>
      </c>
      <c r="Q2269" s="14"/>
      <c r="R2269" s="17">
        <f t="shared" si="1"/>
        <v>131.5591263</v>
      </c>
      <c r="S2269" s="17">
        <f t="shared" si="2"/>
        <v>77.32864675</v>
      </c>
      <c r="T2269" s="17">
        <f t="shared" si="3"/>
        <v>8.285212152</v>
      </c>
      <c r="U2269" s="17">
        <f t="shared" si="4"/>
        <v>24.85563645</v>
      </c>
      <c r="V2269" s="17">
        <f t="shared" si="5"/>
        <v>1.757469244</v>
      </c>
      <c r="W2269" s="17">
        <f t="shared" si="6"/>
        <v>15.31508913</v>
      </c>
      <c r="X2269" s="17">
        <f t="shared" si="7"/>
        <v>3.514938489</v>
      </c>
      <c r="Y2269" s="14">
        <f t="shared" si="8"/>
        <v>32714</v>
      </c>
      <c r="Z2269" s="14">
        <f t="shared" si="9"/>
        <v>14030</v>
      </c>
      <c r="AA2269" s="14">
        <f t="shared" si="10"/>
        <v>4248</v>
      </c>
      <c r="AB2269" s="14">
        <f t="shared" si="11"/>
        <v>7609</v>
      </c>
      <c r="AC2269" s="14">
        <f t="shared" si="12"/>
        <v>2070</v>
      </c>
      <c r="AD2269" s="14">
        <f t="shared" si="13"/>
        <v>3488</v>
      </c>
      <c r="AE2269" s="14">
        <f t="shared" si="14"/>
        <v>1027</v>
      </c>
      <c r="AF2269" s="14">
        <f t="shared" si="15"/>
        <v>24</v>
      </c>
      <c r="AG2269" s="17">
        <f t="shared" si="16"/>
        <v>79.31128114</v>
      </c>
      <c r="AH2269" s="20">
        <f>12*(J2269*'Programas e Observações'!$C$8+K2269*'Programas e Observações'!$C$9+L2269*('Programas e Observações'!$C$8+'Programas e Observações'!$C$9)+M2269*'Programas e Observações'!$C$10)</f>
        <v>151761.96</v>
      </c>
      <c r="AI2269" s="20">
        <f>12*(J2269*'Programas e Observações'!$D$8+K2269*'Programas e Observações'!$D$9+L2269*('Programas e Observações'!$D$8+'Programas e Observações'!$D$9)+M2269*'Programas e Observações'!$D$10)</f>
        <v>301086.6</v>
      </c>
      <c r="AJ2269" s="13" t="s">
        <v>8855</v>
      </c>
      <c r="AK2269" s="13" t="s">
        <v>419</v>
      </c>
    </row>
    <row r="2270" ht="15.75" customHeight="1">
      <c r="A2270" s="13" t="s">
        <v>8856</v>
      </c>
      <c r="B2270" s="13" t="s">
        <v>8857</v>
      </c>
      <c r="C2270" s="13" t="s">
        <v>8858</v>
      </c>
      <c r="D2270" s="13" t="s">
        <v>8734</v>
      </c>
      <c r="E2270" s="13" t="s">
        <v>8751</v>
      </c>
      <c r="F2270" s="13" t="s">
        <v>8752</v>
      </c>
      <c r="G2270" s="14">
        <v>15358.0</v>
      </c>
      <c r="H2270" s="16" t="b">
        <f>G2270&lt;'Programas e Observações'!$C$11</f>
        <v>1</v>
      </c>
      <c r="I2270" s="14">
        <v>1515.0</v>
      </c>
      <c r="J2270" s="14">
        <v>655.0</v>
      </c>
      <c r="K2270" s="14">
        <v>146.0</v>
      </c>
      <c r="L2270" s="14">
        <v>384.0</v>
      </c>
      <c r="M2270" s="14">
        <v>174.0</v>
      </c>
      <c r="N2270" s="14">
        <v>134.0</v>
      </c>
      <c r="O2270" s="14">
        <v>42.0</v>
      </c>
      <c r="P2270" s="14">
        <v>0.0</v>
      </c>
      <c r="Q2270" s="14"/>
      <c r="R2270" s="17">
        <f t="shared" si="1"/>
        <v>98.64565699</v>
      </c>
      <c r="S2270" s="17">
        <f t="shared" si="2"/>
        <v>42.64878239</v>
      </c>
      <c r="T2270" s="17">
        <f t="shared" si="3"/>
        <v>9.506446152</v>
      </c>
      <c r="U2270" s="17">
        <f t="shared" si="4"/>
        <v>25.00325563</v>
      </c>
      <c r="V2270" s="17">
        <f t="shared" si="5"/>
        <v>11.32960021</v>
      </c>
      <c r="W2270" s="17">
        <f t="shared" si="6"/>
        <v>8.725094413</v>
      </c>
      <c r="X2270" s="17">
        <f t="shared" si="7"/>
        <v>2.734731085</v>
      </c>
      <c r="Y2270" s="14">
        <f t="shared" si="8"/>
        <v>20343</v>
      </c>
      <c r="Z2270" s="14">
        <f t="shared" si="9"/>
        <v>8609</v>
      </c>
      <c r="AA2270" s="14">
        <f t="shared" si="10"/>
        <v>2246</v>
      </c>
      <c r="AB2270" s="14">
        <f t="shared" si="11"/>
        <v>4804</v>
      </c>
      <c r="AC2270" s="14">
        <f t="shared" si="12"/>
        <v>1298</v>
      </c>
      <c r="AD2270" s="14">
        <f t="shared" si="13"/>
        <v>1685</v>
      </c>
      <c r="AE2270" s="14">
        <f t="shared" si="14"/>
        <v>556</v>
      </c>
      <c r="AF2270" s="14">
        <f t="shared" si="15"/>
        <v>18</v>
      </c>
      <c r="AG2270" s="17">
        <f t="shared" si="16"/>
        <v>96.07129195</v>
      </c>
      <c r="AH2270" s="20">
        <f>12*(J2270*'Programas e Observações'!$C$8+K2270*'Programas e Observações'!$C$9+L2270*('Programas e Observações'!$C$8+'Programas e Observações'!$C$9)+M2270*'Programas e Observações'!$C$10)</f>
        <v>568074.12</v>
      </c>
      <c r="AI2270" s="20">
        <f>12*(J2270*'Programas e Observações'!$D$8+K2270*'Programas e Observações'!$D$9+L2270*('Programas e Observações'!$D$8+'Programas e Observações'!$D$9)+M2270*'Programas e Observações'!$D$10)</f>
        <v>955672.8</v>
      </c>
      <c r="AJ2270" s="13" t="s">
        <v>8859</v>
      </c>
      <c r="AK2270" s="13" t="s">
        <v>5908</v>
      </c>
    </row>
    <row r="2271" ht="15.75" customHeight="1">
      <c r="A2271" s="13" t="s">
        <v>8860</v>
      </c>
      <c r="B2271" s="13" t="s">
        <v>8861</v>
      </c>
      <c r="C2271" s="13" t="s">
        <v>8862</v>
      </c>
      <c r="D2271" s="13" t="s">
        <v>8734</v>
      </c>
      <c r="E2271" s="13" t="s">
        <v>8863</v>
      </c>
      <c r="F2271" s="13" t="s">
        <v>8864</v>
      </c>
      <c r="G2271" s="14">
        <v>4359.0</v>
      </c>
      <c r="H2271" s="16" t="b">
        <f>G2271&lt;'Programas e Observações'!$C$11</f>
        <v>1</v>
      </c>
      <c r="I2271" s="14">
        <v>130.0</v>
      </c>
      <c r="J2271" s="14">
        <v>58.0</v>
      </c>
      <c r="K2271" s="14">
        <v>20.0</v>
      </c>
      <c r="L2271" s="14">
        <v>19.0</v>
      </c>
      <c r="M2271" s="14">
        <v>2.0</v>
      </c>
      <c r="N2271" s="14">
        <v>33.0</v>
      </c>
      <c r="O2271" s="14">
        <v>9.0</v>
      </c>
      <c r="P2271" s="14">
        <v>0.0</v>
      </c>
      <c r="Q2271" s="14"/>
      <c r="R2271" s="17">
        <f t="shared" si="1"/>
        <v>29.82335398</v>
      </c>
      <c r="S2271" s="17">
        <f t="shared" si="2"/>
        <v>13.30580408</v>
      </c>
      <c r="T2271" s="17">
        <f t="shared" si="3"/>
        <v>4.588208305</v>
      </c>
      <c r="U2271" s="17">
        <f t="shared" si="4"/>
        <v>4.358797889</v>
      </c>
      <c r="V2271" s="17">
        <f t="shared" si="5"/>
        <v>0.4588208305</v>
      </c>
      <c r="W2271" s="17">
        <f t="shared" si="6"/>
        <v>7.570543703</v>
      </c>
      <c r="X2271" s="17">
        <f t="shared" si="7"/>
        <v>2.064693737</v>
      </c>
      <c r="Y2271" s="14">
        <f t="shared" si="8"/>
        <v>2268</v>
      </c>
      <c r="Z2271" s="14">
        <f t="shared" si="9"/>
        <v>824</v>
      </c>
      <c r="AA2271" s="14">
        <f t="shared" si="10"/>
        <v>348</v>
      </c>
      <c r="AB2271" s="14">
        <f t="shared" si="11"/>
        <v>456</v>
      </c>
      <c r="AC2271" s="14">
        <f t="shared" si="12"/>
        <v>110</v>
      </c>
      <c r="AD2271" s="14">
        <f t="shared" si="13"/>
        <v>480</v>
      </c>
      <c r="AE2271" s="14">
        <f t="shared" si="14"/>
        <v>68</v>
      </c>
      <c r="AF2271" s="14">
        <f t="shared" si="15"/>
        <v>3</v>
      </c>
      <c r="AG2271" s="17">
        <f t="shared" si="16"/>
        <v>38.23395539</v>
      </c>
      <c r="AH2271" s="20">
        <f>12*(J2271*'Programas e Observações'!$C$8+K2271*'Programas e Observações'!$C$9+L2271*('Programas e Observações'!$C$8+'Programas e Observações'!$C$9)+M2271*'Programas e Observações'!$C$10)</f>
        <v>36213.36</v>
      </c>
      <c r="AI2271" s="20">
        <f>12*(J2271*'Programas e Observações'!$D$8+K2271*'Programas e Observações'!$D$9+L2271*('Programas e Observações'!$D$8+'Programas e Observações'!$D$9)+M2271*'Programas e Observações'!$D$10)</f>
        <v>64776.6</v>
      </c>
      <c r="AJ2271" s="13" t="s">
        <v>8346</v>
      </c>
      <c r="AK2271" s="13" t="s">
        <v>441</v>
      </c>
    </row>
    <row r="2272" ht="15.75" customHeight="1">
      <c r="A2272" s="13" t="s">
        <v>8865</v>
      </c>
      <c r="B2272" s="13" t="s">
        <v>8866</v>
      </c>
      <c r="C2272" s="13" t="s">
        <v>8867</v>
      </c>
      <c r="D2272" s="13" t="s">
        <v>8734</v>
      </c>
      <c r="E2272" s="13" t="s">
        <v>8751</v>
      </c>
      <c r="F2272" s="13" t="s">
        <v>8752</v>
      </c>
      <c r="G2272" s="14">
        <v>4574.0</v>
      </c>
      <c r="H2272" s="16" t="b">
        <f>G2272&lt;'Programas e Observações'!$C$11</f>
        <v>1</v>
      </c>
      <c r="I2272" s="14">
        <v>738.0</v>
      </c>
      <c r="J2272" s="14">
        <v>425.0</v>
      </c>
      <c r="K2272" s="14">
        <v>38.0</v>
      </c>
      <c r="L2272" s="14">
        <v>137.0</v>
      </c>
      <c r="M2272" s="14">
        <v>27.0</v>
      </c>
      <c r="N2272" s="14">
        <v>50.0</v>
      </c>
      <c r="O2272" s="14">
        <v>15.0</v>
      </c>
      <c r="P2272" s="14">
        <v>1.0</v>
      </c>
      <c r="Q2272" s="14"/>
      <c r="R2272" s="17">
        <f t="shared" si="1"/>
        <v>161.3467425</v>
      </c>
      <c r="S2272" s="17">
        <f t="shared" si="2"/>
        <v>92.91648448</v>
      </c>
      <c r="T2272" s="17">
        <f t="shared" si="3"/>
        <v>8.307826847</v>
      </c>
      <c r="U2272" s="17">
        <f t="shared" si="4"/>
        <v>29.95190206</v>
      </c>
      <c r="V2272" s="17">
        <f t="shared" si="5"/>
        <v>5.902929602</v>
      </c>
      <c r="W2272" s="17">
        <f t="shared" si="6"/>
        <v>10.93135111</v>
      </c>
      <c r="X2272" s="17">
        <f t="shared" si="7"/>
        <v>3.279405334</v>
      </c>
      <c r="Y2272" s="14">
        <f t="shared" si="8"/>
        <v>20343</v>
      </c>
      <c r="Z2272" s="14">
        <f t="shared" si="9"/>
        <v>8609</v>
      </c>
      <c r="AA2272" s="14">
        <f t="shared" si="10"/>
        <v>2246</v>
      </c>
      <c r="AB2272" s="14">
        <f t="shared" si="11"/>
        <v>4804</v>
      </c>
      <c r="AC2272" s="14">
        <f t="shared" si="12"/>
        <v>1298</v>
      </c>
      <c r="AD2272" s="14">
        <f t="shared" si="13"/>
        <v>1685</v>
      </c>
      <c r="AE2272" s="14">
        <f t="shared" si="14"/>
        <v>556</v>
      </c>
      <c r="AF2272" s="14">
        <f t="shared" si="15"/>
        <v>18</v>
      </c>
      <c r="AG2272" s="17">
        <f t="shared" si="16"/>
        <v>96.07129195</v>
      </c>
      <c r="AH2272" s="20">
        <f>12*(J2272*'Programas e Observações'!$C$8+K2272*'Programas e Observações'!$C$9+L2272*('Programas e Observações'!$C$8+'Programas e Observações'!$C$9)+M2272*'Programas e Observações'!$C$10)</f>
        <v>214994.76</v>
      </c>
      <c r="AI2272" s="20">
        <f>12*(J2272*'Programas e Observações'!$D$8+K2272*'Programas e Observações'!$D$9+L2272*('Programas e Observações'!$D$8+'Programas e Observações'!$D$9)+M2272*'Programas e Observações'!$D$10)</f>
        <v>421278</v>
      </c>
      <c r="AJ2272" s="13" t="s">
        <v>8616</v>
      </c>
      <c r="AK2272" s="13" t="s">
        <v>6625</v>
      </c>
    </row>
    <row r="2273" ht="15.75" customHeight="1">
      <c r="A2273" s="13" t="s">
        <v>8868</v>
      </c>
      <c r="B2273" s="13" t="s">
        <v>8869</v>
      </c>
      <c r="C2273" s="13" t="s">
        <v>8870</v>
      </c>
      <c r="D2273" s="13" t="s">
        <v>8734</v>
      </c>
      <c r="E2273" s="13" t="s">
        <v>8805</v>
      </c>
      <c r="F2273" s="13" t="s">
        <v>8806</v>
      </c>
      <c r="G2273" s="14">
        <v>42501.0</v>
      </c>
      <c r="H2273" s="16" t="b">
        <f>G2273&lt;'Programas e Observações'!$C$11</f>
        <v>0</v>
      </c>
      <c r="I2273" s="14">
        <v>4409.0</v>
      </c>
      <c r="J2273" s="14">
        <v>1615.0</v>
      </c>
      <c r="K2273" s="14">
        <v>654.0</v>
      </c>
      <c r="L2273" s="14">
        <v>1105.0</v>
      </c>
      <c r="M2273" s="14">
        <v>329.0</v>
      </c>
      <c r="N2273" s="14">
        <v>461.0</v>
      </c>
      <c r="O2273" s="14">
        <v>161.0</v>
      </c>
      <c r="P2273" s="14">
        <v>2.0</v>
      </c>
      <c r="Q2273" s="14"/>
      <c r="R2273" s="17">
        <f t="shared" si="1"/>
        <v>103.7387356</v>
      </c>
      <c r="S2273" s="17">
        <f t="shared" si="2"/>
        <v>37.9991059</v>
      </c>
      <c r="T2273" s="17">
        <f t="shared" si="3"/>
        <v>15.38787323</v>
      </c>
      <c r="U2273" s="17">
        <f t="shared" si="4"/>
        <v>25.99938825</v>
      </c>
      <c r="V2273" s="17">
        <f t="shared" si="5"/>
        <v>7.74099433</v>
      </c>
      <c r="W2273" s="17">
        <f t="shared" si="6"/>
        <v>10.8468036</v>
      </c>
      <c r="X2273" s="17">
        <f t="shared" si="7"/>
        <v>3.788146161</v>
      </c>
      <c r="Y2273" s="14">
        <f t="shared" si="8"/>
        <v>23964</v>
      </c>
      <c r="Z2273" s="14">
        <f t="shared" si="9"/>
        <v>10221</v>
      </c>
      <c r="AA2273" s="14">
        <f t="shared" si="10"/>
        <v>3015</v>
      </c>
      <c r="AB2273" s="14">
        <f t="shared" si="11"/>
        <v>6373</v>
      </c>
      <c r="AC2273" s="14">
        <f t="shared" si="12"/>
        <v>1601</v>
      </c>
      <c r="AD2273" s="14">
        <f t="shared" si="13"/>
        <v>3376</v>
      </c>
      <c r="AE2273" s="14">
        <f t="shared" si="14"/>
        <v>1238</v>
      </c>
      <c r="AF2273" s="14">
        <f t="shared" si="15"/>
        <v>15</v>
      </c>
      <c r="AG2273" s="17">
        <f t="shared" si="16"/>
        <v>98.01387344</v>
      </c>
      <c r="AH2273" s="20">
        <f>12*(J2273*'Programas e Observações'!$C$8+K2273*'Programas e Observações'!$C$9+L2273*('Programas e Observações'!$C$8+'Programas e Observações'!$C$9)+M2273*'Programas e Observações'!$C$10)</f>
        <v>1609701.72</v>
      </c>
      <c r="AI2273" s="20">
        <f>12*(J2273*'Programas e Observações'!$D$8+K2273*'Programas e Observações'!$D$9+L2273*('Programas e Observações'!$D$8+'Programas e Observações'!$D$9)+M2273*'Programas e Observações'!$D$10)</f>
        <v>2630615.04</v>
      </c>
      <c r="AJ2273" s="13" t="s">
        <v>8871</v>
      </c>
      <c r="AK2273" s="13" t="s">
        <v>313</v>
      </c>
    </row>
    <row r="2274" ht="15.75" customHeight="1">
      <c r="A2274" s="13" t="s">
        <v>8872</v>
      </c>
      <c r="B2274" s="13" t="s">
        <v>8873</v>
      </c>
      <c r="C2274" s="13" t="s">
        <v>8874</v>
      </c>
      <c r="D2274" s="13" t="s">
        <v>8734</v>
      </c>
      <c r="E2274" s="13" t="s">
        <v>8784</v>
      </c>
      <c r="F2274" s="13" t="s">
        <v>8785</v>
      </c>
      <c r="G2274" s="14">
        <v>9347.0</v>
      </c>
      <c r="H2274" s="16" t="b">
        <f>G2274&lt;'Programas e Observações'!$C$11</f>
        <v>1</v>
      </c>
      <c r="I2274" s="14">
        <v>277.0</v>
      </c>
      <c r="J2274" s="14">
        <v>220.0</v>
      </c>
      <c r="K2274" s="14">
        <v>5.0</v>
      </c>
      <c r="L2274" s="14">
        <v>25.0</v>
      </c>
      <c r="M2274" s="14">
        <v>0.0</v>
      </c>
      <c r="N2274" s="14">
        <v>115.0</v>
      </c>
      <c r="O2274" s="14">
        <v>18.0</v>
      </c>
      <c r="P2274" s="14">
        <v>1.0</v>
      </c>
      <c r="Q2274" s="14"/>
      <c r="R2274" s="17">
        <f t="shared" si="1"/>
        <v>29.63517706</v>
      </c>
      <c r="S2274" s="17">
        <f t="shared" si="2"/>
        <v>23.53696373</v>
      </c>
      <c r="T2274" s="17">
        <f t="shared" si="3"/>
        <v>0.5349309939</v>
      </c>
      <c r="U2274" s="17">
        <f t="shared" si="4"/>
        <v>2.67465497</v>
      </c>
      <c r="V2274" s="17">
        <f t="shared" si="5"/>
        <v>0</v>
      </c>
      <c r="W2274" s="17">
        <f t="shared" si="6"/>
        <v>12.30341286</v>
      </c>
      <c r="X2274" s="17">
        <f t="shared" si="7"/>
        <v>1.925751578</v>
      </c>
      <c r="Y2274" s="14">
        <f t="shared" si="8"/>
        <v>5688</v>
      </c>
      <c r="Z2274" s="14">
        <f t="shared" si="9"/>
        <v>3174</v>
      </c>
      <c r="AA2274" s="14">
        <f t="shared" si="10"/>
        <v>486</v>
      </c>
      <c r="AB2274" s="14">
        <f t="shared" si="11"/>
        <v>1066</v>
      </c>
      <c r="AC2274" s="14">
        <f t="shared" si="12"/>
        <v>151</v>
      </c>
      <c r="AD2274" s="14">
        <f t="shared" si="13"/>
        <v>491</v>
      </c>
      <c r="AE2274" s="14">
        <f t="shared" si="14"/>
        <v>86</v>
      </c>
      <c r="AF2274" s="14">
        <f t="shared" si="15"/>
        <v>2</v>
      </c>
      <c r="AG2274" s="17">
        <f t="shared" si="16"/>
        <v>85.97469732</v>
      </c>
      <c r="AH2274" s="20">
        <f>12*(J2274*'Programas e Observações'!$C$8+K2274*'Programas e Observações'!$C$9+L2274*('Programas e Observações'!$C$8+'Programas e Observações'!$C$9)+M2274*'Programas e Observações'!$C$10)</f>
        <v>63939</v>
      </c>
      <c r="AI2274" s="20">
        <f>12*(J2274*'Programas e Observações'!$D$8+K2274*'Programas e Observações'!$D$9+L2274*('Programas e Observações'!$D$8+'Programas e Observações'!$D$9)+M2274*'Programas e Observações'!$D$10)</f>
        <v>152698.8</v>
      </c>
      <c r="AJ2274" s="13" t="s">
        <v>3947</v>
      </c>
      <c r="AK2274" s="13" t="s">
        <v>401</v>
      </c>
    </row>
    <row r="2275" ht="15.75" customHeight="1">
      <c r="A2275" s="13" t="s">
        <v>8875</v>
      </c>
      <c r="B2275" s="13" t="s">
        <v>8876</v>
      </c>
      <c r="C2275" s="13" t="s">
        <v>8877</v>
      </c>
      <c r="D2275" s="13" t="s">
        <v>8734</v>
      </c>
      <c r="E2275" s="13" t="s">
        <v>8878</v>
      </c>
      <c r="F2275" s="13" t="s">
        <v>8879</v>
      </c>
      <c r="G2275" s="14">
        <v>12163.0</v>
      </c>
      <c r="H2275" s="16" t="b">
        <f>G2275&lt;'Programas e Observações'!$C$11</f>
        <v>1</v>
      </c>
      <c r="I2275" s="14">
        <v>1188.0</v>
      </c>
      <c r="J2275" s="14">
        <v>432.0</v>
      </c>
      <c r="K2275" s="14">
        <v>182.0</v>
      </c>
      <c r="L2275" s="14">
        <v>285.0</v>
      </c>
      <c r="M2275" s="14">
        <v>44.0</v>
      </c>
      <c r="N2275" s="14">
        <v>104.0</v>
      </c>
      <c r="O2275" s="14">
        <v>43.0</v>
      </c>
      <c r="P2275" s="14">
        <v>1.0</v>
      </c>
      <c r="Q2275" s="14"/>
      <c r="R2275" s="17">
        <f t="shared" si="1"/>
        <v>97.6732714</v>
      </c>
      <c r="S2275" s="17">
        <f t="shared" si="2"/>
        <v>35.51755324</v>
      </c>
      <c r="T2275" s="17">
        <f t="shared" si="3"/>
        <v>14.96341363</v>
      </c>
      <c r="U2275" s="17">
        <f t="shared" si="4"/>
        <v>23.43171915</v>
      </c>
      <c r="V2275" s="17">
        <f t="shared" si="5"/>
        <v>3.61752857</v>
      </c>
      <c r="W2275" s="17">
        <f t="shared" si="6"/>
        <v>8.550522075</v>
      </c>
      <c r="X2275" s="17">
        <f t="shared" si="7"/>
        <v>3.535312012</v>
      </c>
      <c r="Y2275" s="14">
        <f t="shared" si="8"/>
        <v>8804</v>
      </c>
      <c r="Z2275" s="14">
        <f t="shared" si="9"/>
        <v>3765</v>
      </c>
      <c r="AA2275" s="14">
        <f t="shared" si="10"/>
        <v>997</v>
      </c>
      <c r="AB2275" s="14">
        <f t="shared" si="11"/>
        <v>2401</v>
      </c>
      <c r="AC2275" s="14">
        <f t="shared" si="12"/>
        <v>538</v>
      </c>
      <c r="AD2275" s="14">
        <f t="shared" si="13"/>
        <v>816</v>
      </c>
      <c r="AE2275" s="14">
        <f t="shared" si="14"/>
        <v>269</v>
      </c>
      <c r="AF2275" s="14">
        <f t="shared" si="15"/>
        <v>9</v>
      </c>
      <c r="AG2275" s="17">
        <f t="shared" si="16"/>
        <v>120.5944798</v>
      </c>
      <c r="AH2275" s="20">
        <f>12*(J2275*'Programas e Observações'!$C$8+K2275*'Programas e Observações'!$C$9+L2275*('Programas e Observações'!$C$8+'Programas e Observações'!$C$9)+M2275*'Programas e Observações'!$C$10)</f>
        <v>403486.32</v>
      </c>
      <c r="AI2275" s="20">
        <f>12*(J2275*'Programas e Observações'!$D$8+K2275*'Programas e Observações'!$D$9+L2275*('Programas e Observações'!$D$8+'Programas e Observações'!$D$9)+M2275*'Programas e Observações'!$D$10)</f>
        <v>672063.72</v>
      </c>
      <c r="AJ2275" s="13" t="s">
        <v>4740</v>
      </c>
      <c r="AK2275" s="13" t="s">
        <v>8621</v>
      </c>
    </row>
    <row r="2276" ht="15.75" customHeight="1">
      <c r="A2276" s="13" t="s">
        <v>8880</v>
      </c>
      <c r="B2276" s="13" t="s">
        <v>8881</v>
      </c>
      <c r="C2276" s="13" t="s">
        <v>8882</v>
      </c>
      <c r="D2276" s="13" t="s">
        <v>8734</v>
      </c>
      <c r="E2276" s="13" t="s">
        <v>8883</v>
      </c>
      <c r="F2276" s="13" t="s">
        <v>8884</v>
      </c>
      <c r="G2276" s="14">
        <v>7849.0</v>
      </c>
      <c r="H2276" s="16" t="b">
        <f>G2276&lt;'Programas e Observações'!$C$11</f>
        <v>1</v>
      </c>
      <c r="I2276" s="14">
        <v>538.0</v>
      </c>
      <c r="J2276" s="14">
        <v>313.0</v>
      </c>
      <c r="K2276" s="14">
        <v>23.0</v>
      </c>
      <c r="L2276" s="14">
        <v>99.0</v>
      </c>
      <c r="M2276" s="14">
        <v>18.0</v>
      </c>
      <c r="N2276" s="14">
        <v>30.0</v>
      </c>
      <c r="O2276" s="14">
        <v>16.0</v>
      </c>
      <c r="P2276" s="14">
        <v>0.0</v>
      </c>
      <c r="Q2276" s="14"/>
      <c r="R2276" s="17">
        <f t="shared" si="1"/>
        <v>68.54376354</v>
      </c>
      <c r="S2276" s="17">
        <f t="shared" si="2"/>
        <v>39.87769143</v>
      </c>
      <c r="T2276" s="17">
        <f t="shared" si="3"/>
        <v>2.930309594</v>
      </c>
      <c r="U2276" s="17">
        <f t="shared" si="4"/>
        <v>12.61307173</v>
      </c>
      <c r="V2276" s="17">
        <f t="shared" si="5"/>
        <v>2.293285769</v>
      </c>
      <c r="W2276" s="17">
        <f t="shared" si="6"/>
        <v>3.822142948</v>
      </c>
      <c r="X2276" s="17">
        <f t="shared" si="7"/>
        <v>2.038476239</v>
      </c>
      <c r="Y2276" s="14">
        <f t="shared" si="8"/>
        <v>19207</v>
      </c>
      <c r="Z2276" s="14">
        <f t="shared" si="9"/>
        <v>9167</v>
      </c>
      <c r="AA2276" s="14">
        <f t="shared" si="10"/>
        <v>2115</v>
      </c>
      <c r="AB2276" s="14">
        <f t="shared" si="11"/>
        <v>4353</v>
      </c>
      <c r="AC2276" s="14">
        <f t="shared" si="12"/>
        <v>694</v>
      </c>
      <c r="AD2276" s="14">
        <f t="shared" si="13"/>
        <v>1721</v>
      </c>
      <c r="AE2276" s="14">
        <f t="shared" si="14"/>
        <v>563</v>
      </c>
      <c r="AF2276" s="14">
        <f t="shared" si="15"/>
        <v>12</v>
      </c>
      <c r="AG2276" s="17">
        <f t="shared" si="16"/>
        <v>71.43733844</v>
      </c>
      <c r="AH2276" s="20">
        <f>12*(J2276*'Programas e Observações'!$C$8+K2276*'Programas e Observações'!$C$9+L2276*('Programas e Observações'!$C$8+'Programas e Observações'!$C$9)+M2276*'Programas e Observações'!$C$10)</f>
        <v>153461.04</v>
      </c>
      <c r="AI2276" s="20">
        <f>12*(J2276*'Programas e Observações'!$D$8+K2276*'Programas e Observações'!$D$9+L2276*('Programas e Observações'!$D$8+'Programas e Observações'!$D$9)+M2276*'Programas e Observações'!$D$10)</f>
        <v>304524.96</v>
      </c>
      <c r="AJ2276" s="13" t="s">
        <v>2593</v>
      </c>
      <c r="AK2276" s="13" t="s">
        <v>5683</v>
      </c>
    </row>
    <row r="2277" ht="15.75" customHeight="1">
      <c r="A2277" s="13" t="s">
        <v>8885</v>
      </c>
      <c r="B2277" s="13" t="s">
        <v>8886</v>
      </c>
      <c r="C2277" s="13" t="s">
        <v>8887</v>
      </c>
      <c r="D2277" s="13" t="s">
        <v>8734</v>
      </c>
      <c r="E2277" s="13" t="s">
        <v>8822</v>
      </c>
      <c r="F2277" s="13" t="s">
        <v>8823</v>
      </c>
      <c r="G2277" s="14">
        <v>11350.0</v>
      </c>
      <c r="H2277" s="16" t="b">
        <f>G2277&lt;'Programas e Observações'!$C$11</f>
        <v>1</v>
      </c>
      <c r="I2277" s="14">
        <v>1298.0</v>
      </c>
      <c r="J2277" s="14">
        <v>526.0</v>
      </c>
      <c r="K2277" s="14">
        <v>154.0</v>
      </c>
      <c r="L2277" s="14">
        <v>377.0</v>
      </c>
      <c r="M2277" s="14">
        <v>96.0</v>
      </c>
      <c r="N2277" s="14">
        <v>111.0</v>
      </c>
      <c r="O2277" s="14">
        <v>1.0</v>
      </c>
      <c r="P2277" s="14">
        <v>1.0</v>
      </c>
      <c r="Q2277" s="14"/>
      <c r="R2277" s="17">
        <f t="shared" si="1"/>
        <v>114.3612335</v>
      </c>
      <c r="S2277" s="17">
        <f t="shared" si="2"/>
        <v>46.34361233</v>
      </c>
      <c r="T2277" s="17">
        <f t="shared" si="3"/>
        <v>13.56828194</v>
      </c>
      <c r="U2277" s="17">
        <f t="shared" si="4"/>
        <v>33.21585903</v>
      </c>
      <c r="V2277" s="17">
        <f t="shared" si="5"/>
        <v>8.45814978</v>
      </c>
      <c r="W2277" s="17">
        <f t="shared" si="6"/>
        <v>9.779735683</v>
      </c>
      <c r="X2277" s="17">
        <f t="shared" si="7"/>
        <v>0.08810572687</v>
      </c>
      <c r="Y2277" s="14">
        <f t="shared" si="8"/>
        <v>24297</v>
      </c>
      <c r="Z2277" s="14">
        <f t="shared" si="9"/>
        <v>8536</v>
      </c>
      <c r="AA2277" s="14">
        <f t="shared" si="10"/>
        <v>3780</v>
      </c>
      <c r="AB2277" s="14">
        <f t="shared" si="11"/>
        <v>5758</v>
      </c>
      <c r="AC2277" s="14">
        <f t="shared" si="12"/>
        <v>1492</v>
      </c>
      <c r="AD2277" s="14">
        <f t="shared" si="13"/>
        <v>2358</v>
      </c>
      <c r="AE2277" s="14">
        <f t="shared" si="14"/>
        <v>40</v>
      </c>
      <c r="AF2277" s="14">
        <f t="shared" si="15"/>
        <v>9</v>
      </c>
      <c r="AG2277" s="17">
        <f t="shared" si="16"/>
        <v>106.3298119</v>
      </c>
      <c r="AH2277" s="20">
        <f>12*(J2277*'Programas e Observações'!$C$8+K2277*'Programas e Observações'!$C$9+L2277*('Programas e Observações'!$C$8+'Programas e Observações'!$C$9)+M2277*'Programas e Observações'!$C$10)</f>
        <v>500446.08</v>
      </c>
      <c r="AI2277" s="20">
        <f>12*(J2277*'Programas e Observações'!$D$8+K2277*'Programas e Observações'!$D$9+L2277*('Programas e Observações'!$D$8+'Programas e Observações'!$D$9)+M2277*'Programas e Observações'!$D$10)</f>
        <v>838041.48</v>
      </c>
      <c r="AJ2277" s="13" t="s">
        <v>8888</v>
      </c>
      <c r="AK2277" s="13" t="s">
        <v>8889</v>
      </c>
    </row>
    <row r="2278" ht="15.75" customHeight="1">
      <c r="A2278" s="13" t="s">
        <v>8890</v>
      </c>
      <c r="B2278" s="13" t="s">
        <v>8891</v>
      </c>
      <c r="C2278" s="13" t="s">
        <v>8892</v>
      </c>
      <c r="D2278" s="13" t="s">
        <v>8734</v>
      </c>
      <c r="E2278" s="13" t="s">
        <v>8893</v>
      </c>
      <c r="F2278" s="13" t="s">
        <v>8894</v>
      </c>
      <c r="G2278" s="14">
        <v>9375.0</v>
      </c>
      <c r="H2278" s="16" t="b">
        <f>G2278&lt;'Programas e Observações'!$C$11</f>
        <v>1</v>
      </c>
      <c r="I2278" s="14">
        <v>152.0</v>
      </c>
      <c r="J2278" s="14">
        <v>67.0</v>
      </c>
      <c r="K2278" s="14">
        <v>20.0</v>
      </c>
      <c r="L2278" s="14">
        <v>23.0</v>
      </c>
      <c r="M2278" s="14">
        <v>2.0</v>
      </c>
      <c r="N2278" s="14">
        <v>58.0</v>
      </c>
      <c r="O2278" s="14">
        <v>15.0</v>
      </c>
      <c r="P2278" s="14">
        <v>1.0</v>
      </c>
      <c r="Q2278" s="14"/>
      <c r="R2278" s="17">
        <f t="shared" si="1"/>
        <v>16.21333333</v>
      </c>
      <c r="S2278" s="17">
        <f t="shared" si="2"/>
        <v>7.146666667</v>
      </c>
      <c r="T2278" s="17">
        <f t="shared" si="3"/>
        <v>2.133333333</v>
      </c>
      <c r="U2278" s="17">
        <f t="shared" si="4"/>
        <v>2.453333333</v>
      </c>
      <c r="V2278" s="17">
        <f t="shared" si="5"/>
        <v>0.2133333333</v>
      </c>
      <c r="W2278" s="17">
        <f t="shared" si="6"/>
        <v>6.186666667</v>
      </c>
      <c r="X2278" s="17">
        <f t="shared" si="7"/>
        <v>1.6</v>
      </c>
      <c r="Y2278" s="14">
        <f t="shared" si="8"/>
        <v>16596</v>
      </c>
      <c r="Z2278" s="14">
        <f t="shared" si="9"/>
        <v>6388</v>
      </c>
      <c r="AA2278" s="14">
        <f t="shared" si="10"/>
        <v>2842</v>
      </c>
      <c r="AB2278" s="14">
        <f t="shared" si="11"/>
        <v>4390</v>
      </c>
      <c r="AC2278" s="14">
        <f t="shared" si="12"/>
        <v>811</v>
      </c>
      <c r="AD2278" s="14">
        <f t="shared" si="13"/>
        <v>1888</v>
      </c>
      <c r="AE2278" s="14">
        <f t="shared" si="14"/>
        <v>551</v>
      </c>
      <c r="AF2278" s="14">
        <f t="shared" si="15"/>
        <v>12</v>
      </c>
      <c r="AG2278" s="17">
        <f t="shared" si="16"/>
        <v>73.86340877</v>
      </c>
      <c r="AH2278" s="20">
        <f>12*(J2278*'Programas e Observações'!$C$8+K2278*'Programas e Observações'!$C$9+L2278*('Programas e Observações'!$C$8+'Programas e Observações'!$C$9)+M2278*'Programas e Observações'!$C$10)</f>
        <v>40832.76</v>
      </c>
      <c r="AI2278" s="20">
        <f>12*(J2278*'Programas e Observações'!$D$8+K2278*'Programas e Observações'!$D$9+L2278*('Programas e Observações'!$D$8+'Programas e Observações'!$D$9)+M2278*'Programas e Observações'!$D$10)</f>
        <v>74157.72</v>
      </c>
      <c r="AJ2278" s="13" t="s">
        <v>1323</v>
      </c>
      <c r="AK2278" s="13" t="s">
        <v>1709</v>
      </c>
    </row>
    <row r="2279" ht="15.75" customHeight="1">
      <c r="A2279" s="13" t="s">
        <v>8895</v>
      </c>
      <c r="B2279" s="13" t="s">
        <v>8896</v>
      </c>
      <c r="C2279" s="13" t="s">
        <v>8897</v>
      </c>
      <c r="D2279" s="13" t="s">
        <v>8734</v>
      </c>
      <c r="E2279" s="13" t="s">
        <v>8898</v>
      </c>
      <c r="F2279" s="13" t="s">
        <v>8899</v>
      </c>
      <c r="G2279" s="14">
        <v>1552.0</v>
      </c>
      <c r="H2279" s="16" t="b">
        <f>G2279&lt;'Programas e Observações'!$C$11</f>
        <v>1</v>
      </c>
      <c r="I2279" s="14">
        <v>0.0</v>
      </c>
      <c r="J2279" s="14">
        <v>0.0</v>
      </c>
      <c r="K2279" s="14">
        <v>0.0</v>
      </c>
      <c r="L2279" s="14">
        <v>0.0</v>
      </c>
      <c r="M2279" s="14">
        <v>0.0</v>
      </c>
      <c r="N2279" s="14">
        <v>17.0</v>
      </c>
      <c r="O2279" s="14">
        <v>39.0</v>
      </c>
      <c r="P2279" s="14">
        <v>0.0</v>
      </c>
      <c r="Q2279" s="14"/>
      <c r="R2279" s="17">
        <f t="shared" si="1"/>
        <v>0</v>
      </c>
      <c r="S2279" s="17">
        <f t="shared" si="2"/>
        <v>0</v>
      </c>
      <c r="T2279" s="17">
        <f t="shared" si="3"/>
        <v>0</v>
      </c>
      <c r="U2279" s="17">
        <f t="shared" si="4"/>
        <v>0</v>
      </c>
      <c r="V2279" s="17">
        <f t="shared" si="5"/>
        <v>0</v>
      </c>
      <c r="W2279" s="17">
        <f t="shared" si="6"/>
        <v>10.95360825</v>
      </c>
      <c r="X2279" s="17">
        <f t="shared" si="7"/>
        <v>25.12886598</v>
      </c>
      <c r="Y2279" s="14">
        <f t="shared" si="8"/>
        <v>17724</v>
      </c>
      <c r="Z2279" s="14">
        <f t="shared" si="9"/>
        <v>7465</v>
      </c>
      <c r="AA2279" s="14">
        <f t="shared" si="10"/>
        <v>1822</v>
      </c>
      <c r="AB2279" s="14">
        <f t="shared" si="11"/>
        <v>4883</v>
      </c>
      <c r="AC2279" s="14">
        <f t="shared" si="12"/>
        <v>1431</v>
      </c>
      <c r="AD2279" s="14">
        <f t="shared" si="13"/>
        <v>1486</v>
      </c>
      <c r="AE2279" s="14">
        <f t="shared" si="14"/>
        <v>801</v>
      </c>
      <c r="AF2279" s="14">
        <f t="shared" si="15"/>
        <v>24</v>
      </c>
      <c r="AG2279" s="17">
        <f t="shared" si="16"/>
        <v>103.3608006</v>
      </c>
      <c r="AH2279" s="20">
        <f>12*(J2279*'Programas e Observações'!$C$8+K2279*'Programas e Observações'!$C$9+L2279*('Programas e Observações'!$C$8+'Programas e Observações'!$C$9)+M2279*'Programas e Observações'!$C$10)</f>
        <v>0</v>
      </c>
      <c r="AI2279" s="20">
        <f>12*(J2279*'Programas e Observações'!$D$8+K2279*'Programas e Observações'!$D$9+L2279*('Programas e Observações'!$D$8+'Programas e Observações'!$D$9)+M2279*'Programas e Observações'!$D$10)</f>
        <v>0</v>
      </c>
      <c r="AJ2279" s="13" t="s">
        <v>342</v>
      </c>
      <c r="AK2279" s="13" t="s">
        <v>343</v>
      </c>
    </row>
    <row r="2280" ht="15.75" customHeight="1">
      <c r="A2280" s="13" t="s">
        <v>8900</v>
      </c>
      <c r="B2280" s="13" t="s">
        <v>8901</v>
      </c>
      <c r="C2280" s="13" t="s">
        <v>8902</v>
      </c>
      <c r="D2280" s="13" t="s">
        <v>8734</v>
      </c>
      <c r="E2280" s="13" t="s">
        <v>8740</v>
      </c>
      <c r="F2280" s="13" t="s">
        <v>8741</v>
      </c>
      <c r="G2280" s="14">
        <v>2222.0</v>
      </c>
      <c r="H2280" s="16" t="b">
        <f>G2280&lt;'Programas e Observações'!$C$11</f>
        <v>1</v>
      </c>
      <c r="I2280" s="14">
        <v>0.0</v>
      </c>
      <c r="J2280" s="14">
        <v>0.0</v>
      </c>
      <c r="K2280" s="14">
        <v>0.0</v>
      </c>
      <c r="L2280" s="14">
        <v>0.0</v>
      </c>
      <c r="M2280" s="14">
        <v>0.0</v>
      </c>
      <c r="N2280" s="14">
        <v>39.0</v>
      </c>
      <c r="O2280" s="14">
        <v>4.0</v>
      </c>
      <c r="P2280" s="14">
        <v>0.0</v>
      </c>
      <c r="Q2280" s="14"/>
      <c r="R2280" s="17">
        <f t="shared" si="1"/>
        <v>0</v>
      </c>
      <c r="S2280" s="17">
        <f t="shared" si="2"/>
        <v>0</v>
      </c>
      <c r="T2280" s="17">
        <f t="shared" si="3"/>
        <v>0</v>
      </c>
      <c r="U2280" s="17">
        <f t="shared" si="4"/>
        <v>0</v>
      </c>
      <c r="V2280" s="17">
        <f t="shared" si="5"/>
        <v>0</v>
      </c>
      <c r="W2280" s="17">
        <f t="shared" si="6"/>
        <v>17.55175518</v>
      </c>
      <c r="X2280" s="17">
        <f t="shared" si="7"/>
        <v>1.800180018</v>
      </c>
      <c r="Y2280" s="14">
        <f t="shared" si="8"/>
        <v>42308</v>
      </c>
      <c r="Z2280" s="14">
        <f t="shared" si="9"/>
        <v>16827</v>
      </c>
      <c r="AA2280" s="14">
        <f t="shared" si="10"/>
        <v>5797</v>
      </c>
      <c r="AB2280" s="14">
        <f t="shared" si="11"/>
        <v>11191</v>
      </c>
      <c r="AC2280" s="14">
        <f t="shared" si="12"/>
        <v>3110</v>
      </c>
      <c r="AD2280" s="14">
        <f t="shared" si="13"/>
        <v>4472</v>
      </c>
      <c r="AE2280" s="14">
        <f t="shared" si="14"/>
        <v>1146</v>
      </c>
      <c r="AF2280" s="14">
        <f t="shared" si="15"/>
        <v>15</v>
      </c>
      <c r="AG2280" s="17">
        <f t="shared" si="16"/>
        <v>94.03721213</v>
      </c>
      <c r="AH2280" s="20">
        <f>12*(J2280*'Programas e Observações'!$C$8+K2280*'Programas e Observações'!$C$9+L2280*('Programas e Observações'!$C$8+'Programas e Observações'!$C$9)+M2280*'Programas e Observações'!$C$10)</f>
        <v>0</v>
      </c>
      <c r="AI2280" s="20">
        <f>12*(J2280*'Programas e Observações'!$D$8+K2280*'Programas e Observações'!$D$9+L2280*('Programas e Observações'!$D$8+'Programas e Observações'!$D$9)+M2280*'Programas e Observações'!$D$10)</f>
        <v>0</v>
      </c>
      <c r="AJ2280" s="13" t="s">
        <v>342</v>
      </c>
      <c r="AK2280" s="13" t="s">
        <v>343</v>
      </c>
    </row>
    <row r="2281" ht="15.75" customHeight="1">
      <c r="A2281" s="13" t="s">
        <v>8903</v>
      </c>
      <c r="B2281" s="13" t="s">
        <v>8904</v>
      </c>
      <c r="C2281" s="13" t="s">
        <v>8905</v>
      </c>
      <c r="D2281" s="13" t="s">
        <v>8734</v>
      </c>
      <c r="E2281" s="13" t="s">
        <v>8906</v>
      </c>
      <c r="F2281" s="13" t="s">
        <v>8907</v>
      </c>
      <c r="G2281" s="14">
        <v>2095.0</v>
      </c>
      <c r="H2281" s="16" t="b">
        <f>G2281&lt;'Programas e Observações'!$C$11</f>
        <v>1</v>
      </c>
      <c r="I2281" s="14">
        <v>397.0</v>
      </c>
      <c r="J2281" s="14">
        <v>139.0</v>
      </c>
      <c r="K2281" s="14">
        <v>49.0</v>
      </c>
      <c r="L2281" s="14">
        <v>124.0</v>
      </c>
      <c r="M2281" s="14">
        <v>27.0</v>
      </c>
      <c r="N2281" s="14">
        <v>14.0</v>
      </c>
      <c r="O2281" s="14">
        <v>3.0</v>
      </c>
      <c r="P2281" s="14">
        <v>1.0</v>
      </c>
      <c r="Q2281" s="14"/>
      <c r="R2281" s="17">
        <f t="shared" si="1"/>
        <v>189.4988067</v>
      </c>
      <c r="S2281" s="17">
        <f t="shared" si="2"/>
        <v>66.34844869</v>
      </c>
      <c r="T2281" s="17">
        <f t="shared" si="3"/>
        <v>23.38902148</v>
      </c>
      <c r="U2281" s="17">
        <f t="shared" si="4"/>
        <v>59.18854415</v>
      </c>
      <c r="V2281" s="17">
        <f t="shared" si="5"/>
        <v>12.88782816</v>
      </c>
      <c r="W2281" s="17">
        <f t="shared" si="6"/>
        <v>6.682577566</v>
      </c>
      <c r="X2281" s="17">
        <f t="shared" si="7"/>
        <v>1.431980907</v>
      </c>
      <c r="Y2281" s="14">
        <f t="shared" si="8"/>
        <v>7240</v>
      </c>
      <c r="Z2281" s="14">
        <f t="shared" si="9"/>
        <v>3179</v>
      </c>
      <c r="AA2281" s="14">
        <f t="shared" si="10"/>
        <v>794</v>
      </c>
      <c r="AB2281" s="14">
        <f t="shared" si="11"/>
        <v>1892</v>
      </c>
      <c r="AC2281" s="14">
        <f t="shared" si="12"/>
        <v>483</v>
      </c>
      <c r="AD2281" s="14">
        <f t="shared" si="13"/>
        <v>349</v>
      </c>
      <c r="AE2281" s="14">
        <f t="shared" si="14"/>
        <v>152</v>
      </c>
      <c r="AF2281" s="14">
        <f t="shared" si="15"/>
        <v>4</v>
      </c>
      <c r="AG2281" s="17">
        <f t="shared" si="16"/>
        <v>152.8361234</v>
      </c>
      <c r="AH2281" s="20">
        <f>12*(J2281*'Programas e Observações'!$C$8+K2281*'Programas e Observações'!$C$9+L2281*('Programas e Observações'!$C$8+'Programas e Observações'!$C$9)+M2281*'Programas e Observações'!$C$10)</f>
        <v>154594.56</v>
      </c>
      <c r="AI2281" s="20">
        <f>12*(J2281*'Programas e Observações'!$D$8+K2281*'Programas e Observações'!$D$9+L2281*('Programas e Observações'!$D$8+'Programas e Observações'!$D$9)+M2281*'Programas e Observações'!$D$10)</f>
        <v>253302.24</v>
      </c>
      <c r="AJ2281" s="13" t="s">
        <v>8379</v>
      </c>
      <c r="AK2281" s="13" t="s">
        <v>3571</v>
      </c>
    </row>
    <row r="2282" ht="15.75" customHeight="1">
      <c r="A2282" s="13" t="s">
        <v>8908</v>
      </c>
      <c r="B2282" s="13" t="s">
        <v>8909</v>
      </c>
      <c r="C2282" s="13" t="s">
        <v>8910</v>
      </c>
      <c r="D2282" s="13" t="s">
        <v>8734</v>
      </c>
      <c r="E2282" s="13" t="s">
        <v>8911</v>
      </c>
      <c r="F2282" s="13" t="s">
        <v>8910</v>
      </c>
      <c r="G2282" s="14">
        <v>35185.0</v>
      </c>
      <c r="H2282" s="16" t="b">
        <f>G2282&lt;'Programas e Observações'!$C$11</f>
        <v>0</v>
      </c>
      <c r="I2282" s="14">
        <v>4203.0</v>
      </c>
      <c r="J2282" s="14">
        <v>1880.0</v>
      </c>
      <c r="K2282" s="14">
        <v>392.0</v>
      </c>
      <c r="L2282" s="14">
        <v>1268.0</v>
      </c>
      <c r="M2282" s="14">
        <v>256.0</v>
      </c>
      <c r="N2282" s="14">
        <v>344.0</v>
      </c>
      <c r="O2282" s="14">
        <v>53.0</v>
      </c>
      <c r="P2282" s="14">
        <v>2.0</v>
      </c>
      <c r="Q2282" s="14"/>
      <c r="R2282" s="17">
        <f t="shared" si="1"/>
        <v>119.4543129</v>
      </c>
      <c r="S2282" s="17">
        <f t="shared" si="2"/>
        <v>53.43186017</v>
      </c>
      <c r="T2282" s="17">
        <f t="shared" si="3"/>
        <v>11.14111127</v>
      </c>
      <c r="U2282" s="17">
        <f t="shared" si="4"/>
        <v>36.03808441</v>
      </c>
      <c r="V2282" s="17">
        <f t="shared" si="5"/>
        <v>7.275827768</v>
      </c>
      <c r="W2282" s="17">
        <f t="shared" si="6"/>
        <v>9.776893563</v>
      </c>
      <c r="X2282" s="17">
        <f t="shared" si="7"/>
        <v>1.506323717</v>
      </c>
      <c r="Y2282" s="14">
        <f t="shared" si="8"/>
        <v>9208</v>
      </c>
      <c r="Z2282" s="14">
        <f t="shared" si="9"/>
        <v>4520</v>
      </c>
      <c r="AA2282" s="14">
        <f t="shared" si="10"/>
        <v>697</v>
      </c>
      <c r="AB2282" s="14">
        <f t="shared" si="11"/>
        <v>2213</v>
      </c>
      <c r="AC2282" s="14">
        <f t="shared" si="12"/>
        <v>512</v>
      </c>
      <c r="AD2282" s="14">
        <f t="shared" si="13"/>
        <v>852</v>
      </c>
      <c r="AE2282" s="14">
        <f t="shared" si="14"/>
        <v>131</v>
      </c>
      <c r="AF2282" s="14">
        <f t="shared" si="15"/>
        <v>5</v>
      </c>
      <c r="AG2282" s="17">
        <f t="shared" si="16"/>
        <v>118.1133673</v>
      </c>
      <c r="AH2282" s="20">
        <f>12*(J2282*'Programas e Observações'!$C$8+K2282*'Programas e Observações'!$C$9+L2282*('Programas e Observações'!$C$8+'Programas e Observações'!$C$9)+M2282*'Programas e Observações'!$C$10)</f>
        <v>1605780.48</v>
      </c>
      <c r="AI2282" s="20">
        <f>12*(J2282*'Programas e Observações'!$D$8+K2282*'Programas e Observações'!$D$9+L2282*('Programas e Observações'!$D$8+'Programas e Observações'!$D$9)+M2282*'Programas e Observações'!$D$10)</f>
        <v>2777438.88</v>
      </c>
      <c r="AJ2282" s="13" t="s">
        <v>2202</v>
      </c>
      <c r="AK2282" s="13" t="s">
        <v>313</v>
      </c>
    </row>
    <row r="2283" ht="15.75" customHeight="1">
      <c r="A2283" s="13" t="s">
        <v>8912</v>
      </c>
      <c r="B2283" s="13" t="s">
        <v>8913</v>
      </c>
      <c r="C2283" s="13" t="s">
        <v>8914</v>
      </c>
      <c r="D2283" s="13" t="s">
        <v>8734</v>
      </c>
      <c r="E2283" s="13" t="s">
        <v>8915</v>
      </c>
      <c r="F2283" s="13" t="s">
        <v>8916</v>
      </c>
      <c r="G2283" s="14">
        <v>123432.0</v>
      </c>
      <c r="H2283" s="16" t="b">
        <f>G2283&lt;'Programas e Observações'!$C$11</f>
        <v>0</v>
      </c>
      <c r="I2283" s="14">
        <v>9645.0</v>
      </c>
      <c r="J2283" s="14">
        <v>3313.0</v>
      </c>
      <c r="K2283" s="14">
        <v>1563.0</v>
      </c>
      <c r="L2283" s="14">
        <v>2572.0</v>
      </c>
      <c r="M2283" s="14">
        <v>791.0</v>
      </c>
      <c r="N2283" s="14">
        <v>917.0</v>
      </c>
      <c r="O2283" s="14">
        <v>215.0</v>
      </c>
      <c r="P2283" s="14">
        <v>3.0</v>
      </c>
      <c r="Q2283" s="14">
        <v>431.0</v>
      </c>
      <c r="R2283" s="17">
        <f t="shared" si="1"/>
        <v>78.14019055</v>
      </c>
      <c r="S2283" s="17">
        <f t="shared" si="2"/>
        <v>26.84068961</v>
      </c>
      <c r="T2283" s="17">
        <f t="shared" si="3"/>
        <v>12.6628427</v>
      </c>
      <c r="U2283" s="17">
        <f t="shared" si="4"/>
        <v>20.83738415</v>
      </c>
      <c r="V2283" s="17">
        <f t="shared" si="5"/>
        <v>6.408386804</v>
      </c>
      <c r="W2283" s="17">
        <f t="shared" si="6"/>
        <v>7.429191782</v>
      </c>
      <c r="X2283" s="17">
        <f t="shared" si="7"/>
        <v>1.741849763</v>
      </c>
      <c r="Y2283" s="14">
        <f t="shared" si="8"/>
        <v>74560</v>
      </c>
      <c r="Z2283" s="14">
        <f t="shared" si="9"/>
        <v>25137</v>
      </c>
      <c r="AA2283" s="14">
        <f t="shared" si="10"/>
        <v>13027</v>
      </c>
      <c r="AB2283" s="14">
        <f t="shared" si="11"/>
        <v>20364</v>
      </c>
      <c r="AC2283" s="14">
        <f t="shared" si="12"/>
        <v>6399</v>
      </c>
      <c r="AD2283" s="14">
        <f t="shared" si="13"/>
        <v>7553</v>
      </c>
      <c r="AE2283" s="14">
        <f t="shared" si="14"/>
        <v>2250</v>
      </c>
      <c r="AF2283" s="14">
        <f t="shared" si="15"/>
        <v>29</v>
      </c>
      <c r="AG2283" s="17">
        <f t="shared" si="16"/>
        <v>74.88545218</v>
      </c>
      <c r="AH2283" s="20">
        <f>12*(J2283*'Programas e Observações'!$C$8+K2283*'Programas e Observações'!$C$9+L2283*('Programas e Observações'!$C$8+'Programas e Observações'!$C$9)+M2283*'Programas e Observações'!$C$10)</f>
        <v>3692208.48</v>
      </c>
      <c r="AI2283" s="20">
        <f>12*(J2283*'Programas e Observações'!$D$8+K2283*'Programas e Observações'!$D$9+L2283*('Programas e Observações'!$D$8+'Programas e Observações'!$D$9)+M2283*'Programas e Observações'!$D$10)</f>
        <v>5909301.36</v>
      </c>
      <c r="AJ2283" s="13" t="s">
        <v>8917</v>
      </c>
      <c r="AK2283" s="13" t="s">
        <v>7925</v>
      </c>
    </row>
    <row r="2284" ht="15.75" customHeight="1">
      <c r="A2284" s="13" t="s">
        <v>8918</v>
      </c>
      <c r="B2284" s="13" t="s">
        <v>8919</v>
      </c>
      <c r="C2284" s="13" t="s">
        <v>8920</v>
      </c>
      <c r="D2284" s="13" t="s">
        <v>8734</v>
      </c>
      <c r="E2284" s="13" t="s">
        <v>8878</v>
      </c>
      <c r="F2284" s="13" t="s">
        <v>8879</v>
      </c>
      <c r="G2284" s="14">
        <v>2998.0</v>
      </c>
      <c r="H2284" s="16" t="b">
        <f>G2284&lt;'Programas e Observações'!$C$11</f>
        <v>1</v>
      </c>
      <c r="I2284" s="14">
        <v>468.0</v>
      </c>
      <c r="J2284" s="14">
        <v>208.0</v>
      </c>
      <c r="K2284" s="14">
        <v>56.0</v>
      </c>
      <c r="L2284" s="14">
        <v>132.0</v>
      </c>
      <c r="M2284" s="14">
        <v>33.0</v>
      </c>
      <c r="N2284" s="14">
        <v>21.0</v>
      </c>
      <c r="O2284" s="14">
        <v>14.0</v>
      </c>
      <c r="P2284" s="14">
        <v>0.0</v>
      </c>
      <c r="Q2284" s="14"/>
      <c r="R2284" s="17">
        <f t="shared" si="1"/>
        <v>156.1040694</v>
      </c>
      <c r="S2284" s="17">
        <f t="shared" si="2"/>
        <v>69.37958639</v>
      </c>
      <c r="T2284" s="17">
        <f t="shared" si="3"/>
        <v>18.67911941</v>
      </c>
      <c r="U2284" s="17">
        <f t="shared" si="4"/>
        <v>44.0293529</v>
      </c>
      <c r="V2284" s="17">
        <f t="shared" si="5"/>
        <v>11.00733823</v>
      </c>
      <c r="W2284" s="17">
        <f t="shared" si="6"/>
        <v>7.00466978</v>
      </c>
      <c r="X2284" s="17">
        <f t="shared" si="7"/>
        <v>4.669779853</v>
      </c>
      <c r="Y2284" s="14">
        <f t="shared" si="8"/>
        <v>8804</v>
      </c>
      <c r="Z2284" s="14">
        <f t="shared" si="9"/>
        <v>3765</v>
      </c>
      <c r="AA2284" s="14">
        <f t="shared" si="10"/>
        <v>997</v>
      </c>
      <c r="AB2284" s="14">
        <f t="shared" si="11"/>
        <v>2401</v>
      </c>
      <c r="AC2284" s="14">
        <f t="shared" si="12"/>
        <v>538</v>
      </c>
      <c r="AD2284" s="14">
        <f t="shared" si="13"/>
        <v>816</v>
      </c>
      <c r="AE2284" s="14">
        <f t="shared" si="14"/>
        <v>269</v>
      </c>
      <c r="AF2284" s="14">
        <f t="shared" si="15"/>
        <v>9</v>
      </c>
      <c r="AG2284" s="17">
        <f t="shared" si="16"/>
        <v>120.5944798</v>
      </c>
      <c r="AH2284" s="20">
        <f>12*(J2284*'Programas e Observações'!$C$8+K2284*'Programas e Observações'!$C$9+L2284*('Programas e Observações'!$C$8+'Programas e Observações'!$C$9)+M2284*'Programas e Observações'!$C$10)</f>
        <v>180691.44</v>
      </c>
      <c r="AI2284" s="20">
        <f>12*(J2284*'Programas e Observações'!$D$8+K2284*'Programas e Observações'!$D$9+L2284*('Programas e Observações'!$D$8+'Programas e Observações'!$D$9)+M2284*'Programas e Observações'!$D$10)</f>
        <v>307501.08</v>
      </c>
      <c r="AJ2284" s="13" t="s">
        <v>5297</v>
      </c>
      <c r="AK2284" s="13" t="s">
        <v>4635</v>
      </c>
    </row>
    <row r="2285" ht="15.75" customHeight="1">
      <c r="A2285" s="13" t="s">
        <v>8921</v>
      </c>
      <c r="B2285" s="13" t="s">
        <v>8922</v>
      </c>
      <c r="C2285" s="13" t="s">
        <v>8923</v>
      </c>
      <c r="D2285" s="13" t="s">
        <v>8734</v>
      </c>
      <c r="E2285" s="13" t="s">
        <v>8924</v>
      </c>
      <c r="F2285" s="13" t="s">
        <v>5060</v>
      </c>
      <c r="G2285" s="14">
        <v>8218.0</v>
      </c>
      <c r="H2285" s="16" t="b">
        <f>G2285&lt;'Programas e Observações'!$C$11</f>
        <v>1</v>
      </c>
      <c r="I2285" s="14">
        <v>944.0</v>
      </c>
      <c r="J2285" s="14">
        <v>456.0</v>
      </c>
      <c r="K2285" s="14">
        <v>98.0</v>
      </c>
      <c r="L2285" s="14">
        <v>266.0</v>
      </c>
      <c r="M2285" s="14">
        <v>30.0</v>
      </c>
      <c r="N2285" s="14">
        <v>75.0</v>
      </c>
      <c r="O2285" s="14">
        <v>12.0</v>
      </c>
      <c r="P2285" s="14">
        <v>0.0</v>
      </c>
      <c r="Q2285" s="14"/>
      <c r="R2285" s="17">
        <f t="shared" si="1"/>
        <v>114.869798</v>
      </c>
      <c r="S2285" s="17">
        <f t="shared" si="2"/>
        <v>55.48795327</v>
      </c>
      <c r="T2285" s="17">
        <f t="shared" si="3"/>
        <v>11.92504259</v>
      </c>
      <c r="U2285" s="17">
        <f t="shared" si="4"/>
        <v>32.36797274</v>
      </c>
      <c r="V2285" s="17">
        <f t="shared" si="5"/>
        <v>3.650523242</v>
      </c>
      <c r="W2285" s="17">
        <f t="shared" si="6"/>
        <v>9.126308104</v>
      </c>
      <c r="X2285" s="17">
        <f t="shared" si="7"/>
        <v>1.460209297</v>
      </c>
      <c r="Y2285" s="14">
        <f t="shared" si="8"/>
        <v>13282</v>
      </c>
      <c r="Z2285" s="14">
        <f t="shared" si="9"/>
        <v>5458</v>
      </c>
      <c r="AA2285" s="14">
        <f t="shared" si="10"/>
        <v>1248</v>
      </c>
      <c r="AB2285" s="14">
        <f t="shared" si="11"/>
        <v>3630</v>
      </c>
      <c r="AC2285" s="14">
        <f t="shared" si="12"/>
        <v>959</v>
      </c>
      <c r="AD2285" s="14">
        <f t="shared" si="13"/>
        <v>1782</v>
      </c>
      <c r="AE2285" s="14">
        <f t="shared" si="14"/>
        <v>325</v>
      </c>
      <c r="AF2285" s="14">
        <f t="shared" si="15"/>
        <v>11</v>
      </c>
      <c r="AG2285" s="17">
        <f t="shared" si="16"/>
        <v>95.67165362</v>
      </c>
      <c r="AH2285" s="20">
        <f>12*(J2285*'Programas e Observações'!$C$8+K2285*'Programas e Observações'!$C$9+L2285*('Programas e Observações'!$C$8+'Programas e Observações'!$C$9)+M2285*'Programas e Observações'!$C$10)</f>
        <v>344629.2</v>
      </c>
      <c r="AI2285" s="20">
        <f>12*(J2285*'Programas e Observações'!$D$8+K2285*'Programas e Observações'!$D$9+L2285*('Programas e Observações'!$D$8+'Programas e Observações'!$D$9)+M2285*'Programas e Observações'!$D$10)</f>
        <v>612580.08</v>
      </c>
      <c r="AJ2285" s="13" t="s">
        <v>4854</v>
      </c>
      <c r="AK2285" s="13" t="s">
        <v>8015</v>
      </c>
    </row>
    <row r="2286" ht="15.75" customHeight="1">
      <c r="A2286" s="13" t="s">
        <v>8925</v>
      </c>
      <c r="B2286" s="13" t="s">
        <v>8926</v>
      </c>
      <c r="C2286" s="13" t="s">
        <v>8927</v>
      </c>
      <c r="D2286" s="13" t="s">
        <v>8734</v>
      </c>
      <c r="E2286" s="13" t="s">
        <v>8915</v>
      </c>
      <c r="F2286" s="13" t="s">
        <v>8916</v>
      </c>
      <c r="G2286" s="14">
        <v>9069.0</v>
      </c>
      <c r="H2286" s="16" t="b">
        <f>G2286&lt;'Programas e Observações'!$C$11</f>
        <v>1</v>
      </c>
      <c r="I2286" s="14">
        <v>657.0</v>
      </c>
      <c r="J2286" s="14">
        <v>338.0</v>
      </c>
      <c r="K2286" s="14">
        <v>51.0</v>
      </c>
      <c r="L2286" s="14">
        <v>176.0</v>
      </c>
      <c r="M2286" s="14">
        <v>43.0</v>
      </c>
      <c r="N2286" s="14">
        <v>65.0</v>
      </c>
      <c r="O2286" s="14">
        <v>11.0</v>
      </c>
      <c r="P2286" s="14">
        <v>1.0</v>
      </c>
      <c r="Q2286" s="14"/>
      <c r="R2286" s="17">
        <f t="shared" si="1"/>
        <v>72.44459147</v>
      </c>
      <c r="S2286" s="17">
        <f t="shared" si="2"/>
        <v>37.26982027</v>
      </c>
      <c r="T2286" s="17">
        <f t="shared" si="3"/>
        <v>5.623552762</v>
      </c>
      <c r="U2286" s="17">
        <f t="shared" si="4"/>
        <v>19.40677032</v>
      </c>
      <c r="V2286" s="17">
        <f t="shared" si="5"/>
        <v>4.741426839</v>
      </c>
      <c r="W2286" s="17">
        <f t="shared" si="6"/>
        <v>7.167273128</v>
      </c>
      <c r="X2286" s="17">
        <f t="shared" si="7"/>
        <v>1.212923145</v>
      </c>
      <c r="Y2286" s="14">
        <f t="shared" si="8"/>
        <v>74560</v>
      </c>
      <c r="Z2286" s="14">
        <f t="shared" si="9"/>
        <v>25137</v>
      </c>
      <c r="AA2286" s="14">
        <f t="shared" si="10"/>
        <v>13027</v>
      </c>
      <c r="AB2286" s="14">
        <f t="shared" si="11"/>
        <v>20364</v>
      </c>
      <c r="AC2286" s="14">
        <f t="shared" si="12"/>
        <v>6399</v>
      </c>
      <c r="AD2286" s="14">
        <f t="shared" si="13"/>
        <v>7553</v>
      </c>
      <c r="AE2286" s="14">
        <f t="shared" si="14"/>
        <v>2250</v>
      </c>
      <c r="AF2286" s="14">
        <f t="shared" si="15"/>
        <v>29</v>
      </c>
      <c r="AG2286" s="17">
        <f t="shared" si="16"/>
        <v>74.88545218</v>
      </c>
      <c r="AH2286" s="20">
        <f>12*(J2286*'Programas e Observações'!$C$8+K2286*'Programas e Observações'!$C$9+L2286*('Programas e Observações'!$C$8+'Programas e Observações'!$C$9)+M2286*'Programas e Observações'!$C$10)</f>
        <v>240387.24</v>
      </c>
      <c r="AI2286" s="20">
        <f>12*(J2286*'Programas e Observações'!$D$8+K2286*'Programas e Observações'!$D$9+L2286*('Programas e Observações'!$D$8+'Programas e Observações'!$D$9)+M2286*'Programas e Observações'!$D$10)</f>
        <v>430759.44</v>
      </c>
      <c r="AJ2286" s="13" t="s">
        <v>5359</v>
      </c>
      <c r="AK2286" s="13" t="s">
        <v>4463</v>
      </c>
    </row>
    <row r="2287" ht="15.75" customHeight="1">
      <c r="A2287" s="13" t="s">
        <v>8928</v>
      </c>
      <c r="B2287" s="13" t="s">
        <v>8929</v>
      </c>
      <c r="C2287" s="13" t="s">
        <v>8930</v>
      </c>
      <c r="D2287" s="13" t="s">
        <v>8734</v>
      </c>
      <c r="E2287" s="13" t="s">
        <v>8931</v>
      </c>
      <c r="F2287" s="13" t="s">
        <v>8932</v>
      </c>
      <c r="G2287" s="14">
        <v>2668.0</v>
      </c>
      <c r="H2287" s="16" t="b">
        <f>G2287&lt;'Programas e Observações'!$C$11</f>
        <v>1</v>
      </c>
      <c r="I2287" s="14">
        <v>159.0</v>
      </c>
      <c r="J2287" s="14">
        <v>19.0</v>
      </c>
      <c r="K2287" s="14">
        <v>43.0</v>
      </c>
      <c r="L2287" s="14">
        <v>22.0</v>
      </c>
      <c r="M2287" s="14">
        <v>9.0</v>
      </c>
      <c r="N2287" s="14">
        <v>1.0</v>
      </c>
      <c r="O2287" s="14">
        <v>8.0</v>
      </c>
      <c r="P2287" s="14">
        <v>0.0</v>
      </c>
      <c r="Q2287" s="14"/>
      <c r="R2287" s="17">
        <f t="shared" si="1"/>
        <v>59.5952024</v>
      </c>
      <c r="S2287" s="17">
        <f t="shared" si="2"/>
        <v>7.12143928</v>
      </c>
      <c r="T2287" s="17">
        <f t="shared" si="3"/>
        <v>16.11694153</v>
      </c>
      <c r="U2287" s="17">
        <f t="shared" si="4"/>
        <v>8.245877061</v>
      </c>
      <c r="V2287" s="17">
        <f t="shared" si="5"/>
        <v>3.373313343</v>
      </c>
      <c r="W2287" s="17">
        <f t="shared" si="6"/>
        <v>0.3748125937</v>
      </c>
      <c r="X2287" s="17">
        <f t="shared" si="7"/>
        <v>2.99850075</v>
      </c>
      <c r="Y2287" s="14">
        <f t="shared" si="8"/>
        <v>10604</v>
      </c>
      <c r="Z2287" s="14">
        <f t="shared" si="9"/>
        <v>5024</v>
      </c>
      <c r="AA2287" s="14">
        <f t="shared" si="10"/>
        <v>1081</v>
      </c>
      <c r="AB2287" s="14">
        <f t="shared" si="11"/>
        <v>2694</v>
      </c>
      <c r="AC2287" s="14">
        <f t="shared" si="12"/>
        <v>830</v>
      </c>
      <c r="AD2287" s="14">
        <f t="shared" si="13"/>
        <v>1061</v>
      </c>
      <c r="AE2287" s="14">
        <f t="shared" si="14"/>
        <v>210</v>
      </c>
      <c r="AF2287" s="14">
        <f t="shared" si="15"/>
        <v>8</v>
      </c>
      <c r="AG2287" s="17">
        <f t="shared" si="16"/>
        <v>98.79717882</v>
      </c>
      <c r="AH2287" s="20">
        <f>12*(J2287*'Programas e Observações'!$C$8+K2287*'Programas e Observações'!$C$9+L2287*('Programas e Observações'!$C$8+'Programas e Observações'!$C$9)+M2287*'Programas e Observações'!$C$10)</f>
        <v>45999.12</v>
      </c>
      <c r="AI2287" s="20">
        <f>12*(J2287*'Programas e Observações'!$D$8+K2287*'Programas e Observações'!$D$9+L2287*('Programas e Observações'!$D$8+'Programas e Observações'!$D$9)+M2287*'Programas e Observações'!$D$10)</f>
        <v>62276.88</v>
      </c>
      <c r="AJ2287" s="13" t="s">
        <v>2991</v>
      </c>
      <c r="AK2287" s="13" t="s">
        <v>930</v>
      </c>
    </row>
    <row r="2288" ht="15.75" customHeight="1">
      <c r="A2288" s="13" t="s">
        <v>8933</v>
      </c>
      <c r="B2288" s="13" t="s">
        <v>8934</v>
      </c>
      <c r="C2288" s="13" t="s">
        <v>8935</v>
      </c>
      <c r="D2288" s="13" t="s">
        <v>8734</v>
      </c>
      <c r="E2288" s="13" t="s">
        <v>8936</v>
      </c>
      <c r="F2288" s="13" t="s">
        <v>8937</v>
      </c>
      <c r="G2288" s="14">
        <v>9634.0</v>
      </c>
      <c r="H2288" s="16" t="b">
        <f>G2288&lt;'Programas e Observações'!$C$11</f>
        <v>1</v>
      </c>
      <c r="I2288" s="14">
        <v>1178.0</v>
      </c>
      <c r="J2288" s="14">
        <v>545.0</v>
      </c>
      <c r="K2288" s="14">
        <v>121.0</v>
      </c>
      <c r="L2288" s="14">
        <v>296.0</v>
      </c>
      <c r="M2288" s="14">
        <v>82.0</v>
      </c>
      <c r="N2288" s="14">
        <v>120.0</v>
      </c>
      <c r="O2288" s="14">
        <v>28.0</v>
      </c>
      <c r="P2288" s="14">
        <v>0.0</v>
      </c>
      <c r="Q2288" s="14"/>
      <c r="R2288" s="17">
        <f t="shared" si="1"/>
        <v>122.2752751</v>
      </c>
      <c r="S2288" s="17">
        <f t="shared" si="2"/>
        <v>56.57047955</v>
      </c>
      <c r="T2288" s="17">
        <f t="shared" si="3"/>
        <v>12.55968445</v>
      </c>
      <c r="U2288" s="17">
        <f t="shared" si="4"/>
        <v>30.72451733</v>
      </c>
      <c r="V2288" s="17">
        <f t="shared" si="5"/>
        <v>8.511521694</v>
      </c>
      <c r="W2288" s="17">
        <f t="shared" si="6"/>
        <v>12.45588541</v>
      </c>
      <c r="X2288" s="17">
        <f t="shared" si="7"/>
        <v>2.906373261</v>
      </c>
      <c r="Y2288" s="14">
        <f t="shared" si="8"/>
        <v>37431</v>
      </c>
      <c r="Z2288" s="14">
        <f t="shared" si="9"/>
        <v>16140</v>
      </c>
      <c r="AA2288" s="14">
        <f t="shared" si="10"/>
        <v>3694</v>
      </c>
      <c r="AB2288" s="14">
        <f t="shared" si="11"/>
        <v>11059</v>
      </c>
      <c r="AC2288" s="14">
        <f t="shared" si="12"/>
        <v>3553</v>
      </c>
      <c r="AD2288" s="14">
        <f t="shared" si="13"/>
        <v>3176</v>
      </c>
      <c r="AE2288" s="14">
        <f t="shared" si="14"/>
        <v>1133</v>
      </c>
      <c r="AF2288" s="14">
        <f t="shared" si="15"/>
        <v>10</v>
      </c>
      <c r="AG2288" s="17">
        <f t="shared" si="16"/>
        <v>102.239764</v>
      </c>
      <c r="AH2288" s="20">
        <f>12*(J2288*'Programas e Observações'!$C$8+K2288*'Programas e Observações'!$C$9+L2288*('Programas e Observações'!$C$8+'Programas e Observações'!$C$9)+M2288*'Programas e Observações'!$C$10)</f>
        <v>422679.36</v>
      </c>
      <c r="AI2288" s="20">
        <f>12*(J2288*'Programas e Observações'!$D$8+K2288*'Programas e Observações'!$D$9+L2288*('Programas e Observações'!$D$8+'Programas e Observações'!$D$9)+M2288*'Programas e Observações'!$D$10)</f>
        <v>735314.76</v>
      </c>
      <c r="AJ2288" s="13" t="s">
        <v>7291</v>
      </c>
      <c r="AK2288" s="13" t="s">
        <v>5537</v>
      </c>
    </row>
    <row r="2289" ht="15.75" customHeight="1">
      <c r="A2289" s="13" t="s">
        <v>8938</v>
      </c>
      <c r="B2289" s="13" t="s">
        <v>8939</v>
      </c>
      <c r="C2289" s="13" t="s">
        <v>8940</v>
      </c>
      <c r="D2289" s="13" t="s">
        <v>8734</v>
      </c>
      <c r="E2289" s="13" t="s">
        <v>8941</v>
      </c>
      <c r="F2289" s="13" t="s">
        <v>8940</v>
      </c>
      <c r="G2289" s="14">
        <v>118786.0</v>
      </c>
      <c r="H2289" s="16" t="b">
        <f>G2289&lt;'Programas e Observações'!$C$11</f>
        <v>0</v>
      </c>
      <c r="I2289" s="14">
        <v>7151.0</v>
      </c>
      <c r="J2289" s="14">
        <v>2664.0</v>
      </c>
      <c r="K2289" s="14">
        <v>1157.0</v>
      </c>
      <c r="L2289" s="14">
        <v>1838.0</v>
      </c>
      <c r="M2289" s="14">
        <v>574.0</v>
      </c>
      <c r="N2289" s="14">
        <v>1115.0</v>
      </c>
      <c r="O2289" s="14">
        <v>325.0</v>
      </c>
      <c r="P2289" s="14">
        <v>6.0</v>
      </c>
      <c r="Q2289" s="14">
        <v>320.0</v>
      </c>
      <c r="R2289" s="17">
        <f t="shared" si="1"/>
        <v>60.20069705</v>
      </c>
      <c r="S2289" s="17">
        <f t="shared" si="2"/>
        <v>22.42688532</v>
      </c>
      <c r="T2289" s="17">
        <f t="shared" si="3"/>
        <v>9.740205075</v>
      </c>
      <c r="U2289" s="17">
        <f t="shared" si="4"/>
        <v>15.47320391</v>
      </c>
      <c r="V2289" s="17">
        <f t="shared" si="5"/>
        <v>4.832219285</v>
      </c>
      <c r="W2289" s="17">
        <f t="shared" si="6"/>
        <v>9.386628054</v>
      </c>
      <c r="X2289" s="17">
        <f t="shared" si="7"/>
        <v>2.736012661</v>
      </c>
      <c r="Y2289" s="14">
        <f t="shared" si="8"/>
        <v>12750</v>
      </c>
      <c r="Z2289" s="14">
        <f t="shared" si="9"/>
        <v>5227</v>
      </c>
      <c r="AA2289" s="14">
        <f t="shared" si="10"/>
        <v>1857</v>
      </c>
      <c r="AB2289" s="14">
        <f t="shared" si="11"/>
        <v>3318</v>
      </c>
      <c r="AC2289" s="14">
        <f t="shared" si="12"/>
        <v>994</v>
      </c>
      <c r="AD2289" s="14">
        <f t="shared" si="13"/>
        <v>1752</v>
      </c>
      <c r="AE2289" s="14">
        <f t="shared" si="14"/>
        <v>496</v>
      </c>
      <c r="AF2289" s="14">
        <f t="shared" si="15"/>
        <v>9</v>
      </c>
      <c r="AG2289" s="17">
        <f t="shared" si="16"/>
        <v>63.58087487</v>
      </c>
      <c r="AH2289" s="20">
        <f>12*(J2289*'Programas e Observações'!$C$8+K2289*'Programas e Observações'!$C$9+L2289*('Programas e Observações'!$C$8+'Programas e Observações'!$C$9)+M2289*'Programas e Observações'!$C$10)</f>
        <v>2722408.92</v>
      </c>
      <c r="AI2289" s="20">
        <f>12*(J2289*'Programas e Observações'!$D$8+K2289*'Programas e Observações'!$D$9+L2289*('Programas e Observações'!$D$8+'Programas e Observações'!$D$9)+M2289*'Programas e Observações'!$D$10)</f>
        <v>4414396.92</v>
      </c>
      <c r="AJ2289" s="13" t="s">
        <v>8942</v>
      </c>
      <c r="AK2289" s="13" t="s">
        <v>2744</v>
      </c>
    </row>
    <row r="2290" ht="15.75" customHeight="1">
      <c r="A2290" s="13" t="s">
        <v>8943</v>
      </c>
      <c r="B2290" s="13" t="s">
        <v>8944</v>
      </c>
      <c r="C2290" s="13" t="s">
        <v>8945</v>
      </c>
      <c r="D2290" s="13" t="s">
        <v>8734</v>
      </c>
      <c r="E2290" s="13" t="s">
        <v>8946</v>
      </c>
      <c r="F2290" s="13" t="s">
        <v>8947</v>
      </c>
      <c r="G2290" s="14">
        <v>9335.0</v>
      </c>
      <c r="H2290" s="16" t="b">
        <f>G2290&lt;'Programas e Observações'!$C$11</f>
        <v>1</v>
      </c>
      <c r="I2290" s="14">
        <v>1220.0</v>
      </c>
      <c r="J2290" s="14">
        <v>605.0</v>
      </c>
      <c r="K2290" s="14">
        <v>98.0</v>
      </c>
      <c r="L2290" s="14">
        <v>343.0</v>
      </c>
      <c r="M2290" s="14">
        <v>64.0</v>
      </c>
      <c r="N2290" s="14">
        <v>157.0</v>
      </c>
      <c r="O2290" s="14">
        <v>6.0</v>
      </c>
      <c r="P2290" s="14">
        <v>2.0</v>
      </c>
      <c r="Q2290" s="14"/>
      <c r="R2290" s="17">
        <f t="shared" si="1"/>
        <v>130.690948</v>
      </c>
      <c r="S2290" s="17">
        <f t="shared" si="2"/>
        <v>64.80985538</v>
      </c>
      <c r="T2290" s="17">
        <f t="shared" si="3"/>
        <v>10.49812533</v>
      </c>
      <c r="U2290" s="17">
        <f t="shared" si="4"/>
        <v>36.74343867</v>
      </c>
      <c r="V2290" s="17">
        <f t="shared" si="5"/>
        <v>6.855918586</v>
      </c>
      <c r="W2290" s="17">
        <f t="shared" si="6"/>
        <v>16.81842528</v>
      </c>
      <c r="X2290" s="17">
        <f t="shared" si="7"/>
        <v>0.6427423674</v>
      </c>
      <c r="Y2290" s="14">
        <f t="shared" si="8"/>
        <v>17639</v>
      </c>
      <c r="Z2290" s="14">
        <f t="shared" si="9"/>
        <v>8042</v>
      </c>
      <c r="AA2290" s="14">
        <f t="shared" si="10"/>
        <v>1946</v>
      </c>
      <c r="AB2290" s="14">
        <f t="shared" si="11"/>
        <v>4294</v>
      </c>
      <c r="AC2290" s="14">
        <f t="shared" si="12"/>
        <v>1066</v>
      </c>
      <c r="AD2290" s="14">
        <f t="shared" si="13"/>
        <v>2072</v>
      </c>
      <c r="AE2290" s="14">
        <f t="shared" si="14"/>
        <v>138</v>
      </c>
      <c r="AF2290" s="14">
        <f t="shared" si="15"/>
        <v>10</v>
      </c>
      <c r="AG2290" s="17">
        <f t="shared" si="16"/>
        <v>121.1586279</v>
      </c>
      <c r="AH2290" s="20">
        <f>12*(J2290*'Programas e Observações'!$C$8+K2290*'Programas e Observações'!$C$9+L2290*('Programas e Observações'!$C$8+'Programas e Observações'!$C$9)+M2290*'Programas e Observações'!$C$10)</f>
        <v>446664.12</v>
      </c>
      <c r="AI2290" s="20">
        <f>12*(J2290*'Programas e Observações'!$D$8+K2290*'Programas e Observações'!$D$9+L2290*('Programas e Observações'!$D$8+'Programas e Observações'!$D$9)+M2290*'Programas e Observações'!$D$10)</f>
        <v>798042.36</v>
      </c>
      <c r="AJ2290" s="13" t="s">
        <v>8948</v>
      </c>
      <c r="AK2290" s="13" t="s">
        <v>6723</v>
      </c>
    </row>
    <row r="2291" ht="15.75" customHeight="1">
      <c r="A2291" s="13" t="s">
        <v>8949</v>
      </c>
      <c r="B2291" s="13" t="s">
        <v>8950</v>
      </c>
      <c r="C2291" s="13" t="s">
        <v>8951</v>
      </c>
      <c r="D2291" s="13" t="s">
        <v>8734</v>
      </c>
      <c r="E2291" s="13" t="s">
        <v>8952</v>
      </c>
      <c r="F2291" s="13" t="s">
        <v>8953</v>
      </c>
      <c r="G2291" s="14">
        <v>43653.0</v>
      </c>
      <c r="H2291" s="16" t="b">
        <f>G2291&lt;'Programas e Observações'!$C$11</f>
        <v>0</v>
      </c>
      <c r="I2291" s="14">
        <v>4159.0</v>
      </c>
      <c r="J2291" s="14">
        <v>1491.0</v>
      </c>
      <c r="K2291" s="14">
        <v>632.0</v>
      </c>
      <c r="L2291" s="14">
        <v>992.0</v>
      </c>
      <c r="M2291" s="14">
        <v>331.0</v>
      </c>
      <c r="N2291" s="14">
        <v>490.0</v>
      </c>
      <c r="O2291" s="14">
        <v>110.0</v>
      </c>
      <c r="P2291" s="14">
        <v>2.0</v>
      </c>
      <c r="Q2291" s="14"/>
      <c r="R2291" s="17">
        <f t="shared" si="1"/>
        <v>95.27409342</v>
      </c>
      <c r="S2291" s="17">
        <f t="shared" si="2"/>
        <v>34.15572813</v>
      </c>
      <c r="T2291" s="17">
        <f t="shared" si="3"/>
        <v>14.47781367</v>
      </c>
      <c r="U2291" s="17">
        <f t="shared" si="4"/>
        <v>22.72466955</v>
      </c>
      <c r="V2291" s="17">
        <f t="shared" si="5"/>
        <v>7.582525829</v>
      </c>
      <c r="W2291" s="17">
        <f t="shared" si="6"/>
        <v>11.22488718</v>
      </c>
      <c r="X2291" s="17">
        <f t="shared" si="7"/>
        <v>2.519872632</v>
      </c>
      <c r="Y2291" s="14">
        <f t="shared" si="8"/>
        <v>13551</v>
      </c>
      <c r="Z2291" s="14">
        <f t="shared" si="9"/>
        <v>6109</v>
      </c>
      <c r="AA2291" s="14">
        <f t="shared" si="10"/>
        <v>1465</v>
      </c>
      <c r="AB2291" s="14">
        <f t="shared" si="11"/>
        <v>3541</v>
      </c>
      <c r="AC2291" s="14">
        <f t="shared" si="12"/>
        <v>962</v>
      </c>
      <c r="AD2291" s="14">
        <f t="shared" si="13"/>
        <v>1288</v>
      </c>
      <c r="AE2291" s="14">
        <f t="shared" si="14"/>
        <v>327</v>
      </c>
      <c r="AF2291" s="14">
        <f t="shared" si="15"/>
        <v>9</v>
      </c>
      <c r="AG2291" s="17">
        <f t="shared" si="16"/>
        <v>100.3859574</v>
      </c>
      <c r="AH2291" s="20">
        <f>12*(J2291*'Programas e Observações'!$C$8+K2291*'Programas e Observações'!$C$9+L2291*('Programas e Observações'!$C$8+'Programas e Observações'!$C$9)+M2291*'Programas e Observações'!$C$10)</f>
        <v>1494919.08</v>
      </c>
      <c r="AI2291" s="20">
        <f>12*(J2291*'Programas e Observações'!$D$8+K2291*'Programas e Observações'!$D$9+L2291*('Programas e Observações'!$D$8+'Programas e Observações'!$D$9)+M2291*'Programas e Observações'!$D$10)</f>
        <v>2427710.28</v>
      </c>
      <c r="AJ2291" s="13" t="s">
        <v>8954</v>
      </c>
      <c r="AK2291" s="13" t="s">
        <v>986</v>
      </c>
    </row>
    <row r="2292" ht="15.75" customHeight="1">
      <c r="A2292" s="13" t="s">
        <v>8955</v>
      </c>
      <c r="B2292" s="13" t="s">
        <v>8956</v>
      </c>
      <c r="C2292" s="13" t="s">
        <v>8957</v>
      </c>
      <c r="D2292" s="13" t="s">
        <v>8734</v>
      </c>
      <c r="E2292" s="13" t="s">
        <v>8816</v>
      </c>
      <c r="F2292" s="13" t="s">
        <v>8817</v>
      </c>
      <c r="G2292" s="14">
        <v>14229.0</v>
      </c>
      <c r="H2292" s="16" t="b">
        <f>G2292&lt;'Programas e Observações'!$C$11</f>
        <v>1</v>
      </c>
      <c r="I2292" s="14">
        <v>882.0</v>
      </c>
      <c r="J2292" s="14">
        <v>201.0</v>
      </c>
      <c r="K2292" s="14">
        <v>254.0</v>
      </c>
      <c r="L2292" s="14">
        <v>214.0</v>
      </c>
      <c r="M2292" s="14">
        <v>67.0</v>
      </c>
      <c r="N2292" s="14">
        <v>211.0</v>
      </c>
      <c r="O2292" s="14">
        <v>1.0</v>
      </c>
      <c r="P2292" s="14">
        <v>0.0</v>
      </c>
      <c r="Q2292" s="14"/>
      <c r="R2292" s="17">
        <f t="shared" si="1"/>
        <v>61.98608476</v>
      </c>
      <c r="S2292" s="17">
        <f t="shared" si="2"/>
        <v>14.12608054</v>
      </c>
      <c r="T2292" s="17">
        <f t="shared" si="3"/>
        <v>17.85086795</v>
      </c>
      <c r="U2292" s="17">
        <f t="shared" si="4"/>
        <v>15.03970764</v>
      </c>
      <c r="V2292" s="17">
        <f t="shared" si="5"/>
        <v>4.708693513</v>
      </c>
      <c r="W2292" s="17">
        <f t="shared" si="6"/>
        <v>14.82887062</v>
      </c>
      <c r="X2292" s="17">
        <f t="shared" si="7"/>
        <v>0.07027900766</v>
      </c>
      <c r="Y2292" s="14">
        <f t="shared" si="8"/>
        <v>30497</v>
      </c>
      <c r="Z2292" s="14">
        <f t="shared" si="9"/>
        <v>11752</v>
      </c>
      <c r="AA2292" s="14">
        <f t="shared" si="10"/>
        <v>4186</v>
      </c>
      <c r="AB2292" s="14">
        <f t="shared" si="11"/>
        <v>8294</v>
      </c>
      <c r="AC2292" s="14">
        <f t="shared" si="12"/>
        <v>2453</v>
      </c>
      <c r="AD2292" s="14">
        <f t="shared" si="13"/>
        <v>4805</v>
      </c>
      <c r="AE2292" s="14">
        <f t="shared" si="14"/>
        <v>99</v>
      </c>
      <c r="AF2292" s="14">
        <f t="shared" si="15"/>
        <v>19</v>
      </c>
      <c r="AG2292" s="17">
        <f t="shared" si="16"/>
        <v>101.5365151</v>
      </c>
      <c r="AH2292" s="20">
        <f>12*(J2292*'Programas e Observações'!$C$8+K2292*'Programas e Observações'!$C$9+L2292*('Programas e Observações'!$C$8+'Programas e Observações'!$C$9)+M2292*'Programas e Observações'!$C$10)</f>
        <v>356145.96</v>
      </c>
      <c r="AI2292" s="20">
        <f>12*(J2292*'Programas e Observações'!$D$8+K2292*'Programas e Observações'!$D$9+L2292*('Programas e Observações'!$D$8+'Programas e Observações'!$D$9)+M2292*'Programas e Observações'!$D$10)</f>
        <v>516462.12</v>
      </c>
      <c r="AJ2292" s="13" t="s">
        <v>6732</v>
      </c>
      <c r="AK2292" s="13" t="s">
        <v>5489</v>
      </c>
    </row>
    <row r="2293" ht="15.75" customHeight="1">
      <c r="A2293" s="13" t="s">
        <v>8958</v>
      </c>
      <c r="B2293" s="13" t="s">
        <v>8959</v>
      </c>
      <c r="C2293" s="13" t="s">
        <v>8960</v>
      </c>
      <c r="D2293" s="13" t="s">
        <v>8734</v>
      </c>
      <c r="E2293" s="13" t="s">
        <v>8961</v>
      </c>
      <c r="F2293" s="13" t="s">
        <v>8962</v>
      </c>
      <c r="G2293" s="14">
        <v>2715.0</v>
      </c>
      <c r="H2293" s="16" t="b">
        <f>G2293&lt;'Programas e Observações'!$C$11</f>
        <v>1</v>
      </c>
      <c r="I2293" s="14">
        <v>1011.0</v>
      </c>
      <c r="J2293" s="14">
        <v>567.0</v>
      </c>
      <c r="K2293" s="14">
        <v>38.0</v>
      </c>
      <c r="L2293" s="14">
        <v>178.0</v>
      </c>
      <c r="M2293" s="14">
        <v>117.0</v>
      </c>
      <c r="N2293" s="14">
        <v>46.0</v>
      </c>
      <c r="O2293" s="14">
        <v>11.0</v>
      </c>
      <c r="P2293" s="14">
        <v>0.0</v>
      </c>
      <c r="Q2293" s="14"/>
      <c r="R2293" s="17">
        <f t="shared" si="1"/>
        <v>372.3756906</v>
      </c>
      <c r="S2293" s="17">
        <f t="shared" si="2"/>
        <v>208.839779</v>
      </c>
      <c r="T2293" s="17">
        <f t="shared" si="3"/>
        <v>13.99631676</v>
      </c>
      <c r="U2293" s="17">
        <f t="shared" si="4"/>
        <v>65.56169429</v>
      </c>
      <c r="V2293" s="17">
        <f t="shared" si="5"/>
        <v>43.09392265</v>
      </c>
      <c r="W2293" s="17">
        <f t="shared" si="6"/>
        <v>16.94290976</v>
      </c>
      <c r="X2293" s="17">
        <f t="shared" si="7"/>
        <v>4.051565378</v>
      </c>
      <c r="Y2293" s="14">
        <f t="shared" si="8"/>
        <v>24519</v>
      </c>
      <c r="Z2293" s="14">
        <f t="shared" si="9"/>
        <v>11542</v>
      </c>
      <c r="AA2293" s="14">
        <f t="shared" si="10"/>
        <v>2196</v>
      </c>
      <c r="AB2293" s="14">
        <f t="shared" si="11"/>
        <v>6686</v>
      </c>
      <c r="AC2293" s="14">
        <f t="shared" si="12"/>
        <v>1652</v>
      </c>
      <c r="AD2293" s="14">
        <f t="shared" si="13"/>
        <v>1827</v>
      </c>
      <c r="AE2293" s="14">
        <f t="shared" si="14"/>
        <v>648</v>
      </c>
      <c r="AF2293" s="14">
        <f t="shared" si="15"/>
        <v>24</v>
      </c>
      <c r="AG2293" s="17">
        <f t="shared" si="16"/>
        <v>140.568834</v>
      </c>
      <c r="AH2293" s="20">
        <f>12*(J2293*'Programas e Observações'!$C$8+K2293*'Programas e Observações'!$C$9+L2293*('Programas e Observações'!$C$8+'Programas e Observações'!$C$9)+M2293*'Programas e Observações'!$C$10)</f>
        <v>319679.16</v>
      </c>
      <c r="AI2293" s="20">
        <f>12*(J2293*'Programas e Observações'!$D$8+K2293*'Programas e Observações'!$D$9+L2293*('Programas e Observações'!$D$8+'Programas e Observações'!$D$9)+M2293*'Programas e Observações'!$D$10)</f>
        <v>593947.32</v>
      </c>
      <c r="AJ2293" s="13" t="s">
        <v>5588</v>
      </c>
      <c r="AK2293" s="13" t="s">
        <v>1097</v>
      </c>
    </row>
    <row r="2294" ht="15.75" customHeight="1">
      <c r="A2294" s="13" t="s">
        <v>8963</v>
      </c>
      <c r="B2294" s="13" t="s">
        <v>8964</v>
      </c>
      <c r="C2294" s="13" t="s">
        <v>8965</v>
      </c>
      <c r="D2294" s="13" t="s">
        <v>8734</v>
      </c>
      <c r="E2294" s="13" t="s">
        <v>8966</v>
      </c>
      <c r="F2294" s="13" t="s">
        <v>8967</v>
      </c>
      <c r="G2294" s="14">
        <v>4820.0</v>
      </c>
      <c r="H2294" s="16" t="b">
        <f>G2294&lt;'Programas e Observações'!$C$11</f>
        <v>1</v>
      </c>
      <c r="I2294" s="14">
        <v>311.0</v>
      </c>
      <c r="J2294" s="14">
        <v>146.0</v>
      </c>
      <c r="K2294" s="14">
        <v>20.0</v>
      </c>
      <c r="L2294" s="14">
        <v>67.0</v>
      </c>
      <c r="M2294" s="14">
        <v>11.0</v>
      </c>
      <c r="N2294" s="14">
        <v>34.0</v>
      </c>
      <c r="O2294" s="14">
        <v>12.0</v>
      </c>
      <c r="P2294" s="14">
        <v>1.0</v>
      </c>
      <c r="Q2294" s="14"/>
      <c r="R2294" s="17">
        <f t="shared" si="1"/>
        <v>64.52282158</v>
      </c>
      <c r="S2294" s="17">
        <f t="shared" si="2"/>
        <v>30.29045643</v>
      </c>
      <c r="T2294" s="17">
        <f t="shared" si="3"/>
        <v>4.149377593</v>
      </c>
      <c r="U2294" s="17">
        <f t="shared" si="4"/>
        <v>13.90041494</v>
      </c>
      <c r="V2294" s="17">
        <f t="shared" si="5"/>
        <v>2.282157676</v>
      </c>
      <c r="W2294" s="17">
        <f t="shared" si="6"/>
        <v>7.053941909</v>
      </c>
      <c r="X2294" s="17">
        <f t="shared" si="7"/>
        <v>2.489626556</v>
      </c>
      <c r="Y2294" s="14">
        <f t="shared" si="8"/>
        <v>8569</v>
      </c>
      <c r="Z2294" s="14">
        <f t="shared" si="9"/>
        <v>4349</v>
      </c>
      <c r="AA2294" s="14">
        <f t="shared" si="10"/>
        <v>582</v>
      </c>
      <c r="AB2294" s="14">
        <f t="shared" si="11"/>
        <v>2031</v>
      </c>
      <c r="AC2294" s="14">
        <f t="shared" si="12"/>
        <v>447</v>
      </c>
      <c r="AD2294" s="14">
        <f t="shared" si="13"/>
        <v>1317</v>
      </c>
      <c r="AE2294" s="14">
        <f t="shared" si="14"/>
        <v>121</v>
      </c>
      <c r="AF2294" s="14">
        <f t="shared" si="15"/>
        <v>9</v>
      </c>
      <c r="AG2294" s="17">
        <f t="shared" si="16"/>
        <v>74.76007678</v>
      </c>
      <c r="AH2294" s="20">
        <f>12*(J2294*'Programas e Observações'!$C$8+K2294*'Programas e Observações'!$C$9+L2294*('Programas e Observações'!$C$8+'Programas e Observações'!$C$9)+M2294*'Programas e Observações'!$C$10)</f>
        <v>92419.68</v>
      </c>
      <c r="AI2294" s="20">
        <f>12*(J2294*'Programas e Observações'!$D$8+K2294*'Programas e Observações'!$D$9+L2294*('Programas e Observações'!$D$8+'Programas e Observações'!$D$9)+M2294*'Programas e Observações'!$D$10)</f>
        <v>171059.28</v>
      </c>
      <c r="AJ2294" s="13" t="s">
        <v>3559</v>
      </c>
      <c r="AK2294" s="13" t="s">
        <v>1867</v>
      </c>
    </row>
    <row r="2295" ht="15.75" customHeight="1">
      <c r="A2295" s="13" t="s">
        <v>8968</v>
      </c>
      <c r="B2295" s="13" t="s">
        <v>8969</v>
      </c>
      <c r="C2295" s="13" t="s">
        <v>8970</v>
      </c>
      <c r="D2295" s="13" t="s">
        <v>8734</v>
      </c>
      <c r="E2295" s="13" t="s">
        <v>8971</v>
      </c>
      <c r="F2295" s="13" t="s">
        <v>8972</v>
      </c>
      <c r="G2295" s="14">
        <v>17586.0</v>
      </c>
      <c r="H2295" s="16" t="b">
        <f>G2295&lt;'Programas e Observações'!$C$11</f>
        <v>1</v>
      </c>
      <c r="I2295" s="14">
        <v>1200.0</v>
      </c>
      <c r="J2295" s="14">
        <v>648.0</v>
      </c>
      <c r="K2295" s="14">
        <v>90.0</v>
      </c>
      <c r="L2295" s="14">
        <v>280.0</v>
      </c>
      <c r="M2295" s="14">
        <v>66.0</v>
      </c>
      <c r="N2295" s="14">
        <v>78.0</v>
      </c>
      <c r="O2295" s="14">
        <v>27.0</v>
      </c>
      <c r="P2295" s="14">
        <v>1.0</v>
      </c>
      <c r="Q2295" s="14"/>
      <c r="R2295" s="17">
        <f t="shared" si="1"/>
        <v>68.2360969</v>
      </c>
      <c r="S2295" s="17">
        <f t="shared" si="2"/>
        <v>36.84749232</v>
      </c>
      <c r="T2295" s="17">
        <f t="shared" si="3"/>
        <v>5.117707267</v>
      </c>
      <c r="U2295" s="17">
        <f t="shared" si="4"/>
        <v>15.92175594</v>
      </c>
      <c r="V2295" s="17">
        <f t="shared" si="5"/>
        <v>3.752985329</v>
      </c>
      <c r="W2295" s="17">
        <f t="shared" si="6"/>
        <v>4.435346298</v>
      </c>
      <c r="X2295" s="17">
        <f t="shared" si="7"/>
        <v>1.53531218</v>
      </c>
      <c r="Y2295" s="14">
        <f t="shared" si="8"/>
        <v>10769</v>
      </c>
      <c r="Z2295" s="14">
        <f t="shared" si="9"/>
        <v>4750</v>
      </c>
      <c r="AA2295" s="14">
        <f t="shared" si="10"/>
        <v>1442</v>
      </c>
      <c r="AB2295" s="14">
        <f t="shared" si="11"/>
        <v>2518</v>
      </c>
      <c r="AC2295" s="14">
        <f t="shared" si="12"/>
        <v>620</v>
      </c>
      <c r="AD2295" s="14">
        <f t="shared" si="13"/>
        <v>2338</v>
      </c>
      <c r="AE2295" s="14">
        <f t="shared" si="14"/>
        <v>456</v>
      </c>
      <c r="AF2295" s="14">
        <f t="shared" si="15"/>
        <v>12</v>
      </c>
      <c r="AG2295" s="17">
        <f t="shared" si="16"/>
        <v>37.95911174</v>
      </c>
      <c r="AH2295" s="20">
        <f>12*(J2295*'Programas e Observações'!$C$8+K2295*'Programas e Observações'!$C$9+L2295*('Programas e Observações'!$C$8+'Programas e Observações'!$C$9)+M2295*'Programas e Observações'!$C$10)</f>
        <v>407579.28</v>
      </c>
      <c r="AI2295" s="20">
        <f>12*(J2295*'Programas e Observações'!$D$8+K2295*'Programas e Observações'!$D$9+L2295*('Programas e Observações'!$D$8+'Programas e Observações'!$D$9)+M2295*'Programas e Observações'!$D$10)</f>
        <v>750259.68</v>
      </c>
      <c r="AJ2295" s="13" t="s">
        <v>8973</v>
      </c>
      <c r="AK2295" s="13" t="s">
        <v>8974</v>
      </c>
    </row>
    <row r="2296" ht="15.75" customHeight="1">
      <c r="A2296" s="13" t="s">
        <v>8975</v>
      </c>
      <c r="B2296" s="13" t="s">
        <v>8976</v>
      </c>
      <c r="C2296" s="13" t="s">
        <v>8977</v>
      </c>
      <c r="D2296" s="13" t="s">
        <v>8734</v>
      </c>
      <c r="E2296" s="13" t="s">
        <v>8961</v>
      </c>
      <c r="F2296" s="13" t="s">
        <v>8962</v>
      </c>
      <c r="G2296" s="14">
        <v>14633.0</v>
      </c>
      <c r="H2296" s="16" t="b">
        <f>G2296&lt;'Programas e Observações'!$C$11</f>
        <v>1</v>
      </c>
      <c r="I2296" s="14">
        <v>2163.0</v>
      </c>
      <c r="J2296" s="14">
        <v>1037.0</v>
      </c>
      <c r="K2296" s="14">
        <v>231.0</v>
      </c>
      <c r="L2296" s="14">
        <v>532.0</v>
      </c>
      <c r="M2296" s="14">
        <v>181.0</v>
      </c>
      <c r="N2296" s="14">
        <v>151.0</v>
      </c>
      <c r="O2296" s="14">
        <v>36.0</v>
      </c>
      <c r="P2296" s="14">
        <v>2.0</v>
      </c>
      <c r="Q2296" s="14"/>
      <c r="R2296" s="17">
        <f t="shared" si="1"/>
        <v>147.816579</v>
      </c>
      <c r="S2296" s="17">
        <f t="shared" si="2"/>
        <v>70.86721793</v>
      </c>
      <c r="T2296" s="17">
        <f t="shared" si="3"/>
        <v>15.78623659</v>
      </c>
      <c r="U2296" s="17">
        <f t="shared" si="4"/>
        <v>36.35618123</v>
      </c>
      <c r="V2296" s="17">
        <f t="shared" si="5"/>
        <v>12.36930226</v>
      </c>
      <c r="W2296" s="17">
        <f t="shared" si="6"/>
        <v>10.31914167</v>
      </c>
      <c r="X2296" s="17">
        <f t="shared" si="7"/>
        <v>2.460192715</v>
      </c>
      <c r="Y2296" s="14">
        <f t="shared" si="8"/>
        <v>24519</v>
      </c>
      <c r="Z2296" s="14">
        <f t="shared" si="9"/>
        <v>11542</v>
      </c>
      <c r="AA2296" s="14">
        <f t="shared" si="10"/>
        <v>2196</v>
      </c>
      <c r="AB2296" s="14">
        <f t="shared" si="11"/>
        <v>6686</v>
      </c>
      <c r="AC2296" s="14">
        <f t="shared" si="12"/>
        <v>1652</v>
      </c>
      <c r="AD2296" s="14">
        <f t="shared" si="13"/>
        <v>1827</v>
      </c>
      <c r="AE2296" s="14">
        <f t="shared" si="14"/>
        <v>648</v>
      </c>
      <c r="AF2296" s="14">
        <f t="shared" si="15"/>
        <v>24</v>
      </c>
      <c r="AG2296" s="17">
        <f t="shared" si="16"/>
        <v>140.568834</v>
      </c>
      <c r="AH2296" s="20">
        <f>12*(J2296*'Programas e Observações'!$C$8+K2296*'Programas e Observações'!$C$9+L2296*('Programas e Observações'!$C$8+'Programas e Observações'!$C$9)+M2296*'Programas e Observações'!$C$10)</f>
        <v>795713.28</v>
      </c>
      <c r="AI2296" s="20">
        <f>12*(J2296*'Programas e Observações'!$D$8+K2296*'Programas e Observações'!$D$9+L2296*('Programas e Observações'!$D$8+'Programas e Observações'!$D$9)+M2296*'Programas e Observações'!$D$10)</f>
        <v>1379053.92</v>
      </c>
      <c r="AJ2296" s="13" t="s">
        <v>8978</v>
      </c>
      <c r="AK2296" s="13" t="s">
        <v>8979</v>
      </c>
    </row>
    <row r="2297" ht="15.75" customHeight="1">
      <c r="A2297" s="13" t="s">
        <v>8980</v>
      </c>
      <c r="B2297" s="13" t="s">
        <v>8981</v>
      </c>
      <c r="C2297" s="13" t="s">
        <v>8982</v>
      </c>
      <c r="D2297" s="13" t="s">
        <v>8734</v>
      </c>
      <c r="E2297" s="13" t="s">
        <v>8883</v>
      </c>
      <c r="F2297" s="13" t="s">
        <v>8884</v>
      </c>
      <c r="G2297" s="14">
        <v>13936.0</v>
      </c>
      <c r="H2297" s="16" t="b">
        <f>G2297&lt;'Programas e Observações'!$C$11</f>
        <v>1</v>
      </c>
      <c r="I2297" s="14">
        <v>304.0</v>
      </c>
      <c r="J2297" s="14">
        <v>248.0</v>
      </c>
      <c r="K2297" s="14">
        <v>2.0</v>
      </c>
      <c r="L2297" s="14">
        <v>3.0</v>
      </c>
      <c r="M2297" s="14">
        <v>4.0</v>
      </c>
      <c r="N2297" s="14">
        <v>34.0</v>
      </c>
      <c r="O2297" s="14">
        <v>23.0</v>
      </c>
      <c r="P2297" s="14">
        <v>1.0</v>
      </c>
      <c r="Q2297" s="14"/>
      <c r="R2297" s="17">
        <f t="shared" si="1"/>
        <v>21.81400689</v>
      </c>
      <c r="S2297" s="17">
        <f t="shared" si="2"/>
        <v>17.7956372</v>
      </c>
      <c r="T2297" s="17">
        <f t="shared" si="3"/>
        <v>0.1435132032</v>
      </c>
      <c r="U2297" s="17">
        <f t="shared" si="4"/>
        <v>0.2152698048</v>
      </c>
      <c r="V2297" s="17">
        <f t="shared" si="5"/>
        <v>0.2870264064</v>
      </c>
      <c r="W2297" s="17">
        <f t="shared" si="6"/>
        <v>2.439724455</v>
      </c>
      <c r="X2297" s="17">
        <f t="shared" si="7"/>
        <v>1.650401837</v>
      </c>
      <c r="Y2297" s="14">
        <f t="shared" si="8"/>
        <v>19207</v>
      </c>
      <c r="Z2297" s="14">
        <f t="shared" si="9"/>
        <v>9167</v>
      </c>
      <c r="AA2297" s="14">
        <f t="shared" si="10"/>
        <v>2115</v>
      </c>
      <c r="AB2297" s="14">
        <f t="shared" si="11"/>
        <v>4353</v>
      </c>
      <c r="AC2297" s="14">
        <f t="shared" si="12"/>
        <v>694</v>
      </c>
      <c r="AD2297" s="14">
        <f t="shared" si="13"/>
        <v>1721</v>
      </c>
      <c r="AE2297" s="14">
        <f t="shared" si="14"/>
        <v>563</v>
      </c>
      <c r="AF2297" s="14">
        <f t="shared" si="15"/>
        <v>12</v>
      </c>
      <c r="AG2297" s="17">
        <f t="shared" si="16"/>
        <v>71.43733844</v>
      </c>
      <c r="AH2297" s="20">
        <f>12*(J2297*'Programas e Observações'!$C$8+K2297*'Programas e Observações'!$C$9+L2297*('Programas e Observações'!$C$8+'Programas e Observações'!$C$9)+M2297*'Programas e Observações'!$C$10)</f>
        <v>54504.72</v>
      </c>
      <c r="AI2297" s="20">
        <f>12*(J2297*'Programas e Observações'!$D$8+K2297*'Programas e Observações'!$D$9+L2297*('Programas e Observações'!$D$8+'Programas e Observações'!$D$9)+M2297*'Programas e Observações'!$D$10)</f>
        <v>144939.48</v>
      </c>
      <c r="AJ2297" s="13" t="s">
        <v>3150</v>
      </c>
      <c r="AK2297" s="13" t="s">
        <v>2721</v>
      </c>
    </row>
    <row r="2298" ht="15.75" customHeight="1">
      <c r="A2298" s="13" t="s">
        <v>8983</v>
      </c>
      <c r="B2298" s="13" t="s">
        <v>8984</v>
      </c>
      <c r="C2298" s="13" t="s">
        <v>8985</v>
      </c>
      <c r="D2298" s="13" t="s">
        <v>8734</v>
      </c>
      <c r="E2298" s="13" t="s">
        <v>8986</v>
      </c>
      <c r="F2298" s="13" t="s">
        <v>8987</v>
      </c>
      <c r="G2298" s="14">
        <v>4572.0</v>
      </c>
      <c r="H2298" s="16" t="b">
        <f>G2298&lt;'Programas e Observações'!$C$11</f>
        <v>1</v>
      </c>
      <c r="I2298" s="14">
        <v>0.0</v>
      </c>
      <c r="J2298" s="14">
        <v>0.0</v>
      </c>
      <c r="K2298" s="14">
        <v>0.0</v>
      </c>
      <c r="L2298" s="14">
        <v>0.0</v>
      </c>
      <c r="M2298" s="14">
        <v>0.0</v>
      </c>
      <c r="N2298" s="14">
        <v>22.0</v>
      </c>
      <c r="O2298" s="14">
        <v>1.0</v>
      </c>
      <c r="P2298" s="14">
        <v>0.0</v>
      </c>
      <c r="Q2298" s="14"/>
      <c r="R2298" s="17">
        <f t="shared" si="1"/>
        <v>0</v>
      </c>
      <c r="S2298" s="17">
        <f t="shared" si="2"/>
        <v>0</v>
      </c>
      <c r="T2298" s="17">
        <f t="shared" si="3"/>
        <v>0</v>
      </c>
      <c r="U2298" s="17">
        <f t="shared" si="4"/>
        <v>0</v>
      </c>
      <c r="V2298" s="17">
        <f t="shared" si="5"/>
        <v>0</v>
      </c>
      <c r="W2298" s="17">
        <f t="shared" si="6"/>
        <v>4.811898513</v>
      </c>
      <c r="X2298" s="17">
        <f t="shared" si="7"/>
        <v>0.2187226597</v>
      </c>
      <c r="Y2298" s="14">
        <f t="shared" si="8"/>
        <v>15806</v>
      </c>
      <c r="Z2298" s="14">
        <f t="shared" si="9"/>
        <v>6530</v>
      </c>
      <c r="AA2298" s="14">
        <f t="shared" si="10"/>
        <v>1852</v>
      </c>
      <c r="AB2298" s="14">
        <f t="shared" si="11"/>
        <v>4085</v>
      </c>
      <c r="AC2298" s="14">
        <f t="shared" si="12"/>
        <v>913</v>
      </c>
      <c r="AD2298" s="14">
        <f t="shared" si="13"/>
        <v>1999</v>
      </c>
      <c r="AE2298" s="14">
        <f t="shared" si="14"/>
        <v>72</v>
      </c>
      <c r="AF2298" s="14">
        <f t="shared" si="15"/>
        <v>9</v>
      </c>
      <c r="AG2298" s="17">
        <f t="shared" si="16"/>
        <v>85.5840246</v>
      </c>
      <c r="AH2298" s="20">
        <f>12*(J2298*'Programas e Observações'!$C$8+K2298*'Programas e Observações'!$C$9+L2298*('Programas e Observações'!$C$8+'Programas e Observações'!$C$9)+M2298*'Programas e Observações'!$C$10)</f>
        <v>0</v>
      </c>
      <c r="AI2298" s="20">
        <f>12*(J2298*'Programas e Observações'!$D$8+K2298*'Programas e Observações'!$D$9+L2298*('Programas e Observações'!$D$8+'Programas e Observações'!$D$9)+M2298*'Programas e Observações'!$D$10)</f>
        <v>0</v>
      </c>
      <c r="AJ2298" s="13" t="s">
        <v>342</v>
      </c>
      <c r="AK2298" s="13" t="s">
        <v>343</v>
      </c>
    </row>
    <row r="2299" ht="15.75" customHeight="1">
      <c r="A2299" s="13" t="s">
        <v>8988</v>
      </c>
      <c r="B2299" s="13" t="s">
        <v>8989</v>
      </c>
      <c r="C2299" s="13" t="s">
        <v>8990</v>
      </c>
      <c r="D2299" s="13" t="s">
        <v>8734</v>
      </c>
      <c r="E2299" s="13" t="s">
        <v>8796</v>
      </c>
      <c r="F2299" s="13" t="s">
        <v>8797</v>
      </c>
      <c r="G2299" s="14">
        <v>18782.0</v>
      </c>
      <c r="H2299" s="16" t="b">
        <f>G2299&lt;'Programas e Observações'!$C$11</f>
        <v>1</v>
      </c>
      <c r="I2299" s="14">
        <v>1917.0</v>
      </c>
      <c r="J2299" s="14">
        <v>822.0</v>
      </c>
      <c r="K2299" s="14">
        <v>148.0</v>
      </c>
      <c r="L2299" s="14">
        <v>647.0</v>
      </c>
      <c r="M2299" s="14">
        <v>140.0</v>
      </c>
      <c r="N2299" s="14">
        <v>387.0</v>
      </c>
      <c r="O2299" s="14">
        <v>62.0</v>
      </c>
      <c r="P2299" s="14">
        <v>1.0</v>
      </c>
      <c r="Q2299" s="14"/>
      <c r="R2299" s="17">
        <f t="shared" si="1"/>
        <v>102.0658077</v>
      </c>
      <c r="S2299" s="17">
        <f t="shared" si="2"/>
        <v>43.76530721</v>
      </c>
      <c r="T2299" s="17">
        <f t="shared" si="3"/>
        <v>7.879884996</v>
      </c>
      <c r="U2299" s="17">
        <f t="shared" si="4"/>
        <v>34.44787563</v>
      </c>
      <c r="V2299" s="17">
        <f t="shared" si="5"/>
        <v>7.453945267</v>
      </c>
      <c r="W2299" s="17">
        <f t="shared" si="6"/>
        <v>20.60483442</v>
      </c>
      <c r="X2299" s="17">
        <f t="shared" si="7"/>
        <v>3.301032904</v>
      </c>
      <c r="Y2299" s="14">
        <f t="shared" si="8"/>
        <v>24988</v>
      </c>
      <c r="Z2299" s="14">
        <f t="shared" si="9"/>
        <v>10477</v>
      </c>
      <c r="AA2299" s="14">
        <f t="shared" si="10"/>
        <v>2732</v>
      </c>
      <c r="AB2299" s="14">
        <f t="shared" si="11"/>
        <v>6963</v>
      </c>
      <c r="AC2299" s="14">
        <f t="shared" si="12"/>
        <v>1654</v>
      </c>
      <c r="AD2299" s="14">
        <f t="shared" si="13"/>
        <v>4828</v>
      </c>
      <c r="AE2299" s="14">
        <f t="shared" si="14"/>
        <v>828</v>
      </c>
      <c r="AF2299" s="14">
        <f t="shared" si="15"/>
        <v>18</v>
      </c>
      <c r="AG2299" s="17">
        <f t="shared" si="16"/>
        <v>94.33456531</v>
      </c>
      <c r="AH2299" s="20">
        <f>12*(J2299*'Programas e Observações'!$C$8+K2299*'Programas e Observações'!$C$9+L2299*('Programas e Observações'!$C$8+'Programas e Observações'!$C$9)+M2299*'Programas e Observações'!$C$10)</f>
        <v>770535.6</v>
      </c>
      <c r="AI2299" s="20">
        <f>12*(J2299*'Programas e Observações'!$D$8+K2299*'Programas e Observações'!$D$9+L2299*('Programas e Observações'!$D$8+'Programas e Observações'!$D$9)+M2299*'Programas e Observações'!$D$10)</f>
        <v>1318017.96</v>
      </c>
      <c r="AJ2299" s="13" t="s">
        <v>8991</v>
      </c>
      <c r="AK2299" s="13" t="s">
        <v>8992</v>
      </c>
    </row>
    <row r="2300" ht="15.75" customHeight="1">
      <c r="A2300" s="13" t="s">
        <v>8993</v>
      </c>
      <c r="B2300" s="13" t="s">
        <v>8994</v>
      </c>
      <c r="C2300" s="13" t="s">
        <v>8995</v>
      </c>
      <c r="D2300" s="13" t="s">
        <v>8734</v>
      </c>
      <c r="E2300" s="13" t="s">
        <v>8740</v>
      </c>
      <c r="F2300" s="13" t="s">
        <v>8741</v>
      </c>
      <c r="G2300" s="14">
        <v>7595.0</v>
      </c>
      <c r="H2300" s="16" t="b">
        <f>G2300&lt;'Programas e Observações'!$C$11</f>
        <v>1</v>
      </c>
      <c r="I2300" s="14">
        <v>909.0</v>
      </c>
      <c r="J2300" s="14">
        <v>454.0</v>
      </c>
      <c r="K2300" s="14">
        <v>63.0</v>
      </c>
      <c r="L2300" s="14">
        <v>283.0</v>
      </c>
      <c r="M2300" s="14">
        <v>75.0</v>
      </c>
      <c r="N2300" s="14">
        <v>104.0</v>
      </c>
      <c r="O2300" s="14">
        <v>27.0</v>
      </c>
      <c r="P2300" s="14">
        <v>0.0</v>
      </c>
      <c r="Q2300" s="14"/>
      <c r="R2300" s="17">
        <f t="shared" si="1"/>
        <v>119.6840026</v>
      </c>
      <c r="S2300" s="17">
        <f t="shared" si="2"/>
        <v>59.77616853</v>
      </c>
      <c r="T2300" s="17">
        <f t="shared" si="3"/>
        <v>8.294930876</v>
      </c>
      <c r="U2300" s="17">
        <f t="shared" si="4"/>
        <v>37.26135616</v>
      </c>
      <c r="V2300" s="17">
        <f t="shared" si="5"/>
        <v>9.874917709</v>
      </c>
      <c r="W2300" s="17">
        <f t="shared" si="6"/>
        <v>13.69321922</v>
      </c>
      <c r="X2300" s="17">
        <f t="shared" si="7"/>
        <v>3.554970375</v>
      </c>
      <c r="Y2300" s="14">
        <f t="shared" si="8"/>
        <v>42308</v>
      </c>
      <c r="Z2300" s="14">
        <f t="shared" si="9"/>
        <v>16827</v>
      </c>
      <c r="AA2300" s="14">
        <f t="shared" si="10"/>
        <v>5797</v>
      </c>
      <c r="AB2300" s="14">
        <f t="shared" si="11"/>
        <v>11191</v>
      </c>
      <c r="AC2300" s="14">
        <f t="shared" si="12"/>
        <v>3110</v>
      </c>
      <c r="AD2300" s="14">
        <f t="shared" si="13"/>
        <v>4472</v>
      </c>
      <c r="AE2300" s="14">
        <f t="shared" si="14"/>
        <v>1146</v>
      </c>
      <c r="AF2300" s="14">
        <f t="shared" si="15"/>
        <v>15</v>
      </c>
      <c r="AG2300" s="17">
        <f t="shared" si="16"/>
        <v>94.03721213</v>
      </c>
      <c r="AH2300" s="20">
        <f>12*(J2300*'Programas e Observações'!$C$8+K2300*'Programas e Observações'!$C$9+L2300*('Programas e Observações'!$C$8+'Programas e Observações'!$C$9)+M2300*'Programas e Observações'!$C$10)</f>
        <v>362166.6</v>
      </c>
      <c r="AI2300" s="20">
        <f>12*(J2300*'Programas e Observações'!$D$8+K2300*'Programas e Observações'!$D$9+L2300*('Programas e Observações'!$D$8+'Programas e Observações'!$D$9)+M2300*'Programas e Observações'!$D$10)</f>
        <v>635765.88</v>
      </c>
      <c r="AJ2300" s="13" t="s">
        <v>8996</v>
      </c>
      <c r="AK2300" s="13" t="s">
        <v>8997</v>
      </c>
    </row>
    <row r="2301" ht="15.75" customHeight="1">
      <c r="A2301" s="13" t="s">
        <v>8998</v>
      </c>
      <c r="B2301" s="13" t="s">
        <v>8999</v>
      </c>
      <c r="C2301" s="13" t="s">
        <v>9000</v>
      </c>
      <c r="D2301" s="13" t="s">
        <v>8734</v>
      </c>
      <c r="E2301" s="13" t="s">
        <v>9001</v>
      </c>
      <c r="F2301" s="13" t="s">
        <v>9002</v>
      </c>
      <c r="G2301" s="14">
        <v>24203.0</v>
      </c>
      <c r="H2301" s="16" t="b">
        <f>G2301&lt;'Programas e Observações'!$C$11</f>
        <v>0</v>
      </c>
      <c r="I2301" s="14">
        <v>2635.0</v>
      </c>
      <c r="J2301" s="14">
        <v>1076.0</v>
      </c>
      <c r="K2301" s="14">
        <v>384.0</v>
      </c>
      <c r="L2301" s="14">
        <v>727.0</v>
      </c>
      <c r="M2301" s="14">
        <v>183.0</v>
      </c>
      <c r="N2301" s="14">
        <v>194.0</v>
      </c>
      <c r="O2301" s="14">
        <v>93.0</v>
      </c>
      <c r="P2301" s="14">
        <v>1.0</v>
      </c>
      <c r="Q2301" s="14"/>
      <c r="R2301" s="17">
        <f t="shared" si="1"/>
        <v>108.8708011</v>
      </c>
      <c r="S2301" s="17">
        <f t="shared" si="2"/>
        <v>44.45729868</v>
      </c>
      <c r="T2301" s="17">
        <f t="shared" si="3"/>
        <v>15.86580176</v>
      </c>
      <c r="U2301" s="17">
        <f t="shared" si="4"/>
        <v>30.03759864</v>
      </c>
      <c r="V2301" s="17">
        <f t="shared" si="5"/>
        <v>7.561046151</v>
      </c>
      <c r="W2301" s="17">
        <f t="shared" si="6"/>
        <v>8.015535264</v>
      </c>
      <c r="X2301" s="17">
        <f t="shared" si="7"/>
        <v>3.842498864</v>
      </c>
      <c r="Y2301" s="14">
        <f t="shared" si="8"/>
        <v>14693</v>
      </c>
      <c r="Z2301" s="14">
        <f t="shared" si="9"/>
        <v>6495</v>
      </c>
      <c r="AA2301" s="14">
        <f t="shared" si="10"/>
        <v>1697</v>
      </c>
      <c r="AB2301" s="14">
        <f t="shared" si="11"/>
        <v>3889</v>
      </c>
      <c r="AC2301" s="14">
        <f t="shared" si="12"/>
        <v>1040</v>
      </c>
      <c r="AD2301" s="14">
        <f t="shared" si="13"/>
        <v>1269</v>
      </c>
      <c r="AE2301" s="14">
        <f t="shared" si="14"/>
        <v>411</v>
      </c>
      <c r="AF2301" s="14">
        <f t="shared" si="15"/>
        <v>5</v>
      </c>
      <c r="AG2301" s="17">
        <f t="shared" si="16"/>
        <v>117.2719291</v>
      </c>
      <c r="AH2301" s="20">
        <f>12*(J2301*'Programas e Observações'!$C$8+K2301*'Programas e Observações'!$C$9+L2301*('Programas e Observações'!$C$8+'Programas e Observações'!$C$9)+M2301*'Programas e Observações'!$C$10)</f>
        <v>1020511.44</v>
      </c>
      <c r="AI2301" s="20">
        <f>12*(J2301*'Programas e Observações'!$D$8+K2301*'Programas e Observações'!$D$9+L2301*('Programas e Observações'!$D$8+'Programas e Observações'!$D$9)+M2301*'Programas e Observações'!$D$10)</f>
        <v>1695553.2</v>
      </c>
      <c r="AJ2301" s="13" t="s">
        <v>6589</v>
      </c>
      <c r="AK2301" s="13" t="s">
        <v>2666</v>
      </c>
    </row>
    <row r="2302" ht="15.75" customHeight="1">
      <c r="A2302" s="13" t="s">
        <v>9003</v>
      </c>
      <c r="B2302" s="13" t="s">
        <v>9004</v>
      </c>
      <c r="C2302" s="13" t="s">
        <v>9005</v>
      </c>
      <c r="D2302" s="13" t="s">
        <v>8734</v>
      </c>
      <c r="E2302" s="13" t="s">
        <v>8827</v>
      </c>
      <c r="F2302" s="13" t="s">
        <v>8828</v>
      </c>
      <c r="G2302" s="14">
        <v>4811.0</v>
      </c>
      <c r="H2302" s="16" t="b">
        <f>G2302&lt;'Programas e Observações'!$C$11</f>
        <v>1</v>
      </c>
      <c r="I2302" s="14">
        <v>313.0</v>
      </c>
      <c r="J2302" s="14">
        <v>220.0</v>
      </c>
      <c r="K2302" s="14">
        <v>11.0</v>
      </c>
      <c r="L2302" s="14">
        <v>42.0</v>
      </c>
      <c r="M2302" s="14">
        <v>9.0</v>
      </c>
      <c r="N2302" s="14">
        <v>54.0</v>
      </c>
      <c r="O2302" s="14">
        <v>7.0</v>
      </c>
      <c r="P2302" s="14">
        <v>0.0</v>
      </c>
      <c r="Q2302" s="14"/>
      <c r="R2302" s="17">
        <f t="shared" si="1"/>
        <v>65.05923924</v>
      </c>
      <c r="S2302" s="17">
        <f t="shared" si="2"/>
        <v>45.72853877</v>
      </c>
      <c r="T2302" s="17">
        <f t="shared" si="3"/>
        <v>2.286426938</v>
      </c>
      <c r="U2302" s="17">
        <f t="shared" si="4"/>
        <v>8.729993764</v>
      </c>
      <c r="V2302" s="17">
        <f t="shared" si="5"/>
        <v>1.870712949</v>
      </c>
      <c r="W2302" s="17">
        <f t="shared" si="6"/>
        <v>11.2242777</v>
      </c>
      <c r="X2302" s="17">
        <f t="shared" si="7"/>
        <v>1.454998961</v>
      </c>
      <c r="Y2302" s="14">
        <f t="shared" si="8"/>
        <v>12850</v>
      </c>
      <c r="Z2302" s="14">
        <f t="shared" si="9"/>
        <v>6737</v>
      </c>
      <c r="AA2302" s="14">
        <f t="shared" si="10"/>
        <v>817</v>
      </c>
      <c r="AB2302" s="14">
        <f t="shared" si="11"/>
        <v>2898</v>
      </c>
      <c r="AC2302" s="14">
        <f t="shared" si="12"/>
        <v>319</v>
      </c>
      <c r="AD2302" s="14">
        <f t="shared" si="13"/>
        <v>1048</v>
      </c>
      <c r="AE2302" s="14">
        <f t="shared" si="14"/>
        <v>243</v>
      </c>
      <c r="AF2302" s="14">
        <f t="shared" si="15"/>
        <v>6</v>
      </c>
      <c r="AG2302" s="17">
        <f t="shared" si="16"/>
        <v>77.42642983</v>
      </c>
      <c r="AH2302" s="20">
        <f>12*(J2302*'Programas e Observações'!$C$8+K2302*'Programas e Observações'!$C$9+L2302*('Programas e Observações'!$C$8+'Programas e Observações'!$C$9)+M2302*'Programas e Observações'!$C$10)</f>
        <v>83776.92</v>
      </c>
      <c r="AI2302" s="20">
        <f>12*(J2302*'Programas e Observações'!$D$8+K2302*'Programas e Observações'!$D$9+L2302*('Programas e Observações'!$D$8+'Programas e Observações'!$D$9)+M2302*'Programas e Observações'!$D$10)</f>
        <v>179275.92</v>
      </c>
      <c r="AJ2302" s="13" t="s">
        <v>263</v>
      </c>
      <c r="AK2302" s="13" t="s">
        <v>1155</v>
      </c>
    </row>
    <row r="2303" ht="15.75" customHeight="1">
      <c r="A2303" s="13" t="s">
        <v>9006</v>
      </c>
      <c r="B2303" s="13" t="s">
        <v>9007</v>
      </c>
      <c r="C2303" s="13" t="s">
        <v>9008</v>
      </c>
      <c r="D2303" s="13" t="s">
        <v>8734</v>
      </c>
      <c r="E2303" s="13" t="s">
        <v>8816</v>
      </c>
      <c r="F2303" s="13" t="s">
        <v>8817</v>
      </c>
      <c r="G2303" s="14">
        <v>6183.0</v>
      </c>
      <c r="H2303" s="16" t="b">
        <f>G2303&lt;'Programas e Observações'!$C$11</f>
        <v>1</v>
      </c>
      <c r="I2303" s="14">
        <v>285.0</v>
      </c>
      <c r="J2303" s="14">
        <v>97.0</v>
      </c>
      <c r="K2303" s="14">
        <v>51.0</v>
      </c>
      <c r="L2303" s="14">
        <v>50.0</v>
      </c>
      <c r="M2303" s="14">
        <v>30.0</v>
      </c>
      <c r="N2303" s="14">
        <v>111.0</v>
      </c>
      <c r="O2303" s="14">
        <v>15.0</v>
      </c>
      <c r="P2303" s="14">
        <v>1.0</v>
      </c>
      <c r="Q2303" s="14"/>
      <c r="R2303" s="17">
        <f t="shared" si="1"/>
        <v>46.09412906</v>
      </c>
      <c r="S2303" s="17">
        <f t="shared" si="2"/>
        <v>15.68817726</v>
      </c>
      <c r="T2303" s="17">
        <f t="shared" si="3"/>
        <v>8.248423096</v>
      </c>
      <c r="U2303" s="17">
        <f t="shared" si="4"/>
        <v>8.086689309</v>
      </c>
      <c r="V2303" s="17">
        <f t="shared" si="5"/>
        <v>4.852013586</v>
      </c>
      <c r="W2303" s="17">
        <f t="shared" si="6"/>
        <v>17.95245027</v>
      </c>
      <c r="X2303" s="17">
        <f t="shared" si="7"/>
        <v>2.426006793</v>
      </c>
      <c r="Y2303" s="14">
        <f t="shared" si="8"/>
        <v>30497</v>
      </c>
      <c r="Z2303" s="14">
        <f t="shared" si="9"/>
        <v>11752</v>
      </c>
      <c r="AA2303" s="14">
        <f t="shared" si="10"/>
        <v>4186</v>
      </c>
      <c r="AB2303" s="14">
        <f t="shared" si="11"/>
        <v>8294</v>
      </c>
      <c r="AC2303" s="14">
        <f t="shared" si="12"/>
        <v>2453</v>
      </c>
      <c r="AD2303" s="14">
        <f t="shared" si="13"/>
        <v>4805</v>
      </c>
      <c r="AE2303" s="14">
        <f t="shared" si="14"/>
        <v>99</v>
      </c>
      <c r="AF2303" s="14">
        <f t="shared" si="15"/>
        <v>19</v>
      </c>
      <c r="AG2303" s="17">
        <f t="shared" si="16"/>
        <v>101.5365151</v>
      </c>
      <c r="AH2303" s="20">
        <f>12*(J2303*'Programas e Observações'!$C$8+K2303*'Programas e Observações'!$C$9+L2303*('Programas e Observações'!$C$8+'Programas e Observações'!$C$9)+M2303*'Programas e Observações'!$C$10)</f>
        <v>96462</v>
      </c>
      <c r="AI2303" s="20">
        <f>12*(J2303*'Programas e Observações'!$D$8+K2303*'Programas e Observações'!$D$9+L2303*('Programas e Observações'!$D$8+'Programas e Observações'!$D$9)+M2303*'Programas e Observações'!$D$10)</f>
        <v>151939.08</v>
      </c>
      <c r="AJ2303" s="13" t="s">
        <v>2411</v>
      </c>
      <c r="AK2303" s="13" t="s">
        <v>1686</v>
      </c>
    </row>
    <row r="2304" ht="15.75" customHeight="1">
      <c r="A2304" s="13" t="s">
        <v>9009</v>
      </c>
      <c r="B2304" s="13" t="s">
        <v>9010</v>
      </c>
      <c r="C2304" s="13" t="s">
        <v>9011</v>
      </c>
      <c r="D2304" s="13" t="s">
        <v>8734</v>
      </c>
      <c r="E2304" s="13" t="s">
        <v>9012</v>
      </c>
      <c r="F2304" s="13" t="s">
        <v>9013</v>
      </c>
      <c r="G2304" s="14">
        <v>32264.0</v>
      </c>
      <c r="H2304" s="16" t="b">
        <f>G2304&lt;'Programas e Observações'!$C$11</f>
        <v>0</v>
      </c>
      <c r="I2304" s="14">
        <v>2869.0</v>
      </c>
      <c r="J2304" s="14">
        <v>1226.0</v>
      </c>
      <c r="K2304" s="14">
        <v>296.0</v>
      </c>
      <c r="L2304" s="14">
        <v>776.0</v>
      </c>
      <c r="M2304" s="14">
        <v>300.0</v>
      </c>
      <c r="N2304" s="14">
        <v>247.0</v>
      </c>
      <c r="O2304" s="14">
        <v>12.0</v>
      </c>
      <c r="P2304" s="14">
        <v>1.0</v>
      </c>
      <c r="Q2304" s="14"/>
      <c r="R2304" s="17">
        <f t="shared" si="1"/>
        <v>88.92263823</v>
      </c>
      <c r="S2304" s="17">
        <f t="shared" si="2"/>
        <v>37.99900818</v>
      </c>
      <c r="T2304" s="17">
        <f t="shared" si="3"/>
        <v>9.174311927</v>
      </c>
      <c r="U2304" s="17">
        <f t="shared" si="4"/>
        <v>24.05157451</v>
      </c>
      <c r="V2304" s="17">
        <f t="shared" si="5"/>
        <v>9.298289115</v>
      </c>
      <c r="W2304" s="17">
        <f t="shared" si="6"/>
        <v>7.655591371</v>
      </c>
      <c r="X2304" s="17">
        <f t="shared" si="7"/>
        <v>0.3719315646</v>
      </c>
      <c r="Y2304" s="14">
        <f t="shared" si="8"/>
        <v>17545</v>
      </c>
      <c r="Z2304" s="14">
        <f t="shared" si="9"/>
        <v>7583</v>
      </c>
      <c r="AA2304" s="14">
        <f t="shared" si="10"/>
        <v>2217</v>
      </c>
      <c r="AB2304" s="14">
        <f t="shared" si="11"/>
        <v>4327</v>
      </c>
      <c r="AC2304" s="14">
        <f t="shared" si="12"/>
        <v>1216</v>
      </c>
      <c r="AD2304" s="14">
        <f t="shared" si="13"/>
        <v>2509</v>
      </c>
      <c r="AE2304" s="14">
        <f t="shared" si="14"/>
        <v>94</v>
      </c>
      <c r="AF2304" s="14">
        <f t="shared" si="15"/>
        <v>9</v>
      </c>
      <c r="AG2304" s="17">
        <f t="shared" si="16"/>
        <v>74.17224702</v>
      </c>
      <c r="AH2304" s="20">
        <f>12*(J2304*'Programas e Observações'!$C$8+K2304*'Programas e Observações'!$C$9+L2304*('Programas e Observações'!$C$8+'Programas e Observações'!$C$9)+M2304*'Programas e Observações'!$C$10)</f>
        <v>1101858</v>
      </c>
      <c r="AI2304" s="20">
        <f>12*(J2304*'Programas e Observações'!$D$8+K2304*'Programas e Observações'!$D$9+L2304*('Programas e Observações'!$D$8+'Programas e Observações'!$D$9)+M2304*'Programas e Observações'!$D$10)</f>
        <v>1849296.48</v>
      </c>
      <c r="AJ2304" s="13" t="s">
        <v>9014</v>
      </c>
      <c r="AK2304" s="13" t="s">
        <v>242</v>
      </c>
    </row>
    <row r="2305" ht="15.75" customHeight="1">
      <c r="A2305" s="13" t="s">
        <v>9015</v>
      </c>
      <c r="B2305" s="13" t="s">
        <v>9016</v>
      </c>
      <c r="C2305" s="13" t="s">
        <v>9017</v>
      </c>
      <c r="D2305" s="13" t="s">
        <v>8734</v>
      </c>
      <c r="E2305" s="13" t="s">
        <v>8898</v>
      </c>
      <c r="F2305" s="13" t="s">
        <v>8899</v>
      </c>
      <c r="G2305" s="14">
        <v>4952.0</v>
      </c>
      <c r="H2305" s="16" t="b">
        <f>G2305&lt;'Programas e Observações'!$C$11</f>
        <v>1</v>
      </c>
      <c r="I2305" s="14">
        <v>910.0</v>
      </c>
      <c r="J2305" s="14">
        <v>467.0</v>
      </c>
      <c r="K2305" s="14">
        <v>34.0</v>
      </c>
      <c r="L2305" s="14">
        <v>251.0</v>
      </c>
      <c r="M2305" s="14">
        <v>99.0</v>
      </c>
      <c r="N2305" s="14">
        <v>72.0</v>
      </c>
      <c r="O2305" s="14">
        <v>25.0</v>
      </c>
      <c r="P2305" s="14">
        <v>0.0</v>
      </c>
      <c r="Q2305" s="14"/>
      <c r="R2305" s="17">
        <f t="shared" si="1"/>
        <v>183.7641357</v>
      </c>
      <c r="S2305" s="17">
        <f t="shared" si="2"/>
        <v>94.30533118</v>
      </c>
      <c r="T2305" s="17">
        <f t="shared" si="3"/>
        <v>6.865912763</v>
      </c>
      <c r="U2305" s="17">
        <f t="shared" si="4"/>
        <v>50.68659128</v>
      </c>
      <c r="V2305" s="17">
        <f t="shared" si="5"/>
        <v>19.99192246</v>
      </c>
      <c r="W2305" s="17">
        <f t="shared" si="6"/>
        <v>14.53957997</v>
      </c>
      <c r="X2305" s="17">
        <f t="shared" si="7"/>
        <v>5.048465267</v>
      </c>
      <c r="Y2305" s="14">
        <f t="shared" si="8"/>
        <v>17724</v>
      </c>
      <c r="Z2305" s="14">
        <f t="shared" si="9"/>
        <v>7465</v>
      </c>
      <c r="AA2305" s="14">
        <f t="shared" si="10"/>
        <v>1822</v>
      </c>
      <c r="AB2305" s="14">
        <f t="shared" si="11"/>
        <v>4883</v>
      </c>
      <c r="AC2305" s="14">
        <f t="shared" si="12"/>
        <v>1431</v>
      </c>
      <c r="AD2305" s="14">
        <f t="shared" si="13"/>
        <v>1486</v>
      </c>
      <c r="AE2305" s="14">
        <f t="shared" si="14"/>
        <v>801</v>
      </c>
      <c r="AF2305" s="14">
        <f t="shared" si="15"/>
        <v>24</v>
      </c>
      <c r="AG2305" s="17">
        <f t="shared" si="16"/>
        <v>103.3608006</v>
      </c>
      <c r="AH2305" s="20">
        <f>12*(J2305*'Programas e Observações'!$C$8+K2305*'Programas e Observações'!$C$9+L2305*('Programas e Observações'!$C$8+'Programas e Observações'!$C$9)+M2305*'Programas e Observações'!$C$10)</f>
        <v>339974.52</v>
      </c>
      <c r="AI2305" s="20">
        <f>12*(J2305*'Programas e Observações'!$D$8+K2305*'Programas e Observações'!$D$9+L2305*('Programas e Observações'!$D$8+'Programas e Observações'!$D$9)+M2305*'Programas e Observações'!$D$10)</f>
        <v>605765.76</v>
      </c>
      <c r="AJ2305" s="13" t="s">
        <v>9018</v>
      </c>
      <c r="AK2305" s="13" t="s">
        <v>2484</v>
      </c>
    </row>
    <row r="2306" ht="15.75" customHeight="1">
      <c r="A2306" s="13" t="s">
        <v>9019</v>
      </c>
      <c r="B2306" s="13" t="s">
        <v>9020</v>
      </c>
      <c r="C2306" s="13" t="s">
        <v>8823</v>
      </c>
      <c r="D2306" s="13" t="s">
        <v>8734</v>
      </c>
      <c r="E2306" s="13" t="s">
        <v>8822</v>
      </c>
      <c r="F2306" s="13" t="s">
        <v>8823</v>
      </c>
      <c r="G2306" s="14">
        <v>129695.0</v>
      </c>
      <c r="H2306" s="16" t="b">
        <f>G2306&lt;'Programas e Observações'!$C$11</f>
        <v>0</v>
      </c>
      <c r="I2306" s="14">
        <v>13224.0</v>
      </c>
      <c r="J2306" s="14">
        <v>4471.0</v>
      </c>
      <c r="K2306" s="14">
        <v>2186.0</v>
      </c>
      <c r="L2306" s="14">
        <v>3037.0</v>
      </c>
      <c r="M2306" s="14">
        <v>843.0</v>
      </c>
      <c r="N2306" s="14">
        <v>1311.0</v>
      </c>
      <c r="O2306" s="14">
        <v>11.0</v>
      </c>
      <c r="P2306" s="14">
        <v>1.0</v>
      </c>
      <c r="Q2306" s="14">
        <v>234.0</v>
      </c>
      <c r="R2306" s="17">
        <f t="shared" si="1"/>
        <v>101.9622962</v>
      </c>
      <c r="S2306" s="17">
        <f t="shared" si="2"/>
        <v>34.47318709</v>
      </c>
      <c r="T2306" s="17">
        <f t="shared" si="3"/>
        <v>16.85492887</v>
      </c>
      <c r="U2306" s="17">
        <f t="shared" si="4"/>
        <v>23.41647712</v>
      </c>
      <c r="V2306" s="17">
        <f t="shared" si="5"/>
        <v>6.499865068</v>
      </c>
      <c r="W2306" s="17">
        <f t="shared" si="6"/>
        <v>10.10833108</v>
      </c>
      <c r="X2306" s="17">
        <f t="shared" si="7"/>
        <v>0.08481437218</v>
      </c>
      <c r="Y2306" s="14">
        <f t="shared" si="8"/>
        <v>24297</v>
      </c>
      <c r="Z2306" s="14">
        <f t="shared" si="9"/>
        <v>8536</v>
      </c>
      <c r="AA2306" s="14">
        <f t="shared" si="10"/>
        <v>3780</v>
      </c>
      <c r="AB2306" s="14">
        <f t="shared" si="11"/>
        <v>5758</v>
      </c>
      <c r="AC2306" s="14">
        <f t="shared" si="12"/>
        <v>1492</v>
      </c>
      <c r="AD2306" s="14">
        <f t="shared" si="13"/>
        <v>2358</v>
      </c>
      <c r="AE2306" s="14">
        <f t="shared" si="14"/>
        <v>40</v>
      </c>
      <c r="AF2306" s="14">
        <f t="shared" si="15"/>
        <v>9</v>
      </c>
      <c r="AG2306" s="17">
        <f t="shared" si="16"/>
        <v>106.3298119</v>
      </c>
      <c r="AH2306" s="20">
        <f>12*(J2306*'Programas e Observações'!$C$8+K2306*'Programas e Observações'!$C$9+L2306*('Programas e Observações'!$C$8+'Programas e Observações'!$C$9)+M2306*'Programas e Observações'!$C$10)</f>
        <v>4596182.04</v>
      </c>
      <c r="AI2306" s="20">
        <f>12*(J2306*'Programas e Observações'!$D$8+K2306*'Programas e Observações'!$D$9+L2306*('Programas e Observações'!$D$8+'Programas e Observações'!$D$9)+M2306*'Programas e Observações'!$D$10)</f>
        <v>7421214</v>
      </c>
      <c r="AJ2306" s="13" t="s">
        <v>9021</v>
      </c>
      <c r="AK2306" s="13" t="s">
        <v>9022</v>
      </c>
    </row>
    <row r="2307" ht="15.75" customHeight="1">
      <c r="A2307" s="13" t="s">
        <v>9023</v>
      </c>
      <c r="B2307" s="13" t="s">
        <v>9024</v>
      </c>
      <c r="C2307" s="13" t="s">
        <v>9025</v>
      </c>
      <c r="D2307" s="13" t="s">
        <v>8734</v>
      </c>
      <c r="E2307" s="13" t="s">
        <v>8751</v>
      </c>
      <c r="F2307" s="13" t="s">
        <v>8752</v>
      </c>
      <c r="G2307" s="14">
        <v>5717.0</v>
      </c>
      <c r="H2307" s="16" t="b">
        <f>G2307&lt;'Programas e Observações'!$C$11</f>
        <v>1</v>
      </c>
      <c r="I2307" s="14">
        <v>290.0</v>
      </c>
      <c r="J2307" s="14">
        <v>84.0</v>
      </c>
      <c r="K2307" s="14">
        <v>74.0</v>
      </c>
      <c r="L2307" s="14">
        <v>59.0</v>
      </c>
      <c r="M2307" s="14">
        <v>15.0</v>
      </c>
      <c r="N2307" s="14">
        <v>27.0</v>
      </c>
      <c r="O2307" s="14">
        <v>21.0</v>
      </c>
      <c r="P2307" s="14">
        <v>1.0</v>
      </c>
      <c r="Q2307" s="14"/>
      <c r="R2307" s="17">
        <f t="shared" si="1"/>
        <v>50.7259052</v>
      </c>
      <c r="S2307" s="17">
        <f t="shared" si="2"/>
        <v>14.69302082</v>
      </c>
      <c r="T2307" s="17">
        <f t="shared" si="3"/>
        <v>12.94385167</v>
      </c>
      <c r="U2307" s="17">
        <f t="shared" si="4"/>
        <v>10.32009795</v>
      </c>
      <c r="V2307" s="17">
        <f t="shared" si="5"/>
        <v>2.623753717</v>
      </c>
      <c r="W2307" s="17">
        <f t="shared" si="6"/>
        <v>4.722756691</v>
      </c>
      <c r="X2307" s="17">
        <f t="shared" si="7"/>
        <v>3.673255204</v>
      </c>
      <c r="Y2307" s="14">
        <f t="shared" si="8"/>
        <v>20343</v>
      </c>
      <c r="Z2307" s="14">
        <f t="shared" si="9"/>
        <v>8609</v>
      </c>
      <c r="AA2307" s="14">
        <f t="shared" si="10"/>
        <v>2246</v>
      </c>
      <c r="AB2307" s="14">
        <f t="shared" si="11"/>
        <v>4804</v>
      </c>
      <c r="AC2307" s="14">
        <f t="shared" si="12"/>
        <v>1298</v>
      </c>
      <c r="AD2307" s="14">
        <f t="shared" si="13"/>
        <v>1685</v>
      </c>
      <c r="AE2307" s="14">
        <f t="shared" si="14"/>
        <v>556</v>
      </c>
      <c r="AF2307" s="14">
        <f t="shared" si="15"/>
        <v>18</v>
      </c>
      <c r="AG2307" s="17">
        <f t="shared" si="16"/>
        <v>96.07129195</v>
      </c>
      <c r="AH2307" s="20">
        <f>12*(J2307*'Programas e Observações'!$C$8+K2307*'Programas e Observações'!$C$9+L2307*('Programas e Observações'!$C$8+'Programas e Observações'!$C$9)+M2307*'Programas e Observações'!$C$10)</f>
        <v>104059.2</v>
      </c>
      <c r="AI2307" s="20">
        <f>12*(J2307*'Programas e Observações'!$D$8+K2307*'Programas e Observações'!$D$9+L2307*('Programas e Observações'!$D$8+'Programas e Observações'!$D$9)+M2307*'Programas e Observações'!$D$10)</f>
        <v>158574.72</v>
      </c>
      <c r="AJ2307" s="13" t="s">
        <v>8121</v>
      </c>
      <c r="AK2307" s="13" t="s">
        <v>4033</v>
      </c>
    </row>
    <row r="2308" ht="15.75" customHeight="1">
      <c r="A2308" s="13" t="s">
        <v>9026</v>
      </c>
      <c r="B2308" s="13" t="s">
        <v>9027</v>
      </c>
      <c r="C2308" s="13" t="s">
        <v>9028</v>
      </c>
      <c r="D2308" s="13" t="s">
        <v>8734</v>
      </c>
      <c r="E2308" s="13" t="s">
        <v>9029</v>
      </c>
      <c r="F2308" s="13" t="s">
        <v>9030</v>
      </c>
      <c r="G2308" s="14">
        <v>20604.0</v>
      </c>
      <c r="H2308" s="16" t="b">
        <f>G2308&lt;'Programas e Observações'!$C$11</f>
        <v>0</v>
      </c>
      <c r="I2308" s="14">
        <v>3712.0</v>
      </c>
      <c r="J2308" s="14">
        <v>1802.0</v>
      </c>
      <c r="K2308" s="14">
        <v>285.0</v>
      </c>
      <c r="L2308" s="14">
        <v>922.0</v>
      </c>
      <c r="M2308" s="14">
        <v>276.0</v>
      </c>
      <c r="N2308" s="14">
        <v>276.0</v>
      </c>
      <c r="O2308" s="14">
        <v>5.0</v>
      </c>
      <c r="P2308" s="14">
        <v>1.0</v>
      </c>
      <c r="Q2308" s="14"/>
      <c r="R2308" s="17">
        <f t="shared" si="1"/>
        <v>180.1591924</v>
      </c>
      <c r="S2308" s="17">
        <f t="shared" si="2"/>
        <v>87.45874587</v>
      </c>
      <c r="T2308" s="17">
        <f t="shared" si="3"/>
        <v>13.83226558</v>
      </c>
      <c r="U2308" s="17">
        <f t="shared" si="4"/>
        <v>44.74859251</v>
      </c>
      <c r="V2308" s="17">
        <f t="shared" si="5"/>
        <v>13.39545719</v>
      </c>
      <c r="W2308" s="17">
        <f t="shared" si="6"/>
        <v>13.39545719</v>
      </c>
      <c r="X2308" s="17">
        <f t="shared" si="7"/>
        <v>0.242671326</v>
      </c>
      <c r="Y2308" s="14">
        <f t="shared" si="8"/>
        <v>30504</v>
      </c>
      <c r="Z2308" s="14">
        <f t="shared" si="9"/>
        <v>13509</v>
      </c>
      <c r="AA2308" s="14">
        <f t="shared" si="10"/>
        <v>3059</v>
      </c>
      <c r="AB2308" s="14">
        <f t="shared" si="11"/>
        <v>8837</v>
      </c>
      <c r="AC2308" s="14">
        <f t="shared" si="12"/>
        <v>2299</v>
      </c>
      <c r="AD2308" s="14">
        <f t="shared" si="13"/>
        <v>3003</v>
      </c>
      <c r="AE2308" s="14">
        <f t="shared" si="14"/>
        <v>111</v>
      </c>
      <c r="AF2308" s="14">
        <f t="shared" si="15"/>
        <v>16</v>
      </c>
      <c r="AG2308" s="17">
        <f t="shared" si="16"/>
        <v>124.3112835</v>
      </c>
      <c r="AH2308" s="20">
        <f>12*(J2308*'Programas e Observações'!$C$8+K2308*'Programas e Observações'!$C$9+L2308*('Programas e Observações'!$C$8+'Programas e Observações'!$C$9)+M2308*'Programas e Observações'!$C$10)</f>
        <v>1301361.48</v>
      </c>
      <c r="AI2308" s="20">
        <f>12*(J2308*'Programas e Observações'!$D$8+K2308*'Programas e Observações'!$D$9+L2308*('Programas e Observações'!$D$8+'Programas e Observações'!$D$9)+M2308*'Programas e Observações'!$D$10)</f>
        <v>2311033.32</v>
      </c>
      <c r="AJ2308" s="13" t="s">
        <v>9031</v>
      </c>
      <c r="AK2308" s="13" t="s">
        <v>1105</v>
      </c>
    </row>
    <row r="2309" ht="15.75" customHeight="1">
      <c r="A2309" s="13" t="s">
        <v>9032</v>
      </c>
      <c r="B2309" s="13" t="s">
        <v>9033</v>
      </c>
      <c r="C2309" s="13" t="s">
        <v>9034</v>
      </c>
      <c r="D2309" s="13" t="s">
        <v>8734</v>
      </c>
      <c r="E2309" s="13" t="s">
        <v>9035</v>
      </c>
      <c r="F2309" s="13" t="s">
        <v>9036</v>
      </c>
      <c r="G2309" s="14">
        <v>10427.0</v>
      </c>
      <c r="H2309" s="16" t="b">
        <f>G2309&lt;'Programas e Observações'!$C$11</f>
        <v>1</v>
      </c>
      <c r="I2309" s="14">
        <v>80.0</v>
      </c>
      <c r="J2309" s="14">
        <v>39.0</v>
      </c>
      <c r="K2309" s="14">
        <v>9.0</v>
      </c>
      <c r="L2309" s="14">
        <v>7.0</v>
      </c>
      <c r="M2309" s="14">
        <v>2.0</v>
      </c>
      <c r="N2309" s="14">
        <v>138.0</v>
      </c>
      <c r="O2309" s="14">
        <v>4.0</v>
      </c>
      <c r="P2309" s="14">
        <v>1.0</v>
      </c>
      <c r="Q2309" s="14"/>
      <c r="R2309" s="17">
        <f t="shared" si="1"/>
        <v>7.67238899</v>
      </c>
      <c r="S2309" s="17">
        <f t="shared" si="2"/>
        <v>3.740289633</v>
      </c>
      <c r="T2309" s="17">
        <f t="shared" si="3"/>
        <v>0.8631437614</v>
      </c>
      <c r="U2309" s="17">
        <f t="shared" si="4"/>
        <v>0.6713340366</v>
      </c>
      <c r="V2309" s="17">
        <f t="shared" si="5"/>
        <v>0.1918097248</v>
      </c>
      <c r="W2309" s="17">
        <f t="shared" si="6"/>
        <v>13.23487101</v>
      </c>
      <c r="X2309" s="17">
        <f t="shared" si="7"/>
        <v>0.3836194495</v>
      </c>
      <c r="Y2309" s="14">
        <f t="shared" si="8"/>
        <v>14894</v>
      </c>
      <c r="Z2309" s="14">
        <f t="shared" si="9"/>
        <v>6522</v>
      </c>
      <c r="AA2309" s="14">
        <f t="shared" si="10"/>
        <v>1656</v>
      </c>
      <c r="AB2309" s="14">
        <f t="shared" si="11"/>
        <v>3579</v>
      </c>
      <c r="AC2309" s="14">
        <f t="shared" si="12"/>
        <v>1124</v>
      </c>
      <c r="AD2309" s="14">
        <f t="shared" si="13"/>
        <v>1772</v>
      </c>
      <c r="AE2309" s="14">
        <f t="shared" si="14"/>
        <v>65</v>
      </c>
      <c r="AF2309" s="14">
        <f t="shared" si="15"/>
        <v>7</v>
      </c>
      <c r="AG2309" s="17">
        <f t="shared" si="16"/>
        <v>102.8236106</v>
      </c>
      <c r="AH2309" s="20">
        <f>12*(J2309*'Programas e Observações'!$C$8+K2309*'Programas e Observações'!$C$9+L2309*('Programas e Observações'!$C$8+'Programas e Observações'!$C$9)+M2309*'Programas e Observações'!$C$10)</f>
        <v>18340.56</v>
      </c>
      <c r="AI2309" s="20">
        <f>12*(J2309*'Programas e Observações'!$D$8+K2309*'Programas e Observações'!$D$9+L2309*('Programas e Observações'!$D$8+'Programas e Observações'!$D$9)+M2309*'Programas e Observações'!$D$10)</f>
        <v>35258.16</v>
      </c>
      <c r="AJ2309" s="13" t="s">
        <v>450</v>
      </c>
      <c r="AK2309" s="13" t="s">
        <v>1160</v>
      </c>
    </row>
    <row r="2310" ht="15.75" customHeight="1">
      <c r="A2310" s="13" t="s">
        <v>9037</v>
      </c>
      <c r="B2310" s="13" t="s">
        <v>9038</v>
      </c>
      <c r="C2310" s="13" t="s">
        <v>9039</v>
      </c>
      <c r="D2310" s="13" t="s">
        <v>8734</v>
      </c>
      <c r="E2310" s="13" t="s">
        <v>9040</v>
      </c>
      <c r="F2310" s="13" t="s">
        <v>9041</v>
      </c>
      <c r="G2310" s="14">
        <v>3292.0</v>
      </c>
      <c r="H2310" s="16" t="b">
        <f>G2310&lt;'Programas e Observações'!$C$11</f>
        <v>1</v>
      </c>
      <c r="I2310" s="14">
        <v>0.0</v>
      </c>
      <c r="J2310" s="14">
        <v>0.0</v>
      </c>
      <c r="K2310" s="14">
        <v>0.0</v>
      </c>
      <c r="L2310" s="14">
        <v>0.0</v>
      </c>
      <c r="M2310" s="14">
        <v>0.0</v>
      </c>
      <c r="N2310" s="14">
        <v>29.0</v>
      </c>
      <c r="O2310" s="14">
        <v>17.0</v>
      </c>
      <c r="P2310" s="14">
        <v>1.0</v>
      </c>
      <c r="Q2310" s="14"/>
      <c r="R2310" s="17">
        <f t="shared" si="1"/>
        <v>0</v>
      </c>
      <c r="S2310" s="17">
        <f t="shared" si="2"/>
        <v>0</v>
      </c>
      <c r="T2310" s="17">
        <f t="shared" si="3"/>
        <v>0</v>
      </c>
      <c r="U2310" s="17">
        <f t="shared" si="4"/>
        <v>0</v>
      </c>
      <c r="V2310" s="17">
        <f t="shared" si="5"/>
        <v>0</v>
      </c>
      <c r="W2310" s="17">
        <f t="shared" si="6"/>
        <v>8.809234508</v>
      </c>
      <c r="X2310" s="17">
        <f t="shared" si="7"/>
        <v>5.164034022</v>
      </c>
      <c r="Y2310" s="14">
        <f t="shared" si="8"/>
        <v>72780</v>
      </c>
      <c r="Z2310" s="14">
        <f t="shared" si="9"/>
        <v>27205</v>
      </c>
      <c r="AA2310" s="14">
        <f t="shared" si="10"/>
        <v>8972</v>
      </c>
      <c r="AB2310" s="14">
        <f t="shared" si="11"/>
        <v>22191</v>
      </c>
      <c r="AC2310" s="14">
        <f t="shared" si="12"/>
        <v>5459</v>
      </c>
      <c r="AD2310" s="14">
        <f t="shared" si="13"/>
        <v>5598</v>
      </c>
      <c r="AE2310" s="14">
        <f t="shared" si="14"/>
        <v>2096</v>
      </c>
      <c r="AF2310" s="14">
        <f t="shared" si="15"/>
        <v>60</v>
      </c>
      <c r="AG2310" s="17">
        <f t="shared" si="16"/>
        <v>117.1875</v>
      </c>
      <c r="AH2310" s="20">
        <f>12*(J2310*'Programas e Observações'!$C$8+K2310*'Programas e Observações'!$C$9+L2310*('Programas e Observações'!$C$8+'Programas e Observações'!$C$9)+M2310*'Programas e Observações'!$C$10)</f>
        <v>0</v>
      </c>
      <c r="AI2310" s="20">
        <f>12*(J2310*'Programas e Observações'!$D$8+K2310*'Programas e Observações'!$D$9+L2310*('Programas e Observações'!$D$8+'Programas e Observações'!$D$9)+M2310*'Programas e Observações'!$D$10)</f>
        <v>0</v>
      </c>
      <c r="AJ2310" s="13" t="s">
        <v>342</v>
      </c>
      <c r="AK2310" s="13" t="s">
        <v>343</v>
      </c>
    </row>
    <row r="2311" ht="15.75" customHeight="1">
      <c r="A2311" s="13" t="s">
        <v>9042</v>
      </c>
      <c r="B2311" s="13" t="s">
        <v>9043</v>
      </c>
      <c r="C2311" s="13" t="s">
        <v>9044</v>
      </c>
      <c r="D2311" s="13" t="s">
        <v>8734</v>
      </c>
      <c r="E2311" s="13" t="s">
        <v>9045</v>
      </c>
      <c r="F2311" s="13" t="s">
        <v>9046</v>
      </c>
      <c r="G2311" s="14">
        <v>2415872.0</v>
      </c>
      <c r="H2311" s="16" t="b">
        <f>G2311&lt;'Programas e Observações'!$C$11</f>
        <v>0</v>
      </c>
      <c r="I2311" s="14">
        <v>206088.0</v>
      </c>
      <c r="J2311" s="14">
        <v>72950.0</v>
      </c>
      <c r="K2311" s="14">
        <v>39901.0</v>
      </c>
      <c r="L2311" s="14">
        <v>51427.0</v>
      </c>
      <c r="M2311" s="14">
        <v>13834.0</v>
      </c>
      <c r="N2311" s="14">
        <v>21332.0</v>
      </c>
      <c r="O2311" s="14">
        <v>3855.0</v>
      </c>
      <c r="P2311" s="14">
        <v>136.0</v>
      </c>
      <c r="Q2311" s="14">
        <v>13654.0</v>
      </c>
      <c r="R2311" s="17">
        <f t="shared" si="1"/>
        <v>85.30584402</v>
      </c>
      <c r="S2311" s="17">
        <f t="shared" si="2"/>
        <v>30.19613622</v>
      </c>
      <c r="T2311" s="17">
        <f t="shared" si="3"/>
        <v>16.5161896</v>
      </c>
      <c r="U2311" s="17">
        <f t="shared" si="4"/>
        <v>21.28713773</v>
      </c>
      <c r="V2311" s="17">
        <f t="shared" si="5"/>
        <v>5.726296757</v>
      </c>
      <c r="W2311" s="17">
        <f t="shared" si="6"/>
        <v>8.82993801</v>
      </c>
      <c r="X2311" s="17">
        <f t="shared" si="7"/>
        <v>1.595697123</v>
      </c>
      <c r="Y2311" s="14">
        <f t="shared" si="8"/>
        <v>273380</v>
      </c>
      <c r="Z2311" s="14">
        <f t="shared" si="9"/>
        <v>98507</v>
      </c>
      <c r="AA2311" s="14">
        <f t="shared" si="10"/>
        <v>49563</v>
      </c>
      <c r="AB2311" s="14">
        <f t="shared" si="11"/>
        <v>70437</v>
      </c>
      <c r="AC2311" s="14">
        <f t="shared" si="12"/>
        <v>19668</v>
      </c>
      <c r="AD2311" s="14">
        <f t="shared" si="13"/>
        <v>27103</v>
      </c>
      <c r="AE2311" s="14">
        <f t="shared" si="14"/>
        <v>4983</v>
      </c>
      <c r="AF2311" s="14">
        <f t="shared" si="15"/>
        <v>179</v>
      </c>
      <c r="AG2311" s="17">
        <f t="shared" si="16"/>
        <v>81.30833311</v>
      </c>
      <c r="AH2311" s="20">
        <f>12*(J2311*'Programas e Observações'!$C$8+K2311*'Programas e Observações'!$C$9+L2311*('Programas e Observações'!$C$8+'Programas e Observações'!$C$9)+M2311*'Programas e Observações'!$C$10)</f>
        <v>78518146.92</v>
      </c>
      <c r="AI2311" s="20">
        <f>12*(J2311*'Programas e Observações'!$D$8+K2311*'Programas e Observações'!$D$9+L2311*('Programas e Observações'!$D$8+'Programas e Observações'!$D$9)+M2311*'Programas e Observações'!$D$10)</f>
        <v>125419325.5</v>
      </c>
      <c r="AJ2311" s="13" t="s">
        <v>9047</v>
      </c>
      <c r="AK2311" s="13" t="s">
        <v>9048</v>
      </c>
    </row>
    <row r="2312" ht="15.75" customHeight="1">
      <c r="A2312" s="13" t="s">
        <v>9049</v>
      </c>
      <c r="B2312" s="13" t="s">
        <v>9050</v>
      </c>
      <c r="C2312" s="13" t="s">
        <v>9051</v>
      </c>
      <c r="D2312" s="13" t="s">
        <v>8734</v>
      </c>
      <c r="E2312" s="13" t="s">
        <v>8756</v>
      </c>
      <c r="F2312" s="13" t="s">
        <v>8757</v>
      </c>
      <c r="G2312" s="14">
        <v>24546.0</v>
      </c>
      <c r="H2312" s="16" t="b">
        <f>G2312&lt;'Programas e Observações'!$C$11</f>
        <v>0</v>
      </c>
      <c r="I2312" s="14">
        <v>3300.0</v>
      </c>
      <c r="J2312" s="14">
        <v>1786.0</v>
      </c>
      <c r="K2312" s="14">
        <v>245.0</v>
      </c>
      <c r="L2312" s="14">
        <v>798.0</v>
      </c>
      <c r="M2312" s="14">
        <v>247.0</v>
      </c>
      <c r="N2312" s="14">
        <v>135.0</v>
      </c>
      <c r="O2312" s="14">
        <v>50.0</v>
      </c>
      <c r="P2312" s="14">
        <v>1.0</v>
      </c>
      <c r="Q2312" s="14"/>
      <c r="R2312" s="17">
        <f t="shared" si="1"/>
        <v>134.4414569</v>
      </c>
      <c r="S2312" s="17">
        <f t="shared" si="2"/>
        <v>72.76134604</v>
      </c>
      <c r="T2312" s="17">
        <f t="shared" si="3"/>
        <v>9.981259676</v>
      </c>
      <c r="U2312" s="17">
        <f t="shared" si="4"/>
        <v>32.51038866</v>
      </c>
      <c r="V2312" s="17">
        <f t="shared" si="5"/>
        <v>10.06273935</v>
      </c>
      <c r="W2312" s="17">
        <f t="shared" si="6"/>
        <v>5.49987778</v>
      </c>
      <c r="X2312" s="17">
        <f t="shared" si="7"/>
        <v>2.036991771</v>
      </c>
      <c r="Y2312" s="14">
        <f t="shared" si="8"/>
        <v>38956</v>
      </c>
      <c r="Z2312" s="14">
        <f t="shared" si="9"/>
        <v>17256</v>
      </c>
      <c r="AA2312" s="14">
        <f t="shared" si="10"/>
        <v>4390</v>
      </c>
      <c r="AB2312" s="14">
        <f t="shared" si="11"/>
        <v>10720</v>
      </c>
      <c r="AC2312" s="14">
        <f t="shared" si="12"/>
        <v>2879</v>
      </c>
      <c r="AD2312" s="14">
        <f t="shared" si="13"/>
        <v>3017</v>
      </c>
      <c r="AE2312" s="14">
        <f t="shared" si="14"/>
        <v>937</v>
      </c>
      <c r="AF2312" s="14">
        <f t="shared" si="15"/>
        <v>24</v>
      </c>
      <c r="AG2312" s="17">
        <f t="shared" si="16"/>
        <v>99.64573022</v>
      </c>
      <c r="AH2312" s="20">
        <f>12*(J2312*'Programas e Observações'!$C$8+K2312*'Programas e Observações'!$C$9+L2312*('Programas e Observações'!$C$8+'Programas e Observações'!$C$9)+M2312*'Programas e Observações'!$C$10)</f>
        <v>1174724.76</v>
      </c>
      <c r="AI2312" s="20">
        <f>12*(J2312*'Programas e Observações'!$D$8+K2312*'Programas e Observações'!$D$9+L2312*('Programas e Observações'!$D$8+'Programas e Observações'!$D$9)+M2312*'Programas e Observações'!$D$10)</f>
        <v>2130090.48</v>
      </c>
      <c r="AJ2312" s="13" t="s">
        <v>9052</v>
      </c>
      <c r="AK2312" s="13" t="s">
        <v>338</v>
      </c>
    </row>
    <row r="2313" ht="15.75" customHeight="1">
      <c r="A2313" s="13" t="s">
        <v>9053</v>
      </c>
      <c r="B2313" s="13" t="s">
        <v>9054</v>
      </c>
      <c r="C2313" s="13" t="s">
        <v>9055</v>
      </c>
      <c r="D2313" s="13" t="s">
        <v>8734</v>
      </c>
      <c r="E2313" s="13" t="s">
        <v>9045</v>
      </c>
      <c r="F2313" s="13" t="s">
        <v>9046</v>
      </c>
      <c r="G2313" s="14">
        <v>9012.0</v>
      </c>
      <c r="H2313" s="16" t="b">
        <f>G2313&lt;'Programas e Observações'!$C$11</f>
        <v>1</v>
      </c>
      <c r="I2313" s="14">
        <v>1203.0</v>
      </c>
      <c r="J2313" s="14">
        <v>470.0</v>
      </c>
      <c r="K2313" s="14">
        <v>149.0</v>
      </c>
      <c r="L2313" s="14">
        <v>318.0</v>
      </c>
      <c r="M2313" s="14">
        <v>141.0</v>
      </c>
      <c r="N2313" s="14">
        <v>143.0</v>
      </c>
      <c r="O2313" s="14">
        <v>17.0</v>
      </c>
      <c r="P2313" s="14">
        <v>0.0</v>
      </c>
      <c r="Q2313" s="14"/>
      <c r="R2313" s="17">
        <f t="shared" si="1"/>
        <v>133.4886818</v>
      </c>
      <c r="S2313" s="17">
        <f t="shared" si="2"/>
        <v>52.15268531</v>
      </c>
      <c r="T2313" s="17">
        <f t="shared" si="3"/>
        <v>16.53351087</v>
      </c>
      <c r="U2313" s="17">
        <f t="shared" si="4"/>
        <v>35.28628495</v>
      </c>
      <c r="V2313" s="17">
        <f t="shared" si="5"/>
        <v>15.64580559</v>
      </c>
      <c r="W2313" s="17">
        <f t="shared" si="6"/>
        <v>15.86773191</v>
      </c>
      <c r="X2313" s="17">
        <f t="shared" si="7"/>
        <v>1.886373724</v>
      </c>
      <c r="Y2313" s="14">
        <f t="shared" si="8"/>
        <v>273380</v>
      </c>
      <c r="Z2313" s="14">
        <f t="shared" si="9"/>
        <v>98507</v>
      </c>
      <c r="AA2313" s="14">
        <f t="shared" si="10"/>
        <v>49563</v>
      </c>
      <c r="AB2313" s="14">
        <f t="shared" si="11"/>
        <v>70437</v>
      </c>
      <c r="AC2313" s="14">
        <f t="shared" si="12"/>
        <v>19668</v>
      </c>
      <c r="AD2313" s="14">
        <f t="shared" si="13"/>
        <v>27103</v>
      </c>
      <c r="AE2313" s="14">
        <f t="shared" si="14"/>
        <v>4983</v>
      </c>
      <c r="AF2313" s="14">
        <f t="shared" si="15"/>
        <v>179</v>
      </c>
      <c r="AG2313" s="17">
        <f t="shared" si="16"/>
        <v>81.30833311</v>
      </c>
      <c r="AH2313" s="20">
        <f>12*(J2313*'Programas e Observações'!$C$8+K2313*'Programas e Observações'!$C$9+L2313*('Programas e Observações'!$C$8+'Programas e Observações'!$C$9)+M2313*'Programas e Observações'!$C$10)</f>
        <v>468733.08</v>
      </c>
      <c r="AI2313" s="20">
        <f>12*(J2313*'Programas e Observações'!$D$8+K2313*'Programas e Observações'!$D$9+L2313*('Programas e Observações'!$D$8+'Programas e Observações'!$D$9)+M2313*'Programas e Observações'!$D$10)</f>
        <v>764230.08</v>
      </c>
      <c r="AJ2313" s="13" t="s">
        <v>9056</v>
      </c>
      <c r="AK2313" s="13" t="s">
        <v>7664</v>
      </c>
    </row>
    <row r="2314" ht="15.75" customHeight="1">
      <c r="A2314" s="13" t="s">
        <v>9057</v>
      </c>
      <c r="B2314" s="13" t="s">
        <v>9058</v>
      </c>
      <c r="C2314" s="13" t="s">
        <v>9059</v>
      </c>
      <c r="D2314" s="13" t="s">
        <v>8734</v>
      </c>
      <c r="E2314" s="13" t="s">
        <v>8911</v>
      </c>
      <c r="F2314" s="13" t="s">
        <v>8910</v>
      </c>
      <c r="G2314" s="14">
        <v>9638.0</v>
      </c>
      <c r="H2314" s="16" t="b">
        <f>G2314&lt;'Programas e Observações'!$C$11</f>
        <v>1</v>
      </c>
      <c r="I2314" s="14">
        <v>604.0</v>
      </c>
      <c r="J2314" s="14">
        <v>325.0</v>
      </c>
      <c r="K2314" s="14">
        <v>35.0</v>
      </c>
      <c r="L2314" s="14">
        <v>133.0</v>
      </c>
      <c r="M2314" s="14">
        <v>15.0</v>
      </c>
      <c r="N2314" s="14">
        <v>89.0</v>
      </c>
      <c r="O2314" s="14">
        <v>16.0</v>
      </c>
      <c r="P2314" s="14">
        <v>1.0</v>
      </c>
      <c r="Q2314" s="14"/>
      <c r="R2314" s="17">
        <f t="shared" si="1"/>
        <v>62.66860344</v>
      </c>
      <c r="S2314" s="17">
        <f t="shared" si="2"/>
        <v>33.72068894</v>
      </c>
      <c r="T2314" s="17">
        <f t="shared" si="3"/>
        <v>3.631458809</v>
      </c>
      <c r="U2314" s="17">
        <f t="shared" si="4"/>
        <v>13.79954347</v>
      </c>
      <c r="V2314" s="17">
        <f t="shared" si="5"/>
        <v>1.55633949</v>
      </c>
      <c r="W2314" s="17">
        <f t="shared" si="6"/>
        <v>9.234280971</v>
      </c>
      <c r="X2314" s="17">
        <f t="shared" si="7"/>
        <v>1.660095455</v>
      </c>
      <c r="Y2314" s="14">
        <f t="shared" si="8"/>
        <v>9208</v>
      </c>
      <c r="Z2314" s="14">
        <f t="shared" si="9"/>
        <v>4520</v>
      </c>
      <c r="AA2314" s="14">
        <f t="shared" si="10"/>
        <v>697</v>
      </c>
      <c r="AB2314" s="14">
        <f t="shared" si="11"/>
        <v>2213</v>
      </c>
      <c r="AC2314" s="14">
        <f t="shared" si="12"/>
        <v>512</v>
      </c>
      <c r="AD2314" s="14">
        <f t="shared" si="13"/>
        <v>852</v>
      </c>
      <c r="AE2314" s="14">
        <f t="shared" si="14"/>
        <v>131</v>
      </c>
      <c r="AF2314" s="14">
        <f t="shared" si="15"/>
        <v>5</v>
      </c>
      <c r="AG2314" s="17">
        <f t="shared" si="16"/>
        <v>118.1133673</v>
      </c>
      <c r="AH2314" s="20">
        <f>12*(J2314*'Programas e Observações'!$C$8+K2314*'Programas e Observações'!$C$9+L2314*('Programas e Observações'!$C$8+'Programas e Observações'!$C$9)+M2314*'Programas e Observações'!$C$10)</f>
        <v>184447.2</v>
      </c>
      <c r="AI2314" s="20">
        <f>12*(J2314*'Programas e Observações'!$D$8+K2314*'Programas e Observações'!$D$9+L2314*('Programas e Observações'!$D$8+'Programas e Observações'!$D$9)+M2314*'Programas e Observações'!$D$10)</f>
        <v>353005.32</v>
      </c>
      <c r="AJ2314" s="13" t="s">
        <v>9060</v>
      </c>
      <c r="AK2314" s="13" t="s">
        <v>1401</v>
      </c>
    </row>
    <row r="2315" ht="15.75" customHeight="1">
      <c r="A2315" s="13" t="s">
        <v>9061</v>
      </c>
      <c r="B2315" s="13" t="s">
        <v>9062</v>
      </c>
      <c r="C2315" s="13" t="s">
        <v>9063</v>
      </c>
      <c r="D2315" s="13" t="s">
        <v>8734</v>
      </c>
      <c r="E2315" s="13" t="s">
        <v>8778</v>
      </c>
      <c r="F2315" s="13" t="s">
        <v>8777</v>
      </c>
      <c r="G2315" s="14">
        <v>4546.0</v>
      </c>
      <c r="H2315" s="16" t="b">
        <f>G2315&lt;'Programas e Observações'!$C$11</f>
        <v>1</v>
      </c>
      <c r="I2315" s="14">
        <v>294.0</v>
      </c>
      <c r="J2315" s="14">
        <v>119.0</v>
      </c>
      <c r="K2315" s="14">
        <v>20.0</v>
      </c>
      <c r="L2315" s="14">
        <v>45.0</v>
      </c>
      <c r="M2315" s="14">
        <v>16.0</v>
      </c>
      <c r="N2315" s="14">
        <v>15.0</v>
      </c>
      <c r="O2315" s="14">
        <v>9.0</v>
      </c>
      <c r="P2315" s="14">
        <v>1.0</v>
      </c>
      <c r="Q2315" s="14"/>
      <c r="R2315" s="17">
        <f t="shared" si="1"/>
        <v>64.67223933</v>
      </c>
      <c r="S2315" s="17">
        <f t="shared" si="2"/>
        <v>26.17685878</v>
      </c>
      <c r="T2315" s="17">
        <f t="shared" si="3"/>
        <v>4.399472063</v>
      </c>
      <c r="U2315" s="17">
        <f t="shared" si="4"/>
        <v>9.898812143</v>
      </c>
      <c r="V2315" s="17">
        <f t="shared" si="5"/>
        <v>3.519577651</v>
      </c>
      <c r="W2315" s="17">
        <f t="shared" si="6"/>
        <v>3.299604048</v>
      </c>
      <c r="X2315" s="17">
        <f t="shared" si="7"/>
        <v>1.979762429</v>
      </c>
      <c r="Y2315" s="14">
        <f t="shared" si="8"/>
        <v>4290</v>
      </c>
      <c r="Z2315" s="14">
        <f t="shared" si="9"/>
        <v>2234</v>
      </c>
      <c r="AA2315" s="14">
        <f t="shared" si="10"/>
        <v>331</v>
      </c>
      <c r="AB2315" s="14">
        <f t="shared" si="11"/>
        <v>1000</v>
      </c>
      <c r="AC2315" s="14">
        <f t="shared" si="12"/>
        <v>87</v>
      </c>
      <c r="AD2315" s="14">
        <f t="shared" si="13"/>
        <v>352</v>
      </c>
      <c r="AE2315" s="14">
        <f t="shared" si="14"/>
        <v>104</v>
      </c>
      <c r="AF2315" s="14">
        <f t="shared" si="15"/>
        <v>3</v>
      </c>
      <c r="AG2315" s="17">
        <f t="shared" si="16"/>
        <v>75.87817043</v>
      </c>
      <c r="AH2315" s="20">
        <f>12*(J2315*'Programas e Observações'!$C$8+K2315*'Programas e Observações'!$C$9+L2315*('Programas e Observações'!$C$8+'Programas e Observações'!$C$9)+M2315*'Programas e Observações'!$C$10)</f>
        <v>74117.88</v>
      </c>
      <c r="AI2315" s="20">
        <f>12*(J2315*'Programas e Observações'!$D$8+K2315*'Programas e Observações'!$D$9+L2315*('Programas e Observações'!$D$8+'Programas e Observações'!$D$9)+M2315*'Programas e Observações'!$D$10)</f>
        <v>134731.32</v>
      </c>
      <c r="AJ2315" s="13" t="s">
        <v>2874</v>
      </c>
      <c r="AK2315" s="13" t="s">
        <v>1412</v>
      </c>
    </row>
    <row r="2316" ht="15.75" customHeight="1">
      <c r="A2316" s="13" t="s">
        <v>9064</v>
      </c>
      <c r="B2316" s="13" t="s">
        <v>9065</v>
      </c>
      <c r="C2316" s="13" t="s">
        <v>9066</v>
      </c>
      <c r="D2316" s="13" t="s">
        <v>8734</v>
      </c>
      <c r="E2316" s="13" t="s">
        <v>9067</v>
      </c>
      <c r="F2316" s="13" t="s">
        <v>9068</v>
      </c>
      <c r="G2316" s="14">
        <v>4270.0</v>
      </c>
      <c r="H2316" s="16" t="b">
        <f>G2316&lt;'Programas e Observações'!$C$11</f>
        <v>1</v>
      </c>
      <c r="I2316" s="14">
        <v>0.0</v>
      </c>
      <c r="J2316" s="14">
        <v>0.0</v>
      </c>
      <c r="K2316" s="14">
        <v>0.0</v>
      </c>
      <c r="L2316" s="14">
        <v>0.0</v>
      </c>
      <c r="M2316" s="14">
        <v>0.0</v>
      </c>
      <c r="N2316" s="14">
        <v>37.0</v>
      </c>
      <c r="O2316" s="14">
        <v>8.0</v>
      </c>
      <c r="P2316" s="14">
        <v>0.0</v>
      </c>
      <c r="Q2316" s="14"/>
      <c r="R2316" s="17">
        <f t="shared" si="1"/>
        <v>0</v>
      </c>
      <c r="S2316" s="17">
        <f t="shared" si="2"/>
        <v>0</v>
      </c>
      <c r="T2316" s="17">
        <f t="shared" si="3"/>
        <v>0</v>
      </c>
      <c r="U2316" s="17">
        <f t="shared" si="4"/>
        <v>0</v>
      </c>
      <c r="V2316" s="17">
        <f t="shared" si="5"/>
        <v>0</v>
      </c>
      <c r="W2316" s="17">
        <f t="shared" si="6"/>
        <v>8.665105386</v>
      </c>
      <c r="X2316" s="17">
        <f t="shared" si="7"/>
        <v>1.8735363</v>
      </c>
      <c r="Y2316" s="14">
        <f t="shared" si="8"/>
        <v>9781</v>
      </c>
      <c r="Z2316" s="14">
        <f t="shared" si="9"/>
        <v>5108</v>
      </c>
      <c r="AA2316" s="14">
        <f t="shared" si="10"/>
        <v>707</v>
      </c>
      <c r="AB2316" s="14">
        <f t="shared" si="11"/>
        <v>1574</v>
      </c>
      <c r="AC2316" s="14">
        <f t="shared" si="12"/>
        <v>428</v>
      </c>
      <c r="AD2316" s="14">
        <f t="shared" si="13"/>
        <v>1464</v>
      </c>
      <c r="AE2316" s="14">
        <f t="shared" si="14"/>
        <v>285</v>
      </c>
      <c r="AF2316" s="14">
        <f t="shared" si="15"/>
        <v>7</v>
      </c>
      <c r="AG2316" s="17">
        <f t="shared" si="16"/>
        <v>71.9323405</v>
      </c>
      <c r="AH2316" s="20">
        <f>12*(J2316*'Programas e Observações'!$C$8+K2316*'Programas e Observações'!$C$9+L2316*('Programas e Observações'!$C$8+'Programas e Observações'!$C$9)+M2316*'Programas e Observações'!$C$10)</f>
        <v>0</v>
      </c>
      <c r="AI2316" s="20">
        <f>12*(J2316*'Programas e Observações'!$D$8+K2316*'Programas e Observações'!$D$9+L2316*('Programas e Observações'!$D$8+'Programas e Observações'!$D$9)+M2316*'Programas e Observações'!$D$10)</f>
        <v>0</v>
      </c>
      <c r="AJ2316" s="13" t="s">
        <v>342</v>
      </c>
      <c r="AK2316" s="13" t="s">
        <v>343</v>
      </c>
    </row>
    <row r="2317" ht="15.75" customHeight="1">
      <c r="A2317" s="13" t="s">
        <v>9069</v>
      </c>
      <c r="B2317" s="13" t="s">
        <v>9070</v>
      </c>
      <c r="C2317" s="13" t="s">
        <v>9071</v>
      </c>
      <c r="D2317" s="13" t="s">
        <v>8734</v>
      </c>
      <c r="E2317" s="13" t="s">
        <v>9072</v>
      </c>
      <c r="F2317" s="13" t="s">
        <v>9071</v>
      </c>
      <c r="G2317" s="14">
        <v>431433.0</v>
      </c>
      <c r="H2317" s="16" t="b">
        <f>G2317&lt;'Programas e Observações'!$C$11</f>
        <v>0</v>
      </c>
      <c r="I2317" s="14">
        <v>21455.0</v>
      </c>
      <c r="J2317" s="14">
        <v>7024.0</v>
      </c>
      <c r="K2317" s="14">
        <v>4154.0</v>
      </c>
      <c r="L2317" s="14">
        <v>5899.0</v>
      </c>
      <c r="M2317" s="14">
        <v>1815.0</v>
      </c>
      <c r="N2317" s="14">
        <v>2233.0</v>
      </c>
      <c r="O2317" s="14">
        <v>681.0</v>
      </c>
      <c r="P2317" s="14">
        <v>17.0</v>
      </c>
      <c r="Q2317" s="14">
        <v>1322.0</v>
      </c>
      <c r="R2317" s="17">
        <f t="shared" si="1"/>
        <v>49.72962198</v>
      </c>
      <c r="S2317" s="17">
        <f t="shared" si="2"/>
        <v>16.28062758</v>
      </c>
      <c r="T2317" s="17">
        <f t="shared" si="3"/>
        <v>9.628377987</v>
      </c>
      <c r="U2317" s="17">
        <f t="shared" si="4"/>
        <v>13.67303846</v>
      </c>
      <c r="V2317" s="17">
        <f t="shared" si="5"/>
        <v>4.206910459</v>
      </c>
      <c r="W2317" s="17">
        <f t="shared" si="6"/>
        <v>5.175774686</v>
      </c>
      <c r="X2317" s="17">
        <f t="shared" si="7"/>
        <v>1.578460618</v>
      </c>
      <c r="Y2317" s="14">
        <f t="shared" si="8"/>
        <v>43610</v>
      </c>
      <c r="Z2317" s="14">
        <f t="shared" si="9"/>
        <v>15123</v>
      </c>
      <c r="AA2317" s="14">
        <f t="shared" si="10"/>
        <v>7889</v>
      </c>
      <c r="AB2317" s="14">
        <f t="shared" si="11"/>
        <v>11786</v>
      </c>
      <c r="AC2317" s="14">
        <f t="shared" si="12"/>
        <v>3684</v>
      </c>
      <c r="AD2317" s="14">
        <f t="shared" si="13"/>
        <v>4520</v>
      </c>
      <c r="AE2317" s="14">
        <f t="shared" si="14"/>
        <v>1158</v>
      </c>
      <c r="AF2317" s="14">
        <f t="shared" si="15"/>
        <v>41</v>
      </c>
      <c r="AG2317" s="17">
        <f t="shared" si="16"/>
        <v>56.24708995</v>
      </c>
      <c r="AH2317" s="20">
        <f>12*(J2317*'Programas e Observações'!$C$8+K2317*'Programas e Observações'!$C$9+L2317*('Programas e Observações'!$C$8+'Programas e Observações'!$C$9)+M2317*'Programas e Observações'!$C$10)</f>
        <v>8644519.2</v>
      </c>
      <c r="AI2317" s="20">
        <f>12*(J2317*'Programas e Observações'!$D$8+K2317*'Programas e Observações'!$D$9+L2317*('Programas e Observações'!$D$8+'Programas e Observações'!$D$9)+M2317*'Programas e Observações'!$D$10)</f>
        <v>13535209.92</v>
      </c>
      <c r="AJ2317" s="13" t="s">
        <v>9073</v>
      </c>
      <c r="AK2317" s="13" t="s">
        <v>9074</v>
      </c>
    </row>
    <row r="2318" ht="15.75" customHeight="1">
      <c r="A2318" s="13" t="s">
        <v>9075</v>
      </c>
      <c r="B2318" s="13" t="s">
        <v>9076</v>
      </c>
      <c r="C2318" s="13" t="s">
        <v>9077</v>
      </c>
      <c r="D2318" s="13" t="s">
        <v>8734</v>
      </c>
      <c r="E2318" s="13" t="s">
        <v>8878</v>
      </c>
      <c r="F2318" s="13" t="s">
        <v>8879</v>
      </c>
      <c r="G2318" s="14">
        <v>3367.0</v>
      </c>
      <c r="H2318" s="16" t="b">
        <f>G2318&lt;'Programas e Observações'!$C$11</f>
        <v>1</v>
      </c>
      <c r="I2318" s="14">
        <v>646.0</v>
      </c>
      <c r="J2318" s="14">
        <v>298.0</v>
      </c>
      <c r="K2318" s="14">
        <v>62.0</v>
      </c>
      <c r="L2318" s="14">
        <v>185.0</v>
      </c>
      <c r="M2318" s="14">
        <v>40.0</v>
      </c>
      <c r="N2318" s="14">
        <v>81.0</v>
      </c>
      <c r="O2318" s="14">
        <v>10.0</v>
      </c>
      <c r="P2318" s="14">
        <v>1.0</v>
      </c>
      <c r="Q2318" s="14"/>
      <c r="R2318" s="17">
        <f t="shared" si="1"/>
        <v>191.8621919</v>
      </c>
      <c r="S2318" s="17">
        <f t="shared" si="2"/>
        <v>88.50608851</v>
      </c>
      <c r="T2318" s="17">
        <f t="shared" si="3"/>
        <v>18.41401841</v>
      </c>
      <c r="U2318" s="17">
        <f t="shared" si="4"/>
        <v>54.94505495</v>
      </c>
      <c r="V2318" s="17">
        <f t="shared" si="5"/>
        <v>11.88001188</v>
      </c>
      <c r="W2318" s="17">
        <f t="shared" si="6"/>
        <v>24.05702406</v>
      </c>
      <c r="X2318" s="17">
        <f t="shared" si="7"/>
        <v>2.97000297</v>
      </c>
      <c r="Y2318" s="14">
        <f t="shared" si="8"/>
        <v>8804</v>
      </c>
      <c r="Z2318" s="14">
        <f t="shared" si="9"/>
        <v>3765</v>
      </c>
      <c r="AA2318" s="14">
        <f t="shared" si="10"/>
        <v>997</v>
      </c>
      <c r="AB2318" s="14">
        <f t="shared" si="11"/>
        <v>2401</v>
      </c>
      <c r="AC2318" s="14">
        <f t="shared" si="12"/>
        <v>538</v>
      </c>
      <c r="AD2318" s="14">
        <f t="shared" si="13"/>
        <v>816</v>
      </c>
      <c r="AE2318" s="14">
        <f t="shared" si="14"/>
        <v>269</v>
      </c>
      <c r="AF2318" s="14">
        <f t="shared" si="15"/>
        <v>9</v>
      </c>
      <c r="AG2318" s="17">
        <f t="shared" si="16"/>
        <v>120.5944798</v>
      </c>
      <c r="AH2318" s="20">
        <f>12*(J2318*'Programas e Observações'!$C$8+K2318*'Programas e Observações'!$C$9+L2318*('Programas e Observações'!$C$8+'Programas e Observações'!$C$9)+M2318*'Programas e Observações'!$C$10)</f>
        <v>242836.8</v>
      </c>
      <c r="AI2318" s="20">
        <f>12*(J2318*'Programas e Observações'!$D$8+K2318*'Programas e Observações'!$D$9+L2318*('Programas e Observações'!$D$8+'Programas e Observações'!$D$9)+M2318*'Programas e Observações'!$D$10)</f>
        <v>422449.32</v>
      </c>
      <c r="AJ2318" s="13" t="s">
        <v>8584</v>
      </c>
      <c r="AK2318" s="13" t="s">
        <v>688</v>
      </c>
    </row>
    <row r="2319" ht="15.75" customHeight="1">
      <c r="A2319" s="13" t="s">
        <v>9078</v>
      </c>
      <c r="B2319" s="13" t="s">
        <v>9079</v>
      </c>
      <c r="C2319" s="13" t="s">
        <v>9080</v>
      </c>
      <c r="D2319" s="13" t="s">
        <v>8734</v>
      </c>
      <c r="E2319" s="13" t="s">
        <v>9081</v>
      </c>
      <c r="F2319" s="13" t="s">
        <v>9082</v>
      </c>
      <c r="G2319" s="14">
        <v>14358.0</v>
      </c>
      <c r="H2319" s="16" t="b">
        <f>G2319&lt;'Programas e Observações'!$C$11</f>
        <v>1</v>
      </c>
      <c r="I2319" s="14">
        <v>2416.0</v>
      </c>
      <c r="J2319" s="14">
        <v>965.0</v>
      </c>
      <c r="K2319" s="14">
        <v>309.0</v>
      </c>
      <c r="L2319" s="14">
        <v>724.0</v>
      </c>
      <c r="M2319" s="14">
        <v>173.0</v>
      </c>
      <c r="N2319" s="14">
        <v>140.0</v>
      </c>
      <c r="O2319" s="14">
        <v>47.0</v>
      </c>
      <c r="P2319" s="14">
        <v>0.0</v>
      </c>
      <c r="Q2319" s="14"/>
      <c r="R2319" s="17">
        <f t="shared" si="1"/>
        <v>168.2685611</v>
      </c>
      <c r="S2319" s="17">
        <f t="shared" si="2"/>
        <v>67.20991782</v>
      </c>
      <c r="T2319" s="17">
        <f t="shared" si="3"/>
        <v>21.52110322</v>
      </c>
      <c r="U2319" s="17">
        <f t="shared" si="4"/>
        <v>50.42485026</v>
      </c>
      <c r="V2319" s="17">
        <f t="shared" si="5"/>
        <v>12.0490319</v>
      </c>
      <c r="W2319" s="17">
        <f t="shared" si="6"/>
        <v>9.750661652</v>
      </c>
      <c r="X2319" s="17">
        <f t="shared" si="7"/>
        <v>3.273436412</v>
      </c>
      <c r="Y2319" s="14">
        <f t="shared" si="8"/>
        <v>9368</v>
      </c>
      <c r="Z2319" s="14">
        <f t="shared" si="9"/>
        <v>3941</v>
      </c>
      <c r="AA2319" s="14">
        <f t="shared" si="10"/>
        <v>1170</v>
      </c>
      <c r="AB2319" s="14">
        <f t="shared" si="11"/>
        <v>2464</v>
      </c>
      <c r="AC2319" s="14">
        <f t="shared" si="12"/>
        <v>765</v>
      </c>
      <c r="AD2319" s="14">
        <f t="shared" si="13"/>
        <v>827</v>
      </c>
      <c r="AE2319" s="14">
        <f t="shared" si="14"/>
        <v>281</v>
      </c>
      <c r="AF2319" s="14">
        <f t="shared" si="15"/>
        <v>8</v>
      </c>
      <c r="AG2319" s="17">
        <f t="shared" si="16"/>
        <v>126.6544987</v>
      </c>
      <c r="AH2319" s="20">
        <f>12*(J2319*'Programas e Observações'!$C$8+K2319*'Programas e Observações'!$C$9+L2319*('Programas e Observações'!$C$8+'Programas e Observações'!$C$9)+M2319*'Programas e Observações'!$C$10)</f>
        <v>952865.04</v>
      </c>
      <c r="AI2319" s="20">
        <f>12*(J2319*'Programas e Observações'!$D$8+K2319*'Programas e Observações'!$D$9+L2319*('Programas e Observações'!$D$8+'Programas e Observações'!$D$9)+M2319*'Programas e Observações'!$D$10)</f>
        <v>1585080.24</v>
      </c>
      <c r="AJ2319" s="13" t="s">
        <v>9083</v>
      </c>
      <c r="AK2319" s="13" t="s">
        <v>9084</v>
      </c>
    </row>
    <row r="2320" ht="15.75" customHeight="1">
      <c r="A2320" s="13" t="s">
        <v>9085</v>
      </c>
      <c r="B2320" s="13" t="s">
        <v>9086</v>
      </c>
      <c r="C2320" s="13" t="s">
        <v>9087</v>
      </c>
      <c r="D2320" s="13" t="s">
        <v>8734</v>
      </c>
      <c r="E2320" s="13" t="s">
        <v>8740</v>
      </c>
      <c r="F2320" s="13" t="s">
        <v>8741</v>
      </c>
      <c r="G2320" s="14">
        <v>2397.0</v>
      </c>
      <c r="H2320" s="16" t="b">
        <f>G2320&lt;'Programas e Observações'!$C$11</f>
        <v>1</v>
      </c>
      <c r="I2320" s="14">
        <v>455.0</v>
      </c>
      <c r="J2320" s="14">
        <v>216.0</v>
      </c>
      <c r="K2320" s="14">
        <v>41.0</v>
      </c>
      <c r="L2320" s="14">
        <v>129.0</v>
      </c>
      <c r="M2320" s="14">
        <v>33.0</v>
      </c>
      <c r="N2320" s="14">
        <v>38.0</v>
      </c>
      <c r="O2320" s="14">
        <v>7.0</v>
      </c>
      <c r="P2320" s="14">
        <v>0.0</v>
      </c>
      <c r="Q2320" s="14"/>
      <c r="R2320" s="17">
        <f t="shared" si="1"/>
        <v>189.8206091</v>
      </c>
      <c r="S2320" s="17">
        <f t="shared" si="2"/>
        <v>90.1126408</v>
      </c>
      <c r="T2320" s="17">
        <f t="shared" si="3"/>
        <v>17.10471423</v>
      </c>
      <c r="U2320" s="17">
        <f t="shared" si="4"/>
        <v>53.81727159</v>
      </c>
      <c r="V2320" s="17">
        <f t="shared" si="5"/>
        <v>13.76720901</v>
      </c>
      <c r="W2320" s="17">
        <f t="shared" si="6"/>
        <v>15.85314977</v>
      </c>
      <c r="X2320" s="17">
        <f t="shared" si="7"/>
        <v>2.920317063</v>
      </c>
      <c r="Y2320" s="14">
        <f t="shared" si="8"/>
        <v>42308</v>
      </c>
      <c r="Z2320" s="14">
        <f t="shared" si="9"/>
        <v>16827</v>
      </c>
      <c r="AA2320" s="14">
        <f t="shared" si="10"/>
        <v>5797</v>
      </c>
      <c r="AB2320" s="14">
        <f t="shared" si="11"/>
        <v>11191</v>
      </c>
      <c r="AC2320" s="14">
        <f t="shared" si="12"/>
        <v>3110</v>
      </c>
      <c r="AD2320" s="14">
        <f t="shared" si="13"/>
        <v>4472</v>
      </c>
      <c r="AE2320" s="14">
        <f t="shared" si="14"/>
        <v>1146</v>
      </c>
      <c r="AF2320" s="14">
        <f t="shared" si="15"/>
        <v>15</v>
      </c>
      <c r="AG2320" s="17">
        <f t="shared" si="16"/>
        <v>94.03721213</v>
      </c>
      <c r="AH2320" s="20">
        <f>12*(J2320*'Programas e Observações'!$C$8+K2320*'Programas e Observações'!$C$9+L2320*('Programas e Observações'!$C$8+'Programas e Observações'!$C$9)+M2320*'Programas e Observações'!$C$10)</f>
        <v>172515.24</v>
      </c>
      <c r="AI2320" s="20">
        <f>12*(J2320*'Programas e Observações'!$D$8+K2320*'Programas e Observações'!$D$9+L2320*('Programas e Observações'!$D$8+'Programas e Observações'!$D$9)+M2320*'Programas e Observações'!$D$10)</f>
        <v>300734.28</v>
      </c>
      <c r="AJ2320" s="13" t="s">
        <v>2434</v>
      </c>
      <c r="AK2320" s="13" t="s">
        <v>1121</v>
      </c>
    </row>
    <row r="2321" ht="15.75" customHeight="1">
      <c r="A2321" s="13" t="s">
        <v>9088</v>
      </c>
      <c r="B2321" s="13" t="s">
        <v>9089</v>
      </c>
      <c r="C2321" s="13" t="s">
        <v>9090</v>
      </c>
      <c r="D2321" s="13" t="s">
        <v>8734</v>
      </c>
      <c r="E2321" s="13" t="s">
        <v>9091</v>
      </c>
      <c r="F2321" s="13" t="s">
        <v>9092</v>
      </c>
      <c r="G2321" s="14">
        <v>41443.0</v>
      </c>
      <c r="H2321" s="16" t="b">
        <f>G2321&lt;'Programas e Observações'!$C$11</f>
        <v>0</v>
      </c>
      <c r="I2321" s="14">
        <v>2857.0</v>
      </c>
      <c r="J2321" s="14">
        <v>988.0</v>
      </c>
      <c r="K2321" s="14">
        <v>363.0</v>
      </c>
      <c r="L2321" s="14">
        <v>663.0</v>
      </c>
      <c r="M2321" s="14">
        <v>234.0</v>
      </c>
      <c r="N2321" s="14">
        <v>576.0</v>
      </c>
      <c r="O2321" s="14">
        <v>117.0</v>
      </c>
      <c r="P2321" s="14">
        <v>1.0</v>
      </c>
      <c r="Q2321" s="14"/>
      <c r="R2321" s="17">
        <f t="shared" si="1"/>
        <v>68.9380595</v>
      </c>
      <c r="S2321" s="17">
        <f t="shared" si="2"/>
        <v>23.83997297</v>
      </c>
      <c r="T2321" s="17">
        <f t="shared" si="3"/>
        <v>8.759018411</v>
      </c>
      <c r="U2321" s="17">
        <f t="shared" si="4"/>
        <v>15.9978766</v>
      </c>
      <c r="V2321" s="17">
        <f t="shared" si="5"/>
        <v>5.646309389</v>
      </c>
      <c r="W2321" s="17">
        <f t="shared" si="6"/>
        <v>13.89860773</v>
      </c>
      <c r="X2321" s="17">
        <f t="shared" si="7"/>
        <v>2.823154694</v>
      </c>
      <c r="Y2321" s="14">
        <f t="shared" si="8"/>
        <v>13754</v>
      </c>
      <c r="Z2321" s="14">
        <f t="shared" si="9"/>
        <v>5121</v>
      </c>
      <c r="AA2321" s="14">
        <f t="shared" si="10"/>
        <v>1796</v>
      </c>
      <c r="AB2321" s="14">
        <f t="shared" si="11"/>
        <v>3959</v>
      </c>
      <c r="AC2321" s="14">
        <f t="shared" si="12"/>
        <v>1164</v>
      </c>
      <c r="AD2321" s="14">
        <f t="shared" si="13"/>
        <v>1719</v>
      </c>
      <c r="AE2321" s="14">
        <f t="shared" si="14"/>
        <v>377</v>
      </c>
      <c r="AF2321" s="14">
        <f t="shared" si="15"/>
        <v>7</v>
      </c>
      <c r="AG2321" s="17">
        <f t="shared" si="16"/>
        <v>107.5842433</v>
      </c>
      <c r="AH2321" s="20">
        <f>12*(J2321*'Programas e Observações'!$C$8+K2321*'Programas e Observações'!$C$9+L2321*('Programas e Observações'!$C$8+'Programas e Observações'!$C$9)+M2321*'Programas e Observações'!$C$10)</f>
        <v>973916.52</v>
      </c>
      <c r="AI2321" s="20">
        <f>12*(J2321*'Programas e Observações'!$D$8+K2321*'Programas e Observações'!$D$9+L2321*('Programas e Observações'!$D$8+'Programas e Observações'!$D$9)+M2321*'Programas e Observações'!$D$10)</f>
        <v>1593185.28</v>
      </c>
      <c r="AJ2321" s="13" t="s">
        <v>9093</v>
      </c>
      <c r="AK2321" s="13" t="s">
        <v>9094</v>
      </c>
    </row>
    <row r="2322" ht="15.75" customHeight="1">
      <c r="A2322" s="13" t="s">
        <v>9095</v>
      </c>
      <c r="B2322" s="13" t="s">
        <v>9096</v>
      </c>
      <c r="C2322" s="13" t="s">
        <v>9097</v>
      </c>
      <c r="D2322" s="13" t="s">
        <v>8734</v>
      </c>
      <c r="E2322" s="13" t="s">
        <v>8878</v>
      </c>
      <c r="F2322" s="13" t="s">
        <v>8879</v>
      </c>
      <c r="G2322" s="14">
        <v>5530.0</v>
      </c>
      <c r="H2322" s="16" t="b">
        <f>G2322&lt;'Programas e Observações'!$C$11</f>
        <v>1</v>
      </c>
      <c r="I2322" s="14">
        <v>81.0</v>
      </c>
      <c r="J2322" s="14">
        <v>31.0</v>
      </c>
      <c r="K2322" s="14">
        <v>1.0</v>
      </c>
      <c r="L2322" s="14">
        <v>2.0</v>
      </c>
      <c r="M2322" s="14">
        <v>2.0</v>
      </c>
      <c r="N2322" s="14">
        <v>30.0</v>
      </c>
      <c r="O2322" s="14">
        <v>10.0</v>
      </c>
      <c r="P2322" s="14">
        <v>0.0</v>
      </c>
      <c r="Q2322" s="14"/>
      <c r="R2322" s="17">
        <f t="shared" si="1"/>
        <v>14.64737794</v>
      </c>
      <c r="S2322" s="17">
        <f t="shared" si="2"/>
        <v>5.605786618</v>
      </c>
      <c r="T2322" s="17">
        <f t="shared" si="3"/>
        <v>0.1808318264</v>
      </c>
      <c r="U2322" s="17">
        <f t="shared" si="4"/>
        <v>0.3616636528</v>
      </c>
      <c r="V2322" s="17">
        <f t="shared" si="5"/>
        <v>0.3616636528</v>
      </c>
      <c r="W2322" s="17">
        <f t="shared" si="6"/>
        <v>5.424954792</v>
      </c>
      <c r="X2322" s="17">
        <f t="shared" si="7"/>
        <v>1.808318264</v>
      </c>
      <c r="Y2322" s="14">
        <f t="shared" si="8"/>
        <v>8804</v>
      </c>
      <c r="Z2322" s="14">
        <f t="shared" si="9"/>
        <v>3765</v>
      </c>
      <c r="AA2322" s="14">
        <f t="shared" si="10"/>
        <v>997</v>
      </c>
      <c r="AB2322" s="14">
        <f t="shared" si="11"/>
        <v>2401</v>
      </c>
      <c r="AC2322" s="14">
        <f t="shared" si="12"/>
        <v>538</v>
      </c>
      <c r="AD2322" s="14">
        <f t="shared" si="13"/>
        <v>816</v>
      </c>
      <c r="AE2322" s="14">
        <f t="shared" si="14"/>
        <v>269</v>
      </c>
      <c r="AF2322" s="14">
        <f t="shared" si="15"/>
        <v>9</v>
      </c>
      <c r="AG2322" s="17">
        <f t="shared" si="16"/>
        <v>120.5944798</v>
      </c>
      <c r="AH2322" s="20">
        <f>12*(J2322*'Programas e Observações'!$C$8+K2322*'Programas e Observações'!$C$9+L2322*('Programas e Observações'!$C$8+'Programas e Observações'!$C$9)+M2322*'Programas e Observações'!$C$10)</f>
        <v>9136.56</v>
      </c>
      <c r="AI2322" s="20">
        <f>12*(J2322*'Programas e Observações'!$D$8+K2322*'Programas e Observações'!$D$9+L2322*('Programas e Observações'!$D$8+'Programas e Observações'!$D$9)+M2322*'Programas e Observações'!$D$10)</f>
        <v>21098.04</v>
      </c>
      <c r="AJ2322" s="13" t="s">
        <v>3351</v>
      </c>
      <c r="AK2322" s="13" t="s">
        <v>3378</v>
      </c>
    </row>
    <row r="2323" ht="15.75" customHeight="1">
      <c r="A2323" s="13" t="s">
        <v>9098</v>
      </c>
      <c r="B2323" s="13" t="s">
        <v>9099</v>
      </c>
      <c r="C2323" s="13" t="s">
        <v>9100</v>
      </c>
      <c r="D2323" s="13" t="s">
        <v>8734</v>
      </c>
      <c r="E2323" s="13" t="s">
        <v>9101</v>
      </c>
      <c r="F2323" s="13" t="s">
        <v>9100</v>
      </c>
      <c r="G2323" s="14">
        <v>49797.0</v>
      </c>
      <c r="H2323" s="16" t="b">
        <f>G2323&lt;'Programas e Observações'!$C$11</f>
        <v>0</v>
      </c>
      <c r="I2323" s="14">
        <v>3533.0</v>
      </c>
      <c r="J2323" s="14">
        <v>1562.0</v>
      </c>
      <c r="K2323" s="14">
        <v>397.0</v>
      </c>
      <c r="L2323" s="14">
        <v>853.0</v>
      </c>
      <c r="M2323" s="14">
        <v>167.0</v>
      </c>
      <c r="N2323" s="14">
        <v>456.0</v>
      </c>
      <c r="O2323" s="14">
        <v>95.0</v>
      </c>
      <c r="P2323" s="14">
        <v>4.0</v>
      </c>
      <c r="Q2323" s="14">
        <v>45.0</v>
      </c>
      <c r="R2323" s="17">
        <f t="shared" si="1"/>
        <v>70.94804908</v>
      </c>
      <c r="S2323" s="17">
        <f t="shared" si="2"/>
        <v>31.36735145</v>
      </c>
      <c r="T2323" s="17">
        <f t="shared" si="3"/>
        <v>7.972367813</v>
      </c>
      <c r="U2323" s="17">
        <f t="shared" si="4"/>
        <v>17.12954596</v>
      </c>
      <c r="V2323" s="17">
        <f t="shared" si="5"/>
        <v>3.35361568</v>
      </c>
      <c r="W2323" s="17">
        <f t="shared" si="6"/>
        <v>9.157178143</v>
      </c>
      <c r="X2323" s="17">
        <f t="shared" si="7"/>
        <v>1.907745447</v>
      </c>
      <c r="Y2323" s="14">
        <f t="shared" si="8"/>
        <v>4425</v>
      </c>
      <c r="Z2323" s="14">
        <f t="shared" si="9"/>
        <v>2004</v>
      </c>
      <c r="AA2323" s="14">
        <f t="shared" si="10"/>
        <v>492</v>
      </c>
      <c r="AB2323" s="14">
        <f t="shared" si="11"/>
        <v>1018</v>
      </c>
      <c r="AC2323" s="14">
        <f t="shared" si="12"/>
        <v>192</v>
      </c>
      <c r="AD2323" s="14">
        <f t="shared" si="13"/>
        <v>680</v>
      </c>
      <c r="AE2323" s="14">
        <f t="shared" si="14"/>
        <v>148</v>
      </c>
      <c r="AF2323" s="14">
        <f t="shared" si="15"/>
        <v>7</v>
      </c>
      <c r="AG2323" s="17">
        <f t="shared" si="16"/>
        <v>58.73451997</v>
      </c>
      <c r="AH2323" s="20">
        <f>12*(J2323*'Programas e Observações'!$C$8+K2323*'Programas e Observações'!$C$9+L2323*('Programas e Observações'!$C$8+'Programas e Observações'!$C$9)+M2323*'Programas e Observações'!$C$10)</f>
        <v>1204424.76</v>
      </c>
      <c r="AI2323" s="20">
        <f>12*(J2323*'Programas e Observações'!$D$8+K2323*'Programas e Observações'!$D$9+L2323*('Programas e Observações'!$D$8+'Programas e Observações'!$D$9)+M2323*'Programas e Observações'!$D$10)</f>
        <v>2102340.12</v>
      </c>
      <c r="AJ2323" s="13" t="s">
        <v>9102</v>
      </c>
      <c r="AK2323" s="13" t="s">
        <v>338</v>
      </c>
    </row>
    <row r="2324" ht="15.75" customHeight="1">
      <c r="A2324" s="13" t="s">
        <v>9103</v>
      </c>
      <c r="B2324" s="13" t="s">
        <v>9104</v>
      </c>
      <c r="C2324" s="13" t="s">
        <v>9105</v>
      </c>
      <c r="D2324" s="13" t="s">
        <v>8734</v>
      </c>
      <c r="E2324" s="13" t="s">
        <v>9106</v>
      </c>
      <c r="F2324" s="13" t="s">
        <v>9105</v>
      </c>
      <c r="G2324" s="14">
        <v>54377.0</v>
      </c>
      <c r="H2324" s="16" t="b">
        <f>G2324&lt;'Programas e Observações'!$C$11</f>
        <v>0</v>
      </c>
      <c r="I2324" s="14">
        <v>4099.0</v>
      </c>
      <c r="J2324" s="14">
        <v>1526.0</v>
      </c>
      <c r="K2324" s="14">
        <v>511.0</v>
      </c>
      <c r="L2324" s="14">
        <v>1217.0</v>
      </c>
      <c r="M2324" s="14">
        <v>396.0</v>
      </c>
      <c r="N2324" s="14">
        <v>609.0</v>
      </c>
      <c r="O2324" s="14">
        <v>135.0</v>
      </c>
      <c r="P2324" s="14">
        <v>1.0</v>
      </c>
      <c r="Q2324" s="14">
        <v>59.0</v>
      </c>
      <c r="R2324" s="17">
        <f t="shared" si="1"/>
        <v>75.38113541</v>
      </c>
      <c r="S2324" s="17">
        <f t="shared" si="2"/>
        <v>28.0633356</v>
      </c>
      <c r="T2324" s="17">
        <f t="shared" si="3"/>
        <v>9.3973555</v>
      </c>
      <c r="U2324" s="17">
        <f t="shared" si="4"/>
        <v>22.38078599</v>
      </c>
      <c r="V2324" s="17">
        <f t="shared" si="5"/>
        <v>7.282490759</v>
      </c>
      <c r="W2324" s="17">
        <f t="shared" si="6"/>
        <v>11.19958806</v>
      </c>
      <c r="X2324" s="17">
        <f t="shared" si="7"/>
        <v>2.482667304</v>
      </c>
      <c r="Y2324" s="14">
        <f t="shared" si="8"/>
        <v>11855</v>
      </c>
      <c r="Z2324" s="14">
        <f t="shared" si="9"/>
        <v>5096</v>
      </c>
      <c r="AA2324" s="14">
        <f t="shared" si="10"/>
        <v>1310</v>
      </c>
      <c r="AB2324" s="14">
        <f t="shared" si="11"/>
        <v>3074</v>
      </c>
      <c r="AC2324" s="14">
        <f t="shared" si="12"/>
        <v>912</v>
      </c>
      <c r="AD2324" s="14">
        <f t="shared" si="13"/>
        <v>1413</v>
      </c>
      <c r="AE2324" s="14">
        <f t="shared" si="14"/>
        <v>309</v>
      </c>
      <c r="AF2324" s="14">
        <f t="shared" si="15"/>
        <v>2</v>
      </c>
      <c r="AG2324" s="17">
        <f t="shared" si="16"/>
        <v>106.4488902</v>
      </c>
      <c r="AH2324" s="20">
        <f>12*(J2324*'Programas e Observações'!$C$8+K2324*'Programas e Observações'!$C$9+L2324*('Programas e Observações'!$C$8+'Programas e Observações'!$C$9)+M2324*'Programas e Observações'!$C$10)</f>
        <v>1633805.88</v>
      </c>
      <c r="AI2324" s="20">
        <f>12*(J2324*'Programas e Observações'!$D$8+K2324*'Programas e Observações'!$D$9+L2324*('Programas e Observações'!$D$8+'Programas e Observações'!$D$9)+M2324*'Programas e Observações'!$D$10)</f>
        <v>2663278.08</v>
      </c>
      <c r="AJ2324" s="13" t="s">
        <v>9107</v>
      </c>
      <c r="AK2324" s="13" t="s">
        <v>313</v>
      </c>
    </row>
    <row r="2325" ht="15.75" customHeight="1">
      <c r="A2325" s="13" t="s">
        <v>9108</v>
      </c>
      <c r="B2325" s="13" t="s">
        <v>9109</v>
      </c>
      <c r="C2325" s="13" t="s">
        <v>9110</v>
      </c>
      <c r="D2325" s="13" t="s">
        <v>8734</v>
      </c>
      <c r="E2325" s="13" t="s">
        <v>8878</v>
      </c>
      <c r="F2325" s="13" t="s">
        <v>8879</v>
      </c>
      <c r="G2325" s="14">
        <v>6988.0</v>
      </c>
      <c r="H2325" s="16" t="b">
        <f>G2325&lt;'Programas e Observações'!$C$11</f>
        <v>1</v>
      </c>
      <c r="I2325" s="14">
        <v>1182.0</v>
      </c>
      <c r="J2325" s="14">
        <v>534.0</v>
      </c>
      <c r="K2325" s="14">
        <v>112.0</v>
      </c>
      <c r="L2325" s="14">
        <v>333.0</v>
      </c>
      <c r="M2325" s="14">
        <v>102.0</v>
      </c>
      <c r="N2325" s="14">
        <v>101.0</v>
      </c>
      <c r="O2325" s="14">
        <v>27.0</v>
      </c>
      <c r="P2325" s="14">
        <v>0.0</v>
      </c>
      <c r="Q2325" s="14"/>
      <c r="R2325" s="17">
        <f t="shared" si="1"/>
        <v>169.1471093</v>
      </c>
      <c r="S2325" s="17">
        <f t="shared" si="2"/>
        <v>76.41671437</v>
      </c>
      <c r="T2325" s="17">
        <f t="shared" si="3"/>
        <v>16.02747567</v>
      </c>
      <c r="U2325" s="17">
        <f t="shared" si="4"/>
        <v>47.65311963</v>
      </c>
      <c r="V2325" s="17">
        <f t="shared" si="5"/>
        <v>14.59645106</v>
      </c>
      <c r="W2325" s="17">
        <f t="shared" si="6"/>
        <v>14.4533486</v>
      </c>
      <c r="X2325" s="17">
        <f t="shared" si="7"/>
        <v>3.863766457</v>
      </c>
      <c r="Y2325" s="14">
        <f t="shared" si="8"/>
        <v>8804</v>
      </c>
      <c r="Z2325" s="14">
        <f t="shared" si="9"/>
        <v>3765</v>
      </c>
      <c r="AA2325" s="14">
        <f t="shared" si="10"/>
        <v>997</v>
      </c>
      <c r="AB2325" s="14">
        <f t="shared" si="11"/>
        <v>2401</v>
      </c>
      <c r="AC2325" s="14">
        <f t="shared" si="12"/>
        <v>538</v>
      </c>
      <c r="AD2325" s="14">
        <f t="shared" si="13"/>
        <v>816</v>
      </c>
      <c r="AE2325" s="14">
        <f t="shared" si="14"/>
        <v>269</v>
      </c>
      <c r="AF2325" s="14">
        <f t="shared" si="15"/>
        <v>9</v>
      </c>
      <c r="AG2325" s="17">
        <f t="shared" si="16"/>
        <v>120.5944798</v>
      </c>
      <c r="AH2325" s="20">
        <f>12*(J2325*'Programas e Observações'!$C$8+K2325*'Programas e Observações'!$C$9+L2325*('Programas e Observações'!$C$8+'Programas e Observações'!$C$9)+M2325*'Programas e Observações'!$C$10)</f>
        <v>452651.76</v>
      </c>
      <c r="AI2325" s="20">
        <f>12*(J2325*'Programas e Observações'!$D$8+K2325*'Programas e Observações'!$D$9+L2325*('Programas e Observações'!$D$8+'Programas e Observações'!$D$9)+M2325*'Programas e Observações'!$D$10)</f>
        <v>775528.2</v>
      </c>
      <c r="AJ2325" s="13" t="s">
        <v>7057</v>
      </c>
      <c r="AK2325" s="13" t="s">
        <v>9111</v>
      </c>
    </row>
    <row r="2326" ht="15.75" customHeight="1">
      <c r="A2326" s="13" t="s">
        <v>9112</v>
      </c>
      <c r="B2326" s="13" t="s">
        <v>9113</v>
      </c>
      <c r="C2326" s="13" t="s">
        <v>9114</v>
      </c>
      <c r="D2326" s="13" t="s">
        <v>8734</v>
      </c>
      <c r="E2326" s="13" t="s">
        <v>8839</v>
      </c>
      <c r="F2326" s="13" t="s">
        <v>8840</v>
      </c>
      <c r="G2326" s="14">
        <v>4677.0</v>
      </c>
      <c r="H2326" s="16" t="b">
        <f>G2326&lt;'Programas e Observações'!$C$11</f>
        <v>1</v>
      </c>
      <c r="I2326" s="14">
        <v>704.0</v>
      </c>
      <c r="J2326" s="14">
        <v>332.0</v>
      </c>
      <c r="K2326" s="14">
        <v>86.0</v>
      </c>
      <c r="L2326" s="14">
        <v>169.0</v>
      </c>
      <c r="M2326" s="14">
        <v>40.0</v>
      </c>
      <c r="N2326" s="14">
        <v>67.0</v>
      </c>
      <c r="O2326" s="14">
        <v>11.0</v>
      </c>
      <c r="P2326" s="14">
        <v>1.0</v>
      </c>
      <c r="Q2326" s="14"/>
      <c r="R2326" s="17">
        <f t="shared" si="1"/>
        <v>150.5238401</v>
      </c>
      <c r="S2326" s="17">
        <f t="shared" si="2"/>
        <v>70.98567458</v>
      </c>
      <c r="T2326" s="17">
        <f t="shared" si="3"/>
        <v>18.38785546</v>
      </c>
      <c r="U2326" s="17">
        <f t="shared" si="4"/>
        <v>36.13427411</v>
      </c>
      <c r="V2326" s="17">
        <f t="shared" si="5"/>
        <v>8.552490913</v>
      </c>
      <c r="W2326" s="17">
        <f t="shared" si="6"/>
        <v>14.32542228</v>
      </c>
      <c r="X2326" s="17">
        <f t="shared" si="7"/>
        <v>2.351935001</v>
      </c>
      <c r="Y2326" s="14">
        <f t="shared" si="8"/>
        <v>26778</v>
      </c>
      <c r="Z2326" s="14">
        <f t="shared" si="9"/>
        <v>11352</v>
      </c>
      <c r="AA2326" s="14">
        <f t="shared" si="10"/>
        <v>3005</v>
      </c>
      <c r="AB2326" s="14">
        <f t="shared" si="11"/>
        <v>7353</v>
      </c>
      <c r="AC2326" s="14">
        <f t="shared" si="12"/>
        <v>2279</v>
      </c>
      <c r="AD2326" s="14">
        <f t="shared" si="13"/>
        <v>2754</v>
      </c>
      <c r="AE2326" s="14">
        <f t="shared" si="14"/>
        <v>576</v>
      </c>
      <c r="AF2326" s="14">
        <f t="shared" si="15"/>
        <v>18</v>
      </c>
      <c r="AG2326" s="17">
        <f t="shared" si="16"/>
        <v>125.7673178</v>
      </c>
      <c r="AH2326" s="20">
        <f>12*(J2326*'Programas e Observações'!$C$8+K2326*'Programas e Observações'!$C$9+L2326*('Programas e Observações'!$C$8+'Programas e Observações'!$C$9)+M2326*'Programas e Observações'!$C$10)</f>
        <v>250486.8</v>
      </c>
      <c r="AI2326" s="20">
        <f>12*(J2326*'Programas e Observações'!$D$8+K2326*'Programas e Observações'!$D$9+L2326*('Programas e Observações'!$D$8+'Programas e Observações'!$D$9)+M2326*'Programas e Observações'!$D$10)</f>
        <v>436745.64</v>
      </c>
      <c r="AJ2326" s="13" t="s">
        <v>7670</v>
      </c>
      <c r="AK2326" s="13" t="s">
        <v>6638</v>
      </c>
    </row>
    <row r="2327" ht="15.75" customHeight="1">
      <c r="A2327" s="13" t="s">
        <v>9115</v>
      </c>
      <c r="B2327" s="13" t="s">
        <v>9116</v>
      </c>
      <c r="C2327" s="13" t="s">
        <v>9117</v>
      </c>
      <c r="D2327" s="13" t="s">
        <v>8734</v>
      </c>
      <c r="E2327" s="13" t="s">
        <v>9012</v>
      </c>
      <c r="F2327" s="13" t="s">
        <v>9013</v>
      </c>
      <c r="G2327" s="14">
        <v>5786.0</v>
      </c>
      <c r="H2327" s="16" t="b">
        <f>G2327&lt;'Programas e Observações'!$C$11</f>
        <v>1</v>
      </c>
      <c r="I2327" s="14">
        <v>549.0</v>
      </c>
      <c r="J2327" s="14">
        <v>291.0</v>
      </c>
      <c r="K2327" s="14">
        <v>43.0</v>
      </c>
      <c r="L2327" s="14">
        <v>158.0</v>
      </c>
      <c r="M2327" s="14">
        <v>27.0</v>
      </c>
      <c r="N2327" s="14">
        <v>84.0</v>
      </c>
      <c r="O2327" s="14">
        <v>1.0</v>
      </c>
      <c r="P2327" s="14">
        <v>0.0</v>
      </c>
      <c r="Q2327" s="14"/>
      <c r="R2327" s="17">
        <f t="shared" si="1"/>
        <v>94.88420325</v>
      </c>
      <c r="S2327" s="17">
        <f t="shared" si="2"/>
        <v>50.29381265</v>
      </c>
      <c r="T2327" s="17">
        <f t="shared" si="3"/>
        <v>7.431731766</v>
      </c>
      <c r="U2327" s="17">
        <f t="shared" si="4"/>
        <v>27.30729347</v>
      </c>
      <c r="V2327" s="17">
        <f t="shared" si="5"/>
        <v>4.666436225</v>
      </c>
      <c r="W2327" s="17">
        <f t="shared" si="6"/>
        <v>14.51780159</v>
      </c>
      <c r="X2327" s="17">
        <f t="shared" si="7"/>
        <v>0.1728309713</v>
      </c>
      <c r="Y2327" s="14">
        <f t="shared" si="8"/>
        <v>17545</v>
      </c>
      <c r="Z2327" s="14">
        <f t="shared" si="9"/>
        <v>7583</v>
      </c>
      <c r="AA2327" s="14">
        <f t="shared" si="10"/>
        <v>2217</v>
      </c>
      <c r="AB2327" s="14">
        <f t="shared" si="11"/>
        <v>4327</v>
      </c>
      <c r="AC2327" s="14">
        <f t="shared" si="12"/>
        <v>1216</v>
      </c>
      <c r="AD2327" s="14">
        <f t="shared" si="13"/>
        <v>2509</v>
      </c>
      <c r="AE2327" s="14">
        <f t="shared" si="14"/>
        <v>94</v>
      </c>
      <c r="AF2327" s="14">
        <f t="shared" si="15"/>
        <v>9</v>
      </c>
      <c r="AG2327" s="17">
        <f t="shared" si="16"/>
        <v>74.17224702</v>
      </c>
      <c r="AH2327" s="20">
        <f>12*(J2327*'Programas e Observações'!$C$8+K2327*'Programas e Observações'!$C$9+L2327*('Programas e Observações'!$C$8+'Programas e Observações'!$C$9)+M2327*'Programas e Observações'!$C$10)</f>
        <v>205797.36</v>
      </c>
      <c r="AI2327" s="20">
        <f>12*(J2327*'Programas e Observações'!$D$8+K2327*'Programas e Observações'!$D$9+L2327*('Programas e Observações'!$D$8+'Programas e Observações'!$D$9)+M2327*'Programas e Observações'!$D$10)</f>
        <v>372002.88</v>
      </c>
      <c r="AJ2327" s="13" t="s">
        <v>5252</v>
      </c>
      <c r="AK2327" s="13" t="s">
        <v>500</v>
      </c>
    </row>
    <row r="2328" ht="15.75" customHeight="1">
      <c r="A2328" s="13" t="s">
        <v>9118</v>
      </c>
      <c r="B2328" s="13" t="s">
        <v>9119</v>
      </c>
      <c r="C2328" s="13" t="s">
        <v>9120</v>
      </c>
      <c r="D2328" s="13" t="s">
        <v>8734</v>
      </c>
      <c r="E2328" s="13" t="s">
        <v>9121</v>
      </c>
      <c r="F2328" s="13" t="s">
        <v>9122</v>
      </c>
      <c r="G2328" s="14">
        <v>14719.0</v>
      </c>
      <c r="H2328" s="16" t="b">
        <f>G2328&lt;'Programas e Observações'!$C$11</f>
        <v>1</v>
      </c>
      <c r="I2328" s="14">
        <v>871.0</v>
      </c>
      <c r="J2328" s="14">
        <v>421.0</v>
      </c>
      <c r="K2328" s="14">
        <v>85.0</v>
      </c>
      <c r="L2328" s="14">
        <v>229.0</v>
      </c>
      <c r="M2328" s="14">
        <v>35.0</v>
      </c>
      <c r="N2328" s="14">
        <v>92.0</v>
      </c>
      <c r="O2328" s="14">
        <v>41.0</v>
      </c>
      <c r="P2328" s="14">
        <v>1.0</v>
      </c>
      <c r="Q2328" s="14"/>
      <c r="R2328" s="17">
        <f t="shared" si="1"/>
        <v>59.17521571</v>
      </c>
      <c r="S2328" s="17">
        <f t="shared" si="2"/>
        <v>28.60248658</v>
      </c>
      <c r="T2328" s="17">
        <f t="shared" si="3"/>
        <v>5.774848835</v>
      </c>
      <c r="U2328" s="17">
        <f t="shared" si="4"/>
        <v>15.55812216</v>
      </c>
      <c r="V2328" s="17">
        <f t="shared" si="5"/>
        <v>2.377878932</v>
      </c>
      <c r="W2328" s="17">
        <f t="shared" si="6"/>
        <v>6.250424621</v>
      </c>
      <c r="X2328" s="17">
        <f t="shared" si="7"/>
        <v>2.78551532</v>
      </c>
      <c r="Y2328" s="14">
        <f t="shared" si="8"/>
        <v>20416</v>
      </c>
      <c r="Z2328" s="14">
        <f t="shared" si="9"/>
        <v>9304</v>
      </c>
      <c r="AA2328" s="14">
        <f t="shared" si="10"/>
        <v>1911</v>
      </c>
      <c r="AB2328" s="14">
        <f t="shared" si="11"/>
        <v>5673</v>
      </c>
      <c r="AC2328" s="14">
        <f t="shared" si="12"/>
        <v>1183</v>
      </c>
      <c r="AD2328" s="14">
        <f t="shared" si="13"/>
        <v>1853</v>
      </c>
      <c r="AE2328" s="14">
        <f t="shared" si="14"/>
        <v>454</v>
      </c>
      <c r="AF2328" s="14">
        <f t="shared" si="15"/>
        <v>17</v>
      </c>
      <c r="AG2328" s="17">
        <f t="shared" si="16"/>
        <v>100.9024682</v>
      </c>
      <c r="AH2328" s="20">
        <f>12*(J2328*'Programas e Observações'!$C$8+K2328*'Programas e Observações'!$C$9+L2328*('Programas e Observações'!$C$8+'Programas e Observações'!$C$9)+M2328*'Programas e Observações'!$C$10)</f>
        <v>307496.4</v>
      </c>
      <c r="AI2328" s="20">
        <f>12*(J2328*'Programas e Observações'!$D$8+K2328*'Programas e Observações'!$D$9+L2328*('Programas e Observações'!$D$8+'Programas e Observações'!$D$9)+M2328*'Programas e Observações'!$D$10)</f>
        <v>548544.6</v>
      </c>
      <c r="AJ2328" s="13" t="s">
        <v>2892</v>
      </c>
      <c r="AK2328" s="13" t="s">
        <v>5567</v>
      </c>
    </row>
    <row r="2329" ht="15.75" customHeight="1">
      <c r="A2329" s="13" t="s">
        <v>9123</v>
      </c>
      <c r="B2329" s="13" t="s">
        <v>9124</v>
      </c>
      <c r="C2329" s="13" t="s">
        <v>9125</v>
      </c>
      <c r="D2329" s="13" t="s">
        <v>8734</v>
      </c>
      <c r="E2329" s="13" t="s">
        <v>9126</v>
      </c>
      <c r="F2329" s="13" t="s">
        <v>9127</v>
      </c>
      <c r="G2329" s="14">
        <v>13312.0</v>
      </c>
      <c r="H2329" s="16" t="b">
        <f>G2329&lt;'Programas e Observações'!$C$11</f>
        <v>1</v>
      </c>
      <c r="I2329" s="14">
        <v>1811.0</v>
      </c>
      <c r="J2329" s="14">
        <v>765.0</v>
      </c>
      <c r="K2329" s="14">
        <v>236.0</v>
      </c>
      <c r="L2329" s="14">
        <v>434.0</v>
      </c>
      <c r="M2329" s="14">
        <v>185.0</v>
      </c>
      <c r="N2329" s="14">
        <v>170.0</v>
      </c>
      <c r="O2329" s="14">
        <v>44.0</v>
      </c>
      <c r="P2329" s="14">
        <v>2.0</v>
      </c>
      <c r="Q2329" s="14"/>
      <c r="R2329" s="17">
        <f t="shared" si="1"/>
        <v>136.0426683</v>
      </c>
      <c r="S2329" s="17">
        <f t="shared" si="2"/>
        <v>57.46694712</v>
      </c>
      <c r="T2329" s="17">
        <f t="shared" si="3"/>
        <v>17.72836538</v>
      </c>
      <c r="U2329" s="17">
        <f t="shared" si="4"/>
        <v>32.60216346</v>
      </c>
      <c r="V2329" s="17">
        <f t="shared" si="5"/>
        <v>13.89723558</v>
      </c>
      <c r="W2329" s="17">
        <f t="shared" si="6"/>
        <v>12.77043269</v>
      </c>
      <c r="X2329" s="17">
        <f t="shared" si="7"/>
        <v>3.305288462</v>
      </c>
      <c r="Y2329" s="14">
        <f t="shared" si="8"/>
        <v>45571</v>
      </c>
      <c r="Z2329" s="14">
        <f t="shared" si="9"/>
        <v>17475</v>
      </c>
      <c r="AA2329" s="14">
        <f t="shared" si="10"/>
        <v>5959</v>
      </c>
      <c r="AB2329" s="14">
        <f t="shared" si="11"/>
        <v>12326</v>
      </c>
      <c r="AC2329" s="14">
        <f t="shared" si="12"/>
        <v>3809</v>
      </c>
      <c r="AD2329" s="14">
        <f t="shared" si="13"/>
        <v>7484</v>
      </c>
      <c r="AE2329" s="14">
        <f t="shared" si="14"/>
        <v>1661</v>
      </c>
      <c r="AF2329" s="14">
        <f t="shared" si="15"/>
        <v>39</v>
      </c>
      <c r="AG2329" s="17">
        <f t="shared" si="16"/>
        <v>75.09768087</v>
      </c>
      <c r="AH2329" s="20">
        <f>12*(J2329*'Programas e Observações'!$C$8+K2329*'Programas e Observações'!$C$9+L2329*('Programas e Observações'!$C$8+'Programas e Observações'!$C$9)+M2329*'Programas e Observações'!$C$10)</f>
        <v>676966.2</v>
      </c>
      <c r="AI2329" s="20">
        <f>12*(J2329*'Programas e Observações'!$D$8+K2329*'Programas e Observações'!$D$9+L2329*('Programas e Observações'!$D$8+'Programas e Observações'!$D$9)+M2329*'Programas e Observações'!$D$10)</f>
        <v>1125288.36</v>
      </c>
      <c r="AJ2329" s="13" t="s">
        <v>3101</v>
      </c>
      <c r="AK2329" s="13" t="s">
        <v>9128</v>
      </c>
    </row>
    <row r="2330" ht="15.75" customHeight="1">
      <c r="A2330" s="13" t="s">
        <v>9129</v>
      </c>
      <c r="B2330" s="13" t="s">
        <v>9130</v>
      </c>
      <c r="C2330" s="13" t="s">
        <v>5214</v>
      </c>
      <c r="D2330" s="13" t="s">
        <v>8734</v>
      </c>
      <c r="E2330" s="13" t="s">
        <v>9029</v>
      </c>
      <c r="F2330" s="13" t="s">
        <v>9030</v>
      </c>
      <c r="G2330" s="14">
        <v>17515.0</v>
      </c>
      <c r="H2330" s="16" t="b">
        <f>G2330&lt;'Programas e Observações'!$C$11</f>
        <v>1</v>
      </c>
      <c r="I2330" s="14">
        <v>2595.0</v>
      </c>
      <c r="J2330" s="14">
        <v>1059.0</v>
      </c>
      <c r="K2330" s="14">
        <v>337.0</v>
      </c>
      <c r="L2330" s="14">
        <v>762.0</v>
      </c>
      <c r="M2330" s="14">
        <v>105.0</v>
      </c>
      <c r="N2330" s="14">
        <v>96.0</v>
      </c>
      <c r="O2330" s="14">
        <v>39.0</v>
      </c>
      <c r="P2330" s="14">
        <v>2.0</v>
      </c>
      <c r="Q2330" s="14"/>
      <c r="R2330" s="17">
        <f t="shared" si="1"/>
        <v>148.1587211</v>
      </c>
      <c r="S2330" s="17">
        <f t="shared" si="2"/>
        <v>60.46246075</v>
      </c>
      <c r="T2330" s="17">
        <f t="shared" si="3"/>
        <v>19.24065087</v>
      </c>
      <c r="U2330" s="17">
        <f t="shared" si="4"/>
        <v>43.50556666</v>
      </c>
      <c r="V2330" s="17">
        <f t="shared" si="5"/>
        <v>5.994861547</v>
      </c>
      <c r="W2330" s="17">
        <f t="shared" si="6"/>
        <v>5.481016272</v>
      </c>
      <c r="X2330" s="17">
        <f t="shared" si="7"/>
        <v>2.22666286</v>
      </c>
      <c r="Y2330" s="14">
        <f t="shared" si="8"/>
        <v>30504</v>
      </c>
      <c r="Z2330" s="14">
        <f t="shared" si="9"/>
        <v>13509</v>
      </c>
      <c r="AA2330" s="14">
        <f t="shared" si="10"/>
        <v>3059</v>
      </c>
      <c r="AB2330" s="14">
        <f t="shared" si="11"/>
        <v>8837</v>
      </c>
      <c r="AC2330" s="14">
        <f t="shared" si="12"/>
        <v>2299</v>
      </c>
      <c r="AD2330" s="14">
        <f t="shared" si="13"/>
        <v>3003</v>
      </c>
      <c r="AE2330" s="14">
        <f t="shared" si="14"/>
        <v>111</v>
      </c>
      <c r="AF2330" s="14">
        <f t="shared" si="15"/>
        <v>16</v>
      </c>
      <c r="AG2330" s="17">
        <f t="shared" si="16"/>
        <v>124.3112835</v>
      </c>
      <c r="AH2330" s="20">
        <f>12*(J2330*'Programas e Observações'!$C$8+K2330*'Programas e Observações'!$C$9+L2330*('Programas e Observações'!$C$8+'Programas e Observações'!$C$9)+M2330*'Programas e Observações'!$C$10)</f>
        <v>976845.6</v>
      </c>
      <c r="AI2330" s="20">
        <f>12*(J2330*'Programas e Observações'!$D$8+K2330*'Programas e Observações'!$D$9+L2330*('Programas e Observações'!$D$8+'Programas e Observações'!$D$9)+M2330*'Programas e Observações'!$D$10)</f>
        <v>1656987.84</v>
      </c>
      <c r="AJ2330" s="13" t="s">
        <v>9131</v>
      </c>
      <c r="AK2330" s="13" t="s">
        <v>9132</v>
      </c>
    </row>
    <row r="2331" ht="15.75" customHeight="1">
      <c r="A2331" s="13" t="s">
        <v>9133</v>
      </c>
      <c r="B2331" s="13" t="s">
        <v>9134</v>
      </c>
      <c r="C2331" s="13" t="s">
        <v>795</v>
      </c>
      <c r="D2331" s="13" t="s">
        <v>8734</v>
      </c>
      <c r="E2331" s="13" t="s">
        <v>9072</v>
      </c>
      <c r="F2331" s="13" t="s">
        <v>9071</v>
      </c>
      <c r="G2331" s="14">
        <v>7710.0</v>
      </c>
      <c r="H2331" s="16" t="b">
        <f>G2331&lt;'Programas e Observações'!$C$11</f>
        <v>1</v>
      </c>
      <c r="I2331" s="14">
        <v>1332.0</v>
      </c>
      <c r="J2331" s="14">
        <v>622.0</v>
      </c>
      <c r="K2331" s="14">
        <v>95.0</v>
      </c>
      <c r="L2331" s="14">
        <v>428.0</v>
      </c>
      <c r="M2331" s="14">
        <v>65.0</v>
      </c>
      <c r="N2331" s="14">
        <v>81.0</v>
      </c>
      <c r="O2331" s="14">
        <v>14.0</v>
      </c>
      <c r="P2331" s="14">
        <v>1.0</v>
      </c>
      <c r="Q2331" s="14"/>
      <c r="R2331" s="17">
        <f t="shared" si="1"/>
        <v>172.7626459</v>
      </c>
      <c r="S2331" s="17">
        <f t="shared" si="2"/>
        <v>80.67444877</v>
      </c>
      <c r="T2331" s="17">
        <f t="shared" si="3"/>
        <v>12.32166018</v>
      </c>
      <c r="U2331" s="17">
        <f t="shared" si="4"/>
        <v>55.51232166</v>
      </c>
      <c r="V2331" s="17">
        <f t="shared" si="5"/>
        <v>8.430609598</v>
      </c>
      <c r="W2331" s="17">
        <f t="shared" si="6"/>
        <v>10.50583658</v>
      </c>
      <c r="X2331" s="17">
        <f t="shared" si="7"/>
        <v>1.815823606</v>
      </c>
      <c r="Y2331" s="14">
        <f t="shared" si="8"/>
        <v>43610</v>
      </c>
      <c r="Z2331" s="14">
        <f t="shared" si="9"/>
        <v>15123</v>
      </c>
      <c r="AA2331" s="14">
        <f t="shared" si="10"/>
        <v>7889</v>
      </c>
      <c r="AB2331" s="14">
        <f t="shared" si="11"/>
        <v>11786</v>
      </c>
      <c r="AC2331" s="14">
        <f t="shared" si="12"/>
        <v>3684</v>
      </c>
      <c r="AD2331" s="14">
        <f t="shared" si="13"/>
        <v>4520</v>
      </c>
      <c r="AE2331" s="14">
        <f t="shared" si="14"/>
        <v>1158</v>
      </c>
      <c r="AF2331" s="14">
        <f t="shared" si="15"/>
        <v>41</v>
      </c>
      <c r="AG2331" s="17">
        <f t="shared" si="16"/>
        <v>56.24708995</v>
      </c>
      <c r="AH2331" s="20">
        <f>12*(J2331*'Programas e Observações'!$C$8+K2331*'Programas e Observações'!$C$9+L2331*('Programas e Observações'!$C$8+'Programas e Observações'!$C$9)+M2331*'Programas e Observações'!$C$10)</f>
        <v>509219.4</v>
      </c>
      <c r="AI2331" s="20">
        <f>12*(J2331*'Programas e Observações'!$D$8+K2331*'Programas e Observações'!$D$9+L2331*('Programas e Observações'!$D$8+'Programas e Observações'!$D$9)+M2331*'Programas e Observações'!$D$10)</f>
        <v>899066.4</v>
      </c>
      <c r="AJ2331" s="13" t="s">
        <v>9135</v>
      </c>
      <c r="AK2331" s="13" t="s">
        <v>8048</v>
      </c>
    </row>
    <row r="2332" ht="15.75" customHeight="1">
      <c r="A2332" s="13" t="s">
        <v>9136</v>
      </c>
      <c r="B2332" s="13" t="s">
        <v>9137</v>
      </c>
      <c r="C2332" s="13" t="s">
        <v>9138</v>
      </c>
      <c r="D2332" s="13" t="s">
        <v>8734</v>
      </c>
      <c r="E2332" s="13" t="s">
        <v>8971</v>
      </c>
      <c r="F2332" s="13" t="s">
        <v>8972</v>
      </c>
      <c r="G2332" s="14">
        <v>5600.0</v>
      </c>
      <c r="H2332" s="16" t="b">
        <f>G2332&lt;'Programas e Observações'!$C$11</f>
        <v>1</v>
      </c>
      <c r="I2332" s="14">
        <v>434.0</v>
      </c>
      <c r="J2332" s="14">
        <v>225.0</v>
      </c>
      <c r="K2332" s="14">
        <v>46.0</v>
      </c>
      <c r="L2332" s="14">
        <v>100.0</v>
      </c>
      <c r="M2332" s="14">
        <v>5.0</v>
      </c>
      <c r="N2332" s="14">
        <v>92.0</v>
      </c>
      <c r="O2332" s="14">
        <v>14.0</v>
      </c>
      <c r="P2332" s="14">
        <v>1.0</v>
      </c>
      <c r="Q2332" s="14"/>
      <c r="R2332" s="17">
        <f t="shared" si="1"/>
        <v>77.5</v>
      </c>
      <c r="S2332" s="17">
        <f t="shared" si="2"/>
        <v>40.17857143</v>
      </c>
      <c r="T2332" s="17">
        <f t="shared" si="3"/>
        <v>8.214285714</v>
      </c>
      <c r="U2332" s="17">
        <f t="shared" si="4"/>
        <v>17.85714286</v>
      </c>
      <c r="V2332" s="17">
        <f t="shared" si="5"/>
        <v>0.8928571429</v>
      </c>
      <c r="W2332" s="17">
        <f t="shared" si="6"/>
        <v>16.42857143</v>
      </c>
      <c r="X2332" s="17">
        <f t="shared" si="7"/>
        <v>2.5</v>
      </c>
      <c r="Y2332" s="14">
        <f t="shared" si="8"/>
        <v>10769</v>
      </c>
      <c r="Z2332" s="14">
        <f t="shared" si="9"/>
        <v>4750</v>
      </c>
      <c r="AA2332" s="14">
        <f t="shared" si="10"/>
        <v>1442</v>
      </c>
      <c r="AB2332" s="14">
        <f t="shared" si="11"/>
        <v>2518</v>
      </c>
      <c r="AC2332" s="14">
        <f t="shared" si="12"/>
        <v>620</v>
      </c>
      <c r="AD2332" s="14">
        <f t="shared" si="13"/>
        <v>2338</v>
      </c>
      <c r="AE2332" s="14">
        <f t="shared" si="14"/>
        <v>456</v>
      </c>
      <c r="AF2332" s="14">
        <f t="shared" si="15"/>
        <v>12</v>
      </c>
      <c r="AG2332" s="17">
        <f t="shared" si="16"/>
        <v>37.95911174</v>
      </c>
      <c r="AH2332" s="20">
        <f>12*(J2332*'Programas e Observações'!$C$8+K2332*'Programas e Observações'!$C$9+L2332*('Programas e Observações'!$C$8+'Programas e Observações'!$C$9)+M2332*'Programas e Observações'!$C$10)</f>
        <v>141553.8</v>
      </c>
      <c r="AI2332" s="20">
        <f>12*(J2332*'Programas e Observações'!$D$8+K2332*'Programas e Observações'!$D$9+L2332*('Programas e Observações'!$D$8+'Programas e Observações'!$D$9)+M2332*'Programas e Observações'!$D$10)</f>
        <v>261661.8</v>
      </c>
      <c r="AJ2332" s="13" t="s">
        <v>2634</v>
      </c>
      <c r="AK2332" s="13" t="s">
        <v>368</v>
      </c>
    </row>
    <row r="2333" ht="15.75" customHeight="1">
      <c r="A2333" s="13" t="s">
        <v>9139</v>
      </c>
      <c r="B2333" s="13" t="s">
        <v>9140</v>
      </c>
      <c r="C2333" s="13" t="s">
        <v>9141</v>
      </c>
      <c r="D2333" s="13" t="s">
        <v>8734</v>
      </c>
      <c r="E2333" s="13" t="s">
        <v>9142</v>
      </c>
      <c r="F2333" s="13" t="s">
        <v>9143</v>
      </c>
      <c r="G2333" s="14">
        <v>10525.0</v>
      </c>
      <c r="H2333" s="16" t="b">
        <f>G2333&lt;'Programas e Observações'!$C$11</f>
        <v>1</v>
      </c>
      <c r="I2333" s="14">
        <v>421.0</v>
      </c>
      <c r="J2333" s="14">
        <v>290.0</v>
      </c>
      <c r="K2333" s="14">
        <v>5.0</v>
      </c>
      <c r="L2333" s="14">
        <v>46.0</v>
      </c>
      <c r="M2333" s="14">
        <v>0.0</v>
      </c>
      <c r="N2333" s="14">
        <v>72.0</v>
      </c>
      <c r="O2333" s="14">
        <v>18.0</v>
      </c>
      <c r="P2333" s="14">
        <v>1.0</v>
      </c>
      <c r="Q2333" s="14"/>
      <c r="R2333" s="17">
        <f t="shared" si="1"/>
        <v>40</v>
      </c>
      <c r="S2333" s="17">
        <f t="shared" si="2"/>
        <v>27.55344418</v>
      </c>
      <c r="T2333" s="17">
        <f t="shared" si="3"/>
        <v>0.4750593824</v>
      </c>
      <c r="U2333" s="17">
        <f t="shared" si="4"/>
        <v>4.370546318</v>
      </c>
      <c r="V2333" s="17">
        <f t="shared" si="5"/>
        <v>0</v>
      </c>
      <c r="W2333" s="17">
        <f t="shared" si="6"/>
        <v>6.840855107</v>
      </c>
      <c r="X2333" s="17">
        <f t="shared" si="7"/>
        <v>1.710213777</v>
      </c>
      <c r="Y2333" s="14">
        <f t="shared" si="8"/>
        <v>5681</v>
      </c>
      <c r="Z2333" s="14">
        <f t="shared" si="9"/>
        <v>3221</v>
      </c>
      <c r="AA2333" s="14">
        <f t="shared" si="10"/>
        <v>261</v>
      </c>
      <c r="AB2333" s="14">
        <f t="shared" si="11"/>
        <v>874</v>
      </c>
      <c r="AC2333" s="14">
        <f t="shared" si="12"/>
        <v>284</v>
      </c>
      <c r="AD2333" s="14">
        <f t="shared" si="13"/>
        <v>862</v>
      </c>
      <c r="AE2333" s="14">
        <f t="shared" si="14"/>
        <v>179</v>
      </c>
      <c r="AF2333" s="14">
        <f t="shared" si="15"/>
        <v>12</v>
      </c>
      <c r="AG2333" s="17">
        <f t="shared" si="16"/>
        <v>50.19260673</v>
      </c>
      <c r="AH2333" s="20">
        <f>12*(J2333*'Programas e Observações'!$C$8+K2333*'Programas e Observações'!$C$9+L2333*('Programas e Observações'!$C$8+'Programas e Observações'!$C$9)+M2333*'Programas e Observações'!$C$10)</f>
        <v>92709</v>
      </c>
      <c r="AI2333" s="20">
        <f>12*(J2333*'Programas e Observações'!$D$8+K2333*'Programas e Observações'!$D$9+L2333*('Programas e Observações'!$D$8+'Programas e Observações'!$D$9)+M2333*'Programas e Observações'!$D$10)</f>
        <v>214649.64</v>
      </c>
      <c r="AJ2333" s="13" t="s">
        <v>8448</v>
      </c>
      <c r="AK2333" s="13" t="s">
        <v>3725</v>
      </c>
    </row>
    <row r="2334" ht="15.75" customHeight="1">
      <c r="A2334" s="13" t="s">
        <v>9144</v>
      </c>
      <c r="B2334" s="13" t="s">
        <v>9145</v>
      </c>
      <c r="C2334" s="13" t="s">
        <v>9146</v>
      </c>
      <c r="D2334" s="13" t="s">
        <v>8734</v>
      </c>
      <c r="E2334" s="13" t="s">
        <v>9126</v>
      </c>
      <c r="F2334" s="13" t="s">
        <v>9127</v>
      </c>
      <c r="G2334" s="14">
        <v>17837.0</v>
      </c>
      <c r="H2334" s="16" t="b">
        <f>G2334&lt;'Programas e Observações'!$C$11</f>
        <v>1</v>
      </c>
      <c r="I2334" s="14">
        <v>2010.0</v>
      </c>
      <c r="J2334" s="14">
        <v>755.0</v>
      </c>
      <c r="K2334" s="14">
        <v>351.0</v>
      </c>
      <c r="L2334" s="14">
        <v>468.0</v>
      </c>
      <c r="M2334" s="14">
        <v>158.0</v>
      </c>
      <c r="N2334" s="14">
        <v>257.0</v>
      </c>
      <c r="O2334" s="14">
        <v>55.0</v>
      </c>
      <c r="P2334" s="14">
        <v>1.0</v>
      </c>
      <c r="Q2334" s="14"/>
      <c r="R2334" s="17">
        <f t="shared" si="1"/>
        <v>112.6871111</v>
      </c>
      <c r="S2334" s="17">
        <f t="shared" si="2"/>
        <v>42.3277457</v>
      </c>
      <c r="T2334" s="17">
        <f t="shared" si="3"/>
        <v>19.67819701</v>
      </c>
      <c r="U2334" s="17">
        <f t="shared" si="4"/>
        <v>26.23759601</v>
      </c>
      <c r="V2334" s="17">
        <f t="shared" si="5"/>
        <v>8.857991815</v>
      </c>
      <c r="W2334" s="17">
        <f t="shared" si="6"/>
        <v>14.40825251</v>
      </c>
      <c r="X2334" s="17">
        <f t="shared" si="7"/>
        <v>3.083478163</v>
      </c>
      <c r="Y2334" s="14">
        <f t="shared" si="8"/>
        <v>45571</v>
      </c>
      <c r="Z2334" s="14">
        <f t="shared" si="9"/>
        <v>17475</v>
      </c>
      <c r="AA2334" s="14">
        <f t="shared" si="10"/>
        <v>5959</v>
      </c>
      <c r="AB2334" s="14">
        <f t="shared" si="11"/>
        <v>12326</v>
      </c>
      <c r="AC2334" s="14">
        <f t="shared" si="12"/>
        <v>3809</v>
      </c>
      <c r="AD2334" s="14">
        <f t="shared" si="13"/>
        <v>7484</v>
      </c>
      <c r="AE2334" s="14">
        <f t="shared" si="14"/>
        <v>1661</v>
      </c>
      <c r="AF2334" s="14">
        <f t="shared" si="15"/>
        <v>39</v>
      </c>
      <c r="AG2334" s="17">
        <f t="shared" si="16"/>
        <v>75.09768087</v>
      </c>
      <c r="AH2334" s="20">
        <f>12*(J2334*'Programas e Observações'!$C$8+K2334*'Programas e Observações'!$C$9+L2334*('Programas e Observações'!$C$8+'Programas e Observações'!$C$9)+M2334*'Programas e Observações'!$C$10)</f>
        <v>743396.64</v>
      </c>
      <c r="AI2334" s="20">
        <f>12*(J2334*'Programas e Observações'!$D$8+K2334*'Programas e Observações'!$D$9+L2334*('Programas e Observações'!$D$8+'Programas e Observações'!$D$9)+M2334*'Programas e Observações'!$D$10)</f>
        <v>1203183</v>
      </c>
      <c r="AJ2334" s="13" t="s">
        <v>5665</v>
      </c>
      <c r="AK2334" s="13" t="s">
        <v>9147</v>
      </c>
    </row>
    <row r="2335" ht="15.75" customHeight="1">
      <c r="A2335" s="13" t="s">
        <v>9148</v>
      </c>
      <c r="B2335" s="13" t="s">
        <v>9149</v>
      </c>
      <c r="C2335" s="13" t="s">
        <v>9150</v>
      </c>
      <c r="D2335" s="13" t="s">
        <v>8734</v>
      </c>
      <c r="E2335" s="13" t="s">
        <v>8816</v>
      </c>
      <c r="F2335" s="13" t="s">
        <v>8817</v>
      </c>
      <c r="G2335" s="14">
        <v>15141.0</v>
      </c>
      <c r="H2335" s="16" t="b">
        <f>G2335&lt;'Programas e Observações'!$C$11</f>
        <v>1</v>
      </c>
      <c r="I2335" s="14">
        <v>1522.0</v>
      </c>
      <c r="J2335" s="14">
        <v>698.0</v>
      </c>
      <c r="K2335" s="14">
        <v>193.0</v>
      </c>
      <c r="L2335" s="14">
        <v>338.0</v>
      </c>
      <c r="M2335" s="14">
        <v>73.0</v>
      </c>
      <c r="N2335" s="14">
        <v>221.0</v>
      </c>
      <c r="O2335" s="14">
        <v>15.0</v>
      </c>
      <c r="P2335" s="14">
        <v>1.0</v>
      </c>
      <c r="Q2335" s="14"/>
      <c r="R2335" s="17">
        <f t="shared" si="1"/>
        <v>100.5217621</v>
      </c>
      <c r="S2335" s="17">
        <f t="shared" si="2"/>
        <v>46.0999934</v>
      </c>
      <c r="T2335" s="17">
        <f t="shared" si="3"/>
        <v>12.74684631</v>
      </c>
      <c r="U2335" s="17">
        <f t="shared" si="4"/>
        <v>22.3234925</v>
      </c>
      <c r="V2335" s="17">
        <f t="shared" si="5"/>
        <v>4.821346014</v>
      </c>
      <c r="W2335" s="17">
        <f t="shared" si="6"/>
        <v>14.59612971</v>
      </c>
      <c r="X2335" s="17">
        <f t="shared" si="7"/>
        <v>0.9906875372</v>
      </c>
      <c r="Y2335" s="14">
        <f t="shared" si="8"/>
        <v>30497</v>
      </c>
      <c r="Z2335" s="14">
        <f t="shared" si="9"/>
        <v>11752</v>
      </c>
      <c r="AA2335" s="14">
        <f t="shared" si="10"/>
        <v>4186</v>
      </c>
      <c r="AB2335" s="14">
        <f t="shared" si="11"/>
        <v>8294</v>
      </c>
      <c r="AC2335" s="14">
        <f t="shared" si="12"/>
        <v>2453</v>
      </c>
      <c r="AD2335" s="14">
        <f t="shared" si="13"/>
        <v>4805</v>
      </c>
      <c r="AE2335" s="14">
        <f t="shared" si="14"/>
        <v>99</v>
      </c>
      <c r="AF2335" s="14">
        <f t="shared" si="15"/>
        <v>19</v>
      </c>
      <c r="AG2335" s="17">
        <f t="shared" si="16"/>
        <v>101.5365151</v>
      </c>
      <c r="AH2335" s="20">
        <f>12*(J2335*'Programas e Observações'!$C$8+K2335*'Programas e Observações'!$C$9+L2335*('Programas e Observações'!$C$8+'Programas e Observações'!$C$9)+M2335*'Programas e Observações'!$C$10)</f>
        <v>514732.44</v>
      </c>
      <c r="AI2335" s="20">
        <f>12*(J2335*'Programas e Observações'!$D$8+K2335*'Programas e Observações'!$D$9+L2335*('Programas e Observações'!$D$8+'Programas e Observações'!$D$9)+M2335*'Programas e Observações'!$D$10)</f>
        <v>899831.52</v>
      </c>
      <c r="AJ2335" s="13" t="s">
        <v>9151</v>
      </c>
      <c r="AK2335" s="13" t="s">
        <v>1701</v>
      </c>
    </row>
    <row r="2336" ht="15.75" customHeight="1">
      <c r="A2336" s="13" t="s">
        <v>9152</v>
      </c>
      <c r="B2336" s="13" t="s">
        <v>9153</v>
      </c>
      <c r="C2336" s="13" t="s">
        <v>9154</v>
      </c>
      <c r="D2336" s="13" t="s">
        <v>8734</v>
      </c>
      <c r="E2336" s="13" t="s">
        <v>9155</v>
      </c>
      <c r="F2336" s="13" t="s">
        <v>9156</v>
      </c>
      <c r="G2336" s="14">
        <v>5806.0</v>
      </c>
      <c r="H2336" s="16" t="b">
        <f>G2336&lt;'Programas e Observações'!$C$11</f>
        <v>1</v>
      </c>
      <c r="I2336" s="14">
        <v>762.0</v>
      </c>
      <c r="J2336" s="14">
        <v>442.0</v>
      </c>
      <c r="K2336" s="14">
        <v>47.0</v>
      </c>
      <c r="L2336" s="14">
        <v>160.0</v>
      </c>
      <c r="M2336" s="14">
        <v>36.0</v>
      </c>
      <c r="N2336" s="14">
        <v>42.0</v>
      </c>
      <c r="O2336" s="14">
        <v>17.0</v>
      </c>
      <c r="P2336" s="14">
        <v>3.0</v>
      </c>
      <c r="Q2336" s="14"/>
      <c r="R2336" s="17">
        <f t="shared" si="1"/>
        <v>131.2435412</v>
      </c>
      <c r="S2336" s="17">
        <f t="shared" si="2"/>
        <v>76.1281433</v>
      </c>
      <c r="T2336" s="17">
        <f t="shared" si="3"/>
        <v>8.095074061</v>
      </c>
      <c r="U2336" s="17">
        <f t="shared" si="4"/>
        <v>27.55769893</v>
      </c>
      <c r="V2336" s="17">
        <f t="shared" si="5"/>
        <v>6.20048226</v>
      </c>
      <c r="W2336" s="17">
        <f t="shared" si="6"/>
        <v>7.23389597</v>
      </c>
      <c r="X2336" s="17">
        <f t="shared" si="7"/>
        <v>2.928005512</v>
      </c>
      <c r="Y2336" s="14">
        <f t="shared" si="8"/>
        <v>4648</v>
      </c>
      <c r="Z2336" s="14">
        <f t="shared" si="9"/>
        <v>2657</v>
      </c>
      <c r="AA2336" s="14">
        <f t="shared" si="10"/>
        <v>248</v>
      </c>
      <c r="AB2336" s="14">
        <f t="shared" si="11"/>
        <v>826</v>
      </c>
      <c r="AC2336" s="14">
        <f t="shared" si="12"/>
        <v>260</v>
      </c>
      <c r="AD2336" s="14">
        <f t="shared" si="13"/>
        <v>616</v>
      </c>
      <c r="AE2336" s="14">
        <f t="shared" si="14"/>
        <v>139</v>
      </c>
      <c r="AF2336" s="14">
        <f t="shared" si="15"/>
        <v>6</v>
      </c>
      <c r="AG2336" s="17">
        <f t="shared" si="16"/>
        <v>69.69665162</v>
      </c>
      <c r="AH2336" s="20">
        <f>12*(J2336*'Programas e Observações'!$C$8+K2336*'Programas e Observações'!$C$9+L2336*('Programas e Observações'!$C$8+'Programas e Observações'!$C$9)+M2336*'Programas e Observações'!$C$10)</f>
        <v>243985.08</v>
      </c>
      <c r="AI2336" s="20">
        <f>12*(J2336*'Programas e Observações'!$D$8+K2336*'Programas e Observações'!$D$9+L2336*('Programas e Observações'!$D$8+'Programas e Observações'!$D$9)+M2336*'Programas e Observações'!$D$10)</f>
        <v>465473.64</v>
      </c>
      <c r="AJ2336" s="13" t="s">
        <v>9157</v>
      </c>
      <c r="AK2336" s="13" t="s">
        <v>4266</v>
      </c>
    </row>
    <row r="2337" ht="15.75" customHeight="1">
      <c r="A2337" s="13" t="s">
        <v>9158</v>
      </c>
      <c r="B2337" s="13" t="s">
        <v>9159</v>
      </c>
      <c r="C2337" s="13" t="s">
        <v>9160</v>
      </c>
      <c r="D2337" s="13" t="s">
        <v>8734</v>
      </c>
      <c r="E2337" s="13" t="s">
        <v>9161</v>
      </c>
      <c r="F2337" s="13" t="s">
        <v>9162</v>
      </c>
      <c r="G2337" s="14">
        <v>15485.0</v>
      </c>
      <c r="H2337" s="16" t="b">
        <f>G2337&lt;'Programas e Observações'!$C$11</f>
        <v>1</v>
      </c>
      <c r="I2337" s="14">
        <v>494.0</v>
      </c>
      <c r="J2337" s="14">
        <v>291.0</v>
      </c>
      <c r="K2337" s="14">
        <v>38.0</v>
      </c>
      <c r="L2337" s="14">
        <v>51.0</v>
      </c>
      <c r="M2337" s="14">
        <v>10.0</v>
      </c>
      <c r="N2337" s="14">
        <v>0.0</v>
      </c>
      <c r="O2337" s="14">
        <v>34.0</v>
      </c>
      <c r="P2337" s="14">
        <v>1.0</v>
      </c>
      <c r="Q2337" s="14"/>
      <c r="R2337" s="17">
        <f t="shared" si="1"/>
        <v>31.90184049</v>
      </c>
      <c r="S2337" s="17">
        <f t="shared" si="2"/>
        <v>18.79237972</v>
      </c>
      <c r="T2337" s="17">
        <f t="shared" si="3"/>
        <v>2.45398773</v>
      </c>
      <c r="U2337" s="17">
        <f t="shared" si="4"/>
        <v>3.293509848</v>
      </c>
      <c r="V2337" s="17">
        <f t="shared" si="5"/>
        <v>0.6457862448</v>
      </c>
      <c r="W2337" s="17">
        <f t="shared" si="6"/>
        <v>0</v>
      </c>
      <c r="X2337" s="17">
        <f t="shared" si="7"/>
        <v>2.195673232</v>
      </c>
      <c r="Y2337" s="14">
        <f t="shared" si="8"/>
        <v>3861</v>
      </c>
      <c r="Z2337" s="14">
        <f t="shared" si="9"/>
        <v>2076</v>
      </c>
      <c r="AA2337" s="14">
        <f t="shared" si="10"/>
        <v>380</v>
      </c>
      <c r="AB2337" s="14">
        <f t="shared" si="11"/>
        <v>680</v>
      </c>
      <c r="AC2337" s="14">
        <f t="shared" si="12"/>
        <v>143</v>
      </c>
      <c r="AD2337" s="14">
        <f t="shared" si="13"/>
        <v>10</v>
      </c>
      <c r="AE2337" s="14">
        <f t="shared" si="14"/>
        <v>142</v>
      </c>
      <c r="AF2337" s="14">
        <f t="shared" si="15"/>
        <v>4</v>
      </c>
      <c r="AG2337" s="17">
        <f t="shared" si="16"/>
        <v>52.5699503</v>
      </c>
      <c r="AH2337" s="20">
        <f>12*(J2337*'Programas e Observações'!$C$8+K2337*'Programas e Observações'!$C$9+L2337*('Programas e Observações'!$C$8+'Programas e Observações'!$C$9)+M2337*'Programas e Observações'!$C$10)</f>
        <v>118530.6</v>
      </c>
      <c r="AI2337" s="20">
        <f>12*(J2337*'Programas e Observações'!$D$8+K2337*'Programas e Observações'!$D$9+L2337*('Programas e Observações'!$D$8+'Programas e Observações'!$D$9)+M2337*'Programas e Observações'!$D$10)</f>
        <v>243592.68</v>
      </c>
      <c r="AJ2337" s="13" t="s">
        <v>5866</v>
      </c>
      <c r="AK2337" s="13" t="s">
        <v>1218</v>
      </c>
    </row>
    <row r="2338" ht="15.75" customHeight="1">
      <c r="A2338" s="13" t="s">
        <v>9163</v>
      </c>
      <c r="B2338" s="13" t="s">
        <v>9164</v>
      </c>
      <c r="C2338" s="13" t="s">
        <v>9165</v>
      </c>
      <c r="D2338" s="13" t="s">
        <v>8734</v>
      </c>
      <c r="E2338" s="13" t="s">
        <v>9166</v>
      </c>
      <c r="F2338" s="13" t="s">
        <v>9165</v>
      </c>
      <c r="G2338" s="14">
        <v>33262.0</v>
      </c>
      <c r="H2338" s="16" t="b">
        <f>G2338&lt;'Programas e Observações'!$C$11</f>
        <v>0</v>
      </c>
      <c r="I2338" s="14">
        <v>943.0</v>
      </c>
      <c r="J2338" s="14">
        <v>446.0</v>
      </c>
      <c r="K2338" s="14">
        <v>82.0</v>
      </c>
      <c r="L2338" s="14">
        <v>188.0</v>
      </c>
      <c r="M2338" s="14">
        <v>6.0</v>
      </c>
      <c r="N2338" s="14">
        <v>219.0</v>
      </c>
      <c r="O2338" s="14">
        <v>59.0</v>
      </c>
      <c r="P2338" s="14">
        <v>2.0</v>
      </c>
      <c r="Q2338" s="14"/>
      <c r="R2338" s="17">
        <f t="shared" si="1"/>
        <v>28.35067043</v>
      </c>
      <c r="S2338" s="17">
        <f t="shared" si="2"/>
        <v>13.40869461</v>
      </c>
      <c r="T2338" s="17">
        <f t="shared" si="3"/>
        <v>2.46527569</v>
      </c>
      <c r="U2338" s="17">
        <f t="shared" si="4"/>
        <v>5.652095484</v>
      </c>
      <c r="V2338" s="17">
        <f t="shared" si="5"/>
        <v>0.1803860261</v>
      </c>
      <c r="W2338" s="17">
        <f t="shared" si="6"/>
        <v>6.584089952</v>
      </c>
      <c r="X2338" s="17">
        <f t="shared" si="7"/>
        <v>1.773795923</v>
      </c>
      <c r="Y2338" s="14">
        <f t="shared" si="8"/>
        <v>5557</v>
      </c>
      <c r="Z2338" s="14">
        <f t="shared" si="9"/>
        <v>2742</v>
      </c>
      <c r="AA2338" s="14">
        <f t="shared" si="10"/>
        <v>355</v>
      </c>
      <c r="AB2338" s="14">
        <f t="shared" si="11"/>
        <v>900</v>
      </c>
      <c r="AC2338" s="14">
        <f t="shared" si="12"/>
        <v>181</v>
      </c>
      <c r="AD2338" s="14">
        <f t="shared" si="13"/>
        <v>1005</v>
      </c>
      <c r="AE2338" s="14">
        <f t="shared" si="14"/>
        <v>231</v>
      </c>
      <c r="AF2338" s="14">
        <f t="shared" si="15"/>
        <v>10</v>
      </c>
      <c r="AG2338" s="17">
        <f t="shared" si="16"/>
        <v>44.07903608</v>
      </c>
      <c r="AH2338" s="20">
        <f>12*(J2338*'Programas e Observações'!$C$8+K2338*'Programas e Observações'!$C$9+L2338*('Programas e Observações'!$C$8+'Programas e Observações'!$C$9)+M2338*'Programas e Observações'!$C$10)</f>
        <v>266614.08</v>
      </c>
      <c r="AI2338" s="20">
        <f>12*(J2338*'Programas e Observações'!$D$8+K2338*'Programas e Observações'!$D$9+L2338*('Programas e Observações'!$D$8+'Programas e Observações'!$D$9)+M2338*'Programas e Observações'!$D$10)</f>
        <v>500543.52</v>
      </c>
      <c r="AJ2338" s="13" t="s">
        <v>3320</v>
      </c>
      <c r="AK2338" s="13" t="s">
        <v>5316</v>
      </c>
    </row>
    <row r="2339" ht="15.75" customHeight="1">
      <c r="A2339" s="13" t="s">
        <v>9167</v>
      </c>
      <c r="B2339" s="13" t="s">
        <v>9168</v>
      </c>
      <c r="C2339" s="13" t="s">
        <v>9169</v>
      </c>
      <c r="D2339" s="13" t="s">
        <v>8734</v>
      </c>
      <c r="E2339" s="13" t="s">
        <v>9170</v>
      </c>
      <c r="F2339" s="13" t="s">
        <v>9171</v>
      </c>
      <c r="G2339" s="14">
        <v>4296.0</v>
      </c>
      <c r="H2339" s="16" t="b">
        <f>G2339&lt;'Programas e Observações'!$C$11</f>
        <v>1</v>
      </c>
      <c r="I2339" s="14">
        <v>611.0</v>
      </c>
      <c r="J2339" s="14">
        <v>315.0</v>
      </c>
      <c r="K2339" s="14">
        <v>26.0</v>
      </c>
      <c r="L2339" s="14">
        <v>209.0</v>
      </c>
      <c r="M2339" s="14">
        <v>13.0</v>
      </c>
      <c r="N2339" s="14">
        <v>71.0</v>
      </c>
      <c r="O2339" s="14">
        <v>14.0</v>
      </c>
      <c r="P2339" s="14">
        <v>0.0</v>
      </c>
      <c r="Q2339" s="14"/>
      <c r="R2339" s="17">
        <f t="shared" si="1"/>
        <v>142.2253259</v>
      </c>
      <c r="S2339" s="17">
        <f t="shared" si="2"/>
        <v>73.32402235</v>
      </c>
      <c r="T2339" s="17">
        <f t="shared" si="3"/>
        <v>6.052141527</v>
      </c>
      <c r="U2339" s="17">
        <f t="shared" si="4"/>
        <v>48.64990689</v>
      </c>
      <c r="V2339" s="17">
        <f t="shared" si="5"/>
        <v>3.026070764</v>
      </c>
      <c r="W2339" s="17">
        <f t="shared" si="6"/>
        <v>16.52700186</v>
      </c>
      <c r="X2339" s="17">
        <f t="shared" si="7"/>
        <v>3.258845438</v>
      </c>
      <c r="Y2339" s="14">
        <f t="shared" si="8"/>
        <v>31406</v>
      </c>
      <c r="Z2339" s="14">
        <f t="shared" si="9"/>
        <v>13129</v>
      </c>
      <c r="AA2339" s="14">
        <f t="shared" si="10"/>
        <v>3804</v>
      </c>
      <c r="AB2339" s="14">
        <f t="shared" si="11"/>
        <v>8222</v>
      </c>
      <c r="AC2339" s="14">
        <f t="shared" si="12"/>
        <v>1688</v>
      </c>
      <c r="AD2339" s="14">
        <f t="shared" si="13"/>
        <v>3298</v>
      </c>
      <c r="AE2339" s="14">
        <f t="shared" si="14"/>
        <v>941</v>
      </c>
      <c r="AF2339" s="14">
        <f t="shared" si="15"/>
        <v>36</v>
      </c>
      <c r="AG2339" s="17">
        <f t="shared" si="16"/>
        <v>101.4972837</v>
      </c>
      <c r="AH2339" s="20">
        <f>12*(J2339*'Programas e Observações'!$C$8+K2339*'Programas e Observações'!$C$9+L2339*('Programas e Observações'!$C$8+'Programas e Observações'!$C$9)+M2339*'Programas e Observações'!$C$10)</f>
        <v>230630.04</v>
      </c>
      <c r="AI2339" s="20">
        <f>12*(J2339*'Programas e Observações'!$D$8+K2339*'Programas e Observações'!$D$9+L2339*('Programas e Observações'!$D$8+'Programas e Observações'!$D$9)+M2339*'Programas e Observações'!$D$10)</f>
        <v>424343.04</v>
      </c>
      <c r="AJ2339" s="13" t="s">
        <v>9172</v>
      </c>
      <c r="AK2339" s="13" t="s">
        <v>9173</v>
      </c>
    </row>
    <row r="2340" ht="15.75" customHeight="1">
      <c r="A2340" s="13" t="s">
        <v>9174</v>
      </c>
      <c r="B2340" s="13" t="s">
        <v>9175</v>
      </c>
      <c r="C2340" s="13" t="s">
        <v>9176</v>
      </c>
      <c r="D2340" s="13" t="s">
        <v>8734</v>
      </c>
      <c r="E2340" s="13" t="s">
        <v>8756</v>
      </c>
      <c r="F2340" s="13" t="s">
        <v>8757</v>
      </c>
      <c r="G2340" s="14">
        <v>4445.0</v>
      </c>
      <c r="H2340" s="16" t="b">
        <f>G2340&lt;'Programas e Observações'!$C$11</f>
        <v>1</v>
      </c>
      <c r="I2340" s="14">
        <v>323.0</v>
      </c>
      <c r="J2340" s="14">
        <v>221.0</v>
      </c>
      <c r="K2340" s="14">
        <v>14.0</v>
      </c>
      <c r="L2340" s="14">
        <v>51.0</v>
      </c>
      <c r="M2340" s="14">
        <v>18.0</v>
      </c>
      <c r="N2340" s="14">
        <v>20.0</v>
      </c>
      <c r="O2340" s="14">
        <v>11.0</v>
      </c>
      <c r="P2340" s="14">
        <v>0.0</v>
      </c>
      <c r="Q2340" s="14"/>
      <c r="R2340" s="17">
        <f t="shared" si="1"/>
        <v>72.66591676</v>
      </c>
      <c r="S2340" s="17">
        <f t="shared" si="2"/>
        <v>49.71878515</v>
      </c>
      <c r="T2340" s="17">
        <f t="shared" si="3"/>
        <v>3.149606299</v>
      </c>
      <c r="U2340" s="17">
        <f t="shared" si="4"/>
        <v>11.4735658</v>
      </c>
      <c r="V2340" s="17">
        <f t="shared" si="5"/>
        <v>4.049493813</v>
      </c>
      <c r="W2340" s="17">
        <f t="shared" si="6"/>
        <v>4.49943757</v>
      </c>
      <c r="X2340" s="17">
        <f t="shared" si="7"/>
        <v>2.474690664</v>
      </c>
      <c r="Y2340" s="14">
        <f t="shared" si="8"/>
        <v>38956</v>
      </c>
      <c r="Z2340" s="14">
        <f t="shared" si="9"/>
        <v>17256</v>
      </c>
      <c r="AA2340" s="14">
        <f t="shared" si="10"/>
        <v>4390</v>
      </c>
      <c r="AB2340" s="14">
        <f t="shared" si="11"/>
        <v>10720</v>
      </c>
      <c r="AC2340" s="14">
        <f t="shared" si="12"/>
        <v>2879</v>
      </c>
      <c r="AD2340" s="14">
        <f t="shared" si="13"/>
        <v>3017</v>
      </c>
      <c r="AE2340" s="14">
        <f t="shared" si="14"/>
        <v>937</v>
      </c>
      <c r="AF2340" s="14">
        <f t="shared" si="15"/>
        <v>24</v>
      </c>
      <c r="AG2340" s="17">
        <f t="shared" si="16"/>
        <v>99.64573022</v>
      </c>
      <c r="AH2340" s="20">
        <f>12*(J2340*'Programas e Observações'!$C$8+K2340*'Programas e Observações'!$C$9+L2340*('Programas e Observações'!$C$8+'Programas e Observações'!$C$9)+M2340*'Programas e Observações'!$C$10)</f>
        <v>96621.24</v>
      </c>
      <c r="AI2340" s="20">
        <f>12*(J2340*'Programas e Observações'!$D$8+K2340*'Programas e Observações'!$D$9+L2340*('Programas e Observações'!$D$8+'Programas e Observações'!$D$9)+M2340*'Programas e Observações'!$D$10)</f>
        <v>196104.36</v>
      </c>
      <c r="AJ2340" s="13" t="s">
        <v>7831</v>
      </c>
      <c r="AK2340" s="13" t="s">
        <v>247</v>
      </c>
    </row>
    <row r="2341" ht="15.75" customHeight="1">
      <c r="A2341" s="13" t="s">
        <v>9177</v>
      </c>
      <c r="B2341" s="13" t="s">
        <v>9178</v>
      </c>
      <c r="C2341" s="13" t="s">
        <v>9179</v>
      </c>
      <c r="D2341" s="13" t="s">
        <v>8734</v>
      </c>
      <c r="E2341" s="13" t="s">
        <v>9180</v>
      </c>
      <c r="F2341" s="13" t="s">
        <v>9181</v>
      </c>
      <c r="G2341" s="14">
        <v>14491.0</v>
      </c>
      <c r="H2341" s="16" t="b">
        <f>G2341&lt;'Programas e Observações'!$C$11</f>
        <v>1</v>
      </c>
      <c r="I2341" s="14">
        <v>1305.0</v>
      </c>
      <c r="J2341" s="14">
        <v>429.0</v>
      </c>
      <c r="K2341" s="14">
        <v>250.0</v>
      </c>
      <c r="L2341" s="14">
        <v>212.0</v>
      </c>
      <c r="M2341" s="14">
        <v>116.0</v>
      </c>
      <c r="N2341" s="14">
        <v>177.0</v>
      </c>
      <c r="O2341" s="14">
        <v>53.0</v>
      </c>
      <c r="P2341" s="14">
        <v>0.0</v>
      </c>
      <c r="Q2341" s="14"/>
      <c r="R2341" s="17">
        <f t="shared" si="1"/>
        <v>90.05589676</v>
      </c>
      <c r="S2341" s="17">
        <f t="shared" si="2"/>
        <v>29.60458215</v>
      </c>
      <c r="T2341" s="17">
        <f t="shared" si="3"/>
        <v>17.2520875</v>
      </c>
      <c r="U2341" s="17">
        <f t="shared" si="4"/>
        <v>14.6297702</v>
      </c>
      <c r="V2341" s="17">
        <f t="shared" si="5"/>
        <v>8.004968601</v>
      </c>
      <c r="W2341" s="17">
        <f t="shared" si="6"/>
        <v>12.21447795</v>
      </c>
      <c r="X2341" s="17">
        <f t="shared" si="7"/>
        <v>3.657442551</v>
      </c>
      <c r="Y2341" s="14">
        <f t="shared" si="8"/>
        <v>22231</v>
      </c>
      <c r="Z2341" s="14">
        <f t="shared" si="9"/>
        <v>9550</v>
      </c>
      <c r="AA2341" s="14">
        <f t="shared" si="10"/>
        <v>2577</v>
      </c>
      <c r="AB2341" s="14">
        <f t="shared" si="11"/>
        <v>5862</v>
      </c>
      <c r="AC2341" s="14">
        <f t="shared" si="12"/>
        <v>1423</v>
      </c>
      <c r="AD2341" s="14">
        <f t="shared" si="13"/>
        <v>2700</v>
      </c>
      <c r="AE2341" s="14">
        <f t="shared" si="14"/>
        <v>627</v>
      </c>
      <c r="AF2341" s="14">
        <f t="shared" si="15"/>
        <v>11</v>
      </c>
      <c r="AG2341" s="17">
        <f t="shared" si="16"/>
        <v>107.0888369</v>
      </c>
      <c r="AH2341" s="20">
        <f>12*(J2341*'Programas e Observações'!$C$8+K2341*'Programas e Observações'!$C$9+L2341*('Programas e Observações'!$C$8+'Programas e Observações'!$C$9)+M2341*'Programas e Observações'!$C$10)</f>
        <v>423809.88</v>
      </c>
      <c r="AI2341" s="20">
        <f>12*(J2341*'Programas e Observações'!$D$8+K2341*'Programas e Observações'!$D$9+L2341*('Programas e Observações'!$D$8+'Programas e Observações'!$D$9)+M2341*'Programas e Observações'!$D$10)</f>
        <v>665974.8</v>
      </c>
      <c r="AJ2341" s="13" t="s">
        <v>9182</v>
      </c>
      <c r="AK2341" s="13" t="s">
        <v>7058</v>
      </c>
    </row>
    <row r="2342" ht="15.75" customHeight="1">
      <c r="A2342" s="13" t="s">
        <v>9183</v>
      </c>
      <c r="B2342" s="13" t="s">
        <v>9184</v>
      </c>
      <c r="C2342" s="13" t="s">
        <v>9185</v>
      </c>
      <c r="D2342" s="13" t="s">
        <v>8734</v>
      </c>
      <c r="E2342" s="13" t="s">
        <v>9072</v>
      </c>
      <c r="F2342" s="13" t="s">
        <v>9071</v>
      </c>
      <c r="G2342" s="14">
        <v>41090.0</v>
      </c>
      <c r="H2342" s="16" t="b">
        <f>G2342&lt;'Programas e Observações'!$C$11</f>
        <v>0</v>
      </c>
      <c r="I2342" s="14">
        <v>1065.0</v>
      </c>
      <c r="J2342" s="14">
        <v>179.0</v>
      </c>
      <c r="K2342" s="14">
        <v>333.0</v>
      </c>
      <c r="L2342" s="14">
        <v>335.0</v>
      </c>
      <c r="M2342" s="14">
        <v>66.0</v>
      </c>
      <c r="N2342" s="14">
        <v>294.0</v>
      </c>
      <c r="O2342" s="14">
        <v>69.0</v>
      </c>
      <c r="P2342" s="14">
        <v>5.0</v>
      </c>
      <c r="Q2342" s="14"/>
      <c r="R2342" s="17">
        <f t="shared" si="1"/>
        <v>25.91871502</v>
      </c>
      <c r="S2342" s="17">
        <f t="shared" si="2"/>
        <v>4.356291068</v>
      </c>
      <c r="T2342" s="17">
        <f t="shared" si="3"/>
        <v>8.104161596</v>
      </c>
      <c r="U2342" s="17">
        <f t="shared" si="4"/>
        <v>8.15283524</v>
      </c>
      <c r="V2342" s="17">
        <f t="shared" si="5"/>
        <v>1.606230226</v>
      </c>
      <c r="W2342" s="17">
        <f t="shared" si="6"/>
        <v>7.155025554</v>
      </c>
      <c r="X2342" s="17">
        <f t="shared" si="7"/>
        <v>1.679240691</v>
      </c>
      <c r="Y2342" s="14">
        <f t="shared" si="8"/>
        <v>43610</v>
      </c>
      <c r="Z2342" s="14">
        <f t="shared" si="9"/>
        <v>15123</v>
      </c>
      <c r="AA2342" s="14">
        <f t="shared" si="10"/>
        <v>7889</v>
      </c>
      <c r="AB2342" s="14">
        <f t="shared" si="11"/>
        <v>11786</v>
      </c>
      <c r="AC2342" s="14">
        <f t="shared" si="12"/>
        <v>3684</v>
      </c>
      <c r="AD2342" s="14">
        <f t="shared" si="13"/>
        <v>4520</v>
      </c>
      <c r="AE2342" s="14">
        <f t="shared" si="14"/>
        <v>1158</v>
      </c>
      <c r="AF2342" s="14">
        <f t="shared" si="15"/>
        <v>41</v>
      </c>
      <c r="AG2342" s="17">
        <f t="shared" si="16"/>
        <v>56.24708995</v>
      </c>
      <c r="AH2342" s="20">
        <f>12*(J2342*'Programas e Observações'!$C$8+K2342*'Programas e Observações'!$C$9+L2342*('Programas e Observações'!$C$8+'Programas e Observações'!$C$9)+M2342*'Programas e Observações'!$C$10)</f>
        <v>477160.08</v>
      </c>
      <c r="AI2342" s="20">
        <f>12*(J2342*'Programas e Observações'!$D$8+K2342*'Programas e Observações'!$D$9+L2342*('Programas e Observações'!$D$8+'Programas e Observações'!$D$9)+M2342*'Programas e Observações'!$D$10)</f>
        <v>677386.32</v>
      </c>
      <c r="AJ2342" s="13" t="s">
        <v>7652</v>
      </c>
      <c r="AK2342" s="13" t="s">
        <v>4208</v>
      </c>
    </row>
    <row r="2343" ht="15.75" customHeight="1">
      <c r="A2343" s="13" t="s">
        <v>9186</v>
      </c>
      <c r="B2343" s="13" t="s">
        <v>9187</v>
      </c>
      <c r="C2343" s="13" t="s">
        <v>9188</v>
      </c>
      <c r="D2343" s="13" t="s">
        <v>8734</v>
      </c>
      <c r="E2343" s="13" t="s">
        <v>9126</v>
      </c>
      <c r="F2343" s="13" t="s">
        <v>9127</v>
      </c>
      <c r="G2343" s="14">
        <v>11168.0</v>
      </c>
      <c r="H2343" s="16" t="b">
        <f>G2343&lt;'Programas e Observações'!$C$11</f>
        <v>1</v>
      </c>
      <c r="I2343" s="14">
        <v>862.0</v>
      </c>
      <c r="J2343" s="14">
        <v>302.0</v>
      </c>
      <c r="K2343" s="14">
        <v>143.0</v>
      </c>
      <c r="L2343" s="14">
        <v>241.0</v>
      </c>
      <c r="M2343" s="14">
        <v>50.0</v>
      </c>
      <c r="N2343" s="14">
        <v>204.0</v>
      </c>
      <c r="O2343" s="14">
        <v>38.0</v>
      </c>
      <c r="P2343" s="14">
        <v>1.0</v>
      </c>
      <c r="Q2343" s="14"/>
      <c r="R2343" s="17">
        <f t="shared" si="1"/>
        <v>77.18481375</v>
      </c>
      <c r="S2343" s="17">
        <f t="shared" si="2"/>
        <v>27.04154728</v>
      </c>
      <c r="T2343" s="17">
        <f t="shared" si="3"/>
        <v>12.80444126</v>
      </c>
      <c r="U2343" s="17">
        <f t="shared" si="4"/>
        <v>21.57951289</v>
      </c>
      <c r="V2343" s="17">
        <f t="shared" si="5"/>
        <v>4.477077364</v>
      </c>
      <c r="W2343" s="17">
        <f t="shared" si="6"/>
        <v>18.26647564</v>
      </c>
      <c r="X2343" s="17">
        <f t="shared" si="7"/>
        <v>3.402578797</v>
      </c>
      <c r="Y2343" s="14">
        <f t="shared" si="8"/>
        <v>45571</v>
      </c>
      <c r="Z2343" s="14">
        <f t="shared" si="9"/>
        <v>17475</v>
      </c>
      <c r="AA2343" s="14">
        <f t="shared" si="10"/>
        <v>5959</v>
      </c>
      <c r="AB2343" s="14">
        <f t="shared" si="11"/>
        <v>12326</v>
      </c>
      <c r="AC2343" s="14">
        <f t="shared" si="12"/>
        <v>3809</v>
      </c>
      <c r="AD2343" s="14">
        <f t="shared" si="13"/>
        <v>7484</v>
      </c>
      <c r="AE2343" s="14">
        <f t="shared" si="14"/>
        <v>1661</v>
      </c>
      <c r="AF2343" s="14">
        <f t="shared" si="15"/>
        <v>39</v>
      </c>
      <c r="AG2343" s="17">
        <f t="shared" si="16"/>
        <v>75.09768087</v>
      </c>
      <c r="AH2343" s="20">
        <f>12*(J2343*'Programas e Observações'!$C$8+K2343*'Programas e Observações'!$C$9+L2343*('Programas e Observações'!$C$8+'Programas e Observações'!$C$9)+M2343*'Programas e Observações'!$C$10)</f>
        <v>329813.4</v>
      </c>
      <c r="AI2343" s="20">
        <f>12*(J2343*'Programas e Observações'!$D$8+K2343*'Programas e Observações'!$D$9+L2343*('Programas e Observações'!$D$8+'Programas e Observações'!$D$9)+M2343*'Programas e Observações'!$D$10)</f>
        <v>534106.32</v>
      </c>
      <c r="AJ2343" s="13" t="s">
        <v>9189</v>
      </c>
      <c r="AK2343" s="13" t="s">
        <v>9190</v>
      </c>
    </row>
    <row r="2344" ht="15.75" customHeight="1">
      <c r="A2344" s="13" t="s">
        <v>9191</v>
      </c>
      <c r="B2344" s="13" t="s">
        <v>9192</v>
      </c>
      <c r="C2344" s="13" t="s">
        <v>9193</v>
      </c>
      <c r="D2344" s="13" t="s">
        <v>8734</v>
      </c>
      <c r="E2344" s="13" t="s">
        <v>8986</v>
      </c>
      <c r="F2344" s="13" t="s">
        <v>8987</v>
      </c>
      <c r="G2344" s="14">
        <v>9171.0</v>
      </c>
      <c r="H2344" s="16" t="b">
        <f>G2344&lt;'Programas e Observações'!$C$11</f>
        <v>1</v>
      </c>
      <c r="I2344" s="14">
        <v>653.0</v>
      </c>
      <c r="J2344" s="14">
        <v>198.0</v>
      </c>
      <c r="K2344" s="14">
        <v>72.0</v>
      </c>
      <c r="L2344" s="14">
        <v>130.0</v>
      </c>
      <c r="M2344" s="14">
        <v>19.0</v>
      </c>
      <c r="N2344" s="14">
        <v>93.0</v>
      </c>
      <c r="O2344" s="14">
        <v>8.0</v>
      </c>
      <c r="P2344" s="14">
        <v>1.0</v>
      </c>
      <c r="Q2344" s="14"/>
      <c r="R2344" s="17">
        <f t="shared" si="1"/>
        <v>71.20270418</v>
      </c>
      <c r="S2344" s="17">
        <f t="shared" si="2"/>
        <v>21.58979392</v>
      </c>
      <c r="T2344" s="17">
        <f t="shared" si="3"/>
        <v>7.850834151</v>
      </c>
      <c r="U2344" s="17">
        <f t="shared" si="4"/>
        <v>14.17511722</v>
      </c>
      <c r="V2344" s="17">
        <f t="shared" si="5"/>
        <v>2.071747901</v>
      </c>
      <c r="W2344" s="17">
        <f t="shared" si="6"/>
        <v>10.14066078</v>
      </c>
      <c r="X2344" s="17">
        <f t="shared" si="7"/>
        <v>0.8723149057</v>
      </c>
      <c r="Y2344" s="14">
        <f t="shared" si="8"/>
        <v>15806</v>
      </c>
      <c r="Z2344" s="14">
        <f t="shared" si="9"/>
        <v>6530</v>
      </c>
      <c r="AA2344" s="14">
        <f t="shared" si="10"/>
        <v>1852</v>
      </c>
      <c r="AB2344" s="14">
        <f t="shared" si="11"/>
        <v>4085</v>
      </c>
      <c r="AC2344" s="14">
        <f t="shared" si="12"/>
        <v>913</v>
      </c>
      <c r="AD2344" s="14">
        <f t="shared" si="13"/>
        <v>1999</v>
      </c>
      <c r="AE2344" s="14">
        <f t="shared" si="14"/>
        <v>72</v>
      </c>
      <c r="AF2344" s="14">
        <f t="shared" si="15"/>
        <v>9</v>
      </c>
      <c r="AG2344" s="17">
        <f t="shared" si="16"/>
        <v>85.5840246</v>
      </c>
      <c r="AH2344" s="20">
        <f>12*(J2344*'Programas e Observações'!$C$8+K2344*'Programas e Observações'!$C$9+L2344*('Programas e Observações'!$C$8+'Programas e Observações'!$C$9)+M2344*'Programas e Observações'!$C$10)</f>
        <v>178057.92</v>
      </c>
      <c r="AI2344" s="20">
        <f>12*(J2344*'Programas e Observações'!$D$8+K2344*'Programas e Observações'!$D$9+L2344*('Programas e Observações'!$D$8+'Programas e Observações'!$D$9)+M2344*'Programas e Observações'!$D$10)</f>
        <v>300654.36</v>
      </c>
      <c r="AJ2344" s="13" t="s">
        <v>1022</v>
      </c>
      <c r="AK2344" s="13" t="s">
        <v>5048</v>
      </c>
    </row>
    <row r="2345" ht="15.75" customHeight="1">
      <c r="A2345" s="13" t="s">
        <v>9194</v>
      </c>
      <c r="B2345" s="13" t="s">
        <v>9195</v>
      </c>
      <c r="C2345" s="13" t="s">
        <v>9196</v>
      </c>
      <c r="D2345" s="13" t="s">
        <v>8734</v>
      </c>
      <c r="E2345" s="13" t="s">
        <v>8756</v>
      </c>
      <c r="F2345" s="13" t="s">
        <v>8757</v>
      </c>
      <c r="G2345" s="14">
        <v>4159.0</v>
      </c>
      <c r="H2345" s="16" t="b">
        <f>G2345&lt;'Programas e Observações'!$C$11</f>
        <v>1</v>
      </c>
      <c r="I2345" s="14">
        <v>312.0</v>
      </c>
      <c r="J2345" s="14">
        <v>167.0</v>
      </c>
      <c r="K2345" s="14">
        <v>22.0</v>
      </c>
      <c r="L2345" s="14">
        <v>54.0</v>
      </c>
      <c r="M2345" s="14">
        <v>42.0</v>
      </c>
      <c r="N2345" s="14">
        <v>34.0</v>
      </c>
      <c r="O2345" s="14">
        <v>8.0</v>
      </c>
      <c r="P2345" s="14">
        <v>1.0</v>
      </c>
      <c r="Q2345" s="14"/>
      <c r="R2345" s="17">
        <f t="shared" si="1"/>
        <v>75.01803318</v>
      </c>
      <c r="S2345" s="17">
        <f t="shared" si="2"/>
        <v>40.15388314</v>
      </c>
      <c r="T2345" s="17">
        <f t="shared" si="3"/>
        <v>5.289733109</v>
      </c>
      <c r="U2345" s="17">
        <f t="shared" si="4"/>
        <v>12.98389036</v>
      </c>
      <c r="V2345" s="17">
        <f t="shared" si="5"/>
        <v>10.09858139</v>
      </c>
      <c r="W2345" s="17">
        <f t="shared" si="6"/>
        <v>8.175042077</v>
      </c>
      <c r="X2345" s="17">
        <f t="shared" si="7"/>
        <v>1.923539312</v>
      </c>
      <c r="Y2345" s="14">
        <f t="shared" si="8"/>
        <v>38956</v>
      </c>
      <c r="Z2345" s="14">
        <f t="shared" si="9"/>
        <v>17256</v>
      </c>
      <c r="AA2345" s="14">
        <f t="shared" si="10"/>
        <v>4390</v>
      </c>
      <c r="AB2345" s="14">
        <f t="shared" si="11"/>
        <v>10720</v>
      </c>
      <c r="AC2345" s="14">
        <f t="shared" si="12"/>
        <v>2879</v>
      </c>
      <c r="AD2345" s="14">
        <f t="shared" si="13"/>
        <v>3017</v>
      </c>
      <c r="AE2345" s="14">
        <f t="shared" si="14"/>
        <v>937</v>
      </c>
      <c r="AF2345" s="14">
        <f t="shared" si="15"/>
        <v>24</v>
      </c>
      <c r="AG2345" s="17">
        <f t="shared" si="16"/>
        <v>99.64573022</v>
      </c>
      <c r="AH2345" s="20">
        <f>12*(J2345*'Programas e Observações'!$C$8+K2345*'Programas e Observações'!$C$9+L2345*('Programas e Observações'!$C$8+'Programas e Observações'!$C$9)+M2345*'Programas e Observações'!$C$10)</f>
        <v>104750.76</v>
      </c>
      <c r="AI2345" s="20">
        <f>12*(J2345*'Programas e Observações'!$D$8+K2345*'Programas e Observações'!$D$9+L2345*('Programas e Observações'!$D$8+'Programas e Observações'!$D$9)+M2345*'Programas e Observações'!$D$10)</f>
        <v>186472.56</v>
      </c>
      <c r="AJ2345" s="13" t="s">
        <v>9197</v>
      </c>
      <c r="AK2345" s="13" t="s">
        <v>221</v>
      </c>
    </row>
    <row r="2346" ht="15.75" customHeight="1">
      <c r="A2346" s="13" t="s">
        <v>9198</v>
      </c>
      <c r="B2346" s="13" t="s">
        <v>9199</v>
      </c>
      <c r="C2346" s="13" t="s">
        <v>366</v>
      </c>
      <c r="D2346" s="13" t="s">
        <v>8734</v>
      </c>
      <c r="E2346" s="13" t="s">
        <v>8971</v>
      </c>
      <c r="F2346" s="13" t="s">
        <v>8972</v>
      </c>
      <c r="G2346" s="14">
        <v>24779.0</v>
      </c>
      <c r="H2346" s="16" t="b">
        <f>G2346&lt;'Programas e Observações'!$C$11</f>
        <v>0</v>
      </c>
      <c r="I2346" s="14">
        <v>1616.0</v>
      </c>
      <c r="J2346" s="14">
        <v>897.0</v>
      </c>
      <c r="K2346" s="14">
        <v>170.0</v>
      </c>
      <c r="L2346" s="14">
        <v>282.0</v>
      </c>
      <c r="M2346" s="14">
        <v>44.0</v>
      </c>
      <c r="N2346" s="14">
        <v>217.0</v>
      </c>
      <c r="O2346" s="14">
        <v>33.0</v>
      </c>
      <c r="P2346" s="14">
        <v>1.0</v>
      </c>
      <c r="Q2346" s="14"/>
      <c r="R2346" s="17">
        <f t="shared" si="1"/>
        <v>65.21651398</v>
      </c>
      <c r="S2346" s="17">
        <f t="shared" si="2"/>
        <v>36.20000807</v>
      </c>
      <c r="T2346" s="17">
        <f t="shared" si="3"/>
        <v>6.860648129</v>
      </c>
      <c r="U2346" s="17">
        <f t="shared" si="4"/>
        <v>11.38060454</v>
      </c>
      <c r="V2346" s="17">
        <f t="shared" si="5"/>
        <v>1.775697163</v>
      </c>
      <c r="W2346" s="17">
        <f t="shared" si="6"/>
        <v>8.757415553</v>
      </c>
      <c r="X2346" s="17">
        <f t="shared" si="7"/>
        <v>1.331772872</v>
      </c>
      <c r="Y2346" s="14">
        <f t="shared" si="8"/>
        <v>10769</v>
      </c>
      <c r="Z2346" s="14">
        <f t="shared" si="9"/>
        <v>4750</v>
      </c>
      <c r="AA2346" s="14">
        <f t="shared" si="10"/>
        <v>1442</v>
      </c>
      <c r="AB2346" s="14">
        <f t="shared" si="11"/>
        <v>2518</v>
      </c>
      <c r="AC2346" s="14">
        <f t="shared" si="12"/>
        <v>620</v>
      </c>
      <c r="AD2346" s="14">
        <f t="shared" si="13"/>
        <v>2338</v>
      </c>
      <c r="AE2346" s="14">
        <f t="shared" si="14"/>
        <v>456</v>
      </c>
      <c r="AF2346" s="14">
        <f t="shared" si="15"/>
        <v>12</v>
      </c>
      <c r="AG2346" s="17">
        <f t="shared" si="16"/>
        <v>37.95911174</v>
      </c>
      <c r="AH2346" s="20">
        <f>12*(J2346*'Programas e Observações'!$C$8+K2346*'Programas e Observações'!$C$9+L2346*('Programas e Observações'!$C$8+'Programas e Observações'!$C$9)+M2346*'Programas e Observações'!$C$10)</f>
        <v>487598.52</v>
      </c>
      <c r="AI2346" s="20">
        <f>12*(J2346*'Programas e Observações'!$D$8+K2346*'Programas e Observações'!$D$9+L2346*('Programas e Observações'!$D$8+'Programas e Observações'!$D$9)+M2346*'Programas e Observações'!$D$10)</f>
        <v>922005.6</v>
      </c>
      <c r="AJ2346" s="13" t="s">
        <v>5985</v>
      </c>
      <c r="AK2346" s="13" t="s">
        <v>1086</v>
      </c>
    </row>
    <row r="2347" ht="15.75" customHeight="1">
      <c r="A2347" s="13" t="s">
        <v>9200</v>
      </c>
      <c r="B2347" s="13" t="s">
        <v>9201</v>
      </c>
      <c r="C2347" s="13" t="s">
        <v>9202</v>
      </c>
      <c r="D2347" s="13" t="s">
        <v>8734</v>
      </c>
      <c r="E2347" s="13" t="s">
        <v>9203</v>
      </c>
      <c r="F2347" s="13" t="s">
        <v>9204</v>
      </c>
      <c r="G2347" s="14">
        <v>23908.0</v>
      </c>
      <c r="H2347" s="16" t="b">
        <f>G2347&lt;'Programas e Observações'!$C$11</f>
        <v>0</v>
      </c>
      <c r="I2347" s="14">
        <v>1966.0</v>
      </c>
      <c r="J2347" s="14">
        <v>1038.0</v>
      </c>
      <c r="K2347" s="14">
        <v>107.0</v>
      </c>
      <c r="L2347" s="14">
        <v>488.0</v>
      </c>
      <c r="M2347" s="14">
        <v>146.0</v>
      </c>
      <c r="N2347" s="14">
        <v>225.0</v>
      </c>
      <c r="O2347" s="14">
        <v>50.0</v>
      </c>
      <c r="P2347" s="14">
        <v>8.0</v>
      </c>
      <c r="Q2347" s="14"/>
      <c r="R2347" s="17">
        <f t="shared" si="1"/>
        <v>82.23188891</v>
      </c>
      <c r="S2347" s="17">
        <f t="shared" si="2"/>
        <v>43.41642965</v>
      </c>
      <c r="T2347" s="17">
        <f t="shared" si="3"/>
        <v>4.475489376</v>
      </c>
      <c r="U2347" s="17">
        <f t="shared" si="4"/>
        <v>20.41157771</v>
      </c>
      <c r="V2347" s="17">
        <f t="shared" si="5"/>
        <v>6.106742513</v>
      </c>
      <c r="W2347" s="17">
        <f t="shared" si="6"/>
        <v>9.411075791</v>
      </c>
      <c r="X2347" s="17">
        <f t="shared" si="7"/>
        <v>2.091350176</v>
      </c>
      <c r="Y2347" s="14">
        <f t="shared" si="8"/>
        <v>8656</v>
      </c>
      <c r="Z2347" s="14">
        <f t="shared" si="9"/>
        <v>4212</v>
      </c>
      <c r="AA2347" s="14">
        <f t="shared" si="10"/>
        <v>721</v>
      </c>
      <c r="AB2347" s="14">
        <f t="shared" si="11"/>
        <v>2010</v>
      </c>
      <c r="AC2347" s="14">
        <f t="shared" si="12"/>
        <v>629</v>
      </c>
      <c r="AD2347" s="14">
        <f t="shared" si="13"/>
        <v>1370</v>
      </c>
      <c r="AE2347" s="14">
        <f t="shared" si="14"/>
        <v>270</v>
      </c>
      <c r="AF2347" s="14">
        <f t="shared" si="15"/>
        <v>21</v>
      </c>
      <c r="AG2347" s="17">
        <f t="shared" si="16"/>
        <v>63.14975451</v>
      </c>
      <c r="AH2347" s="20">
        <f>12*(J2347*'Programas e Observações'!$C$8+K2347*'Programas e Observações'!$C$9+L2347*('Programas e Observações'!$C$8+'Programas e Observações'!$C$9)+M2347*'Programas e Observações'!$C$10)</f>
        <v>683139.48</v>
      </c>
      <c r="AI2347" s="20">
        <f>12*(J2347*'Programas e Observações'!$D$8+K2347*'Programas e Observações'!$D$9+L2347*('Programas e Observações'!$D$8+'Programas e Observações'!$D$9)+M2347*'Programas e Observações'!$D$10)</f>
        <v>1246887</v>
      </c>
      <c r="AJ2347" s="13" t="s">
        <v>9205</v>
      </c>
      <c r="AK2347" s="13" t="s">
        <v>6737</v>
      </c>
    </row>
    <row r="2348" ht="15.75" customHeight="1">
      <c r="A2348" s="13" t="s">
        <v>9206</v>
      </c>
      <c r="B2348" s="13" t="s">
        <v>9207</v>
      </c>
      <c r="C2348" s="13" t="s">
        <v>9208</v>
      </c>
      <c r="D2348" s="13" t="s">
        <v>8734</v>
      </c>
      <c r="E2348" s="13" t="s">
        <v>8971</v>
      </c>
      <c r="F2348" s="13" t="s">
        <v>8972</v>
      </c>
      <c r="G2348" s="14">
        <v>6811.0</v>
      </c>
      <c r="H2348" s="16" t="b">
        <f>G2348&lt;'Programas e Observações'!$C$11</f>
        <v>1</v>
      </c>
      <c r="I2348" s="14">
        <v>305.0</v>
      </c>
      <c r="J2348" s="14">
        <v>234.0</v>
      </c>
      <c r="K2348" s="14">
        <v>18.0</v>
      </c>
      <c r="L2348" s="14">
        <v>47.0</v>
      </c>
      <c r="M2348" s="14">
        <v>1.0</v>
      </c>
      <c r="N2348" s="14">
        <v>58.0</v>
      </c>
      <c r="O2348" s="14">
        <v>7.0</v>
      </c>
      <c r="P2348" s="14">
        <v>0.0</v>
      </c>
      <c r="Q2348" s="14"/>
      <c r="R2348" s="17">
        <f t="shared" si="1"/>
        <v>44.78050213</v>
      </c>
      <c r="S2348" s="17">
        <f t="shared" si="2"/>
        <v>34.35618852</v>
      </c>
      <c r="T2348" s="17">
        <f t="shared" si="3"/>
        <v>2.642783732</v>
      </c>
      <c r="U2348" s="17">
        <f t="shared" si="4"/>
        <v>6.900601967</v>
      </c>
      <c r="V2348" s="17">
        <f t="shared" si="5"/>
        <v>0.1468213185</v>
      </c>
      <c r="W2348" s="17">
        <f t="shared" si="6"/>
        <v>8.51563647</v>
      </c>
      <c r="X2348" s="17">
        <f t="shared" si="7"/>
        <v>1.027749229</v>
      </c>
      <c r="Y2348" s="14">
        <f t="shared" si="8"/>
        <v>10769</v>
      </c>
      <c r="Z2348" s="14">
        <f t="shared" si="9"/>
        <v>4750</v>
      </c>
      <c r="AA2348" s="14">
        <f t="shared" si="10"/>
        <v>1442</v>
      </c>
      <c r="AB2348" s="14">
        <f t="shared" si="11"/>
        <v>2518</v>
      </c>
      <c r="AC2348" s="14">
        <f t="shared" si="12"/>
        <v>620</v>
      </c>
      <c r="AD2348" s="14">
        <f t="shared" si="13"/>
        <v>2338</v>
      </c>
      <c r="AE2348" s="14">
        <f t="shared" si="14"/>
        <v>456</v>
      </c>
      <c r="AF2348" s="14">
        <f t="shared" si="15"/>
        <v>12</v>
      </c>
      <c r="AG2348" s="17">
        <f t="shared" si="16"/>
        <v>37.95911174</v>
      </c>
      <c r="AH2348" s="20">
        <f>12*(J2348*'Programas e Observações'!$C$8+K2348*'Programas e Observações'!$C$9+L2348*('Programas e Observações'!$C$8+'Programas e Observações'!$C$9)+M2348*'Programas e Observações'!$C$10)</f>
        <v>89444.88</v>
      </c>
      <c r="AI2348" s="20">
        <f>12*(J2348*'Programas e Observações'!$D$8+K2348*'Programas e Observações'!$D$9+L2348*('Programas e Observações'!$D$8+'Programas e Observações'!$D$9)+M2348*'Programas e Observações'!$D$10)</f>
        <v>191922</v>
      </c>
      <c r="AJ2348" s="13" t="s">
        <v>220</v>
      </c>
      <c r="AK2348" s="13" t="s">
        <v>3298</v>
      </c>
    </row>
    <row r="2349" ht="15.75" customHeight="1">
      <c r="A2349" s="13" t="s">
        <v>9209</v>
      </c>
      <c r="B2349" s="13" t="s">
        <v>9210</v>
      </c>
      <c r="C2349" s="13" t="s">
        <v>9211</v>
      </c>
      <c r="D2349" s="13" t="s">
        <v>8734</v>
      </c>
      <c r="E2349" s="13" t="s">
        <v>8946</v>
      </c>
      <c r="F2349" s="13" t="s">
        <v>8947</v>
      </c>
      <c r="G2349" s="14">
        <v>11269.0</v>
      </c>
      <c r="H2349" s="16" t="b">
        <f>G2349&lt;'Programas e Observações'!$C$11</f>
        <v>1</v>
      </c>
      <c r="I2349" s="14">
        <v>745.0</v>
      </c>
      <c r="J2349" s="14">
        <v>215.0</v>
      </c>
      <c r="K2349" s="14">
        <v>149.0</v>
      </c>
      <c r="L2349" s="14">
        <v>182.0</v>
      </c>
      <c r="M2349" s="14">
        <v>35.0</v>
      </c>
      <c r="N2349" s="14">
        <v>187.0</v>
      </c>
      <c r="O2349" s="14">
        <v>5.0</v>
      </c>
      <c r="P2349" s="14">
        <v>1.0</v>
      </c>
      <c r="Q2349" s="14"/>
      <c r="R2349" s="17">
        <f t="shared" si="1"/>
        <v>66.11056882</v>
      </c>
      <c r="S2349" s="17">
        <f t="shared" si="2"/>
        <v>19.07888899</v>
      </c>
      <c r="T2349" s="17">
        <f t="shared" si="3"/>
        <v>13.22211376</v>
      </c>
      <c r="U2349" s="17">
        <f t="shared" si="4"/>
        <v>16.15050138</v>
      </c>
      <c r="V2349" s="17">
        <f t="shared" si="5"/>
        <v>3.105865649</v>
      </c>
      <c r="W2349" s="17">
        <f t="shared" si="6"/>
        <v>16.59419647</v>
      </c>
      <c r="X2349" s="17">
        <f t="shared" si="7"/>
        <v>0.4436950927</v>
      </c>
      <c r="Y2349" s="14">
        <f t="shared" si="8"/>
        <v>17639</v>
      </c>
      <c r="Z2349" s="14">
        <f t="shared" si="9"/>
        <v>8042</v>
      </c>
      <c r="AA2349" s="14">
        <f t="shared" si="10"/>
        <v>1946</v>
      </c>
      <c r="AB2349" s="14">
        <f t="shared" si="11"/>
        <v>4294</v>
      </c>
      <c r="AC2349" s="14">
        <f t="shared" si="12"/>
        <v>1066</v>
      </c>
      <c r="AD2349" s="14">
        <f t="shared" si="13"/>
        <v>2072</v>
      </c>
      <c r="AE2349" s="14">
        <f t="shared" si="14"/>
        <v>138</v>
      </c>
      <c r="AF2349" s="14">
        <f t="shared" si="15"/>
        <v>10</v>
      </c>
      <c r="AG2349" s="17">
        <f t="shared" si="16"/>
        <v>121.1586279</v>
      </c>
      <c r="AH2349" s="20">
        <f>12*(J2349*'Programas e Observações'!$C$8+K2349*'Programas e Observações'!$C$9+L2349*('Programas e Observações'!$C$8+'Programas e Observações'!$C$9)+M2349*'Programas e Observações'!$C$10)</f>
        <v>265910.4</v>
      </c>
      <c r="AI2349" s="20">
        <f>12*(J2349*'Programas e Observações'!$D$8+K2349*'Programas e Observações'!$D$9+L2349*('Programas e Observações'!$D$8+'Programas e Observações'!$D$9)+M2349*'Programas e Observações'!$D$10)</f>
        <v>416336.88</v>
      </c>
      <c r="AJ2349" s="13" t="s">
        <v>9212</v>
      </c>
      <c r="AK2349" s="13" t="s">
        <v>252</v>
      </c>
    </row>
    <row r="2350" ht="15.75" customHeight="1">
      <c r="A2350" s="13" t="s">
        <v>9213</v>
      </c>
      <c r="B2350" s="13" t="s">
        <v>9214</v>
      </c>
      <c r="C2350" s="13" t="s">
        <v>9215</v>
      </c>
      <c r="D2350" s="13" t="s">
        <v>8734</v>
      </c>
      <c r="E2350" s="13" t="s">
        <v>8740</v>
      </c>
      <c r="F2350" s="13" t="s">
        <v>8741</v>
      </c>
      <c r="G2350" s="14">
        <v>3785.0</v>
      </c>
      <c r="H2350" s="16" t="b">
        <f>G2350&lt;'Programas e Observações'!$C$11</f>
        <v>1</v>
      </c>
      <c r="I2350" s="14">
        <v>48.0</v>
      </c>
      <c r="J2350" s="14">
        <v>8.0</v>
      </c>
      <c r="K2350" s="14">
        <v>9.0</v>
      </c>
      <c r="L2350" s="14">
        <v>8.0</v>
      </c>
      <c r="M2350" s="14">
        <v>1.0</v>
      </c>
      <c r="N2350" s="14">
        <v>59.0</v>
      </c>
      <c r="O2350" s="14">
        <v>25.0</v>
      </c>
      <c r="P2350" s="14">
        <v>0.0</v>
      </c>
      <c r="Q2350" s="14"/>
      <c r="R2350" s="17">
        <f t="shared" si="1"/>
        <v>12.68163804</v>
      </c>
      <c r="S2350" s="17">
        <f t="shared" si="2"/>
        <v>2.113606341</v>
      </c>
      <c r="T2350" s="17">
        <f t="shared" si="3"/>
        <v>2.377807133</v>
      </c>
      <c r="U2350" s="17">
        <f t="shared" si="4"/>
        <v>2.113606341</v>
      </c>
      <c r="V2350" s="17">
        <f t="shared" si="5"/>
        <v>0.2642007926</v>
      </c>
      <c r="W2350" s="17">
        <f t="shared" si="6"/>
        <v>15.58784676</v>
      </c>
      <c r="X2350" s="17">
        <f t="shared" si="7"/>
        <v>6.605019815</v>
      </c>
      <c r="Y2350" s="14">
        <f t="shared" si="8"/>
        <v>42308</v>
      </c>
      <c r="Z2350" s="14">
        <f t="shared" si="9"/>
        <v>16827</v>
      </c>
      <c r="AA2350" s="14">
        <f t="shared" si="10"/>
        <v>5797</v>
      </c>
      <c r="AB2350" s="14">
        <f t="shared" si="11"/>
        <v>11191</v>
      </c>
      <c r="AC2350" s="14">
        <f t="shared" si="12"/>
        <v>3110</v>
      </c>
      <c r="AD2350" s="14">
        <f t="shared" si="13"/>
        <v>4472</v>
      </c>
      <c r="AE2350" s="14">
        <f t="shared" si="14"/>
        <v>1146</v>
      </c>
      <c r="AF2350" s="14">
        <f t="shared" si="15"/>
        <v>15</v>
      </c>
      <c r="AG2350" s="17">
        <f t="shared" si="16"/>
        <v>94.03721213</v>
      </c>
      <c r="AH2350" s="20">
        <f>12*(J2350*'Programas e Observações'!$C$8+K2350*'Programas e Observações'!$C$9+L2350*('Programas e Observações'!$C$8+'Programas e Observações'!$C$9)+M2350*'Programas e Observações'!$C$10)</f>
        <v>12364.68</v>
      </c>
      <c r="AI2350" s="20">
        <f>12*(J2350*'Programas e Observações'!$D$8+K2350*'Programas e Observações'!$D$9+L2350*('Programas e Observações'!$D$8+'Programas e Observações'!$D$9)+M2350*'Programas e Observações'!$D$10)</f>
        <v>18500.4</v>
      </c>
      <c r="AJ2350" s="13" t="s">
        <v>2447</v>
      </c>
      <c r="AK2350" s="13" t="s">
        <v>1381</v>
      </c>
    </row>
    <row r="2351" ht="15.75" customHeight="1">
      <c r="A2351" s="13" t="s">
        <v>9216</v>
      </c>
      <c r="B2351" s="13" t="s">
        <v>9217</v>
      </c>
      <c r="C2351" s="13" t="s">
        <v>9218</v>
      </c>
      <c r="D2351" s="13" t="s">
        <v>8734</v>
      </c>
      <c r="E2351" s="13" t="s">
        <v>9126</v>
      </c>
      <c r="F2351" s="13" t="s">
        <v>9127</v>
      </c>
      <c r="G2351" s="14">
        <v>12302.0</v>
      </c>
      <c r="H2351" s="16" t="b">
        <f>G2351&lt;'Programas e Observações'!$C$11</f>
        <v>1</v>
      </c>
      <c r="I2351" s="14">
        <v>1705.0</v>
      </c>
      <c r="J2351" s="14">
        <v>761.0</v>
      </c>
      <c r="K2351" s="14">
        <v>174.0</v>
      </c>
      <c r="L2351" s="14">
        <v>442.0</v>
      </c>
      <c r="M2351" s="14">
        <v>135.0</v>
      </c>
      <c r="N2351" s="14">
        <v>113.0</v>
      </c>
      <c r="O2351" s="14">
        <v>43.0</v>
      </c>
      <c r="P2351" s="14">
        <v>1.0</v>
      </c>
      <c r="Q2351" s="14"/>
      <c r="R2351" s="17">
        <f t="shared" si="1"/>
        <v>138.5953503</v>
      </c>
      <c r="S2351" s="17">
        <f t="shared" si="2"/>
        <v>61.85986019</v>
      </c>
      <c r="T2351" s="17">
        <f t="shared" si="3"/>
        <v>14.14404162</v>
      </c>
      <c r="U2351" s="17">
        <f t="shared" si="4"/>
        <v>35.92911722</v>
      </c>
      <c r="V2351" s="17">
        <f t="shared" si="5"/>
        <v>10.97382539</v>
      </c>
      <c r="W2351" s="17">
        <f t="shared" si="6"/>
        <v>9.185498293</v>
      </c>
      <c r="X2351" s="17">
        <f t="shared" si="7"/>
        <v>3.495366607</v>
      </c>
      <c r="Y2351" s="14">
        <f t="shared" si="8"/>
        <v>45571</v>
      </c>
      <c r="Z2351" s="14">
        <f t="shared" si="9"/>
        <v>17475</v>
      </c>
      <c r="AA2351" s="14">
        <f t="shared" si="10"/>
        <v>5959</v>
      </c>
      <c r="AB2351" s="14">
        <f t="shared" si="11"/>
        <v>12326</v>
      </c>
      <c r="AC2351" s="14">
        <f t="shared" si="12"/>
        <v>3809</v>
      </c>
      <c r="AD2351" s="14">
        <f t="shared" si="13"/>
        <v>7484</v>
      </c>
      <c r="AE2351" s="14">
        <f t="shared" si="14"/>
        <v>1661</v>
      </c>
      <c r="AF2351" s="14">
        <f t="shared" si="15"/>
        <v>39</v>
      </c>
      <c r="AG2351" s="17">
        <f t="shared" si="16"/>
        <v>75.09768087</v>
      </c>
      <c r="AH2351" s="20">
        <f>12*(J2351*'Programas e Observações'!$C$8+K2351*'Programas e Observações'!$C$9+L2351*('Programas e Observações'!$C$8+'Programas e Observações'!$C$9)+M2351*'Programas e Observações'!$C$10)</f>
        <v>623889</v>
      </c>
      <c r="AI2351" s="20">
        <f>12*(J2351*'Programas e Observações'!$D$8+K2351*'Programas e Observações'!$D$9+L2351*('Programas e Observações'!$D$8+'Programas e Observações'!$D$9)+M2351*'Programas e Observações'!$D$10)</f>
        <v>1071769.32</v>
      </c>
      <c r="AJ2351" s="13" t="s">
        <v>9219</v>
      </c>
      <c r="AK2351" s="13" t="s">
        <v>9220</v>
      </c>
    </row>
    <row r="2352" ht="15.75" customHeight="1">
      <c r="A2352" s="13" t="s">
        <v>9221</v>
      </c>
      <c r="B2352" s="13" t="s">
        <v>9222</v>
      </c>
      <c r="C2352" s="13" t="s">
        <v>9223</v>
      </c>
      <c r="D2352" s="13" t="s">
        <v>8734</v>
      </c>
      <c r="E2352" s="13" t="s">
        <v>9224</v>
      </c>
      <c r="F2352" s="13" t="s">
        <v>9225</v>
      </c>
      <c r="G2352" s="14">
        <v>2337.0</v>
      </c>
      <c r="H2352" s="16" t="b">
        <f>G2352&lt;'Programas e Observações'!$C$11</f>
        <v>1</v>
      </c>
      <c r="I2352" s="14">
        <v>0.0</v>
      </c>
      <c r="J2352" s="14">
        <v>0.0</v>
      </c>
      <c r="K2352" s="14">
        <v>0.0</v>
      </c>
      <c r="L2352" s="14">
        <v>0.0</v>
      </c>
      <c r="M2352" s="14">
        <v>0.0</v>
      </c>
      <c r="N2352" s="14">
        <v>58.0</v>
      </c>
      <c r="O2352" s="14">
        <v>12.0</v>
      </c>
      <c r="P2352" s="14">
        <v>0.0</v>
      </c>
      <c r="Q2352" s="14"/>
      <c r="R2352" s="17">
        <f t="shared" si="1"/>
        <v>0</v>
      </c>
      <c r="S2352" s="17">
        <f t="shared" si="2"/>
        <v>0</v>
      </c>
      <c r="T2352" s="17">
        <f t="shared" si="3"/>
        <v>0</v>
      </c>
      <c r="U2352" s="17">
        <f t="shared" si="4"/>
        <v>0</v>
      </c>
      <c r="V2352" s="17">
        <f t="shared" si="5"/>
        <v>0</v>
      </c>
      <c r="W2352" s="17">
        <f t="shared" si="6"/>
        <v>24.81814292</v>
      </c>
      <c r="X2352" s="17">
        <f t="shared" si="7"/>
        <v>5.13478819</v>
      </c>
      <c r="Y2352" s="14">
        <f t="shared" si="8"/>
        <v>19161</v>
      </c>
      <c r="Z2352" s="14">
        <f t="shared" si="9"/>
        <v>8661</v>
      </c>
      <c r="AA2352" s="14">
        <f t="shared" si="10"/>
        <v>2317</v>
      </c>
      <c r="AB2352" s="14">
        <f t="shared" si="11"/>
        <v>4778</v>
      </c>
      <c r="AC2352" s="14">
        <f t="shared" si="12"/>
        <v>1103</v>
      </c>
      <c r="AD2352" s="14">
        <f t="shared" si="13"/>
        <v>2045</v>
      </c>
      <c r="AE2352" s="14">
        <f t="shared" si="14"/>
        <v>431</v>
      </c>
      <c r="AF2352" s="14">
        <f t="shared" si="15"/>
        <v>7</v>
      </c>
      <c r="AG2352" s="17">
        <f t="shared" si="16"/>
        <v>98.66124298</v>
      </c>
      <c r="AH2352" s="20">
        <f>12*(J2352*'Programas e Observações'!$C$8+K2352*'Programas e Observações'!$C$9+L2352*('Programas e Observações'!$C$8+'Programas e Observações'!$C$9)+M2352*'Programas e Observações'!$C$10)</f>
        <v>0</v>
      </c>
      <c r="AI2352" s="20">
        <f>12*(J2352*'Programas e Observações'!$D$8+K2352*'Programas e Observações'!$D$9+L2352*('Programas e Observações'!$D$8+'Programas e Observações'!$D$9)+M2352*'Programas e Observações'!$D$10)</f>
        <v>0</v>
      </c>
      <c r="AJ2352" s="13" t="s">
        <v>342</v>
      </c>
      <c r="AK2352" s="13" t="s">
        <v>343</v>
      </c>
    </row>
    <row r="2353" ht="15.75" customHeight="1">
      <c r="A2353" s="13" t="s">
        <v>9226</v>
      </c>
      <c r="B2353" s="13" t="s">
        <v>9227</v>
      </c>
      <c r="C2353" s="13" t="s">
        <v>9228</v>
      </c>
      <c r="D2353" s="13" t="s">
        <v>8734</v>
      </c>
      <c r="E2353" s="13" t="s">
        <v>8740</v>
      </c>
      <c r="F2353" s="13" t="s">
        <v>8741</v>
      </c>
      <c r="G2353" s="14">
        <v>11906.0</v>
      </c>
      <c r="H2353" s="16" t="b">
        <f>G2353&lt;'Programas e Observações'!$C$11</f>
        <v>1</v>
      </c>
      <c r="I2353" s="14">
        <v>1238.0</v>
      </c>
      <c r="J2353" s="14">
        <v>641.0</v>
      </c>
      <c r="K2353" s="14">
        <v>92.0</v>
      </c>
      <c r="L2353" s="14">
        <v>273.0</v>
      </c>
      <c r="M2353" s="14">
        <v>102.0</v>
      </c>
      <c r="N2353" s="14">
        <v>137.0</v>
      </c>
      <c r="O2353" s="14">
        <v>26.0</v>
      </c>
      <c r="P2353" s="14">
        <v>1.0</v>
      </c>
      <c r="Q2353" s="14"/>
      <c r="R2353" s="17">
        <f t="shared" si="1"/>
        <v>103.981186</v>
      </c>
      <c r="S2353" s="17">
        <f t="shared" si="2"/>
        <v>53.83840081</v>
      </c>
      <c r="T2353" s="17">
        <f t="shared" si="3"/>
        <v>7.727196372</v>
      </c>
      <c r="U2353" s="17">
        <f t="shared" si="4"/>
        <v>22.92961532</v>
      </c>
      <c r="V2353" s="17">
        <f t="shared" si="5"/>
        <v>8.567109021</v>
      </c>
      <c r="W2353" s="17">
        <f t="shared" si="6"/>
        <v>11.50680329</v>
      </c>
      <c r="X2353" s="17">
        <f t="shared" si="7"/>
        <v>2.183772888</v>
      </c>
      <c r="Y2353" s="14">
        <f t="shared" si="8"/>
        <v>42308</v>
      </c>
      <c r="Z2353" s="14">
        <f t="shared" si="9"/>
        <v>16827</v>
      </c>
      <c r="AA2353" s="14">
        <f t="shared" si="10"/>
        <v>5797</v>
      </c>
      <c r="AB2353" s="14">
        <f t="shared" si="11"/>
        <v>11191</v>
      </c>
      <c r="AC2353" s="14">
        <f t="shared" si="12"/>
        <v>3110</v>
      </c>
      <c r="AD2353" s="14">
        <f t="shared" si="13"/>
        <v>4472</v>
      </c>
      <c r="AE2353" s="14">
        <f t="shared" si="14"/>
        <v>1146</v>
      </c>
      <c r="AF2353" s="14">
        <f t="shared" si="15"/>
        <v>15</v>
      </c>
      <c r="AG2353" s="17">
        <f t="shared" si="16"/>
        <v>94.03721213</v>
      </c>
      <c r="AH2353" s="20">
        <f>12*(J2353*'Programas e Observações'!$C$8+K2353*'Programas e Observações'!$C$9+L2353*('Programas e Observações'!$C$8+'Programas e Observações'!$C$9)+M2353*'Programas e Observações'!$C$10)</f>
        <v>421233.96</v>
      </c>
      <c r="AI2353" s="20">
        <f>12*(J2353*'Programas e Observações'!$D$8+K2353*'Programas e Observações'!$D$9+L2353*('Programas e Observações'!$D$8+'Programas e Observações'!$D$9)+M2353*'Programas e Observações'!$D$10)</f>
        <v>759285.48</v>
      </c>
      <c r="AJ2353" s="13" t="s">
        <v>9229</v>
      </c>
      <c r="AK2353" s="13" t="s">
        <v>3736</v>
      </c>
    </row>
    <row r="2354" ht="15.75" customHeight="1">
      <c r="A2354" s="13" t="s">
        <v>9230</v>
      </c>
      <c r="B2354" s="13" t="s">
        <v>9231</v>
      </c>
      <c r="C2354" s="13" t="s">
        <v>9232</v>
      </c>
      <c r="D2354" s="13" t="s">
        <v>8734</v>
      </c>
      <c r="E2354" s="13" t="s">
        <v>9045</v>
      </c>
      <c r="F2354" s="13" t="s">
        <v>9046</v>
      </c>
      <c r="G2354" s="14">
        <v>39775.0</v>
      </c>
      <c r="H2354" s="16" t="b">
        <f>G2354&lt;'Programas e Observações'!$C$11</f>
        <v>0</v>
      </c>
      <c r="I2354" s="14">
        <v>1671.0</v>
      </c>
      <c r="J2354" s="14">
        <v>621.0</v>
      </c>
      <c r="K2354" s="14">
        <v>219.0</v>
      </c>
      <c r="L2354" s="14">
        <v>392.0</v>
      </c>
      <c r="M2354" s="14">
        <v>120.0</v>
      </c>
      <c r="N2354" s="14">
        <v>382.0</v>
      </c>
      <c r="O2354" s="14">
        <v>64.0</v>
      </c>
      <c r="P2354" s="14">
        <v>4.0</v>
      </c>
      <c r="Q2354" s="14"/>
      <c r="R2354" s="17">
        <f t="shared" si="1"/>
        <v>42.01131364</v>
      </c>
      <c r="S2354" s="17">
        <f t="shared" si="2"/>
        <v>15.61282212</v>
      </c>
      <c r="T2354" s="17">
        <f t="shared" si="3"/>
        <v>5.505971087</v>
      </c>
      <c r="U2354" s="17">
        <f t="shared" si="4"/>
        <v>9.855436832</v>
      </c>
      <c r="V2354" s="17">
        <f t="shared" si="5"/>
        <v>3.016970459</v>
      </c>
      <c r="W2354" s="17">
        <f t="shared" si="6"/>
        <v>9.604022627</v>
      </c>
      <c r="X2354" s="17">
        <f t="shared" si="7"/>
        <v>1.609050911</v>
      </c>
      <c r="Y2354" s="14">
        <f t="shared" si="8"/>
        <v>273380</v>
      </c>
      <c r="Z2354" s="14">
        <f t="shared" si="9"/>
        <v>98507</v>
      </c>
      <c r="AA2354" s="14">
        <f t="shared" si="10"/>
        <v>49563</v>
      </c>
      <c r="AB2354" s="14">
        <f t="shared" si="11"/>
        <v>70437</v>
      </c>
      <c r="AC2354" s="14">
        <f t="shared" si="12"/>
        <v>19668</v>
      </c>
      <c r="AD2354" s="14">
        <f t="shared" si="13"/>
        <v>27103</v>
      </c>
      <c r="AE2354" s="14">
        <f t="shared" si="14"/>
        <v>4983</v>
      </c>
      <c r="AF2354" s="14">
        <f t="shared" si="15"/>
        <v>179</v>
      </c>
      <c r="AG2354" s="17">
        <f t="shared" si="16"/>
        <v>81.30833311</v>
      </c>
      <c r="AH2354" s="20">
        <f>12*(J2354*'Programas e Observações'!$C$8+K2354*'Programas e Observações'!$C$9+L2354*('Programas e Observações'!$C$8+'Programas e Observações'!$C$9)+M2354*'Programas e Observações'!$C$10)</f>
        <v>575698.8</v>
      </c>
      <c r="AI2354" s="20">
        <f>12*(J2354*'Programas e Observações'!$D$8+K2354*'Programas e Observações'!$D$9+L2354*('Programas e Observações'!$D$8+'Programas e Observações'!$D$9)+M2354*'Programas e Observações'!$D$10)</f>
        <v>954925.32</v>
      </c>
      <c r="AJ2354" s="13" t="s">
        <v>9233</v>
      </c>
      <c r="AK2354" s="13" t="s">
        <v>9234</v>
      </c>
    </row>
    <row r="2355" ht="15.75" customHeight="1">
      <c r="A2355" s="13" t="s">
        <v>9235</v>
      </c>
      <c r="B2355" s="13" t="s">
        <v>9236</v>
      </c>
      <c r="C2355" s="13" t="s">
        <v>9237</v>
      </c>
      <c r="D2355" s="13" t="s">
        <v>8734</v>
      </c>
      <c r="E2355" s="13" t="s">
        <v>9238</v>
      </c>
      <c r="F2355" s="13" t="s">
        <v>9239</v>
      </c>
      <c r="G2355" s="14">
        <v>5484.0</v>
      </c>
      <c r="H2355" s="16" t="b">
        <f>G2355&lt;'Programas e Observações'!$C$11</f>
        <v>1</v>
      </c>
      <c r="I2355" s="14">
        <v>484.0</v>
      </c>
      <c r="J2355" s="14">
        <v>289.0</v>
      </c>
      <c r="K2355" s="14">
        <v>25.0</v>
      </c>
      <c r="L2355" s="14">
        <v>80.0</v>
      </c>
      <c r="M2355" s="14">
        <v>29.0</v>
      </c>
      <c r="N2355" s="14">
        <v>32.0</v>
      </c>
      <c r="O2355" s="14">
        <v>15.0</v>
      </c>
      <c r="P2355" s="14">
        <v>0.0</v>
      </c>
      <c r="Q2355" s="14"/>
      <c r="R2355" s="17">
        <f t="shared" si="1"/>
        <v>88.2567469</v>
      </c>
      <c r="S2355" s="17">
        <f t="shared" si="2"/>
        <v>52.69876003</v>
      </c>
      <c r="T2355" s="17">
        <f t="shared" si="3"/>
        <v>4.558716265</v>
      </c>
      <c r="U2355" s="17">
        <f t="shared" si="4"/>
        <v>14.58789205</v>
      </c>
      <c r="V2355" s="17">
        <f t="shared" si="5"/>
        <v>5.288110868</v>
      </c>
      <c r="W2355" s="17">
        <f t="shared" si="6"/>
        <v>5.83515682</v>
      </c>
      <c r="X2355" s="17">
        <f t="shared" si="7"/>
        <v>2.735229759</v>
      </c>
      <c r="Y2355" s="14">
        <f t="shared" si="8"/>
        <v>11542</v>
      </c>
      <c r="Z2355" s="14">
        <f t="shared" si="9"/>
        <v>6091</v>
      </c>
      <c r="AA2355" s="14">
        <f t="shared" si="10"/>
        <v>780</v>
      </c>
      <c r="AB2355" s="14">
        <f t="shared" si="11"/>
        <v>2423</v>
      </c>
      <c r="AC2355" s="14">
        <f t="shared" si="12"/>
        <v>693</v>
      </c>
      <c r="AD2355" s="14">
        <f t="shared" si="13"/>
        <v>1072</v>
      </c>
      <c r="AE2355" s="14">
        <f t="shared" si="14"/>
        <v>478</v>
      </c>
      <c r="AF2355" s="14">
        <f t="shared" si="15"/>
        <v>19</v>
      </c>
      <c r="AG2355" s="17">
        <f t="shared" si="16"/>
        <v>88.13445429</v>
      </c>
      <c r="AH2355" s="20">
        <f>12*(J2355*'Programas e Observações'!$C$8+K2355*'Programas e Observações'!$C$9+L2355*('Programas e Observações'!$C$8+'Programas e Observações'!$C$9)+M2355*'Programas e Observações'!$C$10)</f>
        <v>142061.52</v>
      </c>
      <c r="AI2355" s="20">
        <f>12*(J2355*'Programas e Observações'!$D$8+K2355*'Programas e Observações'!$D$9+L2355*('Programas e Observações'!$D$8+'Programas e Observações'!$D$9)+M2355*'Programas e Observações'!$D$10)</f>
        <v>277450.8</v>
      </c>
      <c r="AJ2355" s="13" t="s">
        <v>9240</v>
      </c>
      <c r="AK2355" s="13" t="s">
        <v>368</v>
      </c>
    </row>
    <row r="2356" ht="15.75" customHeight="1">
      <c r="A2356" s="13" t="s">
        <v>9241</v>
      </c>
      <c r="B2356" s="13" t="s">
        <v>9242</v>
      </c>
      <c r="C2356" s="13" t="s">
        <v>9243</v>
      </c>
      <c r="D2356" s="13" t="s">
        <v>8734</v>
      </c>
      <c r="E2356" s="13" t="s">
        <v>8924</v>
      </c>
      <c r="F2356" s="13" t="s">
        <v>5060</v>
      </c>
      <c r="G2356" s="14">
        <v>4191.0</v>
      </c>
      <c r="H2356" s="16" t="b">
        <f>G2356&lt;'Programas e Observações'!$C$11</f>
        <v>1</v>
      </c>
      <c r="I2356" s="14">
        <v>528.0</v>
      </c>
      <c r="J2356" s="14">
        <v>204.0</v>
      </c>
      <c r="K2356" s="14">
        <v>68.0</v>
      </c>
      <c r="L2356" s="14">
        <v>177.0</v>
      </c>
      <c r="M2356" s="14">
        <v>25.0</v>
      </c>
      <c r="N2356" s="14">
        <v>82.0</v>
      </c>
      <c r="O2356" s="14">
        <v>5.0</v>
      </c>
      <c r="P2356" s="14">
        <v>0.0</v>
      </c>
      <c r="Q2356" s="14"/>
      <c r="R2356" s="17">
        <f t="shared" si="1"/>
        <v>125.984252</v>
      </c>
      <c r="S2356" s="17">
        <f t="shared" si="2"/>
        <v>48.67573372</v>
      </c>
      <c r="T2356" s="17">
        <f t="shared" si="3"/>
        <v>16.22524457</v>
      </c>
      <c r="U2356" s="17">
        <f t="shared" si="4"/>
        <v>42.23335719</v>
      </c>
      <c r="V2356" s="17">
        <f t="shared" si="5"/>
        <v>5.965163445</v>
      </c>
      <c r="W2356" s="17">
        <f t="shared" si="6"/>
        <v>19.5657361</v>
      </c>
      <c r="X2356" s="17">
        <f t="shared" si="7"/>
        <v>1.193032689</v>
      </c>
      <c r="Y2356" s="14">
        <f t="shared" si="8"/>
        <v>13282</v>
      </c>
      <c r="Z2356" s="14">
        <f t="shared" si="9"/>
        <v>5458</v>
      </c>
      <c r="AA2356" s="14">
        <f t="shared" si="10"/>
        <v>1248</v>
      </c>
      <c r="AB2356" s="14">
        <f t="shared" si="11"/>
        <v>3630</v>
      </c>
      <c r="AC2356" s="14">
        <f t="shared" si="12"/>
        <v>959</v>
      </c>
      <c r="AD2356" s="14">
        <f t="shared" si="13"/>
        <v>1782</v>
      </c>
      <c r="AE2356" s="14">
        <f t="shared" si="14"/>
        <v>325</v>
      </c>
      <c r="AF2356" s="14">
        <f t="shared" si="15"/>
        <v>11</v>
      </c>
      <c r="AG2356" s="17">
        <f t="shared" si="16"/>
        <v>95.67165362</v>
      </c>
      <c r="AH2356" s="20">
        <f>12*(J2356*'Programas e Observações'!$C$8+K2356*'Programas e Observações'!$C$9+L2356*('Programas e Observações'!$C$8+'Programas e Observações'!$C$9)+M2356*'Programas e Observações'!$C$10)</f>
        <v>213651.6</v>
      </c>
      <c r="AI2356" s="20">
        <f>12*(J2356*'Programas e Observações'!$D$8+K2356*'Programas e Observações'!$D$9+L2356*('Programas e Observações'!$D$8+'Programas e Observações'!$D$9)+M2356*'Programas e Observações'!$D$10)</f>
        <v>356323.44</v>
      </c>
      <c r="AJ2356" s="13" t="s">
        <v>9244</v>
      </c>
      <c r="AK2356" s="13" t="s">
        <v>2776</v>
      </c>
    </row>
    <row r="2357" ht="15.75" customHeight="1">
      <c r="A2357" s="13" t="s">
        <v>9245</v>
      </c>
      <c r="B2357" s="13" t="s">
        <v>9246</v>
      </c>
      <c r="C2357" s="13" t="s">
        <v>9247</v>
      </c>
      <c r="D2357" s="13" t="s">
        <v>8734</v>
      </c>
      <c r="E2357" s="13" t="s">
        <v>8805</v>
      </c>
      <c r="F2357" s="13" t="s">
        <v>8806</v>
      </c>
      <c r="G2357" s="14">
        <v>14628.0</v>
      </c>
      <c r="H2357" s="16" t="b">
        <f>G2357&lt;'Programas e Observações'!$C$11</f>
        <v>1</v>
      </c>
      <c r="I2357" s="14">
        <v>1905.0</v>
      </c>
      <c r="J2357" s="14">
        <v>947.0</v>
      </c>
      <c r="K2357" s="14">
        <v>207.0</v>
      </c>
      <c r="L2357" s="14">
        <v>444.0</v>
      </c>
      <c r="M2357" s="14">
        <v>108.0</v>
      </c>
      <c r="N2357" s="14">
        <v>211.0</v>
      </c>
      <c r="O2357" s="14">
        <v>69.0</v>
      </c>
      <c r="P2357" s="14">
        <v>1.0</v>
      </c>
      <c r="Q2357" s="14"/>
      <c r="R2357" s="17">
        <f t="shared" si="1"/>
        <v>130.2296965</v>
      </c>
      <c r="S2357" s="17">
        <f t="shared" si="2"/>
        <v>64.73885699</v>
      </c>
      <c r="T2357" s="17">
        <f t="shared" si="3"/>
        <v>14.1509434</v>
      </c>
      <c r="U2357" s="17">
        <f t="shared" si="4"/>
        <v>30.35274815</v>
      </c>
      <c r="V2357" s="17">
        <f t="shared" si="5"/>
        <v>7.383100902</v>
      </c>
      <c r="W2357" s="17">
        <f t="shared" si="6"/>
        <v>14.42439158</v>
      </c>
      <c r="X2357" s="17">
        <f t="shared" si="7"/>
        <v>4.716981132</v>
      </c>
      <c r="Y2357" s="14">
        <f t="shared" si="8"/>
        <v>23964</v>
      </c>
      <c r="Z2357" s="14">
        <f t="shared" si="9"/>
        <v>10221</v>
      </c>
      <c r="AA2357" s="14">
        <f t="shared" si="10"/>
        <v>3015</v>
      </c>
      <c r="AB2357" s="14">
        <f t="shared" si="11"/>
        <v>6373</v>
      </c>
      <c r="AC2357" s="14">
        <f t="shared" si="12"/>
        <v>1601</v>
      </c>
      <c r="AD2357" s="14">
        <f t="shared" si="13"/>
        <v>3376</v>
      </c>
      <c r="AE2357" s="14">
        <f t="shared" si="14"/>
        <v>1238</v>
      </c>
      <c r="AF2357" s="14">
        <f t="shared" si="15"/>
        <v>15</v>
      </c>
      <c r="AG2357" s="17">
        <f t="shared" si="16"/>
        <v>98.01387344</v>
      </c>
      <c r="AH2357" s="20">
        <f>12*(J2357*'Programas e Observações'!$C$8+K2357*'Programas e Observações'!$C$9+L2357*('Programas e Observações'!$C$8+'Programas e Observações'!$C$9)+M2357*'Programas e Observações'!$C$10)</f>
        <v>664818.24</v>
      </c>
      <c r="AI2357" s="20">
        <f>12*(J2357*'Programas e Observações'!$D$8+K2357*'Programas e Observações'!$D$9+L2357*('Programas e Observações'!$D$8+'Programas e Observações'!$D$9)+M2357*'Programas e Observações'!$D$10)</f>
        <v>1180681.32</v>
      </c>
      <c r="AJ2357" s="13" t="s">
        <v>4337</v>
      </c>
      <c r="AK2357" s="13" t="s">
        <v>3992</v>
      </c>
    </row>
    <row r="2358" ht="15.75" customHeight="1">
      <c r="A2358" s="13" t="s">
        <v>9248</v>
      </c>
      <c r="B2358" s="13" t="s">
        <v>9249</v>
      </c>
      <c r="C2358" s="13" t="s">
        <v>9250</v>
      </c>
      <c r="D2358" s="13" t="s">
        <v>8734</v>
      </c>
      <c r="E2358" s="13" t="s">
        <v>8772</v>
      </c>
      <c r="F2358" s="13" t="s">
        <v>8773</v>
      </c>
      <c r="G2358" s="14">
        <v>2851.0</v>
      </c>
      <c r="H2358" s="16" t="b">
        <f>G2358&lt;'Programas e Observações'!$C$11</f>
        <v>1</v>
      </c>
      <c r="I2358" s="14">
        <v>165.0</v>
      </c>
      <c r="J2358" s="14">
        <v>36.0</v>
      </c>
      <c r="K2358" s="14">
        <v>27.0</v>
      </c>
      <c r="L2358" s="14">
        <v>16.0</v>
      </c>
      <c r="M2358" s="14">
        <v>14.0</v>
      </c>
      <c r="N2358" s="14">
        <v>55.0</v>
      </c>
      <c r="O2358" s="14">
        <v>10.0</v>
      </c>
      <c r="P2358" s="14">
        <v>0.0</v>
      </c>
      <c r="Q2358" s="14"/>
      <c r="R2358" s="17">
        <f t="shared" si="1"/>
        <v>57.87443002</v>
      </c>
      <c r="S2358" s="17">
        <f t="shared" si="2"/>
        <v>12.62714837</v>
      </c>
      <c r="T2358" s="17">
        <f t="shared" si="3"/>
        <v>9.470361277</v>
      </c>
      <c r="U2358" s="17">
        <f t="shared" si="4"/>
        <v>5.612065942</v>
      </c>
      <c r="V2358" s="17">
        <f t="shared" si="5"/>
        <v>4.910557699</v>
      </c>
      <c r="W2358" s="17">
        <f t="shared" si="6"/>
        <v>19.29147667</v>
      </c>
      <c r="X2358" s="17">
        <f t="shared" si="7"/>
        <v>3.507541214</v>
      </c>
      <c r="Y2358" s="14">
        <f t="shared" si="8"/>
        <v>12753</v>
      </c>
      <c r="Z2358" s="14">
        <f t="shared" si="9"/>
        <v>4987</v>
      </c>
      <c r="AA2358" s="14">
        <f t="shared" si="10"/>
        <v>1696</v>
      </c>
      <c r="AB2358" s="14">
        <f t="shared" si="11"/>
        <v>3122</v>
      </c>
      <c r="AC2358" s="14">
        <f t="shared" si="12"/>
        <v>1154</v>
      </c>
      <c r="AD2358" s="14">
        <f t="shared" si="13"/>
        <v>1131</v>
      </c>
      <c r="AE2358" s="14">
        <f t="shared" si="14"/>
        <v>299</v>
      </c>
      <c r="AF2358" s="14">
        <f t="shared" si="15"/>
        <v>5</v>
      </c>
      <c r="AG2358" s="17">
        <f t="shared" si="16"/>
        <v>130.372112</v>
      </c>
      <c r="AH2358" s="20">
        <f>12*(J2358*'Programas e Observações'!$C$8+K2358*'Programas e Observações'!$C$9+L2358*('Programas e Observações'!$C$8+'Programas e Observações'!$C$9)+M2358*'Programas e Observações'!$C$10)</f>
        <v>39613.32</v>
      </c>
      <c r="AI2358" s="20">
        <f>12*(J2358*'Programas e Observações'!$D$8+K2358*'Programas e Observações'!$D$9+L2358*('Programas e Observações'!$D$8+'Programas e Observações'!$D$9)+M2358*'Programas e Observações'!$D$10)</f>
        <v>59443.32</v>
      </c>
      <c r="AJ2358" s="13" t="s">
        <v>7328</v>
      </c>
      <c r="AK2358" s="13" t="s">
        <v>1202</v>
      </c>
    </row>
    <row r="2359" ht="15.75" customHeight="1">
      <c r="A2359" s="13" t="s">
        <v>9251</v>
      </c>
      <c r="B2359" s="13" t="s">
        <v>9252</v>
      </c>
      <c r="C2359" s="13" t="s">
        <v>9253</v>
      </c>
      <c r="D2359" s="13" t="s">
        <v>8734</v>
      </c>
      <c r="E2359" s="13" t="s">
        <v>9126</v>
      </c>
      <c r="F2359" s="13" t="s">
        <v>9127</v>
      </c>
      <c r="G2359" s="14">
        <v>27860.0</v>
      </c>
      <c r="H2359" s="16" t="b">
        <f>G2359&lt;'Programas e Observações'!$C$11</f>
        <v>0</v>
      </c>
      <c r="I2359" s="14">
        <v>1223.0</v>
      </c>
      <c r="J2359" s="14">
        <v>321.0</v>
      </c>
      <c r="K2359" s="14">
        <v>263.0</v>
      </c>
      <c r="L2359" s="14">
        <v>316.0</v>
      </c>
      <c r="M2359" s="14">
        <v>64.0</v>
      </c>
      <c r="N2359" s="14">
        <v>261.0</v>
      </c>
      <c r="O2359" s="14">
        <v>73.0</v>
      </c>
      <c r="P2359" s="14">
        <v>2.0</v>
      </c>
      <c r="Q2359" s="14"/>
      <c r="R2359" s="17">
        <f t="shared" si="1"/>
        <v>43.89806174</v>
      </c>
      <c r="S2359" s="17">
        <f t="shared" si="2"/>
        <v>11.52189519</v>
      </c>
      <c r="T2359" s="17">
        <f t="shared" si="3"/>
        <v>9.44005743</v>
      </c>
      <c r="U2359" s="17">
        <f t="shared" si="4"/>
        <v>11.34242642</v>
      </c>
      <c r="V2359" s="17">
        <f t="shared" si="5"/>
        <v>2.297200287</v>
      </c>
      <c r="W2359" s="17">
        <f t="shared" si="6"/>
        <v>9.368269921</v>
      </c>
      <c r="X2359" s="17">
        <f t="shared" si="7"/>
        <v>2.620244078</v>
      </c>
      <c r="Y2359" s="14">
        <f t="shared" si="8"/>
        <v>45571</v>
      </c>
      <c r="Z2359" s="14">
        <f t="shared" si="9"/>
        <v>17475</v>
      </c>
      <c r="AA2359" s="14">
        <f t="shared" si="10"/>
        <v>5959</v>
      </c>
      <c r="AB2359" s="14">
        <f t="shared" si="11"/>
        <v>12326</v>
      </c>
      <c r="AC2359" s="14">
        <f t="shared" si="12"/>
        <v>3809</v>
      </c>
      <c r="AD2359" s="14">
        <f t="shared" si="13"/>
        <v>7484</v>
      </c>
      <c r="AE2359" s="14">
        <f t="shared" si="14"/>
        <v>1661</v>
      </c>
      <c r="AF2359" s="14">
        <f t="shared" si="15"/>
        <v>39</v>
      </c>
      <c r="AG2359" s="17">
        <f t="shared" si="16"/>
        <v>75.09768087</v>
      </c>
      <c r="AH2359" s="20">
        <f>12*(J2359*'Programas e Observações'!$C$8+K2359*'Programas e Observações'!$C$9+L2359*('Programas e Observações'!$C$8+'Programas e Observações'!$C$9)+M2359*'Programas e Observações'!$C$10)</f>
        <v>455196.72</v>
      </c>
      <c r="AI2359" s="20">
        <f>12*(J2359*'Programas e Observações'!$D$8+K2359*'Programas e Observações'!$D$9+L2359*('Programas e Observações'!$D$8+'Programas e Observações'!$D$9)+M2359*'Programas e Observações'!$D$10)</f>
        <v>697707.72</v>
      </c>
      <c r="AJ2359" s="13" t="s">
        <v>2148</v>
      </c>
      <c r="AK2359" s="13" t="s">
        <v>4806</v>
      </c>
    </row>
    <row r="2360" ht="15.75" customHeight="1">
      <c r="A2360" s="13" t="s">
        <v>9254</v>
      </c>
      <c r="B2360" s="13" t="s">
        <v>9255</v>
      </c>
      <c r="C2360" s="13" t="s">
        <v>9256</v>
      </c>
      <c r="D2360" s="13" t="s">
        <v>8734</v>
      </c>
      <c r="E2360" s="13" t="s">
        <v>9126</v>
      </c>
      <c r="F2360" s="13" t="s">
        <v>9127</v>
      </c>
      <c r="G2360" s="14">
        <v>31066.0</v>
      </c>
      <c r="H2360" s="16" t="b">
        <f>G2360&lt;'Programas e Observações'!$C$11</f>
        <v>0</v>
      </c>
      <c r="I2360" s="14">
        <v>3909.0</v>
      </c>
      <c r="J2360" s="14">
        <v>1441.0</v>
      </c>
      <c r="K2360" s="14">
        <v>473.0</v>
      </c>
      <c r="L2360" s="14">
        <v>1127.0</v>
      </c>
      <c r="M2360" s="14">
        <v>318.0</v>
      </c>
      <c r="N2360" s="14">
        <v>445.0</v>
      </c>
      <c r="O2360" s="14">
        <v>82.0</v>
      </c>
      <c r="P2360" s="14">
        <v>2.0</v>
      </c>
      <c r="Q2360" s="14"/>
      <c r="R2360" s="17">
        <f t="shared" si="1"/>
        <v>125.8288804</v>
      </c>
      <c r="S2360" s="17">
        <f t="shared" si="2"/>
        <v>46.38511556</v>
      </c>
      <c r="T2360" s="17">
        <f t="shared" si="3"/>
        <v>15.22564862</v>
      </c>
      <c r="U2360" s="17">
        <f t="shared" si="4"/>
        <v>36.27760252</v>
      </c>
      <c r="V2360" s="17">
        <f t="shared" si="5"/>
        <v>10.23627116</v>
      </c>
      <c r="W2360" s="17">
        <f t="shared" si="6"/>
        <v>14.32434172</v>
      </c>
      <c r="X2360" s="17">
        <f t="shared" si="7"/>
        <v>2.639541621</v>
      </c>
      <c r="Y2360" s="14">
        <f t="shared" si="8"/>
        <v>45571</v>
      </c>
      <c r="Z2360" s="14">
        <f t="shared" si="9"/>
        <v>17475</v>
      </c>
      <c r="AA2360" s="14">
        <f t="shared" si="10"/>
        <v>5959</v>
      </c>
      <c r="AB2360" s="14">
        <f t="shared" si="11"/>
        <v>12326</v>
      </c>
      <c r="AC2360" s="14">
        <f t="shared" si="12"/>
        <v>3809</v>
      </c>
      <c r="AD2360" s="14">
        <f t="shared" si="13"/>
        <v>7484</v>
      </c>
      <c r="AE2360" s="14">
        <f t="shared" si="14"/>
        <v>1661</v>
      </c>
      <c r="AF2360" s="14">
        <f t="shared" si="15"/>
        <v>39</v>
      </c>
      <c r="AG2360" s="17">
        <f t="shared" si="16"/>
        <v>75.09768087</v>
      </c>
      <c r="AH2360" s="20">
        <f>12*(J2360*'Programas e Observações'!$C$8+K2360*'Programas e Observações'!$C$9+L2360*('Programas e Observações'!$C$8+'Programas e Observações'!$C$9)+M2360*'Programas e Observações'!$C$10)</f>
        <v>1492719.84</v>
      </c>
      <c r="AI2360" s="20">
        <f>12*(J2360*'Programas e Observações'!$D$8+K2360*'Programas e Observações'!$D$9+L2360*('Programas e Observações'!$D$8+'Programas e Observações'!$D$9)+M2360*'Programas e Observações'!$D$10)</f>
        <v>2455376.4</v>
      </c>
      <c r="AJ2360" s="13" t="s">
        <v>9257</v>
      </c>
      <c r="AK2360" s="13" t="s">
        <v>986</v>
      </c>
    </row>
    <row r="2361" ht="15.75" customHeight="1">
      <c r="A2361" s="13" t="s">
        <v>9258</v>
      </c>
      <c r="B2361" s="13" t="s">
        <v>9259</v>
      </c>
      <c r="C2361" s="13" t="s">
        <v>9260</v>
      </c>
      <c r="D2361" s="13" t="s">
        <v>8734</v>
      </c>
      <c r="E2361" s="13" t="s">
        <v>9261</v>
      </c>
      <c r="F2361" s="13" t="s">
        <v>9262</v>
      </c>
      <c r="G2361" s="14">
        <v>12551.0</v>
      </c>
      <c r="H2361" s="16" t="b">
        <f>G2361&lt;'Programas e Observações'!$C$11</f>
        <v>1</v>
      </c>
      <c r="I2361" s="14">
        <v>1723.0</v>
      </c>
      <c r="J2361" s="14">
        <v>589.0</v>
      </c>
      <c r="K2361" s="14">
        <v>182.0</v>
      </c>
      <c r="L2361" s="14">
        <v>635.0</v>
      </c>
      <c r="M2361" s="14">
        <v>115.0</v>
      </c>
      <c r="N2361" s="14">
        <v>280.0</v>
      </c>
      <c r="O2361" s="14">
        <v>29.0</v>
      </c>
      <c r="P2361" s="14">
        <v>1.0</v>
      </c>
      <c r="Q2361" s="14"/>
      <c r="R2361" s="17">
        <f t="shared" si="1"/>
        <v>137.279898</v>
      </c>
      <c r="S2361" s="17">
        <f t="shared" si="2"/>
        <v>46.92853159</v>
      </c>
      <c r="T2361" s="17">
        <f t="shared" si="3"/>
        <v>14.50083659</v>
      </c>
      <c r="U2361" s="17">
        <f t="shared" si="4"/>
        <v>50.5935782</v>
      </c>
      <c r="V2361" s="17">
        <f t="shared" si="5"/>
        <v>9.162616525</v>
      </c>
      <c r="W2361" s="17">
        <f t="shared" si="6"/>
        <v>22.30897936</v>
      </c>
      <c r="X2361" s="17">
        <f t="shared" si="7"/>
        <v>2.310572863</v>
      </c>
      <c r="Y2361" s="14">
        <f t="shared" si="8"/>
        <v>10401</v>
      </c>
      <c r="Z2361" s="14">
        <f t="shared" si="9"/>
        <v>3566</v>
      </c>
      <c r="AA2361" s="14">
        <f t="shared" si="10"/>
        <v>1505</v>
      </c>
      <c r="AB2361" s="14">
        <f t="shared" si="11"/>
        <v>3245</v>
      </c>
      <c r="AC2361" s="14">
        <f t="shared" si="12"/>
        <v>745</v>
      </c>
      <c r="AD2361" s="14">
        <f t="shared" si="13"/>
        <v>1720</v>
      </c>
      <c r="AE2361" s="14">
        <f t="shared" si="14"/>
        <v>295</v>
      </c>
      <c r="AF2361" s="14">
        <f t="shared" si="15"/>
        <v>4</v>
      </c>
      <c r="AG2361" s="17">
        <f t="shared" si="16"/>
        <v>90.78926695</v>
      </c>
      <c r="AH2361" s="20">
        <f>12*(J2361*'Programas e Observações'!$C$8+K2361*'Programas e Observações'!$C$9+L2361*('Programas e Observações'!$C$8+'Programas e Observações'!$C$9)+M2361*'Programas e Observações'!$C$10)</f>
        <v>719903.4</v>
      </c>
      <c r="AI2361" s="20">
        <f>12*(J2361*'Programas e Observações'!$D$8+K2361*'Programas e Observações'!$D$9+L2361*('Programas e Observações'!$D$8+'Programas e Observações'!$D$9)+M2361*'Programas e Observações'!$D$10)</f>
        <v>1179392.16</v>
      </c>
      <c r="AJ2361" s="13" t="s">
        <v>9263</v>
      </c>
      <c r="AK2361" s="13" t="s">
        <v>9264</v>
      </c>
    </row>
    <row r="2362" ht="15.75" customHeight="1">
      <c r="A2362" s="13" t="s">
        <v>9265</v>
      </c>
      <c r="B2362" s="13" t="s">
        <v>9266</v>
      </c>
      <c r="C2362" s="13" t="s">
        <v>9267</v>
      </c>
      <c r="D2362" s="13" t="s">
        <v>8734</v>
      </c>
      <c r="E2362" s="13" t="s">
        <v>9268</v>
      </c>
      <c r="F2362" s="13" t="s">
        <v>9269</v>
      </c>
      <c r="G2362" s="14">
        <v>2884.0</v>
      </c>
      <c r="H2362" s="16" t="b">
        <f>G2362&lt;'Programas e Observações'!$C$11</f>
        <v>1</v>
      </c>
      <c r="I2362" s="14">
        <v>35.0</v>
      </c>
      <c r="J2362" s="14">
        <v>4.0</v>
      </c>
      <c r="K2362" s="14">
        <v>0.0</v>
      </c>
      <c r="L2362" s="14">
        <v>0.0</v>
      </c>
      <c r="M2362" s="14">
        <v>0.0</v>
      </c>
      <c r="N2362" s="14">
        <v>19.0</v>
      </c>
      <c r="O2362" s="14">
        <v>15.0</v>
      </c>
      <c r="P2362" s="14">
        <v>0.0</v>
      </c>
      <c r="Q2362" s="14"/>
      <c r="R2362" s="17">
        <f t="shared" si="1"/>
        <v>12.13592233</v>
      </c>
      <c r="S2362" s="17">
        <f t="shared" si="2"/>
        <v>1.386962552</v>
      </c>
      <c r="T2362" s="17">
        <f t="shared" si="3"/>
        <v>0</v>
      </c>
      <c r="U2362" s="17">
        <f t="shared" si="4"/>
        <v>0</v>
      </c>
      <c r="V2362" s="17">
        <f t="shared" si="5"/>
        <v>0</v>
      </c>
      <c r="W2362" s="17">
        <f t="shared" si="6"/>
        <v>6.588072122</v>
      </c>
      <c r="X2362" s="17">
        <f t="shared" si="7"/>
        <v>5.20110957</v>
      </c>
      <c r="Y2362" s="14">
        <f t="shared" si="8"/>
        <v>2192</v>
      </c>
      <c r="Z2362" s="14">
        <f t="shared" si="9"/>
        <v>946</v>
      </c>
      <c r="AA2362" s="14">
        <f t="shared" si="10"/>
        <v>230</v>
      </c>
      <c r="AB2362" s="14">
        <f t="shared" si="11"/>
        <v>513</v>
      </c>
      <c r="AC2362" s="14">
        <f t="shared" si="12"/>
        <v>46</v>
      </c>
      <c r="AD2362" s="14">
        <f t="shared" si="13"/>
        <v>261</v>
      </c>
      <c r="AE2362" s="14">
        <f t="shared" si="14"/>
        <v>110</v>
      </c>
      <c r="AF2362" s="14">
        <f t="shared" si="15"/>
        <v>3</v>
      </c>
      <c r="AG2362" s="17">
        <f t="shared" si="16"/>
        <v>54.00078833</v>
      </c>
      <c r="AH2362" s="20">
        <f>12*(J2362*'Programas e Observações'!$C$8+K2362*'Programas e Observações'!$C$9+L2362*('Programas e Observações'!$C$8+'Programas e Observações'!$C$9)+M2362*'Programas e Observações'!$C$10)</f>
        <v>794.4</v>
      </c>
      <c r="AI2362" s="20">
        <f>12*(J2362*'Programas e Observações'!$D$8+K2362*'Programas e Observações'!$D$9+L2362*('Programas e Observações'!$D$8+'Programas e Observações'!$D$9)+M2362*'Programas e Observações'!$D$10)</f>
        <v>2232.96</v>
      </c>
      <c r="AJ2362" s="13" t="s">
        <v>643</v>
      </c>
      <c r="AK2362" s="13" t="s">
        <v>323</v>
      </c>
    </row>
    <row r="2363" ht="15.75" customHeight="1">
      <c r="A2363" s="13" t="s">
        <v>9270</v>
      </c>
      <c r="B2363" s="13" t="s">
        <v>9271</v>
      </c>
      <c r="C2363" s="13" t="s">
        <v>9272</v>
      </c>
      <c r="D2363" s="13" t="s">
        <v>8734</v>
      </c>
      <c r="E2363" s="13" t="s">
        <v>9273</v>
      </c>
      <c r="F2363" s="13" t="s">
        <v>9274</v>
      </c>
      <c r="G2363" s="14">
        <v>16372.0</v>
      </c>
      <c r="H2363" s="16" t="b">
        <f>G2363&lt;'Programas e Observações'!$C$11</f>
        <v>1</v>
      </c>
      <c r="I2363" s="14">
        <v>1848.0</v>
      </c>
      <c r="J2363" s="14">
        <v>735.0</v>
      </c>
      <c r="K2363" s="14">
        <v>207.0</v>
      </c>
      <c r="L2363" s="14">
        <v>596.0</v>
      </c>
      <c r="M2363" s="14">
        <v>111.0</v>
      </c>
      <c r="N2363" s="14">
        <v>123.0</v>
      </c>
      <c r="O2363" s="14">
        <v>39.0</v>
      </c>
      <c r="P2363" s="14">
        <v>1.0</v>
      </c>
      <c r="Q2363" s="14"/>
      <c r="R2363" s="17">
        <f t="shared" si="1"/>
        <v>112.8756413</v>
      </c>
      <c r="S2363" s="17">
        <f t="shared" si="2"/>
        <v>44.89372099</v>
      </c>
      <c r="T2363" s="17">
        <f t="shared" si="3"/>
        <v>12.64353775</v>
      </c>
      <c r="U2363" s="17">
        <f t="shared" si="4"/>
        <v>36.40361593</v>
      </c>
      <c r="V2363" s="17">
        <f t="shared" si="5"/>
        <v>6.779868067</v>
      </c>
      <c r="W2363" s="17">
        <f t="shared" si="6"/>
        <v>7.512826777</v>
      </c>
      <c r="X2363" s="17">
        <f t="shared" si="7"/>
        <v>2.382115807</v>
      </c>
      <c r="Y2363" s="14">
        <f t="shared" si="8"/>
        <v>16094</v>
      </c>
      <c r="Z2363" s="14">
        <f t="shared" si="9"/>
        <v>4784</v>
      </c>
      <c r="AA2363" s="14">
        <f t="shared" si="10"/>
        <v>3336</v>
      </c>
      <c r="AB2363" s="14">
        <f t="shared" si="11"/>
        <v>4555</v>
      </c>
      <c r="AC2363" s="14">
        <f t="shared" si="12"/>
        <v>1128</v>
      </c>
      <c r="AD2363" s="14">
        <f t="shared" si="13"/>
        <v>3021</v>
      </c>
      <c r="AE2363" s="14">
        <f t="shared" si="14"/>
        <v>606</v>
      </c>
      <c r="AF2363" s="14">
        <f t="shared" si="15"/>
        <v>7</v>
      </c>
      <c r="AG2363" s="17">
        <f t="shared" si="16"/>
        <v>71.92045581</v>
      </c>
      <c r="AH2363" s="20">
        <f>12*(J2363*'Programas e Observações'!$C$8+K2363*'Programas e Observações'!$C$9+L2363*('Programas e Observações'!$C$8+'Programas e Observações'!$C$9)+M2363*'Programas e Observações'!$C$10)</f>
        <v>731912.88</v>
      </c>
      <c r="AI2363" s="20">
        <f>12*(J2363*'Programas e Observações'!$D$8+K2363*'Programas e Observações'!$D$9+L2363*('Programas e Observações'!$D$8+'Programas e Observações'!$D$9)+M2363*'Programas e Observações'!$D$10)</f>
        <v>1229523.6</v>
      </c>
      <c r="AJ2363" s="13" t="s">
        <v>9275</v>
      </c>
      <c r="AK2363" s="13" t="s">
        <v>7446</v>
      </c>
    </row>
    <row r="2364" ht="15.75" customHeight="1">
      <c r="A2364" s="13" t="s">
        <v>9276</v>
      </c>
      <c r="B2364" s="13" t="s">
        <v>9277</v>
      </c>
      <c r="C2364" s="13" t="s">
        <v>6695</v>
      </c>
      <c r="D2364" s="13" t="s">
        <v>8734</v>
      </c>
      <c r="E2364" s="13" t="s">
        <v>8816</v>
      </c>
      <c r="F2364" s="13" t="s">
        <v>8817</v>
      </c>
      <c r="G2364" s="14">
        <v>21155.0</v>
      </c>
      <c r="H2364" s="16" t="b">
        <f>G2364&lt;'Programas e Observações'!$C$11</f>
        <v>0</v>
      </c>
      <c r="I2364" s="14">
        <v>1978.0</v>
      </c>
      <c r="J2364" s="14">
        <v>976.0</v>
      </c>
      <c r="K2364" s="14">
        <v>234.0</v>
      </c>
      <c r="L2364" s="14">
        <v>417.0</v>
      </c>
      <c r="M2364" s="14">
        <v>62.0</v>
      </c>
      <c r="N2364" s="14">
        <v>285.0</v>
      </c>
      <c r="O2364" s="14">
        <v>10.0</v>
      </c>
      <c r="P2364" s="14">
        <v>1.0</v>
      </c>
      <c r="Q2364" s="14"/>
      <c r="R2364" s="17">
        <f t="shared" si="1"/>
        <v>93.50035453</v>
      </c>
      <c r="S2364" s="17">
        <f t="shared" si="2"/>
        <v>46.13566533</v>
      </c>
      <c r="T2364" s="17">
        <f t="shared" si="3"/>
        <v>11.06121484</v>
      </c>
      <c r="U2364" s="17">
        <f t="shared" si="4"/>
        <v>19.71165209</v>
      </c>
      <c r="V2364" s="17">
        <f t="shared" si="5"/>
        <v>2.930749232</v>
      </c>
      <c r="W2364" s="17">
        <f t="shared" si="6"/>
        <v>13.47199244</v>
      </c>
      <c r="X2364" s="17">
        <f t="shared" si="7"/>
        <v>0.472701489</v>
      </c>
      <c r="Y2364" s="14">
        <f t="shared" si="8"/>
        <v>30497</v>
      </c>
      <c r="Z2364" s="14">
        <f t="shared" si="9"/>
        <v>11752</v>
      </c>
      <c r="AA2364" s="14">
        <f t="shared" si="10"/>
        <v>4186</v>
      </c>
      <c r="AB2364" s="14">
        <f t="shared" si="11"/>
        <v>8294</v>
      </c>
      <c r="AC2364" s="14">
        <f t="shared" si="12"/>
        <v>2453</v>
      </c>
      <c r="AD2364" s="14">
        <f t="shared" si="13"/>
        <v>4805</v>
      </c>
      <c r="AE2364" s="14">
        <f t="shared" si="14"/>
        <v>99</v>
      </c>
      <c r="AF2364" s="14">
        <f t="shared" si="15"/>
        <v>19</v>
      </c>
      <c r="AG2364" s="17">
        <f t="shared" si="16"/>
        <v>101.5365151</v>
      </c>
      <c r="AH2364" s="20">
        <f>12*(J2364*'Programas e Observações'!$C$8+K2364*'Programas e Observações'!$C$9+L2364*('Programas e Observações'!$C$8+'Programas e Observações'!$C$9)+M2364*'Programas e Observações'!$C$10)</f>
        <v>640960.56</v>
      </c>
      <c r="AI2364" s="20">
        <f>12*(J2364*'Programas e Observações'!$D$8+K2364*'Programas e Observações'!$D$9+L2364*('Programas e Observações'!$D$8+'Programas e Observações'!$D$9)+M2364*'Programas e Observações'!$D$10)</f>
        <v>1156886.04</v>
      </c>
      <c r="AJ2364" s="13" t="s">
        <v>9278</v>
      </c>
      <c r="AK2364" s="13" t="s">
        <v>9279</v>
      </c>
    </row>
    <row r="2365" ht="15.75" customHeight="1">
      <c r="A2365" s="13" t="s">
        <v>9280</v>
      </c>
      <c r="B2365" s="13" t="s">
        <v>9281</v>
      </c>
      <c r="C2365" s="13" t="s">
        <v>9282</v>
      </c>
      <c r="D2365" s="13" t="s">
        <v>8734</v>
      </c>
      <c r="E2365" s="13" t="s">
        <v>9224</v>
      </c>
      <c r="F2365" s="13" t="s">
        <v>9225</v>
      </c>
      <c r="G2365" s="14">
        <v>18188.0</v>
      </c>
      <c r="H2365" s="16" t="b">
        <f>G2365&lt;'Programas e Observações'!$C$11</f>
        <v>1</v>
      </c>
      <c r="I2365" s="14">
        <v>1410.0</v>
      </c>
      <c r="J2365" s="14">
        <v>735.0</v>
      </c>
      <c r="K2365" s="14">
        <v>163.0</v>
      </c>
      <c r="L2365" s="14">
        <v>298.0</v>
      </c>
      <c r="M2365" s="14">
        <v>18.0</v>
      </c>
      <c r="N2365" s="14">
        <v>217.0</v>
      </c>
      <c r="O2365" s="14">
        <v>52.0</v>
      </c>
      <c r="P2365" s="14">
        <v>0.0</v>
      </c>
      <c r="Q2365" s="14"/>
      <c r="R2365" s="17">
        <f t="shared" si="1"/>
        <v>77.52364196</v>
      </c>
      <c r="S2365" s="17">
        <f t="shared" si="2"/>
        <v>40.41126017</v>
      </c>
      <c r="T2365" s="17">
        <f t="shared" si="3"/>
        <v>8.961952936</v>
      </c>
      <c r="U2365" s="17">
        <f t="shared" si="4"/>
        <v>16.38442929</v>
      </c>
      <c r="V2365" s="17">
        <f t="shared" si="5"/>
        <v>0.9896635144</v>
      </c>
      <c r="W2365" s="17">
        <f t="shared" si="6"/>
        <v>11.93094348</v>
      </c>
      <c r="X2365" s="17">
        <f t="shared" si="7"/>
        <v>2.859027931</v>
      </c>
      <c r="Y2365" s="14">
        <f t="shared" si="8"/>
        <v>19161</v>
      </c>
      <c r="Z2365" s="14">
        <f t="shared" si="9"/>
        <v>8661</v>
      </c>
      <c r="AA2365" s="14">
        <f t="shared" si="10"/>
        <v>2317</v>
      </c>
      <c r="AB2365" s="14">
        <f t="shared" si="11"/>
        <v>4778</v>
      </c>
      <c r="AC2365" s="14">
        <f t="shared" si="12"/>
        <v>1103</v>
      </c>
      <c r="AD2365" s="14">
        <f t="shared" si="13"/>
        <v>2045</v>
      </c>
      <c r="AE2365" s="14">
        <f t="shared" si="14"/>
        <v>431</v>
      </c>
      <c r="AF2365" s="14">
        <f t="shared" si="15"/>
        <v>7</v>
      </c>
      <c r="AG2365" s="17">
        <f t="shared" si="16"/>
        <v>98.66124298</v>
      </c>
      <c r="AH2365" s="20">
        <f>12*(J2365*'Programas e Observações'!$C$8+K2365*'Programas e Observações'!$C$9+L2365*('Programas e Observações'!$C$8+'Programas e Observações'!$C$9)+M2365*'Programas e Observações'!$C$10)</f>
        <v>449478.24</v>
      </c>
      <c r="AI2365" s="20">
        <f>12*(J2365*'Programas e Observações'!$D$8+K2365*'Programas e Observações'!$D$9+L2365*('Programas e Observações'!$D$8+'Programas e Observações'!$D$9)+M2365*'Programas e Observações'!$D$10)</f>
        <v>831201</v>
      </c>
      <c r="AJ2365" s="13" t="s">
        <v>9283</v>
      </c>
      <c r="AK2365" s="13" t="s">
        <v>6168</v>
      </c>
    </row>
    <row r="2366" ht="15.75" customHeight="1">
      <c r="A2366" s="13" t="s">
        <v>9284</v>
      </c>
      <c r="B2366" s="13" t="s">
        <v>9285</v>
      </c>
      <c r="C2366" s="13" t="s">
        <v>9286</v>
      </c>
      <c r="D2366" s="13" t="s">
        <v>8734</v>
      </c>
      <c r="E2366" s="13" t="s">
        <v>9166</v>
      </c>
      <c r="F2366" s="13" t="s">
        <v>9165</v>
      </c>
      <c r="G2366" s="14">
        <v>3806.0</v>
      </c>
      <c r="H2366" s="16" t="b">
        <f>G2366&lt;'Programas e Observações'!$C$11</f>
        <v>1</v>
      </c>
      <c r="I2366" s="14">
        <v>0.0</v>
      </c>
      <c r="J2366" s="14">
        <v>0.0</v>
      </c>
      <c r="K2366" s="14">
        <v>0.0</v>
      </c>
      <c r="L2366" s="14">
        <v>0.0</v>
      </c>
      <c r="M2366" s="14">
        <v>0.0</v>
      </c>
      <c r="N2366" s="14">
        <v>41.0</v>
      </c>
      <c r="O2366" s="14">
        <v>14.0</v>
      </c>
      <c r="P2366" s="14">
        <v>0.0</v>
      </c>
      <c r="Q2366" s="14"/>
      <c r="R2366" s="17">
        <f t="shared" si="1"/>
        <v>0</v>
      </c>
      <c r="S2366" s="17">
        <f t="shared" si="2"/>
        <v>0</v>
      </c>
      <c r="T2366" s="17">
        <f t="shared" si="3"/>
        <v>0</v>
      </c>
      <c r="U2366" s="17">
        <f t="shared" si="4"/>
        <v>0</v>
      </c>
      <c r="V2366" s="17">
        <f t="shared" si="5"/>
        <v>0</v>
      </c>
      <c r="W2366" s="17">
        <f t="shared" si="6"/>
        <v>10.77246453</v>
      </c>
      <c r="X2366" s="17">
        <f t="shared" si="7"/>
        <v>3.678402522</v>
      </c>
      <c r="Y2366" s="14">
        <f t="shared" si="8"/>
        <v>5557</v>
      </c>
      <c r="Z2366" s="14">
        <f t="shared" si="9"/>
        <v>2742</v>
      </c>
      <c r="AA2366" s="14">
        <f t="shared" si="10"/>
        <v>355</v>
      </c>
      <c r="AB2366" s="14">
        <f t="shared" si="11"/>
        <v>900</v>
      </c>
      <c r="AC2366" s="14">
        <f t="shared" si="12"/>
        <v>181</v>
      </c>
      <c r="AD2366" s="14">
        <f t="shared" si="13"/>
        <v>1005</v>
      </c>
      <c r="AE2366" s="14">
        <f t="shared" si="14"/>
        <v>231</v>
      </c>
      <c r="AF2366" s="14">
        <f t="shared" si="15"/>
        <v>10</v>
      </c>
      <c r="AG2366" s="17">
        <f t="shared" si="16"/>
        <v>44.07903608</v>
      </c>
      <c r="AH2366" s="20">
        <f>12*(J2366*'Programas e Observações'!$C$8+K2366*'Programas e Observações'!$C$9+L2366*('Programas e Observações'!$C$8+'Programas e Observações'!$C$9)+M2366*'Programas e Observações'!$C$10)</f>
        <v>0</v>
      </c>
      <c r="AI2366" s="20">
        <f>12*(J2366*'Programas e Observações'!$D$8+K2366*'Programas e Observações'!$D$9+L2366*('Programas e Observações'!$D$8+'Programas e Observações'!$D$9)+M2366*'Programas e Observações'!$D$10)</f>
        <v>0</v>
      </c>
      <c r="AJ2366" s="13" t="s">
        <v>342</v>
      </c>
      <c r="AK2366" s="13" t="s">
        <v>343</v>
      </c>
    </row>
    <row r="2367" ht="15.75" customHeight="1">
      <c r="A2367" s="13" t="s">
        <v>9287</v>
      </c>
      <c r="B2367" s="13" t="s">
        <v>9288</v>
      </c>
      <c r="C2367" s="13" t="s">
        <v>8773</v>
      </c>
      <c r="D2367" s="13" t="s">
        <v>8734</v>
      </c>
      <c r="E2367" s="13" t="s">
        <v>8772</v>
      </c>
      <c r="F2367" s="13" t="s">
        <v>8773</v>
      </c>
      <c r="G2367" s="14">
        <v>54027.0</v>
      </c>
      <c r="H2367" s="16" t="b">
        <f>G2367&lt;'Programas e Observações'!$C$11</f>
        <v>0</v>
      </c>
      <c r="I2367" s="14">
        <v>7208.0</v>
      </c>
      <c r="J2367" s="14">
        <v>2858.0</v>
      </c>
      <c r="K2367" s="14">
        <v>938.0</v>
      </c>
      <c r="L2367" s="14">
        <v>1834.0</v>
      </c>
      <c r="M2367" s="14">
        <v>592.0</v>
      </c>
      <c r="N2367" s="14">
        <v>526.0</v>
      </c>
      <c r="O2367" s="14">
        <v>171.0</v>
      </c>
      <c r="P2367" s="14">
        <v>3.0</v>
      </c>
      <c r="Q2367" s="14">
        <v>96.0</v>
      </c>
      <c r="R2367" s="17">
        <f t="shared" si="1"/>
        <v>133.4147741</v>
      </c>
      <c r="S2367" s="17">
        <f t="shared" si="2"/>
        <v>52.89947619</v>
      </c>
      <c r="T2367" s="17">
        <f t="shared" si="3"/>
        <v>17.36168953</v>
      </c>
      <c r="U2367" s="17">
        <f t="shared" si="4"/>
        <v>33.94598997</v>
      </c>
      <c r="V2367" s="17">
        <f t="shared" si="5"/>
        <v>10.95748422</v>
      </c>
      <c r="W2367" s="17">
        <f t="shared" si="6"/>
        <v>9.735872804</v>
      </c>
      <c r="X2367" s="17">
        <f t="shared" si="7"/>
        <v>3.165084125</v>
      </c>
      <c r="Y2367" s="14">
        <f t="shared" si="8"/>
        <v>12753</v>
      </c>
      <c r="Z2367" s="14">
        <f t="shared" si="9"/>
        <v>4987</v>
      </c>
      <c r="AA2367" s="14">
        <f t="shared" si="10"/>
        <v>1696</v>
      </c>
      <c r="AB2367" s="14">
        <f t="shared" si="11"/>
        <v>3122</v>
      </c>
      <c r="AC2367" s="14">
        <f t="shared" si="12"/>
        <v>1154</v>
      </c>
      <c r="AD2367" s="14">
        <f t="shared" si="13"/>
        <v>1131</v>
      </c>
      <c r="AE2367" s="14">
        <f t="shared" si="14"/>
        <v>299</v>
      </c>
      <c r="AF2367" s="14">
        <f t="shared" si="15"/>
        <v>5</v>
      </c>
      <c r="AG2367" s="17">
        <f t="shared" si="16"/>
        <v>130.372112</v>
      </c>
      <c r="AH2367" s="20">
        <f>12*(J2367*'Programas e Observações'!$C$8+K2367*'Programas e Observações'!$C$9+L2367*('Programas e Observações'!$C$8+'Programas e Observações'!$C$9)+M2367*'Programas e Observações'!$C$10)</f>
        <v>2656037.76</v>
      </c>
      <c r="AI2367" s="20">
        <f>12*(J2367*'Programas e Observações'!$D$8+K2367*'Programas e Observações'!$D$9+L2367*('Programas e Observações'!$D$8+'Programas e Observações'!$D$9)+M2367*'Programas e Observações'!$D$10)</f>
        <v>4411797.6</v>
      </c>
      <c r="AJ2367" s="13" t="s">
        <v>9289</v>
      </c>
      <c r="AK2367" s="13" t="s">
        <v>2744</v>
      </c>
    </row>
    <row r="2368" ht="15.75" customHeight="1">
      <c r="A2368" s="13" t="s">
        <v>9290</v>
      </c>
      <c r="B2368" s="13" t="s">
        <v>9291</v>
      </c>
      <c r="C2368" s="13" t="s">
        <v>9292</v>
      </c>
      <c r="D2368" s="13" t="s">
        <v>8734</v>
      </c>
      <c r="E2368" s="13" t="s">
        <v>8816</v>
      </c>
      <c r="F2368" s="13" t="s">
        <v>8817</v>
      </c>
      <c r="G2368" s="14">
        <v>11625.0</v>
      </c>
      <c r="H2368" s="16" t="b">
        <f>G2368&lt;'Programas e Observações'!$C$11</f>
        <v>1</v>
      </c>
      <c r="I2368" s="14">
        <v>396.0</v>
      </c>
      <c r="J2368" s="14">
        <v>129.0</v>
      </c>
      <c r="K2368" s="14">
        <v>65.0</v>
      </c>
      <c r="L2368" s="14">
        <v>131.0</v>
      </c>
      <c r="M2368" s="14">
        <v>26.0</v>
      </c>
      <c r="N2368" s="14">
        <v>190.0</v>
      </c>
      <c r="O2368" s="14">
        <v>3.0</v>
      </c>
      <c r="P2368" s="14">
        <v>1.0</v>
      </c>
      <c r="Q2368" s="14"/>
      <c r="R2368" s="17">
        <f t="shared" si="1"/>
        <v>34.06451613</v>
      </c>
      <c r="S2368" s="17">
        <f t="shared" si="2"/>
        <v>11.09677419</v>
      </c>
      <c r="T2368" s="17">
        <f t="shared" si="3"/>
        <v>5.591397849</v>
      </c>
      <c r="U2368" s="17">
        <f t="shared" si="4"/>
        <v>11.2688172</v>
      </c>
      <c r="V2368" s="17">
        <f t="shared" si="5"/>
        <v>2.23655914</v>
      </c>
      <c r="W2368" s="17">
        <f t="shared" si="6"/>
        <v>16.34408602</v>
      </c>
      <c r="X2368" s="17">
        <f t="shared" si="7"/>
        <v>0.2580645161</v>
      </c>
      <c r="Y2368" s="14">
        <f t="shared" si="8"/>
        <v>30497</v>
      </c>
      <c r="Z2368" s="14">
        <f t="shared" si="9"/>
        <v>11752</v>
      </c>
      <c r="AA2368" s="14">
        <f t="shared" si="10"/>
        <v>4186</v>
      </c>
      <c r="AB2368" s="14">
        <f t="shared" si="11"/>
        <v>8294</v>
      </c>
      <c r="AC2368" s="14">
        <f t="shared" si="12"/>
        <v>2453</v>
      </c>
      <c r="AD2368" s="14">
        <f t="shared" si="13"/>
        <v>4805</v>
      </c>
      <c r="AE2368" s="14">
        <f t="shared" si="14"/>
        <v>99</v>
      </c>
      <c r="AF2368" s="14">
        <f t="shared" si="15"/>
        <v>19</v>
      </c>
      <c r="AG2368" s="17">
        <f t="shared" si="16"/>
        <v>101.5365151</v>
      </c>
      <c r="AH2368" s="20">
        <f>12*(J2368*'Programas e Observações'!$C$8+K2368*'Programas e Observações'!$C$9+L2368*('Programas e Observações'!$C$8+'Programas e Observações'!$C$9)+M2368*'Programas e Observações'!$C$10)</f>
        <v>165187.68</v>
      </c>
      <c r="AI2368" s="20">
        <f>12*(J2368*'Programas e Observações'!$D$8+K2368*'Programas e Observações'!$D$9+L2368*('Programas e Observações'!$D$8+'Programas e Observações'!$D$9)+M2368*'Programas e Observações'!$D$10)</f>
        <v>263298.96</v>
      </c>
      <c r="AJ2368" s="13" t="s">
        <v>5758</v>
      </c>
      <c r="AK2368" s="13" t="s">
        <v>8673</v>
      </c>
    </row>
    <row r="2369" ht="15.75" customHeight="1">
      <c r="A2369" s="13" t="s">
        <v>9293</v>
      </c>
      <c r="B2369" s="13" t="s">
        <v>9294</v>
      </c>
      <c r="C2369" s="13" t="s">
        <v>9295</v>
      </c>
      <c r="D2369" s="13" t="s">
        <v>8734</v>
      </c>
      <c r="E2369" s="13" t="s">
        <v>8767</v>
      </c>
      <c r="F2369" s="13" t="s">
        <v>8768</v>
      </c>
      <c r="G2369" s="14">
        <v>8931.0</v>
      </c>
      <c r="H2369" s="16" t="b">
        <f>G2369&lt;'Programas e Observações'!$C$11</f>
        <v>1</v>
      </c>
      <c r="I2369" s="14">
        <v>535.0</v>
      </c>
      <c r="J2369" s="14">
        <v>155.0</v>
      </c>
      <c r="K2369" s="14">
        <v>98.0</v>
      </c>
      <c r="L2369" s="14">
        <v>97.0</v>
      </c>
      <c r="M2369" s="14">
        <v>46.0</v>
      </c>
      <c r="N2369" s="14">
        <v>50.0</v>
      </c>
      <c r="O2369" s="14">
        <v>18.0</v>
      </c>
      <c r="P2369" s="14">
        <v>1.0</v>
      </c>
      <c r="Q2369" s="14"/>
      <c r="R2369" s="17">
        <f t="shared" si="1"/>
        <v>59.90370619</v>
      </c>
      <c r="S2369" s="17">
        <f t="shared" si="2"/>
        <v>17.35527936</v>
      </c>
      <c r="T2369" s="17">
        <f t="shared" si="3"/>
        <v>10.97301534</v>
      </c>
      <c r="U2369" s="17">
        <f t="shared" si="4"/>
        <v>10.8610458</v>
      </c>
      <c r="V2369" s="17">
        <f t="shared" si="5"/>
        <v>5.150599037</v>
      </c>
      <c r="W2369" s="17">
        <f t="shared" si="6"/>
        <v>5.598477214</v>
      </c>
      <c r="X2369" s="17">
        <f t="shared" si="7"/>
        <v>2.015451797</v>
      </c>
      <c r="Y2369" s="14">
        <f t="shared" si="8"/>
        <v>38681</v>
      </c>
      <c r="Z2369" s="14">
        <f t="shared" si="9"/>
        <v>15955</v>
      </c>
      <c r="AA2369" s="14">
        <f t="shared" si="10"/>
        <v>5409</v>
      </c>
      <c r="AB2369" s="14">
        <f t="shared" si="11"/>
        <v>10799</v>
      </c>
      <c r="AC2369" s="14">
        <f t="shared" si="12"/>
        <v>2088</v>
      </c>
      <c r="AD2369" s="14">
        <f t="shared" si="13"/>
        <v>3790</v>
      </c>
      <c r="AE2369" s="14">
        <f t="shared" si="14"/>
        <v>1099</v>
      </c>
      <c r="AF2369" s="14">
        <f t="shared" si="15"/>
        <v>16</v>
      </c>
      <c r="AG2369" s="17">
        <f t="shared" si="16"/>
        <v>86.39242768</v>
      </c>
      <c r="AH2369" s="20">
        <f>12*(J2369*'Programas e Observações'!$C$8+K2369*'Programas e Observações'!$C$9+L2369*('Programas e Observações'!$C$8+'Programas e Observações'!$C$9)+M2369*'Programas e Observações'!$C$10)</f>
        <v>173635.08</v>
      </c>
      <c r="AI2369" s="20">
        <f>12*(J2369*'Programas e Observações'!$D$8+K2369*'Programas e Observações'!$D$9+L2369*('Programas e Observações'!$D$8+'Programas e Observações'!$D$9)+M2369*'Programas e Observações'!$D$10)</f>
        <v>269133.24</v>
      </c>
      <c r="AJ2369" s="13" t="s">
        <v>3827</v>
      </c>
      <c r="AK2369" s="13" t="s">
        <v>3908</v>
      </c>
    </row>
    <row r="2370" ht="15.75" customHeight="1">
      <c r="A2370" s="13" t="s">
        <v>9296</v>
      </c>
      <c r="B2370" s="13" t="s">
        <v>9297</v>
      </c>
      <c r="C2370" s="13" t="s">
        <v>9298</v>
      </c>
      <c r="D2370" s="13" t="s">
        <v>8734</v>
      </c>
      <c r="E2370" s="13" t="s">
        <v>8941</v>
      </c>
      <c r="F2370" s="13" t="s">
        <v>8940</v>
      </c>
      <c r="G2370" s="14">
        <v>13076.0</v>
      </c>
      <c r="H2370" s="16" t="b">
        <f>G2370&lt;'Programas e Observações'!$C$11</f>
        <v>1</v>
      </c>
      <c r="I2370" s="14">
        <v>1720.0</v>
      </c>
      <c r="J2370" s="14">
        <v>739.0</v>
      </c>
      <c r="K2370" s="14">
        <v>199.0</v>
      </c>
      <c r="L2370" s="14">
        <v>551.0</v>
      </c>
      <c r="M2370" s="14">
        <v>230.0</v>
      </c>
      <c r="N2370" s="14">
        <v>98.0</v>
      </c>
      <c r="O2370" s="14">
        <v>31.0</v>
      </c>
      <c r="P2370" s="14">
        <v>1.0</v>
      </c>
      <c r="Q2370" s="14"/>
      <c r="R2370" s="17">
        <f t="shared" si="1"/>
        <v>131.5386968</v>
      </c>
      <c r="S2370" s="17">
        <f t="shared" si="2"/>
        <v>56.51575405</v>
      </c>
      <c r="T2370" s="17">
        <f t="shared" si="3"/>
        <v>15.21872132</v>
      </c>
      <c r="U2370" s="17">
        <f t="shared" si="4"/>
        <v>42.13826858</v>
      </c>
      <c r="V2370" s="17">
        <f t="shared" si="5"/>
        <v>17.5894769</v>
      </c>
      <c r="W2370" s="17">
        <f t="shared" si="6"/>
        <v>7.494646681</v>
      </c>
      <c r="X2370" s="17">
        <f t="shared" si="7"/>
        <v>2.370755583</v>
      </c>
      <c r="Y2370" s="14">
        <f t="shared" si="8"/>
        <v>12750</v>
      </c>
      <c r="Z2370" s="14">
        <f t="shared" si="9"/>
        <v>5227</v>
      </c>
      <c r="AA2370" s="14">
        <f t="shared" si="10"/>
        <v>1857</v>
      </c>
      <c r="AB2370" s="14">
        <f t="shared" si="11"/>
        <v>3318</v>
      </c>
      <c r="AC2370" s="14">
        <f t="shared" si="12"/>
        <v>994</v>
      </c>
      <c r="AD2370" s="14">
        <f t="shared" si="13"/>
        <v>1752</v>
      </c>
      <c r="AE2370" s="14">
        <f t="shared" si="14"/>
        <v>496</v>
      </c>
      <c r="AF2370" s="14">
        <f t="shared" si="15"/>
        <v>9</v>
      </c>
      <c r="AG2370" s="17">
        <f t="shared" si="16"/>
        <v>63.58087487</v>
      </c>
      <c r="AH2370" s="20">
        <f>12*(J2370*'Programas e Observações'!$C$8+K2370*'Programas e Observações'!$C$9+L2370*('Programas e Observações'!$C$8+'Programas e Observações'!$C$9)+M2370*'Programas e Observações'!$C$10)</f>
        <v>759518.4</v>
      </c>
      <c r="AI2370" s="20">
        <f>12*(J2370*'Programas e Observações'!$D$8+K2370*'Programas e Observações'!$D$9+L2370*('Programas e Observações'!$D$8+'Programas e Observações'!$D$9)+M2370*'Programas e Observações'!$D$10)</f>
        <v>1242938.4</v>
      </c>
      <c r="AJ2370" s="13" t="s">
        <v>9299</v>
      </c>
      <c r="AK2370" s="13" t="s">
        <v>3111</v>
      </c>
    </row>
    <row r="2371" ht="15.75" customHeight="1">
      <c r="A2371" s="13" t="s">
        <v>9300</v>
      </c>
      <c r="B2371" s="13" t="s">
        <v>9301</v>
      </c>
      <c r="C2371" s="13" t="s">
        <v>9302</v>
      </c>
      <c r="D2371" s="13" t="s">
        <v>8734</v>
      </c>
      <c r="E2371" s="13" t="s">
        <v>8816</v>
      </c>
      <c r="F2371" s="13" t="s">
        <v>8817</v>
      </c>
      <c r="G2371" s="14">
        <v>26749.0</v>
      </c>
      <c r="H2371" s="16" t="b">
        <f>G2371&lt;'Programas e Observações'!$C$11</f>
        <v>0</v>
      </c>
      <c r="I2371" s="14">
        <v>2189.0</v>
      </c>
      <c r="J2371" s="14">
        <v>764.0</v>
      </c>
      <c r="K2371" s="14">
        <v>361.0</v>
      </c>
      <c r="L2371" s="14">
        <v>660.0</v>
      </c>
      <c r="M2371" s="14">
        <v>143.0</v>
      </c>
      <c r="N2371" s="14">
        <v>253.0</v>
      </c>
      <c r="O2371" s="14">
        <v>9.0</v>
      </c>
      <c r="P2371" s="14">
        <v>1.0</v>
      </c>
      <c r="Q2371" s="14"/>
      <c r="R2371" s="17">
        <f t="shared" si="1"/>
        <v>81.83483495</v>
      </c>
      <c r="S2371" s="17">
        <f t="shared" si="2"/>
        <v>28.56181539</v>
      </c>
      <c r="T2371" s="17">
        <f t="shared" si="3"/>
        <v>13.49583162</v>
      </c>
      <c r="U2371" s="17">
        <f t="shared" si="4"/>
        <v>24.67381958</v>
      </c>
      <c r="V2371" s="17">
        <f t="shared" si="5"/>
        <v>5.345994243</v>
      </c>
      <c r="W2371" s="17">
        <f t="shared" si="6"/>
        <v>9.458297506</v>
      </c>
      <c r="X2371" s="17">
        <f t="shared" si="7"/>
        <v>0.3364611761</v>
      </c>
      <c r="Y2371" s="14">
        <f t="shared" si="8"/>
        <v>30497</v>
      </c>
      <c r="Z2371" s="14">
        <f t="shared" si="9"/>
        <v>11752</v>
      </c>
      <c r="AA2371" s="14">
        <f t="shared" si="10"/>
        <v>4186</v>
      </c>
      <c r="AB2371" s="14">
        <f t="shared" si="11"/>
        <v>8294</v>
      </c>
      <c r="AC2371" s="14">
        <f t="shared" si="12"/>
        <v>2453</v>
      </c>
      <c r="AD2371" s="14">
        <f t="shared" si="13"/>
        <v>4805</v>
      </c>
      <c r="AE2371" s="14">
        <f t="shared" si="14"/>
        <v>99</v>
      </c>
      <c r="AF2371" s="14">
        <f t="shared" si="15"/>
        <v>19</v>
      </c>
      <c r="AG2371" s="17">
        <f t="shared" si="16"/>
        <v>101.5365151</v>
      </c>
      <c r="AH2371" s="20">
        <f>12*(J2371*'Programas e Observações'!$C$8+K2371*'Programas e Observações'!$C$9+L2371*('Programas e Observações'!$C$8+'Programas e Observações'!$C$9)+M2371*'Programas e Observações'!$C$10)</f>
        <v>878304.84</v>
      </c>
      <c r="AI2371" s="20">
        <f>12*(J2371*'Programas e Observações'!$D$8+K2371*'Programas e Observações'!$D$9+L2371*('Programas e Observações'!$D$8+'Programas e Observações'!$D$9)+M2371*'Programas e Observações'!$D$10)</f>
        <v>1414527.84</v>
      </c>
      <c r="AJ2371" s="13" t="s">
        <v>9303</v>
      </c>
      <c r="AK2371" s="13" t="s">
        <v>9304</v>
      </c>
    </row>
    <row r="2372" ht="15.75" customHeight="1">
      <c r="A2372" s="13" t="s">
        <v>9305</v>
      </c>
      <c r="B2372" s="13" t="s">
        <v>9306</v>
      </c>
      <c r="C2372" s="13" t="s">
        <v>9307</v>
      </c>
      <c r="D2372" s="13" t="s">
        <v>8734</v>
      </c>
      <c r="E2372" s="13" t="s">
        <v>8924</v>
      </c>
      <c r="F2372" s="13" t="s">
        <v>5060</v>
      </c>
      <c r="G2372" s="14">
        <v>4839.0</v>
      </c>
      <c r="H2372" s="16" t="b">
        <f>G2372&lt;'Programas e Observações'!$C$11</f>
        <v>1</v>
      </c>
      <c r="I2372" s="14">
        <v>291.0</v>
      </c>
      <c r="J2372" s="14">
        <v>95.0</v>
      </c>
      <c r="K2372" s="14">
        <v>37.0</v>
      </c>
      <c r="L2372" s="14">
        <v>105.0</v>
      </c>
      <c r="M2372" s="14">
        <v>8.0</v>
      </c>
      <c r="N2372" s="14">
        <v>61.0</v>
      </c>
      <c r="O2372" s="14">
        <v>10.0</v>
      </c>
      <c r="P2372" s="14">
        <v>1.0</v>
      </c>
      <c r="Q2372" s="14"/>
      <c r="R2372" s="17">
        <f t="shared" si="1"/>
        <v>60.13639182</v>
      </c>
      <c r="S2372" s="17">
        <f t="shared" si="2"/>
        <v>19.6321554</v>
      </c>
      <c r="T2372" s="17">
        <f t="shared" si="3"/>
        <v>7.646207894</v>
      </c>
      <c r="U2372" s="17">
        <f t="shared" si="4"/>
        <v>21.69869808</v>
      </c>
      <c r="V2372" s="17">
        <f t="shared" si="5"/>
        <v>1.653234139</v>
      </c>
      <c r="W2372" s="17">
        <f t="shared" si="6"/>
        <v>12.60591031</v>
      </c>
      <c r="X2372" s="17">
        <f t="shared" si="7"/>
        <v>2.066542674</v>
      </c>
      <c r="Y2372" s="14">
        <f t="shared" si="8"/>
        <v>13282</v>
      </c>
      <c r="Z2372" s="14">
        <f t="shared" si="9"/>
        <v>5458</v>
      </c>
      <c r="AA2372" s="14">
        <f t="shared" si="10"/>
        <v>1248</v>
      </c>
      <c r="AB2372" s="14">
        <f t="shared" si="11"/>
        <v>3630</v>
      </c>
      <c r="AC2372" s="14">
        <f t="shared" si="12"/>
        <v>959</v>
      </c>
      <c r="AD2372" s="14">
        <f t="shared" si="13"/>
        <v>1782</v>
      </c>
      <c r="AE2372" s="14">
        <f t="shared" si="14"/>
        <v>325</v>
      </c>
      <c r="AF2372" s="14">
        <f t="shared" si="15"/>
        <v>11</v>
      </c>
      <c r="AG2372" s="17">
        <f t="shared" si="16"/>
        <v>95.67165362</v>
      </c>
      <c r="AH2372" s="20">
        <f>12*(J2372*'Programas e Observações'!$C$8+K2372*'Programas e Observações'!$C$9+L2372*('Programas e Observações'!$C$8+'Programas e Observações'!$C$9)+M2372*'Programas e Observações'!$C$10)</f>
        <v>116273.04</v>
      </c>
      <c r="AI2372" s="20">
        <f>12*(J2372*'Programas e Observações'!$D$8+K2372*'Programas e Observações'!$D$9+L2372*('Programas e Observações'!$D$8+'Programas e Observações'!$D$9)+M2372*'Programas e Observações'!$D$10)</f>
        <v>191382.48</v>
      </c>
      <c r="AJ2372" s="13" t="s">
        <v>9308</v>
      </c>
      <c r="AK2372" s="13" t="s">
        <v>6762</v>
      </c>
    </row>
    <row r="2373" ht="15.75" customHeight="1">
      <c r="A2373" s="13" t="s">
        <v>9309</v>
      </c>
      <c r="B2373" s="13" t="s">
        <v>9310</v>
      </c>
      <c r="C2373" s="13" t="s">
        <v>7563</v>
      </c>
      <c r="D2373" s="13" t="s">
        <v>8734</v>
      </c>
      <c r="E2373" s="13" t="s">
        <v>9224</v>
      </c>
      <c r="F2373" s="13" t="s">
        <v>9225</v>
      </c>
      <c r="G2373" s="14">
        <v>10716.0</v>
      </c>
      <c r="H2373" s="16" t="b">
        <f>G2373&lt;'Programas e Observações'!$C$11</f>
        <v>1</v>
      </c>
      <c r="I2373" s="14">
        <v>1465.0</v>
      </c>
      <c r="J2373" s="14">
        <v>660.0</v>
      </c>
      <c r="K2373" s="14">
        <v>130.0</v>
      </c>
      <c r="L2373" s="14">
        <v>475.0</v>
      </c>
      <c r="M2373" s="14">
        <v>117.0</v>
      </c>
      <c r="N2373" s="14">
        <v>127.0</v>
      </c>
      <c r="O2373" s="14">
        <v>21.0</v>
      </c>
      <c r="P2373" s="14">
        <v>0.0</v>
      </c>
      <c r="Q2373" s="14"/>
      <c r="R2373" s="17">
        <f t="shared" si="1"/>
        <v>136.7114595</v>
      </c>
      <c r="S2373" s="17">
        <f t="shared" si="2"/>
        <v>61.59014558</v>
      </c>
      <c r="T2373" s="17">
        <f t="shared" si="3"/>
        <v>12.13139231</v>
      </c>
      <c r="U2373" s="17">
        <f t="shared" si="4"/>
        <v>44.32624113</v>
      </c>
      <c r="V2373" s="17">
        <f t="shared" si="5"/>
        <v>10.91825308</v>
      </c>
      <c r="W2373" s="17">
        <f t="shared" si="6"/>
        <v>11.8514371</v>
      </c>
      <c r="X2373" s="17">
        <f t="shared" si="7"/>
        <v>1.95968645</v>
      </c>
      <c r="Y2373" s="14">
        <f t="shared" si="8"/>
        <v>19161</v>
      </c>
      <c r="Z2373" s="14">
        <f t="shared" si="9"/>
        <v>8661</v>
      </c>
      <c r="AA2373" s="14">
        <f t="shared" si="10"/>
        <v>2317</v>
      </c>
      <c r="AB2373" s="14">
        <f t="shared" si="11"/>
        <v>4778</v>
      </c>
      <c r="AC2373" s="14">
        <f t="shared" si="12"/>
        <v>1103</v>
      </c>
      <c r="AD2373" s="14">
        <f t="shared" si="13"/>
        <v>2045</v>
      </c>
      <c r="AE2373" s="14">
        <f t="shared" si="14"/>
        <v>431</v>
      </c>
      <c r="AF2373" s="14">
        <f t="shared" si="15"/>
        <v>7</v>
      </c>
      <c r="AG2373" s="17">
        <f t="shared" si="16"/>
        <v>98.66124298</v>
      </c>
      <c r="AH2373" s="20">
        <f>12*(J2373*'Programas e Observações'!$C$8+K2373*'Programas e Observações'!$C$9+L2373*('Programas e Observações'!$C$8+'Programas e Observações'!$C$9)+M2373*'Programas e Observações'!$C$10)</f>
        <v>595289.76</v>
      </c>
      <c r="AI2373" s="20">
        <f>12*(J2373*'Programas e Observações'!$D$8+K2373*'Programas e Observações'!$D$9+L2373*('Programas e Observações'!$D$8+'Programas e Observações'!$D$9)+M2373*'Programas e Observações'!$D$10)</f>
        <v>1018219.92</v>
      </c>
      <c r="AJ2373" s="13" t="s">
        <v>7417</v>
      </c>
      <c r="AK2373" s="13" t="s">
        <v>9311</v>
      </c>
    </row>
    <row r="2374" ht="15.75" customHeight="1">
      <c r="A2374" s="13" t="s">
        <v>9312</v>
      </c>
      <c r="B2374" s="13" t="s">
        <v>9313</v>
      </c>
      <c r="C2374" s="13" t="s">
        <v>9314</v>
      </c>
      <c r="D2374" s="13" t="s">
        <v>8734</v>
      </c>
      <c r="E2374" s="13" t="s">
        <v>8772</v>
      </c>
      <c r="F2374" s="13" t="s">
        <v>8773</v>
      </c>
      <c r="G2374" s="14">
        <v>5342.0</v>
      </c>
      <c r="H2374" s="16" t="b">
        <f>G2374&lt;'Programas e Observações'!$C$11</f>
        <v>1</v>
      </c>
      <c r="I2374" s="14">
        <v>871.0</v>
      </c>
      <c r="J2374" s="14">
        <v>344.0</v>
      </c>
      <c r="K2374" s="14">
        <v>99.0</v>
      </c>
      <c r="L2374" s="14">
        <v>224.0</v>
      </c>
      <c r="M2374" s="14">
        <v>83.0</v>
      </c>
      <c r="N2374" s="14">
        <v>76.0</v>
      </c>
      <c r="O2374" s="14">
        <v>15.0</v>
      </c>
      <c r="P2374" s="14">
        <v>0.0</v>
      </c>
      <c r="Q2374" s="14"/>
      <c r="R2374" s="17">
        <f t="shared" si="1"/>
        <v>163.0475477</v>
      </c>
      <c r="S2374" s="17">
        <f t="shared" si="2"/>
        <v>64.39535754</v>
      </c>
      <c r="T2374" s="17">
        <f t="shared" si="3"/>
        <v>18.53238487</v>
      </c>
      <c r="U2374" s="17">
        <f t="shared" si="4"/>
        <v>41.93186073</v>
      </c>
      <c r="V2374" s="17">
        <f t="shared" si="5"/>
        <v>15.53725197</v>
      </c>
      <c r="W2374" s="17">
        <f t="shared" si="6"/>
        <v>14.22688132</v>
      </c>
      <c r="X2374" s="17">
        <f t="shared" si="7"/>
        <v>2.807937102</v>
      </c>
      <c r="Y2374" s="14">
        <f t="shared" si="8"/>
        <v>12753</v>
      </c>
      <c r="Z2374" s="14">
        <f t="shared" si="9"/>
        <v>4987</v>
      </c>
      <c r="AA2374" s="14">
        <f t="shared" si="10"/>
        <v>1696</v>
      </c>
      <c r="AB2374" s="14">
        <f t="shared" si="11"/>
        <v>3122</v>
      </c>
      <c r="AC2374" s="14">
        <f t="shared" si="12"/>
        <v>1154</v>
      </c>
      <c r="AD2374" s="14">
        <f t="shared" si="13"/>
        <v>1131</v>
      </c>
      <c r="AE2374" s="14">
        <f t="shared" si="14"/>
        <v>299</v>
      </c>
      <c r="AF2374" s="14">
        <f t="shared" si="15"/>
        <v>5</v>
      </c>
      <c r="AG2374" s="17">
        <f t="shared" si="16"/>
        <v>130.372112</v>
      </c>
      <c r="AH2374" s="20">
        <f>12*(J2374*'Programas e Observações'!$C$8+K2374*'Programas e Observações'!$C$9+L2374*('Programas e Observações'!$C$8+'Programas e Observações'!$C$9)+M2374*'Programas e Observações'!$C$10)</f>
        <v>321105.24</v>
      </c>
      <c r="AI2374" s="20">
        <f>12*(J2374*'Programas e Observações'!$D$8+K2374*'Programas e Observações'!$D$9+L2374*('Programas e Observações'!$D$8+'Programas e Observações'!$D$9)+M2374*'Programas e Observações'!$D$10)</f>
        <v>533542.8</v>
      </c>
      <c r="AJ2374" s="13" t="s">
        <v>9315</v>
      </c>
      <c r="AK2374" s="13" t="s">
        <v>9316</v>
      </c>
    </row>
    <row r="2375" ht="15.75" customHeight="1">
      <c r="A2375" s="13" t="s">
        <v>9317</v>
      </c>
      <c r="B2375" s="13" t="s">
        <v>9318</v>
      </c>
      <c r="C2375" s="13" t="s">
        <v>7577</v>
      </c>
      <c r="D2375" s="13" t="s">
        <v>8734</v>
      </c>
      <c r="E2375" s="13" t="s">
        <v>8772</v>
      </c>
      <c r="F2375" s="13" t="s">
        <v>8773</v>
      </c>
      <c r="G2375" s="14">
        <v>14211.0</v>
      </c>
      <c r="H2375" s="16" t="b">
        <f>G2375&lt;'Programas e Observações'!$C$11</f>
        <v>1</v>
      </c>
      <c r="I2375" s="14">
        <v>1921.0</v>
      </c>
      <c r="J2375" s="14">
        <v>797.0</v>
      </c>
      <c r="K2375" s="14">
        <v>246.0</v>
      </c>
      <c r="L2375" s="14">
        <v>479.0</v>
      </c>
      <c r="M2375" s="14">
        <v>162.0</v>
      </c>
      <c r="N2375" s="14">
        <v>187.0</v>
      </c>
      <c r="O2375" s="14">
        <v>44.0</v>
      </c>
      <c r="P2375" s="14">
        <v>1.0</v>
      </c>
      <c r="Q2375" s="14"/>
      <c r="R2375" s="17">
        <f t="shared" si="1"/>
        <v>135.1769756</v>
      </c>
      <c r="S2375" s="17">
        <f t="shared" si="2"/>
        <v>56.08331574</v>
      </c>
      <c r="T2375" s="17">
        <f t="shared" si="3"/>
        <v>17.31053409</v>
      </c>
      <c r="U2375" s="17">
        <f t="shared" si="4"/>
        <v>33.70628386</v>
      </c>
      <c r="V2375" s="17">
        <f t="shared" si="5"/>
        <v>11.39962001</v>
      </c>
      <c r="W2375" s="17">
        <f t="shared" si="6"/>
        <v>13.15882063</v>
      </c>
      <c r="X2375" s="17">
        <f t="shared" si="7"/>
        <v>3.09619309</v>
      </c>
      <c r="Y2375" s="14">
        <f t="shared" si="8"/>
        <v>12753</v>
      </c>
      <c r="Z2375" s="14">
        <f t="shared" si="9"/>
        <v>4987</v>
      </c>
      <c r="AA2375" s="14">
        <f t="shared" si="10"/>
        <v>1696</v>
      </c>
      <c r="AB2375" s="14">
        <f t="shared" si="11"/>
        <v>3122</v>
      </c>
      <c r="AC2375" s="14">
        <f t="shared" si="12"/>
        <v>1154</v>
      </c>
      <c r="AD2375" s="14">
        <f t="shared" si="13"/>
        <v>1131</v>
      </c>
      <c r="AE2375" s="14">
        <f t="shared" si="14"/>
        <v>299</v>
      </c>
      <c r="AF2375" s="14">
        <f t="shared" si="15"/>
        <v>5</v>
      </c>
      <c r="AG2375" s="17">
        <f t="shared" si="16"/>
        <v>130.372112</v>
      </c>
      <c r="AH2375" s="20">
        <f>12*(J2375*'Programas e Observações'!$C$8+K2375*'Programas e Observações'!$C$9+L2375*('Programas e Observações'!$C$8+'Programas e Observações'!$C$9)+M2375*'Programas e Observações'!$C$10)</f>
        <v>708147.96</v>
      </c>
      <c r="AI2375" s="20">
        <f>12*(J2375*'Programas e Observações'!$D$8+K2375*'Programas e Observações'!$D$9+L2375*('Programas e Observações'!$D$8+'Programas e Observações'!$D$9)+M2375*'Programas e Observações'!$D$10)</f>
        <v>1185021.96</v>
      </c>
      <c r="AJ2375" s="13" t="s">
        <v>5475</v>
      </c>
      <c r="AK2375" s="13" t="s">
        <v>3250</v>
      </c>
    </row>
    <row r="2376" ht="15.75" customHeight="1">
      <c r="A2376" s="13" t="s">
        <v>9319</v>
      </c>
      <c r="B2376" s="13" t="s">
        <v>9320</v>
      </c>
      <c r="C2376" s="13" t="s">
        <v>9321</v>
      </c>
      <c r="D2376" s="13" t="s">
        <v>8734</v>
      </c>
      <c r="E2376" s="13" t="s">
        <v>8761</v>
      </c>
      <c r="F2376" s="13" t="s">
        <v>8762</v>
      </c>
      <c r="G2376" s="14">
        <v>4029.0</v>
      </c>
      <c r="H2376" s="16" t="b">
        <f>G2376&lt;'Programas e Observações'!$C$11</f>
        <v>1</v>
      </c>
      <c r="I2376" s="14">
        <v>613.0</v>
      </c>
      <c r="J2376" s="14">
        <v>326.0</v>
      </c>
      <c r="K2376" s="14">
        <v>43.0</v>
      </c>
      <c r="L2376" s="14">
        <v>172.0</v>
      </c>
      <c r="M2376" s="14">
        <v>61.0</v>
      </c>
      <c r="N2376" s="14">
        <v>22.0</v>
      </c>
      <c r="O2376" s="14">
        <v>10.0</v>
      </c>
      <c r="P2376" s="14">
        <v>1.0</v>
      </c>
      <c r="Q2376" s="14"/>
      <c r="R2376" s="17">
        <f t="shared" si="1"/>
        <v>152.1469347</v>
      </c>
      <c r="S2376" s="17">
        <f t="shared" si="2"/>
        <v>80.91337801</v>
      </c>
      <c r="T2376" s="17">
        <f t="shared" si="3"/>
        <v>10.67262348</v>
      </c>
      <c r="U2376" s="17">
        <f t="shared" si="4"/>
        <v>42.69049392</v>
      </c>
      <c r="V2376" s="17">
        <f t="shared" si="5"/>
        <v>15.14023331</v>
      </c>
      <c r="W2376" s="17">
        <f t="shared" si="6"/>
        <v>5.460412013</v>
      </c>
      <c r="X2376" s="17">
        <f t="shared" si="7"/>
        <v>2.48200546</v>
      </c>
      <c r="Y2376" s="14">
        <f t="shared" si="8"/>
        <v>8340</v>
      </c>
      <c r="Z2376" s="14">
        <f t="shared" si="9"/>
        <v>4278</v>
      </c>
      <c r="AA2376" s="14">
        <f t="shared" si="10"/>
        <v>609</v>
      </c>
      <c r="AB2376" s="14">
        <f t="shared" si="11"/>
        <v>1972</v>
      </c>
      <c r="AC2376" s="14">
        <f t="shared" si="12"/>
        <v>406</v>
      </c>
      <c r="AD2376" s="14">
        <f t="shared" si="13"/>
        <v>1046</v>
      </c>
      <c r="AE2376" s="14">
        <f t="shared" si="14"/>
        <v>153</v>
      </c>
      <c r="AF2376" s="14">
        <f t="shared" si="15"/>
        <v>6</v>
      </c>
      <c r="AG2376" s="17">
        <f t="shared" si="16"/>
        <v>86.34612995</v>
      </c>
      <c r="AH2376" s="20">
        <f>12*(J2376*'Programas e Observações'!$C$8+K2376*'Programas e Observações'!$C$9+L2376*('Programas e Observações'!$C$8+'Programas e Observações'!$C$9)+M2376*'Programas e Observações'!$C$10)</f>
        <v>240587.88</v>
      </c>
      <c r="AI2376" s="20">
        <f>12*(J2376*'Programas e Observações'!$D$8+K2376*'Programas e Observações'!$D$9+L2376*('Programas e Observações'!$D$8+'Programas e Observações'!$D$9)+M2376*'Programas e Observações'!$D$10)</f>
        <v>425203.68</v>
      </c>
      <c r="AJ2376" s="13" t="s">
        <v>4462</v>
      </c>
      <c r="AK2376" s="13" t="s">
        <v>4159</v>
      </c>
    </row>
    <row r="2377" ht="15.75" customHeight="1">
      <c r="A2377" s="13" t="s">
        <v>9322</v>
      </c>
      <c r="B2377" s="13" t="s">
        <v>9323</v>
      </c>
      <c r="C2377" s="13" t="s">
        <v>9324</v>
      </c>
      <c r="D2377" s="13" t="s">
        <v>8734</v>
      </c>
      <c r="E2377" s="13" t="s">
        <v>9238</v>
      </c>
      <c r="F2377" s="13" t="s">
        <v>9239</v>
      </c>
      <c r="G2377" s="14">
        <v>5138.0</v>
      </c>
      <c r="H2377" s="16" t="b">
        <f>G2377&lt;'Programas e Observações'!$C$11</f>
        <v>1</v>
      </c>
      <c r="I2377" s="14">
        <v>0.0</v>
      </c>
      <c r="J2377" s="14">
        <v>0.0</v>
      </c>
      <c r="K2377" s="14">
        <v>0.0</v>
      </c>
      <c r="L2377" s="14">
        <v>0.0</v>
      </c>
      <c r="M2377" s="14">
        <v>0.0</v>
      </c>
      <c r="N2377" s="14">
        <v>43.0</v>
      </c>
      <c r="O2377" s="14">
        <v>12.0</v>
      </c>
      <c r="P2377" s="14">
        <v>0.0</v>
      </c>
      <c r="Q2377" s="14"/>
      <c r="R2377" s="17">
        <f t="shared" si="1"/>
        <v>0</v>
      </c>
      <c r="S2377" s="17">
        <f t="shared" si="2"/>
        <v>0</v>
      </c>
      <c r="T2377" s="17">
        <f t="shared" si="3"/>
        <v>0</v>
      </c>
      <c r="U2377" s="17">
        <f t="shared" si="4"/>
        <v>0</v>
      </c>
      <c r="V2377" s="17">
        <f t="shared" si="5"/>
        <v>0</v>
      </c>
      <c r="W2377" s="17">
        <f t="shared" si="6"/>
        <v>8.369015181</v>
      </c>
      <c r="X2377" s="17">
        <f t="shared" si="7"/>
        <v>2.33553912</v>
      </c>
      <c r="Y2377" s="14">
        <f t="shared" si="8"/>
        <v>11542</v>
      </c>
      <c r="Z2377" s="14">
        <f t="shared" si="9"/>
        <v>6091</v>
      </c>
      <c r="AA2377" s="14">
        <f t="shared" si="10"/>
        <v>780</v>
      </c>
      <c r="AB2377" s="14">
        <f t="shared" si="11"/>
        <v>2423</v>
      </c>
      <c r="AC2377" s="14">
        <f t="shared" si="12"/>
        <v>693</v>
      </c>
      <c r="AD2377" s="14">
        <f t="shared" si="13"/>
        <v>1072</v>
      </c>
      <c r="AE2377" s="14">
        <f t="shared" si="14"/>
        <v>478</v>
      </c>
      <c r="AF2377" s="14">
        <f t="shared" si="15"/>
        <v>19</v>
      </c>
      <c r="AG2377" s="17">
        <f t="shared" si="16"/>
        <v>88.13445429</v>
      </c>
      <c r="AH2377" s="20">
        <f>12*(J2377*'Programas e Observações'!$C$8+K2377*'Programas e Observações'!$C$9+L2377*('Programas e Observações'!$C$8+'Programas e Observações'!$C$9)+M2377*'Programas e Observações'!$C$10)</f>
        <v>0</v>
      </c>
      <c r="AI2377" s="20">
        <f>12*(J2377*'Programas e Observações'!$D$8+K2377*'Programas e Observações'!$D$9+L2377*('Programas e Observações'!$D$8+'Programas e Observações'!$D$9)+M2377*'Programas e Observações'!$D$10)</f>
        <v>0</v>
      </c>
      <c r="AJ2377" s="13" t="s">
        <v>342</v>
      </c>
      <c r="AK2377" s="13" t="s">
        <v>343</v>
      </c>
    </row>
    <row r="2378" ht="15.75" customHeight="1">
      <c r="A2378" s="13" t="s">
        <v>9325</v>
      </c>
      <c r="B2378" s="13" t="s">
        <v>9326</v>
      </c>
      <c r="C2378" s="13" t="s">
        <v>9327</v>
      </c>
      <c r="D2378" s="13" t="s">
        <v>8734</v>
      </c>
      <c r="E2378" s="13" t="s">
        <v>8822</v>
      </c>
      <c r="F2378" s="13" t="s">
        <v>8823</v>
      </c>
      <c r="G2378" s="14">
        <v>4397.0</v>
      </c>
      <c r="H2378" s="16" t="b">
        <f>G2378&lt;'Programas e Observações'!$C$11</f>
        <v>1</v>
      </c>
      <c r="I2378" s="14">
        <v>538.0</v>
      </c>
      <c r="J2378" s="14">
        <v>226.0</v>
      </c>
      <c r="K2378" s="14">
        <v>36.0</v>
      </c>
      <c r="L2378" s="14">
        <v>119.0</v>
      </c>
      <c r="M2378" s="14">
        <v>9.0</v>
      </c>
      <c r="N2378" s="14">
        <v>86.0</v>
      </c>
      <c r="O2378" s="14">
        <v>3.0</v>
      </c>
      <c r="P2378" s="14">
        <v>1.0</v>
      </c>
      <c r="Q2378" s="14"/>
      <c r="R2378" s="17">
        <f t="shared" si="1"/>
        <v>122.3561519</v>
      </c>
      <c r="S2378" s="17">
        <f t="shared" si="2"/>
        <v>51.39868092</v>
      </c>
      <c r="T2378" s="17">
        <f t="shared" si="3"/>
        <v>8.1874005</v>
      </c>
      <c r="U2378" s="17">
        <f t="shared" si="4"/>
        <v>27.06390721</v>
      </c>
      <c r="V2378" s="17">
        <f t="shared" si="5"/>
        <v>2.046850125</v>
      </c>
      <c r="W2378" s="17">
        <f t="shared" si="6"/>
        <v>19.55879008</v>
      </c>
      <c r="X2378" s="17">
        <f t="shared" si="7"/>
        <v>0.682283375</v>
      </c>
      <c r="Y2378" s="14">
        <f t="shared" si="8"/>
        <v>24297</v>
      </c>
      <c r="Z2378" s="14">
        <f t="shared" si="9"/>
        <v>8536</v>
      </c>
      <c r="AA2378" s="14">
        <f t="shared" si="10"/>
        <v>3780</v>
      </c>
      <c r="AB2378" s="14">
        <f t="shared" si="11"/>
        <v>5758</v>
      </c>
      <c r="AC2378" s="14">
        <f t="shared" si="12"/>
        <v>1492</v>
      </c>
      <c r="AD2378" s="14">
        <f t="shared" si="13"/>
        <v>2358</v>
      </c>
      <c r="AE2378" s="14">
        <f t="shared" si="14"/>
        <v>40</v>
      </c>
      <c r="AF2378" s="14">
        <f t="shared" si="15"/>
        <v>9</v>
      </c>
      <c r="AG2378" s="17">
        <f t="shared" si="16"/>
        <v>106.3298119</v>
      </c>
      <c r="AH2378" s="20">
        <f>12*(J2378*'Programas e Observações'!$C$8+K2378*'Programas e Observações'!$C$9+L2378*('Programas e Observações'!$C$8+'Programas e Observações'!$C$9)+M2378*'Programas e Observações'!$C$10)</f>
        <v>152219.52</v>
      </c>
      <c r="AI2378" s="20">
        <f>12*(J2378*'Programas e Observações'!$D$8+K2378*'Programas e Observações'!$D$9+L2378*('Programas e Observações'!$D$8+'Programas e Observações'!$D$9)+M2378*'Programas e Observações'!$D$10)</f>
        <v>279771.84</v>
      </c>
      <c r="AJ2378" s="13" t="s">
        <v>8501</v>
      </c>
      <c r="AK2378" s="13" t="s">
        <v>419</v>
      </c>
    </row>
    <row r="2379" ht="15.75" customHeight="1">
      <c r="A2379" s="13" t="s">
        <v>9328</v>
      </c>
      <c r="B2379" s="13" t="s">
        <v>9329</v>
      </c>
      <c r="C2379" s="13" t="s">
        <v>9330</v>
      </c>
      <c r="D2379" s="13" t="s">
        <v>8734</v>
      </c>
      <c r="E2379" s="13" t="s">
        <v>8966</v>
      </c>
      <c r="F2379" s="13" t="s">
        <v>8967</v>
      </c>
      <c r="G2379" s="14">
        <v>41858.0</v>
      </c>
      <c r="H2379" s="16" t="b">
        <f>G2379&lt;'Programas e Observações'!$C$11</f>
        <v>0</v>
      </c>
      <c r="I2379" s="14">
        <v>3092.0</v>
      </c>
      <c r="J2379" s="14">
        <v>1467.0</v>
      </c>
      <c r="K2379" s="14">
        <v>236.0</v>
      </c>
      <c r="L2379" s="14">
        <v>836.0</v>
      </c>
      <c r="M2379" s="14">
        <v>182.0</v>
      </c>
      <c r="N2379" s="14">
        <v>350.0</v>
      </c>
      <c r="O2379" s="14">
        <v>35.0</v>
      </c>
      <c r="P2379" s="14">
        <v>3.0</v>
      </c>
      <c r="Q2379" s="14"/>
      <c r="R2379" s="17">
        <f t="shared" si="1"/>
        <v>73.8687945</v>
      </c>
      <c r="S2379" s="17">
        <f t="shared" si="2"/>
        <v>35.04706388</v>
      </c>
      <c r="T2379" s="17">
        <f t="shared" si="3"/>
        <v>5.6381098</v>
      </c>
      <c r="U2379" s="17">
        <f t="shared" si="4"/>
        <v>19.97228726</v>
      </c>
      <c r="V2379" s="17">
        <f t="shared" si="5"/>
        <v>4.348033829</v>
      </c>
      <c r="W2379" s="17">
        <f t="shared" si="6"/>
        <v>8.361603517</v>
      </c>
      <c r="X2379" s="17">
        <f t="shared" si="7"/>
        <v>0.8361603517</v>
      </c>
      <c r="Y2379" s="14">
        <f t="shared" si="8"/>
        <v>8569</v>
      </c>
      <c r="Z2379" s="14">
        <f t="shared" si="9"/>
        <v>4349</v>
      </c>
      <c r="AA2379" s="14">
        <f t="shared" si="10"/>
        <v>582</v>
      </c>
      <c r="AB2379" s="14">
        <f t="shared" si="11"/>
        <v>2031</v>
      </c>
      <c r="AC2379" s="14">
        <f t="shared" si="12"/>
        <v>447</v>
      </c>
      <c r="AD2379" s="14">
        <f t="shared" si="13"/>
        <v>1317</v>
      </c>
      <c r="AE2379" s="14">
        <f t="shared" si="14"/>
        <v>121</v>
      </c>
      <c r="AF2379" s="14">
        <f t="shared" si="15"/>
        <v>9</v>
      </c>
      <c r="AG2379" s="17">
        <f t="shared" si="16"/>
        <v>74.76007678</v>
      </c>
      <c r="AH2379" s="20">
        <f>12*(J2379*'Programas e Observações'!$C$8+K2379*'Programas e Observações'!$C$9+L2379*('Programas e Observações'!$C$8+'Programas e Observações'!$C$9)+M2379*'Programas e Observações'!$C$10)</f>
        <v>1099417.56</v>
      </c>
      <c r="AI2379" s="20">
        <f>12*(J2379*'Programas e Observações'!$D$8+K2379*'Programas e Observações'!$D$9+L2379*('Programas e Observações'!$D$8+'Programas e Observações'!$D$9)+M2379*'Programas e Observações'!$D$10)</f>
        <v>1953422.64</v>
      </c>
      <c r="AJ2379" s="13" t="s">
        <v>9331</v>
      </c>
      <c r="AK2379" s="13" t="s">
        <v>242</v>
      </c>
    </row>
    <row r="2380" ht="15.75" customHeight="1">
      <c r="A2380" s="13" t="s">
        <v>9332</v>
      </c>
      <c r="B2380" s="13" t="s">
        <v>9333</v>
      </c>
      <c r="C2380" s="13" t="s">
        <v>9334</v>
      </c>
      <c r="D2380" s="13" t="s">
        <v>8734</v>
      </c>
      <c r="E2380" s="13" t="s">
        <v>9335</v>
      </c>
      <c r="F2380" s="13" t="s">
        <v>9336</v>
      </c>
      <c r="G2380" s="14">
        <v>6627.0</v>
      </c>
      <c r="H2380" s="16" t="b">
        <f>G2380&lt;'Programas e Observações'!$C$11</f>
        <v>1</v>
      </c>
      <c r="I2380" s="14">
        <v>610.0</v>
      </c>
      <c r="J2380" s="14">
        <v>222.0</v>
      </c>
      <c r="K2380" s="14">
        <v>111.0</v>
      </c>
      <c r="L2380" s="14">
        <v>178.0</v>
      </c>
      <c r="M2380" s="14">
        <v>44.0</v>
      </c>
      <c r="N2380" s="14">
        <v>47.0</v>
      </c>
      <c r="O2380" s="14">
        <v>16.0</v>
      </c>
      <c r="P2380" s="14">
        <v>0.0</v>
      </c>
      <c r="Q2380" s="14"/>
      <c r="R2380" s="17">
        <f t="shared" si="1"/>
        <v>92.04768372</v>
      </c>
      <c r="S2380" s="17">
        <f t="shared" si="2"/>
        <v>33.49932096</v>
      </c>
      <c r="T2380" s="17">
        <f t="shared" si="3"/>
        <v>16.74966048</v>
      </c>
      <c r="U2380" s="17">
        <f t="shared" si="4"/>
        <v>26.8598159</v>
      </c>
      <c r="V2380" s="17">
        <f t="shared" si="5"/>
        <v>6.639505055</v>
      </c>
      <c r="W2380" s="17">
        <f t="shared" si="6"/>
        <v>7.092198582</v>
      </c>
      <c r="X2380" s="17">
        <f t="shared" si="7"/>
        <v>2.414365475</v>
      </c>
      <c r="Y2380" s="14">
        <f t="shared" si="8"/>
        <v>5525</v>
      </c>
      <c r="Z2380" s="14">
        <f t="shared" si="9"/>
        <v>2313</v>
      </c>
      <c r="AA2380" s="14">
        <f t="shared" si="10"/>
        <v>510</v>
      </c>
      <c r="AB2380" s="14">
        <f t="shared" si="11"/>
        <v>1640</v>
      </c>
      <c r="AC2380" s="14">
        <f t="shared" si="12"/>
        <v>553</v>
      </c>
      <c r="AD2380" s="14">
        <f t="shared" si="13"/>
        <v>648</v>
      </c>
      <c r="AE2380" s="14">
        <f t="shared" si="14"/>
        <v>117</v>
      </c>
      <c r="AF2380" s="14">
        <f t="shared" si="15"/>
        <v>4</v>
      </c>
      <c r="AG2380" s="17">
        <f t="shared" si="16"/>
        <v>113.3310086</v>
      </c>
      <c r="AH2380" s="20">
        <f>12*(J2380*'Programas e Observações'!$C$8+K2380*'Programas e Observações'!$C$9+L2380*('Programas e Observações'!$C$8+'Programas e Observações'!$C$9)+M2380*'Programas e Observações'!$C$10)</f>
        <v>249856.92</v>
      </c>
      <c r="AI2380" s="20">
        <f>12*(J2380*'Programas e Observações'!$D$8+K2380*'Programas e Observações'!$D$9+L2380*('Programas e Observações'!$D$8+'Programas e Observações'!$D$9)+M2380*'Programas e Observações'!$D$10)</f>
        <v>400583.64</v>
      </c>
      <c r="AJ2380" s="13" t="s">
        <v>9337</v>
      </c>
      <c r="AK2380" s="13" t="s">
        <v>6638</v>
      </c>
    </row>
    <row r="2381" ht="15.75" customHeight="1">
      <c r="A2381" s="13" t="s">
        <v>9338</v>
      </c>
      <c r="B2381" s="13" t="s">
        <v>9339</v>
      </c>
      <c r="C2381" s="13" t="s">
        <v>9340</v>
      </c>
      <c r="D2381" s="13" t="s">
        <v>8734</v>
      </c>
      <c r="E2381" s="13" t="s">
        <v>8740</v>
      </c>
      <c r="F2381" s="13" t="s">
        <v>8741</v>
      </c>
      <c r="G2381" s="14">
        <v>11210.0</v>
      </c>
      <c r="H2381" s="16" t="b">
        <f>G2381&lt;'Programas e Observações'!$C$11</f>
        <v>1</v>
      </c>
      <c r="I2381" s="14">
        <v>975.0</v>
      </c>
      <c r="J2381" s="14">
        <v>253.0</v>
      </c>
      <c r="K2381" s="14">
        <v>206.0</v>
      </c>
      <c r="L2381" s="14">
        <v>227.0</v>
      </c>
      <c r="M2381" s="14">
        <v>104.0</v>
      </c>
      <c r="N2381" s="14">
        <v>92.0</v>
      </c>
      <c r="O2381" s="14">
        <v>22.0</v>
      </c>
      <c r="P2381" s="14">
        <v>1.0</v>
      </c>
      <c r="Q2381" s="14"/>
      <c r="R2381" s="17">
        <f t="shared" si="1"/>
        <v>86.97591436</v>
      </c>
      <c r="S2381" s="17">
        <f t="shared" si="2"/>
        <v>22.5691347</v>
      </c>
      <c r="T2381" s="17">
        <f t="shared" si="3"/>
        <v>18.3764496</v>
      </c>
      <c r="U2381" s="17">
        <f t="shared" si="4"/>
        <v>20.24977698</v>
      </c>
      <c r="V2381" s="17">
        <f t="shared" si="5"/>
        <v>9.277430865</v>
      </c>
      <c r="W2381" s="17">
        <f t="shared" si="6"/>
        <v>8.206958073</v>
      </c>
      <c r="X2381" s="17">
        <f t="shared" si="7"/>
        <v>1.962533452</v>
      </c>
      <c r="Y2381" s="14">
        <f t="shared" si="8"/>
        <v>42308</v>
      </c>
      <c r="Z2381" s="14">
        <f t="shared" si="9"/>
        <v>16827</v>
      </c>
      <c r="AA2381" s="14">
        <f t="shared" si="10"/>
        <v>5797</v>
      </c>
      <c r="AB2381" s="14">
        <f t="shared" si="11"/>
        <v>11191</v>
      </c>
      <c r="AC2381" s="14">
        <f t="shared" si="12"/>
        <v>3110</v>
      </c>
      <c r="AD2381" s="14">
        <f t="shared" si="13"/>
        <v>4472</v>
      </c>
      <c r="AE2381" s="14">
        <f t="shared" si="14"/>
        <v>1146</v>
      </c>
      <c r="AF2381" s="14">
        <f t="shared" si="15"/>
        <v>15</v>
      </c>
      <c r="AG2381" s="17">
        <f t="shared" si="16"/>
        <v>94.03721213</v>
      </c>
      <c r="AH2381" s="20">
        <f>12*(J2381*'Programas e Observações'!$C$8+K2381*'Programas e Observações'!$C$9+L2381*('Programas e Observações'!$C$8+'Programas e Observações'!$C$9)+M2381*'Programas e Observações'!$C$10)</f>
        <v>370735.32</v>
      </c>
      <c r="AI2381" s="20">
        <f>12*(J2381*'Programas e Observações'!$D$8+K2381*'Programas e Observações'!$D$9+L2381*('Programas e Observações'!$D$8+'Programas e Observações'!$D$9)+M2381*'Programas e Observações'!$D$10)</f>
        <v>554200.44</v>
      </c>
      <c r="AJ2381" s="13" t="s">
        <v>9189</v>
      </c>
      <c r="AK2381" s="13" t="s">
        <v>9341</v>
      </c>
    </row>
    <row r="2382" ht="15.75" customHeight="1">
      <c r="A2382" s="13" t="s">
        <v>9342</v>
      </c>
      <c r="B2382" s="13" t="s">
        <v>9343</v>
      </c>
      <c r="C2382" s="13" t="s">
        <v>9344</v>
      </c>
      <c r="D2382" s="13" t="s">
        <v>8734</v>
      </c>
      <c r="E2382" s="13" t="s">
        <v>9224</v>
      </c>
      <c r="F2382" s="13" t="s">
        <v>9225</v>
      </c>
      <c r="G2382" s="14">
        <v>14872.0</v>
      </c>
      <c r="H2382" s="16" t="b">
        <f>G2382&lt;'Programas e Observações'!$C$11</f>
        <v>1</v>
      </c>
      <c r="I2382" s="14">
        <v>1865.0</v>
      </c>
      <c r="J2382" s="14">
        <v>793.0</v>
      </c>
      <c r="K2382" s="14">
        <v>279.0</v>
      </c>
      <c r="L2382" s="14">
        <v>473.0</v>
      </c>
      <c r="M2382" s="14">
        <v>91.0</v>
      </c>
      <c r="N2382" s="14">
        <v>162.0</v>
      </c>
      <c r="O2382" s="14">
        <v>36.0</v>
      </c>
      <c r="P2382" s="14">
        <v>0.0</v>
      </c>
      <c r="Q2382" s="14"/>
      <c r="R2382" s="17">
        <f t="shared" si="1"/>
        <v>125.4034427</v>
      </c>
      <c r="S2382" s="17">
        <f t="shared" si="2"/>
        <v>53.32167832</v>
      </c>
      <c r="T2382" s="17">
        <f t="shared" si="3"/>
        <v>18.76008607</v>
      </c>
      <c r="U2382" s="17">
        <f t="shared" si="4"/>
        <v>31.80473373</v>
      </c>
      <c r="V2382" s="17">
        <f t="shared" si="5"/>
        <v>6.118881119</v>
      </c>
      <c r="W2382" s="17">
        <f t="shared" si="6"/>
        <v>10.8929532</v>
      </c>
      <c r="X2382" s="17">
        <f t="shared" si="7"/>
        <v>2.420656267</v>
      </c>
      <c r="Y2382" s="14">
        <f t="shared" si="8"/>
        <v>19161</v>
      </c>
      <c r="Z2382" s="14">
        <f t="shared" si="9"/>
        <v>8661</v>
      </c>
      <c r="AA2382" s="14">
        <f t="shared" si="10"/>
        <v>2317</v>
      </c>
      <c r="AB2382" s="14">
        <f t="shared" si="11"/>
        <v>4778</v>
      </c>
      <c r="AC2382" s="14">
        <f t="shared" si="12"/>
        <v>1103</v>
      </c>
      <c r="AD2382" s="14">
        <f t="shared" si="13"/>
        <v>2045</v>
      </c>
      <c r="AE2382" s="14">
        <f t="shared" si="14"/>
        <v>431</v>
      </c>
      <c r="AF2382" s="14">
        <f t="shared" si="15"/>
        <v>7</v>
      </c>
      <c r="AG2382" s="17">
        <f t="shared" si="16"/>
        <v>98.66124298</v>
      </c>
      <c r="AH2382" s="20">
        <f>12*(J2382*'Programas e Observações'!$C$8+K2382*'Programas e Observações'!$C$9+L2382*('Programas e Observações'!$C$8+'Programas e Observações'!$C$9)+M2382*'Programas e Observações'!$C$10)</f>
        <v>682478.88</v>
      </c>
      <c r="AI2382" s="20">
        <f>12*(J2382*'Programas e Observações'!$D$8+K2382*'Programas e Observações'!$D$9+L2382*('Programas e Observações'!$D$8+'Programas e Observações'!$D$9)+M2382*'Programas e Observações'!$D$10)</f>
        <v>1155325.8</v>
      </c>
      <c r="AJ2382" s="13" t="s">
        <v>9345</v>
      </c>
      <c r="AK2382" s="13" t="s">
        <v>3760</v>
      </c>
    </row>
    <row r="2383" ht="15.75" customHeight="1">
      <c r="A2383" s="13" t="s">
        <v>9346</v>
      </c>
      <c r="B2383" s="13" t="s">
        <v>9347</v>
      </c>
      <c r="C2383" s="13" t="s">
        <v>9348</v>
      </c>
      <c r="D2383" s="13" t="s">
        <v>8734</v>
      </c>
      <c r="E2383" s="13" t="s">
        <v>8833</v>
      </c>
      <c r="F2383" s="13" t="s">
        <v>8834</v>
      </c>
      <c r="G2383" s="14">
        <v>4634.0</v>
      </c>
      <c r="H2383" s="16" t="b">
        <f>G2383&lt;'Programas e Observações'!$C$11</f>
        <v>1</v>
      </c>
      <c r="I2383" s="14">
        <v>123.0</v>
      </c>
      <c r="J2383" s="14">
        <v>30.0</v>
      </c>
      <c r="K2383" s="14">
        <v>44.0</v>
      </c>
      <c r="L2383" s="14">
        <v>11.0</v>
      </c>
      <c r="M2383" s="14">
        <v>2.0</v>
      </c>
      <c r="N2383" s="14">
        <v>85.0</v>
      </c>
      <c r="O2383" s="14">
        <v>19.0</v>
      </c>
      <c r="P2383" s="14">
        <v>1.0</v>
      </c>
      <c r="Q2383" s="14"/>
      <c r="R2383" s="17">
        <f t="shared" si="1"/>
        <v>26.54294346</v>
      </c>
      <c r="S2383" s="17">
        <f t="shared" si="2"/>
        <v>6.473888649</v>
      </c>
      <c r="T2383" s="17">
        <f t="shared" si="3"/>
        <v>9.495036685</v>
      </c>
      <c r="U2383" s="17">
        <f t="shared" si="4"/>
        <v>2.373759171</v>
      </c>
      <c r="V2383" s="17">
        <f t="shared" si="5"/>
        <v>0.4315925766</v>
      </c>
      <c r="W2383" s="17">
        <f t="shared" si="6"/>
        <v>18.34268451</v>
      </c>
      <c r="X2383" s="17">
        <f t="shared" si="7"/>
        <v>4.100129478</v>
      </c>
      <c r="Y2383" s="14">
        <f t="shared" si="8"/>
        <v>32714</v>
      </c>
      <c r="Z2383" s="14">
        <f t="shared" si="9"/>
        <v>14030</v>
      </c>
      <c r="AA2383" s="14">
        <f t="shared" si="10"/>
        <v>4248</v>
      </c>
      <c r="AB2383" s="14">
        <f t="shared" si="11"/>
        <v>7609</v>
      </c>
      <c r="AC2383" s="14">
        <f t="shared" si="12"/>
        <v>2070</v>
      </c>
      <c r="AD2383" s="14">
        <f t="shared" si="13"/>
        <v>3488</v>
      </c>
      <c r="AE2383" s="14">
        <f t="shared" si="14"/>
        <v>1027</v>
      </c>
      <c r="AF2383" s="14">
        <f t="shared" si="15"/>
        <v>24</v>
      </c>
      <c r="AG2383" s="17">
        <f t="shared" si="16"/>
        <v>79.31128114</v>
      </c>
      <c r="AH2383" s="20">
        <f>12*(J2383*'Programas e Observações'!$C$8+K2383*'Programas e Observações'!$C$9+L2383*('Programas e Observações'!$C$8+'Programas e Observações'!$C$9)+M2383*'Programas e Observações'!$C$10)</f>
        <v>37214.16</v>
      </c>
      <c r="AI2383" s="20">
        <f>12*(J2383*'Programas e Observações'!$D$8+K2383*'Programas e Observações'!$D$9+L2383*('Programas e Observações'!$D$8+'Programas e Observações'!$D$9)+M2383*'Programas e Observações'!$D$10)</f>
        <v>53175.96</v>
      </c>
      <c r="AJ2383" s="13" t="s">
        <v>1998</v>
      </c>
      <c r="AK2383" s="13" t="s">
        <v>845</v>
      </c>
    </row>
    <row r="2384" ht="15.75" customHeight="1">
      <c r="A2384" s="13" t="s">
        <v>9349</v>
      </c>
      <c r="B2384" s="13" t="s">
        <v>9350</v>
      </c>
      <c r="C2384" s="13" t="s">
        <v>9351</v>
      </c>
      <c r="D2384" s="13" t="s">
        <v>8734</v>
      </c>
      <c r="E2384" s="13" t="s">
        <v>9155</v>
      </c>
      <c r="F2384" s="13" t="s">
        <v>9156</v>
      </c>
      <c r="G2384" s="14">
        <v>14403.0</v>
      </c>
      <c r="H2384" s="16" t="b">
        <f>G2384&lt;'Programas e Observações'!$C$11</f>
        <v>1</v>
      </c>
      <c r="I2384" s="14">
        <v>686.0</v>
      </c>
      <c r="J2384" s="14">
        <v>290.0</v>
      </c>
      <c r="K2384" s="14">
        <v>37.0</v>
      </c>
      <c r="L2384" s="14">
        <v>172.0</v>
      </c>
      <c r="M2384" s="14">
        <v>63.0</v>
      </c>
      <c r="N2384" s="14">
        <v>76.0</v>
      </c>
      <c r="O2384" s="14">
        <v>33.0</v>
      </c>
      <c r="P2384" s="14">
        <v>1.0</v>
      </c>
      <c r="Q2384" s="14"/>
      <c r="R2384" s="17">
        <f t="shared" si="1"/>
        <v>47.62896619</v>
      </c>
      <c r="S2384" s="17">
        <f t="shared" si="2"/>
        <v>20.13469416</v>
      </c>
      <c r="T2384" s="17">
        <f t="shared" si="3"/>
        <v>2.568909255</v>
      </c>
      <c r="U2384" s="17">
        <f t="shared" si="4"/>
        <v>11.94195654</v>
      </c>
      <c r="V2384" s="17">
        <f t="shared" si="5"/>
        <v>4.374088732</v>
      </c>
      <c r="W2384" s="17">
        <f t="shared" si="6"/>
        <v>5.27667847</v>
      </c>
      <c r="X2384" s="17">
        <f t="shared" si="7"/>
        <v>2.291189336</v>
      </c>
      <c r="Y2384" s="14">
        <f t="shared" si="8"/>
        <v>4648</v>
      </c>
      <c r="Z2384" s="14">
        <f t="shared" si="9"/>
        <v>2657</v>
      </c>
      <c r="AA2384" s="14">
        <f t="shared" si="10"/>
        <v>248</v>
      </c>
      <c r="AB2384" s="14">
        <f t="shared" si="11"/>
        <v>826</v>
      </c>
      <c r="AC2384" s="14">
        <f t="shared" si="12"/>
        <v>260</v>
      </c>
      <c r="AD2384" s="14">
        <f t="shared" si="13"/>
        <v>616</v>
      </c>
      <c r="AE2384" s="14">
        <f t="shared" si="14"/>
        <v>139</v>
      </c>
      <c r="AF2384" s="14">
        <f t="shared" si="15"/>
        <v>6</v>
      </c>
      <c r="AG2384" s="17">
        <f t="shared" si="16"/>
        <v>69.69665162</v>
      </c>
      <c r="AH2384" s="20">
        <f>12*(J2384*'Programas e Observações'!$C$8+K2384*'Programas e Observações'!$C$9+L2384*('Programas e Observações'!$C$8+'Programas e Observações'!$C$9)+M2384*'Programas e Observações'!$C$10)</f>
        <v>231436.44</v>
      </c>
      <c r="AI2384" s="20">
        <f>12*(J2384*'Programas e Observações'!$D$8+K2384*'Programas e Observações'!$D$9+L2384*('Programas e Observações'!$D$8+'Programas e Observações'!$D$9)+M2384*'Programas e Observações'!$D$10)</f>
        <v>403004.16</v>
      </c>
      <c r="AJ2384" s="13" t="s">
        <v>9352</v>
      </c>
      <c r="AK2384" s="13" t="s">
        <v>9173</v>
      </c>
    </row>
    <row r="2385" ht="15.75" customHeight="1">
      <c r="A2385" s="13" t="s">
        <v>9353</v>
      </c>
      <c r="B2385" s="13" t="s">
        <v>9354</v>
      </c>
      <c r="C2385" s="13" t="s">
        <v>9355</v>
      </c>
      <c r="D2385" s="13" t="s">
        <v>8734</v>
      </c>
      <c r="E2385" s="13" t="s">
        <v>9356</v>
      </c>
      <c r="F2385" s="13" t="s">
        <v>9357</v>
      </c>
      <c r="G2385" s="14">
        <v>10991.0</v>
      </c>
      <c r="H2385" s="16" t="b">
        <f>G2385&lt;'Programas e Observações'!$C$11</f>
        <v>1</v>
      </c>
      <c r="I2385" s="14">
        <v>1299.0</v>
      </c>
      <c r="J2385" s="14">
        <v>578.0</v>
      </c>
      <c r="K2385" s="14">
        <v>149.0</v>
      </c>
      <c r="L2385" s="14">
        <v>292.0</v>
      </c>
      <c r="M2385" s="14">
        <v>86.0</v>
      </c>
      <c r="N2385" s="14">
        <v>165.0</v>
      </c>
      <c r="O2385" s="14">
        <v>40.0</v>
      </c>
      <c r="P2385" s="14">
        <v>2.0</v>
      </c>
      <c r="Q2385" s="14"/>
      <c r="R2385" s="17">
        <f t="shared" si="1"/>
        <v>118.187608</v>
      </c>
      <c r="S2385" s="17">
        <f t="shared" si="2"/>
        <v>52.58848148</v>
      </c>
      <c r="T2385" s="17">
        <f t="shared" si="3"/>
        <v>13.55654627</v>
      </c>
      <c r="U2385" s="17">
        <f t="shared" si="4"/>
        <v>26.56719134</v>
      </c>
      <c r="V2385" s="17">
        <f t="shared" si="5"/>
        <v>7.82458375</v>
      </c>
      <c r="W2385" s="17">
        <f t="shared" si="6"/>
        <v>15.01228278</v>
      </c>
      <c r="X2385" s="17">
        <f t="shared" si="7"/>
        <v>3.639341279</v>
      </c>
      <c r="Y2385" s="14">
        <f t="shared" si="8"/>
        <v>9400</v>
      </c>
      <c r="Z2385" s="14">
        <f t="shared" si="9"/>
        <v>4099</v>
      </c>
      <c r="AA2385" s="14">
        <f t="shared" si="10"/>
        <v>1170</v>
      </c>
      <c r="AB2385" s="14">
        <f t="shared" si="11"/>
        <v>2004</v>
      </c>
      <c r="AC2385" s="14">
        <f t="shared" si="12"/>
        <v>647</v>
      </c>
      <c r="AD2385" s="14">
        <f t="shared" si="13"/>
        <v>1092</v>
      </c>
      <c r="AE2385" s="14">
        <f t="shared" si="14"/>
        <v>226</v>
      </c>
      <c r="AF2385" s="14">
        <f t="shared" si="15"/>
        <v>8</v>
      </c>
      <c r="AG2385" s="17">
        <f t="shared" si="16"/>
        <v>113.2994239</v>
      </c>
      <c r="AH2385" s="20">
        <f>12*(J2385*'Programas e Observações'!$C$8+K2385*'Programas e Observações'!$C$9+L2385*('Programas e Observações'!$C$8+'Programas e Observações'!$C$9)+M2385*'Programas e Observações'!$C$10)</f>
        <v>442773.48</v>
      </c>
      <c r="AI2385" s="20">
        <f>12*(J2385*'Programas e Observações'!$D$8+K2385*'Programas e Observações'!$D$9+L2385*('Programas e Observações'!$D$8+'Programas e Observações'!$D$9)+M2385*'Programas e Observações'!$D$10)</f>
        <v>766413.96</v>
      </c>
      <c r="AJ2385" s="13" t="s">
        <v>9358</v>
      </c>
      <c r="AK2385" s="13" t="s">
        <v>9359</v>
      </c>
    </row>
    <row r="2386" ht="15.75" customHeight="1">
      <c r="A2386" s="13" t="s">
        <v>9360</v>
      </c>
      <c r="B2386" s="13" t="s">
        <v>9361</v>
      </c>
      <c r="C2386" s="13" t="s">
        <v>9362</v>
      </c>
      <c r="D2386" s="13" t="s">
        <v>8734</v>
      </c>
      <c r="E2386" s="13" t="s">
        <v>8746</v>
      </c>
      <c r="F2386" s="13" t="s">
        <v>8747</v>
      </c>
      <c r="G2386" s="14">
        <v>9128.0</v>
      </c>
      <c r="H2386" s="16" t="b">
        <f>G2386&lt;'Programas e Observações'!$C$11</f>
        <v>1</v>
      </c>
      <c r="I2386" s="14">
        <v>1149.0</v>
      </c>
      <c r="J2386" s="14">
        <v>494.0</v>
      </c>
      <c r="K2386" s="14">
        <v>117.0</v>
      </c>
      <c r="L2386" s="14">
        <v>257.0</v>
      </c>
      <c r="M2386" s="14">
        <v>128.0</v>
      </c>
      <c r="N2386" s="14">
        <v>126.0</v>
      </c>
      <c r="O2386" s="14">
        <v>17.0</v>
      </c>
      <c r="P2386" s="14">
        <v>0.0</v>
      </c>
      <c r="Q2386" s="14"/>
      <c r="R2386" s="17">
        <f t="shared" si="1"/>
        <v>125.8764242</v>
      </c>
      <c r="S2386" s="17">
        <f t="shared" si="2"/>
        <v>54.11919369</v>
      </c>
      <c r="T2386" s="17">
        <f t="shared" si="3"/>
        <v>12.81770377</v>
      </c>
      <c r="U2386" s="17">
        <f t="shared" si="4"/>
        <v>28.15512708</v>
      </c>
      <c r="V2386" s="17">
        <f t="shared" si="5"/>
        <v>14.02278703</v>
      </c>
      <c r="W2386" s="17">
        <f t="shared" si="6"/>
        <v>13.80368098</v>
      </c>
      <c r="X2386" s="17">
        <f t="shared" si="7"/>
        <v>1.862401402</v>
      </c>
      <c r="Y2386" s="14">
        <f t="shared" si="8"/>
        <v>23679</v>
      </c>
      <c r="Z2386" s="14">
        <f t="shared" si="9"/>
        <v>10329</v>
      </c>
      <c r="AA2386" s="14">
        <f t="shared" si="10"/>
        <v>2422</v>
      </c>
      <c r="AB2386" s="14">
        <f t="shared" si="11"/>
        <v>4812</v>
      </c>
      <c r="AC2386" s="14">
        <f t="shared" si="12"/>
        <v>2297</v>
      </c>
      <c r="AD2386" s="14">
        <f t="shared" si="13"/>
        <v>2798</v>
      </c>
      <c r="AE2386" s="14">
        <f t="shared" si="14"/>
        <v>890</v>
      </c>
      <c r="AF2386" s="14">
        <f t="shared" si="15"/>
        <v>31</v>
      </c>
      <c r="AG2386" s="17">
        <f t="shared" si="16"/>
        <v>65.37458069</v>
      </c>
      <c r="AH2386" s="20">
        <f>12*(J2386*'Programas e Observações'!$C$8+K2386*'Programas e Observações'!$C$9+L2386*('Programas e Observações'!$C$8+'Programas e Observações'!$C$9)+M2386*'Programas e Observações'!$C$10)</f>
        <v>407156.04</v>
      </c>
      <c r="AI2386" s="20">
        <f>12*(J2386*'Programas e Observações'!$D$8+K2386*'Programas e Observações'!$D$9+L2386*('Programas e Observações'!$D$8+'Programas e Observações'!$D$9)+M2386*'Programas e Observações'!$D$10)</f>
        <v>687151.92</v>
      </c>
      <c r="AJ2386" s="13" t="s">
        <v>9363</v>
      </c>
      <c r="AK2386" s="13" t="s">
        <v>9364</v>
      </c>
    </row>
    <row r="2387" ht="15.75" customHeight="1">
      <c r="A2387" s="13" t="s">
        <v>9365</v>
      </c>
      <c r="B2387" s="13" t="s">
        <v>9366</v>
      </c>
      <c r="C2387" s="13" t="s">
        <v>9367</v>
      </c>
      <c r="D2387" s="13" t="s">
        <v>8734</v>
      </c>
      <c r="E2387" s="13" t="s">
        <v>9368</v>
      </c>
      <c r="F2387" s="13" t="s">
        <v>9369</v>
      </c>
      <c r="G2387" s="14">
        <v>19511.0</v>
      </c>
      <c r="H2387" s="16" t="b">
        <f>G2387&lt;'Programas e Observações'!$C$11</f>
        <v>1</v>
      </c>
      <c r="I2387" s="14">
        <v>0.0</v>
      </c>
      <c r="J2387" s="14">
        <v>0.0</v>
      </c>
      <c r="K2387" s="14">
        <v>0.0</v>
      </c>
      <c r="L2387" s="14">
        <v>0.0</v>
      </c>
      <c r="M2387" s="14">
        <v>0.0</v>
      </c>
      <c r="N2387" s="14">
        <v>58.0</v>
      </c>
      <c r="O2387" s="14">
        <v>30.0</v>
      </c>
      <c r="P2387" s="14">
        <v>1.0</v>
      </c>
      <c r="Q2387" s="14"/>
      <c r="R2387" s="17">
        <f t="shared" si="1"/>
        <v>0</v>
      </c>
      <c r="S2387" s="17">
        <f t="shared" si="2"/>
        <v>0</v>
      </c>
      <c r="T2387" s="17">
        <f t="shared" si="3"/>
        <v>0</v>
      </c>
      <c r="U2387" s="17">
        <f t="shared" si="4"/>
        <v>0</v>
      </c>
      <c r="V2387" s="17">
        <f t="shared" si="5"/>
        <v>0</v>
      </c>
      <c r="W2387" s="17">
        <f t="shared" si="6"/>
        <v>2.972682077</v>
      </c>
      <c r="X2387" s="17">
        <f t="shared" si="7"/>
        <v>1.537594178</v>
      </c>
      <c r="Y2387" s="14">
        <f t="shared" si="8"/>
        <v>3510</v>
      </c>
      <c r="Z2387" s="14">
        <f t="shared" si="9"/>
        <v>1807</v>
      </c>
      <c r="AA2387" s="14">
        <f t="shared" si="10"/>
        <v>235</v>
      </c>
      <c r="AB2387" s="14">
        <f t="shared" si="11"/>
        <v>763</v>
      </c>
      <c r="AC2387" s="14">
        <f t="shared" si="12"/>
        <v>548</v>
      </c>
      <c r="AD2387" s="14">
        <f t="shared" si="13"/>
        <v>271</v>
      </c>
      <c r="AE2387" s="14">
        <f t="shared" si="14"/>
        <v>97</v>
      </c>
      <c r="AF2387" s="14">
        <f t="shared" si="15"/>
        <v>2</v>
      </c>
      <c r="AG2387" s="17">
        <f t="shared" si="16"/>
        <v>64.1634981</v>
      </c>
      <c r="AH2387" s="20">
        <f>12*(J2387*'Programas e Observações'!$C$8+K2387*'Programas e Observações'!$C$9+L2387*('Programas e Observações'!$C$8+'Programas e Observações'!$C$9)+M2387*'Programas e Observações'!$C$10)</f>
        <v>0</v>
      </c>
      <c r="AI2387" s="20">
        <f>12*(J2387*'Programas e Observações'!$D$8+K2387*'Programas e Observações'!$D$9+L2387*('Programas e Observações'!$D$8+'Programas e Observações'!$D$9)+M2387*'Programas e Observações'!$D$10)</f>
        <v>0</v>
      </c>
      <c r="AJ2387" s="13" t="s">
        <v>342</v>
      </c>
      <c r="AK2387" s="13" t="s">
        <v>343</v>
      </c>
    </row>
    <row r="2388" ht="15.75" customHeight="1">
      <c r="A2388" s="13" t="s">
        <v>9370</v>
      </c>
      <c r="B2388" s="13" t="s">
        <v>9371</v>
      </c>
      <c r="C2388" s="13" t="s">
        <v>9372</v>
      </c>
      <c r="D2388" s="13" t="s">
        <v>8734</v>
      </c>
      <c r="E2388" s="13" t="s">
        <v>9373</v>
      </c>
      <c r="F2388" s="13" t="s">
        <v>9374</v>
      </c>
      <c r="G2388" s="14">
        <v>2942.0</v>
      </c>
      <c r="H2388" s="16" t="b">
        <f>G2388&lt;'Programas e Observações'!$C$11</f>
        <v>1</v>
      </c>
      <c r="I2388" s="14">
        <v>36.0</v>
      </c>
      <c r="J2388" s="14">
        <v>18.0</v>
      </c>
      <c r="K2388" s="14">
        <v>4.0</v>
      </c>
      <c r="L2388" s="14">
        <v>5.0</v>
      </c>
      <c r="M2388" s="14">
        <v>2.0</v>
      </c>
      <c r="N2388" s="14">
        <v>38.0</v>
      </c>
      <c r="O2388" s="14">
        <v>1.0</v>
      </c>
      <c r="P2388" s="14">
        <v>0.0</v>
      </c>
      <c r="Q2388" s="14"/>
      <c r="R2388" s="17">
        <f t="shared" si="1"/>
        <v>12.23657376</v>
      </c>
      <c r="S2388" s="17">
        <f t="shared" si="2"/>
        <v>6.11828688</v>
      </c>
      <c r="T2388" s="17">
        <f t="shared" si="3"/>
        <v>1.359619307</v>
      </c>
      <c r="U2388" s="17">
        <f t="shared" si="4"/>
        <v>1.699524133</v>
      </c>
      <c r="V2388" s="17">
        <f t="shared" si="5"/>
        <v>0.6798096533</v>
      </c>
      <c r="W2388" s="17">
        <f t="shared" si="6"/>
        <v>12.91638341</v>
      </c>
      <c r="X2388" s="17">
        <f t="shared" si="7"/>
        <v>0.3399048266</v>
      </c>
      <c r="Y2388" s="14">
        <f t="shared" si="8"/>
        <v>14692</v>
      </c>
      <c r="Z2388" s="14">
        <f t="shared" si="9"/>
        <v>5508</v>
      </c>
      <c r="AA2388" s="14">
        <f t="shared" si="10"/>
        <v>1949</v>
      </c>
      <c r="AB2388" s="14">
        <f t="shared" si="11"/>
        <v>3983</v>
      </c>
      <c r="AC2388" s="14">
        <f t="shared" si="12"/>
        <v>1041</v>
      </c>
      <c r="AD2388" s="14">
        <f t="shared" si="13"/>
        <v>1580</v>
      </c>
      <c r="AE2388" s="14">
        <f t="shared" si="14"/>
        <v>173</v>
      </c>
      <c r="AF2388" s="14">
        <f t="shared" si="15"/>
        <v>5</v>
      </c>
      <c r="AG2388" s="17">
        <f t="shared" si="16"/>
        <v>75.49108771</v>
      </c>
      <c r="AH2388" s="20">
        <f>12*(J2388*'Programas e Observações'!$C$8+K2388*'Programas e Observações'!$C$9+L2388*('Programas e Observações'!$C$8+'Programas e Observações'!$C$9)+M2388*'Programas e Observações'!$C$10)</f>
        <v>10206.96</v>
      </c>
      <c r="AI2388" s="20">
        <f>12*(J2388*'Programas e Observações'!$D$8+K2388*'Programas e Observações'!$D$9+L2388*('Programas e Observações'!$D$8+'Programas e Observações'!$D$9)+M2388*'Programas e Observações'!$D$10)</f>
        <v>18701.64</v>
      </c>
      <c r="AJ2388" s="13" t="s">
        <v>1125</v>
      </c>
      <c r="AK2388" s="13" t="s">
        <v>1126</v>
      </c>
    </row>
    <row r="2389" ht="15.75" customHeight="1">
      <c r="A2389" s="13" t="s">
        <v>9375</v>
      </c>
      <c r="B2389" s="13" t="s">
        <v>9376</v>
      </c>
      <c r="C2389" s="13" t="s">
        <v>9377</v>
      </c>
      <c r="D2389" s="13" t="s">
        <v>8734</v>
      </c>
      <c r="E2389" s="13" t="s">
        <v>8822</v>
      </c>
      <c r="F2389" s="13" t="s">
        <v>8823</v>
      </c>
      <c r="G2389" s="14">
        <v>24403.0</v>
      </c>
      <c r="H2389" s="16" t="b">
        <f>G2389&lt;'Programas e Observações'!$C$11</f>
        <v>0</v>
      </c>
      <c r="I2389" s="14">
        <v>2823.0</v>
      </c>
      <c r="J2389" s="14">
        <v>921.0</v>
      </c>
      <c r="K2389" s="14">
        <v>523.0</v>
      </c>
      <c r="L2389" s="14">
        <v>696.0</v>
      </c>
      <c r="M2389" s="14">
        <v>169.0</v>
      </c>
      <c r="N2389" s="14">
        <v>236.0</v>
      </c>
      <c r="O2389" s="14">
        <v>4.0</v>
      </c>
      <c r="P2389" s="14">
        <v>1.0</v>
      </c>
      <c r="Q2389" s="14"/>
      <c r="R2389" s="17">
        <f t="shared" si="1"/>
        <v>115.6824981</v>
      </c>
      <c r="S2389" s="17">
        <f t="shared" si="2"/>
        <v>37.74126132</v>
      </c>
      <c r="T2389" s="17">
        <f t="shared" si="3"/>
        <v>21.43179117</v>
      </c>
      <c r="U2389" s="17">
        <f t="shared" si="4"/>
        <v>28.52108347</v>
      </c>
      <c r="V2389" s="17">
        <f t="shared" si="5"/>
        <v>6.925378027</v>
      </c>
      <c r="W2389" s="17">
        <f t="shared" si="6"/>
        <v>9.670942097</v>
      </c>
      <c r="X2389" s="17">
        <f t="shared" si="7"/>
        <v>0.1639142728</v>
      </c>
      <c r="Y2389" s="14">
        <f t="shared" si="8"/>
        <v>24297</v>
      </c>
      <c r="Z2389" s="14">
        <f t="shared" si="9"/>
        <v>8536</v>
      </c>
      <c r="AA2389" s="14">
        <f t="shared" si="10"/>
        <v>3780</v>
      </c>
      <c r="AB2389" s="14">
        <f t="shared" si="11"/>
        <v>5758</v>
      </c>
      <c r="AC2389" s="14">
        <f t="shared" si="12"/>
        <v>1492</v>
      </c>
      <c r="AD2389" s="14">
        <f t="shared" si="13"/>
        <v>2358</v>
      </c>
      <c r="AE2389" s="14">
        <f t="shared" si="14"/>
        <v>40</v>
      </c>
      <c r="AF2389" s="14">
        <f t="shared" si="15"/>
        <v>9</v>
      </c>
      <c r="AG2389" s="17">
        <f t="shared" si="16"/>
        <v>106.3298119</v>
      </c>
      <c r="AH2389" s="20">
        <f>12*(J2389*'Programas e Observações'!$C$8+K2389*'Programas e Observações'!$C$9+L2389*('Programas e Observações'!$C$8+'Programas e Observações'!$C$9)+M2389*'Programas e Observações'!$C$10)</f>
        <v>1031205.12</v>
      </c>
      <c r="AI2389" s="20">
        <f>12*(J2389*'Programas e Observações'!$D$8+K2389*'Programas e Observações'!$D$9+L2389*('Programas e Observações'!$D$8+'Programas e Observações'!$D$9)+M2389*'Programas e Observações'!$D$10)</f>
        <v>1641486.72</v>
      </c>
      <c r="AJ2389" s="13" t="s">
        <v>9378</v>
      </c>
      <c r="AK2389" s="13" t="s">
        <v>2666</v>
      </c>
    </row>
    <row r="2390" ht="15.75" customHeight="1">
      <c r="A2390" s="13" t="s">
        <v>9379</v>
      </c>
      <c r="B2390" s="13" t="s">
        <v>9380</v>
      </c>
      <c r="C2390" s="13" t="s">
        <v>9239</v>
      </c>
      <c r="D2390" s="13" t="s">
        <v>8734</v>
      </c>
      <c r="E2390" s="13" t="s">
        <v>9238</v>
      </c>
      <c r="F2390" s="13" t="s">
        <v>9239</v>
      </c>
      <c r="G2390" s="14">
        <v>32134.0</v>
      </c>
      <c r="H2390" s="16" t="b">
        <f>G2390&lt;'Programas e Observações'!$C$11</f>
        <v>0</v>
      </c>
      <c r="I2390" s="14">
        <v>4072.0</v>
      </c>
      <c r="J2390" s="14">
        <v>2157.0</v>
      </c>
      <c r="K2390" s="14">
        <v>276.0</v>
      </c>
      <c r="L2390" s="14">
        <v>769.0</v>
      </c>
      <c r="M2390" s="14">
        <v>276.0</v>
      </c>
      <c r="N2390" s="14">
        <v>352.0</v>
      </c>
      <c r="O2390" s="14">
        <v>143.0</v>
      </c>
      <c r="P2390" s="14">
        <v>4.0</v>
      </c>
      <c r="Q2390" s="14"/>
      <c r="R2390" s="17">
        <f t="shared" si="1"/>
        <v>126.7193627</v>
      </c>
      <c r="S2390" s="17">
        <f t="shared" si="2"/>
        <v>67.12516338</v>
      </c>
      <c r="T2390" s="17">
        <f t="shared" si="3"/>
        <v>8.589033423</v>
      </c>
      <c r="U2390" s="17">
        <f t="shared" si="4"/>
        <v>23.93103878</v>
      </c>
      <c r="V2390" s="17">
        <f t="shared" si="5"/>
        <v>8.589033423</v>
      </c>
      <c r="W2390" s="17">
        <f t="shared" si="6"/>
        <v>10.95412958</v>
      </c>
      <c r="X2390" s="17">
        <f t="shared" si="7"/>
        <v>4.450115143</v>
      </c>
      <c r="Y2390" s="14">
        <f t="shared" si="8"/>
        <v>11542</v>
      </c>
      <c r="Z2390" s="14">
        <f t="shared" si="9"/>
        <v>6091</v>
      </c>
      <c r="AA2390" s="14">
        <f t="shared" si="10"/>
        <v>780</v>
      </c>
      <c r="AB2390" s="14">
        <f t="shared" si="11"/>
        <v>2423</v>
      </c>
      <c r="AC2390" s="14">
        <f t="shared" si="12"/>
        <v>693</v>
      </c>
      <c r="AD2390" s="14">
        <f t="shared" si="13"/>
        <v>1072</v>
      </c>
      <c r="AE2390" s="14">
        <f t="shared" si="14"/>
        <v>478</v>
      </c>
      <c r="AF2390" s="14">
        <f t="shared" si="15"/>
        <v>19</v>
      </c>
      <c r="AG2390" s="17">
        <f t="shared" si="16"/>
        <v>88.13445429</v>
      </c>
      <c r="AH2390" s="20">
        <f>12*(J2390*'Programas e Observações'!$C$8+K2390*'Programas e Observações'!$C$9+L2390*('Programas e Observações'!$C$8+'Programas e Observações'!$C$9)+M2390*'Programas e Observações'!$C$10)</f>
        <v>1258955.88</v>
      </c>
      <c r="AI2390" s="20">
        <f>12*(J2390*'Programas e Observações'!$D$8+K2390*'Programas e Observações'!$D$9+L2390*('Programas e Observações'!$D$8+'Programas e Observações'!$D$9)+M2390*'Programas e Observações'!$D$10)</f>
        <v>2337775.8</v>
      </c>
      <c r="AJ2390" s="13" t="s">
        <v>9381</v>
      </c>
      <c r="AK2390" s="13" t="s">
        <v>1105</v>
      </c>
    </row>
    <row r="2391" ht="15.75" customHeight="1">
      <c r="A2391" s="13" t="s">
        <v>9382</v>
      </c>
      <c r="B2391" s="13" t="s">
        <v>9383</v>
      </c>
      <c r="C2391" s="13" t="s">
        <v>9122</v>
      </c>
      <c r="D2391" s="13" t="s">
        <v>8734</v>
      </c>
      <c r="E2391" s="13" t="s">
        <v>9121</v>
      </c>
      <c r="F2391" s="13" t="s">
        <v>9122</v>
      </c>
      <c r="G2391" s="14">
        <v>90890.0</v>
      </c>
      <c r="H2391" s="16" t="b">
        <f>G2391&lt;'Programas e Observações'!$C$11</f>
        <v>0</v>
      </c>
      <c r="I2391" s="14">
        <v>9157.0</v>
      </c>
      <c r="J2391" s="14">
        <v>4089.0</v>
      </c>
      <c r="K2391" s="14">
        <v>886.0</v>
      </c>
      <c r="L2391" s="14">
        <v>2455.0</v>
      </c>
      <c r="M2391" s="14">
        <v>566.0</v>
      </c>
      <c r="N2391" s="14">
        <v>724.0</v>
      </c>
      <c r="O2391" s="14">
        <v>197.0</v>
      </c>
      <c r="P2391" s="14">
        <v>6.0</v>
      </c>
      <c r="Q2391" s="14">
        <v>134.0</v>
      </c>
      <c r="R2391" s="17">
        <f t="shared" si="1"/>
        <v>100.7481571</v>
      </c>
      <c r="S2391" s="17">
        <f t="shared" si="2"/>
        <v>44.98844757</v>
      </c>
      <c r="T2391" s="17">
        <f t="shared" si="3"/>
        <v>9.74804709</v>
      </c>
      <c r="U2391" s="17">
        <f t="shared" si="4"/>
        <v>27.01067224</v>
      </c>
      <c r="V2391" s="17">
        <f t="shared" si="5"/>
        <v>6.227307735</v>
      </c>
      <c r="W2391" s="17">
        <f t="shared" si="6"/>
        <v>7.965672791</v>
      </c>
      <c r="X2391" s="17">
        <f t="shared" si="7"/>
        <v>2.167455166</v>
      </c>
      <c r="Y2391" s="14">
        <f t="shared" si="8"/>
        <v>20416</v>
      </c>
      <c r="Z2391" s="14">
        <f t="shared" si="9"/>
        <v>9304</v>
      </c>
      <c r="AA2391" s="14">
        <f t="shared" si="10"/>
        <v>1911</v>
      </c>
      <c r="AB2391" s="14">
        <f t="shared" si="11"/>
        <v>5673</v>
      </c>
      <c r="AC2391" s="14">
        <f t="shared" si="12"/>
        <v>1183</v>
      </c>
      <c r="AD2391" s="14">
        <f t="shared" si="13"/>
        <v>1853</v>
      </c>
      <c r="AE2391" s="14">
        <f t="shared" si="14"/>
        <v>454</v>
      </c>
      <c r="AF2391" s="14">
        <f t="shared" si="15"/>
        <v>17</v>
      </c>
      <c r="AG2391" s="17">
        <f t="shared" si="16"/>
        <v>100.9024682</v>
      </c>
      <c r="AH2391" s="20">
        <f>12*(J2391*'Programas e Observações'!$C$8+K2391*'Programas e Observações'!$C$9+L2391*('Programas e Observações'!$C$8+'Programas e Observações'!$C$9)+M2391*'Programas e Observações'!$C$10)</f>
        <v>3299984.28</v>
      </c>
      <c r="AI2391" s="20">
        <f>12*(J2391*'Programas e Observações'!$D$8+K2391*'Programas e Observações'!$D$9+L2391*('Programas e Observações'!$D$8+'Programas e Observações'!$D$9)+M2391*'Programas e Observações'!$D$10)</f>
        <v>5733716.52</v>
      </c>
      <c r="AJ2391" s="13" t="s">
        <v>9384</v>
      </c>
      <c r="AK2391" s="13" t="s">
        <v>9385</v>
      </c>
    </row>
    <row r="2392" ht="15.75" customHeight="1">
      <c r="A2392" s="13" t="s">
        <v>9386</v>
      </c>
      <c r="B2392" s="13" t="s">
        <v>9387</v>
      </c>
      <c r="C2392" s="13" t="s">
        <v>9388</v>
      </c>
      <c r="D2392" s="13" t="s">
        <v>8734</v>
      </c>
      <c r="E2392" s="13" t="s">
        <v>9389</v>
      </c>
      <c r="F2392" s="13" t="s">
        <v>9390</v>
      </c>
      <c r="G2392" s="14">
        <v>8603.0</v>
      </c>
      <c r="H2392" s="16" t="b">
        <f>G2392&lt;'Programas e Observações'!$C$11</f>
        <v>1</v>
      </c>
      <c r="I2392" s="14">
        <v>1364.0</v>
      </c>
      <c r="J2392" s="14">
        <v>830.0</v>
      </c>
      <c r="K2392" s="14">
        <v>65.0</v>
      </c>
      <c r="L2392" s="14">
        <v>259.0</v>
      </c>
      <c r="M2392" s="14">
        <v>81.0</v>
      </c>
      <c r="N2392" s="14">
        <v>110.0</v>
      </c>
      <c r="O2392" s="14">
        <v>13.0</v>
      </c>
      <c r="P2392" s="14">
        <v>1.0</v>
      </c>
      <c r="Q2392" s="14"/>
      <c r="R2392" s="17">
        <f t="shared" si="1"/>
        <v>158.5493433</v>
      </c>
      <c r="S2392" s="17">
        <f t="shared" si="2"/>
        <v>96.4779728</v>
      </c>
      <c r="T2392" s="17">
        <f t="shared" si="3"/>
        <v>7.555503894</v>
      </c>
      <c r="U2392" s="17">
        <f t="shared" si="4"/>
        <v>30.10577705</v>
      </c>
      <c r="V2392" s="17">
        <f t="shared" si="5"/>
        <v>9.415320237</v>
      </c>
      <c r="W2392" s="17">
        <f t="shared" si="6"/>
        <v>12.78623736</v>
      </c>
      <c r="X2392" s="17">
        <f t="shared" si="7"/>
        <v>1.511100779</v>
      </c>
      <c r="Y2392" s="14">
        <f t="shared" si="8"/>
        <v>12679</v>
      </c>
      <c r="Z2392" s="14">
        <f t="shared" si="9"/>
        <v>6074</v>
      </c>
      <c r="AA2392" s="14">
        <f t="shared" si="10"/>
        <v>1133</v>
      </c>
      <c r="AB2392" s="14">
        <f t="shared" si="11"/>
        <v>3017</v>
      </c>
      <c r="AC2392" s="14">
        <f t="shared" si="12"/>
        <v>670</v>
      </c>
      <c r="AD2392" s="14">
        <f t="shared" si="13"/>
        <v>1904</v>
      </c>
      <c r="AE2392" s="14">
        <f t="shared" si="14"/>
        <v>224</v>
      </c>
      <c r="AF2392" s="14">
        <f t="shared" si="15"/>
        <v>10</v>
      </c>
      <c r="AG2392" s="17">
        <f t="shared" si="16"/>
        <v>88.99042646</v>
      </c>
      <c r="AH2392" s="20">
        <f>12*(J2392*'Programas e Observações'!$C$8+K2392*'Programas e Observações'!$C$9+L2392*('Programas e Observações'!$C$8+'Programas e Observações'!$C$9)+M2392*'Programas e Observações'!$C$10)</f>
        <v>424030.68</v>
      </c>
      <c r="AI2392" s="20">
        <f>12*(J2392*'Programas e Observações'!$D$8+K2392*'Programas e Observações'!$D$9+L2392*('Programas e Observações'!$D$8+'Programas e Observações'!$D$9)+M2392*'Programas e Observações'!$D$10)</f>
        <v>823833.72</v>
      </c>
      <c r="AJ2392" s="13" t="s">
        <v>3801</v>
      </c>
      <c r="AK2392" s="13" t="s">
        <v>7058</v>
      </c>
    </row>
    <row r="2393" ht="15.75" customHeight="1">
      <c r="A2393" s="13" t="s">
        <v>9391</v>
      </c>
      <c r="B2393" s="13" t="s">
        <v>9392</v>
      </c>
      <c r="C2393" s="13" t="s">
        <v>9393</v>
      </c>
      <c r="D2393" s="13" t="s">
        <v>8734</v>
      </c>
      <c r="E2393" s="13" t="s">
        <v>9126</v>
      </c>
      <c r="F2393" s="13" t="s">
        <v>9127</v>
      </c>
      <c r="G2393" s="14">
        <v>7062.0</v>
      </c>
      <c r="H2393" s="16" t="b">
        <f>G2393&lt;'Programas e Observações'!$C$11</f>
        <v>1</v>
      </c>
      <c r="I2393" s="14">
        <v>855.0</v>
      </c>
      <c r="J2393" s="14">
        <v>367.0</v>
      </c>
      <c r="K2393" s="14">
        <v>75.0</v>
      </c>
      <c r="L2393" s="14">
        <v>239.0</v>
      </c>
      <c r="M2393" s="14">
        <v>69.0</v>
      </c>
      <c r="N2393" s="14">
        <v>169.0</v>
      </c>
      <c r="O2393" s="14">
        <v>29.0</v>
      </c>
      <c r="P2393" s="14">
        <v>1.0</v>
      </c>
      <c r="Q2393" s="14"/>
      <c r="R2393" s="17">
        <f t="shared" si="1"/>
        <v>121.0705183</v>
      </c>
      <c r="S2393" s="17">
        <f t="shared" si="2"/>
        <v>51.96828094</v>
      </c>
      <c r="T2393" s="17">
        <f t="shared" si="3"/>
        <v>10.6202209</v>
      </c>
      <c r="U2393" s="17">
        <f t="shared" si="4"/>
        <v>33.84310394</v>
      </c>
      <c r="V2393" s="17">
        <f t="shared" si="5"/>
        <v>9.770603229</v>
      </c>
      <c r="W2393" s="17">
        <f t="shared" si="6"/>
        <v>23.93089776</v>
      </c>
      <c r="X2393" s="17">
        <f t="shared" si="7"/>
        <v>4.106485415</v>
      </c>
      <c r="Y2393" s="14">
        <f t="shared" si="8"/>
        <v>45571</v>
      </c>
      <c r="Z2393" s="14">
        <f t="shared" si="9"/>
        <v>17475</v>
      </c>
      <c r="AA2393" s="14">
        <f t="shared" si="10"/>
        <v>5959</v>
      </c>
      <c r="AB2393" s="14">
        <f t="shared" si="11"/>
        <v>12326</v>
      </c>
      <c r="AC2393" s="14">
        <f t="shared" si="12"/>
        <v>3809</v>
      </c>
      <c r="AD2393" s="14">
        <f t="shared" si="13"/>
        <v>7484</v>
      </c>
      <c r="AE2393" s="14">
        <f t="shared" si="14"/>
        <v>1661</v>
      </c>
      <c r="AF2393" s="14">
        <f t="shared" si="15"/>
        <v>39</v>
      </c>
      <c r="AG2393" s="17">
        <f t="shared" si="16"/>
        <v>75.09768087</v>
      </c>
      <c r="AH2393" s="20">
        <f>12*(J2393*'Programas e Observações'!$C$8+K2393*'Programas e Observações'!$C$9+L2393*('Programas e Observações'!$C$8+'Programas e Observações'!$C$9)+M2393*'Programas e Observações'!$C$10)</f>
        <v>316685.52</v>
      </c>
      <c r="AI2393" s="20">
        <f>12*(J2393*'Programas e Observações'!$D$8+K2393*'Programas e Observações'!$D$9+L2393*('Programas e Observações'!$D$8+'Programas e Observações'!$D$9)+M2393*'Programas e Observações'!$D$10)</f>
        <v>542395.08</v>
      </c>
      <c r="AJ2393" s="13" t="s">
        <v>9394</v>
      </c>
      <c r="AK2393" s="13" t="s">
        <v>5653</v>
      </c>
    </row>
    <row r="2394" ht="15.75" customHeight="1">
      <c r="A2394" s="13" t="s">
        <v>9395</v>
      </c>
      <c r="B2394" s="13" t="s">
        <v>9396</v>
      </c>
      <c r="C2394" s="13" t="s">
        <v>9397</v>
      </c>
      <c r="D2394" s="13" t="s">
        <v>8734</v>
      </c>
      <c r="E2394" s="13" t="s">
        <v>9398</v>
      </c>
      <c r="F2394" s="13" t="s">
        <v>9399</v>
      </c>
      <c r="G2394" s="14">
        <v>18783.0</v>
      </c>
      <c r="H2394" s="16" t="b">
        <f>G2394&lt;'Programas e Observações'!$C$11</f>
        <v>1</v>
      </c>
      <c r="I2394" s="14">
        <v>1573.0</v>
      </c>
      <c r="J2394" s="14">
        <v>690.0</v>
      </c>
      <c r="K2394" s="14">
        <v>214.0</v>
      </c>
      <c r="L2394" s="14">
        <v>393.0</v>
      </c>
      <c r="M2394" s="14">
        <v>50.0</v>
      </c>
      <c r="N2394" s="14">
        <v>221.0</v>
      </c>
      <c r="O2394" s="14">
        <v>30.0</v>
      </c>
      <c r="P2394" s="14">
        <v>0.0</v>
      </c>
      <c r="Q2394" s="14"/>
      <c r="R2394" s="17">
        <f t="shared" si="1"/>
        <v>83.74594048</v>
      </c>
      <c r="S2394" s="17">
        <f t="shared" si="2"/>
        <v>36.73534579</v>
      </c>
      <c r="T2394" s="17">
        <f t="shared" si="3"/>
        <v>11.39328116</v>
      </c>
      <c r="U2394" s="17">
        <f t="shared" si="4"/>
        <v>20.92317521</v>
      </c>
      <c r="V2394" s="17">
        <f t="shared" si="5"/>
        <v>2.661981579</v>
      </c>
      <c r="W2394" s="17">
        <f t="shared" si="6"/>
        <v>11.76595858</v>
      </c>
      <c r="X2394" s="17">
        <f t="shared" si="7"/>
        <v>1.597188947</v>
      </c>
      <c r="Y2394" s="14">
        <f t="shared" si="8"/>
        <v>6030</v>
      </c>
      <c r="Z2394" s="14">
        <f t="shared" si="9"/>
        <v>2558</v>
      </c>
      <c r="AA2394" s="14">
        <f t="shared" si="10"/>
        <v>752</v>
      </c>
      <c r="AB2394" s="14">
        <f t="shared" si="11"/>
        <v>1879</v>
      </c>
      <c r="AC2394" s="14">
        <f t="shared" si="12"/>
        <v>397</v>
      </c>
      <c r="AD2394" s="14">
        <f t="shared" si="13"/>
        <v>488</v>
      </c>
      <c r="AE2394" s="14">
        <f t="shared" si="14"/>
        <v>101</v>
      </c>
      <c r="AF2394" s="14">
        <f t="shared" si="15"/>
        <v>1</v>
      </c>
      <c r="AG2394" s="17">
        <f t="shared" si="16"/>
        <v>99.0066497</v>
      </c>
      <c r="AH2394" s="20">
        <f>12*(J2394*'Programas e Observações'!$C$8+K2394*'Programas e Observações'!$C$9+L2394*('Programas e Observações'!$C$8+'Programas e Observações'!$C$9)+M2394*'Programas e Observações'!$C$10)</f>
        <v>550653.6</v>
      </c>
      <c r="AI2394" s="20">
        <f>12*(J2394*'Programas e Observações'!$D$8+K2394*'Programas e Observações'!$D$9+L2394*('Programas e Observações'!$D$8+'Programas e Observações'!$D$9)+M2394*'Programas e Observações'!$D$10)</f>
        <v>953968.92</v>
      </c>
      <c r="AJ2394" s="13" t="s">
        <v>9400</v>
      </c>
      <c r="AK2394" s="13" t="s">
        <v>4195</v>
      </c>
    </row>
    <row r="2395" ht="15.75" customHeight="1">
      <c r="A2395" s="13" t="s">
        <v>9401</v>
      </c>
      <c r="B2395" s="13" t="s">
        <v>9402</v>
      </c>
      <c r="C2395" s="13" t="s">
        <v>9403</v>
      </c>
      <c r="D2395" s="13" t="s">
        <v>8734</v>
      </c>
      <c r="E2395" s="13" t="s">
        <v>9404</v>
      </c>
      <c r="F2395" s="13" t="s">
        <v>9405</v>
      </c>
      <c r="G2395" s="14">
        <v>2693.0</v>
      </c>
      <c r="H2395" s="16" t="b">
        <f>G2395&lt;'Programas e Observações'!$C$11</f>
        <v>1</v>
      </c>
      <c r="I2395" s="14">
        <v>87.0</v>
      </c>
      <c r="J2395" s="14">
        <v>29.0</v>
      </c>
      <c r="K2395" s="14">
        <v>6.0</v>
      </c>
      <c r="L2395" s="14">
        <v>25.0</v>
      </c>
      <c r="M2395" s="14">
        <v>7.0</v>
      </c>
      <c r="N2395" s="14">
        <v>27.0</v>
      </c>
      <c r="O2395" s="14">
        <v>0.0</v>
      </c>
      <c r="P2395" s="14">
        <v>0.0</v>
      </c>
      <c r="Q2395" s="14"/>
      <c r="R2395" s="17">
        <f t="shared" si="1"/>
        <v>32.30597846</v>
      </c>
      <c r="S2395" s="17">
        <f t="shared" si="2"/>
        <v>10.76865949</v>
      </c>
      <c r="T2395" s="17">
        <f t="shared" si="3"/>
        <v>2.227998515</v>
      </c>
      <c r="U2395" s="17">
        <f t="shared" si="4"/>
        <v>9.283327144</v>
      </c>
      <c r="V2395" s="17">
        <f t="shared" si="5"/>
        <v>2.5993316</v>
      </c>
      <c r="W2395" s="17">
        <f t="shared" si="6"/>
        <v>10.02599332</v>
      </c>
      <c r="X2395" s="17">
        <f t="shared" si="7"/>
        <v>0</v>
      </c>
      <c r="Y2395" s="14">
        <f t="shared" si="8"/>
        <v>10476</v>
      </c>
      <c r="Z2395" s="14">
        <f t="shared" si="9"/>
        <v>5542</v>
      </c>
      <c r="AA2395" s="14">
        <f t="shared" si="10"/>
        <v>772</v>
      </c>
      <c r="AB2395" s="14">
        <f t="shared" si="11"/>
        <v>2657</v>
      </c>
      <c r="AC2395" s="14">
        <f t="shared" si="12"/>
        <v>695</v>
      </c>
      <c r="AD2395" s="14">
        <f t="shared" si="13"/>
        <v>1022</v>
      </c>
      <c r="AE2395" s="14">
        <f t="shared" si="14"/>
        <v>29</v>
      </c>
      <c r="AF2395" s="14">
        <f t="shared" si="15"/>
        <v>4</v>
      </c>
      <c r="AG2395" s="17">
        <f t="shared" si="16"/>
        <v>115.1170841</v>
      </c>
      <c r="AH2395" s="20">
        <f>12*(J2395*'Programas e Observações'!$C$8+K2395*'Programas e Observações'!$C$9+L2395*('Programas e Observações'!$C$8+'Programas e Observações'!$C$9)+M2395*'Programas e Observações'!$C$10)</f>
        <v>30206.76</v>
      </c>
      <c r="AI2395" s="20">
        <f>12*(J2395*'Programas e Observações'!$D$8+K2395*'Programas e Observações'!$D$9+L2395*('Programas e Observações'!$D$8+'Programas e Observações'!$D$9)+M2395*'Programas e Observações'!$D$10)</f>
        <v>50396.88</v>
      </c>
      <c r="AJ2395" s="13" t="s">
        <v>2748</v>
      </c>
      <c r="AK2395" s="13" t="s">
        <v>783</v>
      </c>
    </row>
    <row r="2396" ht="15.75" customHeight="1">
      <c r="A2396" s="13" t="s">
        <v>9406</v>
      </c>
      <c r="B2396" s="13" t="s">
        <v>9407</v>
      </c>
      <c r="C2396" s="13" t="s">
        <v>9408</v>
      </c>
      <c r="D2396" s="13" t="s">
        <v>8734</v>
      </c>
      <c r="E2396" s="13" t="s">
        <v>9261</v>
      </c>
      <c r="F2396" s="13" t="s">
        <v>9262</v>
      </c>
      <c r="G2396" s="14">
        <v>11767.0</v>
      </c>
      <c r="H2396" s="16" t="b">
        <f>G2396&lt;'Programas e Observações'!$C$11</f>
        <v>1</v>
      </c>
      <c r="I2396" s="14">
        <v>1532.0</v>
      </c>
      <c r="J2396" s="14">
        <v>675.0</v>
      </c>
      <c r="K2396" s="14">
        <v>159.0</v>
      </c>
      <c r="L2396" s="14">
        <v>463.0</v>
      </c>
      <c r="M2396" s="14">
        <v>126.0</v>
      </c>
      <c r="N2396" s="14">
        <v>40.0</v>
      </c>
      <c r="O2396" s="14">
        <v>31.0</v>
      </c>
      <c r="P2396" s="14">
        <v>1.0</v>
      </c>
      <c r="Q2396" s="14"/>
      <c r="R2396" s="17">
        <f t="shared" si="1"/>
        <v>130.1946121</v>
      </c>
      <c r="S2396" s="17">
        <f t="shared" si="2"/>
        <v>57.36381406</v>
      </c>
      <c r="T2396" s="17">
        <f t="shared" si="3"/>
        <v>13.51236509</v>
      </c>
      <c r="U2396" s="17">
        <f t="shared" si="4"/>
        <v>39.34732727</v>
      </c>
      <c r="V2396" s="17">
        <f t="shared" si="5"/>
        <v>10.70791196</v>
      </c>
      <c r="W2396" s="17">
        <f t="shared" si="6"/>
        <v>3.399337129</v>
      </c>
      <c r="X2396" s="17">
        <f t="shared" si="7"/>
        <v>2.634486275</v>
      </c>
      <c r="Y2396" s="14">
        <f t="shared" si="8"/>
        <v>10401</v>
      </c>
      <c r="Z2396" s="14">
        <f t="shared" si="9"/>
        <v>3566</v>
      </c>
      <c r="AA2396" s="14">
        <f t="shared" si="10"/>
        <v>1505</v>
      </c>
      <c r="AB2396" s="14">
        <f t="shared" si="11"/>
        <v>3245</v>
      </c>
      <c r="AC2396" s="14">
        <f t="shared" si="12"/>
        <v>745</v>
      </c>
      <c r="AD2396" s="14">
        <f t="shared" si="13"/>
        <v>1720</v>
      </c>
      <c r="AE2396" s="14">
        <f t="shared" si="14"/>
        <v>295</v>
      </c>
      <c r="AF2396" s="14">
        <f t="shared" si="15"/>
        <v>4</v>
      </c>
      <c r="AG2396" s="17">
        <f t="shared" si="16"/>
        <v>90.78926695</v>
      </c>
      <c r="AH2396" s="20">
        <f>12*(J2396*'Programas e Observações'!$C$8+K2396*'Programas e Observações'!$C$9+L2396*('Programas e Observações'!$C$8+'Programas e Observações'!$C$9)+M2396*'Programas e Observações'!$C$10)</f>
        <v>609290.88</v>
      </c>
      <c r="AI2396" s="20">
        <f>12*(J2396*'Programas e Observações'!$D$8+K2396*'Programas e Observações'!$D$9+L2396*('Programas e Observações'!$D$8+'Programas e Observações'!$D$9)+M2396*'Programas e Observações'!$D$10)</f>
        <v>1033795.68</v>
      </c>
      <c r="AJ2396" s="13" t="s">
        <v>9400</v>
      </c>
      <c r="AK2396" s="13" t="s">
        <v>5703</v>
      </c>
    </row>
    <row r="2397" ht="15.75" customHeight="1">
      <c r="A2397" s="13" t="s">
        <v>9409</v>
      </c>
      <c r="B2397" s="13" t="s">
        <v>9410</v>
      </c>
      <c r="C2397" s="13" t="s">
        <v>9411</v>
      </c>
      <c r="D2397" s="13" t="s">
        <v>8734</v>
      </c>
      <c r="E2397" s="13" t="s">
        <v>9412</v>
      </c>
      <c r="F2397" s="13" t="s">
        <v>9413</v>
      </c>
      <c r="G2397" s="14">
        <v>11291.0</v>
      </c>
      <c r="H2397" s="16" t="b">
        <f>G2397&lt;'Programas e Observações'!$C$11</f>
        <v>1</v>
      </c>
      <c r="I2397" s="14">
        <v>1799.0</v>
      </c>
      <c r="J2397" s="14">
        <v>705.0</v>
      </c>
      <c r="K2397" s="14">
        <v>263.0</v>
      </c>
      <c r="L2397" s="14">
        <v>568.0</v>
      </c>
      <c r="M2397" s="14">
        <v>114.0</v>
      </c>
      <c r="N2397" s="14">
        <v>140.0</v>
      </c>
      <c r="O2397" s="14">
        <v>34.0</v>
      </c>
      <c r="P2397" s="14">
        <v>1.0</v>
      </c>
      <c r="Q2397" s="14"/>
      <c r="R2397" s="17">
        <f t="shared" si="1"/>
        <v>159.3304402</v>
      </c>
      <c r="S2397" s="17">
        <f t="shared" si="2"/>
        <v>62.4391108</v>
      </c>
      <c r="T2397" s="17">
        <f t="shared" si="3"/>
        <v>23.29288814</v>
      </c>
      <c r="U2397" s="17">
        <f t="shared" si="4"/>
        <v>50.3055531</v>
      </c>
      <c r="V2397" s="17">
        <f t="shared" si="5"/>
        <v>10.09653706</v>
      </c>
      <c r="W2397" s="17">
        <f t="shared" si="6"/>
        <v>12.39925604</v>
      </c>
      <c r="X2397" s="17">
        <f t="shared" si="7"/>
        <v>3.011247897</v>
      </c>
      <c r="Y2397" s="14">
        <f t="shared" si="8"/>
        <v>16413</v>
      </c>
      <c r="Z2397" s="14">
        <f t="shared" si="9"/>
        <v>6705</v>
      </c>
      <c r="AA2397" s="14">
        <f t="shared" si="10"/>
        <v>1807</v>
      </c>
      <c r="AB2397" s="14">
        <f t="shared" si="11"/>
        <v>4979</v>
      </c>
      <c r="AC2397" s="14">
        <f t="shared" si="12"/>
        <v>1225</v>
      </c>
      <c r="AD2397" s="14">
        <f t="shared" si="13"/>
        <v>1150</v>
      </c>
      <c r="AE2397" s="14">
        <f t="shared" si="14"/>
        <v>216</v>
      </c>
      <c r="AF2397" s="14">
        <f t="shared" si="15"/>
        <v>4</v>
      </c>
      <c r="AG2397" s="17">
        <f t="shared" si="16"/>
        <v>159.2227547</v>
      </c>
      <c r="AH2397" s="20">
        <f>12*(J2397*'Programas e Observações'!$C$8+K2397*'Programas e Observações'!$C$9+L2397*('Programas e Observações'!$C$8+'Programas e Observações'!$C$9)+M2397*'Programas e Observações'!$C$10)</f>
        <v>736239.12</v>
      </c>
      <c r="AI2397" s="20">
        <f>12*(J2397*'Programas e Observações'!$D$8+K2397*'Programas e Observações'!$D$9+L2397*('Programas e Observações'!$D$8+'Programas e Observações'!$D$9)+M2397*'Programas e Observações'!$D$10)</f>
        <v>1213638.36</v>
      </c>
      <c r="AJ2397" s="13" t="s">
        <v>9414</v>
      </c>
      <c r="AK2397" s="13" t="s">
        <v>5311</v>
      </c>
    </row>
    <row r="2398" ht="15.75" customHeight="1">
      <c r="A2398" s="13" t="s">
        <v>9415</v>
      </c>
      <c r="B2398" s="13" t="s">
        <v>9416</v>
      </c>
      <c r="C2398" s="13" t="s">
        <v>9417</v>
      </c>
      <c r="D2398" s="13" t="s">
        <v>8734</v>
      </c>
      <c r="E2398" s="13" t="s">
        <v>8796</v>
      </c>
      <c r="F2398" s="13" t="s">
        <v>8797</v>
      </c>
      <c r="G2398" s="14">
        <v>14125.0</v>
      </c>
      <c r="H2398" s="16" t="b">
        <f>G2398&lt;'Programas e Observações'!$C$11</f>
        <v>1</v>
      </c>
      <c r="I2398" s="14">
        <v>1167.0</v>
      </c>
      <c r="J2398" s="14">
        <v>467.0</v>
      </c>
      <c r="K2398" s="14">
        <v>121.0</v>
      </c>
      <c r="L2398" s="14">
        <v>307.0</v>
      </c>
      <c r="M2398" s="14">
        <v>100.0</v>
      </c>
      <c r="N2398" s="14">
        <v>207.0</v>
      </c>
      <c r="O2398" s="14">
        <v>39.0</v>
      </c>
      <c r="P2398" s="14">
        <v>1.0</v>
      </c>
      <c r="Q2398" s="14"/>
      <c r="R2398" s="17">
        <f t="shared" si="1"/>
        <v>82.61946903</v>
      </c>
      <c r="S2398" s="17">
        <f t="shared" si="2"/>
        <v>33.0619469</v>
      </c>
      <c r="T2398" s="17">
        <f t="shared" si="3"/>
        <v>8.566371681</v>
      </c>
      <c r="U2398" s="17">
        <f t="shared" si="4"/>
        <v>21.73451327</v>
      </c>
      <c r="V2398" s="17">
        <f t="shared" si="5"/>
        <v>7.079646018</v>
      </c>
      <c r="W2398" s="17">
        <f t="shared" si="6"/>
        <v>14.65486726</v>
      </c>
      <c r="X2398" s="17">
        <f t="shared" si="7"/>
        <v>2.761061947</v>
      </c>
      <c r="Y2398" s="14">
        <f t="shared" si="8"/>
        <v>24988</v>
      </c>
      <c r="Z2398" s="14">
        <f t="shared" si="9"/>
        <v>10477</v>
      </c>
      <c r="AA2398" s="14">
        <f t="shared" si="10"/>
        <v>2732</v>
      </c>
      <c r="AB2398" s="14">
        <f t="shared" si="11"/>
        <v>6963</v>
      </c>
      <c r="AC2398" s="14">
        <f t="shared" si="12"/>
        <v>1654</v>
      </c>
      <c r="AD2398" s="14">
        <f t="shared" si="13"/>
        <v>4828</v>
      </c>
      <c r="AE2398" s="14">
        <f t="shared" si="14"/>
        <v>828</v>
      </c>
      <c r="AF2398" s="14">
        <f t="shared" si="15"/>
        <v>18</v>
      </c>
      <c r="AG2398" s="17">
        <f t="shared" si="16"/>
        <v>94.33456531</v>
      </c>
      <c r="AH2398" s="20">
        <f>12*(J2398*'Programas e Observações'!$C$8+K2398*'Programas e Observações'!$C$9+L2398*('Programas e Observações'!$C$8+'Programas e Observações'!$C$9)+M2398*'Programas e Observações'!$C$10)</f>
        <v>424467.6</v>
      </c>
      <c r="AI2398" s="20">
        <f>12*(J2398*'Programas e Observações'!$D$8+K2398*'Programas e Observações'!$D$9+L2398*('Programas e Observações'!$D$8+'Programas e Observações'!$D$9)+M2398*'Programas e Observações'!$D$10)</f>
        <v>713501.76</v>
      </c>
      <c r="AJ2398" s="13" t="s">
        <v>9418</v>
      </c>
      <c r="AK2398" s="13" t="s">
        <v>7058</v>
      </c>
    </row>
    <row r="2399" ht="15.75" customHeight="1">
      <c r="A2399" s="13" t="s">
        <v>9419</v>
      </c>
      <c r="B2399" s="13" t="s">
        <v>9420</v>
      </c>
      <c r="C2399" s="13" t="s">
        <v>9421</v>
      </c>
      <c r="D2399" s="13" t="s">
        <v>8734</v>
      </c>
      <c r="E2399" s="13" t="s">
        <v>8936</v>
      </c>
      <c r="F2399" s="13" t="s">
        <v>8937</v>
      </c>
      <c r="G2399" s="14">
        <v>24581.0</v>
      </c>
      <c r="H2399" s="16" t="b">
        <f>G2399&lt;'Programas e Observações'!$C$11</f>
        <v>0</v>
      </c>
      <c r="I2399" s="14">
        <v>3294.0</v>
      </c>
      <c r="J2399" s="14">
        <v>1345.0</v>
      </c>
      <c r="K2399" s="14">
        <v>379.0</v>
      </c>
      <c r="L2399" s="14">
        <v>900.0</v>
      </c>
      <c r="M2399" s="14">
        <v>255.0</v>
      </c>
      <c r="N2399" s="14">
        <v>252.0</v>
      </c>
      <c r="O2399" s="14">
        <v>67.0</v>
      </c>
      <c r="P2399" s="14">
        <v>0.0</v>
      </c>
      <c r="Q2399" s="14"/>
      <c r="R2399" s="17">
        <f t="shared" si="1"/>
        <v>134.0059395</v>
      </c>
      <c r="S2399" s="17">
        <f t="shared" si="2"/>
        <v>54.71705789</v>
      </c>
      <c r="T2399" s="17">
        <f t="shared" si="3"/>
        <v>15.4184126</v>
      </c>
      <c r="U2399" s="17">
        <f t="shared" si="4"/>
        <v>36.61364468</v>
      </c>
      <c r="V2399" s="17">
        <f t="shared" si="5"/>
        <v>10.37386599</v>
      </c>
      <c r="W2399" s="17">
        <f t="shared" si="6"/>
        <v>10.25182051</v>
      </c>
      <c r="X2399" s="17">
        <f t="shared" si="7"/>
        <v>2.725682438</v>
      </c>
      <c r="Y2399" s="14">
        <f t="shared" si="8"/>
        <v>37431</v>
      </c>
      <c r="Z2399" s="14">
        <f t="shared" si="9"/>
        <v>16140</v>
      </c>
      <c r="AA2399" s="14">
        <f t="shared" si="10"/>
        <v>3694</v>
      </c>
      <c r="AB2399" s="14">
        <f t="shared" si="11"/>
        <v>11059</v>
      </c>
      <c r="AC2399" s="14">
        <f t="shared" si="12"/>
        <v>3553</v>
      </c>
      <c r="AD2399" s="14">
        <f t="shared" si="13"/>
        <v>3176</v>
      </c>
      <c r="AE2399" s="14">
        <f t="shared" si="14"/>
        <v>1133</v>
      </c>
      <c r="AF2399" s="14">
        <f t="shared" si="15"/>
        <v>10</v>
      </c>
      <c r="AG2399" s="17">
        <f t="shared" si="16"/>
        <v>102.239764</v>
      </c>
      <c r="AH2399" s="20">
        <f>12*(J2399*'Programas e Observações'!$C$8+K2399*'Programas e Observações'!$C$9+L2399*('Programas e Observações'!$C$8+'Programas e Observações'!$C$9)+M2399*'Programas e Observações'!$C$10)</f>
        <v>1231836</v>
      </c>
      <c r="AI2399" s="20">
        <f>12*(J2399*'Programas e Observações'!$D$8+K2399*'Programas e Observações'!$D$9+L2399*('Programas e Observações'!$D$8+'Programas e Observações'!$D$9)+M2399*'Programas e Observações'!$D$10)</f>
        <v>2070495.6</v>
      </c>
      <c r="AJ2399" s="13" t="s">
        <v>9422</v>
      </c>
      <c r="AK2399" s="13" t="s">
        <v>338</v>
      </c>
    </row>
    <row r="2400" ht="15.75" customHeight="1">
      <c r="A2400" s="13" t="s">
        <v>9423</v>
      </c>
      <c r="B2400" s="13" t="s">
        <v>9424</v>
      </c>
      <c r="C2400" s="13" t="s">
        <v>9425</v>
      </c>
      <c r="D2400" s="13" t="s">
        <v>8734</v>
      </c>
      <c r="E2400" s="13" t="s">
        <v>8931</v>
      </c>
      <c r="F2400" s="13" t="s">
        <v>8932</v>
      </c>
      <c r="G2400" s="14">
        <v>29885.0</v>
      </c>
      <c r="H2400" s="16" t="b">
        <f>G2400&lt;'Programas e Observações'!$C$11</f>
        <v>0</v>
      </c>
      <c r="I2400" s="14">
        <v>4499.0</v>
      </c>
      <c r="J2400" s="14">
        <v>2194.0</v>
      </c>
      <c r="K2400" s="14">
        <v>353.0</v>
      </c>
      <c r="L2400" s="14">
        <v>1246.0</v>
      </c>
      <c r="M2400" s="14">
        <v>438.0</v>
      </c>
      <c r="N2400" s="14">
        <v>613.0</v>
      </c>
      <c r="O2400" s="14">
        <v>81.0</v>
      </c>
      <c r="P2400" s="14">
        <v>1.0</v>
      </c>
      <c r="Q2400" s="14"/>
      <c r="R2400" s="17">
        <f t="shared" si="1"/>
        <v>150.543751</v>
      </c>
      <c r="S2400" s="17">
        <f t="shared" si="2"/>
        <v>73.41475657</v>
      </c>
      <c r="T2400" s="17">
        <f t="shared" si="3"/>
        <v>11.81194579</v>
      </c>
      <c r="U2400" s="17">
        <f t="shared" si="4"/>
        <v>41.6931571</v>
      </c>
      <c r="V2400" s="17">
        <f t="shared" si="5"/>
        <v>14.65618203</v>
      </c>
      <c r="W2400" s="17">
        <f t="shared" si="6"/>
        <v>20.51196252</v>
      </c>
      <c r="X2400" s="17">
        <f t="shared" si="7"/>
        <v>2.710389828</v>
      </c>
      <c r="Y2400" s="14">
        <f t="shared" si="8"/>
        <v>10604</v>
      </c>
      <c r="Z2400" s="14">
        <f t="shared" si="9"/>
        <v>5024</v>
      </c>
      <c r="AA2400" s="14">
        <f t="shared" si="10"/>
        <v>1081</v>
      </c>
      <c r="AB2400" s="14">
        <f t="shared" si="11"/>
        <v>2694</v>
      </c>
      <c r="AC2400" s="14">
        <f t="shared" si="12"/>
        <v>830</v>
      </c>
      <c r="AD2400" s="14">
        <f t="shared" si="13"/>
        <v>1061</v>
      </c>
      <c r="AE2400" s="14">
        <f t="shared" si="14"/>
        <v>210</v>
      </c>
      <c r="AF2400" s="14">
        <f t="shared" si="15"/>
        <v>8</v>
      </c>
      <c r="AG2400" s="17">
        <f t="shared" si="16"/>
        <v>98.79717882</v>
      </c>
      <c r="AH2400" s="20">
        <f>12*(J2400*'Programas e Observações'!$C$8+K2400*'Programas e Observações'!$C$9+L2400*('Programas e Observações'!$C$8+'Programas e Observações'!$C$9)+M2400*'Programas e Observações'!$C$10)</f>
        <v>1728663.24</v>
      </c>
      <c r="AI2400" s="20">
        <f>12*(J2400*'Programas e Observações'!$D$8+K2400*'Programas e Observações'!$D$9+L2400*('Programas e Observações'!$D$8+'Programas e Observações'!$D$9)+M2400*'Programas e Observações'!$D$10)</f>
        <v>3006617.88</v>
      </c>
      <c r="AJ2400" s="13" t="s">
        <v>9426</v>
      </c>
      <c r="AK2400" s="13" t="s">
        <v>3931</v>
      </c>
    </row>
    <row r="2401" ht="15.75" customHeight="1">
      <c r="A2401" s="13" t="s">
        <v>9427</v>
      </c>
      <c r="B2401" s="13" t="s">
        <v>9428</v>
      </c>
      <c r="C2401" s="13" t="s">
        <v>9429</v>
      </c>
      <c r="D2401" s="13" t="s">
        <v>8734</v>
      </c>
      <c r="E2401" s="13" t="s">
        <v>8839</v>
      </c>
      <c r="F2401" s="13" t="s">
        <v>8840</v>
      </c>
      <c r="G2401" s="14">
        <v>21506.0</v>
      </c>
      <c r="H2401" s="16" t="b">
        <f>G2401&lt;'Programas e Observações'!$C$11</f>
        <v>0</v>
      </c>
      <c r="I2401" s="14">
        <v>2847.0</v>
      </c>
      <c r="J2401" s="14">
        <v>1152.0</v>
      </c>
      <c r="K2401" s="14">
        <v>328.0</v>
      </c>
      <c r="L2401" s="14">
        <v>759.0</v>
      </c>
      <c r="M2401" s="14">
        <v>231.0</v>
      </c>
      <c r="N2401" s="14">
        <v>315.0</v>
      </c>
      <c r="O2401" s="14">
        <v>60.0</v>
      </c>
      <c r="P2401" s="14">
        <v>4.0</v>
      </c>
      <c r="Q2401" s="14"/>
      <c r="R2401" s="17">
        <f t="shared" si="1"/>
        <v>132.3816609</v>
      </c>
      <c r="S2401" s="17">
        <f t="shared" si="2"/>
        <v>53.56644657</v>
      </c>
      <c r="T2401" s="17">
        <f t="shared" si="3"/>
        <v>15.2515577</v>
      </c>
      <c r="U2401" s="17">
        <f t="shared" si="4"/>
        <v>35.29247652</v>
      </c>
      <c r="V2401" s="17">
        <f t="shared" si="5"/>
        <v>10.74118851</v>
      </c>
      <c r="W2401" s="17">
        <f t="shared" si="6"/>
        <v>14.64707523</v>
      </c>
      <c r="X2401" s="17">
        <f t="shared" si="7"/>
        <v>2.789919092</v>
      </c>
      <c r="Y2401" s="14">
        <f t="shared" si="8"/>
        <v>26778</v>
      </c>
      <c r="Z2401" s="14">
        <f t="shared" si="9"/>
        <v>11352</v>
      </c>
      <c r="AA2401" s="14">
        <f t="shared" si="10"/>
        <v>3005</v>
      </c>
      <c r="AB2401" s="14">
        <f t="shared" si="11"/>
        <v>7353</v>
      </c>
      <c r="AC2401" s="14">
        <f t="shared" si="12"/>
        <v>2279</v>
      </c>
      <c r="AD2401" s="14">
        <f t="shared" si="13"/>
        <v>2754</v>
      </c>
      <c r="AE2401" s="14">
        <f t="shared" si="14"/>
        <v>576</v>
      </c>
      <c r="AF2401" s="14">
        <f t="shared" si="15"/>
        <v>18</v>
      </c>
      <c r="AG2401" s="17">
        <f t="shared" si="16"/>
        <v>125.7673178</v>
      </c>
      <c r="AH2401" s="20">
        <f>12*(J2401*'Programas e Observações'!$C$8+K2401*'Programas e Observações'!$C$9+L2401*('Programas e Observações'!$C$8+'Programas e Observações'!$C$9)+M2401*'Programas e Observações'!$C$10)</f>
        <v>1055044.08</v>
      </c>
      <c r="AI2401" s="20">
        <f>12*(J2401*'Programas e Observações'!$D$8+K2401*'Programas e Observações'!$D$9+L2401*('Programas e Observações'!$D$8+'Programas e Observações'!$D$9)+M2401*'Programas e Observações'!$D$10)</f>
        <v>1769094</v>
      </c>
      <c r="AJ2401" s="13" t="s">
        <v>9430</v>
      </c>
      <c r="AK2401" s="13" t="s">
        <v>242</v>
      </c>
    </row>
    <row r="2402" ht="15.75" customHeight="1">
      <c r="A2402" s="13" t="s">
        <v>9431</v>
      </c>
      <c r="B2402" s="13" t="s">
        <v>9432</v>
      </c>
      <c r="C2402" s="13" t="s">
        <v>9433</v>
      </c>
      <c r="D2402" s="13" t="s">
        <v>8734</v>
      </c>
      <c r="E2402" s="13" t="s">
        <v>9412</v>
      </c>
      <c r="F2402" s="13" t="s">
        <v>9413</v>
      </c>
      <c r="G2402" s="14">
        <v>18561.0</v>
      </c>
      <c r="H2402" s="16" t="b">
        <f>G2402&lt;'Programas e Observações'!$C$11</f>
        <v>1</v>
      </c>
      <c r="I2402" s="14">
        <v>2253.0</v>
      </c>
      <c r="J2402" s="14">
        <v>913.0</v>
      </c>
      <c r="K2402" s="14">
        <v>259.0</v>
      </c>
      <c r="L2402" s="14">
        <v>628.0</v>
      </c>
      <c r="M2402" s="14">
        <v>188.0</v>
      </c>
      <c r="N2402" s="14">
        <v>171.0</v>
      </c>
      <c r="O2402" s="14">
        <v>36.0</v>
      </c>
      <c r="P2402" s="14">
        <v>1.0</v>
      </c>
      <c r="Q2402" s="14"/>
      <c r="R2402" s="17">
        <f t="shared" si="1"/>
        <v>121.3835461</v>
      </c>
      <c r="S2402" s="17">
        <f t="shared" si="2"/>
        <v>49.18916007</v>
      </c>
      <c r="T2402" s="17">
        <f t="shared" si="3"/>
        <v>13.95398955</v>
      </c>
      <c r="U2402" s="17">
        <f t="shared" si="4"/>
        <v>33.83438392</v>
      </c>
      <c r="V2402" s="17">
        <f t="shared" si="5"/>
        <v>10.12876461</v>
      </c>
      <c r="W2402" s="17">
        <f t="shared" si="6"/>
        <v>9.212865686</v>
      </c>
      <c r="X2402" s="17">
        <f t="shared" si="7"/>
        <v>1.939550671</v>
      </c>
      <c r="Y2402" s="14">
        <f t="shared" si="8"/>
        <v>16413</v>
      </c>
      <c r="Z2402" s="14">
        <f t="shared" si="9"/>
        <v>6705</v>
      </c>
      <c r="AA2402" s="14">
        <f t="shared" si="10"/>
        <v>1807</v>
      </c>
      <c r="AB2402" s="14">
        <f t="shared" si="11"/>
        <v>4979</v>
      </c>
      <c r="AC2402" s="14">
        <f t="shared" si="12"/>
        <v>1225</v>
      </c>
      <c r="AD2402" s="14">
        <f t="shared" si="13"/>
        <v>1150</v>
      </c>
      <c r="AE2402" s="14">
        <f t="shared" si="14"/>
        <v>216</v>
      </c>
      <c r="AF2402" s="14">
        <f t="shared" si="15"/>
        <v>4</v>
      </c>
      <c r="AG2402" s="17">
        <f t="shared" si="16"/>
        <v>159.2227547</v>
      </c>
      <c r="AH2402" s="20">
        <f>12*(J2402*'Programas e Observações'!$C$8+K2402*'Programas e Observações'!$C$9+L2402*('Programas e Observações'!$C$8+'Programas e Observações'!$C$9)+M2402*'Programas e Observações'!$C$10)</f>
        <v>857009.04</v>
      </c>
      <c r="AI2402" s="20">
        <f>12*(J2402*'Programas e Observações'!$D$8+K2402*'Programas e Observações'!$D$9+L2402*('Programas e Observações'!$D$8+'Programas e Observações'!$D$9)+M2402*'Programas e Observações'!$D$10)</f>
        <v>1433058.12</v>
      </c>
      <c r="AJ2402" s="13" t="s">
        <v>8978</v>
      </c>
      <c r="AK2402" s="13" t="s">
        <v>9434</v>
      </c>
    </row>
    <row r="2403" ht="15.75" customHeight="1">
      <c r="A2403" s="13" t="s">
        <v>9435</v>
      </c>
      <c r="B2403" s="13" t="s">
        <v>9436</v>
      </c>
      <c r="C2403" s="13" t="s">
        <v>9437</v>
      </c>
      <c r="D2403" s="13" t="s">
        <v>8734</v>
      </c>
      <c r="E2403" s="13" t="s">
        <v>9438</v>
      </c>
      <c r="F2403" s="13" t="s">
        <v>9439</v>
      </c>
      <c r="G2403" s="14">
        <v>9633.0</v>
      </c>
      <c r="H2403" s="16" t="b">
        <f>G2403&lt;'Programas e Observações'!$C$11</f>
        <v>1</v>
      </c>
      <c r="I2403" s="14">
        <v>227.0</v>
      </c>
      <c r="J2403" s="14">
        <v>81.0</v>
      </c>
      <c r="K2403" s="14">
        <v>58.0</v>
      </c>
      <c r="L2403" s="14">
        <v>36.0</v>
      </c>
      <c r="M2403" s="14">
        <v>1.0</v>
      </c>
      <c r="N2403" s="14">
        <v>98.0</v>
      </c>
      <c r="O2403" s="14">
        <v>30.0</v>
      </c>
      <c r="P2403" s="14">
        <v>2.0</v>
      </c>
      <c r="Q2403" s="14"/>
      <c r="R2403" s="17">
        <f t="shared" si="1"/>
        <v>23.56482923</v>
      </c>
      <c r="S2403" s="17">
        <f t="shared" si="2"/>
        <v>8.408595453</v>
      </c>
      <c r="T2403" s="17">
        <f t="shared" si="3"/>
        <v>6.020969584</v>
      </c>
      <c r="U2403" s="17">
        <f t="shared" si="4"/>
        <v>3.737153535</v>
      </c>
      <c r="V2403" s="17">
        <f t="shared" si="5"/>
        <v>0.1038098204</v>
      </c>
      <c r="W2403" s="17">
        <f t="shared" si="6"/>
        <v>10.1733624</v>
      </c>
      <c r="X2403" s="17">
        <f t="shared" si="7"/>
        <v>3.114294612</v>
      </c>
      <c r="Y2403" s="14">
        <f t="shared" si="8"/>
        <v>11929</v>
      </c>
      <c r="Z2403" s="14">
        <f t="shared" si="9"/>
        <v>5472</v>
      </c>
      <c r="AA2403" s="14">
        <f t="shared" si="10"/>
        <v>1264</v>
      </c>
      <c r="AB2403" s="14">
        <f t="shared" si="11"/>
        <v>3191</v>
      </c>
      <c r="AC2403" s="14">
        <f t="shared" si="12"/>
        <v>608</v>
      </c>
      <c r="AD2403" s="14">
        <f t="shared" si="13"/>
        <v>1497</v>
      </c>
      <c r="AE2403" s="14">
        <f t="shared" si="14"/>
        <v>343</v>
      </c>
      <c r="AF2403" s="14">
        <f t="shared" si="15"/>
        <v>8</v>
      </c>
      <c r="AG2403" s="17">
        <f t="shared" si="16"/>
        <v>66.58851768</v>
      </c>
      <c r="AH2403" s="20">
        <f>12*(J2403*'Programas e Observações'!$C$8+K2403*'Programas e Observações'!$C$9+L2403*('Programas e Observações'!$C$8+'Programas e Observações'!$C$9)+M2403*'Programas e Observações'!$C$10)</f>
        <v>71647.08</v>
      </c>
      <c r="AI2403" s="20">
        <f>12*(J2403*'Programas e Observações'!$D$8+K2403*'Programas e Observações'!$D$9+L2403*('Programas e Observações'!$D$8+'Programas e Observações'!$D$9)+M2403*'Programas e Observações'!$D$10)</f>
        <v>115769.64</v>
      </c>
      <c r="AJ2403" s="13" t="s">
        <v>3011</v>
      </c>
      <c r="AK2403" s="13" t="s">
        <v>1596</v>
      </c>
    </row>
    <row r="2404" ht="15.75" customHeight="1">
      <c r="A2404" s="13" t="s">
        <v>9440</v>
      </c>
      <c r="B2404" s="13" t="s">
        <v>9441</v>
      </c>
      <c r="C2404" s="13" t="s">
        <v>9442</v>
      </c>
      <c r="D2404" s="13" t="s">
        <v>8734</v>
      </c>
      <c r="E2404" s="13" t="s">
        <v>9443</v>
      </c>
      <c r="F2404" s="13" t="s">
        <v>9444</v>
      </c>
      <c r="G2404" s="14">
        <v>4161.0</v>
      </c>
      <c r="H2404" s="16" t="b">
        <f>G2404&lt;'Programas e Observações'!$C$11</f>
        <v>1</v>
      </c>
      <c r="I2404" s="14">
        <v>457.0</v>
      </c>
      <c r="J2404" s="14">
        <v>238.0</v>
      </c>
      <c r="K2404" s="14">
        <v>47.0</v>
      </c>
      <c r="L2404" s="14">
        <v>109.0</v>
      </c>
      <c r="M2404" s="14">
        <v>40.0</v>
      </c>
      <c r="N2404" s="14">
        <v>76.0</v>
      </c>
      <c r="O2404" s="14">
        <v>9.0</v>
      </c>
      <c r="P2404" s="14">
        <v>1.0</v>
      </c>
      <c r="Q2404" s="14"/>
      <c r="R2404" s="17">
        <f t="shared" si="1"/>
        <v>109.8293679</v>
      </c>
      <c r="S2404" s="17">
        <f t="shared" si="2"/>
        <v>57.19778899</v>
      </c>
      <c r="T2404" s="17">
        <f t="shared" si="3"/>
        <v>11.29536169</v>
      </c>
      <c r="U2404" s="17">
        <f t="shared" si="4"/>
        <v>26.19562605</v>
      </c>
      <c r="V2404" s="17">
        <f t="shared" si="5"/>
        <v>9.61307378</v>
      </c>
      <c r="W2404" s="17">
        <f t="shared" si="6"/>
        <v>18.26484018</v>
      </c>
      <c r="X2404" s="17">
        <f t="shared" si="7"/>
        <v>2.162941601</v>
      </c>
      <c r="Y2404" s="14">
        <f t="shared" si="8"/>
        <v>23689</v>
      </c>
      <c r="Z2404" s="14">
        <f t="shared" si="9"/>
        <v>9737</v>
      </c>
      <c r="AA2404" s="14">
        <f t="shared" si="10"/>
        <v>2392</v>
      </c>
      <c r="AB2404" s="14">
        <f t="shared" si="11"/>
        <v>7747</v>
      </c>
      <c r="AC2404" s="14">
        <f t="shared" si="12"/>
        <v>1899</v>
      </c>
      <c r="AD2404" s="14">
        <f t="shared" si="13"/>
        <v>2236</v>
      </c>
      <c r="AE2404" s="14">
        <f t="shared" si="14"/>
        <v>351</v>
      </c>
      <c r="AF2404" s="14">
        <f t="shared" si="15"/>
        <v>10</v>
      </c>
      <c r="AG2404" s="17">
        <f t="shared" si="16"/>
        <v>122.191388</v>
      </c>
      <c r="AH2404" s="20">
        <f>12*(J2404*'Programas e Observações'!$C$8+K2404*'Programas e Observações'!$C$9+L2404*('Programas e Observações'!$C$8+'Programas e Observações'!$C$9)+M2404*'Programas e Observações'!$C$10)</f>
        <v>169471.8</v>
      </c>
      <c r="AI2404" s="20">
        <f>12*(J2404*'Programas e Observações'!$D$8+K2404*'Programas e Observações'!$D$9+L2404*('Programas e Observações'!$D$8+'Programas e Observações'!$D$9)+M2404*'Programas e Observações'!$D$10)</f>
        <v>298207.68</v>
      </c>
      <c r="AJ2404" s="13" t="s">
        <v>9240</v>
      </c>
      <c r="AK2404" s="13" t="s">
        <v>1243</v>
      </c>
    </row>
    <row r="2405" ht="15.75" customHeight="1">
      <c r="A2405" s="13" t="s">
        <v>9445</v>
      </c>
      <c r="B2405" s="13" t="s">
        <v>9446</v>
      </c>
      <c r="C2405" s="13" t="s">
        <v>9447</v>
      </c>
      <c r="D2405" s="13" t="s">
        <v>8734</v>
      </c>
      <c r="E2405" s="13" t="s">
        <v>8816</v>
      </c>
      <c r="F2405" s="13" t="s">
        <v>8817</v>
      </c>
      <c r="G2405" s="14">
        <v>3419.0</v>
      </c>
      <c r="H2405" s="16" t="b">
        <f>G2405&lt;'Programas e Observações'!$C$11</f>
        <v>1</v>
      </c>
      <c r="I2405" s="14">
        <v>57.0</v>
      </c>
      <c r="J2405" s="14">
        <v>53.0</v>
      </c>
      <c r="K2405" s="14">
        <v>0.0</v>
      </c>
      <c r="L2405" s="14">
        <v>0.0</v>
      </c>
      <c r="M2405" s="14">
        <v>0.0</v>
      </c>
      <c r="N2405" s="14">
        <v>91.0</v>
      </c>
      <c r="O2405" s="14">
        <v>1.0</v>
      </c>
      <c r="P2405" s="14">
        <v>1.0</v>
      </c>
      <c r="Q2405" s="14"/>
      <c r="R2405" s="17">
        <f t="shared" si="1"/>
        <v>16.67154139</v>
      </c>
      <c r="S2405" s="17">
        <f t="shared" si="2"/>
        <v>15.50160866</v>
      </c>
      <c r="T2405" s="17">
        <f t="shared" si="3"/>
        <v>0</v>
      </c>
      <c r="U2405" s="17">
        <f t="shared" si="4"/>
        <v>0</v>
      </c>
      <c r="V2405" s="17">
        <f t="shared" si="5"/>
        <v>0</v>
      </c>
      <c r="W2405" s="17">
        <f t="shared" si="6"/>
        <v>26.61596958</v>
      </c>
      <c r="X2405" s="17">
        <f t="shared" si="7"/>
        <v>0.2924831822</v>
      </c>
      <c r="Y2405" s="14">
        <f t="shared" si="8"/>
        <v>30497</v>
      </c>
      <c r="Z2405" s="14">
        <f t="shared" si="9"/>
        <v>11752</v>
      </c>
      <c r="AA2405" s="14">
        <f t="shared" si="10"/>
        <v>4186</v>
      </c>
      <c r="AB2405" s="14">
        <f t="shared" si="11"/>
        <v>8294</v>
      </c>
      <c r="AC2405" s="14">
        <f t="shared" si="12"/>
        <v>2453</v>
      </c>
      <c r="AD2405" s="14">
        <f t="shared" si="13"/>
        <v>4805</v>
      </c>
      <c r="AE2405" s="14">
        <f t="shared" si="14"/>
        <v>99</v>
      </c>
      <c r="AF2405" s="14">
        <f t="shared" si="15"/>
        <v>19</v>
      </c>
      <c r="AG2405" s="17">
        <f t="shared" si="16"/>
        <v>101.5365151</v>
      </c>
      <c r="AH2405" s="20">
        <f>12*(J2405*'Programas e Observações'!$C$8+K2405*'Programas e Observações'!$C$9+L2405*('Programas e Observações'!$C$8+'Programas e Observações'!$C$9)+M2405*'Programas e Observações'!$C$10)</f>
        <v>10525.8</v>
      </c>
      <c r="AI2405" s="20">
        <f>12*(J2405*'Programas e Observações'!$D$8+K2405*'Programas e Observações'!$D$9+L2405*('Programas e Observações'!$D$8+'Programas e Observações'!$D$9)+M2405*'Programas e Observações'!$D$10)</f>
        <v>29586.72</v>
      </c>
      <c r="AJ2405" s="13" t="s">
        <v>2853</v>
      </c>
      <c r="AK2405" s="13" t="s">
        <v>2725</v>
      </c>
    </row>
    <row r="2406" ht="15.75" customHeight="1">
      <c r="A2406" s="13" t="s">
        <v>9448</v>
      </c>
      <c r="B2406" s="13" t="s">
        <v>9449</v>
      </c>
      <c r="C2406" s="13" t="s">
        <v>9450</v>
      </c>
      <c r="D2406" s="13" t="s">
        <v>8734</v>
      </c>
      <c r="E2406" s="13" t="s">
        <v>8796</v>
      </c>
      <c r="F2406" s="13" t="s">
        <v>8797</v>
      </c>
      <c r="G2406" s="14">
        <v>4503.0</v>
      </c>
      <c r="H2406" s="16" t="b">
        <f>G2406&lt;'Programas e Observações'!$C$11</f>
        <v>1</v>
      </c>
      <c r="I2406" s="14">
        <v>562.0</v>
      </c>
      <c r="J2406" s="14">
        <v>238.0</v>
      </c>
      <c r="K2406" s="14">
        <v>54.0</v>
      </c>
      <c r="L2406" s="14">
        <v>198.0</v>
      </c>
      <c r="M2406" s="14">
        <v>25.0</v>
      </c>
      <c r="N2406" s="14">
        <v>177.0</v>
      </c>
      <c r="O2406" s="14">
        <v>15.0</v>
      </c>
      <c r="P2406" s="14">
        <v>1.0</v>
      </c>
      <c r="Q2406" s="14"/>
      <c r="R2406" s="17">
        <f t="shared" si="1"/>
        <v>124.8056851</v>
      </c>
      <c r="S2406" s="17">
        <f t="shared" si="2"/>
        <v>52.85365312</v>
      </c>
      <c r="T2406" s="17">
        <f t="shared" si="3"/>
        <v>11.99200533</v>
      </c>
      <c r="U2406" s="17">
        <f t="shared" si="4"/>
        <v>43.97068621</v>
      </c>
      <c r="V2406" s="17">
        <f t="shared" si="5"/>
        <v>5.551854319</v>
      </c>
      <c r="W2406" s="17">
        <f t="shared" si="6"/>
        <v>39.30712858</v>
      </c>
      <c r="X2406" s="17">
        <f t="shared" si="7"/>
        <v>3.331112592</v>
      </c>
      <c r="Y2406" s="14">
        <f t="shared" si="8"/>
        <v>24988</v>
      </c>
      <c r="Z2406" s="14">
        <f t="shared" si="9"/>
        <v>10477</v>
      </c>
      <c r="AA2406" s="14">
        <f t="shared" si="10"/>
        <v>2732</v>
      </c>
      <c r="AB2406" s="14">
        <f t="shared" si="11"/>
        <v>6963</v>
      </c>
      <c r="AC2406" s="14">
        <f t="shared" si="12"/>
        <v>1654</v>
      </c>
      <c r="AD2406" s="14">
        <f t="shared" si="13"/>
        <v>4828</v>
      </c>
      <c r="AE2406" s="14">
        <f t="shared" si="14"/>
        <v>828</v>
      </c>
      <c r="AF2406" s="14">
        <f t="shared" si="15"/>
        <v>18</v>
      </c>
      <c r="AG2406" s="17">
        <f t="shared" si="16"/>
        <v>94.33456531</v>
      </c>
      <c r="AH2406" s="20">
        <f>12*(J2406*'Programas e Observações'!$C$8+K2406*'Programas e Observações'!$C$9+L2406*('Programas e Observações'!$C$8+'Programas e Observações'!$C$9)+M2406*'Programas e Observações'!$C$10)</f>
        <v>228140.4</v>
      </c>
      <c r="AI2406" s="20">
        <f>12*(J2406*'Programas e Observações'!$D$8+K2406*'Programas e Observações'!$D$9+L2406*('Programas e Observações'!$D$8+'Programas e Observações'!$D$9)+M2406*'Programas e Observações'!$D$10)</f>
        <v>390743.64</v>
      </c>
      <c r="AJ2406" s="13" t="s">
        <v>4199</v>
      </c>
      <c r="AK2406" s="13" t="s">
        <v>3321</v>
      </c>
    </row>
    <row r="2407" ht="15.75" customHeight="1">
      <c r="A2407" s="13" t="s">
        <v>9451</v>
      </c>
      <c r="B2407" s="13" t="s">
        <v>9452</v>
      </c>
      <c r="C2407" s="13" t="s">
        <v>9453</v>
      </c>
      <c r="D2407" s="13" t="s">
        <v>8734</v>
      </c>
      <c r="E2407" s="13" t="s">
        <v>9373</v>
      </c>
      <c r="F2407" s="13" t="s">
        <v>9374</v>
      </c>
      <c r="G2407" s="14">
        <v>2260.0</v>
      </c>
      <c r="H2407" s="16" t="b">
        <f>G2407&lt;'Programas e Observações'!$C$11</f>
        <v>1</v>
      </c>
      <c r="I2407" s="14">
        <v>72.0</v>
      </c>
      <c r="J2407" s="14">
        <v>15.0</v>
      </c>
      <c r="K2407" s="14">
        <v>6.0</v>
      </c>
      <c r="L2407" s="14">
        <v>11.0</v>
      </c>
      <c r="M2407" s="14">
        <v>4.0</v>
      </c>
      <c r="N2407" s="14">
        <v>20.0</v>
      </c>
      <c r="O2407" s="14">
        <v>6.0</v>
      </c>
      <c r="P2407" s="14">
        <v>0.0</v>
      </c>
      <c r="Q2407" s="14"/>
      <c r="R2407" s="17">
        <f t="shared" si="1"/>
        <v>31.85840708</v>
      </c>
      <c r="S2407" s="17">
        <f t="shared" si="2"/>
        <v>6.637168142</v>
      </c>
      <c r="T2407" s="17">
        <f t="shared" si="3"/>
        <v>2.654867257</v>
      </c>
      <c r="U2407" s="17">
        <f t="shared" si="4"/>
        <v>4.867256637</v>
      </c>
      <c r="V2407" s="17">
        <f t="shared" si="5"/>
        <v>1.769911504</v>
      </c>
      <c r="W2407" s="17">
        <f t="shared" si="6"/>
        <v>8.849557522</v>
      </c>
      <c r="X2407" s="17">
        <f t="shared" si="7"/>
        <v>2.654867257</v>
      </c>
      <c r="Y2407" s="14">
        <f t="shared" si="8"/>
        <v>14692</v>
      </c>
      <c r="Z2407" s="14">
        <f t="shared" si="9"/>
        <v>5508</v>
      </c>
      <c r="AA2407" s="14">
        <f t="shared" si="10"/>
        <v>1949</v>
      </c>
      <c r="AB2407" s="14">
        <f t="shared" si="11"/>
        <v>3983</v>
      </c>
      <c r="AC2407" s="14">
        <f t="shared" si="12"/>
        <v>1041</v>
      </c>
      <c r="AD2407" s="14">
        <f t="shared" si="13"/>
        <v>1580</v>
      </c>
      <c r="AE2407" s="14">
        <f t="shared" si="14"/>
        <v>173</v>
      </c>
      <c r="AF2407" s="14">
        <f t="shared" si="15"/>
        <v>5</v>
      </c>
      <c r="AG2407" s="17">
        <f t="shared" si="16"/>
        <v>75.49108771</v>
      </c>
      <c r="AH2407" s="20">
        <f>12*(J2407*'Programas e Observações'!$C$8+K2407*'Programas e Observações'!$C$9+L2407*('Programas e Observações'!$C$8+'Programas e Observações'!$C$9)+M2407*'Programas e Observações'!$C$10)</f>
        <v>15932.52</v>
      </c>
      <c r="AI2407" s="20">
        <f>12*(J2407*'Programas e Observações'!$D$8+K2407*'Programas e Observações'!$D$9+L2407*('Programas e Observações'!$D$8+'Programas e Observações'!$D$9)+M2407*'Programas e Observações'!$D$10)</f>
        <v>25707.48</v>
      </c>
      <c r="AJ2407" s="13" t="s">
        <v>1144</v>
      </c>
      <c r="AK2407" s="13" t="s">
        <v>1558</v>
      </c>
    </row>
    <row r="2408" ht="15.75" customHeight="1">
      <c r="A2408" s="13" t="s">
        <v>9454</v>
      </c>
      <c r="B2408" s="13" t="s">
        <v>9455</v>
      </c>
      <c r="C2408" s="13" t="s">
        <v>9456</v>
      </c>
      <c r="D2408" s="13" t="s">
        <v>8734</v>
      </c>
      <c r="E2408" s="13" t="s">
        <v>8915</v>
      </c>
      <c r="F2408" s="13" t="s">
        <v>8916</v>
      </c>
      <c r="G2408" s="14">
        <v>2751.0</v>
      </c>
      <c r="H2408" s="16" t="b">
        <f>G2408&lt;'Programas e Observações'!$C$11</f>
        <v>1</v>
      </c>
      <c r="I2408" s="14">
        <v>541.0</v>
      </c>
      <c r="J2408" s="14">
        <v>243.0</v>
      </c>
      <c r="K2408" s="14">
        <v>50.0</v>
      </c>
      <c r="L2408" s="14">
        <v>117.0</v>
      </c>
      <c r="M2408" s="14">
        <v>59.0</v>
      </c>
      <c r="N2408" s="14">
        <v>35.0</v>
      </c>
      <c r="O2408" s="14">
        <v>7.0</v>
      </c>
      <c r="P2408" s="14">
        <v>0.0</v>
      </c>
      <c r="Q2408" s="14"/>
      <c r="R2408" s="17">
        <f t="shared" si="1"/>
        <v>196.6557615</v>
      </c>
      <c r="S2408" s="17">
        <f t="shared" si="2"/>
        <v>88.33151581</v>
      </c>
      <c r="T2408" s="17">
        <f t="shared" si="3"/>
        <v>18.17520901</v>
      </c>
      <c r="U2408" s="17">
        <f t="shared" si="4"/>
        <v>42.52998909</v>
      </c>
      <c r="V2408" s="17">
        <f t="shared" si="5"/>
        <v>21.44674664</v>
      </c>
      <c r="W2408" s="17">
        <f t="shared" si="6"/>
        <v>12.72264631</v>
      </c>
      <c r="X2408" s="17">
        <f t="shared" si="7"/>
        <v>2.544529262</v>
      </c>
      <c r="Y2408" s="14">
        <f t="shared" si="8"/>
        <v>74560</v>
      </c>
      <c r="Z2408" s="14">
        <f t="shared" si="9"/>
        <v>25137</v>
      </c>
      <c r="AA2408" s="14">
        <f t="shared" si="10"/>
        <v>13027</v>
      </c>
      <c r="AB2408" s="14">
        <f t="shared" si="11"/>
        <v>20364</v>
      </c>
      <c r="AC2408" s="14">
        <f t="shared" si="12"/>
        <v>6399</v>
      </c>
      <c r="AD2408" s="14">
        <f t="shared" si="13"/>
        <v>7553</v>
      </c>
      <c r="AE2408" s="14">
        <f t="shared" si="14"/>
        <v>2250</v>
      </c>
      <c r="AF2408" s="14">
        <f t="shared" si="15"/>
        <v>29</v>
      </c>
      <c r="AG2408" s="17">
        <f t="shared" si="16"/>
        <v>74.88545218</v>
      </c>
      <c r="AH2408" s="20">
        <f>12*(J2408*'Programas e Observações'!$C$8+K2408*'Programas e Observações'!$C$9+L2408*('Programas e Observações'!$C$8+'Programas e Observações'!$C$9)+M2408*'Programas e Observações'!$C$10)</f>
        <v>187675.32</v>
      </c>
      <c r="AI2408" s="20">
        <f>12*(J2408*'Programas e Observações'!$D$8+K2408*'Programas e Observações'!$D$9+L2408*('Programas e Observações'!$D$8+'Programas e Observações'!$D$9)+M2408*'Programas e Observações'!$D$10)</f>
        <v>321595.44</v>
      </c>
      <c r="AJ2408" s="13" t="s">
        <v>1827</v>
      </c>
      <c r="AK2408" s="13" t="s">
        <v>6529</v>
      </c>
    </row>
    <row r="2409" ht="15.75" customHeight="1">
      <c r="A2409" s="13" t="s">
        <v>9457</v>
      </c>
      <c r="B2409" s="13" t="s">
        <v>9458</v>
      </c>
      <c r="C2409" s="13" t="s">
        <v>9336</v>
      </c>
      <c r="D2409" s="13" t="s">
        <v>8734</v>
      </c>
      <c r="E2409" s="13" t="s">
        <v>9335</v>
      </c>
      <c r="F2409" s="13" t="s">
        <v>9336</v>
      </c>
      <c r="G2409" s="14">
        <v>17491.0</v>
      </c>
      <c r="H2409" s="16" t="b">
        <f>G2409&lt;'Programas e Observações'!$C$11</f>
        <v>1</v>
      </c>
      <c r="I2409" s="14">
        <v>2826.0</v>
      </c>
      <c r="J2409" s="14">
        <v>1298.0</v>
      </c>
      <c r="K2409" s="14">
        <v>186.0</v>
      </c>
      <c r="L2409" s="14">
        <v>869.0</v>
      </c>
      <c r="M2409" s="14">
        <v>267.0</v>
      </c>
      <c r="N2409" s="14">
        <v>364.0</v>
      </c>
      <c r="O2409" s="14">
        <v>46.0</v>
      </c>
      <c r="P2409" s="14">
        <v>1.0</v>
      </c>
      <c r="Q2409" s="14"/>
      <c r="R2409" s="17">
        <f t="shared" si="1"/>
        <v>161.5688068</v>
      </c>
      <c r="S2409" s="17">
        <f t="shared" si="2"/>
        <v>74.20959351</v>
      </c>
      <c r="T2409" s="17">
        <f t="shared" si="3"/>
        <v>10.63404036</v>
      </c>
      <c r="U2409" s="17">
        <f t="shared" si="4"/>
        <v>49.68269396</v>
      </c>
      <c r="V2409" s="17">
        <f t="shared" si="5"/>
        <v>15.26499343</v>
      </c>
      <c r="W2409" s="17">
        <f t="shared" si="6"/>
        <v>20.81070265</v>
      </c>
      <c r="X2409" s="17">
        <f t="shared" si="7"/>
        <v>2.629923961</v>
      </c>
      <c r="Y2409" s="14">
        <f t="shared" si="8"/>
        <v>5525</v>
      </c>
      <c r="Z2409" s="14">
        <f t="shared" si="9"/>
        <v>2313</v>
      </c>
      <c r="AA2409" s="14">
        <f t="shared" si="10"/>
        <v>510</v>
      </c>
      <c r="AB2409" s="14">
        <f t="shared" si="11"/>
        <v>1640</v>
      </c>
      <c r="AC2409" s="14">
        <f t="shared" si="12"/>
        <v>553</v>
      </c>
      <c r="AD2409" s="14">
        <f t="shared" si="13"/>
        <v>648</v>
      </c>
      <c r="AE2409" s="14">
        <f t="shared" si="14"/>
        <v>117</v>
      </c>
      <c r="AF2409" s="14">
        <f t="shared" si="15"/>
        <v>4</v>
      </c>
      <c r="AG2409" s="17">
        <f t="shared" si="16"/>
        <v>113.3310086</v>
      </c>
      <c r="AH2409" s="20">
        <f>12*(J2409*'Programas e Observações'!$C$8+K2409*'Programas e Observações'!$C$9+L2409*('Programas e Observações'!$C$8+'Programas e Observações'!$C$9)+M2409*'Programas e Observações'!$C$10)</f>
        <v>1108566.96</v>
      </c>
      <c r="AI2409" s="20">
        <f>12*(J2409*'Programas e Observações'!$D$8+K2409*'Programas e Observações'!$D$9+L2409*('Programas e Observações'!$D$8+'Programas e Observações'!$D$9)+M2409*'Programas e Observações'!$D$10)</f>
        <v>1914507.6</v>
      </c>
      <c r="AJ2409" s="13" t="s">
        <v>9459</v>
      </c>
      <c r="AK2409" s="13" t="s">
        <v>242</v>
      </c>
    </row>
    <row r="2410" ht="15.75" customHeight="1">
      <c r="A2410" s="13" t="s">
        <v>9460</v>
      </c>
      <c r="B2410" s="13" t="s">
        <v>9461</v>
      </c>
      <c r="C2410" s="13" t="s">
        <v>9462</v>
      </c>
      <c r="D2410" s="13" t="s">
        <v>8734</v>
      </c>
      <c r="E2410" s="13" t="s">
        <v>9029</v>
      </c>
      <c r="F2410" s="13" t="s">
        <v>9030</v>
      </c>
      <c r="G2410" s="14">
        <v>3576.0</v>
      </c>
      <c r="H2410" s="16" t="b">
        <f>G2410&lt;'Programas e Observações'!$C$11</f>
        <v>1</v>
      </c>
      <c r="I2410" s="14">
        <v>316.0</v>
      </c>
      <c r="J2410" s="14">
        <v>257.0</v>
      </c>
      <c r="K2410" s="14">
        <v>4.0</v>
      </c>
      <c r="L2410" s="14">
        <v>25.0</v>
      </c>
      <c r="M2410" s="14">
        <v>16.0</v>
      </c>
      <c r="N2410" s="14">
        <v>64.0</v>
      </c>
      <c r="O2410" s="14">
        <v>1.0</v>
      </c>
      <c r="P2410" s="14">
        <v>0.0</v>
      </c>
      <c r="Q2410" s="14"/>
      <c r="R2410" s="17">
        <f t="shared" si="1"/>
        <v>88.36689038</v>
      </c>
      <c r="S2410" s="17">
        <f t="shared" si="2"/>
        <v>71.86800895</v>
      </c>
      <c r="T2410" s="17">
        <f t="shared" si="3"/>
        <v>1.118568233</v>
      </c>
      <c r="U2410" s="17">
        <f t="shared" si="4"/>
        <v>6.991051454</v>
      </c>
      <c r="V2410" s="17">
        <f t="shared" si="5"/>
        <v>4.474272931</v>
      </c>
      <c r="W2410" s="17">
        <f t="shared" si="6"/>
        <v>17.89709172</v>
      </c>
      <c r="X2410" s="17">
        <f t="shared" si="7"/>
        <v>0.2796420582</v>
      </c>
      <c r="Y2410" s="14">
        <f t="shared" si="8"/>
        <v>30504</v>
      </c>
      <c r="Z2410" s="14">
        <f t="shared" si="9"/>
        <v>13509</v>
      </c>
      <c r="AA2410" s="14">
        <f t="shared" si="10"/>
        <v>3059</v>
      </c>
      <c r="AB2410" s="14">
        <f t="shared" si="11"/>
        <v>8837</v>
      </c>
      <c r="AC2410" s="14">
        <f t="shared" si="12"/>
        <v>2299</v>
      </c>
      <c r="AD2410" s="14">
        <f t="shared" si="13"/>
        <v>3003</v>
      </c>
      <c r="AE2410" s="14">
        <f t="shared" si="14"/>
        <v>111</v>
      </c>
      <c r="AF2410" s="14">
        <f t="shared" si="15"/>
        <v>16</v>
      </c>
      <c r="AG2410" s="17">
        <f t="shared" si="16"/>
        <v>124.3112835</v>
      </c>
      <c r="AH2410" s="20">
        <f>12*(J2410*'Programas e Observações'!$C$8+K2410*'Programas e Observações'!$C$9+L2410*('Programas e Observações'!$C$8+'Programas e Observações'!$C$9)+M2410*'Programas e Observações'!$C$10)</f>
        <v>79214.28</v>
      </c>
      <c r="AI2410" s="20">
        <f>12*(J2410*'Programas e Observações'!$D$8+K2410*'Programas e Observações'!$D$9+L2410*('Programas e Observações'!$D$8+'Programas e Observações'!$D$9)+M2410*'Programas e Observações'!$D$10)</f>
        <v>181487.64</v>
      </c>
      <c r="AJ2410" s="13" t="s">
        <v>7831</v>
      </c>
      <c r="AK2410" s="13" t="s">
        <v>1691</v>
      </c>
    </row>
    <row r="2411" ht="15.75" customHeight="1">
      <c r="A2411" s="13" t="s">
        <v>9463</v>
      </c>
      <c r="B2411" s="13" t="s">
        <v>9464</v>
      </c>
      <c r="C2411" s="13" t="s">
        <v>9465</v>
      </c>
      <c r="D2411" s="13" t="s">
        <v>8734</v>
      </c>
      <c r="E2411" s="13" t="s">
        <v>8961</v>
      </c>
      <c r="F2411" s="13" t="s">
        <v>8962</v>
      </c>
      <c r="G2411" s="14">
        <v>67732.0</v>
      </c>
      <c r="H2411" s="16" t="b">
        <f>G2411&lt;'Programas e Observações'!$C$11</f>
        <v>0</v>
      </c>
      <c r="I2411" s="14">
        <v>9482.0</v>
      </c>
      <c r="J2411" s="14">
        <v>4125.0</v>
      </c>
      <c r="K2411" s="14">
        <v>941.0</v>
      </c>
      <c r="L2411" s="14">
        <v>2616.0</v>
      </c>
      <c r="M2411" s="14">
        <v>740.0</v>
      </c>
      <c r="N2411" s="14">
        <v>646.0</v>
      </c>
      <c r="O2411" s="14">
        <v>221.0</v>
      </c>
      <c r="P2411" s="14">
        <v>6.0</v>
      </c>
      <c r="Q2411" s="14">
        <v>139.0</v>
      </c>
      <c r="R2411" s="17">
        <f t="shared" si="1"/>
        <v>139.9929132</v>
      </c>
      <c r="S2411" s="17">
        <f t="shared" si="2"/>
        <v>60.90178941</v>
      </c>
      <c r="T2411" s="17">
        <f t="shared" si="3"/>
        <v>13.89299002</v>
      </c>
      <c r="U2411" s="17">
        <f t="shared" si="4"/>
        <v>38.62280754</v>
      </c>
      <c r="V2411" s="17">
        <f t="shared" si="5"/>
        <v>10.92541192</v>
      </c>
      <c r="W2411" s="17">
        <f t="shared" si="6"/>
        <v>9.537589323</v>
      </c>
      <c r="X2411" s="17">
        <f t="shared" si="7"/>
        <v>3.262859505</v>
      </c>
      <c r="Y2411" s="14">
        <f t="shared" si="8"/>
        <v>24519</v>
      </c>
      <c r="Z2411" s="14">
        <f t="shared" si="9"/>
        <v>11542</v>
      </c>
      <c r="AA2411" s="14">
        <f t="shared" si="10"/>
        <v>2196</v>
      </c>
      <c r="AB2411" s="14">
        <f t="shared" si="11"/>
        <v>6686</v>
      </c>
      <c r="AC2411" s="14">
        <f t="shared" si="12"/>
        <v>1652</v>
      </c>
      <c r="AD2411" s="14">
        <f t="shared" si="13"/>
        <v>1827</v>
      </c>
      <c r="AE2411" s="14">
        <f t="shared" si="14"/>
        <v>648</v>
      </c>
      <c r="AF2411" s="14">
        <f t="shared" si="15"/>
        <v>24</v>
      </c>
      <c r="AG2411" s="17">
        <f t="shared" si="16"/>
        <v>140.568834</v>
      </c>
      <c r="AH2411" s="20">
        <f>12*(J2411*'Programas e Observações'!$C$8+K2411*'Programas e Observações'!$C$9+L2411*('Programas e Observações'!$C$8+'Programas e Observações'!$C$9)+M2411*'Programas e Observações'!$C$10)</f>
        <v>3540885.6</v>
      </c>
      <c r="AI2411" s="20">
        <f>12*(J2411*'Programas e Observações'!$D$8+K2411*'Programas e Observações'!$D$9+L2411*('Programas e Observações'!$D$8+'Programas e Observações'!$D$9)+M2411*'Programas e Observações'!$D$10)</f>
        <v>6052617.24</v>
      </c>
      <c r="AJ2411" s="13" t="s">
        <v>9466</v>
      </c>
      <c r="AK2411" s="13" t="s">
        <v>4328</v>
      </c>
    </row>
    <row r="2412" ht="15.75" customHeight="1">
      <c r="A2412" s="13" t="s">
        <v>9467</v>
      </c>
      <c r="B2412" s="13" t="s">
        <v>9468</v>
      </c>
      <c r="C2412" s="13" t="s">
        <v>9469</v>
      </c>
      <c r="D2412" s="13" t="s">
        <v>8734</v>
      </c>
      <c r="E2412" s="13" t="s">
        <v>9012</v>
      </c>
      <c r="F2412" s="13" t="s">
        <v>9013</v>
      </c>
      <c r="G2412" s="14">
        <v>5706.0</v>
      </c>
      <c r="H2412" s="16" t="b">
        <f>G2412&lt;'Programas e Observações'!$C$11</f>
        <v>1</v>
      </c>
      <c r="I2412" s="14">
        <v>411.0</v>
      </c>
      <c r="J2412" s="14">
        <v>166.0</v>
      </c>
      <c r="K2412" s="14">
        <v>69.0</v>
      </c>
      <c r="L2412" s="14">
        <v>44.0</v>
      </c>
      <c r="M2412" s="14">
        <v>25.0</v>
      </c>
      <c r="N2412" s="14">
        <v>85.0</v>
      </c>
      <c r="O2412" s="14">
        <v>3.0</v>
      </c>
      <c r="P2412" s="14">
        <v>0.0</v>
      </c>
      <c r="Q2412" s="14"/>
      <c r="R2412" s="17">
        <f t="shared" si="1"/>
        <v>72.02944269</v>
      </c>
      <c r="S2412" s="17">
        <f t="shared" si="2"/>
        <v>29.09218367</v>
      </c>
      <c r="T2412" s="17">
        <f t="shared" si="3"/>
        <v>12.09253417</v>
      </c>
      <c r="U2412" s="17">
        <f t="shared" si="4"/>
        <v>7.711181213</v>
      </c>
      <c r="V2412" s="17">
        <f t="shared" si="5"/>
        <v>4.381352962</v>
      </c>
      <c r="W2412" s="17">
        <f t="shared" si="6"/>
        <v>14.89660007</v>
      </c>
      <c r="X2412" s="17">
        <f t="shared" si="7"/>
        <v>0.5257623554</v>
      </c>
      <c r="Y2412" s="14">
        <f t="shared" si="8"/>
        <v>17545</v>
      </c>
      <c r="Z2412" s="14">
        <f t="shared" si="9"/>
        <v>7583</v>
      </c>
      <c r="AA2412" s="14">
        <f t="shared" si="10"/>
        <v>2217</v>
      </c>
      <c r="AB2412" s="14">
        <f t="shared" si="11"/>
        <v>4327</v>
      </c>
      <c r="AC2412" s="14">
        <f t="shared" si="12"/>
        <v>1216</v>
      </c>
      <c r="AD2412" s="14">
        <f t="shared" si="13"/>
        <v>2509</v>
      </c>
      <c r="AE2412" s="14">
        <f t="shared" si="14"/>
        <v>94</v>
      </c>
      <c r="AF2412" s="14">
        <f t="shared" si="15"/>
        <v>9</v>
      </c>
      <c r="AG2412" s="17">
        <f t="shared" si="16"/>
        <v>74.17224702</v>
      </c>
      <c r="AH2412" s="20">
        <f>12*(J2412*'Programas e Observações'!$C$8+K2412*'Programas e Observações'!$C$9+L2412*('Programas e Observações'!$C$8+'Programas e Observações'!$C$9)+M2412*'Programas e Observações'!$C$10)</f>
        <v>112450.2</v>
      </c>
      <c r="AI2412" s="20">
        <f>12*(J2412*'Programas e Observações'!$D$8+K2412*'Programas e Observações'!$D$9+L2412*('Programas e Observações'!$D$8+'Programas e Observações'!$D$9)+M2412*'Programas e Observações'!$D$10)</f>
        <v>190772.4</v>
      </c>
      <c r="AJ2412" s="13" t="s">
        <v>3229</v>
      </c>
      <c r="AK2412" s="13" t="s">
        <v>4151</v>
      </c>
    </row>
    <row r="2413" ht="15.75" customHeight="1">
      <c r="A2413" s="13" t="s">
        <v>9470</v>
      </c>
      <c r="B2413" s="13" t="s">
        <v>9471</v>
      </c>
      <c r="C2413" s="13" t="s">
        <v>9472</v>
      </c>
      <c r="D2413" s="13" t="s">
        <v>8734</v>
      </c>
      <c r="E2413" s="13" t="s">
        <v>9373</v>
      </c>
      <c r="F2413" s="13" t="s">
        <v>9374</v>
      </c>
      <c r="G2413" s="14">
        <v>3124.0</v>
      </c>
      <c r="H2413" s="16" t="b">
        <f>G2413&lt;'Programas e Observações'!$C$11</f>
        <v>1</v>
      </c>
      <c r="I2413" s="14">
        <v>102.0</v>
      </c>
      <c r="J2413" s="14">
        <v>36.0</v>
      </c>
      <c r="K2413" s="14">
        <v>7.0</v>
      </c>
      <c r="L2413" s="14">
        <v>33.0</v>
      </c>
      <c r="M2413" s="14">
        <v>1.0</v>
      </c>
      <c r="N2413" s="14">
        <v>48.0</v>
      </c>
      <c r="O2413" s="14">
        <v>1.0</v>
      </c>
      <c r="P2413" s="14">
        <v>0.0</v>
      </c>
      <c r="Q2413" s="14"/>
      <c r="R2413" s="17">
        <f t="shared" si="1"/>
        <v>32.65044814</v>
      </c>
      <c r="S2413" s="17">
        <f t="shared" si="2"/>
        <v>11.52368758</v>
      </c>
      <c r="T2413" s="17">
        <f t="shared" si="3"/>
        <v>2.240717029</v>
      </c>
      <c r="U2413" s="17">
        <f t="shared" si="4"/>
        <v>10.56338028</v>
      </c>
      <c r="V2413" s="17">
        <f t="shared" si="5"/>
        <v>0.3201024328</v>
      </c>
      <c r="W2413" s="17">
        <f t="shared" si="6"/>
        <v>15.36491677</v>
      </c>
      <c r="X2413" s="17">
        <f t="shared" si="7"/>
        <v>0.3201024328</v>
      </c>
      <c r="Y2413" s="14">
        <f t="shared" si="8"/>
        <v>14692</v>
      </c>
      <c r="Z2413" s="14">
        <f t="shared" si="9"/>
        <v>5508</v>
      </c>
      <c r="AA2413" s="14">
        <f t="shared" si="10"/>
        <v>1949</v>
      </c>
      <c r="AB2413" s="14">
        <f t="shared" si="11"/>
        <v>3983</v>
      </c>
      <c r="AC2413" s="14">
        <f t="shared" si="12"/>
        <v>1041</v>
      </c>
      <c r="AD2413" s="14">
        <f t="shared" si="13"/>
        <v>1580</v>
      </c>
      <c r="AE2413" s="14">
        <f t="shared" si="14"/>
        <v>173</v>
      </c>
      <c r="AF2413" s="14">
        <f t="shared" si="15"/>
        <v>5</v>
      </c>
      <c r="AG2413" s="17">
        <f t="shared" si="16"/>
        <v>75.49108771</v>
      </c>
      <c r="AH2413" s="20">
        <f>12*(J2413*'Programas e Observações'!$C$8+K2413*'Programas e Observações'!$C$9+L2413*('Programas e Observações'!$C$8+'Programas e Observações'!$C$9)+M2413*'Programas e Observações'!$C$10)</f>
        <v>34606.68</v>
      </c>
      <c r="AI2413" s="20">
        <f>12*(J2413*'Programas e Observações'!$D$8+K2413*'Programas e Observações'!$D$9+L2413*('Programas e Observações'!$D$8+'Programas e Observações'!$D$9)+M2413*'Programas e Observações'!$D$10)</f>
        <v>60300.12</v>
      </c>
      <c r="AJ2413" s="13" t="s">
        <v>2653</v>
      </c>
      <c r="AK2413" s="13" t="s">
        <v>1001</v>
      </c>
    </row>
    <row r="2414" ht="15.75" customHeight="1">
      <c r="A2414" s="13" t="s">
        <v>9473</v>
      </c>
      <c r="B2414" s="13" t="s">
        <v>9474</v>
      </c>
      <c r="C2414" s="13" t="s">
        <v>9475</v>
      </c>
      <c r="D2414" s="13" t="s">
        <v>8734</v>
      </c>
      <c r="E2414" s="13" t="s">
        <v>9368</v>
      </c>
      <c r="F2414" s="13" t="s">
        <v>9369</v>
      </c>
      <c r="G2414" s="14">
        <v>7248.0</v>
      </c>
      <c r="H2414" s="16" t="b">
        <f>G2414&lt;'Programas e Observações'!$C$11</f>
        <v>1</v>
      </c>
      <c r="I2414" s="14">
        <v>0.0</v>
      </c>
      <c r="J2414" s="14">
        <v>0.0</v>
      </c>
      <c r="K2414" s="14">
        <v>0.0</v>
      </c>
      <c r="L2414" s="14">
        <v>0.0</v>
      </c>
      <c r="M2414" s="14">
        <v>0.0</v>
      </c>
      <c r="N2414" s="14">
        <v>51.0</v>
      </c>
      <c r="O2414" s="14">
        <v>14.0</v>
      </c>
      <c r="P2414" s="14">
        <v>0.0</v>
      </c>
      <c r="Q2414" s="14"/>
      <c r="R2414" s="17">
        <f t="shared" si="1"/>
        <v>0</v>
      </c>
      <c r="S2414" s="17">
        <f t="shared" si="2"/>
        <v>0</v>
      </c>
      <c r="T2414" s="17">
        <f t="shared" si="3"/>
        <v>0</v>
      </c>
      <c r="U2414" s="17">
        <f t="shared" si="4"/>
        <v>0</v>
      </c>
      <c r="V2414" s="17">
        <f t="shared" si="5"/>
        <v>0</v>
      </c>
      <c r="W2414" s="17">
        <f t="shared" si="6"/>
        <v>7.036423841</v>
      </c>
      <c r="X2414" s="17">
        <f t="shared" si="7"/>
        <v>1.931567329</v>
      </c>
      <c r="Y2414" s="14">
        <f t="shared" si="8"/>
        <v>3510</v>
      </c>
      <c r="Z2414" s="14">
        <f t="shared" si="9"/>
        <v>1807</v>
      </c>
      <c r="AA2414" s="14">
        <f t="shared" si="10"/>
        <v>235</v>
      </c>
      <c r="AB2414" s="14">
        <f t="shared" si="11"/>
        <v>763</v>
      </c>
      <c r="AC2414" s="14">
        <f t="shared" si="12"/>
        <v>548</v>
      </c>
      <c r="AD2414" s="14">
        <f t="shared" si="13"/>
        <v>271</v>
      </c>
      <c r="AE2414" s="14">
        <f t="shared" si="14"/>
        <v>97</v>
      </c>
      <c r="AF2414" s="14">
        <f t="shared" si="15"/>
        <v>2</v>
      </c>
      <c r="AG2414" s="17">
        <f t="shared" si="16"/>
        <v>64.1634981</v>
      </c>
      <c r="AH2414" s="20">
        <f>12*(J2414*'Programas e Observações'!$C$8+K2414*'Programas e Observações'!$C$9+L2414*('Programas e Observações'!$C$8+'Programas e Observações'!$C$9)+M2414*'Programas e Observações'!$C$10)</f>
        <v>0</v>
      </c>
      <c r="AI2414" s="20">
        <f>12*(J2414*'Programas e Observações'!$D$8+K2414*'Programas e Observações'!$D$9+L2414*('Programas e Observações'!$D$8+'Programas e Observações'!$D$9)+M2414*'Programas e Observações'!$D$10)</f>
        <v>0</v>
      </c>
      <c r="AJ2414" s="13" t="s">
        <v>342</v>
      </c>
      <c r="AK2414" s="13" t="s">
        <v>343</v>
      </c>
    </row>
    <row r="2415" ht="15.75" customHeight="1">
      <c r="A2415" s="13" t="s">
        <v>9476</v>
      </c>
      <c r="B2415" s="13" t="s">
        <v>9477</v>
      </c>
      <c r="C2415" s="13" t="s">
        <v>9478</v>
      </c>
      <c r="D2415" s="13" t="s">
        <v>8734</v>
      </c>
      <c r="E2415" s="13" t="s">
        <v>9479</v>
      </c>
      <c r="F2415" s="13" t="s">
        <v>9480</v>
      </c>
      <c r="G2415" s="14">
        <v>4788.0</v>
      </c>
      <c r="H2415" s="16" t="b">
        <f>G2415&lt;'Programas e Observações'!$C$11</f>
        <v>1</v>
      </c>
      <c r="I2415" s="14">
        <v>386.0</v>
      </c>
      <c r="J2415" s="14">
        <v>261.0</v>
      </c>
      <c r="K2415" s="14">
        <v>4.0</v>
      </c>
      <c r="L2415" s="14">
        <v>69.0</v>
      </c>
      <c r="M2415" s="14">
        <v>2.0</v>
      </c>
      <c r="N2415" s="14">
        <v>47.0</v>
      </c>
      <c r="O2415" s="14">
        <v>10.0</v>
      </c>
      <c r="P2415" s="14">
        <v>1.0</v>
      </c>
      <c r="Q2415" s="14"/>
      <c r="R2415" s="17">
        <f t="shared" si="1"/>
        <v>80.6182122</v>
      </c>
      <c r="S2415" s="17">
        <f t="shared" si="2"/>
        <v>54.5112782</v>
      </c>
      <c r="T2415" s="17">
        <f t="shared" si="3"/>
        <v>0.8354218881</v>
      </c>
      <c r="U2415" s="17">
        <f t="shared" si="4"/>
        <v>14.41102757</v>
      </c>
      <c r="V2415" s="17">
        <f t="shared" si="5"/>
        <v>0.417710944</v>
      </c>
      <c r="W2415" s="17">
        <f t="shared" si="6"/>
        <v>9.816207185</v>
      </c>
      <c r="X2415" s="17">
        <f t="shared" si="7"/>
        <v>2.08855472</v>
      </c>
      <c r="Y2415" s="14">
        <f t="shared" si="8"/>
        <v>18548</v>
      </c>
      <c r="Z2415" s="14">
        <f t="shared" si="9"/>
        <v>10637</v>
      </c>
      <c r="AA2415" s="14">
        <f t="shared" si="10"/>
        <v>1083</v>
      </c>
      <c r="AB2415" s="14">
        <f t="shared" si="11"/>
        <v>3145</v>
      </c>
      <c r="AC2415" s="14">
        <f t="shared" si="12"/>
        <v>565</v>
      </c>
      <c r="AD2415" s="14">
        <f t="shared" si="13"/>
        <v>2440</v>
      </c>
      <c r="AE2415" s="14">
        <f t="shared" si="14"/>
        <v>437</v>
      </c>
      <c r="AF2415" s="14">
        <f t="shared" si="15"/>
        <v>27</v>
      </c>
      <c r="AG2415" s="17">
        <f t="shared" si="16"/>
        <v>67.67836358</v>
      </c>
      <c r="AH2415" s="20">
        <f>12*(J2415*'Programas e Observações'!$C$8+K2415*'Programas e Observações'!$C$9+L2415*('Programas e Observações'!$C$8+'Programas e Observações'!$C$9)+M2415*'Programas e Observações'!$C$10)</f>
        <v>103778.76</v>
      </c>
      <c r="AI2415" s="20">
        <f>12*(J2415*'Programas e Observações'!$D$8+K2415*'Programas e Observações'!$D$9+L2415*('Programas e Observações'!$D$8+'Programas e Observações'!$D$9)+M2415*'Programas e Observações'!$D$10)</f>
        <v>224065.32</v>
      </c>
      <c r="AJ2415" s="13" t="s">
        <v>3213</v>
      </c>
      <c r="AK2415" s="13" t="s">
        <v>4033</v>
      </c>
    </row>
    <row r="2416" ht="15.75" customHeight="1">
      <c r="A2416" s="13" t="s">
        <v>9481</v>
      </c>
      <c r="B2416" s="13" t="s">
        <v>9482</v>
      </c>
      <c r="C2416" s="13" t="s">
        <v>9483</v>
      </c>
      <c r="D2416" s="13" t="s">
        <v>8734</v>
      </c>
      <c r="E2416" s="13" t="s">
        <v>8796</v>
      </c>
      <c r="F2416" s="13" t="s">
        <v>8797</v>
      </c>
      <c r="G2416" s="14">
        <v>21412.0</v>
      </c>
      <c r="H2416" s="16" t="b">
        <f>G2416&lt;'Programas e Observações'!$C$11</f>
        <v>0</v>
      </c>
      <c r="I2416" s="14">
        <v>2067.0</v>
      </c>
      <c r="J2416" s="14">
        <v>889.0</v>
      </c>
      <c r="K2416" s="14">
        <v>229.0</v>
      </c>
      <c r="L2416" s="14">
        <v>596.0</v>
      </c>
      <c r="M2416" s="14">
        <v>148.0</v>
      </c>
      <c r="N2416" s="14">
        <v>254.0</v>
      </c>
      <c r="O2416" s="14">
        <v>82.0</v>
      </c>
      <c r="P2416" s="14">
        <v>1.0</v>
      </c>
      <c r="Q2416" s="14"/>
      <c r="R2416" s="17">
        <f t="shared" si="1"/>
        <v>96.53465347</v>
      </c>
      <c r="S2416" s="17">
        <f t="shared" si="2"/>
        <v>41.51877452</v>
      </c>
      <c r="T2416" s="17">
        <f t="shared" si="3"/>
        <v>10.69493742</v>
      </c>
      <c r="U2416" s="17">
        <f t="shared" si="4"/>
        <v>27.83485896</v>
      </c>
      <c r="V2416" s="17">
        <f t="shared" si="5"/>
        <v>6.912011956</v>
      </c>
      <c r="W2416" s="17">
        <f t="shared" si="6"/>
        <v>11.86250701</v>
      </c>
      <c r="X2416" s="17">
        <f t="shared" si="7"/>
        <v>3.829628246</v>
      </c>
      <c r="Y2416" s="14">
        <f t="shared" si="8"/>
        <v>24988</v>
      </c>
      <c r="Z2416" s="14">
        <f t="shared" si="9"/>
        <v>10477</v>
      </c>
      <c r="AA2416" s="14">
        <f t="shared" si="10"/>
        <v>2732</v>
      </c>
      <c r="AB2416" s="14">
        <f t="shared" si="11"/>
        <v>6963</v>
      </c>
      <c r="AC2416" s="14">
        <f t="shared" si="12"/>
        <v>1654</v>
      </c>
      <c r="AD2416" s="14">
        <f t="shared" si="13"/>
        <v>4828</v>
      </c>
      <c r="AE2416" s="14">
        <f t="shared" si="14"/>
        <v>828</v>
      </c>
      <c r="AF2416" s="14">
        <f t="shared" si="15"/>
        <v>18</v>
      </c>
      <c r="AG2416" s="17">
        <f t="shared" si="16"/>
        <v>94.33456531</v>
      </c>
      <c r="AH2416" s="20">
        <f>12*(J2416*'Programas e Observações'!$C$8+K2416*'Programas e Observações'!$C$9+L2416*('Programas e Observações'!$C$8+'Programas e Observações'!$C$9)+M2416*'Programas e Observações'!$C$10)</f>
        <v>793213.44</v>
      </c>
      <c r="AI2416" s="20">
        <f>12*(J2416*'Programas e Observações'!$D$8+K2416*'Programas e Observações'!$D$9+L2416*('Programas e Observações'!$D$8+'Programas e Observações'!$D$9)+M2416*'Programas e Observações'!$D$10)</f>
        <v>1347212.28</v>
      </c>
      <c r="AJ2416" s="13" t="s">
        <v>9484</v>
      </c>
      <c r="AK2416" s="13" t="s">
        <v>9485</v>
      </c>
    </row>
    <row r="2417" ht="15.75" customHeight="1">
      <c r="A2417" s="13" t="s">
        <v>9486</v>
      </c>
      <c r="B2417" s="13" t="s">
        <v>9487</v>
      </c>
      <c r="C2417" s="13" t="s">
        <v>9488</v>
      </c>
      <c r="D2417" s="13" t="s">
        <v>8734</v>
      </c>
      <c r="E2417" s="13" t="s">
        <v>8740</v>
      </c>
      <c r="F2417" s="13" t="s">
        <v>8741</v>
      </c>
      <c r="G2417" s="14">
        <v>1084.0</v>
      </c>
      <c r="H2417" s="16" t="b">
        <f>G2417&lt;'Programas e Observações'!$C$11</f>
        <v>1</v>
      </c>
      <c r="I2417" s="14">
        <v>0.0</v>
      </c>
      <c r="J2417" s="14">
        <v>0.0</v>
      </c>
      <c r="K2417" s="14">
        <v>0.0</v>
      </c>
      <c r="L2417" s="14">
        <v>0.0</v>
      </c>
      <c r="M2417" s="14">
        <v>0.0</v>
      </c>
      <c r="N2417" s="14">
        <v>47.0</v>
      </c>
      <c r="O2417" s="14">
        <v>1.0</v>
      </c>
      <c r="P2417" s="14">
        <v>0.0</v>
      </c>
      <c r="Q2417" s="14"/>
      <c r="R2417" s="17">
        <f t="shared" si="1"/>
        <v>0</v>
      </c>
      <c r="S2417" s="17">
        <f t="shared" si="2"/>
        <v>0</v>
      </c>
      <c r="T2417" s="17">
        <f t="shared" si="3"/>
        <v>0</v>
      </c>
      <c r="U2417" s="17">
        <f t="shared" si="4"/>
        <v>0</v>
      </c>
      <c r="V2417" s="17">
        <f t="shared" si="5"/>
        <v>0</v>
      </c>
      <c r="W2417" s="17">
        <f t="shared" si="6"/>
        <v>43.35793358</v>
      </c>
      <c r="X2417" s="17">
        <f t="shared" si="7"/>
        <v>0.9225092251</v>
      </c>
      <c r="Y2417" s="14">
        <f t="shared" si="8"/>
        <v>42308</v>
      </c>
      <c r="Z2417" s="14">
        <f t="shared" si="9"/>
        <v>16827</v>
      </c>
      <c r="AA2417" s="14">
        <f t="shared" si="10"/>
        <v>5797</v>
      </c>
      <c r="AB2417" s="14">
        <f t="shared" si="11"/>
        <v>11191</v>
      </c>
      <c r="AC2417" s="14">
        <f t="shared" si="12"/>
        <v>3110</v>
      </c>
      <c r="AD2417" s="14">
        <f t="shared" si="13"/>
        <v>4472</v>
      </c>
      <c r="AE2417" s="14">
        <f t="shared" si="14"/>
        <v>1146</v>
      </c>
      <c r="AF2417" s="14">
        <f t="shared" si="15"/>
        <v>15</v>
      </c>
      <c r="AG2417" s="17">
        <f t="shared" si="16"/>
        <v>94.03721213</v>
      </c>
      <c r="AH2417" s="20">
        <f>12*(J2417*'Programas e Observações'!$C$8+K2417*'Programas e Observações'!$C$9+L2417*('Programas e Observações'!$C$8+'Programas e Observações'!$C$9)+M2417*'Programas e Observações'!$C$10)</f>
        <v>0</v>
      </c>
      <c r="AI2417" s="20">
        <f>12*(J2417*'Programas e Observações'!$D$8+K2417*'Programas e Observações'!$D$9+L2417*('Programas e Observações'!$D$8+'Programas e Observações'!$D$9)+M2417*'Programas e Observações'!$D$10)</f>
        <v>0</v>
      </c>
      <c r="AJ2417" s="13" t="s">
        <v>342</v>
      </c>
      <c r="AK2417" s="13" t="s">
        <v>343</v>
      </c>
    </row>
    <row r="2418" ht="15.75" customHeight="1">
      <c r="A2418" s="13" t="s">
        <v>9489</v>
      </c>
      <c r="B2418" s="13" t="s">
        <v>9490</v>
      </c>
      <c r="C2418" s="13" t="s">
        <v>9491</v>
      </c>
      <c r="D2418" s="13" t="s">
        <v>8734</v>
      </c>
      <c r="E2418" s="13" t="s">
        <v>9492</v>
      </c>
      <c r="F2418" s="13" t="s">
        <v>9493</v>
      </c>
      <c r="G2418" s="14">
        <v>6213.0</v>
      </c>
      <c r="H2418" s="16" t="b">
        <f>G2418&lt;'Programas e Observações'!$C$11</f>
        <v>1</v>
      </c>
      <c r="I2418" s="14">
        <v>69.0</v>
      </c>
      <c r="J2418" s="14">
        <v>35.0</v>
      </c>
      <c r="K2418" s="14">
        <v>7.0</v>
      </c>
      <c r="L2418" s="14">
        <v>22.0</v>
      </c>
      <c r="M2418" s="14">
        <v>2.0</v>
      </c>
      <c r="N2418" s="14">
        <v>52.0</v>
      </c>
      <c r="O2418" s="14">
        <v>16.0</v>
      </c>
      <c r="P2418" s="14">
        <v>1.0</v>
      </c>
      <c r="Q2418" s="14"/>
      <c r="R2418" s="17">
        <f t="shared" si="1"/>
        <v>11.10574602</v>
      </c>
      <c r="S2418" s="17">
        <f t="shared" si="2"/>
        <v>5.633349429</v>
      </c>
      <c r="T2418" s="17">
        <f t="shared" si="3"/>
        <v>1.126669886</v>
      </c>
      <c r="U2418" s="17">
        <f t="shared" si="4"/>
        <v>3.540962498</v>
      </c>
      <c r="V2418" s="17">
        <f t="shared" si="5"/>
        <v>0.3219056816</v>
      </c>
      <c r="W2418" s="17">
        <f t="shared" si="6"/>
        <v>8.369547723</v>
      </c>
      <c r="X2418" s="17">
        <f t="shared" si="7"/>
        <v>2.575245453</v>
      </c>
      <c r="Y2418" s="14">
        <f t="shared" si="8"/>
        <v>2370</v>
      </c>
      <c r="Z2418" s="14">
        <f t="shared" si="9"/>
        <v>935</v>
      </c>
      <c r="AA2418" s="14">
        <f t="shared" si="10"/>
        <v>318</v>
      </c>
      <c r="AB2418" s="14">
        <f t="shared" si="11"/>
        <v>472</v>
      </c>
      <c r="AC2418" s="14">
        <f t="shared" si="12"/>
        <v>101</v>
      </c>
      <c r="AD2418" s="14">
        <f t="shared" si="13"/>
        <v>656</v>
      </c>
      <c r="AE2418" s="14">
        <f t="shared" si="14"/>
        <v>156</v>
      </c>
      <c r="AF2418" s="14">
        <f t="shared" si="15"/>
        <v>7</v>
      </c>
      <c r="AG2418" s="17">
        <f t="shared" si="16"/>
        <v>36.06153284</v>
      </c>
      <c r="AH2418" s="20">
        <f>12*(J2418*'Programas e Observações'!$C$8+K2418*'Programas e Observações'!$C$9+L2418*('Programas e Observações'!$C$8+'Programas e Observações'!$C$9)+M2418*'Programas e Observações'!$C$10)</f>
        <v>27147.36</v>
      </c>
      <c r="AI2418" s="20">
        <f>12*(J2418*'Programas e Observações'!$D$8+K2418*'Programas e Observações'!$D$9+L2418*('Programas e Observações'!$D$8+'Programas e Observações'!$D$9)+M2418*'Programas e Observações'!$D$10)</f>
        <v>48301.8</v>
      </c>
      <c r="AJ2418" s="13" t="s">
        <v>7133</v>
      </c>
      <c r="AK2418" s="13" t="s">
        <v>1494</v>
      </c>
    </row>
    <row r="2419" ht="15.75" customHeight="1">
      <c r="A2419" s="13" t="s">
        <v>9494</v>
      </c>
      <c r="B2419" s="13" t="s">
        <v>9495</v>
      </c>
      <c r="C2419" s="13" t="s">
        <v>9496</v>
      </c>
      <c r="D2419" s="13" t="s">
        <v>8734</v>
      </c>
      <c r="E2419" s="13" t="s">
        <v>9224</v>
      </c>
      <c r="F2419" s="13" t="s">
        <v>9225</v>
      </c>
      <c r="G2419" s="14">
        <v>10447.0</v>
      </c>
      <c r="H2419" s="16" t="b">
        <f>G2419&lt;'Programas e Observações'!$C$11</f>
        <v>1</v>
      </c>
      <c r="I2419" s="14">
        <v>980.0</v>
      </c>
      <c r="J2419" s="14">
        <v>462.0</v>
      </c>
      <c r="K2419" s="14">
        <v>85.0</v>
      </c>
      <c r="L2419" s="14">
        <v>246.0</v>
      </c>
      <c r="M2419" s="14">
        <v>38.0</v>
      </c>
      <c r="N2419" s="14">
        <v>64.0</v>
      </c>
      <c r="O2419" s="14">
        <v>21.0</v>
      </c>
      <c r="P2419" s="14">
        <v>0.0</v>
      </c>
      <c r="Q2419" s="14"/>
      <c r="R2419" s="17">
        <f t="shared" si="1"/>
        <v>93.8068345</v>
      </c>
      <c r="S2419" s="17">
        <f t="shared" si="2"/>
        <v>44.22322198</v>
      </c>
      <c r="T2419" s="17">
        <f t="shared" si="3"/>
        <v>8.136307074</v>
      </c>
      <c r="U2419" s="17">
        <f t="shared" si="4"/>
        <v>23.54742988</v>
      </c>
      <c r="V2419" s="17">
        <f t="shared" si="5"/>
        <v>3.637407868</v>
      </c>
      <c r="W2419" s="17">
        <f t="shared" si="6"/>
        <v>6.12616062</v>
      </c>
      <c r="X2419" s="17">
        <f t="shared" si="7"/>
        <v>2.010146454</v>
      </c>
      <c r="Y2419" s="14">
        <f t="shared" si="8"/>
        <v>19161</v>
      </c>
      <c r="Z2419" s="14">
        <f t="shared" si="9"/>
        <v>8661</v>
      </c>
      <c r="AA2419" s="14">
        <f t="shared" si="10"/>
        <v>2317</v>
      </c>
      <c r="AB2419" s="14">
        <f t="shared" si="11"/>
        <v>4778</v>
      </c>
      <c r="AC2419" s="14">
        <f t="shared" si="12"/>
        <v>1103</v>
      </c>
      <c r="AD2419" s="14">
        <f t="shared" si="13"/>
        <v>2045</v>
      </c>
      <c r="AE2419" s="14">
        <f t="shared" si="14"/>
        <v>431</v>
      </c>
      <c r="AF2419" s="14">
        <f t="shared" si="15"/>
        <v>7</v>
      </c>
      <c r="AG2419" s="17">
        <f t="shared" si="16"/>
        <v>98.66124298</v>
      </c>
      <c r="AH2419" s="20">
        <f>12*(J2419*'Programas e Observações'!$C$8+K2419*'Programas e Observações'!$C$9+L2419*('Programas e Observações'!$C$8+'Programas e Observações'!$C$9)+M2419*'Programas e Observações'!$C$10)</f>
        <v>329256.84</v>
      </c>
      <c r="AI2419" s="20">
        <f>12*(J2419*'Programas e Observações'!$D$8+K2419*'Programas e Observações'!$D$9+L2419*('Programas e Observações'!$D$8+'Programas e Observações'!$D$9)+M2419*'Programas e Observações'!$D$10)</f>
        <v>591574.2</v>
      </c>
      <c r="AJ2419" s="13" t="s">
        <v>5199</v>
      </c>
      <c r="AK2419" s="13" t="s">
        <v>968</v>
      </c>
    </row>
    <row r="2420" ht="15.75" customHeight="1">
      <c r="A2420" s="13" t="s">
        <v>9497</v>
      </c>
      <c r="B2420" s="13" t="s">
        <v>9498</v>
      </c>
      <c r="C2420" s="13" t="s">
        <v>9499</v>
      </c>
      <c r="D2420" s="13" t="s">
        <v>8734</v>
      </c>
      <c r="E2420" s="13" t="s">
        <v>9040</v>
      </c>
      <c r="F2420" s="13" t="s">
        <v>9041</v>
      </c>
      <c r="G2420" s="14">
        <v>3194.0</v>
      </c>
      <c r="H2420" s="16" t="b">
        <f>G2420&lt;'Programas e Observações'!$C$11</f>
        <v>1</v>
      </c>
      <c r="I2420" s="14">
        <v>0.0</v>
      </c>
      <c r="J2420" s="14">
        <v>0.0</v>
      </c>
      <c r="K2420" s="14">
        <v>0.0</v>
      </c>
      <c r="L2420" s="14">
        <v>0.0</v>
      </c>
      <c r="M2420" s="14">
        <v>0.0</v>
      </c>
      <c r="N2420" s="14">
        <v>40.0</v>
      </c>
      <c r="O2420" s="14">
        <v>21.0</v>
      </c>
      <c r="P2420" s="14">
        <v>0.0</v>
      </c>
      <c r="Q2420" s="14"/>
      <c r="R2420" s="17">
        <f t="shared" si="1"/>
        <v>0</v>
      </c>
      <c r="S2420" s="17">
        <f t="shared" si="2"/>
        <v>0</v>
      </c>
      <c r="T2420" s="17">
        <f t="shared" si="3"/>
        <v>0</v>
      </c>
      <c r="U2420" s="17">
        <f t="shared" si="4"/>
        <v>0</v>
      </c>
      <c r="V2420" s="17">
        <f t="shared" si="5"/>
        <v>0</v>
      </c>
      <c r="W2420" s="17">
        <f t="shared" si="6"/>
        <v>12.52348153</v>
      </c>
      <c r="X2420" s="17">
        <f t="shared" si="7"/>
        <v>6.574827802</v>
      </c>
      <c r="Y2420" s="14">
        <f t="shared" si="8"/>
        <v>72780</v>
      </c>
      <c r="Z2420" s="14">
        <f t="shared" si="9"/>
        <v>27205</v>
      </c>
      <c r="AA2420" s="14">
        <f t="shared" si="10"/>
        <v>8972</v>
      </c>
      <c r="AB2420" s="14">
        <f t="shared" si="11"/>
        <v>22191</v>
      </c>
      <c r="AC2420" s="14">
        <f t="shared" si="12"/>
        <v>5459</v>
      </c>
      <c r="AD2420" s="14">
        <f t="shared" si="13"/>
        <v>5598</v>
      </c>
      <c r="AE2420" s="14">
        <f t="shared" si="14"/>
        <v>2096</v>
      </c>
      <c r="AF2420" s="14">
        <f t="shared" si="15"/>
        <v>60</v>
      </c>
      <c r="AG2420" s="17">
        <f t="shared" si="16"/>
        <v>117.1875</v>
      </c>
      <c r="AH2420" s="20">
        <f>12*(J2420*'Programas e Observações'!$C$8+K2420*'Programas e Observações'!$C$9+L2420*('Programas e Observações'!$C$8+'Programas e Observações'!$C$9)+M2420*'Programas e Observações'!$C$10)</f>
        <v>0</v>
      </c>
      <c r="AI2420" s="20">
        <f>12*(J2420*'Programas e Observações'!$D$8+K2420*'Programas e Observações'!$D$9+L2420*('Programas e Observações'!$D$8+'Programas e Observações'!$D$9)+M2420*'Programas e Observações'!$D$10)</f>
        <v>0</v>
      </c>
      <c r="AJ2420" s="13" t="s">
        <v>342</v>
      </c>
      <c r="AK2420" s="13" t="s">
        <v>343</v>
      </c>
    </row>
    <row r="2421" ht="15.75" customHeight="1">
      <c r="A2421" s="13" t="s">
        <v>9500</v>
      </c>
      <c r="B2421" s="13" t="s">
        <v>9501</v>
      </c>
      <c r="C2421" s="13" t="s">
        <v>9502</v>
      </c>
      <c r="D2421" s="13" t="s">
        <v>8734</v>
      </c>
      <c r="E2421" s="13" t="s">
        <v>8746</v>
      </c>
      <c r="F2421" s="13" t="s">
        <v>8747</v>
      </c>
      <c r="G2421" s="14">
        <v>6289.0</v>
      </c>
      <c r="H2421" s="16" t="b">
        <f>G2421&lt;'Programas e Observações'!$C$11</f>
        <v>1</v>
      </c>
      <c r="I2421" s="14">
        <v>173.0</v>
      </c>
      <c r="J2421" s="14">
        <v>52.0</v>
      </c>
      <c r="K2421" s="14">
        <v>22.0</v>
      </c>
      <c r="L2421" s="14">
        <v>23.0</v>
      </c>
      <c r="M2421" s="14">
        <v>12.0</v>
      </c>
      <c r="N2421" s="14">
        <v>46.0</v>
      </c>
      <c r="O2421" s="14">
        <v>17.0</v>
      </c>
      <c r="P2421" s="14">
        <v>0.0</v>
      </c>
      <c r="Q2421" s="14"/>
      <c r="R2421" s="17">
        <f t="shared" si="1"/>
        <v>27.50834791</v>
      </c>
      <c r="S2421" s="17">
        <f t="shared" si="2"/>
        <v>8.268405152</v>
      </c>
      <c r="T2421" s="17">
        <f t="shared" si="3"/>
        <v>3.49817141</v>
      </c>
      <c r="U2421" s="17">
        <f t="shared" si="4"/>
        <v>3.657179202</v>
      </c>
      <c r="V2421" s="17">
        <f t="shared" si="5"/>
        <v>1.908093497</v>
      </c>
      <c r="W2421" s="17">
        <f t="shared" si="6"/>
        <v>7.314358404</v>
      </c>
      <c r="X2421" s="17">
        <f t="shared" si="7"/>
        <v>2.703132453</v>
      </c>
      <c r="Y2421" s="14">
        <f t="shared" si="8"/>
        <v>23679</v>
      </c>
      <c r="Z2421" s="14">
        <f t="shared" si="9"/>
        <v>10329</v>
      </c>
      <c r="AA2421" s="14">
        <f t="shared" si="10"/>
        <v>2422</v>
      </c>
      <c r="AB2421" s="14">
        <f t="shared" si="11"/>
        <v>4812</v>
      </c>
      <c r="AC2421" s="14">
        <f t="shared" si="12"/>
        <v>2297</v>
      </c>
      <c r="AD2421" s="14">
        <f t="shared" si="13"/>
        <v>2798</v>
      </c>
      <c r="AE2421" s="14">
        <f t="shared" si="14"/>
        <v>890</v>
      </c>
      <c r="AF2421" s="14">
        <f t="shared" si="15"/>
        <v>31</v>
      </c>
      <c r="AG2421" s="17">
        <f t="shared" si="16"/>
        <v>65.37458069</v>
      </c>
      <c r="AH2421" s="20">
        <f>12*(J2421*'Programas e Observações'!$C$8+K2421*'Programas e Observações'!$C$9+L2421*('Programas e Observações'!$C$8+'Programas e Observações'!$C$9)+M2421*'Programas e Observações'!$C$10)</f>
        <v>44145.36</v>
      </c>
      <c r="AI2421" s="20">
        <f>12*(J2421*'Programas e Observações'!$D$8+K2421*'Programas e Observações'!$D$9+L2421*('Programas e Observações'!$D$8+'Programas e Observações'!$D$9)+M2421*'Programas e Observações'!$D$10)</f>
        <v>72261.72</v>
      </c>
      <c r="AJ2421" s="13" t="s">
        <v>8346</v>
      </c>
      <c r="AK2421" s="13" t="s">
        <v>2612</v>
      </c>
    </row>
    <row r="2422" ht="15.75" customHeight="1">
      <c r="A2422" s="13" t="s">
        <v>9503</v>
      </c>
      <c r="B2422" s="13" t="s">
        <v>9504</v>
      </c>
      <c r="C2422" s="13" t="s">
        <v>9505</v>
      </c>
      <c r="D2422" s="13" t="s">
        <v>8734</v>
      </c>
      <c r="E2422" s="13" t="s">
        <v>8966</v>
      </c>
      <c r="F2422" s="13" t="s">
        <v>8967</v>
      </c>
      <c r="G2422" s="14">
        <v>9763.0</v>
      </c>
      <c r="H2422" s="16" t="b">
        <f>G2422&lt;'Programas e Observações'!$C$11</f>
        <v>1</v>
      </c>
      <c r="I2422" s="14">
        <v>535.0</v>
      </c>
      <c r="J2422" s="14">
        <v>220.0</v>
      </c>
      <c r="K2422" s="14">
        <v>53.0</v>
      </c>
      <c r="L2422" s="14">
        <v>112.0</v>
      </c>
      <c r="M2422" s="14">
        <v>11.0</v>
      </c>
      <c r="N2422" s="14">
        <v>123.0</v>
      </c>
      <c r="O2422" s="14">
        <v>10.0</v>
      </c>
      <c r="P2422" s="14">
        <v>2.0</v>
      </c>
      <c r="Q2422" s="14"/>
      <c r="R2422" s="17">
        <f t="shared" si="1"/>
        <v>54.7987299</v>
      </c>
      <c r="S2422" s="17">
        <f t="shared" si="2"/>
        <v>22.53405715</v>
      </c>
      <c r="T2422" s="17">
        <f t="shared" si="3"/>
        <v>5.428659224</v>
      </c>
      <c r="U2422" s="17">
        <f t="shared" si="4"/>
        <v>11.47188364</v>
      </c>
      <c r="V2422" s="17">
        <f t="shared" si="5"/>
        <v>1.126702858</v>
      </c>
      <c r="W2422" s="17">
        <f t="shared" si="6"/>
        <v>12.5985865</v>
      </c>
      <c r="X2422" s="17">
        <f t="shared" si="7"/>
        <v>1.024275325</v>
      </c>
      <c r="Y2422" s="14">
        <f t="shared" si="8"/>
        <v>8569</v>
      </c>
      <c r="Z2422" s="14">
        <f t="shared" si="9"/>
        <v>4349</v>
      </c>
      <c r="AA2422" s="14">
        <f t="shared" si="10"/>
        <v>582</v>
      </c>
      <c r="AB2422" s="14">
        <f t="shared" si="11"/>
        <v>2031</v>
      </c>
      <c r="AC2422" s="14">
        <f t="shared" si="12"/>
        <v>447</v>
      </c>
      <c r="AD2422" s="14">
        <f t="shared" si="13"/>
        <v>1317</v>
      </c>
      <c r="AE2422" s="14">
        <f t="shared" si="14"/>
        <v>121</v>
      </c>
      <c r="AF2422" s="14">
        <f t="shared" si="15"/>
        <v>9</v>
      </c>
      <c r="AG2422" s="17">
        <f t="shared" si="16"/>
        <v>74.76007678</v>
      </c>
      <c r="AH2422" s="20">
        <f>12*(J2422*'Programas e Observações'!$C$8+K2422*'Programas e Observações'!$C$9+L2422*('Programas e Observações'!$C$8+'Programas e Observações'!$C$9)+M2422*'Programas e Observações'!$C$10)</f>
        <v>155786.28</v>
      </c>
      <c r="AI2422" s="20">
        <f>12*(J2422*'Programas e Observações'!$D$8+K2422*'Programas e Observações'!$D$9+L2422*('Programas e Observações'!$D$8+'Programas e Observações'!$D$9)+M2422*'Programas e Observações'!$D$10)</f>
        <v>278907.84</v>
      </c>
      <c r="AJ2422" s="13" t="s">
        <v>5426</v>
      </c>
      <c r="AK2422" s="13" t="s">
        <v>5835</v>
      </c>
    </row>
    <row r="2423" ht="15.75" customHeight="1">
      <c r="A2423" s="13" t="s">
        <v>9506</v>
      </c>
      <c r="B2423" s="13" t="s">
        <v>9507</v>
      </c>
      <c r="C2423" s="13" t="s">
        <v>9508</v>
      </c>
      <c r="D2423" s="13" t="s">
        <v>8734</v>
      </c>
      <c r="E2423" s="13" t="s">
        <v>8971</v>
      </c>
      <c r="F2423" s="13" t="s">
        <v>8972</v>
      </c>
      <c r="G2423" s="14">
        <v>12904.0</v>
      </c>
      <c r="H2423" s="16" t="b">
        <f>G2423&lt;'Programas e Observações'!$C$11</f>
        <v>1</v>
      </c>
      <c r="I2423" s="14">
        <v>186.0</v>
      </c>
      <c r="J2423" s="14">
        <v>52.0</v>
      </c>
      <c r="K2423" s="14">
        <v>12.0</v>
      </c>
      <c r="L2423" s="14">
        <v>15.0</v>
      </c>
      <c r="M2423" s="14">
        <v>10.0</v>
      </c>
      <c r="N2423" s="14">
        <v>65.0</v>
      </c>
      <c r="O2423" s="14">
        <v>12.0</v>
      </c>
      <c r="P2423" s="14">
        <v>1.0</v>
      </c>
      <c r="Q2423" s="14"/>
      <c r="R2423" s="17">
        <f t="shared" si="1"/>
        <v>14.41413515</v>
      </c>
      <c r="S2423" s="17">
        <f t="shared" si="2"/>
        <v>4.029758215</v>
      </c>
      <c r="T2423" s="17">
        <f t="shared" si="3"/>
        <v>0.9299442033</v>
      </c>
      <c r="U2423" s="17">
        <f t="shared" si="4"/>
        <v>1.162430254</v>
      </c>
      <c r="V2423" s="17">
        <f t="shared" si="5"/>
        <v>0.7749535028</v>
      </c>
      <c r="W2423" s="17">
        <f t="shared" si="6"/>
        <v>5.037197768</v>
      </c>
      <c r="X2423" s="17">
        <f t="shared" si="7"/>
        <v>0.9299442033</v>
      </c>
      <c r="Y2423" s="14">
        <f t="shared" si="8"/>
        <v>10769</v>
      </c>
      <c r="Z2423" s="14">
        <f t="shared" si="9"/>
        <v>4750</v>
      </c>
      <c r="AA2423" s="14">
        <f t="shared" si="10"/>
        <v>1442</v>
      </c>
      <c r="AB2423" s="14">
        <f t="shared" si="11"/>
        <v>2518</v>
      </c>
      <c r="AC2423" s="14">
        <f t="shared" si="12"/>
        <v>620</v>
      </c>
      <c r="AD2423" s="14">
        <f t="shared" si="13"/>
        <v>2338</v>
      </c>
      <c r="AE2423" s="14">
        <f t="shared" si="14"/>
        <v>456</v>
      </c>
      <c r="AF2423" s="14">
        <f t="shared" si="15"/>
        <v>12</v>
      </c>
      <c r="AG2423" s="17">
        <f t="shared" si="16"/>
        <v>37.95911174</v>
      </c>
      <c r="AH2423" s="20">
        <f>12*(J2423*'Programas e Observações'!$C$8+K2423*'Programas e Observações'!$C$9+L2423*('Programas e Observações'!$C$8+'Programas e Observações'!$C$9)+M2423*'Programas e Observações'!$C$10)</f>
        <v>32332.8</v>
      </c>
      <c r="AI2423" s="20">
        <f>12*(J2423*'Programas e Observações'!$D$8+K2423*'Programas e Observações'!$D$9+L2423*('Programas e Observações'!$D$8+'Programas e Observações'!$D$9)+M2423*'Programas e Observações'!$D$10)</f>
        <v>57154.68</v>
      </c>
      <c r="AJ2423" s="13" t="s">
        <v>7328</v>
      </c>
      <c r="AK2423" s="13" t="s">
        <v>348</v>
      </c>
    </row>
    <row r="2424" ht="15.75" customHeight="1">
      <c r="A2424" s="13" t="s">
        <v>9509</v>
      </c>
      <c r="B2424" s="13" t="s">
        <v>9510</v>
      </c>
      <c r="C2424" s="13" t="s">
        <v>9511</v>
      </c>
      <c r="D2424" s="13" t="s">
        <v>8734</v>
      </c>
      <c r="E2424" s="13" t="s">
        <v>9040</v>
      </c>
      <c r="F2424" s="13" t="s">
        <v>9041</v>
      </c>
      <c r="G2424" s="14">
        <v>2868.0</v>
      </c>
      <c r="H2424" s="16" t="b">
        <f>G2424&lt;'Programas e Observações'!$C$11</f>
        <v>1</v>
      </c>
      <c r="I2424" s="14">
        <v>0.0</v>
      </c>
      <c r="J2424" s="14">
        <v>0.0</v>
      </c>
      <c r="K2424" s="14">
        <v>0.0</v>
      </c>
      <c r="L2424" s="14">
        <v>0.0</v>
      </c>
      <c r="M2424" s="14">
        <v>0.0</v>
      </c>
      <c r="N2424" s="14">
        <v>12.0</v>
      </c>
      <c r="O2424" s="14">
        <v>12.0</v>
      </c>
      <c r="P2424" s="14">
        <v>0.0</v>
      </c>
      <c r="Q2424" s="14"/>
      <c r="R2424" s="17">
        <f t="shared" si="1"/>
        <v>0</v>
      </c>
      <c r="S2424" s="17">
        <f t="shared" si="2"/>
        <v>0</v>
      </c>
      <c r="T2424" s="17">
        <f t="shared" si="3"/>
        <v>0</v>
      </c>
      <c r="U2424" s="17">
        <f t="shared" si="4"/>
        <v>0</v>
      </c>
      <c r="V2424" s="17">
        <f t="shared" si="5"/>
        <v>0</v>
      </c>
      <c r="W2424" s="17">
        <f t="shared" si="6"/>
        <v>4.184100418</v>
      </c>
      <c r="X2424" s="17">
        <f t="shared" si="7"/>
        <v>4.184100418</v>
      </c>
      <c r="Y2424" s="14">
        <f t="shared" si="8"/>
        <v>72780</v>
      </c>
      <c r="Z2424" s="14">
        <f t="shared" si="9"/>
        <v>27205</v>
      </c>
      <c r="AA2424" s="14">
        <f t="shared" si="10"/>
        <v>8972</v>
      </c>
      <c r="AB2424" s="14">
        <f t="shared" si="11"/>
        <v>22191</v>
      </c>
      <c r="AC2424" s="14">
        <f t="shared" si="12"/>
        <v>5459</v>
      </c>
      <c r="AD2424" s="14">
        <f t="shared" si="13"/>
        <v>5598</v>
      </c>
      <c r="AE2424" s="14">
        <f t="shared" si="14"/>
        <v>2096</v>
      </c>
      <c r="AF2424" s="14">
        <f t="shared" si="15"/>
        <v>60</v>
      </c>
      <c r="AG2424" s="17">
        <f t="shared" si="16"/>
        <v>117.1875</v>
      </c>
      <c r="AH2424" s="20">
        <f>12*(J2424*'Programas e Observações'!$C$8+K2424*'Programas e Observações'!$C$9+L2424*('Programas e Observações'!$C$8+'Programas e Observações'!$C$9)+M2424*'Programas e Observações'!$C$10)</f>
        <v>0</v>
      </c>
      <c r="AI2424" s="20">
        <f>12*(J2424*'Programas e Observações'!$D$8+K2424*'Programas e Observações'!$D$9+L2424*('Programas e Observações'!$D$8+'Programas e Observações'!$D$9)+M2424*'Programas e Observações'!$D$10)</f>
        <v>0</v>
      </c>
      <c r="AJ2424" s="13" t="s">
        <v>342</v>
      </c>
      <c r="AK2424" s="13" t="s">
        <v>343</v>
      </c>
    </row>
    <row r="2425" ht="15.75" customHeight="1">
      <c r="A2425" s="13" t="s">
        <v>9512</v>
      </c>
      <c r="B2425" s="13" t="s">
        <v>9513</v>
      </c>
      <c r="C2425" s="13" t="s">
        <v>9514</v>
      </c>
      <c r="D2425" s="13" t="s">
        <v>8734</v>
      </c>
      <c r="E2425" s="13" t="s">
        <v>8822</v>
      </c>
      <c r="F2425" s="13" t="s">
        <v>8823</v>
      </c>
      <c r="G2425" s="14">
        <v>5549.0</v>
      </c>
      <c r="H2425" s="16" t="b">
        <f>G2425&lt;'Programas e Observações'!$C$11</f>
        <v>1</v>
      </c>
      <c r="I2425" s="14">
        <v>591.0</v>
      </c>
      <c r="J2425" s="14">
        <v>126.0</v>
      </c>
      <c r="K2425" s="14">
        <v>129.0</v>
      </c>
      <c r="L2425" s="14">
        <v>157.0</v>
      </c>
      <c r="M2425" s="14">
        <v>28.0</v>
      </c>
      <c r="N2425" s="14">
        <v>61.0</v>
      </c>
      <c r="O2425" s="14">
        <v>1.0</v>
      </c>
      <c r="P2425" s="14">
        <v>1.0</v>
      </c>
      <c r="Q2425" s="14"/>
      <c r="R2425" s="17">
        <f t="shared" si="1"/>
        <v>106.5056767</v>
      </c>
      <c r="S2425" s="17">
        <f t="shared" si="2"/>
        <v>22.70679402</v>
      </c>
      <c r="T2425" s="17">
        <f t="shared" si="3"/>
        <v>23.24743197</v>
      </c>
      <c r="U2425" s="17">
        <f t="shared" si="4"/>
        <v>28.2933862</v>
      </c>
      <c r="V2425" s="17">
        <f t="shared" si="5"/>
        <v>5.045954226</v>
      </c>
      <c r="W2425" s="17">
        <f t="shared" si="6"/>
        <v>10.99297171</v>
      </c>
      <c r="X2425" s="17">
        <f t="shared" si="7"/>
        <v>0.1802126509</v>
      </c>
      <c r="Y2425" s="14">
        <f t="shared" si="8"/>
        <v>24297</v>
      </c>
      <c r="Z2425" s="14">
        <f t="shared" si="9"/>
        <v>8536</v>
      </c>
      <c r="AA2425" s="14">
        <f t="shared" si="10"/>
        <v>3780</v>
      </c>
      <c r="AB2425" s="14">
        <f t="shared" si="11"/>
        <v>5758</v>
      </c>
      <c r="AC2425" s="14">
        <f t="shared" si="12"/>
        <v>1492</v>
      </c>
      <c r="AD2425" s="14">
        <f t="shared" si="13"/>
        <v>2358</v>
      </c>
      <c r="AE2425" s="14">
        <f t="shared" si="14"/>
        <v>40</v>
      </c>
      <c r="AF2425" s="14">
        <f t="shared" si="15"/>
        <v>9</v>
      </c>
      <c r="AG2425" s="17">
        <f t="shared" si="16"/>
        <v>106.3298119</v>
      </c>
      <c r="AH2425" s="20">
        <f>12*(J2425*'Programas e Observações'!$C$8+K2425*'Programas e Observações'!$C$9+L2425*('Programas e Observações'!$C$8+'Programas e Observações'!$C$9)+M2425*'Programas e Observações'!$C$10)</f>
        <v>216656.04</v>
      </c>
      <c r="AI2425" s="20">
        <f>12*(J2425*'Programas e Observações'!$D$8+K2425*'Programas e Observações'!$D$9+L2425*('Programas e Observações'!$D$8+'Programas e Observações'!$D$9)+M2425*'Programas e Observações'!$D$10)</f>
        <v>325011.6</v>
      </c>
      <c r="AJ2425" s="13" t="s">
        <v>9515</v>
      </c>
      <c r="AK2425" s="13" t="s">
        <v>1730</v>
      </c>
    </row>
    <row r="2426" ht="15.75" customHeight="1">
      <c r="A2426" s="13" t="s">
        <v>9516</v>
      </c>
      <c r="B2426" s="13" t="s">
        <v>9517</v>
      </c>
      <c r="C2426" s="13" t="s">
        <v>9518</v>
      </c>
      <c r="D2426" s="13" t="s">
        <v>8734</v>
      </c>
      <c r="E2426" s="13" t="s">
        <v>9335</v>
      </c>
      <c r="F2426" s="13" t="s">
        <v>9336</v>
      </c>
      <c r="G2426" s="14">
        <v>4786.0</v>
      </c>
      <c r="H2426" s="16" t="b">
        <f>G2426&lt;'Programas e Observações'!$C$11</f>
        <v>1</v>
      </c>
      <c r="I2426" s="14">
        <v>521.0</v>
      </c>
      <c r="J2426" s="14">
        <v>135.0</v>
      </c>
      <c r="K2426" s="14">
        <v>84.0</v>
      </c>
      <c r="L2426" s="14">
        <v>119.0</v>
      </c>
      <c r="M2426" s="14">
        <v>55.0</v>
      </c>
      <c r="N2426" s="14">
        <v>57.0</v>
      </c>
      <c r="O2426" s="14">
        <v>10.0</v>
      </c>
      <c r="P2426" s="14">
        <v>1.0</v>
      </c>
      <c r="Q2426" s="14"/>
      <c r="R2426" s="17">
        <f t="shared" si="1"/>
        <v>108.8591726</v>
      </c>
      <c r="S2426" s="17">
        <f t="shared" si="2"/>
        <v>28.20727121</v>
      </c>
      <c r="T2426" s="17">
        <f t="shared" si="3"/>
        <v>17.55119097</v>
      </c>
      <c r="U2426" s="17">
        <f t="shared" si="4"/>
        <v>24.86418721</v>
      </c>
      <c r="V2426" s="17">
        <f t="shared" si="5"/>
        <v>11.49185123</v>
      </c>
      <c r="W2426" s="17">
        <f t="shared" si="6"/>
        <v>11.90973673</v>
      </c>
      <c r="X2426" s="17">
        <f t="shared" si="7"/>
        <v>2.089427497</v>
      </c>
      <c r="Y2426" s="14">
        <f t="shared" si="8"/>
        <v>5525</v>
      </c>
      <c r="Z2426" s="14">
        <f t="shared" si="9"/>
        <v>2313</v>
      </c>
      <c r="AA2426" s="14">
        <f t="shared" si="10"/>
        <v>510</v>
      </c>
      <c r="AB2426" s="14">
        <f t="shared" si="11"/>
        <v>1640</v>
      </c>
      <c r="AC2426" s="14">
        <f t="shared" si="12"/>
        <v>553</v>
      </c>
      <c r="AD2426" s="14">
        <f t="shared" si="13"/>
        <v>648</v>
      </c>
      <c r="AE2426" s="14">
        <f t="shared" si="14"/>
        <v>117</v>
      </c>
      <c r="AF2426" s="14">
        <f t="shared" si="15"/>
        <v>4</v>
      </c>
      <c r="AG2426" s="17">
        <f t="shared" si="16"/>
        <v>113.3310086</v>
      </c>
      <c r="AH2426" s="20">
        <f>12*(J2426*'Programas e Observações'!$C$8+K2426*'Programas e Observações'!$C$9+L2426*('Programas e Observações'!$C$8+'Programas e Observações'!$C$9)+M2426*'Programas e Observações'!$C$10)</f>
        <v>182853</v>
      </c>
      <c r="AI2426" s="20">
        <f>12*(J2426*'Programas e Observações'!$D$8+K2426*'Programas e Observações'!$D$9+L2426*('Programas e Observações'!$D$8+'Programas e Observações'!$D$9)+M2426*'Programas e Observações'!$D$10)</f>
        <v>279371.76</v>
      </c>
      <c r="AJ2426" s="13" t="s">
        <v>9519</v>
      </c>
      <c r="AK2426" s="13" t="s">
        <v>1762</v>
      </c>
    </row>
    <row r="2427" ht="15.75" customHeight="1">
      <c r="A2427" s="13" t="s">
        <v>9520</v>
      </c>
      <c r="B2427" s="13" t="s">
        <v>9521</v>
      </c>
      <c r="C2427" s="13" t="s">
        <v>9522</v>
      </c>
      <c r="D2427" s="13" t="s">
        <v>8734</v>
      </c>
      <c r="E2427" s="13" t="s">
        <v>9523</v>
      </c>
      <c r="F2427" s="13" t="s">
        <v>9524</v>
      </c>
      <c r="G2427" s="14">
        <v>7230.0</v>
      </c>
      <c r="H2427" s="16" t="b">
        <f>G2427&lt;'Programas e Observações'!$C$11</f>
        <v>1</v>
      </c>
      <c r="I2427" s="14">
        <v>262.0</v>
      </c>
      <c r="J2427" s="14">
        <v>216.0</v>
      </c>
      <c r="K2427" s="14">
        <v>1.0</v>
      </c>
      <c r="L2427" s="14">
        <v>3.0</v>
      </c>
      <c r="M2427" s="14">
        <v>0.0</v>
      </c>
      <c r="N2427" s="14">
        <v>119.0</v>
      </c>
      <c r="O2427" s="14">
        <v>18.0</v>
      </c>
      <c r="P2427" s="14">
        <v>0.0</v>
      </c>
      <c r="Q2427" s="14"/>
      <c r="R2427" s="17">
        <f t="shared" si="1"/>
        <v>36.23789765</v>
      </c>
      <c r="S2427" s="17">
        <f t="shared" si="2"/>
        <v>29.87551867</v>
      </c>
      <c r="T2427" s="17">
        <f t="shared" si="3"/>
        <v>0.1383125864</v>
      </c>
      <c r="U2427" s="17">
        <f t="shared" si="4"/>
        <v>0.4149377593</v>
      </c>
      <c r="V2427" s="17">
        <f t="shared" si="5"/>
        <v>0</v>
      </c>
      <c r="W2427" s="17">
        <f t="shared" si="6"/>
        <v>16.45919779</v>
      </c>
      <c r="X2427" s="17">
        <f t="shared" si="7"/>
        <v>2.489626556</v>
      </c>
      <c r="Y2427" s="14">
        <f t="shared" si="8"/>
        <v>36912</v>
      </c>
      <c r="Z2427" s="14">
        <f t="shared" si="9"/>
        <v>15608</v>
      </c>
      <c r="AA2427" s="14">
        <f t="shared" si="10"/>
        <v>4335</v>
      </c>
      <c r="AB2427" s="14">
        <f t="shared" si="11"/>
        <v>8783</v>
      </c>
      <c r="AC2427" s="14">
        <f t="shared" si="12"/>
        <v>2678</v>
      </c>
      <c r="AD2427" s="14">
        <f t="shared" si="13"/>
        <v>5082</v>
      </c>
      <c r="AE2427" s="14">
        <f t="shared" si="14"/>
        <v>960</v>
      </c>
      <c r="AF2427" s="14">
        <f t="shared" si="15"/>
        <v>44</v>
      </c>
      <c r="AG2427" s="17">
        <f t="shared" si="16"/>
        <v>78.54987466</v>
      </c>
      <c r="AH2427" s="20">
        <f>12*(J2427*'Programas e Observações'!$C$8+K2427*'Programas e Observações'!$C$9+L2427*('Programas e Observações'!$C$8+'Programas e Observações'!$C$9)+M2427*'Programas e Observações'!$C$10)</f>
        <v>45531</v>
      </c>
      <c r="AI2427" s="20">
        <f>12*(J2427*'Programas e Observações'!$D$8+K2427*'Programas e Observações'!$D$9+L2427*('Programas e Observações'!$D$8+'Programas e Observações'!$D$9)+M2427*'Programas e Observações'!$D$10)</f>
        <v>124378.56</v>
      </c>
      <c r="AJ2427" s="13" t="s">
        <v>7067</v>
      </c>
      <c r="AK2427" s="13" t="s">
        <v>930</v>
      </c>
    </row>
    <row r="2428" ht="15.75" customHeight="1">
      <c r="A2428" s="13" t="s">
        <v>9525</v>
      </c>
      <c r="B2428" s="13" t="s">
        <v>9526</v>
      </c>
      <c r="C2428" s="13" t="s">
        <v>9527</v>
      </c>
      <c r="D2428" s="13" t="s">
        <v>8734</v>
      </c>
      <c r="E2428" s="13" t="s">
        <v>8936</v>
      </c>
      <c r="F2428" s="13" t="s">
        <v>8937</v>
      </c>
      <c r="G2428" s="14">
        <v>31936.0</v>
      </c>
      <c r="H2428" s="16" t="b">
        <f>G2428&lt;'Programas e Observações'!$C$11</f>
        <v>0</v>
      </c>
      <c r="I2428" s="14">
        <v>2259.0</v>
      </c>
      <c r="J2428" s="14">
        <v>924.0</v>
      </c>
      <c r="K2428" s="14">
        <v>337.0</v>
      </c>
      <c r="L2428" s="14">
        <v>561.0</v>
      </c>
      <c r="M2428" s="14">
        <v>190.0</v>
      </c>
      <c r="N2428" s="14">
        <v>245.0</v>
      </c>
      <c r="O2428" s="14">
        <v>80.0</v>
      </c>
      <c r="P2428" s="14">
        <v>1.0</v>
      </c>
      <c r="Q2428" s="14"/>
      <c r="R2428" s="17">
        <f t="shared" si="1"/>
        <v>70.73522044</v>
      </c>
      <c r="S2428" s="17">
        <f t="shared" si="2"/>
        <v>28.93286573</v>
      </c>
      <c r="T2428" s="17">
        <f t="shared" si="3"/>
        <v>10.55235471</v>
      </c>
      <c r="U2428" s="17">
        <f t="shared" si="4"/>
        <v>17.56638277</v>
      </c>
      <c r="V2428" s="17">
        <f t="shared" si="5"/>
        <v>5.949398798</v>
      </c>
      <c r="W2428" s="17">
        <f t="shared" si="6"/>
        <v>7.671593186</v>
      </c>
      <c r="X2428" s="17">
        <f t="shared" si="7"/>
        <v>2.50501002</v>
      </c>
      <c r="Y2428" s="14">
        <f t="shared" si="8"/>
        <v>37431</v>
      </c>
      <c r="Z2428" s="14">
        <f t="shared" si="9"/>
        <v>16140</v>
      </c>
      <c r="AA2428" s="14">
        <f t="shared" si="10"/>
        <v>3694</v>
      </c>
      <c r="AB2428" s="14">
        <f t="shared" si="11"/>
        <v>11059</v>
      </c>
      <c r="AC2428" s="14">
        <f t="shared" si="12"/>
        <v>3553</v>
      </c>
      <c r="AD2428" s="14">
        <f t="shared" si="13"/>
        <v>3176</v>
      </c>
      <c r="AE2428" s="14">
        <f t="shared" si="14"/>
        <v>1133</v>
      </c>
      <c r="AF2428" s="14">
        <f t="shared" si="15"/>
        <v>10</v>
      </c>
      <c r="AG2428" s="17">
        <f t="shared" si="16"/>
        <v>102.239764</v>
      </c>
      <c r="AH2428" s="20">
        <f>12*(J2428*'Programas e Observações'!$C$8+K2428*'Programas e Observações'!$C$9+L2428*('Programas e Observações'!$C$8+'Programas e Observações'!$C$9)+M2428*'Programas e Observações'!$C$10)</f>
        <v>852545.4</v>
      </c>
      <c r="AI2428" s="20">
        <f>12*(J2428*'Programas e Observações'!$D$8+K2428*'Programas e Observações'!$D$9+L2428*('Programas e Observações'!$D$8+'Programas e Observações'!$D$9)+M2428*'Programas e Observações'!$D$10)</f>
        <v>1408720.8</v>
      </c>
      <c r="AJ2428" s="13" t="s">
        <v>9528</v>
      </c>
      <c r="AK2428" s="13" t="s">
        <v>9529</v>
      </c>
    </row>
    <row r="2429" ht="15.75" customHeight="1">
      <c r="A2429" s="13" t="s">
        <v>9530</v>
      </c>
      <c r="B2429" s="13" t="s">
        <v>9531</v>
      </c>
      <c r="C2429" s="13" t="s">
        <v>9532</v>
      </c>
      <c r="D2429" s="13" t="s">
        <v>8734</v>
      </c>
      <c r="E2429" s="13" t="s">
        <v>9170</v>
      </c>
      <c r="F2429" s="13" t="s">
        <v>9171</v>
      </c>
      <c r="G2429" s="14">
        <v>7293.0</v>
      </c>
      <c r="H2429" s="16" t="b">
        <f>G2429&lt;'Programas e Observações'!$C$11</f>
        <v>1</v>
      </c>
      <c r="I2429" s="14">
        <v>650.0</v>
      </c>
      <c r="J2429" s="14">
        <v>279.0</v>
      </c>
      <c r="K2429" s="14">
        <v>87.0</v>
      </c>
      <c r="L2429" s="14">
        <v>142.0</v>
      </c>
      <c r="M2429" s="14">
        <v>23.0</v>
      </c>
      <c r="N2429" s="14">
        <v>91.0</v>
      </c>
      <c r="O2429" s="14">
        <v>31.0</v>
      </c>
      <c r="P2429" s="14">
        <v>0.0</v>
      </c>
      <c r="Q2429" s="14"/>
      <c r="R2429" s="17">
        <f t="shared" si="1"/>
        <v>89.12655971</v>
      </c>
      <c r="S2429" s="17">
        <f t="shared" si="2"/>
        <v>38.25586179</v>
      </c>
      <c r="T2429" s="17">
        <f t="shared" si="3"/>
        <v>11.92924722</v>
      </c>
      <c r="U2429" s="17">
        <f t="shared" si="4"/>
        <v>19.47072535</v>
      </c>
      <c r="V2429" s="17">
        <f t="shared" si="5"/>
        <v>3.153709036</v>
      </c>
      <c r="W2429" s="17">
        <f t="shared" si="6"/>
        <v>12.47771836</v>
      </c>
      <c r="X2429" s="17">
        <f t="shared" si="7"/>
        <v>4.250651309</v>
      </c>
      <c r="Y2429" s="14">
        <f t="shared" si="8"/>
        <v>31406</v>
      </c>
      <c r="Z2429" s="14">
        <f t="shared" si="9"/>
        <v>13129</v>
      </c>
      <c r="AA2429" s="14">
        <f t="shared" si="10"/>
        <v>3804</v>
      </c>
      <c r="AB2429" s="14">
        <f t="shared" si="11"/>
        <v>8222</v>
      </c>
      <c r="AC2429" s="14">
        <f t="shared" si="12"/>
        <v>1688</v>
      </c>
      <c r="AD2429" s="14">
        <f t="shared" si="13"/>
        <v>3298</v>
      </c>
      <c r="AE2429" s="14">
        <f t="shared" si="14"/>
        <v>941</v>
      </c>
      <c r="AF2429" s="14">
        <f t="shared" si="15"/>
        <v>36</v>
      </c>
      <c r="AG2429" s="17">
        <f t="shared" si="16"/>
        <v>101.4972837</v>
      </c>
      <c r="AH2429" s="20">
        <f>12*(J2429*'Programas e Observações'!$C$8+K2429*'Programas e Observações'!$C$9+L2429*('Programas e Observações'!$C$8+'Programas e Observações'!$C$9)+M2429*'Programas e Observações'!$C$10)</f>
        <v>212390.64</v>
      </c>
      <c r="AI2429" s="20">
        <f>12*(J2429*'Programas e Observações'!$D$8+K2429*'Programas e Observações'!$D$9+L2429*('Programas e Observações'!$D$8+'Programas e Observações'!$D$9)+M2429*'Programas e Observações'!$D$10)</f>
        <v>369073.92</v>
      </c>
      <c r="AJ2429" s="13" t="s">
        <v>5480</v>
      </c>
      <c r="AK2429" s="13" t="s">
        <v>3833</v>
      </c>
    </row>
    <row r="2430" ht="15.75" customHeight="1">
      <c r="A2430" s="13" t="s">
        <v>9533</v>
      </c>
      <c r="B2430" s="13" t="s">
        <v>9534</v>
      </c>
      <c r="C2430" s="13" t="s">
        <v>1</v>
      </c>
      <c r="D2430" s="13" t="s">
        <v>8734</v>
      </c>
      <c r="E2430" s="13" t="s">
        <v>9389</v>
      </c>
      <c r="F2430" s="13" t="s">
        <v>9390</v>
      </c>
      <c r="G2430" s="14">
        <v>8206.0</v>
      </c>
      <c r="H2430" s="16" t="b">
        <f>G2430&lt;'Programas e Observações'!$C$11</f>
        <v>1</v>
      </c>
      <c r="I2430" s="14">
        <v>1060.0</v>
      </c>
      <c r="J2430" s="14">
        <v>591.0</v>
      </c>
      <c r="K2430" s="14">
        <v>57.0</v>
      </c>
      <c r="L2430" s="14">
        <v>221.0</v>
      </c>
      <c r="M2430" s="14">
        <v>74.0</v>
      </c>
      <c r="N2430" s="14">
        <v>95.0</v>
      </c>
      <c r="O2430" s="14">
        <v>22.0</v>
      </c>
      <c r="P2430" s="14">
        <v>0.0</v>
      </c>
      <c r="Q2430" s="14"/>
      <c r="R2430" s="17">
        <f t="shared" si="1"/>
        <v>129.1737753</v>
      </c>
      <c r="S2430" s="17">
        <f t="shared" si="2"/>
        <v>72.02047282</v>
      </c>
      <c r="T2430" s="17">
        <f t="shared" si="3"/>
        <v>6.946136973</v>
      </c>
      <c r="U2430" s="17">
        <f t="shared" si="4"/>
        <v>26.93151353</v>
      </c>
      <c r="V2430" s="17">
        <f t="shared" si="5"/>
        <v>9.01779186</v>
      </c>
      <c r="W2430" s="17">
        <f t="shared" si="6"/>
        <v>11.57689495</v>
      </c>
      <c r="X2430" s="17">
        <f t="shared" si="7"/>
        <v>2.680965147</v>
      </c>
      <c r="Y2430" s="14">
        <f t="shared" si="8"/>
        <v>12679</v>
      </c>
      <c r="Z2430" s="14">
        <f t="shared" si="9"/>
        <v>6074</v>
      </c>
      <c r="AA2430" s="14">
        <f t="shared" si="10"/>
        <v>1133</v>
      </c>
      <c r="AB2430" s="14">
        <f t="shared" si="11"/>
        <v>3017</v>
      </c>
      <c r="AC2430" s="14">
        <f t="shared" si="12"/>
        <v>670</v>
      </c>
      <c r="AD2430" s="14">
        <f t="shared" si="13"/>
        <v>1904</v>
      </c>
      <c r="AE2430" s="14">
        <f t="shared" si="14"/>
        <v>224</v>
      </c>
      <c r="AF2430" s="14">
        <f t="shared" si="15"/>
        <v>10</v>
      </c>
      <c r="AG2430" s="17">
        <f t="shared" si="16"/>
        <v>88.99042646</v>
      </c>
      <c r="AH2430" s="20">
        <f>12*(J2430*'Programas e Observações'!$C$8+K2430*'Programas e Observações'!$C$9+L2430*('Programas e Observações'!$C$8+'Programas e Observações'!$C$9)+M2430*'Programas e Observações'!$C$10)</f>
        <v>341895.12</v>
      </c>
      <c r="AI2430" s="20">
        <f>12*(J2430*'Programas e Observações'!$D$8+K2430*'Programas e Observações'!$D$9+L2430*('Programas e Observações'!$D$8+'Programas e Observações'!$D$9)+M2430*'Programas e Observações'!$D$10)</f>
        <v>640984.32</v>
      </c>
      <c r="AJ2430" s="13" t="s">
        <v>9535</v>
      </c>
      <c r="AK2430" s="13" t="s">
        <v>8494</v>
      </c>
    </row>
    <row r="2431" ht="15.75" customHeight="1">
      <c r="A2431" s="13" t="s">
        <v>9536</v>
      </c>
      <c r="B2431" s="13" t="s">
        <v>9537</v>
      </c>
      <c r="C2431" s="13" t="s">
        <v>9538</v>
      </c>
      <c r="D2431" s="13" t="s">
        <v>8734</v>
      </c>
      <c r="E2431" s="13" t="s">
        <v>9438</v>
      </c>
      <c r="F2431" s="13" t="s">
        <v>9439</v>
      </c>
      <c r="G2431" s="14">
        <v>2804.0</v>
      </c>
      <c r="H2431" s="16" t="b">
        <f>G2431&lt;'Programas e Observações'!$C$11</f>
        <v>1</v>
      </c>
      <c r="I2431" s="14">
        <v>324.0</v>
      </c>
      <c r="J2431" s="14">
        <v>134.0</v>
      </c>
      <c r="K2431" s="14">
        <v>30.0</v>
      </c>
      <c r="L2431" s="14">
        <v>83.0</v>
      </c>
      <c r="M2431" s="14">
        <v>17.0</v>
      </c>
      <c r="N2431" s="14">
        <v>46.0</v>
      </c>
      <c r="O2431" s="14">
        <v>10.0</v>
      </c>
      <c r="P2431" s="14">
        <v>1.0</v>
      </c>
      <c r="Q2431" s="14"/>
      <c r="R2431" s="17">
        <f t="shared" si="1"/>
        <v>115.5492154</v>
      </c>
      <c r="S2431" s="17">
        <f t="shared" si="2"/>
        <v>47.78887304</v>
      </c>
      <c r="T2431" s="17">
        <f t="shared" si="3"/>
        <v>10.69900143</v>
      </c>
      <c r="U2431" s="17">
        <f t="shared" si="4"/>
        <v>29.60057061</v>
      </c>
      <c r="V2431" s="17">
        <f t="shared" si="5"/>
        <v>6.062767475</v>
      </c>
      <c r="W2431" s="17">
        <f t="shared" si="6"/>
        <v>16.40513552</v>
      </c>
      <c r="X2431" s="17">
        <f t="shared" si="7"/>
        <v>3.566333809</v>
      </c>
      <c r="Y2431" s="14">
        <f t="shared" si="8"/>
        <v>11929</v>
      </c>
      <c r="Z2431" s="14">
        <f t="shared" si="9"/>
        <v>5472</v>
      </c>
      <c r="AA2431" s="14">
        <f t="shared" si="10"/>
        <v>1264</v>
      </c>
      <c r="AB2431" s="14">
        <f t="shared" si="11"/>
        <v>3191</v>
      </c>
      <c r="AC2431" s="14">
        <f t="shared" si="12"/>
        <v>608</v>
      </c>
      <c r="AD2431" s="14">
        <f t="shared" si="13"/>
        <v>1497</v>
      </c>
      <c r="AE2431" s="14">
        <f t="shared" si="14"/>
        <v>343</v>
      </c>
      <c r="AF2431" s="14">
        <f t="shared" si="15"/>
        <v>8</v>
      </c>
      <c r="AG2431" s="17">
        <f t="shared" si="16"/>
        <v>66.58851768</v>
      </c>
      <c r="AH2431" s="20">
        <f>12*(J2431*'Programas e Observações'!$C$8+K2431*'Programas e Observações'!$C$9+L2431*('Programas e Observações'!$C$8+'Programas e Observações'!$C$9)+M2431*'Programas e Observações'!$C$10)</f>
        <v>109622.16</v>
      </c>
      <c r="AI2431" s="20">
        <f>12*(J2431*'Programas e Observações'!$D$8+K2431*'Programas e Observações'!$D$9+L2431*('Programas e Observações'!$D$8+'Programas e Observações'!$D$9)+M2431*'Programas e Observações'!$D$10)</f>
        <v>190347.6</v>
      </c>
      <c r="AJ2431" s="13" t="s">
        <v>1411</v>
      </c>
      <c r="AK2431" s="13" t="s">
        <v>1150</v>
      </c>
    </row>
    <row r="2432" ht="15.75" customHeight="1">
      <c r="A2432" s="13" t="s">
        <v>9539</v>
      </c>
      <c r="B2432" s="13" t="s">
        <v>9540</v>
      </c>
      <c r="C2432" s="13" t="s">
        <v>9541</v>
      </c>
      <c r="D2432" s="13" t="s">
        <v>8734</v>
      </c>
      <c r="E2432" s="13" t="s">
        <v>9542</v>
      </c>
      <c r="F2432" s="13" t="s">
        <v>9543</v>
      </c>
      <c r="G2432" s="14">
        <v>6540.0</v>
      </c>
      <c r="H2432" s="16" t="b">
        <f>G2432&lt;'Programas e Observações'!$C$11</f>
        <v>1</v>
      </c>
      <c r="I2432" s="14">
        <v>1003.0</v>
      </c>
      <c r="J2432" s="14">
        <v>569.0</v>
      </c>
      <c r="K2432" s="14">
        <v>59.0</v>
      </c>
      <c r="L2432" s="14">
        <v>185.0</v>
      </c>
      <c r="M2432" s="14">
        <v>24.0</v>
      </c>
      <c r="N2432" s="14">
        <v>55.0</v>
      </c>
      <c r="O2432" s="14">
        <v>9.0</v>
      </c>
      <c r="P2432" s="14">
        <v>1.0</v>
      </c>
      <c r="Q2432" s="14"/>
      <c r="R2432" s="17">
        <f t="shared" si="1"/>
        <v>153.3639144</v>
      </c>
      <c r="S2432" s="17">
        <f t="shared" si="2"/>
        <v>87.0030581</v>
      </c>
      <c r="T2432" s="17">
        <f t="shared" si="3"/>
        <v>9.021406728</v>
      </c>
      <c r="U2432" s="17">
        <f t="shared" si="4"/>
        <v>28.28746177</v>
      </c>
      <c r="V2432" s="17">
        <f t="shared" si="5"/>
        <v>3.669724771</v>
      </c>
      <c r="W2432" s="17">
        <f t="shared" si="6"/>
        <v>8.409785933</v>
      </c>
      <c r="X2432" s="17">
        <f t="shared" si="7"/>
        <v>1.376146789</v>
      </c>
      <c r="Y2432" s="14">
        <f t="shared" si="8"/>
        <v>8196</v>
      </c>
      <c r="Z2432" s="14">
        <f t="shared" si="9"/>
        <v>4277</v>
      </c>
      <c r="AA2432" s="14">
        <f t="shared" si="10"/>
        <v>457</v>
      </c>
      <c r="AB2432" s="14">
        <f t="shared" si="11"/>
        <v>2323</v>
      </c>
      <c r="AC2432" s="14">
        <f t="shared" si="12"/>
        <v>461</v>
      </c>
      <c r="AD2432" s="14">
        <f t="shared" si="13"/>
        <v>406</v>
      </c>
      <c r="AE2432" s="14">
        <f t="shared" si="14"/>
        <v>112</v>
      </c>
      <c r="AF2432" s="14">
        <f t="shared" si="15"/>
        <v>3</v>
      </c>
      <c r="AG2432" s="17">
        <f t="shared" si="16"/>
        <v>108.2580441</v>
      </c>
      <c r="AH2432" s="20">
        <f>12*(J2432*'Programas e Observações'!$C$8+K2432*'Programas e Observações'!$C$9+L2432*('Programas e Observações'!$C$8+'Programas e Observações'!$C$9)+M2432*'Programas e Observações'!$C$10)</f>
        <v>286692.72</v>
      </c>
      <c r="AI2432" s="20">
        <f>12*(J2432*'Programas e Observações'!$D$8+K2432*'Programas e Observações'!$D$9+L2432*('Programas e Observações'!$D$8+'Programas e Observações'!$D$9)+M2432*'Programas e Observações'!$D$10)</f>
        <v>563474.4</v>
      </c>
      <c r="AJ2432" s="13" t="s">
        <v>9544</v>
      </c>
      <c r="AK2432" s="13" t="s">
        <v>7585</v>
      </c>
    </row>
    <row r="2433" ht="15.75" customHeight="1">
      <c r="A2433" s="13" t="s">
        <v>9545</v>
      </c>
      <c r="B2433" s="13" t="s">
        <v>9546</v>
      </c>
      <c r="C2433" s="13" t="s">
        <v>9547</v>
      </c>
      <c r="D2433" s="13" t="s">
        <v>8734</v>
      </c>
      <c r="E2433" s="13" t="s">
        <v>8816</v>
      </c>
      <c r="F2433" s="13" t="s">
        <v>8817</v>
      </c>
      <c r="G2433" s="14">
        <v>10705.0</v>
      </c>
      <c r="H2433" s="16" t="b">
        <f>G2433&lt;'Programas e Observações'!$C$11</f>
        <v>1</v>
      </c>
      <c r="I2433" s="14">
        <v>1353.0</v>
      </c>
      <c r="J2433" s="14">
        <v>610.0</v>
      </c>
      <c r="K2433" s="14">
        <v>171.0</v>
      </c>
      <c r="L2433" s="14">
        <v>307.0</v>
      </c>
      <c r="M2433" s="14">
        <v>90.0</v>
      </c>
      <c r="N2433" s="14">
        <v>104.0</v>
      </c>
      <c r="O2433" s="14">
        <v>19.0</v>
      </c>
      <c r="P2433" s="14">
        <v>1.0</v>
      </c>
      <c r="Q2433" s="14"/>
      <c r="R2433" s="17">
        <f t="shared" si="1"/>
        <v>126.3895376</v>
      </c>
      <c r="S2433" s="17">
        <f t="shared" si="2"/>
        <v>56.98271836</v>
      </c>
      <c r="T2433" s="17">
        <f t="shared" si="3"/>
        <v>15.973844</v>
      </c>
      <c r="U2433" s="17">
        <f t="shared" si="4"/>
        <v>28.67818776</v>
      </c>
      <c r="V2433" s="17">
        <f t="shared" si="5"/>
        <v>8.407286315</v>
      </c>
      <c r="W2433" s="17">
        <f t="shared" si="6"/>
        <v>9.715086408</v>
      </c>
      <c r="X2433" s="17">
        <f t="shared" si="7"/>
        <v>1.774871555</v>
      </c>
      <c r="Y2433" s="14">
        <f t="shared" si="8"/>
        <v>30497</v>
      </c>
      <c r="Z2433" s="14">
        <f t="shared" si="9"/>
        <v>11752</v>
      </c>
      <c r="AA2433" s="14">
        <f t="shared" si="10"/>
        <v>4186</v>
      </c>
      <c r="AB2433" s="14">
        <f t="shared" si="11"/>
        <v>8294</v>
      </c>
      <c r="AC2433" s="14">
        <f t="shared" si="12"/>
        <v>2453</v>
      </c>
      <c r="AD2433" s="14">
        <f t="shared" si="13"/>
        <v>4805</v>
      </c>
      <c r="AE2433" s="14">
        <f t="shared" si="14"/>
        <v>99</v>
      </c>
      <c r="AF2433" s="14">
        <f t="shared" si="15"/>
        <v>19</v>
      </c>
      <c r="AG2433" s="17">
        <f t="shared" si="16"/>
        <v>101.5365151</v>
      </c>
      <c r="AH2433" s="20">
        <f>12*(J2433*'Programas e Observações'!$C$8+K2433*'Programas e Observações'!$C$9+L2433*('Programas e Observações'!$C$8+'Programas e Observações'!$C$9)+M2433*'Programas e Observações'!$C$10)</f>
        <v>473064.6</v>
      </c>
      <c r="AI2433" s="20">
        <f>12*(J2433*'Programas e Observações'!$D$8+K2433*'Programas e Observações'!$D$9+L2433*('Programas e Observações'!$D$8+'Programas e Observações'!$D$9)+M2433*'Programas e Observações'!$D$10)</f>
        <v>814464.48</v>
      </c>
      <c r="AJ2433" s="13" t="s">
        <v>9548</v>
      </c>
      <c r="AK2433" s="13" t="s">
        <v>8214</v>
      </c>
    </row>
    <row r="2434" ht="15.75" customHeight="1">
      <c r="A2434" s="13" t="s">
        <v>9549</v>
      </c>
      <c r="B2434" s="13" t="s">
        <v>9550</v>
      </c>
      <c r="C2434" s="13" t="s">
        <v>9551</v>
      </c>
      <c r="D2434" s="13" t="s">
        <v>8734</v>
      </c>
      <c r="E2434" s="13" t="s">
        <v>9180</v>
      </c>
      <c r="F2434" s="13" t="s">
        <v>9181</v>
      </c>
      <c r="G2434" s="14">
        <v>2840.0</v>
      </c>
      <c r="H2434" s="16" t="b">
        <f>G2434&lt;'Programas e Observações'!$C$11</f>
        <v>1</v>
      </c>
      <c r="I2434" s="14">
        <v>0.0</v>
      </c>
      <c r="J2434" s="14">
        <v>0.0</v>
      </c>
      <c r="K2434" s="14">
        <v>0.0</v>
      </c>
      <c r="L2434" s="14">
        <v>0.0</v>
      </c>
      <c r="M2434" s="14">
        <v>0.0</v>
      </c>
      <c r="N2434" s="14">
        <v>89.0</v>
      </c>
      <c r="O2434" s="14">
        <v>7.0</v>
      </c>
      <c r="P2434" s="14">
        <v>0.0</v>
      </c>
      <c r="Q2434" s="14"/>
      <c r="R2434" s="17">
        <f t="shared" si="1"/>
        <v>0</v>
      </c>
      <c r="S2434" s="17">
        <f t="shared" si="2"/>
        <v>0</v>
      </c>
      <c r="T2434" s="17">
        <f t="shared" si="3"/>
        <v>0</v>
      </c>
      <c r="U2434" s="17">
        <f t="shared" si="4"/>
        <v>0</v>
      </c>
      <c r="V2434" s="17">
        <f t="shared" si="5"/>
        <v>0</v>
      </c>
      <c r="W2434" s="17">
        <f t="shared" si="6"/>
        <v>31.33802817</v>
      </c>
      <c r="X2434" s="17">
        <f t="shared" si="7"/>
        <v>2.464788732</v>
      </c>
      <c r="Y2434" s="14">
        <f t="shared" si="8"/>
        <v>22231</v>
      </c>
      <c r="Z2434" s="14">
        <f t="shared" si="9"/>
        <v>9550</v>
      </c>
      <c r="AA2434" s="14">
        <f t="shared" si="10"/>
        <v>2577</v>
      </c>
      <c r="AB2434" s="14">
        <f t="shared" si="11"/>
        <v>5862</v>
      </c>
      <c r="AC2434" s="14">
        <f t="shared" si="12"/>
        <v>1423</v>
      </c>
      <c r="AD2434" s="14">
        <f t="shared" si="13"/>
        <v>2700</v>
      </c>
      <c r="AE2434" s="14">
        <f t="shared" si="14"/>
        <v>627</v>
      </c>
      <c r="AF2434" s="14">
        <f t="shared" si="15"/>
        <v>11</v>
      </c>
      <c r="AG2434" s="17">
        <f t="shared" si="16"/>
        <v>107.0888369</v>
      </c>
      <c r="AH2434" s="20">
        <f>12*(J2434*'Programas e Observações'!$C$8+K2434*'Programas e Observações'!$C$9+L2434*('Programas e Observações'!$C$8+'Programas e Observações'!$C$9)+M2434*'Programas e Observações'!$C$10)</f>
        <v>0</v>
      </c>
      <c r="AI2434" s="20">
        <f>12*(J2434*'Programas e Observações'!$D$8+K2434*'Programas e Observações'!$D$9+L2434*('Programas e Observações'!$D$8+'Programas e Observações'!$D$9)+M2434*'Programas e Observações'!$D$10)</f>
        <v>0</v>
      </c>
      <c r="AJ2434" s="13" t="s">
        <v>342</v>
      </c>
      <c r="AK2434" s="13" t="s">
        <v>343</v>
      </c>
    </row>
    <row r="2435" ht="15.75" customHeight="1">
      <c r="A2435" s="13" t="s">
        <v>9552</v>
      </c>
      <c r="B2435" s="13" t="s">
        <v>9553</v>
      </c>
      <c r="C2435" s="13" t="s">
        <v>9554</v>
      </c>
      <c r="D2435" s="13" t="s">
        <v>8734</v>
      </c>
      <c r="E2435" s="13" t="s">
        <v>8767</v>
      </c>
      <c r="F2435" s="13" t="s">
        <v>8768</v>
      </c>
      <c r="G2435" s="14">
        <v>30278.0</v>
      </c>
      <c r="H2435" s="16" t="b">
        <f>G2435&lt;'Programas e Observações'!$C$11</f>
        <v>0</v>
      </c>
      <c r="I2435" s="14">
        <v>2664.0</v>
      </c>
      <c r="J2435" s="14">
        <v>1047.0</v>
      </c>
      <c r="K2435" s="14">
        <v>380.0</v>
      </c>
      <c r="L2435" s="14">
        <v>738.0</v>
      </c>
      <c r="M2435" s="14">
        <v>218.0</v>
      </c>
      <c r="N2435" s="14">
        <v>227.0</v>
      </c>
      <c r="O2435" s="14">
        <v>65.0</v>
      </c>
      <c r="P2435" s="14">
        <v>1.0</v>
      </c>
      <c r="Q2435" s="14"/>
      <c r="R2435" s="17">
        <f t="shared" si="1"/>
        <v>87.98467534</v>
      </c>
      <c r="S2435" s="17">
        <f t="shared" si="2"/>
        <v>34.57956272</v>
      </c>
      <c r="T2435" s="17">
        <f t="shared" si="3"/>
        <v>12.5503666</v>
      </c>
      <c r="U2435" s="17">
        <f t="shared" si="4"/>
        <v>24.37413303</v>
      </c>
      <c r="V2435" s="17">
        <f t="shared" si="5"/>
        <v>7.199947156</v>
      </c>
      <c r="W2435" s="17">
        <f t="shared" si="6"/>
        <v>7.497192681</v>
      </c>
      <c r="X2435" s="17">
        <f t="shared" si="7"/>
        <v>2.146773235</v>
      </c>
      <c r="Y2435" s="14">
        <f t="shared" si="8"/>
        <v>38681</v>
      </c>
      <c r="Z2435" s="14">
        <f t="shared" si="9"/>
        <v>15955</v>
      </c>
      <c r="AA2435" s="14">
        <f t="shared" si="10"/>
        <v>5409</v>
      </c>
      <c r="AB2435" s="14">
        <f t="shared" si="11"/>
        <v>10799</v>
      </c>
      <c r="AC2435" s="14">
        <f t="shared" si="12"/>
        <v>2088</v>
      </c>
      <c r="AD2435" s="14">
        <f t="shared" si="13"/>
        <v>3790</v>
      </c>
      <c r="AE2435" s="14">
        <f t="shared" si="14"/>
        <v>1099</v>
      </c>
      <c r="AF2435" s="14">
        <f t="shared" si="15"/>
        <v>16</v>
      </c>
      <c r="AG2435" s="17">
        <f t="shared" si="16"/>
        <v>86.39242768</v>
      </c>
      <c r="AH2435" s="20">
        <f>12*(J2435*'Programas e Observações'!$C$8+K2435*'Programas e Observações'!$C$9+L2435*('Programas e Observações'!$C$8+'Programas e Observações'!$C$9)+M2435*'Programas e Observações'!$C$10)</f>
        <v>1038957.24</v>
      </c>
      <c r="AI2435" s="20">
        <f>12*(J2435*'Programas e Observações'!$D$8+K2435*'Programas e Observações'!$D$9+L2435*('Programas e Observações'!$D$8+'Programas e Observações'!$D$9)+M2435*'Programas e Observações'!$D$10)</f>
        <v>1708176.48</v>
      </c>
      <c r="AJ2435" s="13" t="s">
        <v>9555</v>
      </c>
      <c r="AK2435" s="13" t="s">
        <v>2666</v>
      </c>
    </row>
    <row r="2436" ht="15.75" customHeight="1">
      <c r="A2436" s="13" t="s">
        <v>9556</v>
      </c>
      <c r="B2436" s="13" t="s">
        <v>9557</v>
      </c>
      <c r="C2436" s="13" t="s">
        <v>9558</v>
      </c>
      <c r="D2436" s="13" t="s">
        <v>8734</v>
      </c>
      <c r="E2436" s="13" t="s">
        <v>8746</v>
      </c>
      <c r="F2436" s="13" t="s">
        <v>8747</v>
      </c>
      <c r="G2436" s="14">
        <v>4503.0</v>
      </c>
      <c r="H2436" s="16" t="b">
        <f>G2436&lt;'Programas e Observações'!$C$11</f>
        <v>1</v>
      </c>
      <c r="I2436" s="14">
        <v>271.0</v>
      </c>
      <c r="J2436" s="14">
        <v>157.0</v>
      </c>
      <c r="K2436" s="14">
        <v>14.0</v>
      </c>
      <c r="L2436" s="14">
        <v>24.0</v>
      </c>
      <c r="M2436" s="14">
        <v>11.0</v>
      </c>
      <c r="N2436" s="14">
        <v>54.0</v>
      </c>
      <c r="O2436" s="14">
        <v>10.0</v>
      </c>
      <c r="P2436" s="14">
        <v>0.0</v>
      </c>
      <c r="Q2436" s="14"/>
      <c r="R2436" s="17">
        <f t="shared" si="1"/>
        <v>60.18210082</v>
      </c>
      <c r="S2436" s="17">
        <f t="shared" si="2"/>
        <v>34.86564513</v>
      </c>
      <c r="T2436" s="17">
        <f t="shared" si="3"/>
        <v>3.109038419</v>
      </c>
      <c r="U2436" s="17">
        <f t="shared" si="4"/>
        <v>5.329780147</v>
      </c>
      <c r="V2436" s="17">
        <f t="shared" si="5"/>
        <v>2.442815901</v>
      </c>
      <c r="W2436" s="17">
        <f t="shared" si="6"/>
        <v>11.99200533</v>
      </c>
      <c r="X2436" s="17">
        <f t="shared" si="7"/>
        <v>2.220741728</v>
      </c>
      <c r="Y2436" s="14">
        <f t="shared" si="8"/>
        <v>23679</v>
      </c>
      <c r="Z2436" s="14">
        <f t="shared" si="9"/>
        <v>10329</v>
      </c>
      <c r="AA2436" s="14">
        <f t="shared" si="10"/>
        <v>2422</v>
      </c>
      <c r="AB2436" s="14">
        <f t="shared" si="11"/>
        <v>4812</v>
      </c>
      <c r="AC2436" s="14">
        <f t="shared" si="12"/>
        <v>2297</v>
      </c>
      <c r="AD2436" s="14">
        <f t="shared" si="13"/>
        <v>2798</v>
      </c>
      <c r="AE2436" s="14">
        <f t="shared" si="14"/>
        <v>890</v>
      </c>
      <c r="AF2436" s="14">
        <f t="shared" si="15"/>
        <v>31</v>
      </c>
      <c r="AG2436" s="17">
        <f t="shared" si="16"/>
        <v>65.37458069</v>
      </c>
      <c r="AH2436" s="20">
        <f>12*(J2436*'Programas e Observações'!$C$8+K2436*'Programas e Observações'!$C$9+L2436*('Programas e Observações'!$C$8+'Programas e Observações'!$C$9)+M2436*'Programas e Observações'!$C$10)</f>
        <v>61103.88</v>
      </c>
      <c r="AI2436" s="20">
        <f>12*(J2436*'Programas e Observações'!$D$8+K2436*'Programas e Observações'!$D$9+L2436*('Programas e Observações'!$D$8+'Programas e Observações'!$D$9)+M2436*'Programas e Observações'!$D$10)</f>
        <v>127176.6</v>
      </c>
      <c r="AJ2436" s="13" t="s">
        <v>9559</v>
      </c>
      <c r="AK2436" s="13" t="s">
        <v>4442</v>
      </c>
    </row>
    <row r="2437" ht="15.75" customHeight="1">
      <c r="A2437" s="13" t="s">
        <v>9560</v>
      </c>
      <c r="B2437" s="13" t="s">
        <v>9561</v>
      </c>
      <c r="C2437" s="13" t="s">
        <v>9562</v>
      </c>
      <c r="D2437" s="13" t="s">
        <v>8734</v>
      </c>
      <c r="E2437" s="13" t="s">
        <v>8863</v>
      </c>
      <c r="F2437" s="13" t="s">
        <v>8864</v>
      </c>
      <c r="G2437" s="14">
        <v>24559.0</v>
      </c>
      <c r="H2437" s="16" t="b">
        <f>G2437&lt;'Programas e Observações'!$C$11</f>
        <v>0</v>
      </c>
      <c r="I2437" s="14">
        <v>901.0</v>
      </c>
      <c r="J2437" s="14">
        <v>297.0</v>
      </c>
      <c r="K2437" s="14">
        <v>181.0</v>
      </c>
      <c r="L2437" s="14">
        <v>198.0</v>
      </c>
      <c r="M2437" s="14">
        <v>43.0</v>
      </c>
      <c r="N2437" s="14">
        <v>202.0</v>
      </c>
      <c r="O2437" s="14">
        <v>23.0</v>
      </c>
      <c r="P2437" s="14">
        <v>1.0</v>
      </c>
      <c r="Q2437" s="14"/>
      <c r="R2437" s="17">
        <f t="shared" si="1"/>
        <v>36.68716153</v>
      </c>
      <c r="S2437" s="17">
        <f t="shared" si="2"/>
        <v>12.09332628</v>
      </c>
      <c r="T2437" s="17">
        <f t="shared" si="3"/>
        <v>7.370006922</v>
      </c>
      <c r="U2437" s="17">
        <f t="shared" si="4"/>
        <v>8.062217517</v>
      </c>
      <c r="V2437" s="17">
        <f t="shared" si="5"/>
        <v>1.750885622</v>
      </c>
      <c r="W2437" s="17">
        <f t="shared" si="6"/>
        <v>8.225090598</v>
      </c>
      <c r="X2437" s="17">
        <f t="shared" si="7"/>
        <v>0.9365202166</v>
      </c>
      <c r="Y2437" s="14">
        <f t="shared" si="8"/>
        <v>2268</v>
      </c>
      <c r="Z2437" s="14">
        <f t="shared" si="9"/>
        <v>824</v>
      </c>
      <c r="AA2437" s="14">
        <f t="shared" si="10"/>
        <v>348</v>
      </c>
      <c r="AB2437" s="14">
        <f t="shared" si="11"/>
        <v>456</v>
      </c>
      <c r="AC2437" s="14">
        <f t="shared" si="12"/>
        <v>110</v>
      </c>
      <c r="AD2437" s="14">
        <f t="shared" si="13"/>
        <v>480</v>
      </c>
      <c r="AE2437" s="14">
        <f t="shared" si="14"/>
        <v>68</v>
      </c>
      <c r="AF2437" s="14">
        <f t="shared" si="15"/>
        <v>3</v>
      </c>
      <c r="AG2437" s="17">
        <f t="shared" si="16"/>
        <v>38.23395539</v>
      </c>
      <c r="AH2437" s="20">
        <f>12*(J2437*'Programas e Observações'!$C$8+K2437*'Programas e Observações'!$C$9+L2437*('Programas e Observações'!$C$8+'Programas e Observações'!$C$9)+M2437*'Programas e Observações'!$C$10)</f>
        <v>314042.64</v>
      </c>
      <c r="AI2437" s="20">
        <f>12*(J2437*'Programas e Observações'!$D$8+K2437*'Programas e Observações'!$D$9+L2437*('Programas e Observações'!$D$8+'Programas e Observações'!$D$9)+M2437*'Programas e Observações'!$D$10)</f>
        <v>500864.88</v>
      </c>
      <c r="AJ2437" s="13" t="s">
        <v>9563</v>
      </c>
      <c r="AK2437" s="13" t="s">
        <v>8166</v>
      </c>
    </row>
    <row r="2438" ht="15.75" customHeight="1">
      <c r="A2438" s="13" t="s">
        <v>9564</v>
      </c>
      <c r="B2438" s="13" t="s">
        <v>9565</v>
      </c>
      <c r="C2438" s="13" t="s">
        <v>9566</v>
      </c>
      <c r="D2438" s="13" t="s">
        <v>8734</v>
      </c>
      <c r="E2438" s="13" t="s">
        <v>9567</v>
      </c>
      <c r="F2438" s="13" t="s">
        <v>9568</v>
      </c>
      <c r="G2438" s="14">
        <v>5584.0</v>
      </c>
      <c r="H2438" s="16" t="b">
        <f>G2438&lt;'Programas e Observações'!$C$11</f>
        <v>1</v>
      </c>
      <c r="I2438" s="14">
        <v>736.0</v>
      </c>
      <c r="J2438" s="14">
        <v>340.0</v>
      </c>
      <c r="K2438" s="14">
        <v>66.0</v>
      </c>
      <c r="L2438" s="14">
        <v>182.0</v>
      </c>
      <c r="M2438" s="14">
        <v>45.0</v>
      </c>
      <c r="N2438" s="14">
        <v>77.0</v>
      </c>
      <c r="O2438" s="14">
        <v>17.0</v>
      </c>
      <c r="P2438" s="14">
        <v>2.0</v>
      </c>
      <c r="Q2438" s="14"/>
      <c r="R2438" s="17">
        <f t="shared" si="1"/>
        <v>131.8051576</v>
      </c>
      <c r="S2438" s="17">
        <f t="shared" si="2"/>
        <v>60.88825215</v>
      </c>
      <c r="T2438" s="17">
        <f t="shared" si="3"/>
        <v>11.81948424</v>
      </c>
      <c r="U2438" s="17">
        <f t="shared" si="4"/>
        <v>32.59312321</v>
      </c>
      <c r="V2438" s="17">
        <f t="shared" si="5"/>
        <v>8.058739255</v>
      </c>
      <c r="W2438" s="17">
        <f t="shared" si="6"/>
        <v>13.78939828</v>
      </c>
      <c r="X2438" s="17">
        <f t="shared" si="7"/>
        <v>3.044412607</v>
      </c>
      <c r="Y2438" s="14">
        <f t="shared" si="8"/>
        <v>19285</v>
      </c>
      <c r="Z2438" s="14">
        <f t="shared" si="9"/>
        <v>7516</v>
      </c>
      <c r="AA2438" s="14">
        <f t="shared" si="10"/>
        <v>2831</v>
      </c>
      <c r="AB2438" s="14">
        <f t="shared" si="11"/>
        <v>5098</v>
      </c>
      <c r="AC2438" s="14">
        <f t="shared" si="12"/>
        <v>1791</v>
      </c>
      <c r="AD2438" s="14">
        <f t="shared" si="13"/>
        <v>2317</v>
      </c>
      <c r="AE2438" s="14">
        <f t="shared" si="14"/>
        <v>256</v>
      </c>
      <c r="AF2438" s="14">
        <f t="shared" si="15"/>
        <v>11</v>
      </c>
      <c r="AG2438" s="17">
        <f t="shared" si="16"/>
        <v>70.53973781</v>
      </c>
      <c r="AH2438" s="20">
        <f>12*(J2438*'Programas e Observações'!$C$8+K2438*'Programas e Observações'!$C$9+L2438*('Programas e Observações'!$C$8+'Programas e Observações'!$C$9)+M2438*'Programas e Observações'!$C$10)</f>
        <v>253728</v>
      </c>
      <c r="AI2438" s="20">
        <f>12*(J2438*'Programas e Observações'!$D$8+K2438*'Programas e Observações'!$D$9+L2438*('Programas e Observações'!$D$8+'Programas e Observações'!$D$9)+M2438*'Programas e Observações'!$D$10)</f>
        <v>447459.48</v>
      </c>
      <c r="AJ2438" s="13" t="s">
        <v>9569</v>
      </c>
      <c r="AK2438" s="13" t="s">
        <v>3828</v>
      </c>
    </row>
    <row r="2439" ht="15.75" customHeight="1">
      <c r="A2439" s="13" t="s">
        <v>9570</v>
      </c>
      <c r="B2439" s="13" t="s">
        <v>9571</v>
      </c>
      <c r="C2439" s="13" t="s">
        <v>9572</v>
      </c>
      <c r="D2439" s="13" t="s">
        <v>8734</v>
      </c>
      <c r="E2439" s="13" t="s">
        <v>8796</v>
      </c>
      <c r="F2439" s="13" t="s">
        <v>8797</v>
      </c>
      <c r="G2439" s="14">
        <v>12765.0</v>
      </c>
      <c r="H2439" s="16" t="b">
        <f>G2439&lt;'Programas e Observações'!$C$11</f>
        <v>1</v>
      </c>
      <c r="I2439" s="14">
        <v>2226.0</v>
      </c>
      <c r="J2439" s="14">
        <v>903.0</v>
      </c>
      <c r="K2439" s="14">
        <v>202.0</v>
      </c>
      <c r="L2439" s="14">
        <v>848.0</v>
      </c>
      <c r="M2439" s="14">
        <v>174.0</v>
      </c>
      <c r="N2439" s="14">
        <v>177.0</v>
      </c>
      <c r="O2439" s="14">
        <v>41.0</v>
      </c>
      <c r="P2439" s="14">
        <v>1.0</v>
      </c>
      <c r="Q2439" s="14"/>
      <c r="R2439" s="17">
        <f t="shared" si="1"/>
        <v>174.3830787</v>
      </c>
      <c r="S2439" s="17">
        <f t="shared" si="2"/>
        <v>70.74030552</v>
      </c>
      <c r="T2439" s="17">
        <f t="shared" si="3"/>
        <v>15.82452017</v>
      </c>
      <c r="U2439" s="17">
        <f t="shared" si="4"/>
        <v>66.43164904</v>
      </c>
      <c r="V2439" s="17">
        <f t="shared" si="5"/>
        <v>13.63102233</v>
      </c>
      <c r="W2439" s="17">
        <f t="shared" si="6"/>
        <v>13.86603995</v>
      </c>
      <c r="X2439" s="17">
        <f t="shared" si="7"/>
        <v>3.21190756</v>
      </c>
      <c r="Y2439" s="14">
        <f t="shared" si="8"/>
        <v>24988</v>
      </c>
      <c r="Z2439" s="14">
        <f t="shared" si="9"/>
        <v>10477</v>
      </c>
      <c r="AA2439" s="14">
        <f t="shared" si="10"/>
        <v>2732</v>
      </c>
      <c r="AB2439" s="14">
        <f t="shared" si="11"/>
        <v>6963</v>
      </c>
      <c r="AC2439" s="14">
        <f t="shared" si="12"/>
        <v>1654</v>
      </c>
      <c r="AD2439" s="14">
        <f t="shared" si="13"/>
        <v>4828</v>
      </c>
      <c r="AE2439" s="14">
        <f t="shared" si="14"/>
        <v>828</v>
      </c>
      <c r="AF2439" s="14">
        <f t="shared" si="15"/>
        <v>18</v>
      </c>
      <c r="AG2439" s="17">
        <f t="shared" si="16"/>
        <v>94.33456531</v>
      </c>
      <c r="AH2439" s="20">
        <f>12*(J2439*'Programas e Observações'!$C$8+K2439*'Programas e Observações'!$C$9+L2439*('Programas e Observações'!$C$8+'Programas e Observações'!$C$9)+M2439*'Programas e Observações'!$C$10)</f>
        <v>974365.32</v>
      </c>
      <c r="AI2439" s="20">
        <f>12*(J2439*'Programas e Observações'!$D$8+K2439*'Programas e Observações'!$D$9+L2439*('Programas e Observações'!$D$8+'Programas e Observações'!$D$9)+M2439*'Programas e Observações'!$D$10)</f>
        <v>1629259.68</v>
      </c>
      <c r="AJ2439" s="13" t="s">
        <v>8652</v>
      </c>
      <c r="AK2439" s="13" t="s">
        <v>9094</v>
      </c>
    </row>
    <row r="2440" ht="15.75" customHeight="1">
      <c r="A2440" s="13" t="s">
        <v>9573</v>
      </c>
      <c r="B2440" s="13" t="s">
        <v>9574</v>
      </c>
      <c r="C2440" s="13" t="s">
        <v>9575</v>
      </c>
      <c r="D2440" s="13" t="s">
        <v>8734</v>
      </c>
      <c r="E2440" s="13" t="s">
        <v>9126</v>
      </c>
      <c r="F2440" s="13" t="s">
        <v>9127</v>
      </c>
      <c r="G2440" s="14">
        <v>11218.0</v>
      </c>
      <c r="H2440" s="16" t="b">
        <f>G2440&lt;'Programas e Observações'!$C$11</f>
        <v>1</v>
      </c>
      <c r="I2440" s="14">
        <v>676.0</v>
      </c>
      <c r="J2440" s="14">
        <v>169.0</v>
      </c>
      <c r="K2440" s="14">
        <v>96.0</v>
      </c>
      <c r="L2440" s="14">
        <v>122.0</v>
      </c>
      <c r="M2440" s="14">
        <v>119.0</v>
      </c>
      <c r="N2440" s="14">
        <v>140.0</v>
      </c>
      <c r="O2440" s="14">
        <v>29.0</v>
      </c>
      <c r="P2440" s="14">
        <v>1.0</v>
      </c>
      <c r="Q2440" s="14"/>
      <c r="R2440" s="17">
        <f t="shared" si="1"/>
        <v>60.26029595</v>
      </c>
      <c r="S2440" s="17">
        <f t="shared" si="2"/>
        <v>15.06507399</v>
      </c>
      <c r="T2440" s="17">
        <f t="shared" si="3"/>
        <v>8.557675165</v>
      </c>
      <c r="U2440" s="17">
        <f t="shared" si="4"/>
        <v>10.87537886</v>
      </c>
      <c r="V2440" s="17">
        <f t="shared" si="5"/>
        <v>10.60795151</v>
      </c>
      <c r="W2440" s="17">
        <f t="shared" si="6"/>
        <v>12.47994295</v>
      </c>
      <c r="X2440" s="17">
        <f t="shared" si="7"/>
        <v>2.585131039</v>
      </c>
      <c r="Y2440" s="14">
        <f t="shared" si="8"/>
        <v>45571</v>
      </c>
      <c r="Z2440" s="14">
        <f t="shared" si="9"/>
        <v>17475</v>
      </c>
      <c r="AA2440" s="14">
        <f t="shared" si="10"/>
        <v>5959</v>
      </c>
      <c r="AB2440" s="14">
        <f t="shared" si="11"/>
        <v>12326</v>
      </c>
      <c r="AC2440" s="14">
        <f t="shared" si="12"/>
        <v>3809</v>
      </c>
      <c r="AD2440" s="14">
        <f t="shared" si="13"/>
        <v>7484</v>
      </c>
      <c r="AE2440" s="14">
        <f t="shared" si="14"/>
        <v>1661</v>
      </c>
      <c r="AF2440" s="14">
        <f t="shared" si="15"/>
        <v>39</v>
      </c>
      <c r="AG2440" s="17">
        <f t="shared" si="16"/>
        <v>75.09768087</v>
      </c>
      <c r="AH2440" s="20">
        <f>12*(J2440*'Programas e Observações'!$C$8+K2440*'Programas e Observações'!$C$9+L2440*('Programas e Observações'!$C$8+'Programas e Observações'!$C$9)+M2440*'Programas e Observações'!$C$10)</f>
        <v>231588.12</v>
      </c>
      <c r="AI2440" s="20">
        <f>12*(J2440*'Programas e Observações'!$D$8+K2440*'Programas e Observações'!$D$9+L2440*('Programas e Observações'!$D$8+'Programas e Observações'!$D$9)+M2440*'Programas e Observações'!$D$10)</f>
        <v>342651.48</v>
      </c>
      <c r="AJ2440" s="13" t="s">
        <v>3907</v>
      </c>
      <c r="AK2440" s="13" t="s">
        <v>2842</v>
      </c>
    </row>
    <row r="2441" ht="15.75" customHeight="1">
      <c r="A2441" s="13" t="s">
        <v>9576</v>
      </c>
      <c r="B2441" s="13" t="s">
        <v>9577</v>
      </c>
      <c r="C2441" s="13" t="s">
        <v>9578</v>
      </c>
      <c r="D2441" s="13" t="s">
        <v>8734</v>
      </c>
      <c r="E2441" s="13" t="s">
        <v>9142</v>
      </c>
      <c r="F2441" s="13" t="s">
        <v>9143</v>
      </c>
      <c r="G2441" s="14">
        <v>7433.0</v>
      </c>
      <c r="H2441" s="16" t="b">
        <f>G2441&lt;'Programas e Observações'!$C$11</f>
        <v>1</v>
      </c>
      <c r="I2441" s="14">
        <v>256.0</v>
      </c>
      <c r="J2441" s="14">
        <v>149.0</v>
      </c>
      <c r="K2441" s="14">
        <v>16.0</v>
      </c>
      <c r="L2441" s="14">
        <v>38.0</v>
      </c>
      <c r="M2441" s="14">
        <v>0.0</v>
      </c>
      <c r="N2441" s="14">
        <v>43.0</v>
      </c>
      <c r="O2441" s="14">
        <v>10.0</v>
      </c>
      <c r="P2441" s="14">
        <v>1.0</v>
      </c>
      <c r="Q2441" s="14"/>
      <c r="R2441" s="17">
        <f t="shared" si="1"/>
        <v>34.44100632</v>
      </c>
      <c r="S2441" s="17">
        <f t="shared" si="2"/>
        <v>20.04574196</v>
      </c>
      <c r="T2441" s="17">
        <f t="shared" si="3"/>
        <v>2.152562895</v>
      </c>
      <c r="U2441" s="17">
        <f t="shared" si="4"/>
        <v>5.112336876</v>
      </c>
      <c r="V2441" s="17">
        <f t="shared" si="5"/>
        <v>0</v>
      </c>
      <c r="W2441" s="17">
        <f t="shared" si="6"/>
        <v>5.785012781</v>
      </c>
      <c r="X2441" s="17">
        <f t="shared" si="7"/>
        <v>1.345351809</v>
      </c>
      <c r="Y2441" s="14">
        <f t="shared" si="8"/>
        <v>5681</v>
      </c>
      <c r="Z2441" s="14">
        <f t="shared" si="9"/>
        <v>3221</v>
      </c>
      <c r="AA2441" s="14">
        <f t="shared" si="10"/>
        <v>261</v>
      </c>
      <c r="AB2441" s="14">
        <f t="shared" si="11"/>
        <v>874</v>
      </c>
      <c r="AC2441" s="14">
        <f t="shared" si="12"/>
        <v>284</v>
      </c>
      <c r="AD2441" s="14">
        <f t="shared" si="13"/>
        <v>862</v>
      </c>
      <c r="AE2441" s="14">
        <f t="shared" si="14"/>
        <v>179</v>
      </c>
      <c r="AF2441" s="14">
        <f t="shared" si="15"/>
        <v>12</v>
      </c>
      <c r="AG2441" s="17">
        <f t="shared" si="16"/>
        <v>50.19260673</v>
      </c>
      <c r="AH2441" s="20">
        <f>12*(J2441*'Programas e Observações'!$C$8+K2441*'Programas e Observações'!$C$9+L2441*('Programas e Observações'!$C$8+'Programas e Observações'!$C$9)+M2441*'Programas e Observações'!$C$10)</f>
        <v>64645.8</v>
      </c>
      <c r="AI2441" s="20">
        <f>12*(J2441*'Programas e Observações'!$D$8+K2441*'Programas e Observações'!$D$9+L2441*('Programas e Observações'!$D$8+'Programas e Observações'!$D$9)+M2441*'Programas e Observações'!$D$10)</f>
        <v>133064.88</v>
      </c>
      <c r="AJ2441" s="13" t="s">
        <v>9579</v>
      </c>
      <c r="AK2441" s="13" t="s">
        <v>2472</v>
      </c>
    </row>
    <row r="2442" ht="15.75" customHeight="1">
      <c r="A2442" s="13" t="s">
        <v>9580</v>
      </c>
      <c r="B2442" s="13" t="s">
        <v>9581</v>
      </c>
      <c r="C2442" s="13" t="s">
        <v>9582</v>
      </c>
      <c r="D2442" s="13" t="s">
        <v>8734</v>
      </c>
      <c r="E2442" s="13" t="s">
        <v>9583</v>
      </c>
      <c r="F2442" s="13" t="s">
        <v>9584</v>
      </c>
      <c r="G2442" s="14">
        <v>7758.0</v>
      </c>
      <c r="H2442" s="16" t="b">
        <f>G2442&lt;'Programas e Observações'!$C$11</f>
        <v>1</v>
      </c>
      <c r="I2442" s="14">
        <v>0.0</v>
      </c>
      <c r="J2442" s="14">
        <v>0.0</v>
      </c>
      <c r="K2442" s="14">
        <v>0.0</v>
      </c>
      <c r="L2442" s="14">
        <v>0.0</v>
      </c>
      <c r="M2442" s="14">
        <v>0.0</v>
      </c>
      <c r="N2442" s="14">
        <v>64.0</v>
      </c>
      <c r="O2442" s="14">
        <v>15.0</v>
      </c>
      <c r="P2442" s="14">
        <v>0.0</v>
      </c>
      <c r="Q2442" s="14"/>
      <c r="R2442" s="17">
        <f t="shared" si="1"/>
        <v>0</v>
      </c>
      <c r="S2442" s="17">
        <f t="shared" si="2"/>
        <v>0</v>
      </c>
      <c r="T2442" s="17">
        <f t="shared" si="3"/>
        <v>0</v>
      </c>
      <c r="U2442" s="17">
        <f t="shared" si="4"/>
        <v>0</v>
      </c>
      <c r="V2442" s="17">
        <f t="shared" si="5"/>
        <v>0</v>
      </c>
      <c r="W2442" s="17">
        <f t="shared" si="6"/>
        <v>8.249548853</v>
      </c>
      <c r="X2442" s="17">
        <f t="shared" si="7"/>
        <v>1.933488012</v>
      </c>
      <c r="Y2442" s="14">
        <f t="shared" si="8"/>
        <v>25234</v>
      </c>
      <c r="Z2442" s="14">
        <f t="shared" si="9"/>
        <v>8561</v>
      </c>
      <c r="AA2442" s="14">
        <f t="shared" si="10"/>
        <v>4230</v>
      </c>
      <c r="AB2442" s="14">
        <f t="shared" si="11"/>
        <v>6890</v>
      </c>
      <c r="AC2442" s="14">
        <f t="shared" si="12"/>
        <v>1976</v>
      </c>
      <c r="AD2442" s="14">
        <f t="shared" si="13"/>
        <v>2193</v>
      </c>
      <c r="AE2442" s="14">
        <f t="shared" si="14"/>
        <v>494</v>
      </c>
      <c r="AF2442" s="14">
        <f t="shared" si="15"/>
        <v>13</v>
      </c>
      <c r="AG2442" s="17">
        <f t="shared" si="16"/>
        <v>68.9295353</v>
      </c>
      <c r="AH2442" s="20">
        <f>12*(J2442*'Programas e Observações'!$C$8+K2442*'Programas e Observações'!$C$9+L2442*('Programas e Observações'!$C$8+'Programas e Observações'!$C$9)+M2442*'Programas e Observações'!$C$10)</f>
        <v>0</v>
      </c>
      <c r="AI2442" s="20">
        <f>12*(J2442*'Programas e Observações'!$D$8+K2442*'Programas e Observações'!$D$9+L2442*('Programas e Observações'!$D$8+'Programas e Observações'!$D$9)+M2442*'Programas e Observações'!$D$10)</f>
        <v>0</v>
      </c>
      <c r="AJ2442" s="13" t="s">
        <v>342</v>
      </c>
      <c r="AK2442" s="13" t="s">
        <v>343</v>
      </c>
    </row>
    <row r="2443" ht="15.75" customHeight="1">
      <c r="A2443" s="13" t="s">
        <v>9585</v>
      </c>
      <c r="B2443" s="13" t="s">
        <v>9586</v>
      </c>
      <c r="C2443" s="13" t="s">
        <v>9587</v>
      </c>
      <c r="D2443" s="13" t="s">
        <v>8734</v>
      </c>
      <c r="E2443" s="13" t="s">
        <v>9126</v>
      </c>
      <c r="F2443" s="13" t="s">
        <v>9127</v>
      </c>
      <c r="G2443" s="14">
        <v>11444.0</v>
      </c>
      <c r="H2443" s="16" t="b">
        <f>G2443&lt;'Programas e Observações'!$C$11</f>
        <v>1</v>
      </c>
      <c r="I2443" s="14">
        <v>1390.0</v>
      </c>
      <c r="J2443" s="14">
        <v>443.0</v>
      </c>
      <c r="K2443" s="14">
        <v>205.0</v>
      </c>
      <c r="L2443" s="14">
        <v>435.0</v>
      </c>
      <c r="M2443" s="14">
        <v>79.0</v>
      </c>
      <c r="N2443" s="14">
        <v>174.0</v>
      </c>
      <c r="O2443" s="14">
        <v>33.0</v>
      </c>
      <c r="P2443" s="14">
        <v>1.0</v>
      </c>
      <c r="Q2443" s="14"/>
      <c r="R2443" s="17">
        <f t="shared" si="1"/>
        <v>121.4610276</v>
      </c>
      <c r="S2443" s="17">
        <f t="shared" si="2"/>
        <v>38.71024117</v>
      </c>
      <c r="T2443" s="17">
        <f t="shared" si="3"/>
        <v>17.91331702</v>
      </c>
      <c r="U2443" s="17">
        <f t="shared" si="4"/>
        <v>38.0111849</v>
      </c>
      <c r="V2443" s="17">
        <f t="shared" si="5"/>
        <v>6.903180706</v>
      </c>
      <c r="W2443" s="17">
        <f t="shared" si="6"/>
        <v>15.20447396</v>
      </c>
      <c r="X2443" s="17">
        <f t="shared" si="7"/>
        <v>2.88360713</v>
      </c>
      <c r="Y2443" s="14">
        <f t="shared" si="8"/>
        <v>45571</v>
      </c>
      <c r="Z2443" s="14">
        <f t="shared" si="9"/>
        <v>17475</v>
      </c>
      <c r="AA2443" s="14">
        <f t="shared" si="10"/>
        <v>5959</v>
      </c>
      <c r="AB2443" s="14">
        <f t="shared" si="11"/>
        <v>12326</v>
      </c>
      <c r="AC2443" s="14">
        <f t="shared" si="12"/>
        <v>3809</v>
      </c>
      <c r="AD2443" s="14">
        <f t="shared" si="13"/>
        <v>7484</v>
      </c>
      <c r="AE2443" s="14">
        <f t="shared" si="14"/>
        <v>1661</v>
      </c>
      <c r="AF2443" s="14">
        <f t="shared" si="15"/>
        <v>39</v>
      </c>
      <c r="AG2443" s="17">
        <f t="shared" si="16"/>
        <v>75.09768087</v>
      </c>
      <c r="AH2443" s="20">
        <f>12*(J2443*'Programas e Observações'!$C$8+K2443*'Programas e Observações'!$C$9+L2443*('Programas e Observações'!$C$8+'Programas e Observações'!$C$9)+M2443*'Programas e Observações'!$C$10)</f>
        <v>542041.92</v>
      </c>
      <c r="AI2443" s="20">
        <f>12*(J2443*'Programas e Observações'!$D$8+K2443*'Programas e Observações'!$D$9+L2443*('Programas e Observações'!$D$8+'Programas e Observações'!$D$9)+M2443*'Programas e Observações'!$D$10)</f>
        <v>872757.96</v>
      </c>
      <c r="AJ2443" s="13" t="s">
        <v>8125</v>
      </c>
      <c r="AK2443" s="13" t="s">
        <v>6224</v>
      </c>
    </row>
    <row r="2444" ht="15.75" customHeight="1">
      <c r="A2444" s="13" t="s">
        <v>9588</v>
      </c>
      <c r="B2444" s="13" t="s">
        <v>9589</v>
      </c>
      <c r="C2444" s="13" t="s">
        <v>9590</v>
      </c>
      <c r="D2444" s="13" t="s">
        <v>8734</v>
      </c>
      <c r="E2444" s="13" t="s">
        <v>9591</v>
      </c>
      <c r="F2444" s="13" t="s">
        <v>9590</v>
      </c>
      <c r="G2444" s="14">
        <v>55272.0</v>
      </c>
      <c r="H2444" s="16" t="b">
        <f>G2444&lt;'Programas e Observações'!$C$11</f>
        <v>0</v>
      </c>
      <c r="I2444" s="14">
        <v>2092.0</v>
      </c>
      <c r="J2444" s="14">
        <v>555.0</v>
      </c>
      <c r="K2444" s="14">
        <v>409.0</v>
      </c>
      <c r="L2444" s="14">
        <v>645.0</v>
      </c>
      <c r="M2444" s="14">
        <v>177.0</v>
      </c>
      <c r="N2444" s="14">
        <v>454.0</v>
      </c>
      <c r="O2444" s="14">
        <v>79.0</v>
      </c>
      <c r="P2444" s="14">
        <v>1.0</v>
      </c>
      <c r="Q2444" s="14">
        <v>85.0</v>
      </c>
      <c r="R2444" s="17">
        <f t="shared" si="1"/>
        <v>37.84918223</v>
      </c>
      <c r="S2444" s="17">
        <f t="shared" si="2"/>
        <v>10.04125054</v>
      </c>
      <c r="T2444" s="17">
        <f t="shared" si="3"/>
        <v>7.399768418</v>
      </c>
      <c r="U2444" s="17">
        <f t="shared" si="4"/>
        <v>11.66956144</v>
      </c>
      <c r="V2444" s="17">
        <f t="shared" si="5"/>
        <v>3.202344768</v>
      </c>
      <c r="W2444" s="17">
        <f t="shared" si="6"/>
        <v>8.213923867</v>
      </c>
      <c r="X2444" s="17">
        <f t="shared" si="7"/>
        <v>1.429295122</v>
      </c>
      <c r="Y2444" s="14">
        <f t="shared" si="8"/>
        <v>10202</v>
      </c>
      <c r="Z2444" s="14">
        <f t="shared" si="9"/>
        <v>3806</v>
      </c>
      <c r="AA2444" s="14">
        <f t="shared" si="10"/>
        <v>1390</v>
      </c>
      <c r="AB2444" s="14">
        <f t="shared" si="11"/>
        <v>2941</v>
      </c>
      <c r="AC2444" s="14">
        <f t="shared" si="12"/>
        <v>1082</v>
      </c>
      <c r="AD2444" s="14">
        <f t="shared" si="13"/>
        <v>1151</v>
      </c>
      <c r="AE2444" s="14">
        <f t="shared" si="14"/>
        <v>172</v>
      </c>
      <c r="AF2444" s="14">
        <f t="shared" si="15"/>
        <v>3</v>
      </c>
      <c r="AG2444" s="17">
        <f t="shared" si="16"/>
        <v>78.69181226</v>
      </c>
      <c r="AH2444" s="20">
        <f>12*(J2444*'Programas e Observações'!$C$8+K2444*'Programas e Observações'!$C$9+L2444*('Programas e Observações'!$C$8+'Programas e Observações'!$C$9)+M2444*'Programas e Observações'!$C$10)</f>
        <v>868556.16</v>
      </c>
      <c r="AI2444" s="20">
        <f>12*(J2444*'Programas e Observações'!$D$8+K2444*'Programas e Observações'!$D$9+L2444*('Programas e Observações'!$D$8+'Programas e Observações'!$D$9)+M2444*'Programas e Observações'!$D$10)</f>
        <v>1325418.12</v>
      </c>
      <c r="AJ2444" s="13" t="s">
        <v>9592</v>
      </c>
      <c r="AK2444" s="13" t="s">
        <v>9593</v>
      </c>
    </row>
    <row r="2445" ht="15.75" customHeight="1">
      <c r="A2445" s="13" t="s">
        <v>9594</v>
      </c>
      <c r="B2445" s="13" t="s">
        <v>9595</v>
      </c>
      <c r="C2445" s="13" t="s">
        <v>9596</v>
      </c>
      <c r="D2445" s="13" t="s">
        <v>8734</v>
      </c>
      <c r="E2445" s="13" t="s">
        <v>9389</v>
      </c>
      <c r="F2445" s="13" t="s">
        <v>9390</v>
      </c>
      <c r="G2445" s="14">
        <v>4924.0</v>
      </c>
      <c r="H2445" s="16" t="b">
        <f>G2445&lt;'Programas e Observações'!$C$11</f>
        <v>1</v>
      </c>
      <c r="I2445" s="14">
        <v>179.0</v>
      </c>
      <c r="J2445" s="14">
        <v>55.0</v>
      </c>
      <c r="K2445" s="14">
        <v>20.0</v>
      </c>
      <c r="L2445" s="14">
        <v>57.0</v>
      </c>
      <c r="M2445" s="14">
        <v>2.0</v>
      </c>
      <c r="N2445" s="14">
        <v>44.0</v>
      </c>
      <c r="O2445" s="14">
        <v>3.0</v>
      </c>
      <c r="P2445" s="14">
        <v>1.0</v>
      </c>
      <c r="Q2445" s="14"/>
      <c r="R2445" s="17">
        <f t="shared" si="1"/>
        <v>36.3525589</v>
      </c>
      <c r="S2445" s="17">
        <f t="shared" si="2"/>
        <v>11.16978067</v>
      </c>
      <c r="T2445" s="17">
        <f t="shared" si="3"/>
        <v>4.061738424</v>
      </c>
      <c r="U2445" s="17">
        <f t="shared" si="4"/>
        <v>11.57595451</v>
      </c>
      <c r="V2445" s="17">
        <f t="shared" si="5"/>
        <v>0.4061738424</v>
      </c>
      <c r="W2445" s="17">
        <f t="shared" si="6"/>
        <v>8.935824533</v>
      </c>
      <c r="X2445" s="17">
        <f t="shared" si="7"/>
        <v>0.6092607636</v>
      </c>
      <c r="Y2445" s="14">
        <f t="shared" si="8"/>
        <v>12679</v>
      </c>
      <c r="Z2445" s="14">
        <f t="shared" si="9"/>
        <v>6074</v>
      </c>
      <c r="AA2445" s="14">
        <f t="shared" si="10"/>
        <v>1133</v>
      </c>
      <c r="AB2445" s="14">
        <f t="shared" si="11"/>
        <v>3017</v>
      </c>
      <c r="AC2445" s="14">
        <f t="shared" si="12"/>
        <v>670</v>
      </c>
      <c r="AD2445" s="14">
        <f t="shared" si="13"/>
        <v>1904</v>
      </c>
      <c r="AE2445" s="14">
        <f t="shared" si="14"/>
        <v>224</v>
      </c>
      <c r="AF2445" s="14">
        <f t="shared" si="15"/>
        <v>10</v>
      </c>
      <c r="AG2445" s="17">
        <f t="shared" si="16"/>
        <v>88.99042646</v>
      </c>
      <c r="AH2445" s="20">
        <f>12*(J2445*'Programas e Observações'!$C$8+K2445*'Programas e Observações'!$C$9+L2445*('Programas e Observações'!$C$8+'Programas e Observações'!$C$9)+M2445*'Programas e Observações'!$C$10)</f>
        <v>62521.56</v>
      </c>
      <c r="AI2445" s="20">
        <f>12*(J2445*'Programas e Observações'!$D$8+K2445*'Programas e Observações'!$D$9+L2445*('Programas e Observações'!$D$8+'Programas e Observações'!$D$9)+M2445*'Programas e Observações'!$D$10)</f>
        <v>104493</v>
      </c>
      <c r="AJ2445" s="13" t="s">
        <v>8763</v>
      </c>
      <c r="AK2445" s="13" t="s">
        <v>298</v>
      </c>
    </row>
    <row r="2446" ht="15.75" customHeight="1">
      <c r="A2446" s="13" t="s">
        <v>9597</v>
      </c>
      <c r="B2446" s="13" t="s">
        <v>9598</v>
      </c>
      <c r="C2446" s="13" t="s">
        <v>9599</v>
      </c>
      <c r="D2446" s="13" t="s">
        <v>8734</v>
      </c>
      <c r="E2446" s="13" t="s">
        <v>8767</v>
      </c>
      <c r="F2446" s="13" t="s">
        <v>8768</v>
      </c>
      <c r="G2446" s="14">
        <v>6878.0</v>
      </c>
      <c r="H2446" s="16" t="b">
        <f>G2446&lt;'Programas e Observações'!$C$11</f>
        <v>1</v>
      </c>
      <c r="I2446" s="14">
        <v>906.0</v>
      </c>
      <c r="J2446" s="14">
        <v>403.0</v>
      </c>
      <c r="K2446" s="14">
        <v>108.0</v>
      </c>
      <c r="L2446" s="14">
        <v>251.0</v>
      </c>
      <c r="M2446" s="14">
        <v>27.0</v>
      </c>
      <c r="N2446" s="14">
        <v>31.0</v>
      </c>
      <c r="O2446" s="14">
        <v>17.0</v>
      </c>
      <c r="P2446" s="14">
        <v>0.0</v>
      </c>
      <c r="Q2446" s="14"/>
      <c r="R2446" s="17">
        <f t="shared" si="1"/>
        <v>131.7243385</v>
      </c>
      <c r="S2446" s="17">
        <f t="shared" si="2"/>
        <v>58.59261413</v>
      </c>
      <c r="T2446" s="17">
        <f t="shared" si="3"/>
        <v>15.70223902</v>
      </c>
      <c r="U2446" s="17">
        <f t="shared" si="4"/>
        <v>36.49316662</v>
      </c>
      <c r="V2446" s="17">
        <f t="shared" si="5"/>
        <v>3.925559756</v>
      </c>
      <c r="W2446" s="17">
        <f t="shared" si="6"/>
        <v>4.507124164</v>
      </c>
      <c r="X2446" s="17">
        <f t="shared" si="7"/>
        <v>2.471648735</v>
      </c>
      <c r="Y2446" s="14">
        <f t="shared" si="8"/>
        <v>38681</v>
      </c>
      <c r="Z2446" s="14">
        <f t="shared" si="9"/>
        <v>15955</v>
      </c>
      <c r="AA2446" s="14">
        <f t="shared" si="10"/>
        <v>5409</v>
      </c>
      <c r="AB2446" s="14">
        <f t="shared" si="11"/>
        <v>10799</v>
      </c>
      <c r="AC2446" s="14">
        <f t="shared" si="12"/>
        <v>2088</v>
      </c>
      <c r="AD2446" s="14">
        <f t="shared" si="13"/>
        <v>3790</v>
      </c>
      <c r="AE2446" s="14">
        <f t="shared" si="14"/>
        <v>1099</v>
      </c>
      <c r="AF2446" s="14">
        <f t="shared" si="15"/>
        <v>16</v>
      </c>
      <c r="AG2446" s="17">
        <f t="shared" si="16"/>
        <v>86.39242768</v>
      </c>
      <c r="AH2446" s="20">
        <f>12*(J2446*'Programas e Observações'!$C$8+K2446*'Programas e Observações'!$C$9+L2446*('Programas e Observações'!$C$8+'Programas e Observações'!$C$9)+M2446*'Programas e Observações'!$C$10)</f>
        <v>326995.56</v>
      </c>
      <c r="AI2446" s="20">
        <f>12*(J2446*'Programas e Observações'!$D$8+K2446*'Programas e Observações'!$D$9+L2446*('Programas e Observações'!$D$8+'Programas e Observações'!$D$9)+M2446*'Programas e Observações'!$D$10)</f>
        <v>570340.08</v>
      </c>
      <c r="AJ2446" s="13" t="s">
        <v>1966</v>
      </c>
      <c r="AK2446" s="13" t="s">
        <v>9600</v>
      </c>
    </row>
    <row r="2447" ht="15.75" customHeight="1">
      <c r="A2447" s="13" t="s">
        <v>9601</v>
      </c>
      <c r="B2447" s="13" t="s">
        <v>9602</v>
      </c>
      <c r="C2447" s="13" t="s">
        <v>9374</v>
      </c>
      <c r="D2447" s="13" t="s">
        <v>8734</v>
      </c>
      <c r="E2447" s="13" t="s">
        <v>9373</v>
      </c>
      <c r="F2447" s="13" t="s">
        <v>9374</v>
      </c>
      <c r="G2447" s="14">
        <v>138946.0</v>
      </c>
      <c r="H2447" s="16" t="b">
        <f>G2447&lt;'Programas e Observações'!$C$11</f>
        <v>0</v>
      </c>
      <c r="I2447" s="14">
        <v>9102.0</v>
      </c>
      <c r="J2447" s="14">
        <v>3151.0</v>
      </c>
      <c r="K2447" s="14">
        <v>1355.0</v>
      </c>
      <c r="L2447" s="14">
        <v>2469.0</v>
      </c>
      <c r="M2447" s="14">
        <v>777.0</v>
      </c>
      <c r="N2447" s="14">
        <v>1082.0</v>
      </c>
      <c r="O2447" s="14">
        <v>120.0</v>
      </c>
      <c r="P2447" s="14">
        <v>2.0</v>
      </c>
      <c r="Q2447" s="14">
        <v>255.0</v>
      </c>
      <c r="R2447" s="17">
        <f t="shared" si="1"/>
        <v>65.50746333</v>
      </c>
      <c r="S2447" s="17">
        <f t="shared" si="2"/>
        <v>22.67787486</v>
      </c>
      <c r="T2447" s="17">
        <f t="shared" si="3"/>
        <v>9.751989982</v>
      </c>
      <c r="U2447" s="17">
        <f t="shared" si="4"/>
        <v>17.76949318</v>
      </c>
      <c r="V2447" s="17">
        <f t="shared" si="5"/>
        <v>5.592100528</v>
      </c>
      <c r="W2447" s="17">
        <f t="shared" si="6"/>
        <v>7.787197904</v>
      </c>
      <c r="X2447" s="17">
        <f t="shared" si="7"/>
        <v>0.8636448692</v>
      </c>
      <c r="Y2447" s="14">
        <f t="shared" si="8"/>
        <v>14692</v>
      </c>
      <c r="Z2447" s="14">
        <f t="shared" si="9"/>
        <v>5508</v>
      </c>
      <c r="AA2447" s="14">
        <f t="shared" si="10"/>
        <v>1949</v>
      </c>
      <c r="AB2447" s="14">
        <f t="shared" si="11"/>
        <v>3983</v>
      </c>
      <c r="AC2447" s="14">
        <f t="shared" si="12"/>
        <v>1041</v>
      </c>
      <c r="AD2447" s="14">
        <f t="shared" si="13"/>
        <v>1580</v>
      </c>
      <c r="AE2447" s="14">
        <f t="shared" si="14"/>
        <v>173</v>
      </c>
      <c r="AF2447" s="14">
        <f t="shared" si="15"/>
        <v>5</v>
      </c>
      <c r="AG2447" s="17">
        <f t="shared" si="16"/>
        <v>75.49108771</v>
      </c>
      <c r="AH2447" s="20">
        <f>12*(J2447*'Programas e Observações'!$C$8+K2447*'Programas e Observações'!$C$9+L2447*('Programas e Observações'!$C$8+'Programas e Observações'!$C$9)+M2447*'Programas e Observações'!$C$10)</f>
        <v>3473774.16</v>
      </c>
      <c r="AI2447" s="20">
        <f>12*(J2447*'Programas e Observações'!$D$8+K2447*'Programas e Observações'!$D$9+L2447*('Programas e Observações'!$D$8+'Programas e Observações'!$D$9)+M2447*'Programas e Observações'!$D$10)</f>
        <v>5588644.92</v>
      </c>
      <c r="AJ2447" s="13" t="s">
        <v>9603</v>
      </c>
      <c r="AK2447" s="13" t="s">
        <v>4328</v>
      </c>
    </row>
    <row r="2448" ht="15.75" customHeight="1">
      <c r="A2448" s="13" t="s">
        <v>9604</v>
      </c>
      <c r="B2448" s="13" t="s">
        <v>9605</v>
      </c>
      <c r="C2448" s="13" t="s">
        <v>9606</v>
      </c>
      <c r="D2448" s="13" t="s">
        <v>8734</v>
      </c>
      <c r="E2448" s="13" t="s">
        <v>8791</v>
      </c>
      <c r="F2448" s="13" t="s">
        <v>8792</v>
      </c>
      <c r="G2448" s="14">
        <v>21052.0</v>
      </c>
      <c r="H2448" s="16" t="b">
        <f>G2448&lt;'Programas e Observações'!$C$11</f>
        <v>0</v>
      </c>
      <c r="I2448" s="14">
        <v>1357.0</v>
      </c>
      <c r="J2448" s="14">
        <v>590.0</v>
      </c>
      <c r="K2448" s="14">
        <v>161.0</v>
      </c>
      <c r="L2448" s="14">
        <v>351.0</v>
      </c>
      <c r="M2448" s="14">
        <v>72.0</v>
      </c>
      <c r="N2448" s="14">
        <v>133.0</v>
      </c>
      <c r="O2448" s="14">
        <v>40.0</v>
      </c>
      <c r="P2448" s="14">
        <v>1.0</v>
      </c>
      <c r="Q2448" s="14"/>
      <c r="R2448" s="17">
        <f t="shared" si="1"/>
        <v>64.45943378</v>
      </c>
      <c r="S2448" s="17">
        <f t="shared" si="2"/>
        <v>28.02584078</v>
      </c>
      <c r="T2448" s="17">
        <f t="shared" si="3"/>
        <v>7.647729432</v>
      </c>
      <c r="U2448" s="17">
        <f t="shared" si="4"/>
        <v>16.67300019</v>
      </c>
      <c r="V2448" s="17">
        <f t="shared" si="5"/>
        <v>3.420102603</v>
      </c>
      <c r="W2448" s="17">
        <f t="shared" si="6"/>
        <v>6.317689531</v>
      </c>
      <c r="X2448" s="17">
        <f t="shared" si="7"/>
        <v>1.900057002</v>
      </c>
      <c r="Y2448" s="14">
        <f t="shared" si="8"/>
        <v>3577</v>
      </c>
      <c r="Z2448" s="14">
        <f t="shared" si="9"/>
        <v>1710</v>
      </c>
      <c r="AA2448" s="14">
        <f t="shared" si="10"/>
        <v>377</v>
      </c>
      <c r="AB2448" s="14">
        <f t="shared" si="11"/>
        <v>754</v>
      </c>
      <c r="AC2448" s="14">
        <f t="shared" si="12"/>
        <v>177</v>
      </c>
      <c r="AD2448" s="14">
        <f t="shared" si="13"/>
        <v>502</v>
      </c>
      <c r="AE2448" s="14">
        <f t="shared" si="14"/>
        <v>131</v>
      </c>
      <c r="AF2448" s="14">
        <f t="shared" si="15"/>
        <v>2</v>
      </c>
      <c r="AG2448" s="17">
        <f t="shared" si="16"/>
        <v>42.61986465</v>
      </c>
      <c r="AH2448" s="20">
        <f>12*(J2448*'Programas e Observações'!$C$8+K2448*'Programas e Observações'!$C$9+L2448*('Programas e Observações'!$C$8+'Programas e Observações'!$C$9)+M2448*'Programas e Observações'!$C$10)</f>
        <v>485659.56</v>
      </c>
      <c r="AI2448" s="20">
        <f>12*(J2448*'Programas e Observações'!$D$8+K2448*'Programas e Observações'!$D$9+L2448*('Programas e Observações'!$D$8+'Programas e Observações'!$D$9)+M2448*'Programas e Observações'!$D$10)</f>
        <v>836168.16</v>
      </c>
      <c r="AJ2448" s="13" t="s">
        <v>9607</v>
      </c>
      <c r="AK2448" s="13" t="s">
        <v>1386</v>
      </c>
    </row>
    <row r="2449" ht="15.75" customHeight="1">
      <c r="A2449" s="13" t="s">
        <v>9608</v>
      </c>
      <c r="B2449" s="13" t="s">
        <v>9609</v>
      </c>
      <c r="C2449" s="13" t="s">
        <v>9610</v>
      </c>
      <c r="D2449" s="13" t="s">
        <v>8734</v>
      </c>
      <c r="E2449" s="13" t="s">
        <v>9180</v>
      </c>
      <c r="F2449" s="13" t="s">
        <v>9181</v>
      </c>
      <c r="G2449" s="14">
        <v>1569.0</v>
      </c>
      <c r="H2449" s="16" t="b">
        <f>G2449&lt;'Programas e Observações'!$C$11</f>
        <v>1</v>
      </c>
      <c r="I2449" s="14">
        <v>0.0</v>
      </c>
      <c r="J2449" s="14">
        <v>0.0</v>
      </c>
      <c r="K2449" s="14">
        <v>0.0</v>
      </c>
      <c r="L2449" s="14">
        <v>0.0</v>
      </c>
      <c r="M2449" s="14">
        <v>0.0</v>
      </c>
      <c r="N2449" s="14">
        <v>31.0</v>
      </c>
      <c r="O2449" s="14">
        <v>7.0</v>
      </c>
      <c r="P2449" s="14">
        <v>0.0</v>
      </c>
      <c r="Q2449" s="14"/>
      <c r="R2449" s="17">
        <f t="shared" si="1"/>
        <v>0</v>
      </c>
      <c r="S2449" s="17">
        <f t="shared" si="2"/>
        <v>0</v>
      </c>
      <c r="T2449" s="17">
        <f t="shared" si="3"/>
        <v>0</v>
      </c>
      <c r="U2449" s="17">
        <f t="shared" si="4"/>
        <v>0</v>
      </c>
      <c r="V2449" s="17">
        <f t="shared" si="5"/>
        <v>0</v>
      </c>
      <c r="W2449" s="17">
        <f t="shared" si="6"/>
        <v>19.75780752</v>
      </c>
      <c r="X2449" s="17">
        <f t="shared" si="7"/>
        <v>4.461440408</v>
      </c>
      <c r="Y2449" s="14">
        <f t="shared" si="8"/>
        <v>22231</v>
      </c>
      <c r="Z2449" s="14">
        <f t="shared" si="9"/>
        <v>9550</v>
      </c>
      <c r="AA2449" s="14">
        <f t="shared" si="10"/>
        <v>2577</v>
      </c>
      <c r="AB2449" s="14">
        <f t="shared" si="11"/>
        <v>5862</v>
      </c>
      <c r="AC2449" s="14">
        <f t="shared" si="12"/>
        <v>1423</v>
      </c>
      <c r="AD2449" s="14">
        <f t="shared" si="13"/>
        <v>2700</v>
      </c>
      <c r="AE2449" s="14">
        <f t="shared" si="14"/>
        <v>627</v>
      </c>
      <c r="AF2449" s="14">
        <f t="shared" si="15"/>
        <v>11</v>
      </c>
      <c r="AG2449" s="17">
        <f t="shared" si="16"/>
        <v>107.0888369</v>
      </c>
      <c r="AH2449" s="20">
        <f>12*(J2449*'Programas e Observações'!$C$8+K2449*'Programas e Observações'!$C$9+L2449*('Programas e Observações'!$C$8+'Programas e Observações'!$C$9)+M2449*'Programas e Observações'!$C$10)</f>
        <v>0</v>
      </c>
      <c r="AI2449" s="20">
        <f>12*(J2449*'Programas e Observações'!$D$8+K2449*'Programas e Observações'!$D$9+L2449*('Programas e Observações'!$D$8+'Programas e Observações'!$D$9)+M2449*'Programas e Observações'!$D$10)</f>
        <v>0</v>
      </c>
      <c r="AJ2449" s="13" t="s">
        <v>342</v>
      </c>
      <c r="AK2449" s="13" t="s">
        <v>343</v>
      </c>
    </row>
    <row r="2450" ht="15.75" customHeight="1">
      <c r="A2450" s="13" t="s">
        <v>9611</v>
      </c>
      <c r="B2450" s="13" t="s">
        <v>9612</v>
      </c>
      <c r="C2450" s="13" t="s">
        <v>9613</v>
      </c>
      <c r="D2450" s="13" t="s">
        <v>8734</v>
      </c>
      <c r="E2450" s="13" t="s">
        <v>9614</v>
      </c>
      <c r="F2450" s="13" t="s">
        <v>9613</v>
      </c>
      <c r="G2450" s="14">
        <v>651718.0</v>
      </c>
      <c r="H2450" s="16" t="b">
        <f>G2450&lt;'Programas e Observações'!$C$11</f>
        <v>0</v>
      </c>
      <c r="I2450" s="14">
        <v>58374.0</v>
      </c>
      <c r="J2450" s="14">
        <v>22065.0</v>
      </c>
      <c r="K2450" s="14">
        <v>8695.0</v>
      </c>
      <c r="L2450" s="14">
        <v>16999.0</v>
      </c>
      <c r="M2450" s="14">
        <v>4765.0</v>
      </c>
      <c r="N2450" s="14">
        <v>3986.0</v>
      </c>
      <c r="O2450" s="14">
        <v>974.0</v>
      </c>
      <c r="P2450" s="14">
        <v>32.0</v>
      </c>
      <c r="Q2450" s="14">
        <v>2341.0</v>
      </c>
      <c r="R2450" s="17">
        <f t="shared" si="1"/>
        <v>89.56941499</v>
      </c>
      <c r="S2450" s="17">
        <f t="shared" si="2"/>
        <v>33.85666807</v>
      </c>
      <c r="T2450" s="17">
        <f t="shared" si="3"/>
        <v>13.34166004</v>
      </c>
      <c r="U2450" s="17">
        <f t="shared" si="4"/>
        <v>26.08336735</v>
      </c>
      <c r="V2450" s="17">
        <f t="shared" si="5"/>
        <v>7.31144452</v>
      </c>
      <c r="W2450" s="17">
        <f t="shared" si="6"/>
        <v>6.116142258</v>
      </c>
      <c r="X2450" s="17">
        <f t="shared" si="7"/>
        <v>1.49451143</v>
      </c>
      <c r="Y2450" s="14">
        <f t="shared" si="8"/>
        <v>72935</v>
      </c>
      <c r="Z2450" s="14">
        <f t="shared" si="9"/>
        <v>26646</v>
      </c>
      <c r="AA2450" s="14">
        <f t="shared" si="10"/>
        <v>11568</v>
      </c>
      <c r="AB2450" s="14">
        <f t="shared" si="11"/>
        <v>21117</v>
      </c>
      <c r="AC2450" s="14">
        <f t="shared" si="12"/>
        <v>6229</v>
      </c>
      <c r="AD2450" s="14">
        <f t="shared" si="13"/>
        <v>5335</v>
      </c>
      <c r="AE2450" s="14">
        <f t="shared" si="14"/>
        <v>1244</v>
      </c>
      <c r="AF2450" s="14">
        <f t="shared" si="15"/>
        <v>46</v>
      </c>
      <c r="AG2450" s="17">
        <f t="shared" si="16"/>
        <v>83.71075001</v>
      </c>
      <c r="AH2450" s="20">
        <f>12*(J2450*'Programas e Observações'!$C$8+K2450*'Programas e Observações'!$C$9+L2450*('Programas e Observações'!$C$8+'Programas e Observações'!$C$9)+M2450*'Programas e Observações'!$C$10)</f>
        <v>23359123.2</v>
      </c>
      <c r="AI2450" s="20">
        <f>12*(J2450*'Programas e Observações'!$D$8+K2450*'Programas e Observações'!$D$9+L2450*('Programas e Observações'!$D$8+'Programas e Observações'!$D$9)+M2450*'Programas e Observações'!$D$10)</f>
        <v>38031134.76</v>
      </c>
      <c r="AJ2450" s="13" t="s">
        <v>9615</v>
      </c>
      <c r="AK2450" s="13" t="s">
        <v>9616</v>
      </c>
    </row>
    <row r="2451" ht="15.75" customHeight="1">
      <c r="A2451" s="13" t="s">
        <v>9617</v>
      </c>
      <c r="B2451" s="13" t="s">
        <v>9618</v>
      </c>
      <c r="C2451" s="13" t="s">
        <v>9619</v>
      </c>
      <c r="D2451" s="13" t="s">
        <v>8734</v>
      </c>
      <c r="E2451" s="13" t="s">
        <v>9091</v>
      </c>
      <c r="F2451" s="13" t="s">
        <v>9092</v>
      </c>
      <c r="G2451" s="14">
        <v>9188.0</v>
      </c>
      <c r="H2451" s="16" t="b">
        <f>G2451&lt;'Programas e Observações'!$C$11</f>
        <v>1</v>
      </c>
      <c r="I2451" s="14">
        <v>1317.0</v>
      </c>
      <c r="J2451" s="14">
        <v>527.0</v>
      </c>
      <c r="K2451" s="14">
        <v>167.0</v>
      </c>
      <c r="L2451" s="14">
        <v>417.0</v>
      </c>
      <c r="M2451" s="14">
        <v>87.0</v>
      </c>
      <c r="N2451" s="14">
        <v>153.0</v>
      </c>
      <c r="O2451" s="14">
        <v>32.0</v>
      </c>
      <c r="P2451" s="14">
        <v>1.0</v>
      </c>
      <c r="Q2451" s="14"/>
      <c r="R2451" s="17">
        <f t="shared" si="1"/>
        <v>143.339138</v>
      </c>
      <c r="S2451" s="17">
        <f t="shared" si="2"/>
        <v>57.35742273</v>
      </c>
      <c r="T2451" s="17">
        <f t="shared" si="3"/>
        <v>18.17588158</v>
      </c>
      <c r="U2451" s="17">
        <f t="shared" si="4"/>
        <v>45.38528515</v>
      </c>
      <c r="V2451" s="17">
        <f t="shared" si="5"/>
        <v>9.468872442</v>
      </c>
      <c r="W2451" s="17">
        <f t="shared" si="6"/>
        <v>16.65215498</v>
      </c>
      <c r="X2451" s="17">
        <f t="shared" si="7"/>
        <v>3.482803657</v>
      </c>
      <c r="Y2451" s="14">
        <f t="shared" si="8"/>
        <v>13754</v>
      </c>
      <c r="Z2451" s="14">
        <f t="shared" si="9"/>
        <v>5121</v>
      </c>
      <c r="AA2451" s="14">
        <f t="shared" si="10"/>
        <v>1796</v>
      </c>
      <c r="AB2451" s="14">
        <f t="shared" si="11"/>
        <v>3959</v>
      </c>
      <c r="AC2451" s="14">
        <f t="shared" si="12"/>
        <v>1164</v>
      </c>
      <c r="AD2451" s="14">
        <f t="shared" si="13"/>
        <v>1719</v>
      </c>
      <c r="AE2451" s="14">
        <f t="shared" si="14"/>
        <v>377</v>
      </c>
      <c r="AF2451" s="14">
        <f t="shared" si="15"/>
        <v>7</v>
      </c>
      <c r="AG2451" s="17">
        <f t="shared" si="16"/>
        <v>107.5842433</v>
      </c>
      <c r="AH2451" s="20">
        <f>12*(J2451*'Programas e Observações'!$C$8+K2451*'Programas e Observações'!$C$9+L2451*('Programas e Observações'!$C$8+'Programas e Observações'!$C$9)+M2451*'Programas e Observações'!$C$10)</f>
        <v>530841.36</v>
      </c>
      <c r="AI2451" s="20">
        <f>12*(J2451*'Programas e Observações'!$D$8+K2451*'Programas e Observações'!$D$9+L2451*('Programas e Observações'!$D$8+'Programas e Observações'!$D$9)+M2451*'Programas e Observações'!$D$10)</f>
        <v>884198.28</v>
      </c>
      <c r="AJ2451" s="13" t="s">
        <v>9620</v>
      </c>
      <c r="AK2451" s="13" t="s">
        <v>9621</v>
      </c>
    </row>
    <row r="2452" ht="15.75" customHeight="1">
      <c r="A2452" s="13" t="s">
        <v>9622</v>
      </c>
      <c r="B2452" s="13" t="s">
        <v>9623</v>
      </c>
      <c r="C2452" s="13" t="s">
        <v>9624</v>
      </c>
      <c r="D2452" s="13" t="s">
        <v>8734</v>
      </c>
      <c r="E2452" s="13" t="s">
        <v>9625</v>
      </c>
      <c r="F2452" s="13" t="s">
        <v>9624</v>
      </c>
      <c r="G2452" s="14">
        <v>26138.0</v>
      </c>
      <c r="H2452" s="16" t="b">
        <f>G2452&lt;'Programas e Observações'!$C$11</f>
        <v>0</v>
      </c>
      <c r="I2452" s="14">
        <v>1769.0</v>
      </c>
      <c r="J2452" s="14">
        <v>834.0</v>
      </c>
      <c r="K2452" s="14">
        <v>170.0</v>
      </c>
      <c r="L2452" s="14">
        <v>373.0</v>
      </c>
      <c r="M2452" s="14">
        <v>74.0</v>
      </c>
      <c r="N2452" s="14">
        <v>235.0</v>
      </c>
      <c r="O2452" s="14">
        <v>50.0</v>
      </c>
      <c r="P2452" s="14">
        <v>2.0</v>
      </c>
      <c r="Q2452" s="14"/>
      <c r="R2452" s="17">
        <f t="shared" si="1"/>
        <v>67.67924095</v>
      </c>
      <c r="S2452" s="17">
        <f t="shared" si="2"/>
        <v>31.90756753</v>
      </c>
      <c r="T2452" s="17">
        <f t="shared" si="3"/>
        <v>6.503940623</v>
      </c>
      <c r="U2452" s="17">
        <f t="shared" si="4"/>
        <v>14.2704109</v>
      </c>
      <c r="V2452" s="17">
        <f t="shared" si="5"/>
        <v>2.831127095</v>
      </c>
      <c r="W2452" s="17">
        <f t="shared" si="6"/>
        <v>8.990741449</v>
      </c>
      <c r="X2452" s="17">
        <f t="shared" si="7"/>
        <v>1.912923713</v>
      </c>
      <c r="Y2452" s="14">
        <f t="shared" si="8"/>
        <v>2768</v>
      </c>
      <c r="Z2452" s="14">
        <f t="shared" si="9"/>
        <v>1218</v>
      </c>
      <c r="AA2452" s="14">
        <f t="shared" si="10"/>
        <v>273</v>
      </c>
      <c r="AB2452" s="14">
        <f t="shared" si="11"/>
        <v>564</v>
      </c>
      <c r="AC2452" s="14">
        <f t="shared" si="12"/>
        <v>105</v>
      </c>
      <c r="AD2452" s="14">
        <f t="shared" si="13"/>
        <v>380</v>
      </c>
      <c r="AE2452" s="14">
        <f t="shared" si="14"/>
        <v>97</v>
      </c>
      <c r="AF2452" s="14">
        <f t="shared" si="15"/>
        <v>6</v>
      </c>
      <c r="AG2452" s="17">
        <f t="shared" si="16"/>
        <v>61.83264084</v>
      </c>
      <c r="AH2452" s="20">
        <f>12*(J2452*'Programas e Observações'!$C$8+K2452*'Programas e Observações'!$C$9+L2452*('Programas e Observações'!$C$8+'Programas e Observações'!$C$9)+M2452*'Programas e Observações'!$C$10)</f>
        <v>555333.12</v>
      </c>
      <c r="AI2452" s="20">
        <f>12*(J2452*'Programas e Observações'!$D$8+K2452*'Programas e Observações'!$D$9+L2452*('Programas e Observações'!$D$8+'Programas e Observações'!$D$9)+M2452*'Programas e Observações'!$D$10)</f>
        <v>1002204.12</v>
      </c>
      <c r="AJ2452" s="13" t="s">
        <v>9219</v>
      </c>
      <c r="AK2452" s="13" t="s">
        <v>9626</v>
      </c>
    </row>
    <row r="2453" ht="15.75" customHeight="1">
      <c r="A2453" s="13" t="s">
        <v>9627</v>
      </c>
      <c r="B2453" s="13" t="s">
        <v>9628</v>
      </c>
      <c r="C2453" s="13" t="s">
        <v>9629</v>
      </c>
      <c r="D2453" s="13" t="s">
        <v>8734</v>
      </c>
      <c r="E2453" s="13" t="s">
        <v>8740</v>
      </c>
      <c r="F2453" s="13" t="s">
        <v>8741</v>
      </c>
      <c r="G2453" s="14">
        <v>7535.0</v>
      </c>
      <c r="H2453" s="16" t="b">
        <f>G2453&lt;'Programas e Observações'!$C$11</f>
        <v>1</v>
      </c>
      <c r="I2453" s="14">
        <v>378.0</v>
      </c>
      <c r="J2453" s="14">
        <v>124.0</v>
      </c>
      <c r="K2453" s="14">
        <v>74.0</v>
      </c>
      <c r="L2453" s="14">
        <v>104.0</v>
      </c>
      <c r="M2453" s="14">
        <v>24.0</v>
      </c>
      <c r="N2453" s="14">
        <v>96.0</v>
      </c>
      <c r="O2453" s="14">
        <v>26.0</v>
      </c>
      <c r="P2453" s="14">
        <v>1.0</v>
      </c>
      <c r="Q2453" s="14"/>
      <c r="R2453" s="17">
        <f t="shared" si="1"/>
        <v>50.1658925</v>
      </c>
      <c r="S2453" s="17">
        <f t="shared" si="2"/>
        <v>16.45653616</v>
      </c>
      <c r="T2453" s="17">
        <f t="shared" si="3"/>
        <v>9.820836098</v>
      </c>
      <c r="U2453" s="17">
        <f t="shared" si="4"/>
        <v>13.80225614</v>
      </c>
      <c r="V2453" s="17">
        <f t="shared" si="5"/>
        <v>3.185136032</v>
      </c>
      <c r="W2453" s="17">
        <f t="shared" si="6"/>
        <v>12.74054413</v>
      </c>
      <c r="X2453" s="17">
        <f t="shared" si="7"/>
        <v>3.450564035</v>
      </c>
      <c r="Y2453" s="14">
        <f t="shared" si="8"/>
        <v>42308</v>
      </c>
      <c r="Z2453" s="14">
        <f t="shared" si="9"/>
        <v>16827</v>
      </c>
      <c r="AA2453" s="14">
        <f t="shared" si="10"/>
        <v>5797</v>
      </c>
      <c r="AB2453" s="14">
        <f t="shared" si="11"/>
        <v>11191</v>
      </c>
      <c r="AC2453" s="14">
        <f t="shared" si="12"/>
        <v>3110</v>
      </c>
      <c r="AD2453" s="14">
        <f t="shared" si="13"/>
        <v>4472</v>
      </c>
      <c r="AE2453" s="14">
        <f t="shared" si="14"/>
        <v>1146</v>
      </c>
      <c r="AF2453" s="14">
        <f t="shared" si="15"/>
        <v>15</v>
      </c>
      <c r="AG2453" s="17">
        <f t="shared" si="16"/>
        <v>94.03721213</v>
      </c>
      <c r="AH2453" s="20">
        <f>12*(J2453*'Programas e Observações'!$C$8+K2453*'Programas e Observações'!$C$9+L2453*('Programas e Observações'!$C$8+'Programas e Observações'!$C$9)+M2453*'Programas e Observações'!$C$10)</f>
        <v>148608.72</v>
      </c>
      <c r="AI2453" s="20">
        <f>12*(J2453*'Programas e Observações'!$D$8+K2453*'Programas e Observações'!$D$9+L2453*('Programas e Observações'!$D$8+'Programas e Observações'!$D$9)+M2453*'Programas e Observações'!$D$10)</f>
        <v>234794.16</v>
      </c>
      <c r="AJ2453" s="13" t="s">
        <v>6480</v>
      </c>
      <c r="AK2453" s="13" t="s">
        <v>358</v>
      </c>
    </row>
    <row r="2454" ht="15.75" customHeight="1">
      <c r="A2454" s="13" t="s">
        <v>9630</v>
      </c>
      <c r="B2454" s="13" t="s">
        <v>9631</v>
      </c>
      <c r="C2454" s="13" t="s">
        <v>9632</v>
      </c>
      <c r="D2454" s="13" t="s">
        <v>8734</v>
      </c>
      <c r="E2454" s="13" t="s">
        <v>9273</v>
      </c>
      <c r="F2454" s="13" t="s">
        <v>9274</v>
      </c>
      <c r="G2454" s="14">
        <v>3236.0</v>
      </c>
      <c r="H2454" s="16" t="b">
        <f>G2454&lt;'Programas e Observações'!$C$11</f>
        <v>1</v>
      </c>
      <c r="I2454" s="14">
        <v>0.0</v>
      </c>
      <c r="J2454" s="14">
        <v>0.0</v>
      </c>
      <c r="K2454" s="14">
        <v>0.0</v>
      </c>
      <c r="L2454" s="14">
        <v>0.0</v>
      </c>
      <c r="M2454" s="14">
        <v>0.0</v>
      </c>
      <c r="N2454" s="14">
        <v>53.0</v>
      </c>
      <c r="O2454" s="14">
        <v>14.0</v>
      </c>
      <c r="P2454" s="14">
        <v>1.0</v>
      </c>
      <c r="Q2454" s="14"/>
      <c r="R2454" s="17">
        <f t="shared" si="1"/>
        <v>0</v>
      </c>
      <c r="S2454" s="17">
        <f t="shared" si="2"/>
        <v>0</v>
      </c>
      <c r="T2454" s="17">
        <f t="shared" si="3"/>
        <v>0</v>
      </c>
      <c r="U2454" s="17">
        <f t="shared" si="4"/>
        <v>0</v>
      </c>
      <c r="V2454" s="17">
        <f t="shared" si="5"/>
        <v>0</v>
      </c>
      <c r="W2454" s="17">
        <f t="shared" si="6"/>
        <v>16.37824475</v>
      </c>
      <c r="X2454" s="17">
        <f t="shared" si="7"/>
        <v>4.326328801</v>
      </c>
      <c r="Y2454" s="14">
        <f t="shared" si="8"/>
        <v>16094</v>
      </c>
      <c r="Z2454" s="14">
        <f t="shared" si="9"/>
        <v>4784</v>
      </c>
      <c r="AA2454" s="14">
        <f t="shared" si="10"/>
        <v>3336</v>
      </c>
      <c r="AB2454" s="14">
        <f t="shared" si="11"/>
        <v>4555</v>
      </c>
      <c r="AC2454" s="14">
        <f t="shared" si="12"/>
        <v>1128</v>
      </c>
      <c r="AD2454" s="14">
        <f t="shared" si="13"/>
        <v>3021</v>
      </c>
      <c r="AE2454" s="14">
        <f t="shared" si="14"/>
        <v>606</v>
      </c>
      <c r="AF2454" s="14">
        <f t="shared" si="15"/>
        <v>7</v>
      </c>
      <c r="AG2454" s="17">
        <f t="shared" si="16"/>
        <v>71.92045581</v>
      </c>
      <c r="AH2454" s="20">
        <f>12*(J2454*'Programas e Observações'!$C$8+K2454*'Programas e Observações'!$C$9+L2454*('Programas e Observações'!$C$8+'Programas e Observações'!$C$9)+M2454*'Programas e Observações'!$C$10)</f>
        <v>0</v>
      </c>
      <c r="AI2454" s="20">
        <f>12*(J2454*'Programas e Observações'!$D$8+K2454*'Programas e Observações'!$D$9+L2454*('Programas e Observações'!$D$8+'Programas e Observações'!$D$9)+M2454*'Programas e Observações'!$D$10)</f>
        <v>0</v>
      </c>
      <c r="AJ2454" s="13" t="s">
        <v>342</v>
      </c>
      <c r="AK2454" s="13" t="s">
        <v>343</v>
      </c>
    </row>
    <row r="2455" ht="15.75" customHeight="1">
      <c r="A2455" s="13" t="s">
        <v>9633</v>
      </c>
      <c r="B2455" s="13" t="s">
        <v>9634</v>
      </c>
      <c r="C2455" s="13" t="s">
        <v>9635</v>
      </c>
      <c r="D2455" s="13" t="s">
        <v>8734</v>
      </c>
      <c r="E2455" s="13" t="s">
        <v>8986</v>
      </c>
      <c r="F2455" s="13" t="s">
        <v>8987</v>
      </c>
      <c r="G2455" s="14">
        <v>23988.0</v>
      </c>
      <c r="H2455" s="16" t="b">
        <f>G2455&lt;'Programas e Observações'!$C$11</f>
        <v>0</v>
      </c>
      <c r="I2455" s="14">
        <v>2539.0</v>
      </c>
      <c r="J2455" s="14">
        <v>1145.0</v>
      </c>
      <c r="K2455" s="14">
        <v>258.0</v>
      </c>
      <c r="L2455" s="14">
        <v>693.0</v>
      </c>
      <c r="M2455" s="14">
        <v>88.0</v>
      </c>
      <c r="N2455" s="14">
        <v>212.0</v>
      </c>
      <c r="O2455" s="14">
        <v>10.0</v>
      </c>
      <c r="P2455" s="14">
        <v>2.0</v>
      </c>
      <c r="Q2455" s="14"/>
      <c r="R2455" s="17">
        <f t="shared" si="1"/>
        <v>105.844589</v>
      </c>
      <c r="S2455" s="17">
        <f t="shared" si="2"/>
        <v>47.73219943</v>
      </c>
      <c r="T2455" s="17">
        <f t="shared" si="3"/>
        <v>10.75537769</v>
      </c>
      <c r="U2455" s="17">
        <f t="shared" si="4"/>
        <v>28.88944472</v>
      </c>
      <c r="V2455" s="17">
        <f t="shared" si="5"/>
        <v>3.668500917</v>
      </c>
      <c r="W2455" s="17">
        <f t="shared" si="6"/>
        <v>8.837752209</v>
      </c>
      <c r="X2455" s="17">
        <f t="shared" si="7"/>
        <v>0.4168751042</v>
      </c>
      <c r="Y2455" s="14">
        <f t="shared" si="8"/>
        <v>15806</v>
      </c>
      <c r="Z2455" s="14">
        <f t="shared" si="9"/>
        <v>6530</v>
      </c>
      <c r="AA2455" s="14">
        <f t="shared" si="10"/>
        <v>1852</v>
      </c>
      <c r="AB2455" s="14">
        <f t="shared" si="11"/>
        <v>4085</v>
      </c>
      <c r="AC2455" s="14">
        <f t="shared" si="12"/>
        <v>913</v>
      </c>
      <c r="AD2455" s="14">
        <f t="shared" si="13"/>
        <v>1999</v>
      </c>
      <c r="AE2455" s="14">
        <f t="shared" si="14"/>
        <v>72</v>
      </c>
      <c r="AF2455" s="14">
        <f t="shared" si="15"/>
        <v>9</v>
      </c>
      <c r="AG2455" s="17">
        <f t="shared" si="16"/>
        <v>85.5840246</v>
      </c>
      <c r="AH2455" s="20">
        <f>12*(J2455*'Programas e Observações'!$C$8+K2455*'Programas e Observações'!$C$9+L2455*('Programas e Observações'!$C$8+'Programas e Observações'!$C$9)+M2455*'Programas e Observações'!$C$10)</f>
        <v>895866.84</v>
      </c>
      <c r="AI2455" s="20">
        <f>12*(J2455*'Programas e Observações'!$D$8+K2455*'Programas e Observações'!$D$9+L2455*('Programas e Observações'!$D$8+'Programas e Observações'!$D$9)+M2455*'Programas e Observações'!$D$10)</f>
        <v>1578683.4</v>
      </c>
      <c r="AJ2455" s="13" t="s">
        <v>9636</v>
      </c>
      <c r="AK2455" s="13" t="s">
        <v>9637</v>
      </c>
    </row>
    <row r="2456" ht="15.75" customHeight="1">
      <c r="A2456" s="13" t="s">
        <v>9638</v>
      </c>
      <c r="B2456" s="13" t="s">
        <v>9639</v>
      </c>
      <c r="C2456" s="13" t="s">
        <v>9640</v>
      </c>
      <c r="D2456" s="13" t="s">
        <v>8734</v>
      </c>
      <c r="E2456" s="13" t="s">
        <v>8833</v>
      </c>
      <c r="F2456" s="13" t="s">
        <v>8834</v>
      </c>
      <c r="G2456" s="14">
        <v>11240.0</v>
      </c>
      <c r="H2456" s="16" t="b">
        <f>G2456&lt;'Programas e Observações'!$C$11</f>
        <v>1</v>
      </c>
      <c r="I2456" s="14">
        <v>401.0</v>
      </c>
      <c r="J2456" s="14">
        <v>172.0</v>
      </c>
      <c r="K2456" s="14">
        <v>49.0</v>
      </c>
      <c r="L2456" s="14">
        <v>73.0</v>
      </c>
      <c r="M2456" s="14">
        <v>15.0</v>
      </c>
      <c r="N2456" s="14">
        <v>124.0</v>
      </c>
      <c r="O2456" s="14">
        <v>16.0</v>
      </c>
      <c r="P2456" s="14">
        <v>2.0</v>
      </c>
      <c r="Q2456" s="14"/>
      <c r="R2456" s="17">
        <f t="shared" si="1"/>
        <v>35.67615658</v>
      </c>
      <c r="S2456" s="17">
        <f t="shared" si="2"/>
        <v>15.3024911</v>
      </c>
      <c r="T2456" s="17">
        <f t="shared" si="3"/>
        <v>4.359430605</v>
      </c>
      <c r="U2456" s="17">
        <f t="shared" si="4"/>
        <v>6.494661922</v>
      </c>
      <c r="V2456" s="17">
        <f t="shared" si="5"/>
        <v>1.334519573</v>
      </c>
      <c r="W2456" s="17">
        <f t="shared" si="6"/>
        <v>11.03202847</v>
      </c>
      <c r="X2456" s="17">
        <f t="shared" si="7"/>
        <v>1.423487544</v>
      </c>
      <c r="Y2456" s="14">
        <f t="shared" si="8"/>
        <v>32714</v>
      </c>
      <c r="Z2456" s="14">
        <f t="shared" si="9"/>
        <v>14030</v>
      </c>
      <c r="AA2456" s="14">
        <f t="shared" si="10"/>
        <v>4248</v>
      </c>
      <c r="AB2456" s="14">
        <f t="shared" si="11"/>
        <v>7609</v>
      </c>
      <c r="AC2456" s="14">
        <f t="shared" si="12"/>
        <v>2070</v>
      </c>
      <c r="AD2456" s="14">
        <f t="shared" si="13"/>
        <v>3488</v>
      </c>
      <c r="AE2456" s="14">
        <f t="shared" si="14"/>
        <v>1027</v>
      </c>
      <c r="AF2456" s="14">
        <f t="shared" si="15"/>
        <v>24</v>
      </c>
      <c r="AG2456" s="17">
        <f t="shared" si="16"/>
        <v>79.31128114</v>
      </c>
      <c r="AH2456" s="20">
        <f>12*(J2456*'Programas e Observações'!$C$8+K2456*'Programas e Observações'!$C$9+L2456*('Programas e Observações'!$C$8+'Programas e Observações'!$C$9)+M2456*'Programas e Observações'!$C$10)</f>
        <v>118713</v>
      </c>
      <c r="AI2456" s="20">
        <f>12*(J2456*'Programas e Observações'!$D$8+K2456*'Programas e Observações'!$D$9+L2456*('Programas e Observações'!$D$8+'Programas e Observações'!$D$9)+M2456*'Programas e Observações'!$D$10)</f>
        <v>209674.2</v>
      </c>
      <c r="AJ2456" s="13" t="s">
        <v>268</v>
      </c>
      <c r="AK2456" s="13" t="s">
        <v>1218</v>
      </c>
    </row>
    <row r="2457" ht="15.75" customHeight="1">
      <c r="A2457" s="13" t="s">
        <v>9641</v>
      </c>
      <c r="B2457" s="13" t="s">
        <v>9642</v>
      </c>
      <c r="C2457" s="13" t="s">
        <v>9643</v>
      </c>
      <c r="D2457" s="13" t="s">
        <v>8734</v>
      </c>
      <c r="E2457" s="13" t="s">
        <v>8735</v>
      </c>
      <c r="F2457" s="13" t="s">
        <v>8736</v>
      </c>
      <c r="G2457" s="14">
        <v>30114.0</v>
      </c>
      <c r="H2457" s="16" t="b">
        <f>G2457&lt;'Programas e Observações'!$C$11</f>
        <v>0</v>
      </c>
      <c r="I2457" s="14">
        <v>3746.0</v>
      </c>
      <c r="J2457" s="14">
        <v>1831.0</v>
      </c>
      <c r="K2457" s="14">
        <v>422.0</v>
      </c>
      <c r="L2457" s="14">
        <v>861.0</v>
      </c>
      <c r="M2457" s="14">
        <v>396.0</v>
      </c>
      <c r="N2457" s="14">
        <v>537.0</v>
      </c>
      <c r="O2457" s="14">
        <v>36.0</v>
      </c>
      <c r="P2457" s="14">
        <v>5.0</v>
      </c>
      <c r="Q2457" s="14"/>
      <c r="R2457" s="17">
        <f t="shared" si="1"/>
        <v>124.3939696</v>
      </c>
      <c r="S2457" s="17">
        <f t="shared" si="2"/>
        <v>60.80228465</v>
      </c>
      <c r="T2457" s="17">
        <f t="shared" si="3"/>
        <v>14.01341569</v>
      </c>
      <c r="U2457" s="17">
        <f t="shared" si="4"/>
        <v>28.59135286</v>
      </c>
      <c r="V2457" s="17">
        <f t="shared" si="5"/>
        <v>13.15002989</v>
      </c>
      <c r="W2457" s="17">
        <f t="shared" si="6"/>
        <v>17.8322375</v>
      </c>
      <c r="X2457" s="17">
        <f t="shared" si="7"/>
        <v>1.195457262</v>
      </c>
      <c r="Y2457" s="14">
        <f t="shared" si="8"/>
        <v>19195</v>
      </c>
      <c r="Z2457" s="14">
        <f t="shared" si="9"/>
        <v>8711</v>
      </c>
      <c r="AA2457" s="14">
        <f t="shared" si="10"/>
        <v>2269</v>
      </c>
      <c r="AB2457" s="14">
        <f t="shared" si="11"/>
        <v>4885</v>
      </c>
      <c r="AC2457" s="14">
        <f t="shared" si="12"/>
        <v>1626</v>
      </c>
      <c r="AD2457" s="14">
        <f t="shared" si="13"/>
        <v>2147</v>
      </c>
      <c r="AE2457" s="14">
        <f t="shared" si="14"/>
        <v>166</v>
      </c>
      <c r="AF2457" s="14">
        <f t="shared" si="15"/>
        <v>21</v>
      </c>
      <c r="AG2457" s="17">
        <f t="shared" si="16"/>
        <v>95.30453261</v>
      </c>
      <c r="AH2457" s="20">
        <f>12*(J2457*'Programas e Observações'!$C$8+K2457*'Programas e Observações'!$C$9+L2457*('Programas e Observações'!$C$8+'Programas e Observações'!$C$9)+M2457*'Programas e Observações'!$C$10)</f>
        <v>1396994.28</v>
      </c>
      <c r="AI2457" s="20">
        <f>12*(J2457*'Programas e Observações'!$D$8+K2457*'Programas e Observações'!$D$9+L2457*('Programas e Observações'!$D$8+'Programas e Observações'!$D$9)+M2457*'Programas e Observações'!$D$10)</f>
        <v>2398512.84</v>
      </c>
      <c r="AJ2457" s="13" t="s">
        <v>6212</v>
      </c>
      <c r="AK2457" s="13" t="s">
        <v>838</v>
      </c>
    </row>
    <row r="2458" ht="15.75" customHeight="1">
      <c r="A2458" s="13" t="s">
        <v>9644</v>
      </c>
      <c r="B2458" s="13" t="s">
        <v>9645</v>
      </c>
      <c r="C2458" s="13" t="s">
        <v>9646</v>
      </c>
      <c r="D2458" s="13" t="s">
        <v>8734</v>
      </c>
      <c r="E2458" s="13" t="s">
        <v>8893</v>
      </c>
      <c r="F2458" s="13" t="s">
        <v>8894</v>
      </c>
      <c r="G2458" s="14">
        <v>108708.0</v>
      </c>
      <c r="H2458" s="16" t="b">
        <f>G2458&lt;'Programas e Observações'!$C$11</f>
        <v>0</v>
      </c>
      <c r="I2458" s="14">
        <v>8242.0</v>
      </c>
      <c r="J2458" s="14">
        <v>3237.0</v>
      </c>
      <c r="K2458" s="14">
        <v>1306.0</v>
      </c>
      <c r="L2458" s="14">
        <v>2211.0</v>
      </c>
      <c r="M2458" s="14">
        <v>443.0</v>
      </c>
      <c r="N2458" s="14">
        <v>904.0</v>
      </c>
      <c r="O2458" s="14">
        <v>245.0</v>
      </c>
      <c r="P2458" s="14">
        <v>5.0</v>
      </c>
      <c r="Q2458" s="14">
        <v>271.0</v>
      </c>
      <c r="R2458" s="17">
        <f t="shared" si="1"/>
        <v>75.8177871</v>
      </c>
      <c r="S2458" s="17">
        <f t="shared" si="2"/>
        <v>29.77701733</v>
      </c>
      <c r="T2458" s="17">
        <f t="shared" si="3"/>
        <v>12.01383523</v>
      </c>
      <c r="U2458" s="17">
        <f t="shared" si="4"/>
        <v>20.3388895</v>
      </c>
      <c r="V2458" s="17">
        <f t="shared" si="5"/>
        <v>4.075137064</v>
      </c>
      <c r="W2458" s="17">
        <f t="shared" si="6"/>
        <v>8.315855319</v>
      </c>
      <c r="X2458" s="17">
        <f t="shared" si="7"/>
        <v>2.253743975</v>
      </c>
      <c r="Y2458" s="14">
        <f t="shared" si="8"/>
        <v>16596</v>
      </c>
      <c r="Z2458" s="14">
        <f t="shared" si="9"/>
        <v>6388</v>
      </c>
      <c r="AA2458" s="14">
        <f t="shared" si="10"/>
        <v>2842</v>
      </c>
      <c r="AB2458" s="14">
        <f t="shared" si="11"/>
        <v>4390</v>
      </c>
      <c r="AC2458" s="14">
        <f t="shared" si="12"/>
        <v>811</v>
      </c>
      <c r="AD2458" s="14">
        <f t="shared" si="13"/>
        <v>1888</v>
      </c>
      <c r="AE2458" s="14">
        <f t="shared" si="14"/>
        <v>551</v>
      </c>
      <c r="AF2458" s="14">
        <f t="shared" si="15"/>
        <v>12</v>
      </c>
      <c r="AG2458" s="17">
        <f t="shared" si="16"/>
        <v>73.86340877</v>
      </c>
      <c r="AH2458" s="20">
        <f>12*(J2458*'Programas e Observações'!$C$8+K2458*'Programas e Observações'!$C$9+L2458*('Programas e Observações'!$C$8+'Programas e Observações'!$C$9)+M2458*'Programas e Observações'!$C$10)</f>
        <v>3107117.64</v>
      </c>
      <c r="AI2458" s="20">
        <f>12*(J2458*'Programas e Observações'!$D$8+K2458*'Programas e Observações'!$D$9+L2458*('Programas e Observações'!$D$8+'Programas e Observações'!$D$9)+M2458*'Programas e Observações'!$D$10)</f>
        <v>5148729.6</v>
      </c>
      <c r="AJ2458" s="13" t="s">
        <v>9647</v>
      </c>
      <c r="AK2458" s="13" t="s">
        <v>1959</v>
      </c>
    </row>
    <row r="2459" ht="15.75" customHeight="1">
      <c r="A2459" s="13" t="s">
        <v>9648</v>
      </c>
      <c r="B2459" s="13" t="s">
        <v>9649</v>
      </c>
      <c r="C2459" s="13" t="s">
        <v>9650</v>
      </c>
      <c r="D2459" s="13" t="s">
        <v>8734</v>
      </c>
      <c r="E2459" s="13" t="s">
        <v>8911</v>
      </c>
      <c r="F2459" s="13" t="s">
        <v>8910</v>
      </c>
      <c r="G2459" s="14">
        <v>8237.0</v>
      </c>
      <c r="H2459" s="16" t="b">
        <f>G2459&lt;'Programas e Observações'!$C$11</f>
        <v>1</v>
      </c>
      <c r="I2459" s="14">
        <v>1196.0</v>
      </c>
      <c r="J2459" s="14">
        <v>688.0</v>
      </c>
      <c r="K2459" s="14">
        <v>82.0</v>
      </c>
      <c r="L2459" s="14">
        <v>198.0</v>
      </c>
      <c r="M2459" s="14">
        <v>98.0</v>
      </c>
      <c r="N2459" s="14">
        <v>53.0</v>
      </c>
      <c r="O2459" s="14">
        <v>28.0</v>
      </c>
      <c r="P2459" s="14">
        <v>1.0</v>
      </c>
      <c r="Q2459" s="14"/>
      <c r="R2459" s="17">
        <f t="shared" si="1"/>
        <v>145.1984946</v>
      </c>
      <c r="S2459" s="17">
        <f t="shared" si="2"/>
        <v>83.52555542</v>
      </c>
      <c r="T2459" s="17">
        <f t="shared" si="3"/>
        <v>9.955080733</v>
      </c>
      <c r="U2459" s="17">
        <f t="shared" si="4"/>
        <v>24.03787787</v>
      </c>
      <c r="V2459" s="17">
        <f t="shared" si="5"/>
        <v>11.89753551</v>
      </c>
      <c r="W2459" s="17">
        <f t="shared" si="6"/>
        <v>6.43438145</v>
      </c>
      <c r="X2459" s="17">
        <f t="shared" si="7"/>
        <v>3.39929586</v>
      </c>
      <c r="Y2459" s="14">
        <f t="shared" si="8"/>
        <v>9208</v>
      </c>
      <c r="Z2459" s="14">
        <f t="shared" si="9"/>
        <v>4520</v>
      </c>
      <c r="AA2459" s="14">
        <f t="shared" si="10"/>
        <v>697</v>
      </c>
      <c r="AB2459" s="14">
        <f t="shared" si="11"/>
        <v>2213</v>
      </c>
      <c r="AC2459" s="14">
        <f t="shared" si="12"/>
        <v>512</v>
      </c>
      <c r="AD2459" s="14">
        <f t="shared" si="13"/>
        <v>852</v>
      </c>
      <c r="AE2459" s="14">
        <f t="shared" si="14"/>
        <v>131</v>
      </c>
      <c r="AF2459" s="14">
        <f t="shared" si="15"/>
        <v>5</v>
      </c>
      <c r="AG2459" s="17">
        <f t="shared" si="16"/>
        <v>118.1133673</v>
      </c>
      <c r="AH2459" s="20">
        <f>12*(J2459*'Programas e Observações'!$C$8+K2459*'Programas e Observações'!$C$9+L2459*('Programas e Observações'!$C$8+'Programas e Observações'!$C$9)+M2459*'Programas e Observações'!$C$10)</f>
        <v>370265.04</v>
      </c>
      <c r="AI2459" s="20">
        <f>12*(J2459*'Programas e Observações'!$D$8+K2459*'Programas e Observações'!$D$9+L2459*('Programas e Observações'!$D$8+'Programas e Observações'!$D$9)+M2459*'Programas e Observações'!$D$10)</f>
        <v>696353.52</v>
      </c>
      <c r="AJ2459" s="13" t="s">
        <v>9651</v>
      </c>
      <c r="AK2459" s="13" t="s">
        <v>6144</v>
      </c>
    </row>
    <row r="2460" ht="15.75" customHeight="1">
      <c r="A2460" s="13" t="s">
        <v>9652</v>
      </c>
      <c r="B2460" s="13" t="s">
        <v>9653</v>
      </c>
      <c r="C2460" s="13" t="s">
        <v>9654</v>
      </c>
      <c r="D2460" s="13" t="s">
        <v>8734</v>
      </c>
      <c r="E2460" s="13" t="s">
        <v>9040</v>
      </c>
      <c r="F2460" s="13" t="s">
        <v>9041</v>
      </c>
      <c r="G2460" s="14">
        <v>2789.0</v>
      </c>
      <c r="H2460" s="16" t="b">
        <f>G2460&lt;'Programas e Observações'!$C$11</f>
        <v>1</v>
      </c>
      <c r="I2460" s="14">
        <v>133.0</v>
      </c>
      <c r="J2460" s="14">
        <v>56.0</v>
      </c>
      <c r="K2460" s="14">
        <v>4.0</v>
      </c>
      <c r="L2460" s="14">
        <v>37.0</v>
      </c>
      <c r="M2460" s="14">
        <v>8.0</v>
      </c>
      <c r="N2460" s="14">
        <v>15.0</v>
      </c>
      <c r="O2460" s="14">
        <v>8.0</v>
      </c>
      <c r="P2460" s="14">
        <v>0.0</v>
      </c>
      <c r="Q2460" s="14"/>
      <c r="R2460" s="17">
        <f t="shared" si="1"/>
        <v>47.68734313</v>
      </c>
      <c r="S2460" s="17">
        <f t="shared" si="2"/>
        <v>20.07888132</v>
      </c>
      <c r="T2460" s="17">
        <f t="shared" si="3"/>
        <v>1.434205809</v>
      </c>
      <c r="U2460" s="17">
        <f t="shared" si="4"/>
        <v>13.26640373</v>
      </c>
      <c r="V2460" s="17">
        <f t="shared" si="5"/>
        <v>2.868411617</v>
      </c>
      <c r="W2460" s="17">
        <f t="shared" si="6"/>
        <v>5.378271782</v>
      </c>
      <c r="X2460" s="17">
        <f t="shared" si="7"/>
        <v>2.868411617</v>
      </c>
      <c r="Y2460" s="14">
        <f t="shared" si="8"/>
        <v>72780</v>
      </c>
      <c r="Z2460" s="14">
        <f t="shared" si="9"/>
        <v>27205</v>
      </c>
      <c r="AA2460" s="14">
        <f t="shared" si="10"/>
        <v>8972</v>
      </c>
      <c r="AB2460" s="14">
        <f t="shared" si="11"/>
        <v>22191</v>
      </c>
      <c r="AC2460" s="14">
        <f t="shared" si="12"/>
        <v>5459</v>
      </c>
      <c r="AD2460" s="14">
        <f t="shared" si="13"/>
        <v>5598</v>
      </c>
      <c r="AE2460" s="14">
        <f t="shared" si="14"/>
        <v>2096</v>
      </c>
      <c r="AF2460" s="14">
        <f t="shared" si="15"/>
        <v>60</v>
      </c>
      <c r="AG2460" s="17">
        <f t="shared" si="16"/>
        <v>117.1875</v>
      </c>
      <c r="AH2460" s="20">
        <f>12*(J2460*'Programas e Observações'!$C$8+K2460*'Programas e Observações'!$C$9+L2460*('Programas e Observações'!$C$8+'Programas e Observações'!$C$9)+M2460*'Programas e Observações'!$C$10)</f>
        <v>43573.44</v>
      </c>
      <c r="AI2460" s="20">
        <f>12*(J2460*'Programas e Observações'!$D$8+K2460*'Programas e Observações'!$D$9+L2460*('Programas e Observações'!$D$8+'Programas e Observações'!$D$9)+M2460*'Programas e Observações'!$D$10)</f>
        <v>78019.8</v>
      </c>
      <c r="AJ2460" s="13" t="s">
        <v>8346</v>
      </c>
      <c r="AK2460" s="13" t="s">
        <v>2612</v>
      </c>
    </row>
    <row r="2461" ht="15.75" customHeight="1">
      <c r="A2461" s="13" t="s">
        <v>9655</v>
      </c>
      <c r="B2461" s="13" t="s">
        <v>9656</v>
      </c>
      <c r="C2461" s="13" t="s">
        <v>9657</v>
      </c>
      <c r="D2461" s="13" t="s">
        <v>8734</v>
      </c>
      <c r="E2461" s="13" t="s">
        <v>9029</v>
      </c>
      <c r="F2461" s="13" t="s">
        <v>9030</v>
      </c>
      <c r="G2461" s="14">
        <v>3599.0</v>
      </c>
      <c r="H2461" s="16" t="b">
        <f>G2461&lt;'Programas e Observações'!$C$11</f>
        <v>1</v>
      </c>
      <c r="I2461" s="14">
        <v>508.0</v>
      </c>
      <c r="J2461" s="14">
        <v>289.0</v>
      </c>
      <c r="K2461" s="14">
        <v>26.0</v>
      </c>
      <c r="L2461" s="14">
        <v>124.0</v>
      </c>
      <c r="M2461" s="14">
        <v>33.0</v>
      </c>
      <c r="N2461" s="14">
        <v>61.0</v>
      </c>
      <c r="O2461" s="14">
        <v>1.0</v>
      </c>
      <c r="P2461" s="14">
        <v>0.0</v>
      </c>
      <c r="Q2461" s="14"/>
      <c r="R2461" s="17">
        <f t="shared" si="1"/>
        <v>141.1503195</v>
      </c>
      <c r="S2461" s="17">
        <f t="shared" si="2"/>
        <v>80.30008336</v>
      </c>
      <c r="T2461" s="17">
        <f t="shared" si="3"/>
        <v>7.224228952</v>
      </c>
      <c r="U2461" s="17">
        <f t="shared" si="4"/>
        <v>34.454015</v>
      </c>
      <c r="V2461" s="17">
        <f t="shared" si="5"/>
        <v>9.16921367</v>
      </c>
      <c r="W2461" s="17">
        <f t="shared" si="6"/>
        <v>16.94915254</v>
      </c>
      <c r="X2461" s="17">
        <f t="shared" si="7"/>
        <v>0.2778549597</v>
      </c>
      <c r="Y2461" s="14">
        <f t="shared" si="8"/>
        <v>30504</v>
      </c>
      <c r="Z2461" s="14">
        <f t="shared" si="9"/>
        <v>13509</v>
      </c>
      <c r="AA2461" s="14">
        <f t="shared" si="10"/>
        <v>3059</v>
      </c>
      <c r="AB2461" s="14">
        <f t="shared" si="11"/>
        <v>8837</v>
      </c>
      <c r="AC2461" s="14">
        <f t="shared" si="12"/>
        <v>2299</v>
      </c>
      <c r="AD2461" s="14">
        <f t="shared" si="13"/>
        <v>3003</v>
      </c>
      <c r="AE2461" s="14">
        <f t="shared" si="14"/>
        <v>111</v>
      </c>
      <c r="AF2461" s="14">
        <f t="shared" si="15"/>
        <v>16</v>
      </c>
      <c r="AG2461" s="17">
        <f t="shared" si="16"/>
        <v>124.3112835</v>
      </c>
      <c r="AH2461" s="20">
        <f>12*(J2461*'Programas e Observações'!$C$8+K2461*'Programas e Observações'!$C$9+L2461*('Programas e Observações'!$C$8+'Programas e Observações'!$C$9)+M2461*'Programas e Observações'!$C$10)</f>
        <v>175832.04</v>
      </c>
      <c r="AI2461" s="20">
        <f>12*(J2461*'Programas e Observações'!$D$8+K2461*'Programas e Observações'!$D$9+L2461*('Programas e Observações'!$D$8+'Programas e Observações'!$D$9)+M2461*'Programas e Observações'!$D$10)</f>
        <v>328074.6</v>
      </c>
      <c r="AJ2461" s="13" t="s">
        <v>9658</v>
      </c>
      <c r="AK2461" s="13" t="s">
        <v>4398</v>
      </c>
    </row>
    <row r="2462" ht="15.75" customHeight="1">
      <c r="A2462" s="13" t="s">
        <v>9659</v>
      </c>
      <c r="B2462" s="13" t="s">
        <v>9660</v>
      </c>
      <c r="C2462" s="13" t="s">
        <v>9661</v>
      </c>
      <c r="D2462" s="13" t="s">
        <v>8734</v>
      </c>
      <c r="E2462" s="13" t="s">
        <v>9001</v>
      </c>
      <c r="F2462" s="13" t="s">
        <v>9002</v>
      </c>
      <c r="G2462" s="14">
        <v>2956.0</v>
      </c>
      <c r="H2462" s="16" t="b">
        <f>G2462&lt;'Programas e Observações'!$C$11</f>
        <v>1</v>
      </c>
      <c r="I2462" s="14">
        <v>267.0</v>
      </c>
      <c r="J2462" s="14">
        <v>96.0</v>
      </c>
      <c r="K2462" s="14">
        <v>33.0</v>
      </c>
      <c r="L2462" s="14">
        <v>63.0</v>
      </c>
      <c r="M2462" s="14">
        <v>16.0</v>
      </c>
      <c r="N2462" s="14">
        <v>40.0</v>
      </c>
      <c r="O2462" s="14">
        <v>9.0</v>
      </c>
      <c r="P2462" s="14">
        <v>0.0</v>
      </c>
      <c r="Q2462" s="14"/>
      <c r="R2462" s="17">
        <f t="shared" si="1"/>
        <v>90.32476319</v>
      </c>
      <c r="S2462" s="17">
        <f t="shared" si="2"/>
        <v>32.47631935</v>
      </c>
      <c r="T2462" s="17">
        <f t="shared" si="3"/>
        <v>11.16373478</v>
      </c>
      <c r="U2462" s="17">
        <f t="shared" si="4"/>
        <v>21.31258457</v>
      </c>
      <c r="V2462" s="17">
        <f t="shared" si="5"/>
        <v>5.412719892</v>
      </c>
      <c r="W2462" s="17">
        <f t="shared" si="6"/>
        <v>13.53179973</v>
      </c>
      <c r="X2462" s="17">
        <f t="shared" si="7"/>
        <v>3.044654939</v>
      </c>
      <c r="Y2462" s="14">
        <f t="shared" si="8"/>
        <v>14693</v>
      </c>
      <c r="Z2462" s="14">
        <f t="shared" si="9"/>
        <v>6495</v>
      </c>
      <c r="AA2462" s="14">
        <f t="shared" si="10"/>
        <v>1697</v>
      </c>
      <c r="AB2462" s="14">
        <f t="shared" si="11"/>
        <v>3889</v>
      </c>
      <c r="AC2462" s="14">
        <f t="shared" si="12"/>
        <v>1040</v>
      </c>
      <c r="AD2462" s="14">
        <f t="shared" si="13"/>
        <v>1269</v>
      </c>
      <c r="AE2462" s="14">
        <f t="shared" si="14"/>
        <v>411</v>
      </c>
      <c r="AF2462" s="14">
        <f t="shared" si="15"/>
        <v>5</v>
      </c>
      <c r="AG2462" s="17">
        <f t="shared" si="16"/>
        <v>117.2719291</v>
      </c>
      <c r="AH2462" s="20">
        <f>12*(J2462*'Programas e Observações'!$C$8+K2462*'Programas e Observações'!$C$9+L2462*('Programas e Observações'!$C$8+'Programas e Observações'!$C$9)+M2462*'Programas e Observações'!$C$10)</f>
        <v>88916.28</v>
      </c>
      <c r="AI2462" s="20">
        <f>12*(J2462*'Programas e Observações'!$D$8+K2462*'Programas e Observações'!$D$9+L2462*('Programas e Observações'!$D$8+'Programas e Observações'!$D$9)+M2462*'Programas e Observações'!$D$10)</f>
        <v>148401.12</v>
      </c>
      <c r="AJ2462" s="13" t="s">
        <v>4293</v>
      </c>
      <c r="AK2462" s="13" t="s">
        <v>3298</v>
      </c>
    </row>
    <row r="2463" ht="15.75" customHeight="1">
      <c r="A2463" s="13" t="s">
        <v>9662</v>
      </c>
      <c r="B2463" s="13" t="s">
        <v>9663</v>
      </c>
      <c r="C2463" s="13" t="s">
        <v>9664</v>
      </c>
      <c r="D2463" s="13" t="s">
        <v>8734</v>
      </c>
      <c r="E2463" s="13" t="s">
        <v>9126</v>
      </c>
      <c r="F2463" s="13" t="s">
        <v>9127</v>
      </c>
      <c r="G2463" s="14">
        <v>4462.0</v>
      </c>
      <c r="H2463" s="16" t="b">
        <f>G2463&lt;'Programas e Observações'!$C$11</f>
        <v>1</v>
      </c>
      <c r="I2463" s="14">
        <v>374.0</v>
      </c>
      <c r="J2463" s="14">
        <v>167.0</v>
      </c>
      <c r="K2463" s="14">
        <v>31.0</v>
      </c>
      <c r="L2463" s="14">
        <v>104.0</v>
      </c>
      <c r="M2463" s="14">
        <v>34.0</v>
      </c>
      <c r="N2463" s="14">
        <v>74.0</v>
      </c>
      <c r="O2463" s="14">
        <v>10.0</v>
      </c>
      <c r="P2463" s="14">
        <v>0.0</v>
      </c>
      <c r="Q2463" s="14"/>
      <c r="R2463" s="17">
        <f t="shared" si="1"/>
        <v>83.81891528</v>
      </c>
      <c r="S2463" s="17">
        <f t="shared" si="2"/>
        <v>37.42716271</v>
      </c>
      <c r="T2463" s="17">
        <f t="shared" si="3"/>
        <v>6.947557149</v>
      </c>
      <c r="U2463" s="17">
        <f t="shared" si="4"/>
        <v>23.30793366</v>
      </c>
      <c r="V2463" s="17">
        <f t="shared" si="5"/>
        <v>7.61990139</v>
      </c>
      <c r="W2463" s="17">
        <f t="shared" si="6"/>
        <v>16.58449126</v>
      </c>
      <c r="X2463" s="17">
        <f t="shared" si="7"/>
        <v>2.241147468</v>
      </c>
      <c r="Y2463" s="14">
        <f t="shared" si="8"/>
        <v>45571</v>
      </c>
      <c r="Z2463" s="14">
        <f t="shared" si="9"/>
        <v>17475</v>
      </c>
      <c r="AA2463" s="14">
        <f t="shared" si="10"/>
        <v>5959</v>
      </c>
      <c r="AB2463" s="14">
        <f t="shared" si="11"/>
        <v>12326</v>
      </c>
      <c r="AC2463" s="14">
        <f t="shared" si="12"/>
        <v>3809</v>
      </c>
      <c r="AD2463" s="14">
        <f t="shared" si="13"/>
        <v>7484</v>
      </c>
      <c r="AE2463" s="14">
        <f t="shared" si="14"/>
        <v>1661</v>
      </c>
      <c r="AF2463" s="14">
        <f t="shared" si="15"/>
        <v>39</v>
      </c>
      <c r="AG2463" s="17">
        <f t="shared" si="16"/>
        <v>75.09768087</v>
      </c>
      <c r="AH2463" s="20">
        <f>12*(J2463*'Programas e Observações'!$C$8+K2463*'Programas e Observações'!$C$9+L2463*('Programas e Observações'!$C$8+'Programas e Observações'!$C$9)+M2463*'Programas e Observações'!$C$10)</f>
        <v>140517.12</v>
      </c>
      <c r="AI2463" s="20">
        <f>12*(J2463*'Programas e Observações'!$D$8+K2463*'Programas e Observações'!$D$9+L2463*('Programas e Observações'!$D$8+'Programas e Observações'!$D$9)+M2463*'Programas e Observações'!$D$10)</f>
        <v>241381.08</v>
      </c>
      <c r="AJ2463" s="13" t="s">
        <v>6480</v>
      </c>
      <c r="AK2463" s="13" t="s">
        <v>2886</v>
      </c>
    </row>
    <row r="2464" ht="15.75" customHeight="1">
      <c r="A2464" s="13" t="s">
        <v>9665</v>
      </c>
      <c r="B2464" s="13" t="s">
        <v>9666</v>
      </c>
      <c r="C2464" s="13" t="s">
        <v>9667</v>
      </c>
      <c r="D2464" s="13" t="s">
        <v>8734</v>
      </c>
      <c r="E2464" s="13" t="s">
        <v>9001</v>
      </c>
      <c r="F2464" s="13" t="s">
        <v>9002</v>
      </c>
      <c r="G2464" s="14">
        <v>6333.0</v>
      </c>
      <c r="H2464" s="16" t="b">
        <f>G2464&lt;'Programas e Observações'!$C$11</f>
        <v>1</v>
      </c>
      <c r="I2464" s="14">
        <v>509.0</v>
      </c>
      <c r="J2464" s="14">
        <v>169.0</v>
      </c>
      <c r="K2464" s="14">
        <v>111.0</v>
      </c>
      <c r="L2464" s="14">
        <v>109.0</v>
      </c>
      <c r="M2464" s="14">
        <v>28.0</v>
      </c>
      <c r="N2464" s="14">
        <v>49.0</v>
      </c>
      <c r="O2464" s="14">
        <v>18.0</v>
      </c>
      <c r="P2464" s="14">
        <v>0.0</v>
      </c>
      <c r="Q2464" s="14"/>
      <c r="R2464" s="17">
        <f t="shared" si="1"/>
        <v>80.37265119</v>
      </c>
      <c r="S2464" s="17">
        <f t="shared" si="2"/>
        <v>26.68561503</v>
      </c>
      <c r="T2464" s="17">
        <f t="shared" si="3"/>
        <v>17.52723828</v>
      </c>
      <c r="U2464" s="17">
        <f t="shared" si="4"/>
        <v>17.21143218</v>
      </c>
      <c r="V2464" s="17">
        <f t="shared" si="5"/>
        <v>4.421285331</v>
      </c>
      <c r="W2464" s="17">
        <f t="shared" si="6"/>
        <v>7.737249329</v>
      </c>
      <c r="X2464" s="17">
        <f t="shared" si="7"/>
        <v>2.842254856</v>
      </c>
      <c r="Y2464" s="14">
        <f t="shared" si="8"/>
        <v>14693</v>
      </c>
      <c r="Z2464" s="14">
        <f t="shared" si="9"/>
        <v>6495</v>
      </c>
      <c r="AA2464" s="14">
        <f t="shared" si="10"/>
        <v>1697</v>
      </c>
      <c r="AB2464" s="14">
        <f t="shared" si="11"/>
        <v>3889</v>
      </c>
      <c r="AC2464" s="14">
        <f t="shared" si="12"/>
        <v>1040</v>
      </c>
      <c r="AD2464" s="14">
        <f t="shared" si="13"/>
        <v>1269</v>
      </c>
      <c r="AE2464" s="14">
        <f t="shared" si="14"/>
        <v>411</v>
      </c>
      <c r="AF2464" s="14">
        <f t="shared" si="15"/>
        <v>5</v>
      </c>
      <c r="AG2464" s="17">
        <f t="shared" si="16"/>
        <v>117.2719291</v>
      </c>
      <c r="AH2464" s="20">
        <f>12*(J2464*'Programas e Observações'!$C$8+K2464*'Programas e Observações'!$C$9+L2464*('Programas e Observações'!$C$8+'Programas e Observações'!$C$9)+M2464*'Programas e Observações'!$C$10)</f>
        <v>182042.64</v>
      </c>
      <c r="AI2464" s="20">
        <f>12*(J2464*'Programas e Observações'!$D$8+K2464*'Programas e Observações'!$D$9+L2464*('Programas e Observações'!$D$8+'Programas e Observações'!$D$9)+M2464*'Programas e Observações'!$D$10)</f>
        <v>287174.4</v>
      </c>
      <c r="AJ2464" s="13" t="s">
        <v>5607</v>
      </c>
      <c r="AK2464" s="13" t="s">
        <v>3406</v>
      </c>
    </row>
    <row r="2465" ht="15.75" customHeight="1">
      <c r="A2465" s="13" t="s">
        <v>9668</v>
      </c>
      <c r="B2465" s="13" t="s">
        <v>9669</v>
      </c>
      <c r="C2465" s="13" t="s">
        <v>9670</v>
      </c>
      <c r="D2465" s="13" t="s">
        <v>8734</v>
      </c>
      <c r="E2465" s="13" t="s">
        <v>8893</v>
      </c>
      <c r="F2465" s="13" t="s">
        <v>8894</v>
      </c>
      <c r="G2465" s="14">
        <v>2900.0</v>
      </c>
      <c r="H2465" s="16" t="b">
        <f>G2465&lt;'Programas e Observações'!$C$11</f>
        <v>1</v>
      </c>
      <c r="I2465" s="14">
        <v>375.0</v>
      </c>
      <c r="J2465" s="14">
        <v>155.0</v>
      </c>
      <c r="K2465" s="14">
        <v>43.0</v>
      </c>
      <c r="L2465" s="14">
        <v>124.0</v>
      </c>
      <c r="M2465" s="14">
        <v>11.0</v>
      </c>
      <c r="N2465" s="14">
        <v>58.0</v>
      </c>
      <c r="O2465" s="14">
        <v>17.0</v>
      </c>
      <c r="P2465" s="14">
        <v>0.0</v>
      </c>
      <c r="Q2465" s="14"/>
      <c r="R2465" s="17">
        <f t="shared" si="1"/>
        <v>129.3103448</v>
      </c>
      <c r="S2465" s="17">
        <f t="shared" si="2"/>
        <v>53.44827586</v>
      </c>
      <c r="T2465" s="17">
        <f t="shared" si="3"/>
        <v>14.82758621</v>
      </c>
      <c r="U2465" s="17">
        <f t="shared" si="4"/>
        <v>42.75862069</v>
      </c>
      <c r="V2465" s="17">
        <f t="shared" si="5"/>
        <v>3.793103448</v>
      </c>
      <c r="W2465" s="17">
        <f t="shared" si="6"/>
        <v>20</v>
      </c>
      <c r="X2465" s="17">
        <f t="shared" si="7"/>
        <v>5.862068966</v>
      </c>
      <c r="Y2465" s="14">
        <f t="shared" si="8"/>
        <v>16596</v>
      </c>
      <c r="Z2465" s="14">
        <f t="shared" si="9"/>
        <v>6388</v>
      </c>
      <c r="AA2465" s="14">
        <f t="shared" si="10"/>
        <v>2842</v>
      </c>
      <c r="AB2465" s="14">
        <f t="shared" si="11"/>
        <v>4390</v>
      </c>
      <c r="AC2465" s="14">
        <f t="shared" si="12"/>
        <v>811</v>
      </c>
      <c r="AD2465" s="14">
        <f t="shared" si="13"/>
        <v>1888</v>
      </c>
      <c r="AE2465" s="14">
        <f t="shared" si="14"/>
        <v>551</v>
      </c>
      <c r="AF2465" s="14">
        <f t="shared" si="15"/>
        <v>12</v>
      </c>
      <c r="AG2465" s="17">
        <f t="shared" si="16"/>
        <v>73.86340877</v>
      </c>
      <c r="AH2465" s="20">
        <f>12*(J2465*'Programas e Observações'!$C$8+K2465*'Programas e Observações'!$C$9+L2465*('Programas e Observações'!$C$8+'Programas e Observações'!$C$9)+M2465*'Programas e Observações'!$C$10)</f>
        <v>146279.28</v>
      </c>
      <c r="AI2465" s="20">
        <f>12*(J2465*'Programas e Observações'!$D$8+K2465*'Programas e Observações'!$D$9+L2465*('Programas e Observações'!$D$8+'Programas e Observações'!$D$9)+M2465*'Programas e Observações'!$D$10)</f>
        <v>250383.12</v>
      </c>
      <c r="AJ2465" s="13" t="s">
        <v>692</v>
      </c>
      <c r="AK2465" s="13" t="s">
        <v>353</v>
      </c>
    </row>
    <row r="2466" ht="15.75" customHeight="1">
      <c r="A2466" s="13" t="s">
        <v>9671</v>
      </c>
      <c r="B2466" s="13" t="s">
        <v>9672</v>
      </c>
      <c r="C2466" s="13" t="s">
        <v>9673</v>
      </c>
      <c r="D2466" s="13" t="s">
        <v>8734</v>
      </c>
      <c r="E2466" s="13" t="s">
        <v>9389</v>
      </c>
      <c r="F2466" s="13" t="s">
        <v>9390</v>
      </c>
      <c r="G2466" s="14">
        <v>4351.0</v>
      </c>
      <c r="H2466" s="16" t="b">
        <f>G2466&lt;'Programas e Observações'!$C$11</f>
        <v>1</v>
      </c>
      <c r="I2466" s="14">
        <v>293.0</v>
      </c>
      <c r="J2466" s="14">
        <v>96.0</v>
      </c>
      <c r="K2466" s="14">
        <v>45.0</v>
      </c>
      <c r="L2466" s="14">
        <v>101.0</v>
      </c>
      <c r="M2466" s="14">
        <v>7.0</v>
      </c>
      <c r="N2466" s="14">
        <v>67.0</v>
      </c>
      <c r="O2466" s="14">
        <v>10.0</v>
      </c>
      <c r="P2466" s="14">
        <v>1.0</v>
      </c>
      <c r="Q2466" s="14"/>
      <c r="R2466" s="17">
        <f t="shared" si="1"/>
        <v>67.34084119</v>
      </c>
      <c r="S2466" s="17">
        <f t="shared" si="2"/>
        <v>22.06389336</v>
      </c>
      <c r="T2466" s="17">
        <f t="shared" si="3"/>
        <v>10.34245001</v>
      </c>
      <c r="U2466" s="17">
        <f t="shared" si="4"/>
        <v>23.21305447</v>
      </c>
      <c r="V2466" s="17">
        <f t="shared" si="5"/>
        <v>1.608825557</v>
      </c>
      <c r="W2466" s="17">
        <f t="shared" si="6"/>
        <v>15.39875891</v>
      </c>
      <c r="X2466" s="17">
        <f t="shared" si="7"/>
        <v>2.298322225</v>
      </c>
      <c r="Y2466" s="14">
        <f t="shared" si="8"/>
        <v>12679</v>
      </c>
      <c r="Z2466" s="14">
        <f t="shared" si="9"/>
        <v>6074</v>
      </c>
      <c r="AA2466" s="14">
        <f t="shared" si="10"/>
        <v>1133</v>
      </c>
      <c r="AB2466" s="14">
        <f t="shared" si="11"/>
        <v>3017</v>
      </c>
      <c r="AC2466" s="14">
        <f t="shared" si="12"/>
        <v>670</v>
      </c>
      <c r="AD2466" s="14">
        <f t="shared" si="13"/>
        <v>1904</v>
      </c>
      <c r="AE2466" s="14">
        <f t="shared" si="14"/>
        <v>224</v>
      </c>
      <c r="AF2466" s="14">
        <f t="shared" si="15"/>
        <v>10</v>
      </c>
      <c r="AG2466" s="17">
        <f t="shared" si="16"/>
        <v>88.99042646</v>
      </c>
      <c r="AH2466" s="20">
        <f>12*(J2466*'Programas e Observações'!$C$8+K2466*'Programas e Observações'!$C$9+L2466*('Programas e Observações'!$C$8+'Programas e Observações'!$C$9)+M2466*'Programas e Observações'!$C$10)</f>
        <v>117187.56</v>
      </c>
      <c r="AI2466" s="20">
        <f>12*(J2466*'Programas e Observações'!$D$8+K2466*'Programas e Observações'!$D$9+L2466*('Programas e Observações'!$D$8+'Programas e Observações'!$D$9)+M2466*'Programas e Observações'!$D$10)</f>
        <v>191290.2</v>
      </c>
      <c r="AJ2466" s="13" t="s">
        <v>413</v>
      </c>
      <c r="AK2466" s="13" t="s">
        <v>3699</v>
      </c>
    </row>
    <row r="2467" ht="15.75" customHeight="1">
      <c r="A2467" s="13" t="s">
        <v>9674</v>
      </c>
      <c r="B2467" s="13" t="s">
        <v>9675</v>
      </c>
      <c r="C2467" s="13" t="s">
        <v>9676</v>
      </c>
      <c r="D2467" s="13" t="s">
        <v>8734</v>
      </c>
      <c r="E2467" s="13" t="s">
        <v>8778</v>
      </c>
      <c r="F2467" s="13" t="s">
        <v>8777</v>
      </c>
      <c r="G2467" s="14">
        <v>5256.0</v>
      </c>
      <c r="H2467" s="16" t="b">
        <f>G2467&lt;'Programas e Observações'!$C$11</f>
        <v>1</v>
      </c>
      <c r="I2467" s="14">
        <v>117.0</v>
      </c>
      <c r="J2467" s="14">
        <v>59.0</v>
      </c>
      <c r="K2467" s="14">
        <v>14.0</v>
      </c>
      <c r="L2467" s="14">
        <v>28.0</v>
      </c>
      <c r="M2467" s="14">
        <v>0.0</v>
      </c>
      <c r="N2467" s="14">
        <v>12.0</v>
      </c>
      <c r="O2467" s="14">
        <v>5.0</v>
      </c>
      <c r="P2467" s="14">
        <v>0.0</v>
      </c>
      <c r="Q2467" s="14"/>
      <c r="R2467" s="17">
        <f t="shared" si="1"/>
        <v>22.26027397</v>
      </c>
      <c r="S2467" s="17">
        <f t="shared" si="2"/>
        <v>11.22526636</v>
      </c>
      <c r="T2467" s="17">
        <f t="shared" si="3"/>
        <v>2.663622527</v>
      </c>
      <c r="U2467" s="17">
        <f t="shared" si="4"/>
        <v>5.327245053</v>
      </c>
      <c r="V2467" s="17">
        <f t="shared" si="5"/>
        <v>0</v>
      </c>
      <c r="W2467" s="17">
        <f t="shared" si="6"/>
        <v>2.283105023</v>
      </c>
      <c r="X2467" s="17">
        <f t="shared" si="7"/>
        <v>0.9512937595</v>
      </c>
      <c r="Y2467" s="14">
        <f t="shared" si="8"/>
        <v>4290</v>
      </c>
      <c r="Z2467" s="14">
        <f t="shared" si="9"/>
        <v>2234</v>
      </c>
      <c r="AA2467" s="14">
        <f t="shared" si="10"/>
        <v>331</v>
      </c>
      <c r="AB2467" s="14">
        <f t="shared" si="11"/>
        <v>1000</v>
      </c>
      <c r="AC2467" s="14">
        <f t="shared" si="12"/>
        <v>87</v>
      </c>
      <c r="AD2467" s="14">
        <f t="shared" si="13"/>
        <v>352</v>
      </c>
      <c r="AE2467" s="14">
        <f t="shared" si="14"/>
        <v>104</v>
      </c>
      <c r="AF2467" s="14">
        <f t="shared" si="15"/>
        <v>3</v>
      </c>
      <c r="AG2467" s="17">
        <f t="shared" si="16"/>
        <v>75.87817043</v>
      </c>
      <c r="AH2467" s="20">
        <f>12*(J2467*'Programas e Observações'!$C$8+K2467*'Programas e Observações'!$C$9+L2467*('Programas e Observações'!$C$8+'Programas e Observações'!$C$9)+M2467*'Programas e Observações'!$C$10)</f>
        <v>38673</v>
      </c>
      <c r="AI2467" s="20">
        <f>12*(J2467*'Programas e Observações'!$D$8+K2467*'Programas e Observações'!$D$9+L2467*('Programas e Observações'!$D$8+'Programas e Observações'!$D$9)+M2467*'Programas e Observações'!$D$10)</f>
        <v>70868.88</v>
      </c>
      <c r="AJ2467" s="13" t="s">
        <v>844</v>
      </c>
      <c r="AK2467" s="13" t="s">
        <v>1999</v>
      </c>
    </row>
    <row r="2468" ht="15.75" customHeight="1">
      <c r="A2468" s="13" t="s">
        <v>9677</v>
      </c>
      <c r="B2468" s="13" t="s">
        <v>9678</v>
      </c>
      <c r="C2468" s="13" t="s">
        <v>9679</v>
      </c>
      <c r="D2468" s="13" t="s">
        <v>8734</v>
      </c>
      <c r="E2468" s="13" t="s">
        <v>8772</v>
      </c>
      <c r="F2468" s="13" t="s">
        <v>8773</v>
      </c>
      <c r="G2468" s="14">
        <v>12634.0</v>
      </c>
      <c r="H2468" s="16" t="b">
        <f>G2468&lt;'Programas e Observações'!$C$11</f>
        <v>1</v>
      </c>
      <c r="I2468" s="14">
        <v>1398.0</v>
      </c>
      <c r="J2468" s="14">
        <v>515.0</v>
      </c>
      <c r="K2468" s="14">
        <v>209.0</v>
      </c>
      <c r="L2468" s="14">
        <v>247.0</v>
      </c>
      <c r="M2468" s="14">
        <v>211.0</v>
      </c>
      <c r="N2468" s="14">
        <v>106.0</v>
      </c>
      <c r="O2468" s="14">
        <v>25.0</v>
      </c>
      <c r="P2468" s="14">
        <v>1.0</v>
      </c>
      <c r="Q2468" s="14"/>
      <c r="R2468" s="17">
        <f t="shared" si="1"/>
        <v>110.6537914</v>
      </c>
      <c r="S2468" s="17">
        <f t="shared" si="2"/>
        <v>40.76302042</v>
      </c>
      <c r="T2468" s="17">
        <f t="shared" si="3"/>
        <v>16.54266266</v>
      </c>
      <c r="U2468" s="17">
        <f t="shared" si="4"/>
        <v>19.5504195</v>
      </c>
      <c r="V2468" s="17">
        <f t="shared" si="5"/>
        <v>16.70096565</v>
      </c>
      <c r="W2468" s="17">
        <f t="shared" si="6"/>
        <v>8.390058572</v>
      </c>
      <c r="X2468" s="17">
        <f t="shared" si="7"/>
        <v>1.978787399</v>
      </c>
      <c r="Y2468" s="14">
        <f t="shared" si="8"/>
        <v>12753</v>
      </c>
      <c r="Z2468" s="14">
        <f t="shared" si="9"/>
        <v>4987</v>
      </c>
      <c r="AA2468" s="14">
        <f t="shared" si="10"/>
        <v>1696</v>
      </c>
      <c r="AB2468" s="14">
        <f t="shared" si="11"/>
        <v>3122</v>
      </c>
      <c r="AC2468" s="14">
        <f t="shared" si="12"/>
        <v>1154</v>
      </c>
      <c r="AD2468" s="14">
        <f t="shared" si="13"/>
        <v>1131</v>
      </c>
      <c r="AE2468" s="14">
        <f t="shared" si="14"/>
        <v>299</v>
      </c>
      <c r="AF2468" s="14">
        <f t="shared" si="15"/>
        <v>5</v>
      </c>
      <c r="AG2468" s="17">
        <f t="shared" si="16"/>
        <v>130.372112</v>
      </c>
      <c r="AH2468" s="20">
        <f>12*(J2468*'Programas e Observações'!$C$8+K2468*'Programas e Observações'!$C$9+L2468*('Programas e Observações'!$C$8+'Programas e Observações'!$C$9)+M2468*'Programas e Observações'!$C$10)</f>
        <v>494875.68</v>
      </c>
      <c r="AI2468" s="20">
        <f>12*(J2468*'Programas e Observações'!$D$8+K2468*'Programas e Observações'!$D$9+L2468*('Programas e Observações'!$D$8+'Programas e Observações'!$D$9)+M2468*'Programas e Observações'!$D$10)</f>
        <v>781784.04</v>
      </c>
      <c r="AJ2468" s="13" t="s">
        <v>9680</v>
      </c>
      <c r="AK2468" s="13" t="s">
        <v>9681</v>
      </c>
    </row>
    <row r="2469" ht="15.75" customHeight="1">
      <c r="A2469" s="13" t="s">
        <v>9682</v>
      </c>
      <c r="B2469" s="13" t="s">
        <v>9683</v>
      </c>
      <c r="C2469" s="13" t="s">
        <v>9684</v>
      </c>
      <c r="D2469" s="13" t="s">
        <v>8734</v>
      </c>
      <c r="E2469" s="13" t="s">
        <v>9155</v>
      </c>
      <c r="F2469" s="13" t="s">
        <v>9156</v>
      </c>
      <c r="G2469" s="14">
        <v>5133.0</v>
      </c>
      <c r="H2469" s="16" t="b">
        <f>G2469&lt;'Programas e Observações'!$C$11</f>
        <v>1</v>
      </c>
      <c r="I2469" s="14">
        <v>1578.0</v>
      </c>
      <c r="J2469" s="14">
        <v>948.0</v>
      </c>
      <c r="K2469" s="14">
        <v>86.0</v>
      </c>
      <c r="L2469" s="14">
        <v>307.0</v>
      </c>
      <c r="M2469" s="14">
        <v>107.0</v>
      </c>
      <c r="N2469" s="14">
        <v>35.0</v>
      </c>
      <c r="O2469" s="14">
        <v>9.0</v>
      </c>
      <c r="P2469" s="14">
        <v>1.0</v>
      </c>
      <c r="Q2469" s="14"/>
      <c r="R2469" s="17">
        <f t="shared" si="1"/>
        <v>307.4225599</v>
      </c>
      <c r="S2469" s="17">
        <f t="shared" si="2"/>
        <v>184.6873174</v>
      </c>
      <c r="T2469" s="17">
        <f t="shared" si="3"/>
        <v>16.7543347</v>
      </c>
      <c r="U2469" s="17">
        <f t="shared" si="4"/>
        <v>59.80907851</v>
      </c>
      <c r="V2469" s="17">
        <f t="shared" si="5"/>
        <v>20.84550945</v>
      </c>
      <c r="W2469" s="17">
        <f t="shared" si="6"/>
        <v>6.818624586</v>
      </c>
      <c r="X2469" s="17">
        <f t="shared" si="7"/>
        <v>1.753360608</v>
      </c>
      <c r="Y2469" s="14">
        <f t="shared" si="8"/>
        <v>4648</v>
      </c>
      <c r="Z2469" s="14">
        <f t="shared" si="9"/>
        <v>2657</v>
      </c>
      <c r="AA2469" s="14">
        <f t="shared" si="10"/>
        <v>248</v>
      </c>
      <c r="AB2469" s="14">
        <f t="shared" si="11"/>
        <v>826</v>
      </c>
      <c r="AC2469" s="14">
        <f t="shared" si="12"/>
        <v>260</v>
      </c>
      <c r="AD2469" s="14">
        <f t="shared" si="13"/>
        <v>616</v>
      </c>
      <c r="AE2469" s="14">
        <f t="shared" si="14"/>
        <v>139</v>
      </c>
      <c r="AF2469" s="14">
        <f t="shared" si="15"/>
        <v>6</v>
      </c>
      <c r="AG2469" s="17">
        <f t="shared" si="16"/>
        <v>69.69665162</v>
      </c>
      <c r="AH2469" s="20">
        <f>12*(J2469*'Programas e Observações'!$C$8+K2469*'Programas e Observações'!$C$9+L2469*('Programas e Observações'!$C$8+'Programas e Observações'!$C$9)+M2469*'Programas e Observações'!$C$10)</f>
        <v>505856.16</v>
      </c>
      <c r="AI2469" s="20">
        <f>12*(J2469*'Programas e Observações'!$D$8+K2469*'Programas e Observações'!$D$9+L2469*('Programas e Observações'!$D$8+'Programas e Observações'!$D$9)+M2469*'Programas e Observações'!$D$10)</f>
        <v>967221.12</v>
      </c>
      <c r="AJ2469" s="13" t="s">
        <v>9685</v>
      </c>
      <c r="AK2469" s="13" t="s">
        <v>9686</v>
      </c>
    </row>
    <row r="2470" ht="15.75" customHeight="1">
      <c r="A2470" s="13" t="s">
        <v>9687</v>
      </c>
      <c r="B2470" s="13" t="s">
        <v>9688</v>
      </c>
      <c r="C2470" s="13" t="s">
        <v>9689</v>
      </c>
      <c r="D2470" s="13" t="s">
        <v>8734</v>
      </c>
      <c r="E2470" s="13" t="s">
        <v>9373</v>
      </c>
      <c r="F2470" s="13" t="s">
        <v>9374</v>
      </c>
      <c r="G2470" s="14">
        <v>4719.0</v>
      </c>
      <c r="H2470" s="16" t="b">
        <f>G2470&lt;'Programas e Observações'!$C$11</f>
        <v>1</v>
      </c>
      <c r="I2470" s="14">
        <v>349.0</v>
      </c>
      <c r="J2470" s="14">
        <v>136.0</v>
      </c>
      <c r="K2470" s="14">
        <v>68.0</v>
      </c>
      <c r="L2470" s="14">
        <v>69.0</v>
      </c>
      <c r="M2470" s="14">
        <v>25.0</v>
      </c>
      <c r="N2470" s="14">
        <v>41.0</v>
      </c>
      <c r="O2470" s="14">
        <v>4.0</v>
      </c>
      <c r="P2470" s="14">
        <v>1.0</v>
      </c>
      <c r="Q2470" s="14"/>
      <c r="R2470" s="17">
        <f t="shared" si="1"/>
        <v>73.95634668</v>
      </c>
      <c r="S2470" s="17">
        <f t="shared" si="2"/>
        <v>28.81966518</v>
      </c>
      <c r="T2470" s="17">
        <f t="shared" si="3"/>
        <v>14.40983259</v>
      </c>
      <c r="U2470" s="17">
        <f t="shared" si="4"/>
        <v>14.62174189</v>
      </c>
      <c r="V2470" s="17">
        <f t="shared" si="5"/>
        <v>5.29773257</v>
      </c>
      <c r="W2470" s="17">
        <f t="shared" si="6"/>
        <v>8.688281416</v>
      </c>
      <c r="X2470" s="17">
        <f t="shared" si="7"/>
        <v>0.8476372113</v>
      </c>
      <c r="Y2470" s="14">
        <f t="shared" si="8"/>
        <v>14692</v>
      </c>
      <c r="Z2470" s="14">
        <f t="shared" si="9"/>
        <v>5508</v>
      </c>
      <c r="AA2470" s="14">
        <f t="shared" si="10"/>
        <v>1949</v>
      </c>
      <c r="AB2470" s="14">
        <f t="shared" si="11"/>
        <v>3983</v>
      </c>
      <c r="AC2470" s="14">
        <f t="shared" si="12"/>
        <v>1041</v>
      </c>
      <c r="AD2470" s="14">
        <f t="shared" si="13"/>
        <v>1580</v>
      </c>
      <c r="AE2470" s="14">
        <f t="shared" si="14"/>
        <v>173</v>
      </c>
      <c r="AF2470" s="14">
        <f t="shared" si="15"/>
        <v>5</v>
      </c>
      <c r="AG2470" s="17">
        <f t="shared" si="16"/>
        <v>75.49108771</v>
      </c>
      <c r="AH2470" s="20">
        <f>12*(J2470*'Programas e Observações'!$C$8+K2470*'Programas e Observações'!$C$9+L2470*('Programas e Observações'!$C$8+'Programas e Observações'!$C$9)+M2470*'Programas e Observações'!$C$10)</f>
        <v>123682.8</v>
      </c>
      <c r="AI2470" s="20">
        <f>12*(J2470*'Programas e Observações'!$D$8+K2470*'Programas e Observações'!$D$9+L2470*('Programas e Observações'!$D$8+'Programas e Observações'!$D$9)+M2470*'Programas e Observações'!$D$10)</f>
        <v>200725.2</v>
      </c>
      <c r="AJ2470" s="13" t="s">
        <v>263</v>
      </c>
      <c r="AK2470" s="13" t="s">
        <v>3842</v>
      </c>
    </row>
    <row r="2471" ht="15.75" customHeight="1">
      <c r="A2471" s="13" t="s">
        <v>9690</v>
      </c>
      <c r="B2471" s="13" t="s">
        <v>9691</v>
      </c>
      <c r="C2471" s="13" t="s">
        <v>9692</v>
      </c>
      <c r="D2471" s="13" t="s">
        <v>8734</v>
      </c>
      <c r="E2471" s="13" t="s">
        <v>8796</v>
      </c>
      <c r="F2471" s="13" t="s">
        <v>8797</v>
      </c>
      <c r="G2471" s="14">
        <v>10643.0</v>
      </c>
      <c r="H2471" s="16" t="b">
        <f>G2471&lt;'Programas e Observações'!$C$11</f>
        <v>1</v>
      </c>
      <c r="I2471" s="14">
        <v>421.0</v>
      </c>
      <c r="J2471" s="14">
        <v>118.0</v>
      </c>
      <c r="K2471" s="14">
        <v>42.0</v>
      </c>
      <c r="L2471" s="14">
        <v>111.0</v>
      </c>
      <c r="M2471" s="14">
        <v>25.0</v>
      </c>
      <c r="N2471" s="14">
        <v>214.0</v>
      </c>
      <c r="O2471" s="14">
        <v>25.0</v>
      </c>
      <c r="P2471" s="14">
        <v>1.0</v>
      </c>
      <c r="Q2471" s="14"/>
      <c r="R2471" s="17">
        <f t="shared" si="1"/>
        <v>39.55651602</v>
      </c>
      <c r="S2471" s="17">
        <f t="shared" si="2"/>
        <v>11.0870995</v>
      </c>
      <c r="T2471" s="17">
        <f t="shared" si="3"/>
        <v>3.946255755</v>
      </c>
      <c r="U2471" s="17">
        <f t="shared" si="4"/>
        <v>10.42939021</v>
      </c>
      <c r="V2471" s="17">
        <f t="shared" si="5"/>
        <v>2.348961759</v>
      </c>
      <c r="W2471" s="17">
        <f t="shared" si="6"/>
        <v>20.10711266</v>
      </c>
      <c r="X2471" s="17">
        <f t="shared" si="7"/>
        <v>2.348961759</v>
      </c>
      <c r="Y2471" s="14">
        <f t="shared" si="8"/>
        <v>24988</v>
      </c>
      <c r="Z2471" s="14">
        <f t="shared" si="9"/>
        <v>10477</v>
      </c>
      <c r="AA2471" s="14">
        <f t="shared" si="10"/>
        <v>2732</v>
      </c>
      <c r="AB2471" s="14">
        <f t="shared" si="11"/>
        <v>6963</v>
      </c>
      <c r="AC2471" s="14">
        <f t="shared" si="12"/>
        <v>1654</v>
      </c>
      <c r="AD2471" s="14">
        <f t="shared" si="13"/>
        <v>4828</v>
      </c>
      <c r="AE2471" s="14">
        <f t="shared" si="14"/>
        <v>828</v>
      </c>
      <c r="AF2471" s="14">
        <f t="shared" si="15"/>
        <v>18</v>
      </c>
      <c r="AG2471" s="17">
        <f t="shared" si="16"/>
        <v>94.33456531</v>
      </c>
      <c r="AH2471" s="20">
        <f>12*(J2471*'Programas e Observações'!$C$8+K2471*'Programas e Observações'!$C$9+L2471*('Programas e Observações'!$C$8+'Programas e Observações'!$C$9)+M2471*'Programas e Observações'!$C$10)</f>
        <v>136599.6</v>
      </c>
      <c r="AI2471" s="20">
        <f>12*(J2471*'Programas e Observações'!$D$8+K2471*'Programas e Observações'!$D$9+L2471*('Programas e Observações'!$D$8+'Programas e Observações'!$D$9)+M2471*'Programas e Observações'!$D$10)</f>
        <v>222618.96</v>
      </c>
      <c r="AJ2471" s="13" t="s">
        <v>1265</v>
      </c>
      <c r="AK2471" s="13" t="s">
        <v>318</v>
      </c>
    </row>
    <row r="2472" ht="15.75" customHeight="1">
      <c r="A2472" s="13" t="s">
        <v>9693</v>
      </c>
      <c r="B2472" s="13" t="s">
        <v>9694</v>
      </c>
      <c r="C2472" s="13" t="s">
        <v>9695</v>
      </c>
      <c r="D2472" s="13" t="s">
        <v>8734</v>
      </c>
      <c r="E2472" s="13" t="s">
        <v>9072</v>
      </c>
      <c r="F2472" s="13" t="s">
        <v>9071</v>
      </c>
      <c r="G2472" s="14">
        <v>5674.0</v>
      </c>
      <c r="H2472" s="16" t="b">
        <f>G2472&lt;'Programas e Observações'!$C$11</f>
        <v>1</v>
      </c>
      <c r="I2472" s="14">
        <v>431.0</v>
      </c>
      <c r="J2472" s="14">
        <v>276.0</v>
      </c>
      <c r="K2472" s="14">
        <v>15.0</v>
      </c>
      <c r="L2472" s="14">
        <v>78.0</v>
      </c>
      <c r="M2472" s="14">
        <v>28.0</v>
      </c>
      <c r="N2472" s="14">
        <v>90.0</v>
      </c>
      <c r="O2472" s="14">
        <v>11.0</v>
      </c>
      <c r="P2472" s="14">
        <v>1.0</v>
      </c>
      <c r="Q2472" s="14"/>
      <c r="R2472" s="17">
        <f t="shared" si="1"/>
        <v>75.96052168</v>
      </c>
      <c r="S2472" s="17">
        <f t="shared" si="2"/>
        <v>48.64293268</v>
      </c>
      <c r="T2472" s="17">
        <f t="shared" si="3"/>
        <v>2.643637645</v>
      </c>
      <c r="U2472" s="17">
        <f t="shared" si="4"/>
        <v>13.74691576</v>
      </c>
      <c r="V2472" s="17">
        <f t="shared" si="5"/>
        <v>4.934790271</v>
      </c>
      <c r="W2472" s="17">
        <f t="shared" si="6"/>
        <v>15.86182587</v>
      </c>
      <c r="X2472" s="17">
        <f t="shared" si="7"/>
        <v>1.938667607</v>
      </c>
      <c r="Y2472" s="14">
        <f t="shared" si="8"/>
        <v>43610</v>
      </c>
      <c r="Z2472" s="14">
        <f t="shared" si="9"/>
        <v>15123</v>
      </c>
      <c r="AA2472" s="14">
        <f t="shared" si="10"/>
        <v>7889</v>
      </c>
      <c r="AB2472" s="14">
        <f t="shared" si="11"/>
        <v>11786</v>
      </c>
      <c r="AC2472" s="14">
        <f t="shared" si="12"/>
        <v>3684</v>
      </c>
      <c r="AD2472" s="14">
        <f t="shared" si="13"/>
        <v>4520</v>
      </c>
      <c r="AE2472" s="14">
        <f t="shared" si="14"/>
        <v>1158</v>
      </c>
      <c r="AF2472" s="14">
        <f t="shared" si="15"/>
        <v>41</v>
      </c>
      <c r="AG2472" s="17">
        <f t="shared" si="16"/>
        <v>56.24708995</v>
      </c>
      <c r="AH2472" s="20">
        <f>12*(J2472*'Programas e Observações'!$C$8+K2472*'Programas e Observações'!$C$9+L2472*('Programas e Observações'!$C$8+'Programas e Observações'!$C$9)+M2472*'Programas e Observações'!$C$10)</f>
        <v>132442.44</v>
      </c>
      <c r="AI2472" s="20">
        <f>12*(J2472*'Programas e Observações'!$D$8+K2472*'Programas e Observações'!$D$9+L2472*('Programas e Observações'!$D$8+'Programas e Observações'!$D$9)+M2472*'Programas e Observações'!$D$10)</f>
        <v>262163.64</v>
      </c>
      <c r="AJ2472" s="13" t="s">
        <v>9696</v>
      </c>
      <c r="AK2472" s="13" t="s">
        <v>2489</v>
      </c>
    </row>
    <row r="2473" ht="15.75" customHeight="1">
      <c r="A2473" s="13" t="s">
        <v>9697</v>
      </c>
      <c r="B2473" s="13" t="s">
        <v>9698</v>
      </c>
      <c r="C2473" s="13" t="s">
        <v>9699</v>
      </c>
      <c r="D2473" s="13" t="s">
        <v>8734</v>
      </c>
      <c r="E2473" s="13" t="s">
        <v>9700</v>
      </c>
      <c r="F2473" s="13" t="s">
        <v>9701</v>
      </c>
      <c r="G2473" s="14">
        <v>3616.0</v>
      </c>
      <c r="H2473" s="16" t="b">
        <f>G2473&lt;'Programas e Observações'!$C$11</f>
        <v>1</v>
      </c>
      <c r="I2473" s="14">
        <v>326.0</v>
      </c>
      <c r="J2473" s="14">
        <v>182.0</v>
      </c>
      <c r="K2473" s="14">
        <v>23.0</v>
      </c>
      <c r="L2473" s="14">
        <v>93.0</v>
      </c>
      <c r="M2473" s="14">
        <v>0.0</v>
      </c>
      <c r="N2473" s="14">
        <v>1.0</v>
      </c>
      <c r="O2473" s="14">
        <v>5.0</v>
      </c>
      <c r="P2473" s="14">
        <v>0.0</v>
      </c>
      <c r="Q2473" s="14"/>
      <c r="R2473" s="17">
        <f t="shared" si="1"/>
        <v>90.15486726</v>
      </c>
      <c r="S2473" s="17">
        <f t="shared" si="2"/>
        <v>50.33185841</v>
      </c>
      <c r="T2473" s="17">
        <f t="shared" si="3"/>
        <v>6.360619469</v>
      </c>
      <c r="U2473" s="17">
        <f t="shared" si="4"/>
        <v>25.71902655</v>
      </c>
      <c r="V2473" s="17">
        <f t="shared" si="5"/>
        <v>0</v>
      </c>
      <c r="W2473" s="17">
        <f t="shared" si="6"/>
        <v>0.2765486726</v>
      </c>
      <c r="X2473" s="17">
        <f t="shared" si="7"/>
        <v>1.382743363</v>
      </c>
      <c r="Y2473" s="14">
        <f t="shared" si="8"/>
        <v>23765</v>
      </c>
      <c r="Z2473" s="14">
        <f t="shared" si="9"/>
        <v>10633</v>
      </c>
      <c r="AA2473" s="14">
        <f t="shared" si="10"/>
        <v>2780</v>
      </c>
      <c r="AB2473" s="14">
        <f t="shared" si="11"/>
        <v>6166</v>
      </c>
      <c r="AC2473" s="14">
        <f t="shared" si="12"/>
        <v>1248</v>
      </c>
      <c r="AD2473" s="14">
        <f t="shared" si="13"/>
        <v>2751</v>
      </c>
      <c r="AE2473" s="14">
        <f t="shared" si="14"/>
        <v>729</v>
      </c>
      <c r="AF2473" s="14">
        <f t="shared" si="15"/>
        <v>27</v>
      </c>
      <c r="AG2473" s="17">
        <f t="shared" si="16"/>
        <v>84.46804503</v>
      </c>
      <c r="AH2473" s="20">
        <f>12*(J2473*'Programas e Observações'!$C$8+K2473*'Programas e Observações'!$C$9+L2473*('Programas e Observações'!$C$8+'Programas e Observações'!$C$9)+M2473*'Programas e Observações'!$C$10)</f>
        <v>113705.4</v>
      </c>
      <c r="AI2473" s="20">
        <f>12*(J2473*'Programas e Observações'!$D$8+K2473*'Programas e Observações'!$D$9+L2473*('Programas e Observações'!$D$8+'Programas e Observações'!$D$9)+M2473*'Programas e Observações'!$D$10)</f>
        <v>215112</v>
      </c>
      <c r="AJ2473" s="13" t="s">
        <v>9702</v>
      </c>
      <c r="AK2473" s="13" t="s">
        <v>1810</v>
      </c>
    </row>
    <row r="2474" ht="15.75" customHeight="1">
      <c r="A2474" s="13" t="s">
        <v>9703</v>
      </c>
      <c r="B2474" s="13" t="s">
        <v>9704</v>
      </c>
      <c r="C2474" s="13" t="s">
        <v>9705</v>
      </c>
      <c r="D2474" s="13" t="s">
        <v>8734</v>
      </c>
      <c r="E2474" s="13" t="s">
        <v>8796</v>
      </c>
      <c r="F2474" s="13" t="s">
        <v>8797</v>
      </c>
      <c r="G2474" s="14">
        <v>15831.0</v>
      </c>
      <c r="H2474" s="16" t="b">
        <f>G2474&lt;'Programas e Observações'!$C$11</f>
        <v>1</v>
      </c>
      <c r="I2474" s="14">
        <v>2418.0</v>
      </c>
      <c r="J2474" s="14">
        <v>1204.0</v>
      </c>
      <c r="K2474" s="14">
        <v>158.0</v>
      </c>
      <c r="L2474" s="14">
        <v>653.0</v>
      </c>
      <c r="M2474" s="14">
        <v>196.0</v>
      </c>
      <c r="N2474" s="14">
        <v>380.0</v>
      </c>
      <c r="O2474" s="14">
        <v>69.0</v>
      </c>
      <c r="P2474" s="14">
        <v>1.0</v>
      </c>
      <c r="Q2474" s="14"/>
      <c r="R2474" s="17">
        <f t="shared" si="1"/>
        <v>152.7382983</v>
      </c>
      <c r="S2474" s="17">
        <f t="shared" si="2"/>
        <v>76.05331312</v>
      </c>
      <c r="T2474" s="17">
        <f t="shared" si="3"/>
        <v>9.980418167</v>
      </c>
      <c r="U2474" s="17">
        <f t="shared" si="4"/>
        <v>41.24818394</v>
      </c>
      <c r="V2474" s="17">
        <f t="shared" si="5"/>
        <v>12.3807719</v>
      </c>
      <c r="W2474" s="17">
        <f t="shared" si="6"/>
        <v>24.00353736</v>
      </c>
      <c r="X2474" s="17">
        <f t="shared" si="7"/>
        <v>4.358537048</v>
      </c>
      <c r="Y2474" s="14">
        <f t="shared" si="8"/>
        <v>24988</v>
      </c>
      <c r="Z2474" s="14">
        <f t="shared" si="9"/>
        <v>10477</v>
      </c>
      <c r="AA2474" s="14">
        <f t="shared" si="10"/>
        <v>2732</v>
      </c>
      <c r="AB2474" s="14">
        <f t="shared" si="11"/>
        <v>6963</v>
      </c>
      <c r="AC2474" s="14">
        <f t="shared" si="12"/>
        <v>1654</v>
      </c>
      <c r="AD2474" s="14">
        <f t="shared" si="13"/>
        <v>4828</v>
      </c>
      <c r="AE2474" s="14">
        <f t="shared" si="14"/>
        <v>828</v>
      </c>
      <c r="AF2474" s="14">
        <f t="shared" si="15"/>
        <v>18</v>
      </c>
      <c r="AG2474" s="17">
        <f t="shared" si="16"/>
        <v>94.33456531</v>
      </c>
      <c r="AH2474" s="20">
        <f>12*(J2474*'Programas e Observações'!$C$8+K2474*'Programas e Observações'!$C$9+L2474*('Programas e Observações'!$C$8+'Programas e Observações'!$C$9)+M2474*'Programas e Observações'!$C$10)</f>
        <v>885270.48</v>
      </c>
      <c r="AI2474" s="20">
        <f>12*(J2474*'Programas e Observações'!$D$8+K2474*'Programas e Observações'!$D$9+L2474*('Programas e Observações'!$D$8+'Programas e Observações'!$D$9)+M2474*'Programas e Observações'!$D$10)</f>
        <v>1573438.44</v>
      </c>
      <c r="AJ2474" s="13" t="s">
        <v>9706</v>
      </c>
      <c r="AK2474" s="13" t="s">
        <v>9707</v>
      </c>
    </row>
    <row r="2475" ht="15.75" customHeight="1">
      <c r="A2475" s="13" t="s">
        <v>9708</v>
      </c>
      <c r="B2475" s="13" t="s">
        <v>9709</v>
      </c>
      <c r="C2475" s="13" t="s">
        <v>9710</v>
      </c>
      <c r="D2475" s="13" t="s">
        <v>8734</v>
      </c>
      <c r="E2475" s="13" t="s">
        <v>8791</v>
      </c>
      <c r="F2475" s="13" t="s">
        <v>8792</v>
      </c>
      <c r="G2475" s="14">
        <v>3958.0</v>
      </c>
      <c r="H2475" s="16" t="b">
        <f>G2475&lt;'Programas e Observações'!$C$11</f>
        <v>1</v>
      </c>
      <c r="I2475" s="14">
        <v>449.0</v>
      </c>
      <c r="J2475" s="14">
        <v>244.0</v>
      </c>
      <c r="K2475" s="14">
        <v>36.0</v>
      </c>
      <c r="L2475" s="14">
        <v>76.0</v>
      </c>
      <c r="M2475" s="14">
        <v>41.0</v>
      </c>
      <c r="N2475" s="14">
        <v>59.0</v>
      </c>
      <c r="O2475" s="14">
        <v>7.0</v>
      </c>
      <c r="P2475" s="14">
        <v>0.0</v>
      </c>
      <c r="Q2475" s="14"/>
      <c r="R2475" s="17">
        <f t="shared" si="1"/>
        <v>113.4411319</v>
      </c>
      <c r="S2475" s="17">
        <f t="shared" si="2"/>
        <v>61.64729661</v>
      </c>
      <c r="T2475" s="17">
        <f t="shared" si="3"/>
        <v>9.095502779</v>
      </c>
      <c r="U2475" s="17">
        <f t="shared" si="4"/>
        <v>19.20161698</v>
      </c>
      <c r="V2475" s="17">
        <f t="shared" si="5"/>
        <v>10.35876705</v>
      </c>
      <c r="W2475" s="17">
        <f t="shared" si="6"/>
        <v>14.90651844</v>
      </c>
      <c r="X2475" s="17">
        <f t="shared" si="7"/>
        <v>1.768569985</v>
      </c>
      <c r="Y2475" s="14">
        <f t="shared" si="8"/>
        <v>3577</v>
      </c>
      <c r="Z2475" s="14">
        <f t="shared" si="9"/>
        <v>1710</v>
      </c>
      <c r="AA2475" s="14">
        <f t="shared" si="10"/>
        <v>377</v>
      </c>
      <c r="AB2475" s="14">
        <f t="shared" si="11"/>
        <v>754</v>
      </c>
      <c r="AC2475" s="14">
        <f t="shared" si="12"/>
        <v>177</v>
      </c>
      <c r="AD2475" s="14">
        <f t="shared" si="13"/>
        <v>502</v>
      </c>
      <c r="AE2475" s="14">
        <f t="shared" si="14"/>
        <v>131</v>
      </c>
      <c r="AF2475" s="14">
        <f t="shared" si="15"/>
        <v>2</v>
      </c>
      <c r="AG2475" s="17">
        <f t="shared" si="16"/>
        <v>42.61986465</v>
      </c>
      <c r="AH2475" s="20">
        <f>12*(J2475*'Programas e Observações'!$C$8+K2475*'Programas e Observações'!$C$9+L2475*('Programas e Observações'!$C$8+'Programas e Observações'!$C$9)+M2475*'Programas e Observações'!$C$10)</f>
        <v>142223.28</v>
      </c>
      <c r="AI2475" s="20">
        <f>12*(J2475*'Programas e Observações'!$D$8+K2475*'Programas e Observações'!$D$9+L2475*('Programas e Observações'!$D$8+'Programas e Observações'!$D$9)+M2475*'Programas e Observações'!$D$10)</f>
        <v>260312.76</v>
      </c>
      <c r="AJ2475" s="13" t="s">
        <v>9711</v>
      </c>
      <c r="AK2475" s="13" t="s">
        <v>368</v>
      </c>
    </row>
    <row r="2476" ht="15.75" customHeight="1">
      <c r="A2476" s="13" t="s">
        <v>9712</v>
      </c>
      <c r="B2476" s="13" t="s">
        <v>9713</v>
      </c>
      <c r="C2476" s="13" t="s">
        <v>9714</v>
      </c>
      <c r="D2476" s="13" t="s">
        <v>8734</v>
      </c>
      <c r="E2476" s="13" t="s">
        <v>9067</v>
      </c>
      <c r="F2476" s="13" t="s">
        <v>9068</v>
      </c>
      <c r="G2476" s="14">
        <v>7662.0</v>
      </c>
      <c r="H2476" s="16" t="b">
        <f>G2476&lt;'Programas e Observações'!$C$11</f>
        <v>1</v>
      </c>
      <c r="I2476" s="14">
        <v>1134.0</v>
      </c>
      <c r="J2476" s="14">
        <v>621.0</v>
      </c>
      <c r="K2476" s="14">
        <v>59.0</v>
      </c>
      <c r="L2476" s="14">
        <v>267.0</v>
      </c>
      <c r="M2476" s="14">
        <v>23.0</v>
      </c>
      <c r="N2476" s="14">
        <v>60.0</v>
      </c>
      <c r="O2476" s="14">
        <v>13.0</v>
      </c>
      <c r="P2476" s="14">
        <v>0.0</v>
      </c>
      <c r="Q2476" s="14"/>
      <c r="R2476" s="17">
        <f t="shared" si="1"/>
        <v>148.0031323</v>
      </c>
      <c r="S2476" s="17">
        <f t="shared" si="2"/>
        <v>81.04933438</v>
      </c>
      <c r="T2476" s="17">
        <f t="shared" si="3"/>
        <v>7.700339337</v>
      </c>
      <c r="U2476" s="17">
        <f t="shared" si="4"/>
        <v>34.84729836</v>
      </c>
      <c r="V2476" s="17">
        <f t="shared" si="5"/>
        <v>3.001827199</v>
      </c>
      <c r="W2476" s="17">
        <f t="shared" si="6"/>
        <v>7.830853563</v>
      </c>
      <c r="X2476" s="17">
        <f t="shared" si="7"/>
        <v>1.696684939</v>
      </c>
      <c r="Y2476" s="14">
        <f t="shared" si="8"/>
        <v>9781</v>
      </c>
      <c r="Z2476" s="14">
        <f t="shared" si="9"/>
        <v>5108</v>
      </c>
      <c r="AA2476" s="14">
        <f t="shared" si="10"/>
        <v>707</v>
      </c>
      <c r="AB2476" s="14">
        <f t="shared" si="11"/>
        <v>1574</v>
      </c>
      <c r="AC2476" s="14">
        <f t="shared" si="12"/>
        <v>428</v>
      </c>
      <c r="AD2476" s="14">
        <f t="shared" si="13"/>
        <v>1464</v>
      </c>
      <c r="AE2476" s="14">
        <f t="shared" si="14"/>
        <v>285</v>
      </c>
      <c r="AF2476" s="14">
        <f t="shared" si="15"/>
        <v>7</v>
      </c>
      <c r="AG2476" s="17">
        <f t="shared" si="16"/>
        <v>71.9323405</v>
      </c>
      <c r="AH2476" s="20">
        <f>12*(J2476*'Programas e Observações'!$C$8+K2476*'Programas e Observações'!$C$9+L2476*('Programas e Observações'!$C$8+'Programas e Observações'!$C$9)+M2476*'Programas e Observações'!$C$10)</f>
        <v>354548.64</v>
      </c>
      <c r="AI2476" s="20">
        <f>12*(J2476*'Programas e Observações'!$D$8+K2476*'Programas e Observações'!$D$9+L2476*('Programas e Observações'!$D$8+'Programas e Observações'!$D$9)+M2476*'Programas e Observações'!$D$10)</f>
        <v>681279</v>
      </c>
      <c r="AJ2476" s="13" t="s">
        <v>9715</v>
      </c>
      <c r="AK2476" s="13" t="s">
        <v>1253</v>
      </c>
    </row>
    <row r="2477" ht="15.75" customHeight="1">
      <c r="A2477" s="13" t="s">
        <v>9716</v>
      </c>
      <c r="B2477" s="13" t="s">
        <v>9717</v>
      </c>
      <c r="C2477" s="13" t="s">
        <v>8987</v>
      </c>
      <c r="D2477" s="13" t="s">
        <v>8734</v>
      </c>
      <c r="E2477" s="13" t="s">
        <v>8986</v>
      </c>
      <c r="F2477" s="13" t="s">
        <v>8987</v>
      </c>
      <c r="G2477" s="14">
        <v>84297.0</v>
      </c>
      <c r="H2477" s="16" t="b">
        <f>G2477&lt;'Programas e Observações'!$C$11</f>
        <v>0</v>
      </c>
      <c r="I2477" s="14">
        <v>8100.0</v>
      </c>
      <c r="J2477" s="14">
        <v>3190.0</v>
      </c>
      <c r="K2477" s="14">
        <v>1005.0</v>
      </c>
      <c r="L2477" s="14">
        <v>2234.0</v>
      </c>
      <c r="M2477" s="14">
        <v>478.0</v>
      </c>
      <c r="N2477" s="14">
        <v>945.0</v>
      </c>
      <c r="O2477" s="14">
        <v>20.0</v>
      </c>
      <c r="P2477" s="14">
        <v>3.0</v>
      </c>
      <c r="Q2477" s="14">
        <v>174.0</v>
      </c>
      <c r="R2477" s="17">
        <f t="shared" si="1"/>
        <v>96.08882878</v>
      </c>
      <c r="S2477" s="17">
        <f t="shared" si="2"/>
        <v>37.8423906</v>
      </c>
      <c r="T2477" s="17">
        <f t="shared" si="3"/>
        <v>11.92213246</v>
      </c>
      <c r="U2477" s="17">
        <f t="shared" si="4"/>
        <v>26.50153623</v>
      </c>
      <c r="V2477" s="17">
        <f t="shared" si="5"/>
        <v>5.67042718</v>
      </c>
      <c r="W2477" s="17">
        <f t="shared" si="6"/>
        <v>11.21036336</v>
      </c>
      <c r="X2477" s="17">
        <f t="shared" si="7"/>
        <v>0.2372563674</v>
      </c>
      <c r="Y2477" s="14">
        <f t="shared" si="8"/>
        <v>15806</v>
      </c>
      <c r="Z2477" s="14">
        <f t="shared" si="9"/>
        <v>6530</v>
      </c>
      <c r="AA2477" s="14">
        <f t="shared" si="10"/>
        <v>1852</v>
      </c>
      <c r="AB2477" s="14">
        <f t="shared" si="11"/>
        <v>4085</v>
      </c>
      <c r="AC2477" s="14">
        <f t="shared" si="12"/>
        <v>913</v>
      </c>
      <c r="AD2477" s="14">
        <f t="shared" si="13"/>
        <v>1999</v>
      </c>
      <c r="AE2477" s="14">
        <f t="shared" si="14"/>
        <v>72</v>
      </c>
      <c r="AF2477" s="14">
        <f t="shared" si="15"/>
        <v>9</v>
      </c>
      <c r="AG2477" s="17">
        <f t="shared" si="16"/>
        <v>85.5840246</v>
      </c>
      <c r="AH2477" s="20">
        <f>12*(J2477*'Programas e Observações'!$C$8+K2477*'Programas e Observações'!$C$9+L2477*('Programas e Observações'!$C$8+'Programas e Observações'!$C$9)+M2477*'Programas e Observações'!$C$10)</f>
        <v>2979192.84</v>
      </c>
      <c r="AI2477" s="20">
        <f>12*(J2477*'Programas e Observações'!$D$8+K2477*'Programas e Observações'!$D$9+L2477*('Programas e Observações'!$D$8+'Programas e Observações'!$D$9)+M2477*'Programas e Observações'!$D$10)</f>
        <v>5006668.44</v>
      </c>
      <c r="AJ2477" s="13" t="s">
        <v>9718</v>
      </c>
      <c r="AK2477" s="13" t="s">
        <v>701</v>
      </c>
    </row>
    <row r="2478" ht="15.75" customHeight="1">
      <c r="A2478" s="13" t="s">
        <v>9719</v>
      </c>
      <c r="B2478" s="13" t="s">
        <v>9720</v>
      </c>
      <c r="C2478" s="13" t="s">
        <v>9721</v>
      </c>
      <c r="D2478" s="13" t="s">
        <v>8734</v>
      </c>
      <c r="E2478" s="13" t="s">
        <v>9389</v>
      </c>
      <c r="F2478" s="13" t="s">
        <v>9390</v>
      </c>
      <c r="G2478" s="14">
        <v>5635.0</v>
      </c>
      <c r="H2478" s="16" t="b">
        <f>G2478&lt;'Programas e Observações'!$C$11</f>
        <v>1</v>
      </c>
      <c r="I2478" s="14">
        <v>304.0</v>
      </c>
      <c r="J2478" s="14">
        <v>129.0</v>
      </c>
      <c r="K2478" s="14">
        <v>31.0</v>
      </c>
      <c r="L2478" s="14">
        <v>55.0</v>
      </c>
      <c r="M2478" s="14">
        <v>12.0</v>
      </c>
      <c r="N2478" s="14">
        <v>89.0</v>
      </c>
      <c r="O2478" s="14">
        <v>11.0</v>
      </c>
      <c r="P2478" s="14">
        <v>0.0</v>
      </c>
      <c r="Q2478" s="14"/>
      <c r="R2478" s="17">
        <f t="shared" si="1"/>
        <v>53.94853594</v>
      </c>
      <c r="S2478" s="17">
        <f t="shared" si="2"/>
        <v>22.89263531</v>
      </c>
      <c r="T2478" s="17">
        <f t="shared" si="3"/>
        <v>5.501330967</v>
      </c>
      <c r="U2478" s="17">
        <f t="shared" si="4"/>
        <v>9.760425909</v>
      </c>
      <c r="V2478" s="17">
        <f t="shared" si="5"/>
        <v>2.129547471</v>
      </c>
      <c r="W2478" s="17">
        <f t="shared" si="6"/>
        <v>15.79414374</v>
      </c>
      <c r="X2478" s="17">
        <f t="shared" si="7"/>
        <v>1.952085182</v>
      </c>
      <c r="Y2478" s="14">
        <f t="shared" si="8"/>
        <v>12679</v>
      </c>
      <c r="Z2478" s="14">
        <f t="shared" si="9"/>
        <v>6074</v>
      </c>
      <c r="AA2478" s="14">
        <f t="shared" si="10"/>
        <v>1133</v>
      </c>
      <c r="AB2478" s="14">
        <f t="shared" si="11"/>
        <v>3017</v>
      </c>
      <c r="AC2478" s="14">
        <f t="shared" si="12"/>
        <v>670</v>
      </c>
      <c r="AD2478" s="14">
        <f t="shared" si="13"/>
        <v>1904</v>
      </c>
      <c r="AE2478" s="14">
        <f t="shared" si="14"/>
        <v>224</v>
      </c>
      <c r="AF2478" s="14">
        <f t="shared" si="15"/>
        <v>10</v>
      </c>
      <c r="AG2478" s="17">
        <f t="shared" si="16"/>
        <v>88.99042646</v>
      </c>
      <c r="AH2478" s="20">
        <f>12*(J2478*'Programas e Observações'!$C$8+K2478*'Programas e Observações'!$C$9+L2478*('Programas e Observações'!$C$8+'Programas e Observações'!$C$9)+M2478*'Programas e Observações'!$C$10)</f>
        <v>86678.16</v>
      </c>
      <c r="AI2478" s="20">
        <f>12*(J2478*'Programas e Observações'!$D$8+K2478*'Programas e Observações'!$D$9+L2478*('Programas e Observações'!$D$8+'Programas e Observações'!$D$9)+M2478*'Programas e Observações'!$D$10)</f>
        <v>154880.88</v>
      </c>
      <c r="AJ2478" s="13" t="s">
        <v>9722</v>
      </c>
      <c r="AK2478" s="13" t="s">
        <v>269</v>
      </c>
    </row>
    <row r="2479" ht="15.75" customHeight="1">
      <c r="A2479" s="13" t="s">
        <v>9723</v>
      </c>
      <c r="B2479" s="13" t="s">
        <v>9724</v>
      </c>
      <c r="C2479" s="13" t="s">
        <v>9725</v>
      </c>
      <c r="D2479" s="13" t="s">
        <v>8734</v>
      </c>
      <c r="E2479" s="13" t="s">
        <v>9180</v>
      </c>
      <c r="F2479" s="13" t="s">
        <v>9181</v>
      </c>
      <c r="G2479" s="14">
        <v>8133.0</v>
      </c>
      <c r="H2479" s="16" t="b">
        <f>G2479&lt;'Programas e Observações'!$C$11</f>
        <v>1</v>
      </c>
      <c r="I2479" s="14">
        <v>1309.0</v>
      </c>
      <c r="J2479" s="14">
        <v>557.0</v>
      </c>
      <c r="K2479" s="14">
        <v>115.0</v>
      </c>
      <c r="L2479" s="14">
        <v>383.0</v>
      </c>
      <c r="M2479" s="14">
        <v>102.0</v>
      </c>
      <c r="N2479" s="14">
        <v>105.0</v>
      </c>
      <c r="O2479" s="14">
        <v>30.0</v>
      </c>
      <c r="P2479" s="14">
        <v>1.0</v>
      </c>
      <c r="Q2479" s="14"/>
      <c r="R2479" s="17">
        <f t="shared" si="1"/>
        <v>160.9492192</v>
      </c>
      <c r="S2479" s="17">
        <f t="shared" si="2"/>
        <v>68.48641338</v>
      </c>
      <c r="T2479" s="17">
        <f t="shared" si="3"/>
        <v>14.13992377</v>
      </c>
      <c r="U2479" s="17">
        <f t="shared" si="4"/>
        <v>47.09209394</v>
      </c>
      <c r="V2479" s="17">
        <f t="shared" si="5"/>
        <v>12.5414976</v>
      </c>
      <c r="W2479" s="17">
        <f t="shared" si="6"/>
        <v>12.91036518</v>
      </c>
      <c r="X2479" s="17">
        <f t="shared" si="7"/>
        <v>3.688675765</v>
      </c>
      <c r="Y2479" s="14">
        <f t="shared" si="8"/>
        <v>22231</v>
      </c>
      <c r="Z2479" s="14">
        <f t="shared" si="9"/>
        <v>9550</v>
      </c>
      <c r="AA2479" s="14">
        <f t="shared" si="10"/>
        <v>2577</v>
      </c>
      <c r="AB2479" s="14">
        <f t="shared" si="11"/>
        <v>5862</v>
      </c>
      <c r="AC2479" s="14">
        <f t="shared" si="12"/>
        <v>1423</v>
      </c>
      <c r="AD2479" s="14">
        <f t="shared" si="13"/>
        <v>2700</v>
      </c>
      <c r="AE2479" s="14">
        <f t="shared" si="14"/>
        <v>627</v>
      </c>
      <c r="AF2479" s="14">
        <f t="shared" si="15"/>
        <v>11</v>
      </c>
      <c r="AG2479" s="17">
        <f t="shared" si="16"/>
        <v>107.0888369</v>
      </c>
      <c r="AH2479" s="20">
        <f>12*(J2479*'Programas e Observações'!$C$8+K2479*'Programas e Observações'!$C$9+L2479*('Programas e Observações'!$C$8+'Programas e Observações'!$C$9)+M2479*'Programas e Observações'!$C$10)</f>
        <v>494147.76</v>
      </c>
      <c r="AI2479" s="20">
        <f>12*(J2479*'Programas e Observações'!$D$8+K2479*'Programas e Observações'!$D$9+L2479*('Programas e Observações'!$D$8+'Programas e Observações'!$D$9)+M2479*'Programas e Observações'!$D$10)</f>
        <v>844422.72</v>
      </c>
      <c r="AJ2479" s="13" t="s">
        <v>7530</v>
      </c>
      <c r="AK2479" s="13" t="s">
        <v>1279</v>
      </c>
    </row>
    <row r="2480" ht="15.75" customHeight="1">
      <c r="A2480" s="13" t="s">
        <v>9726</v>
      </c>
      <c r="B2480" s="13" t="s">
        <v>9727</v>
      </c>
      <c r="C2480" s="13" t="s">
        <v>9728</v>
      </c>
      <c r="D2480" s="13" t="s">
        <v>8734</v>
      </c>
      <c r="E2480" s="13" t="s">
        <v>9335</v>
      </c>
      <c r="F2480" s="13" t="s">
        <v>9336</v>
      </c>
      <c r="G2480" s="14">
        <v>8851.0</v>
      </c>
      <c r="H2480" s="16" t="b">
        <f>G2480&lt;'Programas e Observações'!$C$11</f>
        <v>1</v>
      </c>
      <c r="I2480" s="14">
        <v>955.0</v>
      </c>
      <c r="J2480" s="14">
        <v>396.0</v>
      </c>
      <c r="K2480" s="14">
        <v>85.0</v>
      </c>
      <c r="L2480" s="14">
        <v>265.0</v>
      </c>
      <c r="M2480" s="14">
        <v>113.0</v>
      </c>
      <c r="N2480" s="14">
        <v>90.0</v>
      </c>
      <c r="O2480" s="14">
        <v>24.0</v>
      </c>
      <c r="P2480" s="14">
        <v>1.0</v>
      </c>
      <c r="Q2480" s="14"/>
      <c r="R2480" s="17">
        <f t="shared" si="1"/>
        <v>107.8974127</v>
      </c>
      <c r="S2480" s="17">
        <f t="shared" si="2"/>
        <v>44.74070726</v>
      </c>
      <c r="T2480" s="17">
        <f t="shared" si="3"/>
        <v>9.60343464</v>
      </c>
      <c r="U2480" s="17">
        <f t="shared" si="4"/>
        <v>29.94011976</v>
      </c>
      <c r="V2480" s="17">
        <f t="shared" si="5"/>
        <v>12.76691899</v>
      </c>
      <c r="W2480" s="17">
        <f t="shared" si="6"/>
        <v>10.16834256</v>
      </c>
      <c r="X2480" s="17">
        <f t="shared" si="7"/>
        <v>2.711558016</v>
      </c>
      <c r="Y2480" s="14">
        <f t="shared" si="8"/>
        <v>5525</v>
      </c>
      <c r="Z2480" s="14">
        <f t="shared" si="9"/>
        <v>2313</v>
      </c>
      <c r="AA2480" s="14">
        <f t="shared" si="10"/>
        <v>510</v>
      </c>
      <c r="AB2480" s="14">
        <f t="shared" si="11"/>
        <v>1640</v>
      </c>
      <c r="AC2480" s="14">
        <f t="shared" si="12"/>
        <v>553</v>
      </c>
      <c r="AD2480" s="14">
        <f t="shared" si="13"/>
        <v>648</v>
      </c>
      <c r="AE2480" s="14">
        <f t="shared" si="14"/>
        <v>117</v>
      </c>
      <c r="AF2480" s="14">
        <f t="shared" si="15"/>
        <v>4</v>
      </c>
      <c r="AG2480" s="17">
        <f t="shared" si="16"/>
        <v>113.3310086</v>
      </c>
      <c r="AH2480" s="20">
        <f>12*(J2480*'Programas e Observações'!$C$8+K2480*'Programas e Observações'!$C$9+L2480*('Programas e Observações'!$C$8+'Programas e Observações'!$C$9)+M2480*'Programas e Observações'!$C$10)</f>
        <v>369147.24</v>
      </c>
      <c r="AI2480" s="20">
        <f>12*(J2480*'Programas e Observações'!$D$8+K2480*'Programas e Observações'!$D$9+L2480*('Programas e Observações'!$D$8+'Programas e Observações'!$D$9)+M2480*'Programas e Observações'!$D$10)</f>
        <v>616042.92</v>
      </c>
      <c r="AJ2480" s="13" t="s">
        <v>9729</v>
      </c>
      <c r="AK2480" s="13" t="s">
        <v>4692</v>
      </c>
    </row>
    <row r="2481" ht="15.75" customHeight="1">
      <c r="A2481" s="13" t="s">
        <v>9730</v>
      </c>
      <c r="B2481" s="13" t="s">
        <v>9731</v>
      </c>
      <c r="C2481" s="13" t="s">
        <v>9732</v>
      </c>
      <c r="D2481" s="13" t="s">
        <v>8734</v>
      </c>
      <c r="E2481" s="13" t="s">
        <v>8767</v>
      </c>
      <c r="F2481" s="13" t="s">
        <v>8768</v>
      </c>
      <c r="G2481" s="14">
        <v>11143.0</v>
      </c>
      <c r="H2481" s="16" t="b">
        <f>G2481&lt;'Programas e Observações'!$C$11</f>
        <v>1</v>
      </c>
      <c r="I2481" s="14">
        <v>646.0</v>
      </c>
      <c r="J2481" s="14">
        <v>251.0</v>
      </c>
      <c r="K2481" s="14">
        <v>111.0</v>
      </c>
      <c r="L2481" s="14">
        <v>175.0</v>
      </c>
      <c r="M2481" s="14">
        <v>8.0</v>
      </c>
      <c r="N2481" s="14">
        <v>52.0</v>
      </c>
      <c r="O2481" s="14">
        <v>15.0</v>
      </c>
      <c r="P2481" s="14">
        <v>0.0</v>
      </c>
      <c r="Q2481" s="14"/>
      <c r="R2481" s="17">
        <f t="shared" si="1"/>
        <v>57.97361572</v>
      </c>
      <c r="S2481" s="17">
        <f t="shared" si="2"/>
        <v>22.52535224</v>
      </c>
      <c r="T2481" s="17">
        <f t="shared" si="3"/>
        <v>9.961410751</v>
      </c>
      <c r="U2481" s="17">
        <f t="shared" si="4"/>
        <v>15.70492686</v>
      </c>
      <c r="V2481" s="17">
        <f t="shared" si="5"/>
        <v>0.7179395136</v>
      </c>
      <c r="W2481" s="17">
        <f t="shared" si="6"/>
        <v>4.666606838</v>
      </c>
      <c r="X2481" s="17">
        <f t="shared" si="7"/>
        <v>1.346136588</v>
      </c>
      <c r="Y2481" s="14">
        <f t="shared" si="8"/>
        <v>38681</v>
      </c>
      <c r="Z2481" s="14">
        <f t="shared" si="9"/>
        <v>15955</v>
      </c>
      <c r="AA2481" s="14">
        <f t="shared" si="10"/>
        <v>5409</v>
      </c>
      <c r="AB2481" s="14">
        <f t="shared" si="11"/>
        <v>10799</v>
      </c>
      <c r="AC2481" s="14">
        <f t="shared" si="12"/>
        <v>2088</v>
      </c>
      <c r="AD2481" s="14">
        <f t="shared" si="13"/>
        <v>3790</v>
      </c>
      <c r="AE2481" s="14">
        <f t="shared" si="14"/>
        <v>1099</v>
      </c>
      <c r="AF2481" s="14">
        <f t="shared" si="15"/>
        <v>16</v>
      </c>
      <c r="AG2481" s="17">
        <f t="shared" si="16"/>
        <v>86.39242768</v>
      </c>
      <c r="AH2481" s="20">
        <f>12*(J2481*'Programas e Observações'!$C$8+K2481*'Programas e Observações'!$C$9+L2481*('Programas e Observações'!$C$8+'Programas e Observações'!$C$9)+M2481*'Programas e Observações'!$C$10)</f>
        <v>234510.24</v>
      </c>
      <c r="AI2481" s="20">
        <f>12*(J2481*'Programas e Observações'!$D$8+K2481*'Programas e Observações'!$D$9+L2481*('Programas e Observações'!$D$8+'Programas e Observações'!$D$9)+M2481*'Programas e Observações'!$D$10)</f>
        <v>394008.72</v>
      </c>
      <c r="AJ2481" s="13" t="s">
        <v>4332</v>
      </c>
      <c r="AK2481" s="13" t="s">
        <v>5360</v>
      </c>
    </row>
    <row r="2482" ht="15.75" customHeight="1">
      <c r="A2482" s="13" t="s">
        <v>9733</v>
      </c>
      <c r="B2482" s="13" t="s">
        <v>9734</v>
      </c>
      <c r="C2482" s="13" t="s">
        <v>9735</v>
      </c>
      <c r="D2482" s="13" t="s">
        <v>8734</v>
      </c>
      <c r="E2482" s="13" t="s">
        <v>9081</v>
      </c>
      <c r="F2482" s="13" t="s">
        <v>9082</v>
      </c>
      <c r="G2482" s="14">
        <v>5070.0</v>
      </c>
      <c r="H2482" s="16" t="b">
        <f>G2482&lt;'Programas e Observações'!$C$11</f>
        <v>1</v>
      </c>
      <c r="I2482" s="14">
        <v>491.0</v>
      </c>
      <c r="J2482" s="14">
        <v>176.0</v>
      </c>
      <c r="K2482" s="14">
        <v>67.0</v>
      </c>
      <c r="L2482" s="14">
        <v>116.0</v>
      </c>
      <c r="M2482" s="14">
        <v>58.0</v>
      </c>
      <c r="N2482" s="14">
        <v>46.0</v>
      </c>
      <c r="O2482" s="14">
        <v>17.0</v>
      </c>
      <c r="P2482" s="14">
        <v>0.0</v>
      </c>
      <c r="Q2482" s="14"/>
      <c r="R2482" s="17">
        <f t="shared" si="1"/>
        <v>96.84418146</v>
      </c>
      <c r="S2482" s="17">
        <f t="shared" si="2"/>
        <v>34.71400394</v>
      </c>
      <c r="T2482" s="17">
        <f t="shared" si="3"/>
        <v>13.21499014</v>
      </c>
      <c r="U2482" s="17">
        <f t="shared" si="4"/>
        <v>22.87968442</v>
      </c>
      <c r="V2482" s="17">
        <f t="shared" si="5"/>
        <v>11.43984221</v>
      </c>
      <c r="W2482" s="17">
        <f t="shared" si="6"/>
        <v>9.072978304</v>
      </c>
      <c r="X2482" s="17">
        <f t="shared" si="7"/>
        <v>3.353057199</v>
      </c>
      <c r="Y2482" s="14">
        <f t="shared" si="8"/>
        <v>9368</v>
      </c>
      <c r="Z2482" s="14">
        <f t="shared" si="9"/>
        <v>3941</v>
      </c>
      <c r="AA2482" s="14">
        <f t="shared" si="10"/>
        <v>1170</v>
      </c>
      <c r="AB2482" s="14">
        <f t="shared" si="11"/>
        <v>2464</v>
      </c>
      <c r="AC2482" s="14">
        <f t="shared" si="12"/>
        <v>765</v>
      </c>
      <c r="AD2482" s="14">
        <f t="shared" si="13"/>
        <v>827</v>
      </c>
      <c r="AE2482" s="14">
        <f t="shared" si="14"/>
        <v>281</v>
      </c>
      <c r="AF2482" s="14">
        <f t="shared" si="15"/>
        <v>8</v>
      </c>
      <c r="AG2482" s="17">
        <f t="shared" si="16"/>
        <v>126.6544987</v>
      </c>
      <c r="AH2482" s="20">
        <f>12*(J2482*'Programas e Observações'!$C$8+K2482*'Programas e Observações'!$C$9+L2482*('Programas e Observações'!$C$8+'Programas e Observações'!$C$9)+M2482*'Programas e Observações'!$C$10)</f>
        <v>181793.64</v>
      </c>
      <c r="AI2482" s="20">
        <f>12*(J2482*'Programas e Observações'!$D$8+K2482*'Programas e Observações'!$D$9+L2482*('Programas e Observações'!$D$8+'Programas e Observações'!$D$9)+M2482*'Programas e Observações'!$D$10)</f>
        <v>291589.56</v>
      </c>
      <c r="AJ2482" s="13" t="s">
        <v>5603</v>
      </c>
      <c r="AK2482" s="13" t="s">
        <v>3406</v>
      </c>
    </row>
    <row r="2483" ht="15.75" customHeight="1">
      <c r="A2483" s="13" t="s">
        <v>9736</v>
      </c>
      <c r="B2483" s="13" t="s">
        <v>9737</v>
      </c>
      <c r="C2483" s="13" t="s">
        <v>9738</v>
      </c>
      <c r="D2483" s="13" t="s">
        <v>8734</v>
      </c>
      <c r="E2483" s="13" t="s">
        <v>9591</v>
      </c>
      <c r="F2483" s="13" t="s">
        <v>9590</v>
      </c>
      <c r="G2483" s="14">
        <v>7941.0</v>
      </c>
      <c r="H2483" s="16" t="b">
        <f>G2483&lt;'Programas e Observações'!$C$11</f>
        <v>1</v>
      </c>
      <c r="I2483" s="14">
        <v>1899.0</v>
      </c>
      <c r="J2483" s="14">
        <v>824.0</v>
      </c>
      <c r="K2483" s="14">
        <v>186.0</v>
      </c>
      <c r="L2483" s="14">
        <v>549.0</v>
      </c>
      <c r="M2483" s="14">
        <v>223.0</v>
      </c>
      <c r="N2483" s="14">
        <v>105.0</v>
      </c>
      <c r="O2483" s="14">
        <v>11.0</v>
      </c>
      <c r="P2483" s="14">
        <v>0.0</v>
      </c>
      <c r="Q2483" s="14"/>
      <c r="R2483" s="17">
        <f t="shared" si="1"/>
        <v>239.1386475</v>
      </c>
      <c r="S2483" s="17">
        <f t="shared" si="2"/>
        <v>103.7652689</v>
      </c>
      <c r="T2483" s="17">
        <f t="shared" si="3"/>
        <v>23.42274273</v>
      </c>
      <c r="U2483" s="17">
        <f t="shared" si="4"/>
        <v>69.13486966</v>
      </c>
      <c r="V2483" s="17">
        <f t="shared" si="5"/>
        <v>28.08210553</v>
      </c>
      <c r="W2483" s="17">
        <f t="shared" si="6"/>
        <v>13.22251606</v>
      </c>
      <c r="X2483" s="17">
        <f t="shared" si="7"/>
        <v>1.385215968</v>
      </c>
      <c r="Y2483" s="14">
        <f t="shared" si="8"/>
        <v>10202</v>
      </c>
      <c r="Z2483" s="14">
        <f t="shared" si="9"/>
        <v>3806</v>
      </c>
      <c r="AA2483" s="14">
        <f t="shared" si="10"/>
        <v>1390</v>
      </c>
      <c r="AB2483" s="14">
        <f t="shared" si="11"/>
        <v>2941</v>
      </c>
      <c r="AC2483" s="14">
        <f t="shared" si="12"/>
        <v>1082</v>
      </c>
      <c r="AD2483" s="14">
        <f t="shared" si="13"/>
        <v>1151</v>
      </c>
      <c r="AE2483" s="14">
        <f t="shared" si="14"/>
        <v>172</v>
      </c>
      <c r="AF2483" s="14">
        <f t="shared" si="15"/>
        <v>3</v>
      </c>
      <c r="AG2483" s="17">
        <f t="shared" si="16"/>
        <v>78.69181226</v>
      </c>
      <c r="AH2483" s="20">
        <f>12*(J2483*'Programas e Observações'!$C$8+K2483*'Programas e Observações'!$C$9+L2483*('Programas e Observações'!$C$8+'Programas e Observações'!$C$9)+M2483*'Programas e Observações'!$C$10)</f>
        <v>764670.24</v>
      </c>
      <c r="AI2483" s="20">
        <f>12*(J2483*'Programas e Observações'!$D$8+K2483*'Programas e Observações'!$D$9+L2483*('Programas e Observações'!$D$8+'Programas e Observações'!$D$9)+M2483*'Programas e Observações'!$D$10)</f>
        <v>1277516.4</v>
      </c>
      <c r="AJ2483" s="13" t="s">
        <v>9739</v>
      </c>
      <c r="AK2483" s="13" t="s">
        <v>9740</v>
      </c>
    </row>
    <row r="2484" ht="15.75" customHeight="1">
      <c r="A2484" s="13" t="s">
        <v>9741</v>
      </c>
      <c r="B2484" s="13" t="s">
        <v>9742</v>
      </c>
      <c r="C2484" s="13" t="s">
        <v>9743</v>
      </c>
      <c r="D2484" s="13" t="s">
        <v>8734</v>
      </c>
      <c r="E2484" s="13" t="s">
        <v>8822</v>
      </c>
      <c r="F2484" s="13" t="s">
        <v>8823</v>
      </c>
      <c r="G2484" s="14">
        <v>3060.0</v>
      </c>
      <c r="H2484" s="16" t="b">
        <f>G2484&lt;'Programas e Observações'!$C$11</f>
        <v>1</v>
      </c>
      <c r="I2484" s="14">
        <v>0.0</v>
      </c>
      <c r="J2484" s="14">
        <v>0.0</v>
      </c>
      <c r="K2484" s="14">
        <v>0.0</v>
      </c>
      <c r="L2484" s="14">
        <v>0.0</v>
      </c>
      <c r="M2484" s="14">
        <v>0.0</v>
      </c>
      <c r="N2484" s="14">
        <v>27.0</v>
      </c>
      <c r="O2484" s="14">
        <v>1.0</v>
      </c>
      <c r="P2484" s="14">
        <v>0.0</v>
      </c>
      <c r="Q2484" s="14"/>
      <c r="R2484" s="17">
        <f t="shared" si="1"/>
        <v>0</v>
      </c>
      <c r="S2484" s="17">
        <f t="shared" si="2"/>
        <v>0</v>
      </c>
      <c r="T2484" s="17">
        <f t="shared" si="3"/>
        <v>0</v>
      </c>
      <c r="U2484" s="17">
        <f t="shared" si="4"/>
        <v>0</v>
      </c>
      <c r="V2484" s="17">
        <f t="shared" si="5"/>
        <v>0</v>
      </c>
      <c r="W2484" s="17">
        <f t="shared" si="6"/>
        <v>8.823529412</v>
      </c>
      <c r="X2484" s="17">
        <f t="shared" si="7"/>
        <v>0.3267973856</v>
      </c>
      <c r="Y2484" s="14">
        <f t="shared" si="8"/>
        <v>24297</v>
      </c>
      <c r="Z2484" s="14">
        <f t="shared" si="9"/>
        <v>8536</v>
      </c>
      <c r="AA2484" s="14">
        <f t="shared" si="10"/>
        <v>3780</v>
      </c>
      <c r="AB2484" s="14">
        <f t="shared" si="11"/>
        <v>5758</v>
      </c>
      <c r="AC2484" s="14">
        <f t="shared" si="12"/>
        <v>1492</v>
      </c>
      <c r="AD2484" s="14">
        <f t="shared" si="13"/>
        <v>2358</v>
      </c>
      <c r="AE2484" s="14">
        <f t="shared" si="14"/>
        <v>40</v>
      </c>
      <c r="AF2484" s="14">
        <f t="shared" si="15"/>
        <v>9</v>
      </c>
      <c r="AG2484" s="17">
        <f t="shared" si="16"/>
        <v>106.3298119</v>
      </c>
      <c r="AH2484" s="20">
        <f>12*(J2484*'Programas e Observações'!$C$8+K2484*'Programas e Observações'!$C$9+L2484*('Programas e Observações'!$C$8+'Programas e Observações'!$C$9)+M2484*'Programas e Observações'!$C$10)</f>
        <v>0</v>
      </c>
      <c r="AI2484" s="20">
        <f>12*(J2484*'Programas e Observações'!$D$8+K2484*'Programas e Observações'!$D$9+L2484*('Programas e Observações'!$D$8+'Programas e Observações'!$D$9)+M2484*'Programas e Observações'!$D$10)</f>
        <v>0</v>
      </c>
      <c r="AJ2484" s="13" t="s">
        <v>342</v>
      </c>
      <c r="AK2484" s="13" t="s">
        <v>343</v>
      </c>
    </row>
    <row r="2485" ht="15.75" customHeight="1">
      <c r="A2485" s="13" t="s">
        <v>9744</v>
      </c>
      <c r="B2485" s="13" t="s">
        <v>9745</v>
      </c>
      <c r="C2485" s="13" t="s">
        <v>9746</v>
      </c>
      <c r="D2485" s="13" t="s">
        <v>8734</v>
      </c>
      <c r="E2485" s="13" t="s">
        <v>9389</v>
      </c>
      <c r="F2485" s="13" t="s">
        <v>9390</v>
      </c>
      <c r="G2485" s="14">
        <v>49493.0</v>
      </c>
      <c r="H2485" s="16" t="b">
        <f>G2485&lt;'Programas e Observações'!$C$11</f>
        <v>0</v>
      </c>
      <c r="I2485" s="14">
        <v>2712.0</v>
      </c>
      <c r="J2485" s="14">
        <v>1045.0</v>
      </c>
      <c r="K2485" s="14">
        <v>375.0</v>
      </c>
      <c r="L2485" s="14">
        <v>707.0</v>
      </c>
      <c r="M2485" s="14">
        <v>116.0</v>
      </c>
      <c r="N2485" s="14">
        <v>661.0</v>
      </c>
      <c r="O2485" s="14">
        <v>76.0</v>
      </c>
      <c r="P2485" s="14">
        <v>3.0</v>
      </c>
      <c r="Q2485" s="14"/>
      <c r="R2485" s="17">
        <f t="shared" si="1"/>
        <v>54.79562766</v>
      </c>
      <c r="S2485" s="17">
        <f t="shared" si="2"/>
        <v>21.11409694</v>
      </c>
      <c r="T2485" s="17">
        <f t="shared" si="3"/>
        <v>7.576829047</v>
      </c>
      <c r="U2485" s="17">
        <f t="shared" si="4"/>
        <v>14.28484836</v>
      </c>
      <c r="V2485" s="17">
        <f t="shared" si="5"/>
        <v>2.343765785</v>
      </c>
      <c r="W2485" s="17">
        <f t="shared" si="6"/>
        <v>13.355424</v>
      </c>
      <c r="X2485" s="17">
        <f t="shared" si="7"/>
        <v>1.535570687</v>
      </c>
      <c r="Y2485" s="14">
        <f t="shared" si="8"/>
        <v>12679</v>
      </c>
      <c r="Z2485" s="14">
        <f t="shared" si="9"/>
        <v>6074</v>
      </c>
      <c r="AA2485" s="14">
        <f t="shared" si="10"/>
        <v>1133</v>
      </c>
      <c r="AB2485" s="14">
        <f t="shared" si="11"/>
        <v>3017</v>
      </c>
      <c r="AC2485" s="14">
        <f t="shared" si="12"/>
        <v>670</v>
      </c>
      <c r="AD2485" s="14">
        <f t="shared" si="13"/>
        <v>1904</v>
      </c>
      <c r="AE2485" s="14">
        <f t="shared" si="14"/>
        <v>224</v>
      </c>
      <c r="AF2485" s="14">
        <f t="shared" si="15"/>
        <v>10</v>
      </c>
      <c r="AG2485" s="17">
        <f t="shared" si="16"/>
        <v>88.99042646</v>
      </c>
      <c r="AH2485" s="20">
        <f>12*(J2485*'Programas e Observações'!$C$8+K2485*'Programas e Observações'!$C$9+L2485*('Programas e Observações'!$C$8+'Programas e Observações'!$C$9)+M2485*'Programas e Observações'!$C$10)</f>
        <v>960282.48</v>
      </c>
      <c r="AI2485" s="20">
        <f>12*(J2485*'Programas e Observações'!$D$8+K2485*'Programas e Observações'!$D$9+L2485*('Programas e Observações'!$D$8+'Programas e Observações'!$D$9)+M2485*'Programas e Observações'!$D$10)</f>
        <v>1615399.44</v>
      </c>
      <c r="AJ2485" s="13" t="s">
        <v>9747</v>
      </c>
      <c r="AK2485" s="13" t="s">
        <v>4473</v>
      </c>
    </row>
    <row r="2486" ht="15.75" customHeight="1">
      <c r="A2486" s="13" t="s">
        <v>9748</v>
      </c>
      <c r="B2486" s="13" t="s">
        <v>9749</v>
      </c>
      <c r="C2486" s="13" t="s">
        <v>9750</v>
      </c>
      <c r="D2486" s="13" t="s">
        <v>8734</v>
      </c>
      <c r="E2486" s="13" t="s">
        <v>8751</v>
      </c>
      <c r="F2486" s="13" t="s">
        <v>8752</v>
      </c>
      <c r="G2486" s="14">
        <v>3581.0</v>
      </c>
      <c r="H2486" s="16" t="b">
        <f>G2486&lt;'Programas e Observações'!$C$11</f>
        <v>1</v>
      </c>
      <c r="I2486" s="14">
        <v>249.0</v>
      </c>
      <c r="J2486" s="14">
        <v>82.0</v>
      </c>
      <c r="K2486" s="14">
        <v>36.0</v>
      </c>
      <c r="L2486" s="14">
        <v>71.0</v>
      </c>
      <c r="M2486" s="14">
        <v>5.0</v>
      </c>
      <c r="N2486" s="14">
        <v>25.0</v>
      </c>
      <c r="O2486" s="14">
        <v>14.0</v>
      </c>
      <c r="P2486" s="14">
        <v>1.0</v>
      </c>
      <c r="Q2486" s="14"/>
      <c r="R2486" s="17">
        <f t="shared" si="1"/>
        <v>69.53364982</v>
      </c>
      <c r="S2486" s="17">
        <f t="shared" si="2"/>
        <v>22.89863167</v>
      </c>
      <c r="T2486" s="17">
        <f t="shared" si="3"/>
        <v>10.05305781</v>
      </c>
      <c r="U2486" s="17">
        <f t="shared" si="4"/>
        <v>19.826864</v>
      </c>
      <c r="V2486" s="17">
        <f t="shared" si="5"/>
        <v>1.396258028</v>
      </c>
      <c r="W2486" s="17">
        <f t="shared" si="6"/>
        <v>6.981290142</v>
      </c>
      <c r="X2486" s="17">
        <f t="shared" si="7"/>
        <v>3.90952248</v>
      </c>
      <c r="Y2486" s="14">
        <f t="shared" si="8"/>
        <v>20343</v>
      </c>
      <c r="Z2486" s="14">
        <f t="shared" si="9"/>
        <v>8609</v>
      </c>
      <c r="AA2486" s="14">
        <f t="shared" si="10"/>
        <v>2246</v>
      </c>
      <c r="AB2486" s="14">
        <f t="shared" si="11"/>
        <v>4804</v>
      </c>
      <c r="AC2486" s="14">
        <f t="shared" si="12"/>
        <v>1298</v>
      </c>
      <c r="AD2486" s="14">
        <f t="shared" si="13"/>
        <v>1685</v>
      </c>
      <c r="AE2486" s="14">
        <f t="shared" si="14"/>
        <v>556</v>
      </c>
      <c r="AF2486" s="14">
        <f t="shared" si="15"/>
        <v>18</v>
      </c>
      <c r="AG2486" s="17">
        <f t="shared" si="16"/>
        <v>96.07129195</v>
      </c>
      <c r="AH2486" s="20">
        <f>12*(J2486*'Programas e Observações'!$C$8+K2486*'Programas e Observações'!$C$9+L2486*('Programas e Observações'!$C$8+'Programas e Observações'!$C$9)+M2486*'Programas e Observações'!$C$10)</f>
        <v>87528</v>
      </c>
      <c r="AI2486" s="20">
        <f>12*(J2486*'Programas e Observações'!$D$8+K2486*'Programas e Observações'!$D$9+L2486*('Programas e Observações'!$D$8+'Programas e Observações'!$D$9)+M2486*'Programas e Observações'!$D$10)</f>
        <v>144935.52</v>
      </c>
      <c r="AJ2486" s="13" t="s">
        <v>7095</v>
      </c>
      <c r="AK2486" s="13" t="s">
        <v>7792</v>
      </c>
    </row>
    <row r="2487" ht="15.75" customHeight="1">
      <c r="A2487" s="13" t="s">
        <v>9751</v>
      </c>
      <c r="B2487" s="13" t="s">
        <v>9752</v>
      </c>
      <c r="C2487" s="13" t="s">
        <v>9753</v>
      </c>
      <c r="D2487" s="13" t="s">
        <v>8734</v>
      </c>
      <c r="E2487" s="13" t="s">
        <v>8893</v>
      </c>
      <c r="F2487" s="13" t="s">
        <v>8894</v>
      </c>
      <c r="G2487" s="14">
        <v>6689.0</v>
      </c>
      <c r="H2487" s="16" t="b">
        <f>G2487&lt;'Programas e Observações'!$C$11</f>
        <v>1</v>
      </c>
      <c r="I2487" s="14">
        <v>423.0</v>
      </c>
      <c r="J2487" s="14">
        <v>149.0</v>
      </c>
      <c r="K2487" s="14">
        <v>84.0</v>
      </c>
      <c r="L2487" s="14">
        <v>104.0</v>
      </c>
      <c r="M2487" s="14">
        <v>23.0</v>
      </c>
      <c r="N2487" s="14">
        <v>49.0</v>
      </c>
      <c r="O2487" s="14">
        <v>8.0</v>
      </c>
      <c r="P2487" s="14">
        <v>0.0</v>
      </c>
      <c r="Q2487" s="14"/>
      <c r="R2487" s="17">
        <f t="shared" si="1"/>
        <v>63.23815219</v>
      </c>
      <c r="S2487" s="17">
        <f t="shared" si="2"/>
        <v>22.27537749</v>
      </c>
      <c r="T2487" s="17">
        <f t="shared" si="3"/>
        <v>12.55793093</v>
      </c>
      <c r="U2487" s="17">
        <f t="shared" si="4"/>
        <v>15.54791449</v>
      </c>
      <c r="V2487" s="17">
        <f t="shared" si="5"/>
        <v>3.438481088</v>
      </c>
      <c r="W2487" s="17">
        <f t="shared" si="6"/>
        <v>7.32545971</v>
      </c>
      <c r="X2487" s="17">
        <f t="shared" si="7"/>
        <v>1.195993422</v>
      </c>
      <c r="Y2487" s="14">
        <f t="shared" si="8"/>
        <v>16596</v>
      </c>
      <c r="Z2487" s="14">
        <f t="shared" si="9"/>
        <v>6388</v>
      </c>
      <c r="AA2487" s="14">
        <f t="shared" si="10"/>
        <v>2842</v>
      </c>
      <c r="AB2487" s="14">
        <f t="shared" si="11"/>
        <v>4390</v>
      </c>
      <c r="AC2487" s="14">
        <f t="shared" si="12"/>
        <v>811</v>
      </c>
      <c r="AD2487" s="14">
        <f t="shared" si="13"/>
        <v>1888</v>
      </c>
      <c r="AE2487" s="14">
        <f t="shared" si="14"/>
        <v>551</v>
      </c>
      <c r="AF2487" s="14">
        <f t="shared" si="15"/>
        <v>12</v>
      </c>
      <c r="AG2487" s="17">
        <f t="shared" si="16"/>
        <v>73.86340877</v>
      </c>
      <c r="AH2487" s="20">
        <f>12*(J2487*'Programas e Observações'!$C$8+K2487*'Programas e Observações'!$C$9+L2487*('Programas e Observações'!$C$8+'Programas e Observações'!$C$9)+M2487*'Programas e Observações'!$C$10)</f>
        <v>158140.44</v>
      </c>
      <c r="AI2487" s="20">
        <f>12*(J2487*'Programas e Observações'!$D$8+K2487*'Programas e Observações'!$D$9+L2487*('Programas e Observações'!$D$8+'Programas e Observações'!$D$9)+M2487*'Programas e Observações'!$D$10)</f>
        <v>253518.6</v>
      </c>
      <c r="AJ2487" s="13" t="s">
        <v>4584</v>
      </c>
      <c r="AK2487" s="13" t="s">
        <v>2435</v>
      </c>
    </row>
    <row r="2488" ht="15.75" customHeight="1">
      <c r="A2488" s="13" t="s">
        <v>9754</v>
      </c>
      <c r="B2488" s="13" t="s">
        <v>9755</v>
      </c>
      <c r="C2488" s="13" t="s">
        <v>9756</v>
      </c>
      <c r="D2488" s="13" t="s">
        <v>8734</v>
      </c>
      <c r="E2488" s="13" t="s">
        <v>9170</v>
      </c>
      <c r="F2488" s="13" t="s">
        <v>9171</v>
      </c>
      <c r="G2488" s="14">
        <v>4481.0</v>
      </c>
      <c r="H2488" s="16" t="b">
        <f>G2488&lt;'Programas e Observações'!$C$11</f>
        <v>1</v>
      </c>
      <c r="I2488" s="14">
        <v>647.0</v>
      </c>
      <c r="J2488" s="14">
        <v>259.0</v>
      </c>
      <c r="K2488" s="14">
        <v>63.0</v>
      </c>
      <c r="L2488" s="14">
        <v>194.0</v>
      </c>
      <c r="M2488" s="14">
        <v>56.0</v>
      </c>
      <c r="N2488" s="14">
        <v>59.0</v>
      </c>
      <c r="O2488" s="14">
        <v>22.0</v>
      </c>
      <c r="P2488" s="14">
        <v>0.0</v>
      </c>
      <c r="Q2488" s="14"/>
      <c r="R2488" s="17">
        <f t="shared" si="1"/>
        <v>144.3874135</v>
      </c>
      <c r="S2488" s="17">
        <f t="shared" si="2"/>
        <v>57.7995983</v>
      </c>
      <c r="T2488" s="17">
        <f t="shared" si="3"/>
        <v>14.05936175</v>
      </c>
      <c r="U2488" s="17">
        <f t="shared" si="4"/>
        <v>43.29390761</v>
      </c>
      <c r="V2488" s="17">
        <f t="shared" si="5"/>
        <v>12.49721044</v>
      </c>
      <c r="W2488" s="17">
        <f t="shared" si="6"/>
        <v>13.16670386</v>
      </c>
      <c r="X2488" s="17">
        <f t="shared" si="7"/>
        <v>4.909618389</v>
      </c>
      <c r="Y2488" s="14">
        <f t="shared" si="8"/>
        <v>31406</v>
      </c>
      <c r="Z2488" s="14">
        <f t="shared" si="9"/>
        <v>13129</v>
      </c>
      <c r="AA2488" s="14">
        <f t="shared" si="10"/>
        <v>3804</v>
      </c>
      <c r="AB2488" s="14">
        <f t="shared" si="11"/>
        <v>8222</v>
      </c>
      <c r="AC2488" s="14">
        <f t="shared" si="12"/>
        <v>1688</v>
      </c>
      <c r="AD2488" s="14">
        <f t="shared" si="13"/>
        <v>3298</v>
      </c>
      <c r="AE2488" s="14">
        <f t="shared" si="14"/>
        <v>941</v>
      </c>
      <c r="AF2488" s="14">
        <f t="shared" si="15"/>
        <v>36</v>
      </c>
      <c r="AG2488" s="17">
        <f t="shared" si="16"/>
        <v>101.4972837</v>
      </c>
      <c r="AH2488" s="20">
        <f>12*(J2488*'Programas e Observações'!$C$8+K2488*'Programas e Observações'!$C$9+L2488*('Programas e Observações'!$C$8+'Programas e Observações'!$C$9)+M2488*'Programas e Observações'!$C$10)</f>
        <v>250409.28</v>
      </c>
      <c r="AI2488" s="20">
        <f>12*(J2488*'Programas e Observações'!$D$8+K2488*'Programas e Observações'!$D$9+L2488*('Programas e Observações'!$D$8+'Programas e Observações'!$D$9)+M2488*'Programas e Observações'!$D$10)</f>
        <v>419677.08</v>
      </c>
      <c r="AJ2488" s="13" t="s">
        <v>939</v>
      </c>
      <c r="AK2488" s="13" t="s">
        <v>6638</v>
      </c>
    </row>
    <row r="2489" ht="15.75" customHeight="1">
      <c r="A2489" s="13" t="s">
        <v>9757</v>
      </c>
      <c r="B2489" s="13" t="s">
        <v>9758</v>
      </c>
      <c r="C2489" s="13" t="s">
        <v>9759</v>
      </c>
      <c r="D2489" s="13" t="s">
        <v>8734</v>
      </c>
      <c r="E2489" s="13" t="s">
        <v>9238</v>
      </c>
      <c r="F2489" s="13" t="s">
        <v>9239</v>
      </c>
      <c r="G2489" s="14">
        <v>21428.0</v>
      </c>
      <c r="H2489" s="16" t="b">
        <f>G2489&lt;'Programas e Observações'!$C$11</f>
        <v>0</v>
      </c>
      <c r="I2489" s="14">
        <v>1388.0</v>
      </c>
      <c r="J2489" s="14">
        <v>778.0</v>
      </c>
      <c r="K2489" s="14">
        <v>69.0</v>
      </c>
      <c r="L2489" s="14">
        <v>266.0</v>
      </c>
      <c r="M2489" s="14">
        <v>55.0</v>
      </c>
      <c r="N2489" s="14">
        <v>98.0</v>
      </c>
      <c r="O2489" s="14">
        <v>73.0</v>
      </c>
      <c r="P2489" s="14">
        <v>3.0</v>
      </c>
      <c r="Q2489" s="14"/>
      <c r="R2489" s="17">
        <f t="shared" si="1"/>
        <v>64.77506067</v>
      </c>
      <c r="S2489" s="17">
        <f t="shared" si="2"/>
        <v>36.30763487</v>
      </c>
      <c r="T2489" s="17">
        <f t="shared" si="3"/>
        <v>3.220085869</v>
      </c>
      <c r="U2489" s="17">
        <f t="shared" si="4"/>
        <v>12.41366436</v>
      </c>
      <c r="V2489" s="17">
        <f t="shared" si="5"/>
        <v>2.566735113</v>
      </c>
      <c r="W2489" s="17">
        <f t="shared" si="6"/>
        <v>4.573455292</v>
      </c>
      <c r="X2489" s="17">
        <f t="shared" si="7"/>
        <v>3.406757514</v>
      </c>
      <c r="Y2489" s="14">
        <f t="shared" si="8"/>
        <v>11542</v>
      </c>
      <c r="Z2489" s="14">
        <f t="shared" si="9"/>
        <v>6091</v>
      </c>
      <c r="AA2489" s="14">
        <f t="shared" si="10"/>
        <v>780</v>
      </c>
      <c r="AB2489" s="14">
        <f t="shared" si="11"/>
        <v>2423</v>
      </c>
      <c r="AC2489" s="14">
        <f t="shared" si="12"/>
        <v>693</v>
      </c>
      <c r="AD2489" s="14">
        <f t="shared" si="13"/>
        <v>1072</v>
      </c>
      <c r="AE2489" s="14">
        <f t="shared" si="14"/>
        <v>478</v>
      </c>
      <c r="AF2489" s="14">
        <f t="shared" si="15"/>
        <v>19</v>
      </c>
      <c r="AG2489" s="17">
        <f t="shared" si="16"/>
        <v>88.13445429</v>
      </c>
      <c r="AH2489" s="20">
        <f>12*(J2489*'Programas e Observações'!$C$8+K2489*'Programas e Observações'!$C$9+L2489*('Programas e Observações'!$C$8+'Programas e Observações'!$C$9)+M2489*'Programas e Observações'!$C$10)</f>
        <v>406987.8</v>
      </c>
      <c r="AI2489" s="20">
        <f>12*(J2489*'Programas e Observações'!$D$8+K2489*'Programas e Observações'!$D$9+L2489*('Programas e Observações'!$D$8+'Programas e Observações'!$D$9)+M2489*'Programas e Observações'!$D$10)</f>
        <v>790473.36</v>
      </c>
      <c r="AJ2489" s="13" t="s">
        <v>9760</v>
      </c>
      <c r="AK2489" s="13" t="s">
        <v>9364</v>
      </c>
    </row>
    <row r="2490" ht="15.75" customHeight="1">
      <c r="A2490" s="13" t="s">
        <v>9761</v>
      </c>
      <c r="B2490" s="13" t="s">
        <v>9762</v>
      </c>
      <c r="C2490" s="13" t="s">
        <v>9763</v>
      </c>
      <c r="D2490" s="13" t="s">
        <v>8734</v>
      </c>
      <c r="E2490" s="13" t="s">
        <v>9492</v>
      </c>
      <c r="F2490" s="13" t="s">
        <v>9493</v>
      </c>
      <c r="G2490" s="14">
        <v>4147.0</v>
      </c>
      <c r="H2490" s="16" t="b">
        <f>G2490&lt;'Programas e Observações'!$C$11</f>
        <v>1</v>
      </c>
      <c r="I2490" s="14">
        <v>0.0</v>
      </c>
      <c r="J2490" s="14">
        <v>0.0</v>
      </c>
      <c r="K2490" s="14">
        <v>0.0</v>
      </c>
      <c r="L2490" s="14">
        <v>0.0</v>
      </c>
      <c r="M2490" s="14">
        <v>0.0</v>
      </c>
      <c r="N2490" s="14">
        <v>37.0</v>
      </c>
      <c r="O2490" s="14">
        <v>9.0</v>
      </c>
      <c r="P2490" s="14">
        <v>1.0</v>
      </c>
      <c r="Q2490" s="14"/>
      <c r="R2490" s="17">
        <f t="shared" si="1"/>
        <v>0</v>
      </c>
      <c r="S2490" s="17">
        <f t="shared" si="2"/>
        <v>0</v>
      </c>
      <c r="T2490" s="17">
        <f t="shared" si="3"/>
        <v>0</v>
      </c>
      <c r="U2490" s="17">
        <f t="shared" si="4"/>
        <v>0</v>
      </c>
      <c r="V2490" s="17">
        <f t="shared" si="5"/>
        <v>0</v>
      </c>
      <c r="W2490" s="17">
        <f t="shared" si="6"/>
        <v>8.92211237</v>
      </c>
      <c r="X2490" s="17">
        <f t="shared" si="7"/>
        <v>2.17024355</v>
      </c>
      <c r="Y2490" s="14">
        <f t="shared" si="8"/>
        <v>2370</v>
      </c>
      <c r="Z2490" s="14">
        <f t="shared" si="9"/>
        <v>935</v>
      </c>
      <c r="AA2490" s="14">
        <f t="shared" si="10"/>
        <v>318</v>
      </c>
      <c r="AB2490" s="14">
        <f t="shared" si="11"/>
        <v>472</v>
      </c>
      <c r="AC2490" s="14">
        <f t="shared" si="12"/>
        <v>101</v>
      </c>
      <c r="AD2490" s="14">
        <f t="shared" si="13"/>
        <v>656</v>
      </c>
      <c r="AE2490" s="14">
        <f t="shared" si="14"/>
        <v>156</v>
      </c>
      <c r="AF2490" s="14">
        <f t="shared" si="15"/>
        <v>7</v>
      </c>
      <c r="AG2490" s="17">
        <f t="shared" si="16"/>
        <v>36.06153284</v>
      </c>
      <c r="AH2490" s="20">
        <f>12*(J2490*'Programas e Observações'!$C$8+K2490*'Programas e Observações'!$C$9+L2490*('Programas e Observações'!$C$8+'Programas e Observações'!$C$9)+M2490*'Programas e Observações'!$C$10)</f>
        <v>0</v>
      </c>
      <c r="AI2490" s="20">
        <f>12*(J2490*'Programas e Observações'!$D$8+K2490*'Programas e Observações'!$D$9+L2490*('Programas e Observações'!$D$8+'Programas e Observações'!$D$9)+M2490*'Programas e Observações'!$D$10)</f>
        <v>0</v>
      </c>
      <c r="AJ2490" s="13" t="s">
        <v>342</v>
      </c>
      <c r="AK2490" s="13" t="s">
        <v>343</v>
      </c>
    </row>
    <row r="2491" ht="15.75" customHeight="1">
      <c r="A2491" s="13" t="s">
        <v>9764</v>
      </c>
      <c r="B2491" s="13" t="s">
        <v>9765</v>
      </c>
      <c r="C2491" s="13" t="s">
        <v>9766</v>
      </c>
      <c r="D2491" s="13" t="s">
        <v>8734</v>
      </c>
      <c r="E2491" s="13" t="s">
        <v>8833</v>
      </c>
      <c r="F2491" s="13" t="s">
        <v>8834</v>
      </c>
      <c r="G2491" s="14">
        <v>6583.0</v>
      </c>
      <c r="H2491" s="16" t="b">
        <f>G2491&lt;'Programas e Observações'!$C$11</f>
        <v>1</v>
      </c>
      <c r="I2491" s="14">
        <v>562.0</v>
      </c>
      <c r="J2491" s="14">
        <v>196.0</v>
      </c>
      <c r="K2491" s="14">
        <v>79.0</v>
      </c>
      <c r="L2491" s="14">
        <v>144.0</v>
      </c>
      <c r="M2491" s="14">
        <v>38.0</v>
      </c>
      <c r="N2491" s="14">
        <v>106.0</v>
      </c>
      <c r="O2491" s="14">
        <v>18.0</v>
      </c>
      <c r="P2491" s="14">
        <v>1.0</v>
      </c>
      <c r="Q2491" s="14"/>
      <c r="R2491" s="17">
        <f t="shared" si="1"/>
        <v>85.37141121</v>
      </c>
      <c r="S2491" s="17">
        <f t="shared" si="2"/>
        <v>29.77365943</v>
      </c>
      <c r="T2491" s="17">
        <f t="shared" si="3"/>
        <v>12.00060763</v>
      </c>
      <c r="U2491" s="17">
        <f t="shared" si="4"/>
        <v>21.87452529</v>
      </c>
      <c r="V2491" s="17">
        <f t="shared" si="5"/>
        <v>5.772444174</v>
      </c>
      <c r="W2491" s="17">
        <f t="shared" si="6"/>
        <v>16.10208112</v>
      </c>
      <c r="X2491" s="17">
        <f t="shared" si="7"/>
        <v>2.734315662</v>
      </c>
      <c r="Y2491" s="14">
        <f t="shared" si="8"/>
        <v>32714</v>
      </c>
      <c r="Z2491" s="14">
        <f t="shared" si="9"/>
        <v>14030</v>
      </c>
      <c r="AA2491" s="14">
        <f t="shared" si="10"/>
        <v>4248</v>
      </c>
      <c r="AB2491" s="14">
        <f t="shared" si="11"/>
        <v>7609</v>
      </c>
      <c r="AC2491" s="14">
        <f t="shared" si="12"/>
        <v>2070</v>
      </c>
      <c r="AD2491" s="14">
        <f t="shared" si="13"/>
        <v>3488</v>
      </c>
      <c r="AE2491" s="14">
        <f t="shared" si="14"/>
        <v>1027</v>
      </c>
      <c r="AF2491" s="14">
        <f t="shared" si="15"/>
        <v>24</v>
      </c>
      <c r="AG2491" s="17">
        <f t="shared" si="16"/>
        <v>79.31128114</v>
      </c>
      <c r="AH2491" s="20">
        <f>12*(J2491*'Programas e Observações'!$C$8+K2491*'Programas e Observações'!$C$9+L2491*('Programas e Observações'!$C$8+'Programas e Observações'!$C$9)+M2491*'Programas e Observações'!$C$10)</f>
        <v>201156.84</v>
      </c>
      <c r="AI2491" s="20">
        <f>12*(J2491*'Programas e Observações'!$D$8+K2491*'Programas e Observações'!$D$9+L2491*('Programas e Observações'!$D$8+'Programas e Observações'!$D$9)+M2491*'Programas e Observações'!$D$10)</f>
        <v>328793.88</v>
      </c>
      <c r="AJ2491" s="13" t="s">
        <v>4801</v>
      </c>
      <c r="AK2491" s="13" t="s">
        <v>4704</v>
      </c>
    </row>
    <row r="2492" ht="15.75" customHeight="1">
      <c r="A2492" s="13" t="s">
        <v>9767</v>
      </c>
      <c r="B2492" s="13" t="s">
        <v>9768</v>
      </c>
      <c r="C2492" s="13" t="s">
        <v>8937</v>
      </c>
      <c r="D2492" s="13" t="s">
        <v>8734</v>
      </c>
      <c r="E2492" s="13" t="s">
        <v>8936</v>
      </c>
      <c r="F2492" s="13" t="s">
        <v>8937</v>
      </c>
      <c r="G2492" s="14">
        <v>243583.0</v>
      </c>
      <c r="H2492" s="16" t="b">
        <f>G2492&lt;'Programas e Observações'!$C$11</f>
        <v>0</v>
      </c>
      <c r="I2492" s="14">
        <v>24167.0</v>
      </c>
      <c r="J2492" s="14">
        <v>10356.0</v>
      </c>
      <c r="K2492" s="14">
        <v>2250.0</v>
      </c>
      <c r="L2492" s="14">
        <v>7503.0</v>
      </c>
      <c r="M2492" s="14">
        <v>2391.0</v>
      </c>
      <c r="N2492" s="14">
        <v>1927.0</v>
      </c>
      <c r="O2492" s="14">
        <v>803.0</v>
      </c>
      <c r="P2492" s="14">
        <v>7.0</v>
      </c>
      <c r="Q2492" s="14">
        <v>688.0</v>
      </c>
      <c r="R2492" s="17">
        <f t="shared" si="1"/>
        <v>99.21464142</v>
      </c>
      <c r="S2492" s="17">
        <f t="shared" si="2"/>
        <v>42.51528227</v>
      </c>
      <c r="T2492" s="17">
        <f t="shared" si="3"/>
        <v>9.237097827</v>
      </c>
      <c r="U2492" s="17">
        <f t="shared" si="4"/>
        <v>30.80264222</v>
      </c>
      <c r="V2492" s="17">
        <f t="shared" si="5"/>
        <v>9.815955958</v>
      </c>
      <c r="W2492" s="17">
        <f t="shared" si="6"/>
        <v>7.911061117</v>
      </c>
      <c r="X2492" s="17">
        <f t="shared" si="7"/>
        <v>3.29661758</v>
      </c>
      <c r="Y2492" s="14">
        <f t="shared" si="8"/>
        <v>37431</v>
      </c>
      <c r="Z2492" s="14">
        <f t="shared" si="9"/>
        <v>16140</v>
      </c>
      <c r="AA2492" s="14">
        <f t="shared" si="10"/>
        <v>3694</v>
      </c>
      <c r="AB2492" s="14">
        <f t="shared" si="11"/>
        <v>11059</v>
      </c>
      <c r="AC2492" s="14">
        <f t="shared" si="12"/>
        <v>3553</v>
      </c>
      <c r="AD2492" s="14">
        <f t="shared" si="13"/>
        <v>3176</v>
      </c>
      <c r="AE2492" s="14">
        <f t="shared" si="14"/>
        <v>1133</v>
      </c>
      <c r="AF2492" s="14">
        <f t="shared" si="15"/>
        <v>10</v>
      </c>
      <c r="AG2492" s="17">
        <f t="shared" si="16"/>
        <v>102.239764</v>
      </c>
      <c r="AH2492" s="20">
        <f>12*(J2492*'Programas e Observações'!$C$8+K2492*'Programas e Observações'!$C$9+L2492*('Programas e Observações'!$C$8+'Programas e Observações'!$C$9)+M2492*'Programas e Observações'!$C$10)</f>
        <v>9775702.08</v>
      </c>
      <c r="AI2492" s="20">
        <f>12*(J2492*'Programas e Observações'!$D$8+K2492*'Programas e Observações'!$D$9+L2492*('Programas e Observações'!$D$8+'Programas e Observações'!$D$9)+M2492*'Programas e Observações'!$D$10)</f>
        <v>16443321.12</v>
      </c>
      <c r="AJ2492" s="13" t="s">
        <v>9769</v>
      </c>
      <c r="AK2492" s="13" t="s">
        <v>9770</v>
      </c>
    </row>
    <row r="2493" ht="15.75" customHeight="1">
      <c r="A2493" s="13" t="s">
        <v>9771</v>
      </c>
      <c r="B2493" s="13" t="s">
        <v>9772</v>
      </c>
      <c r="C2493" s="13" t="s">
        <v>9773</v>
      </c>
      <c r="D2493" s="13" t="s">
        <v>8734</v>
      </c>
      <c r="E2493" s="13" t="s">
        <v>8784</v>
      </c>
      <c r="F2493" s="13" t="s">
        <v>8785</v>
      </c>
      <c r="G2493" s="14">
        <v>6541.0</v>
      </c>
      <c r="H2493" s="16" t="b">
        <f>G2493&lt;'Programas e Observações'!$C$11</f>
        <v>1</v>
      </c>
      <c r="I2493" s="14">
        <v>101.0</v>
      </c>
      <c r="J2493" s="14">
        <v>32.0</v>
      </c>
      <c r="K2493" s="14">
        <v>4.0</v>
      </c>
      <c r="L2493" s="14">
        <v>18.0</v>
      </c>
      <c r="M2493" s="14">
        <v>0.0</v>
      </c>
      <c r="N2493" s="14">
        <v>58.0</v>
      </c>
      <c r="O2493" s="14">
        <v>7.0</v>
      </c>
      <c r="P2493" s="14">
        <v>0.0</v>
      </c>
      <c r="Q2493" s="14"/>
      <c r="R2493" s="17">
        <f t="shared" si="1"/>
        <v>15.44106406</v>
      </c>
      <c r="S2493" s="17">
        <f t="shared" si="2"/>
        <v>4.892218315</v>
      </c>
      <c r="T2493" s="17">
        <f t="shared" si="3"/>
        <v>0.6115272894</v>
      </c>
      <c r="U2493" s="17">
        <f t="shared" si="4"/>
        <v>2.751872802</v>
      </c>
      <c r="V2493" s="17">
        <f t="shared" si="5"/>
        <v>0</v>
      </c>
      <c r="W2493" s="17">
        <f t="shared" si="6"/>
        <v>8.867145696</v>
      </c>
      <c r="X2493" s="17">
        <f t="shared" si="7"/>
        <v>1.070172756</v>
      </c>
      <c r="Y2493" s="14">
        <f t="shared" si="8"/>
        <v>5688</v>
      </c>
      <c r="Z2493" s="14">
        <f t="shared" si="9"/>
        <v>3174</v>
      </c>
      <c r="AA2493" s="14">
        <f t="shared" si="10"/>
        <v>486</v>
      </c>
      <c r="AB2493" s="14">
        <f t="shared" si="11"/>
        <v>1066</v>
      </c>
      <c r="AC2493" s="14">
        <f t="shared" si="12"/>
        <v>151</v>
      </c>
      <c r="AD2493" s="14">
        <f t="shared" si="13"/>
        <v>491</v>
      </c>
      <c r="AE2493" s="14">
        <f t="shared" si="14"/>
        <v>86</v>
      </c>
      <c r="AF2493" s="14">
        <f t="shared" si="15"/>
        <v>2</v>
      </c>
      <c r="AG2493" s="17">
        <f t="shared" si="16"/>
        <v>85.97469732</v>
      </c>
      <c r="AH2493" s="20">
        <f>12*(J2493*'Programas e Observações'!$C$8+K2493*'Programas e Observações'!$C$9+L2493*('Programas e Observações'!$C$8+'Programas e Observações'!$C$9)+M2493*'Programas e Observações'!$C$10)</f>
        <v>21136.8</v>
      </c>
      <c r="AI2493" s="20">
        <f>12*(J2493*'Programas e Observações'!$D$8+K2493*'Programas e Observações'!$D$9+L2493*('Programas e Observações'!$D$8+'Programas e Observações'!$D$9)+M2493*'Programas e Observações'!$D$10)</f>
        <v>39594</v>
      </c>
      <c r="AJ2493" s="13" t="s">
        <v>4377</v>
      </c>
      <c r="AK2493" s="13" t="s">
        <v>975</v>
      </c>
    </row>
    <row r="2494" ht="15.75" customHeight="1">
      <c r="A2494" s="13" t="s">
        <v>9774</v>
      </c>
      <c r="B2494" s="13" t="s">
        <v>9775</v>
      </c>
      <c r="C2494" s="13" t="s">
        <v>9776</v>
      </c>
      <c r="D2494" s="13" t="s">
        <v>8734</v>
      </c>
      <c r="E2494" s="13" t="s">
        <v>8816</v>
      </c>
      <c r="F2494" s="13" t="s">
        <v>8817</v>
      </c>
      <c r="G2494" s="14">
        <v>6002.0</v>
      </c>
      <c r="H2494" s="16" t="b">
        <f>G2494&lt;'Programas e Observações'!$C$11</f>
        <v>1</v>
      </c>
      <c r="I2494" s="14">
        <v>658.0</v>
      </c>
      <c r="J2494" s="14">
        <v>289.0</v>
      </c>
      <c r="K2494" s="14">
        <v>92.0</v>
      </c>
      <c r="L2494" s="14">
        <v>188.0</v>
      </c>
      <c r="M2494" s="14">
        <v>64.0</v>
      </c>
      <c r="N2494" s="14">
        <v>114.0</v>
      </c>
      <c r="O2494" s="14">
        <v>5.0</v>
      </c>
      <c r="P2494" s="14">
        <v>1.0</v>
      </c>
      <c r="Q2494" s="14"/>
      <c r="R2494" s="17">
        <f t="shared" si="1"/>
        <v>109.6301233</v>
      </c>
      <c r="S2494" s="17">
        <f t="shared" si="2"/>
        <v>48.15061646</v>
      </c>
      <c r="T2494" s="17">
        <f t="shared" si="3"/>
        <v>15.32822393</v>
      </c>
      <c r="U2494" s="17">
        <f t="shared" si="4"/>
        <v>31.32289237</v>
      </c>
      <c r="V2494" s="17">
        <f t="shared" si="5"/>
        <v>10.6631123</v>
      </c>
      <c r="W2494" s="17">
        <f t="shared" si="6"/>
        <v>18.99366878</v>
      </c>
      <c r="X2494" s="17">
        <f t="shared" si="7"/>
        <v>0.8330556481</v>
      </c>
      <c r="Y2494" s="14">
        <f t="shared" si="8"/>
        <v>30497</v>
      </c>
      <c r="Z2494" s="14">
        <f t="shared" si="9"/>
        <v>11752</v>
      </c>
      <c r="AA2494" s="14">
        <f t="shared" si="10"/>
        <v>4186</v>
      </c>
      <c r="AB2494" s="14">
        <f t="shared" si="11"/>
        <v>8294</v>
      </c>
      <c r="AC2494" s="14">
        <f t="shared" si="12"/>
        <v>2453</v>
      </c>
      <c r="AD2494" s="14">
        <f t="shared" si="13"/>
        <v>4805</v>
      </c>
      <c r="AE2494" s="14">
        <f t="shared" si="14"/>
        <v>99</v>
      </c>
      <c r="AF2494" s="14">
        <f t="shared" si="15"/>
        <v>19</v>
      </c>
      <c r="AG2494" s="17">
        <f t="shared" si="16"/>
        <v>101.5365151</v>
      </c>
      <c r="AH2494" s="20">
        <f>12*(J2494*'Programas e Observações'!$C$8+K2494*'Programas e Observações'!$C$9+L2494*('Programas e Observações'!$C$8+'Programas e Observações'!$C$9)+M2494*'Programas e Observações'!$C$10)</f>
        <v>271110.12</v>
      </c>
      <c r="AI2494" s="20">
        <f>12*(J2494*'Programas e Observações'!$D$8+K2494*'Programas e Observações'!$D$9+L2494*('Programas e Observações'!$D$8+'Programas e Observações'!$D$9)+M2494*'Programas e Observações'!$D$10)</f>
        <v>449620.32</v>
      </c>
      <c r="AJ2494" s="13" t="s">
        <v>9777</v>
      </c>
      <c r="AK2494" s="13" t="s">
        <v>4270</v>
      </c>
    </row>
    <row r="2495" ht="15.75" customHeight="1">
      <c r="A2495" s="13" t="s">
        <v>9778</v>
      </c>
      <c r="B2495" s="13" t="s">
        <v>9779</v>
      </c>
      <c r="C2495" s="13" t="s">
        <v>9780</v>
      </c>
      <c r="D2495" s="13" t="s">
        <v>8734</v>
      </c>
      <c r="E2495" s="13" t="s">
        <v>8784</v>
      </c>
      <c r="F2495" s="13" t="s">
        <v>8785</v>
      </c>
      <c r="G2495" s="14">
        <v>10659.0</v>
      </c>
      <c r="H2495" s="16" t="b">
        <f>G2495&lt;'Programas e Observações'!$C$11</f>
        <v>1</v>
      </c>
      <c r="I2495" s="14">
        <v>711.0</v>
      </c>
      <c r="J2495" s="14">
        <v>402.0</v>
      </c>
      <c r="K2495" s="14">
        <v>39.0</v>
      </c>
      <c r="L2495" s="14">
        <v>124.0</v>
      </c>
      <c r="M2495" s="14">
        <v>8.0</v>
      </c>
      <c r="N2495" s="14">
        <v>65.0</v>
      </c>
      <c r="O2495" s="14">
        <v>6.0</v>
      </c>
      <c r="P2495" s="14">
        <v>0.0</v>
      </c>
      <c r="Q2495" s="14"/>
      <c r="R2495" s="17">
        <f t="shared" si="1"/>
        <v>66.70419364</v>
      </c>
      <c r="S2495" s="17">
        <f t="shared" si="2"/>
        <v>37.71460737</v>
      </c>
      <c r="T2495" s="17">
        <f t="shared" si="3"/>
        <v>3.65887982</v>
      </c>
      <c r="U2495" s="17">
        <f t="shared" si="4"/>
        <v>11.63336148</v>
      </c>
      <c r="V2495" s="17">
        <f t="shared" si="5"/>
        <v>0.7505394502</v>
      </c>
      <c r="W2495" s="17">
        <f t="shared" si="6"/>
        <v>6.098133033</v>
      </c>
      <c r="X2495" s="17">
        <f t="shared" si="7"/>
        <v>0.5629045877</v>
      </c>
      <c r="Y2495" s="14">
        <f t="shared" si="8"/>
        <v>5688</v>
      </c>
      <c r="Z2495" s="14">
        <f t="shared" si="9"/>
        <v>3174</v>
      </c>
      <c r="AA2495" s="14">
        <f t="shared" si="10"/>
        <v>486</v>
      </c>
      <c r="AB2495" s="14">
        <f t="shared" si="11"/>
        <v>1066</v>
      </c>
      <c r="AC2495" s="14">
        <f t="shared" si="12"/>
        <v>151</v>
      </c>
      <c r="AD2495" s="14">
        <f t="shared" si="13"/>
        <v>491</v>
      </c>
      <c r="AE2495" s="14">
        <f t="shared" si="14"/>
        <v>86</v>
      </c>
      <c r="AF2495" s="14">
        <f t="shared" si="15"/>
        <v>2</v>
      </c>
      <c r="AG2495" s="17">
        <f t="shared" si="16"/>
        <v>85.97469732</v>
      </c>
      <c r="AH2495" s="20">
        <f>12*(J2495*'Programas e Observações'!$C$8+K2495*'Programas e Observações'!$C$9+L2495*('Programas e Observações'!$C$8+'Programas e Observações'!$C$9)+M2495*'Programas e Observações'!$C$10)</f>
        <v>191714.04</v>
      </c>
      <c r="AI2495" s="20">
        <f>12*(J2495*'Programas e Observações'!$D$8+K2495*'Programas e Observações'!$D$9+L2495*('Programas e Observações'!$D$8+'Programas e Observações'!$D$9)+M2495*'Programas e Observações'!$D$10)</f>
        <v>384519.72</v>
      </c>
      <c r="AJ2495" s="13" t="s">
        <v>5359</v>
      </c>
      <c r="AK2495" s="13" t="s">
        <v>5899</v>
      </c>
    </row>
    <row r="2496" ht="15.75" customHeight="1">
      <c r="A2496" s="13" t="s">
        <v>9781</v>
      </c>
      <c r="B2496" s="13" t="s">
        <v>9782</v>
      </c>
      <c r="C2496" s="13" t="s">
        <v>9783</v>
      </c>
      <c r="D2496" s="13" t="s">
        <v>8734</v>
      </c>
      <c r="E2496" s="13" t="s">
        <v>8971</v>
      </c>
      <c r="F2496" s="13" t="s">
        <v>8972</v>
      </c>
      <c r="G2496" s="14">
        <v>3763.0</v>
      </c>
      <c r="H2496" s="16" t="b">
        <f>G2496&lt;'Programas e Observações'!$C$11</f>
        <v>1</v>
      </c>
      <c r="I2496" s="14">
        <v>91.0</v>
      </c>
      <c r="J2496" s="14">
        <v>46.0</v>
      </c>
      <c r="K2496" s="14">
        <v>8.0</v>
      </c>
      <c r="L2496" s="14">
        <v>6.0</v>
      </c>
      <c r="M2496" s="14">
        <v>0.0</v>
      </c>
      <c r="N2496" s="14">
        <v>32.0</v>
      </c>
      <c r="O2496" s="14">
        <v>14.0</v>
      </c>
      <c r="P2496" s="14">
        <v>0.0</v>
      </c>
      <c r="Q2496" s="14"/>
      <c r="R2496" s="17">
        <f t="shared" si="1"/>
        <v>24.18283285</v>
      </c>
      <c r="S2496" s="17">
        <f t="shared" si="2"/>
        <v>12.22428913</v>
      </c>
      <c r="T2496" s="17">
        <f t="shared" si="3"/>
        <v>2.125963327</v>
      </c>
      <c r="U2496" s="17">
        <f t="shared" si="4"/>
        <v>1.594472495</v>
      </c>
      <c r="V2496" s="17">
        <f t="shared" si="5"/>
        <v>0</v>
      </c>
      <c r="W2496" s="17">
        <f t="shared" si="6"/>
        <v>8.503853309</v>
      </c>
      <c r="X2496" s="17">
        <f t="shared" si="7"/>
        <v>3.720435822</v>
      </c>
      <c r="Y2496" s="14">
        <f t="shared" si="8"/>
        <v>10769</v>
      </c>
      <c r="Z2496" s="14">
        <f t="shared" si="9"/>
        <v>4750</v>
      </c>
      <c r="AA2496" s="14">
        <f t="shared" si="10"/>
        <v>1442</v>
      </c>
      <c r="AB2496" s="14">
        <f t="shared" si="11"/>
        <v>2518</v>
      </c>
      <c r="AC2496" s="14">
        <f t="shared" si="12"/>
        <v>620</v>
      </c>
      <c r="AD2496" s="14">
        <f t="shared" si="13"/>
        <v>2338</v>
      </c>
      <c r="AE2496" s="14">
        <f t="shared" si="14"/>
        <v>456</v>
      </c>
      <c r="AF2496" s="14">
        <f t="shared" si="15"/>
        <v>12</v>
      </c>
      <c r="AG2496" s="17">
        <f t="shared" si="16"/>
        <v>37.95911174</v>
      </c>
      <c r="AH2496" s="20">
        <f>12*(J2496*'Programas e Observações'!$C$8+K2496*'Programas e Observações'!$C$9+L2496*('Programas e Observações'!$C$8+'Programas e Observações'!$C$9)+M2496*'Programas e Observações'!$C$10)</f>
        <v>17458.8</v>
      </c>
      <c r="AI2496" s="20">
        <f>12*(J2496*'Programas e Observações'!$D$8+K2496*'Programas e Observações'!$D$9+L2496*('Programas e Observações'!$D$8+'Programas e Observações'!$D$9)+M2496*'Programas e Observações'!$D$10)</f>
        <v>36462.48</v>
      </c>
      <c r="AJ2496" s="13" t="s">
        <v>2748</v>
      </c>
      <c r="AK2496" s="13" t="s">
        <v>451</v>
      </c>
    </row>
    <row r="2497" ht="15.75" customHeight="1">
      <c r="A2497" s="13" t="s">
        <v>9784</v>
      </c>
      <c r="B2497" s="13" t="s">
        <v>9785</v>
      </c>
      <c r="C2497" s="13" t="s">
        <v>9786</v>
      </c>
      <c r="D2497" s="13" t="s">
        <v>8734</v>
      </c>
      <c r="E2497" s="13" t="s">
        <v>8756</v>
      </c>
      <c r="F2497" s="13" t="s">
        <v>8757</v>
      </c>
      <c r="G2497" s="14">
        <v>4967.0</v>
      </c>
      <c r="H2497" s="16" t="b">
        <f>G2497&lt;'Programas e Observações'!$C$11</f>
        <v>1</v>
      </c>
      <c r="I2497" s="14">
        <v>622.0</v>
      </c>
      <c r="J2497" s="14">
        <v>342.0</v>
      </c>
      <c r="K2497" s="14">
        <v>66.0</v>
      </c>
      <c r="L2497" s="14">
        <v>135.0</v>
      </c>
      <c r="M2497" s="14">
        <v>16.0</v>
      </c>
      <c r="N2497" s="14">
        <v>90.0</v>
      </c>
      <c r="O2497" s="14">
        <v>14.0</v>
      </c>
      <c r="P2497" s="14">
        <v>0.0</v>
      </c>
      <c r="Q2497" s="14"/>
      <c r="R2497" s="17">
        <f t="shared" si="1"/>
        <v>125.2264949</v>
      </c>
      <c r="S2497" s="17">
        <f t="shared" si="2"/>
        <v>68.8544393</v>
      </c>
      <c r="T2497" s="17">
        <f t="shared" si="3"/>
        <v>13.28769881</v>
      </c>
      <c r="U2497" s="17">
        <f t="shared" si="4"/>
        <v>27.17938393</v>
      </c>
      <c r="V2497" s="17">
        <f t="shared" si="5"/>
        <v>3.221260318</v>
      </c>
      <c r="W2497" s="17">
        <f t="shared" si="6"/>
        <v>18.11958929</v>
      </c>
      <c r="X2497" s="17">
        <f t="shared" si="7"/>
        <v>2.818602778</v>
      </c>
      <c r="Y2497" s="14">
        <f t="shared" si="8"/>
        <v>38956</v>
      </c>
      <c r="Z2497" s="14">
        <f t="shared" si="9"/>
        <v>17256</v>
      </c>
      <c r="AA2497" s="14">
        <f t="shared" si="10"/>
        <v>4390</v>
      </c>
      <c r="AB2497" s="14">
        <f t="shared" si="11"/>
        <v>10720</v>
      </c>
      <c r="AC2497" s="14">
        <f t="shared" si="12"/>
        <v>2879</v>
      </c>
      <c r="AD2497" s="14">
        <f t="shared" si="13"/>
        <v>3017</v>
      </c>
      <c r="AE2497" s="14">
        <f t="shared" si="14"/>
        <v>937</v>
      </c>
      <c r="AF2497" s="14">
        <f t="shared" si="15"/>
        <v>24</v>
      </c>
      <c r="AG2497" s="17">
        <f t="shared" si="16"/>
        <v>99.64573022</v>
      </c>
      <c r="AH2497" s="20">
        <f>12*(J2497*'Programas e Observações'!$C$8+K2497*'Programas e Observações'!$C$9+L2497*('Programas e Observações'!$C$8+'Programas e Observações'!$C$9)+M2497*'Programas e Observações'!$C$10)</f>
        <v>205558.08</v>
      </c>
      <c r="AI2497" s="20">
        <f>12*(J2497*'Programas e Observações'!$D$8+K2497*'Programas e Observações'!$D$9+L2497*('Programas e Observações'!$D$8+'Programas e Observações'!$D$9)+M2497*'Programas e Observações'!$D$10)</f>
        <v>381676.44</v>
      </c>
      <c r="AJ2497" s="13" t="s">
        <v>9787</v>
      </c>
      <c r="AK2497" s="13" t="s">
        <v>500</v>
      </c>
    </row>
    <row r="2498" ht="15.75" customHeight="1">
      <c r="A2498" s="13" t="s">
        <v>9788</v>
      </c>
      <c r="B2498" s="13" t="s">
        <v>9789</v>
      </c>
      <c r="C2498" s="13" t="s">
        <v>9790</v>
      </c>
      <c r="D2498" s="13" t="s">
        <v>8734</v>
      </c>
      <c r="E2498" s="13" t="s">
        <v>9404</v>
      </c>
      <c r="F2498" s="13" t="s">
        <v>9405</v>
      </c>
      <c r="G2498" s="14">
        <v>5074.0</v>
      </c>
      <c r="H2498" s="16" t="b">
        <f>G2498&lt;'Programas e Observações'!$C$11</f>
        <v>1</v>
      </c>
      <c r="I2498" s="14">
        <v>81.0</v>
      </c>
      <c r="J2498" s="14">
        <v>45.0</v>
      </c>
      <c r="K2498" s="14">
        <v>7.0</v>
      </c>
      <c r="L2498" s="14">
        <v>5.0</v>
      </c>
      <c r="M2498" s="14">
        <v>3.0</v>
      </c>
      <c r="N2498" s="14">
        <v>33.0</v>
      </c>
      <c r="O2498" s="14">
        <v>1.0</v>
      </c>
      <c r="P2498" s="14">
        <v>1.0</v>
      </c>
      <c r="Q2498" s="14"/>
      <c r="R2498" s="17">
        <f t="shared" si="1"/>
        <v>15.9637367</v>
      </c>
      <c r="S2498" s="17">
        <f t="shared" si="2"/>
        <v>8.868742609</v>
      </c>
      <c r="T2498" s="17">
        <f t="shared" si="3"/>
        <v>1.379582184</v>
      </c>
      <c r="U2498" s="17">
        <f t="shared" si="4"/>
        <v>0.9854158455</v>
      </c>
      <c r="V2498" s="17">
        <f t="shared" si="5"/>
        <v>0.5912495073</v>
      </c>
      <c r="W2498" s="17">
        <f t="shared" si="6"/>
        <v>6.50374458</v>
      </c>
      <c r="X2498" s="17">
        <f t="shared" si="7"/>
        <v>0.1970831691</v>
      </c>
      <c r="Y2498" s="14">
        <f t="shared" si="8"/>
        <v>10476</v>
      </c>
      <c r="Z2498" s="14">
        <f t="shared" si="9"/>
        <v>5542</v>
      </c>
      <c r="AA2498" s="14">
        <f t="shared" si="10"/>
        <v>772</v>
      </c>
      <c r="AB2498" s="14">
        <f t="shared" si="11"/>
        <v>2657</v>
      </c>
      <c r="AC2498" s="14">
        <f t="shared" si="12"/>
        <v>695</v>
      </c>
      <c r="AD2498" s="14">
        <f t="shared" si="13"/>
        <v>1022</v>
      </c>
      <c r="AE2498" s="14">
        <f t="shared" si="14"/>
        <v>29</v>
      </c>
      <c r="AF2498" s="14">
        <f t="shared" si="15"/>
        <v>4</v>
      </c>
      <c r="AG2498" s="17">
        <f t="shared" si="16"/>
        <v>115.1170841</v>
      </c>
      <c r="AH2498" s="20">
        <f>12*(J2498*'Programas e Observações'!$C$8+K2498*'Programas e Observações'!$C$9+L2498*('Programas e Observações'!$C$8+'Programas e Observações'!$C$9)+M2498*'Programas e Observações'!$C$10)</f>
        <v>17624.64</v>
      </c>
      <c r="AI2498" s="20">
        <f>12*(J2498*'Programas e Observações'!$D$8+K2498*'Programas e Observações'!$D$9+L2498*('Programas e Observações'!$D$8+'Programas e Observações'!$D$9)+M2498*'Programas e Observações'!$D$10)</f>
        <v>35908.68</v>
      </c>
      <c r="AJ2498" s="13" t="s">
        <v>9791</v>
      </c>
      <c r="AK2498" s="13" t="s">
        <v>1160</v>
      </c>
    </row>
    <row r="2499" ht="15.75" customHeight="1">
      <c r="A2499" s="13" t="s">
        <v>9792</v>
      </c>
      <c r="B2499" s="13" t="s">
        <v>9793</v>
      </c>
      <c r="C2499" s="13" t="s">
        <v>9794</v>
      </c>
      <c r="D2499" s="13" t="s">
        <v>8734</v>
      </c>
      <c r="E2499" s="13" t="s">
        <v>8751</v>
      </c>
      <c r="F2499" s="13" t="s">
        <v>8752</v>
      </c>
      <c r="G2499" s="14">
        <v>5355.0</v>
      </c>
      <c r="H2499" s="16" t="b">
        <f>G2499&lt;'Programas e Observações'!$C$11</f>
        <v>1</v>
      </c>
      <c r="I2499" s="14">
        <v>348.0</v>
      </c>
      <c r="J2499" s="14">
        <v>119.0</v>
      </c>
      <c r="K2499" s="14">
        <v>57.0</v>
      </c>
      <c r="L2499" s="14">
        <v>77.0</v>
      </c>
      <c r="M2499" s="14">
        <v>23.0</v>
      </c>
      <c r="N2499" s="14">
        <v>69.0</v>
      </c>
      <c r="O2499" s="14">
        <v>11.0</v>
      </c>
      <c r="P2499" s="14">
        <v>1.0</v>
      </c>
      <c r="Q2499" s="14"/>
      <c r="R2499" s="17">
        <f t="shared" si="1"/>
        <v>64.9859944</v>
      </c>
      <c r="S2499" s="17">
        <f t="shared" si="2"/>
        <v>22.22222222</v>
      </c>
      <c r="T2499" s="17">
        <f t="shared" si="3"/>
        <v>10.6442577</v>
      </c>
      <c r="U2499" s="17">
        <f t="shared" si="4"/>
        <v>14.37908497</v>
      </c>
      <c r="V2499" s="17">
        <f t="shared" si="5"/>
        <v>4.295051354</v>
      </c>
      <c r="W2499" s="17">
        <f t="shared" si="6"/>
        <v>12.88515406</v>
      </c>
      <c r="X2499" s="17">
        <f t="shared" si="7"/>
        <v>2.054154995</v>
      </c>
      <c r="Y2499" s="14">
        <f t="shared" si="8"/>
        <v>20343</v>
      </c>
      <c r="Z2499" s="14">
        <f t="shared" si="9"/>
        <v>8609</v>
      </c>
      <c r="AA2499" s="14">
        <f t="shared" si="10"/>
        <v>2246</v>
      </c>
      <c r="AB2499" s="14">
        <f t="shared" si="11"/>
        <v>4804</v>
      </c>
      <c r="AC2499" s="14">
        <f t="shared" si="12"/>
        <v>1298</v>
      </c>
      <c r="AD2499" s="14">
        <f t="shared" si="13"/>
        <v>1685</v>
      </c>
      <c r="AE2499" s="14">
        <f t="shared" si="14"/>
        <v>556</v>
      </c>
      <c r="AF2499" s="14">
        <f t="shared" si="15"/>
        <v>18</v>
      </c>
      <c r="AG2499" s="17">
        <f t="shared" si="16"/>
        <v>96.07129195</v>
      </c>
      <c r="AH2499" s="20">
        <f>12*(J2499*'Programas e Observações'!$C$8+K2499*'Programas e Observações'!$C$9+L2499*('Programas e Observações'!$C$8+'Programas e Observações'!$C$9)+M2499*'Programas e Observações'!$C$10)</f>
        <v>119312.64</v>
      </c>
      <c r="AI2499" s="20">
        <f>12*(J2499*'Programas e Observações'!$D$8+K2499*'Programas e Observações'!$D$9+L2499*('Programas e Observações'!$D$8+'Programas e Observações'!$D$9)+M2499*'Programas e Observações'!$D$10)</f>
        <v>193024.92</v>
      </c>
      <c r="AJ2499" s="13" t="s">
        <v>3150</v>
      </c>
      <c r="AK2499" s="13" t="s">
        <v>1218</v>
      </c>
    </row>
    <row r="2500" ht="15.75" customHeight="1">
      <c r="A2500" s="13" t="s">
        <v>9795</v>
      </c>
      <c r="B2500" s="13" t="s">
        <v>9796</v>
      </c>
      <c r="C2500" s="13" t="s">
        <v>9797</v>
      </c>
      <c r="D2500" s="13" t="s">
        <v>8734</v>
      </c>
      <c r="E2500" s="13" t="s">
        <v>8796</v>
      </c>
      <c r="F2500" s="13" t="s">
        <v>8797</v>
      </c>
      <c r="G2500" s="14">
        <v>3184.0</v>
      </c>
      <c r="H2500" s="16" t="b">
        <f>G2500&lt;'Programas e Observações'!$C$11</f>
        <v>1</v>
      </c>
      <c r="I2500" s="14">
        <v>179.0</v>
      </c>
      <c r="J2500" s="14">
        <v>93.0</v>
      </c>
      <c r="K2500" s="14">
        <v>22.0</v>
      </c>
      <c r="L2500" s="14">
        <v>44.0</v>
      </c>
      <c r="M2500" s="14">
        <v>5.0</v>
      </c>
      <c r="N2500" s="14">
        <v>82.0</v>
      </c>
      <c r="O2500" s="14">
        <v>7.0</v>
      </c>
      <c r="P2500" s="14">
        <v>1.0</v>
      </c>
      <c r="Q2500" s="14"/>
      <c r="R2500" s="17">
        <f t="shared" si="1"/>
        <v>56.21859296</v>
      </c>
      <c r="S2500" s="17">
        <f t="shared" si="2"/>
        <v>29.20854271</v>
      </c>
      <c r="T2500" s="17">
        <f t="shared" si="3"/>
        <v>6.909547739</v>
      </c>
      <c r="U2500" s="17">
        <f t="shared" si="4"/>
        <v>13.81909548</v>
      </c>
      <c r="V2500" s="17">
        <f t="shared" si="5"/>
        <v>1.570351759</v>
      </c>
      <c r="W2500" s="17">
        <f t="shared" si="6"/>
        <v>25.75376884</v>
      </c>
      <c r="X2500" s="17">
        <f t="shared" si="7"/>
        <v>2.198492462</v>
      </c>
      <c r="Y2500" s="14">
        <f t="shared" si="8"/>
        <v>24988</v>
      </c>
      <c r="Z2500" s="14">
        <f t="shared" si="9"/>
        <v>10477</v>
      </c>
      <c r="AA2500" s="14">
        <f t="shared" si="10"/>
        <v>2732</v>
      </c>
      <c r="AB2500" s="14">
        <f t="shared" si="11"/>
        <v>6963</v>
      </c>
      <c r="AC2500" s="14">
        <f t="shared" si="12"/>
        <v>1654</v>
      </c>
      <c r="AD2500" s="14">
        <f t="shared" si="13"/>
        <v>4828</v>
      </c>
      <c r="AE2500" s="14">
        <f t="shared" si="14"/>
        <v>828</v>
      </c>
      <c r="AF2500" s="14">
        <f t="shared" si="15"/>
        <v>18</v>
      </c>
      <c r="AG2500" s="17">
        <f t="shared" si="16"/>
        <v>94.33456531</v>
      </c>
      <c r="AH2500" s="20">
        <f>12*(J2500*'Programas e Observações'!$C$8+K2500*'Programas e Observações'!$C$9+L2500*('Programas e Observações'!$C$8+'Programas e Observações'!$C$9)+M2500*'Programas e Observações'!$C$10)</f>
        <v>63465</v>
      </c>
      <c r="AI2500" s="20">
        <f>12*(J2500*'Programas e Observações'!$D$8+K2500*'Programas e Observações'!$D$9+L2500*('Programas e Observações'!$D$8+'Programas e Observações'!$D$9)+M2500*'Programas e Observações'!$D$10)</f>
        <v>114232.68</v>
      </c>
      <c r="AJ2500" s="13" t="s">
        <v>2136</v>
      </c>
      <c r="AK2500" s="13" t="s">
        <v>298</v>
      </c>
    </row>
    <row r="2501" ht="15.75" customHeight="1">
      <c r="A2501" s="13" t="s">
        <v>9798</v>
      </c>
      <c r="B2501" s="13" t="s">
        <v>9799</v>
      </c>
      <c r="C2501" s="13" t="s">
        <v>9800</v>
      </c>
      <c r="D2501" s="13" t="s">
        <v>8734</v>
      </c>
      <c r="E2501" s="13" t="s">
        <v>8961</v>
      </c>
      <c r="F2501" s="13" t="s">
        <v>8962</v>
      </c>
      <c r="G2501" s="14">
        <v>6250.0</v>
      </c>
      <c r="H2501" s="16" t="b">
        <f>G2501&lt;'Programas e Observações'!$C$11</f>
        <v>1</v>
      </c>
      <c r="I2501" s="14">
        <v>999.0</v>
      </c>
      <c r="J2501" s="14">
        <v>513.0</v>
      </c>
      <c r="K2501" s="14">
        <v>101.0</v>
      </c>
      <c r="L2501" s="14">
        <v>238.0</v>
      </c>
      <c r="M2501" s="14">
        <v>51.0</v>
      </c>
      <c r="N2501" s="14">
        <v>67.0</v>
      </c>
      <c r="O2501" s="14">
        <v>21.0</v>
      </c>
      <c r="P2501" s="14">
        <v>1.0</v>
      </c>
      <c r="Q2501" s="14"/>
      <c r="R2501" s="17">
        <f t="shared" si="1"/>
        <v>159.84</v>
      </c>
      <c r="S2501" s="17">
        <f t="shared" si="2"/>
        <v>82.08</v>
      </c>
      <c r="T2501" s="17">
        <f t="shared" si="3"/>
        <v>16.16</v>
      </c>
      <c r="U2501" s="17">
        <f t="shared" si="4"/>
        <v>38.08</v>
      </c>
      <c r="V2501" s="17">
        <f t="shared" si="5"/>
        <v>8.16</v>
      </c>
      <c r="W2501" s="17">
        <f t="shared" si="6"/>
        <v>10.72</v>
      </c>
      <c r="X2501" s="17">
        <f t="shared" si="7"/>
        <v>3.36</v>
      </c>
      <c r="Y2501" s="14">
        <f t="shared" si="8"/>
        <v>24519</v>
      </c>
      <c r="Z2501" s="14">
        <f t="shared" si="9"/>
        <v>11542</v>
      </c>
      <c r="AA2501" s="14">
        <f t="shared" si="10"/>
        <v>2196</v>
      </c>
      <c r="AB2501" s="14">
        <f t="shared" si="11"/>
        <v>6686</v>
      </c>
      <c r="AC2501" s="14">
        <f t="shared" si="12"/>
        <v>1652</v>
      </c>
      <c r="AD2501" s="14">
        <f t="shared" si="13"/>
        <v>1827</v>
      </c>
      <c r="AE2501" s="14">
        <f t="shared" si="14"/>
        <v>648</v>
      </c>
      <c r="AF2501" s="14">
        <f t="shared" si="15"/>
        <v>24</v>
      </c>
      <c r="AG2501" s="17">
        <f t="shared" si="16"/>
        <v>140.568834</v>
      </c>
      <c r="AH2501" s="20">
        <f>12*(J2501*'Programas e Observações'!$C$8+K2501*'Programas e Observações'!$C$9+L2501*('Programas e Observações'!$C$8+'Programas e Observações'!$C$9)+M2501*'Programas e Observações'!$C$10)</f>
        <v>348726.48</v>
      </c>
      <c r="AI2501" s="20">
        <f>12*(J2501*'Programas e Observações'!$D$8+K2501*'Programas e Observações'!$D$9+L2501*('Programas e Observações'!$D$8+'Programas e Observações'!$D$9)+M2501*'Programas e Observações'!$D$10)</f>
        <v>626866.8</v>
      </c>
      <c r="AJ2501" s="13" t="s">
        <v>9801</v>
      </c>
      <c r="AK2501" s="13" t="s">
        <v>9802</v>
      </c>
    </row>
    <row r="2502" ht="15.75" customHeight="1">
      <c r="A2502" s="13" t="s">
        <v>9803</v>
      </c>
      <c r="B2502" s="13" t="s">
        <v>9804</v>
      </c>
      <c r="C2502" s="13" t="s">
        <v>9805</v>
      </c>
      <c r="D2502" s="13" t="s">
        <v>8734</v>
      </c>
      <c r="E2502" s="13" t="s">
        <v>9029</v>
      </c>
      <c r="F2502" s="13" t="s">
        <v>9030</v>
      </c>
      <c r="G2502" s="14">
        <v>10359.0</v>
      </c>
      <c r="H2502" s="16" t="b">
        <f>G2502&lt;'Programas e Observações'!$C$11</f>
        <v>1</v>
      </c>
      <c r="I2502" s="14">
        <v>1802.0</v>
      </c>
      <c r="J2502" s="14">
        <v>748.0</v>
      </c>
      <c r="K2502" s="14">
        <v>203.0</v>
      </c>
      <c r="L2502" s="14">
        <v>493.0</v>
      </c>
      <c r="M2502" s="14">
        <v>152.0</v>
      </c>
      <c r="N2502" s="14">
        <v>175.0</v>
      </c>
      <c r="O2502" s="14">
        <v>2.0</v>
      </c>
      <c r="P2502" s="14">
        <v>1.0</v>
      </c>
      <c r="Q2502" s="14"/>
      <c r="R2502" s="17">
        <f t="shared" si="1"/>
        <v>173.955015</v>
      </c>
      <c r="S2502" s="17">
        <f t="shared" si="2"/>
        <v>72.20774206</v>
      </c>
      <c r="T2502" s="17">
        <f t="shared" si="3"/>
        <v>19.59648615</v>
      </c>
      <c r="U2502" s="17">
        <f t="shared" si="4"/>
        <v>47.59146636</v>
      </c>
      <c r="V2502" s="17">
        <f t="shared" si="5"/>
        <v>14.67323101</v>
      </c>
      <c r="W2502" s="17">
        <f t="shared" si="6"/>
        <v>16.89352254</v>
      </c>
      <c r="X2502" s="17">
        <f t="shared" si="7"/>
        <v>0.193068829</v>
      </c>
      <c r="Y2502" s="14">
        <f t="shared" si="8"/>
        <v>30504</v>
      </c>
      <c r="Z2502" s="14">
        <f t="shared" si="9"/>
        <v>13509</v>
      </c>
      <c r="AA2502" s="14">
        <f t="shared" si="10"/>
        <v>3059</v>
      </c>
      <c r="AB2502" s="14">
        <f t="shared" si="11"/>
        <v>8837</v>
      </c>
      <c r="AC2502" s="14">
        <f t="shared" si="12"/>
        <v>2299</v>
      </c>
      <c r="AD2502" s="14">
        <f t="shared" si="13"/>
        <v>3003</v>
      </c>
      <c r="AE2502" s="14">
        <f t="shared" si="14"/>
        <v>111</v>
      </c>
      <c r="AF2502" s="14">
        <f t="shared" si="15"/>
        <v>16</v>
      </c>
      <c r="AG2502" s="17">
        <f t="shared" si="16"/>
        <v>124.3112835</v>
      </c>
      <c r="AH2502" s="20">
        <f>12*(J2502*'Programas e Observações'!$C$8+K2502*'Programas e Observações'!$C$9+L2502*('Programas e Observações'!$C$8+'Programas e Observações'!$C$9)+M2502*'Programas e Observações'!$C$10)</f>
        <v>681151.56</v>
      </c>
      <c r="AI2502" s="20">
        <f>12*(J2502*'Programas e Observações'!$D$8+K2502*'Programas e Observações'!$D$9+L2502*('Programas e Observações'!$D$8+'Programas e Observações'!$D$9)+M2502*'Programas e Observações'!$D$10)</f>
        <v>1144668.96</v>
      </c>
      <c r="AJ2502" s="13" t="s">
        <v>6513</v>
      </c>
      <c r="AK2502" s="13" t="s">
        <v>9806</v>
      </c>
    </row>
    <row r="2503" ht="15.75" customHeight="1">
      <c r="A2503" s="13" t="s">
        <v>9807</v>
      </c>
      <c r="B2503" s="13" t="s">
        <v>9808</v>
      </c>
      <c r="C2503" s="13" t="s">
        <v>9809</v>
      </c>
      <c r="D2503" s="13" t="s">
        <v>8734</v>
      </c>
      <c r="E2503" s="13" t="s">
        <v>9404</v>
      </c>
      <c r="F2503" s="13" t="s">
        <v>9405</v>
      </c>
      <c r="G2503" s="14">
        <v>5114.0</v>
      </c>
      <c r="H2503" s="16" t="b">
        <f>G2503&lt;'Programas e Observações'!$C$11</f>
        <v>1</v>
      </c>
      <c r="I2503" s="14">
        <v>540.0</v>
      </c>
      <c r="J2503" s="14">
        <v>283.0</v>
      </c>
      <c r="K2503" s="14">
        <v>63.0</v>
      </c>
      <c r="L2503" s="14">
        <v>117.0</v>
      </c>
      <c r="M2503" s="14">
        <v>19.0</v>
      </c>
      <c r="N2503" s="14">
        <v>11.0</v>
      </c>
      <c r="O2503" s="14">
        <v>1.0</v>
      </c>
      <c r="P2503" s="14">
        <v>1.0</v>
      </c>
      <c r="Q2503" s="14"/>
      <c r="R2503" s="17">
        <f t="shared" si="1"/>
        <v>105.5924912</v>
      </c>
      <c r="S2503" s="17">
        <f t="shared" si="2"/>
        <v>55.33828706</v>
      </c>
      <c r="T2503" s="17">
        <f t="shared" si="3"/>
        <v>12.31912397</v>
      </c>
      <c r="U2503" s="17">
        <f t="shared" si="4"/>
        <v>22.87837309</v>
      </c>
      <c r="V2503" s="17">
        <f t="shared" si="5"/>
        <v>3.715291357</v>
      </c>
      <c r="W2503" s="17">
        <f t="shared" si="6"/>
        <v>2.150958154</v>
      </c>
      <c r="X2503" s="17">
        <f t="shared" si="7"/>
        <v>0.1955416504</v>
      </c>
      <c r="Y2503" s="14">
        <f t="shared" si="8"/>
        <v>10476</v>
      </c>
      <c r="Z2503" s="14">
        <f t="shared" si="9"/>
        <v>5542</v>
      </c>
      <c r="AA2503" s="14">
        <f t="shared" si="10"/>
        <v>772</v>
      </c>
      <c r="AB2503" s="14">
        <f t="shared" si="11"/>
        <v>2657</v>
      </c>
      <c r="AC2503" s="14">
        <f t="shared" si="12"/>
        <v>695</v>
      </c>
      <c r="AD2503" s="14">
        <f t="shared" si="13"/>
        <v>1022</v>
      </c>
      <c r="AE2503" s="14">
        <f t="shared" si="14"/>
        <v>29</v>
      </c>
      <c r="AF2503" s="14">
        <f t="shared" si="15"/>
        <v>4</v>
      </c>
      <c r="AG2503" s="17">
        <f t="shared" si="16"/>
        <v>115.1170841</v>
      </c>
      <c r="AH2503" s="20">
        <f>12*(J2503*'Programas e Observações'!$C$8+K2503*'Programas e Observações'!$C$9+L2503*('Programas e Observações'!$C$8+'Programas e Observações'!$C$9)+M2503*'Programas e Observações'!$C$10)</f>
        <v>181150.32</v>
      </c>
      <c r="AI2503" s="20">
        <f>12*(J2503*'Programas e Observações'!$D$8+K2503*'Programas e Observações'!$D$9+L2503*('Programas e Observações'!$D$8+'Programas e Observações'!$D$9)+M2503*'Programas e Observações'!$D$10)</f>
        <v>329165.64</v>
      </c>
      <c r="AJ2503" s="13" t="s">
        <v>418</v>
      </c>
      <c r="AK2503" s="13" t="s">
        <v>4635</v>
      </c>
    </row>
    <row r="2504" ht="15.75" customHeight="1">
      <c r="A2504" s="13" t="s">
        <v>9810</v>
      </c>
      <c r="B2504" s="13" t="s">
        <v>9811</v>
      </c>
      <c r="C2504" s="13" t="s">
        <v>9812</v>
      </c>
      <c r="D2504" s="13" t="s">
        <v>8734</v>
      </c>
      <c r="E2504" s="13" t="s">
        <v>9106</v>
      </c>
      <c r="F2504" s="13" t="s">
        <v>9105</v>
      </c>
      <c r="G2504" s="14">
        <v>12730.0</v>
      </c>
      <c r="H2504" s="16" t="b">
        <f>G2504&lt;'Programas e Observações'!$C$11</f>
        <v>1</v>
      </c>
      <c r="I2504" s="14">
        <v>2099.0</v>
      </c>
      <c r="J2504" s="14">
        <v>1036.0</v>
      </c>
      <c r="K2504" s="14">
        <v>158.0</v>
      </c>
      <c r="L2504" s="14">
        <v>521.0</v>
      </c>
      <c r="M2504" s="14">
        <v>161.0</v>
      </c>
      <c r="N2504" s="14">
        <v>167.0</v>
      </c>
      <c r="O2504" s="14">
        <v>41.0</v>
      </c>
      <c r="P2504" s="14">
        <v>0.0</v>
      </c>
      <c r="Q2504" s="14"/>
      <c r="R2504" s="17">
        <f t="shared" si="1"/>
        <v>164.8860958</v>
      </c>
      <c r="S2504" s="17">
        <f t="shared" si="2"/>
        <v>81.38256088</v>
      </c>
      <c r="T2504" s="17">
        <f t="shared" si="3"/>
        <v>12.41162608</v>
      </c>
      <c r="U2504" s="17">
        <f t="shared" si="4"/>
        <v>40.92694423</v>
      </c>
      <c r="V2504" s="17">
        <f t="shared" si="5"/>
        <v>12.64728987</v>
      </c>
      <c r="W2504" s="17">
        <f t="shared" si="6"/>
        <v>13.11861744</v>
      </c>
      <c r="X2504" s="17">
        <f t="shared" si="7"/>
        <v>3.220738413</v>
      </c>
      <c r="Y2504" s="14">
        <f t="shared" si="8"/>
        <v>11855</v>
      </c>
      <c r="Z2504" s="14">
        <f t="shared" si="9"/>
        <v>5096</v>
      </c>
      <c r="AA2504" s="14">
        <f t="shared" si="10"/>
        <v>1310</v>
      </c>
      <c r="AB2504" s="14">
        <f t="shared" si="11"/>
        <v>3074</v>
      </c>
      <c r="AC2504" s="14">
        <f t="shared" si="12"/>
        <v>912</v>
      </c>
      <c r="AD2504" s="14">
        <f t="shared" si="13"/>
        <v>1413</v>
      </c>
      <c r="AE2504" s="14">
        <f t="shared" si="14"/>
        <v>309</v>
      </c>
      <c r="AF2504" s="14">
        <f t="shared" si="15"/>
        <v>2</v>
      </c>
      <c r="AG2504" s="17">
        <f t="shared" si="16"/>
        <v>106.4488902</v>
      </c>
      <c r="AH2504" s="20">
        <f>12*(J2504*'Programas e Observações'!$C$8+K2504*'Programas e Observações'!$C$9+L2504*('Programas e Observações'!$C$8+'Programas e Observações'!$C$9)+M2504*'Programas e Observações'!$C$10)</f>
        <v>739994.88</v>
      </c>
      <c r="AI2504" s="20">
        <f>12*(J2504*'Programas e Observações'!$D$8+K2504*'Programas e Observações'!$D$9+L2504*('Programas e Observações'!$D$8+'Programas e Observações'!$D$9)+M2504*'Programas e Observações'!$D$10)</f>
        <v>1316919.84</v>
      </c>
      <c r="AJ2504" s="13" t="s">
        <v>9813</v>
      </c>
      <c r="AK2504" s="13" t="s">
        <v>3926</v>
      </c>
    </row>
    <row r="2505" ht="15.75" customHeight="1">
      <c r="A2505" s="13" t="s">
        <v>9814</v>
      </c>
      <c r="B2505" s="13" t="s">
        <v>9815</v>
      </c>
      <c r="C2505" s="13" t="s">
        <v>9816</v>
      </c>
      <c r="D2505" s="13" t="s">
        <v>8734</v>
      </c>
      <c r="E2505" s="13" t="s">
        <v>9170</v>
      </c>
      <c r="F2505" s="13" t="s">
        <v>9171</v>
      </c>
      <c r="G2505" s="14">
        <v>5192.0</v>
      </c>
      <c r="H2505" s="16" t="b">
        <f>G2505&lt;'Programas e Observações'!$C$11</f>
        <v>1</v>
      </c>
      <c r="I2505" s="14">
        <v>1137.0</v>
      </c>
      <c r="J2505" s="14">
        <v>561.0</v>
      </c>
      <c r="K2505" s="14">
        <v>109.0</v>
      </c>
      <c r="L2505" s="14">
        <v>323.0</v>
      </c>
      <c r="M2505" s="14">
        <v>42.0</v>
      </c>
      <c r="N2505" s="14">
        <v>65.0</v>
      </c>
      <c r="O2505" s="14">
        <v>17.0</v>
      </c>
      <c r="P2505" s="14">
        <v>1.0</v>
      </c>
      <c r="Q2505" s="14"/>
      <c r="R2505" s="17">
        <f t="shared" si="1"/>
        <v>218.990755</v>
      </c>
      <c r="S2505" s="17">
        <f t="shared" si="2"/>
        <v>108.0508475</v>
      </c>
      <c r="T2505" s="17">
        <f t="shared" si="3"/>
        <v>20.99383667</v>
      </c>
      <c r="U2505" s="17">
        <f t="shared" si="4"/>
        <v>62.21109399</v>
      </c>
      <c r="V2505" s="17">
        <f t="shared" si="5"/>
        <v>8.089368259</v>
      </c>
      <c r="W2505" s="17">
        <f t="shared" si="6"/>
        <v>12.5192604</v>
      </c>
      <c r="X2505" s="17">
        <f t="shared" si="7"/>
        <v>3.274268105</v>
      </c>
      <c r="Y2505" s="14">
        <f t="shared" si="8"/>
        <v>31406</v>
      </c>
      <c r="Z2505" s="14">
        <f t="shared" si="9"/>
        <v>13129</v>
      </c>
      <c r="AA2505" s="14">
        <f t="shared" si="10"/>
        <v>3804</v>
      </c>
      <c r="AB2505" s="14">
        <f t="shared" si="11"/>
        <v>8222</v>
      </c>
      <c r="AC2505" s="14">
        <f t="shared" si="12"/>
        <v>1688</v>
      </c>
      <c r="AD2505" s="14">
        <f t="shared" si="13"/>
        <v>3298</v>
      </c>
      <c r="AE2505" s="14">
        <f t="shared" si="14"/>
        <v>941</v>
      </c>
      <c r="AF2505" s="14">
        <f t="shared" si="15"/>
        <v>36</v>
      </c>
      <c r="AG2505" s="17">
        <f t="shared" si="16"/>
        <v>101.4972837</v>
      </c>
      <c r="AH2505" s="20">
        <f>12*(J2505*'Programas e Observações'!$C$8+K2505*'Programas e Observações'!$C$9+L2505*('Programas e Observações'!$C$8+'Programas e Observações'!$C$9)+M2505*'Programas e Observações'!$C$10)</f>
        <v>417768.96</v>
      </c>
      <c r="AI2505" s="20">
        <f>12*(J2505*'Programas e Observações'!$D$8+K2505*'Programas e Observações'!$D$9+L2505*('Programas e Observações'!$D$8+'Programas e Observações'!$D$9)+M2505*'Programas e Observações'!$D$10)</f>
        <v>745621.68</v>
      </c>
      <c r="AJ2505" s="13" t="s">
        <v>9817</v>
      </c>
      <c r="AK2505" s="13" t="s">
        <v>2937</v>
      </c>
    </row>
    <row r="2506" ht="15.75" customHeight="1">
      <c r="A2506" s="13" t="s">
        <v>9818</v>
      </c>
      <c r="B2506" s="13" t="s">
        <v>9819</v>
      </c>
      <c r="C2506" s="13" t="s">
        <v>9820</v>
      </c>
      <c r="D2506" s="13" t="s">
        <v>8734</v>
      </c>
      <c r="E2506" s="13" t="s">
        <v>9356</v>
      </c>
      <c r="F2506" s="13" t="s">
        <v>9357</v>
      </c>
      <c r="G2506" s="14">
        <v>1498.0</v>
      </c>
      <c r="H2506" s="16" t="b">
        <f>G2506&lt;'Programas e Observações'!$C$11</f>
        <v>1</v>
      </c>
      <c r="I2506" s="14">
        <v>0.0</v>
      </c>
      <c r="J2506" s="14">
        <v>0.0</v>
      </c>
      <c r="K2506" s="14">
        <v>0.0</v>
      </c>
      <c r="L2506" s="14">
        <v>0.0</v>
      </c>
      <c r="M2506" s="14">
        <v>0.0</v>
      </c>
      <c r="N2506" s="14">
        <v>10.0</v>
      </c>
      <c r="O2506" s="14">
        <v>4.0</v>
      </c>
      <c r="P2506" s="14">
        <v>0.0</v>
      </c>
      <c r="Q2506" s="14"/>
      <c r="R2506" s="17">
        <f t="shared" si="1"/>
        <v>0</v>
      </c>
      <c r="S2506" s="17">
        <f t="shared" si="2"/>
        <v>0</v>
      </c>
      <c r="T2506" s="17">
        <f t="shared" si="3"/>
        <v>0</v>
      </c>
      <c r="U2506" s="17">
        <f t="shared" si="4"/>
        <v>0</v>
      </c>
      <c r="V2506" s="17">
        <f t="shared" si="5"/>
        <v>0</v>
      </c>
      <c r="W2506" s="17">
        <f t="shared" si="6"/>
        <v>6.675567423</v>
      </c>
      <c r="X2506" s="17">
        <f t="shared" si="7"/>
        <v>2.670226969</v>
      </c>
      <c r="Y2506" s="14">
        <f t="shared" si="8"/>
        <v>9400</v>
      </c>
      <c r="Z2506" s="14">
        <f t="shared" si="9"/>
        <v>4099</v>
      </c>
      <c r="AA2506" s="14">
        <f t="shared" si="10"/>
        <v>1170</v>
      </c>
      <c r="AB2506" s="14">
        <f t="shared" si="11"/>
        <v>2004</v>
      </c>
      <c r="AC2506" s="14">
        <f t="shared" si="12"/>
        <v>647</v>
      </c>
      <c r="AD2506" s="14">
        <f t="shared" si="13"/>
        <v>1092</v>
      </c>
      <c r="AE2506" s="14">
        <f t="shared" si="14"/>
        <v>226</v>
      </c>
      <c r="AF2506" s="14">
        <f t="shared" si="15"/>
        <v>8</v>
      </c>
      <c r="AG2506" s="17">
        <f t="shared" si="16"/>
        <v>113.2994239</v>
      </c>
      <c r="AH2506" s="20">
        <f>12*(J2506*'Programas e Observações'!$C$8+K2506*'Programas e Observações'!$C$9+L2506*('Programas e Observações'!$C$8+'Programas e Observações'!$C$9)+M2506*'Programas e Observações'!$C$10)</f>
        <v>0</v>
      </c>
      <c r="AI2506" s="20">
        <f>12*(J2506*'Programas e Observações'!$D$8+K2506*'Programas e Observações'!$D$9+L2506*('Programas e Observações'!$D$8+'Programas e Observações'!$D$9)+M2506*'Programas e Observações'!$D$10)</f>
        <v>0</v>
      </c>
      <c r="AJ2506" s="13" t="s">
        <v>342</v>
      </c>
      <c r="AK2506" s="13" t="s">
        <v>343</v>
      </c>
    </row>
    <row r="2507" ht="15.75" customHeight="1">
      <c r="A2507" s="13" t="s">
        <v>9821</v>
      </c>
      <c r="B2507" s="13" t="s">
        <v>9822</v>
      </c>
      <c r="C2507" s="13" t="s">
        <v>9823</v>
      </c>
      <c r="D2507" s="13" t="s">
        <v>8734</v>
      </c>
      <c r="E2507" s="13" t="s">
        <v>8735</v>
      </c>
      <c r="F2507" s="13" t="s">
        <v>8736</v>
      </c>
      <c r="G2507" s="14">
        <v>1869.0</v>
      </c>
      <c r="H2507" s="16" t="b">
        <f>G2507&lt;'Programas e Observações'!$C$11</f>
        <v>1</v>
      </c>
      <c r="I2507" s="14">
        <v>0.0</v>
      </c>
      <c r="J2507" s="14">
        <v>0.0</v>
      </c>
      <c r="K2507" s="14">
        <v>0.0</v>
      </c>
      <c r="L2507" s="14">
        <v>0.0</v>
      </c>
      <c r="M2507" s="14">
        <v>0.0</v>
      </c>
      <c r="N2507" s="14">
        <v>42.0</v>
      </c>
      <c r="O2507" s="14">
        <v>3.0</v>
      </c>
      <c r="P2507" s="14">
        <v>0.0</v>
      </c>
      <c r="Q2507" s="14"/>
      <c r="R2507" s="17">
        <f t="shared" si="1"/>
        <v>0</v>
      </c>
      <c r="S2507" s="17">
        <f t="shared" si="2"/>
        <v>0</v>
      </c>
      <c r="T2507" s="17">
        <f t="shared" si="3"/>
        <v>0</v>
      </c>
      <c r="U2507" s="17">
        <f t="shared" si="4"/>
        <v>0</v>
      </c>
      <c r="V2507" s="17">
        <f t="shared" si="5"/>
        <v>0</v>
      </c>
      <c r="W2507" s="17">
        <f t="shared" si="6"/>
        <v>22.47191011</v>
      </c>
      <c r="X2507" s="17">
        <f t="shared" si="7"/>
        <v>1.605136437</v>
      </c>
      <c r="Y2507" s="14">
        <f t="shared" si="8"/>
        <v>19195</v>
      </c>
      <c r="Z2507" s="14">
        <f t="shared" si="9"/>
        <v>8711</v>
      </c>
      <c r="AA2507" s="14">
        <f t="shared" si="10"/>
        <v>2269</v>
      </c>
      <c r="AB2507" s="14">
        <f t="shared" si="11"/>
        <v>4885</v>
      </c>
      <c r="AC2507" s="14">
        <f t="shared" si="12"/>
        <v>1626</v>
      </c>
      <c r="AD2507" s="14">
        <f t="shared" si="13"/>
        <v>2147</v>
      </c>
      <c r="AE2507" s="14">
        <f t="shared" si="14"/>
        <v>166</v>
      </c>
      <c r="AF2507" s="14">
        <f t="shared" si="15"/>
        <v>21</v>
      </c>
      <c r="AG2507" s="17">
        <f t="shared" si="16"/>
        <v>95.30453261</v>
      </c>
      <c r="AH2507" s="20">
        <f>12*(J2507*'Programas e Observações'!$C$8+K2507*'Programas e Observações'!$C$9+L2507*('Programas e Observações'!$C$8+'Programas e Observações'!$C$9)+M2507*'Programas e Observações'!$C$10)</f>
        <v>0</v>
      </c>
      <c r="AI2507" s="20">
        <f>12*(J2507*'Programas e Observações'!$D$8+K2507*'Programas e Observações'!$D$9+L2507*('Programas e Observações'!$D$8+'Programas e Observações'!$D$9)+M2507*'Programas e Observações'!$D$10)</f>
        <v>0</v>
      </c>
      <c r="AJ2507" s="13" t="s">
        <v>342</v>
      </c>
      <c r="AK2507" s="13" t="s">
        <v>343</v>
      </c>
    </row>
    <row r="2508" ht="15.75" customHeight="1">
      <c r="A2508" s="13" t="s">
        <v>9824</v>
      </c>
      <c r="B2508" s="13" t="s">
        <v>9825</v>
      </c>
      <c r="C2508" s="13" t="s">
        <v>9826</v>
      </c>
      <c r="D2508" s="13" t="s">
        <v>8734</v>
      </c>
      <c r="E2508" s="13" t="s">
        <v>8746</v>
      </c>
      <c r="F2508" s="13" t="s">
        <v>8747</v>
      </c>
      <c r="G2508" s="14">
        <v>8065.0</v>
      </c>
      <c r="H2508" s="16" t="b">
        <f>G2508&lt;'Programas e Observações'!$C$11</f>
        <v>1</v>
      </c>
      <c r="I2508" s="14">
        <v>627.0</v>
      </c>
      <c r="J2508" s="14">
        <v>329.0</v>
      </c>
      <c r="K2508" s="14">
        <v>51.0</v>
      </c>
      <c r="L2508" s="14">
        <v>104.0</v>
      </c>
      <c r="M2508" s="14">
        <v>80.0</v>
      </c>
      <c r="N2508" s="14">
        <v>69.0</v>
      </c>
      <c r="O2508" s="14">
        <v>14.0</v>
      </c>
      <c r="P2508" s="14">
        <v>1.0</v>
      </c>
      <c r="Q2508" s="14"/>
      <c r="R2508" s="17">
        <f t="shared" si="1"/>
        <v>77.7433354</v>
      </c>
      <c r="S2508" s="17">
        <f t="shared" si="2"/>
        <v>40.79355239</v>
      </c>
      <c r="T2508" s="17">
        <f t="shared" si="3"/>
        <v>6.323620583</v>
      </c>
      <c r="U2508" s="17">
        <f t="shared" si="4"/>
        <v>12.89522629</v>
      </c>
      <c r="V2508" s="17">
        <f t="shared" si="5"/>
        <v>9.919404836</v>
      </c>
      <c r="W2508" s="17">
        <f t="shared" si="6"/>
        <v>8.555486671</v>
      </c>
      <c r="X2508" s="17">
        <f t="shared" si="7"/>
        <v>1.735895846</v>
      </c>
      <c r="Y2508" s="14">
        <f t="shared" si="8"/>
        <v>23679</v>
      </c>
      <c r="Z2508" s="14">
        <f t="shared" si="9"/>
        <v>10329</v>
      </c>
      <c r="AA2508" s="14">
        <f t="shared" si="10"/>
        <v>2422</v>
      </c>
      <c r="AB2508" s="14">
        <f t="shared" si="11"/>
        <v>4812</v>
      </c>
      <c r="AC2508" s="14">
        <f t="shared" si="12"/>
        <v>2297</v>
      </c>
      <c r="AD2508" s="14">
        <f t="shared" si="13"/>
        <v>2798</v>
      </c>
      <c r="AE2508" s="14">
        <f t="shared" si="14"/>
        <v>890</v>
      </c>
      <c r="AF2508" s="14">
        <f t="shared" si="15"/>
        <v>31</v>
      </c>
      <c r="AG2508" s="17">
        <f t="shared" si="16"/>
        <v>65.37458069</v>
      </c>
      <c r="AH2508" s="20">
        <f>12*(J2508*'Programas e Observações'!$C$8+K2508*'Programas e Observações'!$C$9+L2508*('Programas e Observações'!$C$8+'Programas e Observações'!$C$9)+M2508*'Programas e Observações'!$C$10)</f>
        <v>207133.2</v>
      </c>
      <c r="AI2508" s="20">
        <f>12*(J2508*'Programas e Observações'!$D$8+K2508*'Programas e Observações'!$D$9+L2508*('Programas e Observações'!$D$8+'Programas e Observações'!$D$9)+M2508*'Programas e Observações'!$D$10)</f>
        <v>367347.72</v>
      </c>
      <c r="AJ2508" s="13" t="s">
        <v>256</v>
      </c>
      <c r="AK2508" s="13" t="s">
        <v>940</v>
      </c>
    </row>
    <row r="2509" ht="15.75" customHeight="1">
      <c r="A2509" s="13" t="s">
        <v>9827</v>
      </c>
      <c r="B2509" s="13" t="s">
        <v>9828</v>
      </c>
      <c r="C2509" s="13" t="s">
        <v>9829</v>
      </c>
      <c r="D2509" s="13" t="s">
        <v>8734</v>
      </c>
      <c r="E2509" s="13" t="s">
        <v>9273</v>
      </c>
      <c r="F2509" s="13" t="s">
        <v>9274</v>
      </c>
      <c r="G2509" s="14">
        <v>27429.0</v>
      </c>
      <c r="H2509" s="16" t="b">
        <f>G2509&lt;'Programas e Observações'!$C$11</f>
        <v>0</v>
      </c>
      <c r="I2509" s="14">
        <v>2553.0</v>
      </c>
      <c r="J2509" s="14">
        <v>916.0</v>
      </c>
      <c r="K2509" s="14">
        <v>346.0</v>
      </c>
      <c r="L2509" s="14">
        <v>690.0</v>
      </c>
      <c r="M2509" s="14">
        <v>185.0</v>
      </c>
      <c r="N2509" s="14">
        <v>303.0</v>
      </c>
      <c r="O2509" s="14">
        <v>58.0</v>
      </c>
      <c r="P2509" s="14">
        <v>1.0</v>
      </c>
      <c r="Q2509" s="14"/>
      <c r="R2509" s="17">
        <f t="shared" si="1"/>
        <v>93.07667068</v>
      </c>
      <c r="S2509" s="17">
        <f t="shared" si="2"/>
        <v>33.39531153</v>
      </c>
      <c r="T2509" s="17">
        <f t="shared" si="3"/>
        <v>12.61438623</v>
      </c>
      <c r="U2509" s="17">
        <f t="shared" si="4"/>
        <v>25.15585694</v>
      </c>
      <c r="V2509" s="17">
        <f t="shared" si="5"/>
        <v>6.744686281</v>
      </c>
      <c r="W2509" s="17">
        <f t="shared" si="6"/>
        <v>11.0467024</v>
      </c>
      <c r="X2509" s="17">
        <f t="shared" si="7"/>
        <v>2.114550293</v>
      </c>
      <c r="Y2509" s="14">
        <f t="shared" si="8"/>
        <v>16094</v>
      </c>
      <c r="Z2509" s="14">
        <f t="shared" si="9"/>
        <v>4784</v>
      </c>
      <c r="AA2509" s="14">
        <f t="shared" si="10"/>
        <v>3336</v>
      </c>
      <c r="AB2509" s="14">
        <f t="shared" si="11"/>
        <v>4555</v>
      </c>
      <c r="AC2509" s="14">
        <f t="shared" si="12"/>
        <v>1128</v>
      </c>
      <c r="AD2509" s="14">
        <f t="shared" si="13"/>
        <v>3021</v>
      </c>
      <c r="AE2509" s="14">
        <f t="shared" si="14"/>
        <v>606</v>
      </c>
      <c r="AF2509" s="14">
        <f t="shared" si="15"/>
        <v>7</v>
      </c>
      <c r="AG2509" s="17">
        <f t="shared" si="16"/>
        <v>71.92045581</v>
      </c>
      <c r="AH2509" s="20">
        <f>12*(J2509*'Programas e Observações'!$C$8+K2509*'Programas e Observações'!$C$9+L2509*('Programas e Observações'!$C$8+'Programas e Observações'!$C$9)+M2509*'Programas e Observações'!$C$10)</f>
        <v>944236.8</v>
      </c>
      <c r="AI2509" s="20">
        <f>12*(J2509*'Programas e Observações'!$D$8+K2509*'Programas e Observações'!$D$9+L2509*('Programas e Observações'!$D$8+'Programas e Observações'!$D$9)+M2509*'Programas e Observações'!$D$10)</f>
        <v>1546838.04</v>
      </c>
      <c r="AJ2509" s="13" t="s">
        <v>2665</v>
      </c>
      <c r="AK2509" s="13" t="s">
        <v>9830</v>
      </c>
    </row>
    <row r="2510" ht="15.75" customHeight="1">
      <c r="A2510" s="13" t="s">
        <v>9831</v>
      </c>
      <c r="B2510" s="13" t="s">
        <v>9832</v>
      </c>
      <c r="C2510" s="13" t="s">
        <v>9833</v>
      </c>
      <c r="D2510" s="13" t="s">
        <v>8734</v>
      </c>
      <c r="E2510" s="13" t="s">
        <v>8833</v>
      </c>
      <c r="F2510" s="13" t="s">
        <v>8834</v>
      </c>
      <c r="G2510" s="14">
        <v>14501.0</v>
      </c>
      <c r="H2510" s="16" t="b">
        <f>G2510&lt;'Programas e Observações'!$C$11</f>
        <v>1</v>
      </c>
      <c r="I2510" s="14">
        <v>1010.0</v>
      </c>
      <c r="J2510" s="14">
        <v>436.0</v>
      </c>
      <c r="K2510" s="14">
        <v>135.0</v>
      </c>
      <c r="L2510" s="14">
        <v>223.0</v>
      </c>
      <c r="M2510" s="14">
        <v>149.0</v>
      </c>
      <c r="N2510" s="14">
        <v>73.0</v>
      </c>
      <c r="O2510" s="14">
        <v>18.0</v>
      </c>
      <c r="P2510" s="14">
        <v>0.0</v>
      </c>
      <c r="Q2510" s="14"/>
      <c r="R2510" s="17">
        <f t="shared" si="1"/>
        <v>69.65036894</v>
      </c>
      <c r="S2510" s="17">
        <f t="shared" si="2"/>
        <v>30.06689194</v>
      </c>
      <c r="T2510" s="17">
        <f t="shared" si="3"/>
        <v>9.309702779</v>
      </c>
      <c r="U2510" s="17">
        <f t="shared" si="4"/>
        <v>15.37824978</v>
      </c>
      <c r="V2510" s="17">
        <f t="shared" si="5"/>
        <v>10.27515344</v>
      </c>
      <c r="W2510" s="17">
        <f t="shared" si="6"/>
        <v>5.034135577</v>
      </c>
      <c r="X2510" s="17">
        <f t="shared" si="7"/>
        <v>1.241293704</v>
      </c>
      <c r="Y2510" s="14">
        <f t="shared" si="8"/>
        <v>32714</v>
      </c>
      <c r="Z2510" s="14">
        <f t="shared" si="9"/>
        <v>14030</v>
      </c>
      <c r="AA2510" s="14">
        <f t="shared" si="10"/>
        <v>4248</v>
      </c>
      <c r="AB2510" s="14">
        <f t="shared" si="11"/>
        <v>7609</v>
      </c>
      <c r="AC2510" s="14">
        <f t="shared" si="12"/>
        <v>2070</v>
      </c>
      <c r="AD2510" s="14">
        <f t="shared" si="13"/>
        <v>3488</v>
      </c>
      <c r="AE2510" s="14">
        <f t="shared" si="14"/>
        <v>1027</v>
      </c>
      <c r="AF2510" s="14">
        <f t="shared" si="15"/>
        <v>24</v>
      </c>
      <c r="AG2510" s="17">
        <f t="shared" si="16"/>
        <v>79.31128114</v>
      </c>
      <c r="AH2510" s="20">
        <f>12*(J2510*'Programas e Observações'!$C$8+K2510*'Programas e Observações'!$C$9+L2510*('Programas e Observações'!$C$8+'Programas e Observações'!$C$9)+M2510*'Programas e Observações'!$C$10)</f>
        <v>391807.32</v>
      </c>
      <c r="AI2510" s="20">
        <f>12*(J2510*'Programas e Observações'!$D$8+K2510*'Programas e Observações'!$D$9+L2510*('Programas e Observações'!$D$8+'Programas e Observações'!$D$9)+M2510*'Programas e Observações'!$D$10)</f>
        <v>638670.6</v>
      </c>
      <c r="AJ2510" s="13" t="s">
        <v>4997</v>
      </c>
      <c r="AK2510" s="13" t="s">
        <v>9834</v>
      </c>
    </row>
    <row r="2511" ht="15.75" customHeight="1">
      <c r="A2511" s="13" t="s">
        <v>9835</v>
      </c>
      <c r="B2511" s="13" t="s">
        <v>9836</v>
      </c>
      <c r="C2511" s="13" t="s">
        <v>9837</v>
      </c>
      <c r="D2511" s="13" t="s">
        <v>8734</v>
      </c>
      <c r="E2511" s="13" t="s">
        <v>9101</v>
      </c>
      <c r="F2511" s="13" t="s">
        <v>9100</v>
      </c>
      <c r="G2511" s="14">
        <v>6373.0</v>
      </c>
      <c r="H2511" s="16" t="b">
        <f>G2511&lt;'Programas e Observações'!$C$11</f>
        <v>1</v>
      </c>
      <c r="I2511" s="14">
        <v>309.0</v>
      </c>
      <c r="J2511" s="14">
        <v>128.0</v>
      </c>
      <c r="K2511" s="14">
        <v>51.0</v>
      </c>
      <c r="L2511" s="14">
        <v>63.0</v>
      </c>
      <c r="M2511" s="14">
        <v>7.0</v>
      </c>
      <c r="N2511" s="14">
        <v>57.0</v>
      </c>
      <c r="O2511" s="14">
        <v>14.0</v>
      </c>
      <c r="P2511" s="14">
        <v>1.0</v>
      </c>
      <c r="Q2511" s="14"/>
      <c r="R2511" s="17">
        <f t="shared" si="1"/>
        <v>48.48579947</v>
      </c>
      <c r="S2511" s="17">
        <f t="shared" si="2"/>
        <v>20.08473247</v>
      </c>
      <c r="T2511" s="17">
        <f t="shared" si="3"/>
        <v>8.002510592</v>
      </c>
      <c r="U2511" s="17">
        <f t="shared" si="4"/>
        <v>9.88545426</v>
      </c>
      <c r="V2511" s="17">
        <f t="shared" si="5"/>
        <v>1.098383807</v>
      </c>
      <c r="W2511" s="17">
        <f t="shared" si="6"/>
        <v>8.943982426</v>
      </c>
      <c r="X2511" s="17">
        <f t="shared" si="7"/>
        <v>2.196767613</v>
      </c>
      <c r="Y2511" s="14">
        <f t="shared" si="8"/>
        <v>4425</v>
      </c>
      <c r="Z2511" s="14">
        <f t="shared" si="9"/>
        <v>2004</v>
      </c>
      <c r="AA2511" s="14">
        <f t="shared" si="10"/>
        <v>492</v>
      </c>
      <c r="AB2511" s="14">
        <f t="shared" si="11"/>
        <v>1018</v>
      </c>
      <c r="AC2511" s="14">
        <f t="shared" si="12"/>
        <v>192</v>
      </c>
      <c r="AD2511" s="14">
        <f t="shared" si="13"/>
        <v>680</v>
      </c>
      <c r="AE2511" s="14">
        <f t="shared" si="14"/>
        <v>148</v>
      </c>
      <c r="AF2511" s="14">
        <f t="shared" si="15"/>
        <v>7</v>
      </c>
      <c r="AG2511" s="17">
        <f t="shared" si="16"/>
        <v>58.73451997</v>
      </c>
      <c r="AH2511" s="20">
        <f>12*(J2511*'Programas e Observações'!$C$8+K2511*'Programas e Observações'!$C$9+L2511*('Programas e Observações'!$C$8+'Programas e Observações'!$C$9)+M2511*'Programas e Observações'!$C$10)</f>
        <v>99695.16</v>
      </c>
      <c r="AI2511" s="20">
        <f>12*(J2511*'Programas e Observações'!$D$8+K2511*'Programas e Observações'!$D$9+L2511*('Programas e Observações'!$D$8+'Programas e Observações'!$D$9)+M2511*'Programas e Observações'!$D$10)</f>
        <v>170948.76</v>
      </c>
      <c r="AJ2511" s="13" t="s">
        <v>413</v>
      </c>
      <c r="AK2511" s="13" t="s">
        <v>1526</v>
      </c>
    </row>
    <row r="2512" ht="15.75" customHeight="1">
      <c r="A2512" s="13" t="s">
        <v>9838</v>
      </c>
      <c r="B2512" s="13" t="s">
        <v>9839</v>
      </c>
      <c r="C2512" s="13" t="s">
        <v>9840</v>
      </c>
      <c r="D2512" s="13" t="s">
        <v>8734</v>
      </c>
      <c r="E2512" s="13" t="s">
        <v>9121</v>
      </c>
      <c r="F2512" s="13" t="s">
        <v>9122</v>
      </c>
      <c r="G2512" s="14">
        <v>5295.0</v>
      </c>
      <c r="H2512" s="16" t="b">
        <f>G2512&lt;'Programas e Observações'!$C$11</f>
        <v>1</v>
      </c>
      <c r="I2512" s="14">
        <v>850.0</v>
      </c>
      <c r="J2512" s="14">
        <v>397.0</v>
      </c>
      <c r="K2512" s="14">
        <v>82.0</v>
      </c>
      <c r="L2512" s="14">
        <v>211.0</v>
      </c>
      <c r="M2512" s="14">
        <v>29.0</v>
      </c>
      <c r="N2512" s="14">
        <v>76.0</v>
      </c>
      <c r="O2512" s="14">
        <v>8.0</v>
      </c>
      <c r="P2512" s="14">
        <v>0.0</v>
      </c>
      <c r="Q2512" s="14"/>
      <c r="R2512" s="17">
        <f t="shared" si="1"/>
        <v>160.5288008</v>
      </c>
      <c r="S2512" s="17">
        <f t="shared" si="2"/>
        <v>74.97639282</v>
      </c>
      <c r="T2512" s="17">
        <f t="shared" si="3"/>
        <v>15.48630784</v>
      </c>
      <c r="U2512" s="17">
        <f t="shared" si="4"/>
        <v>39.84891407</v>
      </c>
      <c r="V2512" s="17">
        <f t="shared" si="5"/>
        <v>5.476864967</v>
      </c>
      <c r="W2512" s="17">
        <f t="shared" si="6"/>
        <v>14.35316336</v>
      </c>
      <c r="X2512" s="17">
        <f t="shared" si="7"/>
        <v>1.510859301</v>
      </c>
      <c r="Y2512" s="14">
        <f t="shared" si="8"/>
        <v>20416</v>
      </c>
      <c r="Z2512" s="14">
        <f t="shared" si="9"/>
        <v>9304</v>
      </c>
      <c r="AA2512" s="14">
        <f t="shared" si="10"/>
        <v>1911</v>
      </c>
      <c r="AB2512" s="14">
        <f t="shared" si="11"/>
        <v>5673</v>
      </c>
      <c r="AC2512" s="14">
        <f t="shared" si="12"/>
        <v>1183</v>
      </c>
      <c r="AD2512" s="14">
        <f t="shared" si="13"/>
        <v>1853</v>
      </c>
      <c r="AE2512" s="14">
        <f t="shared" si="14"/>
        <v>454</v>
      </c>
      <c r="AF2512" s="14">
        <f t="shared" si="15"/>
        <v>17</v>
      </c>
      <c r="AG2512" s="17">
        <f t="shared" si="16"/>
        <v>100.9024682</v>
      </c>
      <c r="AH2512" s="20">
        <f>12*(J2512*'Programas e Observações'!$C$8+K2512*'Programas e Observações'!$C$9+L2512*('Programas e Observações'!$C$8+'Programas e Observações'!$C$9)+M2512*'Programas e Observações'!$C$10)</f>
        <v>285294.12</v>
      </c>
      <c r="AI2512" s="20">
        <f>12*(J2512*'Programas e Observações'!$D$8+K2512*'Programas e Observações'!$D$9+L2512*('Programas e Observações'!$D$8+'Programas e Observações'!$D$9)+M2512*'Programas e Observações'!$D$10)</f>
        <v>510698.16</v>
      </c>
      <c r="AJ2512" s="13" t="s">
        <v>9841</v>
      </c>
      <c r="AK2512" s="13" t="s">
        <v>276</v>
      </c>
    </row>
    <row r="2513" ht="15.75" customHeight="1">
      <c r="A2513" s="13" t="s">
        <v>9842</v>
      </c>
      <c r="B2513" s="13" t="s">
        <v>9843</v>
      </c>
      <c r="C2513" s="13" t="s">
        <v>9844</v>
      </c>
      <c r="D2513" s="13" t="s">
        <v>8734</v>
      </c>
      <c r="E2513" s="13" t="s">
        <v>9591</v>
      </c>
      <c r="F2513" s="13" t="s">
        <v>9590</v>
      </c>
      <c r="G2513" s="14">
        <v>15157.0</v>
      </c>
      <c r="H2513" s="16" t="b">
        <f>G2513&lt;'Programas e Observações'!$C$11</f>
        <v>1</v>
      </c>
      <c r="I2513" s="14">
        <v>1159.0</v>
      </c>
      <c r="J2513" s="14">
        <v>510.0</v>
      </c>
      <c r="K2513" s="14">
        <v>89.0</v>
      </c>
      <c r="L2513" s="14">
        <v>359.0</v>
      </c>
      <c r="M2513" s="14">
        <v>69.0</v>
      </c>
      <c r="N2513" s="14">
        <v>212.0</v>
      </c>
      <c r="O2513" s="14">
        <v>29.0</v>
      </c>
      <c r="P2513" s="14">
        <v>1.0</v>
      </c>
      <c r="Q2513" s="14"/>
      <c r="R2513" s="17">
        <f t="shared" si="1"/>
        <v>76.46631919</v>
      </c>
      <c r="S2513" s="17">
        <f t="shared" si="2"/>
        <v>33.64781949</v>
      </c>
      <c r="T2513" s="17">
        <f t="shared" si="3"/>
        <v>5.871874381</v>
      </c>
      <c r="U2513" s="17">
        <f t="shared" si="4"/>
        <v>23.68542588</v>
      </c>
      <c r="V2513" s="17">
        <f t="shared" si="5"/>
        <v>4.552352049</v>
      </c>
      <c r="W2513" s="17">
        <f t="shared" si="6"/>
        <v>13.98693673</v>
      </c>
      <c r="X2513" s="17">
        <f t="shared" si="7"/>
        <v>1.913307383</v>
      </c>
      <c r="Y2513" s="14">
        <f t="shared" si="8"/>
        <v>10202</v>
      </c>
      <c r="Z2513" s="14">
        <f t="shared" si="9"/>
        <v>3806</v>
      </c>
      <c r="AA2513" s="14">
        <f t="shared" si="10"/>
        <v>1390</v>
      </c>
      <c r="AB2513" s="14">
        <f t="shared" si="11"/>
        <v>2941</v>
      </c>
      <c r="AC2513" s="14">
        <f t="shared" si="12"/>
        <v>1082</v>
      </c>
      <c r="AD2513" s="14">
        <f t="shared" si="13"/>
        <v>1151</v>
      </c>
      <c r="AE2513" s="14">
        <f t="shared" si="14"/>
        <v>172</v>
      </c>
      <c r="AF2513" s="14">
        <f t="shared" si="15"/>
        <v>3</v>
      </c>
      <c r="AG2513" s="17">
        <f t="shared" si="16"/>
        <v>78.69181226</v>
      </c>
      <c r="AH2513" s="20">
        <f>12*(J2513*'Programas e Observações'!$C$8+K2513*'Programas e Observações'!$C$9+L2513*('Programas e Observações'!$C$8+'Programas e Observações'!$C$9)+M2513*'Programas e Observações'!$C$10)</f>
        <v>437176.92</v>
      </c>
      <c r="AI2513" s="20">
        <f>12*(J2513*'Programas e Observações'!$D$8+K2513*'Programas e Observações'!$D$9+L2513*('Programas e Observações'!$D$8+'Programas e Observações'!$D$9)+M2513*'Programas e Observações'!$D$10)</f>
        <v>760366.2</v>
      </c>
      <c r="AJ2513" s="13" t="s">
        <v>9845</v>
      </c>
      <c r="AK2513" s="13" t="s">
        <v>9846</v>
      </c>
    </row>
    <row r="2514" ht="15.75" customHeight="1">
      <c r="A2514" s="13" t="s">
        <v>9847</v>
      </c>
      <c r="B2514" s="13" t="s">
        <v>9848</v>
      </c>
      <c r="C2514" s="13" t="s">
        <v>9849</v>
      </c>
      <c r="D2514" s="13" t="s">
        <v>8734</v>
      </c>
      <c r="E2514" s="13" t="s">
        <v>9170</v>
      </c>
      <c r="F2514" s="13" t="s">
        <v>9171</v>
      </c>
      <c r="G2514" s="14">
        <v>21091.0</v>
      </c>
      <c r="H2514" s="16" t="b">
        <f>G2514&lt;'Programas e Observações'!$C$11</f>
        <v>0</v>
      </c>
      <c r="I2514" s="14">
        <v>1996.0</v>
      </c>
      <c r="J2514" s="14">
        <v>780.0</v>
      </c>
      <c r="K2514" s="14">
        <v>322.0</v>
      </c>
      <c r="L2514" s="14">
        <v>507.0</v>
      </c>
      <c r="M2514" s="14">
        <v>94.0</v>
      </c>
      <c r="N2514" s="14">
        <v>221.0</v>
      </c>
      <c r="O2514" s="14">
        <v>62.0</v>
      </c>
      <c r="P2514" s="14">
        <v>3.0</v>
      </c>
      <c r="Q2514" s="14"/>
      <c r="R2514" s="17">
        <f t="shared" si="1"/>
        <v>94.63752311</v>
      </c>
      <c r="S2514" s="17">
        <f t="shared" si="2"/>
        <v>36.98259921</v>
      </c>
      <c r="T2514" s="17">
        <f t="shared" si="3"/>
        <v>15.26717557</v>
      </c>
      <c r="U2514" s="17">
        <f t="shared" si="4"/>
        <v>24.03868949</v>
      </c>
      <c r="V2514" s="17">
        <f t="shared" si="5"/>
        <v>4.456877341</v>
      </c>
      <c r="W2514" s="17">
        <f t="shared" si="6"/>
        <v>10.47840311</v>
      </c>
      <c r="X2514" s="17">
        <f t="shared" si="7"/>
        <v>2.939642502</v>
      </c>
      <c r="Y2514" s="14">
        <f t="shared" si="8"/>
        <v>31406</v>
      </c>
      <c r="Z2514" s="14">
        <f t="shared" si="9"/>
        <v>13129</v>
      </c>
      <c r="AA2514" s="14">
        <f t="shared" si="10"/>
        <v>3804</v>
      </c>
      <c r="AB2514" s="14">
        <f t="shared" si="11"/>
        <v>8222</v>
      </c>
      <c r="AC2514" s="14">
        <f t="shared" si="12"/>
        <v>1688</v>
      </c>
      <c r="AD2514" s="14">
        <f t="shared" si="13"/>
        <v>3298</v>
      </c>
      <c r="AE2514" s="14">
        <f t="shared" si="14"/>
        <v>941</v>
      </c>
      <c r="AF2514" s="14">
        <f t="shared" si="15"/>
        <v>36</v>
      </c>
      <c r="AG2514" s="17">
        <f t="shared" si="16"/>
        <v>101.4972837</v>
      </c>
      <c r="AH2514" s="20">
        <f>12*(J2514*'Programas e Observações'!$C$8+K2514*'Programas e Observações'!$C$9+L2514*('Programas e Observações'!$C$8+'Programas e Observações'!$C$9)+M2514*'Programas e Observações'!$C$10)</f>
        <v>727455.12</v>
      </c>
      <c r="AI2514" s="20">
        <f>12*(J2514*'Programas e Observações'!$D$8+K2514*'Programas e Observações'!$D$9+L2514*('Programas e Observações'!$D$8+'Programas e Observações'!$D$9)+M2514*'Programas e Observações'!$D$10)</f>
        <v>1209560.52</v>
      </c>
      <c r="AJ2514" s="13" t="s">
        <v>9592</v>
      </c>
      <c r="AK2514" s="13" t="s">
        <v>9850</v>
      </c>
    </row>
    <row r="2515" ht="15.75" customHeight="1">
      <c r="A2515" s="13" t="s">
        <v>9851</v>
      </c>
      <c r="B2515" s="13" t="s">
        <v>9852</v>
      </c>
      <c r="C2515" s="13" t="s">
        <v>9853</v>
      </c>
      <c r="D2515" s="13" t="s">
        <v>8734</v>
      </c>
      <c r="E2515" s="13" t="s">
        <v>9072</v>
      </c>
      <c r="F2515" s="13" t="s">
        <v>9071</v>
      </c>
      <c r="G2515" s="14">
        <v>93103.0</v>
      </c>
      <c r="H2515" s="16" t="b">
        <f>G2515&lt;'Programas e Observações'!$C$11</f>
        <v>0</v>
      </c>
      <c r="I2515" s="14">
        <v>3844.0</v>
      </c>
      <c r="J2515" s="14">
        <v>1659.0</v>
      </c>
      <c r="K2515" s="14">
        <v>423.0</v>
      </c>
      <c r="L2515" s="14">
        <v>1265.0</v>
      </c>
      <c r="M2515" s="14">
        <v>368.0</v>
      </c>
      <c r="N2515" s="14">
        <v>396.0</v>
      </c>
      <c r="O2515" s="14">
        <v>92.0</v>
      </c>
      <c r="P2515" s="14">
        <v>4.0</v>
      </c>
      <c r="Q2515" s="14">
        <v>143.0</v>
      </c>
      <c r="R2515" s="17">
        <f t="shared" si="1"/>
        <v>41.2876062</v>
      </c>
      <c r="S2515" s="17">
        <f t="shared" si="2"/>
        <v>17.81897468</v>
      </c>
      <c r="T2515" s="17">
        <f t="shared" si="3"/>
        <v>4.543355209</v>
      </c>
      <c r="U2515" s="17">
        <f t="shared" si="4"/>
        <v>13.58710246</v>
      </c>
      <c r="V2515" s="17">
        <f t="shared" si="5"/>
        <v>3.952611624</v>
      </c>
      <c r="W2515" s="17">
        <f t="shared" si="6"/>
        <v>4.253353812</v>
      </c>
      <c r="X2515" s="17">
        <f t="shared" si="7"/>
        <v>0.9881529059</v>
      </c>
      <c r="Y2515" s="14">
        <f t="shared" si="8"/>
        <v>43610</v>
      </c>
      <c r="Z2515" s="14">
        <f t="shared" si="9"/>
        <v>15123</v>
      </c>
      <c r="AA2515" s="14">
        <f t="shared" si="10"/>
        <v>7889</v>
      </c>
      <c r="AB2515" s="14">
        <f t="shared" si="11"/>
        <v>11786</v>
      </c>
      <c r="AC2515" s="14">
        <f t="shared" si="12"/>
        <v>3684</v>
      </c>
      <c r="AD2515" s="14">
        <f t="shared" si="13"/>
        <v>4520</v>
      </c>
      <c r="AE2515" s="14">
        <f t="shared" si="14"/>
        <v>1158</v>
      </c>
      <c r="AF2515" s="14">
        <f t="shared" si="15"/>
        <v>41</v>
      </c>
      <c r="AG2515" s="17">
        <f t="shared" si="16"/>
        <v>56.24708995</v>
      </c>
      <c r="AH2515" s="20">
        <f>12*(J2515*'Programas e Observações'!$C$8+K2515*'Programas e Observações'!$C$9+L2515*('Programas e Observações'!$C$8+'Programas e Observações'!$C$9)+M2515*'Programas e Observações'!$C$10)</f>
        <v>1634612.64</v>
      </c>
      <c r="AI2515" s="20">
        <f>12*(J2515*'Programas e Observações'!$D$8+K2515*'Programas e Observações'!$D$9+L2515*('Programas e Observações'!$D$8+'Programas e Observações'!$D$9)+M2515*'Programas e Observações'!$D$10)</f>
        <v>2727915.84</v>
      </c>
      <c r="AJ2515" s="13" t="s">
        <v>9854</v>
      </c>
      <c r="AK2515" s="13" t="s">
        <v>313</v>
      </c>
    </row>
    <row r="2516" ht="15.75" customHeight="1">
      <c r="A2516" s="13" t="s">
        <v>9855</v>
      </c>
      <c r="B2516" s="13" t="s">
        <v>9856</v>
      </c>
      <c r="C2516" s="13" t="s">
        <v>9857</v>
      </c>
      <c r="D2516" s="13" t="s">
        <v>8734</v>
      </c>
      <c r="E2516" s="13" t="s">
        <v>9238</v>
      </c>
      <c r="F2516" s="13" t="s">
        <v>9239</v>
      </c>
      <c r="G2516" s="14">
        <v>24844.0</v>
      </c>
      <c r="H2516" s="16" t="b">
        <f>G2516&lt;'Programas e Observações'!$C$11</f>
        <v>0</v>
      </c>
      <c r="I2516" s="14">
        <v>2585.0</v>
      </c>
      <c r="J2516" s="14">
        <v>1313.0</v>
      </c>
      <c r="K2516" s="14">
        <v>209.0</v>
      </c>
      <c r="L2516" s="14">
        <v>560.0</v>
      </c>
      <c r="M2516" s="14">
        <v>139.0</v>
      </c>
      <c r="N2516" s="14">
        <v>195.0</v>
      </c>
      <c r="O2516" s="14">
        <v>82.0</v>
      </c>
      <c r="P2516" s="14">
        <v>1.0</v>
      </c>
      <c r="Q2516" s="14"/>
      <c r="R2516" s="17">
        <f t="shared" si="1"/>
        <v>104.0492674</v>
      </c>
      <c r="S2516" s="17">
        <f t="shared" si="2"/>
        <v>52.84978264</v>
      </c>
      <c r="T2516" s="17">
        <f t="shared" si="3"/>
        <v>8.412493962</v>
      </c>
      <c r="U2516" s="17">
        <f t="shared" si="4"/>
        <v>22.54065368</v>
      </c>
      <c r="V2516" s="17">
        <f t="shared" si="5"/>
        <v>5.594912252</v>
      </c>
      <c r="W2516" s="17">
        <f t="shared" si="6"/>
        <v>7.84897762</v>
      </c>
      <c r="X2516" s="17">
        <f t="shared" si="7"/>
        <v>3.300595717</v>
      </c>
      <c r="Y2516" s="14">
        <f t="shared" si="8"/>
        <v>11542</v>
      </c>
      <c r="Z2516" s="14">
        <f t="shared" si="9"/>
        <v>6091</v>
      </c>
      <c r="AA2516" s="14">
        <f t="shared" si="10"/>
        <v>780</v>
      </c>
      <c r="AB2516" s="14">
        <f t="shared" si="11"/>
        <v>2423</v>
      </c>
      <c r="AC2516" s="14">
        <f t="shared" si="12"/>
        <v>693</v>
      </c>
      <c r="AD2516" s="14">
        <f t="shared" si="13"/>
        <v>1072</v>
      </c>
      <c r="AE2516" s="14">
        <f t="shared" si="14"/>
        <v>478</v>
      </c>
      <c r="AF2516" s="14">
        <f t="shared" si="15"/>
        <v>19</v>
      </c>
      <c r="AG2516" s="17">
        <f t="shared" si="16"/>
        <v>88.13445429</v>
      </c>
      <c r="AH2516" s="20">
        <f>12*(J2516*'Programas e Observações'!$C$8+K2516*'Programas e Observações'!$C$9+L2516*('Programas e Observações'!$C$8+'Programas e Observações'!$C$9)+M2516*'Programas e Observações'!$C$10)</f>
        <v>836998.32</v>
      </c>
      <c r="AI2516" s="20">
        <f>12*(J2516*'Programas e Observações'!$D$8+K2516*'Programas e Observações'!$D$9+L2516*('Programas e Observações'!$D$8+'Programas e Observações'!$D$9)+M2516*'Programas e Observações'!$D$10)</f>
        <v>1529199.36</v>
      </c>
      <c r="AJ2516" s="13" t="s">
        <v>9858</v>
      </c>
      <c r="AK2516" s="13" t="s">
        <v>9859</v>
      </c>
    </row>
    <row r="2517" ht="15.75" customHeight="1">
      <c r="A2517" s="13" t="s">
        <v>9860</v>
      </c>
      <c r="B2517" s="13" t="s">
        <v>9861</v>
      </c>
      <c r="C2517" s="13" t="s">
        <v>9862</v>
      </c>
      <c r="D2517" s="13" t="s">
        <v>8734</v>
      </c>
      <c r="E2517" s="13" t="s">
        <v>9479</v>
      </c>
      <c r="F2517" s="13" t="s">
        <v>9480</v>
      </c>
      <c r="G2517" s="14">
        <v>31375.0</v>
      </c>
      <c r="H2517" s="16" t="b">
        <f>G2517&lt;'Programas e Observações'!$C$11</f>
        <v>0</v>
      </c>
      <c r="I2517" s="14">
        <v>3126.0</v>
      </c>
      <c r="J2517" s="14">
        <v>1905.0</v>
      </c>
      <c r="K2517" s="14">
        <v>134.0</v>
      </c>
      <c r="L2517" s="14">
        <v>526.0</v>
      </c>
      <c r="M2517" s="14">
        <v>69.0</v>
      </c>
      <c r="N2517" s="14">
        <v>282.0</v>
      </c>
      <c r="O2517" s="14">
        <v>65.0</v>
      </c>
      <c r="P2517" s="14">
        <v>3.0</v>
      </c>
      <c r="Q2517" s="14"/>
      <c r="R2517" s="17">
        <f t="shared" si="1"/>
        <v>99.63346614</v>
      </c>
      <c r="S2517" s="17">
        <f t="shared" si="2"/>
        <v>60.71713147</v>
      </c>
      <c r="T2517" s="17">
        <f t="shared" si="3"/>
        <v>4.270916335</v>
      </c>
      <c r="U2517" s="17">
        <f t="shared" si="4"/>
        <v>16.76494024</v>
      </c>
      <c r="V2517" s="17">
        <f t="shared" si="5"/>
        <v>2.199203187</v>
      </c>
      <c r="W2517" s="17">
        <f t="shared" si="6"/>
        <v>8.988047809</v>
      </c>
      <c r="X2517" s="17">
        <f t="shared" si="7"/>
        <v>2.071713147</v>
      </c>
      <c r="Y2517" s="14">
        <f t="shared" si="8"/>
        <v>18548</v>
      </c>
      <c r="Z2517" s="14">
        <f t="shared" si="9"/>
        <v>10637</v>
      </c>
      <c r="AA2517" s="14">
        <f t="shared" si="10"/>
        <v>1083</v>
      </c>
      <c r="AB2517" s="14">
        <f t="shared" si="11"/>
        <v>3145</v>
      </c>
      <c r="AC2517" s="14">
        <f t="shared" si="12"/>
        <v>565</v>
      </c>
      <c r="AD2517" s="14">
        <f t="shared" si="13"/>
        <v>2440</v>
      </c>
      <c r="AE2517" s="14">
        <f t="shared" si="14"/>
        <v>437</v>
      </c>
      <c r="AF2517" s="14">
        <f t="shared" si="15"/>
        <v>27</v>
      </c>
      <c r="AG2517" s="17">
        <f t="shared" si="16"/>
        <v>67.67836358</v>
      </c>
      <c r="AH2517" s="20">
        <f>12*(J2517*'Programas e Observações'!$C$8+K2517*'Programas e Observações'!$C$9+L2517*('Programas e Observações'!$C$8+'Programas e Observações'!$C$9)+M2517*'Programas e Observações'!$C$10)</f>
        <v>855382.92</v>
      </c>
      <c r="AI2517" s="20">
        <f>12*(J2517*'Programas e Observações'!$D$8+K2517*'Programas e Observações'!$D$9+L2517*('Programas e Observações'!$D$8+'Programas e Observações'!$D$9)+M2517*'Programas e Observações'!$D$10)</f>
        <v>1744909.08</v>
      </c>
      <c r="AJ2517" s="13" t="s">
        <v>9863</v>
      </c>
      <c r="AK2517" s="13" t="s">
        <v>6993</v>
      </c>
    </row>
    <row r="2518" ht="15.75" customHeight="1">
      <c r="A2518" s="13" t="s">
        <v>9864</v>
      </c>
      <c r="B2518" s="13" t="s">
        <v>9865</v>
      </c>
      <c r="C2518" s="13" t="s">
        <v>9866</v>
      </c>
      <c r="D2518" s="13" t="s">
        <v>8734</v>
      </c>
      <c r="E2518" s="13" t="s">
        <v>9126</v>
      </c>
      <c r="F2518" s="13" t="s">
        <v>9127</v>
      </c>
      <c r="G2518" s="14">
        <v>7132.0</v>
      </c>
      <c r="H2518" s="16" t="b">
        <f>G2518&lt;'Programas e Observações'!$C$11</f>
        <v>1</v>
      </c>
      <c r="I2518" s="14">
        <v>143.0</v>
      </c>
      <c r="J2518" s="14">
        <v>28.0</v>
      </c>
      <c r="K2518" s="14">
        <v>25.0</v>
      </c>
      <c r="L2518" s="14">
        <v>59.0</v>
      </c>
      <c r="M2518" s="14">
        <v>22.0</v>
      </c>
      <c r="N2518" s="14">
        <v>73.0</v>
      </c>
      <c r="O2518" s="14">
        <v>23.0</v>
      </c>
      <c r="P2518" s="14">
        <v>0.0</v>
      </c>
      <c r="Q2518" s="14"/>
      <c r="R2518" s="17">
        <f t="shared" si="1"/>
        <v>20.05047672</v>
      </c>
      <c r="S2518" s="17">
        <f t="shared" si="2"/>
        <v>3.925967471</v>
      </c>
      <c r="T2518" s="17">
        <f t="shared" si="3"/>
        <v>3.505328099</v>
      </c>
      <c r="U2518" s="17">
        <f t="shared" si="4"/>
        <v>8.272574313</v>
      </c>
      <c r="V2518" s="17">
        <f t="shared" si="5"/>
        <v>3.084688727</v>
      </c>
      <c r="W2518" s="17">
        <f t="shared" si="6"/>
        <v>10.23555805</v>
      </c>
      <c r="X2518" s="17">
        <f t="shared" si="7"/>
        <v>3.224901851</v>
      </c>
      <c r="Y2518" s="14">
        <f t="shared" si="8"/>
        <v>45571</v>
      </c>
      <c r="Z2518" s="14">
        <f t="shared" si="9"/>
        <v>17475</v>
      </c>
      <c r="AA2518" s="14">
        <f t="shared" si="10"/>
        <v>5959</v>
      </c>
      <c r="AB2518" s="14">
        <f t="shared" si="11"/>
        <v>12326</v>
      </c>
      <c r="AC2518" s="14">
        <f t="shared" si="12"/>
        <v>3809</v>
      </c>
      <c r="AD2518" s="14">
        <f t="shared" si="13"/>
        <v>7484</v>
      </c>
      <c r="AE2518" s="14">
        <f t="shared" si="14"/>
        <v>1661</v>
      </c>
      <c r="AF2518" s="14">
        <f t="shared" si="15"/>
        <v>39</v>
      </c>
      <c r="AG2518" s="17">
        <f t="shared" si="16"/>
        <v>75.09768087</v>
      </c>
      <c r="AH2518" s="20">
        <f>12*(J2518*'Programas e Observações'!$C$8+K2518*'Programas e Observações'!$C$9+L2518*('Programas e Observações'!$C$8+'Programas e Observações'!$C$9)+M2518*'Programas e Observações'!$C$10)</f>
        <v>71667.96</v>
      </c>
      <c r="AI2518" s="20">
        <f>12*(J2518*'Programas e Observações'!$D$8+K2518*'Programas e Observações'!$D$9+L2518*('Programas e Observações'!$D$8+'Programas e Observações'!$D$9)+M2518*'Programas e Observações'!$D$10)</f>
        <v>105085.2</v>
      </c>
      <c r="AJ2518" s="13" t="s">
        <v>3201</v>
      </c>
      <c r="AK2518" s="13" t="s">
        <v>1596</v>
      </c>
    </row>
    <row r="2519" ht="15.75" customHeight="1">
      <c r="A2519" s="13" t="s">
        <v>9867</v>
      </c>
      <c r="B2519" s="13" t="s">
        <v>9868</v>
      </c>
      <c r="C2519" s="13" t="s">
        <v>9869</v>
      </c>
      <c r="D2519" s="13" t="s">
        <v>8734</v>
      </c>
      <c r="E2519" s="13" t="s">
        <v>9126</v>
      </c>
      <c r="F2519" s="13" t="s">
        <v>9127</v>
      </c>
      <c r="G2519" s="14">
        <v>11880.0</v>
      </c>
      <c r="H2519" s="16" t="b">
        <f>G2519&lt;'Programas e Observações'!$C$11</f>
        <v>1</v>
      </c>
      <c r="I2519" s="14">
        <v>1150.0</v>
      </c>
      <c r="J2519" s="14">
        <v>493.0</v>
      </c>
      <c r="K2519" s="14">
        <v>127.0</v>
      </c>
      <c r="L2519" s="14">
        <v>275.0</v>
      </c>
      <c r="M2519" s="14">
        <v>69.0</v>
      </c>
      <c r="N2519" s="14">
        <v>145.0</v>
      </c>
      <c r="O2519" s="14">
        <v>26.0</v>
      </c>
      <c r="P2519" s="14">
        <v>0.0</v>
      </c>
      <c r="Q2519" s="14"/>
      <c r="R2519" s="17">
        <f t="shared" si="1"/>
        <v>96.8013468</v>
      </c>
      <c r="S2519" s="17">
        <f t="shared" si="2"/>
        <v>41.4983165</v>
      </c>
      <c r="T2519" s="17">
        <f t="shared" si="3"/>
        <v>10.69023569</v>
      </c>
      <c r="U2519" s="17">
        <f t="shared" si="4"/>
        <v>23.14814815</v>
      </c>
      <c r="V2519" s="17">
        <f t="shared" si="5"/>
        <v>5.808080808</v>
      </c>
      <c r="W2519" s="17">
        <f t="shared" si="6"/>
        <v>12.20538721</v>
      </c>
      <c r="X2519" s="17">
        <f t="shared" si="7"/>
        <v>2.188552189</v>
      </c>
      <c r="Y2519" s="14">
        <f t="shared" si="8"/>
        <v>45571</v>
      </c>
      <c r="Z2519" s="14">
        <f t="shared" si="9"/>
        <v>17475</v>
      </c>
      <c r="AA2519" s="14">
        <f t="shared" si="10"/>
        <v>5959</v>
      </c>
      <c r="AB2519" s="14">
        <f t="shared" si="11"/>
        <v>12326</v>
      </c>
      <c r="AC2519" s="14">
        <f t="shared" si="12"/>
        <v>3809</v>
      </c>
      <c r="AD2519" s="14">
        <f t="shared" si="13"/>
        <v>7484</v>
      </c>
      <c r="AE2519" s="14">
        <f t="shared" si="14"/>
        <v>1661</v>
      </c>
      <c r="AF2519" s="14">
        <f t="shared" si="15"/>
        <v>39</v>
      </c>
      <c r="AG2519" s="17">
        <f t="shared" si="16"/>
        <v>75.09768087</v>
      </c>
      <c r="AH2519" s="20">
        <f>12*(J2519*'Programas e Observações'!$C$8+K2519*'Programas e Observações'!$C$9+L2519*('Programas e Observações'!$C$8+'Programas e Observações'!$C$9)+M2519*'Programas e Observações'!$C$10)</f>
        <v>393685.92</v>
      </c>
      <c r="AI2519" s="20">
        <f>12*(J2519*'Programas e Observações'!$D$8+K2519*'Programas e Observações'!$D$9+L2519*('Programas e Observações'!$D$8+'Programas e Observações'!$D$9)+M2519*'Programas e Observações'!$D$10)</f>
        <v>679557.96</v>
      </c>
      <c r="AJ2519" s="13" t="s">
        <v>9418</v>
      </c>
      <c r="AK2519" s="13" t="s">
        <v>6433</v>
      </c>
    </row>
    <row r="2520" ht="15.75" customHeight="1">
      <c r="A2520" s="13" t="s">
        <v>9870</v>
      </c>
      <c r="B2520" s="13" t="s">
        <v>9871</v>
      </c>
      <c r="C2520" s="13" t="s">
        <v>9872</v>
      </c>
      <c r="D2520" s="13" t="s">
        <v>8734</v>
      </c>
      <c r="E2520" s="13" t="s">
        <v>8810</v>
      </c>
      <c r="F2520" s="13" t="s">
        <v>8809</v>
      </c>
      <c r="G2520" s="14">
        <v>2189.0</v>
      </c>
      <c r="H2520" s="16" t="b">
        <f>G2520&lt;'Programas e Observações'!$C$11</f>
        <v>1</v>
      </c>
      <c r="I2520" s="14">
        <v>222.0</v>
      </c>
      <c r="J2520" s="14">
        <v>97.0</v>
      </c>
      <c r="K2520" s="14">
        <v>13.0</v>
      </c>
      <c r="L2520" s="14">
        <v>18.0</v>
      </c>
      <c r="M2520" s="14">
        <v>26.0</v>
      </c>
      <c r="N2520" s="14">
        <v>14.0</v>
      </c>
      <c r="O2520" s="14">
        <v>21.0</v>
      </c>
      <c r="P2520" s="14">
        <v>1.0</v>
      </c>
      <c r="Q2520" s="14"/>
      <c r="R2520" s="17">
        <f t="shared" si="1"/>
        <v>101.4161718</v>
      </c>
      <c r="S2520" s="17">
        <f t="shared" si="2"/>
        <v>44.31247145</v>
      </c>
      <c r="T2520" s="17">
        <f t="shared" si="3"/>
        <v>5.938784833</v>
      </c>
      <c r="U2520" s="17">
        <f t="shared" si="4"/>
        <v>8.222932846</v>
      </c>
      <c r="V2520" s="17">
        <f t="shared" si="5"/>
        <v>11.87756967</v>
      </c>
      <c r="W2520" s="17">
        <f t="shared" si="6"/>
        <v>6.395614436</v>
      </c>
      <c r="X2520" s="17">
        <f t="shared" si="7"/>
        <v>9.593421654</v>
      </c>
      <c r="Y2520" s="14">
        <f t="shared" si="8"/>
        <v>4413</v>
      </c>
      <c r="Z2520" s="14">
        <f t="shared" si="9"/>
        <v>1982</v>
      </c>
      <c r="AA2520" s="14">
        <f t="shared" si="10"/>
        <v>358</v>
      </c>
      <c r="AB2520" s="14">
        <f t="shared" si="11"/>
        <v>1015</v>
      </c>
      <c r="AC2520" s="14">
        <f t="shared" si="12"/>
        <v>436</v>
      </c>
      <c r="AD2520" s="14">
        <f t="shared" si="13"/>
        <v>496</v>
      </c>
      <c r="AE2520" s="14">
        <f t="shared" si="14"/>
        <v>286</v>
      </c>
      <c r="AF2520" s="14">
        <f t="shared" si="15"/>
        <v>7</v>
      </c>
      <c r="AG2520" s="17">
        <f t="shared" si="16"/>
        <v>83.04635014</v>
      </c>
      <c r="AH2520" s="20">
        <f>12*(J2520*'Programas e Observações'!$C$8+K2520*'Programas e Observações'!$C$9+L2520*('Programas e Observações'!$C$8+'Programas e Observações'!$C$9)+M2520*'Programas e Observações'!$C$10)</f>
        <v>52339.68</v>
      </c>
      <c r="AI2520" s="20">
        <f>12*(J2520*'Programas e Observações'!$D$8+K2520*'Programas e Observações'!$D$9+L2520*('Programas e Observações'!$D$8+'Programas e Observações'!$D$9)+M2520*'Programas e Observações'!$D$10)</f>
        <v>94739.16</v>
      </c>
      <c r="AJ2520" s="13" t="s">
        <v>4323</v>
      </c>
      <c r="AK2520" s="13" t="s">
        <v>1641</v>
      </c>
    </row>
    <row r="2521" ht="15.75" customHeight="1">
      <c r="A2521" s="13" t="s">
        <v>9873</v>
      </c>
      <c r="B2521" s="13" t="s">
        <v>9874</v>
      </c>
      <c r="C2521" s="13" t="s">
        <v>9875</v>
      </c>
      <c r="D2521" s="13" t="s">
        <v>8734</v>
      </c>
      <c r="E2521" s="13" t="s">
        <v>9106</v>
      </c>
      <c r="F2521" s="13" t="s">
        <v>9105</v>
      </c>
      <c r="G2521" s="14">
        <v>2711.0</v>
      </c>
      <c r="H2521" s="16" t="b">
        <f>G2521&lt;'Programas e Observações'!$C$11</f>
        <v>1</v>
      </c>
      <c r="I2521" s="14">
        <v>833.0</v>
      </c>
      <c r="J2521" s="14">
        <v>457.0</v>
      </c>
      <c r="K2521" s="14">
        <v>66.0</v>
      </c>
      <c r="L2521" s="14">
        <v>158.0</v>
      </c>
      <c r="M2521" s="14">
        <v>35.0</v>
      </c>
      <c r="N2521" s="14">
        <v>88.0</v>
      </c>
      <c r="O2521" s="14">
        <v>12.0</v>
      </c>
      <c r="P2521" s="14">
        <v>0.0</v>
      </c>
      <c r="Q2521" s="14"/>
      <c r="R2521" s="17">
        <f t="shared" si="1"/>
        <v>307.2666913</v>
      </c>
      <c r="S2521" s="17">
        <f t="shared" si="2"/>
        <v>168.5724825</v>
      </c>
      <c r="T2521" s="17">
        <f t="shared" si="3"/>
        <v>24.34526005</v>
      </c>
      <c r="U2521" s="17">
        <f t="shared" si="4"/>
        <v>58.28107709</v>
      </c>
      <c r="V2521" s="17">
        <f t="shared" si="5"/>
        <v>12.91036518</v>
      </c>
      <c r="W2521" s="17">
        <f t="shared" si="6"/>
        <v>32.46034674</v>
      </c>
      <c r="X2521" s="17">
        <f t="shared" si="7"/>
        <v>4.426410918</v>
      </c>
      <c r="Y2521" s="14">
        <f t="shared" si="8"/>
        <v>11855</v>
      </c>
      <c r="Z2521" s="14">
        <f t="shared" si="9"/>
        <v>5096</v>
      </c>
      <c r="AA2521" s="14">
        <f t="shared" si="10"/>
        <v>1310</v>
      </c>
      <c r="AB2521" s="14">
        <f t="shared" si="11"/>
        <v>3074</v>
      </c>
      <c r="AC2521" s="14">
        <f t="shared" si="12"/>
        <v>912</v>
      </c>
      <c r="AD2521" s="14">
        <f t="shared" si="13"/>
        <v>1413</v>
      </c>
      <c r="AE2521" s="14">
        <f t="shared" si="14"/>
        <v>309</v>
      </c>
      <c r="AF2521" s="14">
        <f t="shared" si="15"/>
        <v>2</v>
      </c>
      <c r="AG2521" s="17">
        <f t="shared" si="16"/>
        <v>106.4488902</v>
      </c>
      <c r="AH2521" s="20">
        <f>12*(J2521*'Programas e Observações'!$C$8+K2521*'Programas e Observações'!$C$9+L2521*('Programas e Observações'!$C$8+'Programas e Observações'!$C$9)+M2521*'Programas e Observações'!$C$10)</f>
        <v>254699.4</v>
      </c>
      <c r="AI2521" s="20">
        <f>12*(J2521*'Programas e Observações'!$D$8+K2521*'Programas e Observações'!$D$9+L2521*('Programas e Observações'!$D$8+'Programas e Observações'!$D$9)+M2521*'Programas e Observações'!$D$10)</f>
        <v>481216.2</v>
      </c>
      <c r="AJ2521" s="13" t="s">
        <v>9394</v>
      </c>
      <c r="AK2521" s="13" t="s">
        <v>1696</v>
      </c>
    </row>
    <row r="2522" ht="15.75" customHeight="1">
      <c r="A2522" s="13" t="s">
        <v>9876</v>
      </c>
      <c r="B2522" s="13" t="s">
        <v>9877</v>
      </c>
      <c r="C2522" s="13" t="s">
        <v>9878</v>
      </c>
      <c r="D2522" s="13" t="s">
        <v>8734</v>
      </c>
      <c r="E2522" s="13" t="s">
        <v>8735</v>
      </c>
      <c r="F2522" s="13" t="s">
        <v>8736</v>
      </c>
      <c r="G2522" s="14">
        <v>6897.0</v>
      </c>
      <c r="H2522" s="16" t="b">
        <f>G2522&lt;'Programas e Observações'!$C$11</f>
        <v>1</v>
      </c>
      <c r="I2522" s="14">
        <v>572.0</v>
      </c>
      <c r="J2522" s="14">
        <v>295.0</v>
      </c>
      <c r="K2522" s="14">
        <v>54.0</v>
      </c>
      <c r="L2522" s="14">
        <v>136.0</v>
      </c>
      <c r="M2522" s="14">
        <v>39.0</v>
      </c>
      <c r="N2522" s="14">
        <v>50.0</v>
      </c>
      <c r="O2522" s="14">
        <v>6.0</v>
      </c>
      <c r="P2522" s="14">
        <v>1.0</v>
      </c>
      <c r="Q2522" s="14"/>
      <c r="R2522" s="17">
        <f t="shared" si="1"/>
        <v>82.93460925</v>
      </c>
      <c r="S2522" s="17">
        <f t="shared" si="2"/>
        <v>42.77221981</v>
      </c>
      <c r="T2522" s="17">
        <f t="shared" si="3"/>
        <v>7.829491083</v>
      </c>
      <c r="U2522" s="17">
        <f t="shared" si="4"/>
        <v>19.71871828</v>
      </c>
      <c r="V2522" s="17">
        <f t="shared" si="5"/>
        <v>5.654632449</v>
      </c>
      <c r="W2522" s="17">
        <f t="shared" si="6"/>
        <v>7.249528781</v>
      </c>
      <c r="X2522" s="17">
        <f t="shared" si="7"/>
        <v>0.8699434537</v>
      </c>
      <c r="Y2522" s="14">
        <f t="shared" si="8"/>
        <v>19195</v>
      </c>
      <c r="Z2522" s="14">
        <f t="shared" si="9"/>
        <v>8711</v>
      </c>
      <c r="AA2522" s="14">
        <f t="shared" si="10"/>
        <v>2269</v>
      </c>
      <c r="AB2522" s="14">
        <f t="shared" si="11"/>
        <v>4885</v>
      </c>
      <c r="AC2522" s="14">
        <f t="shared" si="12"/>
        <v>1626</v>
      </c>
      <c r="AD2522" s="14">
        <f t="shared" si="13"/>
        <v>2147</v>
      </c>
      <c r="AE2522" s="14">
        <f t="shared" si="14"/>
        <v>166</v>
      </c>
      <c r="AF2522" s="14">
        <f t="shared" si="15"/>
        <v>21</v>
      </c>
      <c r="AG2522" s="17">
        <f t="shared" si="16"/>
        <v>95.30453261</v>
      </c>
      <c r="AH2522" s="20">
        <f>12*(J2522*'Programas e Observações'!$C$8+K2522*'Programas e Observações'!$C$9+L2522*('Programas e Observações'!$C$8+'Programas e Observações'!$C$9)+M2522*'Programas e Observações'!$C$10)</f>
        <v>202946.52</v>
      </c>
      <c r="AI2522" s="20">
        <f>12*(J2522*'Programas e Observações'!$D$8+K2522*'Programas e Observações'!$D$9+L2522*('Programas e Observações'!$D$8+'Programas e Observações'!$D$9)+M2522*'Programas e Observações'!$D$10)</f>
        <v>362612.28</v>
      </c>
      <c r="AJ2522" s="13" t="s">
        <v>5025</v>
      </c>
      <c r="AK2522" s="13" t="s">
        <v>9879</v>
      </c>
    </row>
    <row r="2523" ht="15.75" customHeight="1">
      <c r="A2523" s="13" t="s">
        <v>9880</v>
      </c>
      <c r="B2523" s="13" t="s">
        <v>9881</v>
      </c>
      <c r="C2523" s="13" t="s">
        <v>9882</v>
      </c>
      <c r="D2523" s="13" t="s">
        <v>8734</v>
      </c>
      <c r="E2523" s="13" t="s">
        <v>8898</v>
      </c>
      <c r="F2523" s="13" t="s">
        <v>8899</v>
      </c>
      <c r="G2523" s="14">
        <v>11096.0</v>
      </c>
      <c r="H2523" s="16" t="b">
        <f>G2523&lt;'Programas e Observações'!$C$11</f>
        <v>1</v>
      </c>
      <c r="I2523" s="14">
        <v>1139.0</v>
      </c>
      <c r="J2523" s="14">
        <v>543.0</v>
      </c>
      <c r="K2523" s="14">
        <v>107.0</v>
      </c>
      <c r="L2523" s="14">
        <v>305.0</v>
      </c>
      <c r="M2523" s="14">
        <v>54.0</v>
      </c>
      <c r="N2523" s="14">
        <v>72.0</v>
      </c>
      <c r="O2523" s="14">
        <v>55.0</v>
      </c>
      <c r="P2523" s="14">
        <v>3.0</v>
      </c>
      <c r="Q2523" s="14"/>
      <c r="R2523" s="17">
        <f t="shared" si="1"/>
        <v>102.6496035</v>
      </c>
      <c r="S2523" s="17">
        <f t="shared" si="2"/>
        <v>48.93655371</v>
      </c>
      <c r="T2523" s="17">
        <f t="shared" si="3"/>
        <v>9.643114636</v>
      </c>
      <c r="U2523" s="17">
        <f t="shared" si="4"/>
        <v>27.48738284</v>
      </c>
      <c r="V2523" s="17">
        <f t="shared" si="5"/>
        <v>4.866618601</v>
      </c>
      <c r="W2523" s="17">
        <f t="shared" si="6"/>
        <v>6.488824802</v>
      </c>
      <c r="X2523" s="17">
        <f t="shared" si="7"/>
        <v>4.956741168</v>
      </c>
      <c r="Y2523" s="14">
        <f t="shared" si="8"/>
        <v>17724</v>
      </c>
      <c r="Z2523" s="14">
        <f t="shared" si="9"/>
        <v>7465</v>
      </c>
      <c r="AA2523" s="14">
        <f t="shared" si="10"/>
        <v>1822</v>
      </c>
      <c r="AB2523" s="14">
        <f t="shared" si="11"/>
        <v>4883</v>
      </c>
      <c r="AC2523" s="14">
        <f t="shared" si="12"/>
        <v>1431</v>
      </c>
      <c r="AD2523" s="14">
        <f t="shared" si="13"/>
        <v>1486</v>
      </c>
      <c r="AE2523" s="14">
        <f t="shared" si="14"/>
        <v>801</v>
      </c>
      <c r="AF2523" s="14">
        <f t="shared" si="15"/>
        <v>24</v>
      </c>
      <c r="AG2523" s="17">
        <f t="shared" si="16"/>
        <v>103.3608006</v>
      </c>
      <c r="AH2523" s="20">
        <f>12*(J2523*'Programas e Observações'!$C$8+K2523*'Programas e Observações'!$C$9+L2523*('Programas e Observações'!$C$8+'Programas e Observações'!$C$9)+M2523*'Programas e Observações'!$C$10)</f>
        <v>406758.72</v>
      </c>
      <c r="AI2523" s="20">
        <f>12*(J2523*'Programas e Observações'!$D$8+K2523*'Programas e Observações'!$D$9+L2523*('Programas e Observações'!$D$8+'Programas e Observações'!$D$9)+M2523*'Programas e Observações'!$D$10)</f>
        <v>721403.76</v>
      </c>
      <c r="AJ2523" s="13" t="s">
        <v>4771</v>
      </c>
      <c r="AK2523" s="13" t="s">
        <v>9364</v>
      </c>
    </row>
    <row r="2524" ht="15.75" customHeight="1">
      <c r="A2524" s="13" t="s">
        <v>9883</v>
      </c>
      <c r="B2524" s="13" t="s">
        <v>9884</v>
      </c>
      <c r="C2524" s="13" t="s">
        <v>9885</v>
      </c>
      <c r="D2524" s="13" t="s">
        <v>8734</v>
      </c>
      <c r="E2524" s="13" t="s">
        <v>9040</v>
      </c>
      <c r="F2524" s="13" t="s">
        <v>9041</v>
      </c>
      <c r="G2524" s="14">
        <v>3986.0</v>
      </c>
      <c r="H2524" s="16" t="b">
        <f>G2524&lt;'Programas e Observações'!$C$11</f>
        <v>1</v>
      </c>
      <c r="I2524" s="14">
        <v>516.0</v>
      </c>
      <c r="J2524" s="14">
        <v>227.0</v>
      </c>
      <c r="K2524" s="14">
        <v>43.0</v>
      </c>
      <c r="L2524" s="14">
        <v>185.0</v>
      </c>
      <c r="M2524" s="14">
        <v>45.0</v>
      </c>
      <c r="N2524" s="14">
        <v>20.0</v>
      </c>
      <c r="O2524" s="14">
        <v>15.0</v>
      </c>
      <c r="P2524" s="14">
        <v>0.0</v>
      </c>
      <c r="Q2524" s="14"/>
      <c r="R2524" s="17">
        <f t="shared" si="1"/>
        <v>129.4530858</v>
      </c>
      <c r="S2524" s="17">
        <f t="shared" si="2"/>
        <v>56.94932263</v>
      </c>
      <c r="T2524" s="17">
        <f t="shared" si="3"/>
        <v>10.78775715</v>
      </c>
      <c r="U2524" s="17">
        <f t="shared" si="4"/>
        <v>46.41244355</v>
      </c>
      <c r="V2524" s="17">
        <f t="shared" si="5"/>
        <v>11.2895133</v>
      </c>
      <c r="W2524" s="17">
        <f t="shared" si="6"/>
        <v>5.017561465</v>
      </c>
      <c r="X2524" s="17">
        <f t="shared" si="7"/>
        <v>3.763171099</v>
      </c>
      <c r="Y2524" s="14">
        <f t="shared" si="8"/>
        <v>72780</v>
      </c>
      <c r="Z2524" s="14">
        <f t="shared" si="9"/>
        <v>27205</v>
      </c>
      <c r="AA2524" s="14">
        <f t="shared" si="10"/>
        <v>8972</v>
      </c>
      <c r="AB2524" s="14">
        <f t="shared" si="11"/>
        <v>22191</v>
      </c>
      <c r="AC2524" s="14">
        <f t="shared" si="12"/>
        <v>5459</v>
      </c>
      <c r="AD2524" s="14">
        <f t="shared" si="13"/>
        <v>5598</v>
      </c>
      <c r="AE2524" s="14">
        <f t="shared" si="14"/>
        <v>2096</v>
      </c>
      <c r="AF2524" s="14">
        <f t="shared" si="15"/>
        <v>60</v>
      </c>
      <c r="AG2524" s="17">
        <f t="shared" si="16"/>
        <v>117.1875</v>
      </c>
      <c r="AH2524" s="20">
        <f>12*(J2524*'Programas e Observações'!$C$8+K2524*'Programas e Observações'!$C$9+L2524*('Programas e Observações'!$C$8+'Programas e Observações'!$C$9)+M2524*'Programas e Observações'!$C$10)</f>
        <v>221694</v>
      </c>
      <c r="AI2524" s="20">
        <f>12*(J2524*'Programas e Observações'!$D$8+K2524*'Programas e Observações'!$D$9+L2524*('Programas e Observações'!$D$8+'Programas e Observações'!$D$9)+M2524*'Programas e Observações'!$D$10)</f>
        <v>375433.08</v>
      </c>
      <c r="AJ2524" s="13" t="s">
        <v>7697</v>
      </c>
      <c r="AK2524" s="13" t="s">
        <v>3174</v>
      </c>
    </row>
    <row r="2525" ht="15.75" customHeight="1">
      <c r="A2525" s="13" t="s">
        <v>9886</v>
      </c>
      <c r="B2525" s="13" t="s">
        <v>9887</v>
      </c>
      <c r="C2525" s="13" t="s">
        <v>9888</v>
      </c>
      <c r="D2525" s="13" t="s">
        <v>8734</v>
      </c>
      <c r="E2525" s="13" t="s">
        <v>9126</v>
      </c>
      <c r="F2525" s="13" t="s">
        <v>9127</v>
      </c>
      <c r="G2525" s="14">
        <v>59336.0</v>
      </c>
      <c r="H2525" s="16" t="b">
        <f>G2525&lt;'Programas e Observações'!$C$11</f>
        <v>0</v>
      </c>
      <c r="I2525" s="14">
        <v>360.0</v>
      </c>
      <c r="J2525" s="14">
        <v>51.0</v>
      </c>
      <c r="K2525" s="14">
        <v>11.0</v>
      </c>
      <c r="L2525" s="14">
        <v>6.0</v>
      </c>
      <c r="M2525" s="14">
        <v>42.0</v>
      </c>
      <c r="N2525" s="14">
        <v>666.0</v>
      </c>
      <c r="O2525" s="14">
        <v>105.0</v>
      </c>
      <c r="P2525" s="14">
        <v>2.0</v>
      </c>
      <c r="Q2525" s="14"/>
      <c r="R2525" s="17">
        <f t="shared" si="1"/>
        <v>6.06714305</v>
      </c>
      <c r="S2525" s="17">
        <f t="shared" si="2"/>
        <v>0.859511932</v>
      </c>
      <c r="T2525" s="17">
        <f t="shared" si="3"/>
        <v>0.1853849265</v>
      </c>
      <c r="U2525" s="17">
        <f t="shared" si="4"/>
        <v>0.1011190508</v>
      </c>
      <c r="V2525" s="17">
        <f t="shared" si="5"/>
        <v>0.7078333558</v>
      </c>
      <c r="W2525" s="17">
        <f t="shared" si="6"/>
        <v>11.22421464</v>
      </c>
      <c r="X2525" s="17">
        <f t="shared" si="7"/>
        <v>1.76958339</v>
      </c>
      <c r="Y2525" s="14">
        <f t="shared" si="8"/>
        <v>45571</v>
      </c>
      <c r="Z2525" s="14">
        <f t="shared" si="9"/>
        <v>17475</v>
      </c>
      <c r="AA2525" s="14">
        <f t="shared" si="10"/>
        <v>5959</v>
      </c>
      <c r="AB2525" s="14">
        <f t="shared" si="11"/>
        <v>12326</v>
      </c>
      <c r="AC2525" s="14">
        <f t="shared" si="12"/>
        <v>3809</v>
      </c>
      <c r="AD2525" s="14">
        <f t="shared" si="13"/>
        <v>7484</v>
      </c>
      <c r="AE2525" s="14">
        <f t="shared" si="14"/>
        <v>1661</v>
      </c>
      <c r="AF2525" s="14">
        <f t="shared" si="15"/>
        <v>39</v>
      </c>
      <c r="AG2525" s="17">
        <f t="shared" si="16"/>
        <v>75.09768087</v>
      </c>
      <c r="AH2525" s="20">
        <f>12*(J2525*'Programas e Observações'!$C$8+K2525*'Programas e Observações'!$C$9+L2525*('Programas e Observações'!$C$8+'Programas e Observações'!$C$9)+M2525*'Programas e Observações'!$C$10)</f>
        <v>42125.76</v>
      </c>
      <c r="AI2525" s="20">
        <f>12*(J2525*'Programas e Observações'!$D$8+K2525*'Programas e Observações'!$D$9+L2525*('Programas e Observações'!$D$8+'Programas e Observações'!$D$9)+M2525*'Programas e Observações'!$D$10)</f>
        <v>63592.2</v>
      </c>
      <c r="AJ2525" s="13" t="s">
        <v>960</v>
      </c>
      <c r="AK2525" s="13" t="s">
        <v>430</v>
      </c>
    </row>
    <row r="2526" ht="15.75" customHeight="1">
      <c r="A2526" s="13" t="s">
        <v>9889</v>
      </c>
      <c r="B2526" s="13" t="s">
        <v>9890</v>
      </c>
      <c r="C2526" s="13" t="s">
        <v>9891</v>
      </c>
      <c r="D2526" s="13" t="s">
        <v>8734</v>
      </c>
      <c r="E2526" s="13" t="s">
        <v>8816</v>
      </c>
      <c r="F2526" s="13" t="s">
        <v>8817</v>
      </c>
      <c r="G2526" s="14">
        <v>2676.0</v>
      </c>
      <c r="H2526" s="16" t="b">
        <f>G2526&lt;'Programas e Observações'!$C$11</f>
        <v>1</v>
      </c>
      <c r="I2526" s="14">
        <v>445.0</v>
      </c>
      <c r="J2526" s="14">
        <v>156.0</v>
      </c>
      <c r="K2526" s="14">
        <v>58.0</v>
      </c>
      <c r="L2526" s="14">
        <v>113.0</v>
      </c>
      <c r="M2526" s="14">
        <v>36.0</v>
      </c>
      <c r="N2526" s="14">
        <v>24.0</v>
      </c>
      <c r="O2526" s="14">
        <v>1.0</v>
      </c>
      <c r="P2526" s="14">
        <v>0.0</v>
      </c>
      <c r="Q2526" s="14"/>
      <c r="R2526" s="17">
        <f t="shared" si="1"/>
        <v>166.2929746</v>
      </c>
      <c r="S2526" s="17">
        <f t="shared" si="2"/>
        <v>58.29596413</v>
      </c>
      <c r="T2526" s="17">
        <f t="shared" si="3"/>
        <v>21.67414051</v>
      </c>
      <c r="U2526" s="17">
        <f t="shared" si="4"/>
        <v>42.22720478</v>
      </c>
      <c r="V2526" s="17">
        <f t="shared" si="5"/>
        <v>13.4529148</v>
      </c>
      <c r="W2526" s="17">
        <f t="shared" si="6"/>
        <v>8.968609865</v>
      </c>
      <c r="X2526" s="17">
        <f t="shared" si="7"/>
        <v>0.3736920777</v>
      </c>
      <c r="Y2526" s="14">
        <f t="shared" si="8"/>
        <v>30497</v>
      </c>
      <c r="Z2526" s="14">
        <f t="shared" si="9"/>
        <v>11752</v>
      </c>
      <c r="AA2526" s="14">
        <f t="shared" si="10"/>
        <v>4186</v>
      </c>
      <c r="AB2526" s="14">
        <f t="shared" si="11"/>
        <v>8294</v>
      </c>
      <c r="AC2526" s="14">
        <f t="shared" si="12"/>
        <v>2453</v>
      </c>
      <c r="AD2526" s="14">
        <f t="shared" si="13"/>
        <v>4805</v>
      </c>
      <c r="AE2526" s="14">
        <f t="shared" si="14"/>
        <v>99</v>
      </c>
      <c r="AF2526" s="14">
        <f t="shared" si="15"/>
        <v>19</v>
      </c>
      <c r="AG2526" s="17">
        <f t="shared" si="16"/>
        <v>101.5365151</v>
      </c>
      <c r="AH2526" s="20">
        <f>12*(J2526*'Programas e Observações'!$C$8+K2526*'Programas e Observações'!$C$9+L2526*('Programas e Observações'!$C$8+'Programas e Observações'!$C$9)+M2526*'Programas e Observações'!$C$10)</f>
        <v>159512.88</v>
      </c>
      <c r="AI2526" s="20">
        <f>12*(J2526*'Programas e Observações'!$D$8+K2526*'Programas e Observações'!$D$9+L2526*('Programas e Observações'!$D$8+'Programas e Observações'!$D$9)+M2526*'Programas e Observações'!$D$10)</f>
        <v>260463.72</v>
      </c>
      <c r="AJ2526" s="13" t="s">
        <v>9892</v>
      </c>
      <c r="AK2526" s="13" t="s">
        <v>7693</v>
      </c>
    </row>
    <row r="2527" ht="15.75" customHeight="1">
      <c r="A2527" s="13" t="s">
        <v>9893</v>
      </c>
      <c r="B2527" s="13" t="s">
        <v>9894</v>
      </c>
      <c r="C2527" s="13" t="s">
        <v>9895</v>
      </c>
      <c r="D2527" s="13" t="s">
        <v>8734</v>
      </c>
      <c r="E2527" s="13" t="s">
        <v>9238</v>
      </c>
      <c r="F2527" s="13" t="s">
        <v>9239</v>
      </c>
      <c r="G2527" s="14">
        <v>3230.0</v>
      </c>
      <c r="H2527" s="16" t="b">
        <f>G2527&lt;'Programas e Observações'!$C$11</f>
        <v>1</v>
      </c>
      <c r="I2527" s="14">
        <v>224.0</v>
      </c>
      <c r="J2527" s="14">
        <v>136.0</v>
      </c>
      <c r="K2527" s="14">
        <v>22.0</v>
      </c>
      <c r="L2527" s="14">
        <v>41.0</v>
      </c>
      <c r="M2527" s="14">
        <v>9.0</v>
      </c>
      <c r="N2527" s="14">
        <v>21.0</v>
      </c>
      <c r="O2527" s="14">
        <v>16.0</v>
      </c>
      <c r="P2527" s="14">
        <v>0.0</v>
      </c>
      <c r="Q2527" s="14"/>
      <c r="R2527" s="17">
        <f t="shared" si="1"/>
        <v>69.3498452</v>
      </c>
      <c r="S2527" s="17">
        <f t="shared" si="2"/>
        <v>42.10526316</v>
      </c>
      <c r="T2527" s="17">
        <f t="shared" si="3"/>
        <v>6.811145511</v>
      </c>
      <c r="U2527" s="17">
        <f t="shared" si="4"/>
        <v>12.69349845</v>
      </c>
      <c r="V2527" s="17">
        <f t="shared" si="5"/>
        <v>2.786377709</v>
      </c>
      <c r="W2527" s="17">
        <f t="shared" si="6"/>
        <v>6.501547988</v>
      </c>
      <c r="X2527" s="17">
        <f t="shared" si="7"/>
        <v>4.953560372</v>
      </c>
      <c r="Y2527" s="14">
        <f t="shared" si="8"/>
        <v>11542</v>
      </c>
      <c r="Z2527" s="14">
        <f t="shared" si="9"/>
        <v>6091</v>
      </c>
      <c r="AA2527" s="14">
        <f t="shared" si="10"/>
        <v>780</v>
      </c>
      <c r="AB2527" s="14">
        <f t="shared" si="11"/>
        <v>2423</v>
      </c>
      <c r="AC2527" s="14">
        <f t="shared" si="12"/>
        <v>693</v>
      </c>
      <c r="AD2527" s="14">
        <f t="shared" si="13"/>
        <v>1072</v>
      </c>
      <c r="AE2527" s="14">
        <f t="shared" si="14"/>
        <v>478</v>
      </c>
      <c r="AF2527" s="14">
        <f t="shared" si="15"/>
        <v>19</v>
      </c>
      <c r="AG2527" s="17">
        <f t="shared" si="16"/>
        <v>88.13445429</v>
      </c>
      <c r="AH2527" s="20">
        <f>12*(J2527*'Programas e Observações'!$C$8+K2527*'Programas e Observações'!$C$9+L2527*('Programas e Observações'!$C$8+'Programas e Observações'!$C$9)+M2527*'Programas e Observações'!$C$10)</f>
        <v>71989.92</v>
      </c>
      <c r="AI2527" s="20">
        <f>12*(J2527*'Programas e Observações'!$D$8+K2527*'Programas e Observações'!$D$9+L2527*('Programas e Observações'!$D$8+'Programas e Observações'!$D$9)+M2527*'Programas e Observações'!$D$10)</f>
        <v>137135.52</v>
      </c>
      <c r="AJ2527" s="13" t="s">
        <v>2800</v>
      </c>
      <c r="AK2527" s="13" t="s">
        <v>1596</v>
      </c>
    </row>
    <row r="2528" ht="15.75" customHeight="1">
      <c r="A2528" s="13" t="s">
        <v>9896</v>
      </c>
      <c r="B2528" s="13" t="s">
        <v>9897</v>
      </c>
      <c r="C2528" s="13" t="s">
        <v>9898</v>
      </c>
      <c r="D2528" s="13" t="s">
        <v>8734</v>
      </c>
      <c r="E2528" s="13" t="s">
        <v>9389</v>
      </c>
      <c r="F2528" s="13" t="s">
        <v>9390</v>
      </c>
      <c r="G2528" s="14">
        <v>5251.0</v>
      </c>
      <c r="H2528" s="16" t="b">
        <f>G2528&lt;'Programas e Observações'!$C$11</f>
        <v>1</v>
      </c>
      <c r="I2528" s="14">
        <v>645.0</v>
      </c>
      <c r="J2528" s="14">
        <v>271.0</v>
      </c>
      <c r="K2528" s="14">
        <v>89.0</v>
      </c>
      <c r="L2528" s="14">
        <v>153.0</v>
      </c>
      <c r="M2528" s="14">
        <v>22.0</v>
      </c>
      <c r="N2528" s="14">
        <v>78.0</v>
      </c>
      <c r="O2528" s="14">
        <v>9.0</v>
      </c>
      <c r="P2528" s="14">
        <v>1.0</v>
      </c>
      <c r="Q2528" s="14"/>
      <c r="R2528" s="17">
        <f t="shared" si="1"/>
        <v>122.833746</v>
      </c>
      <c r="S2528" s="17">
        <f t="shared" si="2"/>
        <v>51.60921729</v>
      </c>
      <c r="T2528" s="17">
        <f t="shared" si="3"/>
        <v>16.94915254</v>
      </c>
      <c r="U2528" s="17">
        <f t="shared" si="4"/>
        <v>29.13730718</v>
      </c>
      <c r="V2528" s="17">
        <f t="shared" si="5"/>
        <v>4.189678157</v>
      </c>
      <c r="W2528" s="17">
        <f t="shared" si="6"/>
        <v>14.85431346</v>
      </c>
      <c r="X2528" s="17">
        <f t="shared" si="7"/>
        <v>1.713959246</v>
      </c>
      <c r="Y2528" s="14">
        <f t="shared" si="8"/>
        <v>12679</v>
      </c>
      <c r="Z2528" s="14">
        <f t="shared" si="9"/>
        <v>6074</v>
      </c>
      <c r="AA2528" s="14">
        <f t="shared" si="10"/>
        <v>1133</v>
      </c>
      <c r="AB2528" s="14">
        <f t="shared" si="11"/>
        <v>3017</v>
      </c>
      <c r="AC2528" s="14">
        <f t="shared" si="12"/>
        <v>670</v>
      </c>
      <c r="AD2528" s="14">
        <f t="shared" si="13"/>
        <v>1904</v>
      </c>
      <c r="AE2528" s="14">
        <f t="shared" si="14"/>
        <v>224</v>
      </c>
      <c r="AF2528" s="14">
        <f t="shared" si="15"/>
        <v>10</v>
      </c>
      <c r="AG2528" s="17">
        <f t="shared" si="16"/>
        <v>88.99042646</v>
      </c>
      <c r="AH2528" s="20">
        <f>12*(J2528*'Programas e Observações'!$C$8+K2528*'Programas e Observações'!$C$9+L2528*('Programas e Observações'!$C$8+'Programas e Observações'!$C$9)+M2528*'Programas e Observações'!$C$10)</f>
        <v>219081.36</v>
      </c>
      <c r="AI2528" s="20">
        <f>12*(J2528*'Programas e Observações'!$D$8+K2528*'Programas e Observações'!$D$9+L2528*('Programas e Observações'!$D$8+'Programas e Observações'!$D$9)+M2528*'Programas e Observações'!$D$10)</f>
        <v>377110.08</v>
      </c>
      <c r="AJ2528" s="13" t="s">
        <v>2987</v>
      </c>
      <c r="AK2528" s="13" t="s">
        <v>5414</v>
      </c>
    </row>
    <row r="2529" ht="15.75" customHeight="1">
      <c r="A2529" s="13" t="s">
        <v>9899</v>
      </c>
      <c r="B2529" s="13" t="s">
        <v>9900</v>
      </c>
      <c r="C2529" s="13" t="s">
        <v>9901</v>
      </c>
      <c r="D2529" s="13" t="s">
        <v>8734</v>
      </c>
      <c r="E2529" s="13" t="s">
        <v>9389</v>
      </c>
      <c r="F2529" s="13" t="s">
        <v>9390</v>
      </c>
      <c r="G2529" s="14">
        <v>3099.0</v>
      </c>
      <c r="H2529" s="16" t="b">
        <f>G2529&lt;'Programas e Observações'!$C$11</f>
        <v>1</v>
      </c>
      <c r="I2529" s="14">
        <v>211.0</v>
      </c>
      <c r="J2529" s="14">
        <v>106.0</v>
      </c>
      <c r="K2529" s="14">
        <v>6.0</v>
      </c>
      <c r="L2529" s="14">
        <v>28.0</v>
      </c>
      <c r="M2529" s="14">
        <v>4.0</v>
      </c>
      <c r="N2529" s="14">
        <v>34.0</v>
      </c>
      <c r="O2529" s="14">
        <v>2.0</v>
      </c>
      <c r="P2529" s="14">
        <v>0.0</v>
      </c>
      <c r="Q2529" s="14"/>
      <c r="R2529" s="17">
        <f t="shared" si="1"/>
        <v>68.08647951</v>
      </c>
      <c r="S2529" s="17">
        <f t="shared" si="2"/>
        <v>34.20458212</v>
      </c>
      <c r="T2529" s="17">
        <f t="shared" si="3"/>
        <v>1.936108422</v>
      </c>
      <c r="U2529" s="17">
        <f t="shared" si="4"/>
        <v>9.035172636</v>
      </c>
      <c r="V2529" s="17">
        <f t="shared" si="5"/>
        <v>1.290738948</v>
      </c>
      <c r="W2529" s="17">
        <f t="shared" si="6"/>
        <v>10.97128106</v>
      </c>
      <c r="X2529" s="17">
        <f t="shared" si="7"/>
        <v>0.645369474</v>
      </c>
      <c r="Y2529" s="14">
        <f t="shared" si="8"/>
        <v>12679</v>
      </c>
      <c r="Z2529" s="14">
        <f t="shared" si="9"/>
        <v>6074</v>
      </c>
      <c r="AA2529" s="14">
        <f t="shared" si="10"/>
        <v>1133</v>
      </c>
      <c r="AB2529" s="14">
        <f t="shared" si="11"/>
        <v>3017</v>
      </c>
      <c r="AC2529" s="14">
        <f t="shared" si="12"/>
        <v>670</v>
      </c>
      <c r="AD2529" s="14">
        <f t="shared" si="13"/>
        <v>1904</v>
      </c>
      <c r="AE2529" s="14">
        <f t="shared" si="14"/>
        <v>224</v>
      </c>
      <c r="AF2529" s="14">
        <f t="shared" si="15"/>
        <v>10</v>
      </c>
      <c r="AG2529" s="17">
        <f t="shared" si="16"/>
        <v>88.99042646</v>
      </c>
      <c r="AH2529" s="20">
        <f>12*(J2529*'Programas e Observações'!$C$8+K2529*'Programas e Observações'!$C$9+L2529*('Programas e Observações'!$C$8+'Programas e Observações'!$C$9)+M2529*'Programas e Observações'!$C$10)</f>
        <v>46041.12</v>
      </c>
      <c r="AI2529" s="20">
        <f>12*(J2529*'Programas e Observações'!$D$8+K2529*'Programas e Observações'!$D$9+L2529*('Programas e Observações'!$D$8+'Programas e Observações'!$D$9)+M2529*'Programas e Observações'!$D$10)</f>
        <v>95024.4</v>
      </c>
      <c r="AJ2529" s="13" t="s">
        <v>9902</v>
      </c>
      <c r="AK2529" s="13" t="s">
        <v>930</v>
      </c>
    </row>
    <row r="2530" ht="15.75" customHeight="1">
      <c r="A2530" s="13" t="s">
        <v>9903</v>
      </c>
      <c r="B2530" s="13" t="s">
        <v>9904</v>
      </c>
      <c r="C2530" s="13" t="s">
        <v>9905</v>
      </c>
      <c r="D2530" s="13" t="s">
        <v>8734</v>
      </c>
      <c r="E2530" s="13" t="s">
        <v>8827</v>
      </c>
      <c r="F2530" s="13" t="s">
        <v>8828</v>
      </c>
      <c r="G2530" s="14">
        <v>6575.0</v>
      </c>
      <c r="H2530" s="16" t="b">
        <f>G2530&lt;'Programas e Observações'!$C$11</f>
        <v>1</v>
      </c>
      <c r="I2530" s="14">
        <v>0.0</v>
      </c>
      <c r="J2530" s="14">
        <v>0.0</v>
      </c>
      <c r="K2530" s="14">
        <v>0.0</v>
      </c>
      <c r="L2530" s="14">
        <v>0.0</v>
      </c>
      <c r="M2530" s="14">
        <v>0.0</v>
      </c>
      <c r="N2530" s="14">
        <v>46.0</v>
      </c>
      <c r="O2530" s="14">
        <v>7.0</v>
      </c>
      <c r="P2530" s="14">
        <v>1.0</v>
      </c>
      <c r="Q2530" s="14"/>
      <c r="R2530" s="17">
        <f t="shared" si="1"/>
        <v>0</v>
      </c>
      <c r="S2530" s="17">
        <f t="shared" si="2"/>
        <v>0</v>
      </c>
      <c r="T2530" s="17">
        <f t="shared" si="3"/>
        <v>0</v>
      </c>
      <c r="U2530" s="17">
        <f t="shared" si="4"/>
        <v>0</v>
      </c>
      <c r="V2530" s="17">
        <f t="shared" si="5"/>
        <v>0</v>
      </c>
      <c r="W2530" s="17">
        <f t="shared" si="6"/>
        <v>6.996197719</v>
      </c>
      <c r="X2530" s="17">
        <f t="shared" si="7"/>
        <v>1.064638783</v>
      </c>
      <c r="Y2530" s="14">
        <f t="shared" si="8"/>
        <v>12850</v>
      </c>
      <c r="Z2530" s="14">
        <f t="shared" si="9"/>
        <v>6737</v>
      </c>
      <c r="AA2530" s="14">
        <f t="shared" si="10"/>
        <v>817</v>
      </c>
      <c r="AB2530" s="14">
        <f t="shared" si="11"/>
        <v>2898</v>
      </c>
      <c r="AC2530" s="14">
        <f t="shared" si="12"/>
        <v>319</v>
      </c>
      <c r="AD2530" s="14">
        <f t="shared" si="13"/>
        <v>1048</v>
      </c>
      <c r="AE2530" s="14">
        <f t="shared" si="14"/>
        <v>243</v>
      </c>
      <c r="AF2530" s="14">
        <f t="shared" si="15"/>
        <v>6</v>
      </c>
      <c r="AG2530" s="17">
        <f t="shared" si="16"/>
        <v>77.42642983</v>
      </c>
      <c r="AH2530" s="20">
        <f>12*(J2530*'Programas e Observações'!$C$8+K2530*'Programas e Observações'!$C$9+L2530*('Programas e Observações'!$C$8+'Programas e Observações'!$C$9)+M2530*'Programas e Observações'!$C$10)</f>
        <v>0</v>
      </c>
      <c r="AI2530" s="20">
        <f>12*(J2530*'Programas e Observações'!$D$8+K2530*'Programas e Observações'!$D$9+L2530*('Programas e Observações'!$D$8+'Programas e Observações'!$D$9)+M2530*'Programas e Observações'!$D$10)</f>
        <v>0</v>
      </c>
      <c r="AJ2530" s="13" t="s">
        <v>342</v>
      </c>
      <c r="AK2530" s="13" t="s">
        <v>343</v>
      </c>
    </row>
    <row r="2531" ht="15.75" customHeight="1">
      <c r="A2531" s="13" t="s">
        <v>9906</v>
      </c>
      <c r="B2531" s="13" t="s">
        <v>9907</v>
      </c>
      <c r="C2531" s="13" t="s">
        <v>9908</v>
      </c>
      <c r="D2531" s="13" t="s">
        <v>8734</v>
      </c>
      <c r="E2531" s="13" t="s">
        <v>8986</v>
      </c>
      <c r="F2531" s="13" t="s">
        <v>8987</v>
      </c>
      <c r="G2531" s="14">
        <v>14280.0</v>
      </c>
      <c r="H2531" s="16" t="b">
        <f>G2531&lt;'Programas e Observações'!$C$11</f>
        <v>1</v>
      </c>
      <c r="I2531" s="14">
        <v>796.0</v>
      </c>
      <c r="J2531" s="14">
        <v>432.0</v>
      </c>
      <c r="K2531" s="14">
        <v>30.0</v>
      </c>
      <c r="L2531" s="14">
        <v>103.0</v>
      </c>
      <c r="M2531" s="14">
        <v>72.0</v>
      </c>
      <c r="N2531" s="14">
        <v>176.0</v>
      </c>
      <c r="O2531" s="14">
        <v>9.0</v>
      </c>
      <c r="P2531" s="14">
        <v>1.0</v>
      </c>
      <c r="Q2531" s="14"/>
      <c r="R2531" s="17">
        <f t="shared" si="1"/>
        <v>55.74229692</v>
      </c>
      <c r="S2531" s="17">
        <f t="shared" si="2"/>
        <v>30.25210084</v>
      </c>
      <c r="T2531" s="17">
        <f t="shared" si="3"/>
        <v>2.100840336</v>
      </c>
      <c r="U2531" s="17">
        <f t="shared" si="4"/>
        <v>7.212885154</v>
      </c>
      <c r="V2531" s="17">
        <f t="shared" si="5"/>
        <v>5.042016807</v>
      </c>
      <c r="W2531" s="17">
        <f t="shared" si="6"/>
        <v>12.32492997</v>
      </c>
      <c r="X2531" s="17">
        <f t="shared" si="7"/>
        <v>0.6302521008</v>
      </c>
      <c r="Y2531" s="14">
        <f t="shared" si="8"/>
        <v>15806</v>
      </c>
      <c r="Z2531" s="14">
        <f t="shared" si="9"/>
        <v>6530</v>
      </c>
      <c r="AA2531" s="14">
        <f t="shared" si="10"/>
        <v>1852</v>
      </c>
      <c r="AB2531" s="14">
        <f t="shared" si="11"/>
        <v>4085</v>
      </c>
      <c r="AC2531" s="14">
        <f t="shared" si="12"/>
        <v>913</v>
      </c>
      <c r="AD2531" s="14">
        <f t="shared" si="13"/>
        <v>1999</v>
      </c>
      <c r="AE2531" s="14">
        <f t="shared" si="14"/>
        <v>72</v>
      </c>
      <c r="AF2531" s="14">
        <f t="shared" si="15"/>
        <v>9</v>
      </c>
      <c r="AG2531" s="17">
        <f t="shared" si="16"/>
        <v>85.5840246</v>
      </c>
      <c r="AH2531" s="20">
        <f>12*(J2531*'Programas e Observações'!$C$8+K2531*'Programas e Observações'!$C$9+L2531*('Programas e Observações'!$C$8+'Programas e Observações'!$C$9)+M2531*'Programas e Observações'!$C$10)</f>
        <v>211965.36</v>
      </c>
      <c r="AI2531" s="20">
        <f>12*(J2531*'Programas e Observações'!$D$8+K2531*'Programas e Observações'!$D$9+L2531*('Programas e Observações'!$D$8+'Programas e Observações'!$D$9)+M2531*'Programas e Observações'!$D$10)</f>
        <v>408273.72</v>
      </c>
      <c r="AJ2531" s="13" t="s">
        <v>5359</v>
      </c>
      <c r="AK2531" s="13" t="s">
        <v>3833</v>
      </c>
    </row>
    <row r="2532" ht="15.75" customHeight="1">
      <c r="A2532" s="13" t="s">
        <v>9909</v>
      </c>
      <c r="B2532" s="13" t="s">
        <v>9910</v>
      </c>
      <c r="C2532" s="13" t="s">
        <v>9911</v>
      </c>
      <c r="D2532" s="13" t="s">
        <v>8734</v>
      </c>
      <c r="E2532" s="13" t="s">
        <v>8833</v>
      </c>
      <c r="F2532" s="13" t="s">
        <v>8834</v>
      </c>
      <c r="G2532" s="14">
        <v>2814.0</v>
      </c>
      <c r="H2532" s="16" t="b">
        <f>G2532&lt;'Programas e Observações'!$C$11</f>
        <v>1</v>
      </c>
      <c r="I2532" s="14">
        <v>405.0</v>
      </c>
      <c r="J2532" s="14">
        <v>161.0</v>
      </c>
      <c r="K2532" s="14">
        <v>50.0</v>
      </c>
      <c r="L2532" s="14">
        <v>104.0</v>
      </c>
      <c r="M2532" s="14">
        <v>15.0</v>
      </c>
      <c r="N2532" s="14">
        <v>43.0</v>
      </c>
      <c r="O2532" s="14">
        <v>7.0</v>
      </c>
      <c r="P2532" s="14">
        <v>1.0</v>
      </c>
      <c r="Q2532" s="14"/>
      <c r="R2532" s="17">
        <f t="shared" si="1"/>
        <v>143.9232409</v>
      </c>
      <c r="S2532" s="17">
        <f t="shared" si="2"/>
        <v>57.21393035</v>
      </c>
      <c r="T2532" s="17">
        <f t="shared" si="3"/>
        <v>17.76830135</v>
      </c>
      <c r="U2532" s="17">
        <f t="shared" si="4"/>
        <v>36.95806681</v>
      </c>
      <c r="V2532" s="17">
        <f t="shared" si="5"/>
        <v>5.330490405</v>
      </c>
      <c r="W2532" s="17">
        <f t="shared" si="6"/>
        <v>15.28073916</v>
      </c>
      <c r="X2532" s="17">
        <f t="shared" si="7"/>
        <v>2.487562189</v>
      </c>
      <c r="Y2532" s="14">
        <f t="shared" si="8"/>
        <v>32714</v>
      </c>
      <c r="Z2532" s="14">
        <f t="shared" si="9"/>
        <v>14030</v>
      </c>
      <c r="AA2532" s="14">
        <f t="shared" si="10"/>
        <v>4248</v>
      </c>
      <c r="AB2532" s="14">
        <f t="shared" si="11"/>
        <v>7609</v>
      </c>
      <c r="AC2532" s="14">
        <f t="shared" si="12"/>
        <v>2070</v>
      </c>
      <c r="AD2532" s="14">
        <f t="shared" si="13"/>
        <v>3488</v>
      </c>
      <c r="AE2532" s="14">
        <f t="shared" si="14"/>
        <v>1027</v>
      </c>
      <c r="AF2532" s="14">
        <f t="shared" si="15"/>
        <v>24</v>
      </c>
      <c r="AG2532" s="17">
        <f t="shared" si="16"/>
        <v>79.31128114</v>
      </c>
      <c r="AH2532" s="20">
        <f>12*(J2532*'Programas e Observações'!$C$8+K2532*'Programas e Observações'!$C$9+L2532*('Programas e Observações'!$C$8+'Programas e Observações'!$C$9)+M2532*'Programas e Observações'!$C$10)</f>
        <v>138985.8</v>
      </c>
      <c r="AI2532" s="20">
        <f>12*(J2532*'Programas e Observações'!$D$8+K2532*'Programas e Observações'!$D$9+L2532*('Programas e Observações'!$D$8+'Programas e Observações'!$D$9)+M2532*'Programas e Observações'!$D$10)</f>
        <v>237831</v>
      </c>
      <c r="AJ2532" s="13" t="s">
        <v>2648</v>
      </c>
      <c r="AK2532" s="13" t="s">
        <v>3486</v>
      </c>
    </row>
    <row r="2533" ht="15.75" customHeight="1">
      <c r="A2533" s="13" t="s">
        <v>9912</v>
      </c>
      <c r="B2533" s="13" t="s">
        <v>9913</v>
      </c>
      <c r="C2533" s="13" t="s">
        <v>9914</v>
      </c>
      <c r="D2533" s="13" t="s">
        <v>8734</v>
      </c>
      <c r="E2533" s="13" t="s">
        <v>9012</v>
      </c>
      <c r="F2533" s="13" t="s">
        <v>9013</v>
      </c>
      <c r="G2533" s="14">
        <v>9603.0</v>
      </c>
      <c r="H2533" s="16" t="b">
        <f>G2533&lt;'Programas e Observações'!$C$11</f>
        <v>1</v>
      </c>
      <c r="I2533" s="14">
        <v>2190.0</v>
      </c>
      <c r="J2533" s="14">
        <v>1122.0</v>
      </c>
      <c r="K2533" s="14">
        <v>149.0</v>
      </c>
      <c r="L2533" s="14">
        <v>564.0</v>
      </c>
      <c r="M2533" s="14">
        <v>137.0</v>
      </c>
      <c r="N2533" s="14">
        <v>152.0</v>
      </c>
      <c r="O2533" s="14">
        <v>5.0</v>
      </c>
      <c r="P2533" s="14">
        <v>0.0</v>
      </c>
      <c r="Q2533" s="14"/>
      <c r="R2533" s="17">
        <f t="shared" si="1"/>
        <v>228.0537332</v>
      </c>
      <c r="S2533" s="17">
        <f t="shared" si="2"/>
        <v>116.838488</v>
      </c>
      <c r="T2533" s="17">
        <f t="shared" si="3"/>
        <v>15.51598459</v>
      </c>
      <c r="U2533" s="17">
        <f t="shared" si="4"/>
        <v>58.73164636</v>
      </c>
      <c r="V2533" s="17">
        <f t="shared" si="5"/>
        <v>14.26637509</v>
      </c>
      <c r="W2533" s="17">
        <f t="shared" si="6"/>
        <v>15.82838696</v>
      </c>
      <c r="X2533" s="17">
        <f t="shared" si="7"/>
        <v>0.5206706238</v>
      </c>
      <c r="Y2533" s="14">
        <f t="shared" si="8"/>
        <v>17545</v>
      </c>
      <c r="Z2533" s="14">
        <f t="shared" si="9"/>
        <v>7583</v>
      </c>
      <c r="AA2533" s="14">
        <f t="shared" si="10"/>
        <v>2217</v>
      </c>
      <c r="AB2533" s="14">
        <f t="shared" si="11"/>
        <v>4327</v>
      </c>
      <c r="AC2533" s="14">
        <f t="shared" si="12"/>
        <v>1216</v>
      </c>
      <c r="AD2533" s="14">
        <f t="shared" si="13"/>
        <v>2509</v>
      </c>
      <c r="AE2533" s="14">
        <f t="shared" si="14"/>
        <v>94</v>
      </c>
      <c r="AF2533" s="14">
        <f t="shared" si="15"/>
        <v>9</v>
      </c>
      <c r="AG2533" s="17">
        <f t="shared" si="16"/>
        <v>74.17224702</v>
      </c>
      <c r="AH2533" s="20">
        <f>12*(J2533*'Programas e Observações'!$C$8+K2533*'Programas e Observações'!$C$9+L2533*('Programas e Observações'!$C$8+'Programas e Observações'!$C$9)+M2533*'Programas e Observações'!$C$10)</f>
        <v>770279.16</v>
      </c>
      <c r="AI2533" s="20">
        <f>12*(J2533*'Programas e Observações'!$D$8+K2533*'Programas e Observações'!$D$9+L2533*('Programas e Observações'!$D$8+'Programas e Observações'!$D$9)+M2533*'Programas e Observações'!$D$10)</f>
        <v>1393989.36</v>
      </c>
      <c r="AJ2533" s="13" t="s">
        <v>9915</v>
      </c>
      <c r="AK2533" s="13" t="s">
        <v>9916</v>
      </c>
    </row>
    <row r="2534" ht="15.75" customHeight="1">
      <c r="A2534" s="13" t="s">
        <v>9917</v>
      </c>
      <c r="B2534" s="13" t="s">
        <v>9918</v>
      </c>
      <c r="C2534" s="13" t="s">
        <v>9919</v>
      </c>
      <c r="D2534" s="13" t="s">
        <v>8734</v>
      </c>
      <c r="E2534" s="13" t="s">
        <v>9238</v>
      </c>
      <c r="F2534" s="13" t="s">
        <v>9239</v>
      </c>
      <c r="G2534" s="14">
        <v>10705.0</v>
      </c>
      <c r="H2534" s="16" t="b">
        <f>G2534&lt;'Programas e Observações'!$C$11</f>
        <v>1</v>
      </c>
      <c r="I2534" s="14">
        <v>871.0</v>
      </c>
      <c r="J2534" s="14">
        <v>428.0</v>
      </c>
      <c r="K2534" s="14">
        <v>70.0</v>
      </c>
      <c r="L2534" s="14">
        <v>281.0</v>
      </c>
      <c r="M2534" s="14">
        <v>55.0</v>
      </c>
      <c r="N2534" s="14">
        <v>129.0</v>
      </c>
      <c r="O2534" s="14">
        <v>38.0</v>
      </c>
      <c r="P2534" s="14">
        <v>4.0</v>
      </c>
      <c r="Q2534" s="14"/>
      <c r="R2534" s="17">
        <f t="shared" si="1"/>
        <v>81.36384867</v>
      </c>
      <c r="S2534" s="17">
        <f t="shared" si="2"/>
        <v>39.98131714</v>
      </c>
      <c r="T2534" s="17">
        <f t="shared" si="3"/>
        <v>6.539000467</v>
      </c>
      <c r="U2534" s="17">
        <f t="shared" si="4"/>
        <v>26.24941616</v>
      </c>
      <c r="V2534" s="17">
        <f t="shared" si="5"/>
        <v>5.137786081</v>
      </c>
      <c r="W2534" s="17">
        <f t="shared" si="6"/>
        <v>12.05044372</v>
      </c>
      <c r="X2534" s="17">
        <f t="shared" si="7"/>
        <v>3.549743111</v>
      </c>
      <c r="Y2534" s="14">
        <f t="shared" si="8"/>
        <v>11542</v>
      </c>
      <c r="Z2534" s="14">
        <f t="shared" si="9"/>
        <v>6091</v>
      </c>
      <c r="AA2534" s="14">
        <f t="shared" si="10"/>
        <v>780</v>
      </c>
      <c r="AB2534" s="14">
        <f t="shared" si="11"/>
        <v>2423</v>
      </c>
      <c r="AC2534" s="14">
        <f t="shared" si="12"/>
        <v>693</v>
      </c>
      <c r="AD2534" s="14">
        <f t="shared" si="13"/>
        <v>1072</v>
      </c>
      <c r="AE2534" s="14">
        <f t="shared" si="14"/>
        <v>478</v>
      </c>
      <c r="AF2534" s="14">
        <f t="shared" si="15"/>
        <v>19</v>
      </c>
      <c r="AG2534" s="17">
        <f t="shared" si="16"/>
        <v>88.13445429</v>
      </c>
      <c r="AH2534" s="20">
        <f>12*(J2534*'Programas e Observações'!$C$8+K2534*'Programas e Observações'!$C$9+L2534*('Programas e Observações'!$C$8+'Programas e Observações'!$C$9)+M2534*'Programas e Observações'!$C$10)</f>
        <v>348607.2</v>
      </c>
      <c r="AI2534" s="20">
        <f>12*(J2534*'Programas e Observações'!$D$8+K2534*'Programas e Observações'!$D$9+L2534*('Programas e Observações'!$D$8+'Programas e Observações'!$D$9)+M2534*'Programas e Observações'!$D$10)</f>
        <v>611958.96</v>
      </c>
      <c r="AJ2534" s="13" t="s">
        <v>9920</v>
      </c>
      <c r="AK2534" s="13" t="s">
        <v>9802</v>
      </c>
    </row>
    <row r="2535" ht="15.75" customHeight="1">
      <c r="A2535" s="13" t="s">
        <v>9921</v>
      </c>
      <c r="B2535" s="13" t="s">
        <v>9922</v>
      </c>
      <c r="C2535" s="13" t="s">
        <v>9923</v>
      </c>
      <c r="D2535" s="13" t="s">
        <v>8734</v>
      </c>
      <c r="E2535" s="13" t="s">
        <v>9072</v>
      </c>
      <c r="F2535" s="13" t="s">
        <v>9071</v>
      </c>
      <c r="G2535" s="14">
        <v>8469.0</v>
      </c>
      <c r="H2535" s="16" t="b">
        <f>G2535&lt;'Programas e Observações'!$C$11</f>
        <v>1</v>
      </c>
      <c r="I2535" s="14">
        <v>993.0</v>
      </c>
      <c r="J2535" s="14">
        <v>330.0</v>
      </c>
      <c r="K2535" s="14">
        <v>217.0</v>
      </c>
      <c r="L2535" s="14">
        <v>225.0</v>
      </c>
      <c r="M2535" s="14">
        <v>63.0</v>
      </c>
      <c r="N2535" s="14">
        <v>61.0</v>
      </c>
      <c r="O2535" s="14">
        <v>12.0</v>
      </c>
      <c r="P2535" s="14">
        <v>0.0</v>
      </c>
      <c r="Q2535" s="14"/>
      <c r="R2535" s="17">
        <f t="shared" si="1"/>
        <v>117.2511513</v>
      </c>
      <c r="S2535" s="17">
        <f t="shared" si="2"/>
        <v>38.96563939</v>
      </c>
      <c r="T2535" s="17">
        <f t="shared" si="3"/>
        <v>25.62285984</v>
      </c>
      <c r="U2535" s="17">
        <f t="shared" si="4"/>
        <v>26.5674814</v>
      </c>
      <c r="V2535" s="17">
        <f t="shared" si="5"/>
        <v>7.438894793</v>
      </c>
      <c r="W2535" s="17">
        <f t="shared" si="6"/>
        <v>7.202739403</v>
      </c>
      <c r="X2535" s="17">
        <f t="shared" si="7"/>
        <v>1.416932341</v>
      </c>
      <c r="Y2535" s="14">
        <f t="shared" si="8"/>
        <v>43610</v>
      </c>
      <c r="Z2535" s="14">
        <f t="shared" si="9"/>
        <v>15123</v>
      </c>
      <c r="AA2535" s="14">
        <f t="shared" si="10"/>
        <v>7889</v>
      </c>
      <c r="AB2535" s="14">
        <f t="shared" si="11"/>
        <v>11786</v>
      </c>
      <c r="AC2535" s="14">
        <f t="shared" si="12"/>
        <v>3684</v>
      </c>
      <c r="AD2535" s="14">
        <f t="shared" si="13"/>
        <v>4520</v>
      </c>
      <c r="AE2535" s="14">
        <f t="shared" si="14"/>
        <v>1158</v>
      </c>
      <c r="AF2535" s="14">
        <f t="shared" si="15"/>
        <v>41</v>
      </c>
      <c r="AG2535" s="17">
        <f t="shared" si="16"/>
        <v>56.24708995</v>
      </c>
      <c r="AH2535" s="20">
        <f>12*(J2535*'Programas e Observações'!$C$8+K2535*'Programas e Observações'!$C$9+L2535*('Programas e Observações'!$C$8+'Programas e Observações'!$C$9)+M2535*'Programas e Observações'!$C$10)</f>
        <v>368596.44</v>
      </c>
      <c r="AI2535" s="20">
        <f>12*(J2535*'Programas e Observações'!$D$8+K2535*'Programas e Observações'!$D$9+L2535*('Programas e Observações'!$D$8+'Programas e Observações'!$D$9)+M2535*'Programas e Observações'!$D$10)</f>
        <v>578643.48</v>
      </c>
      <c r="AJ2535" s="13" t="s">
        <v>9924</v>
      </c>
      <c r="AK2535" s="13" t="s">
        <v>4692</v>
      </c>
    </row>
    <row r="2536" ht="15.75" customHeight="1">
      <c r="A2536" s="13" t="s">
        <v>9925</v>
      </c>
      <c r="B2536" s="13" t="s">
        <v>9926</v>
      </c>
      <c r="C2536" s="13" t="s">
        <v>9002</v>
      </c>
      <c r="D2536" s="13" t="s">
        <v>8734</v>
      </c>
      <c r="E2536" s="13" t="s">
        <v>9001</v>
      </c>
      <c r="F2536" s="13" t="s">
        <v>9002</v>
      </c>
      <c r="G2536" s="14">
        <v>70897.0</v>
      </c>
      <c r="H2536" s="16" t="b">
        <f>G2536&lt;'Programas e Observações'!$C$11</f>
        <v>0</v>
      </c>
      <c r="I2536" s="14">
        <v>7990.0</v>
      </c>
      <c r="J2536" s="14">
        <v>3600.0</v>
      </c>
      <c r="K2536" s="14">
        <v>830.0</v>
      </c>
      <c r="L2536" s="14">
        <v>2102.0</v>
      </c>
      <c r="M2536" s="14">
        <v>596.0</v>
      </c>
      <c r="N2536" s="14">
        <v>790.0</v>
      </c>
      <c r="O2536" s="14">
        <v>233.0</v>
      </c>
      <c r="P2536" s="14">
        <v>3.0</v>
      </c>
      <c r="Q2536" s="14">
        <v>116.0</v>
      </c>
      <c r="R2536" s="17">
        <f t="shared" si="1"/>
        <v>112.6987038</v>
      </c>
      <c r="S2536" s="17">
        <f t="shared" si="2"/>
        <v>50.77788905</v>
      </c>
      <c r="T2536" s="17">
        <f t="shared" si="3"/>
        <v>11.70712442</v>
      </c>
      <c r="U2536" s="17">
        <f t="shared" si="4"/>
        <v>29.64864522</v>
      </c>
      <c r="V2536" s="17">
        <f t="shared" si="5"/>
        <v>8.406561632</v>
      </c>
      <c r="W2536" s="17">
        <f t="shared" si="6"/>
        <v>11.14292565</v>
      </c>
      <c r="X2536" s="17">
        <f t="shared" si="7"/>
        <v>3.286457819</v>
      </c>
      <c r="Y2536" s="14">
        <f t="shared" si="8"/>
        <v>14693</v>
      </c>
      <c r="Z2536" s="14">
        <f t="shared" si="9"/>
        <v>6495</v>
      </c>
      <c r="AA2536" s="14">
        <f t="shared" si="10"/>
        <v>1697</v>
      </c>
      <c r="AB2536" s="14">
        <f t="shared" si="11"/>
        <v>3889</v>
      </c>
      <c r="AC2536" s="14">
        <f t="shared" si="12"/>
        <v>1040</v>
      </c>
      <c r="AD2536" s="14">
        <f t="shared" si="13"/>
        <v>1269</v>
      </c>
      <c r="AE2536" s="14">
        <f t="shared" si="14"/>
        <v>411</v>
      </c>
      <c r="AF2536" s="14">
        <f t="shared" si="15"/>
        <v>5</v>
      </c>
      <c r="AG2536" s="17">
        <f t="shared" si="16"/>
        <v>117.2719291</v>
      </c>
      <c r="AH2536" s="20">
        <f>12*(J2536*'Programas e Observações'!$C$8+K2536*'Programas e Observações'!$C$9+L2536*('Programas e Observações'!$C$8+'Programas e Observações'!$C$9)+M2536*'Programas e Observações'!$C$10)</f>
        <v>2940236.88</v>
      </c>
      <c r="AI2536" s="20">
        <f>12*(J2536*'Programas e Observações'!$D$8+K2536*'Programas e Observações'!$D$9+L2536*('Programas e Observações'!$D$8+'Programas e Observações'!$D$9)+M2536*'Programas e Observações'!$D$10)</f>
        <v>5062746.24</v>
      </c>
      <c r="AJ2536" s="13" t="s">
        <v>9927</v>
      </c>
      <c r="AK2536" s="13" t="s">
        <v>5942</v>
      </c>
    </row>
    <row r="2537" ht="15.75" customHeight="1">
      <c r="A2537" s="13" t="s">
        <v>9928</v>
      </c>
      <c r="B2537" s="13" t="s">
        <v>9929</v>
      </c>
      <c r="C2537" s="13" t="s">
        <v>9930</v>
      </c>
      <c r="D2537" s="13" t="s">
        <v>8734</v>
      </c>
      <c r="E2537" s="13" t="s">
        <v>8971</v>
      </c>
      <c r="F2537" s="13" t="s">
        <v>8972</v>
      </c>
      <c r="G2537" s="14">
        <v>8095.0</v>
      </c>
      <c r="H2537" s="16" t="b">
        <f>G2537&lt;'Programas e Observações'!$C$11</f>
        <v>1</v>
      </c>
      <c r="I2537" s="14">
        <v>324.0</v>
      </c>
      <c r="J2537" s="14">
        <v>153.0</v>
      </c>
      <c r="K2537" s="14">
        <v>5.0</v>
      </c>
      <c r="L2537" s="14">
        <v>149.0</v>
      </c>
      <c r="M2537" s="14">
        <v>103.0</v>
      </c>
      <c r="N2537" s="14">
        <v>119.0</v>
      </c>
      <c r="O2537" s="14">
        <v>10.0</v>
      </c>
      <c r="P2537" s="14">
        <v>0.0</v>
      </c>
      <c r="Q2537" s="14"/>
      <c r="R2537" s="17">
        <f t="shared" si="1"/>
        <v>40.02470661</v>
      </c>
      <c r="S2537" s="17">
        <f t="shared" si="2"/>
        <v>18.9005559</v>
      </c>
      <c r="T2537" s="17">
        <f t="shared" si="3"/>
        <v>0.6176652254</v>
      </c>
      <c r="U2537" s="17">
        <f t="shared" si="4"/>
        <v>18.40642372</v>
      </c>
      <c r="V2537" s="17">
        <f t="shared" si="5"/>
        <v>12.72390364</v>
      </c>
      <c r="W2537" s="17">
        <f t="shared" si="6"/>
        <v>14.70043237</v>
      </c>
      <c r="X2537" s="17">
        <f t="shared" si="7"/>
        <v>1.235330451</v>
      </c>
      <c r="Y2537" s="14">
        <f t="shared" si="8"/>
        <v>10769</v>
      </c>
      <c r="Z2537" s="14">
        <f t="shared" si="9"/>
        <v>4750</v>
      </c>
      <c r="AA2537" s="14">
        <f t="shared" si="10"/>
        <v>1442</v>
      </c>
      <c r="AB2537" s="14">
        <f t="shared" si="11"/>
        <v>2518</v>
      </c>
      <c r="AC2537" s="14">
        <f t="shared" si="12"/>
        <v>620</v>
      </c>
      <c r="AD2537" s="14">
        <f t="shared" si="13"/>
        <v>2338</v>
      </c>
      <c r="AE2537" s="14">
        <f t="shared" si="14"/>
        <v>456</v>
      </c>
      <c r="AF2537" s="14">
        <f t="shared" si="15"/>
        <v>12</v>
      </c>
      <c r="AG2537" s="17">
        <f t="shared" si="16"/>
        <v>37.95911174</v>
      </c>
      <c r="AH2537" s="20">
        <f>12*(J2537*'Programas e Observações'!$C$8+K2537*'Programas e Observações'!$C$9+L2537*('Programas e Observações'!$C$8+'Programas e Observações'!$C$9)+M2537*'Programas e Observações'!$C$10)</f>
        <v>192734.64</v>
      </c>
      <c r="AI2537" s="20">
        <f>12*(J2537*'Programas e Observações'!$D$8+K2537*'Programas e Observações'!$D$9+L2537*('Programas e Observações'!$D$8+'Programas e Observações'!$D$9)+M2537*'Programas e Observações'!$D$10)</f>
        <v>306143.16</v>
      </c>
      <c r="AJ2537" s="13" t="s">
        <v>7774</v>
      </c>
      <c r="AK2537" s="13" t="s">
        <v>2398</v>
      </c>
    </row>
    <row r="2538" ht="15.75" customHeight="1">
      <c r="A2538" s="13" t="s">
        <v>9931</v>
      </c>
      <c r="B2538" s="13" t="s">
        <v>9932</v>
      </c>
      <c r="C2538" s="13" t="s">
        <v>9933</v>
      </c>
      <c r="D2538" s="13" t="s">
        <v>8734</v>
      </c>
      <c r="E2538" s="13" t="s">
        <v>8839</v>
      </c>
      <c r="F2538" s="13" t="s">
        <v>8840</v>
      </c>
      <c r="G2538" s="14">
        <v>3453.0</v>
      </c>
      <c r="H2538" s="16" t="b">
        <f>G2538&lt;'Programas e Observações'!$C$11</f>
        <v>1</v>
      </c>
      <c r="I2538" s="14">
        <v>541.0</v>
      </c>
      <c r="J2538" s="14">
        <v>242.0</v>
      </c>
      <c r="K2538" s="14">
        <v>46.0</v>
      </c>
      <c r="L2538" s="14">
        <v>166.0</v>
      </c>
      <c r="M2538" s="14">
        <v>63.0</v>
      </c>
      <c r="N2538" s="14">
        <v>87.0</v>
      </c>
      <c r="O2538" s="14">
        <v>7.0</v>
      </c>
      <c r="P2538" s="14">
        <v>0.0</v>
      </c>
      <c r="Q2538" s="14"/>
      <c r="R2538" s="17">
        <f t="shared" si="1"/>
        <v>156.6753548</v>
      </c>
      <c r="S2538" s="17">
        <f t="shared" si="2"/>
        <v>70.08398494</v>
      </c>
      <c r="T2538" s="17">
        <f t="shared" si="3"/>
        <v>13.3217492</v>
      </c>
      <c r="U2538" s="17">
        <f t="shared" si="4"/>
        <v>48.07413843</v>
      </c>
      <c r="V2538" s="17">
        <f t="shared" si="5"/>
        <v>18.24500434</v>
      </c>
      <c r="W2538" s="17">
        <f t="shared" si="6"/>
        <v>25.19548219</v>
      </c>
      <c r="X2538" s="17">
        <f t="shared" si="7"/>
        <v>2.027222705</v>
      </c>
      <c r="Y2538" s="14">
        <f t="shared" si="8"/>
        <v>26778</v>
      </c>
      <c r="Z2538" s="14">
        <f t="shared" si="9"/>
        <v>11352</v>
      </c>
      <c r="AA2538" s="14">
        <f t="shared" si="10"/>
        <v>3005</v>
      </c>
      <c r="AB2538" s="14">
        <f t="shared" si="11"/>
        <v>7353</v>
      </c>
      <c r="AC2538" s="14">
        <f t="shared" si="12"/>
        <v>2279</v>
      </c>
      <c r="AD2538" s="14">
        <f t="shared" si="13"/>
        <v>2754</v>
      </c>
      <c r="AE2538" s="14">
        <f t="shared" si="14"/>
        <v>576</v>
      </c>
      <c r="AF2538" s="14">
        <f t="shared" si="15"/>
        <v>18</v>
      </c>
      <c r="AG2538" s="17">
        <f t="shared" si="16"/>
        <v>125.7673178</v>
      </c>
      <c r="AH2538" s="20">
        <f>12*(J2538*'Programas e Observações'!$C$8+K2538*'Programas e Observações'!$C$9+L2538*('Programas e Observações'!$C$8+'Programas e Observações'!$C$9)+M2538*'Programas e Observações'!$C$10)</f>
        <v>222240.24</v>
      </c>
      <c r="AI2538" s="20">
        <f>12*(J2538*'Programas e Observações'!$D$8+K2538*'Programas e Observações'!$D$9+L2538*('Programas e Observações'!$D$8+'Programas e Observações'!$D$9)+M2538*'Programas e Observações'!$D$10)</f>
        <v>374452.2</v>
      </c>
      <c r="AJ2538" s="13" t="s">
        <v>6082</v>
      </c>
      <c r="AK2538" s="13" t="s">
        <v>3174</v>
      </c>
    </row>
    <row r="2539" ht="15.75" customHeight="1">
      <c r="A2539" s="13" t="s">
        <v>9934</v>
      </c>
      <c r="B2539" s="13" t="s">
        <v>9935</v>
      </c>
      <c r="C2539" s="13" t="s">
        <v>9936</v>
      </c>
      <c r="D2539" s="13" t="s">
        <v>8734</v>
      </c>
      <c r="E2539" s="13" t="s">
        <v>8740</v>
      </c>
      <c r="F2539" s="13" t="s">
        <v>8741</v>
      </c>
      <c r="G2539" s="14">
        <v>3230.0</v>
      </c>
      <c r="H2539" s="16" t="b">
        <f>G2539&lt;'Programas e Observações'!$C$11</f>
        <v>1</v>
      </c>
      <c r="I2539" s="14">
        <v>0.0</v>
      </c>
      <c r="J2539" s="14">
        <v>0.0</v>
      </c>
      <c r="K2539" s="14">
        <v>0.0</v>
      </c>
      <c r="L2539" s="14">
        <v>0.0</v>
      </c>
      <c r="M2539" s="14">
        <v>0.0</v>
      </c>
      <c r="N2539" s="14">
        <v>43.0</v>
      </c>
      <c r="O2539" s="14">
        <v>12.0</v>
      </c>
      <c r="P2539" s="14">
        <v>0.0</v>
      </c>
      <c r="Q2539" s="14"/>
      <c r="R2539" s="17">
        <f t="shared" si="1"/>
        <v>0</v>
      </c>
      <c r="S2539" s="17">
        <f t="shared" si="2"/>
        <v>0</v>
      </c>
      <c r="T2539" s="17">
        <f t="shared" si="3"/>
        <v>0</v>
      </c>
      <c r="U2539" s="17">
        <f t="shared" si="4"/>
        <v>0</v>
      </c>
      <c r="V2539" s="17">
        <f t="shared" si="5"/>
        <v>0</v>
      </c>
      <c r="W2539" s="17">
        <f t="shared" si="6"/>
        <v>13.3126935</v>
      </c>
      <c r="X2539" s="17">
        <f t="shared" si="7"/>
        <v>3.715170279</v>
      </c>
      <c r="Y2539" s="14">
        <f t="shared" si="8"/>
        <v>42308</v>
      </c>
      <c r="Z2539" s="14">
        <f t="shared" si="9"/>
        <v>16827</v>
      </c>
      <c r="AA2539" s="14">
        <f t="shared" si="10"/>
        <v>5797</v>
      </c>
      <c r="AB2539" s="14">
        <f t="shared" si="11"/>
        <v>11191</v>
      </c>
      <c r="AC2539" s="14">
        <f t="shared" si="12"/>
        <v>3110</v>
      </c>
      <c r="AD2539" s="14">
        <f t="shared" si="13"/>
        <v>4472</v>
      </c>
      <c r="AE2539" s="14">
        <f t="shared" si="14"/>
        <v>1146</v>
      </c>
      <c r="AF2539" s="14">
        <f t="shared" si="15"/>
        <v>15</v>
      </c>
      <c r="AG2539" s="17">
        <f t="shared" si="16"/>
        <v>94.03721213</v>
      </c>
      <c r="AH2539" s="20">
        <f>12*(J2539*'Programas e Observações'!$C$8+K2539*'Programas e Observações'!$C$9+L2539*('Programas e Observações'!$C$8+'Programas e Observações'!$C$9)+M2539*'Programas e Observações'!$C$10)</f>
        <v>0</v>
      </c>
      <c r="AI2539" s="20">
        <f>12*(J2539*'Programas e Observações'!$D$8+K2539*'Programas e Observações'!$D$9+L2539*('Programas e Observações'!$D$8+'Programas e Observações'!$D$9)+M2539*'Programas e Observações'!$D$10)</f>
        <v>0</v>
      </c>
      <c r="AJ2539" s="13" t="s">
        <v>342</v>
      </c>
      <c r="AK2539" s="13" t="s">
        <v>343</v>
      </c>
    </row>
    <row r="2540" ht="15.75" customHeight="1">
      <c r="A2540" s="13" t="s">
        <v>9937</v>
      </c>
      <c r="B2540" s="13" t="s">
        <v>9938</v>
      </c>
      <c r="C2540" s="13" t="s">
        <v>9939</v>
      </c>
      <c r="D2540" s="13" t="s">
        <v>8734</v>
      </c>
      <c r="E2540" s="13" t="s">
        <v>8911</v>
      </c>
      <c r="F2540" s="13" t="s">
        <v>8910</v>
      </c>
      <c r="G2540" s="14">
        <v>7053.0</v>
      </c>
      <c r="H2540" s="16" t="b">
        <f>G2540&lt;'Programas e Observações'!$C$11</f>
        <v>1</v>
      </c>
      <c r="I2540" s="14">
        <v>490.0</v>
      </c>
      <c r="J2540" s="14">
        <v>273.0</v>
      </c>
      <c r="K2540" s="14">
        <v>24.0</v>
      </c>
      <c r="L2540" s="14">
        <v>95.0</v>
      </c>
      <c r="M2540" s="14">
        <v>8.0</v>
      </c>
      <c r="N2540" s="14">
        <v>86.0</v>
      </c>
      <c r="O2540" s="14">
        <v>13.0</v>
      </c>
      <c r="P2540" s="14">
        <v>1.0</v>
      </c>
      <c r="Q2540" s="14"/>
      <c r="R2540" s="17">
        <f t="shared" si="1"/>
        <v>69.4739827</v>
      </c>
      <c r="S2540" s="17">
        <f t="shared" si="2"/>
        <v>38.70693322</v>
      </c>
      <c r="T2540" s="17">
        <f t="shared" si="3"/>
        <v>3.402807316</v>
      </c>
      <c r="U2540" s="17">
        <f t="shared" si="4"/>
        <v>13.46944563</v>
      </c>
      <c r="V2540" s="17">
        <f t="shared" si="5"/>
        <v>1.134269105</v>
      </c>
      <c r="W2540" s="17">
        <f t="shared" si="6"/>
        <v>12.19339288</v>
      </c>
      <c r="X2540" s="17">
        <f t="shared" si="7"/>
        <v>1.843187296</v>
      </c>
      <c r="Y2540" s="14">
        <f t="shared" si="8"/>
        <v>9208</v>
      </c>
      <c r="Z2540" s="14">
        <f t="shared" si="9"/>
        <v>4520</v>
      </c>
      <c r="AA2540" s="14">
        <f t="shared" si="10"/>
        <v>697</v>
      </c>
      <c r="AB2540" s="14">
        <f t="shared" si="11"/>
        <v>2213</v>
      </c>
      <c r="AC2540" s="14">
        <f t="shared" si="12"/>
        <v>512</v>
      </c>
      <c r="AD2540" s="14">
        <f t="shared" si="13"/>
        <v>852</v>
      </c>
      <c r="AE2540" s="14">
        <f t="shared" si="14"/>
        <v>131</v>
      </c>
      <c r="AF2540" s="14">
        <f t="shared" si="15"/>
        <v>5</v>
      </c>
      <c r="AG2540" s="17">
        <f t="shared" si="16"/>
        <v>118.1133673</v>
      </c>
      <c r="AH2540" s="20">
        <f>12*(J2540*'Programas e Observações'!$C$8+K2540*'Programas e Observações'!$C$9+L2540*('Programas e Observações'!$C$8+'Programas e Observações'!$C$9)+M2540*'Programas e Observações'!$C$10)</f>
        <v>137921.64</v>
      </c>
      <c r="AI2540" s="20">
        <f>12*(J2540*'Programas e Observações'!$D$8+K2540*'Programas e Observações'!$D$9+L2540*('Programas e Observações'!$D$8+'Programas e Observações'!$D$9)+M2540*'Programas e Observações'!$D$10)</f>
        <v>272953.8</v>
      </c>
      <c r="AJ2540" s="13" t="s">
        <v>2885</v>
      </c>
      <c r="AK2540" s="13" t="s">
        <v>4873</v>
      </c>
    </row>
    <row r="2541" ht="15.75" customHeight="1">
      <c r="A2541" s="13" t="s">
        <v>9940</v>
      </c>
      <c r="B2541" s="13" t="s">
        <v>9941</v>
      </c>
      <c r="C2541" s="13" t="s">
        <v>9942</v>
      </c>
      <c r="D2541" s="13" t="s">
        <v>8734</v>
      </c>
      <c r="E2541" s="13" t="s">
        <v>9101</v>
      </c>
      <c r="F2541" s="13" t="s">
        <v>9100</v>
      </c>
      <c r="G2541" s="14">
        <v>4547.0</v>
      </c>
      <c r="H2541" s="16" t="b">
        <f>G2541&lt;'Programas e Observações'!$C$11</f>
        <v>1</v>
      </c>
      <c r="I2541" s="14">
        <v>68.0</v>
      </c>
      <c r="J2541" s="14">
        <v>14.0</v>
      </c>
      <c r="K2541" s="14">
        <v>14.0</v>
      </c>
      <c r="L2541" s="14">
        <v>11.0</v>
      </c>
      <c r="M2541" s="14">
        <v>0.0</v>
      </c>
      <c r="N2541" s="14">
        <v>35.0</v>
      </c>
      <c r="O2541" s="14">
        <v>13.0</v>
      </c>
      <c r="P2541" s="14">
        <v>1.0</v>
      </c>
      <c r="Q2541" s="14"/>
      <c r="R2541" s="17">
        <f t="shared" si="1"/>
        <v>14.95491533</v>
      </c>
      <c r="S2541" s="17">
        <f t="shared" si="2"/>
        <v>3.078953156</v>
      </c>
      <c r="T2541" s="17">
        <f t="shared" si="3"/>
        <v>3.078953156</v>
      </c>
      <c r="U2541" s="17">
        <f t="shared" si="4"/>
        <v>2.41917748</v>
      </c>
      <c r="V2541" s="17">
        <f t="shared" si="5"/>
        <v>0</v>
      </c>
      <c r="W2541" s="17">
        <f t="shared" si="6"/>
        <v>7.69738289</v>
      </c>
      <c r="X2541" s="17">
        <f t="shared" si="7"/>
        <v>2.859027931</v>
      </c>
      <c r="Y2541" s="14">
        <f t="shared" si="8"/>
        <v>4425</v>
      </c>
      <c r="Z2541" s="14">
        <f t="shared" si="9"/>
        <v>2004</v>
      </c>
      <c r="AA2541" s="14">
        <f t="shared" si="10"/>
        <v>492</v>
      </c>
      <c r="AB2541" s="14">
        <f t="shared" si="11"/>
        <v>1018</v>
      </c>
      <c r="AC2541" s="14">
        <f t="shared" si="12"/>
        <v>192</v>
      </c>
      <c r="AD2541" s="14">
        <f t="shared" si="13"/>
        <v>680</v>
      </c>
      <c r="AE2541" s="14">
        <f t="shared" si="14"/>
        <v>148</v>
      </c>
      <c r="AF2541" s="14">
        <f t="shared" si="15"/>
        <v>7</v>
      </c>
      <c r="AG2541" s="17">
        <f t="shared" si="16"/>
        <v>58.73451997</v>
      </c>
      <c r="AH2541" s="20">
        <f>12*(J2541*'Programas e Observações'!$C$8+K2541*'Programas e Observações'!$C$9+L2541*('Programas e Observações'!$C$8+'Programas e Observações'!$C$9)+M2541*'Programas e Observações'!$C$10)</f>
        <v>17700</v>
      </c>
      <c r="AI2541" s="20">
        <f>12*(J2541*'Programas e Observações'!$D$8+K2541*'Programas e Observações'!$D$9+L2541*('Programas e Observações'!$D$8+'Programas e Observações'!$D$9)+M2541*'Programas e Observações'!$D$10)</f>
        <v>27231</v>
      </c>
      <c r="AJ2541" s="13" t="s">
        <v>3023</v>
      </c>
      <c r="AK2541" s="13" t="s">
        <v>1160</v>
      </c>
    </row>
    <row r="2542" ht="15.75" customHeight="1">
      <c r="A2542" s="13" t="s">
        <v>9943</v>
      </c>
      <c r="B2542" s="13" t="s">
        <v>9944</v>
      </c>
      <c r="C2542" s="13" t="s">
        <v>9156</v>
      </c>
      <c r="D2542" s="13" t="s">
        <v>8734</v>
      </c>
      <c r="E2542" s="13" t="s">
        <v>9155</v>
      </c>
      <c r="F2542" s="13" t="s">
        <v>9156</v>
      </c>
      <c r="G2542" s="14">
        <v>23753.0</v>
      </c>
      <c r="H2542" s="16" t="b">
        <f>G2542&lt;'Programas e Observações'!$C$11</f>
        <v>0</v>
      </c>
      <c r="I2542" s="14">
        <v>1104.0</v>
      </c>
      <c r="J2542" s="14">
        <v>702.0</v>
      </c>
      <c r="K2542" s="14">
        <v>47.0</v>
      </c>
      <c r="L2542" s="14">
        <v>103.0</v>
      </c>
      <c r="M2542" s="14">
        <v>36.0</v>
      </c>
      <c r="N2542" s="14">
        <v>247.0</v>
      </c>
      <c r="O2542" s="14">
        <v>45.0</v>
      </c>
      <c r="P2542" s="14">
        <v>1.0</v>
      </c>
      <c r="Q2542" s="14"/>
      <c r="R2542" s="17">
        <f t="shared" si="1"/>
        <v>46.47833958</v>
      </c>
      <c r="S2542" s="17">
        <f t="shared" si="2"/>
        <v>29.55416158</v>
      </c>
      <c r="T2542" s="17">
        <f t="shared" si="3"/>
        <v>1.978697428</v>
      </c>
      <c r="U2542" s="17">
        <f t="shared" si="4"/>
        <v>4.336294363</v>
      </c>
      <c r="V2542" s="17">
        <f t="shared" si="5"/>
        <v>1.51559803</v>
      </c>
      <c r="W2542" s="17">
        <f t="shared" si="6"/>
        <v>10.39868648</v>
      </c>
      <c r="X2542" s="17">
        <f t="shared" si="7"/>
        <v>1.894497537</v>
      </c>
      <c r="Y2542" s="14">
        <f t="shared" si="8"/>
        <v>4648</v>
      </c>
      <c r="Z2542" s="14">
        <f t="shared" si="9"/>
        <v>2657</v>
      </c>
      <c r="AA2542" s="14">
        <f t="shared" si="10"/>
        <v>248</v>
      </c>
      <c r="AB2542" s="14">
        <f t="shared" si="11"/>
        <v>826</v>
      </c>
      <c r="AC2542" s="14">
        <f t="shared" si="12"/>
        <v>260</v>
      </c>
      <c r="AD2542" s="14">
        <f t="shared" si="13"/>
        <v>616</v>
      </c>
      <c r="AE2542" s="14">
        <f t="shared" si="14"/>
        <v>139</v>
      </c>
      <c r="AF2542" s="14">
        <f t="shared" si="15"/>
        <v>6</v>
      </c>
      <c r="AG2542" s="17">
        <f t="shared" si="16"/>
        <v>69.69665162</v>
      </c>
      <c r="AH2542" s="20">
        <f>12*(J2542*'Programas e Observações'!$C$8+K2542*'Programas e Observações'!$C$9+L2542*('Programas e Observações'!$C$8+'Programas e Observações'!$C$9)+M2542*'Programas e Observações'!$C$10)</f>
        <v>255265.08</v>
      </c>
      <c r="AI2542" s="20">
        <f>12*(J2542*'Programas e Observações'!$D$8+K2542*'Programas e Observações'!$D$9+L2542*('Programas e Observações'!$D$8+'Programas e Observações'!$D$9)+M2542*'Programas e Observações'!$D$10)</f>
        <v>548529.36</v>
      </c>
      <c r="AJ2542" s="13" t="s">
        <v>9801</v>
      </c>
      <c r="AK2542" s="13" t="s">
        <v>1696</v>
      </c>
    </row>
    <row r="2543" ht="15.75" customHeight="1">
      <c r="A2543" s="13" t="s">
        <v>9945</v>
      </c>
      <c r="B2543" s="13" t="s">
        <v>9946</v>
      </c>
      <c r="C2543" s="13" t="s">
        <v>9947</v>
      </c>
      <c r="D2543" s="13" t="s">
        <v>8734</v>
      </c>
      <c r="E2543" s="13" t="s">
        <v>8883</v>
      </c>
      <c r="F2543" s="13" t="s">
        <v>8884</v>
      </c>
      <c r="G2543" s="14">
        <v>5023.0</v>
      </c>
      <c r="H2543" s="16" t="b">
        <f>G2543&lt;'Programas e Observações'!$C$11</f>
        <v>1</v>
      </c>
      <c r="I2543" s="14">
        <v>0.0</v>
      </c>
      <c r="J2543" s="14">
        <v>0.0</v>
      </c>
      <c r="K2543" s="14">
        <v>0.0</v>
      </c>
      <c r="L2543" s="14">
        <v>0.0</v>
      </c>
      <c r="M2543" s="14">
        <v>0.0</v>
      </c>
      <c r="N2543" s="14">
        <v>32.0</v>
      </c>
      <c r="O2543" s="14">
        <v>10.0</v>
      </c>
      <c r="P2543" s="14">
        <v>0.0</v>
      </c>
      <c r="Q2543" s="14"/>
      <c r="R2543" s="17">
        <f t="shared" si="1"/>
        <v>0</v>
      </c>
      <c r="S2543" s="17">
        <f t="shared" si="2"/>
        <v>0</v>
      </c>
      <c r="T2543" s="17">
        <f t="shared" si="3"/>
        <v>0</v>
      </c>
      <c r="U2543" s="17">
        <f t="shared" si="4"/>
        <v>0</v>
      </c>
      <c r="V2543" s="17">
        <f t="shared" si="5"/>
        <v>0</v>
      </c>
      <c r="W2543" s="17">
        <f t="shared" si="6"/>
        <v>6.370694804</v>
      </c>
      <c r="X2543" s="17">
        <f t="shared" si="7"/>
        <v>1.990842126</v>
      </c>
      <c r="Y2543" s="14">
        <f t="shared" si="8"/>
        <v>19207</v>
      </c>
      <c r="Z2543" s="14">
        <f t="shared" si="9"/>
        <v>9167</v>
      </c>
      <c r="AA2543" s="14">
        <f t="shared" si="10"/>
        <v>2115</v>
      </c>
      <c r="AB2543" s="14">
        <f t="shared" si="11"/>
        <v>4353</v>
      </c>
      <c r="AC2543" s="14">
        <f t="shared" si="12"/>
        <v>694</v>
      </c>
      <c r="AD2543" s="14">
        <f t="shared" si="13"/>
        <v>1721</v>
      </c>
      <c r="AE2543" s="14">
        <f t="shared" si="14"/>
        <v>563</v>
      </c>
      <c r="AF2543" s="14">
        <f t="shared" si="15"/>
        <v>12</v>
      </c>
      <c r="AG2543" s="17">
        <f t="shared" si="16"/>
        <v>71.43733844</v>
      </c>
      <c r="AH2543" s="20">
        <f>12*(J2543*'Programas e Observações'!$C$8+K2543*'Programas e Observações'!$C$9+L2543*('Programas e Observações'!$C$8+'Programas e Observações'!$C$9)+M2543*'Programas e Observações'!$C$10)</f>
        <v>0</v>
      </c>
      <c r="AI2543" s="20">
        <f>12*(J2543*'Programas e Observações'!$D$8+K2543*'Programas e Observações'!$D$9+L2543*('Programas e Observações'!$D$8+'Programas e Observações'!$D$9)+M2543*'Programas e Observações'!$D$10)</f>
        <v>0</v>
      </c>
      <c r="AJ2543" s="13" t="s">
        <v>342</v>
      </c>
      <c r="AK2543" s="13" t="s">
        <v>343</v>
      </c>
    </row>
    <row r="2544" ht="15.75" customHeight="1">
      <c r="A2544" s="13" t="s">
        <v>9948</v>
      </c>
      <c r="B2544" s="13" t="s">
        <v>9949</v>
      </c>
      <c r="C2544" s="13" t="s">
        <v>9950</v>
      </c>
      <c r="D2544" s="13" t="s">
        <v>8734</v>
      </c>
      <c r="E2544" s="13" t="s">
        <v>9268</v>
      </c>
      <c r="F2544" s="13" t="s">
        <v>9269</v>
      </c>
      <c r="G2544" s="14">
        <v>5731.0</v>
      </c>
      <c r="H2544" s="16" t="b">
        <f>G2544&lt;'Programas e Observações'!$C$11</f>
        <v>1</v>
      </c>
      <c r="I2544" s="14">
        <v>171.0</v>
      </c>
      <c r="J2544" s="14">
        <v>97.0</v>
      </c>
      <c r="K2544" s="14">
        <v>8.0</v>
      </c>
      <c r="L2544" s="14">
        <v>26.0</v>
      </c>
      <c r="M2544" s="14">
        <v>2.0</v>
      </c>
      <c r="N2544" s="14">
        <v>14.0</v>
      </c>
      <c r="O2544" s="14">
        <v>15.0</v>
      </c>
      <c r="P2544" s="14">
        <v>1.0</v>
      </c>
      <c r="Q2544" s="14"/>
      <c r="R2544" s="17">
        <f t="shared" si="1"/>
        <v>29.83772466</v>
      </c>
      <c r="S2544" s="17">
        <f t="shared" si="2"/>
        <v>16.92549293</v>
      </c>
      <c r="T2544" s="17">
        <f t="shared" si="3"/>
        <v>1.395916943</v>
      </c>
      <c r="U2544" s="17">
        <f t="shared" si="4"/>
        <v>4.536730065</v>
      </c>
      <c r="V2544" s="17">
        <f t="shared" si="5"/>
        <v>0.3489792357</v>
      </c>
      <c r="W2544" s="17">
        <f t="shared" si="6"/>
        <v>2.44285465</v>
      </c>
      <c r="X2544" s="17">
        <f t="shared" si="7"/>
        <v>2.617344268</v>
      </c>
      <c r="Y2544" s="14">
        <f t="shared" si="8"/>
        <v>2192</v>
      </c>
      <c r="Z2544" s="14">
        <f t="shared" si="9"/>
        <v>946</v>
      </c>
      <c r="AA2544" s="14">
        <f t="shared" si="10"/>
        <v>230</v>
      </c>
      <c r="AB2544" s="14">
        <f t="shared" si="11"/>
        <v>513</v>
      </c>
      <c r="AC2544" s="14">
        <f t="shared" si="12"/>
        <v>46</v>
      </c>
      <c r="AD2544" s="14">
        <f t="shared" si="13"/>
        <v>261</v>
      </c>
      <c r="AE2544" s="14">
        <f t="shared" si="14"/>
        <v>110</v>
      </c>
      <c r="AF2544" s="14">
        <f t="shared" si="15"/>
        <v>3</v>
      </c>
      <c r="AG2544" s="17">
        <f t="shared" si="16"/>
        <v>54.00078833</v>
      </c>
      <c r="AH2544" s="20">
        <f>12*(J2544*'Programas e Observações'!$C$8+K2544*'Programas e Observações'!$C$9+L2544*('Programas e Observações'!$C$8+'Programas e Observações'!$C$9)+M2544*'Programas e Observações'!$C$10)</f>
        <v>42801.96</v>
      </c>
      <c r="AI2544" s="20">
        <f>12*(J2544*'Programas e Observações'!$D$8+K2544*'Programas e Observações'!$D$9+L2544*('Programas e Observações'!$D$8+'Programas e Observações'!$D$9)+M2544*'Programas e Observações'!$D$10)</f>
        <v>87800.64</v>
      </c>
      <c r="AJ2544" s="13" t="s">
        <v>9951</v>
      </c>
      <c r="AK2544" s="13" t="s">
        <v>1992</v>
      </c>
    </row>
    <row r="2545" ht="15.75" customHeight="1">
      <c r="A2545" s="13" t="s">
        <v>9952</v>
      </c>
      <c r="B2545" s="13" t="s">
        <v>9953</v>
      </c>
      <c r="C2545" s="13" t="s">
        <v>9954</v>
      </c>
      <c r="D2545" s="13" t="s">
        <v>8734</v>
      </c>
      <c r="E2545" s="13" t="s">
        <v>8833</v>
      </c>
      <c r="F2545" s="13" t="s">
        <v>8834</v>
      </c>
      <c r="G2545" s="14">
        <v>8301.0</v>
      </c>
      <c r="H2545" s="16" t="b">
        <f>G2545&lt;'Programas e Observações'!$C$11</f>
        <v>1</v>
      </c>
      <c r="I2545" s="14">
        <v>582.0</v>
      </c>
      <c r="J2545" s="14">
        <v>264.0</v>
      </c>
      <c r="K2545" s="14">
        <v>28.0</v>
      </c>
      <c r="L2545" s="14">
        <v>76.0</v>
      </c>
      <c r="M2545" s="14">
        <v>15.0</v>
      </c>
      <c r="N2545" s="14">
        <v>57.0</v>
      </c>
      <c r="O2545" s="14">
        <v>19.0</v>
      </c>
      <c r="P2545" s="14">
        <v>1.0</v>
      </c>
      <c r="Q2545" s="14"/>
      <c r="R2545" s="17">
        <f t="shared" si="1"/>
        <v>70.11203469</v>
      </c>
      <c r="S2545" s="17">
        <f t="shared" si="2"/>
        <v>31.80339718</v>
      </c>
      <c r="T2545" s="17">
        <f t="shared" si="3"/>
        <v>3.37308758</v>
      </c>
      <c r="U2545" s="17">
        <f t="shared" si="4"/>
        <v>9.155523431</v>
      </c>
      <c r="V2545" s="17">
        <f t="shared" si="5"/>
        <v>1.807011203</v>
      </c>
      <c r="W2545" s="17">
        <f t="shared" si="6"/>
        <v>6.866642573</v>
      </c>
      <c r="X2545" s="17">
        <f t="shared" si="7"/>
        <v>2.288880858</v>
      </c>
      <c r="Y2545" s="14">
        <f t="shared" si="8"/>
        <v>32714</v>
      </c>
      <c r="Z2545" s="14">
        <f t="shared" si="9"/>
        <v>14030</v>
      </c>
      <c r="AA2545" s="14">
        <f t="shared" si="10"/>
        <v>4248</v>
      </c>
      <c r="AB2545" s="14">
        <f t="shared" si="11"/>
        <v>7609</v>
      </c>
      <c r="AC2545" s="14">
        <f t="shared" si="12"/>
        <v>2070</v>
      </c>
      <c r="AD2545" s="14">
        <f t="shared" si="13"/>
        <v>3488</v>
      </c>
      <c r="AE2545" s="14">
        <f t="shared" si="14"/>
        <v>1027</v>
      </c>
      <c r="AF2545" s="14">
        <f t="shared" si="15"/>
        <v>24</v>
      </c>
      <c r="AG2545" s="17">
        <f t="shared" si="16"/>
        <v>79.31128114</v>
      </c>
      <c r="AH2545" s="20">
        <f>12*(J2545*'Programas e Observações'!$C$8+K2545*'Programas e Observações'!$C$9+L2545*('Programas e Observações'!$C$8+'Programas e Observações'!$C$9)+M2545*'Programas e Observações'!$C$10)</f>
        <v>128410.8</v>
      </c>
      <c r="AI2545" s="20">
        <f>12*(J2545*'Programas e Observações'!$D$8+K2545*'Programas e Observações'!$D$9+L2545*('Programas e Observações'!$D$8+'Programas e Observações'!$D$9)+M2545*'Programas e Observações'!$D$10)</f>
        <v>253149</v>
      </c>
      <c r="AJ2545" s="13" t="s">
        <v>2946</v>
      </c>
      <c r="AK2545" s="13" t="s">
        <v>4656</v>
      </c>
    </row>
    <row r="2546" ht="15.75" customHeight="1">
      <c r="A2546" s="13" t="s">
        <v>9955</v>
      </c>
      <c r="B2546" s="13" t="s">
        <v>9956</v>
      </c>
      <c r="C2546" s="13" t="s">
        <v>9957</v>
      </c>
      <c r="D2546" s="13" t="s">
        <v>8734</v>
      </c>
      <c r="E2546" s="13" t="s">
        <v>8761</v>
      </c>
      <c r="F2546" s="13" t="s">
        <v>8762</v>
      </c>
      <c r="G2546" s="14">
        <v>3481.0</v>
      </c>
      <c r="H2546" s="16" t="b">
        <f>G2546&lt;'Programas e Observações'!$C$11</f>
        <v>1</v>
      </c>
      <c r="I2546" s="14">
        <v>413.0</v>
      </c>
      <c r="J2546" s="14">
        <v>251.0</v>
      </c>
      <c r="K2546" s="14">
        <v>32.0</v>
      </c>
      <c r="L2546" s="14">
        <v>87.0</v>
      </c>
      <c r="M2546" s="14">
        <v>0.0</v>
      </c>
      <c r="N2546" s="14">
        <v>99.0</v>
      </c>
      <c r="O2546" s="14">
        <v>8.0</v>
      </c>
      <c r="P2546" s="14">
        <v>0.0</v>
      </c>
      <c r="Q2546" s="14"/>
      <c r="R2546" s="17">
        <f t="shared" si="1"/>
        <v>118.6440678</v>
      </c>
      <c r="S2546" s="17">
        <f t="shared" si="2"/>
        <v>72.10571675</v>
      </c>
      <c r="T2546" s="17">
        <f t="shared" si="3"/>
        <v>9.192760701</v>
      </c>
      <c r="U2546" s="17">
        <f t="shared" si="4"/>
        <v>24.99281816</v>
      </c>
      <c r="V2546" s="17">
        <f t="shared" si="5"/>
        <v>0</v>
      </c>
      <c r="W2546" s="17">
        <f t="shared" si="6"/>
        <v>28.44010342</v>
      </c>
      <c r="X2546" s="17">
        <f t="shared" si="7"/>
        <v>2.298190175</v>
      </c>
      <c r="Y2546" s="14">
        <f t="shared" si="8"/>
        <v>8340</v>
      </c>
      <c r="Z2546" s="14">
        <f t="shared" si="9"/>
        <v>4278</v>
      </c>
      <c r="AA2546" s="14">
        <f t="shared" si="10"/>
        <v>609</v>
      </c>
      <c r="AB2546" s="14">
        <f t="shared" si="11"/>
        <v>1972</v>
      </c>
      <c r="AC2546" s="14">
        <f t="shared" si="12"/>
        <v>406</v>
      </c>
      <c r="AD2546" s="14">
        <f t="shared" si="13"/>
        <v>1046</v>
      </c>
      <c r="AE2546" s="14">
        <f t="shared" si="14"/>
        <v>153</v>
      </c>
      <c r="AF2546" s="14">
        <f t="shared" si="15"/>
        <v>6</v>
      </c>
      <c r="AG2546" s="17">
        <f t="shared" si="16"/>
        <v>86.34612995</v>
      </c>
      <c r="AH2546" s="20">
        <f>12*(J2546*'Programas e Observações'!$C$8+K2546*'Programas e Observações'!$C$9+L2546*('Programas e Observações'!$C$8+'Programas e Observações'!$C$9)+M2546*'Programas e Observações'!$C$10)</f>
        <v>127745.4</v>
      </c>
      <c r="AI2546" s="20">
        <f>12*(J2546*'Programas e Observações'!$D$8+K2546*'Programas e Observações'!$D$9+L2546*('Programas e Observações'!$D$8+'Programas e Observações'!$D$9)+M2546*'Programas e Observações'!$D$10)</f>
        <v>251874.12</v>
      </c>
      <c r="AJ2546" s="13" t="s">
        <v>317</v>
      </c>
      <c r="AK2546" s="13" t="s">
        <v>4656</v>
      </c>
    </row>
    <row r="2547" ht="15.75" customHeight="1">
      <c r="A2547" s="13" t="s">
        <v>9958</v>
      </c>
      <c r="B2547" s="13" t="s">
        <v>9959</v>
      </c>
      <c r="C2547" s="13" t="s">
        <v>9960</v>
      </c>
      <c r="D2547" s="13" t="s">
        <v>8734</v>
      </c>
      <c r="E2547" s="13" t="s">
        <v>9438</v>
      </c>
      <c r="F2547" s="13" t="s">
        <v>9439</v>
      </c>
      <c r="G2547" s="14">
        <v>14946.0</v>
      </c>
      <c r="H2547" s="16" t="b">
        <f>G2547&lt;'Programas e Observações'!$C$11</f>
        <v>1</v>
      </c>
      <c r="I2547" s="14">
        <v>1395.0</v>
      </c>
      <c r="J2547" s="14">
        <v>764.0</v>
      </c>
      <c r="K2547" s="14">
        <v>85.0</v>
      </c>
      <c r="L2547" s="14">
        <v>495.0</v>
      </c>
      <c r="M2547" s="14">
        <v>0.0</v>
      </c>
      <c r="N2547" s="14">
        <v>208.0</v>
      </c>
      <c r="O2547" s="14">
        <v>13.0</v>
      </c>
      <c r="P2547" s="14">
        <v>0.0</v>
      </c>
      <c r="Q2547" s="14"/>
      <c r="R2547" s="17">
        <f t="shared" si="1"/>
        <v>93.33600963</v>
      </c>
      <c r="S2547" s="17">
        <f t="shared" si="2"/>
        <v>51.11735581</v>
      </c>
      <c r="T2547" s="17">
        <f t="shared" si="3"/>
        <v>5.687140372</v>
      </c>
      <c r="U2547" s="17">
        <f t="shared" si="4"/>
        <v>33.11922923</v>
      </c>
      <c r="V2547" s="17">
        <f t="shared" si="5"/>
        <v>0</v>
      </c>
      <c r="W2547" s="17">
        <f t="shared" si="6"/>
        <v>13.91676703</v>
      </c>
      <c r="X2547" s="17">
        <f t="shared" si="7"/>
        <v>0.8697979392</v>
      </c>
      <c r="Y2547" s="14">
        <f t="shared" si="8"/>
        <v>11929</v>
      </c>
      <c r="Z2547" s="14">
        <f t="shared" si="9"/>
        <v>5472</v>
      </c>
      <c r="AA2547" s="14">
        <f t="shared" si="10"/>
        <v>1264</v>
      </c>
      <c r="AB2547" s="14">
        <f t="shared" si="11"/>
        <v>3191</v>
      </c>
      <c r="AC2547" s="14">
        <f t="shared" si="12"/>
        <v>608</v>
      </c>
      <c r="AD2547" s="14">
        <f t="shared" si="13"/>
        <v>1497</v>
      </c>
      <c r="AE2547" s="14">
        <f t="shared" si="14"/>
        <v>343</v>
      </c>
      <c r="AF2547" s="14">
        <f t="shared" si="15"/>
        <v>8</v>
      </c>
      <c r="AG2547" s="17">
        <f t="shared" si="16"/>
        <v>66.58851768</v>
      </c>
      <c r="AH2547" s="20">
        <f>12*(J2547*'Programas e Observações'!$C$8+K2547*'Programas e Observações'!$C$9+L2547*('Programas e Observações'!$C$8+'Programas e Observações'!$C$9)+M2547*'Programas e Observações'!$C$10)</f>
        <v>545489.4</v>
      </c>
      <c r="AI2547" s="20">
        <f>12*(J2547*'Programas e Observações'!$D$8+K2547*'Programas e Observações'!$D$9+L2547*('Programas e Observações'!$D$8+'Programas e Observações'!$D$9)+M2547*'Programas e Observações'!$D$10)</f>
        <v>1010804.16</v>
      </c>
      <c r="AJ2547" s="13" t="s">
        <v>4754</v>
      </c>
      <c r="AK2547" s="13" t="s">
        <v>9961</v>
      </c>
    </row>
    <row r="2548" ht="15.75" customHeight="1">
      <c r="A2548" s="13" t="s">
        <v>9962</v>
      </c>
      <c r="B2548" s="13" t="s">
        <v>9963</v>
      </c>
      <c r="C2548" s="13" t="s">
        <v>9964</v>
      </c>
      <c r="D2548" s="13" t="s">
        <v>8734</v>
      </c>
      <c r="E2548" s="13" t="s">
        <v>8778</v>
      </c>
      <c r="F2548" s="13" t="s">
        <v>8777</v>
      </c>
      <c r="G2548" s="14">
        <v>4389.0</v>
      </c>
      <c r="H2548" s="16" t="b">
        <f>G2548&lt;'Programas e Observações'!$C$11</f>
        <v>1</v>
      </c>
      <c r="I2548" s="14">
        <v>368.0</v>
      </c>
      <c r="J2548" s="14">
        <v>210.0</v>
      </c>
      <c r="K2548" s="14">
        <v>31.0</v>
      </c>
      <c r="L2548" s="14">
        <v>81.0</v>
      </c>
      <c r="M2548" s="14">
        <v>4.0</v>
      </c>
      <c r="N2548" s="14">
        <v>15.0</v>
      </c>
      <c r="O2548" s="14">
        <v>7.0</v>
      </c>
      <c r="P2548" s="14">
        <v>0.0</v>
      </c>
      <c r="Q2548" s="14"/>
      <c r="R2548" s="17">
        <f t="shared" si="1"/>
        <v>83.84597858</v>
      </c>
      <c r="S2548" s="17">
        <f t="shared" si="2"/>
        <v>47.84688995</v>
      </c>
      <c r="T2548" s="17">
        <f t="shared" si="3"/>
        <v>7.063112326</v>
      </c>
      <c r="U2548" s="17">
        <f t="shared" si="4"/>
        <v>18.45522898</v>
      </c>
      <c r="V2548" s="17">
        <f t="shared" si="5"/>
        <v>0.9113693324</v>
      </c>
      <c r="W2548" s="17">
        <f t="shared" si="6"/>
        <v>3.417634997</v>
      </c>
      <c r="X2548" s="17">
        <f t="shared" si="7"/>
        <v>1.594896332</v>
      </c>
      <c r="Y2548" s="14">
        <f t="shared" si="8"/>
        <v>4290</v>
      </c>
      <c r="Z2548" s="14">
        <f t="shared" si="9"/>
        <v>2234</v>
      </c>
      <c r="AA2548" s="14">
        <f t="shared" si="10"/>
        <v>331</v>
      </c>
      <c r="AB2548" s="14">
        <f t="shared" si="11"/>
        <v>1000</v>
      </c>
      <c r="AC2548" s="14">
        <f t="shared" si="12"/>
        <v>87</v>
      </c>
      <c r="AD2548" s="14">
        <f t="shared" si="13"/>
        <v>352</v>
      </c>
      <c r="AE2548" s="14">
        <f t="shared" si="14"/>
        <v>104</v>
      </c>
      <c r="AF2548" s="14">
        <f t="shared" si="15"/>
        <v>3</v>
      </c>
      <c r="AG2548" s="17">
        <f t="shared" si="16"/>
        <v>75.87817043</v>
      </c>
      <c r="AH2548" s="20">
        <f>12*(J2548*'Programas e Observações'!$C$8+K2548*'Programas e Observações'!$C$9+L2548*('Programas e Observações'!$C$8+'Programas e Observações'!$C$9)+M2548*'Programas e Observações'!$C$10)</f>
        <v>116954.52</v>
      </c>
      <c r="AI2548" s="20">
        <f>12*(J2548*'Programas e Observações'!$D$8+K2548*'Programas e Observações'!$D$9+L2548*('Programas e Observações'!$D$8+'Programas e Observações'!$D$9)+M2548*'Programas e Observações'!$D$10)</f>
        <v>224086.08</v>
      </c>
      <c r="AJ2548" s="13" t="s">
        <v>692</v>
      </c>
      <c r="AK2548" s="13" t="s">
        <v>3699</v>
      </c>
    </row>
    <row r="2549" ht="15.75" customHeight="1">
      <c r="A2549" s="13" t="s">
        <v>9965</v>
      </c>
      <c r="B2549" s="13" t="s">
        <v>9966</v>
      </c>
      <c r="C2549" s="13" t="s">
        <v>9967</v>
      </c>
      <c r="D2549" s="13" t="s">
        <v>8734</v>
      </c>
      <c r="E2549" s="13" t="s">
        <v>9968</v>
      </c>
      <c r="F2549" s="13" t="s">
        <v>9969</v>
      </c>
      <c r="G2549" s="14">
        <v>4538.0</v>
      </c>
      <c r="H2549" s="16" t="b">
        <f>G2549&lt;'Programas e Observações'!$C$11</f>
        <v>1</v>
      </c>
      <c r="I2549" s="14">
        <v>397.0</v>
      </c>
      <c r="J2549" s="14">
        <v>228.0</v>
      </c>
      <c r="K2549" s="14">
        <v>11.0</v>
      </c>
      <c r="L2549" s="14">
        <v>74.0</v>
      </c>
      <c r="M2549" s="14">
        <v>15.0</v>
      </c>
      <c r="N2549" s="14">
        <v>21.0</v>
      </c>
      <c r="O2549" s="14">
        <v>8.0</v>
      </c>
      <c r="P2549" s="14">
        <v>0.0</v>
      </c>
      <c r="Q2549" s="14"/>
      <c r="R2549" s="17">
        <f t="shared" si="1"/>
        <v>87.4834729</v>
      </c>
      <c r="S2549" s="17">
        <f t="shared" si="2"/>
        <v>50.24239753</v>
      </c>
      <c r="T2549" s="17">
        <f t="shared" si="3"/>
        <v>2.42397532</v>
      </c>
      <c r="U2549" s="17">
        <f t="shared" si="4"/>
        <v>16.30674306</v>
      </c>
      <c r="V2549" s="17">
        <f t="shared" si="5"/>
        <v>3.30542089</v>
      </c>
      <c r="W2549" s="17">
        <f t="shared" si="6"/>
        <v>4.627589246</v>
      </c>
      <c r="X2549" s="17">
        <f t="shared" si="7"/>
        <v>1.762891141</v>
      </c>
      <c r="Y2549" s="14">
        <f t="shared" si="8"/>
        <v>4709</v>
      </c>
      <c r="Z2549" s="14">
        <f t="shared" si="9"/>
        <v>2066</v>
      </c>
      <c r="AA2549" s="14">
        <f t="shared" si="10"/>
        <v>508</v>
      </c>
      <c r="AB2549" s="14">
        <f t="shared" si="11"/>
        <v>997</v>
      </c>
      <c r="AC2549" s="14">
        <f t="shared" si="12"/>
        <v>184</v>
      </c>
      <c r="AD2549" s="14">
        <f t="shared" si="13"/>
        <v>587</v>
      </c>
      <c r="AE2549" s="14">
        <f t="shared" si="14"/>
        <v>149</v>
      </c>
      <c r="AF2549" s="14">
        <f t="shared" si="15"/>
        <v>9</v>
      </c>
      <c r="AG2549" s="17">
        <f t="shared" si="16"/>
        <v>72.10228143</v>
      </c>
      <c r="AH2549" s="20">
        <f>12*(J2549*'Programas e Observações'!$C$8+K2549*'Programas e Observações'!$C$9+L2549*('Programas e Observações'!$C$8+'Programas e Observações'!$C$9)+M2549*'Programas e Observações'!$C$10)</f>
        <v>111185.4</v>
      </c>
      <c r="AI2549" s="20">
        <f>12*(J2549*'Programas e Observações'!$D$8+K2549*'Programas e Observações'!$D$9+L2549*('Programas e Observações'!$D$8+'Programas e Observações'!$D$9)+M2549*'Programas e Observações'!$D$10)</f>
        <v>221846.88</v>
      </c>
      <c r="AJ2549" s="13" t="s">
        <v>5830</v>
      </c>
      <c r="AK2549" s="13" t="s">
        <v>5859</v>
      </c>
    </row>
    <row r="2550" ht="15.75" customHeight="1">
      <c r="A2550" s="13" t="s">
        <v>9970</v>
      </c>
      <c r="B2550" s="13" t="s">
        <v>9971</v>
      </c>
      <c r="C2550" s="13" t="s">
        <v>9972</v>
      </c>
      <c r="D2550" s="13" t="s">
        <v>8734</v>
      </c>
      <c r="E2550" s="13" t="s">
        <v>9438</v>
      </c>
      <c r="F2550" s="13" t="s">
        <v>9439</v>
      </c>
      <c r="G2550" s="14">
        <v>61275.0</v>
      </c>
      <c r="H2550" s="16" t="b">
        <f>G2550&lt;'Programas e Observações'!$C$11</f>
        <v>0</v>
      </c>
      <c r="I2550" s="14">
        <v>4244.0</v>
      </c>
      <c r="J2550" s="14">
        <v>1873.0</v>
      </c>
      <c r="K2550" s="14">
        <v>423.0</v>
      </c>
      <c r="L2550" s="14">
        <v>1273.0</v>
      </c>
      <c r="M2550" s="14">
        <v>291.0</v>
      </c>
      <c r="N2550" s="14">
        <v>343.0</v>
      </c>
      <c r="O2550" s="14">
        <v>123.0</v>
      </c>
      <c r="P2550" s="14">
        <v>1.0</v>
      </c>
      <c r="Q2550" s="14">
        <v>256.0</v>
      </c>
      <c r="R2550" s="17">
        <f t="shared" si="1"/>
        <v>69.26152591</v>
      </c>
      <c r="S2550" s="17">
        <f t="shared" si="2"/>
        <v>30.56711546</v>
      </c>
      <c r="T2550" s="17">
        <f t="shared" si="3"/>
        <v>6.903304774</v>
      </c>
      <c r="U2550" s="17">
        <f t="shared" si="4"/>
        <v>20.7751938</v>
      </c>
      <c r="V2550" s="17">
        <f t="shared" si="5"/>
        <v>4.749082007</v>
      </c>
      <c r="W2550" s="17">
        <f t="shared" si="6"/>
        <v>5.597715218</v>
      </c>
      <c r="X2550" s="17">
        <f t="shared" si="7"/>
        <v>2.007343941</v>
      </c>
      <c r="Y2550" s="14">
        <f t="shared" si="8"/>
        <v>11929</v>
      </c>
      <c r="Z2550" s="14">
        <f t="shared" si="9"/>
        <v>5472</v>
      </c>
      <c r="AA2550" s="14">
        <f t="shared" si="10"/>
        <v>1264</v>
      </c>
      <c r="AB2550" s="14">
        <f t="shared" si="11"/>
        <v>3191</v>
      </c>
      <c r="AC2550" s="14">
        <f t="shared" si="12"/>
        <v>608</v>
      </c>
      <c r="AD2550" s="14">
        <f t="shared" si="13"/>
        <v>1497</v>
      </c>
      <c r="AE2550" s="14">
        <f t="shared" si="14"/>
        <v>343</v>
      </c>
      <c r="AF2550" s="14">
        <f t="shared" si="15"/>
        <v>8</v>
      </c>
      <c r="AG2550" s="17">
        <f t="shared" si="16"/>
        <v>66.58851768</v>
      </c>
      <c r="AH2550" s="20">
        <f>12*(J2550*'Programas e Observações'!$C$8+K2550*'Programas e Observações'!$C$9+L2550*('Programas e Observações'!$C$8+'Programas e Observações'!$C$9)+M2550*'Programas e Observações'!$C$10)</f>
        <v>1642176.48</v>
      </c>
      <c r="AI2550" s="20">
        <f>12*(J2550*'Programas e Observações'!$D$8+K2550*'Programas e Observações'!$D$9+L2550*('Programas e Observações'!$D$8+'Programas e Observações'!$D$9)+M2550*'Programas e Observações'!$D$10)</f>
        <v>2814393</v>
      </c>
      <c r="AJ2550" s="13" t="s">
        <v>9973</v>
      </c>
      <c r="AK2550" s="13" t="s">
        <v>313</v>
      </c>
    </row>
    <row r="2551" ht="15.75" customHeight="1">
      <c r="A2551" s="13" t="s">
        <v>9974</v>
      </c>
      <c r="B2551" s="13" t="s">
        <v>9975</v>
      </c>
      <c r="C2551" s="13" t="s">
        <v>9976</v>
      </c>
      <c r="D2551" s="13" t="s">
        <v>8734</v>
      </c>
      <c r="E2551" s="13" t="s">
        <v>8740</v>
      </c>
      <c r="F2551" s="13" t="s">
        <v>8741</v>
      </c>
      <c r="G2551" s="14">
        <v>4934.0</v>
      </c>
      <c r="H2551" s="16" t="b">
        <f>G2551&lt;'Programas e Observações'!$C$11</f>
        <v>1</v>
      </c>
      <c r="I2551" s="14">
        <v>427.0</v>
      </c>
      <c r="J2551" s="14">
        <v>193.0</v>
      </c>
      <c r="K2551" s="14">
        <v>36.0</v>
      </c>
      <c r="L2551" s="14">
        <v>117.0</v>
      </c>
      <c r="M2551" s="14">
        <v>34.0</v>
      </c>
      <c r="N2551" s="14">
        <v>49.0</v>
      </c>
      <c r="O2551" s="14">
        <v>5.0</v>
      </c>
      <c r="P2551" s="14">
        <v>0.0</v>
      </c>
      <c r="Q2551" s="14"/>
      <c r="R2551" s="17">
        <f t="shared" si="1"/>
        <v>86.54235914</v>
      </c>
      <c r="S2551" s="17">
        <f t="shared" si="2"/>
        <v>39.11633563</v>
      </c>
      <c r="T2551" s="17">
        <f t="shared" si="3"/>
        <v>7.296311309</v>
      </c>
      <c r="U2551" s="17">
        <f t="shared" si="4"/>
        <v>23.71301176</v>
      </c>
      <c r="V2551" s="17">
        <f t="shared" si="5"/>
        <v>6.890960681</v>
      </c>
      <c r="W2551" s="17">
        <f t="shared" si="6"/>
        <v>9.931090393</v>
      </c>
      <c r="X2551" s="17">
        <f t="shared" si="7"/>
        <v>1.013376571</v>
      </c>
      <c r="Y2551" s="14">
        <f t="shared" si="8"/>
        <v>42308</v>
      </c>
      <c r="Z2551" s="14">
        <f t="shared" si="9"/>
        <v>16827</v>
      </c>
      <c r="AA2551" s="14">
        <f t="shared" si="10"/>
        <v>5797</v>
      </c>
      <c r="AB2551" s="14">
        <f t="shared" si="11"/>
        <v>11191</v>
      </c>
      <c r="AC2551" s="14">
        <f t="shared" si="12"/>
        <v>3110</v>
      </c>
      <c r="AD2551" s="14">
        <f t="shared" si="13"/>
        <v>4472</v>
      </c>
      <c r="AE2551" s="14">
        <f t="shared" si="14"/>
        <v>1146</v>
      </c>
      <c r="AF2551" s="14">
        <f t="shared" si="15"/>
        <v>15</v>
      </c>
      <c r="AG2551" s="17">
        <f t="shared" si="16"/>
        <v>94.03721213</v>
      </c>
      <c r="AH2551" s="20">
        <f>12*(J2551*'Programas e Observações'!$C$8+K2551*'Programas e Observações'!$C$9+L2551*('Programas e Observações'!$C$8+'Programas e Observações'!$C$9)+M2551*'Programas e Observações'!$C$10)</f>
        <v>157431.72</v>
      </c>
      <c r="AI2551" s="20">
        <f>12*(J2551*'Programas e Observações'!$D$8+K2551*'Programas e Observações'!$D$9+L2551*('Programas e Observações'!$D$8+'Programas e Observações'!$D$9)+M2551*'Programas e Observações'!$D$10)</f>
        <v>272710.44</v>
      </c>
      <c r="AJ2551" s="13" t="s">
        <v>7167</v>
      </c>
      <c r="AK2551" s="13" t="s">
        <v>3072</v>
      </c>
    </row>
    <row r="2552" ht="15.75" customHeight="1">
      <c r="A2552" s="13" t="s">
        <v>9977</v>
      </c>
      <c r="B2552" s="13" t="s">
        <v>9978</v>
      </c>
      <c r="C2552" s="13" t="s">
        <v>9979</v>
      </c>
      <c r="D2552" s="13" t="s">
        <v>8734</v>
      </c>
      <c r="E2552" s="13" t="s">
        <v>8833</v>
      </c>
      <c r="F2552" s="13" t="s">
        <v>8834</v>
      </c>
      <c r="G2552" s="14">
        <v>6244.0</v>
      </c>
      <c r="H2552" s="16" t="b">
        <f>G2552&lt;'Programas e Observações'!$C$11</f>
        <v>1</v>
      </c>
      <c r="I2552" s="14">
        <v>277.0</v>
      </c>
      <c r="J2552" s="14">
        <v>174.0</v>
      </c>
      <c r="K2552" s="14">
        <v>33.0</v>
      </c>
      <c r="L2552" s="14">
        <v>55.0</v>
      </c>
      <c r="M2552" s="14">
        <v>3.0</v>
      </c>
      <c r="N2552" s="14">
        <v>33.0</v>
      </c>
      <c r="O2552" s="14">
        <v>16.0</v>
      </c>
      <c r="P2552" s="14">
        <v>1.0</v>
      </c>
      <c r="Q2552" s="14"/>
      <c r="R2552" s="17">
        <f t="shared" si="1"/>
        <v>44.36258808</v>
      </c>
      <c r="S2552" s="17">
        <f t="shared" si="2"/>
        <v>27.86675208</v>
      </c>
      <c r="T2552" s="17">
        <f t="shared" si="3"/>
        <v>5.285073671</v>
      </c>
      <c r="U2552" s="17">
        <f t="shared" si="4"/>
        <v>8.808456118</v>
      </c>
      <c r="V2552" s="17">
        <f t="shared" si="5"/>
        <v>0.4804612428</v>
      </c>
      <c r="W2552" s="17">
        <f t="shared" si="6"/>
        <v>5.285073671</v>
      </c>
      <c r="X2552" s="17">
        <f t="shared" si="7"/>
        <v>2.562459962</v>
      </c>
      <c r="Y2552" s="14">
        <f t="shared" si="8"/>
        <v>32714</v>
      </c>
      <c r="Z2552" s="14">
        <f t="shared" si="9"/>
        <v>14030</v>
      </c>
      <c r="AA2552" s="14">
        <f t="shared" si="10"/>
        <v>4248</v>
      </c>
      <c r="AB2552" s="14">
        <f t="shared" si="11"/>
        <v>7609</v>
      </c>
      <c r="AC2552" s="14">
        <f t="shared" si="12"/>
        <v>2070</v>
      </c>
      <c r="AD2552" s="14">
        <f t="shared" si="13"/>
        <v>3488</v>
      </c>
      <c r="AE2552" s="14">
        <f t="shared" si="14"/>
        <v>1027</v>
      </c>
      <c r="AF2552" s="14">
        <f t="shared" si="15"/>
        <v>24</v>
      </c>
      <c r="AG2552" s="17">
        <f t="shared" si="16"/>
        <v>79.31128114</v>
      </c>
      <c r="AH2552" s="20">
        <f>12*(J2552*'Programas e Observações'!$C$8+K2552*'Programas e Observações'!$C$9+L2552*('Programas e Observações'!$C$8+'Programas e Observações'!$C$9)+M2552*'Programas e Observações'!$C$10)</f>
        <v>91888.44</v>
      </c>
      <c r="AI2552" s="20">
        <f>12*(J2552*'Programas e Observações'!$D$8+K2552*'Programas e Observações'!$D$9+L2552*('Programas e Observações'!$D$8+'Programas e Observações'!$D$9)+M2552*'Programas e Observações'!$D$10)</f>
        <v>176189.64</v>
      </c>
      <c r="AJ2552" s="13" t="s">
        <v>372</v>
      </c>
      <c r="AK2552" s="13" t="s">
        <v>1867</v>
      </c>
    </row>
    <row r="2553" ht="15.75" customHeight="1">
      <c r="A2553" s="13" t="s">
        <v>9980</v>
      </c>
      <c r="B2553" s="13" t="s">
        <v>9981</v>
      </c>
      <c r="C2553" s="13" t="s">
        <v>9982</v>
      </c>
      <c r="D2553" s="13" t="s">
        <v>8734</v>
      </c>
      <c r="E2553" s="13" t="s">
        <v>9479</v>
      </c>
      <c r="F2553" s="13" t="s">
        <v>9480</v>
      </c>
      <c r="G2553" s="14">
        <v>4847.0</v>
      </c>
      <c r="H2553" s="16" t="b">
        <f>G2553&lt;'Programas e Observações'!$C$11</f>
        <v>1</v>
      </c>
      <c r="I2553" s="14">
        <v>264.0</v>
      </c>
      <c r="J2553" s="14">
        <v>100.0</v>
      </c>
      <c r="K2553" s="14">
        <v>4.0</v>
      </c>
      <c r="L2553" s="14">
        <v>39.0</v>
      </c>
      <c r="M2553" s="14">
        <v>16.0</v>
      </c>
      <c r="N2553" s="14">
        <v>67.0</v>
      </c>
      <c r="O2553" s="14">
        <v>7.0</v>
      </c>
      <c r="P2553" s="14">
        <v>1.0</v>
      </c>
      <c r="Q2553" s="14"/>
      <c r="R2553" s="17">
        <f t="shared" si="1"/>
        <v>54.46668042</v>
      </c>
      <c r="S2553" s="17">
        <f t="shared" si="2"/>
        <v>20.63131834</v>
      </c>
      <c r="T2553" s="17">
        <f t="shared" si="3"/>
        <v>0.8252527336</v>
      </c>
      <c r="U2553" s="17">
        <f t="shared" si="4"/>
        <v>8.046214153</v>
      </c>
      <c r="V2553" s="17">
        <f t="shared" si="5"/>
        <v>3.301010935</v>
      </c>
      <c r="W2553" s="17">
        <f t="shared" si="6"/>
        <v>13.82298329</v>
      </c>
      <c r="X2553" s="17">
        <f t="shared" si="7"/>
        <v>1.444192284</v>
      </c>
      <c r="Y2553" s="14">
        <f t="shared" si="8"/>
        <v>18548</v>
      </c>
      <c r="Z2553" s="14">
        <f t="shared" si="9"/>
        <v>10637</v>
      </c>
      <c r="AA2553" s="14">
        <f t="shared" si="10"/>
        <v>1083</v>
      </c>
      <c r="AB2553" s="14">
        <f t="shared" si="11"/>
        <v>3145</v>
      </c>
      <c r="AC2553" s="14">
        <f t="shared" si="12"/>
        <v>565</v>
      </c>
      <c r="AD2553" s="14">
        <f t="shared" si="13"/>
        <v>2440</v>
      </c>
      <c r="AE2553" s="14">
        <f t="shared" si="14"/>
        <v>437</v>
      </c>
      <c r="AF2553" s="14">
        <f t="shared" si="15"/>
        <v>27</v>
      </c>
      <c r="AG2553" s="17">
        <f t="shared" si="16"/>
        <v>67.67836358</v>
      </c>
      <c r="AH2553" s="20">
        <f>12*(J2553*'Programas e Observações'!$C$8+K2553*'Programas e Observações'!$C$9+L2553*('Programas e Observações'!$C$8+'Programas e Observações'!$C$9)+M2553*'Programas e Observações'!$C$10)</f>
        <v>57946.08</v>
      </c>
      <c r="AI2553" s="20">
        <f>12*(J2553*'Programas e Observações'!$D$8+K2553*'Programas e Observações'!$D$9+L2553*('Programas e Observações'!$D$8+'Programas e Observações'!$D$9)+M2553*'Programas e Observações'!$D$10)</f>
        <v>109093.32</v>
      </c>
      <c r="AJ2553" s="13" t="s">
        <v>3045</v>
      </c>
      <c r="AK2553" s="13" t="s">
        <v>3038</v>
      </c>
    </row>
    <row r="2554" ht="15.75" customHeight="1">
      <c r="A2554" s="13" t="s">
        <v>9983</v>
      </c>
      <c r="B2554" s="13" t="s">
        <v>9984</v>
      </c>
      <c r="C2554" s="13" t="s">
        <v>9985</v>
      </c>
      <c r="D2554" s="13" t="s">
        <v>8734</v>
      </c>
      <c r="E2554" s="13" t="s">
        <v>9523</v>
      </c>
      <c r="F2554" s="13" t="s">
        <v>9524</v>
      </c>
      <c r="G2554" s="14">
        <v>2991.0</v>
      </c>
      <c r="H2554" s="16" t="b">
        <f>G2554&lt;'Programas e Observações'!$C$11</f>
        <v>1</v>
      </c>
      <c r="I2554" s="14">
        <v>121.0</v>
      </c>
      <c r="J2554" s="14">
        <v>55.0</v>
      </c>
      <c r="K2554" s="14">
        <v>17.0</v>
      </c>
      <c r="L2554" s="14">
        <v>28.0</v>
      </c>
      <c r="M2554" s="14">
        <v>3.0</v>
      </c>
      <c r="N2554" s="14">
        <v>27.0</v>
      </c>
      <c r="O2554" s="14">
        <v>5.0</v>
      </c>
      <c r="P2554" s="14">
        <v>0.0</v>
      </c>
      <c r="Q2554" s="14"/>
      <c r="R2554" s="17">
        <f t="shared" si="1"/>
        <v>40.45469743</v>
      </c>
      <c r="S2554" s="17">
        <f t="shared" si="2"/>
        <v>18.38849883</v>
      </c>
      <c r="T2554" s="17">
        <f t="shared" si="3"/>
        <v>5.68371782</v>
      </c>
      <c r="U2554" s="17">
        <f t="shared" si="4"/>
        <v>9.361417586</v>
      </c>
      <c r="V2554" s="17">
        <f t="shared" si="5"/>
        <v>1.003009027</v>
      </c>
      <c r="W2554" s="17">
        <f t="shared" si="6"/>
        <v>9.027081244</v>
      </c>
      <c r="X2554" s="17">
        <f t="shared" si="7"/>
        <v>1.671681712</v>
      </c>
      <c r="Y2554" s="14">
        <f t="shared" si="8"/>
        <v>36912</v>
      </c>
      <c r="Z2554" s="14">
        <f t="shared" si="9"/>
        <v>15608</v>
      </c>
      <c r="AA2554" s="14">
        <f t="shared" si="10"/>
        <v>4335</v>
      </c>
      <c r="AB2554" s="14">
        <f t="shared" si="11"/>
        <v>8783</v>
      </c>
      <c r="AC2554" s="14">
        <f t="shared" si="12"/>
        <v>2678</v>
      </c>
      <c r="AD2554" s="14">
        <f t="shared" si="13"/>
        <v>5082</v>
      </c>
      <c r="AE2554" s="14">
        <f t="shared" si="14"/>
        <v>960</v>
      </c>
      <c r="AF2554" s="14">
        <f t="shared" si="15"/>
        <v>44</v>
      </c>
      <c r="AG2554" s="17">
        <f t="shared" si="16"/>
        <v>78.54987466</v>
      </c>
      <c r="AH2554" s="20">
        <f>12*(J2554*'Programas e Observações'!$C$8+K2554*'Programas e Observações'!$C$9+L2554*('Programas e Observações'!$C$8+'Programas e Observações'!$C$9)+M2554*'Programas e Observações'!$C$10)</f>
        <v>40988.64</v>
      </c>
      <c r="AI2554" s="20">
        <f>12*(J2554*'Programas e Observações'!$D$8+K2554*'Programas e Observações'!$D$9+L2554*('Programas e Observações'!$D$8+'Programas e Observações'!$D$9)+M2554*'Programas e Observações'!$D$10)</f>
        <v>71853.6</v>
      </c>
      <c r="AJ2554" s="13" t="s">
        <v>6067</v>
      </c>
      <c r="AK2554" s="13" t="s">
        <v>1709</v>
      </c>
    </row>
    <row r="2555" ht="15.75" customHeight="1">
      <c r="A2555" s="13" t="s">
        <v>9986</v>
      </c>
      <c r="B2555" s="13" t="s">
        <v>9987</v>
      </c>
      <c r="C2555" s="13" t="s">
        <v>9988</v>
      </c>
      <c r="D2555" s="13" t="s">
        <v>8734</v>
      </c>
      <c r="E2555" s="13" t="s">
        <v>8791</v>
      </c>
      <c r="F2555" s="13" t="s">
        <v>8792</v>
      </c>
      <c r="G2555" s="14">
        <v>2859.0</v>
      </c>
      <c r="H2555" s="16" t="b">
        <f>G2555&lt;'Programas e Observações'!$C$11</f>
        <v>1</v>
      </c>
      <c r="I2555" s="14">
        <v>195.0</v>
      </c>
      <c r="J2555" s="14">
        <v>147.0</v>
      </c>
      <c r="K2555" s="14">
        <v>4.0</v>
      </c>
      <c r="L2555" s="14">
        <v>31.0</v>
      </c>
      <c r="M2555" s="14">
        <v>1.0</v>
      </c>
      <c r="N2555" s="14">
        <v>6.0</v>
      </c>
      <c r="O2555" s="14">
        <v>9.0</v>
      </c>
      <c r="P2555" s="14">
        <v>0.0</v>
      </c>
      <c r="Q2555" s="14"/>
      <c r="R2555" s="17">
        <f t="shared" si="1"/>
        <v>68.20566632</v>
      </c>
      <c r="S2555" s="17">
        <f t="shared" si="2"/>
        <v>51.41657922</v>
      </c>
      <c r="T2555" s="17">
        <f t="shared" si="3"/>
        <v>1.399090591</v>
      </c>
      <c r="U2555" s="17">
        <f t="shared" si="4"/>
        <v>10.84295208</v>
      </c>
      <c r="V2555" s="17">
        <f t="shared" si="5"/>
        <v>0.3497726478</v>
      </c>
      <c r="W2555" s="17">
        <f t="shared" si="6"/>
        <v>2.098635887</v>
      </c>
      <c r="X2555" s="17">
        <f t="shared" si="7"/>
        <v>3.14795383</v>
      </c>
      <c r="Y2555" s="14">
        <f t="shared" si="8"/>
        <v>3577</v>
      </c>
      <c r="Z2555" s="14">
        <f t="shared" si="9"/>
        <v>1710</v>
      </c>
      <c r="AA2555" s="14">
        <f t="shared" si="10"/>
        <v>377</v>
      </c>
      <c r="AB2555" s="14">
        <f t="shared" si="11"/>
        <v>754</v>
      </c>
      <c r="AC2555" s="14">
        <f t="shared" si="12"/>
        <v>177</v>
      </c>
      <c r="AD2555" s="14">
        <f t="shared" si="13"/>
        <v>502</v>
      </c>
      <c r="AE2555" s="14">
        <f t="shared" si="14"/>
        <v>131</v>
      </c>
      <c r="AF2555" s="14">
        <f t="shared" si="15"/>
        <v>2</v>
      </c>
      <c r="AG2555" s="17">
        <f t="shared" si="16"/>
        <v>42.61986465</v>
      </c>
      <c r="AH2555" s="20">
        <f>12*(J2555*'Programas e Observações'!$C$8+K2555*'Programas e Observações'!$C$9+L2555*('Programas e Observações'!$C$8+'Programas e Observações'!$C$9)+M2555*'Programas e Observações'!$C$10)</f>
        <v>53707.08</v>
      </c>
      <c r="AI2555" s="20">
        <f>12*(J2555*'Programas e Observações'!$D$8+K2555*'Programas e Observações'!$D$9+L2555*('Programas e Observações'!$D$8+'Programas e Observações'!$D$9)+M2555*'Programas e Observações'!$D$10)</f>
        <v>118493.28</v>
      </c>
      <c r="AJ2555" s="13" t="s">
        <v>3188</v>
      </c>
      <c r="AK2555" s="13" t="s">
        <v>1585</v>
      </c>
    </row>
    <row r="2556" ht="15.75" customHeight="1">
      <c r="A2556" s="13" t="s">
        <v>9989</v>
      </c>
      <c r="B2556" s="13" t="s">
        <v>9990</v>
      </c>
      <c r="C2556" s="13" t="s">
        <v>9991</v>
      </c>
      <c r="D2556" s="13" t="s">
        <v>8734</v>
      </c>
      <c r="E2556" s="13" t="s">
        <v>9040</v>
      </c>
      <c r="F2556" s="13" t="s">
        <v>9041</v>
      </c>
      <c r="G2556" s="14">
        <v>4214.0</v>
      </c>
      <c r="H2556" s="16" t="b">
        <f>G2556&lt;'Programas e Observações'!$C$11</f>
        <v>1</v>
      </c>
      <c r="I2556" s="14">
        <v>726.0</v>
      </c>
      <c r="J2556" s="14">
        <v>400.0</v>
      </c>
      <c r="K2556" s="14">
        <v>48.0</v>
      </c>
      <c r="L2556" s="14">
        <v>191.0</v>
      </c>
      <c r="M2556" s="14">
        <v>35.0</v>
      </c>
      <c r="N2556" s="14">
        <v>32.0</v>
      </c>
      <c r="O2556" s="14">
        <v>24.0</v>
      </c>
      <c r="P2556" s="14">
        <v>1.0</v>
      </c>
      <c r="Q2556" s="14"/>
      <c r="R2556" s="17">
        <f t="shared" si="1"/>
        <v>172.2828666</v>
      </c>
      <c r="S2556" s="17">
        <f t="shared" si="2"/>
        <v>94.92168961</v>
      </c>
      <c r="T2556" s="17">
        <f t="shared" si="3"/>
        <v>11.39060275</v>
      </c>
      <c r="U2556" s="17">
        <f t="shared" si="4"/>
        <v>45.32510679</v>
      </c>
      <c r="V2556" s="17">
        <f t="shared" si="5"/>
        <v>8.305647841</v>
      </c>
      <c r="W2556" s="17">
        <f t="shared" si="6"/>
        <v>7.593735168</v>
      </c>
      <c r="X2556" s="17">
        <f t="shared" si="7"/>
        <v>5.695301376</v>
      </c>
      <c r="Y2556" s="14">
        <f t="shared" si="8"/>
        <v>72780</v>
      </c>
      <c r="Z2556" s="14">
        <f t="shared" si="9"/>
        <v>27205</v>
      </c>
      <c r="AA2556" s="14">
        <f t="shared" si="10"/>
        <v>8972</v>
      </c>
      <c r="AB2556" s="14">
        <f t="shared" si="11"/>
        <v>22191</v>
      </c>
      <c r="AC2556" s="14">
        <f t="shared" si="12"/>
        <v>5459</v>
      </c>
      <c r="AD2556" s="14">
        <f t="shared" si="13"/>
        <v>5598</v>
      </c>
      <c r="AE2556" s="14">
        <f t="shared" si="14"/>
        <v>2096</v>
      </c>
      <c r="AF2556" s="14">
        <f t="shared" si="15"/>
        <v>60</v>
      </c>
      <c r="AG2556" s="17">
        <f t="shared" si="16"/>
        <v>117.1875</v>
      </c>
      <c r="AH2556" s="20">
        <f>12*(J2556*'Programas e Observações'!$C$8+K2556*'Programas e Observações'!$C$9+L2556*('Programas e Observações'!$C$8+'Programas e Observações'!$C$9)+M2556*'Programas e Observações'!$C$10)</f>
        <v>257574</v>
      </c>
      <c r="AI2556" s="20">
        <f>12*(J2556*'Programas e Observações'!$D$8+K2556*'Programas e Observações'!$D$9+L2556*('Programas e Observações'!$D$8+'Programas e Observações'!$D$9)+M2556*'Programas e Observações'!$D$10)</f>
        <v>475783.44</v>
      </c>
      <c r="AJ2556" s="13" t="s">
        <v>9992</v>
      </c>
      <c r="AK2556" s="13" t="s">
        <v>1316</v>
      </c>
    </row>
    <row r="2557" ht="15.75" customHeight="1">
      <c r="A2557" s="13" t="s">
        <v>9993</v>
      </c>
      <c r="B2557" s="13" t="s">
        <v>9994</v>
      </c>
      <c r="C2557" s="13" t="s">
        <v>9995</v>
      </c>
      <c r="D2557" s="13" t="s">
        <v>8734</v>
      </c>
      <c r="E2557" s="13" t="s">
        <v>9180</v>
      </c>
      <c r="F2557" s="13" t="s">
        <v>9181</v>
      </c>
      <c r="G2557" s="14">
        <v>4922.0</v>
      </c>
      <c r="H2557" s="16" t="b">
        <f>G2557&lt;'Programas e Observações'!$C$11</f>
        <v>1</v>
      </c>
      <c r="I2557" s="14">
        <v>175.0</v>
      </c>
      <c r="J2557" s="14">
        <v>44.0</v>
      </c>
      <c r="K2557" s="14">
        <v>44.0</v>
      </c>
      <c r="L2557" s="14">
        <v>36.0</v>
      </c>
      <c r="M2557" s="14">
        <v>9.0</v>
      </c>
      <c r="N2557" s="14">
        <v>68.0</v>
      </c>
      <c r="O2557" s="14">
        <v>17.0</v>
      </c>
      <c r="P2557" s="14">
        <v>1.0</v>
      </c>
      <c r="Q2557" s="14"/>
      <c r="R2557" s="17">
        <f t="shared" si="1"/>
        <v>35.55465258</v>
      </c>
      <c r="S2557" s="17">
        <f t="shared" si="2"/>
        <v>8.939455506</v>
      </c>
      <c r="T2557" s="17">
        <f t="shared" si="3"/>
        <v>8.939455506</v>
      </c>
      <c r="U2557" s="17">
        <f t="shared" si="4"/>
        <v>7.314099959</v>
      </c>
      <c r="V2557" s="17">
        <f t="shared" si="5"/>
        <v>1.82852499</v>
      </c>
      <c r="W2557" s="17">
        <f t="shared" si="6"/>
        <v>13.81552215</v>
      </c>
      <c r="X2557" s="17">
        <f t="shared" si="7"/>
        <v>3.453880536</v>
      </c>
      <c r="Y2557" s="14">
        <f t="shared" si="8"/>
        <v>22231</v>
      </c>
      <c r="Z2557" s="14">
        <f t="shared" si="9"/>
        <v>9550</v>
      </c>
      <c r="AA2557" s="14">
        <f t="shared" si="10"/>
        <v>2577</v>
      </c>
      <c r="AB2557" s="14">
        <f t="shared" si="11"/>
        <v>5862</v>
      </c>
      <c r="AC2557" s="14">
        <f t="shared" si="12"/>
        <v>1423</v>
      </c>
      <c r="AD2557" s="14">
        <f t="shared" si="13"/>
        <v>2700</v>
      </c>
      <c r="AE2557" s="14">
        <f t="shared" si="14"/>
        <v>627</v>
      </c>
      <c r="AF2557" s="14">
        <f t="shared" si="15"/>
        <v>11</v>
      </c>
      <c r="AG2557" s="17">
        <f t="shared" si="16"/>
        <v>107.0888369</v>
      </c>
      <c r="AH2557" s="20">
        <f>12*(J2557*'Programas e Observações'!$C$8+K2557*'Programas e Observações'!$C$9+L2557*('Programas e Observações'!$C$8+'Programas e Observações'!$C$9)+M2557*'Programas e Observações'!$C$10)</f>
        <v>61385.52</v>
      </c>
      <c r="AI2557" s="20">
        <f>12*(J2557*'Programas e Observações'!$D$8+K2557*'Programas e Observações'!$D$9+L2557*('Programas e Observações'!$D$8+'Programas e Observações'!$D$9)+M2557*'Programas e Observações'!$D$10)</f>
        <v>92013.24</v>
      </c>
      <c r="AJ2557" s="13" t="s">
        <v>1047</v>
      </c>
      <c r="AK2557" s="13" t="s">
        <v>4442</v>
      </c>
    </row>
    <row r="2558" ht="15.75" customHeight="1">
      <c r="A2558" s="13" t="s">
        <v>9996</v>
      </c>
      <c r="B2558" s="13" t="s">
        <v>9997</v>
      </c>
      <c r="C2558" s="13" t="s">
        <v>9998</v>
      </c>
      <c r="D2558" s="13" t="s">
        <v>8734</v>
      </c>
      <c r="E2558" s="13" t="s">
        <v>8833</v>
      </c>
      <c r="F2558" s="13" t="s">
        <v>8834</v>
      </c>
      <c r="G2558" s="14">
        <v>5235.0</v>
      </c>
      <c r="H2558" s="16" t="b">
        <f>G2558&lt;'Programas e Observações'!$C$11</f>
        <v>1</v>
      </c>
      <c r="I2558" s="14">
        <v>755.0</v>
      </c>
      <c r="J2558" s="14">
        <v>379.0</v>
      </c>
      <c r="K2558" s="14">
        <v>56.0</v>
      </c>
      <c r="L2558" s="14">
        <v>178.0</v>
      </c>
      <c r="M2558" s="14">
        <v>50.0</v>
      </c>
      <c r="N2558" s="14">
        <v>31.0</v>
      </c>
      <c r="O2558" s="14">
        <v>9.0</v>
      </c>
      <c r="P2558" s="14">
        <v>0.0</v>
      </c>
      <c r="Q2558" s="14"/>
      <c r="R2558" s="17">
        <f t="shared" si="1"/>
        <v>144.2215855</v>
      </c>
      <c r="S2558" s="17">
        <f t="shared" si="2"/>
        <v>72.39732569</v>
      </c>
      <c r="T2558" s="17">
        <f t="shared" si="3"/>
        <v>10.69723018</v>
      </c>
      <c r="U2558" s="17">
        <f t="shared" si="4"/>
        <v>34.00191022</v>
      </c>
      <c r="V2558" s="17">
        <f t="shared" si="5"/>
        <v>9.551098376</v>
      </c>
      <c r="W2558" s="17">
        <f t="shared" si="6"/>
        <v>5.921680993</v>
      </c>
      <c r="X2558" s="17">
        <f t="shared" si="7"/>
        <v>1.719197708</v>
      </c>
      <c r="Y2558" s="14">
        <f t="shared" si="8"/>
        <v>32714</v>
      </c>
      <c r="Z2558" s="14">
        <f t="shared" si="9"/>
        <v>14030</v>
      </c>
      <c r="AA2558" s="14">
        <f t="shared" si="10"/>
        <v>4248</v>
      </c>
      <c r="AB2558" s="14">
        <f t="shared" si="11"/>
        <v>7609</v>
      </c>
      <c r="AC2558" s="14">
        <f t="shared" si="12"/>
        <v>2070</v>
      </c>
      <c r="AD2558" s="14">
        <f t="shared" si="13"/>
        <v>3488</v>
      </c>
      <c r="AE2558" s="14">
        <f t="shared" si="14"/>
        <v>1027</v>
      </c>
      <c r="AF2558" s="14">
        <f t="shared" si="15"/>
        <v>24</v>
      </c>
      <c r="AG2558" s="17">
        <f t="shared" si="16"/>
        <v>79.31128114</v>
      </c>
      <c r="AH2558" s="20">
        <f>12*(J2558*'Programas e Observações'!$C$8+K2558*'Programas e Observações'!$C$9+L2558*('Programas e Observações'!$C$8+'Programas e Observações'!$C$9)+M2558*'Programas e Observações'!$C$10)</f>
        <v>256183.8</v>
      </c>
      <c r="AI2558" s="20">
        <f>12*(J2558*'Programas e Observações'!$D$8+K2558*'Programas e Observações'!$D$9+L2558*('Programas e Observações'!$D$8+'Programas e Observações'!$D$9)+M2558*'Programas e Observações'!$D$10)</f>
        <v>462271.68</v>
      </c>
      <c r="AJ2558" s="13" t="s">
        <v>9999</v>
      </c>
      <c r="AK2558" s="13" t="s">
        <v>1623</v>
      </c>
    </row>
    <row r="2559" ht="15.75" customHeight="1">
      <c r="A2559" s="13" t="s">
        <v>10000</v>
      </c>
      <c r="B2559" s="13" t="s">
        <v>10001</v>
      </c>
      <c r="C2559" s="13" t="s">
        <v>10002</v>
      </c>
      <c r="D2559" s="13" t="s">
        <v>8734</v>
      </c>
      <c r="E2559" s="13" t="s">
        <v>9389</v>
      </c>
      <c r="F2559" s="13" t="s">
        <v>9390</v>
      </c>
      <c r="G2559" s="14">
        <v>11536.0</v>
      </c>
      <c r="H2559" s="16" t="b">
        <f>G2559&lt;'Programas e Observações'!$C$11</f>
        <v>1</v>
      </c>
      <c r="I2559" s="14">
        <v>1079.0</v>
      </c>
      <c r="J2559" s="14">
        <v>528.0</v>
      </c>
      <c r="K2559" s="14">
        <v>74.0</v>
      </c>
      <c r="L2559" s="14">
        <v>227.0</v>
      </c>
      <c r="M2559" s="14">
        <v>55.0</v>
      </c>
      <c r="N2559" s="14">
        <v>220.0</v>
      </c>
      <c r="O2559" s="14">
        <v>19.0</v>
      </c>
      <c r="P2559" s="14">
        <v>1.0</v>
      </c>
      <c r="Q2559" s="14"/>
      <c r="R2559" s="17">
        <f t="shared" si="1"/>
        <v>93.5332871</v>
      </c>
      <c r="S2559" s="17">
        <f t="shared" si="2"/>
        <v>45.76976422</v>
      </c>
      <c r="T2559" s="17">
        <f t="shared" si="3"/>
        <v>6.414701803</v>
      </c>
      <c r="U2559" s="17">
        <f t="shared" si="4"/>
        <v>19.67753121</v>
      </c>
      <c r="V2559" s="17">
        <f t="shared" si="5"/>
        <v>4.767683773</v>
      </c>
      <c r="W2559" s="17">
        <f t="shared" si="6"/>
        <v>19.07073509</v>
      </c>
      <c r="X2559" s="17">
        <f t="shared" si="7"/>
        <v>1.647018031</v>
      </c>
      <c r="Y2559" s="14">
        <f t="shared" si="8"/>
        <v>12679</v>
      </c>
      <c r="Z2559" s="14">
        <f t="shared" si="9"/>
        <v>6074</v>
      </c>
      <c r="AA2559" s="14">
        <f t="shared" si="10"/>
        <v>1133</v>
      </c>
      <c r="AB2559" s="14">
        <f t="shared" si="11"/>
        <v>3017</v>
      </c>
      <c r="AC2559" s="14">
        <f t="shared" si="12"/>
        <v>670</v>
      </c>
      <c r="AD2559" s="14">
        <f t="shared" si="13"/>
        <v>1904</v>
      </c>
      <c r="AE2559" s="14">
        <f t="shared" si="14"/>
        <v>224</v>
      </c>
      <c r="AF2559" s="14">
        <f t="shared" si="15"/>
        <v>10</v>
      </c>
      <c r="AG2559" s="17">
        <f t="shared" si="16"/>
        <v>88.99042646</v>
      </c>
      <c r="AH2559" s="20">
        <f>12*(J2559*'Programas e Observações'!$C$8+K2559*'Programas e Observações'!$C$9+L2559*('Programas e Observações'!$C$8+'Programas e Observações'!$C$9)+M2559*'Programas e Observações'!$C$10)</f>
        <v>332272.8</v>
      </c>
      <c r="AI2559" s="20">
        <f>12*(J2559*'Programas e Observações'!$D$8+K2559*'Programas e Observações'!$D$9+L2559*('Programas e Observações'!$D$8+'Programas e Observações'!$D$9)+M2559*'Programas e Observações'!$D$10)</f>
        <v>611088</v>
      </c>
      <c r="AJ2559" s="13" t="s">
        <v>10003</v>
      </c>
      <c r="AK2559" s="13" t="s">
        <v>7764</v>
      </c>
    </row>
    <row r="2560" ht="15.75" customHeight="1">
      <c r="A2560" s="13" t="s">
        <v>10004</v>
      </c>
      <c r="B2560" s="13" t="s">
        <v>10005</v>
      </c>
      <c r="C2560" s="13" t="s">
        <v>8834</v>
      </c>
      <c r="D2560" s="13" t="s">
        <v>8734</v>
      </c>
      <c r="E2560" s="13" t="s">
        <v>8833</v>
      </c>
      <c r="F2560" s="13" t="s">
        <v>8834</v>
      </c>
      <c r="G2560" s="14">
        <v>266561.0</v>
      </c>
      <c r="H2560" s="16" t="b">
        <f>G2560&lt;'Programas e Observações'!$C$11</f>
        <v>0</v>
      </c>
      <c r="I2560" s="14">
        <v>22653.0</v>
      </c>
      <c r="J2560" s="14">
        <v>9293.0</v>
      </c>
      <c r="K2560" s="14">
        <v>3081.0</v>
      </c>
      <c r="L2560" s="14">
        <v>5500.0</v>
      </c>
      <c r="M2560" s="14">
        <v>1536.0</v>
      </c>
      <c r="N2560" s="14">
        <v>1865.0</v>
      </c>
      <c r="O2560" s="14">
        <v>699.0</v>
      </c>
      <c r="P2560" s="14">
        <v>13.0</v>
      </c>
      <c r="Q2560" s="14">
        <v>678.0</v>
      </c>
      <c r="R2560" s="17">
        <f t="shared" si="1"/>
        <v>84.98242429</v>
      </c>
      <c r="S2560" s="17">
        <f t="shared" si="2"/>
        <v>34.86256429</v>
      </c>
      <c r="T2560" s="17">
        <f t="shared" si="3"/>
        <v>11.55832999</v>
      </c>
      <c r="U2560" s="17">
        <f t="shared" si="4"/>
        <v>20.6331759</v>
      </c>
      <c r="V2560" s="17">
        <f t="shared" si="5"/>
        <v>5.762283305</v>
      </c>
      <c r="W2560" s="17">
        <f t="shared" si="6"/>
        <v>6.996522372</v>
      </c>
      <c r="X2560" s="17">
        <f t="shared" si="7"/>
        <v>2.622289082</v>
      </c>
      <c r="Y2560" s="14">
        <f t="shared" si="8"/>
        <v>32714</v>
      </c>
      <c r="Z2560" s="14">
        <f t="shared" si="9"/>
        <v>14030</v>
      </c>
      <c r="AA2560" s="14">
        <f t="shared" si="10"/>
        <v>4248</v>
      </c>
      <c r="AB2560" s="14">
        <f t="shared" si="11"/>
        <v>7609</v>
      </c>
      <c r="AC2560" s="14">
        <f t="shared" si="12"/>
        <v>2070</v>
      </c>
      <c r="AD2560" s="14">
        <f t="shared" si="13"/>
        <v>3488</v>
      </c>
      <c r="AE2560" s="14">
        <f t="shared" si="14"/>
        <v>1027</v>
      </c>
      <c r="AF2560" s="14">
        <f t="shared" si="15"/>
        <v>24</v>
      </c>
      <c r="AG2560" s="17">
        <f t="shared" si="16"/>
        <v>79.31128114</v>
      </c>
      <c r="AH2560" s="20">
        <f>12*(J2560*'Programas e Observações'!$C$8+K2560*'Programas e Observações'!$C$9+L2560*('Programas e Observações'!$C$8+'Programas e Observações'!$C$9)+M2560*'Programas e Observações'!$C$10)</f>
        <v>8118953.28</v>
      </c>
      <c r="AI2560" s="20">
        <f>12*(J2560*'Programas e Observações'!$D$8+K2560*'Programas e Observações'!$D$9+L2560*('Programas e Observações'!$D$8+'Programas e Observações'!$D$9)+M2560*'Programas e Observações'!$D$10)</f>
        <v>13646391.48</v>
      </c>
      <c r="AJ2560" s="13" t="s">
        <v>10006</v>
      </c>
      <c r="AK2560" s="13" t="s">
        <v>10007</v>
      </c>
    </row>
    <row r="2561" ht="15.75" customHeight="1">
      <c r="A2561" s="13" t="s">
        <v>10008</v>
      </c>
      <c r="B2561" s="13" t="s">
        <v>10009</v>
      </c>
      <c r="C2561" s="13" t="s">
        <v>10010</v>
      </c>
      <c r="D2561" s="13" t="s">
        <v>8734</v>
      </c>
      <c r="E2561" s="13" t="s">
        <v>9155</v>
      </c>
      <c r="F2561" s="13" t="s">
        <v>9156</v>
      </c>
      <c r="G2561" s="14">
        <v>14037.0</v>
      </c>
      <c r="H2561" s="16" t="b">
        <f>G2561&lt;'Programas e Observações'!$C$11</f>
        <v>1</v>
      </c>
      <c r="I2561" s="14">
        <v>232.0</v>
      </c>
      <c r="J2561" s="14">
        <v>174.0</v>
      </c>
      <c r="K2561" s="14">
        <v>6.0</v>
      </c>
      <c r="L2561" s="14">
        <v>31.0</v>
      </c>
      <c r="M2561" s="14">
        <v>7.0</v>
      </c>
      <c r="N2561" s="14">
        <v>182.0</v>
      </c>
      <c r="O2561" s="14">
        <v>26.0</v>
      </c>
      <c r="P2561" s="14">
        <v>0.0</v>
      </c>
      <c r="Q2561" s="14"/>
      <c r="R2561" s="17">
        <f t="shared" si="1"/>
        <v>16.52774809</v>
      </c>
      <c r="S2561" s="17">
        <f t="shared" si="2"/>
        <v>12.39581107</v>
      </c>
      <c r="T2561" s="17">
        <f t="shared" si="3"/>
        <v>0.4274417611</v>
      </c>
      <c r="U2561" s="17">
        <f t="shared" si="4"/>
        <v>2.208449099</v>
      </c>
      <c r="V2561" s="17">
        <f t="shared" si="5"/>
        <v>0.4986820546</v>
      </c>
      <c r="W2561" s="17">
        <f t="shared" si="6"/>
        <v>12.96573342</v>
      </c>
      <c r="X2561" s="17">
        <f t="shared" si="7"/>
        <v>1.852247631</v>
      </c>
      <c r="Y2561" s="14">
        <f t="shared" si="8"/>
        <v>4648</v>
      </c>
      <c r="Z2561" s="14">
        <f t="shared" si="9"/>
        <v>2657</v>
      </c>
      <c r="AA2561" s="14">
        <f t="shared" si="10"/>
        <v>248</v>
      </c>
      <c r="AB2561" s="14">
        <f t="shared" si="11"/>
        <v>826</v>
      </c>
      <c r="AC2561" s="14">
        <f t="shared" si="12"/>
        <v>260</v>
      </c>
      <c r="AD2561" s="14">
        <f t="shared" si="13"/>
        <v>616</v>
      </c>
      <c r="AE2561" s="14">
        <f t="shared" si="14"/>
        <v>139</v>
      </c>
      <c r="AF2561" s="14">
        <f t="shared" si="15"/>
        <v>6</v>
      </c>
      <c r="AG2561" s="17">
        <f t="shared" si="16"/>
        <v>69.69665162</v>
      </c>
      <c r="AH2561" s="20">
        <f>12*(J2561*'Programas e Observações'!$C$8+K2561*'Programas e Observações'!$C$9+L2561*('Programas e Observações'!$C$8+'Programas e Observações'!$C$9)+M2561*'Programas e Observações'!$C$10)</f>
        <v>63251.76</v>
      </c>
      <c r="AI2561" s="20">
        <f>12*(J2561*'Programas e Observações'!$D$8+K2561*'Programas e Observações'!$D$9+L2561*('Programas e Observações'!$D$8+'Programas e Observações'!$D$9)+M2561*'Programas e Observações'!$D$10)</f>
        <v>137877.12</v>
      </c>
      <c r="AJ2561" s="13" t="s">
        <v>2500</v>
      </c>
      <c r="AK2561" s="13" t="s">
        <v>298</v>
      </c>
    </row>
    <row r="2562" ht="15.75" customHeight="1">
      <c r="A2562" s="13" t="s">
        <v>10011</v>
      </c>
      <c r="B2562" s="13" t="s">
        <v>10012</v>
      </c>
      <c r="C2562" s="13" t="s">
        <v>10013</v>
      </c>
      <c r="D2562" s="13" t="s">
        <v>8734</v>
      </c>
      <c r="E2562" s="13" t="s">
        <v>8735</v>
      </c>
      <c r="F2562" s="13" t="s">
        <v>8736</v>
      </c>
      <c r="G2562" s="14">
        <v>1428.0</v>
      </c>
      <c r="H2562" s="16" t="b">
        <f>G2562&lt;'Programas e Observações'!$C$11</f>
        <v>1</v>
      </c>
      <c r="I2562" s="14">
        <v>0.0</v>
      </c>
      <c r="J2562" s="14">
        <v>0.0</v>
      </c>
      <c r="K2562" s="14">
        <v>0.0</v>
      </c>
      <c r="L2562" s="14">
        <v>0.0</v>
      </c>
      <c r="M2562" s="14">
        <v>0.0</v>
      </c>
      <c r="N2562" s="14">
        <v>44.0</v>
      </c>
      <c r="O2562" s="14">
        <v>6.0</v>
      </c>
      <c r="P2562" s="14">
        <v>0.0</v>
      </c>
      <c r="Q2562" s="14"/>
      <c r="R2562" s="17">
        <f t="shared" si="1"/>
        <v>0</v>
      </c>
      <c r="S2562" s="17">
        <f t="shared" si="2"/>
        <v>0</v>
      </c>
      <c r="T2562" s="17">
        <f t="shared" si="3"/>
        <v>0</v>
      </c>
      <c r="U2562" s="17">
        <f t="shared" si="4"/>
        <v>0</v>
      </c>
      <c r="V2562" s="17">
        <f t="shared" si="5"/>
        <v>0</v>
      </c>
      <c r="W2562" s="17">
        <f t="shared" si="6"/>
        <v>30.81232493</v>
      </c>
      <c r="X2562" s="17">
        <f t="shared" si="7"/>
        <v>4.201680672</v>
      </c>
      <c r="Y2562" s="14">
        <f t="shared" si="8"/>
        <v>19195</v>
      </c>
      <c r="Z2562" s="14">
        <f t="shared" si="9"/>
        <v>8711</v>
      </c>
      <c r="AA2562" s="14">
        <f t="shared" si="10"/>
        <v>2269</v>
      </c>
      <c r="AB2562" s="14">
        <f t="shared" si="11"/>
        <v>4885</v>
      </c>
      <c r="AC2562" s="14">
        <f t="shared" si="12"/>
        <v>1626</v>
      </c>
      <c r="AD2562" s="14">
        <f t="shared" si="13"/>
        <v>2147</v>
      </c>
      <c r="AE2562" s="14">
        <f t="shared" si="14"/>
        <v>166</v>
      </c>
      <c r="AF2562" s="14">
        <f t="shared" si="15"/>
        <v>21</v>
      </c>
      <c r="AG2562" s="17">
        <f t="shared" si="16"/>
        <v>95.30453261</v>
      </c>
      <c r="AH2562" s="20">
        <f>12*(J2562*'Programas e Observações'!$C$8+K2562*'Programas e Observações'!$C$9+L2562*('Programas e Observações'!$C$8+'Programas e Observações'!$C$9)+M2562*'Programas e Observações'!$C$10)</f>
        <v>0</v>
      </c>
      <c r="AI2562" s="20">
        <f>12*(J2562*'Programas e Observações'!$D$8+K2562*'Programas e Observações'!$D$9+L2562*('Programas e Observações'!$D$8+'Programas e Observações'!$D$9)+M2562*'Programas e Observações'!$D$10)</f>
        <v>0</v>
      </c>
      <c r="AJ2562" s="13" t="s">
        <v>342</v>
      </c>
      <c r="AK2562" s="13" t="s">
        <v>343</v>
      </c>
    </row>
    <row r="2563" ht="15.75" customHeight="1">
      <c r="A2563" s="13" t="s">
        <v>10014</v>
      </c>
      <c r="B2563" s="13" t="s">
        <v>10015</v>
      </c>
      <c r="C2563" s="13" t="s">
        <v>9405</v>
      </c>
      <c r="D2563" s="13" t="s">
        <v>8734</v>
      </c>
      <c r="E2563" s="13" t="s">
        <v>9404</v>
      </c>
      <c r="F2563" s="13" t="s">
        <v>9405</v>
      </c>
      <c r="G2563" s="14">
        <v>33517.0</v>
      </c>
      <c r="H2563" s="16" t="b">
        <f>G2563&lt;'Programas e Observações'!$C$11</f>
        <v>0</v>
      </c>
      <c r="I2563" s="14">
        <v>4873.0</v>
      </c>
      <c r="J2563" s="14">
        <v>2451.0</v>
      </c>
      <c r="K2563" s="14">
        <v>402.0</v>
      </c>
      <c r="L2563" s="14">
        <v>1363.0</v>
      </c>
      <c r="M2563" s="14">
        <v>338.0</v>
      </c>
      <c r="N2563" s="14">
        <v>425.0</v>
      </c>
      <c r="O2563" s="14">
        <v>13.0</v>
      </c>
      <c r="P2563" s="14">
        <v>0.0</v>
      </c>
      <c r="Q2563" s="14"/>
      <c r="R2563" s="17">
        <f t="shared" si="1"/>
        <v>145.3889071</v>
      </c>
      <c r="S2563" s="17">
        <f t="shared" si="2"/>
        <v>73.12706985</v>
      </c>
      <c r="T2563" s="17">
        <f t="shared" si="3"/>
        <v>11.99391354</v>
      </c>
      <c r="U2563" s="17">
        <f t="shared" si="4"/>
        <v>40.66593072</v>
      </c>
      <c r="V2563" s="17">
        <f t="shared" si="5"/>
        <v>10.08443476</v>
      </c>
      <c r="W2563" s="17">
        <f t="shared" si="6"/>
        <v>12.68013247</v>
      </c>
      <c r="X2563" s="17">
        <f t="shared" si="7"/>
        <v>0.3878628756</v>
      </c>
      <c r="Y2563" s="14">
        <f t="shared" si="8"/>
        <v>10476</v>
      </c>
      <c r="Z2563" s="14">
        <f t="shared" si="9"/>
        <v>5542</v>
      </c>
      <c r="AA2563" s="14">
        <f t="shared" si="10"/>
        <v>772</v>
      </c>
      <c r="AB2563" s="14">
        <f t="shared" si="11"/>
        <v>2657</v>
      </c>
      <c r="AC2563" s="14">
        <f t="shared" si="12"/>
        <v>695</v>
      </c>
      <c r="AD2563" s="14">
        <f t="shared" si="13"/>
        <v>1022</v>
      </c>
      <c r="AE2563" s="14">
        <f t="shared" si="14"/>
        <v>29</v>
      </c>
      <c r="AF2563" s="14">
        <f t="shared" si="15"/>
        <v>4</v>
      </c>
      <c r="AG2563" s="17">
        <f t="shared" si="16"/>
        <v>115.1170841</v>
      </c>
      <c r="AH2563" s="20">
        <f>12*(J2563*'Programas e Observações'!$C$8+K2563*'Programas e Observações'!$C$9+L2563*('Programas e Observações'!$C$8+'Programas e Observações'!$C$9)+M2563*'Programas e Observações'!$C$10)</f>
        <v>1834772.04</v>
      </c>
      <c r="AI2563" s="20">
        <f>12*(J2563*'Programas e Observações'!$D$8+K2563*'Programas e Observações'!$D$9+L2563*('Programas e Observações'!$D$8+'Programas e Observações'!$D$9)+M2563*'Programas e Observações'!$D$10)</f>
        <v>3249389.64</v>
      </c>
      <c r="AJ2563" s="13" t="s">
        <v>10016</v>
      </c>
      <c r="AK2563" s="13" t="s">
        <v>4002</v>
      </c>
    </row>
    <row r="2564" ht="15.75" customHeight="1">
      <c r="A2564" s="13" t="s">
        <v>10017</v>
      </c>
      <c r="B2564" s="13" t="s">
        <v>10018</v>
      </c>
      <c r="C2564" s="13" t="s">
        <v>10019</v>
      </c>
      <c r="D2564" s="13" t="s">
        <v>8734</v>
      </c>
      <c r="E2564" s="13" t="s">
        <v>9356</v>
      </c>
      <c r="F2564" s="13" t="s">
        <v>9357</v>
      </c>
      <c r="G2564" s="14">
        <v>14076.0</v>
      </c>
      <c r="H2564" s="16" t="b">
        <f>G2564&lt;'Programas e Observações'!$C$11</f>
        <v>1</v>
      </c>
      <c r="I2564" s="14">
        <v>1734.0</v>
      </c>
      <c r="J2564" s="14">
        <v>723.0</v>
      </c>
      <c r="K2564" s="14">
        <v>204.0</v>
      </c>
      <c r="L2564" s="14">
        <v>362.0</v>
      </c>
      <c r="M2564" s="14">
        <v>162.0</v>
      </c>
      <c r="N2564" s="14">
        <v>177.0</v>
      </c>
      <c r="O2564" s="14">
        <v>40.0</v>
      </c>
      <c r="P2564" s="14">
        <v>1.0</v>
      </c>
      <c r="Q2564" s="14"/>
      <c r="R2564" s="17">
        <f t="shared" si="1"/>
        <v>123.1884058</v>
      </c>
      <c r="S2564" s="17">
        <f t="shared" si="2"/>
        <v>51.36402387</v>
      </c>
      <c r="T2564" s="17">
        <f t="shared" si="3"/>
        <v>14.49275362</v>
      </c>
      <c r="U2564" s="17">
        <f t="shared" si="4"/>
        <v>25.71753339</v>
      </c>
      <c r="V2564" s="17">
        <f t="shared" si="5"/>
        <v>11.50895141</v>
      </c>
      <c r="W2564" s="17">
        <f t="shared" si="6"/>
        <v>12.57459506</v>
      </c>
      <c r="X2564" s="17">
        <f t="shared" si="7"/>
        <v>2.841716397</v>
      </c>
      <c r="Y2564" s="14">
        <f t="shared" si="8"/>
        <v>9400</v>
      </c>
      <c r="Z2564" s="14">
        <f t="shared" si="9"/>
        <v>4099</v>
      </c>
      <c r="AA2564" s="14">
        <f t="shared" si="10"/>
        <v>1170</v>
      </c>
      <c r="AB2564" s="14">
        <f t="shared" si="11"/>
        <v>2004</v>
      </c>
      <c r="AC2564" s="14">
        <f t="shared" si="12"/>
        <v>647</v>
      </c>
      <c r="AD2564" s="14">
        <f t="shared" si="13"/>
        <v>1092</v>
      </c>
      <c r="AE2564" s="14">
        <f t="shared" si="14"/>
        <v>226</v>
      </c>
      <c r="AF2564" s="14">
        <f t="shared" si="15"/>
        <v>8</v>
      </c>
      <c r="AG2564" s="17">
        <f t="shared" si="16"/>
        <v>113.2994239</v>
      </c>
      <c r="AH2564" s="20">
        <f>12*(J2564*'Programas e Observações'!$C$8+K2564*'Programas e Observações'!$C$9+L2564*('Programas e Observações'!$C$8+'Programas e Observações'!$C$9)+M2564*'Programas e Observações'!$C$10)</f>
        <v>589220.76</v>
      </c>
      <c r="AI2564" s="20">
        <f>12*(J2564*'Programas e Observações'!$D$8+K2564*'Programas e Observações'!$D$9+L2564*('Programas e Observações'!$D$8+'Programas e Observações'!$D$9)+M2564*'Programas e Observações'!$D$10)</f>
        <v>993969.12</v>
      </c>
      <c r="AJ2564" s="13" t="s">
        <v>8047</v>
      </c>
      <c r="AK2564" s="13" t="s">
        <v>5949</v>
      </c>
    </row>
    <row r="2565" ht="15.75" customHeight="1">
      <c r="A2565" s="13" t="s">
        <v>10020</v>
      </c>
      <c r="B2565" s="13" t="s">
        <v>10021</v>
      </c>
      <c r="C2565" s="13" t="s">
        <v>10022</v>
      </c>
      <c r="D2565" s="13" t="s">
        <v>8734</v>
      </c>
      <c r="E2565" s="13" t="s">
        <v>8751</v>
      </c>
      <c r="F2565" s="13" t="s">
        <v>8752</v>
      </c>
      <c r="G2565" s="14">
        <v>9901.0</v>
      </c>
      <c r="H2565" s="16" t="b">
        <f>G2565&lt;'Programas e Observações'!$C$11</f>
        <v>1</v>
      </c>
      <c r="I2565" s="14">
        <v>1030.0</v>
      </c>
      <c r="J2565" s="14">
        <v>516.0</v>
      </c>
      <c r="K2565" s="14">
        <v>59.0</v>
      </c>
      <c r="L2565" s="14">
        <v>270.0</v>
      </c>
      <c r="M2565" s="14">
        <v>24.0</v>
      </c>
      <c r="N2565" s="14">
        <v>85.0</v>
      </c>
      <c r="O2565" s="14">
        <v>20.0</v>
      </c>
      <c r="P2565" s="14">
        <v>1.0</v>
      </c>
      <c r="Q2565" s="14"/>
      <c r="R2565" s="17">
        <f t="shared" si="1"/>
        <v>104.029896</v>
      </c>
      <c r="S2565" s="17">
        <f t="shared" si="2"/>
        <v>52.11594788</v>
      </c>
      <c r="T2565" s="17">
        <f t="shared" si="3"/>
        <v>5.958994041</v>
      </c>
      <c r="U2565" s="17">
        <f t="shared" si="4"/>
        <v>27.26997273</v>
      </c>
      <c r="V2565" s="17">
        <f t="shared" si="5"/>
        <v>2.423997576</v>
      </c>
      <c r="W2565" s="17">
        <f t="shared" si="6"/>
        <v>8.584991415</v>
      </c>
      <c r="X2565" s="17">
        <f t="shared" si="7"/>
        <v>2.01999798</v>
      </c>
      <c r="Y2565" s="14">
        <f t="shared" si="8"/>
        <v>20343</v>
      </c>
      <c r="Z2565" s="14">
        <f t="shared" si="9"/>
        <v>8609</v>
      </c>
      <c r="AA2565" s="14">
        <f t="shared" si="10"/>
        <v>2246</v>
      </c>
      <c r="AB2565" s="14">
        <f t="shared" si="11"/>
        <v>4804</v>
      </c>
      <c r="AC2565" s="14">
        <f t="shared" si="12"/>
        <v>1298</v>
      </c>
      <c r="AD2565" s="14">
        <f t="shared" si="13"/>
        <v>1685</v>
      </c>
      <c r="AE2565" s="14">
        <f t="shared" si="14"/>
        <v>556</v>
      </c>
      <c r="AF2565" s="14">
        <f t="shared" si="15"/>
        <v>18</v>
      </c>
      <c r="AG2565" s="17">
        <f t="shared" si="16"/>
        <v>96.07129195</v>
      </c>
      <c r="AH2565" s="20">
        <f>12*(J2565*'Programas e Observações'!$C$8+K2565*'Programas e Observações'!$C$9+L2565*('Programas e Observações'!$C$8+'Programas e Observações'!$C$9)+M2565*'Programas e Observações'!$C$10)</f>
        <v>336346.92</v>
      </c>
      <c r="AI2565" s="20">
        <f>12*(J2565*'Programas e Observações'!$D$8+K2565*'Programas e Observações'!$D$9+L2565*('Programas e Observações'!$D$8+'Programas e Observações'!$D$9)+M2565*'Programas e Observações'!$D$10)</f>
        <v>626473.08</v>
      </c>
      <c r="AJ2565" s="13" t="s">
        <v>4053</v>
      </c>
      <c r="AK2565" s="13" t="s">
        <v>4855</v>
      </c>
    </row>
    <row r="2566" ht="15.75" customHeight="1">
      <c r="A2566" s="13" t="s">
        <v>10023</v>
      </c>
      <c r="B2566" s="13" t="s">
        <v>10024</v>
      </c>
      <c r="C2566" s="13" t="s">
        <v>10025</v>
      </c>
      <c r="D2566" s="13" t="s">
        <v>8734</v>
      </c>
      <c r="E2566" s="13" t="s">
        <v>9101</v>
      </c>
      <c r="F2566" s="13" t="s">
        <v>9100</v>
      </c>
      <c r="G2566" s="14">
        <v>5224.0</v>
      </c>
      <c r="H2566" s="16" t="b">
        <f>G2566&lt;'Programas e Observações'!$C$11</f>
        <v>1</v>
      </c>
      <c r="I2566" s="14">
        <v>68.0</v>
      </c>
      <c r="J2566" s="14">
        <v>34.0</v>
      </c>
      <c r="K2566" s="14">
        <v>5.0</v>
      </c>
      <c r="L2566" s="14">
        <v>7.0</v>
      </c>
      <c r="M2566" s="14">
        <v>0.0</v>
      </c>
      <c r="N2566" s="14">
        <v>60.0</v>
      </c>
      <c r="O2566" s="14">
        <v>7.0</v>
      </c>
      <c r="P2566" s="14">
        <v>1.0</v>
      </c>
      <c r="Q2566" s="14"/>
      <c r="R2566" s="17">
        <f t="shared" si="1"/>
        <v>13.01684533</v>
      </c>
      <c r="S2566" s="17">
        <f t="shared" si="2"/>
        <v>6.508422665</v>
      </c>
      <c r="T2566" s="17">
        <f t="shared" si="3"/>
        <v>0.9571209801</v>
      </c>
      <c r="U2566" s="17">
        <f t="shared" si="4"/>
        <v>1.339969372</v>
      </c>
      <c r="V2566" s="17">
        <f t="shared" si="5"/>
        <v>0</v>
      </c>
      <c r="W2566" s="17">
        <f t="shared" si="6"/>
        <v>11.48545176</v>
      </c>
      <c r="X2566" s="17">
        <f t="shared" si="7"/>
        <v>1.339969372</v>
      </c>
      <c r="Y2566" s="14">
        <f t="shared" si="8"/>
        <v>4425</v>
      </c>
      <c r="Z2566" s="14">
        <f t="shared" si="9"/>
        <v>2004</v>
      </c>
      <c r="AA2566" s="14">
        <f t="shared" si="10"/>
        <v>492</v>
      </c>
      <c r="AB2566" s="14">
        <f t="shared" si="11"/>
        <v>1018</v>
      </c>
      <c r="AC2566" s="14">
        <f t="shared" si="12"/>
        <v>192</v>
      </c>
      <c r="AD2566" s="14">
        <f t="shared" si="13"/>
        <v>680</v>
      </c>
      <c r="AE2566" s="14">
        <f t="shared" si="14"/>
        <v>148</v>
      </c>
      <c r="AF2566" s="14">
        <f t="shared" si="15"/>
        <v>7</v>
      </c>
      <c r="AG2566" s="17">
        <f t="shared" si="16"/>
        <v>58.73451997</v>
      </c>
      <c r="AH2566" s="20">
        <f>12*(J2566*'Programas e Observações'!$C$8+K2566*'Programas e Observações'!$C$9+L2566*('Programas e Observações'!$C$8+'Programas e Observações'!$C$9)+M2566*'Programas e Observações'!$C$10)</f>
        <v>14255.4</v>
      </c>
      <c r="AI2566" s="20">
        <f>12*(J2566*'Programas e Observações'!$D$8+K2566*'Programas e Observações'!$D$9+L2566*('Programas e Observações'!$D$8+'Programas e Observações'!$D$9)+M2566*'Programas e Observações'!$D$10)</f>
        <v>29259.84</v>
      </c>
      <c r="AJ2566" s="13" t="s">
        <v>3493</v>
      </c>
      <c r="AK2566" s="13" t="s">
        <v>1145</v>
      </c>
    </row>
    <row r="2567" ht="15.75" customHeight="1">
      <c r="A2567" s="13" t="s">
        <v>10026</v>
      </c>
      <c r="B2567" s="13" t="s">
        <v>10027</v>
      </c>
      <c r="C2567" s="13" t="s">
        <v>10028</v>
      </c>
      <c r="D2567" s="13" t="s">
        <v>8734</v>
      </c>
      <c r="E2567" s="13" t="s">
        <v>8946</v>
      </c>
      <c r="F2567" s="13" t="s">
        <v>8947</v>
      </c>
      <c r="G2567" s="14">
        <v>19646.0</v>
      </c>
      <c r="H2567" s="16" t="b">
        <f>G2567&lt;'Programas e Observações'!$C$11</f>
        <v>1</v>
      </c>
      <c r="I2567" s="14">
        <v>3084.0</v>
      </c>
      <c r="J2567" s="14">
        <v>1699.0</v>
      </c>
      <c r="K2567" s="14">
        <v>283.0</v>
      </c>
      <c r="L2567" s="14">
        <v>641.0</v>
      </c>
      <c r="M2567" s="14">
        <v>126.0</v>
      </c>
      <c r="N2567" s="14">
        <v>276.0</v>
      </c>
      <c r="O2567" s="14">
        <v>22.0</v>
      </c>
      <c r="P2567" s="14">
        <v>1.0</v>
      </c>
      <c r="Q2567" s="14"/>
      <c r="R2567" s="17">
        <f t="shared" si="1"/>
        <v>156.9785198</v>
      </c>
      <c r="S2567" s="17">
        <f t="shared" si="2"/>
        <v>86.48070854</v>
      </c>
      <c r="T2567" s="17">
        <f t="shared" si="3"/>
        <v>14.40496793</v>
      </c>
      <c r="U2567" s="17">
        <f t="shared" si="4"/>
        <v>32.62750687</v>
      </c>
      <c r="V2567" s="17">
        <f t="shared" si="5"/>
        <v>6.413519291</v>
      </c>
      <c r="W2567" s="17">
        <f t="shared" si="6"/>
        <v>14.04866131</v>
      </c>
      <c r="X2567" s="17">
        <f t="shared" si="7"/>
        <v>1.119820829</v>
      </c>
      <c r="Y2567" s="14">
        <f t="shared" si="8"/>
        <v>17639</v>
      </c>
      <c r="Z2567" s="14">
        <f t="shared" si="9"/>
        <v>8042</v>
      </c>
      <c r="AA2567" s="14">
        <f t="shared" si="10"/>
        <v>1946</v>
      </c>
      <c r="AB2567" s="14">
        <f t="shared" si="11"/>
        <v>4294</v>
      </c>
      <c r="AC2567" s="14">
        <f t="shared" si="12"/>
        <v>1066</v>
      </c>
      <c r="AD2567" s="14">
        <f t="shared" si="13"/>
        <v>2072</v>
      </c>
      <c r="AE2567" s="14">
        <f t="shared" si="14"/>
        <v>138</v>
      </c>
      <c r="AF2567" s="14">
        <f t="shared" si="15"/>
        <v>10</v>
      </c>
      <c r="AG2567" s="17">
        <f t="shared" si="16"/>
        <v>121.1586279</v>
      </c>
      <c r="AH2567" s="20">
        <f>12*(J2567*'Programas e Observações'!$C$8+K2567*'Programas e Observações'!$C$9+L2567*('Programas e Observações'!$C$8+'Programas e Observações'!$C$9)+M2567*'Programas e Observações'!$C$10)</f>
        <v>1001846.88</v>
      </c>
      <c r="AI2567" s="20">
        <f>12*(J2567*'Programas e Observações'!$D$8+K2567*'Programas e Observações'!$D$9+L2567*('Programas e Observações'!$D$8+'Programas e Observações'!$D$9)+M2567*'Programas e Observações'!$D$10)</f>
        <v>1865162.16</v>
      </c>
      <c r="AJ2567" s="13" t="s">
        <v>10029</v>
      </c>
      <c r="AK2567" s="13" t="s">
        <v>2666</v>
      </c>
    </row>
    <row r="2568" ht="15.75" customHeight="1">
      <c r="A2568" s="13" t="s">
        <v>10030</v>
      </c>
      <c r="B2568" s="13" t="s">
        <v>10031</v>
      </c>
      <c r="C2568" s="13" t="s">
        <v>10032</v>
      </c>
      <c r="D2568" s="13" t="s">
        <v>8734</v>
      </c>
      <c r="E2568" s="13" t="s">
        <v>9170</v>
      </c>
      <c r="F2568" s="13" t="s">
        <v>9171</v>
      </c>
      <c r="G2568" s="14">
        <v>7731.0</v>
      </c>
      <c r="H2568" s="16" t="b">
        <f>G2568&lt;'Programas e Observações'!$C$11</f>
        <v>1</v>
      </c>
      <c r="I2568" s="14">
        <v>507.0</v>
      </c>
      <c r="J2568" s="14">
        <v>187.0</v>
      </c>
      <c r="K2568" s="14">
        <v>77.0</v>
      </c>
      <c r="L2568" s="14">
        <v>134.0</v>
      </c>
      <c r="M2568" s="14">
        <v>25.0</v>
      </c>
      <c r="N2568" s="14">
        <v>65.0</v>
      </c>
      <c r="O2568" s="14">
        <v>22.0</v>
      </c>
      <c r="P2568" s="14">
        <v>0.0</v>
      </c>
      <c r="Q2568" s="14"/>
      <c r="R2568" s="17">
        <f t="shared" si="1"/>
        <v>65.58013194</v>
      </c>
      <c r="S2568" s="17">
        <f t="shared" si="2"/>
        <v>24.18833269</v>
      </c>
      <c r="T2568" s="17">
        <f t="shared" si="3"/>
        <v>9.959901694</v>
      </c>
      <c r="U2568" s="17">
        <f t="shared" si="4"/>
        <v>17.33281594</v>
      </c>
      <c r="V2568" s="17">
        <f t="shared" si="5"/>
        <v>3.233734316</v>
      </c>
      <c r="W2568" s="17">
        <f t="shared" si="6"/>
        <v>8.407709223</v>
      </c>
      <c r="X2568" s="17">
        <f t="shared" si="7"/>
        <v>2.845686198</v>
      </c>
      <c r="Y2568" s="14">
        <f t="shared" si="8"/>
        <v>31406</v>
      </c>
      <c r="Z2568" s="14">
        <f t="shared" si="9"/>
        <v>13129</v>
      </c>
      <c r="AA2568" s="14">
        <f t="shared" si="10"/>
        <v>3804</v>
      </c>
      <c r="AB2568" s="14">
        <f t="shared" si="11"/>
        <v>8222</v>
      </c>
      <c r="AC2568" s="14">
        <f t="shared" si="12"/>
        <v>1688</v>
      </c>
      <c r="AD2568" s="14">
        <f t="shared" si="13"/>
        <v>3298</v>
      </c>
      <c r="AE2568" s="14">
        <f t="shared" si="14"/>
        <v>941</v>
      </c>
      <c r="AF2568" s="14">
        <f t="shared" si="15"/>
        <v>36</v>
      </c>
      <c r="AG2568" s="17">
        <f t="shared" si="16"/>
        <v>101.4972837</v>
      </c>
      <c r="AH2568" s="20">
        <f>12*(J2568*'Programas e Observações'!$C$8+K2568*'Programas e Observações'!$C$9+L2568*('Programas e Observações'!$C$8+'Programas e Observações'!$C$9)+M2568*'Programas e Observações'!$C$10)</f>
        <v>184416</v>
      </c>
      <c r="AI2568" s="20">
        <f>12*(J2568*'Programas e Observações'!$D$8+K2568*'Programas e Observações'!$D$9+L2568*('Programas e Observações'!$D$8+'Programas e Observações'!$D$9)+M2568*'Programas e Observações'!$D$10)</f>
        <v>304775.04</v>
      </c>
      <c r="AJ2568" s="13" t="s">
        <v>10033</v>
      </c>
      <c r="AK2568" s="13" t="s">
        <v>1401</v>
      </c>
    </row>
    <row r="2569" ht="15.75" customHeight="1">
      <c r="A2569" s="13" t="s">
        <v>10034</v>
      </c>
      <c r="B2569" s="13" t="s">
        <v>10035</v>
      </c>
      <c r="C2569" s="13" t="s">
        <v>10036</v>
      </c>
      <c r="D2569" s="13" t="s">
        <v>8734</v>
      </c>
      <c r="E2569" s="13" t="s">
        <v>9081</v>
      </c>
      <c r="F2569" s="13" t="s">
        <v>9082</v>
      </c>
      <c r="G2569" s="14">
        <v>3091.0</v>
      </c>
      <c r="H2569" s="16" t="b">
        <f>G2569&lt;'Programas e Observações'!$C$11</f>
        <v>1</v>
      </c>
      <c r="I2569" s="14">
        <v>120.0</v>
      </c>
      <c r="J2569" s="14">
        <v>73.0</v>
      </c>
      <c r="K2569" s="14">
        <v>9.0</v>
      </c>
      <c r="L2569" s="14">
        <v>25.0</v>
      </c>
      <c r="M2569" s="14">
        <v>11.0</v>
      </c>
      <c r="N2569" s="14">
        <v>130.0</v>
      </c>
      <c r="O2569" s="14">
        <v>17.0</v>
      </c>
      <c r="P2569" s="14">
        <v>0.0</v>
      </c>
      <c r="Q2569" s="14"/>
      <c r="R2569" s="17">
        <f t="shared" si="1"/>
        <v>38.82238758</v>
      </c>
      <c r="S2569" s="17">
        <f t="shared" si="2"/>
        <v>23.61695244</v>
      </c>
      <c r="T2569" s="17">
        <f t="shared" si="3"/>
        <v>2.911679068</v>
      </c>
      <c r="U2569" s="17">
        <f t="shared" si="4"/>
        <v>8.087997412</v>
      </c>
      <c r="V2569" s="17">
        <f t="shared" si="5"/>
        <v>3.558718861</v>
      </c>
      <c r="W2569" s="17">
        <f t="shared" si="6"/>
        <v>42.05758654</v>
      </c>
      <c r="X2569" s="17">
        <f t="shared" si="7"/>
        <v>5.49983824</v>
      </c>
      <c r="Y2569" s="14">
        <f t="shared" si="8"/>
        <v>9368</v>
      </c>
      <c r="Z2569" s="14">
        <f t="shared" si="9"/>
        <v>3941</v>
      </c>
      <c r="AA2569" s="14">
        <f t="shared" si="10"/>
        <v>1170</v>
      </c>
      <c r="AB2569" s="14">
        <f t="shared" si="11"/>
        <v>2464</v>
      </c>
      <c r="AC2569" s="14">
        <f t="shared" si="12"/>
        <v>765</v>
      </c>
      <c r="AD2569" s="14">
        <f t="shared" si="13"/>
        <v>827</v>
      </c>
      <c r="AE2569" s="14">
        <f t="shared" si="14"/>
        <v>281</v>
      </c>
      <c r="AF2569" s="14">
        <f t="shared" si="15"/>
        <v>8</v>
      </c>
      <c r="AG2569" s="17">
        <f t="shared" si="16"/>
        <v>126.6544987</v>
      </c>
      <c r="AH2569" s="20">
        <f>12*(J2569*'Programas e Observações'!$C$8+K2569*'Programas e Observações'!$C$9+L2569*('Programas e Observações'!$C$8+'Programas e Observações'!$C$9)+M2569*'Programas e Observações'!$C$10)</f>
        <v>42582.48</v>
      </c>
      <c r="AI2569" s="20">
        <f>12*(J2569*'Programas e Observações'!$D$8+K2569*'Programas e Observações'!$D$9+L2569*('Programas e Observações'!$D$8+'Programas e Observações'!$D$9)+M2569*'Programas e Observações'!$D$10)</f>
        <v>78718.68</v>
      </c>
      <c r="AJ2569" s="13" t="s">
        <v>8283</v>
      </c>
      <c r="AK2569" s="13" t="s">
        <v>1992</v>
      </c>
    </row>
    <row r="2570" ht="15.75" customHeight="1">
      <c r="A2570" s="13" t="s">
        <v>10037</v>
      </c>
      <c r="B2570" s="13" t="s">
        <v>10038</v>
      </c>
      <c r="C2570" s="13" t="s">
        <v>10039</v>
      </c>
      <c r="D2570" s="13" t="s">
        <v>8734</v>
      </c>
      <c r="E2570" s="13" t="s">
        <v>9700</v>
      </c>
      <c r="F2570" s="13" t="s">
        <v>9701</v>
      </c>
      <c r="G2570" s="14">
        <v>6687.0</v>
      </c>
      <c r="H2570" s="16" t="b">
        <f>G2570&lt;'Programas e Observações'!$C$11</f>
        <v>1</v>
      </c>
      <c r="I2570" s="14">
        <v>406.0</v>
      </c>
      <c r="J2570" s="14">
        <v>157.0</v>
      </c>
      <c r="K2570" s="14">
        <v>47.0</v>
      </c>
      <c r="L2570" s="14">
        <v>93.0</v>
      </c>
      <c r="M2570" s="14">
        <v>27.0</v>
      </c>
      <c r="N2570" s="14">
        <v>6.0</v>
      </c>
      <c r="O2570" s="14">
        <v>17.0</v>
      </c>
      <c r="P2570" s="14">
        <v>1.0</v>
      </c>
      <c r="Q2570" s="14"/>
      <c r="R2570" s="17">
        <f t="shared" si="1"/>
        <v>60.7148198</v>
      </c>
      <c r="S2570" s="17">
        <f t="shared" si="2"/>
        <v>23.47839091</v>
      </c>
      <c r="T2570" s="17">
        <f t="shared" si="3"/>
        <v>7.028562883</v>
      </c>
      <c r="U2570" s="17">
        <f t="shared" si="4"/>
        <v>13.90758188</v>
      </c>
      <c r="V2570" s="17">
        <f t="shared" si="5"/>
        <v>4.037685061</v>
      </c>
      <c r="W2570" s="17">
        <f t="shared" si="6"/>
        <v>0.8972633468</v>
      </c>
      <c r="X2570" s="17">
        <f t="shared" si="7"/>
        <v>2.542246149</v>
      </c>
      <c r="Y2570" s="14">
        <f t="shared" si="8"/>
        <v>23765</v>
      </c>
      <c r="Z2570" s="14">
        <f t="shared" si="9"/>
        <v>10633</v>
      </c>
      <c r="AA2570" s="14">
        <f t="shared" si="10"/>
        <v>2780</v>
      </c>
      <c r="AB2570" s="14">
        <f t="shared" si="11"/>
        <v>6166</v>
      </c>
      <c r="AC2570" s="14">
        <f t="shared" si="12"/>
        <v>1248</v>
      </c>
      <c r="AD2570" s="14">
        <f t="shared" si="13"/>
        <v>2751</v>
      </c>
      <c r="AE2570" s="14">
        <f t="shared" si="14"/>
        <v>729</v>
      </c>
      <c r="AF2570" s="14">
        <f t="shared" si="15"/>
        <v>27</v>
      </c>
      <c r="AG2570" s="17">
        <f t="shared" si="16"/>
        <v>84.46804503</v>
      </c>
      <c r="AH2570" s="20">
        <f>12*(J2570*'Programas e Observações'!$C$8+K2570*'Programas e Observações'!$C$9+L2570*('Programas e Observações'!$C$8+'Programas e Observações'!$C$9)+M2570*'Programas e Observações'!$C$10)</f>
        <v>135202.56</v>
      </c>
      <c r="AI2570" s="20">
        <f>12*(J2570*'Programas e Observações'!$D$8+K2570*'Programas e Observações'!$D$9+L2570*('Programas e Observações'!$D$8+'Programas e Observações'!$D$9)+M2570*'Programas e Observações'!$D$10)</f>
        <v>228522.12</v>
      </c>
      <c r="AJ2570" s="13" t="s">
        <v>4010</v>
      </c>
      <c r="AK2570" s="13" t="s">
        <v>2649</v>
      </c>
    </row>
    <row r="2571" ht="15.75" customHeight="1">
      <c r="A2571" s="13" t="s">
        <v>10040</v>
      </c>
      <c r="B2571" s="13" t="s">
        <v>10041</v>
      </c>
      <c r="C2571" s="13" t="s">
        <v>8947</v>
      </c>
      <c r="D2571" s="13" t="s">
        <v>8734</v>
      </c>
      <c r="E2571" s="13" t="s">
        <v>8946</v>
      </c>
      <c r="F2571" s="13" t="s">
        <v>8947</v>
      </c>
      <c r="G2571" s="14">
        <v>52744.0</v>
      </c>
      <c r="H2571" s="16" t="b">
        <f>G2571&lt;'Programas e Observações'!$C$11</f>
        <v>0</v>
      </c>
      <c r="I2571" s="14">
        <v>6786.0</v>
      </c>
      <c r="J2571" s="14">
        <v>3199.0</v>
      </c>
      <c r="K2571" s="14">
        <v>652.0</v>
      </c>
      <c r="L2571" s="14">
        <v>1697.0</v>
      </c>
      <c r="M2571" s="14">
        <v>476.0</v>
      </c>
      <c r="N2571" s="14">
        <v>522.0</v>
      </c>
      <c r="O2571" s="14">
        <v>22.0</v>
      </c>
      <c r="P2571" s="14">
        <v>2.0</v>
      </c>
      <c r="Q2571" s="14">
        <v>93.0</v>
      </c>
      <c r="R2571" s="17">
        <f t="shared" si="1"/>
        <v>128.659184</v>
      </c>
      <c r="S2571" s="17">
        <f t="shared" si="2"/>
        <v>60.65144851</v>
      </c>
      <c r="T2571" s="17">
        <f t="shared" si="3"/>
        <v>12.36159563</v>
      </c>
      <c r="U2571" s="17">
        <f t="shared" si="4"/>
        <v>32.17427575</v>
      </c>
      <c r="V2571" s="17">
        <f t="shared" si="5"/>
        <v>9.024723191</v>
      </c>
      <c r="W2571" s="17">
        <f t="shared" si="6"/>
        <v>9.896860306</v>
      </c>
      <c r="X2571" s="17">
        <f t="shared" si="7"/>
        <v>0.4171090551</v>
      </c>
      <c r="Y2571" s="14">
        <f t="shared" si="8"/>
        <v>17639</v>
      </c>
      <c r="Z2571" s="14">
        <f t="shared" si="9"/>
        <v>8042</v>
      </c>
      <c r="AA2571" s="14">
        <f t="shared" si="10"/>
        <v>1946</v>
      </c>
      <c r="AB2571" s="14">
        <f t="shared" si="11"/>
        <v>4294</v>
      </c>
      <c r="AC2571" s="14">
        <f t="shared" si="12"/>
        <v>1066</v>
      </c>
      <c r="AD2571" s="14">
        <f t="shared" si="13"/>
        <v>2072</v>
      </c>
      <c r="AE2571" s="14">
        <f t="shared" si="14"/>
        <v>138</v>
      </c>
      <c r="AF2571" s="14">
        <f t="shared" si="15"/>
        <v>10</v>
      </c>
      <c r="AG2571" s="17">
        <f t="shared" si="16"/>
        <v>121.1586279</v>
      </c>
      <c r="AH2571" s="20">
        <f>12*(J2571*'Programas e Observações'!$C$8+K2571*'Programas e Observações'!$C$9+L2571*('Programas e Observações'!$C$8+'Programas e Observações'!$C$9)+M2571*'Programas e Observações'!$C$10)</f>
        <v>2419911.48</v>
      </c>
      <c r="AI2571" s="20">
        <f>12*(J2571*'Programas e Observações'!$D$8+K2571*'Programas e Observações'!$D$9+L2571*('Programas e Observações'!$D$8+'Programas e Observações'!$D$9)+M2571*'Programas e Observações'!$D$10)</f>
        <v>4238244.6</v>
      </c>
      <c r="AJ2571" s="13" t="s">
        <v>10042</v>
      </c>
      <c r="AK2571" s="13" t="s">
        <v>3956</v>
      </c>
    </row>
    <row r="2572" ht="15.75" customHeight="1">
      <c r="A2572" s="13" t="s">
        <v>10043</v>
      </c>
      <c r="B2572" s="13" t="s">
        <v>10044</v>
      </c>
      <c r="C2572" s="13" t="s">
        <v>10045</v>
      </c>
      <c r="D2572" s="13" t="s">
        <v>8734</v>
      </c>
      <c r="E2572" s="13" t="s">
        <v>9170</v>
      </c>
      <c r="F2572" s="13" t="s">
        <v>9171</v>
      </c>
      <c r="G2572" s="14">
        <v>7285.0</v>
      </c>
      <c r="H2572" s="16" t="b">
        <f>G2572&lt;'Programas e Observações'!$C$11</f>
        <v>1</v>
      </c>
      <c r="I2572" s="14">
        <v>1399.0</v>
      </c>
      <c r="J2572" s="14">
        <v>673.0</v>
      </c>
      <c r="K2572" s="14">
        <v>104.0</v>
      </c>
      <c r="L2572" s="14">
        <v>307.0</v>
      </c>
      <c r="M2572" s="14">
        <v>101.0</v>
      </c>
      <c r="N2572" s="14">
        <v>68.0</v>
      </c>
      <c r="O2572" s="14">
        <v>21.0</v>
      </c>
      <c r="P2572" s="14">
        <v>1.0</v>
      </c>
      <c r="Q2572" s="14"/>
      <c r="R2572" s="17">
        <f t="shared" si="1"/>
        <v>192.0384351</v>
      </c>
      <c r="S2572" s="17">
        <f t="shared" si="2"/>
        <v>92.38160604</v>
      </c>
      <c r="T2572" s="17">
        <f t="shared" si="3"/>
        <v>14.2759094</v>
      </c>
      <c r="U2572" s="17">
        <f t="shared" si="4"/>
        <v>42.14138641</v>
      </c>
      <c r="V2572" s="17">
        <f t="shared" si="5"/>
        <v>13.86410432</v>
      </c>
      <c r="W2572" s="17">
        <f t="shared" si="6"/>
        <v>9.334248456</v>
      </c>
      <c r="X2572" s="17">
        <f t="shared" si="7"/>
        <v>2.882635553</v>
      </c>
      <c r="Y2572" s="14">
        <f t="shared" si="8"/>
        <v>31406</v>
      </c>
      <c r="Z2572" s="14">
        <f t="shared" si="9"/>
        <v>13129</v>
      </c>
      <c r="AA2572" s="14">
        <f t="shared" si="10"/>
        <v>3804</v>
      </c>
      <c r="AB2572" s="14">
        <f t="shared" si="11"/>
        <v>8222</v>
      </c>
      <c r="AC2572" s="14">
        <f t="shared" si="12"/>
        <v>1688</v>
      </c>
      <c r="AD2572" s="14">
        <f t="shared" si="13"/>
        <v>3298</v>
      </c>
      <c r="AE2572" s="14">
        <f t="shared" si="14"/>
        <v>941</v>
      </c>
      <c r="AF2572" s="14">
        <f t="shared" si="15"/>
        <v>36</v>
      </c>
      <c r="AG2572" s="17">
        <f t="shared" si="16"/>
        <v>101.4972837</v>
      </c>
      <c r="AH2572" s="20">
        <f>12*(J2572*'Programas e Observações'!$C$8+K2572*'Programas e Observações'!$C$9+L2572*('Programas e Observações'!$C$8+'Programas e Observações'!$C$9)+M2572*'Programas e Observações'!$C$10)</f>
        <v>457246.68</v>
      </c>
      <c r="AI2572" s="20">
        <f>12*(J2572*'Programas e Observações'!$D$8+K2572*'Programas e Observações'!$D$9+L2572*('Programas e Observações'!$D$8+'Programas e Observações'!$D$9)+M2572*'Programas e Observações'!$D$10)</f>
        <v>820013.76</v>
      </c>
      <c r="AJ2572" s="13" t="s">
        <v>10046</v>
      </c>
      <c r="AK2572" s="13" t="s">
        <v>2837</v>
      </c>
    </row>
    <row r="2573" ht="15.75" customHeight="1">
      <c r="A2573" s="13" t="s">
        <v>10047</v>
      </c>
      <c r="B2573" s="13" t="s">
        <v>10048</v>
      </c>
      <c r="C2573" s="13" t="s">
        <v>10049</v>
      </c>
      <c r="D2573" s="13" t="s">
        <v>8734</v>
      </c>
      <c r="E2573" s="13" t="s">
        <v>9700</v>
      </c>
      <c r="F2573" s="13" t="s">
        <v>9701</v>
      </c>
      <c r="G2573" s="14">
        <v>8880.0</v>
      </c>
      <c r="H2573" s="16" t="b">
        <f>G2573&lt;'Programas e Observações'!$C$11</f>
        <v>1</v>
      </c>
      <c r="I2573" s="14">
        <v>1065.0</v>
      </c>
      <c r="J2573" s="14">
        <v>532.0</v>
      </c>
      <c r="K2573" s="14">
        <v>101.0</v>
      </c>
      <c r="L2573" s="14">
        <v>285.0</v>
      </c>
      <c r="M2573" s="14">
        <v>39.0</v>
      </c>
      <c r="N2573" s="14">
        <v>6.0</v>
      </c>
      <c r="O2573" s="14">
        <v>11.0</v>
      </c>
      <c r="P2573" s="14">
        <v>0.0</v>
      </c>
      <c r="Q2573" s="14"/>
      <c r="R2573" s="17">
        <f t="shared" si="1"/>
        <v>119.9324324</v>
      </c>
      <c r="S2573" s="17">
        <f t="shared" si="2"/>
        <v>59.90990991</v>
      </c>
      <c r="T2573" s="17">
        <f t="shared" si="3"/>
        <v>11.37387387</v>
      </c>
      <c r="U2573" s="17">
        <f t="shared" si="4"/>
        <v>32.09459459</v>
      </c>
      <c r="V2573" s="17">
        <f t="shared" si="5"/>
        <v>4.391891892</v>
      </c>
      <c r="W2573" s="17">
        <f t="shared" si="6"/>
        <v>0.6756756757</v>
      </c>
      <c r="X2573" s="17">
        <f t="shared" si="7"/>
        <v>1.238738739</v>
      </c>
      <c r="Y2573" s="14">
        <f t="shared" si="8"/>
        <v>23765</v>
      </c>
      <c r="Z2573" s="14">
        <f t="shared" si="9"/>
        <v>10633</v>
      </c>
      <c r="AA2573" s="14">
        <f t="shared" si="10"/>
        <v>2780</v>
      </c>
      <c r="AB2573" s="14">
        <f t="shared" si="11"/>
        <v>6166</v>
      </c>
      <c r="AC2573" s="14">
        <f t="shared" si="12"/>
        <v>1248</v>
      </c>
      <c r="AD2573" s="14">
        <f t="shared" si="13"/>
        <v>2751</v>
      </c>
      <c r="AE2573" s="14">
        <f t="shared" si="14"/>
        <v>729</v>
      </c>
      <c r="AF2573" s="14">
        <f t="shared" si="15"/>
        <v>27</v>
      </c>
      <c r="AG2573" s="17">
        <f t="shared" si="16"/>
        <v>84.46804503</v>
      </c>
      <c r="AH2573" s="20">
        <f>12*(J2573*'Programas e Observações'!$C$8+K2573*'Programas e Observações'!$C$9+L2573*('Programas e Observações'!$C$8+'Programas e Observações'!$C$9)+M2573*'Programas e Observações'!$C$10)</f>
        <v>379448.52</v>
      </c>
      <c r="AI2573" s="20">
        <f>12*(J2573*'Programas e Observações'!$D$8+K2573*'Programas e Observações'!$D$9+L2573*('Programas e Observações'!$D$8+'Programas e Observações'!$D$9)+M2573*'Programas e Observações'!$D$10)</f>
        <v>682168.92</v>
      </c>
      <c r="AJ2573" s="13" t="s">
        <v>10050</v>
      </c>
      <c r="AK2573" s="13" t="s">
        <v>10051</v>
      </c>
    </row>
    <row r="2574" ht="15.75" customHeight="1">
      <c r="A2574" s="13" t="s">
        <v>10052</v>
      </c>
      <c r="B2574" s="13" t="s">
        <v>10053</v>
      </c>
      <c r="C2574" s="13" t="s">
        <v>10054</v>
      </c>
      <c r="D2574" s="13" t="s">
        <v>8734</v>
      </c>
      <c r="E2574" s="13" t="s">
        <v>9170</v>
      </c>
      <c r="F2574" s="13" t="s">
        <v>9171</v>
      </c>
      <c r="G2574" s="14">
        <v>7803.0</v>
      </c>
      <c r="H2574" s="16" t="b">
        <f>G2574&lt;'Programas e Observações'!$C$11</f>
        <v>1</v>
      </c>
      <c r="I2574" s="14">
        <v>1142.0</v>
      </c>
      <c r="J2574" s="14">
        <v>583.0</v>
      </c>
      <c r="K2574" s="14">
        <v>118.0</v>
      </c>
      <c r="L2574" s="14">
        <v>230.0</v>
      </c>
      <c r="M2574" s="14">
        <v>49.0</v>
      </c>
      <c r="N2574" s="14">
        <v>142.0</v>
      </c>
      <c r="O2574" s="14">
        <v>24.0</v>
      </c>
      <c r="P2574" s="14">
        <v>0.0</v>
      </c>
      <c r="Q2574" s="14"/>
      <c r="R2574" s="17">
        <f t="shared" si="1"/>
        <v>146.3539664</v>
      </c>
      <c r="S2574" s="17">
        <f t="shared" si="2"/>
        <v>74.71485326</v>
      </c>
      <c r="T2574" s="17">
        <f t="shared" si="3"/>
        <v>15.12238882</v>
      </c>
      <c r="U2574" s="17">
        <f t="shared" si="4"/>
        <v>29.47584262</v>
      </c>
      <c r="V2574" s="17">
        <f t="shared" si="5"/>
        <v>6.279636037</v>
      </c>
      <c r="W2574" s="17">
        <f t="shared" si="6"/>
        <v>18.19812892</v>
      </c>
      <c r="X2574" s="17">
        <f t="shared" si="7"/>
        <v>3.0757401</v>
      </c>
      <c r="Y2574" s="14">
        <f t="shared" si="8"/>
        <v>31406</v>
      </c>
      <c r="Z2574" s="14">
        <f t="shared" si="9"/>
        <v>13129</v>
      </c>
      <c r="AA2574" s="14">
        <f t="shared" si="10"/>
        <v>3804</v>
      </c>
      <c r="AB2574" s="14">
        <f t="shared" si="11"/>
        <v>8222</v>
      </c>
      <c r="AC2574" s="14">
        <f t="shared" si="12"/>
        <v>1688</v>
      </c>
      <c r="AD2574" s="14">
        <f t="shared" si="13"/>
        <v>3298</v>
      </c>
      <c r="AE2574" s="14">
        <f t="shared" si="14"/>
        <v>941</v>
      </c>
      <c r="AF2574" s="14">
        <f t="shared" si="15"/>
        <v>36</v>
      </c>
      <c r="AG2574" s="17">
        <f t="shared" si="16"/>
        <v>101.4972837</v>
      </c>
      <c r="AH2574" s="20">
        <f>12*(J2574*'Programas e Observações'!$C$8+K2574*'Programas e Observações'!$C$9+L2574*('Programas e Observações'!$C$8+'Programas e Observações'!$C$9)+M2574*'Programas e Observações'!$C$10)</f>
        <v>364569.72</v>
      </c>
      <c r="AI2574" s="20">
        <f>12*(J2574*'Programas e Observações'!$D$8+K2574*'Programas e Observações'!$D$9+L2574*('Programas e Observações'!$D$8+'Programas e Observações'!$D$9)+M2574*'Programas e Observações'!$D$10)</f>
        <v>665173.56</v>
      </c>
      <c r="AJ2574" s="13" t="s">
        <v>4516</v>
      </c>
      <c r="AK2574" s="13" t="s">
        <v>3814</v>
      </c>
    </row>
    <row r="2575" ht="15.75" customHeight="1">
      <c r="A2575" s="13" t="s">
        <v>10055</v>
      </c>
      <c r="B2575" s="13" t="s">
        <v>10056</v>
      </c>
      <c r="C2575" s="13" t="s">
        <v>10057</v>
      </c>
      <c r="D2575" s="13" t="s">
        <v>8734</v>
      </c>
      <c r="E2575" s="13" t="s">
        <v>9224</v>
      </c>
      <c r="F2575" s="13" t="s">
        <v>9225</v>
      </c>
      <c r="G2575" s="14">
        <v>5154.0</v>
      </c>
      <c r="H2575" s="16" t="b">
        <f>G2575&lt;'Programas e Observações'!$C$11</f>
        <v>1</v>
      </c>
      <c r="I2575" s="14">
        <v>326.0</v>
      </c>
      <c r="J2575" s="14">
        <v>186.0</v>
      </c>
      <c r="K2575" s="14">
        <v>18.0</v>
      </c>
      <c r="L2575" s="14">
        <v>72.0</v>
      </c>
      <c r="M2575" s="14">
        <v>15.0</v>
      </c>
      <c r="N2575" s="14">
        <v>61.0</v>
      </c>
      <c r="O2575" s="14">
        <v>16.0</v>
      </c>
      <c r="P2575" s="14">
        <v>1.0</v>
      </c>
      <c r="Q2575" s="14"/>
      <c r="R2575" s="17">
        <f t="shared" si="1"/>
        <v>63.25184323</v>
      </c>
      <c r="S2575" s="17">
        <f t="shared" si="2"/>
        <v>36.08847497</v>
      </c>
      <c r="T2575" s="17">
        <f t="shared" si="3"/>
        <v>3.492433062</v>
      </c>
      <c r="U2575" s="17">
        <f t="shared" si="4"/>
        <v>13.96973225</v>
      </c>
      <c r="V2575" s="17">
        <f t="shared" si="5"/>
        <v>2.910360885</v>
      </c>
      <c r="W2575" s="17">
        <f t="shared" si="6"/>
        <v>11.8354676</v>
      </c>
      <c r="X2575" s="17">
        <f t="shared" si="7"/>
        <v>3.104384944</v>
      </c>
      <c r="Y2575" s="14">
        <f t="shared" si="8"/>
        <v>19161</v>
      </c>
      <c r="Z2575" s="14">
        <f t="shared" si="9"/>
        <v>8661</v>
      </c>
      <c r="AA2575" s="14">
        <f t="shared" si="10"/>
        <v>2317</v>
      </c>
      <c r="AB2575" s="14">
        <f t="shared" si="11"/>
        <v>4778</v>
      </c>
      <c r="AC2575" s="14">
        <f t="shared" si="12"/>
        <v>1103</v>
      </c>
      <c r="AD2575" s="14">
        <f t="shared" si="13"/>
        <v>2045</v>
      </c>
      <c r="AE2575" s="14">
        <f t="shared" si="14"/>
        <v>431</v>
      </c>
      <c r="AF2575" s="14">
        <f t="shared" si="15"/>
        <v>7</v>
      </c>
      <c r="AG2575" s="17">
        <f t="shared" si="16"/>
        <v>98.66124298</v>
      </c>
      <c r="AH2575" s="20">
        <f>12*(J2575*'Programas e Observações'!$C$8+K2575*'Programas e Observações'!$C$9+L2575*('Programas e Observações'!$C$8+'Programas e Observações'!$C$9)+M2575*'Programas e Observações'!$C$10)</f>
        <v>104994</v>
      </c>
      <c r="AI2575" s="20">
        <f>12*(J2575*'Programas e Observações'!$D$8+K2575*'Programas e Observações'!$D$9+L2575*('Programas e Observações'!$D$8+'Programas e Observações'!$D$9)+M2575*'Programas e Observações'!$D$10)</f>
        <v>199939.32</v>
      </c>
      <c r="AJ2575" s="13" t="s">
        <v>8487</v>
      </c>
      <c r="AK2575" s="13" t="s">
        <v>221</v>
      </c>
    </row>
    <row r="2576" ht="15.75" customHeight="1">
      <c r="A2576" s="13" t="s">
        <v>10058</v>
      </c>
      <c r="B2576" s="13" t="s">
        <v>10059</v>
      </c>
      <c r="C2576" s="13" t="s">
        <v>10060</v>
      </c>
      <c r="D2576" s="13" t="s">
        <v>8734</v>
      </c>
      <c r="E2576" s="13" t="s">
        <v>9126</v>
      </c>
      <c r="F2576" s="13" t="s">
        <v>9127</v>
      </c>
      <c r="G2576" s="14">
        <v>6278.0</v>
      </c>
      <c r="H2576" s="16" t="b">
        <f>G2576&lt;'Programas e Observações'!$C$11</f>
        <v>1</v>
      </c>
      <c r="I2576" s="14">
        <v>942.0</v>
      </c>
      <c r="J2576" s="14">
        <v>455.0</v>
      </c>
      <c r="K2576" s="14">
        <v>64.0</v>
      </c>
      <c r="L2576" s="14">
        <v>276.0</v>
      </c>
      <c r="M2576" s="14">
        <v>119.0</v>
      </c>
      <c r="N2576" s="14">
        <v>78.0</v>
      </c>
      <c r="O2576" s="14">
        <v>28.0</v>
      </c>
      <c r="P2576" s="14">
        <v>1.0</v>
      </c>
      <c r="Q2576" s="14"/>
      <c r="R2576" s="17">
        <f t="shared" si="1"/>
        <v>150.0477859</v>
      </c>
      <c r="S2576" s="17">
        <f t="shared" si="2"/>
        <v>72.47531061</v>
      </c>
      <c r="T2576" s="17">
        <f t="shared" si="3"/>
        <v>10.1943294</v>
      </c>
      <c r="U2576" s="17">
        <f t="shared" si="4"/>
        <v>43.96304556</v>
      </c>
      <c r="V2576" s="17">
        <f t="shared" si="5"/>
        <v>18.95508124</v>
      </c>
      <c r="W2576" s="17">
        <f t="shared" si="6"/>
        <v>12.42433896</v>
      </c>
      <c r="X2576" s="17">
        <f t="shared" si="7"/>
        <v>4.460019114</v>
      </c>
      <c r="Y2576" s="14">
        <f t="shared" si="8"/>
        <v>45571</v>
      </c>
      <c r="Z2576" s="14">
        <f t="shared" si="9"/>
        <v>17475</v>
      </c>
      <c r="AA2576" s="14">
        <f t="shared" si="10"/>
        <v>5959</v>
      </c>
      <c r="AB2576" s="14">
        <f t="shared" si="11"/>
        <v>12326</v>
      </c>
      <c r="AC2576" s="14">
        <f t="shared" si="12"/>
        <v>3809</v>
      </c>
      <c r="AD2576" s="14">
        <f t="shared" si="13"/>
        <v>7484</v>
      </c>
      <c r="AE2576" s="14">
        <f t="shared" si="14"/>
        <v>1661</v>
      </c>
      <c r="AF2576" s="14">
        <f t="shared" si="15"/>
        <v>39</v>
      </c>
      <c r="AG2576" s="17">
        <f t="shared" si="16"/>
        <v>75.09768087</v>
      </c>
      <c r="AH2576" s="20">
        <f>12*(J2576*'Programas e Observações'!$C$8+K2576*'Programas e Observações'!$C$9+L2576*('Programas e Observações'!$C$8+'Programas e Observações'!$C$9)+M2576*'Programas e Observações'!$C$10)</f>
        <v>381118.92</v>
      </c>
      <c r="AI2576" s="20">
        <f>12*(J2576*'Programas e Observações'!$D$8+K2576*'Programas e Observações'!$D$9+L2576*('Programas e Observações'!$D$8+'Programas e Observações'!$D$9)+M2576*'Programas e Observações'!$D$10)</f>
        <v>653059.08</v>
      </c>
      <c r="AJ2576" s="13" t="s">
        <v>967</v>
      </c>
      <c r="AK2576" s="13" t="s">
        <v>4866</v>
      </c>
    </row>
    <row r="2577" ht="15.75" customHeight="1">
      <c r="A2577" s="13" t="s">
        <v>10061</v>
      </c>
      <c r="B2577" s="13" t="s">
        <v>10062</v>
      </c>
      <c r="C2577" s="13" t="s">
        <v>10063</v>
      </c>
      <c r="D2577" s="13" t="s">
        <v>8734</v>
      </c>
      <c r="E2577" s="13" t="s">
        <v>8756</v>
      </c>
      <c r="F2577" s="13" t="s">
        <v>8757</v>
      </c>
      <c r="G2577" s="14">
        <v>12583.0</v>
      </c>
      <c r="H2577" s="16" t="b">
        <f>G2577&lt;'Programas e Observações'!$C$11</f>
        <v>1</v>
      </c>
      <c r="I2577" s="14">
        <v>1483.0</v>
      </c>
      <c r="J2577" s="14">
        <v>760.0</v>
      </c>
      <c r="K2577" s="14">
        <v>122.0</v>
      </c>
      <c r="L2577" s="14">
        <v>374.0</v>
      </c>
      <c r="M2577" s="14">
        <v>156.0</v>
      </c>
      <c r="N2577" s="14">
        <v>199.0</v>
      </c>
      <c r="O2577" s="14">
        <v>24.0</v>
      </c>
      <c r="P2577" s="14">
        <v>1.0</v>
      </c>
      <c r="Q2577" s="14"/>
      <c r="R2577" s="17">
        <f t="shared" si="1"/>
        <v>117.8574267</v>
      </c>
      <c r="S2577" s="17">
        <f t="shared" si="2"/>
        <v>60.39895097</v>
      </c>
      <c r="T2577" s="17">
        <f t="shared" si="3"/>
        <v>9.695621076</v>
      </c>
      <c r="U2577" s="17">
        <f t="shared" si="4"/>
        <v>29.72264166</v>
      </c>
      <c r="V2577" s="17">
        <f t="shared" si="5"/>
        <v>12.39767941</v>
      </c>
      <c r="W2577" s="17">
        <f t="shared" si="6"/>
        <v>15.81498848</v>
      </c>
      <c r="X2577" s="17">
        <f t="shared" si="7"/>
        <v>1.907335294</v>
      </c>
      <c r="Y2577" s="14">
        <f t="shared" si="8"/>
        <v>38956</v>
      </c>
      <c r="Z2577" s="14">
        <f t="shared" si="9"/>
        <v>17256</v>
      </c>
      <c r="AA2577" s="14">
        <f t="shared" si="10"/>
        <v>4390</v>
      </c>
      <c r="AB2577" s="14">
        <f t="shared" si="11"/>
        <v>10720</v>
      </c>
      <c r="AC2577" s="14">
        <f t="shared" si="12"/>
        <v>2879</v>
      </c>
      <c r="AD2577" s="14">
        <f t="shared" si="13"/>
        <v>3017</v>
      </c>
      <c r="AE2577" s="14">
        <f t="shared" si="14"/>
        <v>937</v>
      </c>
      <c r="AF2577" s="14">
        <f t="shared" si="15"/>
        <v>24</v>
      </c>
      <c r="AG2577" s="17">
        <f t="shared" si="16"/>
        <v>99.64573022</v>
      </c>
      <c r="AH2577" s="20">
        <f>12*(J2577*'Programas e Observações'!$C$8+K2577*'Programas e Observações'!$C$9+L2577*('Programas e Observações'!$C$8+'Programas e Observações'!$C$9)+M2577*'Programas e Observações'!$C$10)</f>
        <v>560130.48</v>
      </c>
      <c r="AI2577" s="20">
        <f>12*(J2577*'Programas e Observações'!$D$8+K2577*'Programas e Observações'!$D$9+L2577*('Programas e Observações'!$D$8+'Programas e Observações'!$D$9)+M2577*'Programas e Observações'!$D$10)</f>
        <v>980903.52</v>
      </c>
      <c r="AJ2577" s="13" t="s">
        <v>10064</v>
      </c>
      <c r="AK2577" s="13" t="s">
        <v>10065</v>
      </c>
    </row>
    <row r="2578" ht="15.75" customHeight="1">
      <c r="A2578" s="13" t="s">
        <v>10066</v>
      </c>
      <c r="B2578" s="13" t="s">
        <v>10067</v>
      </c>
      <c r="C2578" s="13" t="s">
        <v>10068</v>
      </c>
      <c r="D2578" s="13" t="s">
        <v>8734</v>
      </c>
      <c r="E2578" s="13" t="s">
        <v>8822</v>
      </c>
      <c r="F2578" s="13" t="s">
        <v>8823</v>
      </c>
      <c r="G2578" s="14">
        <v>5346.0</v>
      </c>
      <c r="H2578" s="16" t="b">
        <f>G2578&lt;'Programas e Observações'!$C$11</f>
        <v>1</v>
      </c>
      <c r="I2578" s="14">
        <v>521.0</v>
      </c>
      <c r="J2578" s="14">
        <v>171.0</v>
      </c>
      <c r="K2578" s="14">
        <v>105.0</v>
      </c>
      <c r="L2578" s="14">
        <v>121.0</v>
      </c>
      <c r="M2578" s="14">
        <v>22.0</v>
      </c>
      <c r="N2578" s="14">
        <v>98.0</v>
      </c>
      <c r="O2578" s="14">
        <v>1.0</v>
      </c>
      <c r="P2578" s="14">
        <v>1.0</v>
      </c>
      <c r="Q2578" s="14"/>
      <c r="R2578" s="17">
        <f t="shared" si="1"/>
        <v>97.4560419</v>
      </c>
      <c r="S2578" s="17">
        <f t="shared" si="2"/>
        <v>31.98653199</v>
      </c>
      <c r="T2578" s="17">
        <f t="shared" si="3"/>
        <v>19.64085297</v>
      </c>
      <c r="U2578" s="17">
        <f t="shared" si="4"/>
        <v>22.63374486</v>
      </c>
      <c r="V2578" s="17">
        <f t="shared" si="5"/>
        <v>4.115226337</v>
      </c>
      <c r="W2578" s="17">
        <f t="shared" si="6"/>
        <v>18.33146278</v>
      </c>
      <c r="X2578" s="17">
        <f t="shared" si="7"/>
        <v>0.1870557426</v>
      </c>
      <c r="Y2578" s="14">
        <f t="shared" si="8"/>
        <v>24297</v>
      </c>
      <c r="Z2578" s="14">
        <f t="shared" si="9"/>
        <v>8536</v>
      </c>
      <c r="AA2578" s="14">
        <f t="shared" si="10"/>
        <v>3780</v>
      </c>
      <c r="AB2578" s="14">
        <f t="shared" si="11"/>
        <v>5758</v>
      </c>
      <c r="AC2578" s="14">
        <f t="shared" si="12"/>
        <v>1492</v>
      </c>
      <c r="AD2578" s="14">
        <f t="shared" si="13"/>
        <v>2358</v>
      </c>
      <c r="AE2578" s="14">
        <f t="shared" si="14"/>
        <v>40</v>
      </c>
      <c r="AF2578" s="14">
        <f t="shared" si="15"/>
        <v>9</v>
      </c>
      <c r="AG2578" s="17">
        <f t="shared" si="16"/>
        <v>106.3298119</v>
      </c>
      <c r="AH2578" s="20">
        <f>12*(J2578*'Programas e Observações'!$C$8+K2578*'Programas e Observações'!$C$9+L2578*('Programas e Observações'!$C$8+'Programas e Observações'!$C$9)+M2578*'Programas e Observações'!$C$10)</f>
        <v>184715.76</v>
      </c>
      <c r="AI2578" s="20">
        <f>12*(J2578*'Programas e Observações'!$D$8+K2578*'Programas e Observações'!$D$9+L2578*('Programas e Observações'!$D$8+'Programas e Observações'!$D$9)+M2578*'Programas e Observações'!$D$10)</f>
        <v>294926.4</v>
      </c>
      <c r="AJ2578" s="13" t="s">
        <v>3485</v>
      </c>
      <c r="AK2578" s="13" t="s">
        <v>1291</v>
      </c>
    </row>
    <row r="2579" ht="15.75" customHeight="1">
      <c r="A2579" s="13" t="s">
        <v>10069</v>
      </c>
      <c r="B2579" s="13" t="s">
        <v>10070</v>
      </c>
      <c r="C2579" s="13" t="s">
        <v>10071</v>
      </c>
      <c r="D2579" s="13" t="s">
        <v>8734</v>
      </c>
      <c r="E2579" s="13" t="s">
        <v>8941</v>
      </c>
      <c r="F2579" s="13" t="s">
        <v>8940</v>
      </c>
      <c r="G2579" s="14">
        <v>22554.0</v>
      </c>
      <c r="H2579" s="16" t="b">
        <f>G2579&lt;'Programas e Observações'!$C$11</f>
        <v>0</v>
      </c>
      <c r="I2579" s="14">
        <v>1230.0</v>
      </c>
      <c r="J2579" s="14">
        <v>537.0</v>
      </c>
      <c r="K2579" s="14">
        <v>164.0</v>
      </c>
      <c r="L2579" s="14">
        <v>312.0</v>
      </c>
      <c r="M2579" s="14">
        <v>73.0</v>
      </c>
      <c r="N2579" s="14">
        <v>257.0</v>
      </c>
      <c r="O2579" s="14">
        <v>45.0</v>
      </c>
      <c r="P2579" s="14">
        <v>0.0</v>
      </c>
      <c r="Q2579" s="14"/>
      <c r="R2579" s="17">
        <f t="shared" si="1"/>
        <v>54.53578079</v>
      </c>
      <c r="S2579" s="17">
        <f t="shared" si="2"/>
        <v>23.80952381</v>
      </c>
      <c r="T2579" s="17">
        <f t="shared" si="3"/>
        <v>7.271437439</v>
      </c>
      <c r="U2579" s="17">
        <f t="shared" si="4"/>
        <v>13.83346635</v>
      </c>
      <c r="V2579" s="17">
        <f t="shared" si="5"/>
        <v>3.236676421</v>
      </c>
      <c r="W2579" s="17">
        <f t="shared" si="6"/>
        <v>11.39487452</v>
      </c>
      <c r="X2579" s="17">
        <f t="shared" si="7"/>
        <v>1.995211492</v>
      </c>
      <c r="Y2579" s="14">
        <f t="shared" si="8"/>
        <v>12750</v>
      </c>
      <c r="Z2579" s="14">
        <f t="shared" si="9"/>
        <v>5227</v>
      </c>
      <c r="AA2579" s="14">
        <f t="shared" si="10"/>
        <v>1857</v>
      </c>
      <c r="AB2579" s="14">
        <f t="shared" si="11"/>
        <v>3318</v>
      </c>
      <c r="AC2579" s="14">
        <f t="shared" si="12"/>
        <v>994</v>
      </c>
      <c r="AD2579" s="14">
        <f t="shared" si="13"/>
        <v>1752</v>
      </c>
      <c r="AE2579" s="14">
        <f t="shared" si="14"/>
        <v>496</v>
      </c>
      <c r="AF2579" s="14">
        <f t="shared" si="15"/>
        <v>9</v>
      </c>
      <c r="AG2579" s="17">
        <f t="shared" si="16"/>
        <v>63.58087487</v>
      </c>
      <c r="AH2579" s="20">
        <f>12*(J2579*'Programas e Observações'!$C$8+K2579*'Programas e Observações'!$C$9+L2579*('Programas e Observações'!$C$8+'Programas e Observações'!$C$9)+M2579*'Programas e Observações'!$C$10)</f>
        <v>449577.24</v>
      </c>
      <c r="AI2579" s="20">
        <f>12*(J2579*'Programas e Observações'!$D$8+K2579*'Programas e Observações'!$D$9+L2579*('Programas e Observações'!$D$8+'Programas e Observações'!$D$9)+M2579*'Programas e Observações'!$D$10)</f>
        <v>766235.64</v>
      </c>
      <c r="AJ2579" s="13" t="s">
        <v>10072</v>
      </c>
      <c r="AK2579" s="13" t="s">
        <v>5154</v>
      </c>
    </row>
    <row r="2580" ht="15.75" customHeight="1">
      <c r="A2580" s="13" t="s">
        <v>10073</v>
      </c>
      <c r="B2580" s="13" t="s">
        <v>10074</v>
      </c>
      <c r="C2580" s="13" t="s">
        <v>10075</v>
      </c>
      <c r="D2580" s="13" t="s">
        <v>8734</v>
      </c>
      <c r="E2580" s="13" t="s">
        <v>9203</v>
      </c>
      <c r="F2580" s="13" t="s">
        <v>9204</v>
      </c>
      <c r="G2580" s="14">
        <v>6172.0</v>
      </c>
      <c r="H2580" s="16" t="b">
        <f>G2580&lt;'Programas e Observações'!$C$11</f>
        <v>1</v>
      </c>
      <c r="I2580" s="14">
        <v>663.0</v>
      </c>
      <c r="J2580" s="14">
        <v>239.0</v>
      </c>
      <c r="K2580" s="14">
        <v>87.0</v>
      </c>
      <c r="L2580" s="14">
        <v>162.0</v>
      </c>
      <c r="M2580" s="14">
        <v>31.0</v>
      </c>
      <c r="N2580" s="14">
        <v>56.0</v>
      </c>
      <c r="O2580" s="14">
        <v>16.0</v>
      </c>
      <c r="P2580" s="14">
        <v>0.0</v>
      </c>
      <c r="Q2580" s="14"/>
      <c r="R2580" s="17">
        <f t="shared" si="1"/>
        <v>107.4206092</v>
      </c>
      <c r="S2580" s="17">
        <f t="shared" si="2"/>
        <v>38.72326636</v>
      </c>
      <c r="T2580" s="17">
        <f t="shared" si="3"/>
        <v>14.09591704</v>
      </c>
      <c r="U2580" s="17">
        <f t="shared" si="4"/>
        <v>26.24756967</v>
      </c>
      <c r="V2580" s="17">
        <f t="shared" si="5"/>
        <v>5.022683085</v>
      </c>
      <c r="W2580" s="17">
        <f t="shared" si="6"/>
        <v>9.07323396</v>
      </c>
      <c r="X2580" s="17">
        <f t="shared" si="7"/>
        <v>2.59235256</v>
      </c>
      <c r="Y2580" s="14">
        <f t="shared" si="8"/>
        <v>8656</v>
      </c>
      <c r="Z2580" s="14">
        <f t="shared" si="9"/>
        <v>4212</v>
      </c>
      <c r="AA2580" s="14">
        <f t="shared" si="10"/>
        <v>721</v>
      </c>
      <c r="AB2580" s="14">
        <f t="shared" si="11"/>
        <v>2010</v>
      </c>
      <c r="AC2580" s="14">
        <f t="shared" si="12"/>
        <v>629</v>
      </c>
      <c r="AD2580" s="14">
        <f t="shared" si="13"/>
        <v>1370</v>
      </c>
      <c r="AE2580" s="14">
        <f t="shared" si="14"/>
        <v>270</v>
      </c>
      <c r="AF2580" s="14">
        <f t="shared" si="15"/>
        <v>21</v>
      </c>
      <c r="AG2580" s="17">
        <f t="shared" si="16"/>
        <v>63.14975451</v>
      </c>
      <c r="AH2580" s="20">
        <f>12*(J2580*'Programas e Observações'!$C$8+K2580*'Programas e Observações'!$C$9+L2580*('Programas e Observações'!$C$8+'Programas e Observações'!$C$9)+M2580*'Programas e Observações'!$C$10)</f>
        <v>222824.88</v>
      </c>
      <c r="AI2580" s="20">
        <f>12*(J2580*'Programas e Observações'!$D$8+K2580*'Programas e Observações'!$D$9+L2580*('Programas e Observações'!$D$8+'Programas e Observações'!$D$9)+M2580*'Programas e Observações'!$D$10)</f>
        <v>372861.6</v>
      </c>
      <c r="AJ2580" s="13" t="s">
        <v>10076</v>
      </c>
      <c r="AK2580" s="13" t="s">
        <v>5026</v>
      </c>
    </row>
    <row r="2581" ht="15.75" customHeight="1">
      <c r="A2581" s="13" t="s">
        <v>10077</v>
      </c>
      <c r="B2581" s="13" t="s">
        <v>10078</v>
      </c>
      <c r="C2581" s="13" t="s">
        <v>10079</v>
      </c>
      <c r="D2581" s="13" t="s">
        <v>8734</v>
      </c>
      <c r="E2581" s="13" t="s">
        <v>9166</v>
      </c>
      <c r="F2581" s="13" t="s">
        <v>9165</v>
      </c>
      <c r="G2581" s="14">
        <v>5113.0</v>
      </c>
      <c r="H2581" s="16" t="b">
        <f>G2581&lt;'Programas e Observações'!$C$11</f>
        <v>1</v>
      </c>
      <c r="I2581" s="14">
        <v>126.0</v>
      </c>
      <c r="J2581" s="14">
        <v>62.0</v>
      </c>
      <c r="K2581" s="14">
        <v>5.0</v>
      </c>
      <c r="L2581" s="14">
        <v>16.0</v>
      </c>
      <c r="M2581" s="14">
        <v>1.0</v>
      </c>
      <c r="N2581" s="14">
        <v>52.0</v>
      </c>
      <c r="O2581" s="14">
        <v>18.0</v>
      </c>
      <c r="P2581" s="14">
        <v>1.0</v>
      </c>
      <c r="Q2581" s="14"/>
      <c r="R2581" s="17">
        <f t="shared" si="1"/>
        <v>24.64306669</v>
      </c>
      <c r="S2581" s="17">
        <f t="shared" si="2"/>
        <v>12.12595345</v>
      </c>
      <c r="T2581" s="17">
        <f t="shared" si="3"/>
        <v>0.9778994719</v>
      </c>
      <c r="U2581" s="17">
        <f t="shared" si="4"/>
        <v>3.12927831</v>
      </c>
      <c r="V2581" s="17">
        <f t="shared" si="5"/>
        <v>0.1955798944</v>
      </c>
      <c r="W2581" s="17">
        <f t="shared" si="6"/>
        <v>10.17015451</v>
      </c>
      <c r="X2581" s="17">
        <f t="shared" si="7"/>
        <v>3.520438099</v>
      </c>
      <c r="Y2581" s="14">
        <f t="shared" si="8"/>
        <v>5557</v>
      </c>
      <c r="Z2581" s="14">
        <f t="shared" si="9"/>
        <v>2742</v>
      </c>
      <c r="AA2581" s="14">
        <f t="shared" si="10"/>
        <v>355</v>
      </c>
      <c r="AB2581" s="14">
        <f t="shared" si="11"/>
        <v>900</v>
      </c>
      <c r="AC2581" s="14">
        <f t="shared" si="12"/>
        <v>181</v>
      </c>
      <c r="AD2581" s="14">
        <f t="shared" si="13"/>
        <v>1005</v>
      </c>
      <c r="AE2581" s="14">
        <f t="shared" si="14"/>
        <v>231</v>
      </c>
      <c r="AF2581" s="14">
        <f t="shared" si="15"/>
        <v>10</v>
      </c>
      <c r="AG2581" s="17">
        <f t="shared" si="16"/>
        <v>44.07903608</v>
      </c>
      <c r="AH2581" s="20">
        <f>12*(J2581*'Programas e Observações'!$C$8+K2581*'Programas e Observações'!$C$9+L2581*('Programas e Observações'!$C$8+'Programas e Observações'!$C$9)+M2581*'Programas e Observações'!$C$10)</f>
        <v>26715.48</v>
      </c>
      <c r="AI2581" s="20">
        <f>12*(J2581*'Programas e Observações'!$D$8+K2581*'Programas e Observações'!$D$9+L2581*('Programas e Observações'!$D$8+'Programas e Observações'!$D$9)+M2581*'Programas e Observações'!$D$10)</f>
        <v>55235.28</v>
      </c>
      <c r="AJ2581" s="13" t="s">
        <v>3575</v>
      </c>
      <c r="AK2581" s="13" t="s">
        <v>1494</v>
      </c>
    </row>
    <row r="2582" ht="15.75" customHeight="1">
      <c r="A2582" s="13" t="s">
        <v>10080</v>
      </c>
      <c r="B2582" s="13" t="s">
        <v>10081</v>
      </c>
      <c r="C2582" s="13" t="s">
        <v>10082</v>
      </c>
      <c r="D2582" s="13" t="s">
        <v>8734</v>
      </c>
      <c r="E2582" s="13" t="s">
        <v>9335</v>
      </c>
      <c r="F2582" s="13" t="s">
        <v>9336</v>
      </c>
      <c r="G2582" s="14">
        <v>10996.0</v>
      </c>
      <c r="H2582" s="16" t="b">
        <f>G2582&lt;'Programas e Observações'!$C$11</f>
        <v>1</v>
      </c>
      <c r="I2582" s="14">
        <v>613.0</v>
      </c>
      <c r="J2582" s="14">
        <v>262.0</v>
      </c>
      <c r="K2582" s="14">
        <v>44.0</v>
      </c>
      <c r="L2582" s="14">
        <v>209.0</v>
      </c>
      <c r="M2582" s="14">
        <v>74.0</v>
      </c>
      <c r="N2582" s="14">
        <v>90.0</v>
      </c>
      <c r="O2582" s="14">
        <v>21.0</v>
      </c>
      <c r="P2582" s="14">
        <v>1.0</v>
      </c>
      <c r="Q2582" s="14"/>
      <c r="R2582" s="17">
        <f t="shared" si="1"/>
        <v>55.74754456</v>
      </c>
      <c r="S2582" s="17">
        <f t="shared" si="2"/>
        <v>23.82684613</v>
      </c>
      <c r="T2582" s="17">
        <f t="shared" si="3"/>
        <v>4.001455075</v>
      </c>
      <c r="U2582" s="17">
        <f t="shared" si="4"/>
        <v>19.0069116</v>
      </c>
      <c r="V2582" s="17">
        <f t="shared" si="5"/>
        <v>6.729719898</v>
      </c>
      <c r="W2582" s="17">
        <f t="shared" si="6"/>
        <v>8.184794471</v>
      </c>
      <c r="X2582" s="17">
        <f t="shared" si="7"/>
        <v>1.909785377</v>
      </c>
      <c r="Y2582" s="14">
        <f t="shared" si="8"/>
        <v>5525</v>
      </c>
      <c r="Z2582" s="14">
        <f t="shared" si="9"/>
        <v>2313</v>
      </c>
      <c r="AA2582" s="14">
        <f t="shared" si="10"/>
        <v>510</v>
      </c>
      <c r="AB2582" s="14">
        <f t="shared" si="11"/>
        <v>1640</v>
      </c>
      <c r="AC2582" s="14">
        <f t="shared" si="12"/>
        <v>553</v>
      </c>
      <c r="AD2582" s="14">
        <f t="shared" si="13"/>
        <v>648</v>
      </c>
      <c r="AE2582" s="14">
        <f t="shared" si="14"/>
        <v>117</v>
      </c>
      <c r="AF2582" s="14">
        <f t="shared" si="15"/>
        <v>4</v>
      </c>
      <c r="AG2582" s="17">
        <f t="shared" si="16"/>
        <v>113.3310086</v>
      </c>
      <c r="AH2582" s="20">
        <f>12*(J2582*'Programas e Observações'!$C$8+K2582*'Programas e Observações'!$C$9+L2582*('Programas e Observações'!$C$8+'Programas e Observações'!$C$9)+M2582*'Programas e Observações'!$C$10)</f>
        <v>261437.52</v>
      </c>
      <c r="AI2582" s="20">
        <f>12*(J2582*'Programas e Observações'!$D$8+K2582*'Programas e Observações'!$D$9+L2582*('Programas e Observações'!$D$8+'Programas e Observações'!$D$9)+M2582*'Programas e Observações'!$D$10)</f>
        <v>437349.48</v>
      </c>
      <c r="AJ2582" s="13" t="s">
        <v>1390</v>
      </c>
      <c r="AK2582" s="13" t="s">
        <v>2157</v>
      </c>
    </row>
    <row r="2583" ht="15.75" customHeight="1">
      <c r="A2583" s="13" t="s">
        <v>10083</v>
      </c>
      <c r="B2583" s="13" t="s">
        <v>10084</v>
      </c>
      <c r="C2583" s="13" t="s">
        <v>10085</v>
      </c>
      <c r="D2583" s="13" t="s">
        <v>8734</v>
      </c>
      <c r="E2583" s="13" t="s">
        <v>9614</v>
      </c>
      <c r="F2583" s="13" t="s">
        <v>9613</v>
      </c>
      <c r="G2583" s="14">
        <v>179582.0</v>
      </c>
      <c r="H2583" s="16" t="b">
        <f>G2583&lt;'Programas e Observações'!$C$11</f>
        <v>0</v>
      </c>
      <c r="I2583" s="14">
        <v>12339.0</v>
      </c>
      <c r="J2583" s="14">
        <v>4129.0</v>
      </c>
      <c r="K2583" s="14">
        <v>2078.0</v>
      </c>
      <c r="L2583" s="14">
        <v>3574.0</v>
      </c>
      <c r="M2583" s="14">
        <v>1348.0</v>
      </c>
      <c r="N2583" s="14">
        <v>991.0</v>
      </c>
      <c r="O2583" s="14">
        <v>228.0</v>
      </c>
      <c r="P2583" s="14">
        <v>13.0</v>
      </c>
      <c r="Q2583" s="14">
        <v>495.0</v>
      </c>
      <c r="R2583" s="17">
        <f t="shared" si="1"/>
        <v>68.70955886</v>
      </c>
      <c r="S2583" s="17">
        <f t="shared" si="2"/>
        <v>22.99228208</v>
      </c>
      <c r="T2583" s="17">
        <f t="shared" si="3"/>
        <v>11.57131561</v>
      </c>
      <c r="U2583" s="17">
        <f t="shared" si="4"/>
        <v>19.90177189</v>
      </c>
      <c r="V2583" s="17">
        <f t="shared" si="5"/>
        <v>7.506320233</v>
      </c>
      <c r="W2583" s="17">
        <f t="shared" si="6"/>
        <v>5.518370438</v>
      </c>
      <c r="X2583" s="17">
        <f t="shared" si="7"/>
        <v>1.269614995</v>
      </c>
      <c r="Y2583" s="14">
        <f t="shared" si="8"/>
        <v>72935</v>
      </c>
      <c r="Z2583" s="14">
        <f t="shared" si="9"/>
        <v>26646</v>
      </c>
      <c r="AA2583" s="14">
        <f t="shared" si="10"/>
        <v>11568</v>
      </c>
      <c r="AB2583" s="14">
        <f t="shared" si="11"/>
        <v>21117</v>
      </c>
      <c r="AC2583" s="14">
        <f t="shared" si="12"/>
        <v>6229</v>
      </c>
      <c r="AD2583" s="14">
        <f t="shared" si="13"/>
        <v>5335</v>
      </c>
      <c r="AE2583" s="14">
        <f t="shared" si="14"/>
        <v>1244</v>
      </c>
      <c r="AF2583" s="14">
        <f t="shared" si="15"/>
        <v>46</v>
      </c>
      <c r="AG2583" s="17">
        <f t="shared" si="16"/>
        <v>83.71075001</v>
      </c>
      <c r="AH2583" s="20">
        <f>12*(J2583*'Programas e Observações'!$C$8+K2583*'Programas e Observações'!$C$9+L2583*('Programas e Observações'!$C$8+'Programas e Observações'!$C$9)+M2583*'Programas e Observações'!$C$10)</f>
        <v>5119718.04</v>
      </c>
      <c r="AI2583" s="20">
        <f>12*(J2583*'Programas e Observações'!$D$8+K2583*'Programas e Observações'!$D$9+L2583*('Programas e Observações'!$D$8+'Programas e Observações'!$D$9)+M2583*'Programas e Observações'!$D$10)</f>
        <v>8031357.6</v>
      </c>
      <c r="AJ2583" s="13" t="s">
        <v>10086</v>
      </c>
      <c r="AK2583" s="13" t="s">
        <v>10087</v>
      </c>
    </row>
    <row r="2584" ht="15.75" customHeight="1">
      <c r="A2584" s="13" t="s">
        <v>10088</v>
      </c>
      <c r="B2584" s="13" t="s">
        <v>10089</v>
      </c>
      <c r="C2584" s="13" t="s">
        <v>10090</v>
      </c>
      <c r="D2584" s="13" t="s">
        <v>8734</v>
      </c>
      <c r="E2584" s="13" t="s">
        <v>8805</v>
      </c>
      <c r="F2584" s="13" t="s">
        <v>8806</v>
      </c>
      <c r="G2584" s="14">
        <v>3440.0</v>
      </c>
      <c r="H2584" s="16" t="b">
        <f>G2584&lt;'Programas e Observações'!$C$11</f>
        <v>1</v>
      </c>
      <c r="I2584" s="14">
        <v>118.0</v>
      </c>
      <c r="J2584" s="14">
        <v>62.0</v>
      </c>
      <c r="K2584" s="14">
        <v>6.0</v>
      </c>
      <c r="L2584" s="14">
        <v>13.0</v>
      </c>
      <c r="M2584" s="14">
        <v>7.0</v>
      </c>
      <c r="N2584" s="14">
        <v>80.0</v>
      </c>
      <c r="O2584" s="14">
        <v>26.0</v>
      </c>
      <c r="P2584" s="14">
        <v>1.0</v>
      </c>
      <c r="Q2584" s="14"/>
      <c r="R2584" s="17">
        <f t="shared" si="1"/>
        <v>34.30232558</v>
      </c>
      <c r="S2584" s="17">
        <f t="shared" si="2"/>
        <v>18.02325581</v>
      </c>
      <c r="T2584" s="17">
        <f t="shared" si="3"/>
        <v>1.744186047</v>
      </c>
      <c r="U2584" s="17">
        <f t="shared" si="4"/>
        <v>3.779069767</v>
      </c>
      <c r="V2584" s="17">
        <f t="shared" si="5"/>
        <v>2.034883721</v>
      </c>
      <c r="W2584" s="17">
        <f t="shared" si="6"/>
        <v>23.25581395</v>
      </c>
      <c r="X2584" s="17">
        <f t="shared" si="7"/>
        <v>7.558139535</v>
      </c>
      <c r="Y2584" s="14">
        <f t="shared" si="8"/>
        <v>23964</v>
      </c>
      <c r="Z2584" s="14">
        <f t="shared" si="9"/>
        <v>10221</v>
      </c>
      <c r="AA2584" s="14">
        <f t="shared" si="10"/>
        <v>3015</v>
      </c>
      <c r="AB2584" s="14">
        <f t="shared" si="11"/>
        <v>6373</v>
      </c>
      <c r="AC2584" s="14">
        <f t="shared" si="12"/>
        <v>1601</v>
      </c>
      <c r="AD2584" s="14">
        <f t="shared" si="13"/>
        <v>3376</v>
      </c>
      <c r="AE2584" s="14">
        <f t="shared" si="14"/>
        <v>1238</v>
      </c>
      <c r="AF2584" s="14">
        <f t="shared" si="15"/>
        <v>15</v>
      </c>
      <c r="AG2584" s="17">
        <f t="shared" si="16"/>
        <v>98.01387344</v>
      </c>
      <c r="AH2584" s="20">
        <f>12*(J2584*'Programas e Observações'!$C$8+K2584*'Programas e Observações'!$C$9+L2584*('Programas e Observações'!$C$8+'Programas e Observações'!$C$9)+M2584*'Programas e Observações'!$C$10)</f>
        <v>28264.56</v>
      </c>
      <c r="AI2584" s="20">
        <f>12*(J2584*'Programas e Observações'!$D$8+K2584*'Programas e Observações'!$D$9+L2584*('Programas e Observações'!$D$8+'Programas e Observações'!$D$9)+M2584*'Programas e Observações'!$D$10)</f>
        <v>55747.92</v>
      </c>
      <c r="AJ2584" s="13" t="s">
        <v>5342</v>
      </c>
      <c r="AK2584" s="13" t="s">
        <v>396</v>
      </c>
    </row>
    <row r="2585" ht="15.75" customHeight="1">
      <c r="A2585" s="13" t="s">
        <v>10091</v>
      </c>
      <c r="B2585" s="13" t="s">
        <v>10092</v>
      </c>
      <c r="C2585" s="13" t="s">
        <v>10093</v>
      </c>
      <c r="D2585" s="13" t="s">
        <v>8734</v>
      </c>
      <c r="E2585" s="13" t="s">
        <v>9029</v>
      </c>
      <c r="F2585" s="13" t="s">
        <v>9030</v>
      </c>
      <c r="G2585" s="14">
        <v>2733.0</v>
      </c>
      <c r="H2585" s="16" t="b">
        <f>G2585&lt;'Programas e Observações'!$C$11</f>
        <v>1</v>
      </c>
      <c r="I2585" s="14">
        <v>274.0</v>
      </c>
      <c r="J2585" s="14">
        <v>89.0</v>
      </c>
      <c r="K2585" s="14">
        <v>54.0</v>
      </c>
      <c r="L2585" s="14">
        <v>58.0</v>
      </c>
      <c r="M2585" s="14">
        <v>10.0</v>
      </c>
      <c r="N2585" s="14">
        <v>31.0</v>
      </c>
      <c r="O2585" s="14">
        <v>6.0</v>
      </c>
      <c r="P2585" s="14">
        <v>0.0</v>
      </c>
      <c r="Q2585" s="14"/>
      <c r="R2585" s="17">
        <f t="shared" si="1"/>
        <v>100.2561288</v>
      </c>
      <c r="S2585" s="17">
        <f t="shared" si="2"/>
        <v>32.56494694</v>
      </c>
      <c r="T2585" s="17">
        <f t="shared" si="3"/>
        <v>19.75850714</v>
      </c>
      <c r="U2585" s="17">
        <f t="shared" si="4"/>
        <v>21.22210026</v>
      </c>
      <c r="V2585" s="17">
        <f t="shared" si="5"/>
        <v>3.658982803</v>
      </c>
      <c r="W2585" s="17">
        <f t="shared" si="6"/>
        <v>11.34284669</v>
      </c>
      <c r="X2585" s="17">
        <f t="shared" si="7"/>
        <v>2.195389682</v>
      </c>
      <c r="Y2585" s="14">
        <f t="shared" si="8"/>
        <v>30504</v>
      </c>
      <c r="Z2585" s="14">
        <f t="shared" si="9"/>
        <v>13509</v>
      </c>
      <c r="AA2585" s="14">
        <f t="shared" si="10"/>
        <v>3059</v>
      </c>
      <c r="AB2585" s="14">
        <f t="shared" si="11"/>
        <v>8837</v>
      </c>
      <c r="AC2585" s="14">
        <f t="shared" si="12"/>
        <v>2299</v>
      </c>
      <c r="AD2585" s="14">
        <f t="shared" si="13"/>
        <v>3003</v>
      </c>
      <c r="AE2585" s="14">
        <f t="shared" si="14"/>
        <v>111</v>
      </c>
      <c r="AF2585" s="14">
        <f t="shared" si="15"/>
        <v>16</v>
      </c>
      <c r="AG2585" s="17">
        <f t="shared" si="16"/>
        <v>124.3112835</v>
      </c>
      <c r="AH2585" s="20">
        <f>12*(J2585*'Programas e Observações'!$C$8+K2585*'Programas e Observações'!$C$9+L2585*('Programas e Observações'!$C$8+'Programas e Observações'!$C$9)+M2585*'Programas e Observações'!$C$10)</f>
        <v>91519.8</v>
      </c>
      <c r="AI2585" s="20">
        <f>12*(J2585*'Programas e Observações'!$D$8+K2585*'Programas e Observações'!$D$9+L2585*('Programas e Observações'!$D$8+'Programas e Observações'!$D$9)+M2585*'Programas e Observações'!$D$10)</f>
        <v>146948.88</v>
      </c>
      <c r="AJ2585" s="13" t="s">
        <v>1595</v>
      </c>
      <c r="AK2585" s="13" t="s">
        <v>1867</v>
      </c>
    </row>
    <row r="2586" ht="15.75" customHeight="1">
      <c r="A2586" s="13" t="s">
        <v>10094</v>
      </c>
      <c r="B2586" s="13" t="s">
        <v>10095</v>
      </c>
      <c r="C2586" s="13" t="s">
        <v>10096</v>
      </c>
      <c r="D2586" s="13" t="s">
        <v>8734</v>
      </c>
      <c r="E2586" s="13" t="s">
        <v>10097</v>
      </c>
      <c r="F2586" s="13" t="s">
        <v>5784</v>
      </c>
      <c r="G2586" s="14">
        <v>10914.0</v>
      </c>
      <c r="H2586" s="16" t="b">
        <f>G2586&lt;'Programas e Observações'!$C$11</f>
        <v>1</v>
      </c>
      <c r="I2586" s="14">
        <v>129.0</v>
      </c>
      <c r="J2586" s="14">
        <v>21.0</v>
      </c>
      <c r="K2586" s="14">
        <v>0.0</v>
      </c>
      <c r="L2586" s="14">
        <v>0.0</v>
      </c>
      <c r="M2586" s="14">
        <v>0.0</v>
      </c>
      <c r="N2586" s="14">
        <v>36.0</v>
      </c>
      <c r="O2586" s="14">
        <v>26.0</v>
      </c>
      <c r="P2586" s="14">
        <v>1.0</v>
      </c>
      <c r="Q2586" s="14"/>
      <c r="R2586" s="17">
        <f t="shared" si="1"/>
        <v>11.81968114</v>
      </c>
      <c r="S2586" s="17">
        <f t="shared" si="2"/>
        <v>1.92413414</v>
      </c>
      <c r="T2586" s="17">
        <f t="shared" si="3"/>
        <v>0</v>
      </c>
      <c r="U2586" s="17">
        <f t="shared" si="4"/>
        <v>0</v>
      </c>
      <c r="V2586" s="17">
        <f t="shared" si="5"/>
        <v>0</v>
      </c>
      <c r="W2586" s="17">
        <f t="shared" si="6"/>
        <v>3.298515668</v>
      </c>
      <c r="X2586" s="17">
        <f t="shared" si="7"/>
        <v>2.382261316</v>
      </c>
      <c r="Y2586" s="14">
        <f t="shared" si="8"/>
        <v>3198</v>
      </c>
      <c r="Z2586" s="14">
        <f t="shared" si="9"/>
        <v>1584</v>
      </c>
      <c r="AA2586" s="14">
        <f t="shared" si="10"/>
        <v>115</v>
      </c>
      <c r="AB2586" s="14">
        <f t="shared" si="11"/>
        <v>487</v>
      </c>
      <c r="AC2586" s="14">
        <f t="shared" si="12"/>
        <v>104</v>
      </c>
      <c r="AD2586" s="14">
        <f t="shared" si="13"/>
        <v>565</v>
      </c>
      <c r="AE2586" s="14">
        <f t="shared" si="14"/>
        <v>152</v>
      </c>
      <c r="AF2586" s="14">
        <f t="shared" si="15"/>
        <v>6</v>
      </c>
      <c r="AG2586" s="17">
        <f t="shared" si="16"/>
        <v>31.52540368</v>
      </c>
      <c r="AH2586" s="20">
        <f>12*(J2586*'Programas e Observações'!$C$8+K2586*'Programas e Observações'!$C$9+L2586*('Programas e Observações'!$C$8+'Programas e Observações'!$C$9)+M2586*'Programas e Observações'!$C$10)</f>
        <v>4170.6</v>
      </c>
      <c r="AI2586" s="20">
        <f>12*(J2586*'Programas e Observações'!$D$8+K2586*'Programas e Observações'!$D$9+L2586*('Programas e Observações'!$D$8+'Programas e Observações'!$D$9)+M2586*'Programas e Observações'!$D$10)</f>
        <v>11723.04</v>
      </c>
      <c r="AJ2586" s="13" t="s">
        <v>10098</v>
      </c>
      <c r="AK2586" s="13" t="s">
        <v>551</v>
      </c>
    </row>
    <row r="2587" ht="15.75" customHeight="1">
      <c r="A2587" s="13" t="s">
        <v>10099</v>
      </c>
      <c r="B2587" s="13" t="s">
        <v>10100</v>
      </c>
      <c r="C2587" s="13" t="s">
        <v>10101</v>
      </c>
      <c r="D2587" s="13" t="s">
        <v>8734</v>
      </c>
      <c r="E2587" s="13" t="s">
        <v>9072</v>
      </c>
      <c r="F2587" s="13" t="s">
        <v>9071</v>
      </c>
      <c r="G2587" s="14">
        <v>49120.0</v>
      </c>
      <c r="H2587" s="16" t="b">
        <f>G2587&lt;'Programas e Observações'!$C$11</f>
        <v>0</v>
      </c>
      <c r="I2587" s="14">
        <v>4546.0</v>
      </c>
      <c r="J2587" s="14">
        <v>1536.0</v>
      </c>
      <c r="K2587" s="14">
        <v>809.0</v>
      </c>
      <c r="L2587" s="14">
        <v>1158.0</v>
      </c>
      <c r="M2587" s="14">
        <v>358.0</v>
      </c>
      <c r="N2587" s="14">
        <v>389.0</v>
      </c>
      <c r="O2587" s="14">
        <v>71.0</v>
      </c>
      <c r="P2587" s="14">
        <v>2.0</v>
      </c>
      <c r="Q2587" s="14"/>
      <c r="R2587" s="17">
        <f t="shared" si="1"/>
        <v>92.54885993</v>
      </c>
      <c r="S2587" s="17">
        <f t="shared" si="2"/>
        <v>31.27035831</v>
      </c>
      <c r="T2587" s="17">
        <f t="shared" si="3"/>
        <v>16.46986971</v>
      </c>
      <c r="U2587" s="17">
        <f t="shared" si="4"/>
        <v>23.57491857</v>
      </c>
      <c r="V2587" s="17">
        <f t="shared" si="5"/>
        <v>7.288273616</v>
      </c>
      <c r="W2587" s="17">
        <f t="shared" si="6"/>
        <v>7.919381107</v>
      </c>
      <c r="X2587" s="17">
        <f t="shared" si="7"/>
        <v>1.445439739</v>
      </c>
      <c r="Y2587" s="14">
        <f t="shared" si="8"/>
        <v>43610</v>
      </c>
      <c r="Z2587" s="14">
        <f t="shared" si="9"/>
        <v>15123</v>
      </c>
      <c r="AA2587" s="14">
        <f t="shared" si="10"/>
        <v>7889</v>
      </c>
      <c r="AB2587" s="14">
        <f t="shared" si="11"/>
        <v>11786</v>
      </c>
      <c r="AC2587" s="14">
        <f t="shared" si="12"/>
        <v>3684</v>
      </c>
      <c r="AD2587" s="14">
        <f t="shared" si="13"/>
        <v>4520</v>
      </c>
      <c r="AE2587" s="14">
        <f t="shared" si="14"/>
        <v>1158</v>
      </c>
      <c r="AF2587" s="14">
        <f t="shared" si="15"/>
        <v>41</v>
      </c>
      <c r="AG2587" s="17">
        <f t="shared" si="16"/>
        <v>56.24708995</v>
      </c>
      <c r="AH2587" s="20">
        <f>12*(J2587*'Programas e Observações'!$C$8+K2587*'Programas e Observações'!$C$9+L2587*('Programas e Observações'!$C$8+'Programas e Observações'!$C$9)+M2587*'Programas e Observações'!$C$10)</f>
        <v>1725784.44</v>
      </c>
      <c r="AI2587" s="20">
        <f>12*(J2587*'Programas e Observações'!$D$8+K2587*'Programas e Observações'!$D$9+L2587*('Programas e Observações'!$D$8+'Programas e Observações'!$D$9)+M2587*'Programas e Observações'!$D$10)</f>
        <v>2742254.04</v>
      </c>
      <c r="AJ2587" s="13" t="s">
        <v>10102</v>
      </c>
      <c r="AK2587" s="13" t="s">
        <v>3931</v>
      </c>
    </row>
    <row r="2588" ht="15.75" customHeight="1">
      <c r="A2588" s="13" t="s">
        <v>10103</v>
      </c>
      <c r="B2588" s="13" t="s">
        <v>10104</v>
      </c>
      <c r="C2588" s="13" t="s">
        <v>10105</v>
      </c>
      <c r="D2588" s="13" t="s">
        <v>8734</v>
      </c>
      <c r="E2588" s="13" t="s">
        <v>9567</v>
      </c>
      <c r="F2588" s="13" t="s">
        <v>9568</v>
      </c>
      <c r="G2588" s="14">
        <v>11345.0</v>
      </c>
      <c r="H2588" s="16" t="b">
        <f>G2588&lt;'Programas e Observações'!$C$11</f>
        <v>1</v>
      </c>
      <c r="I2588" s="14">
        <v>1318.0</v>
      </c>
      <c r="J2588" s="14">
        <v>597.0</v>
      </c>
      <c r="K2588" s="14">
        <v>132.0</v>
      </c>
      <c r="L2588" s="14">
        <v>295.0</v>
      </c>
      <c r="M2588" s="14">
        <v>121.0</v>
      </c>
      <c r="N2588" s="14">
        <v>119.0</v>
      </c>
      <c r="O2588" s="14">
        <v>15.0</v>
      </c>
      <c r="P2588" s="14">
        <v>1.0</v>
      </c>
      <c r="Q2588" s="14"/>
      <c r="R2588" s="17">
        <f t="shared" si="1"/>
        <v>116.1745262</v>
      </c>
      <c r="S2588" s="17">
        <f t="shared" si="2"/>
        <v>52.62230057</v>
      </c>
      <c r="T2588" s="17">
        <f t="shared" si="3"/>
        <v>11.63508153</v>
      </c>
      <c r="U2588" s="17">
        <f t="shared" si="4"/>
        <v>26.00264434</v>
      </c>
      <c r="V2588" s="17">
        <f t="shared" si="5"/>
        <v>10.66549141</v>
      </c>
      <c r="W2588" s="17">
        <f t="shared" si="6"/>
        <v>10.48920229</v>
      </c>
      <c r="X2588" s="17">
        <f t="shared" si="7"/>
        <v>1.322168356</v>
      </c>
      <c r="Y2588" s="14">
        <f t="shared" si="8"/>
        <v>19285</v>
      </c>
      <c r="Z2588" s="14">
        <f t="shared" si="9"/>
        <v>7516</v>
      </c>
      <c r="AA2588" s="14">
        <f t="shared" si="10"/>
        <v>2831</v>
      </c>
      <c r="AB2588" s="14">
        <f t="shared" si="11"/>
        <v>5098</v>
      </c>
      <c r="AC2588" s="14">
        <f t="shared" si="12"/>
        <v>1791</v>
      </c>
      <c r="AD2588" s="14">
        <f t="shared" si="13"/>
        <v>2317</v>
      </c>
      <c r="AE2588" s="14">
        <f t="shared" si="14"/>
        <v>256</v>
      </c>
      <c r="AF2588" s="14">
        <f t="shared" si="15"/>
        <v>11</v>
      </c>
      <c r="AG2588" s="17">
        <f t="shared" si="16"/>
        <v>70.53973781</v>
      </c>
      <c r="AH2588" s="20">
        <f>12*(J2588*'Programas e Observações'!$C$8+K2588*'Programas e Observações'!$C$9+L2588*('Programas e Observações'!$C$8+'Programas e Observações'!$C$9)+M2588*'Programas e Observações'!$C$10)</f>
        <v>458465.88</v>
      </c>
      <c r="AI2588" s="20">
        <f>12*(J2588*'Programas e Observações'!$D$8+K2588*'Programas e Observações'!$D$9+L2588*('Programas e Observações'!$D$8+'Programas e Observações'!$D$9)+M2588*'Programas e Observações'!$D$10)</f>
        <v>790215.84</v>
      </c>
      <c r="AJ2588" s="13" t="s">
        <v>7874</v>
      </c>
      <c r="AK2588" s="13" t="s">
        <v>10106</v>
      </c>
    </row>
    <row r="2589" ht="15.75" customHeight="1">
      <c r="A2589" s="13" t="s">
        <v>10107</v>
      </c>
      <c r="B2589" s="13" t="s">
        <v>10108</v>
      </c>
      <c r="C2589" s="13" t="s">
        <v>10109</v>
      </c>
      <c r="D2589" s="13" t="s">
        <v>8734</v>
      </c>
      <c r="E2589" s="13" t="s">
        <v>9001</v>
      </c>
      <c r="F2589" s="13" t="s">
        <v>9002</v>
      </c>
      <c r="G2589" s="14">
        <v>6782.0</v>
      </c>
      <c r="H2589" s="16" t="b">
        <f>G2589&lt;'Programas e Observações'!$C$11</f>
        <v>1</v>
      </c>
      <c r="I2589" s="14">
        <v>1373.0</v>
      </c>
      <c r="J2589" s="14">
        <v>707.0</v>
      </c>
      <c r="K2589" s="14">
        <v>113.0</v>
      </c>
      <c r="L2589" s="14">
        <v>384.0</v>
      </c>
      <c r="M2589" s="14">
        <v>97.0</v>
      </c>
      <c r="N2589" s="14">
        <v>56.0</v>
      </c>
      <c r="O2589" s="14">
        <v>14.0</v>
      </c>
      <c r="P2589" s="14">
        <v>0.0</v>
      </c>
      <c r="Q2589" s="14"/>
      <c r="R2589" s="17">
        <f t="shared" si="1"/>
        <v>202.4476556</v>
      </c>
      <c r="S2589" s="17">
        <f t="shared" si="2"/>
        <v>104.2465349</v>
      </c>
      <c r="T2589" s="17">
        <f t="shared" si="3"/>
        <v>16.6617517</v>
      </c>
      <c r="U2589" s="17">
        <f t="shared" si="4"/>
        <v>56.62046594</v>
      </c>
      <c r="V2589" s="17">
        <f t="shared" si="5"/>
        <v>14.30256561</v>
      </c>
      <c r="W2589" s="17">
        <f t="shared" si="6"/>
        <v>8.257151283</v>
      </c>
      <c r="X2589" s="17">
        <f t="shared" si="7"/>
        <v>2.064287821</v>
      </c>
      <c r="Y2589" s="14">
        <f t="shared" si="8"/>
        <v>14693</v>
      </c>
      <c r="Z2589" s="14">
        <f t="shared" si="9"/>
        <v>6495</v>
      </c>
      <c r="AA2589" s="14">
        <f t="shared" si="10"/>
        <v>1697</v>
      </c>
      <c r="AB2589" s="14">
        <f t="shared" si="11"/>
        <v>3889</v>
      </c>
      <c r="AC2589" s="14">
        <f t="shared" si="12"/>
        <v>1040</v>
      </c>
      <c r="AD2589" s="14">
        <f t="shared" si="13"/>
        <v>1269</v>
      </c>
      <c r="AE2589" s="14">
        <f t="shared" si="14"/>
        <v>411</v>
      </c>
      <c r="AF2589" s="14">
        <f t="shared" si="15"/>
        <v>5</v>
      </c>
      <c r="AG2589" s="17">
        <f t="shared" si="16"/>
        <v>117.2719291</v>
      </c>
      <c r="AH2589" s="20">
        <f>12*(J2589*'Programas e Observações'!$C$8+K2589*'Programas e Observações'!$C$9+L2589*('Programas e Observações'!$C$8+'Programas e Observações'!$C$9)+M2589*'Programas e Observações'!$C$10)</f>
        <v>520990.56</v>
      </c>
      <c r="AI2589" s="20">
        <f>12*(J2589*'Programas e Observações'!$D$8+K2589*'Programas e Observações'!$D$9+L2589*('Programas e Observações'!$D$8+'Programas e Observações'!$D$9)+M2589*'Programas e Observações'!$D$10)</f>
        <v>925478.16</v>
      </c>
      <c r="AJ2589" s="13" t="s">
        <v>10110</v>
      </c>
      <c r="AK2589" s="13" t="s">
        <v>10111</v>
      </c>
    </row>
    <row r="2590" ht="15.75" customHeight="1">
      <c r="A2590" s="13" t="s">
        <v>10112</v>
      </c>
      <c r="B2590" s="13" t="s">
        <v>10113</v>
      </c>
      <c r="C2590" s="13" t="s">
        <v>10114</v>
      </c>
      <c r="D2590" s="13" t="s">
        <v>8734</v>
      </c>
      <c r="E2590" s="13" t="s">
        <v>9443</v>
      </c>
      <c r="F2590" s="13" t="s">
        <v>9444</v>
      </c>
      <c r="G2590" s="14">
        <v>7358.0</v>
      </c>
      <c r="H2590" s="16" t="b">
        <f>G2590&lt;'Programas e Observações'!$C$11</f>
        <v>1</v>
      </c>
      <c r="I2590" s="14">
        <v>1195.0</v>
      </c>
      <c r="J2590" s="14">
        <v>586.0</v>
      </c>
      <c r="K2590" s="14">
        <v>124.0</v>
      </c>
      <c r="L2590" s="14">
        <v>345.0</v>
      </c>
      <c r="M2590" s="14">
        <v>81.0</v>
      </c>
      <c r="N2590" s="14">
        <v>91.0</v>
      </c>
      <c r="O2590" s="14">
        <v>10.0</v>
      </c>
      <c r="P2590" s="14">
        <v>1.0</v>
      </c>
      <c r="Q2590" s="14"/>
      <c r="R2590" s="17">
        <f t="shared" si="1"/>
        <v>162.4082631</v>
      </c>
      <c r="S2590" s="17">
        <f t="shared" si="2"/>
        <v>79.64120685</v>
      </c>
      <c r="T2590" s="17">
        <f t="shared" si="3"/>
        <v>16.85240554</v>
      </c>
      <c r="U2590" s="17">
        <f t="shared" si="4"/>
        <v>46.88774123</v>
      </c>
      <c r="V2590" s="17">
        <f t="shared" si="5"/>
        <v>11.0084262</v>
      </c>
      <c r="W2590" s="17">
        <f t="shared" si="6"/>
        <v>12.36749117</v>
      </c>
      <c r="X2590" s="17">
        <f t="shared" si="7"/>
        <v>1.359064963</v>
      </c>
      <c r="Y2590" s="14">
        <f t="shared" si="8"/>
        <v>23689</v>
      </c>
      <c r="Z2590" s="14">
        <f t="shared" si="9"/>
        <v>9737</v>
      </c>
      <c r="AA2590" s="14">
        <f t="shared" si="10"/>
        <v>2392</v>
      </c>
      <c r="AB2590" s="14">
        <f t="shared" si="11"/>
        <v>7747</v>
      </c>
      <c r="AC2590" s="14">
        <f t="shared" si="12"/>
        <v>1899</v>
      </c>
      <c r="AD2590" s="14">
        <f t="shared" si="13"/>
        <v>2236</v>
      </c>
      <c r="AE2590" s="14">
        <f t="shared" si="14"/>
        <v>351</v>
      </c>
      <c r="AF2590" s="14">
        <f t="shared" si="15"/>
        <v>10</v>
      </c>
      <c r="AG2590" s="17">
        <f t="shared" si="16"/>
        <v>122.191388</v>
      </c>
      <c r="AH2590" s="20">
        <f>12*(J2590*'Programas e Observações'!$C$8+K2590*'Programas e Observações'!$C$9+L2590*('Programas e Observações'!$C$8+'Programas e Observações'!$C$9)+M2590*'Programas e Observações'!$C$10)</f>
        <v>466514.88</v>
      </c>
      <c r="AI2590" s="20">
        <f>12*(J2590*'Programas e Observações'!$D$8+K2590*'Programas e Observações'!$D$9+L2590*('Programas e Observações'!$D$8+'Programas e Observações'!$D$9)+M2590*'Programas e Observações'!$D$10)</f>
        <v>812626.8</v>
      </c>
      <c r="AJ2590" s="13" t="s">
        <v>7530</v>
      </c>
      <c r="AK2590" s="13" t="s">
        <v>10115</v>
      </c>
    </row>
    <row r="2591" ht="15.75" customHeight="1">
      <c r="A2591" s="13" t="s">
        <v>10116</v>
      </c>
      <c r="B2591" s="13" t="s">
        <v>10117</v>
      </c>
      <c r="C2591" s="13" t="s">
        <v>10118</v>
      </c>
      <c r="D2591" s="13" t="s">
        <v>8734</v>
      </c>
      <c r="E2591" s="13" t="s">
        <v>9091</v>
      </c>
      <c r="F2591" s="13" t="s">
        <v>9092</v>
      </c>
      <c r="G2591" s="14">
        <v>13248.0</v>
      </c>
      <c r="H2591" s="16" t="b">
        <f>G2591&lt;'Programas e Observações'!$C$11</f>
        <v>1</v>
      </c>
      <c r="I2591" s="14">
        <v>1321.0</v>
      </c>
      <c r="J2591" s="14">
        <v>516.0</v>
      </c>
      <c r="K2591" s="14">
        <v>169.0</v>
      </c>
      <c r="L2591" s="14">
        <v>297.0</v>
      </c>
      <c r="M2591" s="14">
        <v>98.0</v>
      </c>
      <c r="N2591" s="14">
        <v>250.0</v>
      </c>
      <c r="O2591" s="14">
        <v>33.0</v>
      </c>
      <c r="P2591" s="14">
        <v>2.0</v>
      </c>
      <c r="Q2591" s="14"/>
      <c r="R2591" s="17">
        <f t="shared" si="1"/>
        <v>99.71316425</v>
      </c>
      <c r="S2591" s="17">
        <f t="shared" si="2"/>
        <v>38.94927536</v>
      </c>
      <c r="T2591" s="17">
        <f t="shared" si="3"/>
        <v>12.75664251</v>
      </c>
      <c r="U2591" s="17">
        <f t="shared" si="4"/>
        <v>22.41847826</v>
      </c>
      <c r="V2591" s="17">
        <f t="shared" si="5"/>
        <v>7.397342995</v>
      </c>
      <c r="W2591" s="17">
        <f t="shared" si="6"/>
        <v>18.87077295</v>
      </c>
      <c r="X2591" s="17">
        <f t="shared" si="7"/>
        <v>2.490942029</v>
      </c>
      <c r="Y2591" s="14">
        <f t="shared" si="8"/>
        <v>13754</v>
      </c>
      <c r="Z2591" s="14">
        <f t="shared" si="9"/>
        <v>5121</v>
      </c>
      <c r="AA2591" s="14">
        <f t="shared" si="10"/>
        <v>1796</v>
      </c>
      <c r="AB2591" s="14">
        <f t="shared" si="11"/>
        <v>3959</v>
      </c>
      <c r="AC2591" s="14">
        <f t="shared" si="12"/>
        <v>1164</v>
      </c>
      <c r="AD2591" s="14">
        <f t="shared" si="13"/>
        <v>1719</v>
      </c>
      <c r="AE2591" s="14">
        <f t="shared" si="14"/>
        <v>377</v>
      </c>
      <c r="AF2591" s="14">
        <f t="shared" si="15"/>
        <v>7</v>
      </c>
      <c r="AG2591" s="17">
        <f t="shared" si="16"/>
        <v>107.5842433</v>
      </c>
      <c r="AH2591" s="20">
        <f>12*(J2591*'Programas e Observações'!$C$8+K2591*'Programas e Observações'!$C$9+L2591*('Programas e Observações'!$C$8+'Programas e Observações'!$C$9)+M2591*'Programas e Observações'!$C$10)</f>
        <v>450515.64</v>
      </c>
      <c r="AI2591" s="20">
        <f>12*(J2591*'Programas e Observações'!$D$8+K2591*'Programas e Observações'!$D$9+L2591*('Programas e Observações'!$D$8+'Programas e Observações'!$D$9)+M2591*'Programas e Observações'!$D$10)</f>
        <v>754368</v>
      </c>
      <c r="AJ2591" s="13" t="s">
        <v>7480</v>
      </c>
      <c r="AK2591" s="13" t="s">
        <v>5241</v>
      </c>
    </row>
    <row r="2592" ht="15.75" customHeight="1">
      <c r="A2592" s="13" t="s">
        <v>10119</v>
      </c>
      <c r="B2592" s="13" t="s">
        <v>10120</v>
      </c>
      <c r="C2592" s="13" t="s">
        <v>10121</v>
      </c>
      <c r="D2592" s="13" t="s">
        <v>8734</v>
      </c>
      <c r="E2592" s="13" t="s">
        <v>9121</v>
      </c>
      <c r="F2592" s="13" t="s">
        <v>9122</v>
      </c>
      <c r="G2592" s="14">
        <v>7244.0</v>
      </c>
      <c r="H2592" s="16" t="b">
        <f>G2592&lt;'Programas e Observações'!$C$11</f>
        <v>1</v>
      </c>
      <c r="I2592" s="14">
        <v>792.0</v>
      </c>
      <c r="J2592" s="14">
        <v>440.0</v>
      </c>
      <c r="K2592" s="14">
        <v>59.0</v>
      </c>
      <c r="L2592" s="14">
        <v>165.0</v>
      </c>
      <c r="M2592" s="14">
        <v>44.0</v>
      </c>
      <c r="N2592" s="14">
        <v>48.0</v>
      </c>
      <c r="O2592" s="14">
        <v>9.0</v>
      </c>
      <c r="P2592" s="14">
        <v>0.0</v>
      </c>
      <c r="Q2592" s="14"/>
      <c r="R2592" s="17">
        <f t="shared" si="1"/>
        <v>109.3318609</v>
      </c>
      <c r="S2592" s="17">
        <f t="shared" si="2"/>
        <v>60.73992269</v>
      </c>
      <c r="T2592" s="17">
        <f t="shared" si="3"/>
        <v>8.144671452</v>
      </c>
      <c r="U2592" s="17">
        <f t="shared" si="4"/>
        <v>22.77747101</v>
      </c>
      <c r="V2592" s="17">
        <f t="shared" si="5"/>
        <v>6.073992269</v>
      </c>
      <c r="W2592" s="17">
        <f t="shared" si="6"/>
        <v>6.626173385</v>
      </c>
      <c r="X2592" s="17">
        <f t="shared" si="7"/>
        <v>1.24240751</v>
      </c>
      <c r="Y2592" s="14">
        <f t="shared" si="8"/>
        <v>20416</v>
      </c>
      <c r="Z2592" s="14">
        <f t="shared" si="9"/>
        <v>9304</v>
      </c>
      <c r="AA2592" s="14">
        <f t="shared" si="10"/>
        <v>1911</v>
      </c>
      <c r="AB2592" s="14">
        <f t="shared" si="11"/>
        <v>5673</v>
      </c>
      <c r="AC2592" s="14">
        <f t="shared" si="12"/>
        <v>1183</v>
      </c>
      <c r="AD2592" s="14">
        <f t="shared" si="13"/>
        <v>1853</v>
      </c>
      <c r="AE2592" s="14">
        <f t="shared" si="14"/>
        <v>454</v>
      </c>
      <c r="AF2592" s="14">
        <f t="shared" si="15"/>
        <v>17</v>
      </c>
      <c r="AG2592" s="17">
        <f t="shared" si="16"/>
        <v>100.9024682</v>
      </c>
      <c r="AH2592" s="20">
        <f>12*(J2592*'Programas e Observações'!$C$8+K2592*'Programas e Observações'!$C$9+L2592*('Programas e Observações'!$C$8+'Programas e Observações'!$C$9)+M2592*'Programas e Observações'!$C$10)</f>
        <v>257458.92</v>
      </c>
      <c r="AI2592" s="20">
        <f>12*(J2592*'Programas e Observações'!$D$8+K2592*'Programas e Observações'!$D$9+L2592*('Programas e Observações'!$D$8+'Programas e Observações'!$D$9)+M2592*'Programas e Observações'!$D$10)</f>
        <v>480507.84</v>
      </c>
      <c r="AJ2592" s="13" t="s">
        <v>7838</v>
      </c>
      <c r="AK2592" s="13" t="s">
        <v>3620</v>
      </c>
    </row>
    <row r="2593" ht="15.75" customHeight="1">
      <c r="A2593" s="13" t="s">
        <v>10122</v>
      </c>
      <c r="B2593" s="13" t="s">
        <v>10123</v>
      </c>
      <c r="C2593" s="13" t="s">
        <v>10124</v>
      </c>
      <c r="D2593" s="13" t="s">
        <v>8734</v>
      </c>
      <c r="E2593" s="13" t="s">
        <v>9126</v>
      </c>
      <c r="F2593" s="13" t="s">
        <v>9127</v>
      </c>
      <c r="G2593" s="14">
        <v>7537.0</v>
      </c>
      <c r="H2593" s="16" t="b">
        <f>G2593&lt;'Programas e Observações'!$C$11</f>
        <v>1</v>
      </c>
      <c r="I2593" s="14">
        <v>551.0</v>
      </c>
      <c r="J2593" s="14">
        <v>290.0</v>
      </c>
      <c r="K2593" s="14">
        <v>12.0</v>
      </c>
      <c r="L2593" s="14">
        <v>59.0</v>
      </c>
      <c r="M2593" s="14">
        <v>65.0</v>
      </c>
      <c r="N2593" s="14">
        <v>178.0</v>
      </c>
      <c r="O2593" s="14">
        <v>22.0</v>
      </c>
      <c r="P2593" s="14">
        <v>1.0</v>
      </c>
      <c r="Q2593" s="14"/>
      <c r="R2593" s="17">
        <f t="shared" si="1"/>
        <v>73.10601035</v>
      </c>
      <c r="S2593" s="17">
        <f t="shared" si="2"/>
        <v>38.47684755</v>
      </c>
      <c r="T2593" s="17">
        <f t="shared" si="3"/>
        <v>1.592145416</v>
      </c>
      <c r="U2593" s="17">
        <f t="shared" si="4"/>
        <v>7.828048295</v>
      </c>
      <c r="V2593" s="17">
        <f t="shared" si="5"/>
        <v>8.624121003</v>
      </c>
      <c r="W2593" s="17">
        <f t="shared" si="6"/>
        <v>23.61682367</v>
      </c>
      <c r="X2593" s="17">
        <f t="shared" si="7"/>
        <v>2.918933263</v>
      </c>
      <c r="Y2593" s="14">
        <f t="shared" si="8"/>
        <v>45571</v>
      </c>
      <c r="Z2593" s="14">
        <f t="shared" si="9"/>
        <v>17475</v>
      </c>
      <c r="AA2593" s="14">
        <f t="shared" si="10"/>
        <v>5959</v>
      </c>
      <c r="AB2593" s="14">
        <f t="shared" si="11"/>
        <v>12326</v>
      </c>
      <c r="AC2593" s="14">
        <f t="shared" si="12"/>
        <v>3809</v>
      </c>
      <c r="AD2593" s="14">
        <f t="shared" si="13"/>
        <v>7484</v>
      </c>
      <c r="AE2593" s="14">
        <f t="shared" si="14"/>
        <v>1661</v>
      </c>
      <c r="AF2593" s="14">
        <f t="shared" si="15"/>
        <v>39</v>
      </c>
      <c r="AG2593" s="17">
        <f t="shared" si="16"/>
        <v>75.09768087</v>
      </c>
      <c r="AH2593" s="20">
        <f>12*(J2593*'Programas e Observações'!$C$8+K2593*'Programas e Observações'!$C$9+L2593*('Programas e Observações'!$C$8+'Programas e Observações'!$C$9)+M2593*'Programas e Observações'!$C$10)</f>
        <v>139752</v>
      </c>
      <c r="AI2593" s="20">
        <f>12*(J2593*'Programas e Observações'!$D$8+K2593*'Programas e Observações'!$D$9+L2593*('Programas e Observações'!$D$8+'Programas e Observações'!$D$9)+M2593*'Programas e Observações'!$D$10)</f>
        <v>267728.16</v>
      </c>
      <c r="AJ2593" s="13" t="s">
        <v>5577</v>
      </c>
      <c r="AK2593" s="13" t="s">
        <v>6813</v>
      </c>
    </row>
    <row r="2594" ht="15.75" customHeight="1">
      <c r="A2594" s="13" t="s">
        <v>10125</v>
      </c>
      <c r="B2594" s="13" t="s">
        <v>10126</v>
      </c>
      <c r="C2594" s="13" t="s">
        <v>10127</v>
      </c>
      <c r="D2594" s="13" t="s">
        <v>8734</v>
      </c>
      <c r="E2594" s="13" t="s">
        <v>9067</v>
      </c>
      <c r="F2594" s="13" t="s">
        <v>9068</v>
      </c>
      <c r="G2594" s="14">
        <v>6328.0</v>
      </c>
      <c r="H2594" s="16" t="b">
        <f>G2594&lt;'Programas e Observações'!$C$11</f>
        <v>1</v>
      </c>
      <c r="I2594" s="14">
        <v>0.0</v>
      </c>
      <c r="J2594" s="14">
        <v>0.0</v>
      </c>
      <c r="K2594" s="14">
        <v>0.0</v>
      </c>
      <c r="L2594" s="14">
        <v>0.0</v>
      </c>
      <c r="M2594" s="14">
        <v>0.0</v>
      </c>
      <c r="N2594" s="14">
        <v>70.0</v>
      </c>
      <c r="O2594" s="14">
        <v>21.0</v>
      </c>
      <c r="P2594" s="14">
        <v>1.0</v>
      </c>
      <c r="Q2594" s="14"/>
      <c r="R2594" s="17">
        <f t="shared" si="1"/>
        <v>0</v>
      </c>
      <c r="S2594" s="17">
        <f t="shared" si="2"/>
        <v>0</v>
      </c>
      <c r="T2594" s="17">
        <f t="shared" si="3"/>
        <v>0</v>
      </c>
      <c r="U2594" s="17">
        <f t="shared" si="4"/>
        <v>0</v>
      </c>
      <c r="V2594" s="17">
        <f t="shared" si="5"/>
        <v>0</v>
      </c>
      <c r="W2594" s="17">
        <f t="shared" si="6"/>
        <v>11.0619469</v>
      </c>
      <c r="X2594" s="17">
        <f t="shared" si="7"/>
        <v>3.318584071</v>
      </c>
      <c r="Y2594" s="14">
        <f t="shared" si="8"/>
        <v>9781</v>
      </c>
      <c r="Z2594" s="14">
        <f t="shared" si="9"/>
        <v>5108</v>
      </c>
      <c r="AA2594" s="14">
        <f t="shared" si="10"/>
        <v>707</v>
      </c>
      <c r="AB2594" s="14">
        <f t="shared" si="11"/>
        <v>1574</v>
      </c>
      <c r="AC2594" s="14">
        <f t="shared" si="12"/>
        <v>428</v>
      </c>
      <c r="AD2594" s="14">
        <f t="shared" si="13"/>
        <v>1464</v>
      </c>
      <c r="AE2594" s="14">
        <f t="shared" si="14"/>
        <v>285</v>
      </c>
      <c r="AF2594" s="14">
        <f t="shared" si="15"/>
        <v>7</v>
      </c>
      <c r="AG2594" s="17">
        <f t="shared" si="16"/>
        <v>71.9323405</v>
      </c>
      <c r="AH2594" s="20">
        <f>12*(J2594*'Programas e Observações'!$C$8+K2594*'Programas e Observações'!$C$9+L2594*('Programas e Observações'!$C$8+'Programas e Observações'!$C$9)+M2594*'Programas e Observações'!$C$10)</f>
        <v>0</v>
      </c>
      <c r="AI2594" s="20">
        <f>12*(J2594*'Programas e Observações'!$D$8+K2594*'Programas e Observações'!$D$9+L2594*('Programas e Observações'!$D$8+'Programas e Observações'!$D$9)+M2594*'Programas e Observações'!$D$10)</f>
        <v>0</v>
      </c>
      <c r="AJ2594" s="13" t="s">
        <v>342</v>
      </c>
      <c r="AK2594" s="13" t="s">
        <v>343</v>
      </c>
    </row>
    <row r="2595" ht="15.75" customHeight="1">
      <c r="A2595" s="13" t="s">
        <v>10128</v>
      </c>
      <c r="B2595" s="13" t="s">
        <v>10129</v>
      </c>
      <c r="C2595" s="13" t="s">
        <v>10130</v>
      </c>
      <c r="D2595" s="13" t="s">
        <v>8734</v>
      </c>
      <c r="E2595" s="13" t="s">
        <v>8915</v>
      </c>
      <c r="F2595" s="13" t="s">
        <v>8916</v>
      </c>
      <c r="G2595" s="14">
        <v>6311.0</v>
      </c>
      <c r="H2595" s="16" t="b">
        <f>G2595&lt;'Programas e Observações'!$C$11</f>
        <v>1</v>
      </c>
      <c r="I2595" s="14">
        <v>519.0</v>
      </c>
      <c r="J2595" s="14">
        <v>113.0</v>
      </c>
      <c r="K2595" s="14">
        <v>156.0</v>
      </c>
      <c r="L2595" s="14">
        <v>120.0</v>
      </c>
      <c r="M2595" s="14">
        <v>35.0</v>
      </c>
      <c r="N2595" s="14">
        <v>109.0</v>
      </c>
      <c r="O2595" s="14">
        <v>20.0</v>
      </c>
      <c r="P2595" s="14">
        <v>0.0</v>
      </c>
      <c r="Q2595" s="14"/>
      <c r="R2595" s="17">
        <f t="shared" si="1"/>
        <v>82.23736333</v>
      </c>
      <c r="S2595" s="17">
        <f t="shared" si="2"/>
        <v>17.90524481</v>
      </c>
      <c r="T2595" s="17">
        <f t="shared" si="3"/>
        <v>24.71874505</v>
      </c>
      <c r="U2595" s="17">
        <f t="shared" si="4"/>
        <v>19.01441927</v>
      </c>
      <c r="V2595" s="17">
        <f t="shared" si="5"/>
        <v>5.545872286</v>
      </c>
      <c r="W2595" s="17">
        <f t="shared" si="6"/>
        <v>17.27143084</v>
      </c>
      <c r="X2595" s="17">
        <f t="shared" si="7"/>
        <v>3.169069878</v>
      </c>
      <c r="Y2595" s="14">
        <f t="shared" si="8"/>
        <v>74560</v>
      </c>
      <c r="Z2595" s="14">
        <f t="shared" si="9"/>
        <v>25137</v>
      </c>
      <c r="AA2595" s="14">
        <f t="shared" si="10"/>
        <v>13027</v>
      </c>
      <c r="AB2595" s="14">
        <f t="shared" si="11"/>
        <v>20364</v>
      </c>
      <c r="AC2595" s="14">
        <f t="shared" si="12"/>
        <v>6399</v>
      </c>
      <c r="AD2595" s="14">
        <f t="shared" si="13"/>
        <v>7553</v>
      </c>
      <c r="AE2595" s="14">
        <f t="shared" si="14"/>
        <v>2250</v>
      </c>
      <c r="AF2595" s="14">
        <f t="shared" si="15"/>
        <v>29</v>
      </c>
      <c r="AG2595" s="17">
        <f t="shared" si="16"/>
        <v>74.88545218</v>
      </c>
      <c r="AH2595" s="20">
        <f>12*(J2595*'Programas e Observações'!$C$8+K2595*'Programas e Observações'!$C$9+L2595*('Programas e Observações'!$C$8+'Programas e Observações'!$C$9)+M2595*'Programas e Observações'!$C$10)</f>
        <v>205323</v>
      </c>
      <c r="AI2595" s="20">
        <f>12*(J2595*'Programas e Observações'!$D$8+K2595*'Programas e Observações'!$D$9+L2595*('Programas e Observações'!$D$8+'Programas e Observações'!$D$9)+M2595*'Programas e Observações'!$D$10)</f>
        <v>295580.52</v>
      </c>
      <c r="AJ2595" s="13" t="s">
        <v>5607</v>
      </c>
      <c r="AK2595" s="13" t="s">
        <v>4200</v>
      </c>
    </row>
    <row r="2596" ht="15.75" customHeight="1">
      <c r="A2596" s="13" t="s">
        <v>10131</v>
      </c>
      <c r="B2596" s="13" t="s">
        <v>10132</v>
      </c>
      <c r="C2596" s="13" t="s">
        <v>10133</v>
      </c>
      <c r="D2596" s="13" t="s">
        <v>8734</v>
      </c>
      <c r="E2596" s="13" t="s">
        <v>9443</v>
      </c>
      <c r="F2596" s="13" t="s">
        <v>9444</v>
      </c>
      <c r="G2596" s="14">
        <v>2632.0</v>
      </c>
      <c r="H2596" s="16" t="b">
        <f>G2596&lt;'Programas e Observações'!$C$11</f>
        <v>1</v>
      </c>
      <c r="I2596" s="14">
        <v>477.0</v>
      </c>
      <c r="J2596" s="14">
        <v>248.0</v>
      </c>
      <c r="K2596" s="14">
        <v>24.0</v>
      </c>
      <c r="L2596" s="14">
        <v>145.0</v>
      </c>
      <c r="M2596" s="14">
        <v>46.0</v>
      </c>
      <c r="N2596" s="14">
        <v>29.0</v>
      </c>
      <c r="O2596" s="14">
        <v>9.0</v>
      </c>
      <c r="P2596" s="14">
        <v>1.0</v>
      </c>
      <c r="Q2596" s="14"/>
      <c r="R2596" s="17">
        <f t="shared" si="1"/>
        <v>181.231003</v>
      </c>
      <c r="S2596" s="17">
        <f t="shared" si="2"/>
        <v>94.22492401</v>
      </c>
      <c r="T2596" s="17">
        <f t="shared" si="3"/>
        <v>9.118541033</v>
      </c>
      <c r="U2596" s="17">
        <f t="shared" si="4"/>
        <v>55.09118541</v>
      </c>
      <c r="V2596" s="17">
        <f t="shared" si="5"/>
        <v>17.47720365</v>
      </c>
      <c r="W2596" s="17">
        <f t="shared" si="6"/>
        <v>11.01823708</v>
      </c>
      <c r="X2596" s="17">
        <f t="shared" si="7"/>
        <v>3.419452888</v>
      </c>
      <c r="Y2596" s="14">
        <f t="shared" si="8"/>
        <v>23689</v>
      </c>
      <c r="Z2596" s="14">
        <f t="shared" si="9"/>
        <v>9737</v>
      </c>
      <c r="AA2596" s="14">
        <f t="shared" si="10"/>
        <v>2392</v>
      </c>
      <c r="AB2596" s="14">
        <f t="shared" si="11"/>
        <v>7747</v>
      </c>
      <c r="AC2596" s="14">
        <f t="shared" si="12"/>
        <v>1899</v>
      </c>
      <c r="AD2596" s="14">
        <f t="shared" si="13"/>
        <v>2236</v>
      </c>
      <c r="AE2596" s="14">
        <f t="shared" si="14"/>
        <v>351</v>
      </c>
      <c r="AF2596" s="14">
        <f t="shared" si="15"/>
        <v>10</v>
      </c>
      <c r="AG2596" s="17">
        <f t="shared" si="16"/>
        <v>122.191388</v>
      </c>
      <c r="AH2596" s="20">
        <f>12*(J2596*'Programas e Observações'!$C$8+K2596*'Programas e Observações'!$C$9+L2596*('Programas e Observações'!$C$8+'Programas e Observações'!$C$9)+M2596*'Programas e Observações'!$C$10)</f>
        <v>188393.28</v>
      </c>
      <c r="AI2596" s="20">
        <f>12*(J2596*'Programas e Observações'!$D$8+K2596*'Programas e Observações'!$D$9+L2596*('Programas e Observações'!$D$8+'Programas e Observações'!$D$9)+M2596*'Programas e Observações'!$D$10)</f>
        <v>334039.08</v>
      </c>
      <c r="AJ2596" s="13" t="s">
        <v>10134</v>
      </c>
      <c r="AK2596" s="13" t="s">
        <v>6529</v>
      </c>
    </row>
    <row r="2597" ht="15.75" customHeight="1">
      <c r="A2597" s="13" t="s">
        <v>10135</v>
      </c>
      <c r="B2597" s="13" t="s">
        <v>10136</v>
      </c>
      <c r="C2597" s="13" t="s">
        <v>10137</v>
      </c>
      <c r="D2597" s="13" t="s">
        <v>8734</v>
      </c>
      <c r="E2597" s="13" t="s">
        <v>9121</v>
      </c>
      <c r="F2597" s="13" t="s">
        <v>9122</v>
      </c>
      <c r="G2597" s="14">
        <v>22925.0</v>
      </c>
      <c r="H2597" s="16" t="b">
        <f>G2597&lt;'Programas e Observações'!$C$11</f>
        <v>0</v>
      </c>
      <c r="I2597" s="14">
        <v>2592.0</v>
      </c>
      <c r="J2597" s="14">
        <v>886.0</v>
      </c>
      <c r="K2597" s="14">
        <v>288.0</v>
      </c>
      <c r="L2597" s="14">
        <v>987.0</v>
      </c>
      <c r="M2597" s="14">
        <v>231.0</v>
      </c>
      <c r="N2597" s="14">
        <v>292.0</v>
      </c>
      <c r="O2597" s="14">
        <v>56.0</v>
      </c>
      <c r="P2597" s="14">
        <v>3.0</v>
      </c>
      <c r="Q2597" s="14"/>
      <c r="R2597" s="17">
        <f t="shared" si="1"/>
        <v>113.0643402</v>
      </c>
      <c r="S2597" s="17">
        <f t="shared" si="2"/>
        <v>38.64776445</v>
      </c>
      <c r="T2597" s="17">
        <f t="shared" si="3"/>
        <v>12.56270447</v>
      </c>
      <c r="U2597" s="17">
        <f t="shared" si="4"/>
        <v>43.05343511</v>
      </c>
      <c r="V2597" s="17">
        <f t="shared" si="5"/>
        <v>10.07633588</v>
      </c>
      <c r="W2597" s="17">
        <f t="shared" si="6"/>
        <v>12.73718648</v>
      </c>
      <c r="X2597" s="17">
        <f t="shared" si="7"/>
        <v>2.442748092</v>
      </c>
      <c r="Y2597" s="14">
        <f t="shared" si="8"/>
        <v>20416</v>
      </c>
      <c r="Z2597" s="14">
        <f t="shared" si="9"/>
        <v>9304</v>
      </c>
      <c r="AA2597" s="14">
        <f t="shared" si="10"/>
        <v>1911</v>
      </c>
      <c r="AB2597" s="14">
        <f t="shared" si="11"/>
        <v>5673</v>
      </c>
      <c r="AC2597" s="14">
        <f t="shared" si="12"/>
        <v>1183</v>
      </c>
      <c r="AD2597" s="14">
        <f t="shared" si="13"/>
        <v>1853</v>
      </c>
      <c r="AE2597" s="14">
        <f t="shared" si="14"/>
        <v>454</v>
      </c>
      <c r="AF2597" s="14">
        <f t="shared" si="15"/>
        <v>17</v>
      </c>
      <c r="AG2597" s="17">
        <f t="shared" si="16"/>
        <v>100.9024682</v>
      </c>
      <c r="AH2597" s="20">
        <f>12*(J2597*'Programas e Observações'!$C$8+K2597*'Programas e Observações'!$C$9+L2597*('Programas e Observações'!$C$8+'Programas e Observações'!$C$9)+M2597*'Programas e Observações'!$C$10)</f>
        <v>1143264.48</v>
      </c>
      <c r="AI2597" s="20">
        <f>12*(J2597*'Programas e Observações'!$D$8+K2597*'Programas e Observações'!$D$9+L2597*('Programas e Observações'!$D$8+'Programas e Observações'!$D$9)+M2597*'Programas e Observações'!$D$10)</f>
        <v>1847708.88</v>
      </c>
      <c r="AJ2597" s="13" t="s">
        <v>10138</v>
      </c>
      <c r="AK2597" s="13" t="s">
        <v>242</v>
      </c>
    </row>
    <row r="2598" ht="15.75" customHeight="1">
      <c r="A2598" s="13" t="s">
        <v>10139</v>
      </c>
      <c r="B2598" s="13" t="s">
        <v>10140</v>
      </c>
      <c r="C2598" s="13" t="s">
        <v>10141</v>
      </c>
      <c r="D2598" s="13" t="s">
        <v>8734</v>
      </c>
      <c r="E2598" s="13" t="s">
        <v>8740</v>
      </c>
      <c r="F2598" s="13" t="s">
        <v>8741</v>
      </c>
      <c r="G2598" s="14">
        <v>6465.0</v>
      </c>
      <c r="H2598" s="16" t="b">
        <f>G2598&lt;'Programas e Observações'!$C$11</f>
        <v>1</v>
      </c>
      <c r="I2598" s="14">
        <v>583.0</v>
      </c>
      <c r="J2598" s="14">
        <v>284.0</v>
      </c>
      <c r="K2598" s="14">
        <v>51.0</v>
      </c>
      <c r="L2598" s="14">
        <v>154.0</v>
      </c>
      <c r="M2598" s="14">
        <v>38.0</v>
      </c>
      <c r="N2598" s="14">
        <v>48.0</v>
      </c>
      <c r="O2598" s="14">
        <v>20.0</v>
      </c>
      <c r="P2598" s="14">
        <v>0.0</v>
      </c>
      <c r="Q2598" s="14"/>
      <c r="R2598" s="17">
        <f t="shared" si="1"/>
        <v>90.1778809</v>
      </c>
      <c r="S2598" s="17">
        <f t="shared" si="2"/>
        <v>43.92884764</v>
      </c>
      <c r="T2598" s="17">
        <f t="shared" si="3"/>
        <v>7.88863109</v>
      </c>
      <c r="U2598" s="17">
        <f t="shared" si="4"/>
        <v>23.82057231</v>
      </c>
      <c r="V2598" s="17">
        <f t="shared" si="5"/>
        <v>5.877803558</v>
      </c>
      <c r="W2598" s="17">
        <f t="shared" si="6"/>
        <v>7.424593968</v>
      </c>
      <c r="X2598" s="17">
        <f t="shared" si="7"/>
        <v>3.09358082</v>
      </c>
      <c r="Y2598" s="14">
        <f t="shared" si="8"/>
        <v>42308</v>
      </c>
      <c r="Z2598" s="14">
        <f t="shared" si="9"/>
        <v>16827</v>
      </c>
      <c r="AA2598" s="14">
        <f t="shared" si="10"/>
        <v>5797</v>
      </c>
      <c r="AB2598" s="14">
        <f t="shared" si="11"/>
        <v>11191</v>
      </c>
      <c r="AC2598" s="14">
        <f t="shared" si="12"/>
        <v>3110</v>
      </c>
      <c r="AD2598" s="14">
        <f t="shared" si="13"/>
        <v>4472</v>
      </c>
      <c r="AE2598" s="14">
        <f t="shared" si="14"/>
        <v>1146</v>
      </c>
      <c r="AF2598" s="14">
        <f t="shared" si="15"/>
        <v>15</v>
      </c>
      <c r="AG2598" s="17">
        <f t="shared" si="16"/>
        <v>94.03721213</v>
      </c>
      <c r="AH2598" s="20">
        <f>12*(J2598*'Programas e Observações'!$C$8+K2598*'Programas e Observações'!$C$9+L2598*('Programas e Observações'!$C$8+'Programas e Observações'!$C$9)+M2598*'Programas e Observações'!$C$10)</f>
        <v>211450.44</v>
      </c>
      <c r="AI2598" s="20">
        <f>12*(J2598*'Programas e Observações'!$D$8+K2598*'Programas e Observações'!$D$9+L2598*('Programas e Observações'!$D$8+'Programas e Observações'!$D$9)+M2598*'Programas e Observações'!$D$10)</f>
        <v>373943.4</v>
      </c>
      <c r="AJ2598" s="13" t="s">
        <v>10142</v>
      </c>
      <c r="AK2598" s="13" t="s">
        <v>5057</v>
      </c>
    </row>
    <row r="2599" ht="15.75" customHeight="1">
      <c r="A2599" s="13" t="s">
        <v>10143</v>
      </c>
      <c r="B2599" s="13" t="s">
        <v>10144</v>
      </c>
      <c r="C2599" s="13" t="s">
        <v>10145</v>
      </c>
      <c r="D2599" s="13" t="s">
        <v>8734</v>
      </c>
      <c r="E2599" s="13" t="s">
        <v>8986</v>
      </c>
      <c r="F2599" s="13" t="s">
        <v>8987</v>
      </c>
      <c r="G2599" s="14">
        <v>7615.0</v>
      </c>
      <c r="H2599" s="16" t="b">
        <f>G2599&lt;'Programas e Observações'!$C$11</f>
        <v>1</v>
      </c>
      <c r="I2599" s="14">
        <v>351.0</v>
      </c>
      <c r="J2599" s="14">
        <v>110.0</v>
      </c>
      <c r="K2599" s="14">
        <v>85.0</v>
      </c>
      <c r="L2599" s="14">
        <v>75.0</v>
      </c>
      <c r="M2599" s="14">
        <v>5.0</v>
      </c>
      <c r="N2599" s="14">
        <v>80.0</v>
      </c>
      <c r="O2599" s="14">
        <v>4.0</v>
      </c>
      <c r="P2599" s="14">
        <v>0.0</v>
      </c>
      <c r="Q2599" s="14"/>
      <c r="R2599" s="17">
        <f t="shared" si="1"/>
        <v>46.09323703</v>
      </c>
      <c r="S2599" s="17">
        <f t="shared" si="2"/>
        <v>14.445174</v>
      </c>
      <c r="T2599" s="17">
        <f t="shared" si="3"/>
        <v>11.16217991</v>
      </c>
      <c r="U2599" s="17">
        <f t="shared" si="4"/>
        <v>9.848982272</v>
      </c>
      <c r="V2599" s="17">
        <f t="shared" si="5"/>
        <v>0.6565988181</v>
      </c>
      <c r="W2599" s="17">
        <f t="shared" si="6"/>
        <v>10.50558109</v>
      </c>
      <c r="X2599" s="17">
        <f t="shared" si="7"/>
        <v>0.5252790545</v>
      </c>
      <c r="Y2599" s="14">
        <f t="shared" si="8"/>
        <v>15806</v>
      </c>
      <c r="Z2599" s="14">
        <f t="shared" si="9"/>
        <v>6530</v>
      </c>
      <c r="AA2599" s="14">
        <f t="shared" si="10"/>
        <v>1852</v>
      </c>
      <c r="AB2599" s="14">
        <f t="shared" si="11"/>
        <v>4085</v>
      </c>
      <c r="AC2599" s="14">
        <f t="shared" si="12"/>
        <v>913</v>
      </c>
      <c r="AD2599" s="14">
        <f t="shared" si="13"/>
        <v>1999</v>
      </c>
      <c r="AE2599" s="14">
        <f t="shared" si="14"/>
        <v>72</v>
      </c>
      <c r="AF2599" s="14">
        <f t="shared" si="15"/>
        <v>9</v>
      </c>
      <c r="AG2599" s="17">
        <f t="shared" si="16"/>
        <v>85.5840246</v>
      </c>
      <c r="AH2599" s="20">
        <f>12*(J2599*'Programas e Observações'!$C$8+K2599*'Programas e Observações'!$C$9+L2599*('Programas e Observações'!$C$8+'Programas e Observações'!$C$9)+M2599*'Programas e Observações'!$C$10)</f>
        <v>120881.4</v>
      </c>
      <c r="AI2599" s="20">
        <f>12*(J2599*'Programas e Observações'!$D$8+K2599*'Programas e Observações'!$D$9+L2599*('Programas e Observações'!$D$8+'Programas e Observações'!$D$9)+M2599*'Programas e Observações'!$D$10)</f>
        <v>190942.2</v>
      </c>
      <c r="AJ2599" s="13" t="s">
        <v>10146</v>
      </c>
      <c r="AK2599" s="13" t="s">
        <v>2366</v>
      </c>
    </row>
    <row r="2600" ht="15.75" customHeight="1">
      <c r="A2600" s="13" t="s">
        <v>10147</v>
      </c>
      <c r="B2600" s="13" t="s">
        <v>10148</v>
      </c>
      <c r="C2600" s="13" t="s">
        <v>10149</v>
      </c>
      <c r="D2600" s="13" t="s">
        <v>8734</v>
      </c>
      <c r="E2600" s="13" t="s">
        <v>8756</v>
      </c>
      <c r="F2600" s="13" t="s">
        <v>8757</v>
      </c>
      <c r="G2600" s="14">
        <v>17587.0</v>
      </c>
      <c r="H2600" s="16" t="b">
        <f>G2600&lt;'Programas e Observações'!$C$11</f>
        <v>1</v>
      </c>
      <c r="I2600" s="14">
        <v>2035.0</v>
      </c>
      <c r="J2600" s="14">
        <v>938.0</v>
      </c>
      <c r="K2600" s="14">
        <v>213.0</v>
      </c>
      <c r="L2600" s="14">
        <v>612.0</v>
      </c>
      <c r="M2600" s="14">
        <v>126.0</v>
      </c>
      <c r="N2600" s="14">
        <v>118.0</v>
      </c>
      <c r="O2600" s="14">
        <v>47.0</v>
      </c>
      <c r="P2600" s="14">
        <v>1.0</v>
      </c>
      <c r="Q2600" s="14"/>
      <c r="R2600" s="17">
        <f t="shared" si="1"/>
        <v>115.710468</v>
      </c>
      <c r="S2600" s="17">
        <f t="shared" si="2"/>
        <v>53.3348496</v>
      </c>
      <c r="T2600" s="17">
        <f t="shared" si="3"/>
        <v>12.11121851</v>
      </c>
      <c r="U2600" s="17">
        <f t="shared" si="4"/>
        <v>34.79843066</v>
      </c>
      <c r="V2600" s="17">
        <f t="shared" si="5"/>
        <v>7.164382783</v>
      </c>
      <c r="W2600" s="17">
        <f t="shared" si="6"/>
        <v>6.709501336</v>
      </c>
      <c r="X2600" s="17">
        <f t="shared" si="7"/>
        <v>2.672428498</v>
      </c>
      <c r="Y2600" s="14">
        <f t="shared" si="8"/>
        <v>38956</v>
      </c>
      <c r="Z2600" s="14">
        <f t="shared" si="9"/>
        <v>17256</v>
      </c>
      <c r="AA2600" s="14">
        <f t="shared" si="10"/>
        <v>4390</v>
      </c>
      <c r="AB2600" s="14">
        <f t="shared" si="11"/>
        <v>10720</v>
      </c>
      <c r="AC2600" s="14">
        <f t="shared" si="12"/>
        <v>2879</v>
      </c>
      <c r="AD2600" s="14">
        <f t="shared" si="13"/>
        <v>3017</v>
      </c>
      <c r="AE2600" s="14">
        <f t="shared" si="14"/>
        <v>937</v>
      </c>
      <c r="AF2600" s="14">
        <f t="shared" si="15"/>
        <v>24</v>
      </c>
      <c r="AG2600" s="17">
        <f t="shared" si="16"/>
        <v>99.64573022</v>
      </c>
      <c r="AH2600" s="20">
        <f>12*(J2600*'Programas e Observações'!$C$8+K2600*'Programas e Observações'!$C$9+L2600*('Programas e Observações'!$C$8+'Programas e Observações'!$C$9)+M2600*'Programas e Observações'!$C$10)</f>
        <v>794522.28</v>
      </c>
      <c r="AI2600" s="20">
        <f>12*(J2600*'Programas e Observações'!$D$8+K2600*'Programas e Observações'!$D$9+L2600*('Programas e Observações'!$D$8+'Programas e Observações'!$D$9)+M2600*'Programas e Observações'!$D$10)</f>
        <v>1371583.56</v>
      </c>
      <c r="AJ2600" s="13" t="s">
        <v>10150</v>
      </c>
      <c r="AK2600" s="13" t="s">
        <v>10151</v>
      </c>
    </row>
    <row r="2601" ht="15.75" customHeight="1">
      <c r="A2601" s="13" t="s">
        <v>10152</v>
      </c>
      <c r="B2601" s="13" t="s">
        <v>10153</v>
      </c>
      <c r="C2601" s="13" t="s">
        <v>10154</v>
      </c>
      <c r="D2601" s="13" t="s">
        <v>8734</v>
      </c>
      <c r="E2601" s="13" t="s">
        <v>8746</v>
      </c>
      <c r="F2601" s="13" t="s">
        <v>8747</v>
      </c>
      <c r="G2601" s="14">
        <v>20181.0</v>
      </c>
      <c r="H2601" s="16" t="b">
        <f>G2601&lt;'Programas e Observações'!$C$11</f>
        <v>0</v>
      </c>
      <c r="I2601" s="14">
        <v>1774.0</v>
      </c>
      <c r="J2601" s="14">
        <v>781.0</v>
      </c>
      <c r="K2601" s="14">
        <v>161.0</v>
      </c>
      <c r="L2601" s="14">
        <v>404.0</v>
      </c>
      <c r="M2601" s="14">
        <v>126.0</v>
      </c>
      <c r="N2601" s="14">
        <v>179.0</v>
      </c>
      <c r="O2601" s="14">
        <v>51.0</v>
      </c>
      <c r="P2601" s="14">
        <v>4.0</v>
      </c>
      <c r="Q2601" s="14"/>
      <c r="R2601" s="17">
        <f t="shared" si="1"/>
        <v>87.9044646</v>
      </c>
      <c r="S2601" s="17">
        <f t="shared" si="2"/>
        <v>38.69976711</v>
      </c>
      <c r="T2601" s="17">
        <f t="shared" si="3"/>
        <v>7.977800902</v>
      </c>
      <c r="U2601" s="17">
        <f t="shared" si="4"/>
        <v>20.01882959</v>
      </c>
      <c r="V2601" s="17">
        <f t="shared" si="5"/>
        <v>6.243496358</v>
      </c>
      <c r="W2601" s="17">
        <f t="shared" si="6"/>
        <v>8.869728953</v>
      </c>
      <c r="X2601" s="17">
        <f t="shared" si="7"/>
        <v>2.527129478</v>
      </c>
      <c r="Y2601" s="14">
        <f t="shared" si="8"/>
        <v>23679</v>
      </c>
      <c r="Z2601" s="14">
        <f t="shared" si="9"/>
        <v>10329</v>
      </c>
      <c r="AA2601" s="14">
        <f t="shared" si="10"/>
        <v>2422</v>
      </c>
      <c r="AB2601" s="14">
        <f t="shared" si="11"/>
        <v>4812</v>
      </c>
      <c r="AC2601" s="14">
        <f t="shared" si="12"/>
        <v>2297</v>
      </c>
      <c r="AD2601" s="14">
        <f t="shared" si="13"/>
        <v>2798</v>
      </c>
      <c r="AE2601" s="14">
        <f t="shared" si="14"/>
        <v>890</v>
      </c>
      <c r="AF2601" s="14">
        <f t="shared" si="15"/>
        <v>31</v>
      </c>
      <c r="AG2601" s="17">
        <f t="shared" si="16"/>
        <v>65.37458069</v>
      </c>
      <c r="AH2601" s="20">
        <f>12*(J2601*'Programas e Observações'!$C$8+K2601*'Programas e Observações'!$C$9+L2601*('Programas e Observações'!$C$8+'Programas e Observações'!$C$9)+M2601*'Programas e Observações'!$C$10)</f>
        <v>589589.28</v>
      </c>
      <c r="AI2601" s="20">
        <f>12*(J2601*'Programas e Observações'!$D$8+K2601*'Programas e Observações'!$D$9+L2601*('Programas e Observações'!$D$8+'Programas e Observações'!$D$9)+M2601*'Programas e Observações'!$D$10)</f>
        <v>1029765.96</v>
      </c>
      <c r="AJ2601" s="13" t="s">
        <v>10155</v>
      </c>
      <c r="AK2601" s="13" t="s">
        <v>10156</v>
      </c>
    </row>
    <row r="2602" ht="15.75" customHeight="1">
      <c r="A2602" s="13" t="s">
        <v>10157</v>
      </c>
      <c r="B2602" s="13" t="s">
        <v>10158</v>
      </c>
      <c r="C2602" s="13" t="s">
        <v>8757</v>
      </c>
      <c r="D2602" s="13" t="s">
        <v>8734</v>
      </c>
      <c r="E2602" s="13" t="s">
        <v>8756</v>
      </c>
      <c r="F2602" s="13" t="s">
        <v>8757</v>
      </c>
      <c r="G2602" s="14">
        <v>235311.0</v>
      </c>
      <c r="H2602" s="16" t="b">
        <f>G2602&lt;'Programas e Observações'!$C$11</f>
        <v>0</v>
      </c>
      <c r="I2602" s="14">
        <v>22969.0</v>
      </c>
      <c r="J2602" s="14">
        <v>9050.0</v>
      </c>
      <c r="K2602" s="14">
        <v>3020.0</v>
      </c>
      <c r="L2602" s="14">
        <v>6693.0</v>
      </c>
      <c r="M2602" s="14">
        <v>1749.0</v>
      </c>
      <c r="N2602" s="14">
        <v>1471.0</v>
      </c>
      <c r="O2602" s="14">
        <v>586.0</v>
      </c>
      <c r="P2602" s="14">
        <v>11.0</v>
      </c>
      <c r="Q2602" s="14">
        <v>786.0</v>
      </c>
      <c r="R2602" s="17">
        <f t="shared" si="1"/>
        <v>97.61124639</v>
      </c>
      <c r="S2602" s="17">
        <f t="shared" si="2"/>
        <v>38.45974051</v>
      </c>
      <c r="T2602" s="17">
        <f t="shared" si="3"/>
        <v>12.83407915</v>
      </c>
      <c r="U2602" s="17">
        <f t="shared" si="4"/>
        <v>28.4432092</v>
      </c>
      <c r="V2602" s="17">
        <f t="shared" si="5"/>
        <v>7.432716703</v>
      </c>
      <c r="W2602" s="17">
        <f t="shared" si="6"/>
        <v>6.251301469</v>
      </c>
      <c r="X2602" s="17">
        <f t="shared" si="7"/>
        <v>2.490321319</v>
      </c>
      <c r="Y2602" s="14">
        <f t="shared" si="8"/>
        <v>38956</v>
      </c>
      <c r="Z2602" s="14">
        <f t="shared" si="9"/>
        <v>17256</v>
      </c>
      <c r="AA2602" s="14">
        <f t="shared" si="10"/>
        <v>4390</v>
      </c>
      <c r="AB2602" s="14">
        <f t="shared" si="11"/>
        <v>10720</v>
      </c>
      <c r="AC2602" s="14">
        <f t="shared" si="12"/>
        <v>2879</v>
      </c>
      <c r="AD2602" s="14">
        <f t="shared" si="13"/>
        <v>3017</v>
      </c>
      <c r="AE2602" s="14">
        <f t="shared" si="14"/>
        <v>937</v>
      </c>
      <c r="AF2602" s="14">
        <f t="shared" si="15"/>
        <v>24</v>
      </c>
      <c r="AG2602" s="17">
        <f t="shared" si="16"/>
        <v>99.64573022</v>
      </c>
      <c r="AH2602" s="20">
        <f>12*(J2602*'Programas e Observações'!$C$8+K2602*'Programas e Observações'!$C$9+L2602*('Programas e Observações'!$C$8+'Programas e Observações'!$C$9)+M2602*'Programas e Observações'!$C$10)</f>
        <v>8996574.72</v>
      </c>
      <c r="AI2602" s="20">
        <f>12*(J2602*'Programas e Observações'!$D$8+K2602*'Programas e Observações'!$D$9+L2602*('Programas e Observações'!$D$8+'Programas e Observações'!$D$9)+M2602*'Programas e Observações'!$D$10)</f>
        <v>14893163.76</v>
      </c>
      <c r="AJ2602" s="13" t="s">
        <v>10159</v>
      </c>
      <c r="AK2602" s="13" t="s">
        <v>10160</v>
      </c>
    </row>
    <row r="2603" ht="15.75" customHeight="1">
      <c r="A2603" s="13" t="s">
        <v>10161</v>
      </c>
      <c r="B2603" s="13" t="s">
        <v>10162</v>
      </c>
      <c r="C2603" s="13" t="s">
        <v>10163</v>
      </c>
      <c r="D2603" s="13" t="s">
        <v>8734</v>
      </c>
      <c r="E2603" s="13" t="s">
        <v>9224</v>
      </c>
      <c r="F2603" s="13" t="s">
        <v>9225</v>
      </c>
      <c r="G2603" s="14">
        <v>3807.0</v>
      </c>
      <c r="H2603" s="16" t="b">
        <f>G2603&lt;'Programas e Observações'!$C$11</f>
        <v>1</v>
      </c>
      <c r="I2603" s="14">
        <v>217.0</v>
      </c>
      <c r="J2603" s="14">
        <v>90.0</v>
      </c>
      <c r="K2603" s="14">
        <v>21.0</v>
      </c>
      <c r="L2603" s="14">
        <v>33.0</v>
      </c>
      <c r="M2603" s="14">
        <v>18.0</v>
      </c>
      <c r="N2603" s="14">
        <v>61.0</v>
      </c>
      <c r="O2603" s="14">
        <v>7.0</v>
      </c>
      <c r="P2603" s="14">
        <v>0.0</v>
      </c>
      <c r="Q2603" s="14"/>
      <c r="R2603" s="17">
        <f t="shared" si="1"/>
        <v>57.00026267</v>
      </c>
      <c r="S2603" s="17">
        <f t="shared" si="2"/>
        <v>23.64066194</v>
      </c>
      <c r="T2603" s="17">
        <f t="shared" si="3"/>
        <v>5.516154452</v>
      </c>
      <c r="U2603" s="17">
        <f t="shared" si="4"/>
        <v>8.668242711</v>
      </c>
      <c r="V2603" s="17">
        <f t="shared" si="5"/>
        <v>4.728132388</v>
      </c>
      <c r="W2603" s="17">
        <f t="shared" si="6"/>
        <v>16.02311531</v>
      </c>
      <c r="X2603" s="17">
        <f t="shared" si="7"/>
        <v>1.838718151</v>
      </c>
      <c r="Y2603" s="14">
        <f t="shared" si="8"/>
        <v>19161</v>
      </c>
      <c r="Z2603" s="14">
        <f t="shared" si="9"/>
        <v>8661</v>
      </c>
      <c r="AA2603" s="14">
        <f t="shared" si="10"/>
        <v>2317</v>
      </c>
      <c r="AB2603" s="14">
        <f t="shared" si="11"/>
        <v>4778</v>
      </c>
      <c r="AC2603" s="14">
        <f t="shared" si="12"/>
        <v>1103</v>
      </c>
      <c r="AD2603" s="14">
        <f t="shared" si="13"/>
        <v>2045</v>
      </c>
      <c r="AE2603" s="14">
        <f t="shared" si="14"/>
        <v>431</v>
      </c>
      <c r="AF2603" s="14">
        <f t="shared" si="15"/>
        <v>7</v>
      </c>
      <c r="AG2603" s="17">
        <f t="shared" si="16"/>
        <v>98.66124298</v>
      </c>
      <c r="AH2603" s="20">
        <f>12*(J2603*'Programas e Observações'!$C$8+K2603*'Programas e Observações'!$C$9+L2603*('Programas e Observações'!$C$8+'Programas e Observações'!$C$9)+M2603*'Programas e Observações'!$C$10)</f>
        <v>61426.44</v>
      </c>
      <c r="AI2603" s="20">
        <f>12*(J2603*'Programas e Observações'!$D$8+K2603*'Programas e Observações'!$D$9+L2603*('Programas e Observações'!$D$8+'Programas e Observações'!$D$9)+M2603*'Programas e Observações'!$D$10)</f>
        <v>107085.6</v>
      </c>
      <c r="AJ2603" s="13" t="s">
        <v>1766</v>
      </c>
      <c r="AK2603" s="13" t="s">
        <v>4442</v>
      </c>
    </row>
    <row r="2604" ht="15.75" customHeight="1">
      <c r="A2604" s="13" t="s">
        <v>10164</v>
      </c>
      <c r="B2604" s="13" t="s">
        <v>10165</v>
      </c>
      <c r="C2604" s="13" t="s">
        <v>10166</v>
      </c>
      <c r="D2604" s="13" t="s">
        <v>8734</v>
      </c>
      <c r="E2604" s="13" t="s">
        <v>9126</v>
      </c>
      <c r="F2604" s="13" t="s">
        <v>9127</v>
      </c>
      <c r="G2604" s="14">
        <v>9283.0</v>
      </c>
      <c r="H2604" s="16" t="b">
        <f>G2604&lt;'Programas e Observações'!$C$11</f>
        <v>1</v>
      </c>
      <c r="I2604" s="14">
        <v>1110.0</v>
      </c>
      <c r="J2604" s="14">
        <v>516.0</v>
      </c>
      <c r="K2604" s="14">
        <v>127.0</v>
      </c>
      <c r="L2604" s="14">
        <v>307.0</v>
      </c>
      <c r="M2604" s="14">
        <v>32.0</v>
      </c>
      <c r="N2604" s="14">
        <v>148.0</v>
      </c>
      <c r="O2604" s="14">
        <v>30.0</v>
      </c>
      <c r="P2604" s="14">
        <v>0.0</v>
      </c>
      <c r="Q2604" s="14"/>
      <c r="R2604" s="17">
        <f t="shared" si="1"/>
        <v>119.5734138</v>
      </c>
      <c r="S2604" s="17">
        <f t="shared" si="2"/>
        <v>55.58547883</v>
      </c>
      <c r="T2604" s="17">
        <f t="shared" si="3"/>
        <v>13.68092212</v>
      </c>
      <c r="U2604" s="17">
        <f t="shared" si="4"/>
        <v>33.07120543</v>
      </c>
      <c r="V2604" s="17">
        <f t="shared" si="5"/>
        <v>3.447161478</v>
      </c>
      <c r="W2604" s="17">
        <f t="shared" si="6"/>
        <v>15.94312184</v>
      </c>
      <c r="X2604" s="17">
        <f t="shared" si="7"/>
        <v>3.231713886</v>
      </c>
      <c r="Y2604" s="14">
        <f t="shared" si="8"/>
        <v>45571</v>
      </c>
      <c r="Z2604" s="14">
        <f t="shared" si="9"/>
        <v>17475</v>
      </c>
      <c r="AA2604" s="14">
        <f t="shared" si="10"/>
        <v>5959</v>
      </c>
      <c r="AB2604" s="14">
        <f t="shared" si="11"/>
        <v>12326</v>
      </c>
      <c r="AC2604" s="14">
        <f t="shared" si="12"/>
        <v>3809</v>
      </c>
      <c r="AD2604" s="14">
        <f t="shared" si="13"/>
        <v>7484</v>
      </c>
      <c r="AE2604" s="14">
        <f t="shared" si="14"/>
        <v>1661</v>
      </c>
      <c r="AF2604" s="14">
        <f t="shared" si="15"/>
        <v>39</v>
      </c>
      <c r="AG2604" s="17">
        <f t="shared" si="16"/>
        <v>75.09768087</v>
      </c>
      <c r="AH2604" s="20">
        <f>12*(J2604*'Programas e Observações'!$C$8+K2604*'Programas e Observações'!$C$9+L2604*('Programas e Observações'!$C$8+'Programas e Observações'!$C$9)+M2604*'Programas e Observações'!$C$10)</f>
        <v>401400.36</v>
      </c>
      <c r="AI2604" s="20">
        <f>12*(J2604*'Programas e Observações'!$D$8+K2604*'Programas e Observações'!$D$9+L2604*('Programas e Observações'!$D$8+'Programas e Observações'!$D$9)+M2604*'Programas e Observações'!$D$10)</f>
        <v>707215.44</v>
      </c>
      <c r="AJ2604" s="13" t="s">
        <v>10167</v>
      </c>
      <c r="AK2604" s="13" t="s">
        <v>4951</v>
      </c>
    </row>
    <row r="2605" ht="15.75" customHeight="1">
      <c r="A2605" s="13" t="s">
        <v>10168</v>
      </c>
      <c r="B2605" s="13" t="s">
        <v>10169</v>
      </c>
      <c r="C2605" s="13" t="s">
        <v>10170</v>
      </c>
      <c r="D2605" s="13" t="s">
        <v>8734</v>
      </c>
      <c r="E2605" s="13" t="s">
        <v>8735</v>
      </c>
      <c r="F2605" s="13" t="s">
        <v>8736</v>
      </c>
      <c r="G2605" s="14">
        <v>7467.0</v>
      </c>
      <c r="H2605" s="16" t="b">
        <f>G2605&lt;'Programas e Observações'!$C$11</f>
        <v>1</v>
      </c>
      <c r="I2605" s="14">
        <v>827.0</v>
      </c>
      <c r="J2605" s="14">
        <v>413.0</v>
      </c>
      <c r="K2605" s="14">
        <v>101.0</v>
      </c>
      <c r="L2605" s="14">
        <v>169.0</v>
      </c>
      <c r="M2605" s="14">
        <v>27.0</v>
      </c>
      <c r="N2605" s="14">
        <v>80.0</v>
      </c>
      <c r="O2605" s="14">
        <v>3.0</v>
      </c>
      <c r="P2605" s="14">
        <v>2.0</v>
      </c>
      <c r="Q2605" s="14"/>
      <c r="R2605" s="17">
        <f t="shared" si="1"/>
        <v>110.7539842</v>
      </c>
      <c r="S2605" s="17">
        <f t="shared" si="2"/>
        <v>55.3100308</v>
      </c>
      <c r="T2605" s="17">
        <f t="shared" si="3"/>
        <v>13.52618187</v>
      </c>
      <c r="U2605" s="17">
        <f t="shared" si="4"/>
        <v>22.63291817</v>
      </c>
      <c r="V2605" s="17">
        <f t="shared" si="5"/>
        <v>3.615910004</v>
      </c>
      <c r="W2605" s="17">
        <f t="shared" si="6"/>
        <v>10.71380742</v>
      </c>
      <c r="X2605" s="17">
        <f t="shared" si="7"/>
        <v>0.4017677782</v>
      </c>
      <c r="Y2605" s="14">
        <f t="shared" si="8"/>
        <v>19195</v>
      </c>
      <c r="Z2605" s="14">
        <f t="shared" si="9"/>
        <v>8711</v>
      </c>
      <c r="AA2605" s="14">
        <f t="shared" si="10"/>
        <v>2269</v>
      </c>
      <c r="AB2605" s="14">
        <f t="shared" si="11"/>
        <v>4885</v>
      </c>
      <c r="AC2605" s="14">
        <f t="shared" si="12"/>
        <v>1626</v>
      </c>
      <c r="AD2605" s="14">
        <f t="shared" si="13"/>
        <v>2147</v>
      </c>
      <c r="AE2605" s="14">
        <f t="shared" si="14"/>
        <v>166</v>
      </c>
      <c r="AF2605" s="14">
        <f t="shared" si="15"/>
        <v>21</v>
      </c>
      <c r="AG2605" s="17">
        <f t="shared" si="16"/>
        <v>95.30453261</v>
      </c>
      <c r="AH2605" s="20">
        <f>12*(J2605*'Programas e Observações'!$C$8+K2605*'Programas e Observações'!$C$9+L2605*('Programas e Observações'!$C$8+'Programas e Observações'!$C$9)+M2605*'Programas e Observações'!$C$10)</f>
        <v>267359.76</v>
      </c>
      <c r="AI2605" s="20">
        <f>12*(J2605*'Programas e Observações'!$D$8+K2605*'Programas e Observações'!$D$9+L2605*('Programas e Observações'!$D$8+'Programas e Observações'!$D$9)+M2605*'Programas e Observações'!$D$10)</f>
        <v>482887.8</v>
      </c>
      <c r="AJ2605" s="13" t="s">
        <v>8192</v>
      </c>
      <c r="AK2605" s="13" t="s">
        <v>5316</v>
      </c>
    </row>
    <row r="2606" ht="15.75" customHeight="1">
      <c r="A2606" s="13" t="s">
        <v>10171</v>
      </c>
      <c r="B2606" s="13" t="s">
        <v>10172</v>
      </c>
      <c r="C2606" s="13" t="s">
        <v>9013</v>
      </c>
      <c r="D2606" s="13" t="s">
        <v>8734</v>
      </c>
      <c r="E2606" s="13" t="s">
        <v>9012</v>
      </c>
      <c r="F2606" s="13" t="s">
        <v>9013</v>
      </c>
      <c r="G2606" s="14">
        <v>118053.0</v>
      </c>
      <c r="H2606" s="16" t="b">
        <f>G2606&lt;'Programas e Observações'!$C$11</f>
        <v>0</v>
      </c>
      <c r="I2606" s="14">
        <v>7440.0</v>
      </c>
      <c r="J2606" s="14">
        <v>3004.0</v>
      </c>
      <c r="K2606" s="14">
        <v>1150.0</v>
      </c>
      <c r="L2606" s="14">
        <v>1961.0</v>
      </c>
      <c r="M2606" s="14">
        <v>354.0</v>
      </c>
      <c r="N2606" s="14">
        <v>1046.0</v>
      </c>
      <c r="O2606" s="14">
        <v>40.0</v>
      </c>
      <c r="P2606" s="14">
        <v>2.0</v>
      </c>
      <c r="Q2606" s="14">
        <v>280.0</v>
      </c>
      <c r="R2606" s="17">
        <f t="shared" si="1"/>
        <v>63.02254072</v>
      </c>
      <c r="S2606" s="17">
        <f t="shared" si="2"/>
        <v>25.44619789</v>
      </c>
      <c r="T2606" s="17">
        <f t="shared" si="3"/>
        <v>9.741387343</v>
      </c>
      <c r="U2606" s="17">
        <f t="shared" si="4"/>
        <v>16.61118311</v>
      </c>
      <c r="V2606" s="17">
        <f t="shared" si="5"/>
        <v>2.998653147</v>
      </c>
      <c r="W2606" s="17">
        <f t="shared" si="6"/>
        <v>8.860427096</v>
      </c>
      <c r="X2606" s="17">
        <f t="shared" si="7"/>
        <v>0.3388308641</v>
      </c>
      <c r="Y2606" s="14">
        <f t="shared" si="8"/>
        <v>17545</v>
      </c>
      <c r="Z2606" s="14">
        <f t="shared" si="9"/>
        <v>7583</v>
      </c>
      <c r="AA2606" s="14">
        <f t="shared" si="10"/>
        <v>2217</v>
      </c>
      <c r="AB2606" s="14">
        <f t="shared" si="11"/>
        <v>4327</v>
      </c>
      <c r="AC2606" s="14">
        <f t="shared" si="12"/>
        <v>1216</v>
      </c>
      <c r="AD2606" s="14">
        <f t="shared" si="13"/>
        <v>2509</v>
      </c>
      <c r="AE2606" s="14">
        <f t="shared" si="14"/>
        <v>94</v>
      </c>
      <c r="AF2606" s="14">
        <f t="shared" si="15"/>
        <v>9</v>
      </c>
      <c r="AG2606" s="17">
        <f t="shared" si="16"/>
        <v>74.17224702</v>
      </c>
      <c r="AH2606" s="20">
        <f>12*(J2606*'Programas e Observações'!$C$8+K2606*'Programas e Observações'!$C$9+L2606*('Programas e Observações'!$C$8+'Programas e Observações'!$C$9)+M2606*'Programas e Observações'!$C$10)</f>
        <v>2757449.52</v>
      </c>
      <c r="AI2606" s="20">
        <f>12*(J2606*'Programas e Observações'!$D$8+K2606*'Programas e Observações'!$D$9+L2606*('Programas e Observações'!$D$8+'Programas e Observações'!$D$9)+M2606*'Programas e Observações'!$D$10)</f>
        <v>4615314.84</v>
      </c>
      <c r="AJ2606" s="13" t="s">
        <v>10173</v>
      </c>
      <c r="AK2606" s="13" t="s">
        <v>6238</v>
      </c>
    </row>
    <row r="2607" ht="15.75" customHeight="1">
      <c r="A2607" s="13" t="s">
        <v>10174</v>
      </c>
      <c r="B2607" s="13" t="s">
        <v>10175</v>
      </c>
      <c r="C2607" s="13" t="s">
        <v>10176</v>
      </c>
      <c r="D2607" s="13" t="s">
        <v>8734</v>
      </c>
      <c r="E2607" s="13" t="s">
        <v>9492</v>
      </c>
      <c r="F2607" s="13" t="s">
        <v>9493</v>
      </c>
      <c r="G2607" s="14">
        <v>10548.0</v>
      </c>
      <c r="H2607" s="16" t="b">
        <f>G2607&lt;'Programas e Observações'!$C$11</f>
        <v>1</v>
      </c>
      <c r="I2607" s="14">
        <v>308.0</v>
      </c>
      <c r="J2607" s="14">
        <v>122.0</v>
      </c>
      <c r="K2607" s="14">
        <v>28.0</v>
      </c>
      <c r="L2607" s="14">
        <v>57.0</v>
      </c>
      <c r="M2607" s="14">
        <v>8.0</v>
      </c>
      <c r="N2607" s="14">
        <v>41.0</v>
      </c>
      <c r="O2607" s="14">
        <v>31.0</v>
      </c>
      <c r="P2607" s="14">
        <v>1.0</v>
      </c>
      <c r="Q2607" s="14"/>
      <c r="R2607" s="17">
        <f t="shared" si="1"/>
        <v>29.19984831</v>
      </c>
      <c r="S2607" s="17">
        <f t="shared" si="2"/>
        <v>11.56617368</v>
      </c>
      <c r="T2607" s="17">
        <f t="shared" si="3"/>
        <v>2.654531665</v>
      </c>
      <c r="U2607" s="17">
        <f t="shared" si="4"/>
        <v>5.403868032</v>
      </c>
      <c r="V2607" s="17">
        <f t="shared" si="5"/>
        <v>0.7584376185</v>
      </c>
      <c r="W2607" s="17">
        <f t="shared" si="6"/>
        <v>3.886992795</v>
      </c>
      <c r="X2607" s="17">
        <f t="shared" si="7"/>
        <v>2.938945772</v>
      </c>
      <c r="Y2607" s="14">
        <f t="shared" si="8"/>
        <v>2370</v>
      </c>
      <c r="Z2607" s="14">
        <f t="shared" si="9"/>
        <v>935</v>
      </c>
      <c r="AA2607" s="14">
        <f t="shared" si="10"/>
        <v>318</v>
      </c>
      <c r="AB2607" s="14">
        <f t="shared" si="11"/>
        <v>472</v>
      </c>
      <c r="AC2607" s="14">
        <f t="shared" si="12"/>
        <v>101</v>
      </c>
      <c r="AD2607" s="14">
        <f t="shared" si="13"/>
        <v>656</v>
      </c>
      <c r="AE2607" s="14">
        <f t="shared" si="14"/>
        <v>156</v>
      </c>
      <c r="AF2607" s="14">
        <f t="shared" si="15"/>
        <v>7</v>
      </c>
      <c r="AG2607" s="17">
        <f t="shared" si="16"/>
        <v>36.06153284</v>
      </c>
      <c r="AH2607" s="20">
        <f>12*(J2607*'Programas e Observações'!$C$8+K2607*'Programas e Observações'!$C$9+L2607*('Programas e Observações'!$C$8+'Programas e Observações'!$C$9)+M2607*'Programas e Observações'!$C$10)</f>
        <v>83066.64</v>
      </c>
      <c r="AI2607" s="20">
        <f>12*(J2607*'Programas e Observações'!$D$8+K2607*'Programas e Observações'!$D$9+L2607*('Programas e Observações'!$D$8+'Programas e Observações'!$D$9)+M2607*'Programas e Observações'!$D$10)</f>
        <v>149392.44</v>
      </c>
      <c r="AJ2607" s="13" t="s">
        <v>10177</v>
      </c>
      <c r="AK2607" s="13" t="s">
        <v>5119</v>
      </c>
    </row>
    <row r="2608" ht="15.75" customHeight="1">
      <c r="A2608" s="13" t="s">
        <v>10178</v>
      </c>
      <c r="B2608" s="13" t="s">
        <v>10179</v>
      </c>
      <c r="C2608" s="13" t="s">
        <v>10180</v>
      </c>
      <c r="D2608" s="13" t="s">
        <v>8734</v>
      </c>
      <c r="E2608" s="13" t="s">
        <v>10181</v>
      </c>
      <c r="F2608" s="13" t="s">
        <v>10182</v>
      </c>
      <c r="G2608" s="14">
        <v>56369.0</v>
      </c>
      <c r="H2608" s="16" t="b">
        <f>G2608&lt;'Programas e Observações'!$C$11</f>
        <v>0</v>
      </c>
      <c r="I2608" s="14">
        <v>3076.0</v>
      </c>
      <c r="J2608" s="14">
        <v>1130.0</v>
      </c>
      <c r="K2608" s="14">
        <v>701.0</v>
      </c>
      <c r="L2608" s="14">
        <v>633.0</v>
      </c>
      <c r="M2608" s="14">
        <v>157.0</v>
      </c>
      <c r="N2608" s="14">
        <v>727.0</v>
      </c>
      <c r="O2608" s="14">
        <v>78.0</v>
      </c>
      <c r="P2608" s="14">
        <v>5.0</v>
      </c>
      <c r="Q2608" s="14">
        <v>91.0</v>
      </c>
      <c r="R2608" s="17">
        <f t="shared" si="1"/>
        <v>54.56900069</v>
      </c>
      <c r="S2608" s="17">
        <f t="shared" si="2"/>
        <v>20.04647945</v>
      </c>
      <c r="T2608" s="17">
        <f t="shared" si="3"/>
        <v>12.43591336</v>
      </c>
      <c r="U2608" s="17">
        <f t="shared" si="4"/>
        <v>11.22957654</v>
      </c>
      <c r="V2608" s="17">
        <f t="shared" si="5"/>
        <v>2.785218826</v>
      </c>
      <c r="W2608" s="17">
        <f t="shared" si="6"/>
        <v>12.89715979</v>
      </c>
      <c r="X2608" s="17">
        <f t="shared" si="7"/>
        <v>1.383739289</v>
      </c>
      <c r="Y2608" s="14">
        <f t="shared" si="8"/>
        <v>8600</v>
      </c>
      <c r="Z2608" s="14">
        <f t="shared" si="9"/>
        <v>2654</v>
      </c>
      <c r="AA2608" s="14">
        <f t="shared" si="10"/>
        <v>2013</v>
      </c>
      <c r="AB2608" s="14">
        <f t="shared" si="11"/>
        <v>2039</v>
      </c>
      <c r="AC2608" s="14">
        <f t="shared" si="12"/>
        <v>481</v>
      </c>
      <c r="AD2608" s="14">
        <f t="shared" si="13"/>
        <v>2272</v>
      </c>
      <c r="AE2608" s="14">
        <f t="shared" si="14"/>
        <v>292</v>
      </c>
      <c r="AF2608" s="14">
        <f t="shared" si="15"/>
        <v>9</v>
      </c>
      <c r="AG2608" s="17">
        <f t="shared" si="16"/>
        <v>43.26195111</v>
      </c>
      <c r="AH2608" s="20">
        <f>12*(J2608*'Programas e Observações'!$C$8+K2608*'Programas e Observações'!$C$9+L2608*('Programas e Observações'!$C$8+'Programas e Observações'!$C$9)+M2608*'Programas e Observações'!$C$10)</f>
        <v>1112454.36</v>
      </c>
      <c r="AI2608" s="20">
        <f>12*(J2608*'Programas e Observações'!$D$8+K2608*'Programas e Observações'!$D$9+L2608*('Programas e Observações'!$D$8+'Programas e Observações'!$D$9)+M2608*'Programas e Observações'!$D$10)</f>
        <v>1777556.04</v>
      </c>
      <c r="AJ2608" s="13" t="s">
        <v>10183</v>
      </c>
      <c r="AK2608" s="13" t="s">
        <v>242</v>
      </c>
    </row>
    <row r="2609" ht="15.75" customHeight="1">
      <c r="A2609" s="13" t="s">
        <v>10184</v>
      </c>
      <c r="B2609" s="13" t="s">
        <v>10185</v>
      </c>
      <c r="C2609" s="13" t="s">
        <v>10186</v>
      </c>
      <c r="D2609" s="13" t="s">
        <v>8734</v>
      </c>
      <c r="E2609" s="13" t="s">
        <v>9523</v>
      </c>
      <c r="F2609" s="13" t="s">
        <v>9524</v>
      </c>
      <c r="G2609" s="14">
        <v>4227.0</v>
      </c>
      <c r="H2609" s="16" t="b">
        <f>G2609&lt;'Programas e Observações'!$C$11</f>
        <v>1</v>
      </c>
      <c r="I2609" s="14">
        <v>31.0</v>
      </c>
      <c r="J2609" s="14">
        <v>8.0</v>
      </c>
      <c r="K2609" s="14">
        <v>5.0</v>
      </c>
      <c r="L2609" s="14">
        <v>4.0</v>
      </c>
      <c r="M2609" s="14">
        <v>0.0</v>
      </c>
      <c r="N2609" s="14">
        <v>12.0</v>
      </c>
      <c r="O2609" s="14">
        <v>10.0</v>
      </c>
      <c r="P2609" s="14">
        <v>0.0</v>
      </c>
      <c r="Q2609" s="14"/>
      <c r="R2609" s="17">
        <f t="shared" si="1"/>
        <v>7.333806482</v>
      </c>
      <c r="S2609" s="17">
        <f t="shared" si="2"/>
        <v>1.892595221</v>
      </c>
      <c r="T2609" s="17">
        <f t="shared" si="3"/>
        <v>1.182872013</v>
      </c>
      <c r="U2609" s="17">
        <f t="shared" si="4"/>
        <v>0.9462976106</v>
      </c>
      <c r="V2609" s="17">
        <f t="shared" si="5"/>
        <v>0</v>
      </c>
      <c r="W2609" s="17">
        <f t="shared" si="6"/>
        <v>2.838892832</v>
      </c>
      <c r="X2609" s="17">
        <f t="shared" si="7"/>
        <v>2.365744026</v>
      </c>
      <c r="Y2609" s="14">
        <f t="shared" si="8"/>
        <v>36912</v>
      </c>
      <c r="Z2609" s="14">
        <f t="shared" si="9"/>
        <v>15608</v>
      </c>
      <c r="AA2609" s="14">
        <f t="shared" si="10"/>
        <v>4335</v>
      </c>
      <c r="AB2609" s="14">
        <f t="shared" si="11"/>
        <v>8783</v>
      </c>
      <c r="AC2609" s="14">
        <f t="shared" si="12"/>
        <v>2678</v>
      </c>
      <c r="AD2609" s="14">
        <f t="shared" si="13"/>
        <v>5082</v>
      </c>
      <c r="AE2609" s="14">
        <f t="shared" si="14"/>
        <v>960</v>
      </c>
      <c r="AF2609" s="14">
        <f t="shared" si="15"/>
        <v>44</v>
      </c>
      <c r="AG2609" s="17">
        <f t="shared" si="16"/>
        <v>78.54987466</v>
      </c>
      <c r="AH2609" s="20">
        <f>12*(J2609*'Programas e Observações'!$C$8+K2609*'Programas e Observações'!$C$9+L2609*('Programas e Observações'!$C$8+'Programas e Observações'!$C$9)+M2609*'Programas e Observações'!$C$10)</f>
        <v>6967.8</v>
      </c>
      <c r="AI2609" s="20">
        <f>12*(J2609*'Programas e Observações'!$D$8+K2609*'Programas e Observações'!$D$9+L2609*('Programas e Observações'!$D$8+'Programas e Observações'!$D$9)+M2609*'Programas e Observações'!$D$10)</f>
        <v>11477.88</v>
      </c>
      <c r="AJ2609" s="13" t="s">
        <v>1364</v>
      </c>
      <c r="AK2609" s="13" t="s">
        <v>2820</v>
      </c>
    </row>
    <row r="2610" ht="15.75" customHeight="1">
      <c r="A2610" s="13" t="s">
        <v>10187</v>
      </c>
      <c r="B2610" s="13" t="s">
        <v>10188</v>
      </c>
      <c r="C2610" s="13" t="s">
        <v>10189</v>
      </c>
      <c r="D2610" s="13" t="s">
        <v>8734</v>
      </c>
      <c r="E2610" s="13" t="s">
        <v>9142</v>
      </c>
      <c r="F2610" s="13" t="s">
        <v>9143</v>
      </c>
      <c r="G2610" s="14">
        <v>17502.0</v>
      </c>
      <c r="H2610" s="16" t="b">
        <f>G2610&lt;'Programas e Observações'!$C$11</f>
        <v>1</v>
      </c>
      <c r="I2610" s="14">
        <v>1529.0</v>
      </c>
      <c r="J2610" s="14">
        <v>820.0</v>
      </c>
      <c r="K2610" s="14">
        <v>98.0</v>
      </c>
      <c r="L2610" s="14">
        <v>291.0</v>
      </c>
      <c r="M2610" s="14">
        <v>66.0</v>
      </c>
      <c r="N2610" s="14">
        <v>95.0</v>
      </c>
      <c r="O2610" s="14">
        <v>28.0</v>
      </c>
      <c r="P2610" s="14">
        <v>2.0</v>
      </c>
      <c r="Q2610" s="14"/>
      <c r="R2610" s="17">
        <f t="shared" si="1"/>
        <v>87.36144441</v>
      </c>
      <c r="S2610" s="17">
        <f t="shared" si="2"/>
        <v>46.85178837</v>
      </c>
      <c r="T2610" s="17">
        <f t="shared" si="3"/>
        <v>5.599360073</v>
      </c>
      <c r="U2610" s="17">
        <f t="shared" si="4"/>
        <v>16.62667124</v>
      </c>
      <c r="V2610" s="17">
        <f t="shared" si="5"/>
        <v>3.7709976</v>
      </c>
      <c r="W2610" s="17">
        <f t="shared" si="6"/>
        <v>5.427951091</v>
      </c>
      <c r="X2610" s="17">
        <f t="shared" si="7"/>
        <v>1.599817164</v>
      </c>
      <c r="Y2610" s="14">
        <f t="shared" si="8"/>
        <v>5681</v>
      </c>
      <c r="Z2610" s="14">
        <f t="shared" si="9"/>
        <v>3221</v>
      </c>
      <c r="AA2610" s="14">
        <f t="shared" si="10"/>
        <v>261</v>
      </c>
      <c r="AB2610" s="14">
        <f t="shared" si="11"/>
        <v>874</v>
      </c>
      <c r="AC2610" s="14">
        <f t="shared" si="12"/>
        <v>284</v>
      </c>
      <c r="AD2610" s="14">
        <f t="shared" si="13"/>
        <v>862</v>
      </c>
      <c r="AE2610" s="14">
        <f t="shared" si="14"/>
        <v>179</v>
      </c>
      <c r="AF2610" s="14">
        <f t="shared" si="15"/>
        <v>12</v>
      </c>
      <c r="AG2610" s="17">
        <f t="shared" si="16"/>
        <v>50.19260673</v>
      </c>
      <c r="AH2610" s="20">
        <f>12*(J2610*'Programas e Observações'!$C$8+K2610*'Programas e Observações'!$C$9+L2610*('Programas e Observações'!$C$8+'Programas e Observações'!$C$9)+M2610*'Programas e Observações'!$C$10)</f>
        <v>453601.68</v>
      </c>
      <c r="AI2610" s="20">
        <f>12*(J2610*'Programas e Observações'!$D$8+K2610*'Programas e Observações'!$D$9+L2610*('Programas e Observações'!$D$8+'Programas e Observações'!$D$9)+M2610*'Programas e Observações'!$D$10)</f>
        <v>862506.6</v>
      </c>
      <c r="AJ2610" s="13" t="s">
        <v>10190</v>
      </c>
      <c r="AK2610" s="13" t="s">
        <v>10191</v>
      </c>
    </row>
    <row r="2611" ht="15.75" customHeight="1">
      <c r="A2611" s="13" t="s">
        <v>10192</v>
      </c>
      <c r="B2611" s="13" t="s">
        <v>10193</v>
      </c>
      <c r="C2611" s="13" t="s">
        <v>10194</v>
      </c>
      <c r="D2611" s="13" t="s">
        <v>8734</v>
      </c>
      <c r="E2611" s="13" t="s">
        <v>10195</v>
      </c>
      <c r="F2611" s="13" t="s">
        <v>10196</v>
      </c>
      <c r="G2611" s="14">
        <v>14415.0</v>
      </c>
      <c r="H2611" s="16" t="b">
        <f>G2611&lt;'Programas e Observações'!$C$11</f>
        <v>1</v>
      </c>
      <c r="I2611" s="14">
        <v>1829.0</v>
      </c>
      <c r="J2611" s="14">
        <v>761.0</v>
      </c>
      <c r="K2611" s="14">
        <v>252.0</v>
      </c>
      <c r="L2611" s="14">
        <v>351.0</v>
      </c>
      <c r="M2611" s="14">
        <v>134.0</v>
      </c>
      <c r="N2611" s="14">
        <v>216.0</v>
      </c>
      <c r="O2611" s="14">
        <v>20.0</v>
      </c>
      <c r="P2611" s="14">
        <v>1.0</v>
      </c>
      <c r="Q2611" s="14"/>
      <c r="R2611" s="17">
        <f t="shared" si="1"/>
        <v>126.8817204</v>
      </c>
      <c r="S2611" s="17">
        <f t="shared" si="2"/>
        <v>52.79223032</v>
      </c>
      <c r="T2611" s="17">
        <f t="shared" si="3"/>
        <v>17.4817898</v>
      </c>
      <c r="U2611" s="17">
        <f t="shared" si="4"/>
        <v>24.3496358</v>
      </c>
      <c r="V2611" s="17">
        <f t="shared" si="5"/>
        <v>9.295872355</v>
      </c>
      <c r="W2611" s="17">
        <f t="shared" si="6"/>
        <v>14.98439126</v>
      </c>
      <c r="X2611" s="17">
        <f t="shared" si="7"/>
        <v>1.387443635</v>
      </c>
      <c r="Y2611" s="14">
        <f t="shared" si="8"/>
        <v>12027</v>
      </c>
      <c r="Z2611" s="14">
        <f t="shared" si="9"/>
        <v>4763</v>
      </c>
      <c r="AA2611" s="14">
        <f t="shared" si="10"/>
        <v>1704</v>
      </c>
      <c r="AB2611" s="14">
        <f t="shared" si="11"/>
        <v>2708</v>
      </c>
      <c r="AC2611" s="14">
        <f t="shared" si="12"/>
        <v>823</v>
      </c>
      <c r="AD2611" s="14">
        <f t="shared" si="13"/>
        <v>1320</v>
      </c>
      <c r="AE2611" s="14">
        <f t="shared" si="14"/>
        <v>147</v>
      </c>
      <c r="AF2611" s="14">
        <f t="shared" si="15"/>
        <v>5</v>
      </c>
      <c r="AG2611" s="17">
        <f t="shared" si="16"/>
        <v>86.91850171</v>
      </c>
      <c r="AH2611" s="20">
        <f>12*(J2611*'Programas e Observações'!$C$8+K2611*'Programas e Observações'!$C$9+L2611*('Programas e Observações'!$C$8+'Programas e Observações'!$C$9)+M2611*'Programas e Observações'!$C$10)</f>
        <v>598666.92</v>
      </c>
      <c r="AI2611" s="20">
        <f>12*(J2611*'Programas e Observações'!$D$8+K2611*'Programas e Observações'!$D$9+L2611*('Programas e Observações'!$D$8+'Programas e Observações'!$D$9)+M2611*'Programas e Observações'!$D$10)</f>
        <v>1013524.92</v>
      </c>
      <c r="AJ2611" s="13" t="s">
        <v>5137</v>
      </c>
      <c r="AK2611" s="13" t="s">
        <v>10197</v>
      </c>
    </row>
    <row r="2612" ht="15.75" customHeight="1">
      <c r="A2612" s="13" t="s">
        <v>10198</v>
      </c>
      <c r="B2612" s="13" t="s">
        <v>10199</v>
      </c>
      <c r="C2612" s="13" t="s">
        <v>10200</v>
      </c>
      <c r="D2612" s="13" t="s">
        <v>8734</v>
      </c>
      <c r="E2612" s="13" t="s">
        <v>9368</v>
      </c>
      <c r="F2612" s="13" t="s">
        <v>9369</v>
      </c>
      <c r="G2612" s="14">
        <v>10482.0</v>
      </c>
      <c r="H2612" s="16" t="b">
        <f>G2612&lt;'Programas e Observações'!$C$11</f>
        <v>1</v>
      </c>
      <c r="I2612" s="14">
        <v>1522.0</v>
      </c>
      <c r="J2612" s="14">
        <v>793.0</v>
      </c>
      <c r="K2612" s="14">
        <v>100.0</v>
      </c>
      <c r="L2612" s="14">
        <v>287.0</v>
      </c>
      <c r="M2612" s="14">
        <v>59.0</v>
      </c>
      <c r="N2612" s="14">
        <v>63.0</v>
      </c>
      <c r="O2612" s="14">
        <v>18.0</v>
      </c>
      <c r="P2612" s="14">
        <v>0.0</v>
      </c>
      <c r="Q2612" s="14"/>
      <c r="R2612" s="17">
        <f t="shared" si="1"/>
        <v>145.2012975</v>
      </c>
      <c r="S2612" s="17">
        <f t="shared" si="2"/>
        <v>75.65350124</v>
      </c>
      <c r="T2612" s="17">
        <f t="shared" si="3"/>
        <v>9.540164091</v>
      </c>
      <c r="U2612" s="17">
        <f t="shared" si="4"/>
        <v>27.38027094</v>
      </c>
      <c r="V2612" s="17">
        <f t="shared" si="5"/>
        <v>5.628696814</v>
      </c>
      <c r="W2612" s="17">
        <f t="shared" si="6"/>
        <v>6.010303377</v>
      </c>
      <c r="X2612" s="17">
        <f t="shared" si="7"/>
        <v>1.717229536</v>
      </c>
      <c r="Y2612" s="14">
        <f t="shared" si="8"/>
        <v>3510</v>
      </c>
      <c r="Z2612" s="14">
        <f t="shared" si="9"/>
        <v>1807</v>
      </c>
      <c r="AA2612" s="14">
        <f t="shared" si="10"/>
        <v>235</v>
      </c>
      <c r="AB2612" s="14">
        <f t="shared" si="11"/>
        <v>763</v>
      </c>
      <c r="AC2612" s="14">
        <f t="shared" si="12"/>
        <v>548</v>
      </c>
      <c r="AD2612" s="14">
        <f t="shared" si="13"/>
        <v>271</v>
      </c>
      <c r="AE2612" s="14">
        <f t="shared" si="14"/>
        <v>97</v>
      </c>
      <c r="AF2612" s="14">
        <f t="shared" si="15"/>
        <v>2</v>
      </c>
      <c r="AG2612" s="17">
        <f t="shared" si="16"/>
        <v>64.1634981</v>
      </c>
      <c r="AH2612" s="20">
        <f>12*(J2612*'Programas e Observações'!$C$8+K2612*'Programas e Observações'!$C$9+L2612*('Programas e Observações'!$C$8+'Programas e Observações'!$C$9)+M2612*'Programas e Observações'!$C$10)</f>
        <v>442735.32</v>
      </c>
      <c r="AI2612" s="20">
        <f>12*(J2612*'Programas e Observações'!$D$8+K2612*'Programas e Observações'!$D$9+L2612*('Programas e Observações'!$D$8+'Programas e Observações'!$D$9)+M2612*'Programas e Observações'!$D$10)</f>
        <v>840348.24</v>
      </c>
      <c r="AJ2612" s="13" t="s">
        <v>4307</v>
      </c>
      <c r="AK2612" s="13" t="s">
        <v>9359</v>
      </c>
    </row>
    <row r="2613" ht="15.75" customHeight="1">
      <c r="A2613" s="13" t="s">
        <v>10201</v>
      </c>
      <c r="B2613" s="13" t="s">
        <v>10202</v>
      </c>
      <c r="C2613" s="13" t="s">
        <v>9181</v>
      </c>
      <c r="D2613" s="13" t="s">
        <v>8734</v>
      </c>
      <c r="E2613" s="13" t="s">
        <v>9180</v>
      </c>
      <c r="F2613" s="13" t="s">
        <v>9181</v>
      </c>
      <c r="G2613" s="14">
        <v>96855.0</v>
      </c>
      <c r="H2613" s="16" t="b">
        <f>G2613&lt;'Programas e Observações'!$C$11</f>
        <v>0</v>
      </c>
      <c r="I2613" s="14">
        <v>13367.0</v>
      </c>
      <c r="J2613" s="14">
        <v>5678.0</v>
      </c>
      <c r="K2613" s="14">
        <v>1534.0</v>
      </c>
      <c r="L2613" s="14">
        <v>3727.0</v>
      </c>
      <c r="M2613" s="14">
        <v>893.0</v>
      </c>
      <c r="N2613" s="14">
        <v>1138.0</v>
      </c>
      <c r="O2613" s="14">
        <v>267.0</v>
      </c>
      <c r="P2613" s="14">
        <v>3.0</v>
      </c>
      <c r="Q2613" s="14">
        <v>204.0</v>
      </c>
      <c r="R2613" s="17">
        <f t="shared" si="1"/>
        <v>138.010428</v>
      </c>
      <c r="S2613" s="17">
        <f t="shared" si="2"/>
        <v>58.62371586</v>
      </c>
      <c r="T2613" s="17">
        <f t="shared" si="3"/>
        <v>15.83810851</v>
      </c>
      <c r="U2613" s="17">
        <f t="shared" si="4"/>
        <v>38.48020236</v>
      </c>
      <c r="V2613" s="17">
        <f t="shared" si="5"/>
        <v>9.219967993</v>
      </c>
      <c r="W2613" s="17">
        <f t="shared" si="6"/>
        <v>11.74952248</v>
      </c>
      <c r="X2613" s="17">
        <f t="shared" si="7"/>
        <v>2.756698157</v>
      </c>
      <c r="Y2613" s="14">
        <f t="shared" si="8"/>
        <v>22231</v>
      </c>
      <c r="Z2613" s="14">
        <f t="shared" si="9"/>
        <v>9550</v>
      </c>
      <c r="AA2613" s="14">
        <f t="shared" si="10"/>
        <v>2577</v>
      </c>
      <c r="AB2613" s="14">
        <f t="shared" si="11"/>
        <v>5862</v>
      </c>
      <c r="AC2613" s="14">
        <f t="shared" si="12"/>
        <v>1423</v>
      </c>
      <c r="AD2613" s="14">
        <f t="shared" si="13"/>
        <v>2700</v>
      </c>
      <c r="AE2613" s="14">
        <f t="shared" si="14"/>
        <v>627</v>
      </c>
      <c r="AF2613" s="14">
        <f t="shared" si="15"/>
        <v>11</v>
      </c>
      <c r="AG2613" s="17">
        <f t="shared" si="16"/>
        <v>107.0888369</v>
      </c>
      <c r="AH2613" s="20">
        <f>12*(J2613*'Programas e Observações'!$C$8+K2613*'Programas e Observações'!$C$9+L2613*('Programas e Observações'!$C$8+'Programas e Observações'!$C$9)+M2613*'Programas e Observações'!$C$10)</f>
        <v>5018647.44</v>
      </c>
      <c r="AI2613" s="20">
        <f>12*(J2613*'Programas e Observações'!$D$8+K2613*'Programas e Observações'!$D$9+L2613*('Programas e Observações'!$D$8+'Programas e Observações'!$D$9)+M2613*'Programas e Observações'!$D$10)</f>
        <v>8527451.28</v>
      </c>
      <c r="AJ2613" s="13" t="s">
        <v>10203</v>
      </c>
      <c r="AK2613" s="13" t="s">
        <v>3819</v>
      </c>
    </row>
    <row r="2614" ht="15.75" customHeight="1">
      <c r="A2614" s="13" t="s">
        <v>10204</v>
      </c>
      <c r="B2614" s="13" t="s">
        <v>10205</v>
      </c>
      <c r="C2614" s="13" t="s">
        <v>10206</v>
      </c>
      <c r="D2614" s="13" t="s">
        <v>8734</v>
      </c>
      <c r="E2614" s="13" t="s">
        <v>9389</v>
      </c>
      <c r="F2614" s="13" t="s">
        <v>9390</v>
      </c>
      <c r="G2614" s="14">
        <v>34210.0</v>
      </c>
      <c r="H2614" s="16" t="b">
        <f>G2614&lt;'Programas e Observações'!$C$11</f>
        <v>0</v>
      </c>
      <c r="I2614" s="14">
        <v>4141.0</v>
      </c>
      <c r="J2614" s="14">
        <v>2147.0</v>
      </c>
      <c r="K2614" s="14">
        <v>273.0</v>
      </c>
      <c r="L2614" s="14">
        <v>1088.0</v>
      </c>
      <c r="M2614" s="14">
        <v>272.0</v>
      </c>
      <c r="N2614" s="14">
        <v>384.0</v>
      </c>
      <c r="O2614" s="14">
        <v>49.0</v>
      </c>
      <c r="P2614" s="14">
        <v>1.0</v>
      </c>
      <c r="Q2614" s="14"/>
      <c r="R2614" s="17">
        <f t="shared" si="1"/>
        <v>121.0464776</v>
      </c>
      <c r="S2614" s="17">
        <f t="shared" si="2"/>
        <v>62.75942707</v>
      </c>
      <c r="T2614" s="17">
        <f t="shared" si="3"/>
        <v>7.980122771</v>
      </c>
      <c r="U2614" s="17">
        <f t="shared" si="4"/>
        <v>31.80356621</v>
      </c>
      <c r="V2614" s="17">
        <f t="shared" si="5"/>
        <v>7.950891552</v>
      </c>
      <c r="W2614" s="17">
        <f t="shared" si="6"/>
        <v>11.22478807</v>
      </c>
      <c r="X2614" s="17">
        <f t="shared" si="7"/>
        <v>1.432329728</v>
      </c>
      <c r="Y2614" s="14">
        <f t="shared" si="8"/>
        <v>12679</v>
      </c>
      <c r="Z2614" s="14">
        <f t="shared" si="9"/>
        <v>6074</v>
      </c>
      <c r="AA2614" s="14">
        <f t="shared" si="10"/>
        <v>1133</v>
      </c>
      <c r="AB2614" s="14">
        <f t="shared" si="11"/>
        <v>3017</v>
      </c>
      <c r="AC2614" s="14">
        <f t="shared" si="12"/>
        <v>670</v>
      </c>
      <c r="AD2614" s="14">
        <f t="shared" si="13"/>
        <v>1904</v>
      </c>
      <c r="AE2614" s="14">
        <f t="shared" si="14"/>
        <v>224</v>
      </c>
      <c r="AF2614" s="14">
        <f t="shared" si="15"/>
        <v>10</v>
      </c>
      <c r="AG2614" s="17">
        <f t="shared" si="16"/>
        <v>88.99042646</v>
      </c>
      <c r="AH2614" s="20">
        <f>12*(J2614*'Programas e Observações'!$C$8+K2614*'Programas e Observações'!$C$9+L2614*('Programas e Observações'!$C$8+'Programas e Observações'!$C$9)+M2614*'Programas e Observações'!$C$10)</f>
        <v>1479184.56</v>
      </c>
      <c r="AI2614" s="20">
        <f>12*(J2614*'Programas e Observações'!$D$8+K2614*'Programas e Observações'!$D$9+L2614*('Programas e Observações'!$D$8+'Programas e Observações'!$D$9)+M2614*'Programas e Observações'!$D$10)</f>
        <v>2675901.72</v>
      </c>
      <c r="AJ2614" s="13" t="s">
        <v>10207</v>
      </c>
      <c r="AK2614" s="13" t="s">
        <v>986</v>
      </c>
    </row>
    <row r="2615" ht="15.75" customHeight="1">
      <c r="A2615" s="13" t="s">
        <v>10208</v>
      </c>
      <c r="B2615" s="13" t="s">
        <v>10209</v>
      </c>
      <c r="C2615" s="13" t="s">
        <v>10210</v>
      </c>
      <c r="D2615" s="13" t="s">
        <v>8734</v>
      </c>
      <c r="E2615" s="13" t="s">
        <v>8961</v>
      </c>
      <c r="F2615" s="13" t="s">
        <v>8962</v>
      </c>
      <c r="G2615" s="14">
        <v>3710.0</v>
      </c>
      <c r="H2615" s="16" t="b">
        <f>G2615&lt;'Programas e Observações'!$C$11</f>
        <v>1</v>
      </c>
      <c r="I2615" s="14">
        <v>528.0</v>
      </c>
      <c r="J2615" s="14">
        <v>247.0</v>
      </c>
      <c r="K2615" s="14">
        <v>50.0</v>
      </c>
      <c r="L2615" s="14">
        <v>149.0</v>
      </c>
      <c r="M2615" s="14">
        <v>42.0</v>
      </c>
      <c r="N2615" s="14">
        <v>43.0</v>
      </c>
      <c r="O2615" s="14">
        <v>15.0</v>
      </c>
      <c r="P2615" s="14">
        <v>0.0</v>
      </c>
      <c r="Q2615" s="14"/>
      <c r="R2615" s="17">
        <f t="shared" si="1"/>
        <v>142.3180593</v>
      </c>
      <c r="S2615" s="17">
        <f t="shared" si="2"/>
        <v>66.57681941</v>
      </c>
      <c r="T2615" s="17">
        <f t="shared" si="3"/>
        <v>13.47708895</v>
      </c>
      <c r="U2615" s="17">
        <f t="shared" si="4"/>
        <v>40.16172507</v>
      </c>
      <c r="V2615" s="17">
        <f t="shared" si="5"/>
        <v>11.32075472</v>
      </c>
      <c r="W2615" s="17">
        <f t="shared" si="6"/>
        <v>11.5902965</v>
      </c>
      <c r="X2615" s="17">
        <f t="shared" si="7"/>
        <v>4.043126685</v>
      </c>
      <c r="Y2615" s="14">
        <f t="shared" si="8"/>
        <v>24519</v>
      </c>
      <c r="Z2615" s="14">
        <f t="shared" si="9"/>
        <v>11542</v>
      </c>
      <c r="AA2615" s="14">
        <f t="shared" si="10"/>
        <v>2196</v>
      </c>
      <c r="AB2615" s="14">
        <f t="shared" si="11"/>
        <v>6686</v>
      </c>
      <c r="AC2615" s="14">
        <f t="shared" si="12"/>
        <v>1652</v>
      </c>
      <c r="AD2615" s="14">
        <f t="shared" si="13"/>
        <v>1827</v>
      </c>
      <c r="AE2615" s="14">
        <f t="shared" si="14"/>
        <v>648</v>
      </c>
      <c r="AF2615" s="14">
        <f t="shared" si="15"/>
        <v>24</v>
      </c>
      <c r="AG2615" s="17">
        <f t="shared" si="16"/>
        <v>140.568834</v>
      </c>
      <c r="AH2615" s="20">
        <f>12*(J2615*'Programas e Observações'!$C$8+K2615*'Programas e Observações'!$C$9+L2615*('Programas e Observações'!$C$8+'Programas e Observações'!$C$9)+M2615*'Programas e Observações'!$C$10)</f>
        <v>202161.96</v>
      </c>
      <c r="AI2615" s="20">
        <f>12*(J2615*'Programas e Observações'!$D$8+K2615*'Programas e Observações'!$D$9+L2615*('Programas e Observações'!$D$8+'Programas e Observações'!$D$9)+M2615*'Programas e Observações'!$D$10)</f>
        <v>349477.56</v>
      </c>
      <c r="AJ2615" s="13" t="s">
        <v>5810</v>
      </c>
      <c r="AK2615" s="13" t="s">
        <v>4640</v>
      </c>
    </row>
    <row r="2616" ht="15.75" customHeight="1">
      <c r="A2616" s="13" t="s">
        <v>10211</v>
      </c>
      <c r="B2616" s="13" t="s">
        <v>10212</v>
      </c>
      <c r="C2616" s="13" t="s">
        <v>9269</v>
      </c>
      <c r="D2616" s="13" t="s">
        <v>8734</v>
      </c>
      <c r="E2616" s="13" t="s">
        <v>9268</v>
      </c>
      <c r="F2616" s="13" t="s">
        <v>9269</v>
      </c>
      <c r="G2616" s="14">
        <v>21210.0</v>
      </c>
      <c r="H2616" s="16" t="b">
        <f>G2616&lt;'Programas e Observações'!$C$11</f>
        <v>0</v>
      </c>
      <c r="I2616" s="14">
        <v>1770.0</v>
      </c>
      <c r="J2616" s="14">
        <v>761.0</v>
      </c>
      <c r="K2616" s="14">
        <v>210.0</v>
      </c>
      <c r="L2616" s="14">
        <v>445.0</v>
      </c>
      <c r="M2616" s="14">
        <v>38.0</v>
      </c>
      <c r="N2616" s="14">
        <v>75.0</v>
      </c>
      <c r="O2616" s="14">
        <v>49.0</v>
      </c>
      <c r="P2616" s="14">
        <v>1.0</v>
      </c>
      <c r="Q2616" s="14"/>
      <c r="R2616" s="17">
        <f t="shared" si="1"/>
        <v>83.45120226</v>
      </c>
      <c r="S2616" s="17">
        <f t="shared" si="2"/>
        <v>35.87930222</v>
      </c>
      <c r="T2616" s="17">
        <f t="shared" si="3"/>
        <v>9.900990099</v>
      </c>
      <c r="U2616" s="17">
        <f t="shared" si="4"/>
        <v>20.9806695</v>
      </c>
      <c r="V2616" s="17">
        <f t="shared" si="5"/>
        <v>1.791607732</v>
      </c>
      <c r="W2616" s="17">
        <f t="shared" si="6"/>
        <v>3.536067893</v>
      </c>
      <c r="X2616" s="17">
        <f t="shared" si="7"/>
        <v>2.310231023</v>
      </c>
      <c r="Y2616" s="14">
        <f t="shared" si="8"/>
        <v>2192</v>
      </c>
      <c r="Z2616" s="14">
        <f t="shared" si="9"/>
        <v>946</v>
      </c>
      <c r="AA2616" s="14">
        <f t="shared" si="10"/>
        <v>230</v>
      </c>
      <c r="AB2616" s="14">
        <f t="shared" si="11"/>
        <v>513</v>
      </c>
      <c r="AC2616" s="14">
        <f t="shared" si="12"/>
        <v>46</v>
      </c>
      <c r="AD2616" s="14">
        <f t="shared" si="13"/>
        <v>261</v>
      </c>
      <c r="AE2616" s="14">
        <f t="shared" si="14"/>
        <v>110</v>
      </c>
      <c r="AF2616" s="14">
        <f t="shared" si="15"/>
        <v>3</v>
      </c>
      <c r="AG2616" s="17">
        <f t="shared" si="16"/>
        <v>54.00078833</v>
      </c>
      <c r="AH2616" s="20">
        <f>12*(J2616*'Programas e Observações'!$C$8+K2616*'Programas e Observações'!$C$9+L2616*('Programas e Observações'!$C$8+'Programas e Observações'!$C$9)+M2616*'Programas e Observações'!$C$10)</f>
        <v>593205.24</v>
      </c>
      <c r="AI2616" s="20">
        <f>12*(J2616*'Programas e Observações'!$D$8+K2616*'Programas e Observações'!$D$9+L2616*('Programas e Observações'!$D$8+'Programas e Observações'!$D$9)+M2616*'Programas e Observações'!$D$10)</f>
        <v>1041621.72</v>
      </c>
      <c r="AJ2616" s="13" t="s">
        <v>5702</v>
      </c>
      <c r="AK2616" s="13" t="s">
        <v>8515</v>
      </c>
    </row>
    <row r="2617" ht="15.75" customHeight="1">
      <c r="A2617" s="13" t="s">
        <v>10213</v>
      </c>
      <c r="B2617" s="13" t="s">
        <v>10214</v>
      </c>
      <c r="C2617" s="13" t="s">
        <v>10215</v>
      </c>
      <c r="D2617" s="13" t="s">
        <v>8734</v>
      </c>
      <c r="E2617" s="13" t="s">
        <v>9012</v>
      </c>
      <c r="F2617" s="13" t="s">
        <v>9013</v>
      </c>
      <c r="G2617" s="14">
        <v>2168.0</v>
      </c>
      <c r="H2617" s="16" t="b">
        <f>G2617&lt;'Programas e Observações'!$C$11</f>
        <v>1</v>
      </c>
      <c r="I2617" s="14">
        <v>64.0</v>
      </c>
      <c r="J2617" s="14">
        <v>2.0</v>
      </c>
      <c r="K2617" s="14">
        <v>21.0</v>
      </c>
      <c r="L2617" s="14">
        <v>4.0</v>
      </c>
      <c r="M2617" s="14">
        <v>1.0</v>
      </c>
      <c r="N2617" s="14">
        <v>51.0</v>
      </c>
      <c r="O2617" s="14">
        <v>1.0</v>
      </c>
      <c r="P2617" s="14">
        <v>0.0</v>
      </c>
      <c r="Q2617" s="14"/>
      <c r="R2617" s="17">
        <f t="shared" si="1"/>
        <v>29.5202952</v>
      </c>
      <c r="S2617" s="17">
        <f t="shared" si="2"/>
        <v>0.9225092251</v>
      </c>
      <c r="T2617" s="17">
        <f t="shared" si="3"/>
        <v>9.686346863</v>
      </c>
      <c r="U2617" s="17">
        <f t="shared" si="4"/>
        <v>1.84501845</v>
      </c>
      <c r="V2617" s="17">
        <f t="shared" si="5"/>
        <v>0.4612546125</v>
      </c>
      <c r="W2617" s="17">
        <f t="shared" si="6"/>
        <v>23.52398524</v>
      </c>
      <c r="X2617" s="17">
        <f t="shared" si="7"/>
        <v>0.4612546125</v>
      </c>
      <c r="Y2617" s="14">
        <f t="shared" si="8"/>
        <v>17545</v>
      </c>
      <c r="Z2617" s="14">
        <f t="shared" si="9"/>
        <v>7583</v>
      </c>
      <c r="AA2617" s="14">
        <f t="shared" si="10"/>
        <v>2217</v>
      </c>
      <c r="AB2617" s="14">
        <f t="shared" si="11"/>
        <v>4327</v>
      </c>
      <c r="AC2617" s="14">
        <f t="shared" si="12"/>
        <v>1216</v>
      </c>
      <c r="AD2617" s="14">
        <f t="shared" si="13"/>
        <v>2509</v>
      </c>
      <c r="AE2617" s="14">
        <f t="shared" si="14"/>
        <v>94</v>
      </c>
      <c r="AF2617" s="14">
        <f t="shared" si="15"/>
        <v>9</v>
      </c>
      <c r="AG2617" s="17">
        <f t="shared" si="16"/>
        <v>74.17224702</v>
      </c>
      <c r="AH2617" s="20">
        <f>12*(J2617*'Programas e Observações'!$C$8+K2617*'Programas e Observações'!$C$9+L2617*('Programas e Observações'!$C$8+'Programas e Observações'!$C$9)+M2617*'Programas e Observações'!$C$10)</f>
        <v>14453.88</v>
      </c>
      <c r="AI2617" s="20">
        <f>12*(J2617*'Programas e Observações'!$D$8+K2617*'Programas e Observações'!$D$9+L2617*('Programas e Observações'!$D$8+'Programas e Observações'!$D$9)+M2617*'Programas e Observações'!$D$10)</f>
        <v>17166</v>
      </c>
      <c r="AJ2617" s="13" t="s">
        <v>1125</v>
      </c>
      <c r="AK2617" s="13" t="s">
        <v>1145</v>
      </c>
    </row>
    <row r="2618" ht="15.75" customHeight="1">
      <c r="A2618" s="13" t="s">
        <v>10216</v>
      </c>
      <c r="B2618" s="13" t="s">
        <v>10217</v>
      </c>
      <c r="C2618" s="13" t="s">
        <v>10218</v>
      </c>
      <c r="D2618" s="13" t="s">
        <v>8734</v>
      </c>
      <c r="E2618" s="13" t="s">
        <v>10219</v>
      </c>
      <c r="F2618" s="13" t="s">
        <v>10220</v>
      </c>
      <c r="G2618" s="14">
        <v>11092.0</v>
      </c>
      <c r="H2618" s="16" t="b">
        <f>G2618&lt;'Programas e Observações'!$C$11</f>
        <v>1</v>
      </c>
      <c r="I2618" s="14">
        <v>1038.0</v>
      </c>
      <c r="J2618" s="14">
        <v>365.0</v>
      </c>
      <c r="K2618" s="14">
        <v>162.0</v>
      </c>
      <c r="L2618" s="14">
        <v>238.0</v>
      </c>
      <c r="M2618" s="14">
        <v>100.0</v>
      </c>
      <c r="N2618" s="14">
        <v>169.0</v>
      </c>
      <c r="O2618" s="14">
        <v>37.0</v>
      </c>
      <c r="P2618" s="14">
        <v>4.0</v>
      </c>
      <c r="Q2618" s="14"/>
      <c r="R2618" s="17">
        <f t="shared" si="1"/>
        <v>93.58095925</v>
      </c>
      <c r="S2618" s="17">
        <f t="shared" si="2"/>
        <v>32.90659935</v>
      </c>
      <c r="T2618" s="17">
        <f t="shared" si="3"/>
        <v>14.60512081</v>
      </c>
      <c r="U2618" s="17">
        <f t="shared" si="4"/>
        <v>21.45690588</v>
      </c>
      <c r="V2618" s="17">
        <f t="shared" si="5"/>
        <v>9.015506671</v>
      </c>
      <c r="W2618" s="17">
        <f t="shared" si="6"/>
        <v>15.23620627</v>
      </c>
      <c r="X2618" s="17">
        <f t="shared" si="7"/>
        <v>3.335737468</v>
      </c>
      <c r="Y2618" s="14">
        <f t="shared" si="8"/>
        <v>16976</v>
      </c>
      <c r="Z2618" s="14">
        <f t="shared" si="9"/>
        <v>7543</v>
      </c>
      <c r="AA2618" s="14">
        <f t="shared" si="10"/>
        <v>1741</v>
      </c>
      <c r="AB2618" s="14">
        <f t="shared" si="11"/>
        <v>4828</v>
      </c>
      <c r="AC2618" s="14">
        <f t="shared" si="12"/>
        <v>1275</v>
      </c>
      <c r="AD2618" s="14">
        <f t="shared" si="13"/>
        <v>1913</v>
      </c>
      <c r="AE2618" s="14">
        <f t="shared" si="14"/>
        <v>378</v>
      </c>
      <c r="AF2618" s="14">
        <f t="shared" si="15"/>
        <v>17</v>
      </c>
      <c r="AG2618" s="17">
        <f t="shared" si="16"/>
        <v>129.980705</v>
      </c>
      <c r="AH2618" s="20">
        <f>12*(J2618*'Programas e Observações'!$C$8+K2618*'Programas e Observações'!$C$9+L2618*('Programas e Observações'!$C$8+'Programas e Observações'!$C$9)+M2618*'Programas e Observações'!$C$10)</f>
        <v>376243.8</v>
      </c>
      <c r="AI2618" s="20">
        <f>12*(J2618*'Programas e Observações'!$D$8+K2618*'Programas e Observações'!$D$9+L2618*('Programas e Observações'!$D$8+'Programas e Observações'!$D$9)+M2618*'Programas e Observações'!$D$10)</f>
        <v>603174.72</v>
      </c>
      <c r="AJ2618" s="13" t="s">
        <v>5562</v>
      </c>
      <c r="AK2618" s="13" t="s">
        <v>3704</v>
      </c>
    </row>
    <row r="2619" ht="15.75" customHeight="1">
      <c r="A2619" s="13" t="s">
        <v>10221</v>
      </c>
      <c r="B2619" s="13" t="s">
        <v>10222</v>
      </c>
      <c r="C2619" s="13" t="s">
        <v>10223</v>
      </c>
      <c r="D2619" s="13" t="s">
        <v>8734</v>
      </c>
      <c r="E2619" s="13" t="s">
        <v>8796</v>
      </c>
      <c r="F2619" s="13" t="s">
        <v>8797</v>
      </c>
      <c r="G2619" s="14">
        <v>15245.0</v>
      </c>
      <c r="H2619" s="16" t="b">
        <f>G2619&lt;'Programas e Observações'!$C$11</f>
        <v>1</v>
      </c>
      <c r="I2619" s="14">
        <v>1709.0</v>
      </c>
      <c r="J2619" s="14">
        <v>699.0</v>
      </c>
      <c r="K2619" s="14">
        <v>235.0</v>
      </c>
      <c r="L2619" s="14">
        <v>390.0</v>
      </c>
      <c r="M2619" s="14">
        <v>160.0</v>
      </c>
      <c r="N2619" s="14">
        <v>201.0</v>
      </c>
      <c r="O2619" s="14">
        <v>49.0</v>
      </c>
      <c r="P2619" s="14">
        <v>1.0</v>
      </c>
      <c r="Q2619" s="14"/>
      <c r="R2619" s="17">
        <f t="shared" si="1"/>
        <v>112.1023286</v>
      </c>
      <c r="S2619" s="17">
        <f t="shared" si="2"/>
        <v>45.85109872</v>
      </c>
      <c r="T2619" s="17">
        <f t="shared" si="3"/>
        <v>15.41489013</v>
      </c>
      <c r="U2619" s="17">
        <f t="shared" si="4"/>
        <v>25.58215808</v>
      </c>
      <c r="V2619" s="17">
        <f t="shared" si="5"/>
        <v>10.49524434</v>
      </c>
      <c r="W2619" s="17">
        <f t="shared" si="6"/>
        <v>13.18465071</v>
      </c>
      <c r="X2619" s="17">
        <f t="shared" si="7"/>
        <v>3.21416858</v>
      </c>
      <c r="Y2619" s="14">
        <f t="shared" si="8"/>
        <v>24988</v>
      </c>
      <c r="Z2619" s="14">
        <f t="shared" si="9"/>
        <v>10477</v>
      </c>
      <c r="AA2619" s="14">
        <f t="shared" si="10"/>
        <v>2732</v>
      </c>
      <c r="AB2619" s="14">
        <f t="shared" si="11"/>
        <v>6963</v>
      </c>
      <c r="AC2619" s="14">
        <f t="shared" si="12"/>
        <v>1654</v>
      </c>
      <c r="AD2619" s="14">
        <f t="shared" si="13"/>
        <v>4828</v>
      </c>
      <c r="AE2619" s="14">
        <f t="shared" si="14"/>
        <v>828</v>
      </c>
      <c r="AF2619" s="14">
        <f t="shared" si="15"/>
        <v>18</v>
      </c>
      <c r="AG2619" s="17">
        <f t="shared" si="16"/>
        <v>94.33456531</v>
      </c>
      <c r="AH2619" s="20">
        <f>12*(J2619*'Programas e Observações'!$C$8+K2619*'Programas e Observações'!$C$9+L2619*('Programas e Observações'!$C$8+'Programas e Observações'!$C$9)+M2619*'Programas e Observações'!$C$10)</f>
        <v>619015.2</v>
      </c>
      <c r="AI2619" s="20">
        <f>12*(J2619*'Programas e Observações'!$D$8+K2619*'Programas e Observações'!$D$9+L2619*('Programas e Observações'!$D$8+'Programas e Observações'!$D$9)+M2619*'Programas e Observações'!$D$10)</f>
        <v>1026447.96</v>
      </c>
      <c r="AJ2619" s="13" t="s">
        <v>4796</v>
      </c>
      <c r="AK2619" s="13" t="s">
        <v>10224</v>
      </c>
    </row>
    <row r="2620" ht="15.75" customHeight="1">
      <c r="A2620" s="13" t="s">
        <v>10225</v>
      </c>
      <c r="B2620" s="13" t="s">
        <v>10226</v>
      </c>
      <c r="C2620" s="13" t="s">
        <v>10227</v>
      </c>
      <c r="D2620" s="13" t="s">
        <v>8734</v>
      </c>
      <c r="E2620" s="13" t="s">
        <v>8796</v>
      </c>
      <c r="F2620" s="13" t="s">
        <v>8797</v>
      </c>
      <c r="G2620" s="14">
        <v>15751.0</v>
      </c>
      <c r="H2620" s="16" t="b">
        <f>G2620&lt;'Programas e Observações'!$C$11</f>
        <v>1</v>
      </c>
      <c r="I2620" s="14">
        <v>2184.0</v>
      </c>
      <c r="J2620" s="14">
        <v>1067.0</v>
      </c>
      <c r="K2620" s="14">
        <v>203.0</v>
      </c>
      <c r="L2620" s="14">
        <v>574.0</v>
      </c>
      <c r="M2620" s="14">
        <v>124.0</v>
      </c>
      <c r="N2620" s="14">
        <v>246.0</v>
      </c>
      <c r="O2620" s="14">
        <v>36.0</v>
      </c>
      <c r="P2620" s="14">
        <v>1.0</v>
      </c>
      <c r="Q2620" s="14"/>
      <c r="R2620" s="17">
        <f t="shared" si="1"/>
        <v>138.657863</v>
      </c>
      <c r="S2620" s="17">
        <f t="shared" si="2"/>
        <v>67.74173068</v>
      </c>
      <c r="T2620" s="17">
        <f t="shared" si="3"/>
        <v>12.8880706</v>
      </c>
      <c r="U2620" s="17">
        <f t="shared" si="4"/>
        <v>36.44213066</v>
      </c>
      <c r="V2620" s="17">
        <f t="shared" si="5"/>
        <v>7.872516031</v>
      </c>
      <c r="W2620" s="17">
        <f t="shared" si="6"/>
        <v>15.618056</v>
      </c>
      <c r="X2620" s="17">
        <f t="shared" si="7"/>
        <v>2.28556917</v>
      </c>
      <c r="Y2620" s="14">
        <f t="shared" si="8"/>
        <v>24988</v>
      </c>
      <c r="Z2620" s="14">
        <f t="shared" si="9"/>
        <v>10477</v>
      </c>
      <c r="AA2620" s="14">
        <f t="shared" si="10"/>
        <v>2732</v>
      </c>
      <c r="AB2620" s="14">
        <f t="shared" si="11"/>
        <v>6963</v>
      </c>
      <c r="AC2620" s="14">
        <f t="shared" si="12"/>
        <v>1654</v>
      </c>
      <c r="AD2620" s="14">
        <f t="shared" si="13"/>
        <v>4828</v>
      </c>
      <c r="AE2620" s="14">
        <f t="shared" si="14"/>
        <v>828</v>
      </c>
      <c r="AF2620" s="14">
        <f t="shared" si="15"/>
        <v>18</v>
      </c>
      <c r="AG2620" s="17">
        <f t="shared" si="16"/>
        <v>94.33456531</v>
      </c>
      <c r="AH2620" s="20">
        <f>12*(J2620*'Programas e Observações'!$C$8+K2620*'Programas e Observações'!$C$9+L2620*('Programas e Observações'!$C$8+'Programas e Observações'!$C$9)+M2620*'Programas e Observações'!$C$10)</f>
        <v>787089.12</v>
      </c>
      <c r="AI2620" s="20">
        <f>12*(J2620*'Programas e Observações'!$D$8+K2620*'Programas e Observações'!$D$9+L2620*('Programas e Observações'!$D$8+'Programas e Observações'!$D$9)+M2620*'Programas e Observações'!$D$10)</f>
        <v>1395812.28</v>
      </c>
      <c r="AJ2620" s="13" t="s">
        <v>10228</v>
      </c>
      <c r="AK2620" s="13" t="s">
        <v>10229</v>
      </c>
    </row>
    <row r="2621" ht="15.75" customHeight="1">
      <c r="A2621" s="13" t="s">
        <v>10230</v>
      </c>
      <c r="B2621" s="13" t="s">
        <v>10231</v>
      </c>
      <c r="C2621" s="13" t="s">
        <v>10232</v>
      </c>
      <c r="D2621" s="13" t="s">
        <v>8734</v>
      </c>
      <c r="E2621" s="13" t="s">
        <v>8833</v>
      </c>
      <c r="F2621" s="13" t="s">
        <v>8834</v>
      </c>
      <c r="G2621" s="14">
        <v>11264.0</v>
      </c>
      <c r="H2621" s="16" t="b">
        <f>G2621&lt;'Programas e Observações'!$C$11</f>
        <v>1</v>
      </c>
      <c r="I2621" s="14">
        <v>1639.0</v>
      </c>
      <c r="J2621" s="14">
        <v>840.0</v>
      </c>
      <c r="K2621" s="14">
        <v>222.0</v>
      </c>
      <c r="L2621" s="14">
        <v>314.0</v>
      </c>
      <c r="M2621" s="14">
        <v>85.0</v>
      </c>
      <c r="N2621" s="14">
        <v>285.0</v>
      </c>
      <c r="O2621" s="14">
        <v>30.0</v>
      </c>
      <c r="P2621" s="14">
        <v>1.0</v>
      </c>
      <c r="Q2621" s="14"/>
      <c r="R2621" s="17">
        <f t="shared" si="1"/>
        <v>145.5078125</v>
      </c>
      <c r="S2621" s="17">
        <f t="shared" si="2"/>
        <v>74.57386364</v>
      </c>
      <c r="T2621" s="17">
        <f t="shared" si="3"/>
        <v>19.70880682</v>
      </c>
      <c r="U2621" s="17">
        <f t="shared" si="4"/>
        <v>27.87642045</v>
      </c>
      <c r="V2621" s="17">
        <f t="shared" si="5"/>
        <v>7.546164773</v>
      </c>
      <c r="W2621" s="17">
        <f t="shared" si="6"/>
        <v>25.30184659</v>
      </c>
      <c r="X2621" s="17">
        <f t="shared" si="7"/>
        <v>2.663352273</v>
      </c>
      <c r="Y2621" s="14">
        <f t="shared" si="8"/>
        <v>32714</v>
      </c>
      <c r="Z2621" s="14">
        <f t="shared" si="9"/>
        <v>14030</v>
      </c>
      <c r="AA2621" s="14">
        <f t="shared" si="10"/>
        <v>4248</v>
      </c>
      <c r="AB2621" s="14">
        <f t="shared" si="11"/>
        <v>7609</v>
      </c>
      <c r="AC2621" s="14">
        <f t="shared" si="12"/>
        <v>2070</v>
      </c>
      <c r="AD2621" s="14">
        <f t="shared" si="13"/>
        <v>3488</v>
      </c>
      <c r="AE2621" s="14">
        <f t="shared" si="14"/>
        <v>1027</v>
      </c>
      <c r="AF2621" s="14">
        <f t="shared" si="15"/>
        <v>24</v>
      </c>
      <c r="AG2621" s="17">
        <f t="shared" si="16"/>
        <v>79.31128114</v>
      </c>
      <c r="AH2621" s="20">
        <f>12*(J2621*'Programas e Observações'!$C$8+K2621*'Programas e Observações'!$C$9+L2621*('Programas e Observações'!$C$8+'Programas e Observações'!$C$9)+M2621*'Programas e Observações'!$C$10)</f>
        <v>547041.6</v>
      </c>
      <c r="AI2621" s="20">
        <f>12*(J2621*'Programas e Observações'!$D$8+K2621*'Programas e Observações'!$D$9+L2621*('Programas e Observações'!$D$8+'Programas e Observações'!$D$9)+M2621*'Programas e Observações'!$D$10)</f>
        <v>974857.56</v>
      </c>
      <c r="AJ2621" s="13" t="s">
        <v>10233</v>
      </c>
      <c r="AK2621" s="13" t="s">
        <v>4121</v>
      </c>
    </row>
    <row r="2622" ht="15.75" customHeight="1">
      <c r="A2622" s="13" t="s">
        <v>10234</v>
      </c>
      <c r="B2622" s="13" t="s">
        <v>10235</v>
      </c>
      <c r="C2622" s="13" t="s">
        <v>9543</v>
      </c>
      <c r="D2622" s="13" t="s">
        <v>8734</v>
      </c>
      <c r="E2622" s="13" t="s">
        <v>9542</v>
      </c>
      <c r="F2622" s="13" t="s">
        <v>9543</v>
      </c>
      <c r="G2622" s="14">
        <v>19263.0</v>
      </c>
      <c r="H2622" s="16" t="b">
        <f>G2622&lt;'Programas e Observações'!$C$11</f>
        <v>1</v>
      </c>
      <c r="I2622" s="14">
        <v>2384.0</v>
      </c>
      <c r="J2622" s="14">
        <v>1388.0</v>
      </c>
      <c r="K2622" s="14">
        <v>155.0</v>
      </c>
      <c r="L2622" s="14">
        <v>553.0</v>
      </c>
      <c r="M2622" s="14">
        <v>171.0</v>
      </c>
      <c r="N2622" s="14">
        <v>127.0</v>
      </c>
      <c r="O2622" s="14">
        <v>37.0</v>
      </c>
      <c r="P2622" s="14">
        <v>0.0</v>
      </c>
      <c r="Q2622" s="14"/>
      <c r="R2622" s="17">
        <f t="shared" si="1"/>
        <v>123.7605773</v>
      </c>
      <c r="S2622" s="17">
        <f t="shared" si="2"/>
        <v>72.05523543</v>
      </c>
      <c r="T2622" s="17">
        <f t="shared" si="3"/>
        <v>8.046514042</v>
      </c>
      <c r="U2622" s="17">
        <f t="shared" si="4"/>
        <v>28.70788558</v>
      </c>
      <c r="V2622" s="17">
        <f t="shared" si="5"/>
        <v>8.877121944</v>
      </c>
      <c r="W2622" s="17">
        <f t="shared" si="6"/>
        <v>6.592950215</v>
      </c>
      <c r="X2622" s="17">
        <f t="shared" si="7"/>
        <v>1.920780771</v>
      </c>
      <c r="Y2622" s="14">
        <f t="shared" si="8"/>
        <v>8196</v>
      </c>
      <c r="Z2622" s="14">
        <f t="shared" si="9"/>
        <v>4277</v>
      </c>
      <c r="AA2622" s="14">
        <f t="shared" si="10"/>
        <v>457</v>
      </c>
      <c r="AB2622" s="14">
        <f t="shared" si="11"/>
        <v>2323</v>
      </c>
      <c r="AC2622" s="14">
        <f t="shared" si="12"/>
        <v>461</v>
      </c>
      <c r="AD2622" s="14">
        <f t="shared" si="13"/>
        <v>406</v>
      </c>
      <c r="AE2622" s="14">
        <f t="shared" si="14"/>
        <v>112</v>
      </c>
      <c r="AF2622" s="14">
        <f t="shared" si="15"/>
        <v>3</v>
      </c>
      <c r="AG2622" s="17">
        <f t="shared" si="16"/>
        <v>108.2580441</v>
      </c>
      <c r="AH2622" s="20">
        <f>12*(J2622*'Programas e Observações'!$C$8+K2622*'Programas e Observações'!$C$9+L2622*('Programas e Observações'!$C$8+'Programas e Observações'!$C$9)+M2622*'Programas e Observações'!$C$10)</f>
        <v>836302.68</v>
      </c>
      <c r="AI2622" s="20">
        <f>12*(J2622*'Programas e Observações'!$D$8+K2622*'Programas e Observações'!$D$9+L2622*('Programas e Observações'!$D$8+'Programas e Observações'!$D$9)+M2622*'Programas e Observações'!$D$10)</f>
        <v>1552098.6</v>
      </c>
      <c r="AJ2622" s="13" t="s">
        <v>9636</v>
      </c>
      <c r="AK2622" s="13" t="s">
        <v>10236</v>
      </c>
    </row>
    <row r="2623" ht="15.75" customHeight="1">
      <c r="A2623" s="13" t="s">
        <v>10237</v>
      </c>
      <c r="B2623" s="13" t="s">
        <v>10238</v>
      </c>
      <c r="C2623" s="13" t="s">
        <v>10239</v>
      </c>
      <c r="D2623" s="13" t="s">
        <v>8734</v>
      </c>
      <c r="E2623" s="13" t="s">
        <v>9438</v>
      </c>
      <c r="F2623" s="13" t="s">
        <v>9439</v>
      </c>
      <c r="G2623" s="14">
        <v>14014.0</v>
      </c>
      <c r="H2623" s="16" t="b">
        <f>G2623&lt;'Programas e Observações'!$C$11</f>
        <v>1</v>
      </c>
      <c r="I2623" s="14">
        <v>758.0</v>
      </c>
      <c r="J2623" s="14">
        <v>315.0</v>
      </c>
      <c r="K2623" s="14">
        <v>121.0</v>
      </c>
      <c r="L2623" s="14">
        <v>93.0</v>
      </c>
      <c r="M2623" s="14">
        <v>42.0</v>
      </c>
      <c r="N2623" s="14">
        <v>114.0</v>
      </c>
      <c r="O2623" s="14">
        <v>29.0</v>
      </c>
      <c r="P2623" s="14">
        <v>1.0</v>
      </c>
      <c r="Q2623" s="14"/>
      <c r="R2623" s="17">
        <f t="shared" si="1"/>
        <v>54.08876837</v>
      </c>
      <c r="S2623" s="17">
        <f t="shared" si="2"/>
        <v>22.47752248</v>
      </c>
      <c r="T2623" s="17">
        <f t="shared" si="3"/>
        <v>8.63422292</v>
      </c>
      <c r="U2623" s="17">
        <f t="shared" si="4"/>
        <v>6.636220922</v>
      </c>
      <c r="V2623" s="17">
        <f t="shared" si="5"/>
        <v>2.997002997</v>
      </c>
      <c r="W2623" s="17">
        <f t="shared" si="6"/>
        <v>8.13472242</v>
      </c>
      <c r="X2623" s="17">
        <f t="shared" si="7"/>
        <v>2.069359212</v>
      </c>
      <c r="Y2623" s="14">
        <f t="shared" si="8"/>
        <v>11929</v>
      </c>
      <c r="Z2623" s="14">
        <f t="shared" si="9"/>
        <v>5472</v>
      </c>
      <c r="AA2623" s="14">
        <f t="shared" si="10"/>
        <v>1264</v>
      </c>
      <c r="AB2623" s="14">
        <f t="shared" si="11"/>
        <v>3191</v>
      </c>
      <c r="AC2623" s="14">
        <f t="shared" si="12"/>
        <v>608</v>
      </c>
      <c r="AD2623" s="14">
        <f t="shared" si="13"/>
        <v>1497</v>
      </c>
      <c r="AE2623" s="14">
        <f t="shared" si="14"/>
        <v>343</v>
      </c>
      <c r="AF2623" s="14">
        <f t="shared" si="15"/>
        <v>8</v>
      </c>
      <c r="AG2623" s="17">
        <f t="shared" si="16"/>
        <v>66.58851768</v>
      </c>
      <c r="AH2623" s="20">
        <f>12*(J2623*'Programas e Observações'!$C$8+K2623*'Programas e Observações'!$C$9+L2623*('Programas e Observações'!$C$8+'Programas e Observações'!$C$9)+M2623*'Programas e Observações'!$C$10)</f>
        <v>212186.16</v>
      </c>
      <c r="AI2623" s="20">
        <f>12*(J2623*'Programas e Observações'!$D$8+K2623*'Programas e Observações'!$D$9+L2623*('Programas e Observações'!$D$8+'Programas e Observações'!$D$9)+M2623*'Programas e Observações'!$D$10)</f>
        <v>364141.44</v>
      </c>
      <c r="AJ2623" s="13" t="s">
        <v>4155</v>
      </c>
      <c r="AK2623" s="13" t="s">
        <v>3833</v>
      </c>
    </row>
    <row r="2624" ht="15.75" customHeight="1">
      <c r="A2624" s="13" t="s">
        <v>10240</v>
      </c>
      <c r="B2624" s="13" t="s">
        <v>10241</v>
      </c>
      <c r="C2624" s="13" t="s">
        <v>10242</v>
      </c>
      <c r="D2624" s="13" t="s">
        <v>8734</v>
      </c>
      <c r="E2624" s="13" t="s">
        <v>8936</v>
      </c>
      <c r="F2624" s="13" t="s">
        <v>8937</v>
      </c>
      <c r="G2624" s="14">
        <v>21456.0</v>
      </c>
      <c r="H2624" s="16" t="b">
        <f>G2624&lt;'Programas e Observações'!$C$11</f>
        <v>0</v>
      </c>
      <c r="I2624" s="14">
        <v>2676.0</v>
      </c>
      <c r="J2624" s="14">
        <v>1296.0</v>
      </c>
      <c r="K2624" s="14">
        <v>180.0</v>
      </c>
      <c r="L2624" s="14">
        <v>800.0</v>
      </c>
      <c r="M2624" s="14">
        <v>353.0</v>
      </c>
      <c r="N2624" s="14">
        <v>241.0</v>
      </c>
      <c r="O2624" s="14">
        <v>71.0</v>
      </c>
      <c r="P2624" s="14">
        <v>0.0</v>
      </c>
      <c r="Q2624" s="14"/>
      <c r="R2624" s="17">
        <f t="shared" si="1"/>
        <v>124.7203579</v>
      </c>
      <c r="S2624" s="17">
        <f t="shared" si="2"/>
        <v>60.40268456</v>
      </c>
      <c r="T2624" s="17">
        <f t="shared" si="3"/>
        <v>8.389261745</v>
      </c>
      <c r="U2624" s="17">
        <f t="shared" si="4"/>
        <v>37.28560776</v>
      </c>
      <c r="V2624" s="17">
        <f t="shared" si="5"/>
        <v>16.45227442</v>
      </c>
      <c r="W2624" s="17">
        <f t="shared" si="6"/>
        <v>11.23228934</v>
      </c>
      <c r="X2624" s="17">
        <f t="shared" si="7"/>
        <v>3.309097688</v>
      </c>
      <c r="Y2624" s="14">
        <f t="shared" si="8"/>
        <v>37431</v>
      </c>
      <c r="Z2624" s="14">
        <f t="shared" si="9"/>
        <v>16140</v>
      </c>
      <c r="AA2624" s="14">
        <f t="shared" si="10"/>
        <v>3694</v>
      </c>
      <c r="AB2624" s="14">
        <f t="shared" si="11"/>
        <v>11059</v>
      </c>
      <c r="AC2624" s="14">
        <f t="shared" si="12"/>
        <v>3553</v>
      </c>
      <c r="AD2624" s="14">
        <f t="shared" si="13"/>
        <v>3176</v>
      </c>
      <c r="AE2624" s="14">
        <f t="shared" si="14"/>
        <v>1133</v>
      </c>
      <c r="AF2624" s="14">
        <f t="shared" si="15"/>
        <v>10</v>
      </c>
      <c r="AG2624" s="17">
        <f t="shared" si="16"/>
        <v>102.239764</v>
      </c>
      <c r="AH2624" s="20">
        <f>12*(J2624*'Programas e Observações'!$C$8+K2624*'Programas e Observações'!$C$9+L2624*('Programas e Observações'!$C$8+'Programas e Observações'!$C$9)+M2624*'Programas e Observações'!$C$10)</f>
        <v>1101607.44</v>
      </c>
      <c r="AI2624" s="20">
        <f>12*(J2624*'Programas e Observações'!$D$8+K2624*'Programas e Observações'!$D$9+L2624*('Programas e Observações'!$D$8+'Programas e Observações'!$D$9)+M2624*'Programas e Observações'!$D$10)</f>
        <v>1881621.72</v>
      </c>
      <c r="AJ2624" s="13" t="s">
        <v>10243</v>
      </c>
      <c r="AK2624" s="13" t="s">
        <v>242</v>
      </c>
    </row>
    <row r="2625" ht="15.75" customHeight="1">
      <c r="A2625" s="13" t="s">
        <v>10244</v>
      </c>
      <c r="B2625" s="13" t="s">
        <v>10245</v>
      </c>
      <c r="C2625" s="13" t="s">
        <v>10246</v>
      </c>
      <c r="D2625" s="13" t="s">
        <v>8734</v>
      </c>
      <c r="E2625" s="13" t="s">
        <v>9126</v>
      </c>
      <c r="F2625" s="13" t="s">
        <v>9127</v>
      </c>
      <c r="G2625" s="14">
        <v>13561.0</v>
      </c>
      <c r="H2625" s="16" t="b">
        <f>G2625&lt;'Programas e Observações'!$C$11</f>
        <v>1</v>
      </c>
      <c r="I2625" s="14">
        <v>451.0</v>
      </c>
      <c r="J2625" s="14">
        <v>85.0</v>
      </c>
      <c r="K2625" s="14">
        <v>104.0</v>
      </c>
      <c r="L2625" s="14">
        <v>133.0</v>
      </c>
      <c r="M2625" s="14">
        <v>98.0</v>
      </c>
      <c r="N2625" s="14">
        <v>118.0</v>
      </c>
      <c r="O2625" s="14">
        <v>34.0</v>
      </c>
      <c r="P2625" s="14">
        <v>2.0</v>
      </c>
      <c r="Q2625" s="14"/>
      <c r="R2625" s="17">
        <f t="shared" si="1"/>
        <v>33.25713443</v>
      </c>
      <c r="S2625" s="17">
        <f t="shared" si="2"/>
        <v>6.267974338</v>
      </c>
      <c r="T2625" s="17">
        <f t="shared" si="3"/>
        <v>7.669050955</v>
      </c>
      <c r="U2625" s="17">
        <f t="shared" si="4"/>
        <v>9.807536317</v>
      </c>
      <c r="V2625" s="17">
        <f t="shared" si="5"/>
        <v>7.226605708</v>
      </c>
      <c r="W2625" s="17">
        <f t="shared" si="6"/>
        <v>8.701423199</v>
      </c>
      <c r="X2625" s="17">
        <f t="shared" si="7"/>
        <v>2.507189735</v>
      </c>
      <c r="Y2625" s="14">
        <f t="shared" si="8"/>
        <v>45571</v>
      </c>
      <c r="Z2625" s="14">
        <f t="shared" si="9"/>
        <v>17475</v>
      </c>
      <c r="AA2625" s="14">
        <f t="shared" si="10"/>
        <v>5959</v>
      </c>
      <c r="AB2625" s="14">
        <f t="shared" si="11"/>
        <v>12326</v>
      </c>
      <c r="AC2625" s="14">
        <f t="shared" si="12"/>
        <v>3809</v>
      </c>
      <c r="AD2625" s="14">
        <f t="shared" si="13"/>
        <v>7484</v>
      </c>
      <c r="AE2625" s="14">
        <f t="shared" si="14"/>
        <v>1661</v>
      </c>
      <c r="AF2625" s="14">
        <f t="shared" si="15"/>
        <v>39</v>
      </c>
      <c r="AG2625" s="17">
        <f t="shared" si="16"/>
        <v>75.09768087</v>
      </c>
      <c r="AH2625" s="20">
        <f>12*(J2625*'Programas e Observações'!$C$8+K2625*'Programas e Observações'!$C$9+L2625*('Programas e Observações'!$C$8+'Programas e Observações'!$C$9)+M2625*'Programas e Observações'!$C$10)</f>
        <v>215696.04</v>
      </c>
      <c r="AI2625" s="20">
        <f>12*(J2625*'Programas e Observações'!$D$8+K2625*'Programas e Observações'!$D$9+L2625*('Programas e Observações'!$D$8+'Programas e Observações'!$D$9)+M2625*'Programas e Observações'!$D$10)</f>
        <v>300616.2</v>
      </c>
      <c r="AJ2625" s="13" t="s">
        <v>692</v>
      </c>
      <c r="AK2625" s="13" t="s">
        <v>7275</v>
      </c>
    </row>
    <row r="2626" ht="15.75" customHeight="1">
      <c r="A2626" s="13" t="s">
        <v>10247</v>
      </c>
      <c r="B2626" s="13" t="s">
        <v>10248</v>
      </c>
      <c r="C2626" s="13" t="s">
        <v>10249</v>
      </c>
      <c r="D2626" s="13" t="s">
        <v>8734</v>
      </c>
      <c r="E2626" s="13" t="s">
        <v>10195</v>
      </c>
      <c r="F2626" s="13" t="s">
        <v>10196</v>
      </c>
      <c r="G2626" s="14">
        <v>13779.0</v>
      </c>
      <c r="H2626" s="16" t="b">
        <f>G2626&lt;'Programas e Observações'!$C$11</f>
        <v>1</v>
      </c>
      <c r="I2626" s="14">
        <v>152.0</v>
      </c>
      <c r="J2626" s="14">
        <v>23.0</v>
      </c>
      <c r="K2626" s="14">
        <v>53.0</v>
      </c>
      <c r="L2626" s="14">
        <v>10.0</v>
      </c>
      <c r="M2626" s="14">
        <v>1.0</v>
      </c>
      <c r="N2626" s="14">
        <v>126.0</v>
      </c>
      <c r="O2626" s="14">
        <v>13.0</v>
      </c>
      <c r="P2626" s="14">
        <v>1.0</v>
      </c>
      <c r="Q2626" s="14"/>
      <c r="R2626" s="17">
        <f t="shared" si="1"/>
        <v>11.03127948</v>
      </c>
      <c r="S2626" s="17">
        <f t="shared" si="2"/>
        <v>1.669206764</v>
      </c>
      <c r="T2626" s="17">
        <f t="shared" si="3"/>
        <v>3.846432978</v>
      </c>
      <c r="U2626" s="17">
        <f t="shared" si="4"/>
        <v>0.7257420713</v>
      </c>
      <c r="V2626" s="17">
        <f t="shared" si="5"/>
        <v>0.07257420713</v>
      </c>
      <c r="W2626" s="17">
        <f t="shared" si="6"/>
        <v>9.144350098</v>
      </c>
      <c r="X2626" s="17">
        <f t="shared" si="7"/>
        <v>0.9434646926</v>
      </c>
      <c r="Y2626" s="14">
        <f t="shared" si="8"/>
        <v>12027</v>
      </c>
      <c r="Z2626" s="14">
        <f t="shared" si="9"/>
        <v>4763</v>
      </c>
      <c r="AA2626" s="14">
        <f t="shared" si="10"/>
        <v>1704</v>
      </c>
      <c r="AB2626" s="14">
        <f t="shared" si="11"/>
        <v>2708</v>
      </c>
      <c r="AC2626" s="14">
        <f t="shared" si="12"/>
        <v>823</v>
      </c>
      <c r="AD2626" s="14">
        <f t="shared" si="13"/>
        <v>1320</v>
      </c>
      <c r="AE2626" s="14">
        <f t="shared" si="14"/>
        <v>147</v>
      </c>
      <c r="AF2626" s="14">
        <f t="shared" si="15"/>
        <v>5</v>
      </c>
      <c r="AG2626" s="17">
        <f t="shared" si="16"/>
        <v>86.91850171</v>
      </c>
      <c r="AH2626" s="20">
        <f>12*(J2626*'Programas e Observações'!$C$8+K2626*'Programas e Observações'!$C$9+L2626*('Programas e Observações'!$C$8+'Programas e Observações'!$C$9)+M2626*'Programas e Observações'!$C$10)</f>
        <v>39173.28</v>
      </c>
      <c r="AI2626" s="20">
        <f>12*(J2626*'Programas e Observações'!$D$8+K2626*'Programas e Observações'!$D$9+L2626*('Programas e Observações'!$D$8+'Programas e Observações'!$D$9)+M2626*'Programas e Observações'!$D$10)</f>
        <v>52416.48</v>
      </c>
      <c r="AJ2626" s="13" t="s">
        <v>10250</v>
      </c>
      <c r="AK2626" s="13" t="s">
        <v>1999</v>
      </c>
    </row>
    <row r="2627" ht="15.75" customHeight="1">
      <c r="A2627" s="13" t="s">
        <v>10251</v>
      </c>
      <c r="B2627" s="13" t="s">
        <v>10252</v>
      </c>
      <c r="C2627" s="13" t="s">
        <v>10253</v>
      </c>
      <c r="D2627" s="13" t="s">
        <v>8734</v>
      </c>
      <c r="E2627" s="13" t="s">
        <v>8839</v>
      </c>
      <c r="F2627" s="13" t="s">
        <v>8840</v>
      </c>
      <c r="G2627" s="14">
        <v>14634.0</v>
      </c>
      <c r="H2627" s="16" t="b">
        <f>G2627&lt;'Programas e Observações'!$C$11</f>
        <v>1</v>
      </c>
      <c r="I2627" s="14">
        <v>1917.0</v>
      </c>
      <c r="J2627" s="14">
        <v>847.0</v>
      </c>
      <c r="K2627" s="14">
        <v>217.0</v>
      </c>
      <c r="L2627" s="14">
        <v>551.0</v>
      </c>
      <c r="M2627" s="14">
        <v>131.0</v>
      </c>
      <c r="N2627" s="14">
        <v>193.0</v>
      </c>
      <c r="O2627" s="14">
        <v>39.0</v>
      </c>
      <c r="P2627" s="14">
        <v>1.0</v>
      </c>
      <c r="Q2627" s="14"/>
      <c r="R2627" s="17">
        <f t="shared" si="1"/>
        <v>130.99631</v>
      </c>
      <c r="S2627" s="17">
        <f t="shared" si="2"/>
        <v>57.87891212</v>
      </c>
      <c r="T2627" s="17">
        <f t="shared" si="3"/>
        <v>14.82848162</v>
      </c>
      <c r="U2627" s="17">
        <f t="shared" si="4"/>
        <v>37.65204319</v>
      </c>
      <c r="V2627" s="17">
        <f t="shared" si="5"/>
        <v>8.951756184</v>
      </c>
      <c r="W2627" s="17">
        <f t="shared" si="6"/>
        <v>13.18846522</v>
      </c>
      <c r="X2627" s="17">
        <f t="shared" si="7"/>
        <v>2.66502665</v>
      </c>
      <c r="Y2627" s="14">
        <f t="shared" si="8"/>
        <v>26778</v>
      </c>
      <c r="Z2627" s="14">
        <f t="shared" si="9"/>
        <v>11352</v>
      </c>
      <c r="AA2627" s="14">
        <f t="shared" si="10"/>
        <v>3005</v>
      </c>
      <c r="AB2627" s="14">
        <f t="shared" si="11"/>
        <v>7353</v>
      </c>
      <c r="AC2627" s="14">
        <f t="shared" si="12"/>
        <v>2279</v>
      </c>
      <c r="AD2627" s="14">
        <f t="shared" si="13"/>
        <v>2754</v>
      </c>
      <c r="AE2627" s="14">
        <f t="shared" si="14"/>
        <v>576</v>
      </c>
      <c r="AF2627" s="14">
        <f t="shared" si="15"/>
        <v>18</v>
      </c>
      <c r="AG2627" s="17">
        <f t="shared" si="16"/>
        <v>125.7673178</v>
      </c>
      <c r="AH2627" s="20">
        <f>12*(J2627*'Programas e Observações'!$C$8+K2627*'Programas e Observações'!$C$9+L2627*('Programas e Observações'!$C$8+'Programas e Observações'!$C$9)+M2627*'Programas e Observações'!$C$10)</f>
        <v>737935.68</v>
      </c>
      <c r="AI2627" s="20">
        <f>12*(J2627*'Programas e Observações'!$D$8+K2627*'Programas e Observações'!$D$9+L2627*('Programas e Observações'!$D$8+'Programas e Observações'!$D$9)+M2627*'Programas e Observações'!$D$10)</f>
        <v>1259171.88</v>
      </c>
      <c r="AJ2627" s="13" t="s">
        <v>10254</v>
      </c>
      <c r="AK2627" s="13" t="s">
        <v>10255</v>
      </c>
    </row>
    <row r="2628" ht="15.75" customHeight="1">
      <c r="A2628" s="13" t="s">
        <v>10256</v>
      </c>
      <c r="B2628" s="13" t="s">
        <v>10257</v>
      </c>
      <c r="C2628" s="13" t="s">
        <v>10196</v>
      </c>
      <c r="D2628" s="13" t="s">
        <v>8734</v>
      </c>
      <c r="E2628" s="13" t="s">
        <v>10195</v>
      </c>
      <c r="F2628" s="13" t="s">
        <v>10196</v>
      </c>
      <c r="G2628" s="14">
        <v>103272.0</v>
      </c>
      <c r="H2628" s="16" t="b">
        <f>G2628&lt;'Programas e Observações'!$C$11</f>
        <v>0</v>
      </c>
      <c r="I2628" s="14">
        <v>8765.0</v>
      </c>
      <c r="J2628" s="14">
        <v>3430.0</v>
      </c>
      <c r="K2628" s="14">
        <v>1236.0</v>
      </c>
      <c r="L2628" s="14">
        <v>1976.0</v>
      </c>
      <c r="M2628" s="14">
        <v>603.0</v>
      </c>
      <c r="N2628" s="14">
        <v>799.0</v>
      </c>
      <c r="O2628" s="14">
        <v>101.0</v>
      </c>
      <c r="P2628" s="14">
        <v>2.0</v>
      </c>
      <c r="Q2628" s="14">
        <v>218.0</v>
      </c>
      <c r="R2628" s="17">
        <f t="shared" si="1"/>
        <v>84.87295685</v>
      </c>
      <c r="S2628" s="17">
        <f t="shared" si="2"/>
        <v>33.21326207</v>
      </c>
      <c r="T2628" s="17">
        <f t="shared" si="3"/>
        <v>11.96839414</v>
      </c>
      <c r="U2628" s="17">
        <f t="shared" si="4"/>
        <v>19.13393756</v>
      </c>
      <c r="V2628" s="17">
        <f t="shared" si="5"/>
        <v>5.83894957</v>
      </c>
      <c r="W2628" s="17">
        <f t="shared" si="6"/>
        <v>7.73685026</v>
      </c>
      <c r="X2628" s="17">
        <f t="shared" si="7"/>
        <v>0.9779998451</v>
      </c>
      <c r="Y2628" s="14">
        <f t="shared" si="8"/>
        <v>12027</v>
      </c>
      <c r="Z2628" s="14">
        <f t="shared" si="9"/>
        <v>4763</v>
      </c>
      <c r="AA2628" s="14">
        <f t="shared" si="10"/>
        <v>1704</v>
      </c>
      <c r="AB2628" s="14">
        <f t="shared" si="11"/>
        <v>2708</v>
      </c>
      <c r="AC2628" s="14">
        <f t="shared" si="12"/>
        <v>823</v>
      </c>
      <c r="AD2628" s="14">
        <f t="shared" si="13"/>
        <v>1320</v>
      </c>
      <c r="AE2628" s="14">
        <f t="shared" si="14"/>
        <v>147</v>
      </c>
      <c r="AF2628" s="14">
        <f t="shared" si="15"/>
        <v>5</v>
      </c>
      <c r="AG2628" s="17">
        <f t="shared" si="16"/>
        <v>86.91850171</v>
      </c>
      <c r="AH2628" s="20">
        <f>12*(J2628*'Programas e Observações'!$C$8+K2628*'Programas e Observações'!$C$9+L2628*('Programas e Observações'!$C$8+'Programas e Observações'!$C$9)+M2628*'Programas e Observações'!$C$10)</f>
        <v>3027774.24</v>
      </c>
      <c r="AI2628" s="20">
        <f>12*(J2628*'Programas e Observações'!$D$8+K2628*'Programas e Observações'!$D$9+L2628*('Programas e Observações'!$D$8+'Programas e Observações'!$D$9)+M2628*'Programas e Observações'!$D$10)</f>
        <v>5049978.12</v>
      </c>
      <c r="AJ2628" s="13" t="s">
        <v>10258</v>
      </c>
      <c r="AK2628" s="13" t="s">
        <v>701</v>
      </c>
    </row>
    <row r="2629" ht="15.75" customHeight="1">
      <c r="A2629" s="13" t="s">
        <v>10259</v>
      </c>
      <c r="B2629" s="13" t="s">
        <v>10260</v>
      </c>
      <c r="C2629" s="13" t="s">
        <v>10261</v>
      </c>
      <c r="D2629" s="13" t="s">
        <v>8734</v>
      </c>
      <c r="E2629" s="13" t="s">
        <v>9373</v>
      </c>
      <c r="F2629" s="13" t="s">
        <v>9374</v>
      </c>
      <c r="G2629" s="14">
        <v>5747.0</v>
      </c>
      <c r="H2629" s="16" t="b">
        <f>G2629&lt;'Programas e Observações'!$C$11</f>
        <v>1</v>
      </c>
      <c r="I2629" s="14">
        <v>475.0</v>
      </c>
      <c r="J2629" s="14">
        <v>223.0</v>
      </c>
      <c r="K2629" s="14">
        <v>49.0</v>
      </c>
      <c r="L2629" s="14">
        <v>124.0</v>
      </c>
      <c r="M2629" s="14">
        <v>17.0</v>
      </c>
      <c r="N2629" s="14">
        <v>53.0</v>
      </c>
      <c r="O2629" s="14">
        <v>2.0</v>
      </c>
      <c r="P2629" s="14">
        <v>0.0</v>
      </c>
      <c r="Q2629" s="14"/>
      <c r="R2629" s="17">
        <f t="shared" si="1"/>
        <v>82.65181834</v>
      </c>
      <c r="S2629" s="17">
        <f t="shared" si="2"/>
        <v>38.80285366</v>
      </c>
      <c r="T2629" s="17">
        <f t="shared" si="3"/>
        <v>8.526187576</v>
      </c>
      <c r="U2629" s="17">
        <f t="shared" si="4"/>
        <v>21.57647468</v>
      </c>
      <c r="V2629" s="17">
        <f t="shared" si="5"/>
        <v>2.958065077</v>
      </c>
      <c r="W2629" s="17">
        <f t="shared" si="6"/>
        <v>9.222202888</v>
      </c>
      <c r="X2629" s="17">
        <f t="shared" si="7"/>
        <v>0.3480076562</v>
      </c>
      <c r="Y2629" s="14">
        <f t="shared" si="8"/>
        <v>14692</v>
      </c>
      <c r="Z2629" s="14">
        <f t="shared" si="9"/>
        <v>5508</v>
      </c>
      <c r="AA2629" s="14">
        <f t="shared" si="10"/>
        <v>1949</v>
      </c>
      <c r="AB2629" s="14">
        <f t="shared" si="11"/>
        <v>3983</v>
      </c>
      <c r="AC2629" s="14">
        <f t="shared" si="12"/>
        <v>1041</v>
      </c>
      <c r="AD2629" s="14">
        <f t="shared" si="13"/>
        <v>1580</v>
      </c>
      <c r="AE2629" s="14">
        <f t="shared" si="14"/>
        <v>173</v>
      </c>
      <c r="AF2629" s="14">
        <f t="shared" si="15"/>
        <v>5</v>
      </c>
      <c r="AG2629" s="17">
        <f t="shared" si="16"/>
        <v>75.49108771</v>
      </c>
      <c r="AH2629" s="20">
        <f>12*(J2629*'Programas e Observações'!$C$8+K2629*'Programas e Observações'!$C$9+L2629*('Programas e Observações'!$C$8+'Programas e Observações'!$C$9)+M2629*'Programas e Observações'!$C$10)</f>
        <v>166004.16</v>
      </c>
      <c r="AI2629" s="20">
        <f>12*(J2629*'Programas e Observações'!$D$8+K2629*'Programas e Observações'!$D$9+L2629*('Programas e Observações'!$D$8+'Programas e Observações'!$D$9)+M2629*'Programas e Observações'!$D$10)</f>
        <v>294778.8</v>
      </c>
      <c r="AJ2629" s="13" t="s">
        <v>5297</v>
      </c>
      <c r="AK2629" s="13" t="s">
        <v>4389</v>
      </c>
    </row>
    <row r="2630" ht="15.75" customHeight="1">
      <c r="A2630" s="13" t="s">
        <v>10262</v>
      </c>
      <c r="B2630" s="13" t="s">
        <v>10263</v>
      </c>
      <c r="C2630" s="13" t="s">
        <v>10264</v>
      </c>
      <c r="D2630" s="13" t="s">
        <v>8734</v>
      </c>
      <c r="E2630" s="13" t="s">
        <v>9542</v>
      </c>
      <c r="F2630" s="13" t="s">
        <v>9543</v>
      </c>
      <c r="G2630" s="14">
        <v>13954.0</v>
      </c>
      <c r="H2630" s="16" t="b">
        <f>G2630&lt;'Programas e Observações'!$C$11</f>
        <v>1</v>
      </c>
      <c r="I2630" s="14">
        <v>870.0</v>
      </c>
      <c r="J2630" s="14">
        <v>455.0</v>
      </c>
      <c r="K2630" s="14">
        <v>51.0</v>
      </c>
      <c r="L2630" s="14">
        <v>162.0</v>
      </c>
      <c r="M2630" s="14">
        <v>57.0</v>
      </c>
      <c r="N2630" s="14">
        <v>94.0</v>
      </c>
      <c r="O2630" s="14">
        <v>18.0</v>
      </c>
      <c r="P2630" s="14">
        <v>1.0</v>
      </c>
      <c r="Q2630" s="14"/>
      <c r="R2630" s="17">
        <f t="shared" si="1"/>
        <v>62.34771392</v>
      </c>
      <c r="S2630" s="17">
        <f t="shared" si="2"/>
        <v>32.60713774</v>
      </c>
      <c r="T2630" s="17">
        <f t="shared" si="3"/>
        <v>3.654865988</v>
      </c>
      <c r="U2630" s="17">
        <f t="shared" si="4"/>
        <v>11.60957432</v>
      </c>
      <c r="V2630" s="17">
        <f t="shared" si="5"/>
        <v>4.084850222</v>
      </c>
      <c r="W2630" s="17">
        <f t="shared" si="6"/>
        <v>6.736419665</v>
      </c>
      <c r="X2630" s="17">
        <f t="shared" si="7"/>
        <v>1.289952702</v>
      </c>
      <c r="Y2630" s="14">
        <f t="shared" si="8"/>
        <v>8196</v>
      </c>
      <c r="Z2630" s="14">
        <f t="shared" si="9"/>
        <v>4277</v>
      </c>
      <c r="AA2630" s="14">
        <f t="shared" si="10"/>
        <v>457</v>
      </c>
      <c r="AB2630" s="14">
        <f t="shared" si="11"/>
        <v>2323</v>
      </c>
      <c r="AC2630" s="14">
        <f t="shared" si="12"/>
        <v>461</v>
      </c>
      <c r="AD2630" s="14">
        <f t="shared" si="13"/>
        <v>406</v>
      </c>
      <c r="AE2630" s="14">
        <f t="shared" si="14"/>
        <v>112</v>
      </c>
      <c r="AF2630" s="14">
        <f t="shared" si="15"/>
        <v>3</v>
      </c>
      <c r="AG2630" s="17">
        <f t="shared" si="16"/>
        <v>108.2580441</v>
      </c>
      <c r="AH2630" s="20">
        <f>12*(J2630*'Programas e Observações'!$C$8+K2630*'Programas e Observações'!$C$9+L2630*('Programas e Observações'!$C$8+'Programas e Observações'!$C$9)+M2630*'Programas e Observações'!$C$10)</f>
        <v>261093.36</v>
      </c>
      <c r="AI2630" s="20">
        <f>12*(J2630*'Programas e Observações'!$D$8+K2630*'Programas e Observações'!$D$9+L2630*('Programas e Observações'!$D$8+'Programas e Observações'!$D$9)+M2630*'Programas e Observações'!$D$10)</f>
        <v>488406</v>
      </c>
      <c r="AJ2630" s="13" t="s">
        <v>10265</v>
      </c>
      <c r="AK2630" s="13" t="s">
        <v>2157</v>
      </c>
    </row>
    <row r="2631" ht="15.75" customHeight="1">
      <c r="A2631" s="13" t="s">
        <v>10266</v>
      </c>
      <c r="B2631" s="13" t="s">
        <v>10267</v>
      </c>
      <c r="C2631" s="13" t="s">
        <v>10268</v>
      </c>
      <c r="D2631" s="13" t="s">
        <v>8734</v>
      </c>
      <c r="E2631" s="13" t="s">
        <v>8791</v>
      </c>
      <c r="F2631" s="13" t="s">
        <v>8792</v>
      </c>
      <c r="G2631" s="14">
        <v>6234.0</v>
      </c>
      <c r="H2631" s="16" t="b">
        <f>G2631&lt;'Programas e Observações'!$C$11</f>
        <v>1</v>
      </c>
      <c r="I2631" s="14">
        <v>60.0</v>
      </c>
      <c r="J2631" s="14">
        <v>28.0</v>
      </c>
      <c r="K2631" s="14">
        <v>6.0</v>
      </c>
      <c r="L2631" s="14">
        <v>16.0</v>
      </c>
      <c r="M2631" s="14">
        <v>1.0</v>
      </c>
      <c r="N2631" s="14">
        <v>40.0</v>
      </c>
      <c r="O2631" s="14">
        <v>14.0</v>
      </c>
      <c r="P2631" s="14">
        <v>0.0</v>
      </c>
      <c r="Q2631" s="14"/>
      <c r="R2631" s="17">
        <f t="shared" si="1"/>
        <v>9.624639076</v>
      </c>
      <c r="S2631" s="17">
        <f t="shared" si="2"/>
        <v>4.491498235</v>
      </c>
      <c r="T2631" s="17">
        <f t="shared" si="3"/>
        <v>0.9624639076</v>
      </c>
      <c r="U2631" s="17">
        <f t="shared" si="4"/>
        <v>2.56657042</v>
      </c>
      <c r="V2631" s="17">
        <f t="shared" si="5"/>
        <v>0.1604106513</v>
      </c>
      <c r="W2631" s="17">
        <f t="shared" si="6"/>
        <v>6.416426051</v>
      </c>
      <c r="X2631" s="17">
        <f t="shared" si="7"/>
        <v>2.245749118</v>
      </c>
      <c r="Y2631" s="14">
        <f t="shared" si="8"/>
        <v>3577</v>
      </c>
      <c r="Z2631" s="14">
        <f t="shared" si="9"/>
        <v>1710</v>
      </c>
      <c r="AA2631" s="14">
        <f t="shared" si="10"/>
        <v>377</v>
      </c>
      <c r="AB2631" s="14">
        <f t="shared" si="11"/>
        <v>754</v>
      </c>
      <c r="AC2631" s="14">
        <f t="shared" si="12"/>
        <v>177</v>
      </c>
      <c r="AD2631" s="14">
        <f t="shared" si="13"/>
        <v>502</v>
      </c>
      <c r="AE2631" s="14">
        <f t="shared" si="14"/>
        <v>131</v>
      </c>
      <c r="AF2631" s="14">
        <f t="shared" si="15"/>
        <v>2</v>
      </c>
      <c r="AG2631" s="17">
        <f t="shared" si="16"/>
        <v>42.61986465</v>
      </c>
      <c r="AH2631" s="20">
        <f>12*(J2631*'Programas e Observações'!$C$8+K2631*'Programas e Observações'!$C$9+L2631*('Programas e Observações'!$C$8+'Programas e Observações'!$C$9)+M2631*'Programas e Observações'!$C$10)</f>
        <v>20472.48</v>
      </c>
      <c r="AI2631" s="20">
        <f>12*(J2631*'Programas e Observações'!$D$8+K2631*'Programas e Observações'!$D$9+L2631*('Programas e Observações'!$D$8+'Programas e Observações'!$D$9)+M2631*'Programas e Observações'!$D$10)</f>
        <v>36786.12</v>
      </c>
      <c r="AJ2631" s="13" t="s">
        <v>6927</v>
      </c>
      <c r="AK2631" s="13" t="s">
        <v>487</v>
      </c>
    </row>
    <row r="2632" ht="15.75" customHeight="1">
      <c r="A2632" s="13" t="s">
        <v>10269</v>
      </c>
      <c r="B2632" s="13" t="s">
        <v>10270</v>
      </c>
      <c r="C2632" s="13" t="s">
        <v>9225</v>
      </c>
      <c r="D2632" s="13" t="s">
        <v>8734</v>
      </c>
      <c r="E2632" s="13" t="s">
        <v>9224</v>
      </c>
      <c r="F2632" s="13" t="s">
        <v>9225</v>
      </c>
      <c r="G2632" s="14">
        <v>106775.0</v>
      </c>
      <c r="H2632" s="16" t="b">
        <f>G2632&lt;'Programas e Observações'!$C$11</f>
        <v>0</v>
      </c>
      <c r="I2632" s="14">
        <v>10517.0</v>
      </c>
      <c r="J2632" s="14">
        <v>4848.0</v>
      </c>
      <c r="K2632" s="14">
        <v>1280.0</v>
      </c>
      <c r="L2632" s="14">
        <v>2558.0</v>
      </c>
      <c r="M2632" s="14">
        <v>574.0</v>
      </c>
      <c r="N2632" s="14">
        <v>1029.0</v>
      </c>
      <c r="O2632" s="14">
        <v>209.0</v>
      </c>
      <c r="P2632" s="14">
        <v>5.0</v>
      </c>
      <c r="Q2632" s="14">
        <v>435.0</v>
      </c>
      <c r="R2632" s="17">
        <f t="shared" si="1"/>
        <v>98.49683915</v>
      </c>
      <c r="S2632" s="17">
        <f t="shared" si="2"/>
        <v>45.40388668</v>
      </c>
      <c r="T2632" s="17">
        <f t="shared" si="3"/>
        <v>11.98782487</v>
      </c>
      <c r="U2632" s="17">
        <f t="shared" si="4"/>
        <v>23.95691875</v>
      </c>
      <c r="V2632" s="17">
        <f t="shared" si="5"/>
        <v>5.375790213</v>
      </c>
      <c r="W2632" s="17">
        <f t="shared" si="6"/>
        <v>9.637087333</v>
      </c>
      <c r="X2632" s="17">
        <f t="shared" si="7"/>
        <v>1.957387029</v>
      </c>
      <c r="Y2632" s="14">
        <f t="shared" si="8"/>
        <v>19161</v>
      </c>
      <c r="Z2632" s="14">
        <f t="shared" si="9"/>
        <v>8661</v>
      </c>
      <c r="AA2632" s="14">
        <f t="shared" si="10"/>
        <v>2317</v>
      </c>
      <c r="AB2632" s="14">
        <f t="shared" si="11"/>
        <v>4778</v>
      </c>
      <c r="AC2632" s="14">
        <f t="shared" si="12"/>
        <v>1103</v>
      </c>
      <c r="AD2632" s="14">
        <f t="shared" si="13"/>
        <v>2045</v>
      </c>
      <c r="AE2632" s="14">
        <f t="shared" si="14"/>
        <v>431</v>
      </c>
      <c r="AF2632" s="14">
        <f t="shared" si="15"/>
        <v>7</v>
      </c>
      <c r="AG2632" s="17">
        <f t="shared" si="16"/>
        <v>98.66124298</v>
      </c>
      <c r="AH2632" s="20">
        <f>12*(J2632*'Programas e Observações'!$C$8+K2632*'Programas e Observações'!$C$9+L2632*('Programas e Observações'!$C$8+'Programas e Observações'!$C$9)+M2632*'Programas e Observações'!$C$10)</f>
        <v>3728567.52</v>
      </c>
      <c r="AI2632" s="20">
        <f>12*(J2632*'Programas e Observações'!$D$8+K2632*'Programas e Observações'!$D$9+L2632*('Programas e Observações'!$D$8+'Programas e Observações'!$D$9)+M2632*'Programas e Observações'!$D$10)</f>
        <v>6483158.88</v>
      </c>
      <c r="AJ2632" s="13" t="s">
        <v>10271</v>
      </c>
      <c r="AK2632" s="13" t="s">
        <v>7925</v>
      </c>
    </row>
    <row r="2633" ht="15.75" customHeight="1">
      <c r="A2633" s="13" t="s">
        <v>10272</v>
      </c>
      <c r="B2633" s="13" t="s">
        <v>10273</v>
      </c>
      <c r="C2633" s="13" t="s">
        <v>10274</v>
      </c>
      <c r="D2633" s="13" t="s">
        <v>8734</v>
      </c>
      <c r="E2633" s="13" t="s">
        <v>9443</v>
      </c>
      <c r="F2633" s="13" t="s">
        <v>9444</v>
      </c>
      <c r="G2633" s="14">
        <v>6876.0</v>
      </c>
      <c r="H2633" s="16" t="b">
        <f>G2633&lt;'Programas e Observações'!$C$11</f>
        <v>1</v>
      </c>
      <c r="I2633" s="14">
        <v>824.0</v>
      </c>
      <c r="J2633" s="14">
        <v>347.0</v>
      </c>
      <c r="K2633" s="14">
        <v>74.0</v>
      </c>
      <c r="L2633" s="14">
        <v>258.0</v>
      </c>
      <c r="M2633" s="14">
        <v>107.0</v>
      </c>
      <c r="N2633" s="14">
        <v>71.0</v>
      </c>
      <c r="O2633" s="14">
        <v>12.0</v>
      </c>
      <c r="P2633" s="14">
        <v>1.0</v>
      </c>
      <c r="Q2633" s="14"/>
      <c r="R2633" s="17">
        <f t="shared" si="1"/>
        <v>119.8371146</v>
      </c>
      <c r="S2633" s="17">
        <f t="shared" si="2"/>
        <v>50.46538685</v>
      </c>
      <c r="T2633" s="17">
        <f t="shared" si="3"/>
        <v>10.76207097</v>
      </c>
      <c r="U2633" s="17">
        <f t="shared" si="4"/>
        <v>37.52181501</v>
      </c>
      <c r="V2633" s="17">
        <f t="shared" si="5"/>
        <v>15.56137289</v>
      </c>
      <c r="W2633" s="17">
        <f t="shared" si="6"/>
        <v>10.3257708</v>
      </c>
      <c r="X2633" s="17">
        <f t="shared" si="7"/>
        <v>1.745200698</v>
      </c>
      <c r="Y2633" s="14">
        <f t="shared" si="8"/>
        <v>23689</v>
      </c>
      <c r="Z2633" s="14">
        <f t="shared" si="9"/>
        <v>9737</v>
      </c>
      <c r="AA2633" s="14">
        <f t="shared" si="10"/>
        <v>2392</v>
      </c>
      <c r="AB2633" s="14">
        <f t="shared" si="11"/>
        <v>7747</v>
      </c>
      <c r="AC2633" s="14">
        <f t="shared" si="12"/>
        <v>1899</v>
      </c>
      <c r="AD2633" s="14">
        <f t="shared" si="13"/>
        <v>2236</v>
      </c>
      <c r="AE2633" s="14">
        <f t="shared" si="14"/>
        <v>351</v>
      </c>
      <c r="AF2633" s="14">
        <f t="shared" si="15"/>
        <v>10</v>
      </c>
      <c r="AG2633" s="17">
        <f t="shared" si="16"/>
        <v>122.191388</v>
      </c>
      <c r="AH2633" s="20">
        <f>12*(J2633*'Programas e Observações'!$C$8+K2633*'Programas e Observações'!$C$9+L2633*('Programas e Observações'!$C$8+'Programas e Observações'!$C$9)+M2633*'Programas e Observações'!$C$10)</f>
        <v>345692.76</v>
      </c>
      <c r="AI2633" s="20">
        <f>12*(J2633*'Programas e Observações'!$D$8+K2633*'Programas e Observações'!$D$9+L2633*('Programas e Observações'!$D$8+'Programas e Observações'!$D$9)+M2633*'Programas e Observações'!$D$10)</f>
        <v>571974.12</v>
      </c>
      <c r="AJ2633" s="13" t="s">
        <v>10275</v>
      </c>
      <c r="AK2633" s="13" t="s">
        <v>5797</v>
      </c>
    </row>
    <row r="2634" ht="15.75" customHeight="1">
      <c r="A2634" s="13" t="s">
        <v>10276</v>
      </c>
      <c r="B2634" s="13" t="s">
        <v>10277</v>
      </c>
      <c r="C2634" s="13" t="s">
        <v>10278</v>
      </c>
      <c r="D2634" s="13" t="s">
        <v>8734</v>
      </c>
      <c r="E2634" s="13" t="s">
        <v>9438</v>
      </c>
      <c r="F2634" s="13" t="s">
        <v>9439</v>
      </c>
      <c r="G2634" s="14">
        <v>40259.0</v>
      </c>
      <c r="H2634" s="16" t="b">
        <f>G2634&lt;'Programas e Observações'!$C$11</f>
        <v>0</v>
      </c>
      <c r="I2634" s="14">
        <v>3510.0</v>
      </c>
      <c r="J2634" s="14">
        <v>1612.0</v>
      </c>
      <c r="K2634" s="14">
        <v>414.0</v>
      </c>
      <c r="L2634" s="14">
        <v>904.0</v>
      </c>
      <c r="M2634" s="14">
        <v>178.0</v>
      </c>
      <c r="N2634" s="14">
        <v>342.0</v>
      </c>
      <c r="O2634" s="14">
        <v>80.0</v>
      </c>
      <c r="P2634" s="14">
        <v>1.0</v>
      </c>
      <c r="Q2634" s="14"/>
      <c r="R2634" s="17">
        <f t="shared" si="1"/>
        <v>87.18547406</v>
      </c>
      <c r="S2634" s="17">
        <f t="shared" si="2"/>
        <v>40.04073623</v>
      </c>
      <c r="T2634" s="17">
        <f t="shared" si="3"/>
        <v>10.28341489</v>
      </c>
      <c r="U2634" s="17">
        <f t="shared" si="4"/>
        <v>22.45460642</v>
      </c>
      <c r="V2634" s="17">
        <f t="shared" si="5"/>
        <v>4.421371619</v>
      </c>
      <c r="W2634" s="17">
        <f t="shared" si="6"/>
        <v>8.494994908</v>
      </c>
      <c r="X2634" s="17">
        <f t="shared" si="7"/>
        <v>1.987133312</v>
      </c>
      <c r="Y2634" s="14">
        <f t="shared" si="8"/>
        <v>11929</v>
      </c>
      <c r="Z2634" s="14">
        <f t="shared" si="9"/>
        <v>5472</v>
      </c>
      <c r="AA2634" s="14">
        <f t="shared" si="10"/>
        <v>1264</v>
      </c>
      <c r="AB2634" s="14">
        <f t="shared" si="11"/>
        <v>3191</v>
      </c>
      <c r="AC2634" s="14">
        <f t="shared" si="12"/>
        <v>608</v>
      </c>
      <c r="AD2634" s="14">
        <f t="shared" si="13"/>
        <v>1497</v>
      </c>
      <c r="AE2634" s="14">
        <f t="shared" si="14"/>
        <v>343</v>
      </c>
      <c r="AF2634" s="14">
        <f t="shared" si="15"/>
        <v>8</v>
      </c>
      <c r="AG2634" s="17">
        <f t="shared" si="16"/>
        <v>66.58851768</v>
      </c>
      <c r="AH2634" s="20">
        <f>12*(J2634*'Programas e Observações'!$C$8+K2634*'Programas e Observações'!$C$9+L2634*('Programas e Observações'!$C$8+'Programas e Observações'!$C$9)+M2634*'Programas e Observações'!$C$10)</f>
        <v>1264922.64</v>
      </c>
      <c r="AI2634" s="20">
        <f>12*(J2634*'Programas e Observações'!$D$8+K2634*'Programas e Observações'!$D$9+L2634*('Programas e Observações'!$D$8+'Programas e Observações'!$D$9)+M2634*'Programas e Observações'!$D$10)</f>
        <v>2200787.52</v>
      </c>
      <c r="AJ2634" s="13" t="s">
        <v>10279</v>
      </c>
      <c r="AK2634" s="13" t="s">
        <v>1105</v>
      </c>
    </row>
    <row r="2635" ht="15.75" customHeight="1">
      <c r="A2635" s="13" t="s">
        <v>10280</v>
      </c>
      <c r="B2635" s="13" t="s">
        <v>10281</v>
      </c>
      <c r="C2635" s="13" t="s">
        <v>10282</v>
      </c>
      <c r="D2635" s="13" t="s">
        <v>8734</v>
      </c>
      <c r="E2635" s="13" t="s">
        <v>9443</v>
      </c>
      <c r="F2635" s="13" t="s">
        <v>9444</v>
      </c>
      <c r="G2635" s="14">
        <v>4366.0</v>
      </c>
      <c r="H2635" s="16" t="b">
        <f>G2635&lt;'Programas e Observações'!$C$11</f>
        <v>1</v>
      </c>
      <c r="I2635" s="14">
        <v>851.0</v>
      </c>
      <c r="J2635" s="14">
        <v>395.0</v>
      </c>
      <c r="K2635" s="14">
        <v>61.0</v>
      </c>
      <c r="L2635" s="14">
        <v>306.0</v>
      </c>
      <c r="M2635" s="14">
        <v>70.0</v>
      </c>
      <c r="N2635" s="14">
        <v>61.0</v>
      </c>
      <c r="O2635" s="14">
        <v>19.0</v>
      </c>
      <c r="P2635" s="14">
        <v>1.0</v>
      </c>
      <c r="Q2635" s="14"/>
      <c r="R2635" s="17">
        <f t="shared" si="1"/>
        <v>194.9152542</v>
      </c>
      <c r="S2635" s="17">
        <f t="shared" si="2"/>
        <v>90.47182776</v>
      </c>
      <c r="T2635" s="17">
        <f t="shared" si="3"/>
        <v>13.97159872</v>
      </c>
      <c r="U2635" s="17">
        <f t="shared" si="4"/>
        <v>70.08703619</v>
      </c>
      <c r="V2635" s="17">
        <f t="shared" si="5"/>
        <v>16.03298213</v>
      </c>
      <c r="W2635" s="17">
        <f t="shared" si="6"/>
        <v>13.97159872</v>
      </c>
      <c r="X2635" s="17">
        <f t="shared" si="7"/>
        <v>4.351809437</v>
      </c>
      <c r="Y2635" s="14">
        <f t="shared" si="8"/>
        <v>23689</v>
      </c>
      <c r="Z2635" s="14">
        <f t="shared" si="9"/>
        <v>9737</v>
      </c>
      <c r="AA2635" s="14">
        <f t="shared" si="10"/>
        <v>2392</v>
      </c>
      <c r="AB2635" s="14">
        <f t="shared" si="11"/>
        <v>7747</v>
      </c>
      <c r="AC2635" s="14">
        <f t="shared" si="12"/>
        <v>1899</v>
      </c>
      <c r="AD2635" s="14">
        <f t="shared" si="13"/>
        <v>2236</v>
      </c>
      <c r="AE2635" s="14">
        <f t="shared" si="14"/>
        <v>351</v>
      </c>
      <c r="AF2635" s="14">
        <f t="shared" si="15"/>
        <v>10</v>
      </c>
      <c r="AG2635" s="17">
        <f t="shared" si="16"/>
        <v>122.191388</v>
      </c>
      <c r="AH2635" s="20">
        <f>12*(J2635*'Programas e Observações'!$C$8+K2635*'Programas e Observações'!$C$9+L2635*('Programas e Observações'!$C$8+'Programas e Observações'!$C$9)+M2635*'Programas e Observações'!$C$10)</f>
        <v>363078</v>
      </c>
      <c r="AI2635" s="20">
        <f>12*(J2635*'Programas e Observações'!$D$8+K2635*'Programas e Observações'!$D$9+L2635*('Programas e Observações'!$D$8+'Programas e Observações'!$D$9)+M2635*'Programas e Observações'!$D$10)</f>
        <v>624112.44</v>
      </c>
      <c r="AJ2635" s="13" t="s">
        <v>1966</v>
      </c>
      <c r="AK2635" s="13" t="s">
        <v>4946</v>
      </c>
    </row>
    <row r="2636" ht="15.75" customHeight="1">
      <c r="A2636" s="13" t="s">
        <v>10283</v>
      </c>
      <c r="B2636" s="13" t="s">
        <v>10284</v>
      </c>
      <c r="C2636" s="13" t="s">
        <v>10285</v>
      </c>
      <c r="D2636" s="13" t="s">
        <v>8734</v>
      </c>
      <c r="E2636" s="13" t="s">
        <v>9045</v>
      </c>
      <c r="F2636" s="13" t="s">
        <v>9046</v>
      </c>
      <c r="G2636" s="14">
        <v>21407.0</v>
      </c>
      <c r="H2636" s="16" t="b">
        <f>G2636&lt;'Programas e Observações'!$C$11</f>
        <v>0</v>
      </c>
      <c r="I2636" s="14">
        <v>1952.0</v>
      </c>
      <c r="J2636" s="14">
        <v>714.0</v>
      </c>
      <c r="K2636" s="14">
        <v>310.0</v>
      </c>
      <c r="L2636" s="14">
        <v>541.0</v>
      </c>
      <c r="M2636" s="14">
        <v>78.0</v>
      </c>
      <c r="N2636" s="14">
        <v>156.0</v>
      </c>
      <c r="O2636" s="14">
        <v>44.0</v>
      </c>
      <c r="P2636" s="14">
        <v>1.0</v>
      </c>
      <c r="Q2636" s="14"/>
      <c r="R2636" s="17">
        <f t="shared" si="1"/>
        <v>91.18512636</v>
      </c>
      <c r="S2636" s="17">
        <f t="shared" si="2"/>
        <v>33.35357593</v>
      </c>
      <c r="T2636" s="17">
        <f t="shared" si="3"/>
        <v>14.48124445</v>
      </c>
      <c r="U2636" s="17">
        <f t="shared" si="4"/>
        <v>25.27210725</v>
      </c>
      <c r="V2636" s="17">
        <f t="shared" si="5"/>
        <v>3.643667959</v>
      </c>
      <c r="W2636" s="17">
        <f t="shared" si="6"/>
        <v>7.287335918</v>
      </c>
      <c r="X2636" s="17">
        <f t="shared" si="7"/>
        <v>2.055402438</v>
      </c>
      <c r="Y2636" s="14">
        <f t="shared" si="8"/>
        <v>273380</v>
      </c>
      <c r="Z2636" s="14">
        <f t="shared" si="9"/>
        <v>98507</v>
      </c>
      <c r="AA2636" s="14">
        <f t="shared" si="10"/>
        <v>49563</v>
      </c>
      <c r="AB2636" s="14">
        <f t="shared" si="11"/>
        <v>70437</v>
      </c>
      <c r="AC2636" s="14">
        <f t="shared" si="12"/>
        <v>19668</v>
      </c>
      <c r="AD2636" s="14">
        <f t="shared" si="13"/>
        <v>27103</v>
      </c>
      <c r="AE2636" s="14">
        <f t="shared" si="14"/>
        <v>4983</v>
      </c>
      <c r="AF2636" s="14">
        <f t="shared" si="15"/>
        <v>179</v>
      </c>
      <c r="AG2636" s="17">
        <f t="shared" si="16"/>
        <v>81.30833311</v>
      </c>
      <c r="AH2636" s="20">
        <f>12*(J2636*'Programas e Observações'!$C$8+K2636*'Programas e Observações'!$C$9+L2636*('Programas e Observações'!$C$8+'Programas e Observações'!$C$9)+M2636*'Programas e Observações'!$C$10)</f>
        <v>723870.24</v>
      </c>
      <c r="AI2636" s="20">
        <f>12*(J2636*'Programas e Observações'!$D$8+K2636*'Programas e Observações'!$D$9+L2636*('Programas e Observações'!$D$8+'Programas e Observações'!$D$9)+M2636*'Programas e Observações'!$D$10)</f>
        <v>1194713.88</v>
      </c>
      <c r="AJ2636" s="13" t="s">
        <v>10286</v>
      </c>
      <c r="AK2636" s="13" t="s">
        <v>10287</v>
      </c>
    </row>
    <row r="2637" ht="15.75" customHeight="1">
      <c r="A2637" s="13" t="s">
        <v>10288</v>
      </c>
      <c r="B2637" s="13" t="s">
        <v>10289</v>
      </c>
      <c r="C2637" s="13" t="s">
        <v>10290</v>
      </c>
      <c r="D2637" s="13" t="s">
        <v>8734</v>
      </c>
      <c r="E2637" s="13" t="s">
        <v>8827</v>
      </c>
      <c r="F2637" s="13" t="s">
        <v>8828</v>
      </c>
      <c r="G2637" s="14">
        <v>11115.0</v>
      </c>
      <c r="H2637" s="16" t="b">
        <f>G2637&lt;'Programas e Observações'!$C$11</f>
        <v>1</v>
      </c>
      <c r="I2637" s="14">
        <v>838.0</v>
      </c>
      <c r="J2637" s="14">
        <v>460.0</v>
      </c>
      <c r="K2637" s="14">
        <v>55.0</v>
      </c>
      <c r="L2637" s="14">
        <v>173.0</v>
      </c>
      <c r="M2637" s="14">
        <v>37.0</v>
      </c>
      <c r="N2637" s="14">
        <v>46.0</v>
      </c>
      <c r="O2637" s="14">
        <v>16.0</v>
      </c>
      <c r="P2637" s="14">
        <v>0.0</v>
      </c>
      <c r="Q2637" s="14"/>
      <c r="R2637" s="17">
        <f t="shared" si="1"/>
        <v>75.39361224</v>
      </c>
      <c r="S2637" s="17">
        <f t="shared" si="2"/>
        <v>41.38551507</v>
      </c>
      <c r="T2637" s="17">
        <f t="shared" si="3"/>
        <v>4.948268106</v>
      </c>
      <c r="U2637" s="17">
        <f t="shared" si="4"/>
        <v>15.56455241</v>
      </c>
      <c r="V2637" s="17">
        <f t="shared" si="5"/>
        <v>3.328834908</v>
      </c>
      <c r="W2637" s="17">
        <f t="shared" si="6"/>
        <v>4.138551507</v>
      </c>
      <c r="X2637" s="17">
        <f t="shared" si="7"/>
        <v>1.439496176</v>
      </c>
      <c r="Y2637" s="14">
        <f t="shared" si="8"/>
        <v>12850</v>
      </c>
      <c r="Z2637" s="14">
        <f t="shared" si="9"/>
        <v>6737</v>
      </c>
      <c r="AA2637" s="14">
        <f t="shared" si="10"/>
        <v>817</v>
      </c>
      <c r="AB2637" s="14">
        <f t="shared" si="11"/>
        <v>2898</v>
      </c>
      <c r="AC2637" s="14">
        <f t="shared" si="12"/>
        <v>319</v>
      </c>
      <c r="AD2637" s="14">
        <f t="shared" si="13"/>
        <v>1048</v>
      </c>
      <c r="AE2637" s="14">
        <f t="shared" si="14"/>
        <v>243</v>
      </c>
      <c r="AF2637" s="14">
        <f t="shared" si="15"/>
        <v>6</v>
      </c>
      <c r="AG2637" s="17">
        <f t="shared" si="16"/>
        <v>77.42642983</v>
      </c>
      <c r="AH2637" s="20">
        <f>12*(J2637*'Programas e Observações'!$C$8+K2637*'Programas e Observações'!$C$9+L2637*('Programas e Observações'!$C$8+'Programas e Observações'!$C$9)+M2637*'Programas e Observações'!$C$10)</f>
        <v>261366.36</v>
      </c>
      <c r="AI2637" s="20">
        <f>12*(J2637*'Programas e Observações'!$D$8+K2637*'Programas e Observações'!$D$9+L2637*('Programas e Observações'!$D$8+'Programas e Observações'!$D$9)+M2637*'Programas e Observações'!$D$10)</f>
        <v>494471.64</v>
      </c>
      <c r="AJ2637" s="13" t="s">
        <v>10291</v>
      </c>
      <c r="AK2637" s="13" t="s">
        <v>2157</v>
      </c>
    </row>
    <row r="2638" ht="15.75" customHeight="1">
      <c r="A2638" s="13" t="s">
        <v>10292</v>
      </c>
      <c r="B2638" s="13" t="s">
        <v>10293</v>
      </c>
      <c r="C2638" s="13" t="s">
        <v>10294</v>
      </c>
      <c r="D2638" s="13" t="s">
        <v>8734</v>
      </c>
      <c r="E2638" s="13" t="s">
        <v>10219</v>
      </c>
      <c r="F2638" s="13" t="s">
        <v>10220</v>
      </c>
      <c r="G2638" s="14">
        <v>7668.0</v>
      </c>
      <c r="H2638" s="16" t="b">
        <f>G2638&lt;'Programas e Observações'!$C$11</f>
        <v>1</v>
      </c>
      <c r="I2638" s="14">
        <v>971.0</v>
      </c>
      <c r="J2638" s="14">
        <v>399.0</v>
      </c>
      <c r="K2638" s="14">
        <v>142.0</v>
      </c>
      <c r="L2638" s="14">
        <v>306.0</v>
      </c>
      <c r="M2638" s="14">
        <v>55.0</v>
      </c>
      <c r="N2638" s="14">
        <v>103.0</v>
      </c>
      <c r="O2638" s="14">
        <v>26.0</v>
      </c>
      <c r="P2638" s="14">
        <v>2.0</v>
      </c>
      <c r="Q2638" s="14"/>
      <c r="R2638" s="17">
        <f t="shared" si="1"/>
        <v>126.6301513</v>
      </c>
      <c r="S2638" s="17">
        <f t="shared" si="2"/>
        <v>52.03442879</v>
      </c>
      <c r="T2638" s="17">
        <f t="shared" si="3"/>
        <v>18.51851852</v>
      </c>
      <c r="U2638" s="17">
        <f t="shared" si="4"/>
        <v>39.90610329</v>
      </c>
      <c r="V2638" s="17">
        <f t="shared" si="5"/>
        <v>7.172665623</v>
      </c>
      <c r="W2638" s="17">
        <f t="shared" si="6"/>
        <v>13.43244653</v>
      </c>
      <c r="X2638" s="17">
        <f t="shared" si="7"/>
        <v>3.390714658</v>
      </c>
      <c r="Y2638" s="14">
        <f t="shared" si="8"/>
        <v>16976</v>
      </c>
      <c r="Z2638" s="14">
        <f t="shared" si="9"/>
        <v>7543</v>
      </c>
      <c r="AA2638" s="14">
        <f t="shared" si="10"/>
        <v>1741</v>
      </c>
      <c r="AB2638" s="14">
        <f t="shared" si="11"/>
        <v>4828</v>
      </c>
      <c r="AC2638" s="14">
        <f t="shared" si="12"/>
        <v>1275</v>
      </c>
      <c r="AD2638" s="14">
        <f t="shared" si="13"/>
        <v>1913</v>
      </c>
      <c r="AE2638" s="14">
        <f t="shared" si="14"/>
        <v>378</v>
      </c>
      <c r="AF2638" s="14">
        <f t="shared" si="15"/>
        <v>17</v>
      </c>
      <c r="AG2638" s="17">
        <f t="shared" si="16"/>
        <v>129.980705</v>
      </c>
      <c r="AH2638" s="20">
        <f>12*(J2638*'Programas e Observações'!$C$8+K2638*'Programas e Observações'!$C$9+L2638*('Programas e Observações'!$C$8+'Programas e Observações'!$C$9)+M2638*'Programas e Observações'!$C$10)</f>
        <v>397224.6</v>
      </c>
      <c r="AI2638" s="20">
        <f>12*(J2638*'Programas e Observações'!$D$8+K2638*'Programas e Observações'!$D$9+L2638*('Programas e Observações'!$D$8+'Programas e Observações'!$D$9)+M2638*'Programas e Observações'!$D$10)</f>
        <v>661233</v>
      </c>
      <c r="AJ2638" s="13" t="s">
        <v>7652</v>
      </c>
      <c r="AK2638" s="13" t="s">
        <v>8363</v>
      </c>
    </row>
    <row r="2639" ht="15.75" customHeight="1">
      <c r="A2639" s="13" t="s">
        <v>10295</v>
      </c>
      <c r="B2639" s="13" t="s">
        <v>10296</v>
      </c>
      <c r="C2639" s="13" t="s">
        <v>10297</v>
      </c>
      <c r="D2639" s="13" t="s">
        <v>8734</v>
      </c>
      <c r="E2639" s="13" t="s">
        <v>9126</v>
      </c>
      <c r="F2639" s="13" t="s">
        <v>9127</v>
      </c>
      <c r="G2639" s="14">
        <v>26888.0</v>
      </c>
      <c r="H2639" s="16" t="b">
        <f>G2639&lt;'Programas e Observações'!$C$11</f>
        <v>0</v>
      </c>
      <c r="I2639" s="14">
        <v>2447.0</v>
      </c>
      <c r="J2639" s="14">
        <v>1006.0</v>
      </c>
      <c r="K2639" s="14">
        <v>286.0</v>
      </c>
      <c r="L2639" s="14">
        <v>582.0</v>
      </c>
      <c r="M2639" s="14">
        <v>161.0</v>
      </c>
      <c r="N2639" s="14">
        <v>260.0</v>
      </c>
      <c r="O2639" s="14">
        <v>77.0</v>
      </c>
      <c r="P2639" s="14">
        <v>3.0</v>
      </c>
      <c r="Q2639" s="14"/>
      <c r="R2639" s="17">
        <f t="shared" si="1"/>
        <v>91.00714073</v>
      </c>
      <c r="S2639" s="17">
        <f t="shared" si="2"/>
        <v>37.41445998</v>
      </c>
      <c r="T2639" s="17">
        <f t="shared" si="3"/>
        <v>10.63671526</v>
      </c>
      <c r="U2639" s="17">
        <f t="shared" si="4"/>
        <v>21.64534365</v>
      </c>
      <c r="V2639" s="17">
        <f t="shared" si="5"/>
        <v>5.98780125</v>
      </c>
      <c r="W2639" s="17">
        <f t="shared" si="6"/>
        <v>9.669741148</v>
      </c>
      <c r="X2639" s="17">
        <f t="shared" si="7"/>
        <v>2.863731032</v>
      </c>
      <c r="Y2639" s="14">
        <f t="shared" si="8"/>
        <v>45571</v>
      </c>
      <c r="Z2639" s="14">
        <f t="shared" si="9"/>
        <v>17475</v>
      </c>
      <c r="AA2639" s="14">
        <f t="shared" si="10"/>
        <v>5959</v>
      </c>
      <c r="AB2639" s="14">
        <f t="shared" si="11"/>
        <v>12326</v>
      </c>
      <c r="AC2639" s="14">
        <f t="shared" si="12"/>
        <v>3809</v>
      </c>
      <c r="AD2639" s="14">
        <f t="shared" si="13"/>
        <v>7484</v>
      </c>
      <c r="AE2639" s="14">
        <f t="shared" si="14"/>
        <v>1661</v>
      </c>
      <c r="AF2639" s="14">
        <f t="shared" si="15"/>
        <v>39</v>
      </c>
      <c r="AG2639" s="17">
        <f t="shared" si="16"/>
        <v>75.09768087</v>
      </c>
      <c r="AH2639" s="20">
        <f>12*(J2639*'Programas e Observações'!$C$8+K2639*'Programas e Observações'!$C$9+L2639*('Programas e Observações'!$C$8+'Programas e Observações'!$C$9)+M2639*'Programas e Observações'!$C$10)</f>
        <v>842428.08</v>
      </c>
      <c r="AI2639" s="20">
        <f>12*(J2639*'Programas e Observações'!$D$8+K2639*'Programas e Observações'!$D$9+L2639*('Programas e Observações'!$D$8+'Programas e Observações'!$D$9)+M2639*'Programas e Observações'!$D$10)</f>
        <v>1434584.28</v>
      </c>
      <c r="AJ2639" s="13" t="s">
        <v>10298</v>
      </c>
      <c r="AK2639" s="13" t="s">
        <v>10299</v>
      </c>
    </row>
    <row r="2640" ht="15.75" customHeight="1">
      <c r="A2640" s="13" t="s">
        <v>10300</v>
      </c>
      <c r="B2640" s="13" t="s">
        <v>10301</v>
      </c>
      <c r="C2640" s="13" t="s">
        <v>10302</v>
      </c>
      <c r="D2640" s="13" t="s">
        <v>8734</v>
      </c>
      <c r="E2640" s="13" t="s">
        <v>8893</v>
      </c>
      <c r="F2640" s="13" t="s">
        <v>8894</v>
      </c>
      <c r="G2640" s="14">
        <v>3181.0</v>
      </c>
      <c r="H2640" s="16" t="b">
        <f>G2640&lt;'Programas e Observações'!$C$11</f>
        <v>1</v>
      </c>
      <c r="I2640" s="14">
        <v>0.0</v>
      </c>
      <c r="J2640" s="14">
        <v>0.0</v>
      </c>
      <c r="K2640" s="14">
        <v>0.0</v>
      </c>
      <c r="L2640" s="14">
        <v>0.0</v>
      </c>
      <c r="M2640" s="14">
        <v>0.0</v>
      </c>
      <c r="N2640" s="14">
        <v>17.0</v>
      </c>
      <c r="O2640" s="14">
        <v>15.0</v>
      </c>
      <c r="P2640" s="14">
        <v>0.0</v>
      </c>
      <c r="Q2640" s="14"/>
      <c r="R2640" s="17">
        <f t="shared" si="1"/>
        <v>0</v>
      </c>
      <c r="S2640" s="17">
        <f t="shared" si="2"/>
        <v>0</v>
      </c>
      <c r="T2640" s="17">
        <f t="shared" si="3"/>
        <v>0</v>
      </c>
      <c r="U2640" s="17">
        <f t="shared" si="4"/>
        <v>0</v>
      </c>
      <c r="V2640" s="17">
        <f t="shared" si="5"/>
        <v>0</v>
      </c>
      <c r="W2640" s="17">
        <f t="shared" si="6"/>
        <v>5.344231374</v>
      </c>
      <c r="X2640" s="17">
        <f t="shared" si="7"/>
        <v>4.715498271</v>
      </c>
      <c r="Y2640" s="14">
        <f t="shared" si="8"/>
        <v>16596</v>
      </c>
      <c r="Z2640" s="14">
        <f t="shared" si="9"/>
        <v>6388</v>
      </c>
      <c r="AA2640" s="14">
        <f t="shared" si="10"/>
        <v>2842</v>
      </c>
      <c r="AB2640" s="14">
        <f t="shared" si="11"/>
        <v>4390</v>
      </c>
      <c r="AC2640" s="14">
        <f t="shared" si="12"/>
        <v>811</v>
      </c>
      <c r="AD2640" s="14">
        <f t="shared" si="13"/>
        <v>1888</v>
      </c>
      <c r="AE2640" s="14">
        <f t="shared" si="14"/>
        <v>551</v>
      </c>
      <c r="AF2640" s="14">
        <f t="shared" si="15"/>
        <v>12</v>
      </c>
      <c r="AG2640" s="17">
        <f t="shared" si="16"/>
        <v>73.86340877</v>
      </c>
      <c r="AH2640" s="20">
        <f>12*(J2640*'Programas e Observações'!$C$8+K2640*'Programas e Observações'!$C$9+L2640*('Programas e Observações'!$C$8+'Programas e Observações'!$C$9)+M2640*'Programas e Observações'!$C$10)</f>
        <v>0</v>
      </c>
      <c r="AI2640" s="20">
        <f>12*(J2640*'Programas e Observações'!$D$8+K2640*'Programas e Observações'!$D$9+L2640*('Programas e Observações'!$D$8+'Programas e Observações'!$D$9)+M2640*'Programas e Observações'!$D$10)</f>
        <v>0</v>
      </c>
      <c r="AJ2640" s="13" t="s">
        <v>342</v>
      </c>
      <c r="AK2640" s="13" t="s">
        <v>343</v>
      </c>
    </row>
    <row r="2641" ht="15.75" customHeight="1">
      <c r="A2641" s="13" t="s">
        <v>10303</v>
      </c>
      <c r="B2641" s="13" t="s">
        <v>10304</v>
      </c>
      <c r="C2641" s="13" t="s">
        <v>10305</v>
      </c>
      <c r="D2641" s="13" t="s">
        <v>8734</v>
      </c>
      <c r="E2641" s="13" t="s">
        <v>9479</v>
      </c>
      <c r="F2641" s="13" t="s">
        <v>9480</v>
      </c>
      <c r="G2641" s="14">
        <v>39639.0</v>
      </c>
      <c r="H2641" s="16" t="b">
        <f>G2641&lt;'Programas e Observações'!$C$11</f>
        <v>0</v>
      </c>
      <c r="I2641" s="14">
        <v>0.0</v>
      </c>
      <c r="J2641" s="14">
        <v>0.0</v>
      </c>
      <c r="K2641" s="14">
        <v>0.0</v>
      </c>
      <c r="L2641" s="14">
        <v>0.0</v>
      </c>
      <c r="M2641" s="14">
        <v>0.0</v>
      </c>
      <c r="N2641" s="14">
        <v>135.0</v>
      </c>
      <c r="O2641" s="14">
        <v>43.0</v>
      </c>
      <c r="P2641" s="14">
        <v>6.0</v>
      </c>
      <c r="Q2641" s="14"/>
      <c r="R2641" s="17">
        <f t="shared" si="1"/>
        <v>0</v>
      </c>
      <c r="S2641" s="17">
        <f t="shared" si="2"/>
        <v>0</v>
      </c>
      <c r="T2641" s="17">
        <f t="shared" si="3"/>
        <v>0</v>
      </c>
      <c r="U2641" s="17">
        <f t="shared" si="4"/>
        <v>0</v>
      </c>
      <c r="V2641" s="17">
        <f t="shared" si="5"/>
        <v>0</v>
      </c>
      <c r="W2641" s="17">
        <f t="shared" si="6"/>
        <v>3.405736774</v>
      </c>
      <c r="X2641" s="17">
        <f t="shared" si="7"/>
        <v>1.084790232</v>
      </c>
      <c r="Y2641" s="14">
        <f t="shared" si="8"/>
        <v>18548</v>
      </c>
      <c r="Z2641" s="14">
        <f t="shared" si="9"/>
        <v>10637</v>
      </c>
      <c r="AA2641" s="14">
        <f t="shared" si="10"/>
        <v>1083</v>
      </c>
      <c r="AB2641" s="14">
        <f t="shared" si="11"/>
        <v>3145</v>
      </c>
      <c r="AC2641" s="14">
        <f t="shared" si="12"/>
        <v>565</v>
      </c>
      <c r="AD2641" s="14">
        <f t="shared" si="13"/>
        <v>2440</v>
      </c>
      <c r="AE2641" s="14">
        <f t="shared" si="14"/>
        <v>437</v>
      </c>
      <c r="AF2641" s="14">
        <f t="shared" si="15"/>
        <v>27</v>
      </c>
      <c r="AG2641" s="17">
        <f t="shared" si="16"/>
        <v>67.67836358</v>
      </c>
      <c r="AH2641" s="20">
        <f>12*(J2641*'Programas e Observações'!$C$8+K2641*'Programas e Observações'!$C$9+L2641*('Programas e Observações'!$C$8+'Programas e Observações'!$C$9)+M2641*'Programas e Observações'!$C$10)</f>
        <v>0</v>
      </c>
      <c r="AI2641" s="20">
        <f>12*(J2641*'Programas e Observações'!$D$8+K2641*'Programas e Observações'!$D$9+L2641*('Programas e Observações'!$D$8+'Programas e Observações'!$D$9)+M2641*'Programas e Observações'!$D$10)</f>
        <v>0</v>
      </c>
      <c r="AJ2641" s="13" t="s">
        <v>342</v>
      </c>
      <c r="AK2641" s="13" t="s">
        <v>343</v>
      </c>
    </row>
    <row r="2642" ht="15.75" customHeight="1">
      <c r="A2642" s="13" t="s">
        <v>10306</v>
      </c>
      <c r="B2642" s="13" t="s">
        <v>10307</v>
      </c>
      <c r="C2642" s="13" t="s">
        <v>10308</v>
      </c>
      <c r="D2642" s="13" t="s">
        <v>8734</v>
      </c>
      <c r="E2642" s="13" t="s">
        <v>8833</v>
      </c>
      <c r="F2642" s="13" t="s">
        <v>8834</v>
      </c>
      <c r="G2642" s="14">
        <v>4266.0</v>
      </c>
      <c r="H2642" s="16" t="b">
        <f>G2642&lt;'Programas e Observações'!$C$11</f>
        <v>1</v>
      </c>
      <c r="I2642" s="14">
        <v>219.0</v>
      </c>
      <c r="J2642" s="14">
        <v>101.0</v>
      </c>
      <c r="K2642" s="14">
        <v>23.0</v>
      </c>
      <c r="L2642" s="14">
        <v>50.0</v>
      </c>
      <c r="M2642" s="14">
        <v>2.0</v>
      </c>
      <c r="N2642" s="14">
        <v>17.0</v>
      </c>
      <c r="O2642" s="14">
        <v>12.0</v>
      </c>
      <c r="P2642" s="14">
        <v>0.0</v>
      </c>
      <c r="Q2642" s="14"/>
      <c r="R2642" s="17">
        <f t="shared" si="1"/>
        <v>51.33614627</v>
      </c>
      <c r="S2642" s="17">
        <f t="shared" si="2"/>
        <v>23.67557431</v>
      </c>
      <c r="T2642" s="17">
        <f t="shared" si="3"/>
        <v>5.391467417</v>
      </c>
      <c r="U2642" s="17">
        <f t="shared" si="4"/>
        <v>11.72058134</v>
      </c>
      <c r="V2642" s="17">
        <f t="shared" si="5"/>
        <v>0.4688232536</v>
      </c>
      <c r="W2642" s="17">
        <f t="shared" si="6"/>
        <v>3.984997656</v>
      </c>
      <c r="X2642" s="17">
        <f t="shared" si="7"/>
        <v>2.812939522</v>
      </c>
      <c r="Y2642" s="14">
        <f t="shared" si="8"/>
        <v>32714</v>
      </c>
      <c r="Z2642" s="14">
        <f t="shared" si="9"/>
        <v>14030</v>
      </c>
      <c r="AA2642" s="14">
        <f t="shared" si="10"/>
        <v>4248</v>
      </c>
      <c r="AB2642" s="14">
        <f t="shared" si="11"/>
        <v>7609</v>
      </c>
      <c r="AC2642" s="14">
        <f t="shared" si="12"/>
        <v>2070</v>
      </c>
      <c r="AD2642" s="14">
        <f t="shared" si="13"/>
        <v>3488</v>
      </c>
      <c r="AE2642" s="14">
        <f t="shared" si="14"/>
        <v>1027</v>
      </c>
      <c r="AF2642" s="14">
        <f t="shared" si="15"/>
        <v>24</v>
      </c>
      <c r="AG2642" s="17">
        <f t="shared" si="16"/>
        <v>79.31128114</v>
      </c>
      <c r="AH2642" s="20">
        <f>12*(J2642*'Programas e Observações'!$C$8+K2642*'Programas e Observações'!$C$9+L2642*('Programas e Observações'!$C$8+'Programas e Observações'!$C$9)+M2642*'Programas e Observações'!$C$10)</f>
        <v>68229.36</v>
      </c>
      <c r="AI2642" s="20">
        <f>12*(J2642*'Programas e Observações'!$D$8+K2642*'Programas e Observações'!$D$9+L2642*('Programas e Observações'!$D$8+'Programas e Observações'!$D$9)+M2642*'Programas e Observações'!$D$10)</f>
        <v>124140.36</v>
      </c>
      <c r="AJ2642" s="13" t="s">
        <v>362</v>
      </c>
      <c r="AK2642" s="13" t="s">
        <v>446</v>
      </c>
    </row>
    <row r="2643" ht="15.75" customHeight="1">
      <c r="A2643" s="13" t="s">
        <v>10309</v>
      </c>
      <c r="B2643" s="13" t="s">
        <v>10310</v>
      </c>
      <c r="C2643" s="13" t="s">
        <v>10311</v>
      </c>
      <c r="D2643" s="13" t="s">
        <v>8734</v>
      </c>
      <c r="E2643" s="13" t="s">
        <v>9479</v>
      </c>
      <c r="F2643" s="13" t="s">
        <v>9480</v>
      </c>
      <c r="G2643" s="14">
        <v>73555.0</v>
      </c>
      <c r="H2643" s="16" t="b">
        <f>G2643&lt;'Programas e Observações'!$C$11</f>
        <v>0</v>
      </c>
      <c r="I2643" s="14">
        <v>5277.0</v>
      </c>
      <c r="J2643" s="14">
        <v>2889.0</v>
      </c>
      <c r="K2643" s="14">
        <v>446.0</v>
      </c>
      <c r="L2643" s="14">
        <v>1001.0</v>
      </c>
      <c r="M2643" s="14">
        <v>224.0</v>
      </c>
      <c r="N2643" s="14">
        <v>702.0</v>
      </c>
      <c r="O2643" s="14">
        <v>76.0</v>
      </c>
      <c r="P2643" s="14">
        <v>6.0</v>
      </c>
      <c r="Q2643" s="14">
        <v>47.0</v>
      </c>
      <c r="R2643" s="17">
        <f t="shared" si="1"/>
        <v>71.7422337</v>
      </c>
      <c r="S2643" s="17">
        <f t="shared" si="2"/>
        <v>39.2767317</v>
      </c>
      <c r="T2643" s="17">
        <f t="shared" si="3"/>
        <v>6.063489906</v>
      </c>
      <c r="U2643" s="17">
        <f t="shared" si="4"/>
        <v>13.60886412</v>
      </c>
      <c r="V2643" s="17">
        <f t="shared" si="5"/>
        <v>3.045340222</v>
      </c>
      <c r="W2643" s="17">
        <f t="shared" si="6"/>
        <v>9.54387873</v>
      </c>
      <c r="X2643" s="17">
        <f t="shared" si="7"/>
        <v>1.033240432</v>
      </c>
      <c r="Y2643" s="14">
        <f t="shared" si="8"/>
        <v>18548</v>
      </c>
      <c r="Z2643" s="14">
        <f t="shared" si="9"/>
        <v>10637</v>
      </c>
      <c r="AA2643" s="14">
        <f t="shared" si="10"/>
        <v>1083</v>
      </c>
      <c r="AB2643" s="14">
        <f t="shared" si="11"/>
        <v>3145</v>
      </c>
      <c r="AC2643" s="14">
        <f t="shared" si="12"/>
        <v>565</v>
      </c>
      <c r="AD2643" s="14">
        <f t="shared" si="13"/>
        <v>2440</v>
      </c>
      <c r="AE2643" s="14">
        <f t="shared" si="14"/>
        <v>437</v>
      </c>
      <c r="AF2643" s="14">
        <f t="shared" si="15"/>
        <v>27</v>
      </c>
      <c r="AG2643" s="17">
        <f t="shared" si="16"/>
        <v>67.67836358</v>
      </c>
      <c r="AH2643" s="20">
        <f>12*(J2643*'Programas e Observações'!$C$8+K2643*'Programas e Observações'!$C$9+L2643*('Programas e Observações'!$C$8+'Programas e Observações'!$C$9)+M2643*'Programas e Observações'!$C$10)</f>
        <v>1627766.52</v>
      </c>
      <c r="AI2643" s="20">
        <f>12*(J2643*'Programas e Observações'!$D$8+K2643*'Programas e Observações'!$D$9+L2643*('Programas e Observações'!$D$8+'Programas e Observações'!$D$9)+M2643*'Programas e Observações'!$D$10)</f>
        <v>3061220.04</v>
      </c>
      <c r="AJ2643" s="13" t="s">
        <v>10312</v>
      </c>
      <c r="AK2643" s="13" t="s">
        <v>313</v>
      </c>
    </row>
    <row r="2644" ht="15.75" customHeight="1">
      <c r="A2644" s="13" t="s">
        <v>10313</v>
      </c>
      <c r="B2644" s="13" t="s">
        <v>10314</v>
      </c>
      <c r="C2644" s="13" t="s">
        <v>9143</v>
      </c>
      <c r="D2644" s="13" t="s">
        <v>8734</v>
      </c>
      <c r="E2644" s="13" t="s">
        <v>9142</v>
      </c>
      <c r="F2644" s="13" t="s">
        <v>9143</v>
      </c>
      <c r="G2644" s="14">
        <v>67123.0</v>
      </c>
      <c r="H2644" s="16" t="b">
        <f>G2644&lt;'Programas e Observações'!$C$11</f>
        <v>0</v>
      </c>
      <c r="I2644" s="14">
        <v>3384.0</v>
      </c>
      <c r="J2644" s="14">
        <v>1871.0</v>
      </c>
      <c r="K2644" s="14">
        <v>142.0</v>
      </c>
      <c r="L2644" s="14">
        <v>499.0</v>
      </c>
      <c r="M2644" s="14">
        <v>218.0</v>
      </c>
      <c r="N2644" s="14">
        <v>571.0</v>
      </c>
      <c r="O2644" s="14">
        <v>104.0</v>
      </c>
      <c r="P2644" s="14">
        <v>6.0</v>
      </c>
      <c r="Q2644" s="14">
        <v>39.0</v>
      </c>
      <c r="R2644" s="17">
        <f t="shared" si="1"/>
        <v>50.41490994</v>
      </c>
      <c r="S2644" s="17">
        <f t="shared" si="2"/>
        <v>27.87420109</v>
      </c>
      <c r="T2644" s="17">
        <f t="shared" si="3"/>
        <v>2.115519271</v>
      </c>
      <c r="U2644" s="17">
        <f t="shared" si="4"/>
        <v>7.434113493</v>
      </c>
      <c r="V2644" s="17">
        <f t="shared" si="5"/>
        <v>3.247769021</v>
      </c>
      <c r="W2644" s="17">
        <f t="shared" si="6"/>
        <v>8.506771151</v>
      </c>
      <c r="X2644" s="17">
        <f t="shared" si="7"/>
        <v>1.549394395</v>
      </c>
      <c r="Y2644" s="14">
        <f t="shared" si="8"/>
        <v>5681</v>
      </c>
      <c r="Z2644" s="14">
        <f t="shared" si="9"/>
        <v>3221</v>
      </c>
      <c r="AA2644" s="14">
        <f t="shared" si="10"/>
        <v>261</v>
      </c>
      <c r="AB2644" s="14">
        <f t="shared" si="11"/>
        <v>874</v>
      </c>
      <c r="AC2644" s="14">
        <f t="shared" si="12"/>
        <v>284</v>
      </c>
      <c r="AD2644" s="14">
        <f t="shared" si="13"/>
        <v>862</v>
      </c>
      <c r="AE2644" s="14">
        <f t="shared" si="14"/>
        <v>179</v>
      </c>
      <c r="AF2644" s="14">
        <f t="shared" si="15"/>
        <v>12</v>
      </c>
      <c r="AG2644" s="17">
        <f t="shared" si="16"/>
        <v>50.19260673</v>
      </c>
      <c r="AH2644" s="20">
        <f>12*(J2644*'Programas e Observações'!$C$8+K2644*'Programas e Observações'!$C$9+L2644*('Programas e Observações'!$C$8+'Programas e Observações'!$C$9)+M2644*'Programas e Observações'!$C$10)</f>
        <v>912154.44</v>
      </c>
      <c r="AI2644" s="20">
        <f>12*(J2644*'Programas e Observações'!$D$8+K2644*'Programas e Observações'!$D$9+L2644*('Programas e Observações'!$D$8+'Programas e Observações'!$D$9)+M2644*'Programas e Observações'!$D$10)</f>
        <v>1781459.88</v>
      </c>
      <c r="AJ2644" s="13" t="s">
        <v>10315</v>
      </c>
      <c r="AK2644" s="13" t="s">
        <v>7890</v>
      </c>
    </row>
    <row r="2645" ht="15.75" customHeight="1">
      <c r="A2645" s="13" t="s">
        <v>10316</v>
      </c>
      <c r="B2645" s="13" t="s">
        <v>10317</v>
      </c>
      <c r="C2645" s="13" t="s">
        <v>10318</v>
      </c>
      <c r="D2645" s="13" t="s">
        <v>8734</v>
      </c>
      <c r="E2645" s="13" t="s">
        <v>8952</v>
      </c>
      <c r="F2645" s="13" t="s">
        <v>8953</v>
      </c>
      <c r="G2645" s="14">
        <v>4706.0</v>
      </c>
      <c r="H2645" s="16" t="b">
        <f>G2645&lt;'Programas e Observações'!$C$11</f>
        <v>1</v>
      </c>
      <c r="I2645" s="14">
        <v>522.0</v>
      </c>
      <c r="J2645" s="14">
        <v>244.0</v>
      </c>
      <c r="K2645" s="14">
        <v>49.0</v>
      </c>
      <c r="L2645" s="14">
        <v>119.0</v>
      </c>
      <c r="M2645" s="14">
        <v>29.0</v>
      </c>
      <c r="N2645" s="14">
        <v>32.0</v>
      </c>
      <c r="O2645" s="14">
        <v>10.0</v>
      </c>
      <c r="P2645" s="14">
        <v>1.0</v>
      </c>
      <c r="Q2645" s="14"/>
      <c r="R2645" s="17">
        <f t="shared" si="1"/>
        <v>110.9222269</v>
      </c>
      <c r="S2645" s="17">
        <f t="shared" si="2"/>
        <v>51.84870378</v>
      </c>
      <c r="T2645" s="17">
        <f t="shared" si="3"/>
        <v>10.41223969</v>
      </c>
      <c r="U2645" s="17">
        <f t="shared" si="4"/>
        <v>25.28686783</v>
      </c>
      <c r="V2645" s="17">
        <f t="shared" si="5"/>
        <v>6.162345941</v>
      </c>
      <c r="W2645" s="17">
        <f t="shared" si="6"/>
        <v>6.799830004</v>
      </c>
      <c r="X2645" s="17">
        <f t="shared" si="7"/>
        <v>2.124946876</v>
      </c>
      <c r="Y2645" s="14">
        <f t="shared" si="8"/>
        <v>13551</v>
      </c>
      <c r="Z2645" s="14">
        <f t="shared" si="9"/>
        <v>6109</v>
      </c>
      <c r="AA2645" s="14">
        <f t="shared" si="10"/>
        <v>1465</v>
      </c>
      <c r="AB2645" s="14">
        <f t="shared" si="11"/>
        <v>3541</v>
      </c>
      <c r="AC2645" s="14">
        <f t="shared" si="12"/>
        <v>962</v>
      </c>
      <c r="AD2645" s="14">
        <f t="shared" si="13"/>
        <v>1288</v>
      </c>
      <c r="AE2645" s="14">
        <f t="shared" si="14"/>
        <v>327</v>
      </c>
      <c r="AF2645" s="14">
        <f t="shared" si="15"/>
        <v>9</v>
      </c>
      <c r="AG2645" s="17">
        <f t="shared" si="16"/>
        <v>100.3859574</v>
      </c>
      <c r="AH2645" s="20">
        <f>12*(J2645*'Programas e Observações'!$C$8+K2645*'Programas e Observações'!$C$9+L2645*('Programas e Observações'!$C$8+'Programas e Observações'!$C$9)+M2645*'Programas e Observações'!$C$10)</f>
        <v>172962.12</v>
      </c>
      <c r="AI2645" s="20">
        <f>12*(J2645*'Programas e Observações'!$D$8+K2645*'Programas e Observações'!$D$9+L2645*('Programas e Observações'!$D$8+'Programas e Observações'!$D$9)+M2645*'Programas e Observações'!$D$10)</f>
        <v>307554.36</v>
      </c>
      <c r="AJ2645" s="13" t="s">
        <v>9515</v>
      </c>
      <c r="AK2645" s="13" t="s">
        <v>1121</v>
      </c>
    </row>
    <row r="2646" ht="15.75" customHeight="1">
      <c r="A2646" s="13" t="s">
        <v>10319</v>
      </c>
      <c r="B2646" s="13" t="s">
        <v>10320</v>
      </c>
      <c r="C2646" s="13" t="s">
        <v>10321</v>
      </c>
      <c r="D2646" s="13" t="s">
        <v>8734</v>
      </c>
      <c r="E2646" s="13" t="s">
        <v>9166</v>
      </c>
      <c r="F2646" s="13" t="s">
        <v>9165</v>
      </c>
      <c r="G2646" s="14">
        <v>8385.0</v>
      </c>
      <c r="H2646" s="16" t="b">
        <f>G2646&lt;'Programas e Observações'!$C$11</f>
        <v>1</v>
      </c>
      <c r="I2646" s="14">
        <v>450.0</v>
      </c>
      <c r="J2646" s="14">
        <v>200.0</v>
      </c>
      <c r="K2646" s="14">
        <v>37.0</v>
      </c>
      <c r="L2646" s="14">
        <v>67.0</v>
      </c>
      <c r="M2646" s="14">
        <v>17.0</v>
      </c>
      <c r="N2646" s="14">
        <v>63.0</v>
      </c>
      <c r="O2646" s="14">
        <v>18.0</v>
      </c>
      <c r="P2646" s="14">
        <v>1.0</v>
      </c>
      <c r="Q2646" s="14"/>
      <c r="R2646" s="17">
        <f t="shared" si="1"/>
        <v>53.66726297</v>
      </c>
      <c r="S2646" s="17">
        <f t="shared" si="2"/>
        <v>23.85211688</v>
      </c>
      <c r="T2646" s="17">
        <f t="shared" si="3"/>
        <v>4.412641622</v>
      </c>
      <c r="U2646" s="17">
        <f t="shared" si="4"/>
        <v>7.990459153</v>
      </c>
      <c r="V2646" s="17">
        <f t="shared" si="5"/>
        <v>2.027429934</v>
      </c>
      <c r="W2646" s="17">
        <f t="shared" si="6"/>
        <v>7.513416816</v>
      </c>
      <c r="X2646" s="17">
        <f t="shared" si="7"/>
        <v>2.146690519</v>
      </c>
      <c r="Y2646" s="14">
        <f t="shared" si="8"/>
        <v>5557</v>
      </c>
      <c r="Z2646" s="14">
        <f t="shared" si="9"/>
        <v>2742</v>
      </c>
      <c r="AA2646" s="14">
        <f t="shared" si="10"/>
        <v>355</v>
      </c>
      <c r="AB2646" s="14">
        <f t="shared" si="11"/>
        <v>900</v>
      </c>
      <c r="AC2646" s="14">
        <f t="shared" si="12"/>
        <v>181</v>
      </c>
      <c r="AD2646" s="14">
        <f t="shared" si="13"/>
        <v>1005</v>
      </c>
      <c r="AE2646" s="14">
        <f t="shared" si="14"/>
        <v>231</v>
      </c>
      <c r="AF2646" s="14">
        <f t="shared" si="15"/>
        <v>10</v>
      </c>
      <c r="AG2646" s="17">
        <f t="shared" si="16"/>
        <v>44.07903608</v>
      </c>
      <c r="AH2646" s="20">
        <f>12*(J2646*'Programas e Observações'!$C$8+K2646*'Programas e Observações'!$C$9+L2646*('Programas e Observações'!$C$8+'Programas e Observações'!$C$9)+M2646*'Programas e Observações'!$C$10)</f>
        <v>114967.56</v>
      </c>
      <c r="AI2646" s="20">
        <f>12*(J2646*'Programas e Observações'!$D$8+K2646*'Programas e Observações'!$D$9+L2646*('Programas e Observações'!$D$8+'Programas e Observações'!$D$9)+M2646*'Programas e Observações'!$D$10)</f>
        <v>213480.6</v>
      </c>
      <c r="AJ2646" s="13" t="s">
        <v>10322</v>
      </c>
      <c r="AK2646" s="13" t="s">
        <v>2793</v>
      </c>
    </row>
    <row r="2647" ht="15.75" customHeight="1">
      <c r="A2647" s="13" t="s">
        <v>10323</v>
      </c>
      <c r="B2647" s="13" t="s">
        <v>10324</v>
      </c>
      <c r="C2647" s="13" t="s">
        <v>10325</v>
      </c>
      <c r="D2647" s="13" t="s">
        <v>8734</v>
      </c>
      <c r="E2647" s="13" t="s">
        <v>9591</v>
      </c>
      <c r="F2647" s="13" t="s">
        <v>9590</v>
      </c>
      <c r="G2647" s="14">
        <v>6476.0</v>
      </c>
      <c r="H2647" s="16" t="b">
        <f>G2647&lt;'Programas e Observações'!$C$11</f>
        <v>1</v>
      </c>
      <c r="I2647" s="14">
        <v>232.0</v>
      </c>
      <c r="J2647" s="14">
        <v>24.0</v>
      </c>
      <c r="K2647" s="14">
        <v>107.0</v>
      </c>
      <c r="L2647" s="14">
        <v>21.0</v>
      </c>
      <c r="M2647" s="14">
        <v>47.0</v>
      </c>
      <c r="N2647" s="14">
        <v>71.0</v>
      </c>
      <c r="O2647" s="14">
        <v>13.0</v>
      </c>
      <c r="P2647" s="14">
        <v>0.0</v>
      </c>
      <c r="Q2647" s="14"/>
      <c r="R2647" s="17">
        <f t="shared" si="1"/>
        <v>35.82458308</v>
      </c>
      <c r="S2647" s="17">
        <f t="shared" si="2"/>
        <v>3.705991353</v>
      </c>
      <c r="T2647" s="17">
        <f t="shared" si="3"/>
        <v>16.52254478</v>
      </c>
      <c r="U2647" s="17">
        <f t="shared" si="4"/>
        <v>3.242742434</v>
      </c>
      <c r="V2647" s="17">
        <f t="shared" si="5"/>
        <v>7.257566399</v>
      </c>
      <c r="W2647" s="17">
        <f t="shared" si="6"/>
        <v>10.96355775</v>
      </c>
      <c r="X2647" s="17">
        <f t="shared" si="7"/>
        <v>2.007411983</v>
      </c>
      <c r="Y2647" s="14">
        <f t="shared" si="8"/>
        <v>10202</v>
      </c>
      <c r="Z2647" s="14">
        <f t="shared" si="9"/>
        <v>3806</v>
      </c>
      <c r="AA2647" s="14">
        <f t="shared" si="10"/>
        <v>1390</v>
      </c>
      <c r="AB2647" s="14">
        <f t="shared" si="11"/>
        <v>2941</v>
      </c>
      <c r="AC2647" s="14">
        <f t="shared" si="12"/>
        <v>1082</v>
      </c>
      <c r="AD2647" s="14">
        <f t="shared" si="13"/>
        <v>1151</v>
      </c>
      <c r="AE2647" s="14">
        <f t="shared" si="14"/>
        <v>172</v>
      </c>
      <c r="AF2647" s="14">
        <f t="shared" si="15"/>
        <v>3</v>
      </c>
      <c r="AG2647" s="17">
        <f t="shared" si="16"/>
        <v>78.69181226</v>
      </c>
      <c r="AH2647" s="20">
        <f>12*(J2647*'Programas e Observações'!$C$8+K2647*'Programas e Observações'!$C$9+L2647*('Programas e Observações'!$C$8+'Programas e Observações'!$C$9)+M2647*'Programas e Observações'!$C$10)</f>
        <v>98922.36</v>
      </c>
      <c r="AI2647" s="20">
        <f>12*(J2647*'Programas e Observações'!$D$8+K2647*'Programas e Observações'!$D$9+L2647*('Programas e Observações'!$D$8+'Programas e Observações'!$D$9)+M2647*'Programas e Observações'!$D$10)</f>
        <v>118542.12</v>
      </c>
      <c r="AJ2647" s="13" t="s">
        <v>5294</v>
      </c>
      <c r="AK2647" s="13" t="s">
        <v>1675</v>
      </c>
    </row>
    <row r="2648" ht="15.75" customHeight="1">
      <c r="A2648" s="13" t="s">
        <v>10326</v>
      </c>
      <c r="B2648" s="13" t="s">
        <v>10327</v>
      </c>
      <c r="C2648" s="13" t="s">
        <v>10328</v>
      </c>
      <c r="D2648" s="13" t="s">
        <v>8734</v>
      </c>
      <c r="E2648" s="13" t="s">
        <v>8911</v>
      </c>
      <c r="F2648" s="13" t="s">
        <v>8910</v>
      </c>
      <c r="G2648" s="14">
        <v>6072.0</v>
      </c>
      <c r="H2648" s="16" t="b">
        <f>G2648&lt;'Programas e Observações'!$C$11</f>
        <v>1</v>
      </c>
      <c r="I2648" s="14">
        <v>992.0</v>
      </c>
      <c r="J2648" s="14">
        <v>519.0</v>
      </c>
      <c r="K2648" s="14">
        <v>54.0</v>
      </c>
      <c r="L2648" s="14">
        <v>182.0</v>
      </c>
      <c r="M2648" s="14">
        <v>48.0</v>
      </c>
      <c r="N2648" s="14">
        <v>112.0</v>
      </c>
      <c r="O2648" s="14">
        <v>7.0</v>
      </c>
      <c r="P2648" s="14">
        <v>0.0</v>
      </c>
      <c r="Q2648" s="14"/>
      <c r="R2648" s="17">
        <f t="shared" si="1"/>
        <v>163.372859</v>
      </c>
      <c r="S2648" s="17">
        <f t="shared" si="2"/>
        <v>85.4743083</v>
      </c>
      <c r="T2648" s="17">
        <f t="shared" si="3"/>
        <v>8.893280632</v>
      </c>
      <c r="U2648" s="17">
        <f t="shared" si="4"/>
        <v>29.97364954</v>
      </c>
      <c r="V2648" s="17">
        <f t="shared" si="5"/>
        <v>7.90513834</v>
      </c>
      <c r="W2648" s="17">
        <f t="shared" si="6"/>
        <v>18.44532279</v>
      </c>
      <c r="X2648" s="17">
        <f t="shared" si="7"/>
        <v>1.152832675</v>
      </c>
      <c r="Y2648" s="14">
        <f t="shared" si="8"/>
        <v>9208</v>
      </c>
      <c r="Z2648" s="14">
        <f t="shared" si="9"/>
        <v>4520</v>
      </c>
      <c r="AA2648" s="14">
        <f t="shared" si="10"/>
        <v>697</v>
      </c>
      <c r="AB2648" s="14">
        <f t="shared" si="11"/>
        <v>2213</v>
      </c>
      <c r="AC2648" s="14">
        <f t="shared" si="12"/>
        <v>512</v>
      </c>
      <c r="AD2648" s="14">
        <f t="shared" si="13"/>
        <v>852</v>
      </c>
      <c r="AE2648" s="14">
        <f t="shared" si="14"/>
        <v>131</v>
      </c>
      <c r="AF2648" s="14">
        <f t="shared" si="15"/>
        <v>5</v>
      </c>
      <c r="AG2648" s="17">
        <f t="shared" si="16"/>
        <v>118.1133673</v>
      </c>
      <c r="AH2648" s="20">
        <f>12*(J2648*'Programas e Observações'!$C$8+K2648*'Programas e Observações'!$C$9+L2648*('Programas e Observações'!$C$8+'Programas e Observações'!$C$9)+M2648*'Programas e Observações'!$C$10)</f>
        <v>284746.44</v>
      </c>
      <c r="AI2648" s="20">
        <f>12*(J2648*'Programas e Observações'!$D$8+K2648*'Programas e Observações'!$D$9+L2648*('Programas e Observações'!$D$8+'Programas e Observações'!$D$9)+M2648*'Programas e Observações'!$D$10)</f>
        <v>542637.12</v>
      </c>
      <c r="AJ2648" s="13" t="s">
        <v>656</v>
      </c>
      <c r="AK2648" s="13" t="s">
        <v>276</v>
      </c>
    </row>
    <row r="2649" ht="15.75" customHeight="1">
      <c r="A2649" s="13" t="s">
        <v>10329</v>
      </c>
      <c r="B2649" s="13" t="s">
        <v>10330</v>
      </c>
      <c r="C2649" s="13" t="s">
        <v>10331</v>
      </c>
      <c r="D2649" s="13" t="s">
        <v>8734</v>
      </c>
      <c r="E2649" s="13" t="s">
        <v>8751</v>
      </c>
      <c r="F2649" s="13" t="s">
        <v>8752</v>
      </c>
      <c r="G2649" s="14">
        <v>12636.0</v>
      </c>
      <c r="H2649" s="16" t="b">
        <f>G2649&lt;'Programas e Observações'!$C$11</f>
        <v>1</v>
      </c>
      <c r="I2649" s="14">
        <v>1415.0</v>
      </c>
      <c r="J2649" s="14">
        <v>725.0</v>
      </c>
      <c r="K2649" s="14">
        <v>82.0</v>
      </c>
      <c r="L2649" s="14">
        <v>319.0</v>
      </c>
      <c r="M2649" s="14">
        <v>33.0</v>
      </c>
      <c r="N2649" s="14">
        <v>134.0</v>
      </c>
      <c r="O2649" s="14">
        <v>24.0</v>
      </c>
      <c r="P2649" s="14">
        <v>2.0</v>
      </c>
      <c r="Q2649" s="14"/>
      <c r="R2649" s="17">
        <f t="shared" si="1"/>
        <v>111.9816398</v>
      </c>
      <c r="S2649" s="17">
        <f t="shared" si="2"/>
        <v>57.37575182</v>
      </c>
      <c r="T2649" s="17">
        <f t="shared" si="3"/>
        <v>6.489395378</v>
      </c>
      <c r="U2649" s="17">
        <f t="shared" si="4"/>
        <v>25.2453308</v>
      </c>
      <c r="V2649" s="17">
        <f t="shared" si="5"/>
        <v>2.611585945</v>
      </c>
      <c r="W2649" s="17">
        <f t="shared" si="6"/>
        <v>10.60462172</v>
      </c>
      <c r="X2649" s="17">
        <f t="shared" si="7"/>
        <v>1.899335233</v>
      </c>
      <c r="Y2649" s="14">
        <f t="shared" si="8"/>
        <v>20343</v>
      </c>
      <c r="Z2649" s="14">
        <f t="shared" si="9"/>
        <v>8609</v>
      </c>
      <c r="AA2649" s="14">
        <f t="shared" si="10"/>
        <v>2246</v>
      </c>
      <c r="AB2649" s="14">
        <f t="shared" si="11"/>
        <v>4804</v>
      </c>
      <c r="AC2649" s="14">
        <f t="shared" si="12"/>
        <v>1298</v>
      </c>
      <c r="AD2649" s="14">
        <f t="shared" si="13"/>
        <v>1685</v>
      </c>
      <c r="AE2649" s="14">
        <f t="shared" si="14"/>
        <v>556</v>
      </c>
      <c r="AF2649" s="14">
        <f t="shared" si="15"/>
        <v>18</v>
      </c>
      <c r="AG2649" s="17">
        <f t="shared" si="16"/>
        <v>96.07129195</v>
      </c>
      <c r="AH2649" s="20">
        <f>12*(J2649*'Programas e Observações'!$C$8+K2649*'Programas e Observações'!$C$9+L2649*('Programas e Observações'!$C$8+'Programas e Observações'!$C$9)+M2649*'Programas e Observações'!$C$10)</f>
        <v>429008.04</v>
      </c>
      <c r="AI2649" s="20">
        <f>12*(J2649*'Programas e Observações'!$D$8+K2649*'Programas e Observações'!$D$9+L2649*('Programas e Observações'!$D$8+'Programas e Observações'!$D$9)+M2649*'Programas e Observações'!$D$10)</f>
        <v>813605.04</v>
      </c>
      <c r="AJ2649" s="13" t="s">
        <v>10332</v>
      </c>
      <c r="AK2649" s="13" t="s">
        <v>4068</v>
      </c>
    </row>
    <row r="2650" ht="15.75" customHeight="1">
      <c r="A2650" s="13" t="s">
        <v>10333</v>
      </c>
      <c r="B2650" s="13" t="s">
        <v>10334</v>
      </c>
      <c r="C2650" s="13" t="s">
        <v>10335</v>
      </c>
      <c r="D2650" s="13" t="s">
        <v>8734</v>
      </c>
      <c r="E2650" s="13" t="s">
        <v>9625</v>
      </c>
      <c r="F2650" s="13" t="s">
        <v>9624</v>
      </c>
      <c r="G2650" s="14">
        <v>6379.0</v>
      </c>
      <c r="H2650" s="16" t="b">
        <f>G2650&lt;'Programas e Observações'!$C$11</f>
        <v>1</v>
      </c>
      <c r="I2650" s="14">
        <v>444.0</v>
      </c>
      <c r="J2650" s="14">
        <v>196.0</v>
      </c>
      <c r="K2650" s="14">
        <v>51.0</v>
      </c>
      <c r="L2650" s="14">
        <v>106.0</v>
      </c>
      <c r="M2650" s="14">
        <v>11.0</v>
      </c>
      <c r="N2650" s="14">
        <v>32.0</v>
      </c>
      <c r="O2650" s="14">
        <v>20.0</v>
      </c>
      <c r="P2650" s="14">
        <v>2.0</v>
      </c>
      <c r="Q2650" s="14"/>
      <c r="R2650" s="17">
        <f t="shared" si="1"/>
        <v>69.60338611</v>
      </c>
      <c r="S2650" s="17">
        <f t="shared" si="2"/>
        <v>30.72581909</v>
      </c>
      <c r="T2650" s="17">
        <f t="shared" si="3"/>
        <v>7.99498354</v>
      </c>
      <c r="U2650" s="17">
        <f t="shared" si="4"/>
        <v>16.61702461</v>
      </c>
      <c r="V2650" s="17">
        <f t="shared" si="5"/>
        <v>1.724408214</v>
      </c>
      <c r="W2650" s="17">
        <f t="shared" si="6"/>
        <v>5.01646026</v>
      </c>
      <c r="X2650" s="17">
        <f t="shared" si="7"/>
        <v>3.135287663</v>
      </c>
      <c r="Y2650" s="14">
        <f t="shared" si="8"/>
        <v>2768</v>
      </c>
      <c r="Z2650" s="14">
        <f t="shared" si="9"/>
        <v>1218</v>
      </c>
      <c r="AA2650" s="14">
        <f t="shared" si="10"/>
        <v>273</v>
      </c>
      <c r="AB2650" s="14">
        <f t="shared" si="11"/>
        <v>564</v>
      </c>
      <c r="AC2650" s="14">
        <f t="shared" si="12"/>
        <v>105</v>
      </c>
      <c r="AD2650" s="14">
        <f t="shared" si="13"/>
        <v>380</v>
      </c>
      <c r="AE2650" s="14">
        <f t="shared" si="14"/>
        <v>97</v>
      </c>
      <c r="AF2650" s="14">
        <f t="shared" si="15"/>
        <v>6</v>
      </c>
      <c r="AG2650" s="17">
        <f t="shared" si="16"/>
        <v>61.83264084</v>
      </c>
      <c r="AH2650" s="20">
        <f>12*(J2650*'Programas e Observações'!$C$8+K2650*'Programas e Observações'!$C$9+L2650*('Programas e Observações'!$C$8+'Programas e Observações'!$C$9)+M2650*'Programas e Observações'!$C$10)</f>
        <v>145753.08</v>
      </c>
      <c r="AI2650" s="20">
        <f>12*(J2650*'Programas e Observações'!$D$8+K2650*'Programas e Observações'!$D$9+L2650*('Programas e Observações'!$D$8+'Programas e Observações'!$D$9)+M2650*'Programas e Observações'!$D$10)</f>
        <v>257912.64</v>
      </c>
      <c r="AJ2650" s="13" t="s">
        <v>8625</v>
      </c>
      <c r="AK2650" s="13" t="s">
        <v>353</v>
      </c>
    </row>
    <row r="2651" ht="15.75" customHeight="1">
      <c r="A2651" s="13" t="s">
        <v>10336</v>
      </c>
      <c r="B2651" s="13" t="s">
        <v>10337</v>
      </c>
      <c r="C2651" s="13" t="s">
        <v>10338</v>
      </c>
      <c r="D2651" s="13" t="s">
        <v>8734</v>
      </c>
      <c r="E2651" s="13" t="s">
        <v>8740</v>
      </c>
      <c r="F2651" s="13" t="s">
        <v>8741</v>
      </c>
      <c r="G2651" s="14">
        <v>6142.0</v>
      </c>
      <c r="H2651" s="16" t="b">
        <f>G2651&lt;'Programas e Observações'!$C$11</f>
        <v>1</v>
      </c>
      <c r="I2651" s="14">
        <v>0.0</v>
      </c>
      <c r="J2651" s="14">
        <v>0.0</v>
      </c>
      <c r="K2651" s="14">
        <v>0.0</v>
      </c>
      <c r="L2651" s="14">
        <v>0.0</v>
      </c>
      <c r="M2651" s="14">
        <v>0.0</v>
      </c>
      <c r="N2651" s="14">
        <v>50.0</v>
      </c>
      <c r="O2651" s="14">
        <v>18.0</v>
      </c>
      <c r="P2651" s="14">
        <v>0.0</v>
      </c>
      <c r="Q2651" s="14"/>
      <c r="R2651" s="17">
        <f t="shared" si="1"/>
        <v>0</v>
      </c>
      <c r="S2651" s="17">
        <f t="shared" si="2"/>
        <v>0</v>
      </c>
      <c r="T2651" s="17">
        <f t="shared" si="3"/>
        <v>0</v>
      </c>
      <c r="U2651" s="17">
        <f t="shared" si="4"/>
        <v>0</v>
      </c>
      <c r="V2651" s="17">
        <f t="shared" si="5"/>
        <v>0</v>
      </c>
      <c r="W2651" s="17">
        <f t="shared" si="6"/>
        <v>8.140670791</v>
      </c>
      <c r="X2651" s="17">
        <f t="shared" si="7"/>
        <v>2.930641485</v>
      </c>
      <c r="Y2651" s="14">
        <f t="shared" si="8"/>
        <v>42308</v>
      </c>
      <c r="Z2651" s="14">
        <f t="shared" si="9"/>
        <v>16827</v>
      </c>
      <c r="AA2651" s="14">
        <f t="shared" si="10"/>
        <v>5797</v>
      </c>
      <c r="AB2651" s="14">
        <f t="shared" si="11"/>
        <v>11191</v>
      </c>
      <c r="AC2651" s="14">
        <f t="shared" si="12"/>
        <v>3110</v>
      </c>
      <c r="AD2651" s="14">
        <f t="shared" si="13"/>
        <v>4472</v>
      </c>
      <c r="AE2651" s="14">
        <f t="shared" si="14"/>
        <v>1146</v>
      </c>
      <c r="AF2651" s="14">
        <f t="shared" si="15"/>
        <v>15</v>
      </c>
      <c r="AG2651" s="17">
        <f t="shared" si="16"/>
        <v>94.03721213</v>
      </c>
      <c r="AH2651" s="20">
        <f>12*(J2651*'Programas e Observações'!$C$8+K2651*'Programas e Observações'!$C$9+L2651*('Programas e Observações'!$C$8+'Programas e Observações'!$C$9)+M2651*'Programas e Observações'!$C$10)</f>
        <v>0</v>
      </c>
      <c r="AI2651" s="20">
        <f>12*(J2651*'Programas e Observações'!$D$8+K2651*'Programas e Observações'!$D$9+L2651*('Programas e Observações'!$D$8+'Programas e Observações'!$D$9)+M2651*'Programas e Observações'!$D$10)</f>
        <v>0</v>
      </c>
      <c r="AJ2651" s="13" t="s">
        <v>342</v>
      </c>
      <c r="AK2651" s="13" t="s">
        <v>343</v>
      </c>
    </row>
    <row r="2652" ht="15.75" customHeight="1">
      <c r="A2652" s="13" t="s">
        <v>10339</v>
      </c>
      <c r="B2652" s="13" t="s">
        <v>10340</v>
      </c>
      <c r="C2652" s="13" t="s">
        <v>10341</v>
      </c>
      <c r="D2652" s="13" t="s">
        <v>8734</v>
      </c>
      <c r="E2652" s="13" t="s">
        <v>8827</v>
      </c>
      <c r="F2652" s="13" t="s">
        <v>8828</v>
      </c>
      <c r="G2652" s="14">
        <v>24516.0</v>
      </c>
      <c r="H2652" s="16" t="b">
        <f>G2652&lt;'Programas e Observações'!$C$11</f>
        <v>0</v>
      </c>
      <c r="I2652" s="14">
        <v>2801.0</v>
      </c>
      <c r="J2652" s="14">
        <v>1438.0</v>
      </c>
      <c r="K2652" s="14">
        <v>187.0</v>
      </c>
      <c r="L2652" s="14">
        <v>782.0</v>
      </c>
      <c r="M2652" s="14">
        <v>82.0</v>
      </c>
      <c r="N2652" s="14">
        <v>98.0</v>
      </c>
      <c r="O2652" s="14">
        <v>37.0</v>
      </c>
      <c r="P2652" s="14">
        <v>1.0</v>
      </c>
      <c r="Q2652" s="14"/>
      <c r="R2652" s="17">
        <f t="shared" si="1"/>
        <v>114.2519171</v>
      </c>
      <c r="S2652" s="17">
        <f t="shared" si="2"/>
        <v>58.65557187</v>
      </c>
      <c r="T2652" s="17">
        <f t="shared" si="3"/>
        <v>7.627671725</v>
      </c>
      <c r="U2652" s="17">
        <f t="shared" si="4"/>
        <v>31.8975363</v>
      </c>
      <c r="V2652" s="17">
        <f t="shared" si="5"/>
        <v>3.344754446</v>
      </c>
      <c r="W2652" s="17">
        <f t="shared" si="6"/>
        <v>3.99738946</v>
      </c>
      <c r="X2652" s="17">
        <f t="shared" si="7"/>
        <v>1.50921847</v>
      </c>
      <c r="Y2652" s="14">
        <f t="shared" si="8"/>
        <v>12850</v>
      </c>
      <c r="Z2652" s="14">
        <f t="shared" si="9"/>
        <v>6737</v>
      </c>
      <c r="AA2652" s="14">
        <f t="shared" si="10"/>
        <v>817</v>
      </c>
      <c r="AB2652" s="14">
        <f t="shared" si="11"/>
        <v>2898</v>
      </c>
      <c r="AC2652" s="14">
        <f t="shared" si="12"/>
        <v>319</v>
      </c>
      <c r="AD2652" s="14">
        <f t="shared" si="13"/>
        <v>1048</v>
      </c>
      <c r="AE2652" s="14">
        <f t="shared" si="14"/>
        <v>243</v>
      </c>
      <c r="AF2652" s="14">
        <f t="shared" si="15"/>
        <v>6</v>
      </c>
      <c r="AG2652" s="17">
        <f t="shared" si="16"/>
        <v>77.42642983</v>
      </c>
      <c r="AH2652" s="20">
        <f>12*(J2652*'Programas e Observações'!$C$8+K2652*'Programas e Observações'!$C$9+L2652*('Programas e Observações'!$C$8+'Programas e Observações'!$C$9)+M2652*'Programas e Observações'!$C$10)</f>
        <v>977737.56</v>
      </c>
      <c r="AI2652" s="20">
        <f>12*(J2652*'Programas e Observações'!$D$8+K2652*'Programas e Observações'!$D$9+L2652*('Programas e Observações'!$D$8+'Programas e Observações'!$D$9)+M2652*'Programas e Observações'!$D$10)</f>
        <v>1798239.72</v>
      </c>
      <c r="AJ2652" s="13" t="s">
        <v>10342</v>
      </c>
      <c r="AK2652" s="13" t="s">
        <v>10343</v>
      </c>
    </row>
    <row r="2653" ht="15.75" customHeight="1">
      <c r="A2653" s="13" t="s">
        <v>10344</v>
      </c>
      <c r="B2653" s="13" t="s">
        <v>10345</v>
      </c>
      <c r="C2653" s="13" t="s">
        <v>10346</v>
      </c>
      <c r="D2653" s="13" t="s">
        <v>8734</v>
      </c>
      <c r="E2653" s="13" t="s">
        <v>8796</v>
      </c>
      <c r="F2653" s="13" t="s">
        <v>8797</v>
      </c>
      <c r="G2653" s="14">
        <v>5320.0</v>
      </c>
      <c r="H2653" s="16" t="b">
        <f>G2653&lt;'Programas e Observações'!$C$11</f>
        <v>1</v>
      </c>
      <c r="I2653" s="14">
        <v>739.0</v>
      </c>
      <c r="J2653" s="14">
        <v>372.0</v>
      </c>
      <c r="K2653" s="14">
        <v>56.0</v>
      </c>
      <c r="L2653" s="14">
        <v>124.0</v>
      </c>
      <c r="M2653" s="14">
        <v>44.0</v>
      </c>
      <c r="N2653" s="14">
        <v>120.0</v>
      </c>
      <c r="O2653" s="14">
        <v>10.0</v>
      </c>
      <c r="P2653" s="14">
        <v>0.0</v>
      </c>
      <c r="Q2653" s="14"/>
      <c r="R2653" s="17">
        <f t="shared" si="1"/>
        <v>138.9097744</v>
      </c>
      <c r="S2653" s="17">
        <f t="shared" si="2"/>
        <v>69.92481203</v>
      </c>
      <c r="T2653" s="17">
        <f t="shared" si="3"/>
        <v>10.52631579</v>
      </c>
      <c r="U2653" s="17">
        <f t="shared" si="4"/>
        <v>23.30827068</v>
      </c>
      <c r="V2653" s="17">
        <f t="shared" si="5"/>
        <v>8.270676692</v>
      </c>
      <c r="W2653" s="17">
        <f t="shared" si="6"/>
        <v>22.55639098</v>
      </c>
      <c r="X2653" s="17">
        <f t="shared" si="7"/>
        <v>1.879699248</v>
      </c>
      <c r="Y2653" s="14">
        <f t="shared" si="8"/>
        <v>24988</v>
      </c>
      <c r="Z2653" s="14">
        <f t="shared" si="9"/>
        <v>10477</v>
      </c>
      <c r="AA2653" s="14">
        <f t="shared" si="10"/>
        <v>2732</v>
      </c>
      <c r="AB2653" s="14">
        <f t="shared" si="11"/>
        <v>6963</v>
      </c>
      <c r="AC2653" s="14">
        <f t="shared" si="12"/>
        <v>1654</v>
      </c>
      <c r="AD2653" s="14">
        <f t="shared" si="13"/>
        <v>4828</v>
      </c>
      <c r="AE2653" s="14">
        <f t="shared" si="14"/>
        <v>828</v>
      </c>
      <c r="AF2653" s="14">
        <f t="shared" si="15"/>
        <v>18</v>
      </c>
      <c r="AG2653" s="17">
        <f t="shared" si="16"/>
        <v>94.33456531</v>
      </c>
      <c r="AH2653" s="20">
        <f>12*(J2653*'Programas e Observações'!$C$8+K2653*'Programas e Observações'!$C$9+L2653*('Programas e Observações'!$C$8+'Programas e Observações'!$C$9)+M2653*'Programas e Observações'!$C$10)</f>
        <v>213397.92</v>
      </c>
      <c r="AI2653" s="20">
        <f>12*(J2653*'Programas e Observações'!$D$8+K2653*'Programas e Observações'!$D$9+L2653*('Programas e Observações'!$D$8+'Programas e Observações'!$D$9)+M2653*'Programas e Observações'!$D$10)</f>
        <v>396295.68</v>
      </c>
      <c r="AJ2653" s="13" t="s">
        <v>10347</v>
      </c>
      <c r="AK2653" s="13" t="s">
        <v>693</v>
      </c>
    </row>
    <row r="2654" ht="15.75" customHeight="1">
      <c r="A2654" s="13" t="s">
        <v>10348</v>
      </c>
      <c r="B2654" s="13" t="s">
        <v>10349</v>
      </c>
      <c r="C2654" s="13" t="s">
        <v>10350</v>
      </c>
      <c r="D2654" s="13" t="s">
        <v>8734</v>
      </c>
      <c r="E2654" s="13" t="s">
        <v>8827</v>
      </c>
      <c r="F2654" s="13" t="s">
        <v>8828</v>
      </c>
      <c r="G2654" s="14">
        <v>14035.0</v>
      </c>
      <c r="H2654" s="16" t="b">
        <f>G2654&lt;'Programas e Observações'!$C$11</f>
        <v>1</v>
      </c>
      <c r="I2654" s="14">
        <v>0.0</v>
      </c>
      <c r="J2654" s="14">
        <v>0.0</v>
      </c>
      <c r="K2654" s="14">
        <v>0.0</v>
      </c>
      <c r="L2654" s="14">
        <v>0.0</v>
      </c>
      <c r="M2654" s="14">
        <v>0.0</v>
      </c>
      <c r="N2654" s="14">
        <v>63.0</v>
      </c>
      <c r="O2654" s="14">
        <v>24.0</v>
      </c>
      <c r="P2654" s="14">
        <v>0.0</v>
      </c>
      <c r="Q2654" s="14"/>
      <c r="R2654" s="17">
        <f t="shared" si="1"/>
        <v>0</v>
      </c>
      <c r="S2654" s="17">
        <f t="shared" si="2"/>
        <v>0</v>
      </c>
      <c r="T2654" s="17">
        <f t="shared" si="3"/>
        <v>0</v>
      </c>
      <c r="U2654" s="17">
        <f t="shared" si="4"/>
        <v>0</v>
      </c>
      <c r="V2654" s="17">
        <f t="shared" si="5"/>
        <v>0</v>
      </c>
      <c r="W2654" s="17">
        <f t="shared" si="6"/>
        <v>4.488778055</v>
      </c>
      <c r="X2654" s="17">
        <f t="shared" si="7"/>
        <v>1.710010688</v>
      </c>
      <c r="Y2654" s="14">
        <f t="shared" si="8"/>
        <v>12850</v>
      </c>
      <c r="Z2654" s="14">
        <f t="shared" si="9"/>
        <v>6737</v>
      </c>
      <c r="AA2654" s="14">
        <f t="shared" si="10"/>
        <v>817</v>
      </c>
      <c r="AB2654" s="14">
        <f t="shared" si="11"/>
        <v>2898</v>
      </c>
      <c r="AC2654" s="14">
        <f t="shared" si="12"/>
        <v>319</v>
      </c>
      <c r="AD2654" s="14">
        <f t="shared" si="13"/>
        <v>1048</v>
      </c>
      <c r="AE2654" s="14">
        <f t="shared" si="14"/>
        <v>243</v>
      </c>
      <c r="AF2654" s="14">
        <f t="shared" si="15"/>
        <v>6</v>
      </c>
      <c r="AG2654" s="17">
        <f t="shared" si="16"/>
        <v>77.42642983</v>
      </c>
      <c r="AH2654" s="20">
        <f>12*(J2654*'Programas e Observações'!$C$8+K2654*'Programas e Observações'!$C$9+L2654*('Programas e Observações'!$C$8+'Programas e Observações'!$C$9)+M2654*'Programas e Observações'!$C$10)</f>
        <v>0</v>
      </c>
      <c r="AI2654" s="20">
        <f>12*(J2654*'Programas e Observações'!$D$8+K2654*'Programas e Observações'!$D$9+L2654*('Programas e Observações'!$D$8+'Programas e Observações'!$D$9)+M2654*'Programas e Observações'!$D$10)</f>
        <v>0</v>
      </c>
      <c r="AJ2654" s="13" t="s">
        <v>342</v>
      </c>
      <c r="AK2654" s="13" t="s">
        <v>343</v>
      </c>
    </row>
    <row r="2655" ht="15.75" customHeight="1">
      <c r="A2655" s="13" t="s">
        <v>10351</v>
      </c>
      <c r="B2655" s="13" t="s">
        <v>10352</v>
      </c>
      <c r="C2655" s="13" t="s">
        <v>10353</v>
      </c>
      <c r="D2655" s="13" t="s">
        <v>8734</v>
      </c>
      <c r="E2655" s="13" t="s">
        <v>8756</v>
      </c>
      <c r="F2655" s="13" t="s">
        <v>8757</v>
      </c>
      <c r="G2655" s="14">
        <v>4246.0</v>
      </c>
      <c r="H2655" s="16" t="b">
        <f>G2655&lt;'Programas e Observações'!$C$11</f>
        <v>1</v>
      </c>
      <c r="I2655" s="14">
        <v>1197.0</v>
      </c>
      <c r="J2655" s="14">
        <v>640.0</v>
      </c>
      <c r="K2655" s="14">
        <v>89.0</v>
      </c>
      <c r="L2655" s="14">
        <v>311.0</v>
      </c>
      <c r="M2655" s="14">
        <v>56.0</v>
      </c>
      <c r="N2655" s="14">
        <v>80.0</v>
      </c>
      <c r="O2655" s="14">
        <v>22.0</v>
      </c>
      <c r="P2655" s="14">
        <v>2.0</v>
      </c>
      <c r="Q2655" s="14"/>
      <c r="R2655" s="17">
        <f t="shared" si="1"/>
        <v>281.9123881</v>
      </c>
      <c r="S2655" s="17">
        <f t="shared" si="2"/>
        <v>150.7300989</v>
      </c>
      <c r="T2655" s="17">
        <f t="shared" si="3"/>
        <v>20.96090438</v>
      </c>
      <c r="U2655" s="17">
        <f t="shared" si="4"/>
        <v>73.24540744</v>
      </c>
      <c r="V2655" s="17">
        <f t="shared" si="5"/>
        <v>13.18888366</v>
      </c>
      <c r="W2655" s="17">
        <f t="shared" si="6"/>
        <v>18.84126236</v>
      </c>
      <c r="X2655" s="17">
        <f t="shared" si="7"/>
        <v>5.18134715</v>
      </c>
      <c r="Y2655" s="14">
        <f t="shared" si="8"/>
        <v>38956</v>
      </c>
      <c r="Z2655" s="14">
        <f t="shared" si="9"/>
        <v>17256</v>
      </c>
      <c r="AA2655" s="14">
        <f t="shared" si="10"/>
        <v>4390</v>
      </c>
      <c r="AB2655" s="14">
        <f t="shared" si="11"/>
        <v>10720</v>
      </c>
      <c r="AC2655" s="14">
        <f t="shared" si="12"/>
        <v>2879</v>
      </c>
      <c r="AD2655" s="14">
        <f t="shared" si="13"/>
        <v>3017</v>
      </c>
      <c r="AE2655" s="14">
        <f t="shared" si="14"/>
        <v>937</v>
      </c>
      <c r="AF2655" s="14">
        <f t="shared" si="15"/>
        <v>24</v>
      </c>
      <c r="AG2655" s="17">
        <f t="shared" si="16"/>
        <v>99.64573022</v>
      </c>
      <c r="AH2655" s="20">
        <f>12*(J2655*'Programas e Observações'!$C$8+K2655*'Programas e Observações'!$C$9+L2655*('Programas e Observações'!$C$8+'Programas e Observações'!$C$9)+M2655*'Programas e Observações'!$C$10)</f>
        <v>422156.28</v>
      </c>
      <c r="AI2655" s="20">
        <f>12*(J2655*'Programas e Observações'!$D$8+K2655*'Programas e Observações'!$D$9+L2655*('Programas e Observações'!$D$8+'Programas e Observações'!$D$9)+M2655*'Programas e Observações'!$D$10)</f>
        <v>773613.6</v>
      </c>
      <c r="AJ2655" s="13" t="s">
        <v>10354</v>
      </c>
      <c r="AK2655" s="13" t="s">
        <v>3675</v>
      </c>
    </row>
    <row r="2656" ht="15.75" customHeight="1">
      <c r="A2656" s="13" t="s">
        <v>10355</v>
      </c>
      <c r="B2656" s="13" t="s">
        <v>10356</v>
      </c>
      <c r="C2656" s="13" t="s">
        <v>9036</v>
      </c>
      <c r="D2656" s="13" t="s">
        <v>8734</v>
      </c>
      <c r="E2656" s="13" t="s">
        <v>9035</v>
      </c>
      <c r="F2656" s="13" t="s">
        <v>9036</v>
      </c>
      <c r="G2656" s="14">
        <v>83791.0</v>
      </c>
      <c r="H2656" s="16" t="b">
        <f>G2656&lt;'Programas e Observações'!$C$11</f>
        <v>0</v>
      </c>
      <c r="I2656" s="14">
        <v>8787.0</v>
      </c>
      <c r="J2656" s="14">
        <v>3529.0</v>
      </c>
      <c r="K2656" s="14">
        <v>1118.0</v>
      </c>
      <c r="L2656" s="14">
        <v>2114.0</v>
      </c>
      <c r="M2656" s="14">
        <v>783.0</v>
      </c>
      <c r="N2656" s="14">
        <v>958.0</v>
      </c>
      <c r="O2656" s="14">
        <v>35.0</v>
      </c>
      <c r="P2656" s="14">
        <v>3.0</v>
      </c>
      <c r="Q2656" s="14">
        <v>164.0</v>
      </c>
      <c r="R2656" s="17">
        <f t="shared" si="1"/>
        <v>104.8680646</v>
      </c>
      <c r="S2656" s="17">
        <f t="shared" si="2"/>
        <v>42.11669511</v>
      </c>
      <c r="T2656" s="17">
        <f t="shared" si="3"/>
        <v>13.34272177</v>
      </c>
      <c r="U2656" s="17">
        <f t="shared" si="4"/>
        <v>25.22943992</v>
      </c>
      <c r="V2656" s="17">
        <f t="shared" si="5"/>
        <v>9.344679023</v>
      </c>
      <c r="W2656" s="17">
        <f t="shared" si="6"/>
        <v>11.43320882</v>
      </c>
      <c r="X2656" s="17">
        <f t="shared" si="7"/>
        <v>0.4177059589</v>
      </c>
      <c r="Y2656" s="14">
        <f t="shared" si="8"/>
        <v>14894</v>
      </c>
      <c r="Z2656" s="14">
        <f t="shared" si="9"/>
        <v>6522</v>
      </c>
      <c r="AA2656" s="14">
        <f t="shared" si="10"/>
        <v>1656</v>
      </c>
      <c r="AB2656" s="14">
        <f t="shared" si="11"/>
        <v>3579</v>
      </c>
      <c r="AC2656" s="14">
        <f t="shared" si="12"/>
        <v>1124</v>
      </c>
      <c r="AD2656" s="14">
        <f t="shared" si="13"/>
        <v>1772</v>
      </c>
      <c r="AE2656" s="14">
        <f t="shared" si="14"/>
        <v>65</v>
      </c>
      <c r="AF2656" s="14">
        <f t="shared" si="15"/>
        <v>7</v>
      </c>
      <c r="AG2656" s="17">
        <f t="shared" si="16"/>
        <v>102.8236106</v>
      </c>
      <c r="AH2656" s="20">
        <f>12*(J2656*'Programas e Observações'!$C$8+K2656*'Programas e Observações'!$C$9+L2656*('Programas e Observações'!$C$8+'Programas e Observações'!$C$9)+M2656*'Programas e Observações'!$C$10)</f>
        <v>3179940.84</v>
      </c>
      <c r="AI2656" s="20">
        <f>12*(J2656*'Programas e Observações'!$D$8+K2656*'Programas e Observações'!$D$9+L2656*('Programas e Observações'!$D$8+'Programas e Observações'!$D$9)+M2656*'Programas e Observações'!$D$10)</f>
        <v>5290381.8</v>
      </c>
      <c r="AJ2656" s="13" t="s">
        <v>10357</v>
      </c>
      <c r="AK2656" s="13" t="s">
        <v>10358</v>
      </c>
    </row>
    <row r="2657" ht="15.75" customHeight="1">
      <c r="A2657" s="13" t="s">
        <v>10359</v>
      </c>
      <c r="B2657" s="13" t="s">
        <v>10360</v>
      </c>
      <c r="C2657" s="13" t="s">
        <v>9162</v>
      </c>
      <c r="D2657" s="13" t="s">
        <v>8734</v>
      </c>
      <c r="E2657" s="13" t="s">
        <v>9161</v>
      </c>
      <c r="F2657" s="13" t="s">
        <v>9162</v>
      </c>
      <c r="G2657" s="14">
        <v>48725.0</v>
      </c>
      <c r="H2657" s="16" t="b">
        <f>G2657&lt;'Programas e Observações'!$C$11</f>
        <v>0</v>
      </c>
      <c r="I2657" s="14">
        <v>2263.0</v>
      </c>
      <c r="J2657" s="14">
        <v>1232.0</v>
      </c>
      <c r="K2657" s="14">
        <v>210.0</v>
      </c>
      <c r="L2657" s="14">
        <v>433.0</v>
      </c>
      <c r="M2657" s="14">
        <v>60.0</v>
      </c>
      <c r="N2657" s="14">
        <v>8.0</v>
      </c>
      <c r="O2657" s="14">
        <v>95.0</v>
      </c>
      <c r="P2657" s="14">
        <v>3.0</v>
      </c>
      <c r="Q2657" s="14"/>
      <c r="R2657" s="17">
        <f t="shared" si="1"/>
        <v>46.44433043</v>
      </c>
      <c r="S2657" s="17">
        <f t="shared" si="2"/>
        <v>25.28476142</v>
      </c>
      <c r="T2657" s="17">
        <f t="shared" si="3"/>
        <v>4.309902514</v>
      </c>
      <c r="U2657" s="17">
        <f t="shared" si="4"/>
        <v>8.886608517</v>
      </c>
      <c r="V2657" s="17">
        <f t="shared" si="5"/>
        <v>1.231400718</v>
      </c>
      <c r="W2657" s="17">
        <f t="shared" si="6"/>
        <v>0.1641867624</v>
      </c>
      <c r="X2657" s="17">
        <f t="shared" si="7"/>
        <v>1.949717804</v>
      </c>
      <c r="Y2657" s="14">
        <f t="shared" si="8"/>
        <v>3861</v>
      </c>
      <c r="Z2657" s="14">
        <f t="shared" si="9"/>
        <v>2076</v>
      </c>
      <c r="AA2657" s="14">
        <f t="shared" si="10"/>
        <v>380</v>
      </c>
      <c r="AB2657" s="14">
        <f t="shared" si="11"/>
        <v>680</v>
      </c>
      <c r="AC2657" s="14">
        <f t="shared" si="12"/>
        <v>143</v>
      </c>
      <c r="AD2657" s="14">
        <f t="shared" si="13"/>
        <v>10</v>
      </c>
      <c r="AE2657" s="14">
        <f t="shared" si="14"/>
        <v>142</v>
      </c>
      <c r="AF2657" s="14">
        <f t="shared" si="15"/>
        <v>4</v>
      </c>
      <c r="AG2657" s="17">
        <f t="shared" si="16"/>
        <v>52.5699503</v>
      </c>
      <c r="AH2657" s="20">
        <f>12*(J2657*'Programas e Observações'!$C$8+K2657*'Programas e Observações'!$C$9+L2657*('Programas e Observações'!$C$8+'Programas e Observações'!$C$9)+M2657*'Programas e Observações'!$C$10)</f>
        <v>689850</v>
      </c>
      <c r="AI2657" s="20">
        <f>12*(J2657*'Programas e Observações'!$D$8+K2657*'Programas e Observações'!$D$9+L2657*('Programas e Observações'!$D$8+'Programas e Observações'!$D$9)+M2657*'Programas e Observações'!$D$10)</f>
        <v>1303396.2</v>
      </c>
      <c r="AJ2657" s="13" t="s">
        <v>10361</v>
      </c>
      <c r="AK2657" s="13" t="s">
        <v>10362</v>
      </c>
    </row>
    <row r="2658" ht="15.75" customHeight="1">
      <c r="A2658" s="13" t="s">
        <v>10363</v>
      </c>
      <c r="B2658" s="13" t="s">
        <v>10364</v>
      </c>
      <c r="C2658" s="13" t="s">
        <v>10365</v>
      </c>
      <c r="D2658" s="13" t="s">
        <v>8734</v>
      </c>
      <c r="E2658" s="13" t="s">
        <v>9101</v>
      </c>
      <c r="F2658" s="13" t="s">
        <v>9100</v>
      </c>
      <c r="G2658" s="14">
        <v>3868.0</v>
      </c>
      <c r="H2658" s="16" t="b">
        <f>G2658&lt;'Programas e Observações'!$C$11</f>
        <v>1</v>
      </c>
      <c r="I2658" s="14">
        <v>0.0</v>
      </c>
      <c r="J2658" s="14">
        <v>0.0</v>
      </c>
      <c r="K2658" s="14">
        <v>0.0</v>
      </c>
      <c r="L2658" s="14">
        <v>0.0</v>
      </c>
      <c r="M2658" s="14">
        <v>0.0</v>
      </c>
      <c r="N2658" s="14">
        <v>30.0</v>
      </c>
      <c r="O2658" s="14">
        <v>9.0</v>
      </c>
      <c r="P2658" s="14">
        <v>0.0</v>
      </c>
      <c r="Q2658" s="14"/>
      <c r="R2658" s="17">
        <f t="shared" si="1"/>
        <v>0</v>
      </c>
      <c r="S2658" s="17">
        <f t="shared" si="2"/>
        <v>0</v>
      </c>
      <c r="T2658" s="17">
        <f t="shared" si="3"/>
        <v>0</v>
      </c>
      <c r="U2658" s="17">
        <f t="shared" si="4"/>
        <v>0</v>
      </c>
      <c r="V2658" s="17">
        <f t="shared" si="5"/>
        <v>0</v>
      </c>
      <c r="W2658" s="17">
        <f t="shared" si="6"/>
        <v>7.755946225</v>
      </c>
      <c r="X2658" s="17">
        <f t="shared" si="7"/>
        <v>2.326783868</v>
      </c>
      <c r="Y2658" s="14">
        <f t="shared" si="8"/>
        <v>4425</v>
      </c>
      <c r="Z2658" s="14">
        <f t="shared" si="9"/>
        <v>2004</v>
      </c>
      <c r="AA2658" s="14">
        <f t="shared" si="10"/>
        <v>492</v>
      </c>
      <c r="AB2658" s="14">
        <f t="shared" si="11"/>
        <v>1018</v>
      </c>
      <c r="AC2658" s="14">
        <f t="shared" si="12"/>
        <v>192</v>
      </c>
      <c r="AD2658" s="14">
        <f t="shared" si="13"/>
        <v>680</v>
      </c>
      <c r="AE2658" s="14">
        <f t="shared" si="14"/>
        <v>148</v>
      </c>
      <c r="AF2658" s="14">
        <f t="shared" si="15"/>
        <v>7</v>
      </c>
      <c r="AG2658" s="17">
        <f t="shared" si="16"/>
        <v>58.73451997</v>
      </c>
      <c r="AH2658" s="20">
        <f>12*(J2658*'Programas e Observações'!$C$8+K2658*'Programas e Observações'!$C$9+L2658*('Programas e Observações'!$C$8+'Programas e Observações'!$C$9)+M2658*'Programas e Observações'!$C$10)</f>
        <v>0</v>
      </c>
      <c r="AI2658" s="20">
        <f>12*(J2658*'Programas e Observações'!$D$8+K2658*'Programas e Observações'!$D$9+L2658*('Programas e Observações'!$D$8+'Programas e Observações'!$D$9)+M2658*'Programas e Observações'!$D$10)</f>
        <v>0</v>
      </c>
      <c r="AJ2658" s="13" t="s">
        <v>342</v>
      </c>
      <c r="AK2658" s="13" t="s">
        <v>343</v>
      </c>
    </row>
    <row r="2659" ht="15.75" customHeight="1">
      <c r="A2659" s="13" t="s">
        <v>10366</v>
      </c>
      <c r="B2659" s="13" t="s">
        <v>10367</v>
      </c>
      <c r="C2659" s="13" t="s">
        <v>10368</v>
      </c>
      <c r="D2659" s="13" t="s">
        <v>8734</v>
      </c>
      <c r="E2659" s="13" t="s">
        <v>8827</v>
      </c>
      <c r="F2659" s="13" t="s">
        <v>8828</v>
      </c>
      <c r="G2659" s="14">
        <v>10541.0</v>
      </c>
      <c r="H2659" s="16" t="b">
        <f>G2659&lt;'Programas e Observações'!$C$11</f>
        <v>1</v>
      </c>
      <c r="I2659" s="14">
        <v>737.0</v>
      </c>
      <c r="J2659" s="14">
        <v>422.0</v>
      </c>
      <c r="K2659" s="14">
        <v>23.0</v>
      </c>
      <c r="L2659" s="14">
        <v>80.0</v>
      </c>
      <c r="M2659" s="14">
        <v>9.0</v>
      </c>
      <c r="N2659" s="14">
        <v>41.0</v>
      </c>
      <c r="O2659" s="14">
        <v>7.0</v>
      </c>
      <c r="P2659" s="14">
        <v>1.0</v>
      </c>
      <c r="Q2659" s="14"/>
      <c r="R2659" s="17">
        <f t="shared" si="1"/>
        <v>69.91746514</v>
      </c>
      <c r="S2659" s="17">
        <f t="shared" si="2"/>
        <v>40.03415236</v>
      </c>
      <c r="T2659" s="17">
        <f t="shared" si="3"/>
        <v>2.181956171</v>
      </c>
      <c r="U2659" s="17">
        <f t="shared" si="4"/>
        <v>7.589412769</v>
      </c>
      <c r="V2659" s="17">
        <f t="shared" si="5"/>
        <v>0.8538089365</v>
      </c>
      <c r="W2659" s="17">
        <f t="shared" si="6"/>
        <v>3.889574044</v>
      </c>
      <c r="X2659" s="17">
        <f t="shared" si="7"/>
        <v>0.6640736173</v>
      </c>
      <c r="Y2659" s="14">
        <f t="shared" si="8"/>
        <v>12850</v>
      </c>
      <c r="Z2659" s="14">
        <f t="shared" si="9"/>
        <v>6737</v>
      </c>
      <c r="AA2659" s="14">
        <f t="shared" si="10"/>
        <v>817</v>
      </c>
      <c r="AB2659" s="14">
        <f t="shared" si="11"/>
        <v>2898</v>
      </c>
      <c r="AC2659" s="14">
        <f t="shared" si="12"/>
        <v>319</v>
      </c>
      <c r="AD2659" s="14">
        <f t="shared" si="13"/>
        <v>1048</v>
      </c>
      <c r="AE2659" s="14">
        <f t="shared" si="14"/>
        <v>243</v>
      </c>
      <c r="AF2659" s="14">
        <f t="shared" si="15"/>
        <v>6</v>
      </c>
      <c r="AG2659" s="17">
        <f t="shared" si="16"/>
        <v>77.42642983</v>
      </c>
      <c r="AH2659" s="20">
        <f>12*(J2659*'Programas e Observações'!$C$8+K2659*'Programas e Observações'!$C$9+L2659*('Programas e Observações'!$C$8+'Programas e Observações'!$C$9)+M2659*'Programas e Observações'!$C$10)</f>
        <v>156910.92</v>
      </c>
      <c r="AI2659" s="20">
        <f>12*(J2659*'Programas e Observações'!$D$8+K2659*'Programas e Observações'!$D$9+L2659*('Programas e Observações'!$D$8+'Programas e Observações'!$D$9)+M2659*'Programas e Observações'!$D$10)</f>
        <v>339803.52</v>
      </c>
      <c r="AJ2659" s="13" t="s">
        <v>10369</v>
      </c>
      <c r="AK2659" s="13" t="s">
        <v>3072</v>
      </c>
    </row>
    <row r="2660" ht="15.75" customHeight="1">
      <c r="A2660" s="13" t="s">
        <v>10370</v>
      </c>
      <c r="B2660" s="13" t="s">
        <v>10371</v>
      </c>
      <c r="C2660" s="13" t="s">
        <v>10372</v>
      </c>
      <c r="D2660" s="13" t="s">
        <v>8734</v>
      </c>
      <c r="E2660" s="13" t="s">
        <v>8966</v>
      </c>
      <c r="F2660" s="13" t="s">
        <v>8967</v>
      </c>
      <c r="G2660" s="14">
        <v>3963.0</v>
      </c>
      <c r="H2660" s="16" t="b">
        <f>G2660&lt;'Programas e Observações'!$C$11</f>
        <v>1</v>
      </c>
      <c r="I2660" s="14">
        <v>497.0</v>
      </c>
      <c r="J2660" s="14">
        <v>327.0</v>
      </c>
      <c r="K2660" s="14">
        <v>19.0</v>
      </c>
      <c r="L2660" s="14">
        <v>52.0</v>
      </c>
      <c r="M2660" s="14">
        <v>8.0</v>
      </c>
      <c r="N2660" s="14">
        <v>83.0</v>
      </c>
      <c r="O2660" s="14">
        <v>4.0</v>
      </c>
      <c r="P2660" s="14">
        <v>0.0</v>
      </c>
      <c r="Q2660" s="14"/>
      <c r="R2660" s="17">
        <f t="shared" si="1"/>
        <v>125.4100429</v>
      </c>
      <c r="S2660" s="17">
        <f t="shared" si="2"/>
        <v>82.51324754</v>
      </c>
      <c r="T2660" s="17">
        <f t="shared" si="3"/>
        <v>4.794347716</v>
      </c>
      <c r="U2660" s="17">
        <f t="shared" si="4"/>
        <v>13.1213727</v>
      </c>
      <c r="V2660" s="17">
        <f t="shared" si="5"/>
        <v>2.018672723</v>
      </c>
      <c r="W2660" s="17">
        <f t="shared" si="6"/>
        <v>20.9437295</v>
      </c>
      <c r="X2660" s="17">
        <f t="shared" si="7"/>
        <v>1.009336361</v>
      </c>
      <c r="Y2660" s="14">
        <f t="shared" si="8"/>
        <v>8569</v>
      </c>
      <c r="Z2660" s="14">
        <f t="shared" si="9"/>
        <v>4349</v>
      </c>
      <c r="AA2660" s="14">
        <f t="shared" si="10"/>
        <v>582</v>
      </c>
      <c r="AB2660" s="14">
        <f t="shared" si="11"/>
        <v>2031</v>
      </c>
      <c r="AC2660" s="14">
        <f t="shared" si="12"/>
        <v>447</v>
      </c>
      <c r="AD2660" s="14">
        <f t="shared" si="13"/>
        <v>1317</v>
      </c>
      <c r="AE2660" s="14">
        <f t="shared" si="14"/>
        <v>121</v>
      </c>
      <c r="AF2660" s="14">
        <f t="shared" si="15"/>
        <v>9</v>
      </c>
      <c r="AG2660" s="17">
        <f t="shared" si="16"/>
        <v>74.76007678</v>
      </c>
      <c r="AH2660" s="20">
        <f>12*(J2660*'Programas e Observações'!$C$8+K2660*'Programas e Observações'!$C$9+L2660*('Programas e Observações'!$C$8+'Programas e Observações'!$C$9)+M2660*'Programas e Observações'!$C$10)</f>
        <v>115655.04</v>
      </c>
      <c r="AI2660" s="20">
        <f>12*(J2660*'Programas e Observações'!$D$8+K2660*'Programas e Observações'!$D$9+L2660*('Programas e Observações'!$D$8+'Programas e Observações'!$D$9)+M2660*'Programas e Observações'!$D$10)</f>
        <v>253606.44</v>
      </c>
      <c r="AJ2660" s="13" t="s">
        <v>10033</v>
      </c>
      <c r="AK2660" s="13" t="s">
        <v>6762</v>
      </c>
    </row>
    <row r="2661" ht="15.75" customHeight="1">
      <c r="A2661" s="13" t="s">
        <v>10373</v>
      </c>
      <c r="B2661" s="13" t="s">
        <v>10374</v>
      </c>
      <c r="C2661" s="13" t="s">
        <v>10375</v>
      </c>
      <c r="D2661" s="13" t="s">
        <v>8734</v>
      </c>
      <c r="E2661" s="13" t="s">
        <v>8761</v>
      </c>
      <c r="F2661" s="13" t="s">
        <v>8762</v>
      </c>
      <c r="G2661" s="14">
        <v>4349.0</v>
      </c>
      <c r="H2661" s="16" t="b">
        <f>G2661&lt;'Programas e Observações'!$C$11</f>
        <v>1</v>
      </c>
      <c r="I2661" s="14">
        <v>303.0</v>
      </c>
      <c r="J2661" s="14">
        <v>218.0</v>
      </c>
      <c r="K2661" s="14">
        <v>10.0</v>
      </c>
      <c r="L2661" s="14">
        <v>36.0</v>
      </c>
      <c r="M2661" s="14">
        <v>9.0</v>
      </c>
      <c r="N2661" s="14">
        <v>60.0</v>
      </c>
      <c r="O2661" s="14">
        <v>6.0</v>
      </c>
      <c r="P2661" s="14">
        <v>0.0</v>
      </c>
      <c r="Q2661" s="14"/>
      <c r="R2661" s="17">
        <f t="shared" si="1"/>
        <v>69.67118878</v>
      </c>
      <c r="S2661" s="17">
        <f t="shared" si="2"/>
        <v>50.12646585</v>
      </c>
      <c r="T2661" s="17">
        <f t="shared" si="3"/>
        <v>2.299379168</v>
      </c>
      <c r="U2661" s="17">
        <f t="shared" si="4"/>
        <v>8.277765003</v>
      </c>
      <c r="V2661" s="17">
        <f t="shared" si="5"/>
        <v>2.069441251</v>
      </c>
      <c r="W2661" s="17">
        <f t="shared" si="6"/>
        <v>13.79627501</v>
      </c>
      <c r="X2661" s="17">
        <f t="shared" si="7"/>
        <v>1.379627501</v>
      </c>
      <c r="Y2661" s="14">
        <f t="shared" si="8"/>
        <v>8340</v>
      </c>
      <c r="Z2661" s="14">
        <f t="shared" si="9"/>
        <v>4278</v>
      </c>
      <c r="AA2661" s="14">
        <f t="shared" si="10"/>
        <v>609</v>
      </c>
      <c r="AB2661" s="14">
        <f t="shared" si="11"/>
        <v>1972</v>
      </c>
      <c r="AC2661" s="14">
        <f t="shared" si="12"/>
        <v>406</v>
      </c>
      <c r="AD2661" s="14">
        <f t="shared" si="13"/>
        <v>1046</v>
      </c>
      <c r="AE2661" s="14">
        <f t="shared" si="14"/>
        <v>153</v>
      </c>
      <c r="AF2661" s="14">
        <f t="shared" si="15"/>
        <v>6</v>
      </c>
      <c r="AG2661" s="17">
        <f t="shared" si="16"/>
        <v>86.34612995</v>
      </c>
      <c r="AH2661" s="20">
        <f>12*(J2661*'Programas e Observações'!$C$8+K2661*'Programas e Observações'!$C$9+L2661*('Programas e Observações'!$C$8+'Programas e Observações'!$C$9)+M2661*'Programas e Observações'!$C$10)</f>
        <v>78622.32</v>
      </c>
      <c r="AI2661" s="20">
        <f>12*(J2661*'Programas e Observações'!$D$8+K2661*'Programas e Observações'!$D$9+L2661*('Programas e Observações'!$D$8+'Programas e Observações'!$D$9)+M2661*'Programas e Observações'!$D$10)</f>
        <v>171093</v>
      </c>
      <c r="AJ2661" s="13" t="s">
        <v>387</v>
      </c>
      <c r="AK2661" s="13" t="s">
        <v>1691</v>
      </c>
    </row>
    <row r="2662" ht="15.75" customHeight="1">
      <c r="A2662" s="13" t="s">
        <v>10376</v>
      </c>
      <c r="B2662" s="13" t="s">
        <v>10377</v>
      </c>
      <c r="C2662" s="13" t="s">
        <v>10378</v>
      </c>
      <c r="D2662" s="13" t="s">
        <v>8734</v>
      </c>
      <c r="E2662" s="13" t="s">
        <v>9155</v>
      </c>
      <c r="F2662" s="13" t="s">
        <v>9156</v>
      </c>
      <c r="G2662" s="14">
        <v>3557.0</v>
      </c>
      <c r="H2662" s="16" t="b">
        <f>G2662&lt;'Programas e Observações'!$C$11</f>
        <v>1</v>
      </c>
      <c r="I2662" s="14">
        <v>286.0</v>
      </c>
      <c r="J2662" s="14">
        <v>101.0</v>
      </c>
      <c r="K2662" s="14">
        <v>25.0</v>
      </c>
      <c r="L2662" s="14">
        <v>53.0</v>
      </c>
      <c r="M2662" s="14">
        <v>11.0</v>
      </c>
      <c r="N2662" s="14">
        <v>34.0</v>
      </c>
      <c r="O2662" s="14">
        <v>9.0</v>
      </c>
      <c r="P2662" s="14">
        <v>0.0</v>
      </c>
      <c r="Q2662" s="14"/>
      <c r="R2662" s="17">
        <f t="shared" si="1"/>
        <v>80.40483554</v>
      </c>
      <c r="S2662" s="17">
        <f t="shared" si="2"/>
        <v>28.39471465</v>
      </c>
      <c r="T2662" s="17">
        <f t="shared" si="3"/>
        <v>7.028394715</v>
      </c>
      <c r="U2662" s="17">
        <f t="shared" si="4"/>
        <v>14.9001968</v>
      </c>
      <c r="V2662" s="17">
        <f t="shared" si="5"/>
        <v>3.092493674</v>
      </c>
      <c r="W2662" s="17">
        <f t="shared" si="6"/>
        <v>9.558616812</v>
      </c>
      <c r="X2662" s="17">
        <f t="shared" si="7"/>
        <v>2.530222097</v>
      </c>
      <c r="Y2662" s="14">
        <f t="shared" si="8"/>
        <v>4648</v>
      </c>
      <c r="Z2662" s="14">
        <f t="shared" si="9"/>
        <v>2657</v>
      </c>
      <c r="AA2662" s="14">
        <f t="shared" si="10"/>
        <v>248</v>
      </c>
      <c r="AB2662" s="14">
        <f t="shared" si="11"/>
        <v>826</v>
      </c>
      <c r="AC2662" s="14">
        <f t="shared" si="12"/>
        <v>260</v>
      </c>
      <c r="AD2662" s="14">
        <f t="shared" si="13"/>
        <v>616</v>
      </c>
      <c r="AE2662" s="14">
        <f t="shared" si="14"/>
        <v>139</v>
      </c>
      <c r="AF2662" s="14">
        <f t="shared" si="15"/>
        <v>6</v>
      </c>
      <c r="AG2662" s="17">
        <f t="shared" si="16"/>
        <v>69.69665162</v>
      </c>
      <c r="AH2662" s="20">
        <f>12*(J2662*'Programas e Observações'!$C$8+K2662*'Programas e Observações'!$C$9+L2662*('Programas e Observações'!$C$8+'Programas e Observações'!$C$9)+M2662*'Programas e Observações'!$C$10)</f>
        <v>76117.68</v>
      </c>
      <c r="AI2662" s="20">
        <f>12*(J2662*'Programas e Observações'!$D$8+K2662*'Programas e Observações'!$D$9+L2662*('Programas e Observações'!$D$8+'Programas e Observações'!$D$9)+M2662*'Programas e Observações'!$D$10)</f>
        <v>133344.12</v>
      </c>
      <c r="AJ2662" s="13" t="s">
        <v>10379</v>
      </c>
      <c r="AK2662" s="13" t="s">
        <v>4173</v>
      </c>
    </row>
    <row r="2663" ht="15.75" customHeight="1">
      <c r="A2663" s="13" t="s">
        <v>10380</v>
      </c>
      <c r="B2663" s="13" t="s">
        <v>10381</v>
      </c>
      <c r="C2663" s="13" t="s">
        <v>425</v>
      </c>
      <c r="D2663" s="13" t="s">
        <v>8734</v>
      </c>
      <c r="E2663" s="13" t="s">
        <v>9045</v>
      </c>
      <c r="F2663" s="13" t="s">
        <v>9046</v>
      </c>
      <c r="G2663" s="14">
        <v>6107.0</v>
      </c>
      <c r="H2663" s="16" t="b">
        <f>G2663&lt;'Programas e Observações'!$C$11</f>
        <v>1</v>
      </c>
      <c r="I2663" s="14">
        <v>997.0</v>
      </c>
      <c r="J2663" s="14">
        <v>392.0</v>
      </c>
      <c r="K2663" s="14">
        <v>111.0</v>
      </c>
      <c r="L2663" s="14">
        <v>319.0</v>
      </c>
      <c r="M2663" s="14">
        <v>68.0</v>
      </c>
      <c r="N2663" s="14">
        <v>51.0</v>
      </c>
      <c r="O2663" s="14">
        <v>10.0</v>
      </c>
      <c r="P2663" s="14">
        <v>0.0</v>
      </c>
      <c r="Q2663" s="14"/>
      <c r="R2663" s="17">
        <f t="shared" si="1"/>
        <v>163.2552808</v>
      </c>
      <c r="S2663" s="17">
        <f t="shared" si="2"/>
        <v>64.18863599</v>
      </c>
      <c r="T2663" s="17">
        <f t="shared" si="3"/>
        <v>18.17586376</v>
      </c>
      <c r="U2663" s="17">
        <f t="shared" si="4"/>
        <v>52.23514</v>
      </c>
      <c r="V2663" s="17">
        <f t="shared" si="5"/>
        <v>11.13476339</v>
      </c>
      <c r="W2663" s="17">
        <f t="shared" si="6"/>
        <v>8.35107254</v>
      </c>
      <c r="X2663" s="17">
        <f t="shared" si="7"/>
        <v>1.637465204</v>
      </c>
      <c r="Y2663" s="14">
        <f t="shared" si="8"/>
        <v>273380</v>
      </c>
      <c r="Z2663" s="14">
        <f t="shared" si="9"/>
        <v>98507</v>
      </c>
      <c r="AA2663" s="14">
        <f t="shared" si="10"/>
        <v>49563</v>
      </c>
      <c r="AB2663" s="14">
        <f t="shared" si="11"/>
        <v>70437</v>
      </c>
      <c r="AC2663" s="14">
        <f t="shared" si="12"/>
        <v>19668</v>
      </c>
      <c r="AD2663" s="14">
        <f t="shared" si="13"/>
        <v>27103</v>
      </c>
      <c r="AE2663" s="14">
        <f t="shared" si="14"/>
        <v>4983</v>
      </c>
      <c r="AF2663" s="14">
        <f t="shared" si="15"/>
        <v>179</v>
      </c>
      <c r="AG2663" s="17">
        <f t="shared" si="16"/>
        <v>81.30833311</v>
      </c>
      <c r="AH2663" s="20">
        <f>12*(J2663*'Programas e Observações'!$C$8+K2663*'Programas e Observações'!$C$9+L2663*('Programas e Observações'!$C$8+'Programas e Observações'!$C$9)+M2663*'Programas e Observações'!$C$10)</f>
        <v>396101.64</v>
      </c>
      <c r="AI2663" s="20">
        <f>12*(J2663*'Programas e Observações'!$D$8+K2663*'Programas e Observações'!$D$9+L2663*('Programas e Observações'!$D$8+'Programas e Observações'!$D$9)+M2663*'Programas e Observações'!$D$10)</f>
        <v>662064.72</v>
      </c>
      <c r="AJ2663" s="13" t="s">
        <v>3271</v>
      </c>
      <c r="AK2663" s="13" t="s">
        <v>10382</v>
      </c>
    </row>
    <row r="2664" ht="15.75" customHeight="1">
      <c r="A2664" s="13" t="s">
        <v>10383</v>
      </c>
      <c r="B2664" s="13" t="s">
        <v>10384</v>
      </c>
      <c r="C2664" s="13" t="s">
        <v>10385</v>
      </c>
      <c r="D2664" s="13" t="s">
        <v>8734</v>
      </c>
      <c r="E2664" s="13" t="s">
        <v>9072</v>
      </c>
      <c r="F2664" s="13" t="s">
        <v>9071</v>
      </c>
      <c r="G2664" s="14">
        <v>33249.0</v>
      </c>
      <c r="H2664" s="16" t="b">
        <f>G2664&lt;'Programas e Observações'!$C$11</f>
        <v>0</v>
      </c>
      <c r="I2664" s="14">
        <v>2872.0</v>
      </c>
      <c r="J2664" s="14">
        <v>1211.0</v>
      </c>
      <c r="K2664" s="14">
        <v>414.0</v>
      </c>
      <c r="L2664" s="14">
        <v>777.0</v>
      </c>
      <c r="M2664" s="14">
        <v>178.0</v>
      </c>
      <c r="N2664" s="14">
        <v>194.0</v>
      </c>
      <c r="O2664" s="14">
        <v>48.0</v>
      </c>
      <c r="P2664" s="14">
        <v>2.0</v>
      </c>
      <c r="Q2664" s="14"/>
      <c r="R2664" s="17">
        <f t="shared" si="1"/>
        <v>86.3785377</v>
      </c>
      <c r="S2664" s="17">
        <f t="shared" si="2"/>
        <v>36.42214803</v>
      </c>
      <c r="T2664" s="17">
        <f t="shared" si="3"/>
        <v>12.4515023</v>
      </c>
      <c r="U2664" s="17">
        <f t="shared" si="4"/>
        <v>23.36912388</v>
      </c>
      <c r="V2664" s="17">
        <f t="shared" si="5"/>
        <v>5.353544468</v>
      </c>
      <c r="W2664" s="17">
        <f t="shared" si="6"/>
        <v>5.834761948</v>
      </c>
      <c r="X2664" s="17">
        <f t="shared" si="7"/>
        <v>1.443652441</v>
      </c>
      <c r="Y2664" s="14">
        <f t="shared" si="8"/>
        <v>43610</v>
      </c>
      <c r="Z2664" s="14">
        <f t="shared" si="9"/>
        <v>15123</v>
      </c>
      <c r="AA2664" s="14">
        <f t="shared" si="10"/>
        <v>7889</v>
      </c>
      <c r="AB2664" s="14">
        <f t="shared" si="11"/>
        <v>11786</v>
      </c>
      <c r="AC2664" s="14">
        <f t="shared" si="12"/>
        <v>3684</v>
      </c>
      <c r="AD2664" s="14">
        <f t="shared" si="13"/>
        <v>4520</v>
      </c>
      <c r="AE2664" s="14">
        <f t="shared" si="14"/>
        <v>1158</v>
      </c>
      <c r="AF2664" s="14">
        <f t="shared" si="15"/>
        <v>41</v>
      </c>
      <c r="AG2664" s="17">
        <f t="shared" si="16"/>
        <v>56.24708995</v>
      </c>
      <c r="AH2664" s="20">
        <f>12*(J2664*'Programas e Observações'!$C$8+K2664*'Programas e Observações'!$C$9+L2664*('Programas e Observações'!$C$8+'Programas e Observações'!$C$9)+M2664*'Programas e Observações'!$C$10)</f>
        <v>1095368.04</v>
      </c>
      <c r="AI2664" s="20">
        <f>12*(J2664*'Programas e Observações'!$D$8+K2664*'Programas e Observações'!$D$9+L2664*('Programas e Observações'!$D$8+'Programas e Observações'!$D$9)+M2664*'Programas e Observações'!$D$10)</f>
        <v>1838599.8</v>
      </c>
      <c r="AJ2664" s="13" t="s">
        <v>10386</v>
      </c>
      <c r="AK2664" s="13" t="s">
        <v>242</v>
      </c>
    </row>
    <row r="2665" ht="15.75" customHeight="1">
      <c r="A2665" s="13" t="s">
        <v>10387</v>
      </c>
      <c r="B2665" s="13" t="s">
        <v>10388</v>
      </c>
      <c r="C2665" s="13" t="s">
        <v>9041</v>
      </c>
      <c r="D2665" s="13" t="s">
        <v>8734</v>
      </c>
      <c r="E2665" s="13" t="s">
        <v>9040</v>
      </c>
      <c r="F2665" s="13" t="s">
        <v>9041</v>
      </c>
      <c r="G2665" s="14">
        <v>567730.0</v>
      </c>
      <c r="H2665" s="16" t="b">
        <f>G2665&lt;'Programas e Observações'!$C$11</f>
        <v>0</v>
      </c>
      <c r="I2665" s="14">
        <v>66948.0</v>
      </c>
      <c r="J2665" s="14">
        <v>24544.0</v>
      </c>
      <c r="K2665" s="14">
        <v>8444.0</v>
      </c>
      <c r="L2665" s="14">
        <v>20586.0</v>
      </c>
      <c r="M2665" s="14">
        <v>5016.0</v>
      </c>
      <c r="N2665" s="14">
        <v>5197.0</v>
      </c>
      <c r="O2665" s="14">
        <v>1875.0</v>
      </c>
      <c r="P2665" s="14">
        <v>54.0</v>
      </c>
      <c r="Q2665" s="14">
        <v>2708.0</v>
      </c>
      <c r="R2665" s="17">
        <f t="shared" si="1"/>
        <v>117.9222518</v>
      </c>
      <c r="S2665" s="17">
        <f t="shared" si="2"/>
        <v>43.23181794</v>
      </c>
      <c r="T2665" s="17">
        <f t="shared" si="3"/>
        <v>14.87326722</v>
      </c>
      <c r="U2665" s="17">
        <f t="shared" si="4"/>
        <v>36.26019411</v>
      </c>
      <c r="V2665" s="17">
        <f t="shared" si="5"/>
        <v>8.83518574</v>
      </c>
      <c r="W2665" s="17">
        <f t="shared" si="6"/>
        <v>9.15399926</v>
      </c>
      <c r="X2665" s="17">
        <f t="shared" si="7"/>
        <v>3.302626248</v>
      </c>
      <c r="Y2665" s="14">
        <f t="shared" si="8"/>
        <v>72780</v>
      </c>
      <c r="Z2665" s="14">
        <f t="shared" si="9"/>
        <v>27205</v>
      </c>
      <c r="AA2665" s="14">
        <f t="shared" si="10"/>
        <v>8972</v>
      </c>
      <c r="AB2665" s="14">
        <f t="shared" si="11"/>
        <v>22191</v>
      </c>
      <c r="AC2665" s="14">
        <f t="shared" si="12"/>
        <v>5459</v>
      </c>
      <c r="AD2665" s="14">
        <f t="shared" si="13"/>
        <v>5598</v>
      </c>
      <c r="AE2665" s="14">
        <f t="shared" si="14"/>
        <v>2096</v>
      </c>
      <c r="AF2665" s="14">
        <f t="shared" si="15"/>
        <v>60</v>
      </c>
      <c r="AG2665" s="17">
        <f t="shared" si="16"/>
        <v>117.1875</v>
      </c>
      <c r="AH2665" s="20">
        <f>12*(J2665*'Programas e Observações'!$C$8+K2665*'Programas e Observações'!$C$9+L2665*('Programas e Observações'!$C$8+'Programas e Observações'!$C$9)+M2665*'Programas e Observações'!$C$10)</f>
        <v>26395536.48</v>
      </c>
      <c r="AI2665" s="20">
        <f>12*(J2665*'Programas e Observações'!$D$8+K2665*'Programas e Observações'!$D$9+L2665*('Programas e Observações'!$D$8+'Programas e Observações'!$D$9)+M2665*'Programas e Observações'!$D$10)</f>
        <v>43324766.16</v>
      </c>
      <c r="AJ2665" s="13" t="s">
        <v>10389</v>
      </c>
      <c r="AK2665" s="13" t="s">
        <v>10390</v>
      </c>
    </row>
    <row r="2666" ht="15.75" customHeight="1">
      <c r="A2666" s="13" t="s">
        <v>10391</v>
      </c>
      <c r="B2666" s="13" t="s">
        <v>10392</v>
      </c>
      <c r="C2666" s="13" t="s">
        <v>10393</v>
      </c>
      <c r="D2666" s="13" t="s">
        <v>8734</v>
      </c>
      <c r="E2666" s="13" t="s">
        <v>9523</v>
      </c>
      <c r="F2666" s="13" t="s">
        <v>9524</v>
      </c>
      <c r="G2666" s="14">
        <v>3798.0</v>
      </c>
      <c r="H2666" s="16" t="b">
        <f>G2666&lt;'Programas e Observações'!$C$11</f>
        <v>1</v>
      </c>
      <c r="I2666" s="14">
        <v>0.0</v>
      </c>
      <c r="J2666" s="14">
        <v>0.0</v>
      </c>
      <c r="K2666" s="14">
        <v>0.0</v>
      </c>
      <c r="L2666" s="14">
        <v>0.0</v>
      </c>
      <c r="M2666" s="14">
        <v>0.0</v>
      </c>
      <c r="N2666" s="14">
        <v>43.0</v>
      </c>
      <c r="O2666" s="14">
        <v>15.0</v>
      </c>
      <c r="P2666" s="14">
        <v>1.0</v>
      </c>
      <c r="Q2666" s="14"/>
      <c r="R2666" s="17">
        <f t="shared" si="1"/>
        <v>0</v>
      </c>
      <c r="S2666" s="17">
        <f t="shared" si="2"/>
        <v>0</v>
      </c>
      <c r="T2666" s="17">
        <f t="shared" si="3"/>
        <v>0</v>
      </c>
      <c r="U2666" s="17">
        <f t="shared" si="4"/>
        <v>0</v>
      </c>
      <c r="V2666" s="17">
        <f t="shared" si="5"/>
        <v>0</v>
      </c>
      <c r="W2666" s="17">
        <f t="shared" si="6"/>
        <v>11.32174829</v>
      </c>
      <c r="X2666" s="17">
        <f t="shared" si="7"/>
        <v>3.949447077</v>
      </c>
      <c r="Y2666" s="14">
        <f t="shared" si="8"/>
        <v>36912</v>
      </c>
      <c r="Z2666" s="14">
        <f t="shared" si="9"/>
        <v>15608</v>
      </c>
      <c r="AA2666" s="14">
        <f t="shared" si="10"/>
        <v>4335</v>
      </c>
      <c r="AB2666" s="14">
        <f t="shared" si="11"/>
        <v>8783</v>
      </c>
      <c r="AC2666" s="14">
        <f t="shared" si="12"/>
        <v>2678</v>
      </c>
      <c r="AD2666" s="14">
        <f t="shared" si="13"/>
        <v>5082</v>
      </c>
      <c r="AE2666" s="14">
        <f t="shared" si="14"/>
        <v>960</v>
      </c>
      <c r="AF2666" s="14">
        <f t="shared" si="15"/>
        <v>44</v>
      </c>
      <c r="AG2666" s="17">
        <f t="shared" si="16"/>
        <v>78.54987466</v>
      </c>
      <c r="AH2666" s="20">
        <f>12*(J2666*'Programas e Observações'!$C$8+K2666*'Programas e Observações'!$C$9+L2666*('Programas e Observações'!$C$8+'Programas e Observações'!$C$9)+M2666*'Programas e Observações'!$C$10)</f>
        <v>0</v>
      </c>
      <c r="AI2666" s="20">
        <f>12*(J2666*'Programas e Observações'!$D$8+K2666*'Programas e Observações'!$D$9+L2666*('Programas e Observações'!$D$8+'Programas e Observações'!$D$9)+M2666*'Programas e Observações'!$D$10)</f>
        <v>0</v>
      </c>
      <c r="AJ2666" s="13" t="s">
        <v>342</v>
      </c>
      <c r="AK2666" s="13" t="s">
        <v>343</v>
      </c>
    </row>
    <row r="2667" ht="15.75" customHeight="1">
      <c r="A2667" s="13" t="s">
        <v>10394</v>
      </c>
      <c r="B2667" s="13" t="s">
        <v>10395</v>
      </c>
      <c r="C2667" s="13" t="s">
        <v>10396</v>
      </c>
      <c r="D2667" s="13" t="s">
        <v>8734</v>
      </c>
      <c r="E2667" s="13" t="s">
        <v>8946</v>
      </c>
      <c r="F2667" s="13" t="s">
        <v>8947</v>
      </c>
      <c r="G2667" s="14">
        <v>11652.0</v>
      </c>
      <c r="H2667" s="16" t="b">
        <f>G2667&lt;'Programas e Observações'!$C$11</f>
        <v>1</v>
      </c>
      <c r="I2667" s="14">
        <v>974.0</v>
      </c>
      <c r="J2667" s="14">
        <v>444.0</v>
      </c>
      <c r="K2667" s="14">
        <v>130.0</v>
      </c>
      <c r="L2667" s="14">
        <v>216.0</v>
      </c>
      <c r="M2667" s="14">
        <v>51.0</v>
      </c>
      <c r="N2667" s="14">
        <v>288.0</v>
      </c>
      <c r="O2667" s="14">
        <v>36.0</v>
      </c>
      <c r="P2667" s="14">
        <v>3.0</v>
      </c>
      <c r="Q2667" s="14"/>
      <c r="R2667" s="17">
        <f t="shared" si="1"/>
        <v>83.59079986</v>
      </c>
      <c r="S2667" s="17">
        <f t="shared" si="2"/>
        <v>38.10504634</v>
      </c>
      <c r="T2667" s="17">
        <f t="shared" si="3"/>
        <v>11.15688294</v>
      </c>
      <c r="U2667" s="17">
        <f t="shared" si="4"/>
        <v>18.53759011</v>
      </c>
      <c r="V2667" s="17">
        <f t="shared" si="5"/>
        <v>4.376930999</v>
      </c>
      <c r="W2667" s="17">
        <f t="shared" si="6"/>
        <v>24.71678682</v>
      </c>
      <c r="X2667" s="17">
        <f t="shared" si="7"/>
        <v>3.089598352</v>
      </c>
      <c r="Y2667" s="14">
        <f t="shared" si="8"/>
        <v>17639</v>
      </c>
      <c r="Z2667" s="14">
        <f t="shared" si="9"/>
        <v>8042</v>
      </c>
      <c r="AA2667" s="14">
        <f t="shared" si="10"/>
        <v>1946</v>
      </c>
      <c r="AB2667" s="14">
        <f t="shared" si="11"/>
        <v>4294</v>
      </c>
      <c r="AC2667" s="14">
        <f t="shared" si="12"/>
        <v>1066</v>
      </c>
      <c r="AD2667" s="14">
        <f t="shared" si="13"/>
        <v>2072</v>
      </c>
      <c r="AE2667" s="14">
        <f t="shared" si="14"/>
        <v>138</v>
      </c>
      <c r="AF2667" s="14">
        <f t="shared" si="15"/>
        <v>10</v>
      </c>
      <c r="AG2667" s="17">
        <f t="shared" si="16"/>
        <v>121.1586279</v>
      </c>
      <c r="AH2667" s="20">
        <f>12*(J2667*'Programas e Observações'!$C$8+K2667*'Programas e Observações'!$C$9+L2667*('Programas e Observações'!$C$8+'Programas e Observações'!$C$9)+M2667*'Programas e Observações'!$C$10)</f>
        <v>334219.68</v>
      </c>
      <c r="AI2667" s="20">
        <f>12*(J2667*'Programas e Observações'!$D$8+K2667*'Programas e Observações'!$D$9+L2667*('Programas e Observações'!$D$8+'Programas e Observações'!$D$9)+M2667*'Programas e Observações'!$D$10)</f>
        <v>579783.96</v>
      </c>
      <c r="AJ2667" s="13" t="s">
        <v>10397</v>
      </c>
      <c r="AK2667" s="13" t="s">
        <v>6109</v>
      </c>
    </row>
    <row r="2668" ht="15.75" customHeight="1">
      <c r="A2668" s="13" t="s">
        <v>10398</v>
      </c>
      <c r="B2668" s="13" t="s">
        <v>10399</v>
      </c>
      <c r="C2668" s="13" t="s">
        <v>10400</v>
      </c>
      <c r="D2668" s="13" t="s">
        <v>8734</v>
      </c>
      <c r="E2668" s="13" t="s">
        <v>10401</v>
      </c>
      <c r="F2668" s="13" t="s">
        <v>10402</v>
      </c>
      <c r="G2668" s="14">
        <v>5937.0</v>
      </c>
      <c r="H2668" s="16" t="b">
        <f>G2668&lt;'Programas e Observações'!$C$11</f>
        <v>1</v>
      </c>
      <c r="I2668" s="14">
        <v>0.0</v>
      </c>
      <c r="J2668" s="14">
        <v>0.0</v>
      </c>
      <c r="K2668" s="14">
        <v>0.0</v>
      </c>
      <c r="L2668" s="14">
        <v>0.0</v>
      </c>
      <c r="M2668" s="14">
        <v>0.0</v>
      </c>
      <c r="N2668" s="14">
        <v>37.0</v>
      </c>
      <c r="O2668" s="14">
        <v>14.0</v>
      </c>
      <c r="P2668" s="14">
        <v>2.0</v>
      </c>
      <c r="Q2668" s="14"/>
      <c r="R2668" s="17">
        <f t="shared" si="1"/>
        <v>0</v>
      </c>
      <c r="S2668" s="17">
        <f t="shared" si="2"/>
        <v>0</v>
      </c>
      <c r="T2668" s="17">
        <f t="shared" si="3"/>
        <v>0</v>
      </c>
      <c r="U2668" s="17">
        <f t="shared" si="4"/>
        <v>0</v>
      </c>
      <c r="V2668" s="17">
        <f t="shared" si="5"/>
        <v>0</v>
      </c>
      <c r="W2668" s="17">
        <f t="shared" si="6"/>
        <v>6.232103756</v>
      </c>
      <c r="X2668" s="17">
        <f t="shared" si="7"/>
        <v>2.358093313</v>
      </c>
      <c r="Y2668" s="14">
        <f t="shared" si="8"/>
        <v>1581</v>
      </c>
      <c r="Z2668" s="14">
        <f t="shared" si="9"/>
        <v>975</v>
      </c>
      <c r="AA2668" s="14">
        <f t="shared" si="10"/>
        <v>64</v>
      </c>
      <c r="AB2668" s="14">
        <f t="shared" si="11"/>
        <v>196</v>
      </c>
      <c r="AC2668" s="14">
        <f t="shared" si="12"/>
        <v>55</v>
      </c>
      <c r="AD2668" s="14">
        <f t="shared" si="13"/>
        <v>366</v>
      </c>
      <c r="AE2668" s="14">
        <f t="shared" si="14"/>
        <v>93</v>
      </c>
      <c r="AF2668" s="14">
        <f t="shared" si="15"/>
        <v>6</v>
      </c>
      <c r="AG2668" s="17">
        <f t="shared" si="16"/>
        <v>27.89245263</v>
      </c>
      <c r="AH2668" s="20">
        <f>12*(J2668*'Programas e Observações'!$C$8+K2668*'Programas e Observações'!$C$9+L2668*('Programas e Observações'!$C$8+'Programas e Observações'!$C$9)+M2668*'Programas e Observações'!$C$10)</f>
        <v>0</v>
      </c>
      <c r="AI2668" s="20">
        <f>12*(J2668*'Programas e Observações'!$D$8+K2668*'Programas e Observações'!$D$9+L2668*('Programas e Observações'!$D$8+'Programas e Observações'!$D$9)+M2668*'Programas e Observações'!$D$10)</f>
        <v>0</v>
      </c>
      <c r="AJ2668" s="13" t="s">
        <v>342</v>
      </c>
      <c r="AK2668" s="13" t="s">
        <v>343</v>
      </c>
    </row>
    <row r="2669" ht="15.75" customHeight="1">
      <c r="A2669" s="13" t="s">
        <v>10403</v>
      </c>
      <c r="B2669" s="13" t="s">
        <v>10404</v>
      </c>
      <c r="C2669" s="13" t="s">
        <v>10405</v>
      </c>
      <c r="D2669" s="13" t="s">
        <v>8734</v>
      </c>
      <c r="E2669" s="13" t="s">
        <v>8883</v>
      </c>
      <c r="F2669" s="13" t="s">
        <v>8884</v>
      </c>
      <c r="G2669" s="14">
        <v>14263.0</v>
      </c>
      <c r="H2669" s="16" t="b">
        <f>G2669&lt;'Programas e Observações'!$C$11</f>
        <v>1</v>
      </c>
      <c r="I2669" s="14">
        <v>928.0</v>
      </c>
      <c r="J2669" s="14">
        <v>469.0</v>
      </c>
      <c r="K2669" s="14">
        <v>68.0</v>
      </c>
      <c r="L2669" s="14">
        <v>159.0</v>
      </c>
      <c r="M2669" s="14">
        <v>25.0</v>
      </c>
      <c r="N2669" s="14">
        <v>56.0</v>
      </c>
      <c r="O2669" s="14">
        <v>16.0</v>
      </c>
      <c r="P2669" s="14">
        <v>1.0</v>
      </c>
      <c r="Q2669" s="14"/>
      <c r="R2669" s="17">
        <f t="shared" si="1"/>
        <v>65.06345089</v>
      </c>
      <c r="S2669" s="17">
        <f t="shared" si="2"/>
        <v>32.88228283</v>
      </c>
      <c r="T2669" s="17">
        <f t="shared" si="3"/>
        <v>4.767580453</v>
      </c>
      <c r="U2669" s="17">
        <f t="shared" si="4"/>
        <v>11.14772488</v>
      </c>
      <c r="V2669" s="17">
        <f t="shared" si="5"/>
        <v>1.752786931</v>
      </c>
      <c r="W2669" s="17">
        <f t="shared" si="6"/>
        <v>3.926242726</v>
      </c>
      <c r="X2669" s="17">
        <f t="shared" si="7"/>
        <v>1.121783636</v>
      </c>
      <c r="Y2669" s="14">
        <f t="shared" si="8"/>
        <v>19207</v>
      </c>
      <c r="Z2669" s="14">
        <f t="shared" si="9"/>
        <v>9167</v>
      </c>
      <c r="AA2669" s="14">
        <f t="shared" si="10"/>
        <v>2115</v>
      </c>
      <c r="AB2669" s="14">
        <f t="shared" si="11"/>
        <v>4353</v>
      </c>
      <c r="AC2669" s="14">
        <f t="shared" si="12"/>
        <v>694</v>
      </c>
      <c r="AD2669" s="14">
        <f t="shared" si="13"/>
        <v>1721</v>
      </c>
      <c r="AE2669" s="14">
        <f t="shared" si="14"/>
        <v>563</v>
      </c>
      <c r="AF2669" s="14">
        <f t="shared" si="15"/>
        <v>12</v>
      </c>
      <c r="AG2669" s="17">
        <f t="shared" si="16"/>
        <v>71.43733844</v>
      </c>
      <c r="AH2669" s="20">
        <f>12*(J2669*'Programas e Observações'!$C$8+K2669*'Programas e Observações'!$C$9+L2669*('Programas e Observações'!$C$8+'Programas e Observações'!$C$9)+M2669*'Programas e Observações'!$C$10)</f>
        <v>253536.6</v>
      </c>
      <c r="AI2669" s="20">
        <f>12*(J2669*'Programas e Observações'!$D$8+K2669*'Programas e Observações'!$D$9+L2669*('Programas e Observações'!$D$8+'Programas e Observações'!$D$9)+M2669*'Programas e Observações'!$D$10)</f>
        <v>484650.72</v>
      </c>
      <c r="AJ2669" s="13" t="s">
        <v>10406</v>
      </c>
      <c r="AK2669" s="13" t="s">
        <v>3828</v>
      </c>
    </row>
    <row r="2670" ht="15.75" customHeight="1">
      <c r="A2670" s="13" t="s">
        <v>10407</v>
      </c>
      <c r="B2670" s="13" t="s">
        <v>10408</v>
      </c>
      <c r="C2670" s="13" t="s">
        <v>10409</v>
      </c>
      <c r="D2670" s="13" t="s">
        <v>8734</v>
      </c>
      <c r="E2670" s="13" t="s">
        <v>9700</v>
      </c>
      <c r="F2670" s="13" t="s">
        <v>9701</v>
      </c>
      <c r="G2670" s="14">
        <v>6622.0</v>
      </c>
      <c r="H2670" s="16" t="b">
        <f>G2670&lt;'Programas e Observações'!$C$11</f>
        <v>1</v>
      </c>
      <c r="I2670" s="14">
        <v>994.0</v>
      </c>
      <c r="J2670" s="14">
        <v>484.0</v>
      </c>
      <c r="K2670" s="14">
        <v>105.0</v>
      </c>
      <c r="L2670" s="14">
        <v>288.0</v>
      </c>
      <c r="M2670" s="14">
        <v>23.0</v>
      </c>
      <c r="N2670" s="14">
        <v>6.0</v>
      </c>
      <c r="O2670" s="14">
        <v>17.0</v>
      </c>
      <c r="P2670" s="14">
        <v>0.0</v>
      </c>
      <c r="Q2670" s="14"/>
      <c r="R2670" s="17">
        <f t="shared" si="1"/>
        <v>150.1057082</v>
      </c>
      <c r="S2670" s="17">
        <f t="shared" si="2"/>
        <v>73.089701</v>
      </c>
      <c r="T2670" s="17">
        <f t="shared" si="3"/>
        <v>15.85623679</v>
      </c>
      <c r="U2670" s="17">
        <f t="shared" si="4"/>
        <v>43.49139233</v>
      </c>
      <c r="V2670" s="17">
        <f t="shared" si="5"/>
        <v>3.473270915</v>
      </c>
      <c r="W2670" s="17">
        <f t="shared" si="6"/>
        <v>0.9060706735</v>
      </c>
      <c r="X2670" s="17">
        <f t="shared" si="7"/>
        <v>2.567200242</v>
      </c>
      <c r="Y2670" s="14">
        <f t="shared" si="8"/>
        <v>23765</v>
      </c>
      <c r="Z2670" s="14">
        <f t="shared" si="9"/>
        <v>10633</v>
      </c>
      <c r="AA2670" s="14">
        <f t="shared" si="10"/>
        <v>2780</v>
      </c>
      <c r="AB2670" s="14">
        <f t="shared" si="11"/>
        <v>6166</v>
      </c>
      <c r="AC2670" s="14">
        <f t="shared" si="12"/>
        <v>1248</v>
      </c>
      <c r="AD2670" s="14">
        <f t="shared" si="13"/>
        <v>2751</v>
      </c>
      <c r="AE2670" s="14">
        <f t="shared" si="14"/>
        <v>729</v>
      </c>
      <c r="AF2670" s="14">
        <f t="shared" si="15"/>
        <v>27</v>
      </c>
      <c r="AG2670" s="17">
        <f t="shared" si="16"/>
        <v>84.46804503</v>
      </c>
      <c r="AH2670" s="20">
        <f>12*(J2670*'Programas e Observações'!$C$8+K2670*'Programas e Observações'!$C$9+L2670*('Programas e Observações'!$C$8+'Programas e Observações'!$C$9)+M2670*'Programas e Observações'!$C$10)</f>
        <v>365640.84</v>
      </c>
      <c r="AI2670" s="20">
        <f>12*(J2670*'Programas e Observações'!$D$8+K2670*'Programas e Observações'!$D$9+L2670*('Programas e Observações'!$D$8+'Programas e Observações'!$D$9)+M2670*'Programas e Observações'!$D$10)</f>
        <v>652100.16</v>
      </c>
      <c r="AJ2670" s="13" t="s">
        <v>1463</v>
      </c>
      <c r="AK2670" s="13" t="s">
        <v>6408</v>
      </c>
    </row>
    <row r="2671" ht="15.75" customHeight="1">
      <c r="A2671" s="13" t="s">
        <v>10410</v>
      </c>
      <c r="B2671" s="13" t="s">
        <v>10411</v>
      </c>
      <c r="C2671" s="13" t="s">
        <v>10412</v>
      </c>
      <c r="D2671" s="13" t="s">
        <v>8734</v>
      </c>
      <c r="E2671" s="13" t="s">
        <v>8952</v>
      </c>
      <c r="F2671" s="13" t="s">
        <v>8953</v>
      </c>
      <c r="G2671" s="14">
        <v>53927.0</v>
      </c>
      <c r="H2671" s="16" t="b">
        <f>G2671&lt;'Programas e Observações'!$C$11</f>
        <v>0</v>
      </c>
      <c r="I2671" s="14">
        <v>4610.0</v>
      </c>
      <c r="J2671" s="14">
        <v>1991.0</v>
      </c>
      <c r="K2671" s="14">
        <v>460.0</v>
      </c>
      <c r="L2671" s="14">
        <v>1438.0</v>
      </c>
      <c r="M2671" s="14">
        <v>353.0</v>
      </c>
      <c r="N2671" s="14">
        <v>370.0</v>
      </c>
      <c r="O2671" s="14">
        <v>129.0</v>
      </c>
      <c r="P2671" s="14">
        <v>2.0</v>
      </c>
      <c r="Q2671" s="14">
        <v>92.0</v>
      </c>
      <c r="R2671" s="17">
        <f t="shared" si="1"/>
        <v>85.48593469</v>
      </c>
      <c r="S2671" s="17">
        <f t="shared" si="2"/>
        <v>36.92028112</v>
      </c>
      <c r="T2671" s="17">
        <f t="shared" si="3"/>
        <v>8.530049882</v>
      </c>
      <c r="U2671" s="17">
        <f t="shared" si="4"/>
        <v>26.66567768</v>
      </c>
      <c r="V2671" s="17">
        <f t="shared" si="5"/>
        <v>6.545886105</v>
      </c>
      <c r="W2671" s="17">
        <f t="shared" si="6"/>
        <v>6.861127079</v>
      </c>
      <c r="X2671" s="17">
        <f t="shared" si="7"/>
        <v>2.392122684</v>
      </c>
      <c r="Y2671" s="14">
        <f t="shared" si="8"/>
        <v>13551</v>
      </c>
      <c r="Z2671" s="14">
        <f t="shared" si="9"/>
        <v>6109</v>
      </c>
      <c r="AA2671" s="14">
        <f t="shared" si="10"/>
        <v>1465</v>
      </c>
      <c r="AB2671" s="14">
        <f t="shared" si="11"/>
        <v>3541</v>
      </c>
      <c r="AC2671" s="14">
        <f t="shared" si="12"/>
        <v>962</v>
      </c>
      <c r="AD2671" s="14">
        <f t="shared" si="13"/>
        <v>1288</v>
      </c>
      <c r="AE2671" s="14">
        <f t="shared" si="14"/>
        <v>327</v>
      </c>
      <c r="AF2671" s="14">
        <f t="shared" si="15"/>
        <v>9</v>
      </c>
      <c r="AG2671" s="17">
        <f t="shared" si="16"/>
        <v>100.3859574</v>
      </c>
      <c r="AH2671" s="20">
        <f>12*(J2671*'Programas e Observações'!$C$8+K2671*'Programas e Observações'!$C$9+L2671*('Programas e Observações'!$C$8+'Programas e Observações'!$C$9)+M2671*'Programas e Observações'!$C$10)</f>
        <v>1833970.44</v>
      </c>
      <c r="AI2671" s="20">
        <f>12*(J2671*'Programas e Observações'!$D$8+K2671*'Programas e Observações'!$D$9+L2671*('Programas e Observações'!$D$8+'Programas e Observações'!$D$9)+M2671*'Programas e Observações'!$D$10)</f>
        <v>3113213.64</v>
      </c>
      <c r="AJ2671" s="13" t="s">
        <v>10413</v>
      </c>
      <c r="AK2671" s="13" t="s">
        <v>4002</v>
      </c>
    </row>
    <row r="2672" ht="15.75" customHeight="1">
      <c r="A2672" s="13" t="s">
        <v>10414</v>
      </c>
      <c r="B2672" s="13" t="s">
        <v>10415</v>
      </c>
      <c r="C2672" s="13" t="s">
        <v>10416</v>
      </c>
      <c r="D2672" s="13" t="s">
        <v>8734</v>
      </c>
      <c r="E2672" s="13" t="s">
        <v>9625</v>
      </c>
      <c r="F2672" s="13" t="s">
        <v>9624</v>
      </c>
      <c r="G2672" s="14">
        <v>3237.0</v>
      </c>
      <c r="H2672" s="16" t="b">
        <f>G2672&lt;'Programas e Observações'!$C$11</f>
        <v>1</v>
      </c>
      <c r="I2672" s="14">
        <v>271.0</v>
      </c>
      <c r="J2672" s="14">
        <v>119.0</v>
      </c>
      <c r="K2672" s="14">
        <v>18.0</v>
      </c>
      <c r="L2672" s="14">
        <v>51.0</v>
      </c>
      <c r="M2672" s="14">
        <v>7.0</v>
      </c>
      <c r="N2672" s="14">
        <v>19.0</v>
      </c>
      <c r="O2672" s="14">
        <v>6.0</v>
      </c>
      <c r="P2672" s="14">
        <v>0.0</v>
      </c>
      <c r="Q2672" s="14"/>
      <c r="R2672" s="17">
        <f t="shared" si="1"/>
        <v>83.71949336</v>
      </c>
      <c r="S2672" s="17">
        <f t="shared" si="2"/>
        <v>36.76243435</v>
      </c>
      <c r="T2672" s="17">
        <f t="shared" si="3"/>
        <v>5.560704356</v>
      </c>
      <c r="U2672" s="17">
        <f t="shared" si="4"/>
        <v>15.75532901</v>
      </c>
      <c r="V2672" s="17">
        <f t="shared" si="5"/>
        <v>2.162496138</v>
      </c>
      <c r="W2672" s="17">
        <f t="shared" si="6"/>
        <v>5.869632376</v>
      </c>
      <c r="X2672" s="17">
        <f t="shared" si="7"/>
        <v>1.853568119</v>
      </c>
      <c r="Y2672" s="14">
        <f t="shared" si="8"/>
        <v>2768</v>
      </c>
      <c r="Z2672" s="14">
        <f t="shared" si="9"/>
        <v>1218</v>
      </c>
      <c r="AA2672" s="14">
        <f t="shared" si="10"/>
        <v>273</v>
      </c>
      <c r="AB2672" s="14">
        <f t="shared" si="11"/>
        <v>564</v>
      </c>
      <c r="AC2672" s="14">
        <f t="shared" si="12"/>
        <v>105</v>
      </c>
      <c r="AD2672" s="14">
        <f t="shared" si="13"/>
        <v>380</v>
      </c>
      <c r="AE2672" s="14">
        <f t="shared" si="14"/>
        <v>97</v>
      </c>
      <c r="AF2672" s="14">
        <f t="shared" si="15"/>
        <v>6</v>
      </c>
      <c r="AG2672" s="17">
        <f t="shared" si="16"/>
        <v>61.83264084</v>
      </c>
      <c r="AH2672" s="20">
        <f>12*(J2672*'Programas e Observações'!$C$8+K2672*'Programas e Observações'!$C$9+L2672*('Programas e Observações'!$C$8+'Programas e Observações'!$C$9)+M2672*'Programas e Observações'!$C$10)</f>
        <v>72601.56</v>
      </c>
      <c r="AI2672" s="20">
        <f>12*(J2672*'Programas e Observações'!$D$8+K2672*'Programas e Observações'!$D$9+L2672*('Programas e Observações'!$D$8+'Programas e Observações'!$D$9)+M2672*'Programas e Observações'!$D$10)</f>
        <v>135330.72</v>
      </c>
      <c r="AJ2672" s="13" t="s">
        <v>4497</v>
      </c>
      <c r="AK2672" s="13" t="s">
        <v>2355</v>
      </c>
    </row>
    <row r="2673" ht="15.75" customHeight="1">
      <c r="A2673" s="13" t="s">
        <v>10417</v>
      </c>
      <c r="B2673" s="13" t="s">
        <v>10418</v>
      </c>
      <c r="C2673" s="13" t="s">
        <v>10419</v>
      </c>
      <c r="D2673" s="13" t="s">
        <v>8734</v>
      </c>
      <c r="E2673" s="13" t="s">
        <v>9029</v>
      </c>
      <c r="F2673" s="13" t="s">
        <v>9030</v>
      </c>
      <c r="G2673" s="14">
        <v>13152.0</v>
      </c>
      <c r="H2673" s="16" t="b">
        <f>G2673&lt;'Programas e Observações'!$C$11</f>
        <v>1</v>
      </c>
      <c r="I2673" s="14">
        <v>1737.0</v>
      </c>
      <c r="J2673" s="14">
        <v>814.0</v>
      </c>
      <c r="K2673" s="14">
        <v>120.0</v>
      </c>
      <c r="L2673" s="14">
        <v>536.0</v>
      </c>
      <c r="M2673" s="14">
        <v>197.0</v>
      </c>
      <c r="N2673" s="14">
        <v>117.0</v>
      </c>
      <c r="O2673" s="14">
        <v>5.0</v>
      </c>
      <c r="P2673" s="14">
        <v>1.0</v>
      </c>
      <c r="Q2673" s="14"/>
      <c r="R2673" s="17">
        <f t="shared" si="1"/>
        <v>132.0711679</v>
      </c>
      <c r="S2673" s="17">
        <f t="shared" si="2"/>
        <v>61.89172749</v>
      </c>
      <c r="T2673" s="17">
        <f t="shared" si="3"/>
        <v>9.124087591</v>
      </c>
      <c r="U2673" s="17">
        <f t="shared" si="4"/>
        <v>40.75425791</v>
      </c>
      <c r="V2673" s="17">
        <f t="shared" si="5"/>
        <v>14.97871046</v>
      </c>
      <c r="W2673" s="17">
        <f t="shared" si="6"/>
        <v>8.895985401</v>
      </c>
      <c r="X2673" s="17">
        <f t="shared" si="7"/>
        <v>0.3801703163</v>
      </c>
      <c r="Y2673" s="14">
        <f t="shared" si="8"/>
        <v>30504</v>
      </c>
      <c r="Z2673" s="14">
        <f t="shared" si="9"/>
        <v>13509</v>
      </c>
      <c r="AA2673" s="14">
        <f t="shared" si="10"/>
        <v>3059</v>
      </c>
      <c r="AB2673" s="14">
        <f t="shared" si="11"/>
        <v>8837</v>
      </c>
      <c r="AC2673" s="14">
        <f t="shared" si="12"/>
        <v>2299</v>
      </c>
      <c r="AD2673" s="14">
        <f t="shared" si="13"/>
        <v>3003</v>
      </c>
      <c r="AE2673" s="14">
        <f t="shared" si="14"/>
        <v>111</v>
      </c>
      <c r="AF2673" s="14">
        <f t="shared" si="15"/>
        <v>16</v>
      </c>
      <c r="AG2673" s="17">
        <f t="shared" si="16"/>
        <v>124.3112835</v>
      </c>
      <c r="AH2673" s="20">
        <f>12*(J2673*'Programas e Observações'!$C$8+K2673*'Programas e Observações'!$C$9+L2673*('Programas e Observações'!$C$8+'Programas e Observações'!$C$9)+M2673*'Programas e Observações'!$C$10)</f>
        <v>706150.56</v>
      </c>
      <c r="AI2673" s="20">
        <f>12*(J2673*'Programas e Observações'!$D$8+K2673*'Programas e Observações'!$D$9+L2673*('Programas e Observações'!$D$8+'Programas e Observações'!$D$9)+M2673*'Programas e Observações'!$D$10)</f>
        <v>1208647.32</v>
      </c>
      <c r="AJ2673" s="13" t="s">
        <v>10420</v>
      </c>
      <c r="AK2673" s="13" t="s">
        <v>4112</v>
      </c>
    </row>
    <row r="2674" ht="15.75" customHeight="1">
      <c r="A2674" s="13" t="s">
        <v>10421</v>
      </c>
      <c r="B2674" s="13" t="s">
        <v>10422</v>
      </c>
      <c r="C2674" s="13" t="s">
        <v>10423</v>
      </c>
      <c r="D2674" s="13" t="s">
        <v>8734</v>
      </c>
      <c r="E2674" s="13" t="s">
        <v>9700</v>
      </c>
      <c r="F2674" s="13" t="s">
        <v>9701</v>
      </c>
      <c r="G2674" s="14">
        <v>19614.0</v>
      </c>
      <c r="H2674" s="16" t="b">
        <f>G2674&lt;'Programas e Observações'!$C$11</f>
        <v>1</v>
      </c>
      <c r="I2674" s="14">
        <v>1896.0</v>
      </c>
      <c r="J2674" s="14">
        <v>929.0</v>
      </c>
      <c r="K2674" s="14">
        <v>155.0</v>
      </c>
      <c r="L2674" s="14">
        <v>448.0</v>
      </c>
      <c r="M2674" s="14">
        <v>119.0</v>
      </c>
      <c r="N2674" s="14">
        <v>7.0</v>
      </c>
      <c r="O2674" s="14">
        <v>51.0</v>
      </c>
      <c r="P2674" s="14">
        <v>3.0</v>
      </c>
      <c r="Q2674" s="14"/>
      <c r="R2674" s="17">
        <f t="shared" si="1"/>
        <v>96.66564699</v>
      </c>
      <c r="S2674" s="17">
        <f t="shared" si="2"/>
        <v>47.36412766</v>
      </c>
      <c r="T2674" s="17">
        <f t="shared" si="3"/>
        <v>7.902518609</v>
      </c>
      <c r="U2674" s="17">
        <f t="shared" si="4"/>
        <v>22.84082798</v>
      </c>
      <c r="V2674" s="17">
        <f t="shared" si="5"/>
        <v>6.067094932</v>
      </c>
      <c r="W2674" s="17">
        <f t="shared" si="6"/>
        <v>0.3568879372</v>
      </c>
      <c r="X2674" s="17">
        <f t="shared" si="7"/>
        <v>2.600183542</v>
      </c>
      <c r="Y2674" s="14">
        <f t="shared" si="8"/>
        <v>23765</v>
      </c>
      <c r="Z2674" s="14">
        <f t="shared" si="9"/>
        <v>10633</v>
      </c>
      <c r="AA2674" s="14">
        <f t="shared" si="10"/>
        <v>2780</v>
      </c>
      <c r="AB2674" s="14">
        <f t="shared" si="11"/>
        <v>6166</v>
      </c>
      <c r="AC2674" s="14">
        <f t="shared" si="12"/>
        <v>1248</v>
      </c>
      <c r="AD2674" s="14">
        <f t="shared" si="13"/>
        <v>2751</v>
      </c>
      <c r="AE2674" s="14">
        <f t="shared" si="14"/>
        <v>729</v>
      </c>
      <c r="AF2674" s="14">
        <f t="shared" si="15"/>
        <v>27</v>
      </c>
      <c r="AG2674" s="17">
        <f t="shared" si="16"/>
        <v>84.46804503</v>
      </c>
      <c r="AH2674" s="20">
        <f>12*(J2674*'Programas e Observações'!$C$8+K2674*'Programas e Observações'!$C$9+L2674*('Programas e Observações'!$C$8+'Programas e Observações'!$C$9)+M2674*'Programas e Observações'!$C$10)</f>
        <v>643386.72</v>
      </c>
      <c r="AI2674" s="20">
        <f>12*(J2674*'Programas e Observações'!$D$8+K2674*'Programas e Observações'!$D$9+L2674*('Programas e Observações'!$D$8+'Programas e Observações'!$D$9)+M2674*'Programas e Observações'!$D$10)</f>
        <v>1153335.12</v>
      </c>
      <c r="AJ2674" s="13" t="s">
        <v>10424</v>
      </c>
      <c r="AK2674" s="13" t="s">
        <v>10425</v>
      </c>
    </row>
    <row r="2675" ht="15.75" customHeight="1">
      <c r="A2675" s="13" t="s">
        <v>10426</v>
      </c>
      <c r="B2675" s="13" t="s">
        <v>10427</v>
      </c>
      <c r="C2675" s="13" t="s">
        <v>6333</v>
      </c>
      <c r="D2675" s="13" t="s">
        <v>8734</v>
      </c>
      <c r="E2675" s="13" t="s">
        <v>9161</v>
      </c>
      <c r="F2675" s="13" t="s">
        <v>9162</v>
      </c>
      <c r="G2675" s="14">
        <v>9235.0</v>
      </c>
      <c r="H2675" s="16" t="b">
        <f>G2675&lt;'Programas e Observações'!$C$11</f>
        <v>1</v>
      </c>
      <c r="I2675" s="14">
        <v>1104.0</v>
      </c>
      <c r="J2675" s="14">
        <v>553.0</v>
      </c>
      <c r="K2675" s="14">
        <v>132.0</v>
      </c>
      <c r="L2675" s="14">
        <v>196.0</v>
      </c>
      <c r="M2675" s="14">
        <v>73.0</v>
      </c>
      <c r="N2675" s="14">
        <v>2.0</v>
      </c>
      <c r="O2675" s="14">
        <v>13.0</v>
      </c>
      <c r="P2675" s="14">
        <v>0.0</v>
      </c>
      <c r="Q2675" s="14"/>
      <c r="R2675" s="17">
        <f t="shared" si="1"/>
        <v>119.5452084</v>
      </c>
      <c r="S2675" s="17">
        <f t="shared" si="2"/>
        <v>59.88088793</v>
      </c>
      <c r="T2675" s="17">
        <f t="shared" si="3"/>
        <v>14.29344884</v>
      </c>
      <c r="U2675" s="17">
        <f t="shared" si="4"/>
        <v>21.22360585</v>
      </c>
      <c r="V2675" s="17">
        <f t="shared" si="5"/>
        <v>7.904710341</v>
      </c>
      <c r="W2675" s="17">
        <f t="shared" si="6"/>
        <v>0.2165674066</v>
      </c>
      <c r="X2675" s="17">
        <f t="shared" si="7"/>
        <v>1.407688143</v>
      </c>
      <c r="Y2675" s="14">
        <f t="shared" si="8"/>
        <v>3861</v>
      </c>
      <c r="Z2675" s="14">
        <f t="shared" si="9"/>
        <v>2076</v>
      </c>
      <c r="AA2675" s="14">
        <f t="shared" si="10"/>
        <v>380</v>
      </c>
      <c r="AB2675" s="14">
        <f t="shared" si="11"/>
        <v>680</v>
      </c>
      <c r="AC2675" s="14">
        <f t="shared" si="12"/>
        <v>143</v>
      </c>
      <c r="AD2675" s="14">
        <f t="shared" si="13"/>
        <v>10</v>
      </c>
      <c r="AE2675" s="14">
        <f t="shared" si="14"/>
        <v>142</v>
      </c>
      <c r="AF2675" s="14">
        <f t="shared" si="15"/>
        <v>4</v>
      </c>
      <c r="AG2675" s="17">
        <f t="shared" si="16"/>
        <v>52.5699503</v>
      </c>
      <c r="AH2675" s="20">
        <f>12*(J2675*'Programas e Observações'!$C$8+K2675*'Programas e Observações'!$C$9+L2675*('Programas e Observações'!$C$8+'Programas e Observações'!$C$9)+M2675*'Programas e Observações'!$C$10)</f>
        <v>354326.04</v>
      </c>
      <c r="AI2675" s="20">
        <f>12*(J2675*'Programas e Observações'!$D$8+K2675*'Programas e Observações'!$D$9+L2675*('Programas e Observações'!$D$8+'Programas e Observações'!$D$9)+M2675*'Programas e Observações'!$D$10)</f>
        <v>631823.64</v>
      </c>
      <c r="AJ2675" s="13" t="s">
        <v>10428</v>
      </c>
      <c r="AK2675" s="13" t="s">
        <v>10429</v>
      </c>
    </row>
    <row r="2676" ht="15.75" customHeight="1">
      <c r="A2676" s="13" t="s">
        <v>10430</v>
      </c>
      <c r="B2676" s="13" t="s">
        <v>10431</v>
      </c>
      <c r="C2676" s="13" t="s">
        <v>10432</v>
      </c>
      <c r="D2676" s="13" t="s">
        <v>8734</v>
      </c>
      <c r="E2676" s="13" t="s">
        <v>9583</v>
      </c>
      <c r="F2676" s="13" t="s">
        <v>9584</v>
      </c>
      <c r="G2676" s="14">
        <v>81299.0</v>
      </c>
      <c r="H2676" s="16" t="b">
        <f>G2676&lt;'Programas e Observações'!$C$11</f>
        <v>0</v>
      </c>
      <c r="I2676" s="14">
        <v>5046.0</v>
      </c>
      <c r="J2676" s="14">
        <v>1767.0</v>
      </c>
      <c r="K2676" s="14">
        <v>890.0</v>
      </c>
      <c r="L2676" s="14">
        <v>1184.0</v>
      </c>
      <c r="M2676" s="14">
        <v>338.0</v>
      </c>
      <c r="N2676" s="14">
        <v>444.0</v>
      </c>
      <c r="O2676" s="14">
        <v>102.0</v>
      </c>
      <c r="P2676" s="14">
        <v>3.0</v>
      </c>
      <c r="Q2676" s="14">
        <v>148.0</v>
      </c>
      <c r="R2676" s="17">
        <f t="shared" si="1"/>
        <v>62.0671841</v>
      </c>
      <c r="S2676" s="17">
        <f t="shared" si="2"/>
        <v>21.73458468</v>
      </c>
      <c r="T2676" s="17">
        <f t="shared" si="3"/>
        <v>10.94724412</v>
      </c>
      <c r="U2676" s="17">
        <f t="shared" si="4"/>
        <v>14.56352477</v>
      </c>
      <c r="V2676" s="17">
        <f t="shared" si="5"/>
        <v>4.157492712</v>
      </c>
      <c r="W2676" s="17">
        <f t="shared" si="6"/>
        <v>5.461321787</v>
      </c>
      <c r="X2676" s="17">
        <f t="shared" si="7"/>
        <v>1.254627978</v>
      </c>
      <c r="Y2676" s="14">
        <f t="shared" si="8"/>
        <v>25234</v>
      </c>
      <c r="Z2676" s="14">
        <f t="shared" si="9"/>
        <v>8561</v>
      </c>
      <c r="AA2676" s="14">
        <f t="shared" si="10"/>
        <v>4230</v>
      </c>
      <c r="AB2676" s="14">
        <f t="shared" si="11"/>
        <v>6890</v>
      </c>
      <c r="AC2676" s="14">
        <f t="shared" si="12"/>
        <v>1976</v>
      </c>
      <c r="AD2676" s="14">
        <f t="shared" si="13"/>
        <v>2193</v>
      </c>
      <c r="AE2676" s="14">
        <f t="shared" si="14"/>
        <v>494</v>
      </c>
      <c r="AF2676" s="14">
        <f t="shared" si="15"/>
        <v>13</v>
      </c>
      <c r="AG2676" s="17">
        <f t="shared" si="16"/>
        <v>68.9295353</v>
      </c>
      <c r="AH2676" s="20">
        <f>12*(J2676*'Programas e Observações'!$C$8+K2676*'Programas e Observações'!$C$9+L2676*('Programas e Observações'!$C$8+'Programas e Observações'!$C$9)+M2676*'Programas e Observações'!$C$10)</f>
        <v>1820784.84</v>
      </c>
      <c r="AI2676" s="20">
        <f>12*(J2676*'Programas e Observações'!$D$8+K2676*'Programas e Observações'!$D$9+L2676*('Programas e Observações'!$D$8+'Programas e Observações'!$D$9)+M2676*'Programas e Observações'!$D$10)</f>
        <v>2931707.52</v>
      </c>
      <c r="AJ2676" s="13" t="s">
        <v>10433</v>
      </c>
      <c r="AK2676" s="13" t="s">
        <v>4002</v>
      </c>
    </row>
    <row r="2677" ht="15.75" customHeight="1">
      <c r="A2677" s="13" t="s">
        <v>10434</v>
      </c>
      <c r="B2677" s="13" t="s">
        <v>10435</v>
      </c>
      <c r="C2677" s="13" t="s">
        <v>10436</v>
      </c>
      <c r="D2677" s="13" t="s">
        <v>8734</v>
      </c>
      <c r="E2677" s="13" t="s">
        <v>8746</v>
      </c>
      <c r="F2677" s="13" t="s">
        <v>8747</v>
      </c>
      <c r="G2677" s="14">
        <v>21502.0</v>
      </c>
      <c r="H2677" s="16" t="b">
        <f>G2677&lt;'Programas e Observações'!$C$11</f>
        <v>0</v>
      </c>
      <c r="I2677" s="14">
        <v>879.0</v>
      </c>
      <c r="J2677" s="14">
        <v>387.0</v>
      </c>
      <c r="K2677" s="14">
        <v>66.0</v>
      </c>
      <c r="L2677" s="14">
        <v>173.0</v>
      </c>
      <c r="M2677" s="14">
        <v>80.0</v>
      </c>
      <c r="N2677" s="14">
        <v>140.0</v>
      </c>
      <c r="O2677" s="14">
        <v>67.0</v>
      </c>
      <c r="P2677" s="14">
        <v>2.0</v>
      </c>
      <c r="Q2677" s="14"/>
      <c r="R2677" s="17">
        <f t="shared" si="1"/>
        <v>40.87991815</v>
      </c>
      <c r="S2677" s="17">
        <f t="shared" si="2"/>
        <v>17.99832574</v>
      </c>
      <c r="T2677" s="17">
        <f t="shared" si="3"/>
        <v>3.069481909</v>
      </c>
      <c r="U2677" s="17">
        <f t="shared" si="4"/>
        <v>8.045763185</v>
      </c>
      <c r="V2677" s="17">
        <f t="shared" si="5"/>
        <v>3.720584132</v>
      </c>
      <c r="W2677" s="17">
        <f t="shared" si="6"/>
        <v>6.51102223</v>
      </c>
      <c r="X2677" s="17">
        <f t="shared" si="7"/>
        <v>3.11598921</v>
      </c>
      <c r="Y2677" s="14">
        <f t="shared" si="8"/>
        <v>23679</v>
      </c>
      <c r="Z2677" s="14">
        <f t="shared" si="9"/>
        <v>10329</v>
      </c>
      <c r="AA2677" s="14">
        <f t="shared" si="10"/>
        <v>2422</v>
      </c>
      <c r="AB2677" s="14">
        <f t="shared" si="11"/>
        <v>4812</v>
      </c>
      <c r="AC2677" s="14">
        <f t="shared" si="12"/>
        <v>2297</v>
      </c>
      <c r="AD2677" s="14">
        <f t="shared" si="13"/>
        <v>2798</v>
      </c>
      <c r="AE2677" s="14">
        <f t="shared" si="14"/>
        <v>890</v>
      </c>
      <c r="AF2677" s="14">
        <f t="shared" si="15"/>
        <v>31</v>
      </c>
      <c r="AG2677" s="17">
        <f t="shared" si="16"/>
        <v>65.37458069</v>
      </c>
      <c r="AH2677" s="20">
        <f>12*(J2677*'Programas e Observações'!$C$8+K2677*'Programas e Observações'!$C$9+L2677*('Programas e Observações'!$C$8+'Programas e Observações'!$C$9)+M2677*'Programas e Observações'!$C$10)</f>
        <v>275145</v>
      </c>
      <c r="AI2677" s="20">
        <f>12*(J2677*'Programas e Observações'!$D$8+K2677*'Programas e Observações'!$D$9+L2677*('Programas e Observações'!$D$8+'Programas e Observações'!$D$9)+M2677*'Programas e Observações'!$D$10)</f>
        <v>482848.2</v>
      </c>
      <c r="AJ2677" s="13" t="s">
        <v>10437</v>
      </c>
      <c r="AK2677" s="13" t="s">
        <v>10438</v>
      </c>
    </row>
    <row r="2678" ht="15.75" customHeight="1">
      <c r="A2678" s="13" t="s">
        <v>10439</v>
      </c>
      <c r="B2678" s="13" t="s">
        <v>10440</v>
      </c>
      <c r="C2678" s="13" t="s">
        <v>10441</v>
      </c>
      <c r="D2678" s="13" t="s">
        <v>8734</v>
      </c>
      <c r="E2678" s="13" t="s">
        <v>8796</v>
      </c>
      <c r="F2678" s="13" t="s">
        <v>8797</v>
      </c>
      <c r="G2678" s="14">
        <v>21010.0</v>
      </c>
      <c r="H2678" s="16" t="b">
        <f>G2678&lt;'Programas e Observações'!$C$11</f>
        <v>0</v>
      </c>
      <c r="I2678" s="14">
        <v>1358.0</v>
      </c>
      <c r="J2678" s="14">
        <v>509.0</v>
      </c>
      <c r="K2678" s="14">
        <v>137.0</v>
      </c>
      <c r="L2678" s="14">
        <v>256.0</v>
      </c>
      <c r="M2678" s="14">
        <v>71.0</v>
      </c>
      <c r="N2678" s="14">
        <v>411.0</v>
      </c>
      <c r="O2678" s="14">
        <v>66.0</v>
      </c>
      <c r="P2678" s="14">
        <v>1.0</v>
      </c>
      <c r="Q2678" s="14"/>
      <c r="R2678" s="17">
        <f t="shared" si="1"/>
        <v>64.63588767</v>
      </c>
      <c r="S2678" s="17">
        <f t="shared" si="2"/>
        <v>24.22655878</v>
      </c>
      <c r="T2678" s="17">
        <f t="shared" si="3"/>
        <v>6.520704426</v>
      </c>
      <c r="U2678" s="17">
        <f t="shared" si="4"/>
        <v>12.18467396</v>
      </c>
      <c r="V2678" s="17">
        <f t="shared" si="5"/>
        <v>3.37934317</v>
      </c>
      <c r="W2678" s="17">
        <f t="shared" si="6"/>
        <v>19.56211328</v>
      </c>
      <c r="X2678" s="17">
        <f t="shared" si="7"/>
        <v>3.141361257</v>
      </c>
      <c r="Y2678" s="14">
        <f t="shared" si="8"/>
        <v>24988</v>
      </c>
      <c r="Z2678" s="14">
        <f t="shared" si="9"/>
        <v>10477</v>
      </c>
      <c r="AA2678" s="14">
        <f t="shared" si="10"/>
        <v>2732</v>
      </c>
      <c r="AB2678" s="14">
        <f t="shared" si="11"/>
        <v>6963</v>
      </c>
      <c r="AC2678" s="14">
        <f t="shared" si="12"/>
        <v>1654</v>
      </c>
      <c r="AD2678" s="14">
        <f t="shared" si="13"/>
        <v>4828</v>
      </c>
      <c r="AE2678" s="14">
        <f t="shared" si="14"/>
        <v>828</v>
      </c>
      <c r="AF2678" s="14">
        <f t="shared" si="15"/>
        <v>18</v>
      </c>
      <c r="AG2678" s="17">
        <f t="shared" si="16"/>
        <v>94.33456531</v>
      </c>
      <c r="AH2678" s="20">
        <f>12*(J2678*'Programas e Observações'!$C$8+K2678*'Programas e Observações'!$C$9+L2678*('Programas e Observações'!$C$8+'Programas e Observações'!$C$9)+M2678*'Programas e Observações'!$C$10)</f>
        <v>389560.08</v>
      </c>
      <c r="AI2678" s="20">
        <f>12*(J2678*'Programas e Observações'!$D$8+K2678*'Programas e Observações'!$D$9+L2678*('Programas e Observações'!$D$8+'Programas e Observações'!$D$9)+M2678*'Programas e Observações'!$D$10)</f>
        <v>674187.36</v>
      </c>
      <c r="AJ2678" s="13" t="s">
        <v>1252</v>
      </c>
      <c r="AK2678" s="13" t="s">
        <v>10442</v>
      </c>
    </row>
    <row r="2679" ht="15.75" customHeight="1">
      <c r="A2679" s="13" t="s">
        <v>10443</v>
      </c>
      <c r="B2679" s="13" t="s">
        <v>10444</v>
      </c>
      <c r="C2679" s="13" t="s">
        <v>10445</v>
      </c>
      <c r="D2679" s="13" t="s">
        <v>8734</v>
      </c>
      <c r="E2679" s="13" t="s">
        <v>9373</v>
      </c>
      <c r="F2679" s="13" t="s">
        <v>9374</v>
      </c>
      <c r="G2679" s="14">
        <v>3213.0</v>
      </c>
      <c r="H2679" s="16" t="b">
        <f>G2679&lt;'Programas e Observações'!$C$11</f>
        <v>1</v>
      </c>
      <c r="I2679" s="14">
        <v>647.0</v>
      </c>
      <c r="J2679" s="14">
        <v>298.0</v>
      </c>
      <c r="K2679" s="14">
        <v>54.0</v>
      </c>
      <c r="L2679" s="14">
        <v>165.0</v>
      </c>
      <c r="M2679" s="14">
        <v>43.0</v>
      </c>
      <c r="N2679" s="14">
        <v>42.0</v>
      </c>
      <c r="O2679" s="14">
        <v>5.0</v>
      </c>
      <c r="P2679" s="14">
        <v>0.0</v>
      </c>
      <c r="Q2679" s="14"/>
      <c r="R2679" s="17">
        <f t="shared" si="1"/>
        <v>201.3694367</v>
      </c>
      <c r="S2679" s="17">
        <f t="shared" si="2"/>
        <v>92.7482104</v>
      </c>
      <c r="T2679" s="17">
        <f t="shared" si="3"/>
        <v>16.80672269</v>
      </c>
      <c r="U2679" s="17">
        <f t="shared" si="4"/>
        <v>51.35387488</v>
      </c>
      <c r="V2679" s="17">
        <f t="shared" si="5"/>
        <v>13.38313103</v>
      </c>
      <c r="W2679" s="17">
        <f t="shared" si="6"/>
        <v>13.07189542</v>
      </c>
      <c r="X2679" s="17">
        <f t="shared" si="7"/>
        <v>1.556178027</v>
      </c>
      <c r="Y2679" s="14">
        <f t="shared" si="8"/>
        <v>14692</v>
      </c>
      <c r="Z2679" s="14">
        <f t="shared" si="9"/>
        <v>5508</v>
      </c>
      <c r="AA2679" s="14">
        <f t="shared" si="10"/>
        <v>1949</v>
      </c>
      <c r="AB2679" s="14">
        <f t="shared" si="11"/>
        <v>3983</v>
      </c>
      <c r="AC2679" s="14">
        <f t="shared" si="12"/>
        <v>1041</v>
      </c>
      <c r="AD2679" s="14">
        <f t="shared" si="13"/>
        <v>1580</v>
      </c>
      <c r="AE2679" s="14">
        <f t="shared" si="14"/>
        <v>173</v>
      </c>
      <c r="AF2679" s="14">
        <f t="shared" si="15"/>
        <v>5</v>
      </c>
      <c r="AG2679" s="17">
        <f t="shared" si="16"/>
        <v>75.49108771</v>
      </c>
      <c r="AH2679" s="20">
        <f>12*(J2679*'Programas e Observações'!$C$8+K2679*'Programas e Observações'!$C$9+L2679*('Programas e Observações'!$C$8+'Programas e Observações'!$C$9)+M2679*'Programas e Observações'!$C$10)</f>
        <v>226183.44</v>
      </c>
      <c r="AI2679" s="20">
        <f>12*(J2679*'Programas e Observações'!$D$8+K2679*'Programas e Observações'!$D$9+L2679*('Programas e Observações'!$D$8+'Programas e Observações'!$D$9)+M2679*'Programas e Observações'!$D$10)</f>
        <v>398041.2</v>
      </c>
      <c r="AJ2679" s="13" t="s">
        <v>6809</v>
      </c>
      <c r="AK2679" s="13" t="s">
        <v>7365</v>
      </c>
    </row>
    <row r="2680" ht="15.75" customHeight="1">
      <c r="A2680" s="13" t="s">
        <v>10446</v>
      </c>
      <c r="B2680" s="13" t="s">
        <v>10447</v>
      </c>
      <c r="C2680" s="13" t="s">
        <v>10448</v>
      </c>
      <c r="D2680" s="13" t="s">
        <v>8734</v>
      </c>
      <c r="E2680" s="13" t="s">
        <v>8961</v>
      </c>
      <c r="F2680" s="13" t="s">
        <v>8962</v>
      </c>
      <c r="G2680" s="14">
        <v>6018.0</v>
      </c>
      <c r="H2680" s="16" t="b">
        <f>G2680&lt;'Programas e Observações'!$C$11</f>
        <v>1</v>
      </c>
      <c r="I2680" s="14">
        <v>1342.0</v>
      </c>
      <c r="J2680" s="14">
        <v>754.0</v>
      </c>
      <c r="K2680" s="14">
        <v>87.0</v>
      </c>
      <c r="L2680" s="14">
        <v>299.0</v>
      </c>
      <c r="M2680" s="14">
        <v>58.0</v>
      </c>
      <c r="N2680" s="14">
        <v>73.0</v>
      </c>
      <c r="O2680" s="14">
        <v>28.0</v>
      </c>
      <c r="P2680" s="14">
        <v>1.0</v>
      </c>
      <c r="Q2680" s="14"/>
      <c r="R2680" s="17">
        <f t="shared" si="1"/>
        <v>222.9976736</v>
      </c>
      <c r="S2680" s="17">
        <f t="shared" si="2"/>
        <v>125.2907943</v>
      </c>
      <c r="T2680" s="17">
        <f t="shared" si="3"/>
        <v>14.45663011</v>
      </c>
      <c r="U2680" s="17">
        <f t="shared" si="4"/>
        <v>49.68428049</v>
      </c>
      <c r="V2680" s="17">
        <f t="shared" si="5"/>
        <v>9.637753406</v>
      </c>
      <c r="W2680" s="17">
        <f t="shared" si="6"/>
        <v>12.13027584</v>
      </c>
      <c r="X2680" s="17">
        <f t="shared" si="7"/>
        <v>4.652708541</v>
      </c>
      <c r="Y2680" s="14">
        <f t="shared" si="8"/>
        <v>24519</v>
      </c>
      <c r="Z2680" s="14">
        <f t="shared" si="9"/>
        <v>11542</v>
      </c>
      <c r="AA2680" s="14">
        <f t="shared" si="10"/>
        <v>2196</v>
      </c>
      <c r="AB2680" s="14">
        <f t="shared" si="11"/>
        <v>6686</v>
      </c>
      <c r="AC2680" s="14">
        <f t="shared" si="12"/>
        <v>1652</v>
      </c>
      <c r="AD2680" s="14">
        <f t="shared" si="13"/>
        <v>1827</v>
      </c>
      <c r="AE2680" s="14">
        <f t="shared" si="14"/>
        <v>648</v>
      </c>
      <c r="AF2680" s="14">
        <f t="shared" si="15"/>
        <v>24</v>
      </c>
      <c r="AG2680" s="17">
        <f t="shared" si="16"/>
        <v>140.568834</v>
      </c>
      <c r="AH2680" s="20">
        <f>12*(J2680*'Programas e Observações'!$C$8+K2680*'Programas e Observações'!$C$9+L2680*('Programas e Observações'!$C$8+'Programas e Observações'!$C$9)+M2680*'Programas e Observações'!$C$10)</f>
        <v>436336.44</v>
      </c>
      <c r="AI2680" s="20">
        <f>12*(J2680*'Programas e Observações'!$D$8+K2680*'Programas e Observações'!$D$9+L2680*('Programas e Observações'!$D$8+'Programas e Observações'!$D$9)+M2680*'Programas e Observações'!$D$10)</f>
        <v>824203.2</v>
      </c>
      <c r="AJ2680" s="13" t="s">
        <v>10449</v>
      </c>
      <c r="AK2680" s="13" t="s">
        <v>288</v>
      </c>
    </row>
    <row r="2681" ht="15.75" customHeight="1">
      <c r="A2681" s="13" t="s">
        <v>10450</v>
      </c>
      <c r="B2681" s="13" t="s">
        <v>10451</v>
      </c>
      <c r="C2681" s="13" t="s">
        <v>10452</v>
      </c>
      <c r="D2681" s="13" t="s">
        <v>8734</v>
      </c>
      <c r="E2681" s="13" t="s">
        <v>9203</v>
      </c>
      <c r="F2681" s="13" t="s">
        <v>9204</v>
      </c>
      <c r="G2681" s="14">
        <v>7398.0</v>
      </c>
      <c r="H2681" s="16" t="b">
        <f>G2681&lt;'Programas e Observações'!$C$11</f>
        <v>1</v>
      </c>
      <c r="I2681" s="14">
        <v>314.0</v>
      </c>
      <c r="J2681" s="14">
        <v>174.0</v>
      </c>
      <c r="K2681" s="14">
        <v>19.0</v>
      </c>
      <c r="L2681" s="14">
        <v>70.0</v>
      </c>
      <c r="M2681" s="14">
        <v>22.0</v>
      </c>
      <c r="N2681" s="14">
        <v>79.0</v>
      </c>
      <c r="O2681" s="14">
        <v>12.0</v>
      </c>
      <c r="P2681" s="14">
        <v>1.0</v>
      </c>
      <c r="Q2681" s="14"/>
      <c r="R2681" s="17">
        <f t="shared" si="1"/>
        <v>42.44390376</v>
      </c>
      <c r="S2681" s="17">
        <f t="shared" si="2"/>
        <v>23.51987024</v>
      </c>
      <c r="T2681" s="17">
        <f t="shared" si="3"/>
        <v>2.568261692</v>
      </c>
      <c r="U2681" s="17">
        <f t="shared" si="4"/>
        <v>9.462016761</v>
      </c>
      <c r="V2681" s="17">
        <f t="shared" si="5"/>
        <v>2.973776696</v>
      </c>
      <c r="W2681" s="17">
        <f t="shared" si="6"/>
        <v>10.67856177</v>
      </c>
      <c r="X2681" s="17">
        <f t="shared" si="7"/>
        <v>1.622060016</v>
      </c>
      <c r="Y2681" s="14">
        <f t="shared" si="8"/>
        <v>8656</v>
      </c>
      <c r="Z2681" s="14">
        <f t="shared" si="9"/>
        <v>4212</v>
      </c>
      <c r="AA2681" s="14">
        <f t="shared" si="10"/>
        <v>721</v>
      </c>
      <c r="AB2681" s="14">
        <f t="shared" si="11"/>
        <v>2010</v>
      </c>
      <c r="AC2681" s="14">
        <f t="shared" si="12"/>
        <v>629</v>
      </c>
      <c r="AD2681" s="14">
        <f t="shared" si="13"/>
        <v>1370</v>
      </c>
      <c r="AE2681" s="14">
        <f t="shared" si="14"/>
        <v>270</v>
      </c>
      <c r="AF2681" s="14">
        <f t="shared" si="15"/>
        <v>21</v>
      </c>
      <c r="AG2681" s="17">
        <f t="shared" si="16"/>
        <v>63.14975451</v>
      </c>
      <c r="AH2681" s="20">
        <f>12*(J2681*'Programas e Observações'!$C$8+K2681*'Programas e Observações'!$C$9+L2681*('Programas e Observações'!$C$8+'Programas e Observações'!$C$9)+M2681*'Programas e Observações'!$C$10)</f>
        <v>105395.16</v>
      </c>
      <c r="AI2681" s="20">
        <f>12*(J2681*'Programas e Observações'!$D$8+K2681*'Programas e Observações'!$D$9+L2681*('Programas e Observações'!$D$8+'Programas e Observações'!$D$9)+M2681*'Programas e Observações'!$D$10)</f>
        <v>195383.88</v>
      </c>
      <c r="AJ2681" s="13" t="s">
        <v>7361</v>
      </c>
      <c r="AK2681" s="13" t="s">
        <v>221</v>
      </c>
    </row>
    <row r="2682" ht="15.75" customHeight="1">
      <c r="A2682" s="13" t="s">
        <v>10453</v>
      </c>
      <c r="B2682" s="13" t="s">
        <v>10454</v>
      </c>
      <c r="C2682" s="13" t="s">
        <v>9444</v>
      </c>
      <c r="D2682" s="13" t="s">
        <v>8734</v>
      </c>
      <c r="E2682" s="13" t="s">
        <v>9443</v>
      </c>
      <c r="F2682" s="13" t="s">
        <v>9444</v>
      </c>
      <c r="G2682" s="14">
        <v>110682.0</v>
      </c>
      <c r="H2682" s="16" t="b">
        <f>G2682&lt;'Programas e Observações'!$C$11</f>
        <v>0</v>
      </c>
      <c r="I2682" s="14">
        <v>14018.0</v>
      </c>
      <c r="J2682" s="14">
        <v>5793.0</v>
      </c>
      <c r="K2682" s="14">
        <v>1368.0</v>
      </c>
      <c r="L2682" s="14">
        <v>4663.0</v>
      </c>
      <c r="M2682" s="14">
        <v>1145.0</v>
      </c>
      <c r="N2682" s="14">
        <v>1236.0</v>
      </c>
      <c r="O2682" s="14">
        <v>140.0</v>
      </c>
      <c r="P2682" s="14">
        <v>2.0</v>
      </c>
      <c r="Q2682" s="14">
        <v>223.0</v>
      </c>
      <c r="R2682" s="17">
        <f t="shared" si="1"/>
        <v>126.6511267</v>
      </c>
      <c r="S2682" s="17">
        <f t="shared" si="2"/>
        <v>52.33913373</v>
      </c>
      <c r="T2682" s="17">
        <f t="shared" si="3"/>
        <v>12.35973329</v>
      </c>
      <c r="U2682" s="17">
        <f t="shared" si="4"/>
        <v>42.12970492</v>
      </c>
      <c r="V2682" s="17">
        <f t="shared" si="5"/>
        <v>10.34495221</v>
      </c>
      <c r="W2682" s="17">
        <f t="shared" si="6"/>
        <v>11.16712745</v>
      </c>
      <c r="X2682" s="17">
        <f t="shared" si="7"/>
        <v>1.264884986</v>
      </c>
      <c r="Y2682" s="14">
        <f t="shared" si="8"/>
        <v>23689</v>
      </c>
      <c r="Z2682" s="14">
        <f t="shared" si="9"/>
        <v>9737</v>
      </c>
      <c r="AA2682" s="14">
        <f t="shared" si="10"/>
        <v>2392</v>
      </c>
      <c r="AB2682" s="14">
        <f t="shared" si="11"/>
        <v>7747</v>
      </c>
      <c r="AC2682" s="14">
        <f t="shared" si="12"/>
        <v>1899</v>
      </c>
      <c r="AD2682" s="14">
        <f t="shared" si="13"/>
        <v>2236</v>
      </c>
      <c r="AE2682" s="14">
        <f t="shared" si="14"/>
        <v>351</v>
      </c>
      <c r="AF2682" s="14">
        <f t="shared" si="15"/>
        <v>10</v>
      </c>
      <c r="AG2682" s="17">
        <f t="shared" si="16"/>
        <v>122.191388</v>
      </c>
      <c r="AH2682" s="20">
        <f>12*(J2682*'Programas e Observações'!$C$8+K2682*'Programas e Observações'!$C$9+L2682*('Programas e Observações'!$C$8+'Programas e Observações'!$C$9)+M2682*'Programas e Observações'!$C$10)</f>
        <v>5752488.6</v>
      </c>
      <c r="AI2682" s="20">
        <f>12*(J2682*'Programas e Observações'!$D$8+K2682*'Programas e Observações'!$D$9+L2682*('Programas e Observações'!$D$8+'Programas e Observações'!$D$9)+M2682*'Programas e Observações'!$D$10)</f>
        <v>9659504.64</v>
      </c>
      <c r="AJ2682" s="13" t="s">
        <v>10455</v>
      </c>
      <c r="AK2682" s="13" t="s">
        <v>4560</v>
      </c>
    </row>
    <row r="2683" ht="15.75" customHeight="1">
      <c r="A2683" s="13" t="s">
        <v>10456</v>
      </c>
      <c r="B2683" s="13" t="s">
        <v>10457</v>
      </c>
      <c r="C2683" s="13" t="s">
        <v>10458</v>
      </c>
      <c r="D2683" s="13" t="s">
        <v>8734</v>
      </c>
      <c r="E2683" s="13" t="s">
        <v>9567</v>
      </c>
      <c r="F2683" s="13" t="s">
        <v>9568</v>
      </c>
      <c r="G2683" s="14">
        <v>3272.0</v>
      </c>
      <c r="H2683" s="16" t="b">
        <f>G2683&lt;'Programas e Observações'!$C$11</f>
        <v>1</v>
      </c>
      <c r="I2683" s="14">
        <v>73.0</v>
      </c>
      <c r="J2683" s="14">
        <v>4.0</v>
      </c>
      <c r="K2683" s="14">
        <v>27.0</v>
      </c>
      <c r="L2683" s="14">
        <v>10.0</v>
      </c>
      <c r="M2683" s="14">
        <v>9.0</v>
      </c>
      <c r="N2683" s="14">
        <v>33.0</v>
      </c>
      <c r="O2683" s="14">
        <v>7.0</v>
      </c>
      <c r="P2683" s="14">
        <v>0.0</v>
      </c>
      <c r="Q2683" s="14"/>
      <c r="R2683" s="17">
        <f t="shared" si="1"/>
        <v>22.31051345</v>
      </c>
      <c r="S2683" s="17">
        <f t="shared" si="2"/>
        <v>1.222493888</v>
      </c>
      <c r="T2683" s="17">
        <f t="shared" si="3"/>
        <v>8.251833741</v>
      </c>
      <c r="U2683" s="17">
        <f t="shared" si="4"/>
        <v>3.056234719</v>
      </c>
      <c r="V2683" s="17">
        <f t="shared" si="5"/>
        <v>2.750611247</v>
      </c>
      <c r="W2683" s="17">
        <f t="shared" si="6"/>
        <v>10.08557457</v>
      </c>
      <c r="X2683" s="17">
        <f t="shared" si="7"/>
        <v>2.139364303</v>
      </c>
      <c r="Y2683" s="14">
        <f t="shared" si="8"/>
        <v>19285</v>
      </c>
      <c r="Z2683" s="14">
        <f t="shared" si="9"/>
        <v>7516</v>
      </c>
      <c r="AA2683" s="14">
        <f t="shared" si="10"/>
        <v>2831</v>
      </c>
      <c r="AB2683" s="14">
        <f t="shared" si="11"/>
        <v>5098</v>
      </c>
      <c r="AC2683" s="14">
        <f t="shared" si="12"/>
        <v>1791</v>
      </c>
      <c r="AD2683" s="14">
        <f t="shared" si="13"/>
        <v>2317</v>
      </c>
      <c r="AE2683" s="14">
        <f t="shared" si="14"/>
        <v>256</v>
      </c>
      <c r="AF2683" s="14">
        <f t="shared" si="15"/>
        <v>11</v>
      </c>
      <c r="AG2683" s="17">
        <f t="shared" si="16"/>
        <v>70.53973781</v>
      </c>
      <c r="AH2683" s="20">
        <f>12*(J2683*'Programas e Observações'!$C$8+K2683*'Programas e Observações'!$C$9+L2683*('Programas e Observações'!$C$8+'Programas e Observações'!$C$9)+M2683*'Programas e Observações'!$C$10)</f>
        <v>26373.72</v>
      </c>
      <c r="AI2683" s="20">
        <f>12*(J2683*'Programas e Observações'!$D$8+K2683*'Programas e Observações'!$D$9+L2683*('Programas e Observações'!$D$8+'Programas e Observações'!$D$9)+M2683*'Programas e Observações'!$D$10)</f>
        <v>32336.4</v>
      </c>
      <c r="AJ2683" s="13" t="s">
        <v>1542</v>
      </c>
      <c r="AK2683" s="13" t="s">
        <v>4366</v>
      </c>
    </row>
    <row r="2684" ht="15.75" customHeight="1">
      <c r="A2684" s="13" t="s">
        <v>10459</v>
      </c>
      <c r="B2684" s="13" t="s">
        <v>10460</v>
      </c>
      <c r="C2684" s="13" t="s">
        <v>10461</v>
      </c>
      <c r="D2684" s="13" t="s">
        <v>8734</v>
      </c>
      <c r="E2684" s="13" t="s">
        <v>8966</v>
      </c>
      <c r="F2684" s="13" t="s">
        <v>8967</v>
      </c>
      <c r="G2684" s="14">
        <v>4364.0</v>
      </c>
      <c r="H2684" s="16" t="b">
        <f>G2684&lt;'Programas e Observações'!$C$11</f>
        <v>1</v>
      </c>
      <c r="I2684" s="14">
        <v>123.0</v>
      </c>
      <c r="J2684" s="14">
        <v>46.0</v>
      </c>
      <c r="K2684" s="14">
        <v>18.0</v>
      </c>
      <c r="L2684" s="14">
        <v>32.0</v>
      </c>
      <c r="M2684" s="14">
        <v>5.0</v>
      </c>
      <c r="N2684" s="14">
        <v>61.0</v>
      </c>
      <c r="O2684" s="14">
        <v>3.0</v>
      </c>
      <c r="P2684" s="14">
        <v>0.0</v>
      </c>
      <c r="Q2684" s="14"/>
      <c r="R2684" s="17">
        <f t="shared" si="1"/>
        <v>28.18515124</v>
      </c>
      <c r="S2684" s="17">
        <f t="shared" si="2"/>
        <v>10.54078827</v>
      </c>
      <c r="T2684" s="17">
        <f t="shared" si="3"/>
        <v>4.124656279</v>
      </c>
      <c r="U2684" s="17">
        <f t="shared" si="4"/>
        <v>7.332722273</v>
      </c>
      <c r="V2684" s="17">
        <f t="shared" si="5"/>
        <v>1.145737855</v>
      </c>
      <c r="W2684" s="17">
        <f t="shared" si="6"/>
        <v>13.97800183</v>
      </c>
      <c r="X2684" s="17">
        <f t="shared" si="7"/>
        <v>0.6874427131</v>
      </c>
      <c r="Y2684" s="14">
        <f t="shared" si="8"/>
        <v>8569</v>
      </c>
      <c r="Z2684" s="14">
        <f t="shared" si="9"/>
        <v>4349</v>
      </c>
      <c r="AA2684" s="14">
        <f t="shared" si="10"/>
        <v>582</v>
      </c>
      <c r="AB2684" s="14">
        <f t="shared" si="11"/>
        <v>2031</v>
      </c>
      <c r="AC2684" s="14">
        <f t="shared" si="12"/>
        <v>447</v>
      </c>
      <c r="AD2684" s="14">
        <f t="shared" si="13"/>
        <v>1317</v>
      </c>
      <c r="AE2684" s="14">
        <f t="shared" si="14"/>
        <v>121</v>
      </c>
      <c r="AF2684" s="14">
        <f t="shared" si="15"/>
        <v>9</v>
      </c>
      <c r="AG2684" s="17">
        <f t="shared" si="16"/>
        <v>74.76007678</v>
      </c>
      <c r="AH2684" s="20">
        <f>12*(J2684*'Programas e Observações'!$C$8+K2684*'Programas e Observações'!$C$9+L2684*('Programas e Observações'!$C$8+'Programas e Observações'!$C$9)+M2684*'Programas e Observações'!$C$10)</f>
        <v>43597.2</v>
      </c>
      <c r="AI2684" s="20">
        <f>12*(J2684*'Programas e Observações'!$D$8+K2684*'Programas e Observações'!$D$9+L2684*('Programas e Observações'!$D$8+'Programas e Observações'!$D$9)+M2684*'Programas e Observações'!$D$10)</f>
        <v>72800.52</v>
      </c>
      <c r="AJ2684" s="13" t="s">
        <v>8203</v>
      </c>
      <c r="AK2684" s="13" t="s">
        <v>2612</v>
      </c>
    </row>
    <row r="2685" ht="15.75" customHeight="1">
      <c r="A2685" s="13" t="s">
        <v>10462</v>
      </c>
      <c r="B2685" s="13" t="s">
        <v>10463</v>
      </c>
      <c r="C2685" s="13" t="s">
        <v>10464</v>
      </c>
      <c r="D2685" s="13" t="s">
        <v>8734</v>
      </c>
      <c r="E2685" s="13" t="s">
        <v>8961</v>
      </c>
      <c r="F2685" s="13" t="s">
        <v>8962</v>
      </c>
      <c r="G2685" s="14">
        <v>52739.0</v>
      </c>
      <c r="H2685" s="16" t="b">
        <f>G2685&lt;'Programas e Observações'!$C$11</f>
        <v>0</v>
      </c>
      <c r="I2685" s="14">
        <v>6777.0</v>
      </c>
      <c r="J2685" s="14">
        <v>3046.0</v>
      </c>
      <c r="K2685" s="14">
        <v>590.0</v>
      </c>
      <c r="L2685" s="14">
        <v>2185.0</v>
      </c>
      <c r="M2685" s="14">
        <v>347.0</v>
      </c>
      <c r="N2685" s="14">
        <v>593.0</v>
      </c>
      <c r="O2685" s="14">
        <v>218.0</v>
      </c>
      <c r="P2685" s="14">
        <v>11.0</v>
      </c>
      <c r="Q2685" s="14">
        <v>112.0</v>
      </c>
      <c r="R2685" s="17">
        <f t="shared" si="1"/>
        <v>128.50073</v>
      </c>
      <c r="S2685" s="17">
        <f t="shared" si="2"/>
        <v>57.75611976</v>
      </c>
      <c r="T2685" s="17">
        <f t="shared" si="3"/>
        <v>11.18716699</v>
      </c>
      <c r="U2685" s="17">
        <f t="shared" si="4"/>
        <v>41.43044047</v>
      </c>
      <c r="V2685" s="17">
        <f t="shared" si="5"/>
        <v>6.579571095</v>
      </c>
      <c r="W2685" s="17">
        <f t="shared" si="6"/>
        <v>11.24405089</v>
      </c>
      <c r="X2685" s="17">
        <f t="shared" si="7"/>
        <v>4.133563397</v>
      </c>
      <c r="Y2685" s="14">
        <f t="shared" si="8"/>
        <v>24519</v>
      </c>
      <c r="Z2685" s="14">
        <f t="shared" si="9"/>
        <v>11542</v>
      </c>
      <c r="AA2685" s="14">
        <f t="shared" si="10"/>
        <v>2196</v>
      </c>
      <c r="AB2685" s="14">
        <f t="shared" si="11"/>
        <v>6686</v>
      </c>
      <c r="AC2685" s="14">
        <f t="shared" si="12"/>
        <v>1652</v>
      </c>
      <c r="AD2685" s="14">
        <f t="shared" si="13"/>
        <v>1827</v>
      </c>
      <c r="AE2685" s="14">
        <f t="shared" si="14"/>
        <v>648</v>
      </c>
      <c r="AF2685" s="14">
        <f t="shared" si="15"/>
        <v>24</v>
      </c>
      <c r="AG2685" s="17">
        <f t="shared" si="16"/>
        <v>140.568834</v>
      </c>
      <c r="AH2685" s="20">
        <f>12*(J2685*'Programas e Observações'!$C$8+K2685*'Programas e Observações'!$C$9+L2685*('Programas e Observações'!$C$8+'Programas e Observações'!$C$9)+M2685*'Programas e Observações'!$C$10)</f>
        <v>2635427.76</v>
      </c>
      <c r="AI2685" s="20">
        <f>12*(J2685*'Programas e Observações'!$D$8+K2685*'Programas e Observações'!$D$9+L2685*('Programas e Observações'!$D$8+'Programas e Observações'!$D$9)+M2685*'Programas e Observações'!$D$10)</f>
        <v>4581599.76</v>
      </c>
      <c r="AJ2685" s="13" t="s">
        <v>10465</v>
      </c>
      <c r="AK2685" s="13" t="s">
        <v>4530</v>
      </c>
    </row>
    <row r="2686" ht="15.75" customHeight="1">
      <c r="A2686" s="13" t="s">
        <v>10466</v>
      </c>
      <c r="B2686" s="13" t="s">
        <v>10467</v>
      </c>
      <c r="C2686" s="13" t="s">
        <v>10468</v>
      </c>
      <c r="D2686" s="13" t="s">
        <v>8734</v>
      </c>
      <c r="E2686" s="13" t="s">
        <v>8878</v>
      </c>
      <c r="F2686" s="13" t="s">
        <v>8879</v>
      </c>
      <c r="G2686" s="14">
        <v>4744.0</v>
      </c>
      <c r="H2686" s="16" t="b">
        <f>G2686&lt;'Programas e Observações'!$C$11</f>
        <v>1</v>
      </c>
      <c r="I2686" s="14">
        <v>552.0</v>
      </c>
      <c r="J2686" s="14">
        <v>194.0</v>
      </c>
      <c r="K2686" s="14">
        <v>65.0</v>
      </c>
      <c r="L2686" s="14">
        <v>170.0</v>
      </c>
      <c r="M2686" s="14">
        <v>23.0</v>
      </c>
      <c r="N2686" s="14">
        <v>103.0</v>
      </c>
      <c r="O2686" s="14">
        <v>22.0</v>
      </c>
      <c r="P2686" s="14">
        <v>1.0</v>
      </c>
      <c r="Q2686" s="14"/>
      <c r="R2686" s="17">
        <f t="shared" si="1"/>
        <v>116.3575042</v>
      </c>
      <c r="S2686" s="17">
        <f t="shared" si="2"/>
        <v>40.89376054</v>
      </c>
      <c r="T2686" s="17">
        <f t="shared" si="3"/>
        <v>13.70151771</v>
      </c>
      <c r="U2686" s="17">
        <f t="shared" si="4"/>
        <v>35.83473862</v>
      </c>
      <c r="V2686" s="17">
        <f t="shared" si="5"/>
        <v>4.848229342</v>
      </c>
      <c r="W2686" s="17">
        <f t="shared" si="6"/>
        <v>21.71163575</v>
      </c>
      <c r="X2686" s="17">
        <f t="shared" si="7"/>
        <v>4.637436762</v>
      </c>
      <c r="Y2686" s="14">
        <f t="shared" si="8"/>
        <v>8804</v>
      </c>
      <c r="Z2686" s="14">
        <f t="shared" si="9"/>
        <v>3765</v>
      </c>
      <c r="AA2686" s="14">
        <f t="shared" si="10"/>
        <v>997</v>
      </c>
      <c r="AB2686" s="14">
        <f t="shared" si="11"/>
        <v>2401</v>
      </c>
      <c r="AC2686" s="14">
        <f t="shared" si="12"/>
        <v>538</v>
      </c>
      <c r="AD2686" s="14">
        <f t="shared" si="13"/>
        <v>816</v>
      </c>
      <c r="AE2686" s="14">
        <f t="shared" si="14"/>
        <v>269</v>
      </c>
      <c r="AF2686" s="14">
        <f t="shared" si="15"/>
        <v>9</v>
      </c>
      <c r="AG2686" s="17">
        <f t="shared" si="16"/>
        <v>120.5944798</v>
      </c>
      <c r="AH2686" s="20">
        <f>12*(J2686*'Programas e Observações'!$C$8+K2686*'Programas e Observações'!$C$9+L2686*('Programas e Observações'!$C$8+'Programas e Observações'!$C$9)+M2686*'Programas e Observações'!$C$10)</f>
        <v>204126.84</v>
      </c>
      <c r="AI2686" s="20">
        <f>12*(J2686*'Programas e Observações'!$D$8+K2686*'Programas e Observações'!$D$9+L2686*('Programas e Observações'!$D$8+'Programas e Observações'!$D$9)+M2686*'Programas e Observações'!$D$10)</f>
        <v>340440.24</v>
      </c>
      <c r="AJ2686" s="13" t="s">
        <v>2538</v>
      </c>
      <c r="AK2686" s="13" t="s">
        <v>4713</v>
      </c>
    </row>
    <row r="2687" ht="15.75" customHeight="1">
      <c r="A2687" s="13" t="s">
        <v>10469</v>
      </c>
      <c r="B2687" s="13" t="s">
        <v>10470</v>
      </c>
      <c r="C2687" s="13" t="s">
        <v>8879</v>
      </c>
      <c r="D2687" s="13" t="s">
        <v>8734</v>
      </c>
      <c r="E2687" s="13" t="s">
        <v>8878</v>
      </c>
      <c r="F2687" s="13" t="s">
        <v>8879</v>
      </c>
      <c r="G2687" s="14">
        <v>17782.0</v>
      </c>
      <c r="H2687" s="16" t="b">
        <f>G2687&lt;'Programas e Observações'!$C$11</f>
        <v>1</v>
      </c>
      <c r="I2687" s="14">
        <v>2421.0</v>
      </c>
      <c r="J2687" s="14">
        <v>1057.0</v>
      </c>
      <c r="K2687" s="14">
        <v>190.0</v>
      </c>
      <c r="L2687" s="14">
        <v>741.0</v>
      </c>
      <c r="M2687" s="14">
        <v>192.0</v>
      </c>
      <c r="N2687" s="14">
        <v>124.0</v>
      </c>
      <c r="O2687" s="14">
        <v>54.0</v>
      </c>
      <c r="P2687" s="14">
        <v>1.0</v>
      </c>
      <c r="Q2687" s="14"/>
      <c r="R2687" s="17">
        <f t="shared" si="1"/>
        <v>136.1489146</v>
      </c>
      <c r="S2687" s="17">
        <f t="shared" si="2"/>
        <v>59.44213249</v>
      </c>
      <c r="T2687" s="17">
        <f t="shared" si="3"/>
        <v>10.68496232</v>
      </c>
      <c r="U2687" s="17">
        <f t="shared" si="4"/>
        <v>41.67135305</v>
      </c>
      <c r="V2687" s="17">
        <f t="shared" si="5"/>
        <v>10.79743561</v>
      </c>
      <c r="W2687" s="17">
        <f t="shared" si="6"/>
        <v>6.973343831</v>
      </c>
      <c r="X2687" s="17">
        <f t="shared" si="7"/>
        <v>3.036778765</v>
      </c>
      <c r="Y2687" s="14">
        <f t="shared" si="8"/>
        <v>8804</v>
      </c>
      <c r="Z2687" s="14">
        <f t="shared" si="9"/>
        <v>3765</v>
      </c>
      <c r="AA2687" s="14">
        <f t="shared" si="10"/>
        <v>997</v>
      </c>
      <c r="AB2687" s="14">
        <f t="shared" si="11"/>
        <v>2401</v>
      </c>
      <c r="AC2687" s="14">
        <f t="shared" si="12"/>
        <v>538</v>
      </c>
      <c r="AD2687" s="14">
        <f t="shared" si="13"/>
        <v>816</v>
      </c>
      <c r="AE2687" s="14">
        <f t="shared" si="14"/>
        <v>269</v>
      </c>
      <c r="AF2687" s="14">
        <f t="shared" si="15"/>
        <v>9</v>
      </c>
      <c r="AG2687" s="17">
        <f t="shared" si="16"/>
        <v>120.5944798</v>
      </c>
      <c r="AH2687" s="20">
        <f>12*(J2687*'Programas e Observações'!$C$8+K2687*'Programas e Observações'!$C$9+L2687*('Programas e Observações'!$C$8+'Programas e Observações'!$C$9)+M2687*'Programas e Observações'!$C$10)</f>
        <v>932571.96</v>
      </c>
      <c r="AI2687" s="20">
        <f>12*(J2687*'Programas e Observações'!$D$8+K2687*'Programas e Observações'!$D$9+L2687*('Programas e Observações'!$D$8+'Programas e Observações'!$D$9)+M2687*'Programas e Observações'!$D$10)</f>
        <v>1602056.04</v>
      </c>
      <c r="AJ2687" s="13" t="s">
        <v>10471</v>
      </c>
      <c r="AK2687" s="13" t="s">
        <v>10472</v>
      </c>
    </row>
    <row r="2688" ht="15.75" customHeight="1">
      <c r="A2688" s="13" t="s">
        <v>10473</v>
      </c>
      <c r="B2688" s="13" t="s">
        <v>10474</v>
      </c>
      <c r="C2688" s="13" t="s">
        <v>10475</v>
      </c>
      <c r="D2688" s="13" t="s">
        <v>8734</v>
      </c>
      <c r="E2688" s="13" t="s">
        <v>9438</v>
      </c>
      <c r="F2688" s="13" t="s">
        <v>9439</v>
      </c>
      <c r="G2688" s="14">
        <v>9191.0</v>
      </c>
      <c r="H2688" s="16" t="b">
        <f>G2688&lt;'Programas e Observações'!$C$11</f>
        <v>1</v>
      </c>
      <c r="I2688" s="14">
        <v>36.0</v>
      </c>
      <c r="J2688" s="14">
        <v>3.0</v>
      </c>
      <c r="K2688" s="14">
        <v>0.0</v>
      </c>
      <c r="L2688" s="14">
        <v>0.0</v>
      </c>
      <c r="M2688" s="14">
        <v>0.0</v>
      </c>
      <c r="N2688" s="14">
        <v>57.0</v>
      </c>
      <c r="O2688" s="14">
        <v>11.0</v>
      </c>
      <c r="P2688" s="14">
        <v>0.0</v>
      </c>
      <c r="Q2688" s="14"/>
      <c r="R2688" s="17">
        <f t="shared" si="1"/>
        <v>3.916875204</v>
      </c>
      <c r="S2688" s="17">
        <f t="shared" si="2"/>
        <v>0.326406267</v>
      </c>
      <c r="T2688" s="17">
        <f t="shared" si="3"/>
        <v>0</v>
      </c>
      <c r="U2688" s="17">
        <f t="shared" si="4"/>
        <v>0</v>
      </c>
      <c r="V2688" s="17">
        <f t="shared" si="5"/>
        <v>0</v>
      </c>
      <c r="W2688" s="17">
        <f t="shared" si="6"/>
        <v>6.201719073</v>
      </c>
      <c r="X2688" s="17">
        <f t="shared" si="7"/>
        <v>1.196822979</v>
      </c>
      <c r="Y2688" s="14">
        <f t="shared" si="8"/>
        <v>11929</v>
      </c>
      <c r="Z2688" s="14">
        <f t="shared" si="9"/>
        <v>5472</v>
      </c>
      <c r="AA2688" s="14">
        <f t="shared" si="10"/>
        <v>1264</v>
      </c>
      <c r="AB2688" s="14">
        <f t="shared" si="11"/>
        <v>3191</v>
      </c>
      <c r="AC2688" s="14">
        <f t="shared" si="12"/>
        <v>608</v>
      </c>
      <c r="AD2688" s="14">
        <f t="shared" si="13"/>
        <v>1497</v>
      </c>
      <c r="AE2688" s="14">
        <f t="shared" si="14"/>
        <v>343</v>
      </c>
      <c r="AF2688" s="14">
        <f t="shared" si="15"/>
        <v>8</v>
      </c>
      <c r="AG2688" s="17">
        <f t="shared" si="16"/>
        <v>66.58851768</v>
      </c>
      <c r="AH2688" s="20">
        <f>12*(J2688*'Programas e Observações'!$C$8+K2688*'Programas e Observações'!$C$9+L2688*('Programas e Observações'!$C$8+'Programas e Observações'!$C$9)+M2688*'Programas e Observações'!$C$10)</f>
        <v>595.8</v>
      </c>
      <c r="AI2688" s="20">
        <f>12*(J2688*'Programas e Observações'!$D$8+K2688*'Programas e Observações'!$D$9+L2688*('Programas e Observações'!$D$8+'Programas e Observações'!$D$9)+M2688*'Programas e Observações'!$D$10)</f>
        <v>1674.72</v>
      </c>
      <c r="AJ2688" s="13" t="s">
        <v>2299</v>
      </c>
      <c r="AK2688" s="13" t="s">
        <v>323</v>
      </c>
    </row>
    <row r="2689" ht="15.75" customHeight="1">
      <c r="A2689" s="13" t="s">
        <v>10476</v>
      </c>
      <c r="B2689" s="13" t="s">
        <v>10477</v>
      </c>
      <c r="C2689" s="13" t="s">
        <v>10478</v>
      </c>
      <c r="D2689" s="13" t="s">
        <v>8734</v>
      </c>
      <c r="E2689" s="13" t="s">
        <v>9166</v>
      </c>
      <c r="F2689" s="13" t="s">
        <v>9165</v>
      </c>
      <c r="G2689" s="14">
        <v>8963.0</v>
      </c>
      <c r="H2689" s="16" t="b">
        <f>G2689&lt;'Programas e Observações'!$C$11</f>
        <v>1</v>
      </c>
      <c r="I2689" s="14">
        <v>1346.0</v>
      </c>
      <c r="J2689" s="14">
        <v>757.0</v>
      </c>
      <c r="K2689" s="14">
        <v>52.0</v>
      </c>
      <c r="L2689" s="14">
        <v>204.0</v>
      </c>
      <c r="M2689" s="14">
        <v>70.0</v>
      </c>
      <c r="N2689" s="14">
        <v>105.0</v>
      </c>
      <c r="O2689" s="14">
        <v>22.0</v>
      </c>
      <c r="P2689" s="14">
        <v>0.0</v>
      </c>
      <c r="Q2689" s="14"/>
      <c r="R2689" s="17">
        <f t="shared" si="1"/>
        <v>150.1729332</v>
      </c>
      <c r="S2689" s="17">
        <f t="shared" si="2"/>
        <v>84.45832868</v>
      </c>
      <c r="T2689" s="17">
        <f t="shared" si="3"/>
        <v>5.801628919</v>
      </c>
      <c r="U2689" s="17">
        <f t="shared" si="4"/>
        <v>22.76023653</v>
      </c>
      <c r="V2689" s="17">
        <f t="shared" si="5"/>
        <v>7.809885083</v>
      </c>
      <c r="W2689" s="17">
        <f t="shared" si="6"/>
        <v>11.71482762</v>
      </c>
      <c r="X2689" s="17">
        <f t="shared" si="7"/>
        <v>2.454535312</v>
      </c>
      <c r="Y2689" s="14">
        <f t="shared" si="8"/>
        <v>5557</v>
      </c>
      <c r="Z2689" s="14">
        <f t="shared" si="9"/>
        <v>2742</v>
      </c>
      <c r="AA2689" s="14">
        <f t="shared" si="10"/>
        <v>355</v>
      </c>
      <c r="AB2689" s="14">
        <f t="shared" si="11"/>
        <v>900</v>
      </c>
      <c r="AC2689" s="14">
        <f t="shared" si="12"/>
        <v>181</v>
      </c>
      <c r="AD2689" s="14">
        <f t="shared" si="13"/>
        <v>1005</v>
      </c>
      <c r="AE2689" s="14">
        <f t="shared" si="14"/>
        <v>231</v>
      </c>
      <c r="AF2689" s="14">
        <f t="shared" si="15"/>
        <v>10</v>
      </c>
      <c r="AG2689" s="17">
        <f t="shared" si="16"/>
        <v>44.07903608</v>
      </c>
      <c r="AH2689" s="20">
        <f>12*(J2689*'Programas e Observações'!$C$8+K2689*'Programas e Observações'!$C$9+L2689*('Programas e Observações'!$C$8+'Programas e Observações'!$C$9)+M2689*'Programas e Observações'!$C$10)</f>
        <v>358170.6</v>
      </c>
      <c r="AI2689" s="20">
        <f>12*(J2689*'Programas e Observações'!$D$8+K2689*'Programas e Observações'!$D$9+L2689*('Programas e Observações'!$D$8+'Programas e Observações'!$D$9)+M2689*'Programas e Observações'!$D$10)</f>
        <v>710313.84</v>
      </c>
      <c r="AJ2689" s="13" t="s">
        <v>10072</v>
      </c>
      <c r="AK2689" s="13" t="s">
        <v>2683</v>
      </c>
    </row>
    <row r="2690" ht="15.75" customHeight="1">
      <c r="A2690" s="13" t="s">
        <v>10479</v>
      </c>
      <c r="B2690" s="13" t="s">
        <v>10480</v>
      </c>
      <c r="C2690" s="13" t="s">
        <v>10481</v>
      </c>
      <c r="D2690" s="13" t="s">
        <v>8734</v>
      </c>
      <c r="E2690" s="13" t="s">
        <v>8746</v>
      </c>
      <c r="F2690" s="13" t="s">
        <v>8747</v>
      </c>
      <c r="G2690" s="14">
        <v>7239.0</v>
      </c>
      <c r="H2690" s="16" t="b">
        <f>G2690&lt;'Programas e Observações'!$C$11</f>
        <v>1</v>
      </c>
      <c r="I2690" s="14">
        <v>249.0</v>
      </c>
      <c r="J2690" s="14">
        <v>193.0</v>
      </c>
      <c r="K2690" s="14">
        <v>0.0</v>
      </c>
      <c r="L2690" s="14">
        <v>5.0</v>
      </c>
      <c r="M2690" s="14">
        <v>10.0</v>
      </c>
      <c r="N2690" s="14">
        <v>79.0</v>
      </c>
      <c r="O2690" s="14">
        <v>12.0</v>
      </c>
      <c r="P2690" s="14">
        <v>1.0</v>
      </c>
      <c r="Q2690" s="14"/>
      <c r="R2690" s="17">
        <f t="shared" si="1"/>
        <v>34.39701616</v>
      </c>
      <c r="S2690" s="17">
        <f t="shared" si="2"/>
        <v>26.66114104</v>
      </c>
      <c r="T2690" s="17">
        <f t="shared" si="3"/>
        <v>0</v>
      </c>
      <c r="U2690" s="17">
        <f t="shared" si="4"/>
        <v>0.6907031358</v>
      </c>
      <c r="V2690" s="17">
        <f t="shared" si="5"/>
        <v>1.381406272</v>
      </c>
      <c r="W2690" s="17">
        <f t="shared" si="6"/>
        <v>10.91310955</v>
      </c>
      <c r="X2690" s="17">
        <f t="shared" si="7"/>
        <v>1.657687526</v>
      </c>
      <c r="Y2690" s="14">
        <f t="shared" si="8"/>
        <v>23679</v>
      </c>
      <c r="Z2690" s="14">
        <f t="shared" si="9"/>
        <v>10329</v>
      </c>
      <c r="AA2690" s="14">
        <f t="shared" si="10"/>
        <v>2422</v>
      </c>
      <c r="AB2690" s="14">
        <f t="shared" si="11"/>
        <v>4812</v>
      </c>
      <c r="AC2690" s="14">
        <f t="shared" si="12"/>
        <v>2297</v>
      </c>
      <c r="AD2690" s="14">
        <f t="shared" si="13"/>
        <v>2798</v>
      </c>
      <c r="AE2690" s="14">
        <f t="shared" si="14"/>
        <v>890</v>
      </c>
      <c r="AF2690" s="14">
        <f t="shared" si="15"/>
        <v>31</v>
      </c>
      <c r="AG2690" s="17">
        <f t="shared" si="16"/>
        <v>65.37458069</v>
      </c>
      <c r="AH2690" s="20">
        <f>12*(J2690*'Programas e Observações'!$C$8+K2690*'Programas e Observações'!$C$9+L2690*('Programas e Observações'!$C$8+'Programas e Observações'!$C$9)+M2690*'Programas e Observações'!$C$10)</f>
        <v>47142.6</v>
      </c>
      <c r="AI2690" s="20">
        <f>12*(J2690*'Programas e Observações'!$D$8+K2690*'Programas e Observações'!$D$9+L2690*('Programas e Observações'!$D$8+'Programas e Observações'!$D$9)+M2690*'Programas e Observações'!$D$10)</f>
        <v>118602.12</v>
      </c>
      <c r="AJ2690" s="13" t="s">
        <v>2411</v>
      </c>
      <c r="AK2690" s="13" t="s">
        <v>1311</v>
      </c>
    </row>
    <row r="2691" ht="15.75" customHeight="1">
      <c r="A2691" s="13" t="s">
        <v>10482</v>
      </c>
      <c r="B2691" s="13" t="s">
        <v>10483</v>
      </c>
      <c r="C2691" s="13" t="s">
        <v>10484</v>
      </c>
      <c r="D2691" s="13" t="s">
        <v>8734</v>
      </c>
      <c r="E2691" s="13" t="s">
        <v>9166</v>
      </c>
      <c r="F2691" s="13" t="s">
        <v>9165</v>
      </c>
      <c r="G2691" s="14">
        <v>6323.0</v>
      </c>
      <c r="H2691" s="16" t="b">
        <f>G2691&lt;'Programas e Observações'!$C$11</f>
        <v>1</v>
      </c>
      <c r="I2691" s="14">
        <v>516.0</v>
      </c>
      <c r="J2691" s="14">
        <v>254.0</v>
      </c>
      <c r="K2691" s="14">
        <v>19.0</v>
      </c>
      <c r="L2691" s="14">
        <v>71.0</v>
      </c>
      <c r="M2691" s="14">
        <v>29.0</v>
      </c>
      <c r="N2691" s="14">
        <v>64.0</v>
      </c>
      <c r="O2691" s="14">
        <v>11.0</v>
      </c>
      <c r="P2691" s="14">
        <v>1.0</v>
      </c>
      <c r="Q2691" s="14"/>
      <c r="R2691" s="17">
        <f t="shared" si="1"/>
        <v>81.6068322</v>
      </c>
      <c r="S2691" s="17">
        <f t="shared" si="2"/>
        <v>40.170805</v>
      </c>
      <c r="T2691" s="17">
        <f t="shared" si="3"/>
        <v>3.004902736</v>
      </c>
      <c r="U2691" s="17">
        <f t="shared" si="4"/>
        <v>11.22884707</v>
      </c>
      <c r="V2691" s="17">
        <f t="shared" si="5"/>
        <v>4.586430492</v>
      </c>
      <c r="W2691" s="17">
        <f t="shared" si="6"/>
        <v>10.12177764</v>
      </c>
      <c r="X2691" s="17">
        <f t="shared" si="7"/>
        <v>1.739680531</v>
      </c>
      <c r="Y2691" s="14">
        <f t="shared" si="8"/>
        <v>5557</v>
      </c>
      <c r="Z2691" s="14">
        <f t="shared" si="9"/>
        <v>2742</v>
      </c>
      <c r="AA2691" s="14">
        <f t="shared" si="10"/>
        <v>355</v>
      </c>
      <c r="AB2691" s="14">
        <f t="shared" si="11"/>
        <v>900</v>
      </c>
      <c r="AC2691" s="14">
        <f t="shared" si="12"/>
        <v>181</v>
      </c>
      <c r="AD2691" s="14">
        <f t="shared" si="13"/>
        <v>1005</v>
      </c>
      <c r="AE2691" s="14">
        <f t="shared" si="14"/>
        <v>231</v>
      </c>
      <c r="AF2691" s="14">
        <f t="shared" si="15"/>
        <v>10</v>
      </c>
      <c r="AG2691" s="17">
        <f t="shared" si="16"/>
        <v>44.07903608</v>
      </c>
      <c r="AH2691" s="20">
        <f>12*(J2691*'Programas e Observações'!$C$8+K2691*'Programas e Observações'!$C$9+L2691*('Programas e Observações'!$C$8+'Programas e Observações'!$C$9)+M2691*'Programas e Observações'!$C$10)</f>
        <v>125682.12</v>
      </c>
      <c r="AI2691" s="20">
        <f>12*(J2691*'Programas e Observações'!$D$8+K2691*'Programas e Observações'!$D$9+L2691*('Programas e Observações'!$D$8+'Programas e Observações'!$D$9)+M2691*'Programas e Observações'!$D$10)</f>
        <v>244923.24</v>
      </c>
      <c r="AJ2691" s="13" t="s">
        <v>1237</v>
      </c>
      <c r="AK2691" s="13" t="s">
        <v>2423</v>
      </c>
    </row>
    <row r="2692" ht="15.75" customHeight="1">
      <c r="A2692" s="13" t="s">
        <v>10485</v>
      </c>
      <c r="B2692" s="13" t="s">
        <v>10486</v>
      </c>
      <c r="C2692" s="13" t="s">
        <v>10487</v>
      </c>
      <c r="D2692" s="13" t="s">
        <v>8734</v>
      </c>
      <c r="E2692" s="13" t="s">
        <v>9443</v>
      </c>
      <c r="F2692" s="13" t="s">
        <v>9444</v>
      </c>
      <c r="G2692" s="14">
        <v>5744.0</v>
      </c>
      <c r="H2692" s="16" t="b">
        <f>G2692&lt;'Programas e Observações'!$C$11</f>
        <v>1</v>
      </c>
      <c r="I2692" s="14">
        <v>828.0</v>
      </c>
      <c r="J2692" s="14">
        <v>338.0</v>
      </c>
      <c r="K2692" s="14">
        <v>78.0</v>
      </c>
      <c r="L2692" s="14">
        <v>275.0</v>
      </c>
      <c r="M2692" s="14">
        <v>76.0</v>
      </c>
      <c r="N2692" s="14">
        <v>109.0</v>
      </c>
      <c r="O2692" s="14">
        <v>23.0</v>
      </c>
      <c r="P2692" s="14">
        <v>1.0</v>
      </c>
      <c r="Q2692" s="14"/>
      <c r="R2692" s="17">
        <f t="shared" si="1"/>
        <v>144.1504178</v>
      </c>
      <c r="S2692" s="17">
        <f t="shared" si="2"/>
        <v>58.84401114</v>
      </c>
      <c r="T2692" s="17">
        <f t="shared" si="3"/>
        <v>13.57938719</v>
      </c>
      <c r="U2692" s="17">
        <f t="shared" si="4"/>
        <v>47.87604457</v>
      </c>
      <c r="V2692" s="17">
        <f t="shared" si="5"/>
        <v>13.23119777</v>
      </c>
      <c r="W2692" s="17">
        <f t="shared" si="6"/>
        <v>18.97632312</v>
      </c>
      <c r="X2692" s="17">
        <f t="shared" si="7"/>
        <v>4.004178273</v>
      </c>
      <c r="Y2692" s="14">
        <f t="shared" si="8"/>
        <v>23689</v>
      </c>
      <c r="Z2692" s="14">
        <f t="shared" si="9"/>
        <v>9737</v>
      </c>
      <c r="AA2692" s="14">
        <f t="shared" si="10"/>
        <v>2392</v>
      </c>
      <c r="AB2692" s="14">
        <f t="shared" si="11"/>
        <v>7747</v>
      </c>
      <c r="AC2692" s="14">
        <f t="shared" si="12"/>
        <v>1899</v>
      </c>
      <c r="AD2692" s="14">
        <f t="shared" si="13"/>
        <v>2236</v>
      </c>
      <c r="AE2692" s="14">
        <f t="shared" si="14"/>
        <v>351</v>
      </c>
      <c r="AF2692" s="14">
        <f t="shared" si="15"/>
        <v>10</v>
      </c>
      <c r="AG2692" s="17">
        <f t="shared" si="16"/>
        <v>122.191388</v>
      </c>
      <c r="AH2692" s="20">
        <f>12*(J2692*'Programas e Observações'!$C$8+K2692*'Programas e Observações'!$C$9+L2692*('Programas e Observações'!$C$8+'Programas e Observações'!$C$9)+M2692*'Programas e Observações'!$C$10)</f>
        <v>341633.28</v>
      </c>
      <c r="AI2692" s="20">
        <f>12*(J2692*'Programas e Observações'!$D$8+K2692*'Programas e Observações'!$D$9+L2692*('Programas e Observações'!$D$8+'Programas e Observações'!$D$9)+M2692*'Programas e Observações'!$D$10)</f>
        <v>570802.68</v>
      </c>
      <c r="AJ2692" s="13" t="s">
        <v>10488</v>
      </c>
      <c r="AK2692" s="13" t="s">
        <v>8494</v>
      </c>
    </row>
    <row r="2693" ht="15.75" customHeight="1">
      <c r="A2693" s="13" t="s">
        <v>10489</v>
      </c>
      <c r="B2693" s="13" t="s">
        <v>10490</v>
      </c>
      <c r="C2693" s="13" t="s">
        <v>10491</v>
      </c>
      <c r="D2693" s="13" t="s">
        <v>8734</v>
      </c>
      <c r="E2693" s="13" t="s">
        <v>9106</v>
      </c>
      <c r="F2693" s="13" t="s">
        <v>9105</v>
      </c>
      <c r="G2693" s="14">
        <v>18336.0</v>
      </c>
      <c r="H2693" s="16" t="b">
        <f>G2693&lt;'Programas e Observações'!$C$11</f>
        <v>1</v>
      </c>
      <c r="I2693" s="14">
        <v>2505.0</v>
      </c>
      <c r="J2693" s="14">
        <v>1121.0</v>
      </c>
      <c r="K2693" s="14">
        <v>268.0</v>
      </c>
      <c r="L2693" s="14">
        <v>681.0</v>
      </c>
      <c r="M2693" s="14">
        <v>134.0</v>
      </c>
      <c r="N2693" s="14">
        <v>242.0</v>
      </c>
      <c r="O2693" s="14">
        <v>50.0</v>
      </c>
      <c r="P2693" s="14">
        <v>0.0</v>
      </c>
      <c r="Q2693" s="14"/>
      <c r="R2693" s="17">
        <f t="shared" si="1"/>
        <v>136.6164921</v>
      </c>
      <c r="S2693" s="17">
        <f t="shared" si="2"/>
        <v>61.13656195</v>
      </c>
      <c r="T2693" s="17">
        <f t="shared" si="3"/>
        <v>14.61605585</v>
      </c>
      <c r="U2693" s="17">
        <f t="shared" si="4"/>
        <v>37.14005236</v>
      </c>
      <c r="V2693" s="17">
        <f t="shared" si="5"/>
        <v>7.308027923</v>
      </c>
      <c r="W2693" s="17">
        <f t="shared" si="6"/>
        <v>13.19808028</v>
      </c>
      <c r="X2693" s="17">
        <f t="shared" si="7"/>
        <v>2.726876091</v>
      </c>
      <c r="Y2693" s="14">
        <f t="shared" si="8"/>
        <v>11855</v>
      </c>
      <c r="Z2693" s="14">
        <f t="shared" si="9"/>
        <v>5096</v>
      </c>
      <c r="AA2693" s="14">
        <f t="shared" si="10"/>
        <v>1310</v>
      </c>
      <c r="AB2693" s="14">
        <f t="shared" si="11"/>
        <v>3074</v>
      </c>
      <c r="AC2693" s="14">
        <f t="shared" si="12"/>
        <v>912</v>
      </c>
      <c r="AD2693" s="14">
        <f t="shared" si="13"/>
        <v>1413</v>
      </c>
      <c r="AE2693" s="14">
        <f t="shared" si="14"/>
        <v>309</v>
      </c>
      <c r="AF2693" s="14">
        <f t="shared" si="15"/>
        <v>2</v>
      </c>
      <c r="AG2693" s="17">
        <f t="shared" si="16"/>
        <v>106.4488902</v>
      </c>
      <c r="AH2693" s="20">
        <f>12*(J2693*'Programas e Observações'!$C$8+K2693*'Programas e Observações'!$C$9+L2693*('Programas e Observações'!$C$8+'Programas e Observações'!$C$9)+M2693*'Programas e Observações'!$C$10)</f>
        <v>911953.32</v>
      </c>
      <c r="AI2693" s="20">
        <f>12*(J2693*'Programas e Observações'!$D$8+K2693*'Programas e Observações'!$D$9+L2693*('Programas e Observações'!$D$8+'Programas e Observações'!$D$9)+M2693*'Programas e Observações'!$D$10)</f>
        <v>1582436.52</v>
      </c>
      <c r="AJ2693" s="13" t="s">
        <v>10492</v>
      </c>
      <c r="AK2693" s="13" t="s">
        <v>7890</v>
      </c>
    </row>
    <row r="2694" ht="15.75" customHeight="1">
      <c r="A2694" s="13" t="s">
        <v>10493</v>
      </c>
      <c r="B2694" s="13" t="s">
        <v>10494</v>
      </c>
      <c r="C2694" s="13" t="s">
        <v>10495</v>
      </c>
      <c r="D2694" s="13" t="s">
        <v>8734</v>
      </c>
      <c r="E2694" s="13" t="s">
        <v>8778</v>
      </c>
      <c r="F2694" s="13" t="s">
        <v>8777</v>
      </c>
      <c r="G2694" s="14">
        <v>6556.0</v>
      </c>
      <c r="H2694" s="16" t="b">
        <f>G2694&lt;'Programas e Observações'!$C$11</f>
        <v>1</v>
      </c>
      <c r="I2694" s="14">
        <v>658.0</v>
      </c>
      <c r="J2694" s="14">
        <v>307.0</v>
      </c>
      <c r="K2694" s="14">
        <v>71.0</v>
      </c>
      <c r="L2694" s="14">
        <v>202.0</v>
      </c>
      <c r="M2694" s="14">
        <v>17.0</v>
      </c>
      <c r="N2694" s="14">
        <v>69.0</v>
      </c>
      <c r="O2694" s="14">
        <v>14.0</v>
      </c>
      <c r="P2694" s="14">
        <v>0.0</v>
      </c>
      <c r="Q2694" s="14"/>
      <c r="R2694" s="17">
        <f t="shared" si="1"/>
        <v>100.3660769</v>
      </c>
      <c r="S2694" s="17">
        <f t="shared" si="2"/>
        <v>46.82733374</v>
      </c>
      <c r="T2694" s="17">
        <f t="shared" si="3"/>
        <v>10.82977425</v>
      </c>
      <c r="U2694" s="17">
        <f t="shared" si="4"/>
        <v>30.81147041</v>
      </c>
      <c r="V2694" s="17">
        <f t="shared" si="5"/>
        <v>2.593044539</v>
      </c>
      <c r="W2694" s="17">
        <f t="shared" si="6"/>
        <v>10.52471019</v>
      </c>
      <c r="X2694" s="17">
        <f t="shared" si="7"/>
        <v>2.135448444</v>
      </c>
      <c r="Y2694" s="14">
        <f t="shared" si="8"/>
        <v>4290</v>
      </c>
      <c r="Z2694" s="14">
        <f t="shared" si="9"/>
        <v>2234</v>
      </c>
      <c r="AA2694" s="14">
        <f t="shared" si="10"/>
        <v>331</v>
      </c>
      <c r="AB2694" s="14">
        <f t="shared" si="11"/>
        <v>1000</v>
      </c>
      <c r="AC2694" s="14">
        <f t="shared" si="12"/>
        <v>87</v>
      </c>
      <c r="AD2694" s="14">
        <f t="shared" si="13"/>
        <v>352</v>
      </c>
      <c r="AE2694" s="14">
        <f t="shared" si="14"/>
        <v>104</v>
      </c>
      <c r="AF2694" s="14">
        <f t="shared" si="15"/>
        <v>3</v>
      </c>
      <c r="AG2694" s="17">
        <f t="shared" si="16"/>
        <v>75.87817043</v>
      </c>
      <c r="AH2694" s="20">
        <f>12*(J2694*'Programas e Observações'!$C$8+K2694*'Programas e Observações'!$C$9+L2694*('Programas e Observações'!$C$8+'Programas e Observações'!$C$9)+M2694*'Programas e Observações'!$C$10)</f>
        <v>249117.36</v>
      </c>
      <c r="AI2694" s="20">
        <f>12*(J2694*'Programas e Observações'!$D$8+K2694*'Programas e Observações'!$D$9+L2694*('Programas e Observações'!$D$8+'Programas e Observações'!$D$9)+M2694*'Programas e Observações'!$D$10)</f>
        <v>438313.68</v>
      </c>
      <c r="AJ2694" s="13" t="s">
        <v>10496</v>
      </c>
      <c r="AK2694" s="13" t="s">
        <v>2963</v>
      </c>
    </row>
    <row r="2695" ht="15.75" customHeight="1">
      <c r="A2695" s="13" t="s">
        <v>10497</v>
      </c>
      <c r="B2695" s="13" t="s">
        <v>10498</v>
      </c>
      <c r="C2695" s="13" t="s">
        <v>10499</v>
      </c>
      <c r="D2695" s="13" t="s">
        <v>8734</v>
      </c>
      <c r="E2695" s="13" t="s">
        <v>8816</v>
      </c>
      <c r="F2695" s="13" t="s">
        <v>8817</v>
      </c>
      <c r="G2695" s="14">
        <v>38809.0</v>
      </c>
      <c r="H2695" s="16" t="b">
        <f>G2695&lt;'Programas e Observações'!$C$11</f>
        <v>0</v>
      </c>
      <c r="I2695" s="14">
        <v>4196.0</v>
      </c>
      <c r="J2695" s="14">
        <v>1638.0</v>
      </c>
      <c r="K2695" s="14">
        <v>497.0</v>
      </c>
      <c r="L2695" s="14">
        <v>1360.0</v>
      </c>
      <c r="M2695" s="14">
        <v>271.0</v>
      </c>
      <c r="N2695" s="14">
        <v>304.0</v>
      </c>
      <c r="O2695" s="14">
        <v>5.0</v>
      </c>
      <c r="P2695" s="14">
        <v>2.0</v>
      </c>
      <c r="Q2695" s="14"/>
      <c r="R2695" s="17">
        <f t="shared" si="1"/>
        <v>108.1192507</v>
      </c>
      <c r="S2695" s="17">
        <f t="shared" si="2"/>
        <v>42.20670463</v>
      </c>
      <c r="T2695" s="17">
        <f t="shared" si="3"/>
        <v>12.80630782</v>
      </c>
      <c r="U2695" s="17">
        <f t="shared" si="4"/>
        <v>35.04341776</v>
      </c>
      <c r="V2695" s="17">
        <f t="shared" si="5"/>
        <v>6.982916334</v>
      </c>
      <c r="W2695" s="17">
        <f t="shared" si="6"/>
        <v>7.833234559</v>
      </c>
      <c r="X2695" s="17">
        <f t="shared" si="7"/>
        <v>0.1288360947</v>
      </c>
      <c r="Y2695" s="14">
        <f t="shared" si="8"/>
        <v>30497</v>
      </c>
      <c r="Z2695" s="14">
        <f t="shared" si="9"/>
        <v>11752</v>
      </c>
      <c r="AA2695" s="14">
        <f t="shared" si="10"/>
        <v>4186</v>
      </c>
      <c r="AB2695" s="14">
        <f t="shared" si="11"/>
        <v>8294</v>
      </c>
      <c r="AC2695" s="14">
        <f t="shared" si="12"/>
        <v>2453</v>
      </c>
      <c r="AD2695" s="14">
        <f t="shared" si="13"/>
        <v>4805</v>
      </c>
      <c r="AE2695" s="14">
        <f t="shared" si="14"/>
        <v>99</v>
      </c>
      <c r="AF2695" s="14">
        <f t="shared" si="15"/>
        <v>19</v>
      </c>
      <c r="AG2695" s="17">
        <f t="shared" si="16"/>
        <v>101.5365151</v>
      </c>
      <c r="AH2695" s="20">
        <f>12*(J2695*'Programas e Observações'!$C$8+K2695*'Programas e Observações'!$C$9+L2695*('Programas e Observações'!$C$8+'Programas e Observações'!$C$9)+M2695*'Programas e Observações'!$C$10)</f>
        <v>1684251.48</v>
      </c>
      <c r="AI2695" s="20">
        <f>12*(J2695*'Programas e Observações'!$D$8+K2695*'Programas e Observações'!$D$9+L2695*('Programas e Observações'!$D$8+'Programas e Observações'!$D$9)+M2695*'Programas e Observações'!$D$10)</f>
        <v>2806433.28</v>
      </c>
      <c r="AJ2695" s="13" t="s">
        <v>10500</v>
      </c>
      <c r="AK2695" s="13" t="s">
        <v>3931</v>
      </c>
    </row>
    <row r="2696" ht="15.75" customHeight="1">
      <c r="A2696" s="13" t="s">
        <v>10501</v>
      </c>
      <c r="B2696" s="13" t="s">
        <v>10502</v>
      </c>
      <c r="C2696" s="13" t="s">
        <v>10503</v>
      </c>
      <c r="D2696" s="13" t="s">
        <v>8734</v>
      </c>
      <c r="E2696" s="13" t="s">
        <v>9029</v>
      </c>
      <c r="F2696" s="13" t="s">
        <v>9030</v>
      </c>
      <c r="G2696" s="14">
        <v>5360.0</v>
      </c>
      <c r="H2696" s="16" t="b">
        <f>G2696&lt;'Programas e Observações'!$C$11</f>
        <v>1</v>
      </c>
      <c r="I2696" s="14">
        <v>0.0</v>
      </c>
      <c r="J2696" s="14">
        <v>0.0</v>
      </c>
      <c r="K2696" s="14">
        <v>0.0</v>
      </c>
      <c r="L2696" s="14">
        <v>0.0</v>
      </c>
      <c r="M2696" s="14">
        <v>0.0</v>
      </c>
      <c r="N2696" s="14">
        <v>71.0</v>
      </c>
      <c r="O2696" s="14">
        <v>1.0</v>
      </c>
      <c r="P2696" s="14">
        <v>1.0</v>
      </c>
      <c r="Q2696" s="14"/>
      <c r="R2696" s="17">
        <f t="shared" si="1"/>
        <v>0</v>
      </c>
      <c r="S2696" s="17">
        <f t="shared" si="2"/>
        <v>0</v>
      </c>
      <c r="T2696" s="17">
        <f t="shared" si="3"/>
        <v>0</v>
      </c>
      <c r="U2696" s="17">
        <f t="shared" si="4"/>
        <v>0</v>
      </c>
      <c r="V2696" s="17">
        <f t="shared" si="5"/>
        <v>0</v>
      </c>
      <c r="W2696" s="17">
        <f t="shared" si="6"/>
        <v>13.24626866</v>
      </c>
      <c r="X2696" s="17">
        <f t="shared" si="7"/>
        <v>0.1865671642</v>
      </c>
      <c r="Y2696" s="14">
        <f t="shared" si="8"/>
        <v>30504</v>
      </c>
      <c r="Z2696" s="14">
        <f t="shared" si="9"/>
        <v>13509</v>
      </c>
      <c r="AA2696" s="14">
        <f t="shared" si="10"/>
        <v>3059</v>
      </c>
      <c r="AB2696" s="14">
        <f t="shared" si="11"/>
        <v>8837</v>
      </c>
      <c r="AC2696" s="14">
        <f t="shared" si="12"/>
        <v>2299</v>
      </c>
      <c r="AD2696" s="14">
        <f t="shared" si="13"/>
        <v>3003</v>
      </c>
      <c r="AE2696" s="14">
        <f t="shared" si="14"/>
        <v>111</v>
      </c>
      <c r="AF2696" s="14">
        <f t="shared" si="15"/>
        <v>16</v>
      </c>
      <c r="AG2696" s="17">
        <f t="shared" si="16"/>
        <v>124.3112835</v>
      </c>
      <c r="AH2696" s="20">
        <f>12*(J2696*'Programas e Observações'!$C$8+K2696*'Programas e Observações'!$C$9+L2696*('Programas e Observações'!$C$8+'Programas e Observações'!$C$9)+M2696*'Programas e Observações'!$C$10)</f>
        <v>0</v>
      </c>
      <c r="AI2696" s="20">
        <f>12*(J2696*'Programas e Observações'!$D$8+K2696*'Programas e Observações'!$D$9+L2696*('Programas e Observações'!$D$8+'Programas e Observações'!$D$9)+M2696*'Programas e Observações'!$D$10)</f>
        <v>0</v>
      </c>
      <c r="AJ2696" s="13" t="s">
        <v>342</v>
      </c>
      <c r="AK2696" s="13" t="s">
        <v>343</v>
      </c>
    </row>
    <row r="2697" ht="15.75" customHeight="1">
      <c r="A2697" s="13" t="s">
        <v>10504</v>
      </c>
      <c r="B2697" s="13" t="s">
        <v>10505</v>
      </c>
      <c r="C2697" s="13" t="s">
        <v>10506</v>
      </c>
      <c r="D2697" s="13" t="s">
        <v>8734</v>
      </c>
      <c r="E2697" s="13" t="s">
        <v>8883</v>
      </c>
      <c r="F2697" s="13" t="s">
        <v>8884</v>
      </c>
      <c r="G2697" s="14">
        <v>17691.0</v>
      </c>
      <c r="H2697" s="16" t="b">
        <f>G2697&lt;'Programas e Observações'!$C$11</f>
        <v>1</v>
      </c>
      <c r="I2697" s="14">
        <v>1515.0</v>
      </c>
      <c r="J2697" s="14">
        <v>898.0</v>
      </c>
      <c r="K2697" s="14">
        <v>74.0</v>
      </c>
      <c r="L2697" s="14">
        <v>248.0</v>
      </c>
      <c r="M2697" s="14">
        <v>40.0</v>
      </c>
      <c r="N2697" s="14">
        <v>209.0</v>
      </c>
      <c r="O2697" s="14">
        <v>44.0</v>
      </c>
      <c r="P2697" s="14">
        <v>1.0</v>
      </c>
      <c r="Q2697" s="14"/>
      <c r="R2697" s="17">
        <f t="shared" si="1"/>
        <v>85.63676446</v>
      </c>
      <c r="S2697" s="17">
        <f t="shared" si="2"/>
        <v>50.76027359</v>
      </c>
      <c r="T2697" s="17">
        <f t="shared" si="3"/>
        <v>4.182917868</v>
      </c>
      <c r="U2697" s="17">
        <f t="shared" si="4"/>
        <v>14.01842745</v>
      </c>
      <c r="V2697" s="17">
        <f t="shared" si="5"/>
        <v>2.261036685</v>
      </c>
      <c r="W2697" s="17">
        <f t="shared" si="6"/>
        <v>11.81391668</v>
      </c>
      <c r="X2697" s="17">
        <f t="shared" si="7"/>
        <v>2.487140354</v>
      </c>
      <c r="Y2697" s="14">
        <f t="shared" si="8"/>
        <v>19207</v>
      </c>
      <c r="Z2697" s="14">
        <f t="shared" si="9"/>
        <v>9167</v>
      </c>
      <c r="AA2697" s="14">
        <f t="shared" si="10"/>
        <v>2115</v>
      </c>
      <c r="AB2697" s="14">
        <f t="shared" si="11"/>
        <v>4353</v>
      </c>
      <c r="AC2697" s="14">
        <f t="shared" si="12"/>
        <v>694</v>
      </c>
      <c r="AD2697" s="14">
        <f t="shared" si="13"/>
        <v>1721</v>
      </c>
      <c r="AE2697" s="14">
        <f t="shared" si="14"/>
        <v>563</v>
      </c>
      <c r="AF2697" s="14">
        <f t="shared" si="15"/>
        <v>12</v>
      </c>
      <c r="AG2697" s="17">
        <f t="shared" si="16"/>
        <v>71.43733844</v>
      </c>
      <c r="AH2697" s="20">
        <f>12*(J2697*'Programas e Observações'!$C$8+K2697*'Programas e Observações'!$C$9+L2697*('Programas e Observações'!$C$8+'Programas e Observações'!$C$9)+M2697*'Programas e Observações'!$C$10)</f>
        <v>412713.6</v>
      </c>
      <c r="AI2697" s="20">
        <f>12*(J2697*'Programas e Observações'!$D$8+K2697*'Programas e Observações'!$D$9+L2697*('Programas e Observações'!$D$8+'Programas e Observações'!$D$9)+M2697*'Programas e Observações'!$D$10)</f>
        <v>832387.44</v>
      </c>
      <c r="AJ2697" s="13" t="s">
        <v>3287</v>
      </c>
      <c r="AK2697" s="13" t="s">
        <v>6465</v>
      </c>
    </row>
    <row r="2698" ht="15.75" customHeight="1">
      <c r="A2698" s="13" t="s">
        <v>10507</v>
      </c>
      <c r="B2698" s="13" t="s">
        <v>10508</v>
      </c>
      <c r="C2698" s="13" t="s">
        <v>10509</v>
      </c>
      <c r="D2698" s="13" t="s">
        <v>8734</v>
      </c>
      <c r="E2698" s="13" t="s">
        <v>9479</v>
      </c>
      <c r="F2698" s="13" t="s">
        <v>9480</v>
      </c>
      <c r="G2698" s="14">
        <v>6082.0</v>
      </c>
      <c r="H2698" s="16" t="b">
        <f>G2698&lt;'Programas e Observações'!$C$11</f>
        <v>1</v>
      </c>
      <c r="I2698" s="14">
        <v>466.0</v>
      </c>
      <c r="J2698" s="14">
        <v>255.0</v>
      </c>
      <c r="K2698" s="14">
        <v>11.0</v>
      </c>
      <c r="L2698" s="14">
        <v>45.0</v>
      </c>
      <c r="M2698" s="14">
        <v>3.0</v>
      </c>
      <c r="N2698" s="14">
        <v>98.0</v>
      </c>
      <c r="O2698" s="14">
        <v>19.0</v>
      </c>
      <c r="P2698" s="14">
        <v>0.0</v>
      </c>
      <c r="Q2698" s="14"/>
      <c r="R2698" s="17">
        <f t="shared" si="1"/>
        <v>76.61953305</v>
      </c>
      <c r="S2698" s="17">
        <f t="shared" si="2"/>
        <v>41.9269977</v>
      </c>
      <c r="T2698" s="17">
        <f t="shared" si="3"/>
        <v>1.808615587</v>
      </c>
      <c r="U2698" s="17">
        <f t="shared" si="4"/>
        <v>7.398881947</v>
      </c>
      <c r="V2698" s="17">
        <f t="shared" si="5"/>
        <v>0.4932587964</v>
      </c>
      <c r="W2698" s="17">
        <f t="shared" si="6"/>
        <v>16.11312068</v>
      </c>
      <c r="X2698" s="17">
        <f t="shared" si="7"/>
        <v>3.123972378</v>
      </c>
      <c r="Y2698" s="14">
        <f t="shared" si="8"/>
        <v>18548</v>
      </c>
      <c r="Z2698" s="14">
        <f t="shared" si="9"/>
        <v>10637</v>
      </c>
      <c r="AA2698" s="14">
        <f t="shared" si="10"/>
        <v>1083</v>
      </c>
      <c r="AB2698" s="14">
        <f t="shared" si="11"/>
        <v>3145</v>
      </c>
      <c r="AC2698" s="14">
        <f t="shared" si="12"/>
        <v>565</v>
      </c>
      <c r="AD2698" s="14">
        <f t="shared" si="13"/>
        <v>2440</v>
      </c>
      <c r="AE2698" s="14">
        <f t="shared" si="14"/>
        <v>437</v>
      </c>
      <c r="AF2698" s="14">
        <f t="shared" si="15"/>
        <v>27</v>
      </c>
      <c r="AG2698" s="17">
        <f t="shared" si="16"/>
        <v>67.67836358</v>
      </c>
      <c r="AH2698" s="20">
        <f>12*(J2698*'Programas e Observações'!$C$8+K2698*'Programas e Observações'!$C$9+L2698*('Programas e Observações'!$C$8+'Programas e Observações'!$C$9)+M2698*'Programas e Observações'!$C$10)</f>
        <v>89688.24</v>
      </c>
      <c r="AI2698" s="20">
        <f>12*(J2698*'Programas e Observações'!$D$8+K2698*'Programas e Observações'!$D$9+L2698*('Programas e Observações'!$D$8+'Programas e Observações'!$D$9)+M2698*'Programas e Observações'!$D$10)</f>
        <v>198832.68</v>
      </c>
      <c r="AJ2698" s="13" t="s">
        <v>2072</v>
      </c>
      <c r="AK2698" s="13" t="s">
        <v>4934</v>
      </c>
    </row>
    <row r="2699" ht="15.75" customHeight="1">
      <c r="A2699" s="13" t="s">
        <v>10510</v>
      </c>
      <c r="B2699" s="13" t="s">
        <v>10511</v>
      </c>
      <c r="C2699" s="13" t="s">
        <v>10402</v>
      </c>
      <c r="D2699" s="13" t="s">
        <v>8734</v>
      </c>
      <c r="E2699" s="13" t="s">
        <v>10401</v>
      </c>
      <c r="F2699" s="13" t="s">
        <v>10402</v>
      </c>
      <c r="G2699" s="14">
        <v>19148.0</v>
      </c>
      <c r="H2699" s="16" t="b">
        <f>G2699&lt;'Programas e Observações'!$C$11</f>
        <v>1</v>
      </c>
      <c r="I2699" s="14">
        <v>229.0</v>
      </c>
      <c r="J2699" s="14">
        <v>135.0</v>
      </c>
      <c r="K2699" s="14">
        <v>0.0</v>
      </c>
      <c r="L2699" s="14">
        <v>2.0</v>
      </c>
      <c r="M2699" s="14">
        <v>1.0</v>
      </c>
      <c r="N2699" s="14">
        <v>129.0</v>
      </c>
      <c r="O2699" s="14">
        <v>43.0</v>
      </c>
      <c r="P2699" s="14">
        <v>3.0</v>
      </c>
      <c r="Q2699" s="14"/>
      <c r="R2699" s="17">
        <f t="shared" si="1"/>
        <v>11.95947357</v>
      </c>
      <c r="S2699" s="17">
        <f t="shared" si="2"/>
        <v>7.050344684</v>
      </c>
      <c r="T2699" s="17">
        <f t="shared" si="3"/>
        <v>0</v>
      </c>
      <c r="U2699" s="17">
        <f t="shared" si="4"/>
        <v>0.1044495509</v>
      </c>
      <c r="V2699" s="17">
        <f t="shared" si="5"/>
        <v>0.05222477543</v>
      </c>
      <c r="W2699" s="17">
        <f t="shared" si="6"/>
        <v>6.736996031</v>
      </c>
      <c r="X2699" s="17">
        <f t="shared" si="7"/>
        <v>2.245665344</v>
      </c>
      <c r="Y2699" s="14">
        <f t="shared" si="8"/>
        <v>1581</v>
      </c>
      <c r="Z2699" s="14">
        <f t="shared" si="9"/>
        <v>975</v>
      </c>
      <c r="AA2699" s="14">
        <f t="shared" si="10"/>
        <v>64</v>
      </c>
      <c r="AB2699" s="14">
        <f t="shared" si="11"/>
        <v>196</v>
      </c>
      <c r="AC2699" s="14">
        <f t="shared" si="12"/>
        <v>55</v>
      </c>
      <c r="AD2699" s="14">
        <f t="shared" si="13"/>
        <v>366</v>
      </c>
      <c r="AE2699" s="14">
        <f t="shared" si="14"/>
        <v>93</v>
      </c>
      <c r="AF2699" s="14">
        <f t="shared" si="15"/>
        <v>6</v>
      </c>
      <c r="AG2699" s="17">
        <f t="shared" si="16"/>
        <v>27.89245263</v>
      </c>
      <c r="AH2699" s="20">
        <f>12*(J2699*'Programas e Observações'!$C$8+K2699*'Programas e Observações'!$C$9+L2699*('Programas e Observações'!$C$8+'Programas e Observações'!$C$9)+M2699*'Programas e Observações'!$C$10)</f>
        <v>28754.28</v>
      </c>
      <c r="AI2699" s="20">
        <f>12*(J2699*'Programas e Observações'!$D$8+K2699*'Programas e Observações'!$D$9+L2699*('Programas e Observações'!$D$8+'Programas e Observações'!$D$9)+M2699*'Programas e Observações'!$D$10)</f>
        <v>78082.44</v>
      </c>
      <c r="AJ2699" s="13" t="s">
        <v>5555</v>
      </c>
      <c r="AK2699" s="13" t="s">
        <v>1287</v>
      </c>
    </row>
    <row r="2700" ht="15.75" customHeight="1">
      <c r="A2700" s="13" t="s">
        <v>10512</v>
      </c>
      <c r="B2700" s="13" t="s">
        <v>10513</v>
      </c>
      <c r="C2700" s="13" t="s">
        <v>8747</v>
      </c>
      <c r="D2700" s="13" t="s">
        <v>8734</v>
      </c>
      <c r="E2700" s="13" t="s">
        <v>8746</v>
      </c>
      <c r="F2700" s="13" t="s">
        <v>8747</v>
      </c>
      <c r="G2700" s="14">
        <v>97328.0</v>
      </c>
      <c r="H2700" s="16" t="b">
        <f>G2700&lt;'Programas e Observações'!$C$11</f>
        <v>0</v>
      </c>
      <c r="I2700" s="14">
        <v>4108.0</v>
      </c>
      <c r="J2700" s="14">
        <v>1607.0</v>
      </c>
      <c r="K2700" s="14">
        <v>484.0</v>
      </c>
      <c r="L2700" s="14">
        <v>701.0</v>
      </c>
      <c r="M2700" s="14">
        <v>512.0</v>
      </c>
      <c r="N2700" s="14">
        <v>713.0</v>
      </c>
      <c r="O2700" s="14">
        <v>207.0</v>
      </c>
      <c r="P2700" s="14">
        <v>6.0</v>
      </c>
      <c r="Q2700" s="14">
        <v>200.0</v>
      </c>
      <c r="R2700" s="17">
        <f t="shared" si="1"/>
        <v>42.20779221</v>
      </c>
      <c r="S2700" s="17">
        <f t="shared" si="2"/>
        <v>16.51117869</v>
      </c>
      <c r="T2700" s="17">
        <f t="shared" si="3"/>
        <v>4.972875226</v>
      </c>
      <c r="U2700" s="17">
        <f t="shared" si="4"/>
        <v>7.202449449</v>
      </c>
      <c r="V2700" s="17">
        <f t="shared" si="5"/>
        <v>5.260562223</v>
      </c>
      <c r="W2700" s="17">
        <f t="shared" si="6"/>
        <v>7.325743876</v>
      </c>
      <c r="X2700" s="17">
        <f t="shared" si="7"/>
        <v>2.126828867</v>
      </c>
      <c r="Y2700" s="14">
        <f t="shared" si="8"/>
        <v>23679</v>
      </c>
      <c r="Z2700" s="14">
        <f t="shared" si="9"/>
        <v>10329</v>
      </c>
      <c r="AA2700" s="14">
        <f t="shared" si="10"/>
        <v>2422</v>
      </c>
      <c r="AB2700" s="14">
        <f t="shared" si="11"/>
        <v>4812</v>
      </c>
      <c r="AC2700" s="14">
        <f t="shared" si="12"/>
        <v>2297</v>
      </c>
      <c r="AD2700" s="14">
        <f t="shared" si="13"/>
        <v>2798</v>
      </c>
      <c r="AE2700" s="14">
        <f t="shared" si="14"/>
        <v>890</v>
      </c>
      <c r="AF2700" s="14">
        <f t="shared" si="15"/>
        <v>31</v>
      </c>
      <c r="AG2700" s="17">
        <f t="shared" si="16"/>
        <v>65.37458069</v>
      </c>
      <c r="AH2700" s="20">
        <f>12*(J2700*'Programas e Observações'!$C$8+K2700*'Programas e Observações'!$C$9+L2700*('Programas e Observações'!$C$8+'Programas e Observações'!$C$9)+M2700*'Programas e Observações'!$C$10)</f>
        <v>1331975.16</v>
      </c>
      <c r="AI2700" s="20">
        <f>12*(J2700*'Programas e Observações'!$D$8+K2700*'Programas e Observações'!$D$9+L2700*('Programas e Observações'!$D$8+'Programas e Observações'!$D$9)+M2700*'Programas e Observações'!$D$10)</f>
        <v>2194931.64</v>
      </c>
      <c r="AJ2700" s="13" t="s">
        <v>10514</v>
      </c>
      <c r="AK2700" s="13" t="s">
        <v>1105</v>
      </c>
    </row>
    <row r="2701" ht="15.75" customHeight="1">
      <c r="A2701" s="13" t="s">
        <v>10515</v>
      </c>
      <c r="B2701" s="13" t="s">
        <v>10516</v>
      </c>
      <c r="C2701" s="13" t="s">
        <v>10517</v>
      </c>
      <c r="D2701" s="13" t="s">
        <v>8734</v>
      </c>
      <c r="E2701" s="13" t="s">
        <v>8746</v>
      </c>
      <c r="F2701" s="13" t="s">
        <v>8747</v>
      </c>
      <c r="G2701" s="14">
        <v>20939.0</v>
      </c>
      <c r="H2701" s="16" t="b">
        <f>G2701&lt;'Programas e Observações'!$C$11</f>
        <v>0</v>
      </c>
      <c r="I2701" s="14">
        <v>1757.0</v>
      </c>
      <c r="J2701" s="14">
        <v>780.0</v>
      </c>
      <c r="K2701" s="14">
        <v>152.0</v>
      </c>
      <c r="L2701" s="14">
        <v>366.0</v>
      </c>
      <c r="M2701" s="14">
        <v>156.0</v>
      </c>
      <c r="N2701" s="14">
        <v>191.0</v>
      </c>
      <c r="O2701" s="14">
        <v>55.0</v>
      </c>
      <c r="P2701" s="14">
        <v>0.0</v>
      </c>
      <c r="Q2701" s="14"/>
      <c r="R2701" s="17">
        <f t="shared" si="1"/>
        <v>83.91040642</v>
      </c>
      <c r="S2701" s="17">
        <f t="shared" si="2"/>
        <v>37.25106261</v>
      </c>
      <c r="T2701" s="17">
        <f t="shared" si="3"/>
        <v>7.259181432</v>
      </c>
      <c r="U2701" s="17">
        <f t="shared" si="4"/>
        <v>17.47934476</v>
      </c>
      <c r="V2701" s="17">
        <f t="shared" si="5"/>
        <v>7.450212522</v>
      </c>
      <c r="W2701" s="17">
        <f t="shared" si="6"/>
        <v>9.121734562</v>
      </c>
      <c r="X2701" s="17">
        <f t="shared" si="7"/>
        <v>2.626677492</v>
      </c>
      <c r="Y2701" s="14">
        <f t="shared" si="8"/>
        <v>23679</v>
      </c>
      <c r="Z2701" s="14">
        <f t="shared" si="9"/>
        <v>10329</v>
      </c>
      <c r="AA2701" s="14">
        <f t="shared" si="10"/>
        <v>2422</v>
      </c>
      <c r="AB2701" s="14">
        <f t="shared" si="11"/>
        <v>4812</v>
      </c>
      <c r="AC2701" s="14">
        <f t="shared" si="12"/>
        <v>2297</v>
      </c>
      <c r="AD2701" s="14">
        <f t="shared" si="13"/>
        <v>2798</v>
      </c>
      <c r="AE2701" s="14">
        <f t="shared" si="14"/>
        <v>890</v>
      </c>
      <c r="AF2701" s="14">
        <f t="shared" si="15"/>
        <v>31</v>
      </c>
      <c r="AG2701" s="17">
        <f t="shared" si="16"/>
        <v>65.37458069</v>
      </c>
      <c r="AH2701" s="20">
        <f>12*(J2701*'Programas e Observações'!$C$8+K2701*'Programas e Observações'!$C$9+L2701*('Programas e Observações'!$C$8+'Programas e Observações'!$C$9)+M2701*'Programas e Observações'!$C$10)</f>
        <v>573720.48</v>
      </c>
      <c r="AI2701" s="20">
        <f>12*(J2701*'Programas e Observações'!$D$8+K2701*'Programas e Observações'!$D$9+L2701*('Programas e Observações'!$D$8+'Programas e Observações'!$D$9)+M2701*'Programas e Observações'!$D$10)</f>
        <v>999284.4</v>
      </c>
      <c r="AJ2701" s="13" t="s">
        <v>10518</v>
      </c>
      <c r="AK2701" s="13" t="s">
        <v>10519</v>
      </c>
    </row>
    <row r="2702" ht="15.75" customHeight="1">
      <c r="A2702" s="13" t="s">
        <v>10520</v>
      </c>
      <c r="B2702" s="13" t="s">
        <v>10521</v>
      </c>
      <c r="C2702" s="13" t="s">
        <v>9493</v>
      </c>
      <c r="D2702" s="13" t="s">
        <v>8734</v>
      </c>
      <c r="E2702" s="13" t="s">
        <v>9492</v>
      </c>
      <c r="F2702" s="13" t="s">
        <v>9493</v>
      </c>
      <c r="G2702" s="14">
        <v>27350.0</v>
      </c>
      <c r="H2702" s="16" t="b">
        <f>G2702&lt;'Programas e Observações'!$C$11</f>
        <v>0</v>
      </c>
      <c r="I2702" s="14">
        <v>1087.0</v>
      </c>
      <c r="J2702" s="14">
        <v>364.0</v>
      </c>
      <c r="K2702" s="14">
        <v>163.0</v>
      </c>
      <c r="L2702" s="14">
        <v>259.0</v>
      </c>
      <c r="M2702" s="14">
        <v>61.0</v>
      </c>
      <c r="N2702" s="14">
        <v>306.0</v>
      </c>
      <c r="O2702" s="14">
        <v>53.0</v>
      </c>
      <c r="P2702" s="14">
        <v>2.0</v>
      </c>
      <c r="Q2702" s="14"/>
      <c r="R2702" s="17">
        <f t="shared" si="1"/>
        <v>39.7440585</v>
      </c>
      <c r="S2702" s="17">
        <f t="shared" si="2"/>
        <v>13.30895795</v>
      </c>
      <c r="T2702" s="17">
        <f t="shared" si="3"/>
        <v>5.959780622</v>
      </c>
      <c r="U2702" s="17">
        <f t="shared" si="4"/>
        <v>9.469835466</v>
      </c>
      <c r="V2702" s="17">
        <f t="shared" si="5"/>
        <v>2.230347349</v>
      </c>
      <c r="W2702" s="17">
        <f t="shared" si="6"/>
        <v>11.18829982</v>
      </c>
      <c r="X2702" s="17">
        <f t="shared" si="7"/>
        <v>1.937842779</v>
      </c>
      <c r="Y2702" s="14">
        <f t="shared" si="8"/>
        <v>2370</v>
      </c>
      <c r="Z2702" s="14">
        <f t="shared" si="9"/>
        <v>935</v>
      </c>
      <c r="AA2702" s="14">
        <f t="shared" si="10"/>
        <v>318</v>
      </c>
      <c r="AB2702" s="14">
        <f t="shared" si="11"/>
        <v>472</v>
      </c>
      <c r="AC2702" s="14">
        <f t="shared" si="12"/>
        <v>101</v>
      </c>
      <c r="AD2702" s="14">
        <f t="shared" si="13"/>
        <v>656</v>
      </c>
      <c r="AE2702" s="14">
        <f t="shared" si="14"/>
        <v>156</v>
      </c>
      <c r="AF2702" s="14">
        <f t="shared" si="15"/>
        <v>7</v>
      </c>
      <c r="AG2702" s="17">
        <f t="shared" si="16"/>
        <v>36.06153284</v>
      </c>
      <c r="AH2702" s="20">
        <f>12*(J2702*'Programas e Observações'!$C$8+K2702*'Programas e Observações'!$C$9+L2702*('Programas e Observações'!$C$8+'Programas e Observações'!$C$9)+M2702*'Programas e Observações'!$C$10)</f>
        <v>370858.68</v>
      </c>
      <c r="AI2702" s="20">
        <f>12*(J2702*'Programas e Observações'!$D$8+K2702*'Programas e Observações'!$D$9+L2702*('Programas e Observações'!$D$8+'Programas e Observações'!$D$9)+M2702*'Programas e Observações'!$D$10)</f>
        <v>604900.68</v>
      </c>
      <c r="AJ2702" s="13" t="s">
        <v>10522</v>
      </c>
      <c r="AK2702" s="13" t="s">
        <v>9341</v>
      </c>
    </row>
    <row r="2703" ht="15.75" customHeight="1">
      <c r="A2703" s="13" t="s">
        <v>10523</v>
      </c>
      <c r="B2703" s="13" t="s">
        <v>10524</v>
      </c>
      <c r="C2703" s="13" t="s">
        <v>10525</v>
      </c>
      <c r="D2703" s="13" t="s">
        <v>8734</v>
      </c>
      <c r="E2703" s="13" t="s">
        <v>8740</v>
      </c>
      <c r="F2703" s="13" t="s">
        <v>8741</v>
      </c>
      <c r="G2703" s="14">
        <v>7532.0</v>
      </c>
      <c r="H2703" s="16" t="b">
        <f>G2703&lt;'Programas e Observações'!$C$11</f>
        <v>1</v>
      </c>
      <c r="I2703" s="14">
        <v>623.0</v>
      </c>
      <c r="J2703" s="14">
        <v>281.0</v>
      </c>
      <c r="K2703" s="14">
        <v>105.0</v>
      </c>
      <c r="L2703" s="14">
        <v>135.0</v>
      </c>
      <c r="M2703" s="14">
        <v>26.0</v>
      </c>
      <c r="N2703" s="14">
        <v>111.0</v>
      </c>
      <c r="O2703" s="14">
        <v>20.0</v>
      </c>
      <c r="P2703" s="14">
        <v>1.0</v>
      </c>
      <c r="Q2703" s="14"/>
      <c r="R2703" s="17">
        <f t="shared" si="1"/>
        <v>82.71375465</v>
      </c>
      <c r="S2703" s="17">
        <f t="shared" si="2"/>
        <v>37.30748805</v>
      </c>
      <c r="T2703" s="17">
        <f t="shared" si="3"/>
        <v>13.94052045</v>
      </c>
      <c r="U2703" s="17">
        <f t="shared" si="4"/>
        <v>17.92352629</v>
      </c>
      <c r="V2703" s="17">
        <f t="shared" si="5"/>
        <v>3.451938396</v>
      </c>
      <c r="W2703" s="17">
        <f t="shared" si="6"/>
        <v>14.73712161</v>
      </c>
      <c r="X2703" s="17">
        <f t="shared" si="7"/>
        <v>2.655337228</v>
      </c>
      <c r="Y2703" s="14">
        <f t="shared" si="8"/>
        <v>42308</v>
      </c>
      <c r="Z2703" s="14">
        <f t="shared" si="9"/>
        <v>16827</v>
      </c>
      <c r="AA2703" s="14">
        <f t="shared" si="10"/>
        <v>5797</v>
      </c>
      <c r="AB2703" s="14">
        <f t="shared" si="11"/>
        <v>11191</v>
      </c>
      <c r="AC2703" s="14">
        <f t="shared" si="12"/>
        <v>3110</v>
      </c>
      <c r="AD2703" s="14">
        <f t="shared" si="13"/>
        <v>4472</v>
      </c>
      <c r="AE2703" s="14">
        <f t="shared" si="14"/>
        <v>1146</v>
      </c>
      <c r="AF2703" s="14">
        <f t="shared" si="15"/>
        <v>15</v>
      </c>
      <c r="AG2703" s="17">
        <f t="shared" si="16"/>
        <v>94.03721213</v>
      </c>
      <c r="AH2703" s="20">
        <f>12*(J2703*'Programas e Observações'!$C$8+K2703*'Programas e Observações'!$C$9+L2703*('Programas e Observações'!$C$8+'Programas e Observações'!$C$9)+M2703*'Programas e Observações'!$C$10)</f>
        <v>218582.88</v>
      </c>
      <c r="AI2703" s="20">
        <f>12*(J2703*'Programas e Observações'!$D$8+K2703*'Programas e Observações'!$D$9+L2703*('Programas e Observações'!$D$8+'Programas e Observações'!$D$9)+M2703*'Programas e Observações'!$D$10)</f>
        <v>373748.4</v>
      </c>
      <c r="AJ2703" s="13" t="s">
        <v>10526</v>
      </c>
      <c r="AK2703" s="13" t="s">
        <v>5414</v>
      </c>
    </row>
    <row r="2704" ht="15.75" customHeight="1">
      <c r="A2704" s="13" t="s">
        <v>10527</v>
      </c>
      <c r="B2704" s="13" t="s">
        <v>10528</v>
      </c>
      <c r="C2704" s="13" t="s">
        <v>10529</v>
      </c>
      <c r="D2704" s="13" t="s">
        <v>8734</v>
      </c>
      <c r="E2704" s="13" t="s">
        <v>9081</v>
      </c>
      <c r="F2704" s="13" t="s">
        <v>9082</v>
      </c>
      <c r="G2704" s="14">
        <v>13180.0</v>
      </c>
      <c r="H2704" s="16" t="b">
        <f>G2704&lt;'Programas e Observações'!$C$11</f>
        <v>1</v>
      </c>
      <c r="I2704" s="14">
        <v>1191.0</v>
      </c>
      <c r="J2704" s="14">
        <v>429.0</v>
      </c>
      <c r="K2704" s="14">
        <v>145.0</v>
      </c>
      <c r="L2704" s="14">
        <v>401.0</v>
      </c>
      <c r="M2704" s="14">
        <v>99.0</v>
      </c>
      <c r="N2704" s="14">
        <v>88.0</v>
      </c>
      <c r="O2704" s="14">
        <v>50.0</v>
      </c>
      <c r="P2704" s="14">
        <v>4.0</v>
      </c>
      <c r="Q2704" s="14"/>
      <c r="R2704" s="17">
        <f t="shared" si="1"/>
        <v>90.36418816</v>
      </c>
      <c r="S2704" s="17">
        <f t="shared" si="2"/>
        <v>32.54931715</v>
      </c>
      <c r="T2704" s="17">
        <f t="shared" si="3"/>
        <v>11.00151745</v>
      </c>
      <c r="U2704" s="17">
        <f t="shared" si="4"/>
        <v>30.42488619</v>
      </c>
      <c r="V2704" s="17">
        <f t="shared" si="5"/>
        <v>7.51138088</v>
      </c>
      <c r="W2704" s="17">
        <f t="shared" si="6"/>
        <v>6.676783005</v>
      </c>
      <c r="X2704" s="17">
        <f t="shared" si="7"/>
        <v>3.793626707</v>
      </c>
      <c r="Y2704" s="14">
        <f t="shared" si="8"/>
        <v>9368</v>
      </c>
      <c r="Z2704" s="14">
        <f t="shared" si="9"/>
        <v>3941</v>
      </c>
      <c r="AA2704" s="14">
        <f t="shared" si="10"/>
        <v>1170</v>
      </c>
      <c r="AB2704" s="14">
        <f t="shared" si="11"/>
        <v>2464</v>
      </c>
      <c r="AC2704" s="14">
        <f t="shared" si="12"/>
        <v>765</v>
      </c>
      <c r="AD2704" s="14">
        <f t="shared" si="13"/>
        <v>827</v>
      </c>
      <c r="AE2704" s="14">
        <f t="shared" si="14"/>
        <v>281</v>
      </c>
      <c r="AF2704" s="14">
        <f t="shared" si="15"/>
        <v>8</v>
      </c>
      <c r="AG2704" s="17">
        <f t="shared" si="16"/>
        <v>126.6544987</v>
      </c>
      <c r="AH2704" s="20">
        <f>12*(J2704*'Programas e Observações'!$C$8+K2704*'Programas e Observações'!$C$9+L2704*('Programas e Observações'!$C$8+'Programas e Observações'!$C$9)+M2704*'Programas e Observações'!$C$10)</f>
        <v>495171.12</v>
      </c>
      <c r="AI2704" s="20">
        <f>12*(J2704*'Programas e Observações'!$D$8+K2704*'Programas e Observações'!$D$9+L2704*('Programas e Observações'!$D$8+'Programas e Observações'!$D$9)+M2704*'Programas e Observações'!$D$10)</f>
        <v>806879.64</v>
      </c>
      <c r="AJ2704" s="13" t="s">
        <v>10530</v>
      </c>
      <c r="AK2704" s="13" t="s">
        <v>9681</v>
      </c>
    </row>
    <row r="2705" ht="15.75" customHeight="1">
      <c r="A2705" s="13" t="s">
        <v>10531</v>
      </c>
      <c r="B2705" s="13" t="s">
        <v>10532</v>
      </c>
      <c r="C2705" s="13" t="s">
        <v>10533</v>
      </c>
      <c r="D2705" s="13" t="s">
        <v>8734</v>
      </c>
      <c r="E2705" s="13" t="s">
        <v>9180</v>
      </c>
      <c r="F2705" s="13" t="s">
        <v>9181</v>
      </c>
      <c r="G2705" s="14">
        <v>14567.0</v>
      </c>
      <c r="H2705" s="16" t="b">
        <f>G2705&lt;'Programas e Observações'!$C$11</f>
        <v>1</v>
      </c>
      <c r="I2705" s="14">
        <v>346.0</v>
      </c>
      <c r="J2705" s="14">
        <v>296.0</v>
      </c>
      <c r="K2705" s="14">
        <v>3.0</v>
      </c>
      <c r="L2705" s="14">
        <v>2.0</v>
      </c>
      <c r="M2705" s="14">
        <v>0.0</v>
      </c>
      <c r="N2705" s="14">
        <v>235.0</v>
      </c>
      <c r="O2705" s="14">
        <v>54.0</v>
      </c>
      <c r="P2705" s="14">
        <v>1.0</v>
      </c>
      <c r="Q2705" s="14"/>
      <c r="R2705" s="17">
        <f t="shared" si="1"/>
        <v>23.75231688</v>
      </c>
      <c r="S2705" s="17">
        <f t="shared" si="2"/>
        <v>20.31990115</v>
      </c>
      <c r="T2705" s="17">
        <f t="shared" si="3"/>
        <v>0.2059449441</v>
      </c>
      <c r="U2705" s="17">
        <f t="shared" si="4"/>
        <v>0.1372966294</v>
      </c>
      <c r="V2705" s="17">
        <f t="shared" si="5"/>
        <v>0</v>
      </c>
      <c r="W2705" s="17">
        <f t="shared" si="6"/>
        <v>16.13235395</v>
      </c>
      <c r="X2705" s="17">
        <f t="shared" si="7"/>
        <v>3.707008993</v>
      </c>
      <c r="Y2705" s="14">
        <f t="shared" si="8"/>
        <v>22231</v>
      </c>
      <c r="Z2705" s="14">
        <f t="shared" si="9"/>
        <v>9550</v>
      </c>
      <c r="AA2705" s="14">
        <f t="shared" si="10"/>
        <v>2577</v>
      </c>
      <c r="AB2705" s="14">
        <f t="shared" si="11"/>
        <v>5862</v>
      </c>
      <c r="AC2705" s="14">
        <f t="shared" si="12"/>
        <v>1423</v>
      </c>
      <c r="AD2705" s="14">
        <f t="shared" si="13"/>
        <v>2700</v>
      </c>
      <c r="AE2705" s="14">
        <f t="shared" si="14"/>
        <v>627</v>
      </c>
      <c r="AF2705" s="14">
        <f t="shared" si="15"/>
        <v>11</v>
      </c>
      <c r="AG2705" s="17">
        <f t="shared" si="16"/>
        <v>107.0888369</v>
      </c>
      <c r="AH2705" s="20">
        <f>12*(J2705*'Programas e Observações'!$C$8+K2705*'Programas e Observações'!$C$9+L2705*('Programas e Observações'!$C$8+'Programas e Observações'!$C$9)+M2705*'Programas e Observações'!$C$10)</f>
        <v>61729.8</v>
      </c>
      <c r="AI2705" s="20">
        <f>12*(J2705*'Programas e Observações'!$D$8+K2705*'Programas e Observações'!$D$9+L2705*('Programas e Observações'!$D$8+'Programas e Observações'!$D$9)+M2705*'Programas e Observações'!$D$10)</f>
        <v>169010.52</v>
      </c>
      <c r="AJ2705" s="13" t="s">
        <v>4881</v>
      </c>
      <c r="AK2705" s="13" t="s">
        <v>363</v>
      </c>
    </row>
    <row r="2706" ht="15.75" customHeight="1">
      <c r="A2706" s="13" t="s">
        <v>10534</v>
      </c>
      <c r="B2706" s="13" t="s">
        <v>10535</v>
      </c>
      <c r="C2706" s="13" t="s">
        <v>10536</v>
      </c>
      <c r="D2706" s="13" t="s">
        <v>8734</v>
      </c>
      <c r="E2706" s="13" t="s">
        <v>10181</v>
      </c>
      <c r="F2706" s="13" t="s">
        <v>10182</v>
      </c>
      <c r="G2706" s="14">
        <v>64506.0</v>
      </c>
      <c r="H2706" s="16" t="b">
        <f>G2706&lt;'Programas e Observações'!$C$11</f>
        <v>0</v>
      </c>
      <c r="I2706" s="14">
        <v>2840.0</v>
      </c>
      <c r="J2706" s="14">
        <v>789.0</v>
      </c>
      <c r="K2706" s="14">
        <v>684.0</v>
      </c>
      <c r="L2706" s="14">
        <v>694.0</v>
      </c>
      <c r="M2706" s="14">
        <v>204.0</v>
      </c>
      <c r="N2706" s="14">
        <v>664.0</v>
      </c>
      <c r="O2706" s="14">
        <v>90.0</v>
      </c>
      <c r="P2706" s="14">
        <v>2.0</v>
      </c>
      <c r="Q2706" s="14">
        <v>104.0</v>
      </c>
      <c r="R2706" s="17">
        <f t="shared" si="1"/>
        <v>44.02691223</v>
      </c>
      <c r="S2706" s="17">
        <f t="shared" si="2"/>
        <v>12.23142033</v>
      </c>
      <c r="T2706" s="17">
        <f t="shared" si="3"/>
        <v>10.60366478</v>
      </c>
      <c r="U2706" s="17">
        <f t="shared" si="4"/>
        <v>10.75868911</v>
      </c>
      <c r="V2706" s="17">
        <f t="shared" si="5"/>
        <v>3.162496512</v>
      </c>
      <c r="W2706" s="17">
        <f t="shared" si="6"/>
        <v>10.2936161</v>
      </c>
      <c r="X2706" s="17">
        <f t="shared" si="7"/>
        <v>1.395219049</v>
      </c>
      <c r="Y2706" s="14">
        <f t="shared" si="8"/>
        <v>8600</v>
      </c>
      <c r="Z2706" s="14">
        <f t="shared" si="9"/>
        <v>2654</v>
      </c>
      <c r="AA2706" s="14">
        <f t="shared" si="10"/>
        <v>2013</v>
      </c>
      <c r="AB2706" s="14">
        <f t="shared" si="11"/>
        <v>2039</v>
      </c>
      <c r="AC2706" s="14">
        <f t="shared" si="12"/>
        <v>481</v>
      </c>
      <c r="AD2706" s="14">
        <f t="shared" si="13"/>
        <v>2272</v>
      </c>
      <c r="AE2706" s="14">
        <f t="shared" si="14"/>
        <v>292</v>
      </c>
      <c r="AF2706" s="14">
        <f t="shared" si="15"/>
        <v>9</v>
      </c>
      <c r="AG2706" s="17">
        <f t="shared" si="16"/>
        <v>43.26195111</v>
      </c>
      <c r="AH2706" s="20">
        <f>12*(J2706*'Programas e Observações'!$C$8+K2706*'Programas e Observações'!$C$9+L2706*('Programas e Observações'!$C$8+'Programas e Observações'!$C$9)+M2706*'Programas e Observações'!$C$10)</f>
        <v>1104042.12</v>
      </c>
      <c r="AI2706" s="20">
        <f>12*(J2706*'Programas e Observações'!$D$8+K2706*'Programas e Observações'!$D$9+L2706*('Programas e Observações'!$D$8+'Programas e Observações'!$D$9)+M2706*'Programas e Observações'!$D$10)</f>
        <v>1670066.16</v>
      </c>
      <c r="AJ2706" s="13" t="s">
        <v>10537</v>
      </c>
      <c r="AK2706" s="13" t="s">
        <v>242</v>
      </c>
    </row>
    <row r="2707" ht="15.75" customHeight="1">
      <c r="A2707" s="13" t="s">
        <v>10538</v>
      </c>
      <c r="B2707" s="13" t="s">
        <v>10539</v>
      </c>
      <c r="C2707" s="13" t="s">
        <v>10540</v>
      </c>
      <c r="D2707" s="13" t="s">
        <v>8734</v>
      </c>
      <c r="E2707" s="13" t="s">
        <v>8833</v>
      </c>
      <c r="F2707" s="13" t="s">
        <v>8834</v>
      </c>
      <c r="G2707" s="14">
        <v>4323.0</v>
      </c>
      <c r="H2707" s="16" t="b">
        <f>G2707&lt;'Programas e Observações'!$C$11</f>
        <v>1</v>
      </c>
      <c r="I2707" s="14">
        <v>32.0</v>
      </c>
      <c r="J2707" s="14">
        <v>24.0</v>
      </c>
      <c r="K2707" s="14">
        <v>2.0</v>
      </c>
      <c r="L2707" s="14">
        <v>6.0</v>
      </c>
      <c r="M2707" s="14">
        <v>0.0</v>
      </c>
      <c r="N2707" s="14">
        <v>101.0</v>
      </c>
      <c r="O2707" s="14">
        <v>11.0</v>
      </c>
      <c r="P2707" s="14">
        <v>0.0</v>
      </c>
      <c r="Q2707" s="14"/>
      <c r="R2707" s="17">
        <f t="shared" si="1"/>
        <v>7.402266944</v>
      </c>
      <c r="S2707" s="17">
        <f t="shared" si="2"/>
        <v>5.551700208</v>
      </c>
      <c r="T2707" s="17">
        <f t="shared" si="3"/>
        <v>0.462641684</v>
      </c>
      <c r="U2707" s="17">
        <f t="shared" si="4"/>
        <v>1.387925052</v>
      </c>
      <c r="V2707" s="17">
        <f t="shared" si="5"/>
        <v>0</v>
      </c>
      <c r="W2707" s="17">
        <f t="shared" si="6"/>
        <v>23.36340504</v>
      </c>
      <c r="X2707" s="17">
        <f t="shared" si="7"/>
        <v>2.544529262</v>
      </c>
      <c r="Y2707" s="14">
        <f t="shared" si="8"/>
        <v>32714</v>
      </c>
      <c r="Z2707" s="14">
        <f t="shared" si="9"/>
        <v>14030</v>
      </c>
      <c r="AA2707" s="14">
        <f t="shared" si="10"/>
        <v>4248</v>
      </c>
      <c r="AB2707" s="14">
        <f t="shared" si="11"/>
        <v>7609</v>
      </c>
      <c r="AC2707" s="14">
        <f t="shared" si="12"/>
        <v>2070</v>
      </c>
      <c r="AD2707" s="14">
        <f t="shared" si="13"/>
        <v>3488</v>
      </c>
      <c r="AE2707" s="14">
        <f t="shared" si="14"/>
        <v>1027</v>
      </c>
      <c r="AF2707" s="14">
        <f t="shared" si="15"/>
        <v>24</v>
      </c>
      <c r="AG2707" s="17">
        <f t="shared" si="16"/>
        <v>79.31128114</v>
      </c>
      <c r="AH2707" s="20">
        <f>12*(J2707*'Programas e Observações'!$C$8+K2707*'Programas e Observações'!$C$9+L2707*('Programas e Observações'!$C$8+'Programas e Observações'!$C$9)+M2707*'Programas e Observações'!$C$10)</f>
        <v>10033.2</v>
      </c>
      <c r="AI2707" s="20">
        <f>12*(J2707*'Programas e Observações'!$D$8+K2707*'Programas e Observações'!$D$9+L2707*('Programas e Observações'!$D$8+'Programas e Observações'!$D$9)+M2707*'Programas e Observações'!$D$10)</f>
        <v>20995.2</v>
      </c>
      <c r="AJ2707" s="13" t="s">
        <v>1144</v>
      </c>
      <c r="AK2707" s="13" t="s">
        <v>1126</v>
      </c>
    </row>
    <row r="2708" ht="15.75" customHeight="1">
      <c r="A2708" s="13" t="s">
        <v>10541</v>
      </c>
      <c r="B2708" s="13" t="s">
        <v>10542</v>
      </c>
      <c r="C2708" s="13" t="s">
        <v>10543</v>
      </c>
      <c r="D2708" s="13" t="s">
        <v>8734</v>
      </c>
      <c r="E2708" s="13" t="s">
        <v>9072</v>
      </c>
      <c r="F2708" s="13" t="s">
        <v>9071</v>
      </c>
      <c r="G2708" s="14">
        <v>16705.0</v>
      </c>
      <c r="H2708" s="16" t="b">
        <f>G2708&lt;'Programas e Observações'!$C$11</f>
        <v>1</v>
      </c>
      <c r="I2708" s="14">
        <v>1056.0</v>
      </c>
      <c r="J2708" s="14">
        <v>260.0</v>
      </c>
      <c r="K2708" s="14">
        <v>302.0</v>
      </c>
      <c r="L2708" s="14">
        <v>302.0</v>
      </c>
      <c r="M2708" s="14">
        <v>109.0</v>
      </c>
      <c r="N2708" s="14">
        <v>104.0</v>
      </c>
      <c r="O2708" s="14">
        <v>31.0</v>
      </c>
      <c r="P2708" s="14">
        <v>1.0</v>
      </c>
      <c r="Q2708" s="14"/>
      <c r="R2708" s="17">
        <f t="shared" si="1"/>
        <v>63.21460641</v>
      </c>
      <c r="S2708" s="17">
        <f t="shared" si="2"/>
        <v>15.56420233</v>
      </c>
      <c r="T2708" s="17">
        <f t="shared" si="3"/>
        <v>18.07841963</v>
      </c>
      <c r="U2708" s="17">
        <f t="shared" si="4"/>
        <v>18.07841963</v>
      </c>
      <c r="V2708" s="17">
        <f t="shared" si="5"/>
        <v>6.524992517</v>
      </c>
      <c r="W2708" s="17">
        <f t="shared" si="6"/>
        <v>6.225680934</v>
      </c>
      <c r="X2708" s="17">
        <f t="shared" si="7"/>
        <v>1.855731817</v>
      </c>
      <c r="Y2708" s="14">
        <f t="shared" si="8"/>
        <v>43610</v>
      </c>
      <c r="Z2708" s="14">
        <f t="shared" si="9"/>
        <v>15123</v>
      </c>
      <c r="AA2708" s="14">
        <f t="shared" si="10"/>
        <v>7889</v>
      </c>
      <c r="AB2708" s="14">
        <f t="shared" si="11"/>
        <v>11786</v>
      </c>
      <c r="AC2708" s="14">
        <f t="shared" si="12"/>
        <v>3684</v>
      </c>
      <c r="AD2708" s="14">
        <f t="shared" si="13"/>
        <v>4520</v>
      </c>
      <c r="AE2708" s="14">
        <f t="shared" si="14"/>
        <v>1158</v>
      </c>
      <c r="AF2708" s="14">
        <f t="shared" si="15"/>
        <v>41</v>
      </c>
      <c r="AG2708" s="17">
        <f t="shared" si="16"/>
        <v>56.24708995</v>
      </c>
      <c r="AH2708" s="20">
        <f>12*(J2708*'Programas e Observações'!$C$8+K2708*'Programas e Observações'!$C$9+L2708*('Programas e Observações'!$C$8+'Programas e Observações'!$C$9)+M2708*'Programas e Observações'!$C$10)</f>
        <v>476764.32</v>
      </c>
      <c r="AI2708" s="20">
        <f>12*(J2708*'Programas e Observações'!$D$8+K2708*'Programas e Observações'!$D$9+L2708*('Programas e Observações'!$D$8+'Programas e Observações'!$D$9)+M2708*'Programas e Observações'!$D$10)</f>
        <v>693484.92</v>
      </c>
      <c r="AJ2708" s="13" t="s">
        <v>10544</v>
      </c>
      <c r="AK2708" s="13" t="s">
        <v>4208</v>
      </c>
    </row>
    <row r="2709" ht="15.75" customHeight="1">
      <c r="A2709" s="13" t="s">
        <v>10545</v>
      </c>
      <c r="B2709" s="13" t="s">
        <v>10546</v>
      </c>
      <c r="C2709" s="13" t="s">
        <v>10547</v>
      </c>
      <c r="D2709" s="13" t="s">
        <v>8734</v>
      </c>
      <c r="E2709" s="13" t="s">
        <v>9081</v>
      </c>
      <c r="F2709" s="13" t="s">
        <v>9082</v>
      </c>
      <c r="G2709" s="14">
        <v>3567.0</v>
      </c>
      <c r="H2709" s="16" t="b">
        <f>G2709&lt;'Programas e Observações'!$C$11</f>
        <v>1</v>
      </c>
      <c r="I2709" s="14">
        <v>254.0</v>
      </c>
      <c r="J2709" s="14">
        <v>38.0</v>
      </c>
      <c r="K2709" s="14">
        <v>94.0</v>
      </c>
      <c r="L2709" s="14">
        <v>45.0</v>
      </c>
      <c r="M2709" s="14">
        <v>3.0</v>
      </c>
      <c r="N2709" s="14">
        <v>100.0</v>
      </c>
      <c r="O2709" s="14">
        <v>12.0</v>
      </c>
      <c r="P2709" s="14">
        <v>1.0</v>
      </c>
      <c r="Q2709" s="14"/>
      <c r="R2709" s="17">
        <f t="shared" si="1"/>
        <v>71.20829829</v>
      </c>
      <c r="S2709" s="17">
        <f t="shared" si="2"/>
        <v>10.65320998</v>
      </c>
      <c r="T2709" s="17">
        <f t="shared" si="3"/>
        <v>26.35267732</v>
      </c>
      <c r="U2709" s="17">
        <f t="shared" si="4"/>
        <v>12.6156434</v>
      </c>
      <c r="V2709" s="17">
        <f t="shared" si="5"/>
        <v>0.8410428932</v>
      </c>
      <c r="W2709" s="17">
        <f t="shared" si="6"/>
        <v>28.03476311</v>
      </c>
      <c r="X2709" s="17">
        <f t="shared" si="7"/>
        <v>3.364171573</v>
      </c>
      <c r="Y2709" s="14">
        <f t="shared" si="8"/>
        <v>9368</v>
      </c>
      <c r="Z2709" s="14">
        <f t="shared" si="9"/>
        <v>3941</v>
      </c>
      <c r="AA2709" s="14">
        <f t="shared" si="10"/>
        <v>1170</v>
      </c>
      <c r="AB2709" s="14">
        <f t="shared" si="11"/>
        <v>2464</v>
      </c>
      <c r="AC2709" s="14">
        <f t="shared" si="12"/>
        <v>765</v>
      </c>
      <c r="AD2709" s="14">
        <f t="shared" si="13"/>
        <v>827</v>
      </c>
      <c r="AE2709" s="14">
        <f t="shared" si="14"/>
        <v>281</v>
      </c>
      <c r="AF2709" s="14">
        <f t="shared" si="15"/>
        <v>8</v>
      </c>
      <c r="AG2709" s="17">
        <f t="shared" si="16"/>
        <v>126.6544987</v>
      </c>
      <c r="AH2709" s="20">
        <f>12*(J2709*'Programas e Observações'!$C$8+K2709*'Programas e Observações'!$C$9+L2709*('Programas e Observações'!$C$8+'Programas e Observações'!$C$9)+M2709*'Programas e Observações'!$C$10)</f>
        <v>88872.24</v>
      </c>
      <c r="AI2709" s="20">
        <f>12*(J2709*'Programas e Observações'!$D$8+K2709*'Programas e Observações'!$D$9+L2709*('Programas e Observações'!$D$8+'Programas e Observações'!$D$9)+M2709*'Programas e Observações'!$D$10)</f>
        <v>121767.6</v>
      </c>
      <c r="AJ2709" s="13" t="s">
        <v>1154</v>
      </c>
      <c r="AK2709" s="13" t="s">
        <v>3298</v>
      </c>
    </row>
    <row r="2710" ht="15.75" customHeight="1">
      <c r="A2710" s="13" t="s">
        <v>10548</v>
      </c>
      <c r="B2710" s="13" t="s">
        <v>10549</v>
      </c>
      <c r="C2710" s="13" t="s">
        <v>10550</v>
      </c>
      <c r="D2710" s="13" t="s">
        <v>8734</v>
      </c>
      <c r="E2710" s="13" t="s">
        <v>8893</v>
      </c>
      <c r="F2710" s="13" t="s">
        <v>8894</v>
      </c>
      <c r="G2710" s="14">
        <v>4796.0</v>
      </c>
      <c r="H2710" s="16" t="b">
        <f>G2710&lt;'Programas e Observações'!$C$11</f>
        <v>1</v>
      </c>
      <c r="I2710" s="14">
        <v>56.0</v>
      </c>
      <c r="J2710" s="14">
        <v>16.0</v>
      </c>
      <c r="K2710" s="14">
        <v>10.0</v>
      </c>
      <c r="L2710" s="14">
        <v>23.0</v>
      </c>
      <c r="M2710" s="14">
        <v>1.0</v>
      </c>
      <c r="N2710" s="14">
        <v>58.0</v>
      </c>
      <c r="O2710" s="14">
        <v>17.0</v>
      </c>
      <c r="P2710" s="14">
        <v>1.0</v>
      </c>
      <c r="Q2710" s="14"/>
      <c r="R2710" s="17">
        <f t="shared" si="1"/>
        <v>11.676397</v>
      </c>
      <c r="S2710" s="17">
        <f t="shared" si="2"/>
        <v>3.336113428</v>
      </c>
      <c r="T2710" s="17">
        <f t="shared" si="3"/>
        <v>2.085070892</v>
      </c>
      <c r="U2710" s="17">
        <f t="shared" si="4"/>
        <v>4.795663053</v>
      </c>
      <c r="V2710" s="17">
        <f t="shared" si="5"/>
        <v>0.2085070892</v>
      </c>
      <c r="W2710" s="17">
        <f t="shared" si="6"/>
        <v>12.09341118</v>
      </c>
      <c r="X2710" s="17">
        <f t="shared" si="7"/>
        <v>3.544620517</v>
      </c>
      <c r="Y2710" s="14">
        <f t="shared" si="8"/>
        <v>16596</v>
      </c>
      <c r="Z2710" s="14">
        <f t="shared" si="9"/>
        <v>6388</v>
      </c>
      <c r="AA2710" s="14">
        <f t="shared" si="10"/>
        <v>2842</v>
      </c>
      <c r="AB2710" s="14">
        <f t="shared" si="11"/>
        <v>4390</v>
      </c>
      <c r="AC2710" s="14">
        <f t="shared" si="12"/>
        <v>811</v>
      </c>
      <c r="AD2710" s="14">
        <f t="shared" si="13"/>
        <v>1888</v>
      </c>
      <c r="AE2710" s="14">
        <f t="shared" si="14"/>
        <v>551</v>
      </c>
      <c r="AF2710" s="14">
        <f t="shared" si="15"/>
        <v>12</v>
      </c>
      <c r="AG2710" s="17">
        <f t="shared" si="16"/>
        <v>73.86340877</v>
      </c>
      <c r="AH2710" s="20">
        <f>12*(J2710*'Programas e Observações'!$C$8+K2710*'Programas e Observações'!$C$9+L2710*('Programas e Observações'!$C$8+'Programas e Observações'!$C$9)+M2710*'Programas e Observações'!$C$10)</f>
        <v>25082.88</v>
      </c>
      <c r="AI2710" s="20">
        <f>12*(J2710*'Programas e Observações'!$D$8+K2710*'Programas e Observações'!$D$9+L2710*('Programas e Observações'!$D$8+'Programas e Observações'!$D$9)+M2710*'Programas e Observações'!$D$10)</f>
        <v>39835.92</v>
      </c>
      <c r="AJ2710" s="13" t="s">
        <v>545</v>
      </c>
      <c r="AK2710" s="13" t="s">
        <v>1636</v>
      </c>
    </row>
    <row r="2711" ht="15.75" customHeight="1">
      <c r="A2711" s="13" t="s">
        <v>10551</v>
      </c>
      <c r="B2711" s="13" t="s">
        <v>10552</v>
      </c>
      <c r="C2711" s="13" t="s">
        <v>10553</v>
      </c>
      <c r="D2711" s="13" t="s">
        <v>8734</v>
      </c>
      <c r="E2711" s="13" t="s">
        <v>9180</v>
      </c>
      <c r="F2711" s="13" t="s">
        <v>9181</v>
      </c>
      <c r="G2711" s="14">
        <v>3314.0</v>
      </c>
      <c r="H2711" s="16" t="b">
        <f>G2711&lt;'Programas e Observações'!$C$11</f>
        <v>1</v>
      </c>
      <c r="I2711" s="14">
        <v>90.0</v>
      </c>
      <c r="J2711" s="14">
        <v>82.0</v>
      </c>
      <c r="K2711" s="14">
        <v>1.0</v>
      </c>
      <c r="L2711" s="14">
        <v>5.0</v>
      </c>
      <c r="M2711" s="14">
        <v>3.0</v>
      </c>
      <c r="N2711" s="14">
        <v>66.0</v>
      </c>
      <c r="O2711" s="14">
        <v>10.0</v>
      </c>
      <c r="P2711" s="14">
        <v>0.0</v>
      </c>
      <c r="Q2711" s="14"/>
      <c r="R2711" s="17">
        <f t="shared" si="1"/>
        <v>27.15751358</v>
      </c>
      <c r="S2711" s="17">
        <f t="shared" si="2"/>
        <v>24.74351237</v>
      </c>
      <c r="T2711" s="17">
        <f t="shared" si="3"/>
        <v>0.3017501509</v>
      </c>
      <c r="U2711" s="17">
        <f t="shared" si="4"/>
        <v>1.508750754</v>
      </c>
      <c r="V2711" s="17">
        <f t="shared" si="5"/>
        <v>0.9052504526</v>
      </c>
      <c r="W2711" s="17">
        <f t="shared" si="6"/>
        <v>19.91550996</v>
      </c>
      <c r="X2711" s="17">
        <f t="shared" si="7"/>
        <v>3.017501509</v>
      </c>
      <c r="Y2711" s="14">
        <f t="shared" si="8"/>
        <v>22231</v>
      </c>
      <c r="Z2711" s="14">
        <f t="shared" si="9"/>
        <v>9550</v>
      </c>
      <c r="AA2711" s="14">
        <f t="shared" si="10"/>
        <v>2577</v>
      </c>
      <c r="AB2711" s="14">
        <f t="shared" si="11"/>
        <v>5862</v>
      </c>
      <c r="AC2711" s="14">
        <f t="shared" si="12"/>
        <v>1423</v>
      </c>
      <c r="AD2711" s="14">
        <f t="shared" si="13"/>
        <v>2700</v>
      </c>
      <c r="AE2711" s="14">
        <f t="shared" si="14"/>
        <v>627</v>
      </c>
      <c r="AF2711" s="14">
        <f t="shared" si="15"/>
        <v>11</v>
      </c>
      <c r="AG2711" s="17">
        <f t="shared" si="16"/>
        <v>107.0888369</v>
      </c>
      <c r="AH2711" s="20">
        <f>12*(J2711*'Programas e Observações'!$C$8+K2711*'Programas e Observações'!$C$9+L2711*('Programas e Observações'!$C$8+'Programas e Observações'!$C$9)+M2711*'Programas e Observações'!$C$10)</f>
        <v>21916.44</v>
      </c>
      <c r="AI2711" s="20">
        <f>12*(J2711*'Programas e Observações'!$D$8+K2711*'Programas e Observações'!$D$9+L2711*('Programas e Observações'!$D$8+'Programas e Observações'!$D$9)+M2711*'Programas e Observações'!$D$10)</f>
        <v>53377.56</v>
      </c>
      <c r="AJ2711" s="13" t="s">
        <v>1286</v>
      </c>
      <c r="AK2711" s="13" t="s">
        <v>546</v>
      </c>
    </row>
    <row r="2712" ht="15.75" customHeight="1">
      <c r="A2712" s="13" t="s">
        <v>10554</v>
      </c>
      <c r="B2712" s="13" t="s">
        <v>10555</v>
      </c>
      <c r="C2712" s="13" t="s">
        <v>10556</v>
      </c>
      <c r="D2712" s="13" t="s">
        <v>8734</v>
      </c>
      <c r="E2712" s="13" t="s">
        <v>9106</v>
      </c>
      <c r="F2712" s="13" t="s">
        <v>9105</v>
      </c>
      <c r="G2712" s="14">
        <v>14546.0</v>
      </c>
      <c r="H2712" s="16" t="b">
        <f>G2712&lt;'Programas e Observações'!$C$11</f>
        <v>1</v>
      </c>
      <c r="I2712" s="14">
        <v>1453.0</v>
      </c>
      <c r="J2712" s="14">
        <v>535.0</v>
      </c>
      <c r="K2712" s="14">
        <v>216.0</v>
      </c>
      <c r="L2712" s="14">
        <v>286.0</v>
      </c>
      <c r="M2712" s="14">
        <v>147.0</v>
      </c>
      <c r="N2712" s="14">
        <v>164.0</v>
      </c>
      <c r="O2712" s="14">
        <v>41.0</v>
      </c>
      <c r="P2712" s="14">
        <v>1.0</v>
      </c>
      <c r="Q2712" s="14"/>
      <c r="R2712" s="17">
        <f t="shared" si="1"/>
        <v>99.89000412</v>
      </c>
      <c r="S2712" s="17">
        <f t="shared" si="2"/>
        <v>36.77987075</v>
      </c>
      <c r="T2712" s="17">
        <f t="shared" si="3"/>
        <v>14.84944315</v>
      </c>
      <c r="U2712" s="17">
        <f t="shared" si="4"/>
        <v>19.66176268</v>
      </c>
      <c r="V2712" s="17">
        <f t="shared" si="5"/>
        <v>10.10587103</v>
      </c>
      <c r="W2712" s="17">
        <f t="shared" si="6"/>
        <v>11.2745772</v>
      </c>
      <c r="X2712" s="17">
        <f t="shared" si="7"/>
        <v>2.818644301</v>
      </c>
      <c r="Y2712" s="14">
        <f t="shared" si="8"/>
        <v>11855</v>
      </c>
      <c r="Z2712" s="14">
        <f t="shared" si="9"/>
        <v>5096</v>
      </c>
      <c r="AA2712" s="14">
        <f t="shared" si="10"/>
        <v>1310</v>
      </c>
      <c r="AB2712" s="14">
        <f t="shared" si="11"/>
        <v>3074</v>
      </c>
      <c r="AC2712" s="14">
        <f t="shared" si="12"/>
        <v>912</v>
      </c>
      <c r="AD2712" s="14">
        <f t="shared" si="13"/>
        <v>1413</v>
      </c>
      <c r="AE2712" s="14">
        <f t="shared" si="14"/>
        <v>309</v>
      </c>
      <c r="AF2712" s="14">
        <f t="shared" si="15"/>
        <v>2</v>
      </c>
      <c r="AG2712" s="17">
        <f t="shared" si="16"/>
        <v>106.4488902</v>
      </c>
      <c r="AH2712" s="20">
        <f>12*(J2712*'Programas e Observações'!$C$8+K2712*'Programas e Observações'!$C$9+L2712*('Programas e Observações'!$C$8+'Programas e Observações'!$C$9)+M2712*'Programas e Observações'!$C$10)</f>
        <v>496279.56</v>
      </c>
      <c r="AI2712" s="20">
        <f>12*(J2712*'Programas e Observações'!$D$8+K2712*'Programas e Observações'!$D$9+L2712*('Programas e Observações'!$D$8+'Programas e Observações'!$D$9)+M2712*'Programas e Observações'!$D$10)</f>
        <v>804486.36</v>
      </c>
      <c r="AJ2712" s="13" t="s">
        <v>8428</v>
      </c>
      <c r="AK2712" s="13" t="s">
        <v>3163</v>
      </c>
    </row>
    <row r="2713" ht="15.75" customHeight="1">
      <c r="A2713" s="13" t="s">
        <v>10557</v>
      </c>
      <c r="B2713" s="13" t="s">
        <v>10558</v>
      </c>
      <c r="C2713" s="13" t="s">
        <v>10559</v>
      </c>
      <c r="D2713" s="13" t="s">
        <v>8734</v>
      </c>
      <c r="E2713" s="13" t="s">
        <v>8746</v>
      </c>
      <c r="F2713" s="13" t="s">
        <v>8747</v>
      </c>
      <c r="G2713" s="14">
        <v>8797.0</v>
      </c>
      <c r="H2713" s="16" t="b">
        <f>G2713&lt;'Programas e Observações'!$C$11</f>
        <v>1</v>
      </c>
      <c r="I2713" s="14">
        <v>255.0</v>
      </c>
      <c r="J2713" s="14">
        <v>109.0</v>
      </c>
      <c r="K2713" s="14">
        <v>22.0</v>
      </c>
      <c r="L2713" s="14">
        <v>53.0</v>
      </c>
      <c r="M2713" s="14">
        <v>3.0</v>
      </c>
      <c r="N2713" s="14">
        <v>62.0</v>
      </c>
      <c r="O2713" s="14">
        <v>23.0</v>
      </c>
      <c r="P2713" s="14">
        <v>2.0</v>
      </c>
      <c r="Q2713" s="14"/>
      <c r="R2713" s="17">
        <f t="shared" si="1"/>
        <v>28.98715471</v>
      </c>
      <c r="S2713" s="17">
        <f t="shared" si="2"/>
        <v>12.3905877</v>
      </c>
      <c r="T2713" s="17">
        <f t="shared" si="3"/>
        <v>2.500852563</v>
      </c>
      <c r="U2713" s="17">
        <f t="shared" si="4"/>
        <v>6.024781175</v>
      </c>
      <c r="V2713" s="17">
        <f t="shared" si="5"/>
        <v>0.3410253496</v>
      </c>
      <c r="W2713" s="17">
        <f t="shared" si="6"/>
        <v>7.047857224</v>
      </c>
      <c r="X2713" s="17">
        <f t="shared" si="7"/>
        <v>2.61452768</v>
      </c>
      <c r="Y2713" s="14">
        <f t="shared" si="8"/>
        <v>23679</v>
      </c>
      <c r="Z2713" s="14">
        <f t="shared" si="9"/>
        <v>10329</v>
      </c>
      <c r="AA2713" s="14">
        <f t="shared" si="10"/>
        <v>2422</v>
      </c>
      <c r="AB2713" s="14">
        <f t="shared" si="11"/>
        <v>4812</v>
      </c>
      <c r="AC2713" s="14">
        <f t="shared" si="12"/>
        <v>2297</v>
      </c>
      <c r="AD2713" s="14">
        <f t="shared" si="13"/>
        <v>2798</v>
      </c>
      <c r="AE2713" s="14">
        <f t="shared" si="14"/>
        <v>890</v>
      </c>
      <c r="AF2713" s="14">
        <f t="shared" si="15"/>
        <v>31</v>
      </c>
      <c r="AG2713" s="17">
        <f t="shared" si="16"/>
        <v>65.37458069</v>
      </c>
      <c r="AH2713" s="20">
        <f>12*(J2713*'Programas e Observações'!$C$8+K2713*'Programas e Observações'!$C$9+L2713*('Programas e Observações'!$C$8+'Programas e Observações'!$C$9)+M2713*'Programas e Observações'!$C$10)</f>
        <v>71960.04</v>
      </c>
      <c r="AI2713" s="20">
        <f>12*(J2713*'Programas e Observações'!$D$8+K2713*'Programas e Observações'!$D$9+L2713*('Programas e Observações'!$D$8+'Programas e Observações'!$D$9)+M2713*'Programas e Observações'!$D$10)</f>
        <v>131884.56</v>
      </c>
      <c r="AJ2713" s="13" t="s">
        <v>2874</v>
      </c>
      <c r="AK2713" s="13" t="s">
        <v>1596</v>
      </c>
    </row>
    <row r="2714" ht="15.75" customHeight="1">
      <c r="A2714" s="13" t="s">
        <v>10560</v>
      </c>
      <c r="B2714" s="13" t="s">
        <v>10561</v>
      </c>
      <c r="C2714" s="13" t="s">
        <v>10562</v>
      </c>
      <c r="D2714" s="13" t="s">
        <v>8734</v>
      </c>
      <c r="E2714" s="13" t="s">
        <v>8827</v>
      </c>
      <c r="F2714" s="13" t="s">
        <v>8828</v>
      </c>
      <c r="G2714" s="14">
        <v>9532.0</v>
      </c>
      <c r="H2714" s="16" t="b">
        <f>G2714&lt;'Programas e Observações'!$C$11</f>
        <v>1</v>
      </c>
      <c r="I2714" s="14">
        <v>907.0</v>
      </c>
      <c r="J2714" s="14">
        <v>527.0</v>
      </c>
      <c r="K2714" s="14">
        <v>37.0</v>
      </c>
      <c r="L2714" s="14">
        <v>209.0</v>
      </c>
      <c r="M2714" s="14">
        <v>24.0</v>
      </c>
      <c r="N2714" s="14">
        <v>65.0</v>
      </c>
      <c r="O2714" s="14">
        <v>7.0</v>
      </c>
      <c r="P2714" s="14">
        <v>1.0</v>
      </c>
      <c r="Q2714" s="14"/>
      <c r="R2714" s="17">
        <f t="shared" si="1"/>
        <v>95.15316828</v>
      </c>
      <c r="S2714" s="17">
        <f t="shared" si="2"/>
        <v>55.28745279</v>
      </c>
      <c r="T2714" s="17">
        <f t="shared" si="3"/>
        <v>3.881661771</v>
      </c>
      <c r="U2714" s="17">
        <f t="shared" si="4"/>
        <v>21.92614352</v>
      </c>
      <c r="V2714" s="17">
        <f t="shared" si="5"/>
        <v>2.517834662</v>
      </c>
      <c r="W2714" s="17">
        <f t="shared" si="6"/>
        <v>6.819135543</v>
      </c>
      <c r="X2714" s="17">
        <f t="shared" si="7"/>
        <v>0.7343684431</v>
      </c>
      <c r="Y2714" s="14">
        <f t="shared" si="8"/>
        <v>12850</v>
      </c>
      <c r="Z2714" s="14">
        <f t="shared" si="9"/>
        <v>6737</v>
      </c>
      <c r="AA2714" s="14">
        <f t="shared" si="10"/>
        <v>817</v>
      </c>
      <c r="AB2714" s="14">
        <f t="shared" si="11"/>
        <v>2898</v>
      </c>
      <c r="AC2714" s="14">
        <f t="shared" si="12"/>
        <v>319</v>
      </c>
      <c r="AD2714" s="14">
        <f t="shared" si="13"/>
        <v>1048</v>
      </c>
      <c r="AE2714" s="14">
        <f t="shared" si="14"/>
        <v>243</v>
      </c>
      <c r="AF2714" s="14">
        <f t="shared" si="15"/>
        <v>6</v>
      </c>
      <c r="AG2714" s="17">
        <f t="shared" si="16"/>
        <v>77.42642983</v>
      </c>
      <c r="AH2714" s="20">
        <f>12*(J2714*'Programas e Observações'!$C$8+K2714*'Programas e Observações'!$C$9+L2714*('Programas e Observações'!$C$8+'Programas e Observações'!$C$9)+M2714*'Programas e Observações'!$C$10)</f>
        <v>284136.72</v>
      </c>
      <c r="AI2714" s="20">
        <f>12*(J2714*'Programas e Observações'!$D$8+K2714*'Programas e Observações'!$D$9+L2714*('Programas e Observações'!$D$8+'Programas e Observações'!$D$9)+M2714*'Programas e Observações'!$D$10)</f>
        <v>554488.08</v>
      </c>
      <c r="AJ2714" s="13" t="s">
        <v>10563</v>
      </c>
      <c r="AK2714" s="13" t="s">
        <v>6680</v>
      </c>
    </row>
    <row r="2715" ht="15.75" customHeight="1">
      <c r="A2715" s="13" t="s">
        <v>10564</v>
      </c>
      <c r="B2715" s="13" t="s">
        <v>10565</v>
      </c>
      <c r="C2715" s="13" t="s">
        <v>10566</v>
      </c>
      <c r="D2715" s="13" t="s">
        <v>8734</v>
      </c>
      <c r="E2715" s="13" t="s">
        <v>9404</v>
      </c>
      <c r="F2715" s="13" t="s">
        <v>9405</v>
      </c>
      <c r="G2715" s="14">
        <v>3949.0</v>
      </c>
      <c r="H2715" s="16" t="b">
        <f>G2715&lt;'Programas e Observações'!$C$11</f>
        <v>1</v>
      </c>
      <c r="I2715" s="14">
        <v>626.0</v>
      </c>
      <c r="J2715" s="14">
        <v>321.0</v>
      </c>
      <c r="K2715" s="14">
        <v>47.0</v>
      </c>
      <c r="L2715" s="14">
        <v>162.0</v>
      </c>
      <c r="M2715" s="14">
        <v>21.0</v>
      </c>
      <c r="N2715" s="14">
        <v>36.0</v>
      </c>
      <c r="O2715" s="14">
        <v>2.0</v>
      </c>
      <c r="P2715" s="14">
        <v>1.0</v>
      </c>
      <c r="Q2715" s="14"/>
      <c r="R2715" s="17">
        <f t="shared" si="1"/>
        <v>158.5211446</v>
      </c>
      <c r="S2715" s="17">
        <f t="shared" si="2"/>
        <v>81.28640162</v>
      </c>
      <c r="T2715" s="17">
        <f t="shared" si="3"/>
        <v>11.90174728</v>
      </c>
      <c r="U2715" s="17">
        <f t="shared" si="4"/>
        <v>41.02304381</v>
      </c>
      <c r="V2715" s="17">
        <f t="shared" si="5"/>
        <v>5.317801975</v>
      </c>
      <c r="W2715" s="17">
        <f t="shared" si="6"/>
        <v>9.116231957</v>
      </c>
      <c r="X2715" s="17">
        <f t="shared" si="7"/>
        <v>0.506457331</v>
      </c>
      <c r="Y2715" s="14">
        <f t="shared" si="8"/>
        <v>10476</v>
      </c>
      <c r="Z2715" s="14">
        <f t="shared" si="9"/>
        <v>5542</v>
      </c>
      <c r="AA2715" s="14">
        <f t="shared" si="10"/>
        <v>772</v>
      </c>
      <c r="AB2715" s="14">
        <f t="shared" si="11"/>
        <v>2657</v>
      </c>
      <c r="AC2715" s="14">
        <f t="shared" si="12"/>
        <v>695</v>
      </c>
      <c r="AD2715" s="14">
        <f t="shared" si="13"/>
        <v>1022</v>
      </c>
      <c r="AE2715" s="14">
        <f t="shared" si="14"/>
        <v>29</v>
      </c>
      <c r="AF2715" s="14">
        <f t="shared" si="15"/>
        <v>4</v>
      </c>
      <c r="AG2715" s="17">
        <f t="shared" si="16"/>
        <v>115.1170841</v>
      </c>
      <c r="AH2715" s="20">
        <f>12*(J2715*'Programas e Observações'!$C$8+K2715*'Programas e Observações'!$C$9+L2715*('Programas e Observações'!$C$8+'Programas e Observações'!$C$9)+M2715*'Programas e Observações'!$C$10)</f>
        <v>213461.28</v>
      </c>
      <c r="AI2715" s="20">
        <f>12*(J2715*'Programas e Observações'!$D$8+K2715*'Programas e Observações'!$D$9+L2715*('Programas e Observações'!$D$8+'Programas e Observações'!$D$9)+M2715*'Programas e Observações'!$D$10)</f>
        <v>391981.68</v>
      </c>
      <c r="AJ2715" s="13" t="s">
        <v>2316</v>
      </c>
      <c r="AK2715" s="13" t="s">
        <v>693</v>
      </c>
    </row>
    <row r="2716" ht="15.75" customHeight="1">
      <c r="A2716" s="13" t="s">
        <v>10567</v>
      </c>
      <c r="B2716" s="13" t="s">
        <v>10568</v>
      </c>
      <c r="C2716" s="13" t="s">
        <v>10569</v>
      </c>
      <c r="D2716" s="13" t="s">
        <v>8734</v>
      </c>
      <c r="E2716" s="13" t="s">
        <v>9072</v>
      </c>
      <c r="F2716" s="13" t="s">
        <v>9071</v>
      </c>
      <c r="G2716" s="14">
        <v>40814.0</v>
      </c>
      <c r="H2716" s="16" t="b">
        <f>G2716&lt;'Programas e Observações'!$C$11</f>
        <v>0</v>
      </c>
      <c r="I2716" s="14">
        <v>3019.0</v>
      </c>
      <c r="J2716" s="14">
        <v>1014.0</v>
      </c>
      <c r="K2716" s="14">
        <v>550.0</v>
      </c>
      <c r="L2716" s="14">
        <v>608.0</v>
      </c>
      <c r="M2716" s="14">
        <v>445.0</v>
      </c>
      <c r="N2716" s="14">
        <v>237.0</v>
      </c>
      <c r="O2716" s="14">
        <v>57.0</v>
      </c>
      <c r="P2716" s="14">
        <v>4.0</v>
      </c>
      <c r="Q2716" s="14"/>
      <c r="R2716" s="17">
        <f t="shared" si="1"/>
        <v>73.96971627</v>
      </c>
      <c r="S2716" s="17">
        <f t="shared" si="2"/>
        <v>24.84441613</v>
      </c>
      <c r="T2716" s="17">
        <f t="shared" si="3"/>
        <v>13.47576812</v>
      </c>
      <c r="U2716" s="17">
        <f t="shared" si="4"/>
        <v>14.89684912</v>
      </c>
      <c r="V2716" s="17">
        <f t="shared" si="5"/>
        <v>10.90312148</v>
      </c>
      <c r="W2716" s="17">
        <f t="shared" si="6"/>
        <v>5.806830989</v>
      </c>
      <c r="X2716" s="17">
        <f t="shared" si="7"/>
        <v>1.396579605</v>
      </c>
      <c r="Y2716" s="14">
        <f t="shared" si="8"/>
        <v>43610</v>
      </c>
      <c r="Z2716" s="14">
        <f t="shared" si="9"/>
        <v>15123</v>
      </c>
      <c r="AA2716" s="14">
        <f t="shared" si="10"/>
        <v>7889</v>
      </c>
      <c r="AB2716" s="14">
        <f t="shared" si="11"/>
        <v>11786</v>
      </c>
      <c r="AC2716" s="14">
        <f t="shared" si="12"/>
        <v>3684</v>
      </c>
      <c r="AD2716" s="14">
        <f t="shared" si="13"/>
        <v>4520</v>
      </c>
      <c r="AE2716" s="14">
        <f t="shared" si="14"/>
        <v>1158</v>
      </c>
      <c r="AF2716" s="14">
        <f t="shared" si="15"/>
        <v>41</v>
      </c>
      <c r="AG2716" s="17">
        <f t="shared" si="16"/>
        <v>56.24708995</v>
      </c>
      <c r="AH2716" s="20">
        <f>12*(J2716*'Programas e Observações'!$C$8+K2716*'Programas e Observações'!$C$9+L2716*('Programas e Observações'!$C$8+'Programas e Observações'!$C$9)+M2716*'Programas e Observações'!$C$10)</f>
        <v>1146654</v>
      </c>
      <c r="AI2716" s="20">
        <f>12*(J2716*'Programas e Observações'!$D$8+K2716*'Programas e Observações'!$D$9+L2716*('Programas e Observações'!$D$8+'Programas e Observações'!$D$9)+M2716*'Programas e Observações'!$D$10)</f>
        <v>1761357.48</v>
      </c>
      <c r="AJ2716" s="13" t="s">
        <v>10570</v>
      </c>
      <c r="AK2716" s="13" t="s">
        <v>242</v>
      </c>
    </row>
    <row r="2717" ht="15.75" customHeight="1">
      <c r="A2717" s="13" t="s">
        <v>10571</v>
      </c>
      <c r="B2717" s="13" t="s">
        <v>10572</v>
      </c>
      <c r="C2717" s="13" t="s">
        <v>10573</v>
      </c>
      <c r="D2717" s="13" t="s">
        <v>8734</v>
      </c>
      <c r="E2717" s="13" t="s">
        <v>9040</v>
      </c>
      <c r="F2717" s="13" t="s">
        <v>9041</v>
      </c>
      <c r="G2717" s="14">
        <v>14547.0</v>
      </c>
      <c r="H2717" s="16" t="b">
        <f>G2717&lt;'Programas e Observações'!$C$11</f>
        <v>1</v>
      </c>
      <c r="I2717" s="14">
        <v>1899.0</v>
      </c>
      <c r="J2717" s="14">
        <v>771.0</v>
      </c>
      <c r="K2717" s="14">
        <v>202.0</v>
      </c>
      <c r="L2717" s="14">
        <v>504.0</v>
      </c>
      <c r="M2717" s="14">
        <v>173.0</v>
      </c>
      <c r="N2717" s="14">
        <v>89.0</v>
      </c>
      <c r="O2717" s="14">
        <v>48.0</v>
      </c>
      <c r="P2717" s="14">
        <v>2.0</v>
      </c>
      <c r="Q2717" s="14"/>
      <c r="R2717" s="17">
        <f t="shared" si="1"/>
        <v>130.5423799</v>
      </c>
      <c r="S2717" s="17">
        <f t="shared" si="2"/>
        <v>53.00061868</v>
      </c>
      <c r="T2717" s="17">
        <f t="shared" si="3"/>
        <v>13.88602461</v>
      </c>
      <c r="U2717" s="17">
        <f t="shared" si="4"/>
        <v>34.64631883</v>
      </c>
      <c r="V2717" s="17">
        <f t="shared" si="5"/>
        <v>11.89248642</v>
      </c>
      <c r="W2717" s="17">
        <f t="shared" si="6"/>
        <v>6.118099952</v>
      </c>
      <c r="X2717" s="17">
        <f t="shared" si="7"/>
        <v>3.299649412</v>
      </c>
      <c r="Y2717" s="14">
        <f t="shared" si="8"/>
        <v>72780</v>
      </c>
      <c r="Z2717" s="14">
        <f t="shared" si="9"/>
        <v>27205</v>
      </c>
      <c r="AA2717" s="14">
        <f t="shared" si="10"/>
        <v>8972</v>
      </c>
      <c r="AB2717" s="14">
        <f t="shared" si="11"/>
        <v>22191</v>
      </c>
      <c r="AC2717" s="14">
        <f t="shared" si="12"/>
        <v>5459</v>
      </c>
      <c r="AD2717" s="14">
        <f t="shared" si="13"/>
        <v>5598</v>
      </c>
      <c r="AE2717" s="14">
        <f t="shared" si="14"/>
        <v>2096</v>
      </c>
      <c r="AF2717" s="14">
        <f t="shared" si="15"/>
        <v>60</v>
      </c>
      <c r="AG2717" s="17">
        <f t="shared" si="16"/>
        <v>117.1875</v>
      </c>
      <c r="AH2717" s="20">
        <f>12*(J2717*'Programas e Observações'!$C$8+K2717*'Programas e Observações'!$C$9+L2717*('Programas e Observações'!$C$8+'Programas e Observações'!$C$9)+M2717*'Programas e Observações'!$C$10)</f>
        <v>704070.84</v>
      </c>
      <c r="AI2717" s="20">
        <f>12*(J2717*'Programas e Observações'!$D$8+K2717*'Programas e Observações'!$D$9+L2717*('Programas e Observações'!$D$8+'Programas e Observações'!$D$9)+M2717*'Programas e Observações'!$D$10)</f>
        <v>1180331.88</v>
      </c>
      <c r="AJ2717" s="13" t="s">
        <v>10574</v>
      </c>
      <c r="AK2717" s="13" t="s">
        <v>10575</v>
      </c>
    </row>
    <row r="2718" ht="15.75" customHeight="1">
      <c r="A2718" s="13" t="s">
        <v>10576</v>
      </c>
      <c r="B2718" s="13" t="s">
        <v>10577</v>
      </c>
      <c r="C2718" s="13" t="s">
        <v>10578</v>
      </c>
      <c r="D2718" s="13" t="s">
        <v>8734</v>
      </c>
      <c r="E2718" s="13" t="s">
        <v>9479</v>
      </c>
      <c r="F2718" s="13" t="s">
        <v>9480</v>
      </c>
      <c r="G2718" s="14">
        <v>8922.0</v>
      </c>
      <c r="H2718" s="16" t="b">
        <f>G2718&lt;'Programas e Observações'!$C$11</f>
        <v>1</v>
      </c>
      <c r="I2718" s="14">
        <v>70.0</v>
      </c>
      <c r="J2718" s="14">
        <v>33.0</v>
      </c>
      <c r="K2718" s="14">
        <v>3.0</v>
      </c>
      <c r="L2718" s="14">
        <v>2.0</v>
      </c>
      <c r="M2718" s="14">
        <v>2.0</v>
      </c>
      <c r="N2718" s="14">
        <v>53.0</v>
      </c>
      <c r="O2718" s="14">
        <v>23.0</v>
      </c>
      <c r="P2718" s="14">
        <v>2.0</v>
      </c>
      <c r="Q2718" s="14"/>
      <c r="R2718" s="17">
        <f t="shared" si="1"/>
        <v>7.84577449</v>
      </c>
      <c r="S2718" s="17">
        <f t="shared" si="2"/>
        <v>3.69872226</v>
      </c>
      <c r="T2718" s="17">
        <f t="shared" si="3"/>
        <v>0.3362474781</v>
      </c>
      <c r="U2718" s="17">
        <f t="shared" si="4"/>
        <v>0.2241649854</v>
      </c>
      <c r="V2718" s="17">
        <f t="shared" si="5"/>
        <v>0.2241649854</v>
      </c>
      <c r="W2718" s="17">
        <f t="shared" si="6"/>
        <v>5.940372114</v>
      </c>
      <c r="X2718" s="17">
        <f t="shared" si="7"/>
        <v>2.577897332</v>
      </c>
      <c r="Y2718" s="14">
        <f t="shared" si="8"/>
        <v>18548</v>
      </c>
      <c r="Z2718" s="14">
        <f t="shared" si="9"/>
        <v>10637</v>
      </c>
      <c r="AA2718" s="14">
        <f t="shared" si="10"/>
        <v>1083</v>
      </c>
      <c r="AB2718" s="14">
        <f t="shared" si="11"/>
        <v>3145</v>
      </c>
      <c r="AC2718" s="14">
        <f t="shared" si="12"/>
        <v>565</v>
      </c>
      <c r="AD2718" s="14">
        <f t="shared" si="13"/>
        <v>2440</v>
      </c>
      <c r="AE2718" s="14">
        <f t="shared" si="14"/>
        <v>437</v>
      </c>
      <c r="AF2718" s="14">
        <f t="shared" si="15"/>
        <v>27</v>
      </c>
      <c r="AG2718" s="17">
        <f t="shared" si="16"/>
        <v>67.67836358</v>
      </c>
      <c r="AH2718" s="20">
        <f>12*(J2718*'Programas e Observações'!$C$8+K2718*'Programas e Observações'!$C$9+L2718*('Programas e Observações'!$C$8+'Programas e Observações'!$C$9)+M2718*'Programas e Observações'!$C$10)</f>
        <v>10552.56</v>
      </c>
      <c r="AI2718" s="20">
        <f>12*(J2718*'Programas e Observações'!$D$8+K2718*'Programas e Observações'!$D$9+L2718*('Programas e Observações'!$D$8+'Programas e Observações'!$D$9)+M2718*'Programas e Observações'!$D$10)</f>
        <v>23276.52</v>
      </c>
      <c r="AJ2718" s="13" t="s">
        <v>1651</v>
      </c>
      <c r="AK2718" s="13" t="s">
        <v>2725</v>
      </c>
    </row>
    <row r="2719" ht="15.75" customHeight="1">
      <c r="A2719" s="13" t="s">
        <v>10579</v>
      </c>
      <c r="B2719" s="13" t="s">
        <v>10580</v>
      </c>
      <c r="C2719" s="13" t="s">
        <v>10581</v>
      </c>
      <c r="D2719" s="13" t="s">
        <v>8734</v>
      </c>
      <c r="E2719" s="13" t="s">
        <v>8746</v>
      </c>
      <c r="F2719" s="13" t="s">
        <v>8747</v>
      </c>
      <c r="G2719" s="14">
        <v>19115.0</v>
      </c>
      <c r="H2719" s="16" t="b">
        <f>G2719&lt;'Programas e Observações'!$C$11</f>
        <v>1</v>
      </c>
      <c r="I2719" s="14">
        <v>3188.0</v>
      </c>
      <c r="J2719" s="14">
        <v>1478.0</v>
      </c>
      <c r="K2719" s="14">
        <v>337.0</v>
      </c>
      <c r="L2719" s="14">
        <v>697.0</v>
      </c>
      <c r="M2719" s="14">
        <v>202.0</v>
      </c>
      <c r="N2719" s="14">
        <v>120.0</v>
      </c>
      <c r="O2719" s="14">
        <v>52.0</v>
      </c>
      <c r="P2719" s="14">
        <v>3.0</v>
      </c>
      <c r="Q2719" s="14"/>
      <c r="R2719" s="17">
        <f t="shared" si="1"/>
        <v>166.7800157</v>
      </c>
      <c r="S2719" s="17">
        <f t="shared" si="2"/>
        <v>77.32147528</v>
      </c>
      <c r="T2719" s="17">
        <f t="shared" si="3"/>
        <v>17.6301334</v>
      </c>
      <c r="U2719" s="17">
        <f t="shared" si="4"/>
        <v>36.46351033</v>
      </c>
      <c r="V2719" s="17">
        <f t="shared" si="5"/>
        <v>10.56761705</v>
      </c>
      <c r="W2719" s="17">
        <f t="shared" si="6"/>
        <v>6.27779231</v>
      </c>
      <c r="X2719" s="17">
        <f t="shared" si="7"/>
        <v>2.720376668</v>
      </c>
      <c r="Y2719" s="14">
        <f t="shared" si="8"/>
        <v>23679</v>
      </c>
      <c r="Z2719" s="14">
        <f t="shared" si="9"/>
        <v>10329</v>
      </c>
      <c r="AA2719" s="14">
        <f t="shared" si="10"/>
        <v>2422</v>
      </c>
      <c r="AB2719" s="14">
        <f t="shared" si="11"/>
        <v>4812</v>
      </c>
      <c r="AC2719" s="14">
        <f t="shared" si="12"/>
        <v>2297</v>
      </c>
      <c r="AD2719" s="14">
        <f t="shared" si="13"/>
        <v>2798</v>
      </c>
      <c r="AE2719" s="14">
        <f t="shared" si="14"/>
        <v>890</v>
      </c>
      <c r="AF2719" s="14">
        <f t="shared" si="15"/>
        <v>31</v>
      </c>
      <c r="AG2719" s="17">
        <f t="shared" si="16"/>
        <v>65.37458069</v>
      </c>
      <c r="AH2719" s="20">
        <f>12*(J2719*'Programas e Observações'!$C$8+K2719*'Programas e Observações'!$C$9+L2719*('Programas e Observações'!$C$8+'Programas e Observações'!$C$9)+M2719*'Programas e Observações'!$C$10)</f>
        <v>1065185.16</v>
      </c>
      <c r="AI2719" s="20">
        <f>12*(J2719*'Programas e Observações'!$D$8+K2719*'Programas e Observações'!$D$9+L2719*('Programas e Observações'!$D$8+'Programas e Observações'!$D$9)+M2719*'Programas e Observações'!$D$10)</f>
        <v>1872621.12</v>
      </c>
      <c r="AJ2719" s="13" t="s">
        <v>10315</v>
      </c>
      <c r="AK2719" s="13" t="s">
        <v>242</v>
      </c>
    </row>
    <row r="2720" ht="15.75" customHeight="1">
      <c r="A2720" s="13" t="s">
        <v>10582</v>
      </c>
      <c r="B2720" s="13" t="s">
        <v>10583</v>
      </c>
      <c r="C2720" s="13" t="s">
        <v>10584</v>
      </c>
      <c r="D2720" s="13" t="s">
        <v>8734</v>
      </c>
      <c r="E2720" s="13" t="s">
        <v>9479</v>
      </c>
      <c r="F2720" s="13" t="s">
        <v>9480</v>
      </c>
      <c r="G2720" s="14">
        <v>12210.0</v>
      </c>
      <c r="H2720" s="16" t="b">
        <f>G2720&lt;'Programas e Observações'!$C$11</f>
        <v>1</v>
      </c>
      <c r="I2720" s="14">
        <v>2439.0</v>
      </c>
      <c r="J2720" s="14">
        <v>1462.0</v>
      </c>
      <c r="K2720" s="14">
        <v>107.0</v>
      </c>
      <c r="L2720" s="14">
        <v>446.0</v>
      </c>
      <c r="M2720" s="14">
        <v>93.0</v>
      </c>
      <c r="N2720" s="14">
        <v>182.0</v>
      </c>
      <c r="O2720" s="14">
        <v>36.0</v>
      </c>
      <c r="P2720" s="14">
        <v>1.0</v>
      </c>
      <c r="Q2720" s="14"/>
      <c r="R2720" s="17">
        <f t="shared" si="1"/>
        <v>199.7542998</v>
      </c>
      <c r="S2720" s="17">
        <f t="shared" si="2"/>
        <v>119.7379197</v>
      </c>
      <c r="T2720" s="17">
        <f t="shared" si="3"/>
        <v>8.763308763</v>
      </c>
      <c r="U2720" s="17">
        <f t="shared" si="4"/>
        <v>36.52743653</v>
      </c>
      <c r="V2720" s="17">
        <f t="shared" si="5"/>
        <v>7.616707617</v>
      </c>
      <c r="W2720" s="17">
        <f t="shared" si="6"/>
        <v>14.90581491</v>
      </c>
      <c r="X2720" s="17">
        <f t="shared" si="7"/>
        <v>2.948402948</v>
      </c>
      <c r="Y2720" s="14">
        <f t="shared" si="8"/>
        <v>18548</v>
      </c>
      <c r="Z2720" s="14">
        <f t="shared" si="9"/>
        <v>10637</v>
      </c>
      <c r="AA2720" s="14">
        <f t="shared" si="10"/>
        <v>1083</v>
      </c>
      <c r="AB2720" s="14">
        <f t="shared" si="11"/>
        <v>3145</v>
      </c>
      <c r="AC2720" s="14">
        <f t="shared" si="12"/>
        <v>565</v>
      </c>
      <c r="AD2720" s="14">
        <f t="shared" si="13"/>
        <v>2440</v>
      </c>
      <c r="AE2720" s="14">
        <f t="shared" si="14"/>
        <v>437</v>
      </c>
      <c r="AF2720" s="14">
        <f t="shared" si="15"/>
        <v>27</v>
      </c>
      <c r="AG2720" s="17">
        <f t="shared" si="16"/>
        <v>67.67836358</v>
      </c>
      <c r="AH2720" s="20">
        <f>12*(J2720*'Programas e Observações'!$C$8+K2720*'Programas e Observações'!$C$9+L2720*('Programas e Observações'!$C$8+'Programas e Observações'!$C$9)+M2720*'Programas e Observações'!$C$10)</f>
        <v>709664.04</v>
      </c>
      <c r="AI2720" s="20">
        <f>12*(J2720*'Programas e Observações'!$D$8+K2720*'Programas e Observações'!$D$9+L2720*('Programas e Observações'!$D$8+'Programas e Observações'!$D$9)+M2720*'Programas e Observações'!$D$10)</f>
        <v>1409130</v>
      </c>
      <c r="AJ2720" s="13" t="s">
        <v>9706</v>
      </c>
      <c r="AK2720" s="13" t="s">
        <v>4091</v>
      </c>
    </row>
    <row r="2721" ht="15.75" customHeight="1">
      <c r="A2721" s="13" t="s">
        <v>10585</v>
      </c>
      <c r="B2721" s="13" t="s">
        <v>10586</v>
      </c>
      <c r="C2721" s="13" t="s">
        <v>10587</v>
      </c>
      <c r="D2721" s="13" t="s">
        <v>8734</v>
      </c>
      <c r="E2721" s="13" t="s">
        <v>9583</v>
      </c>
      <c r="F2721" s="13" t="s">
        <v>9584</v>
      </c>
      <c r="G2721" s="14">
        <v>39529.0</v>
      </c>
      <c r="H2721" s="16" t="b">
        <f>G2721&lt;'Programas e Observações'!$C$11</f>
        <v>0</v>
      </c>
      <c r="I2721" s="14">
        <v>2567.0</v>
      </c>
      <c r="J2721" s="14">
        <v>752.0</v>
      </c>
      <c r="K2721" s="14">
        <v>535.0</v>
      </c>
      <c r="L2721" s="14">
        <v>681.0</v>
      </c>
      <c r="M2721" s="14">
        <v>200.0</v>
      </c>
      <c r="N2721" s="14">
        <v>206.0</v>
      </c>
      <c r="O2721" s="14">
        <v>67.0</v>
      </c>
      <c r="P2721" s="14">
        <v>2.0</v>
      </c>
      <c r="Q2721" s="14"/>
      <c r="R2721" s="17">
        <f t="shared" si="1"/>
        <v>64.93966455</v>
      </c>
      <c r="S2721" s="17">
        <f t="shared" si="2"/>
        <v>19.02400769</v>
      </c>
      <c r="T2721" s="17">
        <f t="shared" si="3"/>
        <v>13.53436717</v>
      </c>
      <c r="U2721" s="17">
        <f t="shared" si="4"/>
        <v>17.22785803</v>
      </c>
      <c r="V2721" s="17">
        <f t="shared" si="5"/>
        <v>5.059576513</v>
      </c>
      <c r="W2721" s="17">
        <f t="shared" si="6"/>
        <v>5.211363809</v>
      </c>
      <c r="X2721" s="17">
        <f t="shared" si="7"/>
        <v>1.694958132</v>
      </c>
      <c r="Y2721" s="14">
        <f t="shared" si="8"/>
        <v>25234</v>
      </c>
      <c r="Z2721" s="14">
        <f t="shared" si="9"/>
        <v>8561</v>
      </c>
      <c r="AA2721" s="14">
        <f t="shared" si="10"/>
        <v>4230</v>
      </c>
      <c r="AB2721" s="14">
        <f t="shared" si="11"/>
        <v>6890</v>
      </c>
      <c r="AC2721" s="14">
        <f t="shared" si="12"/>
        <v>1976</v>
      </c>
      <c r="AD2721" s="14">
        <f t="shared" si="13"/>
        <v>2193</v>
      </c>
      <c r="AE2721" s="14">
        <f t="shared" si="14"/>
        <v>494</v>
      </c>
      <c r="AF2721" s="14">
        <f t="shared" si="15"/>
        <v>13</v>
      </c>
      <c r="AG2721" s="17">
        <f t="shared" si="16"/>
        <v>68.9295353</v>
      </c>
      <c r="AH2721" s="20">
        <f>12*(J2721*'Programas e Observações'!$C$8+K2721*'Programas e Observações'!$C$9+L2721*('Programas e Observações'!$C$8+'Programas e Observações'!$C$9)+M2721*'Programas e Observações'!$C$10)</f>
        <v>1009480.2</v>
      </c>
      <c r="AI2721" s="20">
        <f>12*(J2721*'Programas e Observações'!$D$8+K2721*'Programas e Observações'!$D$9+L2721*('Programas e Observações'!$D$8+'Programas e Observações'!$D$9)+M2721*'Programas e Observações'!$D$10)</f>
        <v>1553965.92</v>
      </c>
      <c r="AJ2721" s="13" t="s">
        <v>10588</v>
      </c>
      <c r="AK2721" s="13" t="s">
        <v>2666</v>
      </c>
    </row>
    <row r="2722" ht="15.75" customHeight="1">
      <c r="A2722" s="13" t="s">
        <v>10589</v>
      </c>
      <c r="B2722" s="13" t="s">
        <v>10590</v>
      </c>
      <c r="C2722" s="13" t="s">
        <v>10591</v>
      </c>
      <c r="D2722" s="13" t="s">
        <v>8734</v>
      </c>
      <c r="E2722" s="13" t="s">
        <v>8931</v>
      </c>
      <c r="F2722" s="13" t="s">
        <v>8932</v>
      </c>
      <c r="G2722" s="14">
        <v>3912.0</v>
      </c>
      <c r="H2722" s="16" t="b">
        <f>G2722&lt;'Programas e Observações'!$C$11</f>
        <v>1</v>
      </c>
      <c r="I2722" s="14">
        <v>793.0</v>
      </c>
      <c r="J2722" s="14">
        <v>386.0</v>
      </c>
      <c r="K2722" s="14">
        <v>69.0</v>
      </c>
      <c r="L2722" s="14">
        <v>204.0</v>
      </c>
      <c r="M2722" s="14">
        <v>58.0</v>
      </c>
      <c r="N2722" s="14">
        <v>2.0</v>
      </c>
      <c r="O2722" s="14">
        <v>9.0</v>
      </c>
      <c r="P2722" s="14">
        <v>0.0</v>
      </c>
      <c r="Q2722" s="14"/>
      <c r="R2722" s="17">
        <f t="shared" si="1"/>
        <v>202.7096115</v>
      </c>
      <c r="S2722" s="17">
        <f t="shared" si="2"/>
        <v>98.67075665</v>
      </c>
      <c r="T2722" s="17">
        <f t="shared" si="3"/>
        <v>17.63803681</v>
      </c>
      <c r="U2722" s="17">
        <f t="shared" si="4"/>
        <v>52.14723926</v>
      </c>
      <c r="V2722" s="17">
        <f t="shared" si="5"/>
        <v>14.82617587</v>
      </c>
      <c r="W2722" s="17">
        <f t="shared" si="6"/>
        <v>0.5112474438</v>
      </c>
      <c r="X2722" s="17">
        <f t="shared" si="7"/>
        <v>2.300613497</v>
      </c>
      <c r="Y2722" s="14">
        <f t="shared" si="8"/>
        <v>10604</v>
      </c>
      <c r="Z2722" s="14">
        <f t="shared" si="9"/>
        <v>5024</v>
      </c>
      <c r="AA2722" s="14">
        <f t="shared" si="10"/>
        <v>1081</v>
      </c>
      <c r="AB2722" s="14">
        <f t="shared" si="11"/>
        <v>2694</v>
      </c>
      <c r="AC2722" s="14">
        <f t="shared" si="12"/>
        <v>830</v>
      </c>
      <c r="AD2722" s="14">
        <f t="shared" si="13"/>
        <v>1061</v>
      </c>
      <c r="AE2722" s="14">
        <f t="shared" si="14"/>
        <v>210</v>
      </c>
      <c r="AF2722" s="14">
        <f t="shared" si="15"/>
        <v>8</v>
      </c>
      <c r="AG2722" s="17">
        <f t="shared" si="16"/>
        <v>98.79717882</v>
      </c>
      <c r="AH2722" s="20">
        <f>12*(J2722*'Programas e Observações'!$C$8+K2722*'Programas e Observações'!$C$9+L2722*('Programas e Observações'!$C$8+'Programas e Observações'!$C$9)+M2722*'Programas e Observações'!$C$10)</f>
        <v>286822.44</v>
      </c>
      <c r="AI2722" s="20">
        <f>12*(J2722*'Programas e Observações'!$D$8+K2722*'Programas e Observações'!$D$9+L2722*('Programas e Observações'!$D$8+'Programas e Observações'!$D$9)+M2722*'Programas e Observações'!$D$10)</f>
        <v>505735.08</v>
      </c>
      <c r="AJ2722" s="13" t="s">
        <v>10592</v>
      </c>
      <c r="AK2722" s="13" t="s">
        <v>7585</v>
      </c>
    </row>
    <row r="2723" ht="15.75" customHeight="1">
      <c r="A2723" s="13" t="s">
        <v>10593</v>
      </c>
      <c r="B2723" s="13" t="s">
        <v>10594</v>
      </c>
      <c r="C2723" s="13" t="s">
        <v>10595</v>
      </c>
      <c r="D2723" s="13" t="s">
        <v>8734</v>
      </c>
      <c r="E2723" s="13" t="s">
        <v>9001</v>
      </c>
      <c r="F2723" s="13" t="s">
        <v>9002</v>
      </c>
      <c r="G2723" s="14">
        <v>4068.0</v>
      </c>
      <c r="H2723" s="16" t="b">
        <f>G2723&lt;'Programas e Observações'!$C$11</f>
        <v>1</v>
      </c>
      <c r="I2723" s="14">
        <v>295.0</v>
      </c>
      <c r="J2723" s="14">
        <v>122.0</v>
      </c>
      <c r="K2723" s="14">
        <v>42.0</v>
      </c>
      <c r="L2723" s="14">
        <v>73.0</v>
      </c>
      <c r="M2723" s="14">
        <v>13.0</v>
      </c>
      <c r="N2723" s="14">
        <v>24.0</v>
      </c>
      <c r="O2723" s="14">
        <v>8.0</v>
      </c>
      <c r="P2723" s="14">
        <v>0.0</v>
      </c>
      <c r="Q2723" s="14"/>
      <c r="R2723" s="17">
        <f t="shared" si="1"/>
        <v>72.51720747</v>
      </c>
      <c r="S2723" s="17">
        <f t="shared" si="2"/>
        <v>29.99016716</v>
      </c>
      <c r="T2723" s="17">
        <f t="shared" si="3"/>
        <v>10.32448378</v>
      </c>
      <c r="U2723" s="17">
        <f t="shared" si="4"/>
        <v>17.94493609</v>
      </c>
      <c r="V2723" s="17">
        <f t="shared" si="5"/>
        <v>3.19567355</v>
      </c>
      <c r="W2723" s="17">
        <f t="shared" si="6"/>
        <v>5.899705015</v>
      </c>
      <c r="X2723" s="17">
        <f t="shared" si="7"/>
        <v>1.966568338</v>
      </c>
      <c r="Y2723" s="14">
        <f t="shared" si="8"/>
        <v>14693</v>
      </c>
      <c r="Z2723" s="14">
        <f t="shared" si="9"/>
        <v>6495</v>
      </c>
      <c r="AA2723" s="14">
        <f t="shared" si="10"/>
        <v>1697</v>
      </c>
      <c r="AB2723" s="14">
        <f t="shared" si="11"/>
        <v>3889</v>
      </c>
      <c r="AC2723" s="14">
        <f t="shared" si="12"/>
        <v>1040</v>
      </c>
      <c r="AD2723" s="14">
        <f t="shared" si="13"/>
        <v>1269</v>
      </c>
      <c r="AE2723" s="14">
        <f t="shared" si="14"/>
        <v>411</v>
      </c>
      <c r="AF2723" s="14">
        <f t="shared" si="15"/>
        <v>5</v>
      </c>
      <c r="AG2723" s="17">
        <f t="shared" si="16"/>
        <v>117.2719291</v>
      </c>
      <c r="AH2723" s="20">
        <f>12*(J2723*'Programas e Observações'!$C$8+K2723*'Programas e Observações'!$C$9+L2723*('Programas e Observações'!$C$8+'Programas e Observações'!$C$9)+M2723*'Programas e Observações'!$C$10)</f>
        <v>104162.64</v>
      </c>
      <c r="AI2723" s="20">
        <f>12*(J2723*'Programas e Observações'!$D$8+K2723*'Programas e Observações'!$D$9+L2723*('Programas e Observações'!$D$8+'Programas e Observações'!$D$9)+M2723*'Programas e Observações'!$D$10)</f>
        <v>176962.08</v>
      </c>
      <c r="AJ2723" s="13" t="s">
        <v>9308</v>
      </c>
      <c r="AK2723" s="13" t="s">
        <v>4033</v>
      </c>
    </row>
    <row r="2724" ht="15.75" customHeight="1">
      <c r="A2724" s="13" t="s">
        <v>10596</v>
      </c>
      <c r="B2724" s="13" t="s">
        <v>10597</v>
      </c>
      <c r="C2724" s="13" t="s">
        <v>10598</v>
      </c>
      <c r="D2724" s="13" t="s">
        <v>8734</v>
      </c>
      <c r="E2724" s="13" t="s">
        <v>9542</v>
      </c>
      <c r="F2724" s="13" t="s">
        <v>9543</v>
      </c>
      <c r="G2724" s="14">
        <v>20455.0</v>
      </c>
      <c r="H2724" s="16" t="b">
        <f>G2724&lt;'Programas e Observações'!$C$11</f>
        <v>0</v>
      </c>
      <c r="I2724" s="14">
        <v>2710.0</v>
      </c>
      <c r="J2724" s="14">
        <v>1662.0</v>
      </c>
      <c r="K2724" s="14">
        <v>167.0</v>
      </c>
      <c r="L2724" s="14">
        <v>515.0</v>
      </c>
      <c r="M2724" s="14">
        <v>111.0</v>
      </c>
      <c r="N2724" s="14">
        <v>59.0</v>
      </c>
      <c r="O2724" s="14">
        <v>23.0</v>
      </c>
      <c r="P2724" s="14">
        <v>1.0</v>
      </c>
      <c r="Q2724" s="14"/>
      <c r="R2724" s="17">
        <f t="shared" si="1"/>
        <v>132.4859448</v>
      </c>
      <c r="S2724" s="17">
        <f t="shared" si="2"/>
        <v>81.25152774</v>
      </c>
      <c r="T2724" s="17">
        <f t="shared" si="3"/>
        <v>8.164263016</v>
      </c>
      <c r="U2724" s="17">
        <f t="shared" si="4"/>
        <v>25.17721828</v>
      </c>
      <c r="V2724" s="17">
        <f t="shared" si="5"/>
        <v>5.426546077</v>
      </c>
      <c r="W2724" s="17">
        <f t="shared" si="6"/>
        <v>2.884380347</v>
      </c>
      <c r="X2724" s="17">
        <f t="shared" si="7"/>
        <v>1.124419457</v>
      </c>
      <c r="Y2724" s="14">
        <f t="shared" si="8"/>
        <v>8196</v>
      </c>
      <c r="Z2724" s="14">
        <f t="shared" si="9"/>
        <v>4277</v>
      </c>
      <c r="AA2724" s="14">
        <f t="shared" si="10"/>
        <v>457</v>
      </c>
      <c r="AB2724" s="14">
        <f t="shared" si="11"/>
        <v>2323</v>
      </c>
      <c r="AC2724" s="14">
        <f t="shared" si="12"/>
        <v>461</v>
      </c>
      <c r="AD2724" s="14">
        <f t="shared" si="13"/>
        <v>406</v>
      </c>
      <c r="AE2724" s="14">
        <f t="shared" si="14"/>
        <v>112</v>
      </c>
      <c r="AF2724" s="14">
        <f t="shared" si="15"/>
        <v>3</v>
      </c>
      <c r="AG2724" s="17">
        <f t="shared" si="16"/>
        <v>108.2580441</v>
      </c>
      <c r="AH2724" s="20">
        <f>12*(J2724*'Programas e Observações'!$C$8+K2724*'Programas e Observações'!$C$9+L2724*('Programas e Observações'!$C$8+'Programas e Observações'!$C$9)+M2724*'Programas e Observações'!$C$10)</f>
        <v>838291.08</v>
      </c>
      <c r="AI2724" s="20">
        <f>12*(J2724*'Programas e Observações'!$D$8+K2724*'Programas e Observações'!$D$9+L2724*('Programas e Observações'!$D$8+'Programas e Observações'!$D$9)+M2724*'Programas e Observações'!$D$10)</f>
        <v>1637543.64</v>
      </c>
      <c r="AJ2724" s="13" t="s">
        <v>10599</v>
      </c>
      <c r="AK2724" s="13" t="s">
        <v>10600</v>
      </c>
    </row>
    <row r="2725" ht="15.75" customHeight="1">
      <c r="A2725" s="13" t="s">
        <v>10601</v>
      </c>
      <c r="B2725" s="13" t="s">
        <v>10602</v>
      </c>
      <c r="C2725" s="13" t="s">
        <v>10603</v>
      </c>
      <c r="D2725" s="13" t="s">
        <v>8734</v>
      </c>
      <c r="E2725" s="13" t="s">
        <v>9492</v>
      </c>
      <c r="F2725" s="13" t="s">
        <v>9493</v>
      </c>
      <c r="G2725" s="14">
        <v>5614.0</v>
      </c>
      <c r="H2725" s="16" t="b">
        <f>G2725&lt;'Programas e Observações'!$C$11</f>
        <v>1</v>
      </c>
      <c r="I2725" s="14">
        <v>417.0</v>
      </c>
      <c r="J2725" s="14">
        <v>195.0</v>
      </c>
      <c r="K2725" s="14">
        <v>57.0</v>
      </c>
      <c r="L2725" s="14">
        <v>82.0</v>
      </c>
      <c r="M2725" s="14">
        <v>9.0</v>
      </c>
      <c r="N2725" s="14">
        <v>59.0</v>
      </c>
      <c r="O2725" s="14">
        <v>13.0</v>
      </c>
      <c r="P2725" s="14">
        <v>1.0</v>
      </c>
      <c r="Q2725" s="14"/>
      <c r="R2725" s="17">
        <f t="shared" si="1"/>
        <v>74.27858924</v>
      </c>
      <c r="S2725" s="17">
        <f t="shared" si="2"/>
        <v>34.73459209</v>
      </c>
      <c r="T2725" s="17">
        <f t="shared" si="3"/>
        <v>10.15318846</v>
      </c>
      <c r="U2725" s="17">
        <f t="shared" si="4"/>
        <v>14.60634129</v>
      </c>
      <c r="V2725" s="17">
        <f t="shared" si="5"/>
        <v>1.60313502</v>
      </c>
      <c r="W2725" s="17">
        <f t="shared" si="6"/>
        <v>10.50944068</v>
      </c>
      <c r="X2725" s="17">
        <f t="shared" si="7"/>
        <v>2.315639473</v>
      </c>
      <c r="Y2725" s="14">
        <f t="shared" si="8"/>
        <v>2370</v>
      </c>
      <c r="Z2725" s="14">
        <f t="shared" si="9"/>
        <v>935</v>
      </c>
      <c r="AA2725" s="14">
        <f t="shared" si="10"/>
        <v>318</v>
      </c>
      <c r="AB2725" s="14">
        <f t="shared" si="11"/>
        <v>472</v>
      </c>
      <c r="AC2725" s="14">
        <f t="shared" si="12"/>
        <v>101</v>
      </c>
      <c r="AD2725" s="14">
        <f t="shared" si="13"/>
        <v>656</v>
      </c>
      <c r="AE2725" s="14">
        <f t="shared" si="14"/>
        <v>156</v>
      </c>
      <c r="AF2725" s="14">
        <f t="shared" si="15"/>
        <v>7</v>
      </c>
      <c r="AG2725" s="17">
        <f t="shared" si="16"/>
        <v>36.06153284</v>
      </c>
      <c r="AH2725" s="20">
        <f>12*(J2725*'Programas e Observações'!$C$8+K2725*'Programas e Observações'!$C$9+L2725*('Programas e Observações'!$C$8+'Programas e Observações'!$C$9)+M2725*'Programas e Observações'!$C$10)</f>
        <v>130564.32</v>
      </c>
      <c r="AI2725" s="20">
        <f>12*(J2725*'Programas e Observações'!$D$8+K2725*'Programas e Observações'!$D$9+L2725*('Programas e Observações'!$D$8+'Programas e Observações'!$D$9)+M2725*'Programas e Observações'!$D$10)</f>
        <v>233315.52</v>
      </c>
      <c r="AJ2725" s="13" t="s">
        <v>3213</v>
      </c>
      <c r="AK2725" s="13" t="s">
        <v>471</v>
      </c>
    </row>
    <row r="2726" ht="15.75" customHeight="1">
      <c r="A2726" s="13" t="s">
        <v>10604</v>
      </c>
      <c r="B2726" s="13" t="s">
        <v>10605</v>
      </c>
      <c r="C2726" s="13" t="s">
        <v>10606</v>
      </c>
      <c r="D2726" s="13" t="s">
        <v>8734</v>
      </c>
      <c r="E2726" s="13" t="s">
        <v>9170</v>
      </c>
      <c r="F2726" s="13" t="s">
        <v>9171</v>
      </c>
      <c r="G2726" s="14">
        <v>10615.0</v>
      </c>
      <c r="H2726" s="16" t="b">
        <f>G2726&lt;'Programas e Observações'!$C$11</f>
        <v>1</v>
      </c>
      <c r="I2726" s="14">
        <v>476.0</v>
      </c>
      <c r="J2726" s="14">
        <v>123.0</v>
      </c>
      <c r="K2726" s="14">
        <v>109.0</v>
      </c>
      <c r="L2726" s="14">
        <v>130.0</v>
      </c>
      <c r="M2726" s="14">
        <v>15.0</v>
      </c>
      <c r="N2726" s="14">
        <v>139.0</v>
      </c>
      <c r="O2726" s="14">
        <v>30.0</v>
      </c>
      <c r="P2726" s="14">
        <v>1.0</v>
      </c>
      <c r="Q2726" s="14"/>
      <c r="R2726" s="17">
        <f t="shared" si="1"/>
        <v>44.84220443</v>
      </c>
      <c r="S2726" s="17">
        <f t="shared" si="2"/>
        <v>11.58737635</v>
      </c>
      <c r="T2726" s="17">
        <f t="shared" si="3"/>
        <v>10.26848799</v>
      </c>
      <c r="U2726" s="17">
        <f t="shared" si="4"/>
        <v>12.24682054</v>
      </c>
      <c r="V2726" s="17">
        <f t="shared" si="5"/>
        <v>1.413094677</v>
      </c>
      <c r="W2726" s="17">
        <f t="shared" si="6"/>
        <v>13.09467734</v>
      </c>
      <c r="X2726" s="17">
        <f t="shared" si="7"/>
        <v>2.826189355</v>
      </c>
      <c r="Y2726" s="14">
        <f t="shared" si="8"/>
        <v>31406</v>
      </c>
      <c r="Z2726" s="14">
        <f t="shared" si="9"/>
        <v>13129</v>
      </c>
      <c r="AA2726" s="14">
        <f t="shared" si="10"/>
        <v>3804</v>
      </c>
      <c r="AB2726" s="14">
        <f t="shared" si="11"/>
        <v>8222</v>
      </c>
      <c r="AC2726" s="14">
        <f t="shared" si="12"/>
        <v>1688</v>
      </c>
      <c r="AD2726" s="14">
        <f t="shared" si="13"/>
        <v>3298</v>
      </c>
      <c r="AE2726" s="14">
        <f t="shared" si="14"/>
        <v>941</v>
      </c>
      <c r="AF2726" s="14">
        <f t="shared" si="15"/>
        <v>36</v>
      </c>
      <c r="AG2726" s="17">
        <f t="shared" si="16"/>
        <v>101.4972837</v>
      </c>
      <c r="AH2726" s="20">
        <f>12*(J2726*'Programas e Observações'!$C$8+K2726*'Programas e Observações'!$C$9+L2726*('Programas e Observações'!$C$8+'Programas e Observações'!$C$9)+M2726*'Programas e Observações'!$C$10)</f>
        <v>179901.6</v>
      </c>
      <c r="AI2726" s="20">
        <f>12*(J2726*'Programas e Observações'!$D$8+K2726*'Programas e Observações'!$D$9+L2726*('Programas e Observações'!$D$8+'Programas e Observações'!$D$9)+M2726*'Programas e Observações'!$D$10)</f>
        <v>276267.12</v>
      </c>
      <c r="AJ2726" s="13" t="s">
        <v>1400</v>
      </c>
      <c r="AK2726" s="13" t="s">
        <v>1248</v>
      </c>
    </row>
    <row r="2727" ht="15.75" customHeight="1">
      <c r="A2727" s="13" t="s">
        <v>10607</v>
      </c>
      <c r="B2727" s="13" t="s">
        <v>10608</v>
      </c>
      <c r="C2727" s="13" t="s">
        <v>10609</v>
      </c>
      <c r="D2727" s="13" t="s">
        <v>8734</v>
      </c>
      <c r="E2727" s="13" t="s">
        <v>8756</v>
      </c>
      <c r="F2727" s="13" t="s">
        <v>8757</v>
      </c>
      <c r="G2727" s="14">
        <v>4984.0</v>
      </c>
      <c r="H2727" s="16" t="b">
        <f>G2727&lt;'Programas e Observações'!$C$11</f>
        <v>1</v>
      </c>
      <c r="I2727" s="14">
        <v>480.0</v>
      </c>
      <c r="J2727" s="14">
        <v>182.0</v>
      </c>
      <c r="K2727" s="14">
        <v>59.0</v>
      </c>
      <c r="L2727" s="14">
        <v>128.0</v>
      </c>
      <c r="M2727" s="14">
        <v>40.0</v>
      </c>
      <c r="N2727" s="14">
        <v>55.0</v>
      </c>
      <c r="O2727" s="14">
        <v>29.0</v>
      </c>
      <c r="P2727" s="14">
        <v>1.0</v>
      </c>
      <c r="Q2727" s="14"/>
      <c r="R2727" s="17">
        <f t="shared" si="1"/>
        <v>96.3081862</v>
      </c>
      <c r="S2727" s="17">
        <f t="shared" si="2"/>
        <v>36.51685393</v>
      </c>
      <c r="T2727" s="17">
        <f t="shared" si="3"/>
        <v>11.83788122</v>
      </c>
      <c r="U2727" s="17">
        <f t="shared" si="4"/>
        <v>25.68218299</v>
      </c>
      <c r="V2727" s="17">
        <f t="shared" si="5"/>
        <v>8.025682183</v>
      </c>
      <c r="W2727" s="17">
        <f t="shared" si="6"/>
        <v>11.035313</v>
      </c>
      <c r="X2727" s="17">
        <f t="shared" si="7"/>
        <v>5.818619583</v>
      </c>
      <c r="Y2727" s="14">
        <f t="shared" si="8"/>
        <v>38956</v>
      </c>
      <c r="Z2727" s="14">
        <f t="shared" si="9"/>
        <v>17256</v>
      </c>
      <c r="AA2727" s="14">
        <f t="shared" si="10"/>
        <v>4390</v>
      </c>
      <c r="AB2727" s="14">
        <f t="shared" si="11"/>
        <v>10720</v>
      </c>
      <c r="AC2727" s="14">
        <f t="shared" si="12"/>
        <v>2879</v>
      </c>
      <c r="AD2727" s="14">
        <f t="shared" si="13"/>
        <v>3017</v>
      </c>
      <c r="AE2727" s="14">
        <f t="shared" si="14"/>
        <v>937</v>
      </c>
      <c r="AF2727" s="14">
        <f t="shared" si="15"/>
        <v>24</v>
      </c>
      <c r="AG2727" s="17">
        <f t="shared" si="16"/>
        <v>99.64573022</v>
      </c>
      <c r="AH2727" s="20">
        <f>12*(J2727*'Programas e Observações'!$C$8+K2727*'Programas e Observações'!$C$9+L2727*('Programas e Observações'!$C$8+'Programas e Observações'!$C$9)+M2727*'Programas e Observações'!$C$10)</f>
        <v>177915</v>
      </c>
      <c r="AI2727" s="20">
        <f>12*(J2727*'Programas e Observações'!$D$8+K2727*'Programas e Observações'!$D$9+L2727*('Programas e Observações'!$D$8+'Programas e Observações'!$D$9)+M2727*'Programas e Observações'!$D$10)</f>
        <v>294013.8</v>
      </c>
      <c r="AJ2727" s="13" t="s">
        <v>9696</v>
      </c>
      <c r="AK2727" s="13" t="s">
        <v>5048</v>
      </c>
    </row>
    <row r="2728" ht="15.75" customHeight="1">
      <c r="A2728" s="13" t="s">
        <v>10610</v>
      </c>
      <c r="B2728" s="13" t="s">
        <v>10611</v>
      </c>
      <c r="C2728" s="13" t="s">
        <v>10612</v>
      </c>
      <c r="D2728" s="13" t="s">
        <v>8734</v>
      </c>
      <c r="E2728" s="13" t="s">
        <v>8966</v>
      </c>
      <c r="F2728" s="13" t="s">
        <v>8967</v>
      </c>
      <c r="G2728" s="14">
        <v>23843.0</v>
      </c>
      <c r="H2728" s="16" t="b">
        <f>G2728&lt;'Programas e Observações'!$C$11</f>
        <v>0</v>
      </c>
      <c r="I2728" s="14">
        <v>2065.0</v>
      </c>
      <c r="J2728" s="14">
        <v>1084.0</v>
      </c>
      <c r="K2728" s="14">
        <v>116.0</v>
      </c>
      <c r="L2728" s="14">
        <v>511.0</v>
      </c>
      <c r="M2728" s="14">
        <v>98.0</v>
      </c>
      <c r="N2728" s="14">
        <v>353.0</v>
      </c>
      <c r="O2728" s="14">
        <v>29.0</v>
      </c>
      <c r="P2728" s="14">
        <v>2.0</v>
      </c>
      <c r="Q2728" s="14"/>
      <c r="R2728" s="17">
        <f t="shared" si="1"/>
        <v>86.60822883</v>
      </c>
      <c r="S2728" s="17">
        <f t="shared" si="2"/>
        <v>45.46407751</v>
      </c>
      <c r="T2728" s="17">
        <f t="shared" si="3"/>
        <v>4.865159586</v>
      </c>
      <c r="U2728" s="17">
        <f t="shared" si="4"/>
        <v>21.4318668</v>
      </c>
      <c r="V2728" s="17">
        <f t="shared" si="5"/>
        <v>4.110221029</v>
      </c>
      <c r="W2728" s="17">
        <f t="shared" si="6"/>
        <v>14.80518391</v>
      </c>
      <c r="X2728" s="17">
        <f t="shared" si="7"/>
        <v>1.216289896</v>
      </c>
      <c r="Y2728" s="14">
        <f t="shared" si="8"/>
        <v>8569</v>
      </c>
      <c r="Z2728" s="14">
        <f t="shared" si="9"/>
        <v>4349</v>
      </c>
      <c r="AA2728" s="14">
        <f t="shared" si="10"/>
        <v>582</v>
      </c>
      <c r="AB2728" s="14">
        <f t="shared" si="11"/>
        <v>2031</v>
      </c>
      <c r="AC2728" s="14">
        <f t="shared" si="12"/>
        <v>447</v>
      </c>
      <c r="AD2728" s="14">
        <f t="shared" si="13"/>
        <v>1317</v>
      </c>
      <c r="AE2728" s="14">
        <f t="shared" si="14"/>
        <v>121</v>
      </c>
      <c r="AF2728" s="14">
        <f t="shared" si="15"/>
        <v>9</v>
      </c>
      <c r="AG2728" s="17">
        <f t="shared" si="16"/>
        <v>74.76007678</v>
      </c>
      <c r="AH2728" s="20">
        <f>12*(J2728*'Programas e Observações'!$C$8+K2728*'Programas e Observações'!$C$9+L2728*('Programas e Observações'!$C$8+'Programas e Observações'!$C$9)+M2728*'Programas e Observações'!$C$10)</f>
        <v>687834.24</v>
      </c>
      <c r="AI2728" s="20">
        <f>12*(J2728*'Programas e Observações'!$D$8+K2728*'Programas e Observações'!$D$9+L2728*('Programas e Observações'!$D$8+'Programas e Observações'!$D$9)+M2728*'Programas e Observações'!$D$10)</f>
        <v>1276402.68</v>
      </c>
      <c r="AJ2728" s="13" t="s">
        <v>7674</v>
      </c>
      <c r="AK2728" s="13" t="s">
        <v>10613</v>
      </c>
    </row>
    <row r="2729" ht="15.75" customHeight="1">
      <c r="A2729" s="13" t="s">
        <v>10614</v>
      </c>
      <c r="B2729" s="13" t="s">
        <v>10615</v>
      </c>
      <c r="C2729" s="13" t="s">
        <v>10616</v>
      </c>
      <c r="D2729" s="13" t="s">
        <v>8734</v>
      </c>
      <c r="E2729" s="13" t="s">
        <v>8796</v>
      </c>
      <c r="F2729" s="13" t="s">
        <v>8797</v>
      </c>
      <c r="G2729" s="14">
        <v>3811.0</v>
      </c>
      <c r="H2729" s="16" t="b">
        <f>G2729&lt;'Programas e Observações'!$C$11</f>
        <v>1</v>
      </c>
      <c r="I2729" s="14">
        <v>366.0</v>
      </c>
      <c r="J2729" s="14">
        <v>138.0</v>
      </c>
      <c r="K2729" s="14">
        <v>51.0</v>
      </c>
      <c r="L2729" s="14">
        <v>108.0</v>
      </c>
      <c r="M2729" s="14">
        <v>29.0</v>
      </c>
      <c r="N2729" s="14">
        <v>60.0</v>
      </c>
      <c r="O2729" s="14">
        <v>11.0</v>
      </c>
      <c r="P2729" s="14">
        <v>0.0</v>
      </c>
      <c r="Q2729" s="14"/>
      <c r="R2729" s="17">
        <f t="shared" si="1"/>
        <v>96.03778536</v>
      </c>
      <c r="S2729" s="17">
        <f t="shared" si="2"/>
        <v>36.21096825</v>
      </c>
      <c r="T2729" s="17">
        <f t="shared" si="3"/>
        <v>13.38231435</v>
      </c>
      <c r="U2729" s="17">
        <f t="shared" si="4"/>
        <v>28.33901863</v>
      </c>
      <c r="V2729" s="17">
        <f t="shared" si="5"/>
        <v>7.609551299</v>
      </c>
      <c r="W2729" s="17">
        <f t="shared" si="6"/>
        <v>15.74389924</v>
      </c>
      <c r="X2729" s="17">
        <f t="shared" si="7"/>
        <v>2.886381527</v>
      </c>
      <c r="Y2729" s="14">
        <f t="shared" si="8"/>
        <v>24988</v>
      </c>
      <c r="Z2729" s="14">
        <f t="shared" si="9"/>
        <v>10477</v>
      </c>
      <c r="AA2729" s="14">
        <f t="shared" si="10"/>
        <v>2732</v>
      </c>
      <c r="AB2729" s="14">
        <f t="shared" si="11"/>
        <v>6963</v>
      </c>
      <c r="AC2729" s="14">
        <f t="shared" si="12"/>
        <v>1654</v>
      </c>
      <c r="AD2729" s="14">
        <f t="shared" si="13"/>
        <v>4828</v>
      </c>
      <c r="AE2729" s="14">
        <f t="shared" si="14"/>
        <v>828</v>
      </c>
      <c r="AF2729" s="14">
        <f t="shared" si="15"/>
        <v>18</v>
      </c>
      <c r="AG2729" s="17">
        <f t="shared" si="16"/>
        <v>94.33456531</v>
      </c>
      <c r="AH2729" s="20">
        <f>12*(J2729*'Programas e Observações'!$C$8+K2729*'Programas e Observações'!$C$9+L2729*('Programas e Observações'!$C$8+'Programas e Observações'!$C$9)+M2729*'Programas e Observações'!$C$10)</f>
        <v>145141.32</v>
      </c>
      <c r="AI2729" s="20">
        <f>12*(J2729*'Programas e Observações'!$D$8+K2729*'Programas e Observações'!$D$9+L2729*('Programas e Observações'!$D$8+'Programas e Observações'!$D$9)+M2729*'Programas e Observações'!$D$10)</f>
        <v>237461.28</v>
      </c>
      <c r="AJ2729" s="13" t="s">
        <v>4010</v>
      </c>
      <c r="AK2729" s="13" t="s">
        <v>1184</v>
      </c>
    </row>
    <row r="2730" ht="15.75" customHeight="1">
      <c r="A2730" s="13" t="s">
        <v>10617</v>
      </c>
      <c r="B2730" s="13" t="s">
        <v>10618</v>
      </c>
      <c r="C2730" s="13" t="s">
        <v>10619</v>
      </c>
      <c r="D2730" s="13" t="s">
        <v>8734</v>
      </c>
      <c r="E2730" s="13" t="s">
        <v>9523</v>
      </c>
      <c r="F2730" s="13" t="s">
        <v>9524</v>
      </c>
      <c r="G2730" s="14">
        <v>14071.0</v>
      </c>
      <c r="H2730" s="16" t="b">
        <f>G2730&lt;'Programas e Observações'!$C$11</f>
        <v>1</v>
      </c>
      <c r="I2730" s="14">
        <v>1158.0</v>
      </c>
      <c r="J2730" s="14">
        <v>657.0</v>
      </c>
      <c r="K2730" s="14">
        <v>52.0</v>
      </c>
      <c r="L2730" s="14">
        <v>252.0</v>
      </c>
      <c r="M2730" s="14">
        <v>50.0</v>
      </c>
      <c r="N2730" s="14">
        <v>143.0</v>
      </c>
      <c r="O2730" s="14">
        <v>23.0</v>
      </c>
      <c r="P2730" s="14">
        <v>2.0</v>
      </c>
      <c r="Q2730" s="14"/>
      <c r="R2730" s="17">
        <f t="shared" si="1"/>
        <v>82.29692275</v>
      </c>
      <c r="S2730" s="17">
        <f t="shared" si="2"/>
        <v>46.69177741</v>
      </c>
      <c r="T2730" s="17">
        <f t="shared" si="3"/>
        <v>3.695544027</v>
      </c>
      <c r="U2730" s="17">
        <f t="shared" si="4"/>
        <v>17.9091749</v>
      </c>
      <c r="V2730" s="17">
        <f t="shared" si="5"/>
        <v>3.553407718</v>
      </c>
      <c r="W2730" s="17">
        <f t="shared" si="6"/>
        <v>10.16274607</v>
      </c>
      <c r="X2730" s="17">
        <f t="shared" si="7"/>
        <v>1.63456755</v>
      </c>
      <c r="Y2730" s="14">
        <f t="shared" si="8"/>
        <v>36912</v>
      </c>
      <c r="Z2730" s="14">
        <f t="shared" si="9"/>
        <v>15608</v>
      </c>
      <c r="AA2730" s="14">
        <f t="shared" si="10"/>
        <v>4335</v>
      </c>
      <c r="AB2730" s="14">
        <f t="shared" si="11"/>
        <v>8783</v>
      </c>
      <c r="AC2730" s="14">
        <f t="shared" si="12"/>
        <v>2678</v>
      </c>
      <c r="AD2730" s="14">
        <f t="shared" si="13"/>
        <v>5082</v>
      </c>
      <c r="AE2730" s="14">
        <f t="shared" si="14"/>
        <v>960</v>
      </c>
      <c r="AF2730" s="14">
        <f t="shared" si="15"/>
        <v>44</v>
      </c>
      <c r="AG2730" s="17">
        <f t="shared" si="16"/>
        <v>78.54987466</v>
      </c>
      <c r="AH2730" s="20">
        <f>12*(J2730*'Programas e Observações'!$C$8+K2730*'Programas e Observações'!$C$9+L2730*('Programas e Observações'!$C$8+'Programas e Observações'!$C$9)+M2730*'Programas e Observações'!$C$10)</f>
        <v>361749</v>
      </c>
      <c r="AI2730" s="20">
        <f>12*(J2730*'Programas e Observações'!$D$8+K2730*'Programas e Observações'!$D$9+L2730*('Programas e Observações'!$D$8+'Programas e Observações'!$D$9)+M2730*'Programas e Observações'!$D$10)</f>
        <v>695942.16</v>
      </c>
      <c r="AJ2730" s="13" t="s">
        <v>10620</v>
      </c>
      <c r="AK2730" s="13" t="s">
        <v>8997</v>
      </c>
    </row>
    <row r="2731" ht="15.75" customHeight="1">
      <c r="A2731" s="13" t="s">
        <v>10621</v>
      </c>
      <c r="B2731" s="13" t="s">
        <v>10622</v>
      </c>
      <c r="C2731" s="13" t="s">
        <v>10623</v>
      </c>
      <c r="D2731" s="13" t="s">
        <v>8734</v>
      </c>
      <c r="E2731" s="13" t="s">
        <v>8898</v>
      </c>
      <c r="F2731" s="13" t="s">
        <v>8899</v>
      </c>
      <c r="G2731" s="14">
        <v>8961.0</v>
      </c>
      <c r="H2731" s="16" t="b">
        <f>G2731&lt;'Programas e Observações'!$C$11</f>
        <v>1</v>
      </c>
      <c r="I2731" s="14">
        <v>1003.0</v>
      </c>
      <c r="J2731" s="14">
        <v>525.0</v>
      </c>
      <c r="K2731" s="14">
        <v>78.0</v>
      </c>
      <c r="L2731" s="14">
        <v>291.0</v>
      </c>
      <c r="M2731" s="14">
        <v>64.0</v>
      </c>
      <c r="N2731" s="14">
        <v>77.0</v>
      </c>
      <c r="O2731" s="14">
        <v>33.0</v>
      </c>
      <c r="P2731" s="14">
        <v>0.0</v>
      </c>
      <c r="Q2731" s="14"/>
      <c r="R2731" s="17">
        <f t="shared" si="1"/>
        <v>111.9294722</v>
      </c>
      <c r="S2731" s="17">
        <f t="shared" si="2"/>
        <v>58.58721125</v>
      </c>
      <c r="T2731" s="17">
        <f t="shared" si="3"/>
        <v>8.704385671</v>
      </c>
      <c r="U2731" s="17">
        <f t="shared" si="4"/>
        <v>32.47405424</v>
      </c>
      <c r="V2731" s="17">
        <f t="shared" si="5"/>
        <v>7.142060038</v>
      </c>
      <c r="W2731" s="17">
        <f t="shared" si="6"/>
        <v>8.592790983</v>
      </c>
      <c r="X2731" s="17">
        <f t="shared" si="7"/>
        <v>3.682624707</v>
      </c>
      <c r="Y2731" s="14">
        <f t="shared" si="8"/>
        <v>17724</v>
      </c>
      <c r="Z2731" s="14">
        <f t="shared" si="9"/>
        <v>7465</v>
      </c>
      <c r="AA2731" s="14">
        <f t="shared" si="10"/>
        <v>1822</v>
      </c>
      <c r="AB2731" s="14">
        <f t="shared" si="11"/>
        <v>4883</v>
      </c>
      <c r="AC2731" s="14">
        <f t="shared" si="12"/>
        <v>1431</v>
      </c>
      <c r="AD2731" s="14">
        <f t="shared" si="13"/>
        <v>1486</v>
      </c>
      <c r="AE2731" s="14">
        <f t="shared" si="14"/>
        <v>801</v>
      </c>
      <c r="AF2731" s="14">
        <f t="shared" si="15"/>
        <v>24</v>
      </c>
      <c r="AG2731" s="17">
        <f t="shared" si="16"/>
        <v>103.3608006</v>
      </c>
      <c r="AH2731" s="20">
        <f>12*(J2731*'Programas e Observações'!$C$8+K2731*'Programas e Observações'!$C$9+L2731*('Programas e Observações'!$C$8+'Programas e Observações'!$C$9)+M2731*'Programas e Observações'!$C$10)</f>
        <v>383772.12</v>
      </c>
      <c r="AI2731" s="20">
        <f>12*(J2731*'Programas e Observações'!$D$8+K2731*'Programas e Observações'!$D$9+L2731*('Programas e Observações'!$D$8+'Programas e Observações'!$D$9)+M2731*'Programas e Observações'!$D$10)</f>
        <v>686122.68</v>
      </c>
      <c r="AJ2731" s="13" t="s">
        <v>10624</v>
      </c>
      <c r="AK2731" s="13" t="s">
        <v>8554</v>
      </c>
    </row>
    <row r="2732" ht="15.75" customHeight="1">
      <c r="A2732" s="13" t="s">
        <v>10625</v>
      </c>
      <c r="B2732" s="13" t="s">
        <v>10626</v>
      </c>
      <c r="C2732" s="13" t="s">
        <v>10627</v>
      </c>
      <c r="D2732" s="13" t="s">
        <v>8734</v>
      </c>
      <c r="E2732" s="13" t="s">
        <v>8898</v>
      </c>
      <c r="F2732" s="13" t="s">
        <v>8899</v>
      </c>
      <c r="G2732" s="14">
        <v>13921.0</v>
      </c>
      <c r="H2732" s="16" t="b">
        <f>G2732&lt;'Programas e Observações'!$C$11</f>
        <v>1</v>
      </c>
      <c r="I2732" s="14">
        <v>1180.0</v>
      </c>
      <c r="J2732" s="14">
        <v>642.0</v>
      </c>
      <c r="K2732" s="14">
        <v>93.0</v>
      </c>
      <c r="L2732" s="14">
        <v>227.0</v>
      </c>
      <c r="M2732" s="14">
        <v>90.0</v>
      </c>
      <c r="N2732" s="14">
        <v>121.0</v>
      </c>
      <c r="O2732" s="14">
        <v>49.0</v>
      </c>
      <c r="P2732" s="14">
        <v>4.0</v>
      </c>
      <c r="Q2732" s="14"/>
      <c r="R2732" s="17">
        <f t="shared" si="1"/>
        <v>84.76402557</v>
      </c>
      <c r="S2732" s="17">
        <f t="shared" si="2"/>
        <v>46.11737663</v>
      </c>
      <c r="T2732" s="17">
        <f t="shared" si="3"/>
        <v>6.680554558</v>
      </c>
      <c r="U2732" s="17">
        <f t="shared" si="4"/>
        <v>16.30629983</v>
      </c>
      <c r="V2732" s="17">
        <f t="shared" si="5"/>
        <v>6.465052798</v>
      </c>
      <c r="W2732" s="17">
        <f t="shared" si="6"/>
        <v>8.691904317</v>
      </c>
      <c r="X2732" s="17">
        <f t="shared" si="7"/>
        <v>3.519862079</v>
      </c>
      <c r="Y2732" s="14">
        <f t="shared" si="8"/>
        <v>17724</v>
      </c>
      <c r="Z2732" s="14">
        <f t="shared" si="9"/>
        <v>7465</v>
      </c>
      <c r="AA2732" s="14">
        <f t="shared" si="10"/>
        <v>1822</v>
      </c>
      <c r="AB2732" s="14">
        <f t="shared" si="11"/>
        <v>4883</v>
      </c>
      <c r="AC2732" s="14">
        <f t="shared" si="12"/>
        <v>1431</v>
      </c>
      <c r="AD2732" s="14">
        <f t="shared" si="13"/>
        <v>1486</v>
      </c>
      <c r="AE2732" s="14">
        <f t="shared" si="14"/>
        <v>801</v>
      </c>
      <c r="AF2732" s="14">
        <f t="shared" si="15"/>
        <v>24</v>
      </c>
      <c r="AG2732" s="17">
        <f t="shared" si="16"/>
        <v>103.3608006</v>
      </c>
      <c r="AH2732" s="20">
        <f>12*(J2732*'Programas e Observações'!$C$8+K2732*'Programas e Observações'!$C$9+L2732*('Programas e Observações'!$C$8+'Programas e Observações'!$C$9)+M2732*'Programas e Observações'!$C$10)</f>
        <v>383046.6</v>
      </c>
      <c r="AI2732" s="20">
        <f>12*(J2732*'Programas e Observações'!$D$8+K2732*'Programas e Observações'!$D$9+L2732*('Programas e Observações'!$D$8+'Programas e Observações'!$D$9)+M2732*'Programas e Observações'!$D$10)</f>
        <v>703770.96</v>
      </c>
      <c r="AJ2732" s="13" t="s">
        <v>7291</v>
      </c>
      <c r="AK2732" s="13" t="s">
        <v>7240</v>
      </c>
    </row>
    <row r="2733" ht="15.75" customHeight="1">
      <c r="A2733" s="13" t="s">
        <v>10628</v>
      </c>
      <c r="B2733" s="13" t="s">
        <v>10629</v>
      </c>
      <c r="C2733" s="13" t="s">
        <v>10630</v>
      </c>
      <c r="D2733" s="13" t="s">
        <v>8734</v>
      </c>
      <c r="E2733" s="13" t="s">
        <v>10401</v>
      </c>
      <c r="F2733" s="13" t="s">
        <v>10402</v>
      </c>
      <c r="G2733" s="14">
        <v>3982.0</v>
      </c>
      <c r="H2733" s="16" t="b">
        <f>G2733&lt;'Programas e Observações'!$C$11</f>
        <v>1</v>
      </c>
      <c r="I2733" s="14">
        <v>150.0</v>
      </c>
      <c r="J2733" s="14">
        <v>65.0</v>
      </c>
      <c r="K2733" s="14">
        <v>5.0</v>
      </c>
      <c r="L2733" s="14">
        <v>11.0</v>
      </c>
      <c r="M2733" s="14">
        <v>1.0</v>
      </c>
      <c r="N2733" s="14">
        <v>36.0</v>
      </c>
      <c r="O2733" s="14">
        <v>11.0</v>
      </c>
      <c r="P2733" s="14">
        <v>0.0</v>
      </c>
      <c r="Q2733" s="14"/>
      <c r="R2733" s="17">
        <f t="shared" si="1"/>
        <v>37.66951281</v>
      </c>
      <c r="S2733" s="17">
        <f t="shared" si="2"/>
        <v>16.32345555</v>
      </c>
      <c r="T2733" s="17">
        <f t="shared" si="3"/>
        <v>1.255650427</v>
      </c>
      <c r="U2733" s="17">
        <f t="shared" si="4"/>
        <v>2.762430939</v>
      </c>
      <c r="V2733" s="17">
        <f t="shared" si="5"/>
        <v>0.2511300854</v>
      </c>
      <c r="W2733" s="17">
        <f t="shared" si="6"/>
        <v>9.040683074</v>
      </c>
      <c r="X2733" s="17">
        <f t="shared" si="7"/>
        <v>2.762430939</v>
      </c>
      <c r="Y2733" s="14">
        <f t="shared" si="8"/>
        <v>1581</v>
      </c>
      <c r="Z2733" s="14">
        <f t="shared" si="9"/>
        <v>975</v>
      </c>
      <c r="AA2733" s="14">
        <f t="shared" si="10"/>
        <v>64</v>
      </c>
      <c r="AB2733" s="14">
        <f t="shared" si="11"/>
        <v>196</v>
      </c>
      <c r="AC2733" s="14">
        <f t="shared" si="12"/>
        <v>55</v>
      </c>
      <c r="AD2733" s="14">
        <f t="shared" si="13"/>
        <v>366</v>
      </c>
      <c r="AE2733" s="14">
        <f t="shared" si="14"/>
        <v>93</v>
      </c>
      <c r="AF2733" s="14">
        <f t="shared" si="15"/>
        <v>6</v>
      </c>
      <c r="AG2733" s="17">
        <f t="shared" si="16"/>
        <v>27.89245263</v>
      </c>
      <c r="AH2733" s="20">
        <f>12*(J2733*'Programas e Observações'!$C$8+K2733*'Programas e Observações'!$C$9+L2733*('Programas e Observações'!$C$8+'Programas e Observações'!$C$9)+M2733*'Programas e Observações'!$C$10)</f>
        <v>23771.28</v>
      </c>
      <c r="AI2733" s="20">
        <f>12*(J2733*'Programas e Observações'!$D$8+K2733*'Programas e Observações'!$D$9+L2733*('Programas e Observações'!$D$8+'Programas e Observações'!$D$9)+M2733*'Programas e Observações'!$D$10)</f>
        <v>51463.8</v>
      </c>
      <c r="AJ2733" s="13" t="s">
        <v>5342</v>
      </c>
      <c r="AK2733" s="13" t="s">
        <v>1213</v>
      </c>
    </row>
    <row r="2734" ht="15.75" customHeight="1">
      <c r="A2734" s="13" t="s">
        <v>10631</v>
      </c>
      <c r="B2734" s="13" t="s">
        <v>10632</v>
      </c>
      <c r="C2734" s="13" t="s">
        <v>10633</v>
      </c>
      <c r="D2734" s="13" t="s">
        <v>8734</v>
      </c>
      <c r="E2734" s="13" t="s">
        <v>9045</v>
      </c>
      <c r="F2734" s="13" t="s">
        <v>9046</v>
      </c>
      <c r="G2734" s="14">
        <v>5314.0</v>
      </c>
      <c r="H2734" s="16" t="b">
        <f>G2734&lt;'Programas e Observações'!$C$11</f>
        <v>1</v>
      </c>
      <c r="I2734" s="14">
        <v>809.0</v>
      </c>
      <c r="J2734" s="14">
        <v>378.0</v>
      </c>
      <c r="K2734" s="14">
        <v>62.0</v>
      </c>
      <c r="L2734" s="14">
        <v>222.0</v>
      </c>
      <c r="M2734" s="14">
        <v>101.0</v>
      </c>
      <c r="N2734" s="14">
        <v>77.0</v>
      </c>
      <c r="O2734" s="14">
        <v>14.0</v>
      </c>
      <c r="P2734" s="14">
        <v>1.0</v>
      </c>
      <c r="Q2734" s="14"/>
      <c r="R2734" s="17">
        <f t="shared" si="1"/>
        <v>152.2393677</v>
      </c>
      <c r="S2734" s="17">
        <f t="shared" si="2"/>
        <v>71.13285661</v>
      </c>
      <c r="T2734" s="17">
        <f t="shared" si="3"/>
        <v>11.66729394</v>
      </c>
      <c r="U2734" s="17">
        <f t="shared" si="4"/>
        <v>41.77643959</v>
      </c>
      <c r="V2734" s="17">
        <f t="shared" si="5"/>
        <v>19.00639819</v>
      </c>
      <c r="W2734" s="17">
        <f t="shared" si="6"/>
        <v>14.49002635</v>
      </c>
      <c r="X2734" s="17">
        <f t="shared" si="7"/>
        <v>2.634550245</v>
      </c>
      <c r="Y2734" s="14">
        <f t="shared" si="8"/>
        <v>273380</v>
      </c>
      <c r="Z2734" s="14">
        <f t="shared" si="9"/>
        <v>98507</v>
      </c>
      <c r="AA2734" s="14">
        <f t="shared" si="10"/>
        <v>49563</v>
      </c>
      <c r="AB2734" s="14">
        <f t="shared" si="11"/>
        <v>70437</v>
      </c>
      <c r="AC2734" s="14">
        <f t="shared" si="12"/>
        <v>19668</v>
      </c>
      <c r="AD2734" s="14">
        <f t="shared" si="13"/>
        <v>27103</v>
      </c>
      <c r="AE2734" s="14">
        <f t="shared" si="14"/>
        <v>4983</v>
      </c>
      <c r="AF2734" s="14">
        <f t="shared" si="15"/>
        <v>179</v>
      </c>
      <c r="AG2734" s="17">
        <f t="shared" si="16"/>
        <v>81.30833311</v>
      </c>
      <c r="AH2734" s="20">
        <f>12*(J2734*'Programas e Observações'!$C$8+K2734*'Programas e Observações'!$C$9+L2734*('Programas e Observações'!$C$8+'Programas e Observações'!$C$9)+M2734*'Programas e Observações'!$C$10)</f>
        <v>317084.88</v>
      </c>
      <c r="AI2734" s="20">
        <f>12*(J2734*'Programas e Observações'!$D$8+K2734*'Programas e Observações'!$D$9+L2734*('Programas e Observações'!$D$8+'Programas e Observações'!$D$9)+M2734*'Programas e Observações'!$D$10)</f>
        <v>540445.56</v>
      </c>
      <c r="AJ2734" s="13" t="s">
        <v>5056</v>
      </c>
      <c r="AK2734" s="13" t="s">
        <v>5653</v>
      </c>
    </row>
    <row r="2735" ht="15.75" customHeight="1">
      <c r="A2735" s="13" t="s">
        <v>10634</v>
      </c>
      <c r="B2735" s="13" t="s">
        <v>10635</v>
      </c>
      <c r="C2735" s="13" t="s">
        <v>10636</v>
      </c>
      <c r="D2735" s="13" t="s">
        <v>8734</v>
      </c>
      <c r="E2735" s="13" t="s">
        <v>9106</v>
      </c>
      <c r="F2735" s="13" t="s">
        <v>9105</v>
      </c>
      <c r="G2735" s="14">
        <v>7812.0</v>
      </c>
      <c r="H2735" s="16" t="b">
        <f>G2735&lt;'Programas e Observações'!$C$11</f>
        <v>1</v>
      </c>
      <c r="I2735" s="14">
        <v>866.0</v>
      </c>
      <c r="J2735" s="14">
        <v>421.0</v>
      </c>
      <c r="K2735" s="14">
        <v>91.0</v>
      </c>
      <c r="L2735" s="14">
        <v>211.0</v>
      </c>
      <c r="M2735" s="14">
        <v>39.0</v>
      </c>
      <c r="N2735" s="14">
        <v>136.0</v>
      </c>
      <c r="O2735" s="14">
        <v>27.0</v>
      </c>
      <c r="P2735" s="14">
        <v>0.0</v>
      </c>
      <c r="Q2735" s="14"/>
      <c r="R2735" s="17">
        <f t="shared" si="1"/>
        <v>110.8550947</v>
      </c>
      <c r="S2735" s="17">
        <f t="shared" si="2"/>
        <v>53.89144905</v>
      </c>
      <c r="T2735" s="17">
        <f t="shared" si="3"/>
        <v>11.64874552</v>
      </c>
      <c r="U2735" s="17">
        <f t="shared" si="4"/>
        <v>27.00972862</v>
      </c>
      <c r="V2735" s="17">
        <f t="shared" si="5"/>
        <v>4.992319508</v>
      </c>
      <c r="W2735" s="17">
        <f t="shared" si="6"/>
        <v>17.40911418</v>
      </c>
      <c r="X2735" s="17">
        <f t="shared" si="7"/>
        <v>3.456221198</v>
      </c>
      <c r="Y2735" s="14">
        <f t="shared" si="8"/>
        <v>11855</v>
      </c>
      <c r="Z2735" s="14">
        <f t="shared" si="9"/>
        <v>5096</v>
      </c>
      <c r="AA2735" s="14">
        <f t="shared" si="10"/>
        <v>1310</v>
      </c>
      <c r="AB2735" s="14">
        <f t="shared" si="11"/>
        <v>3074</v>
      </c>
      <c r="AC2735" s="14">
        <f t="shared" si="12"/>
        <v>912</v>
      </c>
      <c r="AD2735" s="14">
        <f t="shared" si="13"/>
        <v>1413</v>
      </c>
      <c r="AE2735" s="14">
        <f t="shared" si="14"/>
        <v>309</v>
      </c>
      <c r="AF2735" s="14">
        <f t="shared" si="15"/>
        <v>2</v>
      </c>
      <c r="AG2735" s="17">
        <f t="shared" si="16"/>
        <v>106.4488902</v>
      </c>
      <c r="AH2735" s="20">
        <f>12*(J2735*'Programas e Observações'!$C$8+K2735*'Programas e Observações'!$C$9+L2735*('Programas e Observações'!$C$8+'Programas e Observações'!$C$9)+M2735*'Programas e Observações'!$C$10)</f>
        <v>299917.92</v>
      </c>
      <c r="AI2735" s="20">
        <f>12*(J2735*'Programas e Observações'!$D$8+K2735*'Programas e Observações'!$D$9+L2735*('Programas e Observações'!$D$8+'Programas e Observações'!$D$9)+M2735*'Programas e Observações'!$D$10)</f>
        <v>534290.52</v>
      </c>
      <c r="AJ2735" s="13" t="s">
        <v>10637</v>
      </c>
      <c r="AK2735" s="13" t="s">
        <v>2187</v>
      </c>
    </row>
    <row r="2736" ht="15.75" customHeight="1">
      <c r="A2736" s="13" t="s">
        <v>10638</v>
      </c>
      <c r="B2736" s="13" t="s">
        <v>10639</v>
      </c>
      <c r="C2736" s="13" t="s">
        <v>10640</v>
      </c>
      <c r="D2736" s="13" t="s">
        <v>8734</v>
      </c>
      <c r="E2736" s="13" t="s">
        <v>8986</v>
      </c>
      <c r="F2736" s="13" t="s">
        <v>8987</v>
      </c>
      <c r="G2736" s="14">
        <v>2187.0</v>
      </c>
      <c r="H2736" s="16" t="b">
        <f>G2736&lt;'Programas e Observações'!$C$11</f>
        <v>1</v>
      </c>
      <c r="I2736" s="14">
        <v>0.0</v>
      </c>
      <c r="J2736" s="14">
        <v>0.0</v>
      </c>
      <c r="K2736" s="14">
        <v>0.0</v>
      </c>
      <c r="L2736" s="14">
        <v>0.0</v>
      </c>
      <c r="M2736" s="14">
        <v>0.0</v>
      </c>
      <c r="N2736" s="14">
        <v>18.0</v>
      </c>
      <c r="O2736" s="14">
        <v>1.0</v>
      </c>
      <c r="P2736" s="14">
        <v>0.0</v>
      </c>
      <c r="Q2736" s="14"/>
      <c r="R2736" s="17">
        <f t="shared" si="1"/>
        <v>0</v>
      </c>
      <c r="S2736" s="17">
        <f t="shared" si="2"/>
        <v>0</v>
      </c>
      <c r="T2736" s="17">
        <f t="shared" si="3"/>
        <v>0</v>
      </c>
      <c r="U2736" s="17">
        <f t="shared" si="4"/>
        <v>0</v>
      </c>
      <c r="V2736" s="17">
        <f t="shared" si="5"/>
        <v>0</v>
      </c>
      <c r="W2736" s="17">
        <f t="shared" si="6"/>
        <v>8.230452675</v>
      </c>
      <c r="X2736" s="17">
        <f t="shared" si="7"/>
        <v>0.4572473708</v>
      </c>
      <c r="Y2736" s="14">
        <f t="shared" si="8"/>
        <v>15806</v>
      </c>
      <c r="Z2736" s="14">
        <f t="shared" si="9"/>
        <v>6530</v>
      </c>
      <c r="AA2736" s="14">
        <f t="shared" si="10"/>
        <v>1852</v>
      </c>
      <c r="AB2736" s="14">
        <f t="shared" si="11"/>
        <v>4085</v>
      </c>
      <c r="AC2736" s="14">
        <f t="shared" si="12"/>
        <v>913</v>
      </c>
      <c r="AD2736" s="14">
        <f t="shared" si="13"/>
        <v>1999</v>
      </c>
      <c r="AE2736" s="14">
        <f t="shared" si="14"/>
        <v>72</v>
      </c>
      <c r="AF2736" s="14">
        <f t="shared" si="15"/>
        <v>9</v>
      </c>
      <c r="AG2736" s="17">
        <f t="shared" si="16"/>
        <v>85.5840246</v>
      </c>
      <c r="AH2736" s="20">
        <f>12*(J2736*'Programas e Observações'!$C$8+K2736*'Programas e Observações'!$C$9+L2736*('Programas e Observações'!$C$8+'Programas e Observações'!$C$9)+M2736*'Programas e Observações'!$C$10)</f>
        <v>0</v>
      </c>
      <c r="AI2736" s="20">
        <f>12*(J2736*'Programas e Observações'!$D$8+K2736*'Programas e Observações'!$D$9+L2736*('Programas e Observações'!$D$8+'Programas e Observações'!$D$9)+M2736*'Programas e Observações'!$D$10)</f>
        <v>0</v>
      </c>
      <c r="AJ2736" s="13" t="s">
        <v>342</v>
      </c>
      <c r="AK2736" s="13" t="s">
        <v>343</v>
      </c>
    </row>
    <row r="2737" ht="15.75" customHeight="1">
      <c r="A2737" s="13" t="s">
        <v>10641</v>
      </c>
      <c r="B2737" s="13" t="s">
        <v>10642</v>
      </c>
      <c r="C2737" s="13" t="s">
        <v>10643</v>
      </c>
      <c r="D2737" s="13" t="s">
        <v>8734</v>
      </c>
      <c r="E2737" s="13" t="s">
        <v>9273</v>
      </c>
      <c r="F2737" s="13" t="s">
        <v>9274</v>
      </c>
      <c r="G2737" s="14">
        <v>8565.0</v>
      </c>
      <c r="H2737" s="16" t="b">
        <f>G2737&lt;'Programas e Observações'!$C$11</f>
        <v>1</v>
      </c>
      <c r="I2737" s="14">
        <v>983.0</v>
      </c>
      <c r="J2737" s="14">
        <v>350.0</v>
      </c>
      <c r="K2737" s="14">
        <v>183.0</v>
      </c>
      <c r="L2737" s="14">
        <v>194.0</v>
      </c>
      <c r="M2737" s="14">
        <v>68.0</v>
      </c>
      <c r="N2737" s="14">
        <v>122.0</v>
      </c>
      <c r="O2737" s="14">
        <v>14.0</v>
      </c>
      <c r="P2737" s="14">
        <v>1.0</v>
      </c>
      <c r="Q2737" s="14"/>
      <c r="R2737" s="17">
        <f t="shared" si="1"/>
        <v>114.7694104</v>
      </c>
      <c r="S2737" s="17">
        <f t="shared" si="2"/>
        <v>40.86398132</v>
      </c>
      <c r="T2737" s="17">
        <f t="shared" si="3"/>
        <v>21.36602452</v>
      </c>
      <c r="U2737" s="17">
        <f t="shared" si="4"/>
        <v>22.65032107</v>
      </c>
      <c r="V2737" s="17">
        <f t="shared" si="5"/>
        <v>7.939287799</v>
      </c>
      <c r="W2737" s="17">
        <f t="shared" si="6"/>
        <v>14.24401635</v>
      </c>
      <c r="X2737" s="17">
        <f t="shared" si="7"/>
        <v>1.634559253</v>
      </c>
      <c r="Y2737" s="14">
        <f t="shared" si="8"/>
        <v>16094</v>
      </c>
      <c r="Z2737" s="14">
        <f t="shared" si="9"/>
        <v>4784</v>
      </c>
      <c r="AA2737" s="14">
        <f t="shared" si="10"/>
        <v>3336</v>
      </c>
      <c r="AB2737" s="14">
        <f t="shared" si="11"/>
        <v>4555</v>
      </c>
      <c r="AC2737" s="14">
        <f t="shared" si="12"/>
        <v>1128</v>
      </c>
      <c r="AD2737" s="14">
        <f t="shared" si="13"/>
        <v>3021</v>
      </c>
      <c r="AE2737" s="14">
        <f t="shared" si="14"/>
        <v>606</v>
      </c>
      <c r="AF2737" s="14">
        <f t="shared" si="15"/>
        <v>7</v>
      </c>
      <c r="AG2737" s="17">
        <f t="shared" si="16"/>
        <v>71.92045581</v>
      </c>
      <c r="AH2737" s="20">
        <f>12*(J2737*'Programas e Observações'!$C$8+K2737*'Programas e Observações'!$C$9+L2737*('Programas e Observações'!$C$8+'Programas e Observações'!$C$9)+M2737*'Programas e Observações'!$C$10)</f>
        <v>335937.24</v>
      </c>
      <c r="AI2737" s="20">
        <f>12*(J2737*'Programas e Observações'!$D$8+K2737*'Programas e Observações'!$D$9+L2737*('Programas e Observações'!$D$8+'Programas e Observações'!$D$9)+M2737*'Programas e Observações'!$D$10)</f>
        <v>540695.64</v>
      </c>
      <c r="AJ2737" s="13" t="s">
        <v>4644</v>
      </c>
      <c r="AK2737" s="13" t="s">
        <v>4855</v>
      </c>
    </row>
    <row r="2738" ht="15.75" customHeight="1">
      <c r="A2738" s="13" t="s">
        <v>10644</v>
      </c>
      <c r="B2738" s="13" t="s">
        <v>10645</v>
      </c>
      <c r="C2738" s="13" t="s">
        <v>10646</v>
      </c>
      <c r="D2738" s="13" t="s">
        <v>8734</v>
      </c>
      <c r="E2738" s="13" t="s">
        <v>10401</v>
      </c>
      <c r="F2738" s="13" t="s">
        <v>10402</v>
      </c>
      <c r="G2738" s="14">
        <v>14068.0</v>
      </c>
      <c r="H2738" s="16" t="b">
        <f>G2738&lt;'Programas e Observações'!$C$11</f>
        <v>1</v>
      </c>
      <c r="I2738" s="14">
        <v>1094.0</v>
      </c>
      <c r="J2738" s="14">
        <v>743.0</v>
      </c>
      <c r="K2738" s="14">
        <v>50.0</v>
      </c>
      <c r="L2738" s="14">
        <v>168.0</v>
      </c>
      <c r="M2738" s="14">
        <v>51.0</v>
      </c>
      <c r="N2738" s="14">
        <v>95.0</v>
      </c>
      <c r="O2738" s="14">
        <v>9.0</v>
      </c>
      <c r="P2738" s="14">
        <v>0.0</v>
      </c>
      <c r="Q2738" s="14"/>
      <c r="R2738" s="17">
        <f t="shared" si="1"/>
        <v>77.76514074</v>
      </c>
      <c r="S2738" s="17">
        <f t="shared" si="2"/>
        <v>52.81489906</v>
      </c>
      <c r="T2738" s="17">
        <f t="shared" si="3"/>
        <v>3.554165482</v>
      </c>
      <c r="U2738" s="17">
        <f t="shared" si="4"/>
        <v>11.94199602</v>
      </c>
      <c r="V2738" s="17">
        <f t="shared" si="5"/>
        <v>3.625248792</v>
      </c>
      <c r="W2738" s="17">
        <f t="shared" si="6"/>
        <v>6.752914416</v>
      </c>
      <c r="X2738" s="17">
        <f t="shared" si="7"/>
        <v>0.6397497868</v>
      </c>
      <c r="Y2738" s="14">
        <f t="shared" si="8"/>
        <v>1581</v>
      </c>
      <c r="Z2738" s="14">
        <f t="shared" si="9"/>
        <v>975</v>
      </c>
      <c r="AA2738" s="14">
        <f t="shared" si="10"/>
        <v>64</v>
      </c>
      <c r="AB2738" s="14">
        <f t="shared" si="11"/>
        <v>196</v>
      </c>
      <c r="AC2738" s="14">
        <f t="shared" si="12"/>
        <v>55</v>
      </c>
      <c r="AD2738" s="14">
        <f t="shared" si="13"/>
        <v>366</v>
      </c>
      <c r="AE2738" s="14">
        <f t="shared" si="14"/>
        <v>93</v>
      </c>
      <c r="AF2738" s="14">
        <f t="shared" si="15"/>
        <v>6</v>
      </c>
      <c r="AG2738" s="17">
        <f t="shared" si="16"/>
        <v>27.89245263</v>
      </c>
      <c r="AH2738" s="20">
        <f>12*(J2738*'Programas e Observações'!$C$8+K2738*'Programas e Observações'!$C$9+L2738*('Programas e Observações'!$C$8+'Programas e Observações'!$C$9)+M2738*'Programas e Observações'!$C$10)</f>
        <v>318865.08</v>
      </c>
      <c r="AI2738" s="20">
        <f>12*(J2738*'Programas e Observações'!$D$8+K2738*'Programas e Observações'!$D$9+L2738*('Programas e Observações'!$D$8+'Programas e Observações'!$D$9)+M2738*'Programas e Observações'!$D$10)</f>
        <v>651934.2</v>
      </c>
      <c r="AJ2738" s="13" t="s">
        <v>10620</v>
      </c>
      <c r="AK2738" s="13" t="s">
        <v>3792</v>
      </c>
    </row>
    <row r="2739" ht="15.75" customHeight="1">
      <c r="A2739" s="13" t="s">
        <v>10647</v>
      </c>
      <c r="B2739" s="13" t="s">
        <v>10648</v>
      </c>
      <c r="C2739" s="13" t="s">
        <v>10649</v>
      </c>
      <c r="D2739" s="13" t="s">
        <v>8734</v>
      </c>
      <c r="E2739" s="13" t="s">
        <v>8915</v>
      </c>
      <c r="F2739" s="13" t="s">
        <v>8916</v>
      </c>
      <c r="G2739" s="14">
        <v>20708.0</v>
      </c>
      <c r="H2739" s="16" t="b">
        <f>G2739&lt;'Programas e Observações'!$C$11</f>
        <v>0</v>
      </c>
      <c r="I2739" s="14">
        <v>2472.0</v>
      </c>
      <c r="J2739" s="14">
        <v>1207.0</v>
      </c>
      <c r="K2739" s="14">
        <v>248.0</v>
      </c>
      <c r="L2739" s="14">
        <v>678.0</v>
      </c>
      <c r="M2739" s="14">
        <v>21.0</v>
      </c>
      <c r="N2739" s="14">
        <v>279.0</v>
      </c>
      <c r="O2739" s="14">
        <v>53.0</v>
      </c>
      <c r="P2739" s="14">
        <v>1.0</v>
      </c>
      <c r="Q2739" s="14"/>
      <c r="R2739" s="17">
        <f t="shared" si="1"/>
        <v>119.3741549</v>
      </c>
      <c r="S2739" s="17">
        <f t="shared" si="2"/>
        <v>58.2866525</v>
      </c>
      <c r="T2739" s="17">
        <f t="shared" si="3"/>
        <v>11.9760479</v>
      </c>
      <c r="U2739" s="17">
        <f t="shared" si="4"/>
        <v>32.74096967</v>
      </c>
      <c r="V2739" s="17">
        <f t="shared" si="5"/>
        <v>1.014100831</v>
      </c>
      <c r="W2739" s="17">
        <f t="shared" si="6"/>
        <v>13.47305389</v>
      </c>
      <c r="X2739" s="17">
        <f t="shared" si="7"/>
        <v>2.559397334</v>
      </c>
      <c r="Y2739" s="14">
        <f t="shared" si="8"/>
        <v>74560</v>
      </c>
      <c r="Z2739" s="14">
        <f t="shared" si="9"/>
        <v>25137</v>
      </c>
      <c r="AA2739" s="14">
        <f t="shared" si="10"/>
        <v>13027</v>
      </c>
      <c r="AB2739" s="14">
        <f t="shared" si="11"/>
        <v>20364</v>
      </c>
      <c r="AC2739" s="14">
        <f t="shared" si="12"/>
        <v>6399</v>
      </c>
      <c r="AD2739" s="14">
        <f t="shared" si="13"/>
        <v>7553</v>
      </c>
      <c r="AE2739" s="14">
        <f t="shared" si="14"/>
        <v>2250</v>
      </c>
      <c r="AF2739" s="14">
        <f t="shared" si="15"/>
        <v>29</v>
      </c>
      <c r="AG2739" s="17">
        <f t="shared" si="16"/>
        <v>74.88545218</v>
      </c>
      <c r="AH2739" s="20">
        <f>12*(J2739*'Programas e Observações'!$C$8+K2739*'Programas e Observações'!$C$9+L2739*('Programas e Observações'!$C$8+'Programas e Observações'!$C$9)+M2739*'Programas e Observações'!$C$10)</f>
        <v>857138.28</v>
      </c>
      <c r="AI2739" s="20">
        <f>12*(J2739*'Programas e Observações'!$D$8+K2739*'Programas e Observações'!$D$9+L2739*('Programas e Observações'!$D$8+'Programas e Observações'!$D$9)+M2739*'Programas e Observações'!$D$10)</f>
        <v>1555361.16</v>
      </c>
      <c r="AJ2739" s="13" t="s">
        <v>10650</v>
      </c>
      <c r="AK2739" s="13" t="s">
        <v>9434</v>
      </c>
    </row>
    <row r="2740" ht="15.75" customHeight="1">
      <c r="A2740" s="13" t="s">
        <v>10651</v>
      </c>
      <c r="B2740" s="13" t="s">
        <v>10652</v>
      </c>
      <c r="C2740" s="13" t="s">
        <v>10653</v>
      </c>
      <c r="D2740" s="13" t="s">
        <v>8734</v>
      </c>
      <c r="E2740" s="13" t="s">
        <v>9479</v>
      </c>
      <c r="F2740" s="13" t="s">
        <v>9480</v>
      </c>
      <c r="G2740" s="14">
        <v>20497.0</v>
      </c>
      <c r="H2740" s="16" t="b">
        <f>G2740&lt;'Programas e Observações'!$C$11</f>
        <v>0</v>
      </c>
      <c r="I2740" s="14">
        <v>1933.0</v>
      </c>
      <c r="J2740" s="14">
        <v>1252.0</v>
      </c>
      <c r="K2740" s="14">
        <v>48.0</v>
      </c>
      <c r="L2740" s="14">
        <v>266.0</v>
      </c>
      <c r="M2740" s="14">
        <v>27.0</v>
      </c>
      <c r="N2740" s="14">
        <v>261.0</v>
      </c>
      <c r="O2740" s="14">
        <v>43.0</v>
      </c>
      <c r="P2740" s="14">
        <v>2.0</v>
      </c>
      <c r="Q2740" s="14"/>
      <c r="R2740" s="17">
        <f t="shared" si="1"/>
        <v>94.30648388</v>
      </c>
      <c r="S2740" s="17">
        <f t="shared" si="2"/>
        <v>61.08210958</v>
      </c>
      <c r="T2740" s="17">
        <f t="shared" si="3"/>
        <v>2.341806118</v>
      </c>
      <c r="U2740" s="17">
        <f t="shared" si="4"/>
        <v>12.9775089</v>
      </c>
      <c r="V2740" s="17">
        <f t="shared" si="5"/>
        <v>1.317265941</v>
      </c>
      <c r="W2740" s="17">
        <f t="shared" si="6"/>
        <v>12.73357077</v>
      </c>
      <c r="X2740" s="17">
        <f t="shared" si="7"/>
        <v>2.097867981</v>
      </c>
      <c r="Y2740" s="14">
        <f t="shared" si="8"/>
        <v>18548</v>
      </c>
      <c r="Z2740" s="14">
        <f t="shared" si="9"/>
        <v>10637</v>
      </c>
      <c r="AA2740" s="14">
        <f t="shared" si="10"/>
        <v>1083</v>
      </c>
      <c r="AB2740" s="14">
        <f t="shared" si="11"/>
        <v>3145</v>
      </c>
      <c r="AC2740" s="14">
        <f t="shared" si="12"/>
        <v>565</v>
      </c>
      <c r="AD2740" s="14">
        <f t="shared" si="13"/>
        <v>2440</v>
      </c>
      <c r="AE2740" s="14">
        <f t="shared" si="14"/>
        <v>437</v>
      </c>
      <c r="AF2740" s="14">
        <f t="shared" si="15"/>
        <v>27</v>
      </c>
      <c r="AG2740" s="17">
        <f t="shared" si="16"/>
        <v>67.67836358</v>
      </c>
      <c r="AH2740" s="20">
        <f>12*(J2740*'Programas e Observações'!$C$8+K2740*'Programas e Observações'!$C$9+L2740*('Programas e Observações'!$C$8+'Programas e Observações'!$C$9)+M2740*'Programas e Observações'!$C$10)</f>
        <v>475662.96</v>
      </c>
      <c r="AI2740" s="20">
        <f>12*(J2740*'Programas e Observações'!$D$8+K2740*'Programas e Observações'!$D$9+L2740*('Programas e Observações'!$D$8+'Programas e Observações'!$D$9)+M2740*'Programas e Observações'!$D$10)</f>
        <v>1028764.44</v>
      </c>
      <c r="AJ2740" s="13" t="s">
        <v>10654</v>
      </c>
      <c r="AK2740" s="13" t="s">
        <v>4960</v>
      </c>
    </row>
    <row r="2741" ht="15.75" customHeight="1">
      <c r="A2741" s="13" t="s">
        <v>10655</v>
      </c>
      <c r="B2741" s="13" t="s">
        <v>10656</v>
      </c>
      <c r="C2741" s="13" t="s">
        <v>10657</v>
      </c>
      <c r="D2741" s="13" t="s">
        <v>8734</v>
      </c>
      <c r="E2741" s="13" t="s">
        <v>8946</v>
      </c>
      <c r="F2741" s="13" t="s">
        <v>8947</v>
      </c>
      <c r="G2741" s="14">
        <v>13347.0</v>
      </c>
      <c r="H2741" s="16" t="b">
        <f>G2741&lt;'Programas e Observações'!$C$11</f>
        <v>1</v>
      </c>
      <c r="I2741" s="14">
        <v>1704.0</v>
      </c>
      <c r="J2741" s="14">
        <v>594.0</v>
      </c>
      <c r="K2741" s="14">
        <v>250.0</v>
      </c>
      <c r="L2741" s="14">
        <v>410.0</v>
      </c>
      <c r="M2741" s="14">
        <v>134.0</v>
      </c>
      <c r="N2741" s="14">
        <v>211.0</v>
      </c>
      <c r="O2741" s="14">
        <v>6.0</v>
      </c>
      <c r="P2741" s="14">
        <v>1.0</v>
      </c>
      <c r="Q2741" s="14"/>
      <c r="R2741" s="17">
        <f t="shared" si="1"/>
        <v>127.6691391</v>
      </c>
      <c r="S2741" s="17">
        <f t="shared" si="2"/>
        <v>44.50438301</v>
      </c>
      <c r="T2741" s="17">
        <f t="shared" si="3"/>
        <v>18.73080093</v>
      </c>
      <c r="U2741" s="17">
        <f t="shared" si="4"/>
        <v>30.71851352</v>
      </c>
      <c r="V2741" s="17">
        <f t="shared" si="5"/>
        <v>10.0397093</v>
      </c>
      <c r="W2741" s="17">
        <f t="shared" si="6"/>
        <v>15.80879598</v>
      </c>
      <c r="X2741" s="17">
        <f t="shared" si="7"/>
        <v>0.4495392223</v>
      </c>
      <c r="Y2741" s="14">
        <f t="shared" si="8"/>
        <v>17639</v>
      </c>
      <c r="Z2741" s="14">
        <f t="shared" si="9"/>
        <v>8042</v>
      </c>
      <c r="AA2741" s="14">
        <f t="shared" si="10"/>
        <v>1946</v>
      </c>
      <c r="AB2741" s="14">
        <f t="shared" si="11"/>
        <v>4294</v>
      </c>
      <c r="AC2741" s="14">
        <f t="shared" si="12"/>
        <v>1066</v>
      </c>
      <c r="AD2741" s="14">
        <f t="shared" si="13"/>
        <v>2072</v>
      </c>
      <c r="AE2741" s="14">
        <f t="shared" si="14"/>
        <v>138</v>
      </c>
      <c r="AF2741" s="14">
        <f t="shared" si="15"/>
        <v>10</v>
      </c>
      <c r="AG2741" s="17">
        <f t="shared" si="16"/>
        <v>121.1586279</v>
      </c>
      <c r="AH2741" s="20">
        <f>12*(J2741*'Programas e Observações'!$C$8+K2741*'Programas e Observações'!$C$9+L2741*('Programas e Observações'!$C$8+'Programas e Observações'!$C$9)+M2741*'Programas e Observações'!$C$10)</f>
        <v>606253.92</v>
      </c>
      <c r="AI2741" s="20">
        <f>12*(J2741*'Programas e Observações'!$D$8+K2741*'Programas e Observações'!$D$9+L2741*('Programas e Observações'!$D$8+'Programas e Observações'!$D$9)+M2741*'Programas e Observações'!$D$10)</f>
        <v>983502</v>
      </c>
      <c r="AJ2741" s="13" t="s">
        <v>10658</v>
      </c>
      <c r="AK2741" s="13" t="s">
        <v>10659</v>
      </c>
    </row>
    <row r="2742" ht="15.75" customHeight="1">
      <c r="A2742" s="13" t="s">
        <v>10660</v>
      </c>
      <c r="B2742" s="13" t="s">
        <v>10661</v>
      </c>
      <c r="C2742" s="13" t="s">
        <v>10662</v>
      </c>
      <c r="D2742" s="13" t="s">
        <v>8734</v>
      </c>
      <c r="E2742" s="13" t="s">
        <v>8735</v>
      </c>
      <c r="F2742" s="13" t="s">
        <v>8736</v>
      </c>
      <c r="G2742" s="14">
        <v>49500.0</v>
      </c>
      <c r="H2742" s="16" t="b">
        <f>G2742&lt;'Programas e Observações'!$C$11</f>
        <v>0</v>
      </c>
      <c r="I2742" s="14">
        <v>5168.0</v>
      </c>
      <c r="J2742" s="14">
        <v>2627.0</v>
      </c>
      <c r="K2742" s="14">
        <v>435.0</v>
      </c>
      <c r="L2742" s="14">
        <v>1466.0</v>
      </c>
      <c r="M2742" s="14">
        <v>395.0</v>
      </c>
      <c r="N2742" s="14">
        <v>356.0</v>
      </c>
      <c r="O2742" s="14">
        <v>34.0</v>
      </c>
      <c r="P2742" s="14">
        <v>7.0</v>
      </c>
      <c r="Q2742" s="14"/>
      <c r="R2742" s="17">
        <f t="shared" si="1"/>
        <v>104.4040404</v>
      </c>
      <c r="S2742" s="17">
        <f t="shared" si="2"/>
        <v>53.07070707</v>
      </c>
      <c r="T2742" s="17">
        <f t="shared" si="3"/>
        <v>8.787878788</v>
      </c>
      <c r="U2742" s="17">
        <f t="shared" si="4"/>
        <v>29.61616162</v>
      </c>
      <c r="V2742" s="17">
        <f t="shared" si="5"/>
        <v>7.97979798</v>
      </c>
      <c r="W2742" s="17">
        <f t="shared" si="6"/>
        <v>7.191919192</v>
      </c>
      <c r="X2742" s="17">
        <f t="shared" si="7"/>
        <v>0.6868686869</v>
      </c>
      <c r="Y2742" s="14">
        <f t="shared" si="8"/>
        <v>19195</v>
      </c>
      <c r="Z2742" s="14">
        <f t="shared" si="9"/>
        <v>8711</v>
      </c>
      <c r="AA2742" s="14">
        <f t="shared" si="10"/>
        <v>2269</v>
      </c>
      <c r="AB2742" s="14">
        <f t="shared" si="11"/>
        <v>4885</v>
      </c>
      <c r="AC2742" s="14">
        <f t="shared" si="12"/>
        <v>1626</v>
      </c>
      <c r="AD2742" s="14">
        <f t="shared" si="13"/>
        <v>2147</v>
      </c>
      <c r="AE2742" s="14">
        <f t="shared" si="14"/>
        <v>166</v>
      </c>
      <c r="AF2742" s="14">
        <f t="shared" si="15"/>
        <v>21</v>
      </c>
      <c r="AG2742" s="17">
        <f t="shared" si="16"/>
        <v>95.30453261</v>
      </c>
      <c r="AH2742" s="20">
        <f>12*(J2742*'Programas e Observações'!$C$8+K2742*'Programas e Observações'!$C$9+L2742*('Programas e Observações'!$C$8+'Programas e Observações'!$C$9)+M2742*'Programas e Observações'!$C$10)</f>
        <v>1989514.8</v>
      </c>
      <c r="AI2742" s="20">
        <f>12*(J2742*'Programas e Observações'!$D$8+K2742*'Programas e Observações'!$D$9+L2742*('Programas e Observações'!$D$8+'Programas e Observações'!$D$9)+M2742*'Programas e Observações'!$D$10)</f>
        <v>3508223.52</v>
      </c>
      <c r="AJ2742" s="13" t="s">
        <v>10663</v>
      </c>
      <c r="AK2742" s="13" t="s">
        <v>6039</v>
      </c>
    </row>
    <row r="2743" ht="15.75" customHeight="1">
      <c r="A2743" s="13" t="s">
        <v>10664</v>
      </c>
      <c r="B2743" s="13" t="s">
        <v>10665</v>
      </c>
      <c r="C2743" s="13" t="s">
        <v>10666</v>
      </c>
      <c r="D2743" s="13" t="s">
        <v>8734</v>
      </c>
      <c r="E2743" s="13" t="s">
        <v>9542</v>
      </c>
      <c r="F2743" s="13" t="s">
        <v>9543</v>
      </c>
      <c r="G2743" s="14">
        <v>4437.0</v>
      </c>
      <c r="H2743" s="16" t="b">
        <f>G2743&lt;'Programas e Observações'!$C$11</f>
        <v>1</v>
      </c>
      <c r="I2743" s="14">
        <v>682.0</v>
      </c>
      <c r="J2743" s="14">
        <v>83.0</v>
      </c>
      <c r="K2743" s="14">
        <v>0.0</v>
      </c>
      <c r="L2743" s="14">
        <v>556.0</v>
      </c>
      <c r="M2743" s="14">
        <v>97.0</v>
      </c>
      <c r="N2743" s="14">
        <v>17.0</v>
      </c>
      <c r="O2743" s="14">
        <v>5.0</v>
      </c>
      <c r="P2743" s="14">
        <v>0.0</v>
      </c>
      <c r="Q2743" s="14"/>
      <c r="R2743" s="17">
        <f t="shared" si="1"/>
        <v>153.70746</v>
      </c>
      <c r="S2743" s="17">
        <f t="shared" si="2"/>
        <v>18.70633311</v>
      </c>
      <c r="T2743" s="17">
        <f t="shared" si="3"/>
        <v>0</v>
      </c>
      <c r="U2743" s="17">
        <f t="shared" si="4"/>
        <v>125.3098941</v>
      </c>
      <c r="V2743" s="17">
        <f t="shared" si="5"/>
        <v>21.86161821</v>
      </c>
      <c r="W2743" s="17">
        <f t="shared" si="6"/>
        <v>3.831417625</v>
      </c>
      <c r="X2743" s="17">
        <f t="shared" si="7"/>
        <v>1.126887537</v>
      </c>
      <c r="Y2743" s="14">
        <f t="shared" si="8"/>
        <v>8196</v>
      </c>
      <c r="Z2743" s="14">
        <f t="shared" si="9"/>
        <v>4277</v>
      </c>
      <c r="AA2743" s="14">
        <f t="shared" si="10"/>
        <v>457</v>
      </c>
      <c r="AB2743" s="14">
        <f t="shared" si="11"/>
        <v>2323</v>
      </c>
      <c r="AC2743" s="14">
        <f t="shared" si="12"/>
        <v>461</v>
      </c>
      <c r="AD2743" s="14">
        <f t="shared" si="13"/>
        <v>406</v>
      </c>
      <c r="AE2743" s="14">
        <f t="shared" si="14"/>
        <v>112</v>
      </c>
      <c r="AF2743" s="14">
        <f t="shared" si="15"/>
        <v>3</v>
      </c>
      <c r="AG2743" s="17">
        <f t="shared" si="16"/>
        <v>108.2580441</v>
      </c>
      <c r="AH2743" s="20">
        <f>12*(J2743*'Programas e Observações'!$C$8+K2743*'Programas e Observações'!$C$9+L2743*('Programas e Observações'!$C$8+'Programas e Observações'!$C$9)+M2743*'Programas e Observações'!$C$10)</f>
        <v>461277.96</v>
      </c>
      <c r="AI2743" s="20">
        <f>12*(J2743*'Programas e Observações'!$D$8+K2743*'Programas e Observações'!$D$9+L2743*('Programas e Observações'!$D$8+'Programas e Observações'!$D$9)+M2743*'Programas e Observações'!$D$10)</f>
        <v>704482.68</v>
      </c>
      <c r="AJ2743" s="13" t="s">
        <v>9992</v>
      </c>
      <c r="AK2743" s="13" t="s">
        <v>3913</v>
      </c>
    </row>
    <row r="2744" ht="15.75" customHeight="1">
      <c r="A2744" s="13" t="s">
        <v>10667</v>
      </c>
      <c r="B2744" s="13" t="s">
        <v>10668</v>
      </c>
      <c r="C2744" s="13" t="s">
        <v>10669</v>
      </c>
      <c r="D2744" s="13" t="s">
        <v>8734</v>
      </c>
      <c r="E2744" s="13" t="s">
        <v>10219</v>
      </c>
      <c r="F2744" s="13" t="s">
        <v>10220</v>
      </c>
      <c r="G2744" s="14">
        <v>21294.0</v>
      </c>
      <c r="H2744" s="16" t="b">
        <f>G2744&lt;'Programas e Observações'!$C$11</f>
        <v>0</v>
      </c>
      <c r="I2744" s="14">
        <v>3361.0</v>
      </c>
      <c r="J2744" s="14">
        <v>1538.0</v>
      </c>
      <c r="K2744" s="14">
        <v>337.0</v>
      </c>
      <c r="L2744" s="14">
        <v>960.0</v>
      </c>
      <c r="M2744" s="14">
        <v>248.0</v>
      </c>
      <c r="N2744" s="14">
        <v>311.0</v>
      </c>
      <c r="O2744" s="14">
        <v>63.0</v>
      </c>
      <c r="P2744" s="14">
        <v>1.0</v>
      </c>
      <c r="Q2744" s="14"/>
      <c r="R2744" s="17">
        <f t="shared" si="1"/>
        <v>157.8378886</v>
      </c>
      <c r="S2744" s="17">
        <f t="shared" si="2"/>
        <v>72.22691838</v>
      </c>
      <c r="T2744" s="17">
        <f t="shared" si="3"/>
        <v>15.82605429</v>
      </c>
      <c r="U2744" s="17">
        <f t="shared" si="4"/>
        <v>45.08312201</v>
      </c>
      <c r="V2744" s="17">
        <f t="shared" si="5"/>
        <v>11.64647318</v>
      </c>
      <c r="W2744" s="17">
        <f t="shared" si="6"/>
        <v>14.60505307</v>
      </c>
      <c r="X2744" s="17">
        <f t="shared" si="7"/>
        <v>2.958579882</v>
      </c>
      <c r="Y2744" s="14">
        <f t="shared" si="8"/>
        <v>16976</v>
      </c>
      <c r="Z2744" s="14">
        <f t="shared" si="9"/>
        <v>7543</v>
      </c>
      <c r="AA2744" s="14">
        <f t="shared" si="10"/>
        <v>1741</v>
      </c>
      <c r="AB2744" s="14">
        <f t="shared" si="11"/>
        <v>4828</v>
      </c>
      <c r="AC2744" s="14">
        <f t="shared" si="12"/>
        <v>1275</v>
      </c>
      <c r="AD2744" s="14">
        <f t="shared" si="13"/>
        <v>1913</v>
      </c>
      <c r="AE2744" s="14">
        <f t="shared" si="14"/>
        <v>378</v>
      </c>
      <c r="AF2744" s="14">
        <f t="shared" si="15"/>
        <v>17</v>
      </c>
      <c r="AG2744" s="17">
        <f t="shared" si="16"/>
        <v>129.980705</v>
      </c>
      <c r="AH2744" s="20">
        <f>12*(J2744*'Programas e Observações'!$C$8+K2744*'Programas e Observações'!$C$9+L2744*('Programas e Observações'!$C$8+'Programas e Observações'!$C$9)+M2744*'Programas e Observações'!$C$10)</f>
        <v>1287560.04</v>
      </c>
      <c r="AI2744" s="20">
        <f>12*(J2744*'Programas e Observações'!$D$8+K2744*'Programas e Observações'!$D$9+L2744*('Programas e Observações'!$D$8+'Programas e Observações'!$D$9)+M2744*'Programas e Observações'!$D$10)</f>
        <v>2217497.4</v>
      </c>
      <c r="AJ2744" s="13" t="s">
        <v>10670</v>
      </c>
      <c r="AK2744" s="13" t="s">
        <v>1105</v>
      </c>
    </row>
    <row r="2745" ht="15.75" customHeight="1">
      <c r="A2745" s="13" t="s">
        <v>10671</v>
      </c>
      <c r="B2745" s="13" t="s">
        <v>10672</v>
      </c>
      <c r="C2745" s="13" t="s">
        <v>10673</v>
      </c>
      <c r="D2745" s="13" t="s">
        <v>8734</v>
      </c>
      <c r="E2745" s="13" t="s">
        <v>9523</v>
      </c>
      <c r="F2745" s="13" t="s">
        <v>9524</v>
      </c>
      <c r="G2745" s="14">
        <v>437601.0</v>
      </c>
      <c r="H2745" s="16" t="b">
        <f>G2745&lt;'Programas e Observações'!$C$11</f>
        <v>0</v>
      </c>
      <c r="I2745" s="14">
        <v>35340.0</v>
      </c>
      <c r="J2745" s="14">
        <v>14672.0</v>
      </c>
      <c r="K2745" s="14">
        <v>4260.0</v>
      </c>
      <c r="L2745" s="14">
        <v>8496.0</v>
      </c>
      <c r="M2745" s="14">
        <v>2625.0</v>
      </c>
      <c r="N2745" s="14">
        <v>4738.0</v>
      </c>
      <c r="O2745" s="14">
        <v>889.0</v>
      </c>
      <c r="P2745" s="14">
        <v>41.0</v>
      </c>
      <c r="Q2745" s="14">
        <v>787.0</v>
      </c>
      <c r="R2745" s="17">
        <f t="shared" si="1"/>
        <v>80.75849918</v>
      </c>
      <c r="S2745" s="17">
        <f t="shared" si="2"/>
        <v>33.52825976</v>
      </c>
      <c r="T2745" s="17">
        <f t="shared" si="3"/>
        <v>9.734895487</v>
      </c>
      <c r="U2745" s="17">
        <f t="shared" si="4"/>
        <v>19.41494649</v>
      </c>
      <c r="V2745" s="17">
        <f t="shared" si="5"/>
        <v>5.998615177</v>
      </c>
      <c r="W2745" s="17">
        <f t="shared" si="6"/>
        <v>10.82721475</v>
      </c>
      <c r="X2745" s="17">
        <f t="shared" si="7"/>
        <v>2.031531007</v>
      </c>
      <c r="Y2745" s="14">
        <f t="shared" si="8"/>
        <v>36912</v>
      </c>
      <c r="Z2745" s="14">
        <f t="shared" si="9"/>
        <v>15608</v>
      </c>
      <c r="AA2745" s="14">
        <f t="shared" si="10"/>
        <v>4335</v>
      </c>
      <c r="AB2745" s="14">
        <f t="shared" si="11"/>
        <v>8783</v>
      </c>
      <c r="AC2745" s="14">
        <f t="shared" si="12"/>
        <v>2678</v>
      </c>
      <c r="AD2745" s="14">
        <f t="shared" si="13"/>
        <v>5082</v>
      </c>
      <c r="AE2745" s="14">
        <f t="shared" si="14"/>
        <v>960</v>
      </c>
      <c r="AF2745" s="14">
        <f t="shared" si="15"/>
        <v>44</v>
      </c>
      <c r="AG2745" s="17">
        <f t="shared" si="16"/>
        <v>78.54987466</v>
      </c>
      <c r="AH2745" s="20">
        <f>12*(J2745*'Programas e Observações'!$C$8+K2745*'Programas e Observações'!$C$9+L2745*('Programas e Observações'!$C$8+'Programas e Observações'!$C$9)+M2745*'Programas e Observações'!$C$10)</f>
        <v>12483181.2</v>
      </c>
      <c r="AI2745" s="20">
        <f>12*(J2745*'Programas e Observações'!$D$8+K2745*'Programas e Observações'!$D$9+L2745*('Programas e Observações'!$D$8+'Programas e Observações'!$D$9)+M2745*'Programas e Observações'!$D$10)</f>
        <v>21128335.32</v>
      </c>
      <c r="AJ2745" s="13" t="s">
        <v>10674</v>
      </c>
      <c r="AK2745" s="13" t="s">
        <v>10675</v>
      </c>
    </row>
    <row r="2746" ht="15.75" customHeight="1">
      <c r="A2746" s="13" t="s">
        <v>10676</v>
      </c>
      <c r="B2746" s="13" t="s">
        <v>10677</v>
      </c>
      <c r="C2746" s="13" t="s">
        <v>10678</v>
      </c>
      <c r="D2746" s="13" t="s">
        <v>8734</v>
      </c>
      <c r="E2746" s="13" t="s">
        <v>9126</v>
      </c>
      <c r="F2746" s="13" t="s">
        <v>9127</v>
      </c>
      <c r="G2746" s="14">
        <v>25107.0</v>
      </c>
      <c r="H2746" s="16" t="b">
        <f>G2746&lt;'Programas e Observações'!$C$11</f>
        <v>0</v>
      </c>
      <c r="I2746" s="14">
        <v>1250.0</v>
      </c>
      <c r="J2746" s="14">
        <v>440.0</v>
      </c>
      <c r="K2746" s="14">
        <v>211.0</v>
      </c>
      <c r="L2746" s="14">
        <v>191.0</v>
      </c>
      <c r="M2746" s="14">
        <v>83.0</v>
      </c>
      <c r="N2746" s="14">
        <v>246.0</v>
      </c>
      <c r="O2746" s="14">
        <v>61.0</v>
      </c>
      <c r="P2746" s="14">
        <v>3.0</v>
      </c>
      <c r="Q2746" s="14"/>
      <c r="R2746" s="17">
        <f t="shared" si="1"/>
        <v>49.78691202</v>
      </c>
      <c r="S2746" s="17">
        <f t="shared" si="2"/>
        <v>17.52499303</v>
      </c>
      <c r="T2746" s="17">
        <f t="shared" si="3"/>
        <v>8.404030748</v>
      </c>
      <c r="U2746" s="17">
        <f t="shared" si="4"/>
        <v>7.607440156</v>
      </c>
      <c r="V2746" s="17">
        <f t="shared" si="5"/>
        <v>3.305850958</v>
      </c>
      <c r="W2746" s="17">
        <f t="shared" si="6"/>
        <v>9.798064285</v>
      </c>
      <c r="X2746" s="17">
        <f t="shared" si="7"/>
        <v>2.429601306</v>
      </c>
      <c r="Y2746" s="14">
        <f t="shared" si="8"/>
        <v>45571</v>
      </c>
      <c r="Z2746" s="14">
        <f t="shared" si="9"/>
        <v>17475</v>
      </c>
      <c r="AA2746" s="14">
        <f t="shared" si="10"/>
        <v>5959</v>
      </c>
      <c r="AB2746" s="14">
        <f t="shared" si="11"/>
        <v>12326</v>
      </c>
      <c r="AC2746" s="14">
        <f t="shared" si="12"/>
        <v>3809</v>
      </c>
      <c r="AD2746" s="14">
        <f t="shared" si="13"/>
        <v>7484</v>
      </c>
      <c r="AE2746" s="14">
        <f t="shared" si="14"/>
        <v>1661</v>
      </c>
      <c r="AF2746" s="14">
        <f t="shared" si="15"/>
        <v>39</v>
      </c>
      <c r="AG2746" s="17">
        <f t="shared" si="16"/>
        <v>75.09768087</v>
      </c>
      <c r="AH2746" s="20">
        <f>12*(J2746*'Programas e Observações'!$C$8+K2746*'Programas e Observações'!$C$9+L2746*('Programas e Observações'!$C$8+'Programas e Observações'!$C$9)+M2746*'Programas e Observações'!$C$10)</f>
        <v>373859.64</v>
      </c>
      <c r="AI2746" s="20">
        <f>12*(J2746*'Programas e Observações'!$D$8+K2746*'Programas e Observações'!$D$9+L2746*('Programas e Observações'!$D$8+'Programas e Observações'!$D$9)+M2746*'Programas e Observações'!$D$10)</f>
        <v>610660.92</v>
      </c>
      <c r="AJ2746" s="13" t="s">
        <v>10679</v>
      </c>
      <c r="AK2746" s="13" t="s">
        <v>10680</v>
      </c>
    </row>
    <row r="2747" ht="15.75" customHeight="1">
      <c r="A2747" s="13" t="s">
        <v>10681</v>
      </c>
      <c r="B2747" s="13" t="s">
        <v>10682</v>
      </c>
      <c r="C2747" s="13" t="s">
        <v>10683</v>
      </c>
      <c r="D2747" s="13" t="s">
        <v>8734</v>
      </c>
      <c r="E2747" s="13" t="s">
        <v>9067</v>
      </c>
      <c r="F2747" s="13" t="s">
        <v>9068</v>
      </c>
      <c r="G2747" s="14">
        <v>6951.0</v>
      </c>
      <c r="H2747" s="16" t="b">
        <f>G2747&lt;'Programas e Observações'!$C$11</f>
        <v>1</v>
      </c>
      <c r="I2747" s="14">
        <v>313.0</v>
      </c>
      <c r="J2747" s="14">
        <v>105.0</v>
      </c>
      <c r="K2747" s="14">
        <v>22.0</v>
      </c>
      <c r="L2747" s="14">
        <v>25.0</v>
      </c>
      <c r="M2747" s="14">
        <v>35.0</v>
      </c>
      <c r="N2747" s="14">
        <v>55.0</v>
      </c>
      <c r="O2747" s="14">
        <v>12.0</v>
      </c>
      <c r="P2747" s="14">
        <v>1.0</v>
      </c>
      <c r="Q2747" s="14"/>
      <c r="R2747" s="17">
        <f t="shared" si="1"/>
        <v>45.02949216</v>
      </c>
      <c r="S2747" s="17">
        <f t="shared" si="2"/>
        <v>15.10574018</v>
      </c>
      <c r="T2747" s="17">
        <f t="shared" si="3"/>
        <v>3.165012228</v>
      </c>
      <c r="U2747" s="17">
        <f t="shared" si="4"/>
        <v>3.596604805</v>
      </c>
      <c r="V2747" s="17">
        <f t="shared" si="5"/>
        <v>5.035246727</v>
      </c>
      <c r="W2747" s="17">
        <f t="shared" si="6"/>
        <v>7.912530571</v>
      </c>
      <c r="X2747" s="17">
        <f t="shared" si="7"/>
        <v>1.726370306</v>
      </c>
      <c r="Y2747" s="14">
        <f t="shared" si="8"/>
        <v>9781</v>
      </c>
      <c r="Z2747" s="14">
        <f t="shared" si="9"/>
        <v>5108</v>
      </c>
      <c r="AA2747" s="14">
        <f t="shared" si="10"/>
        <v>707</v>
      </c>
      <c r="AB2747" s="14">
        <f t="shared" si="11"/>
        <v>1574</v>
      </c>
      <c r="AC2747" s="14">
        <f t="shared" si="12"/>
        <v>428</v>
      </c>
      <c r="AD2747" s="14">
        <f t="shared" si="13"/>
        <v>1464</v>
      </c>
      <c r="AE2747" s="14">
        <f t="shared" si="14"/>
        <v>285</v>
      </c>
      <c r="AF2747" s="14">
        <f t="shared" si="15"/>
        <v>7</v>
      </c>
      <c r="AG2747" s="17">
        <f t="shared" si="16"/>
        <v>71.9323405</v>
      </c>
      <c r="AH2747" s="20">
        <f>12*(J2747*'Programas e Observações'!$C$8+K2747*'Programas e Observações'!$C$9+L2747*('Programas e Observações'!$C$8+'Programas e Observações'!$C$9)+M2747*'Programas e Observações'!$C$10)</f>
        <v>68214.6</v>
      </c>
      <c r="AI2747" s="20">
        <f>12*(J2747*'Programas e Observações'!$D$8+K2747*'Programas e Observações'!$D$9+L2747*('Programas e Observações'!$D$8+'Programas e Observações'!$D$9)+M2747*'Programas e Observações'!$D$10)</f>
        <v>116482.8</v>
      </c>
      <c r="AJ2747" s="13" t="s">
        <v>5294</v>
      </c>
      <c r="AK2747" s="13" t="s">
        <v>446</v>
      </c>
    </row>
    <row r="2748" ht="15.75" customHeight="1">
      <c r="A2748" s="13" t="s">
        <v>10684</v>
      </c>
      <c r="B2748" s="13" t="s">
        <v>10685</v>
      </c>
      <c r="C2748" s="13" t="s">
        <v>10686</v>
      </c>
      <c r="D2748" s="13" t="s">
        <v>8734</v>
      </c>
      <c r="E2748" s="13" t="s">
        <v>8740</v>
      </c>
      <c r="F2748" s="13" t="s">
        <v>8741</v>
      </c>
      <c r="G2748" s="14">
        <v>9414.0</v>
      </c>
      <c r="H2748" s="16" t="b">
        <f>G2748&lt;'Programas e Observações'!$C$11</f>
        <v>1</v>
      </c>
      <c r="I2748" s="14">
        <v>911.0</v>
      </c>
      <c r="J2748" s="14">
        <v>508.0</v>
      </c>
      <c r="K2748" s="14">
        <v>48.0</v>
      </c>
      <c r="L2748" s="14">
        <v>208.0</v>
      </c>
      <c r="M2748" s="14">
        <v>55.0</v>
      </c>
      <c r="N2748" s="14">
        <v>110.0</v>
      </c>
      <c r="O2748" s="14">
        <v>18.0</v>
      </c>
      <c r="P2748" s="14">
        <v>1.0</v>
      </c>
      <c r="Q2748" s="14"/>
      <c r="R2748" s="17">
        <f t="shared" si="1"/>
        <v>96.77076694</v>
      </c>
      <c r="S2748" s="17">
        <f t="shared" si="2"/>
        <v>53.96218398</v>
      </c>
      <c r="T2748" s="17">
        <f t="shared" si="3"/>
        <v>5.098789038</v>
      </c>
      <c r="U2748" s="17">
        <f t="shared" si="4"/>
        <v>22.0947525</v>
      </c>
      <c r="V2748" s="17">
        <f t="shared" si="5"/>
        <v>5.842362439</v>
      </c>
      <c r="W2748" s="17">
        <f t="shared" si="6"/>
        <v>11.68472488</v>
      </c>
      <c r="X2748" s="17">
        <f t="shared" si="7"/>
        <v>1.912045889</v>
      </c>
      <c r="Y2748" s="14">
        <f t="shared" si="8"/>
        <v>42308</v>
      </c>
      <c r="Z2748" s="14">
        <f t="shared" si="9"/>
        <v>16827</v>
      </c>
      <c r="AA2748" s="14">
        <f t="shared" si="10"/>
        <v>5797</v>
      </c>
      <c r="AB2748" s="14">
        <f t="shared" si="11"/>
        <v>11191</v>
      </c>
      <c r="AC2748" s="14">
        <f t="shared" si="12"/>
        <v>3110</v>
      </c>
      <c r="AD2748" s="14">
        <f t="shared" si="13"/>
        <v>4472</v>
      </c>
      <c r="AE2748" s="14">
        <f t="shared" si="14"/>
        <v>1146</v>
      </c>
      <c r="AF2748" s="14">
        <f t="shared" si="15"/>
        <v>15</v>
      </c>
      <c r="AG2748" s="17">
        <f t="shared" si="16"/>
        <v>94.03721213</v>
      </c>
      <c r="AH2748" s="20">
        <f>12*(J2748*'Programas e Observações'!$C$8+K2748*'Programas e Observações'!$C$9+L2748*('Programas e Observações'!$C$8+'Programas e Observações'!$C$9)+M2748*'Programas e Observações'!$C$10)</f>
        <v>301604.4</v>
      </c>
      <c r="AI2748" s="20">
        <f>12*(J2748*'Programas e Observações'!$D$8+K2748*'Programas e Observações'!$D$9+L2748*('Programas e Observações'!$D$8+'Programas e Observações'!$D$9)+M2748*'Programas e Observações'!$D$10)</f>
        <v>565421.64</v>
      </c>
      <c r="AJ2748" s="13" t="s">
        <v>10687</v>
      </c>
      <c r="AK2748" s="13" t="s">
        <v>5584</v>
      </c>
    </row>
    <row r="2749" ht="15.75" customHeight="1">
      <c r="A2749" s="13" t="s">
        <v>10688</v>
      </c>
      <c r="B2749" s="13" t="s">
        <v>10689</v>
      </c>
      <c r="C2749" s="13" t="s">
        <v>10690</v>
      </c>
      <c r="D2749" s="13" t="s">
        <v>8734</v>
      </c>
      <c r="E2749" s="13" t="s">
        <v>8986</v>
      </c>
      <c r="F2749" s="13" t="s">
        <v>8987</v>
      </c>
      <c r="G2749" s="14">
        <v>2426.0</v>
      </c>
      <c r="H2749" s="16" t="b">
        <f>G2749&lt;'Programas e Observações'!$C$11</f>
        <v>1</v>
      </c>
      <c r="I2749" s="14">
        <v>0.0</v>
      </c>
      <c r="J2749" s="14">
        <v>0.0</v>
      </c>
      <c r="K2749" s="14">
        <v>0.0</v>
      </c>
      <c r="L2749" s="14">
        <v>0.0</v>
      </c>
      <c r="M2749" s="14">
        <v>0.0</v>
      </c>
      <c r="N2749" s="14">
        <v>51.0</v>
      </c>
      <c r="O2749" s="14">
        <v>2.0</v>
      </c>
      <c r="P2749" s="14">
        <v>0.0</v>
      </c>
      <c r="Q2749" s="14"/>
      <c r="R2749" s="17">
        <f t="shared" si="1"/>
        <v>0</v>
      </c>
      <c r="S2749" s="17">
        <f t="shared" si="2"/>
        <v>0</v>
      </c>
      <c r="T2749" s="17">
        <f t="shared" si="3"/>
        <v>0</v>
      </c>
      <c r="U2749" s="17">
        <f t="shared" si="4"/>
        <v>0</v>
      </c>
      <c r="V2749" s="17">
        <f t="shared" si="5"/>
        <v>0</v>
      </c>
      <c r="W2749" s="17">
        <f t="shared" si="6"/>
        <v>21.02225886</v>
      </c>
      <c r="X2749" s="17">
        <f t="shared" si="7"/>
        <v>0.8244023083</v>
      </c>
      <c r="Y2749" s="14">
        <f t="shared" si="8"/>
        <v>15806</v>
      </c>
      <c r="Z2749" s="14">
        <f t="shared" si="9"/>
        <v>6530</v>
      </c>
      <c r="AA2749" s="14">
        <f t="shared" si="10"/>
        <v>1852</v>
      </c>
      <c r="AB2749" s="14">
        <f t="shared" si="11"/>
        <v>4085</v>
      </c>
      <c r="AC2749" s="14">
        <f t="shared" si="12"/>
        <v>913</v>
      </c>
      <c r="AD2749" s="14">
        <f t="shared" si="13"/>
        <v>1999</v>
      </c>
      <c r="AE2749" s="14">
        <f t="shared" si="14"/>
        <v>72</v>
      </c>
      <c r="AF2749" s="14">
        <f t="shared" si="15"/>
        <v>9</v>
      </c>
      <c r="AG2749" s="17">
        <f t="shared" si="16"/>
        <v>85.5840246</v>
      </c>
      <c r="AH2749" s="20">
        <f>12*(J2749*'Programas e Observações'!$C$8+K2749*'Programas e Observações'!$C$9+L2749*('Programas e Observações'!$C$8+'Programas e Observações'!$C$9)+M2749*'Programas e Observações'!$C$10)</f>
        <v>0</v>
      </c>
      <c r="AI2749" s="20">
        <f>12*(J2749*'Programas e Observações'!$D$8+K2749*'Programas e Observações'!$D$9+L2749*('Programas e Observações'!$D$8+'Programas e Observações'!$D$9)+M2749*'Programas e Observações'!$D$10)</f>
        <v>0</v>
      </c>
      <c r="AJ2749" s="13" t="s">
        <v>342</v>
      </c>
      <c r="AK2749" s="13" t="s">
        <v>343</v>
      </c>
    </row>
    <row r="2750" ht="15.75" customHeight="1">
      <c r="A2750" s="13" t="s">
        <v>10691</v>
      </c>
      <c r="B2750" s="13" t="s">
        <v>10692</v>
      </c>
      <c r="C2750" s="13" t="s">
        <v>10693</v>
      </c>
      <c r="D2750" s="13" t="s">
        <v>8734</v>
      </c>
      <c r="E2750" s="13" t="s">
        <v>9012</v>
      </c>
      <c r="F2750" s="13" t="s">
        <v>9013</v>
      </c>
      <c r="G2750" s="14">
        <v>3161.0</v>
      </c>
      <c r="H2750" s="16" t="b">
        <f>G2750&lt;'Programas e Observações'!$C$11</f>
        <v>1</v>
      </c>
      <c r="I2750" s="14">
        <v>232.0</v>
      </c>
      <c r="J2750" s="14">
        <v>78.0</v>
      </c>
      <c r="K2750" s="14">
        <v>42.0</v>
      </c>
      <c r="L2750" s="14">
        <v>35.0</v>
      </c>
      <c r="M2750" s="14">
        <v>4.0</v>
      </c>
      <c r="N2750" s="14">
        <v>44.0</v>
      </c>
      <c r="O2750" s="14">
        <v>1.0</v>
      </c>
      <c r="P2750" s="14">
        <v>1.0</v>
      </c>
      <c r="Q2750" s="14"/>
      <c r="R2750" s="17">
        <f t="shared" si="1"/>
        <v>73.39449541</v>
      </c>
      <c r="S2750" s="17">
        <f t="shared" si="2"/>
        <v>24.67573553</v>
      </c>
      <c r="T2750" s="17">
        <f t="shared" si="3"/>
        <v>13.28693451</v>
      </c>
      <c r="U2750" s="17">
        <f t="shared" si="4"/>
        <v>11.07244543</v>
      </c>
      <c r="V2750" s="17">
        <f t="shared" si="5"/>
        <v>1.265422335</v>
      </c>
      <c r="W2750" s="17">
        <f t="shared" si="6"/>
        <v>13.91964568</v>
      </c>
      <c r="X2750" s="17">
        <f t="shared" si="7"/>
        <v>0.3163555837</v>
      </c>
      <c r="Y2750" s="14">
        <f t="shared" si="8"/>
        <v>17545</v>
      </c>
      <c r="Z2750" s="14">
        <f t="shared" si="9"/>
        <v>7583</v>
      </c>
      <c r="AA2750" s="14">
        <f t="shared" si="10"/>
        <v>2217</v>
      </c>
      <c r="AB2750" s="14">
        <f t="shared" si="11"/>
        <v>4327</v>
      </c>
      <c r="AC2750" s="14">
        <f t="shared" si="12"/>
        <v>1216</v>
      </c>
      <c r="AD2750" s="14">
        <f t="shared" si="13"/>
        <v>2509</v>
      </c>
      <c r="AE2750" s="14">
        <f t="shared" si="14"/>
        <v>94</v>
      </c>
      <c r="AF2750" s="14">
        <f t="shared" si="15"/>
        <v>9</v>
      </c>
      <c r="AG2750" s="17">
        <f t="shared" si="16"/>
        <v>74.17224702</v>
      </c>
      <c r="AH2750" s="20">
        <f>12*(J2750*'Programas e Observações'!$C$8+K2750*'Programas e Observações'!$C$9+L2750*('Programas e Observações'!$C$8+'Programas e Observações'!$C$9)+M2750*'Programas e Observações'!$C$10)</f>
        <v>63774.72</v>
      </c>
      <c r="AI2750" s="20">
        <f>12*(J2750*'Programas e Observações'!$D$8+K2750*'Programas e Observações'!$D$9+L2750*('Programas e Observações'!$D$8+'Programas e Observações'!$D$9)+M2750*'Programas e Observações'!$D$10)</f>
        <v>106134.36</v>
      </c>
      <c r="AJ2750" s="13" t="s">
        <v>3316</v>
      </c>
      <c r="AK2750" s="13" t="s">
        <v>401</v>
      </c>
    </row>
    <row r="2751" ht="15.75" customHeight="1">
      <c r="A2751" s="13" t="s">
        <v>10694</v>
      </c>
      <c r="B2751" s="13" t="s">
        <v>10695</v>
      </c>
      <c r="C2751" s="13" t="s">
        <v>10696</v>
      </c>
      <c r="D2751" s="13" t="s">
        <v>8734</v>
      </c>
      <c r="E2751" s="13" t="s">
        <v>9126</v>
      </c>
      <c r="F2751" s="13" t="s">
        <v>9127</v>
      </c>
      <c r="G2751" s="14">
        <v>7930.0</v>
      </c>
      <c r="H2751" s="16" t="b">
        <f>G2751&lt;'Programas e Observações'!$C$11</f>
        <v>1</v>
      </c>
      <c r="I2751" s="14">
        <v>308.0</v>
      </c>
      <c r="J2751" s="14">
        <v>140.0</v>
      </c>
      <c r="K2751" s="14">
        <v>20.0</v>
      </c>
      <c r="L2751" s="14">
        <v>50.0</v>
      </c>
      <c r="M2751" s="14">
        <v>38.0</v>
      </c>
      <c r="N2751" s="14">
        <v>78.0</v>
      </c>
      <c r="O2751" s="14">
        <v>12.0</v>
      </c>
      <c r="P2751" s="14">
        <v>2.0</v>
      </c>
      <c r="Q2751" s="14"/>
      <c r="R2751" s="17">
        <f t="shared" si="1"/>
        <v>38.83984868</v>
      </c>
      <c r="S2751" s="17">
        <f t="shared" si="2"/>
        <v>17.65447667</v>
      </c>
      <c r="T2751" s="17">
        <f t="shared" si="3"/>
        <v>2.522068096</v>
      </c>
      <c r="U2751" s="17">
        <f t="shared" si="4"/>
        <v>6.30517024</v>
      </c>
      <c r="V2751" s="17">
        <f t="shared" si="5"/>
        <v>4.791929382</v>
      </c>
      <c r="W2751" s="17">
        <f t="shared" si="6"/>
        <v>9.836065574</v>
      </c>
      <c r="X2751" s="17">
        <f t="shared" si="7"/>
        <v>1.513240858</v>
      </c>
      <c r="Y2751" s="14">
        <f t="shared" si="8"/>
        <v>45571</v>
      </c>
      <c r="Z2751" s="14">
        <f t="shared" si="9"/>
        <v>17475</v>
      </c>
      <c r="AA2751" s="14">
        <f t="shared" si="10"/>
        <v>5959</v>
      </c>
      <c r="AB2751" s="14">
        <f t="shared" si="11"/>
        <v>12326</v>
      </c>
      <c r="AC2751" s="14">
        <f t="shared" si="12"/>
        <v>3809</v>
      </c>
      <c r="AD2751" s="14">
        <f t="shared" si="13"/>
        <v>7484</v>
      </c>
      <c r="AE2751" s="14">
        <f t="shared" si="14"/>
        <v>1661</v>
      </c>
      <c r="AF2751" s="14">
        <f t="shared" si="15"/>
        <v>39</v>
      </c>
      <c r="AG2751" s="17">
        <f t="shared" si="16"/>
        <v>75.09768087</v>
      </c>
      <c r="AH2751" s="20">
        <f>12*(J2751*'Programas e Observações'!$C$8+K2751*'Programas e Observações'!$C$9+L2751*('Programas e Observações'!$C$8+'Programas e Observações'!$C$9)+M2751*'Programas e Observações'!$C$10)</f>
        <v>93428.64</v>
      </c>
      <c r="AI2751" s="20">
        <f>12*(J2751*'Programas e Observações'!$D$8+K2751*'Programas e Observações'!$D$9+L2751*('Programas e Observações'!$D$8+'Programas e Observações'!$D$9)+M2751*'Programas e Observações'!$D$10)</f>
        <v>163814.88</v>
      </c>
      <c r="AJ2751" s="13" t="s">
        <v>4580</v>
      </c>
      <c r="AK2751" s="13" t="s">
        <v>3725</v>
      </c>
    </row>
    <row r="2752" ht="15.75" customHeight="1">
      <c r="A2752" s="13" t="s">
        <v>10697</v>
      </c>
      <c r="B2752" s="13" t="s">
        <v>10698</v>
      </c>
      <c r="C2752" s="13" t="s">
        <v>8899</v>
      </c>
      <c r="D2752" s="13" t="s">
        <v>8734</v>
      </c>
      <c r="E2752" s="13" t="s">
        <v>8898</v>
      </c>
      <c r="F2752" s="13" t="s">
        <v>8899</v>
      </c>
      <c r="G2752" s="14">
        <v>108447.0</v>
      </c>
      <c r="H2752" s="16" t="b">
        <f>G2752&lt;'Programas e Observações'!$C$11</f>
        <v>0</v>
      </c>
      <c r="I2752" s="14">
        <v>10895.0</v>
      </c>
      <c r="J2752" s="14">
        <v>4031.0</v>
      </c>
      <c r="K2752" s="14">
        <v>1278.0</v>
      </c>
      <c r="L2752" s="14">
        <v>3123.0</v>
      </c>
      <c r="M2752" s="14">
        <v>969.0</v>
      </c>
      <c r="N2752" s="14">
        <v>817.0</v>
      </c>
      <c r="O2752" s="14">
        <v>482.0</v>
      </c>
      <c r="P2752" s="14">
        <v>14.0</v>
      </c>
      <c r="Q2752" s="14">
        <v>340.0</v>
      </c>
      <c r="R2752" s="17">
        <f t="shared" si="1"/>
        <v>100.463821</v>
      </c>
      <c r="S2752" s="17">
        <f t="shared" si="2"/>
        <v>37.17023062</v>
      </c>
      <c r="T2752" s="17">
        <f t="shared" si="3"/>
        <v>11.78455836</v>
      </c>
      <c r="U2752" s="17">
        <f t="shared" si="4"/>
        <v>28.79747711</v>
      </c>
      <c r="V2752" s="17">
        <f t="shared" si="5"/>
        <v>8.935240256</v>
      </c>
      <c r="W2752" s="17">
        <f t="shared" si="6"/>
        <v>7.533633941</v>
      </c>
      <c r="X2752" s="17">
        <f t="shared" si="7"/>
        <v>4.444567392</v>
      </c>
      <c r="Y2752" s="14">
        <f t="shared" si="8"/>
        <v>17724</v>
      </c>
      <c r="Z2752" s="14">
        <f t="shared" si="9"/>
        <v>7465</v>
      </c>
      <c r="AA2752" s="14">
        <f t="shared" si="10"/>
        <v>1822</v>
      </c>
      <c r="AB2752" s="14">
        <f t="shared" si="11"/>
        <v>4883</v>
      </c>
      <c r="AC2752" s="14">
        <f t="shared" si="12"/>
        <v>1431</v>
      </c>
      <c r="AD2752" s="14">
        <f t="shared" si="13"/>
        <v>1486</v>
      </c>
      <c r="AE2752" s="14">
        <f t="shared" si="14"/>
        <v>801</v>
      </c>
      <c r="AF2752" s="14">
        <f t="shared" si="15"/>
        <v>24</v>
      </c>
      <c r="AG2752" s="17">
        <f t="shared" si="16"/>
        <v>103.3608006</v>
      </c>
      <c r="AH2752" s="20">
        <f>12*(J2752*'Programas e Observações'!$C$8+K2752*'Programas e Observações'!$C$9+L2752*('Programas e Observações'!$C$8+'Programas e Observações'!$C$9)+M2752*'Programas e Observações'!$C$10)</f>
        <v>4173588.12</v>
      </c>
      <c r="AI2752" s="20">
        <f>12*(J2752*'Programas e Observações'!$D$8+K2752*'Programas e Observações'!$D$9+L2752*('Programas e Observações'!$D$8+'Programas e Observações'!$D$9)+M2752*'Programas e Observações'!$D$10)</f>
        <v>6855351.6</v>
      </c>
      <c r="AJ2752" s="13" t="s">
        <v>10699</v>
      </c>
      <c r="AK2752" s="13" t="s">
        <v>6634</v>
      </c>
    </row>
    <row r="2753" ht="15.75" customHeight="1">
      <c r="A2753" s="13" t="s">
        <v>10700</v>
      </c>
      <c r="B2753" s="13" t="s">
        <v>10701</v>
      </c>
      <c r="C2753" s="13" t="s">
        <v>10702</v>
      </c>
      <c r="D2753" s="13" t="s">
        <v>8734</v>
      </c>
      <c r="E2753" s="13" t="s">
        <v>8746</v>
      </c>
      <c r="F2753" s="13" t="s">
        <v>8747</v>
      </c>
      <c r="G2753" s="14">
        <v>28749.0</v>
      </c>
      <c r="H2753" s="16" t="b">
        <f>G2753&lt;'Programas e Observações'!$C$11</f>
        <v>0</v>
      </c>
      <c r="I2753" s="14">
        <v>570.0</v>
      </c>
      <c r="J2753" s="14">
        <v>285.0</v>
      </c>
      <c r="K2753" s="14">
        <v>47.0</v>
      </c>
      <c r="L2753" s="14">
        <v>118.0</v>
      </c>
      <c r="M2753" s="14">
        <v>51.0</v>
      </c>
      <c r="N2753" s="14">
        <v>133.0</v>
      </c>
      <c r="O2753" s="14">
        <v>81.0</v>
      </c>
      <c r="P2753" s="14">
        <v>2.0</v>
      </c>
      <c r="Q2753" s="14"/>
      <c r="R2753" s="17">
        <f t="shared" si="1"/>
        <v>19.82677658</v>
      </c>
      <c r="S2753" s="17">
        <f t="shared" si="2"/>
        <v>9.913388292</v>
      </c>
      <c r="T2753" s="17">
        <f t="shared" si="3"/>
        <v>1.634839473</v>
      </c>
      <c r="U2753" s="17">
        <f t="shared" si="4"/>
        <v>4.104490591</v>
      </c>
      <c r="V2753" s="17">
        <f t="shared" si="5"/>
        <v>1.773974747</v>
      </c>
      <c r="W2753" s="17">
        <f t="shared" si="6"/>
        <v>4.626247869</v>
      </c>
      <c r="X2753" s="17">
        <f t="shared" si="7"/>
        <v>2.817489304</v>
      </c>
      <c r="Y2753" s="14">
        <f t="shared" si="8"/>
        <v>23679</v>
      </c>
      <c r="Z2753" s="14">
        <f t="shared" si="9"/>
        <v>10329</v>
      </c>
      <c r="AA2753" s="14">
        <f t="shared" si="10"/>
        <v>2422</v>
      </c>
      <c r="AB2753" s="14">
        <f t="shared" si="11"/>
        <v>4812</v>
      </c>
      <c r="AC2753" s="14">
        <f t="shared" si="12"/>
        <v>2297</v>
      </c>
      <c r="AD2753" s="14">
        <f t="shared" si="13"/>
        <v>2798</v>
      </c>
      <c r="AE2753" s="14">
        <f t="shared" si="14"/>
        <v>890</v>
      </c>
      <c r="AF2753" s="14">
        <f t="shared" si="15"/>
        <v>31</v>
      </c>
      <c r="AG2753" s="17">
        <f t="shared" si="16"/>
        <v>65.37458069</v>
      </c>
      <c r="AH2753" s="20">
        <f>12*(J2753*'Programas e Observações'!$C$8+K2753*'Programas e Observações'!$C$9+L2753*('Programas e Observações'!$C$8+'Programas e Observações'!$C$9)+M2753*'Programas e Observações'!$C$10)</f>
        <v>190978.08</v>
      </c>
      <c r="AI2753" s="20">
        <f>12*(J2753*'Programas e Observações'!$D$8+K2753*'Programas e Observações'!$D$9+L2753*('Programas e Observações'!$D$8+'Programas e Observações'!$D$9)+M2753*'Programas e Observações'!$D$10)</f>
        <v>340205.28</v>
      </c>
      <c r="AJ2753" s="13" t="s">
        <v>10703</v>
      </c>
      <c r="AK2753" s="13" t="s">
        <v>3450</v>
      </c>
    </row>
    <row r="2754" ht="15.75" customHeight="1">
      <c r="A2754" s="13" t="s">
        <v>10704</v>
      </c>
      <c r="B2754" s="13" t="s">
        <v>10705</v>
      </c>
      <c r="C2754" s="13" t="s">
        <v>10706</v>
      </c>
      <c r="D2754" s="13" t="s">
        <v>8734</v>
      </c>
      <c r="E2754" s="13" t="s">
        <v>8946</v>
      </c>
      <c r="F2754" s="13" t="s">
        <v>8947</v>
      </c>
      <c r="G2754" s="14">
        <v>22620.0</v>
      </c>
      <c r="H2754" s="16" t="b">
        <f>G2754&lt;'Programas e Observações'!$C$11</f>
        <v>0</v>
      </c>
      <c r="I2754" s="14">
        <v>2511.0</v>
      </c>
      <c r="J2754" s="14">
        <v>989.0</v>
      </c>
      <c r="K2754" s="14">
        <v>322.0</v>
      </c>
      <c r="L2754" s="14">
        <v>677.0</v>
      </c>
      <c r="M2754" s="14">
        <v>144.0</v>
      </c>
      <c r="N2754" s="14">
        <v>345.0</v>
      </c>
      <c r="O2754" s="14">
        <v>22.0</v>
      </c>
      <c r="P2754" s="14">
        <v>0.0</v>
      </c>
      <c r="Q2754" s="14"/>
      <c r="R2754" s="17">
        <f t="shared" si="1"/>
        <v>111.0079576</v>
      </c>
      <c r="S2754" s="17">
        <f t="shared" si="2"/>
        <v>43.72236958</v>
      </c>
      <c r="T2754" s="17">
        <f t="shared" si="3"/>
        <v>14.2351901</v>
      </c>
      <c r="U2754" s="17">
        <f t="shared" si="4"/>
        <v>29.92926614</v>
      </c>
      <c r="V2754" s="17">
        <f t="shared" si="5"/>
        <v>6.366047745</v>
      </c>
      <c r="W2754" s="17">
        <f t="shared" si="6"/>
        <v>15.25198939</v>
      </c>
      <c r="X2754" s="17">
        <f t="shared" si="7"/>
        <v>0.9725906278</v>
      </c>
      <c r="Y2754" s="14">
        <f t="shared" si="8"/>
        <v>17639</v>
      </c>
      <c r="Z2754" s="14">
        <f t="shared" si="9"/>
        <v>8042</v>
      </c>
      <c r="AA2754" s="14">
        <f t="shared" si="10"/>
        <v>1946</v>
      </c>
      <c r="AB2754" s="14">
        <f t="shared" si="11"/>
        <v>4294</v>
      </c>
      <c r="AC2754" s="14">
        <f t="shared" si="12"/>
        <v>1066</v>
      </c>
      <c r="AD2754" s="14">
        <f t="shared" si="13"/>
        <v>2072</v>
      </c>
      <c r="AE2754" s="14">
        <f t="shared" si="14"/>
        <v>138</v>
      </c>
      <c r="AF2754" s="14">
        <f t="shared" si="15"/>
        <v>10</v>
      </c>
      <c r="AG2754" s="17">
        <f t="shared" si="16"/>
        <v>121.1586279</v>
      </c>
      <c r="AH2754" s="20">
        <f>12*(J2754*'Programas e Observações'!$C$8+K2754*'Programas e Observações'!$C$9+L2754*('Programas e Observações'!$C$8+'Programas e Observações'!$C$9)+M2754*'Programas e Observações'!$C$10)</f>
        <v>915686.52</v>
      </c>
      <c r="AI2754" s="20">
        <f>12*(J2754*'Programas e Observações'!$D$8+K2754*'Programas e Observações'!$D$9+L2754*('Programas e Observações'!$D$8+'Programas e Observações'!$D$9)+M2754*'Programas e Observações'!$D$10)</f>
        <v>1538481.48</v>
      </c>
      <c r="AJ2754" s="13" t="s">
        <v>10471</v>
      </c>
      <c r="AK2754" s="13" t="s">
        <v>10707</v>
      </c>
    </row>
    <row r="2755" ht="15.75" customHeight="1">
      <c r="A2755" s="13" t="s">
        <v>10708</v>
      </c>
      <c r="B2755" s="13" t="s">
        <v>10709</v>
      </c>
      <c r="C2755" s="13" t="s">
        <v>10710</v>
      </c>
      <c r="D2755" s="13" t="s">
        <v>8734</v>
      </c>
      <c r="E2755" s="13" t="s">
        <v>8833</v>
      </c>
      <c r="F2755" s="13" t="s">
        <v>8834</v>
      </c>
      <c r="G2755" s="14">
        <v>2400.0</v>
      </c>
      <c r="H2755" s="16" t="b">
        <f>G2755&lt;'Programas e Observações'!$C$11</f>
        <v>1</v>
      </c>
      <c r="I2755" s="14">
        <v>9.0</v>
      </c>
      <c r="J2755" s="14">
        <v>0.0</v>
      </c>
      <c r="K2755" s="14">
        <v>2.0</v>
      </c>
      <c r="L2755" s="14">
        <v>5.0</v>
      </c>
      <c r="M2755" s="14">
        <v>0.0</v>
      </c>
      <c r="N2755" s="14">
        <v>32.0</v>
      </c>
      <c r="O2755" s="14">
        <v>3.0</v>
      </c>
      <c r="P2755" s="14">
        <v>0.0</v>
      </c>
      <c r="Q2755" s="14"/>
      <c r="R2755" s="17">
        <f t="shared" si="1"/>
        <v>3.75</v>
      </c>
      <c r="S2755" s="17">
        <f t="shared" si="2"/>
        <v>0</v>
      </c>
      <c r="T2755" s="17">
        <f t="shared" si="3"/>
        <v>0.8333333333</v>
      </c>
      <c r="U2755" s="17">
        <f t="shared" si="4"/>
        <v>2.083333333</v>
      </c>
      <c r="V2755" s="17">
        <f t="shared" si="5"/>
        <v>0</v>
      </c>
      <c r="W2755" s="17">
        <f t="shared" si="6"/>
        <v>13.33333333</v>
      </c>
      <c r="X2755" s="17">
        <f t="shared" si="7"/>
        <v>1.25</v>
      </c>
      <c r="Y2755" s="14">
        <f t="shared" si="8"/>
        <v>32714</v>
      </c>
      <c r="Z2755" s="14">
        <f t="shared" si="9"/>
        <v>14030</v>
      </c>
      <c r="AA2755" s="14">
        <f t="shared" si="10"/>
        <v>4248</v>
      </c>
      <c r="AB2755" s="14">
        <f t="shared" si="11"/>
        <v>7609</v>
      </c>
      <c r="AC2755" s="14">
        <f t="shared" si="12"/>
        <v>2070</v>
      </c>
      <c r="AD2755" s="14">
        <f t="shared" si="13"/>
        <v>3488</v>
      </c>
      <c r="AE2755" s="14">
        <f t="shared" si="14"/>
        <v>1027</v>
      </c>
      <c r="AF2755" s="14">
        <f t="shared" si="15"/>
        <v>24</v>
      </c>
      <c r="AG2755" s="17">
        <f t="shared" si="16"/>
        <v>79.31128114</v>
      </c>
      <c r="AH2755" s="20">
        <f>12*(J2755*'Programas e Observações'!$C$8+K2755*'Programas e Observações'!$C$9+L2755*('Programas e Observações'!$C$8+'Programas e Observações'!$C$9)+M2755*'Programas e Observações'!$C$10)</f>
        <v>4558.8</v>
      </c>
      <c r="AI2755" s="20">
        <f>12*(J2755*'Programas e Observações'!$D$8+K2755*'Programas e Observações'!$D$9+L2755*('Programas e Observações'!$D$8+'Programas e Observações'!$D$9)+M2755*'Programas e Observações'!$D$10)</f>
        <v>6508.2</v>
      </c>
      <c r="AJ2755" s="13" t="s">
        <v>322</v>
      </c>
      <c r="AK2755" s="13" t="s">
        <v>1189</v>
      </c>
    </row>
    <row r="2756" ht="15.75" customHeight="1">
      <c r="A2756" s="13" t="s">
        <v>10711</v>
      </c>
      <c r="B2756" s="13" t="s">
        <v>10712</v>
      </c>
      <c r="C2756" s="13" t="s">
        <v>9399</v>
      </c>
      <c r="D2756" s="13" t="s">
        <v>8734</v>
      </c>
      <c r="E2756" s="13" t="s">
        <v>9398</v>
      </c>
      <c r="F2756" s="13" t="s">
        <v>9399</v>
      </c>
      <c r="G2756" s="14">
        <v>35263.0</v>
      </c>
      <c r="H2756" s="16" t="b">
        <f>G2756&lt;'Programas e Observações'!$C$11</f>
        <v>0</v>
      </c>
      <c r="I2756" s="14">
        <v>3577.0</v>
      </c>
      <c r="J2756" s="14">
        <v>1409.0</v>
      </c>
      <c r="K2756" s="14">
        <v>465.0</v>
      </c>
      <c r="L2756" s="14">
        <v>1227.0</v>
      </c>
      <c r="M2756" s="14">
        <v>320.0</v>
      </c>
      <c r="N2756" s="14">
        <v>224.0</v>
      </c>
      <c r="O2756" s="14">
        <v>64.0</v>
      </c>
      <c r="P2756" s="14">
        <v>1.0</v>
      </c>
      <c r="Q2756" s="14"/>
      <c r="R2756" s="17">
        <f t="shared" si="1"/>
        <v>101.4377676</v>
      </c>
      <c r="S2756" s="17">
        <f t="shared" si="2"/>
        <v>39.95689533</v>
      </c>
      <c r="T2756" s="17">
        <f t="shared" si="3"/>
        <v>13.18662621</v>
      </c>
      <c r="U2756" s="17">
        <f t="shared" si="4"/>
        <v>34.79567819</v>
      </c>
      <c r="V2756" s="17">
        <f t="shared" si="5"/>
        <v>9.074667499</v>
      </c>
      <c r="W2756" s="17">
        <f t="shared" si="6"/>
        <v>6.352267249</v>
      </c>
      <c r="X2756" s="17">
        <f t="shared" si="7"/>
        <v>1.8149335</v>
      </c>
      <c r="Y2756" s="14">
        <f t="shared" si="8"/>
        <v>6030</v>
      </c>
      <c r="Z2756" s="14">
        <f t="shared" si="9"/>
        <v>2558</v>
      </c>
      <c r="AA2756" s="14">
        <f t="shared" si="10"/>
        <v>752</v>
      </c>
      <c r="AB2756" s="14">
        <f t="shared" si="11"/>
        <v>1879</v>
      </c>
      <c r="AC2756" s="14">
        <f t="shared" si="12"/>
        <v>397</v>
      </c>
      <c r="AD2756" s="14">
        <f t="shared" si="13"/>
        <v>488</v>
      </c>
      <c r="AE2756" s="14">
        <f t="shared" si="14"/>
        <v>101</v>
      </c>
      <c r="AF2756" s="14">
        <f t="shared" si="15"/>
        <v>1</v>
      </c>
      <c r="AG2756" s="17">
        <f t="shared" si="16"/>
        <v>99.0066497</v>
      </c>
      <c r="AH2756" s="20">
        <f>12*(J2756*'Programas e Observações'!$C$8+K2756*'Programas e Observações'!$C$9+L2756*('Programas e Observações'!$C$8+'Programas e Observações'!$C$9)+M2756*'Programas e Observações'!$C$10)</f>
        <v>1554144</v>
      </c>
      <c r="AI2756" s="20">
        <f>12*(J2756*'Programas e Observações'!$D$8+K2756*'Programas e Observações'!$D$9+L2756*('Programas e Observações'!$D$8+'Programas e Observações'!$D$9)+M2756*'Programas e Observações'!$D$10)</f>
        <v>2543271.84</v>
      </c>
      <c r="AJ2756" s="13" t="s">
        <v>10713</v>
      </c>
      <c r="AK2756" s="13" t="s">
        <v>313</v>
      </c>
    </row>
    <row r="2757" ht="15.75" customHeight="1">
      <c r="A2757" s="13" t="s">
        <v>10714</v>
      </c>
      <c r="B2757" s="13" t="s">
        <v>10715</v>
      </c>
      <c r="C2757" s="13" t="s">
        <v>10716</v>
      </c>
      <c r="D2757" s="13" t="s">
        <v>8734</v>
      </c>
      <c r="E2757" s="13" t="s">
        <v>8756</v>
      </c>
      <c r="F2757" s="13" t="s">
        <v>8757</v>
      </c>
      <c r="G2757" s="14">
        <v>6443.0</v>
      </c>
      <c r="H2757" s="16" t="b">
        <f>G2757&lt;'Programas e Observações'!$C$11</f>
        <v>1</v>
      </c>
      <c r="I2757" s="14">
        <v>1261.0</v>
      </c>
      <c r="J2757" s="14">
        <v>637.0</v>
      </c>
      <c r="K2757" s="14">
        <v>132.0</v>
      </c>
      <c r="L2757" s="14">
        <v>302.0</v>
      </c>
      <c r="M2757" s="14">
        <v>66.0</v>
      </c>
      <c r="N2757" s="14">
        <v>85.0</v>
      </c>
      <c r="O2757" s="14">
        <v>16.0</v>
      </c>
      <c r="P2757" s="14">
        <v>1.0</v>
      </c>
      <c r="Q2757" s="14"/>
      <c r="R2757" s="17">
        <f t="shared" si="1"/>
        <v>195.7162812</v>
      </c>
      <c r="S2757" s="17">
        <f t="shared" si="2"/>
        <v>98.86698743</v>
      </c>
      <c r="T2757" s="17">
        <f t="shared" si="3"/>
        <v>20.48735061</v>
      </c>
      <c r="U2757" s="17">
        <f t="shared" si="4"/>
        <v>46.87257489</v>
      </c>
      <c r="V2757" s="17">
        <f t="shared" si="5"/>
        <v>10.24367531</v>
      </c>
      <c r="W2757" s="17">
        <f t="shared" si="6"/>
        <v>13.19261214</v>
      </c>
      <c r="X2757" s="17">
        <f t="shared" si="7"/>
        <v>2.483315226</v>
      </c>
      <c r="Y2757" s="14">
        <f t="shared" si="8"/>
        <v>38956</v>
      </c>
      <c r="Z2757" s="14">
        <f t="shared" si="9"/>
        <v>17256</v>
      </c>
      <c r="AA2757" s="14">
        <f t="shared" si="10"/>
        <v>4390</v>
      </c>
      <c r="AB2757" s="14">
        <f t="shared" si="11"/>
        <v>10720</v>
      </c>
      <c r="AC2757" s="14">
        <f t="shared" si="12"/>
        <v>2879</v>
      </c>
      <c r="AD2757" s="14">
        <f t="shared" si="13"/>
        <v>3017</v>
      </c>
      <c r="AE2757" s="14">
        <f t="shared" si="14"/>
        <v>937</v>
      </c>
      <c r="AF2757" s="14">
        <f t="shared" si="15"/>
        <v>24</v>
      </c>
      <c r="AG2757" s="17">
        <f t="shared" si="16"/>
        <v>99.64573022</v>
      </c>
      <c r="AH2757" s="20">
        <f>12*(J2757*'Programas e Observações'!$C$8+K2757*'Programas e Observações'!$C$9+L2757*('Programas e Observações'!$C$8+'Programas e Observações'!$C$9)+M2757*'Programas e Observações'!$C$10)</f>
        <v>442365.48</v>
      </c>
      <c r="AI2757" s="20">
        <f>12*(J2757*'Programas e Observações'!$D$8+K2757*'Programas e Observações'!$D$9+L2757*('Programas e Observações'!$D$8+'Programas e Observações'!$D$9)+M2757*'Programas e Observações'!$D$10)</f>
        <v>790384.32</v>
      </c>
      <c r="AJ2757" s="13" t="s">
        <v>4023</v>
      </c>
      <c r="AK2757" s="13" t="s">
        <v>10717</v>
      </c>
    </row>
    <row r="2758" ht="15.75" customHeight="1">
      <c r="A2758" s="13" t="s">
        <v>10718</v>
      </c>
      <c r="B2758" s="13" t="s">
        <v>10719</v>
      </c>
      <c r="C2758" s="13" t="s">
        <v>10720</v>
      </c>
      <c r="D2758" s="13" t="s">
        <v>8734</v>
      </c>
      <c r="E2758" s="13" t="s">
        <v>8971</v>
      </c>
      <c r="F2758" s="13" t="s">
        <v>8972</v>
      </c>
      <c r="G2758" s="14">
        <v>3642.0</v>
      </c>
      <c r="H2758" s="16" t="b">
        <f>G2758&lt;'Programas e Observações'!$C$11</f>
        <v>1</v>
      </c>
      <c r="I2758" s="14">
        <v>0.0</v>
      </c>
      <c r="J2758" s="14">
        <v>0.0</v>
      </c>
      <c r="K2758" s="14">
        <v>0.0</v>
      </c>
      <c r="L2758" s="14">
        <v>0.0</v>
      </c>
      <c r="M2758" s="14">
        <v>0.0</v>
      </c>
      <c r="N2758" s="14">
        <v>42.0</v>
      </c>
      <c r="O2758" s="14">
        <v>3.0</v>
      </c>
      <c r="P2758" s="14">
        <v>0.0</v>
      </c>
      <c r="Q2758" s="14"/>
      <c r="R2758" s="17">
        <f t="shared" si="1"/>
        <v>0</v>
      </c>
      <c r="S2758" s="17">
        <f t="shared" si="2"/>
        <v>0</v>
      </c>
      <c r="T2758" s="17">
        <f t="shared" si="3"/>
        <v>0</v>
      </c>
      <c r="U2758" s="17">
        <f t="shared" si="4"/>
        <v>0</v>
      </c>
      <c r="V2758" s="17">
        <f t="shared" si="5"/>
        <v>0</v>
      </c>
      <c r="W2758" s="17">
        <f t="shared" si="6"/>
        <v>11.53212521</v>
      </c>
      <c r="X2758" s="17">
        <f t="shared" si="7"/>
        <v>0.823723229</v>
      </c>
      <c r="Y2758" s="14">
        <f t="shared" si="8"/>
        <v>10769</v>
      </c>
      <c r="Z2758" s="14">
        <f t="shared" si="9"/>
        <v>4750</v>
      </c>
      <c r="AA2758" s="14">
        <f t="shared" si="10"/>
        <v>1442</v>
      </c>
      <c r="AB2758" s="14">
        <f t="shared" si="11"/>
        <v>2518</v>
      </c>
      <c r="AC2758" s="14">
        <f t="shared" si="12"/>
        <v>620</v>
      </c>
      <c r="AD2758" s="14">
        <f t="shared" si="13"/>
        <v>2338</v>
      </c>
      <c r="AE2758" s="14">
        <f t="shared" si="14"/>
        <v>456</v>
      </c>
      <c r="AF2758" s="14">
        <f t="shared" si="15"/>
        <v>12</v>
      </c>
      <c r="AG2758" s="17">
        <f t="shared" si="16"/>
        <v>37.95911174</v>
      </c>
      <c r="AH2758" s="20">
        <f>12*(J2758*'Programas e Observações'!$C$8+K2758*'Programas e Observações'!$C$9+L2758*('Programas e Observações'!$C$8+'Programas e Observações'!$C$9)+M2758*'Programas e Observações'!$C$10)</f>
        <v>0</v>
      </c>
      <c r="AI2758" s="20">
        <f>12*(J2758*'Programas e Observações'!$D$8+K2758*'Programas e Observações'!$D$9+L2758*('Programas e Observações'!$D$8+'Programas e Observações'!$D$9)+M2758*'Programas e Observações'!$D$10)</f>
        <v>0</v>
      </c>
      <c r="AJ2758" s="13" t="s">
        <v>342</v>
      </c>
      <c r="AK2758" s="13" t="s">
        <v>343</v>
      </c>
    </row>
    <row r="2759" ht="15.75" customHeight="1">
      <c r="A2759" s="13" t="s">
        <v>10721</v>
      </c>
      <c r="B2759" s="13" t="s">
        <v>10722</v>
      </c>
      <c r="C2759" s="13" t="s">
        <v>10723</v>
      </c>
      <c r="D2759" s="13" t="s">
        <v>8734</v>
      </c>
      <c r="E2759" s="13" t="s">
        <v>9126</v>
      </c>
      <c r="F2759" s="13" t="s">
        <v>9127</v>
      </c>
      <c r="G2759" s="14">
        <v>4805.0</v>
      </c>
      <c r="H2759" s="16" t="b">
        <f>G2759&lt;'Programas e Observações'!$C$11</f>
        <v>1</v>
      </c>
      <c r="I2759" s="14">
        <v>592.0</v>
      </c>
      <c r="J2759" s="14">
        <v>220.0</v>
      </c>
      <c r="K2759" s="14">
        <v>78.0</v>
      </c>
      <c r="L2759" s="14">
        <v>197.0</v>
      </c>
      <c r="M2759" s="14">
        <v>69.0</v>
      </c>
      <c r="N2759" s="14">
        <v>118.0</v>
      </c>
      <c r="O2759" s="14">
        <v>23.0</v>
      </c>
      <c r="P2759" s="14">
        <v>1.0</v>
      </c>
      <c r="Q2759" s="14"/>
      <c r="R2759" s="17">
        <f t="shared" si="1"/>
        <v>123.2049948</v>
      </c>
      <c r="S2759" s="17">
        <f t="shared" si="2"/>
        <v>45.78563996</v>
      </c>
      <c r="T2759" s="17">
        <f t="shared" si="3"/>
        <v>16.23309053</v>
      </c>
      <c r="U2759" s="17">
        <f t="shared" si="4"/>
        <v>40.99895942</v>
      </c>
      <c r="V2759" s="17">
        <f t="shared" si="5"/>
        <v>14.36004162</v>
      </c>
      <c r="W2759" s="17">
        <f t="shared" si="6"/>
        <v>24.55775234</v>
      </c>
      <c r="X2759" s="17">
        <f t="shared" si="7"/>
        <v>4.786680541</v>
      </c>
      <c r="Y2759" s="14">
        <f t="shared" si="8"/>
        <v>45571</v>
      </c>
      <c r="Z2759" s="14">
        <f t="shared" si="9"/>
        <v>17475</v>
      </c>
      <c r="AA2759" s="14">
        <f t="shared" si="10"/>
        <v>5959</v>
      </c>
      <c r="AB2759" s="14">
        <f t="shared" si="11"/>
        <v>12326</v>
      </c>
      <c r="AC2759" s="14">
        <f t="shared" si="12"/>
        <v>3809</v>
      </c>
      <c r="AD2759" s="14">
        <f t="shared" si="13"/>
        <v>7484</v>
      </c>
      <c r="AE2759" s="14">
        <f t="shared" si="14"/>
        <v>1661</v>
      </c>
      <c r="AF2759" s="14">
        <f t="shared" si="15"/>
        <v>39</v>
      </c>
      <c r="AG2759" s="17">
        <f t="shared" si="16"/>
        <v>75.09768087</v>
      </c>
      <c r="AH2759" s="20">
        <f>12*(J2759*'Programas e Observações'!$C$8+K2759*'Programas e Observações'!$C$9+L2759*('Programas e Observações'!$C$8+'Programas e Observações'!$C$9)+M2759*'Programas e Observações'!$C$10)</f>
        <v>259283.52</v>
      </c>
      <c r="AI2759" s="20">
        <f>12*(J2759*'Programas e Observações'!$D$8+K2759*'Programas e Observações'!$D$9+L2759*('Programas e Observações'!$D$8+'Programas e Observações'!$D$9)+M2759*'Programas e Observações'!$D$10)</f>
        <v>416178.72</v>
      </c>
      <c r="AJ2759" s="13" t="s">
        <v>6314</v>
      </c>
      <c r="AK2759" s="13" t="s">
        <v>235</v>
      </c>
    </row>
    <row r="2760" ht="15.75" customHeight="1">
      <c r="A2760" s="13" t="s">
        <v>10724</v>
      </c>
      <c r="B2760" s="13" t="s">
        <v>10725</v>
      </c>
      <c r="C2760" s="13" t="s">
        <v>10726</v>
      </c>
      <c r="D2760" s="13" t="s">
        <v>8734</v>
      </c>
      <c r="E2760" s="13" t="s">
        <v>9029</v>
      </c>
      <c r="F2760" s="13" t="s">
        <v>9030</v>
      </c>
      <c r="G2760" s="14">
        <v>8407.0</v>
      </c>
      <c r="H2760" s="16" t="b">
        <f>G2760&lt;'Programas e Observações'!$C$11</f>
        <v>1</v>
      </c>
      <c r="I2760" s="14">
        <v>725.0</v>
      </c>
      <c r="J2760" s="14">
        <v>321.0</v>
      </c>
      <c r="K2760" s="14">
        <v>78.0</v>
      </c>
      <c r="L2760" s="14">
        <v>252.0</v>
      </c>
      <c r="M2760" s="14">
        <v>57.0</v>
      </c>
      <c r="N2760" s="14">
        <v>78.0</v>
      </c>
      <c r="O2760" s="14">
        <v>3.0</v>
      </c>
      <c r="P2760" s="14">
        <v>1.0</v>
      </c>
      <c r="Q2760" s="14"/>
      <c r="R2760" s="17">
        <f t="shared" si="1"/>
        <v>86.23765909</v>
      </c>
      <c r="S2760" s="17">
        <f t="shared" si="2"/>
        <v>38.18246699</v>
      </c>
      <c r="T2760" s="17">
        <f t="shared" si="3"/>
        <v>9.277982634</v>
      </c>
      <c r="U2760" s="17">
        <f t="shared" si="4"/>
        <v>29.97502082</v>
      </c>
      <c r="V2760" s="17">
        <f t="shared" si="5"/>
        <v>6.780064232</v>
      </c>
      <c r="W2760" s="17">
        <f t="shared" si="6"/>
        <v>9.277982634</v>
      </c>
      <c r="X2760" s="17">
        <f t="shared" si="7"/>
        <v>0.3568454859</v>
      </c>
      <c r="Y2760" s="14">
        <f t="shared" si="8"/>
        <v>30504</v>
      </c>
      <c r="Z2760" s="14">
        <f t="shared" si="9"/>
        <v>13509</v>
      </c>
      <c r="AA2760" s="14">
        <f t="shared" si="10"/>
        <v>3059</v>
      </c>
      <c r="AB2760" s="14">
        <f t="shared" si="11"/>
        <v>8837</v>
      </c>
      <c r="AC2760" s="14">
        <f t="shared" si="12"/>
        <v>2299</v>
      </c>
      <c r="AD2760" s="14">
        <f t="shared" si="13"/>
        <v>3003</v>
      </c>
      <c r="AE2760" s="14">
        <f t="shared" si="14"/>
        <v>111</v>
      </c>
      <c r="AF2760" s="14">
        <f t="shared" si="15"/>
        <v>16</v>
      </c>
      <c r="AG2760" s="17">
        <f t="shared" si="16"/>
        <v>124.3112835</v>
      </c>
      <c r="AH2760" s="20">
        <f>12*(J2760*'Programas e Observações'!$C$8+K2760*'Programas e Observações'!$C$9+L2760*('Programas e Observações'!$C$8+'Programas e Observações'!$C$9)+M2760*'Programas e Observações'!$C$10)</f>
        <v>311954.76</v>
      </c>
      <c r="AI2760" s="20">
        <f>12*(J2760*'Programas e Observações'!$D$8+K2760*'Programas e Observações'!$D$9+L2760*('Programas e Observações'!$D$8+'Programas e Observações'!$D$9)+M2760*'Programas e Observações'!$D$10)</f>
        <v>525970.44</v>
      </c>
      <c r="AJ2760" s="13" t="s">
        <v>10727</v>
      </c>
      <c r="AK2760" s="13" t="s">
        <v>10728</v>
      </c>
    </row>
    <row r="2761" ht="15.75" customHeight="1">
      <c r="A2761" s="13" t="s">
        <v>10729</v>
      </c>
      <c r="B2761" s="13" t="s">
        <v>10730</v>
      </c>
      <c r="C2761" s="13" t="s">
        <v>10731</v>
      </c>
      <c r="D2761" s="13" t="s">
        <v>8734</v>
      </c>
      <c r="E2761" s="13" t="s">
        <v>9443</v>
      </c>
      <c r="F2761" s="13" t="s">
        <v>9444</v>
      </c>
      <c r="G2761" s="14">
        <v>25757.0</v>
      </c>
      <c r="H2761" s="16" t="b">
        <f>G2761&lt;'Programas e Observações'!$C$11</f>
        <v>0</v>
      </c>
      <c r="I2761" s="14">
        <v>2712.0</v>
      </c>
      <c r="J2761" s="14">
        <v>1037.0</v>
      </c>
      <c r="K2761" s="14">
        <v>289.0</v>
      </c>
      <c r="L2761" s="14">
        <v>873.0</v>
      </c>
      <c r="M2761" s="14">
        <v>208.0</v>
      </c>
      <c r="N2761" s="14">
        <v>265.0</v>
      </c>
      <c r="O2761" s="14">
        <v>66.0</v>
      </c>
      <c r="P2761" s="14">
        <v>1.0</v>
      </c>
      <c r="Q2761" s="14"/>
      <c r="R2761" s="17">
        <f t="shared" si="1"/>
        <v>105.2917653</v>
      </c>
      <c r="S2761" s="17">
        <f t="shared" si="2"/>
        <v>40.26089995</v>
      </c>
      <c r="T2761" s="17">
        <f t="shared" si="3"/>
        <v>11.22025081</v>
      </c>
      <c r="U2761" s="17">
        <f t="shared" si="4"/>
        <v>33.8936988</v>
      </c>
      <c r="V2761" s="17">
        <f t="shared" si="5"/>
        <v>8.075474628</v>
      </c>
      <c r="W2761" s="17">
        <f t="shared" si="6"/>
        <v>10.28846527</v>
      </c>
      <c r="X2761" s="17">
        <f t="shared" si="7"/>
        <v>2.562410219</v>
      </c>
      <c r="Y2761" s="14">
        <f t="shared" si="8"/>
        <v>23689</v>
      </c>
      <c r="Z2761" s="14">
        <f t="shared" si="9"/>
        <v>9737</v>
      </c>
      <c r="AA2761" s="14">
        <f t="shared" si="10"/>
        <v>2392</v>
      </c>
      <c r="AB2761" s="14">
        <f t="shared" si="11"/>
        <v>7747</v>
      </c>
      <c r="AC2761" s="14">
        <f t="shared" si="12"/>
        <v>1899</v>
      </c>
      <c r="AD2761" s="14">
        <f t="shared" si="13"/>
        <v>2236</v>
      </c>
      <c r="AE2761" s="14">
        <f t="shared" si="14"/>
        <v>351</v>
      </c>
      <c r="AF2761" s="14">
        <f t="shared" si="15"/>
        <v>10</v>
      </c>
      <c r="AG2761" s="17">
        <f t="shared" si="16"/>
        <v>122.191388</v>
      </c>
      <c r="AH2761" s="20">
        <f>12*(J2761*'Programas e Observações'!$C$8+K2761*'Programas e Observações'!$C$9+L2761*('Programas e Observações'!$C$8+'Programas e Observações'!$C$9)+M2761*'Programas e Observações'!$C$10)</f>
        <v>1080923.04</v>
      </c>
      <c r="AI2761" s="20">
        <f>12*(J2761*'Programas e Observações'!$D$8+K2761*'Programas e Observações'!$D$9+L2761*('Programas e Observações'!$D$8+'Programas e Observações'!$D$9)+M2761*'Programas e Observações'!$D$10)</f>
        <v>1795904.88</v>
      </c>
      <c r="AJ2761" s="13" t="s">
        <v>10732</v>
      </c>
      <c r="AK2761" s="13" t="s">
        <v>242</v>
      </c>
    </row>
    <row r="2762" ht="15.75" customHeight="1">
      <c r="A2762" s="13" t="s">
        <v>10733</v>
      </c>
      <c r="B2762" s="13" t="s">
        <v>10734</v>
      </c>
      <c r="C2762" s="13" t="s">
        <v>10735</v>
      </c>
      <c r="D2762" s="13" t="s">
        <v>8734</v>
      </c>
      <c r="E2762" s="13" t="s">
        <v>9067</v>
      </c>
      <c r="F2762" s="13" t="s">
        <v>9068</v>
      </c>
      <c r="G2762" s="14">
        <v>10965.0</v>
      </c>
      <c r="H2762" s="16" t="b">
        <f>G2762&lt;'Programas e Observações'!$C$11</f>
        <v>1</v>
      </c>
      <c r="I2762" s="14">
        <v>2077.0</v>
      </c>
      <c r="J2762" s="14">
        <v>1301.0</v>
      </c>
      <c r="K2762" s="14">
        <v>108.0</v>
      </c>
      <c r="L2762" s="14">
        <v>374.0</v>
      </c>
      <c r="M2762" s="14">
        <v>90.0</v>
      </c>
      <c r="N2762" s="14">
        <v>94.0</v>
      </c>
      <c r="O2762" s="14">
        <v>22.0</v>
      </c>
      <c r="P2762" s="14">
        <v>1.0</v>
      </c>
      <c r="Q2762" s="14"/>
      <c r="R2762" s="17">
        <f t="shared" si="1"/>
        <v>189.4208846</v>
      </c>
      <c r="S2762" s="17">
        <f t="shared" si="2"/>
        <v>118.6502508</v>
      </c>
      <c r="T2762" s="17">
        <f t="shared" si="3"/>
        <v>9.849521204</v>
      </c>
      <c r="U2762" s="17">
        <f t="shared" si="4"/>
        <v>34.10852713</v>
      </c>
      <c r="V2762" s="17">
        <f t="shared" si="5"/>
        <v>8.207934337</v>
      </c>
      <c r="W2762" s="17">
        <f t="shared" si="6"/>
        <v>8.572731418</v>
      </c>
      <c r="X2762" s="17">
        <f t="shared" si="7"/>
        <v>2.006383949</v>
      </c>
      <c r="Y2762" s="14">
        <f t="shared" si="8"/>
        <v>9781</v>
      </c>
      <c r="Z2762" s="14">
        <f t="shared" si="9"/>
        <v>5108</v>
      </c>
      <c r="AA2762" s="14">
        <f t="shared" si="10"/>
        <v>707</v>
      </c>
      <c r="AB2762" s="14">
        <f t="shared" si="11"/>
        <v>1574</v>
      </c>
      <c r="AC2762" s="14">
        <f t="shared" si="12"/>
        <v>428</v>
      </c>
      <c r="AD2762" s="14">
        <f t="shared" si="13"/>
        <v>1464</v>
      </c>
      <c r="AE2762" s="14">
        <f t="shared" si="14"/>
        <v>285</v>
      </c>
      <c r="AF2762" s="14">
        <f t="shared" si="15"/>
        <v>7</v>
      </c>
      <c r="AG2762" s="17">
        <f t="shared" si="16"/>
        <v>71.9323405</v>
      </c>
      <c r="AH2762" s="20">
        <f>12*(J2762*'Programas e Observações'!$C$8+K2762*'Programas e Observações'!$C$9+L2762*('Programas e Observações'!$C$8+'Programas e Observações'!$C$9)+M2762*'Programas e Observações'!$C$10)</f>
        <v>625641</v>
      </c>
      <c r="AI2762" s="20">
        <f>12*(J2762*'Programas e Observações'!$D$8+K2762*'Programas e Observações'!$D$9+L2762*('Programas e Observações'!$D$8+'Programas e Observações'!$D$9)+M2762*'Programas e Observações'!$D$10)</f>
        <v>1239734.4</v>
      </c>
      <c r="AJ2762" s="13" t="s">
        <v>10736</v>
      </c>
      <c r="AK2762" s="13" t="s">
        <v>10737</v>
      </c>
    </row>
    <row r="2763" ht="15.75" customHeight="1">
      <c r="A2763" s="13" t="s">
        <v>10738</v>
      </c>
      <c r="B2763" s="13" t="s">
        <v>10739</v>
      </c>
      <c r="C2763" s="13" t="s">
        <v>10740</v>
      </c>
      <c r="D2763" s="13" t="s">
        <v>8734</v>
      </c>
      <c r="E2763" s="13" t="s">
        <v>9492</v>
      </c>
      <c r="F2763" s="13" t="s">
        <v>9493</v>
      </c>
      <c r="G2763" s="14">
        <v>3126.0</v>
      </c>
      <c r="H2763" s="16" t="b">
        <f>G2763&lt;'Programas e Observações'!$C$11</f>
        <v>1</v>
      </c>
      <c r="I2763" s="14">
        <v>0.0</v>
      </c>
      <c r="J2763" s="14">
        <v>0.0</v>
      </c>
      <c r="K2763" s="14">
        <v>0.0</v>
      </c>
      <c r="L2763" s="14">
        <v>0.0</v>
      </c>
      <c r="M2763" s="14">
        <v>0.0</v>
      </c>
      <c r="N2763" s="14">
        <v>9.0</v>
      </c>
      <c r="O2763" s="14">
        <v>8.0</v>
      </c>
      <c r="P2763" s="14">
        <v>0.0</v>
      </c>
      <c r="Q2763" s="14"/>
      <c r="R2763" s="17">
        <f t="shared" si="1"/>
        <v>0</v>
      </c>
      <c r="S2763" s="17">
        <f t="shared" si="2"/>
        <v>0</v>
      </c>
      <c r="T2763" s="17">
        <f t="shared" si="3"/>
        <v>0</v>
      </c>
      <c r="U2763" s="17">
        <f t="shared" si="4"/>
        <v>0</v>
      </c>
      <c r="V2763" s="17">
        <f t="shared" si="5"/>
        <v>0</v>
      </c>
      <c r="W2763" s="17">
        <f t="shared" si="6"/>
        <v>2.879078695</v>
      </c>
      <c r="X2763" s="17">
        <f t="shared" si="7"/>
        <v>2.559181062</v>
      </c>
      <c r="Y2763" s="14">
        <f t="shared" si="8"/>
        <v>2370</v>
      </c>
      <c r="Z2763" s="14">
        <f t="shared" si="9"/>
        <v>935</v>
      </c>
      <c r="AA2763" s="14">
        <f t="shared" si="10"/>
        <v>318</v>
      </c>
      <c r="AB2763" s="14">
        <f t="shared" si="11"/>
        <v>472</v>
      </c>
      <c r="AC2763" s="14">
        <f t="shared" si="12"/>
        <v>101</v>
      </c>
      <c r="AD2763" s="14">
        <f t="shared" si="13"/>
        <v>656</v>
      </c>
      <c r="AE2763" s="14">
        <f t="shared" si="14"/>
        <v>156</v>
      </c>
      <c r="AF2763" s="14">
        <f t="shared" si="15"/>
        <v>7</v>
      </c>
      <c r="AG2763" s="17">
        <f t="shared" si="16"/>
        <v>36.06153284</v>
      </c>
      <c r="AH2763" s="20">
        <f>12*(J2763*'Programas e Observações'!$C$8+K2763*'Programas e Observações'!$C$9+L2763*('Programas e Observações'!$C$8+'Programas e Observações'!$C$9)+M2763*'Programas e Observações'!$C$10)</f>
        <v>0</v>
      </c>
      <c r="AI2763" s="20">
        <f>12*(J2763*'Programas e Observações'!$D$8+K2763*'Programas e Observações'!$D$9+L2763*('Programas e Observações'!$D$8+'Programas e Observações'!$D$9)+M2763*'Programas e Observações'!$D$10)</f>
        <v>0</v>
      </c>
      <c r="AJ2763" s="13" t="s">
        <v>342</v>
      </c>
      <c r="AK2763" s="13" t="s">
        <v>343</v>
      </c>
    </row>
    <row r="2764" ht="15.75" customHeight="1">
      <c r="A2764" s="13" t="s">
        <v>10741</v>
      </c>
      <c r="B2764" s="13" t="s">
        <v>10742</v>
      </c>
      <c r="C2764" s="13" t="s">
        <v>10743</v>
      </c>
      <c r="D2764" s="13" t="s">
        <v>8734</v>
      </c>
      <c r="E2764" s="13" t="s">
        <v>9035</v>
      </c>
      <c r="F2764" s="13" t="s">
        <v>9036</v>
      </c>
      <c r="G2764" s="14">
        <v>17813.0</v>
      </c>
      <c r="H2764" s="16" t="b">
        <f>G2764&lt;'Programas e Observações'!$C$11</f>
        <v>1</v>
      </c>
      <c r="I2764" s="14">
        <v>2532.0</v>
      </c>
      <c r="J2764" s="14">
        <v>1277.0</v>
      </c>
      <c r="K2764" s="14">
        <v>205.0</v>
      </c>
      <c r="L2764" s="14">
        <v>573.0</v>
      </c>
      <c r="M2764" s="14">
        <v>155.0</v>
      </c>
      <c r="N2764" s="14">
        <v>297.0</v>
      </c>
      <c r="O2764" s="14">
        <v>12.0</v>
      </c>
      <c r="P2764" s="14">
        <v>1.0</v>
      </c>
      <c r="Q2764" s="14"/>
      <c r="R2764" s="17">
        <f t="shared" si="1"/>
        <v>142.1433784</v>
      </c>
      <c r="S2764" s="17">
        <f t="shared" si="2"/>
        <v>71.68921574</v>
      </c>
      <c r="T2764" s="17">
        <f t="shared" si="3"/>
        <v>11.50844889</v>
      </c>
      <c r="U2764" s="17">
        <f t="shared" si="4"/>
        <v>32.1675181</v>
      </c>
      <c r="V2764" s="17">
        <f t="shared" si="5"/>
        <v>8.701510133</v>
      </c>
      <c r="W2764" s="17">
        <f t="shared" si="6"/>
        <v>16.67321619</v>
      </c>
      <c r="X2764" s="17">
        <f t="shared" si="7"/>
        <v>0.6736653006</v>
      </c>
      <c r="Y2764" s="14">
        <f t="shared" si="8"/>
        <v>14894</v>
      </c>
      <c r="Z2764" s="14">
        <f t="shared" si="9"/>
        <v>6522</v>
      </c>
      <c r="AA2764" s="14">
        <f t="shared" si="10"/>
        <v>1656</v>
      </c>
      <c r="AB2764" s="14">
        <f t="shared" si="11"/>
        <v>3579</v>
      </c>
      <c r="AC2764" s="14">
        <f t="shared" si="12"/>
        <v>1124</v>
      </c>
      <c r="AD2764" s="14">
        <f t="shared" si="13"/>
        <v>1772</v>
      </c>
      <c r="AE2764" s="14">
        <f t="shared" si="14"/>
        <v>65</v>
      </c>
      <c r="AF2764" s="14">
        <f t="shared" si="15"/>
        <v>7</v>
      </c>
      <c r="AG2764" s="17">
        <f t="shared" si="16"/>
        <v>102.8236106</v>
      </c>
      <c r="AH2764" s="20">
        <f>12*(J2764*'Programas e Observações'!$C$8+K2764*'Programas e Observações'!$C$9+L2764*('Programas e Observações'!$C$8+'Programas e Observações'!$C$9)+M2764*'Programas e Observações'!$C$10)</f>
        <v>845451.6</v>
      </c>
      <c r="AI2764" s="20">
        <f>12*(J2764*'Programas e Observações'!$D$8+K2764*'Programas e Observações'!$D$9+L2764*('Programas e Observações'!$D$8+'Programas e Observações'!$D$9)+M2764*'Programas e Observações'!$D$10)</f>
        <v>1529803.8</v>
      </c>
      <c r="AJ2764" s="13" t="s">
        <v>10744</v>
      </c>
      <c r="AK2764" s="13" t="s">
        <v>10745</v>
      </c>
    </row>
    <row r="2765" ht="15.75" customHeight="1">
      <c r="A2765" s="13" t="s">
        <v>10746</v>
      </c>
      <c r="B2765" s="13" t="s">
        <v>10747</v>
      </c>
      <c r="C2765" s="13" t="s">
        <v>10748</v>
      </c>
      <c r="D2765" s="13" t="s">
        <v>8734</v>
      </c>
      <c r="E2765" s="13" t="s">
        <v>9045</v>
      </c>
      <c r="F2765" s="13" t="s">
        <v>9046</v>
      </c>
      <c r="G2765" s="14">
        <v>120959.0</v>
      </c>
      <c r="H2765" s="16" t="b">
        <f>G2765&lt;'Programas e Observações'!$C$11</f>
        <v>0</v>
      </c>
      <c r="I2765" s="14">
        <v>7846.0</v>
      </c>
      <c r="J2765" s="14">
        <v>2135.0</v>
      </c>
      <c r="K2765" s="14">
        <v>1943.0</v>
      </c>
      <c r="L2765" s="14">
        <v>1909.0</v>
      </c>
      <c r="M2765" s="14">
        <v>541.0</v>
      </c>
      <c r="N2765" s="14">
        <v>818.0</v>
      </c>
      <c r="O2765" s="14">
        <v>135.0</v>
      </c>
      <c r="P2765" s="14">
        <v>4.0</v>
      </c>
      <c r="Q2765" s="14">
        <v>292.0</v>
      </c>
      <c r="R2765" s="17">
        <f t="shared" si="1"/>
        <v>64.86495424</v>
      </c>
      <c r="S2765" s="17">
        <f t="shared" si="2"/>
        <v>17.65060888</v>
      </c>
      <c r="T2765" s="17">
        <f t="shared" si="3"/>
        <v>16.06329417</v>
      </c>
      <c r="U2765" s="17">
        <f t="shared" si="4"/>
        <v>15.78220719</v>
      </c>
      <c r="V2765" s="17">
        <f t="shared" si="5"/>
        <v>4.472589886</v>
      </c>
      <c r="W2765" s="17">
        <f t="shared" si="6"/>
        <v>6.762622045</v>
      </c>
      <c r="X2765" s="17">
        <f t="shared" si="7"/>
        <v>1.116080655</v>
      </c>
      <c r="Y2765" s="14">
        <f t="shared" si="8"/>
        <v>273380</v>
      </c>
      <c r="Z2765" s="14">
        <f t="shared" si="9"/>
        <v>98507</v>
      </c>
      <c r="AA2765" s="14">
        <f t="shared" si="10"/>
        <v>49563</v>
      </c>
      <c r="AB2765" s="14">
        <f t="shared" si="11"/>
        <v>70437</v>
      </c>
      <c r="AC2765" s="14">
        <f t="shared" si="12"/>
        <v>19668</v>
      </c>
      <c r="AD2765" s="14">
        <f t="shared" si="13"/>
        <v>27103</v>
      </c>
      <c r="AE2765" s="14">
        <f t="shared" si="14"/>
        <v>4983</v>
      </c>
      <c r="AF2765" s="14">
        <f t="shared" si="15"/>
        <v>179</v>
      </c>
      <c r="AG2765" s="17">
        <f t="shared" si="16"/>
        <v>81.30833311</v>
      </c>
      <c r="AH2765" s="20">
        <f>12*(J2765*'Programas e Observações'!$C$8+K2765*'Programas e Observações'!$C$9+L2765*('Programas e Observações'!$C$8+'Programas e Observações'!$C$9)+M2765*'Programas e Observações'!$C$10)</f>
        <v>3050605.68</v>
      </c>
      <c r="AI2765" s="20">
        <f>12*(J2765*'Programas e Observações'!$D$8+K2765*'Programas e Observações'!$D$9+L2765*('Programas e Observações'!$D$8+'Programas e Observações'!$D$9)+M2765*'Programas e Observações'!$D$10)</f>
        <v>4595918.52</v>
      </c>
      <c r="AJ2765" s="13" t="s">
        <v>10749</v>
      </c>
      <c r="AK2765" s="13" t="s">
        <v>1959</v>
      </c>
    </row>
    <row r="2766" ht="15.75" customHeight="1">
      <c r="A2766" s="13" t="s">
        <v>10750</v>
      </c>
      <c r="B2766" s="13" t="s">
        <v>10751</v>
      </c>
      <c r="C2766" s="13" t="s">
        <v>10752</v>
      </c>
      <c r="D2766" s="13" t="s">
        <v>8734</v>
      </c>
      <c r="E2766" s="13" t="s">
        <v>9268</v>
      </c>
      <c r="F2766" s="13" t="s">
        <v>9269</v>
      </c>
      <c r="G2766" s="14">
        <v>3726.0</v>
      </c>
      <c r="H2766" s="16" t="b">
        <f>G2766&lt;'Programas e Observações'!$C$11</f>
        <v>1</v>
      </c>
      <c r="I2766" s="14">
        <v>0.0</v>
      </c>
      <c r="J2766" s="14">
        <v>0.0</v>
      </c>
      <c r="K2766" s="14">
        <v>0.0</v>
      </c>
      <c r="L2766" s="14">
        <v>0.0</v>
      </c>
      <c r="M2766" s="14">
        <v>0.0</v>
      </c>
      <c r="N2766" s="14">
        <v>90.0</v>
      </c>
      <c r="O2766" s="14">
        <v>11.0</v>
      </c>
      <c r="P2766" s="14">
        <v>0.0</v>
      </c>
      <c r="Q2766" s="14"/>
      <c r="R2766" s="17">
        <f t="shared" si="1"/>
        <v>0</v>
      </c>
      <c r="S2766" s="17">
        <f t="shared" si="2"/>
        <v>0</v>
      </c>
      <c r="T2766" s="17">
        <f t="shared" si="3"/>
        <v>0</v>
      </c>
      <c r="U2766" s="17">
        <f t="shared" si="4"/>
        <v>0</v>
      </c>
      <c r="V2766" s="17">
        <f t="shared" si="5"/>
        <v>0</v>
      </c>
      <c r="W2766" s="17">
        <f t="shared" si="6"/>
        <v>24.15458937</v>
      </c>
      <c r="X2766" s="17">
        <f t="shared" si="7"/>
        <v>2.95222759</v>
      </c>
      <c r="Y2766" s="14">
        <f t="shared" si="8"/>
        <v>2192</v>
      </c>
      <c r="Z2766" s="14">
        <f t="shared" si="9"/>
        <v>946</v>
      </c>
      <c r="AA2766" s="14">
        <f t="shared" si="10"/>
        <v>230</v>
      </c>
      <c r="AB2766" s="14">
        <f t="shared" si="11"/>
        <v>513</v>
      </c>
      <c r="AC2766" s="14">
        <f t="shared" si="12"/>
        <v>46</v>
      </c>
      <c r="AD2766" s="14">
        <f t="shared" si="13"/>
        <v>261</v>
      </c>
      <c r="AE2766" s="14">
        <f t="shared" si="14"/>
        <v>110</v>
      </c>
      <c r="AF2766" s="14">
        <f t="shared" si="15"/>
        <v>3</v>
      </c>
      <c r="AG2766" s="17">
        <f t="shared" si="16"/>
        <v>54.00078833</v>
      </c>
      <c r="AH2766" s="20">
        <f>12*(J2766*'Programas e Observações'!$C$8+K2766*'Programas e Observações'!$C$9+L2766*('Programas e Observações'!$C$8+'Programas e Observações'!$C$9)+M2766*'Programas e Observações'!$C$10)</f>
        <v>0</v>
      </c>
      <c r="AI2766" s="20">
        <f>12*(J2766*'Programas e Observações'!$D$8+K2766*'Programas e Observações'!$D$9+L2766*('Programas e Observações'!$D$8+'Programas e Observações'!$D$9)+M2766*'Programas e Observações'!$D$10)</f>
        <v>0</v>
      </c>
      <c r="AJ2766" s="13" t="s">
        <v>342</v>
      </c>
      <c r="AK2766" s="13" t="s">
        <v>343</v>
      </c>
    </row>
    <row r="2767" ht="15.75" customHeight="1">
      <c r="A2767" s="13" t="s">
        <v>10753</v>
      </c>
      <c r="B2767" s="13" t="s">
        <v>10754</v>
      </c>
      <c r="C2767" s="13" t="s">
        <v>10755</v>
      </c>
      <c r="D2767" s="13" t="s">
        <v>8734</v>
      </c>
      <c r="E2767" s="13" t="s">
        <v>8915</v>
      </c>
      <c r="F2767" s="13" t="s">
        <v>8916</v>
      </c>
      <c r="G2767" s="14">
        <v>15220.0</v>
      </c>
      <c r="H2767" s="16" t="b">
        <f>G2767&lt;'Programas e Observações'!$C$11</f>
        <v>1</v>
      </c>
      <c r="I2767" s="14">
        <v>1514.0</v>
      </c>
      <c r="J2767" s="14">
        <v>666.0</v>
      </c>
      <c r="K2767" s="14">
        <v>175.0</v>
      </c>
      <c r="L2767" s="14">
        <v>396.0</v>
      </c>
      <c r="M2767" s="14">
        <v>149.0</v>
      </c>
      <c r="N2767" s="14">
        <v>180.0</v>
      </c>
      <c r="O2767" s="14">
        <v>15.0</v>
      </c>
      <c r="P2767" s="14">
        <v>0.0</v>
      </c>
      <c r="Q2767" s="14"/>
      <c r="R2767" s="17">
        <f t="shared" si="1"/>
        <v>99.47437582</v>
      </c>
      <c r="S2767" s="17">
        <f t="shared" si="2"/>
        <v>43.75821288</v>
      </c>
      <c r="T2767" s="17">
        <f t="shared" si="3"/>
        <v>11.49802891</v>
      </c>
      <c r="U2767" s="17">
        <f t="shared" si="4"/>
        <v>26.01839685</v>
      </c>
      <c r="V2767" s="17">
        <f t="shared" si="5"/>
        <v>9.789750329</v>
      </c>
      <c r="W2767" s="17">
        <f t="shared" si="6"/>
        <v>11.82654402</v>
      </c>
      <c r="X2767" s="17">
        <f t="shared" si="7"/>
        <v>0.9855453351</v>
      </c>
      <c r="Y2767" s="14">
        <f t="shared" si="8"/>
        <v>74560</v>
      </c>
      <c r="Z2767" s="14">
        <f t="shared" si="9"/>
        <v>25137</v>
      </c>
      <c r="AA2767" s="14">
        <f t="shared" si="10"/>
        <v>13027</v>
      </c>
      <c r="AB2767" s="14">
        <f t="shared" si="11"/>
        <v>20364</v>
      </c>
      <c r="AC2767" s="14">
        <f t="shared" si="12"/>
        <v>6399</v>
      </c>
      <c r="AD2767" s="14">
        <f t="shared" si="13"/>
        <v>7553</v>
      </c>
      <c r="AE2767" s="14">
        <f t="shared" si="14"/>
        <v>2250</v>
      </c>
      <c r="AF2767" s="14">
        <f t="shared" si="15"/>
        <v>29</v>
      </c>
      <c r="AG2767" s="17">
        <f t="shared" si="16"/>
        <v>74.88545218</v>
      </c>
      <c r="AH2767" s="20">
        <f>12*(J2767*'Programas e Observações'!$C$8+K2767*'Programas e Observações'!$C$9+L2767*('Programas e Observações'!$C$8+'Programas e Observações'!$C$9)+M2767*'Programas e Observações'!$C$10)</f>
        <v>580345.32</v>
      </c>
      <c r="AI2767" s="20">
        <f>12*(J2767*'Programas e Observações'!$D$8+K2767*'Programas e Observações'!$D$9+L2767*('Programas e Observações'!$D$8+'Programas e Observações'!$D$9)+M2767*'Programas e Observações'!$D$10)</f>
        <v>976744.32</v>
      </c>
      <c r="AJ2767" s="13" t="s">
        <v>10756</v>
      </c>
      <c r="AK2767" s="13" t="s">
        <v>10757</v>
      </c>
    </row>
    <row r="2768" ht="15.75" customHeight="1">
      <c r="A2768" s="13" t="s">
        <v>10758</v>
      </c>
      <c r="B2768" s="13" t="s">
        <v>10759</v>
      </c>
      <c r="C2768" s="13" t="s">
        <v>10760</v>
      </c>
      <c r="D2768" s="13" t="s">
        <v>8734</v>
      </c>
      <c r="E2768" s="13" t="s">
        <v>9479</v>
      </c>
      <c r="F2768" s="13" t="s">
        <v>9480</v>
      </c>
      <c r="G2768" s="14">
        <v>6746.0</v>
      </c>
      <c r="H2768" s="16" t="b">
        <f>G2768&lt;'Programas e Observações'!$C$11</f>
        <v>1</v>
      </c>
      <c r="I2768" s="14">
        <v>459.0</v>
      </c>
      <c r="J2768" s="14">
        <v>255.0</v>
      </c>
      <c r="K2768" s="14">
        <v>25.0</v>
      </c>
      <c r="L2768" s="14">
        <v>87.0</v>
      </c>
      <c r="M2768" s="14">
        <v>13.0</v>
      </c>
      <c r="N2768" s="14">
        <v>37.0</v>
      </c>
      <c r="O2768" s="14">
        <v>11.0</v>
      </c>
      <c r="P2768" s="14">
        <v>1.0</v>
      </c>
      <c r="Q2768" s="14"/>
      <c r="R2768" s="17">
        <f t="shared" si="1"/>
        <v>68.04032019</v>
      </c>
      <c r="S2768" s="17">
        <f t="shared" si="2"/>
        <v>37.80017788</v>
      </c>
      <c r="T2768" s="17">
        <f t="shared" si="3"/>
        <v>3.705899792</v>
      </c>
      <c r="U2768" s="17">
        <f t="shared" si="4"/>
        <v>12.89653128</v>
      </c>
      <c r="V2768" s="17">
        <f t="shared" si="5"/>
        <v>1.927067892</v>
      </c>
      <c r="W2768" s="17">
        <f t="shared" si="6"/>
        <v>5.484731693</v>
      </c>
      <c r="X2768" s="17">
        <f t="shared" si="7"/>
        <v>1.630595909</v>
      </c>
      <c r="Y2768" s="14">
        <f t="shared" si="8"/>
        <v>18548</v>
      </c>
      <c r="Z2768" s="14">
        <f t="shared" si="9"/>
        <v>10637</v>
      </c>
      <c r="AA2768" s="14">
        <f t="shared" si="10"/>
        <v>1083</v>
      </c>
      <c r="AB2768" s="14">
        <f t="shared" si="11"/>
        <v>3145</v>
      </c>
      <c r="AC2768" s="14">
        <f t="shared" si="12"/>
        <v>565</v>
      </c>
      <c r="AD2768" s="14">
        <f t="shared" si="13"/>
        <v>2440</v>
      </c>
      <c r="AE2768" s="14">
        <f t="shared" si="14"/>
        <v>437</v>
      </c>
      <c r="AF2768" s="14">
        <f t="shared" si="15"/>
        <v>27</v>
      </c>
      <c r="AG2768" s="17">
        <f t="shared" si="16"/>
        <v>67.67836358</v>
      </c>
      <c r="AH2768" s="20">
        <f>12*(J2768*'Programas e Observações'!$C$8+K2768*'Programas e Observações'!$C$9+L2768*('Programas e Observações'!$C$8+'Programas e Observações'!$C$9)+M2768*'Programas e Observações'!$C$10)</f>
        <v>131828.64</v>
      </c>
      <c r="AI2768" s="20">
        <f>12*(J2768*'Programas e Observações'!$D$8+K2768*'Programas e Observações'!$D$9+L2768*('Programas e Observações'!$D$8+'Programas e Observações'!$D$9)+M2768*'Programas e Observações'!$D$10)</f>
        <v>257430.36</v>
      </c>
      <c r="AJ2768" s="13" t="s">
        <v>10761</v>
      </c>
      <c r="AK2768" s="13" t="s">
        <v>2489</v>
      </c>
    </row>
    <row r="2769" ht="15.75" customHeight="1">
      <c r="A2769" s="13" t="s">
        <v>10762</v>
      </c>
      <c r="B2769" s="13" t="s">
        <v>10763</v>
      </c>
      <c r="C2769" s="13" t="s">
        <v>10764</v>
      </c>
      <c r="D2769" s="13" t="s">
        <v>8734</v>
      </c>
      <c r="E2769" s="13" t="s">
        <v>8839</v>
      </c>
      <c r="F2769" s="13" t="s">
        <v>8840</v>
      </c>
      <c r="G2769" s="14">
        <v>16919.0</v>
      </c>
      <c r="H2769" s="16" t="b">
        <f>G2769&lt;'Programas e Observações'!$C$11</f>
        <v>1</v>
      </c>
      <c r="I2769" s="14">
        <v>1749.0</v>
      </c>
      <c r="J2769" s="14">
        <v>754.0</v>
      </c>
      <c r="K2769" s="14">
        <v>240.0</v>
      </c>
      <c r="L2769" s="14">
        <v>443.0</v>
      </c>
      <c r="M2769" s="14">
        <v>114.0</v>
      </c>
      <c r="N2769" s="14">
        <v>293.0</v>
      </c>
      <c r="O2769" s="14">
        <v>51.0</v>
      </c>
      <c r="P2769" s="14">
        <v>0.0</v>
      </c>
      <c r="Q2769" s="14"/>
      <c r="R2769" s="17">
        <f t="shared" si="1"/>
        <v>103.374904</v>
      </c>
      <c r="S2769" s="17">
        <f t="shared" si="2"/>
        <v>44.56528164</v>
      </c>
      <c r="T2769" s="17">
        <f t="shared" si="3"/>
        <v>14.18523553</v>
      </c>
      <c r="U2769" s="17">
        <f t="shared" si="4"/>
        <v>26.18358059</v>
      </c>
      <c r="V2769" s="17">
        <f t="shared" si="5"/>
        <v>6.737986879</v>
      </c>
      <c r="W2769" s="17">
        <f t="shared" si="6"/>
        <v>17.31780838</v>
      </c>
      <c r="X2769" s="17">
        <f t="shared" si="7"/>
        <v>3.014362551</v>
      </c>
      <c r="Y2769" s="14">
        <f t="shared" si="8"/>
        <v>26778</v>
      </c>
      <c r="Z2769" s="14">
        <f t="shared" si="9"/>
        <v>11352</v>
      </c>
      <c r="AA2769" s="14">
        <f t="shared" si="10"/>
        <v>3005</v>
      </c>
      <c r="AB2769" s="14">
        <f t="shared" si="11"/>
        <v>7353</v>
      </c>
      <c r="AC2769" s="14">
        <f t="shared" si="12"/>
        <v>2279</v>
      </c>
      <c r="AD2769" s="14">
        <f t="shared" si="13"/>
        <v>2754</v>
      </c>
      <c r="AE2769" s="14">
        <f t="shared" si="14"/>
        <v>576</v>
      </c>
      <c r="AF2769" s="14">
        <f t="shared" si="15"/>
        <v>18</v>
      </c>
      <c r="AG2769" s="17">
        <f t="shared" si="16"/>
        <v>125.7673178</v>
      </c>
      <c r="AH2769" s="20">
        <f>12*(J2769*'Programas e Observações'!$C$8+K2769*'Programas e Observações'!$C$9+L2769*('Programas e Observações'!$C$8+'Programas e Observações'!$C$9)+M2769*'Programas e Observações'!$C$10)</f>
        <v>645754.32</v>
      </c>
      <c r="AI2769" s="20">
        <f>12*(J2769*'Programas e Observações'!$D$8+K2769*'Programas e Observações'!$D$9+L2769*('Programas e Observações'!$D$8+'Programas e Observações'!$D$9)+M2769*'Programas e Observações'!$D$10)</f>
        <v>1092624.12</v>
      </c>
      <c r="AJ2769" s="13" t="s">
        <v>10765</v>
      </c>
      <c r="AK2769" s="13" t="s">
        <v>10766</v>
      </c>
    </row>
    <row r="2770" ht="15.75" customHeight="1">
      <c r="A2770" s="13" t="s">
        <v>10767</v>
      </c>
      <c r="B2770" s="13" t="s">
        <v>10768</v>
      </c>
      <c r="C2770" s="13" t="s">
        <v>10769</v>
      </c>
      <c r="D2770" s="13" t="s">
        <v>8734</v>
      </c>
      <c r="E2770" s="13" t="s">
        <v>9567</v>
      </c>
      <c r="F2770" s="13" t="s">
        <v>9568</v>
      </c>
      <c r="G2770" s="14">
        <v>114791.0</v>
      </c>
      <c r="H2770" s="16" t="b">
        <f>G2770&lt;'Programas e Observações'!$C$11</f>
        <v>0</v>
      </c>
      <c r="I2770" s="14">
        <v>3159.0</v>
      </c>
      <c r="J2770" s="14">
        <v>805.0</v>
      </c>
      <c r="K2770" s="14">
        <v>852.0</v>
      </c>
      <c r="L2770" s="14">
        <v>835.0</v>
      </c>
      <c r="M2770" s="14">
        <v>288.0</v>
      </c>
      <c r="N2770" s="14">
        <v>620.0</v>
      </c>
      <c r="O2770" s="14">
        <v>96.0</v>
      </c>
      <c r="P2770" s="14">
        <v>4.0</v>
      </c>
      <c r="Q2770" s="14">
        <v>194.0</v>
      </c>
      <c r="R2770" s="17">
        <f t="shared" si="1"/>
        <v>27.51957906</v>
      </c>
      <c r="S2770" s="17">
        <f t="shared" si="2"/>
        <v>7.012744902</v>
      </c>
      <c r="T2770" s="17">
        <f t="shared" si="3"/>
        <v>7.422184666</v>
      </c>
      <c r="U2770" s="17">
        <f t="shared" si="4"/>
        <v>7.274089432</v>
      </c>
      <c r="V2770" s="17">
        <f t="shared" si="5"/>
        <v>2.508907493</v>
      </c>
      <c r="W2770" s="17">
        <f t="shared" si="6"/>
        <v>5.401120297</v>
      </c>
      <c r="X2770" s="17">
        <f t="shared" si="7"/>
        <v>0.8363024976</v>
      </c>
      <c r="Y2770" s="14">
        <f t="shared" si="8"/>
        <v>19285</v>
      </c>
      <c r="Z2770" s="14">
        <f t="shared" si="9"/>
        <v>7516</v>
      </c>
      <c r="AA2770" s="14">
        <f t="shared" si="10"/>
        <v>2831</v>
      </c>
      <c r="AB2770" s="14">
        <f t="shared" si="11"/>
        <v>5098</v>
      </c>
      <c r="AC2770" s="14">
        <f t="shared" si="12"/>
        <v>1791</v>
      </c>
      <c r="AD2770" s="14">
        <f t="shared" si="13"/>
        <v>2317</v>
      </c>
      <c r="AE2770" s="14">
        <f t="shared" si="14"/>
        <v>256</v>
      </c>
      <c r="AF2770" s="14">
        <f t="shared" si="15"/>
        <v>11</v>
      </c>
      <c r="AG2770" s="17">
        <f t="shared" si="16"/>
        <v>70.53973781</v>
      </c>
      <c r="AH2770" s="20">
        <f>12*(J2770*'Programas e Observações'!$C$8+K2770*'Programas e Observações'!$C$9+L2770*('Programas e Observações'!$C$8+'Programas e Observações'!$C$9)+M2770*'Programas e Observações'!$C$10)</f>
        <v>1336918.44</v>
      </c>
      <c r="AI2770" s="20">
        <f>12*(J2770*'Programas e Observações'!$D$8+K2770*'Programas e Observações'!$D$9+L2770*('Programas e Observações'!$D$8+'Programas e Observações'!$D$9)+M2770*'Programas e Observações'!$D$10)</f>
        <v>1967279.88</v>
      </c>
      <c r="AJ2770" s="13" t="s">
        <v>10770</v>
      </c>
      <c r="AK2770" s="13" t="s">
        <v>1105</v>
      </c>
    </row>
    <row r="2771" ht="15.75" customHeight="1">
      <c r="A2771" s="13" t="s">
        <v>10771</v>
      </c>
      <c r="B2771" s="13" t="s">
        <v>10772</v>
      </c>
      <c r="C2771" s="13" t="s">
        <v>10773</v>
      </c>
      <c r="D2771" s="13" t="s">
        <v>8734</v>
      </c>
      <c r="E2771" s="13" t="s">
        <v>8883</v>
      </c>
      <c r="F2771" s="13" t="s">
        <v>8884</v>
      </c>
      <c r="G2771" s="14">
        <v>27268.0</v>
      </c>
      <c r="H2771" s="16" t="b">
        <f>G2771&lt;'Programas e Observações'!$C$11</f>
        <v>0</v>
      </c>
      <c r="I2771" s="14">
        <v>1617.0</v>
      </c>
      <c r="J2771" s="14">
        <v>628.0</v>
      </c>
      <c r="K2771" s="14">
        <v>244.0</v>
      </c>
      <c r="L2771" s="14">
        <v>343.0</v>
      </c>
      <c r="M2771" s="14">
        <v>73.0</v>
      </c>
      <c r="N2771" s="14">
        <v>188.0</v>
      </c>
      <c r="O2771" s="14">
        <v>56.0</v>
      </c>
      <c r="P2771" s="14">
        <v>1.0</v>
      </c>
      <c r="Q2771" s="14"/>
      <c r="R2771" s="17">
        <f t="shared" si="1"/>
        <v>59.30027871</v>
      </c>
      <c r="S2771" s="17">
        <f t="shared" si="2"/>
        <v>23.03065865</v>
      </c>
      <c r="T2771" s="17">
        <f t="shared" si="3"/>
        <v>8.948217691</v>
      </c>
      <c r="U2771" s="17">
        <f t="shared" si="4"/>
        <v>12.578847</v>
      </c>
      <c r="V2771" s="17">
        <f t="shared" si="5"/>
        <v>2.677130703</v>
      </c>
      <c r="W2771" s="17">
        <f t="shared" si="6"/>
        <v>6.894528385</v>
      </c>
      <c r="X2771" s="17">
        <f t="shared" si="7"/>
        <v>2.053689306</v>
      </c>
      <c r="Y2771" s="14">
        <f t="shared" si="8"/>
        <v>19207</v>
      </c>
      <c r="Z2771" s="14">
        <f t="shared" si="9"/>
        <v>9167</v>
      </c>
      <c r="AA2771" s="14">
        <f t="shared" si="10"/>
        <v>2115</v>
      </c>
      <c r="AB2771" s="14">
        <f t="shared" si="11"/>
        <v>4353</v>
      </c>
      <c r="AC2771" s="14">
        <f t="shared" si="12"/>
        <v>694</v>
      </c>
      <c r="AD2771" s="14">
        <f t="shared" si="13"/>
        <v>1721</v>
      </c>
      <c r="AE2771" s="14">
        <f t="shared" si="14"/>
        <v>563</v>
      </c>
      <c r="AF2771" s="14">
        <f t="shared" si="15"/>
        <v>12</v>
      </c>
      <c r="AG2771" s="17">
        <f t="shared" si="16"/>
        <v>71.43733844</v>
      </c>
      <c r="AH2771" s="20">
        <f>12*(J2771*'Programas e Observações'!$C$8+K2771*'Programas e Observações'!$C$9+L2771*('Programas e Observações'!$C$8+'Programas e Observações'!$C$9)+M2771*'Programas e Observações'!$C$10)</f>
        <v>530349.84</v>
      </c>
      <c r="AI2771" s="20">
        <f>12*(J2771*'Programas e Observações'!$D$8+K2771*'Programas e Observações'!$D$9+L2771*('Programas e Observações'!$D$8+'Programas e Observações'!$D$9)+M2771*'Programas e Observações'!$D$10)</f>
        <v>893281.92</v>
      </c>
      <c r="AJ2771" s="13" t="s">
        <v>10774</v>
      </c>
      <c r="AK2771" s="13" t="s">
        <v>10775</v>
      </c>
    </row>
    <row r="2772" ht="15.75" customHeight="1">
      <c r="A2772" s="13" t="s">
        <v>10776</v>
      </c>
      <c r="B2772" s="13" t="s">
        <v>10777</v>
      </c>
      <c r="C2772" s="13" t="s">
        <v>10778</v>
      </c>
      <c r="D2772" s="13" t="s">
        <v>8734</v>
      </c>
      <c r="E2772" s="13" t="s">
        <v>8883</v>
      </c>
      <c r="F2772" s="13" t="s">
        <v>8884</v>
      </c>
      <c r="G2772" s="14">
        <v>10503.0</v>
      </c>
      <c r="H2772" s="16" t="b">
        <f>G2772&lt;'Programas e Observações'!$C$11</f>
        <v>1</v>
      </c>
      <c r="I2772" s="14">
        <v>489.0</v>
      </c>
      <c r="J2772" s="14">
        <v>202.0</v>
      </c>
      <c r="K2772" s="14">
        <v>40.0</v>
      </c>
      <c r="L2772" s="14">
        <v>101.0</v>
      </c>
      <c r="M2772" s="14">
        <v>7.0</v>
      </c>
      <c r="N2772" s="14">
        <v>41.0</v>
      </c>
      <c r="O2772" s="14">
        <v>13.0</v>
      </c>
      <c r="P2772" s="14">
        <v>0.0</v>
      </c>
      <c r="Q2772" s="14"/>
      <c r="R2772" s="17">
        <f t="shared" si="1"/>
        <v>46.55812625</v>
      </c>
      <c r="S2772" s="17">
        <f t="shared" si="2"/>
        <v>19.23260021</v>
      </c>
      <c r="T2772" s="17">
        <f t="shared" si="3"/>
        <v>3.808435685</v>
      </c>
      <c r="U2772" s="17">
        <f t="shared" si="4"/>
        <v>9.616300105</v>
      </c>
      <c r="V2772" s="17">
        <f t="shared" si="5"/>
        <v>0.6664762449</v>
      </c>
      <c r="W2772" s="17">
        <f t="shared" si="6"/>
        <v>3.903646577</v>
      </c>
      <c r="X2772" s="17">
        <f t="shared" si="7"/>
        <v>1.237741598</v>
      </c>
      <c r="Y2772" s="14">
        <f t="shared" si="8"/>
        <v>19207</v>
      </c>
      <c r="Z2772" s="14">
        <f t="shared" si="9"/>
        <v>9167</v>
      </c>
      <c r="AA2772" s="14">
        <f t="shared" si="10"/>
        <v>2115</v>
      </c>
      <c r="AB2772" s="14">
        <f t="shared" si="11"/>
        <v>4353</v>
      </c>
      <c r="AC2772" s="14">
        <f t="shared" si="12"/>
        <v>694</v>
      </c>
      <c r="AD2772" s="14">
        <f t="shared" si="13"/>
        <v>1721</v>
      </c>
      <c r="AE2772" s="14">
        <f t="shared" si="14"/>
        <v>563</v>
      </c>
      <c r="AF2772" s="14">
        <f t="shared" si="15"/>
        <v>12</v>
      </c>
      <c r="AG2772" s="17">
        <f t="shared" si="16"/>
        <v>71.43733844</v>
      </c>
      <c r="AH2772" s="20">
        <f>12*(J2772*'Programas e Observações'!$C$8+K2772*'Programas e Observações'!$C$9+L2772*('Programas e Observações'!$C$8+'Programas e Observações'!$C$9)+M2772*'Programas e Observações'!$C$10)</f>
        <v>135692.16</v>
      </c>
      <c r="AI2772" s="20">
        <f>12*(J2772*'Programas e Observações'!$D$8+K2772*'Programas e Observações'!$D$9+L2772*('Programas e Observações'!$D$8+'Programas e Observações'!$D$9)+M2772*'Programas e Observações'!$D$10)</f>
        <v>247808.64</v>
      </c>
      <c r="AJ2772" s="13" t="s">
        <v>5788</v>
      </c>
      <c r="AK2772" s="13" t="s">
        <v>7809</v>
      </c>
    </row>
    <row r="2773" ht="15.75" customHeight="1">
      <c r="A2773" s="13" t="s">
        <v>10779</v>
      </c>
      <c r="B2773" s="13" t="s">
        <v>10780</v>
      </c>
      <c r="C2773" s="13" t="s">
        <v>10781</v>
      </c>
      <c r="D2773" s="13" t="s">
        <v>8734</v>
      </c>
      <c r="E2773" s="13" t="s">
        <v>9968</v>
      </c>
      <c r="F2773" s="13" t="s">
        <v>9969</v>
      </c>
      <c r="G2773" s="14">
        <v>4612.0</v>
      </c>
      <c r="H2773" s="16" t="b">
        <f>G2773&lt;'Programas e Observações'!$C$11</f>
        <v>1</v>
      </c>
      <c r="I2773" s="14">
        <v>368.0</v>
      </c>
      <c r="J2773" s="14">
        <v>208.0</v>
      </c>
      <c r="K2773" s="14">
        <v>25.0</v>
      </c>
      <c r="L2773" s="14">
        <v>68.0</v>
      </c>
      <c r="M2773" s="14">
        <v>15.0</v>
      </c>
      <c r="N2773" s="14">
        <v>69.0</v>
      </c>
      <c r="O2773" s="14">
        <v>9.0</v>
      </c>
      <c r="P2773" s="14">
        <v>1.0</v>
      </c>
      <c r="Q2773" s="14"/>
      <c r="R2773" s="17">
        <f t="shared" si="1"/>
        <v>79.79184735</v>
      </c>
      <c r="S2773" s="17">
        <f t="shared" si="2"/>
        <v>45.09973981</v>
      </c>
      <c r="T2773" s="17">
        <f t="shared" si="3"/>
        <v>5.420641804</v>
      </c>
      <c r="U2773" s="17">
        <f t="shared" si="4"/>
        <v>14.74414571</v>
      </c>
      <c r="V2773" s="17">
        <f t="shared" si="5"/>
        <v>3.252385082</v>
      </c>
      <c r="W2773" s="17">
        <f t="shared" si="6"/>
        <v>14.96097138</v>
      </c>
      <c r="X2773" s="17">
        <f t="shared" si="7"/>
        <v>1.951431049</v>
      </c>
      <c r="Y2773" s="14">
        <f t="shared" si="8"/>
        <v>4709</v>
      </c>
      <c r="Z2773" s="14">
        <f t="shared" si="9"/>
        <v>2066</v>
      </c>
      <c r="AA2773" s="14">
        <f t="shared" si="10"/>
        <v>508</v>
      </c>
      <c r="AB2773" s="14">
        <f t="shared" si="11"/>
        <v>997</v>
      </c>
      <c r="AC2773" s="14">
        <f t="shared" si="12"/>
        <v>184</v>
      </c>
      <c r="AD2773" s="14">
        <f t="shared" si="13"/>
        <v>587</v>
      </c>
      <c r="AE2773" s="14">
        <f t="shared" si="14"/>
        <v>149</v>
      </c>
      <c r="AF2773" s="14">
        <f t="shared" si="15"/>
        <v>9</v>
      </c>
      <c r="AG2773" s="17">
        <f t="shared" si="16"/>
        <v>72.10228143</v>
      </c>
      <c r="AH2773" s="20">
        <f>12*(J2773*'Programas e Observações'!$C$8+K2773*'Programas e Observações'!$C$9+L2773*('Programas e Observações'!$C$8+'Programas e Observações'!$C$9)+M2773*'Programas e Observações'!$C$10)</f>
        <v>110097</v>
      </c>
      <c r="AI2773" s="20">
        <f>12*(J2773*'Programas e Observações'!$D$8+K2773*'Programas e Observações'!$D$9+L2773*('Programas e Observações'!$D$8+'Programas e Observações'!$D$9)+M2773*'Programas e Observações'!$D$10)</f>
        <v>211580.64</v>
      </c>
      <c r="AJ2773" s="13" t="s">
        <v>4881</v>
      </c>
      <c r="AK2773" s="13" t="s">
        <v>1150</v>
      </c>
    </row>
    <row r="2774" ht="15.75" customHeight="1">
      <c r="A2774" s="13" t="s">
        <v>10782</v>
      </c>
      <c r="B2774" s="13" t="s">
        <v>10783</v>
      </c>
      <c r="C2774" s="13" t="s">
        <v>10784</v>
      </c>
      <c r="D2774" s="13" t="s">
        <v>8734</v>
      </c>
      <c r="E2774" s="13" t="s">
        <v>8878</v>
      </c>
      <c r="F2774" s="13" t="s">
        <v>8879</v>
      </c>
      <c r="G2774" s="14">
        <v>1986.0</v>
      </c>
      <c r="H2774" s="16" t="b">
        <f>G2774&lt;'Programas e Observações'!$C$11</f>
        <v>1</v>
      </c>
      <c r="I2774" s="14">
        <v>299.0</v>
      </c>
      <c r="J2774" s="14">
        <v>146.0</v>
      </c>
      <c r="K2774" s="14">
        <v>21.0</v>
      </c>
      <c r="L2774" s="14">
        <v>111.0</v>
      </c>
      <c r="M2774" s="14">
        <v>13.0</v>
      </c>
      <c r="N2774" s="14">
        <v>31.0</v>
      </c>
      <c r="O2774" s="14">
        <v>13.0</v>
      </c>
      <c r="P2774" s="14">
        <v>1.0</v>
      </c>
      <c r="Q2774" s="14"/>
      <c r="R2774" s="17">
        <f t="shared" si="1"/>
        <v>150.5538771</v>
      </c>
      <c r="S2774" s="17">
        <f t="shared" si="2"/>
        <v>73.51460222</v>
      </c>
      <c r="T2774" s="17">
        <f t="shared" si="3"/>
        <v>10.57401813</v>
      </c>
      <c r="U2774" s="17">
        <f t="shared" si="4"/>
        <v>55.89123867</v>
      </c>
      <c r="V2774" s="17">
        <f t="shared" si="5"/>
        <v>6.545820745</v>
      </c>
      <c r="W2774" s="17">
        <f t="shared" si="6"/>
        <v>15.60926485</v>
      </c>
      <c r="X2774" s="17">
        <f t="shared" si="7"/>
        <v>6.545820745</v>
      </c>
      <c r="Y2774" s="14">
        <f t="shared" si="8"/>
        <v>8804</v>
      </c>
      <c r="Z2774" s="14">
        <f t="shared" si="9"/>
        <v>3765</v>
      </c>
      <c r="AA2774" s="14">
        <f t="shared" si="10"/>
        <v>997</v>
      </c>
      <c r="AB2774" s="14">
        <f t="shared" si="11"/>
        <v>2401</v>
      </c>
      <c r="AC2774" s="14">
        <f t="shared" si="12"/>
        <v>538</v>
      </c>
      <c r="AD2774" s="14">
        <f t="shared" si="13"/>
        <v>816</v>
      </c>
      <c r="AE2774" s="14">
        <f t="shared" si="14"/>
        <v>269</v>
      </c>
      <c r="AF2774" s="14">
        <f t="shared" si="15"/>
        <v>9</v>
      </c>
      <c r="AG2774" s="17">
        <f t="shared" si="16"/>
        <v>120.5944798</v>
      </c>
      <c r="AH2774" s="20">
        <f>12*(J2774*'Programas e Observações'!$C$8+K2774*'Programas e Observações'!$C$9+L2774*('Programas e Observações'!$C$8+'Programas e Observações'!$C$9)+M2774*'Programas e Observações'!$C$10)</f>
        <v>125135.64</v>
      </c>
      <c r="AI2774" s="20">
        <f>12*(J2774*'Programas e Observações'!$D$8+K2774*'Programas e Observações'!$D$9+L2774*('Programas e Observações'!$D$8+'Programas e Observações'!$D$9)+M2774*'Programas e Observações'!$D$10)</f>
        <v>220599.96</v>
      </c>
      <c r="AJ2774" s="13" t="s">
        <v>4238</v>
      </c>
      <c r="AK2774" s="13" t="s">
        <v>2042</v>
      </c>
    </row>
    <row r="2775" ht="15.75" customHeight="1">
      <c r="A2775" s="13" t="s">
        <v>10785</v>
      </c>
      <c r="B2775" s="13" t="s">
        <v>10786</v>
      </c>
      <c r="C2775" s="13" t="s">
        <v>10787</v>
      </c>
      <c r="D2775" s="13" t="s">
        <v>8734</v>
      </c>
      <c r="E2775" s="13" t="s">
        <v>9101</v>
      </c>
      <c r="F2775" s="13" t="s">
        <v>9100</v>
      </c>
      <c r="G2775" s="14">
        <v>5530.0</v>
      </c>
      <c r="H2775" s="16" t="b">
        <f>G2775&lt;'Programas e Observações'!$C$11</f>
        <v>1</v>
      </c>
      <c r="I2775" s="14">
        <v>447.0</v>
      </c>
      <c r="J2775" s="14">
        <v>266.0</v>
      </c>
      <c r="K2775" s="14">
        <v>25.0</v>
      </c>
      <c r="L2775" s="14">
        <v>84.0</v>
      </c>
      <c r="M2775" s="14">
        <v>18.0</v>
      </c>
      <c r="N2775" s="14">
        <v>42.0</v>
      </c>
      <c r="O2775" s="14">
        <v>10.0</v>
      </c>
      <c r="P2775" s="14">
        <v>0.0</v>
      </c>
      <c r="Q2775" s="14"/>
      <c r="R2775" s="17">
        <f t="shared" si="1"/>
        <v>80.8318264</v>
      </c>
      <c r="S2775" s="17">
        <f t="shared" si="2"/>
        <v>48.10126582</v>
      </c>
      <c r="T2775" s="17">
        <f t="shared" si="3"/>
        <v>4.52079566</v>
      </c>
      <c r="U2775" s="17">
        <f t="shared" si="4"/>
        <v>15.18987342</v>
      </c>
      <c r="V2775" s="17">
        <f t="shared" si="5"/>
        <v>3.254972875</v>
      </c>
      <c r="W2775" s="17">
        <f t="shared" si="6"/>
        <v>7.594936709</v>
      </c>
      <c r="X2775" s="17">
        <f t="shared" si="7"/>
        <v>1.808318264</v>
      </c>
      <c r="Y2775" s="14">
        <f t="shared" si="8"/>
        <v>4425</v>
      </c>
      <c r="Z2775" s="14">
        <f t="shared" si="9"/>
        <v>2004</v>
      </c>
      <c r="AA2775" s="14">
        <f t="shared" si="10"/>
        <v>492</v>
      </c>
      <c r="AB2775" s="14">
        <f t="shared" si="11"/>
        <v>1018</v>
      </c>
      <c r="AC2775" s="14">
        <f t="shared" si="12"/>
        <v>192</v>
      </c>
      <c r="AD2775" s="14">
        <f t="shared" si="13"/>
        <v>680</v>
      </c>
      <c r="AE2775" s="14">
        <f t="shared" si="14"/>
        <v>148</v>
      </c>
      <c r="AF2775" s="14">
        <f t="shared" si="15"/>
        <v>7</v>
      </c>
      <c r="AG2775" s="17">
        <f t="shared" si="16"/>
        <v>58.73451997</v>
      </c>
      <c r="AH2775" s="20">
        <f>12*(J2775*'Programas e Observações'!$C$8+K2775*'Programas e Observações'!$C$9+L2775*('Programas e Observações'!$C$8+'Programas e Observações'!$C$9)+M2775*'Programas e Observações'!$C$10)</f>
        <v>134525.64</v>
      </c>
      <c r="AI2775" s="20">
        <f>12*(J2775*'Programas e Observações'!$D$8+K2775*'Programas e Observações'!$D$9+L2775*('Programas e Observações'!$D$8+'Programas e Observações'!$D$9)+M2775*'Programas e Observações'!$D$10)</f>
        <v>263011.08</v>
      </c>
      <c r="AJ2775" s="13" t="s">
        <v>1546</v>
      </c>
      <c r="AK2775" s="13" t="s">
        <v>2649</v>
      </c>
    </row>
    <row r="2776" ht="15.75" customHeight="1">
      <c r="A2776" s="13" t="s">
        <v>10788</v>
      </c>
      <c r="B2776" s="13" t="s">
        <v>10789</v>
      </c>
      <c r="C2776" s="13" t="s">
        <v>10790</v>
      </c>
      <c r="D2776" s="13" t="s">
        <v>8734</v>
      </c>
      <c r="E2776" s="13" t="s">
        <v>8796</v>
      </c>
      <c r="F2776" s="13" t="s">
        <v>8797</v>
      </c>
      <c r="G2776" s="14">
        <v>2618.0</v>
      </c>
      <c r="H2776" s="16" t="b">
        <f>G2776&lt;'Programas e Observações'!$C$11</f>
        <v>1</v>
      </c>
      <c r="I2776" s="14">
        <v>38.0</v>
      </c>
      <c r="J2776" s="14">
        <v>9.0</v>
      </c>
      <c r="K2776" s="14">
        <v>6.0</v>
      </c>
      <c r="L2776" s="14">
        <v>22.0</v>
      </c>
      <c r="M2776" s="14">
        <v>0.0</v>
      </c>
      <c r="N2776" s="14">
        <v>65.0</v>
      </c>
      <c r="O2776" s="14">
        <v>14.0</v>
      </c>
      <c r="P2776" s="14">
        <v>0.0</v>
      </c>
      <c r="Q2776" s="14"/>
      <c r="R2776" s="17">
        <f t="shared" si="1"/>
        <v>14.51489687</v>
      </c>
      <c r="S2776" s="17">
        <f t="shared" si="2"/>
        <v>3.437738732</v>
      </c>
      <c r="T2776" s="17">
        <f t="shared" si="3"/>
        <v>2.291825821</v>
      </c>
      <c r="U2776" s="17">
        <f t="shared" si="4"/>
        <v>8.403361345</v>
      </c>
      <c r="V2776" s="17">
        <f t="shared" si="5"/>
        <v>0</v>
      </c>
      <c r="W2776" s="17">
        <f t="shared" si="6"/>
        <v>24.82811306</v>
      </c>
      <c r="X2776" s="17">
        <f t="shared" si="7"/>
        <v>5.347593583</v>
      </c>
      <c r="Y2776" s="14">
        <f t="shared" si="8"/>
        <v>24988</v>
      </c>
      <c r="Z2776" s="14">
        <f t="shared" si="9"/>
        <v>10477</v>
      </c>
      <c r="AA2776" s="14">
        <f t="shared" si="10"/>
        <v>2732</v>
      </c>
      <c r="AB2776" s="14">
        <f t="shared" si="11"/>
        <v>6963</v>
      </c>
      <c r="AC2776" s="14">
        <f t="shared" si="12"/>
        <v>1654</v>
      </c>
      <c r="AD2776" s="14">
        <f t="shared" si="13"/>
        <v>4828</v>
      </c>
      <c r="AE2776" s="14">
        <f t="shared" si="14"/>
        <v>828</v>
      </c>
      <c r="AF2776" s="14">
        <f t="shared" si="15"/>
        <v>18</v>
      </c>
      <c r="AG2776" s="17">
        <f t="shared" si="16"/>
        <v>94.33456531</v>
      </c>
      <c r="AH2776" s="20">
        <f>12*(J2776*'Programas e Observações'!$C$8+K2776*'Programas e Observações'!$C$9+L2776*('Programas e Observações'!$C$8+'Programas e Observações'!$C$9)+M2776*'Programas e Observações'!$C$10)</f>
        <v>20419.8</v>
      </c>
      <c r="AI2776" s="20">
        <f>12*(J2776*'Programas e Observações'!$D$8+K2776*'Programas e Observações'!$D$9+L2776*('Programas e Observações'!$D$8+'Programas e Observações'!$D$9)+M2776*'Programas e Observações'!$D$10)</f>
        <v>32173.44</v>
      </c>
      <c r="AJ2776" s="13" t="s">
        <v>1380</v>
      </c>
      <c r="AK2776" s="13" t="s">
        <v>487</v>
      </c>
    </row>
    <row r="2777" ht="15.75" customHeight="1">
      <c r="A2777" s="13" t="s">
        <v>10791</v>
      </c>
      <c r="B2777" s="13" t="s">
        <v>10792</v>
      </c>
      <c r="C2777" s="13" t="s">
        <v>10793</v>
      </c>
      <c r="D2777" s="13" t="s">
        <v>8734</v>
      </c>
      <c r="E2777" s="13" t="s">
        <v>9412</v>
      </c>
      <c r="F2777" s="13" t="s">
        <v>9413</v>
      </c>
      <c r="G2777" s="14">
        <v>40576.0</v>
      </c>
      <c r="H2777" s="16" t="b">
        <f>G2777&lt;'Programas e Observações'!$C$11</f>
        <v>0</v>
      </c>
      <c r="I2777" s="14">
        <v>6919.0</v>
      </c>
      <c r="J2777" s="14">
        <v>2636.0</v>
      </c>
      <c r="K2777" s="14">
        <v>759.0</v>
      </c>
      <c r="L2777" s="14">
        <v>2197.0</v>
      </c>
      <c r="M2777" s="14">
        <v>552.0</v>
      </c>
      <c r="N2777" s="14">
        <v>428.0</v>
      </c>
      <c r="O2777" s="14">
        <v>84.0</v>
      </c>
      <c r="P2777" s="14">
        <v>1.0</v>
      </c>
      <c r="Q2777" s="14"/>
      <c r="R2777" s="17">
        <f t="shared" si="1"/>
        <v>170.5195189</v>
      </c>
      <c r="S2777" s="17">
        <f t="shared" si="2"/>
        <v>64.96451104</v>
      </c>
      <c r="T2777" s="17">
        <f t="shared" si="3"/>
        <v>18.7056388</v>
      </c>
      <c r="U2777" s="17">
        <f t="shared" si="4"/>
        <v>54.14530757</v>
      </c>
      <c r="V2777" s="17">
        <f t="shared" si="5"/>
        <v>13.60410095</v>
      </c>
      <c r="W2777" s="17">
        <f t="shared" si="6"/>
        <v>10.54810726</v>
      </c>
      <c r="X2777" s="17">
        <f t="shared" si="7"/>
        <v>2.070189274</v>
      </c>
      <c r="Y2777" s="14">
        <f t="shared" si="8"/>
        <v>16413</v>
      </c>
      <c r="Z2777" s="14">
        <f t="shared" si="9"/>
        <v>6705</v>
      </c>
      <c r="AA2777" s="14">
        <f t="shared" si="10"/>
        <v>1807</v>
      </c>
      <c r="AB2777" s="14">
        <f t="shared" si="11"/>
        <v>4979</v>
      </c>
      <c r="AC2777" s="14">
        <f t="shared" si="12"/>
        <v>1225</v>
      </c>
      <c r="AD2777" s="14">
        <f t="shared" si="13"/>
        <v>1150</v>
      </c>
      <c r="AE2777" s="14">
        <f t="shared" si="14"/>
        <v>216</v>
      </c>
      <c r="AF2777" s="14">
        <f t="shared" si="15"/>
        <v>4</v>
      </c>
      <c r="AG2777" s="17">
        <f t="shared" si="16"/>
        <v>159.2227547</v>
      </c>
      <c r="AH2777" s="20">
        <f>12*(J2777*'Programas e Observações'!$C$8+K2777*'Programas e Observações'!$C$9+L2777*('Programas e Observações'!$C$8+'Programas e Observações'!$C$9)+M2777*'Programas e Observações'!$C$10)</f>
        <v>2756678.76</v>
      </c>
      <c r="AI2777" s="20">
        <f>12*(J2777*'Programas e Observações'!$D$8+K2777*'Programas e Observações'!$D$9+L2777*('Programas e Observações'!$D$8+'Programas e Observações'!$D$9)+M2777*'Programas e Observações'!$D$10)</f>
        <v>4566551.04</v>
      </c>
      <c r="AJ2777" s="13" t="s">
        <v>10794</v>
      </c>
      <c r="AK2777" s="13" t="s">
        <v>6238</v>
      </c>
    </row>
    <row r="2778" ht="15.75" customHeight="1">
      <c r="A2778" s="13" t="s">
        <v>10795</v>
      </c>
      <c r="B2778" s="13" t="s">
        <v>10796</v>
      </c>
      <c r="C2778" s="13" t="s">
        <v>10797</v>
      </c>
      <c r="D2778" s="13" t="s">
        <v>8734</v>
      </c>
      <c r="E2778" s="13" t="s">
        <v>8906</v>
      </c>
      <c r="F2778" s="13" t="s">
        <v>8907</v>
      </c>
      <c r="G2778" s="14">
        <v>2058.0</v>
      </c>
      <c r="H2778" s="16" t="b">
        <f>G2778&lt;'Programas e Observações'!$C$11</f>
        <v>1</v>
      </c>
      <c r="I2778" s="14">
        <v>333.0</v>
      </c>
      <c r="J2778" s="14">
        <v>140.0</v>
      </c>
      <c r="K2778" s="14">
        <v>37.0</v>
      </c>
      <c r="L2778" s="14">
        <v>105.0</v>
      </c>
      <c r="M2778" s="14">
        <v>24.0</v>
      </c>
      <c r="N2778" s="14">
        <v>13.0</v>
      </c>
      <c r="O2778" s="14">
        <v>11.0</v>
      </c>
      <c r="P2778" s="14">
        <v>0.0</v>
      </c>
      <c r="Q2778" s="14"/>
      <c r="R2778" s="17">
        <f t="shared" si="1"/>
        <v>161.8075802</v>
      </c>
      <c r="S2778" s="17">
        <f t="shared" si="2"/>
        <v>68.02721088</v>
      </c>
      <c r="T2778" s="17">
        <f t="shared" si="3"/>
        <v>17.97862002</v>
      </c>
      <c r="U2778" s="17">
        <f t="shared" si="4"/>
        <v>51.02040816</v>
      </c>
      <c r="V2778" s="17">
        <f t="shared" si="5"/>
        <v>11.66180758</v>
      </c>
      <c r="W2778" s="17">
        <f t="shared" si="6"/>
        <v>6.316812439</v>
      </c>
      <c r="X2778" s="17">
        <f t="shared" si="7"/>
        <v>5.344995141</v>
      </c>
      <c r="Y2778" s="14">
        <f t="shared" si="8"/>
        <v>7240</v>
      </c>
      <c r="Z2778" s="14">
        <f t="shared" si="9"/>
        <v>3179</v>
      </c>
      <c r="AA2778" s="14">
        <f t="shared" si="10"/>
        <v>794</v>
      </c>
      <c r="AB2778" s="14">
        <f t="shared" si="11"/>
        <v>1892</v>
      </c>
      <c r="AC2778" s="14">
        <f t="shared" si="12"/>
        <v>483</v>
      </c>
      <c r="AD2778" s="14">
        <f t="shared" si="13"/>
        <v>349</v>
      </c>
      <c r="AE2778" s="14">
        <f t="shared" si="14"/>
        <v>152</v>
      </c>
      <c r="AF2778" s="14">
        <f t="shared" si="15"/>
        <v>4</v>
      </c>
      <c r="AG2778" s="17">
        <f t="shared" si="16"/>
        <v>152.8361234</v>
      </c>
      <c r="AH2778" s="20">
        <f>12*(J2778*'Programas e Observações'!$C$8+K2778*'Programas e Observações'!$C$9+L2778*('Programas e Observações'!$C$8+'Programas e Observações'!$C$9)+M2778*'Programas e Observações'!$C$10)</f>
        <v>133646.52</v>
      </c>
      <c r="AI2778" s="20">
        <f>12*(J2778*'Programas e Observações'!$D$8+K2778*'Programas e Observações'!$D$9+L2778*('Programas e Observações'!$D$8+'Programas e Observações'!$D$9)+M2778*'Programas e Observações'!$D$10)</f>
        <v>225168.24</v>
      </c>
      <c r="AJ2778" s="13" t="s">
        <v>7515</v>
      </c>
      <c r="AK2778" s="13" t="s">
        <v>4585</v>
      </c>
    </row>
    <row r="2779" ht="15.75" customHeight="1">
      <c r="A2779" s="13" t="s">
        <v>10798</v>
      </c>
      <c r="B2779" s="13" t="s">
        <v>10799</v>
      </c>
      <c r="C2779" s="13" t="s">
        <v>10800</v>
      </c>
      <c r="D2779" s="13" t="s">
        <v>8734</v>
      </c>
      <c r="E2779" s="13" t="s">
        <v>9567</v>
      </c>
      <c r="F2779" s="13" t="s">
        <v>9568</v>
      </c>
      <c r="G2779" s="14">
        <v>3024.0</v>
      </c>
      <c r="H2779" s="16" t="b">
        <f>G2779&lt;'Programas e Observações'!$C$11</f>
        <v>1</v>
      </c>
      <c r="I2779" s="14">
        <v>0.0</v>
      </c>
      <c r="J2779" s="14">
        <v>0.0</v>
      </c>
      <c r="K2779" s="14">
        <v>0.0</v>
      </c>
      <c r="L2779" s="14">
        <v>0.0</v>
      </c>
      <c r="M2779" s="14">
        <v>0.0</v>
      </c>
      <c r="N2779" s="14">
        <v>47.0</v>
      </c>
      <c r="O2779" s="14">
        <v>5.0</v>
      </c>
      <c r="P2779" s="14">
        <v>0.0</v>
      </c>
      <c r="Q2779" s="14"/>
      <c r="R2779" s="17">
        <f t="shared" si="1"/>
        <v>0</v>
      </c>
      <c r="S2779" s="17">
        <f t="shared" si="2"/>
        <v>0</v>
      </c>
      <c r="T2779" s="17">
        <f t="shared" si="3"/>
        <v>0</v>
      </c>
      <c r="U2779" s="17">
        <f t="shared" si="4"/>
        <v>0</v>
      </c>
      <c r="V2779" s="17">
        <f t="shared" si="5"/>
        <v>0</v>
      </c>
      <c r="W2779" s="17">
        <f t="shared" si="6"/>
        <v>15.54232804</v>
      </c>
      <c r="X2779" s="17">
        <f t="shared" si="7"/>
        <v>1.653439153</v>
      </c>
      <c r="Y2779" s="14">
        <f t="shared" si="8"/>
        <v>19285</v>
      </c>
      <c r="Z2779" s="14">
        <f t="shared" si="9"/>
        <v>7516</v>
      </c>
      <c r="AA2779" s="14">
        <f t="shared" si="10"/>
        <v>2831</v>
      </c>
      <c r="AB2779" s="14">
        <f t="shared" si="11"/>
        <v>5098</v>
      </c>
      <c r="AC2779" s="14">
        <f t="shared" si="12"/>
        <v>1791</v>
      </c>
      <c r="AD2779" s="14">
        <f t="shared" si="13"/>
        <v>2317</v>
      </c>
      <c r="AE2779" s="14">
        <f t="shared" si="14"/>
        <v>256</v>
      </c>
      <c r="AF2779" s="14">
        <f t="shared" si="15"/>
        <v>11</v>
      </c>
      <c r="AG2779" s="17">
        <f t="shared" si="16"/>
        <v>70.53973781</v>
      </c>
      <c r="AH2779" s="20">
        <f>12*(J2779*'Programas e Observações'!$C$8+K2779*'Programas e Observações'!$C$9+L2779*('Programas e Observações'!$C$8+'Programas e Observações'!$C$9)+M2779*'Programas e Observações'!$C$10)</f>
        <v>0</v>
      </c>
      <c r="AI2779" s="20">
        <f>12*(J2779*'Programas e Observações'!$D$8+K2779*'Programas e Observações'!$D$9+L2779*('Programas e Observações'!$D$8+'Programas e Observações'!$D$9)+M2779*'Programas e Observações'!$D$10)</f>
        <v>0</v>
      </c>
      <c r="AJ2779" s="13" t="s">
        <v>342</v>
      </c>
      <c r="AK2779" s="13" t="s">
        <v>343</v>
      </c>
    </row>
    <row r="2780" ht="15.75" customHeight="1">
      <c r="A2780" s="13" t="s">
        <v>10801</v>
      </c>
      <c r="B2780" s="13" t="s">
        <v>10802</v>
      </c>
      <c r="C2780" s="13" t="s">
        <v>10803</v>
      </c>
      <c r="D2780" s="13" t="s">
        <v>8734</v>
      </c>
      <c r="E2780" s="13" t="s">
        <v>8751</v>
      </c>
      <c r="F2780" s="13" t="s">
        <v>8752</v>
      </c>
      <c r="G2780" s="14">
        <v>5102.0</v>
      </c>
      <c r="H2780" s="16" t="b">
        <f>G2780&lt;'Programas e Observações'!$C$11</f>
        <v>1</v>
      </c>
      <c r="I2780" s="14">
        <v>170.0</v>
      </c>
      <c r="J2780" s="14">
        <v>57.0</v>
      </c>
      <c r="K2780" s="14">
        <v>31.0</v>
      </c>
      <c r="L2780" s="14">
        <v>45.0</v>
      </c>
      <c r="M2780" s="14">
        <v>17.0</v>
      </c>
      <c r="N2780" s="14">
        <v>45.0</v>
      </c>
      <c r="O2780" s="14">
        <v>13.0</v>
      </c>
      <c r="P2780" s="14">
        <v>0.0</v>
      </c>
      <c r="Q2780" s="14"/>
      <c r="R2780" s="17">
        <f t="shared" si="1"/>
        <v>33.32026656</v>
      </c>
      <c r="S2780" s="17">
        <f t="shared" si="2"/>
        <v>11.17208938</v>
      </c>
      <c r="T2780" s="17">
        <f t="shared" si="3"/>
        <v>6.076048608</v>
      </c>
      <c r="U2780" s="17">
        <f t="shared" si="4"/>
        <v>8.820070561</v>
      </c>
      <c r="V2780" s="17">
        <f t="shared" si="5"/>
        <v>3.332026656</v>
      </c>
      <c r="W2780" s="17">
        <f t="shared" si="6"/>
        <v>8.820070561</v>
      </c>
      <c r="X2780" s="17">
        <f t="shared" si="7"/>
        <v>2.548020384</v>
      </c>
      <c r="Y2780" s="14">
        <f t="shared" si="8"/>
        <v>20343</v>
      </c>
      <c r="Z2780" s="14">
        <f t="shared" si="9"/>
        <v>8609</v>
      </c>
      <c r="AA2780" s="14">
        <f t="shared" si="10"/>
        <v>2246</v>
      </c>
      <c r="AB2780" s="14">
        <f t="shared" si="11"/>
        <v>4804</v>
      </c>
      <c r="AC2780" s="14">
        <f t="shared" si="12"/>
        <v>1298</v>
      </c>
      <c r="AD2780" s="14">
        <f t="shared" si="13"/>
        <v>1685</v>
      </c>
      <c r="AE2780" s="14">
        <f t="shared" si="14"/>
        <v>556</v>
      </c>
      <c r="AF2780" s="14">
        <f t="shared" si="15"/>
        <v>18</v>
      </c>
      <c r="AG2780" s="17">
        <f t="shared" si="16"/>
        <v>96.07129195</v>
      </c>
      <c r="AH2780" s="20">
        <f>12*(J2780*'Programas e Observações'!$C$8+K2780*'Programas e Observações'!$C$9+L2780*('Programas e Observações'!$C$8+'Programas e Observações'!$C$9)+M2780*'Programas e Observações'!$C$10)</f>
        <v>67935.36</v>
      </c>
      <c r="AI2780" s="20">
        <f>12*(J2780*'Programas e Observações'!$D$8+K2780*'Programas e Observações'!$D$9+L2780*('Programas e Observações'!$D$8+'Programas e Observações'!$D$9)+M2780*'Programas e Observações'!$D$10)</f>
        <v>106503</v>
      </c>
      <c r="AJ2780" s="13" t="s">
        <v>377</v>
      </c>
      <c r="AK2780" s="13" t="s">
        <v>446</v>
      </c>
    </row>
    <row r="2781" ht="15.75" customHeight="1">
      <c r="A2781" s="13" t="s">
        <v>10804</v>
      </c>
      <c r="B2781" s="13" t="s">
        <v>10805</v>
      </c>
      <c r="C2781" s="13" t="s">
        <v>10806</v>
      </c>
      <c r="D2781" s="13" t="s">
        <v>8734</v>
      </c>
      <c r="E2781" s="13" t="s">
        <v>9238</v>
      </c>
      <c r="F2781" s="13" t="s">
        <v>9239</v>
      </c>
      <c r="G2781" s="14">
        <v>8828.0</v>
      </c>
      <c r="H2781" s="16" t="b">
        <f>G2781&lt;'Programas e Observações'!$C$11</f>
        <v>1</v>
      </c>
      <c r="I2781" s="14">
        <v>374.0</v>
      </c>
      <c r="J2781" s="14">
        <v>172.0</v>
      </c>
      <c r="K2781" s="14">
        <v>37.0</v>
      </c>
      <c r="L2781" s="14">
        <v>57.0</v>
      </c>
      <c r="M2781" s="14">
        <v>38.0</v>
      </c>
      <c r="N2781" s="14">
        <v>60.0</v>
      </c>
      <c r="O2781" s="14">
        <v>27.0</v>
      </c>
      <c r="P2781" s="14">
        <v>3.0</v>
      </c>
      <c r="Q2781" s="14"/>
      <c r="R2781" s="17">
        <f t="shared" si="1"/>
        <v>42.36520163</v>
      </c>
      <c r="S2781" s="17">
        <f t="shared" si="2"/>
        <v>19.48346171</v>
      </c>
      <c r="T2781" s="17">
        <f t="shared" si="3"/>
        <v>4.191209787</v>
      </c>
      <c r="U2781" s="17">
        <f t="shared" si="4"/>
        <v>6.456728591</v>
      </c>
      <c r="V2781" s="17">
        <f t="shared" si="5"/>
        <v>4.304485727</v>
      </c>
      <c r="W2781" s="17">
        <f t="shared" si="6"/>
        <v>6.796556411</v>
      </c>
      <c r="X2781" s="17">
        <f t="shared" si="7"/>
        <v>3.058450385</v>
      </c>
      <c r="Y2781" s="14">
        <f t="shared" si="8"/>
        <v>11542</v>
      </c>
      <c r="Z2781" s="14">
        <f t="shared" si="9"/>
        <v>6091</v>
      </c>
      <c r="AA2781" s="14">
        <f t="shared" si="10"/>
        <v>780</v>
      </c>
      <c r="AB2781" s="14">
        <f t="shared" si="11"/>
        <v>2423</v>
      </c>
      <c r="AC2781" s="14">
        <f t="shared" si="12"/>
        <v>693</v>
      </c>
      <c r="AD2781" s="14">
        <f t="shared" si="13"/>
        <v>1072</v>
      </c>
      <c r="AE2781" s="14">
        <f t="shared" si="14"/>
        <v>478</v>
      </c>
      <c r="AF2781" s="14">
        <f t="shared" si="15"/>
        <v>19</v>
      </c>
      <c r="AG2781" s="17">
        <f t="shared" si="16"/>
        <v>88.13445429</v>
      </c>
      <c r="AH2781" s="20">
        <f>12*(J2781*'Programas e Observações'!$C$8+K2781*'Programas e Observações'!$C$9+L2781*('Programas e Observações'!$C$8+'Programas e Observações'!$C$9)+M2781*'Programas e Observações'!$C$10)</f>
        <v>113399.64</v>
      </c>
      <c r="AI2781" s="20">
        <f>12*(J2781*'Programas e Observações'!$D$8+K2781*'Programas e Observações'!$D$9+L2781*('Programas e Observações'!$D$8+'Programas e Observações'!$D$9)+M2781*'Programas e Observações'!$D$10)</f>
        <v>198330.24</v>
      </c>
      <c r="AJ2781" s="13" t="s">
        <v>4810</v>
      </c>
      <c r="AK2781" s="13" t="s">
        <v>1266</v>
      </c>
    </row>
    <row r="2782" ht="15.75" customHeight="1">
      <c r="A2782" s="13" t="s">
        <v>10807</v>
      </c>
      <c r="B2782" s="13" t="s">
        <v>10808</v>
      </c>
      <c r="C2782" s="13" t="s">
        <v>4782</v>
      </c>
      <c r="D2782" s="13" t="s">
        <v>8734</v>
      </c>
      <c r="E2782" s="13" t="s">
        <v>9591</v>
      </c>
      <c r="F2782" s="13" t="s">
        <v>9590</v>
      </c>
      <c r="G2782" s="14">
        <v>40638.0</v>
      </c>
      <c r="H2782" s="16" t="b">
        <f>G2782&lt;'Programas e Observações'!$C$11</f>
        <v>0</v>
      </c>
      <c r="I2782" s="14">
        <v>4820.0</v>
      </c>
      <c r="J2782" s="14">
        <v>1893.0</v>
      </c>
      <c r="K2782" s="14">
        <v>599.0</v>
      </c>
      <c r="L2782" s="14">
        <v>1367.0</v>
      </c>
      <c r="M2782" s="14">
        <v>566.0</v>
      </c>
      <c r="N2782" s="14">
        <v>269.0</v>
      </c>
      <c r="O2782" s="14">
        <v>33.0</v>
      </c>
      <c r="P2782" s="14">
        <v>0.0</v>
      </c>
      <c r="Q2782" s="14"/>
      <c r="R2782" s="17">
        <f t="shared" si="1"/>
        <v>118.6081992</v>
      </c>
      <c r="S2782" s="17">
        <f t="shared" si="2"/>
        <v>46.58201683</v>
      </c>
      <c r="T2782" s="17">
        <f t="shared" si="3"/>
        <v>14.73989862</v>
      </c>
      <c r="U2782" s="17">
        <f t="shared" si="4"/>
        <v>33.63846646</v>
      </c>
      <c r="V2782" s="17">
        <f t="shared" si="5"/>
        <v>13.92785078</v>
      </c>
      <c r="W2782" s="17">
        <f t="shared" si="6"/>
        <v>6.619420247</v>
      </c>
      <c r="X2782" s="17">
        <f t="shared" si="7"/>
        <v>0.812047837</v>
      </c>
      <c r="Y2782" s="14">
        <f t="shared" si="8"/>
        <v>10202</v>
      </c>
      <c r="Z2782" s="14">
        <f t="shared" si="9"/>
        <v>3806</v>
      </c>
      <c r="AA2782" s="14">
        <f t="shared" si="10"/>
        <v>1390</v>
      </c>
      <c r="AB2782" s="14">
        <f t="shared" si="11"/>
        <v>2941</v>
      </c>
      <c r="AC2782" s="14">
        <f t="shared" si="12"/>
        <v>1082</v>
      </c>
      <c r="AD2782" s="14">
        <f t="shared" si="13"/>
        <v>1151</v>
      </c>
      <c r="AE2782" s="14">
        <f t="shared" si="14"/>
        <v>172</v>
      </c>
      <c r="AF2782" s="14">
        <f t="shared" si="15"/>
        <v>3</v>
      </c>
      <c r="AG2782" s="17">
        <f t="shared" si="16"/>
        <v>78.69181226</v>
      </c>
      <c r="AH2782" s="20">
        <f>12*(J2782*'Programas e Observações'!$C$8+K2782*'Programas e Observações'!$C$9+L2782*('Programas e Observações'!$C$8+'Programas e Observações'!$C$9)+M2782*'Programas e Observações'!$C$10)</f>
        <v>1947356.88</v>
      </c>
      <c r="AI2782" s="20">
        <f>12*(J2782*'Programas e Observações'!$D$8+K2782*'Programas e Observações'!$D$9+L2782*('Programas e Observações'!$D$8+'Programas e Observações'!$D$9)+M2782*'Programas e Observações'!$D$10)</f>
        <v>3170331.36</v>
      </c>
      <c r="AJ2782" s="13" t="s">
        <v>10809</v>
      </c>
      <c r="AK2782" s="13" t="s">
        <v>996</v>
      </c>
    </row>
    <row r="2783" ht="15.75" customHeight="1">
      <c r="A2783" s="13" t="s">
        <v>10810</v>
      </c>
      <c r="B2783" s="13" t="s">
        <v>10811</v>
      </c>
      <c r="C2783" s="13" t="s">
        <v>10812</v>
      </c>
      <c r="D2783" s="13" t="s">
        <v>8734</v>
      </c>
      <c r="E2783" s="13" t="s">
        <v>9126</v>
      </c>
      <c r="F2783" s="13" t="s">
        <v>9127</v>
      </c>
      <c r="G2783" s="14">
        <v>33285.0</v>
      </c>
      <c r="H2783" s="16" t="b">
        <f>G2783&lt;'Programas e Observações'!$C$11</f>
        <v>0</v>
      </c>
      <c r="I2783" s="14">
        <v>0.0</v>
      </c>
      <c r="J2783" s="14">
        <v>0.0</v>
      </c>
      <c r="K2783" s="14">
        <v>0.0</v>
      </c>
      <c r="L2783" s="14">
        <v>0.0</v>
      </c>
      <c r="M2783" s="14">
        <v>0.0</v>
      </c>
      <c r="N2783" s="14">
        <v>363.0</v>
      </c>
      <c r="O2783" s="14">
        <v>89.0</v>
      </c>
      <c r="P2783" s="14">
        <v>1.0</v>
      </c>
      <c r="Q2783" s="14"/>
      <c r="R2783" s="17">
        <f t="shared" si="1"/>
        <v>0</v>
      </c>
      <c r="S2783" s="17">
        <f t="shared" si="2"/>
        <v>0</v>
      </c>
      <c r="T2783" s="17">
        <f t="shared" si="3"/>
        <v>0</v>
      </c>
      <c r="U2783" s="17">
        <f t="shared" si="4"/>
        <v>0</v>
      </c>
      <c r="V2783" s="17">
        <f t="shared" si="5"/>
        <v>0</v>
      </c>
      <c r="W2783" s="17">
        <f t="shared" si="6"/>
        <v>10.90581343</v>
      </c>
      <c r="X2783" s="17">
        <f t="shared" si="7"/>
        <v>2.673877122</v>
      </c>
      <c r="Y2783" s="14">
        <f t="shared" si="8"/>
        <v>45571</v>
      </c>
      <c r="Z2783" s="14">
        <f t="shared" si="9"/>
        <v>17475</v>
      </c>
      <c r="AA2783" s="14">
        <f t="shared" si="10"/>
        <v>5959</v>
      </c>
      <c r="AB2783" s="14">
        <f t="shared" si="11"/>
        <v>12326</v>
      </c>
      <c r="AC2783" s="14">
        <f t="shared" si="12"/>
        <v>3809</v>
      </c>
      <c r="AD2783" s="14">
        <f t="shared" si="13"/>
        <v>7484</v>
      </c>
      <c r="AE2783" s="14">
        <f t="shared" si="14"/>
        <v>1661</v>
      </c>
      <c r="AF2783" s="14">
        <f t="shared" si="15"/>
        <v>39</v>
      </c>
      <c r="AG2783" s="17">
        <f t="shared" si="16"/>
        <v>75.09768087</v>
      </c>
      <c r="AH2783" s="20">
        <f>12*(J2783*'Programas e Observações'!$C$8+K2783*'Programas e Observações'!$C$9+L2783*('Programas e Observações'!$C$8+'Programas e Observações'!$C$9)+M2783*'Programas e Observações'!$C$10)</f>
        <v>0</v>
      </c>
      <c r="AI2783" s="20">
        <f>12*(J2783*'Programas e Observações'!$D$8+K2783*'Programas e Observações'!$D$9+L2783*('Programas e Observações'!$D$8+'Programas e Observações'!$D$9)+M2783*'Programas e Observações'!$D$10)</f>
        <v>0</v>
      </c>
      <c r="AJ2783" s="13" t="s">
        <v>342</v>
      </c>
      <c r="AK2783" s="13" t="s">
        <v>343</v>
      </c>
    </row>
    <row r="2784" ht="15.75" customHeight="1">
      <c r="A2784" s="13" t="s">
        <v>10813</v>
      </c>
      <c r="B2784" s="13" t="s">
        <v>10814</v>
      </c>
      <c r="C2784" s="13" t="s">
        <v>10182</v>
      </c>
      <c r="D2784" s="13" t="s">
        <v>8734</v>
      </c>
      <c r="E2784" s="13" t="s">
        <v>10181</v>
      </c>
      <c r="F2784" s="13" t="s">
        <v>10182</v>
      </c>
      <c r="G2784" s="14">
        <v>77914.0</v>
      </c>
      <c r="H2784" s="16" t="b">
        <f>G2784&lt;'Programas e Observações'!$C$11</f>
        <v>0</v>
      </c>
      <c r="I2784" s="14">
        <v>2684.0</v>
      </c>
      <c r="J2784" s="14">
        <v>735.0</v>
      </c>
      <c r="K2784" s="14">
        <v>628.0</v>
      </c>
      <c r="L2784" s="14">
        <v>712.0</v>
      </c>
      <c r="M2784" s="14">
        <v>120.0</v>
      </c>
      <c r="N2784" s="14">
        <v>881.0</v>
      </c>
      <c r="O2784" s="14">
        <v>124.0</v>
      </c>
      <c r="P2784" s="14">
        <v>2.0</v>
      </c>
      <c r="Q2784" s="14">
        <v>153.0</v>
      </c>
      <c r="R2784" s="17">
        <f t="shared" si="1"/>
        <v>34.4482378</v>
      </c>
      <c r="S2784" s="17">
        <f t="shared" si="2"/>
        <v>9.433477937</v>
      </c>
      <c r="T2784" s="17">
        <f t="shared" si="3"/>
        <v>8.060168904</v>
      </c>
      <c r="U2784" s="17">
        <f t="shared" si="4"/>
        <v>9.138280668</v>
      </c>
      <c r="V2784" s="17">
        <f t="shared" si="5"/>
        <v>1.540159663</v>
      </c>
      <c r="W2784" s="17">
        <f t="shared" si="6"/>
        <v>11.30733886</v>
      </c>
      <c r="X2784" s="17">
        <f t="shared" si="7"/>
        <v>1.591498319</v>
      </c>
      <c r="Y2784" s="14">
        <f t="shared" si="8"/>
        <v>8600</v>
      </c>
      <c r="Z2784" s="14">
        <f t="shared" si="9"/>
        <v>2654</v>
      </c>
      <c r="AA2784" s="14">
        <f t="shared" si="10"/>
        <v>2013</v>
      </c>
      <c r="AB2784" s="14">
        <f t="shared" si="11"/>
        <v>2039</v>
      </c>
      <c r="AC2784" s="14">
        <f t="shared" si="12"/>
        <v>481</v>
      </c>
      <c r="AD2784" s="14">
        <f t="shared" si="13"/>
        <v>2272</v>
      </c>
      <c r="AE2784" s="14">
        <f t="shared" si="14"/>
        <v>292</v>
      </c>
      <c r="AF2784" s="14">
        <f t="shared" si="15"/>
        <v>9</v>
      </c>
      <c r="AG2784" s="17">
        <f t="shared" si="16"/>
        <v>43.26195111</v>
      </c>
      <c r="AH2784" s="20">
        <f>12*(J2784*'Programas e Observações'!$C$8+K2784*'Programas e Observações'!$C$9+L2784*('Programas e Observações'!$C$8+'Programas e Observações'!$C$9)+M2784*'Programas e Observações'!$C$10)</f>
        <v>1033243.8</v>
      </c>
      <c r="AI2784" s="20">
        <f>12*(J2784*'Programas e Observações'!$D$8+K2784*'Programas e Observações'!$D$9+L2784*('Programas e Observações'!$D$8+'Programas e Observações'!$D$9)+M2784*'Programas e Observações'!$D$10)</f>
        <v>1584300.48</v>
      </c>
      <c r="AJ2784" s="13" t="s">
        <v>7920</v>
      </c>
      <c r="AK2784" s="13" t="s">
        <v>2666</v>
      </c>
    </row>
    <row r="2785" ht="15.75" customHeight="1">
      <c r="A2785" s="13" t="s">
        <v>10815</v>
      </c>
      <c r="B2785" s="13" t="s">
        <v>10816</v>
      </c>
      <c r="C2785" s="13" t="s">
        <v>10817</v>
      </c>
      <c r="D2785" s="13" t="s">
        <v>8734</v>
      </c>
      <c r="E2785" s="13" t="s">
        <v>8883</v>
      </c>
      <c r="F2785" s="13" t="s">
        <v>8884</v>
      </c>
      <c r="G2785" s="14">
        <v>5847.0</v>
      </c>
      <c r="H2785" s="16" t="b">
        <f>G2785&lt;'Programas e Observações'!$C$11</f>
        <v>1</v>
      </c>
      <c r="I2785" s="14">
        <v>840.0</v>
      </c>
      <c r="J2785" s="14">
        <v>542.0</v>
      </c>
      <c r="K2785" s="14">
        <v>35.0</v>
      </c>
      <c r="L2785" s="14">
        <v>158.0</v>
      </c>
      <c r="M2785" s="14">
        <v>5.0</v>
      </c>
      <c r="N2785" s="14">
        <v>16.0</v>
      </c>
      <c r="O2785" s="14">
        <v>11.0</v>
      </c>
      <c r="P2785" s="14">
        <v>1.0</v>
      </c>
      <c r="Q2785" s="14"/>
      <c r="R2785" s="17">
        <f t="shared" si="1"/>
        <v>143.6634171</v>
      </c>
      <c r="S2785" s="17">
        <f t="shared" si="2"/>
        <v>92.69710963</v>
      </c>
      <c r="T2785" s="17">
        <f t="shared" si="3"/>
        <v>5.985975714</v>
      </c>
      <c r="U2785" s="17">
        <f t="shared" si="4"/>
        <v>27.02240465</v>
      </c>
      <c r="V2785" s="17">
        <f t="shared" si="5"/>
        <v>0.8551393877</v>
      </c>
      <c r="W2785" s="17">
        <f t="shared" si="6"/>
        <v>2.736446041</v>
      </c>
      <c r="X2785" s="17">
        <f t="shared" si="7"/>
        <v>1.881306653</v>
      </c>
      <c r="Y2785" s="14">
        <f t="shared" si="8"/>
        <v>19207</v>
      </c>
      <c r="Z2785" s="14">
        <f t="shared" si="9"/>
        <v>9167</v>
      </c>
      <c r="AA2785" s="14">
        <f t="shared" si="10"/>
        <v>2115</v>
      </c>
      <c r="AB2785" s="14">
        <f t="shared" si="11"/>
        <v>4353</v>
      </c>
      <c r="AC2785" s="14">
        <f t="shared" si="12"/>
        <v>694</v>
      </c>
      <c r="AD2785" s="14">
        <f t="shared" si="13"/>
        <v>1721</v>
      </c>
      <c r="AE2785" s="14">
        <f t="shared" si="14"/>
        <v>563</v>
      </c>
      <c r="AF2785" s="14">
        <f t="shared" si="15"/>
        <v>12</v>
      </c>
      <c r="AG2785" s="17">
        <f t="shared" si="16"/>
        <v>71.43733844</v>
      </c>
      <c r="AH2785" s="20">
        <f>12*(J2785*'Programas e Observações'!$C$8+K2785*'Programas e Observações'!$C$9+L2785*('Programas e Observações'!$C$8+'Programas e Observações'!$C$9)+M2785*'Programas e Observações'!$C$10)</f>
        <v>239970.6</v>
      </c>
      <c r="AI2785" s="20">
        <f>12*(J2785*'Programas e Observações'!$D$8+K2785*'Programas e Observações'!$D$9+L2785*('Programas e Observações'!$D$8+'Programas e Observações'!$D$9)+M2785*'Programas e Observações'!$D$10)</f>
        <v>495958.8</v>
      </c>
      <c r="AJ2785" s="13" t="s">
        <v>2892</v>
      </c>
      <c r="AK2785" s="13" t="s">
        <v>4463</v>
      </c>
    </row>
    <row r="2786" ht="15.75" customHeight="1">
      <c r="A2786" s="13" t="s">
        <v>10818</v>
      </c>
      <c r="B2786" s="13" t="s">
        <v>10819</v>
      </c>
      <c r="C2786" s="13" t="s">
        <v>10820</v>
      </c>
      <c r="D2786" s="13" t="s">
        <v>8734</v>
      </c>
      <c r="E2786" s="13" t="s">
        <v>9968</v>
      </c>
      <c r="F2786" s="13" t="s">
        <v>9969</v>
      </c>
      <c r="G2786" s="14">
        <v>5045.0</v>
      </c>
      <c r="H2786" s="16" t="b">
        <f>G2786&lt;'Programas e Observações'!$C$11</f>
        <v>1</v>
      </c>
      <c r="I2786" s="14">
        <v>115.0</v>
      </c>
      <c r="J2786" s="14">
        <v>64.0</v>
      </c>
      <c r="K2786" s="14">
        <v>2.0</v>
      </c>
      <c r="L2786" s="14">
        <v>15.0</v>
      </c>
      <c r="M2786" s="14">
        <v>4.0</v>
      </c>
      <c r="N2786" s="14">
        <v>24.0</v>
      </c>
      <c r="O2786" s="14">
        <v>7.0</v>
      </c>
      <c r="P2786" s="14">
        <v>0.0</v>
      </c>
      <c r="Q2786" s="14"/>
      <c r="R2786" s="17">
        <f t="shared" si="1"/>
        <v>22.79484638</v>
      </c>
      <c r="S2786" s="17">
        <f t="shared" si="2"/>
        <v>12.68582755</v>
      </c>
      <c r="T2786" s="17">
        <f t="shared" si="3"/>
        <v>0.396432111</v>
      </c>
      <c r="U2786" s="17">
        <f t="shared" si="4"/>
        <v>2.973240833</v>
      </c>
      <c r="V2786" s="17">
        <f t="shared" si="5"/>
        <v>0.792864222</v>
      </c>
      <c r="W2786" s="17">
        <f t="shared" si="6"/>
        <v>4.757185332</v>
      </c>
      <c r="X2786" s="17">
        <f t="shared" si="7"/>
        <v>1.387512389</v>
      </c>
      <c r="Y2786" s="14">
        <f t="shared" si="8"/>
        <v>4709</v>
      </c>
      <c r="Z2786" s="14">
        <f t="shared" si="9"/>
        <v>2066</v>
      </c>
      <c r="AA2786" s="14">
        <f t="shared" si="10"/>
        <v>508</v>
      </c>
      <c r="AB2786" s="14">
        <f t="shared" si="11"/>
        <v>997</v>
      </c>
      <c r="AC2786" s="14">
        <f t="shared" si="12"/>
        <v>184</v>
      </c>
      <c r="AD2786" s="14">
        <f t="shared" si="13"/>
        <v>587</v>
      </c>
      <c r="AE2786" s="14">
        <f t="shared" si="14"/>
        <v>149</v>
      </c>
      <c r="AF2786" s="14">
        <f t="shared" si="15"/>
        <v>9</v>
      </c>
      <c r="AG2786" s="17">
        <f t="shared" si="16"/>
        <v>72.10228143</v>
      </c>
      <c r="AH2786" s="20">
        <f>12*(J2786*'Programas e Observações'!$C$8+K2786*'Programas e Observações'!$C$9+L2786*('Programas e Observações'!$C$8+'Programas e Observações'!$C$9)+M2786*'Programas e Observações'!$C$10)</f>
        <v>26458.32</v>
      </c>
      <c r="AI2786" s="20">
        <f>12*(J2786*'Programas e Observações'!$D$8+K2786*'Programas e Observações'!$D$9+L2786*('Programas e Observações'!$D$8+'Programas e Observações'!$D$9)+M2786*'Programas e Observações'!$D$10)</f>
        <v>55294.2</v>
      </c>
      <c r="AJ2786" s="13" t="s">
        <v>5342</v>
      </c>
      <c r="AK2786" s="13" t="s">
        <v>4366</v>
      </c>
    </row>
    <row r="2787" ht="15.75" customHeight="1">
      <c r="A2787" s="13" t="s">
        <v>10821</v>
      </c>
      <c r="B2787" s="13" t="s">
        <v>10822</v>
      </c>
      <c r="C2787" s="13" t="s">
        <v>9369</v>
      </c>
      <c r="D2787" s="13" t="s">
        <v>8734</v>
      </c>
      <c r="E2787" s="13" t="s">
        <v>9368</v>
      </c>
      <c r="F2787" s="13" t="s">
        <v>9369</v>
      </c>
      <c r="G2787" s="14">
        <v>17463.0</v>
      </c>
      <c r="H2787" s="16" t="b">
        <f>G2787&lt;'Programas e Observações'!$C$11</f>
        <v>1</v>
      </c>
      <c r="I2787" s="14">
        <v>1988.0</v>
      </c>
      <c r="J2787" s="14">
        <v>1014.0</v>
      </c>
      <c r="K2787" s="14">
        <v>135.0</v>
      </c>
      <c r="L2787" s="14">
        <v>476.0</v>
      </c>
      <c r="M2787" s="14">
        <v>489.0</v>
      </c>
      <c r="N2787" s="14">
        <v>99.0</v>
      </c>
      <c r="O2787" s="14">
        <v>35.0</v>
      </c>
      <c r="P2787" s="14">
        <v>1.0</v>
      </c>
      <c r="Q2787" s="14"/>
      <c r="R2787" s="17">
        <f t="shared" si="1"/>
        <v>113.8406917</v>
      </c>
      <c r="S2787" s="17">
        <f t="shared" si="2"/>
        <v>58.06562446</v>
      </c>
      <c r="T2787" s="17">
        <f t="shared" si="3"/>
        <v>7.730630476</v>
      </c>
      <c r="U2787" s="17">
        <f t="shared" si="4"/>
        <v>27.25763042</v>
      </c>
      <c r="V2787" s="17">
        <f t="shared" si="5"/>
        <v>28.0020615</v>
      </c>
      <c r="W2787" s="17">
        <f t="shared" si="6"/>
        <v>5.669129016</v>
      </c>
      <c r="X2787" s="17">
        <f t="shared" si="7"/>
        <v>2.004237531</v>
      </c>
      <c r="Y2787" s="14">
        <f t="shared" si="8"/>
        <v>3510</v>
      </c>
      <c r="Z2787" s="14">
        <f t="shared" si="9"/>
        <v>1807</v>
      </c>
      <c r="AA2787" s="14">
        <f t="shared" si="10"/>
        <v>235</v>
      </c>
      <c r="AB2787" s="14">
        <f t="shared" si="11"/>
        <v>763</v>
      </c>
      <c r="AC2787" s="14">
        <f t="shared" si="12"/>
        <v>548</v>
      </c>
      <c r="AD2787" s="14">
        <f t="shared" si="13"/>
        <v>271</v>
      </c>
      <c r="AE2787" s="14">
        <f t="shared" si="14"/>
        <v>97</v>
      </c>
      <c r="AF2787" s="14">
        <f t="shared" si="15"/>
        <v>2</v>
      </c>
      <c r="AG2787" s="17">
        <f t="shared" si="16"/>
        <v>64.1634981</v>
      </c>
      <c r="AH2787" s="20">
        <f>12*(J2787*'Programas e Observações'!$C$8+K2787*'Programas e Observações'!$C$9+L2787*('Programas e Observações'!$C$8+'Programas e Observações'!$C$9)+M2787*'Programas e Observações'!$C$10)</f>
        <v>864997.32</v>
      </c>
      <c r="AI2787" s="20">
        <f>12*(J2787*'Programas e Observações'!$D$8+K2787*'Programas e Observações'!$D$9+L2787*('Programas e Observações'!$D$8+'Programas e Observações'!$D$9)+M2787*'Programas e Observações'!$D$10)</f>
        <v>1421041.44</v>
      </c>
      <c r="AJ2787" s="13" t="s">
        <v>4357</v>
      </c>
      <c r="AK2787" s="13" t="s">
        <v>4512</v>
      </c>
    </row>
    <row r="2788" ht="15.75" customHeight="1">
      <c r="A2788" s="13" t="s">
        <v>10823</v>
      </c>
      <c r="B2788" s="13" t="s">
        <v>10824</v>
      </c>
      <c r="C2788" s="13" t="s">
        <v>10825</v>
      </c>
      <c r="D2788" s="13" t="s">
        <v>8734</v>
      </c>
      <c r="E2788" s="13" t="s">
        <v>8740</v>
      </c>
      <c r="F2788" s="13" t="s">
        <v>8741</v>
      </c>
      <c r="G2788" s="14">
        <v>4253.0</v>
      </c>
      <c r="H2788" s="16" t="b">
        <f>G2788&lt;'Programas e Observações'!$C$11</f>
        <v>1</v>
      </c>
      <c r="I2788" s="14">
        <v>1353.0</v>
      </c>
      <c r="J2788" s="14">
        <v>697.0</v>
      </c>
      <c r="K2788" s="14">
        <v>97.0</v>
      </c>
      <c r="L2788" s="14">
        <v>273.0</v>
      </c>
      <c r="M2788" s="14">
        <v>86.0</v>
      </c>
      <c r="N2788" s="14">
        <v>35.0</v>
      </c>
      <c r="O2788" s="14">
        <v>13.0</v>
      </c>
      <c r="P2788" s="14">
        <v>0.0</v>
      </c>
      <c r="Q2788" s="14"/>
      <c r="R2788" s="17">
        <f t="shared" si="1"/>
        <v>318.12838</v>
      </c>
      <c r="S2788" s="17">
        <f t="shared" si="2"/>
        <v>163.884317</v>
      </c>
      <c r="T2788" s="17">
        <f t="shared" si="3"/>
        <v>22.80743005</v>
      </c>
      <c r="U2788" s="17">
        <f t="shared" si="4"/>
        <v>64.18998354</v>
      </c>
      <c r="V2788" s="17">
        <f t="shared" si="5"/>
        <v>20.22102046</v>
      </c>
      <c r="W2788" s="17">
        <f t="shared" si="6"/>
        <v>8.229485069</v>
      </c>
      <c r="X2788" s="17">
        <f t="shared" si="7"/>
        <v>3.056665883</v>
      </c>
      <c r="Y2788" s="14">
        <f t="shared" si="8"/>
        <v>42308</v>
      </c>
      <c r="Z2788" s="14">
        <f t="shared" si="9"/>
        <v>16827</v>
      </c>
      <c r="AA2788" s="14">
        <f t="shared" si="10"/>
        <v>5797</v>
      </c>
      <c r="AB2788" s="14">
        <f t="shared" si="11"/>
        <v>11191</v>
      </c>
      <c r="AC2788" s="14">
        <f t="shared" si="12"/>
        <v>3110</v>
      </c>
      <c r="AD2788" s="14">
        <f t="shared" si="13"/>
        <v>4472</v>
      </c>
      <c r="AE2788" s="14">
        <f t="shared" si="14"/>
        <v>1146</v>
      </c>
      <c r="AF2788" s="14">
        <f t="shared" si="15"/>
        <v>15</v>
      </c>
      <c r="AG2788" s="17">
        <f t="shared" si="16"/>
        <v>94.03721213</v>
      </c>
      <c r="AH2788" s="20">
        <f>12*(J2788*'Programas e Observações'!$C$8+K2788*'Programas e Observações'!$C$9+L2788*('Programas e Observações'!$C$8+'Programas e Observações'!$C$9)+M2788*'Programas e Observações'!$C$10)</f>
        <v>426466.08</v>
      </c>
      <c r="AI2788" s="20">
        <f>12*(J2788*'Programas e Observações'!$D$8+K2788*'Programas e Observações'!$D$9+L2788*('Programas e Observações'!$D$8+'Programas e Observações'!$D$9)+M2788*'Programas e Observações'!$D$10)</f>
        <v>784536.96</v>
      </c>
      <c r="AJ2788" s="13" t="s">
        <v>5450</v>
      </c>
      <c r="AK2788" s="13" t="s">
        <v>10826</v>
      </c>
    </row>
    <row r="2789" ht="15.75" customHeight="1">
      <c r="A2789" s="13" t="s">
        <v>10827</v>
      </c>
      <c r="B2789" s="13" t="s">
        <v>10828</v>
      </c>
      <c r="C2789" s="13" t="s">
        <v>10829</v>
      </c>
      <c r="D2789" s="13" t="s">
        <v>8734</v>
      </c>
      <c r="E2789" s="13" t="s">
        <v>9001</v>
      </c>
      <c r="F2789" s="13" t="s">
        <v>9002</v>
      </c>
      <c r="G2789" s="14">
        <v>8353.0</v>
      </c>
      <c r="H2789" s="16" t="b">
        <f>G2789&lt;'Programas e Observações'!$C$11</f>
        <v>1</v>
      </c>
      <c r="I2789" s="14">
        <v>1624.0</v>
      </c>
      <c r="J2789" s="14">
        <v>725.0</v>
      </c>
      <c r="K2789" s="14">
        <v>184.0</v>
      </c>
      <c r="L2789" s="14">
        <v>431.0</v>
      </c>
      <c r="M2789" s="14">
        <v>107.0</v>
      </c>
      <c r="N2789" s="14">
        <v>90.0</v>
      </c>
      <c r="O2789" s="14">
        <v>24.0</v>
      </c>
      <c r="P2789" s="14">
        <v>1.0</v>
      </c>
      <c r="Q2789" s="14"/>
      <c r="R2789" s="17">
        <f t="shared" si="1"/>
        <v>194.421166</v>
      </c>
      <c r="S2789" s="17">
        <f t="shared" si="2"/>
        <v>86.79516341</v>
      </c>
      <c r="T2789" s="17">
        <f t="shared" si="3"/>
        <v>22.02801389</v>
      </c>
      <c r="U2789" s="17">
        <f t="shared" si="4"/>
        <v>51.59822818</v>
      </c>
      <c r="V2789" s="17">
        <f t="shared" si="5"/>
        <v>12.80976895</v>
      </c>
      <c r="W2789" s="17">
        <f t="shared" si="6"/>
        <v>10.77457201</v>
      </c>
      <c r="X2789" s="17">
        <f t="shared" si="7"/>
        <v>2.873219203</v>
      </c>
      <c r="Y2789" s="14">
        <f t="shared" si="8"/>
        <v>14693</v>
      </c>
      <c r="Z2789" s="14">
        <f t="shared" si="9"/>
        <v>6495</v>
      </c>
      <c r="AA2789" s="14">
        <f t="shared" si="10"/>
        <v>1697</v>
      </c>
      <c r="AB2789" s="14">
        <f t="shared" si="11"/>
        <v>3889</v>
      </c>
      <c r="AC2789" s="14">
        <f t="shared" si="12"/>
        <v>1040</v>
      </c>
      <c r="AD2789" s="14">
        <f t="shared" si="13"/>
        <v>1269</v>
      </c>
      <c r="AE2789" s="14">
        <f t="shared" si="14"/>
        <v>411</v>
      </c>
      <c r="AF2789" s="14">
        <f t="shared" si="15"/>
        <v>5</v>
      </c>
      <c r="AG2789" s="17">
        <f t="shared" si="16"/>
        <v>117.2719291</v>
      </c>
      <c r="AH2789" s="20">
        <f>12*(J2789*'Programas e Observações'!$C$8+K2789*'Programas e Observações'!$C$9+L2789*('Programas e Observações'!$C$8+'Programas e Observações'!$C$9)+M2789*'Programas e Observações'!$C$10)</f>
        <v>599281.56</v>
      </c>
      <c r="AI2789" s="20">
        <f>12*(J2789*'Programas e Observações'!$D$8+K2789*'Programas e Observações'!$D$9+L2789*('Programas e Observações'!$D$8+'Programas e Observações'!$D$9)+M2789*'Programas e Observações'!$D$10)</f>
        <v>1029837.36</v>
      </c>
      <c r="AJ2789" s="13" t="s">
        <v>2588</v>
      </c>
      <c r="AK2789" s="13" t="s">
        <v>10197</v>
      </c>
    </row>
    <row r="2790" ht="15.75" customHeight="1">
      <c r="A2790" s="13" t="s">
        <v>10830</v>
      </c>
      <c r="B2790" s="13" t="s">
        <v>10831</v>
      </c>
      <c r="C2790" s="13" t="s">
        <v>10832</v>
      </c>
      <c r="D2790" s="13" t="s">
        <v>8734</v>
      </c>
      <c r="E2790" s="13" t="s">
        <v>9479</v>
      </c>
      <c r="F2790" s="13" t="s">
        <v>9480</v>
      </c>
      <c r="G2790" s="14">
        <v>5616.0</v>
      </c>
      <c r="H2790" s="16" t="b">
        <f>G2790&lt;'Programas e Observações'!$C$11</f>
        <v>1</v>
      </c>
      <c r="I2790" s="14">
        <v>141.0</v>
      </c>
      <c r="J2790" s="14">
        <v>94.0</v>
      </c>
      <c r="K2790" s="14">
        <v>0.0</v>
      </c>
      <c r="L2790" s="14">
        <v>2.0</v>
      </c>
      <c r="M2790" s="14">
        <v>2.0</v>
      </c>
      <c r="N2790" s="14">
        <v>44.0</v>
      </c>
      <c r="O2790" s="14">
        <v>6.0</v>
      </c>
      <c r="P2790" s="14">
        <v>0.0</v>
      </c>
      <c r="Q2790" s="14"/>
      <c r="R2790" s="17">
        <f t="shared" si="1"/>
        <v>25.10683761</v>
      </c>
      <c r="S2790" s="17">
        <f t="shared" si="2"/>
        <v>16.73789174</v>
      </c>
      <c r="T2790" s="17">
        <f t="shared" si="3"/>
        <v>0</v>
      </c>
      <c r="U2790" s="17">
        <f t="shared" si="4"/>
        <v>0.3561253561</v>
      </c>
      <c r="V2790" s="17">
        <f t="shared" si="5"/>
        <v>0.3561253561</v>
      </c>
      <c r="W2790" s="17">
        <f t="shared" si="6"/>
        <v>7.834757835</v>
      </c>
      <c r="X2790" s="17">
        <f t="shared" si="7"/>
        <v>1.068376068</v>
      </c>
      <c r="Y2790" s="14">
        <f t="shared" si="8"/>
        <v>18548</v>
      </c>
      <c r="Z2790" s="14">
        <f t="shared" si="9"/>
        <v>10637</v>
      </c>
      <c r="AA2790" s="14">
        <f t="shared" si="10"/>
        <v>1083</v>
      </c>
      <c r="AB2790" s="14">
        <f t="shared" si="11"/>
        <v>3145</v>
      </c>
      <c r="AC2790" s="14">
        <f t="shared" si="12"/>
        <v>565</v>
      </c>
      <c r="AD2790" s="14">
        <f t="shared" si="13"/>
        <v>2440</v>
      </c>
      <c r="AE2790" s="14">
        <f t="shared" si="14"/>
        <v>437</v>
      </c>
      <c r="AF2790" s="14">
        <f t="shared" si="15"/>
        <v>27</v>
      </c>
      <c r="AG2790" s="17">
        <f t="shared" si="16"/>
        <v>67.67836358</v>
      </c>
      <c r="AH2790" s="20">
        <f>12*(J2790*'Programas e Observações'!$C$8+K2790*'Programas e Observações'!$C$9+L2790*('Programas e Observações'!$C$8+'Programas e Observações'!$C$9)+M2790*'Programas e Observações'!$C$10)</f>
        <v>21138.96</v>
      </c>
      <c r="AI2790" s="20">
        <f>12*(J2790*'Programas e Observações'!$D$8+K2790*'Programas e Observações'!$D$9+L2790*('Programas e Observações'!$D$8+'Programas e Observações'!$D$9)+M2790*'Programas e Observações'!$D$10)</f>
        <v>55736.16</v>
      </c>
      <c r="AJ2790" s="13" t="s">
        <v>8203</v>
      </c>
      <c r="AK2790" s="13" t="s">
        <v>975</v>
      </c>
    </row>
    <row r="2791" ht="15.75" customHeight="1">
      <c r="A2791" s="13" t="s">
        <v>10833</v>
      </c>
      <c r="B2791" s="13" t="s">
        <v>10834</v>
      </c>
      <c r="C2791" s="13" t="s">
        <v>10835</v>
      </c>
      <c r="D2791" s="13" t="s">
        <v>8734</v>
      </c>
      <c r="E2791" s="13" t="s">
        <v>8822</v>
      </c>
      <c r="F2791" s="13" t="s">
        <v>8823</v>
      </c>
      <c r="G2791" s="14">
        <v>1495.0</v>
      </c>
      <c r="H2791" s="16" t="b">
        <f>G2791&lt;'Programas e Observações'!$C$11</f>
        <v>1</v>
      </c>
      <c r="I2791" s="14">
        <v>231.0</v>
      </c>
      <c r="J2791" s="14">
        <v>73.0</v>
      </c>
      <c r="K2791" s="14">
        <v>40.0</v>
      </c>
      <c r="L2791" s="14">
        <v>32.0</v>
      </c>
      <c r="M2791" s="14">
        <v>34.0</v>
      </c>
      <c r="N2791" s="14">
        <v>11.0</v>
      </c>
      <c r="O2791" s="14">
        <v>3.0</v>
      </c>
      <c r="P2791" s="14">
        <v>0.0</v>
      </c>
      <c r="Q2791" s="14"/>
      <c r="R2791" s="17">
        <f t="shared" si="1"/>
        <v>154.5150502</v>
      </c>
      <c r="S2791" s="17">
        <f t="shared" si="2"/>
        <v>48.82943144</v>
      </c>
      <c r="T2791" s="17">
        <f t="shared" si="3"/>
        <v>26.75585284</v>
      </c>
      <c r="U2791" s="17">
        <f t="shared" si="4"/>
        <v>21.40468227</v>
      </c>
      <c r="V2791" s="17">
        <f t="shared" si="5"/>
        <v>22.74247492</v>
      </c>
      <c r="W2791" s="17">
        <f t="shared" si="6"/>
        <v>7.357859532</v>
      </c>
      <c r="X2791" s="17">
        <f t="shared" si="7"/>
        <v>2.006688963</v>
      </c>
      <c r="Y2791" s="14">
        <f t="shared" si="8"/>
        <v>24297</v>
      </c>
      <c r="Z2791" s="14">
        <f t="shared" si="9"/>
        <v>8536</v>
      </c>
      <c r="AA2791" s="14">
        <f t="shared" si="10"/>
        <v>3780</v>
      </c>
      <c r="AB2791" s="14">
        <f t="shared" si="11"/>
        <v>5758</v>
      </c>
      <c r="AC2791" s="14">
        <f t="shared" si="12"/>
        <v>1492</v>
      </c>
      <c r="AD2791" s="14">
        <f t="shared" si="13"/>
        <v>2358</v>
      </c>
      <c r="AE2791" s="14">
        <f t="shared" si="14"/>
        <v>40</v>
      </c>
      <c r="AF2791" s="14">
        <f t="shared" si="15"/>
        <v>9</v>
      </c>
      <c r="AG2791" s="17">
        <f t="shared" si="16"/>
        <v>106.3298119</v>
      </c>
      <c r="AH2791" s="20">
        <f>12*(J2791*'Programas e Observações'!$C$8+K2791*'Programas e Observações'!$C$9+L2791*('Programas e Observações'!$C$8+'Programas e Observações'!$C$9)+M2791*'Programas e Observações'!$C$10)</f>
        <v>75457.32</v>
      </c>
      <c r="AI2791" s="20">
        <f>12*(J2791*'Programas e Observações'!$D$8+K2791*'Programas e Observações'!$D$9+L2791*('Programas e Observações'!$D$8+'Programas e Observações'!$D$9)+M2791*'Programas e Observações'!$D$10)</f>
        <v>115260.24</v>
      </c>
      <c r="AJ2791" s="13" t="s">
        <v>3466</v>
      </c>
      <c r="AK2791" s="13" t="s">
        <v>333</v>
      </c>
    </row>
    <row r="2792" ht="15.75" customHeight="1">
      <c r="A2792" s="13" t="s">
        <v>10836</v>
      </c>
      <c r="B2792" s="13" t="s">
        <v>10837</v>
      </c>
      <c r="C2792" s="13" t="s">
        <v>10838</v>
      </c>
      <c r="D2792" s="13" t="s">
        <v>8734</v>
      </c>
      <c r="E2792" s="13" t="s">
        <v>8961</v>
      </c>
      <c r="F2792" s="13" t="s">
        <v>8962</v>
      </c>
      <c r="G2792" s="14">
        <v>5699.0</v>
      </c>
      <c r="H2792" s="16" t="b">
        <f>G2792&lt;'Programas e Observações'!$C$11</f>
        <v>1</v>
      </c>
      <c r="I2792" s="14">
        <v>708.0</v>
      </c>
      <c r="J2792" s="14">
        <v>401.0</v>
      </c>
      <c r="K2792" s="14">
        <v>44.0</v>
      </c>
      <c r="L2792" s="14">
        <v>125.0</v>
      </c>
      <c r="M2792" s="14">
        <v>42.0</v>
      </c>
      <c r="N2792" s="14">
        <v>61.0</v>
      </c>
      <c r="O2792" s="14">
        <v>42.0</v>
      </c>
      <c r="P2792" s="14">
        <v>1.0</v>
      </c>
      <c r="Q2792" s="14"/>
      <c r="R2792" s="17">
        <f t="shared" si="1"/>
        <v>124.2323215</v>
      </c>
      <c r="S2792" s="17">
        <f t="shared" si="2"/>
        <v>70.36322162</v>
      </c>
      <c r="T2792" s="17">
        <f t="shared" si="3"/>
        <v>7.720652746</v>
      </c>
      <c r="U2792" s="17">
        <f t="shared" si="4"/>
        <v>21.93367257</v>
      </c>
      <c r="V2792" s="17">
        <f t="shared" si="5"/>
        <v>7.369713985</v>
      </c>
      <c r="W2792" s="17">
        <f t="shared" si="6"/>
        <v>10.70363222</v>
      </c>
      <c r="X2792" s="17">
        <f t="shared" si="7"/>
        <v>7.369713985</v>
      </c>
      <c r="Y2792" s="14">
        <f t="shared" si="8"/>
        <v>24519</v>
      </c>
      <c r="Z2792" s="14">
        <f t="shared" si="9"/>
        <v>11542</v>
      </c>
      <c r="AA2792" s="14">
        <f t="shared" si="10"/>
        <v>2196</v>
      </c>
      <c r="AB2792" s="14">
        <f t="shared" si="11"/>
        <v>6686</v>
      </c>
      <c r="AC2792" s="14">
        <f t="shared" si="12"/>
        <v>1652</v>
      </c>
      <c r="AD2792" s="14">
        <f t="shared" si="13"/>
        <v>1827</v>
      </c>
      <c r="AE2792" s="14">
        <f t="shared" si="14"/>
        <v>648</v>
      </c>
      <c r="AF2792" s="14">
        <f t="shared" si="15"/>
        <v>24</v>
      </c>
      <c r="AG2792" s="17">
        <f t="shared" si="16"/>
        <v>140.568834</v>
      </c>
      <c r="AH2792" s="20">
        <f>12*(J2792*'Programas e Observações'!$C$8+K2792*'Programas e Observações'!$C$9+L2792*('Programas e Observações'!$C$8+'Programas e Observações'!$C$9)+M2792*'Programas e Observações'!$C$10)</f>
        <v>212697.96</v>
      </c>
      <c r="AI2792" s="20">
        <f>12*(J2792*'Programas e Observações'!$D$8+K2792*'Programas e Observações'!$D$9+L2792*('Programas e Observações'!$D$8+'Programas e Observações'!$D$9)+M2792*'Programas e Observações'!$D$10)</f>
        <v>406118.76</v>
      </c>
      <c r="AJ2792" s="13" t="s">
        <v>8835</v>
      </c>
      <c r="AK2792" s="13" t="s">
        <v>693</v>
      </c>
    </row>
    <row r="2793" ht="15.75" customHeight="1">
      <c r="A2793" s="13" t="s">
        <v>10839</v>
      </c>
      <c r="B2793" s="13" t="s">
        <v>10840</v>
      </c>
      <c r="C2793" s="13" t="s">
        <v>10841</v>
      </c>
      <c r="D2793" s="13" t="s">
        <v>8734</v>
      </c>
      <c r="E2793" s="13" t="s">
        <v>8827</v>
      </c>
      <c r="F2793" s="13" t="s">
        <v>8828</v>
      </c>
      <c r="G2793" s="14">
        <v>6342.0</v>
      </c>
      <c r="H2793" s="16" t="b">
        <f>G2793&lt;'Programas e Observações'!$C$11</f>
        <v>1</v>
      </c>
      <c r="I2793" s="14">
        <v>489.0</v>
      </c>
      <c r="J2793" s="14">
        <v>187.0</v>
      </c>
      <c r="K2793" s="14">
        <v>15.0</v>
      </c>
      <c r="L2793" s="14">
        <v>88.0</v>
      </c>
      <c r="M2793" s="14">
        <v>17.0</v>
      </c>
      <c r="N2793" s="14">
        <v>65.0</v>
      </c>
      <c r="O2793" s="14">
        <v>14.0</v>
      </c>
      <c r="P2793" s="14">
        <v>0.0</v>
      </c>
      <c r="Q2793" s="14"/>
      <c r="R2793" s="17">
        <f t="shared" si="1"/>
        <v>77.10501419</v>
      </c>
      <c r="S2793" s="17">
        <f t="shared" si="2"/>
        <v>29.48596657</v>
      </c>
      <c r="T2793" s="17">
        <f t="shared" si="3"/>
        <v>2.365184484</v>
      </c>
      <c r="U2793" s="17">
        <f t="shared" si="4"/>
        <v>13.87574898</v>
      </c>
      <c r="V2793" s="17">
        <f t="shared" si="5"/>
        <v>2.680542416</v>
      </c>
      <c r="W2793" s="17">
        <f t="shared" si="6"/>
        <v>10.24913277</v>
      </c>
      <c r="X2793" s="17">
        <f t="shared" si="7"/>
        <v>2.207505519</v>
      </c>
      <c r="Y2793" s="14">
        <f t="shared" si="8"/>
        <v>12850</v>
      </c>
      <c r="Z2793" s="14">
        <f t="shared" si="9"/>
        <v>6737</v>
      </c>
      <c r="AA2793" s="14">
        <f t="shared" si="10"/>
        <v>817</v>
      </c>
      <c r="AB2793" s="14">
        <f t="shared" si="11"/>
        <v>2898</v>
      </c>
      <c r="AC2793" s="14">
        <f t="shared" si="12"/>
        <v>319</v>
      </c>
      <c r="AD2793" s="14">
        <f t="shared" si="13"/>
        <v>1048</v>
      </c>
      <c r="AE2793" s="14">
        <f t="shared" si="14"/>
        <v>243</v>
      </c>
      <c r="AF2793" s="14">
        <f t="shared" si="15"/>
        <v>6</v>
      </c>
      <c r="AG2793" s="17">
        <f t="shared" si="16"/>
        <v>77.42642983</v>
      </c>
      <c r="AH2793" s="20">
        <f>12*(J2793*'Programas e Observações'!$C$8+K2793*'Programas e Observações'!$C$9+L2793*('Programas e Observações'!$C$8+'Programas e Observações'!$C$9)+M2793*'Programas e Observações'!$C$10)</f>
        <v>116046.96</v>
      </c>
      <c r="AI2793" s="20">
        <f>12*(J2793*'Programas e Observações'!$D$8+K2793*'Programas e Observações'!$D$9+L2793*('Programas e Observações'!$D$8+'Programas e Observações'!$D$9)+M2793*'Programas e Observações'!$D$10)</f>
        <v>217415.52</v>
      </c>
      <c r="AJ2793" s="13" t="s">
        <v>10842</v>
      </c>
      <c r="AK2793" s="13" t="s">
        <v>6762</v>
      </c>
    </row>
    <row r="2794" ht="15.75" customHeight="1">
      <c r="A2794" s="13" t="s">
        <v>10843</v>
      </c>
      <c r="B2794" s="13" t="s">
        <v>10844</v>
      </c>
      <c r="C2794" s="13" t="s">
        <v>10845</v>
      </c>
      <c r="D2794" s="13" t="s">
        <v>8734</v>
      </c>
      <c r="E2794" s="13" t="s">
        <v>8740</v>
      </c>
      <c r="F2794" s="13" t="s">
        <v>8741</v>
      </c>
      <c r="G2794" s="14">
        <v>14202.0</v>
      </c>
      <c r="H2794" s="16" t="b">
        <f>G2794&lt;'Programas e Observações'!$C$11</f>
        <v>1</v>
      </c>
      <c r="I2794" s="14">
        <v>1598.0</v>
      </c>
      <c r="J2794" s="14">
        <v>581.0</v>
      </c>
      <c r="K2794" s="14">
        <v>188.0</v>
      </c>
      <c r="L2794" s="14">
        <v>390.0</v>
      </c>
      <c r="M2794" s="14">
        <v>158.0</v>
      </c>
      <c r="N2794" s="14">
        <v>129.0</v>
      </c>
      <c r="O2794" s="14">
        <v>24.0</v>
      </c>
      <c r="P2794" s="14">
        <v>1.0</v>
      </c>
      <c r="Q2794" s="14"/>
      <c r="R2794" s="17">
        <f t="shared" si="1"/>
        <v>112.5193635</v>
      </c>
      <c r="S2794" s="17">
        <f t="shared" si="2"/>
        <v>40.90973102</v>
      </c>
      <c r="T2794" s="17">
        <f t="shared" si="3"/>
        <v>13.23757217</v>
      </c>
      <c r="U2794" s="17">
        <f t="shared" si="4"/>
        <v>27.460921</v>
      </c>
      <c r="V2794" s="17">
        <f t="shared" si="5"/>
        <v>11.12519363</v>
      </c>
      <c r="W2794" s="17">
        <f t="shared" si="6"/>
        <v>9.083227714</v>
      </c>
      <c r="X2794" s="17">
        <f t="shared" si="7"/>
        <v>1.689902831</v>
      </c>
      <c r="Y2794" s="14">
        <f t="shared" si="8"/>
        <v>42308</v>
      </c>
      <c r="Z2794" s="14">
        <f t="shared" si="9"/>
        <v>16827</v>
      </c>
      <c r="AA2794" s="14">
        <f t="shared" si="10"/>
        <v>5797</v>
      </c>
      <c r="AB2794" s="14">
        <f t="shared" si="11"/>
        <v>11191</v>
      </c>
      <c r="AC2794" s="14">
        <f t="shared" si="12"/>
        <v>3110</v>
      </c>
      <c r="AD2794" s="14">
        <f t="shared" si="13"/>
        <v>4472</v>
      </c>
      <c r="AE2794" s="14">
        <f t="shared" si="14"/>
        <v>1146</v>
      </c>
      <c r="AF2794" s="14">
        <f t="shared" si="15"/>
        <v>15</v>
      </c>
      <c r="AG2794" s="17">
        <f t="shared" si="16"/>
        <v>94.03721213</v>
      </c>
      <c r="AH2794" s="20">
        <f>12*(J2794*'Programas e Observações'!$C$8+K2794*'Programas e Observações'!$C$9+L2794*('Programas e Observações'!$C$8+'Programas e Observações'!$C$9)+M2794*'Programas e Observações'!$C$10)</f>
        <v>570584.04</v>
      </c>
      <c r="AI2794" s="20">
        <f>12*(J2794*'Programas e Observações'!$D$8+K2794*'Programas e Observações'!$D$9+L2794*('Programas e Observações'!$D$8+'Programas e Observações'!$D$9)+M2794*'Programas e Observações'!$D$10)</f>
        <v>934535.52</v>
      </c>
      <c r="AJ2794" s="13" t="s">
        <v>8514</v>
      </c>
      <c r="AK2794" s="13" t="s">
        <v>328</v>
      </c>
    </row>
    <row r="2795" ht="15.75" customHeight="1">
      <c r="A2795" s="13" t="s">
        <v>10846</v>
      </c>
      <c r="B2795" s="13" t="s">
        <v>10847</v>
      </c>
      <c r="C2795" s="13" t="s">
        <v>10848</v>
      </c>
      <c r="D2795" s="13" t="s">
        <v>8734</v>
      </c>
      <c r="E2795" s="13" t="s">
        <v>8971</v>
      </c>
      <c r="F2795" s="13" t="s">
        <v>8972</v>
      </c>
      <c r="G2795" s="14">
        <v>99005.0</v>
      </c>
      <c r="H2795" s="16" t="b">
        <f>G2795&lt;'Programas e Observações'!$C$11</f>
        <v>0</v>
      </c>
      <c r="I2795" s="14">
        <v>4661.0</v>
      </c>
      <c r="J2795" s="14">
        <v>1839.0</v>
      </c>
      <c r="K2795" s="14">
        <v>666.0</v>
      </c>
      <c r="L2795" s="14">
        <v>1051.0</v>
      </c>
      <c r="M2795" s="14">
        <v>343.0</v>
      </c>
      <c r="N2795" s="14">
        <v>724.0</v>
      </c>
      <c r="O2795" s="14">
        <v>170.0</v>
      </c>
      <c r="P2795" s="14">
        <v>5.0</v>
      </c>
      <c r="Q2795" s="14">
        <v>135.0</v>
      </c>
      <c r="R2795" s="17">
        <f t="shared" si="1"/>
        <v>47.07843038</v>
      </c>
      <c r="S2795" s="17">
        <f t="shared" si="2"/>
        <v>18.57481945</v>
      </c>
      <c r="T2795" s="17">
        <f t="shared" si="3"/>
        <v>6.726932983</v>
      </c>
      <c r="U2795" s="17">
        <f t="shared" si="4"/>
        <v>10.61562547</v>
      </c>
      <c r="V2795" s="17">
        <f t="shared" si="5"/>
        <v>3.464471491</v>
      </c>
      <c r="W2795" s="17">
        <f t="shared" si="6"/>
        <v>7.312761982</v>
      </c>
      <c r="X2795" s="17">
        <f t="shared" si="7"/>
        <v>1.717084996</v>
      </c>
      <c r="Y2795" s="14">
        <f t="shared" si="8"/>
        <v>10769</v>
      </c>
      <c r="Z2795" s="14">
        <f t="shared" si="9"/>
        <v>4750</v>
      </c>
      <c r="AA2795" s="14">
        <f t="shared" si="10"/>
        <v>1442</v>
      </c>
      <c r="AB2795" s="14">
        <f t="shared" si="11"/>
        <v>2518</v>
      </c>
      <c r="AC2795" s="14">
        <f t="shared" si="12"/>
        <v>620</v>
      </c>
      <c r="AD2795" s="14">
        <f t="shared" si="13"/>
        <v>2338</v>
      </c>
      <c r="AE2795" s="14">
        <f t="shared" si="14"/>
        <v>456</v>
      </c>
      <c r="AF2795" s="14">
        <f t="shared" si="15"/>
        <v>12</v>
      </c>
      <c r="AG2795" s="17">
        <f t="shared" si="16"/>
        <v>37.95911174</v>
      </c>
      <c r="AH2795" s="20">
        <f>12*(J2795*'Programas e Observações'!$C$8+K2795*'Programas e Observações'!$C$9+L2795*('Programas e Observações'!$C$8+'Programas e Observações'!$C$9)+M2795*'Programas e Observações'!$C$10)</f>
        <v>1629450.84</v>
      </c>
      <c r="AI2795" s="20">
        <f>12*(J2795*'Programas e Observações'!$D$8+K2795*'Programas e Observações'!$D$9+L2795*('Programas e Observações'!$D$8+'Programas e Observações'!$D$9)+M2795*'Programas e Observações'!$D$10)</f>
        <v>2710795.68</v>
      </c>
      <c r="AJ2795" s="13" t="s">
        <v>10849</v>
      </c>
      <c r="AK2795" s="13" t="s">
        <v>313</v>
      </c>
    </row>
    <row r="2796" ht="15.75" customHeight="1">
      <c r="A2796" s="13" t="s">
        <v>10850</v>
      </c>
      <c r="B2796" s="13" t="s">
        <v>10851</v>
      </c>
      <c r="C2796" s="13" t="s">
        <v>10852</v>
      </c>
      <c r="D2796" s="13" t="s">
        <v>8734</v>
      </c>
      <c r="E2796" s="13" t="s">
        <v>9567</v>
      </c>
      <c r="F2796" s="13" t="s">
        <v>9568</v>
      </c>
      <c r="G2796" s="14">
        <v>102844.0</v>
      </c>
      <c r="H2796" s="16" t="b">
        <f>G2796&lt;'Programas e Observações'!$C$11</f>
        <v>0</v>
      </c>
      <c r="I2796" s="14">
        <v>10682.0</v>
      </c>
      <c r="J2796" s="14">
        <v>4482.0</v>
      </c>
      <c r="K2796" s="14">
        <v>1322.0</v>
      </c>
      <c r="L2796" s="14">
        <v>2797.0</v>
      </c>
      <c r="M2796" s="14">
        <v>1069.0</v>
      </c>
      <c r="N2796" s="14">
        <v>1143.0</v>
      </c>
      <c r="O2796" s="14">
        <v>85.0</v>
      </c>
      <c r="P2796" s="14">
        <v>4.0</v>
      </c>
      <c r="Q2796" s="14">
        <v>226.0</v>
      </c>
      <c r="R2796" s="17">
        <f t="shared" si="1"/>
        <v>103.8660496</v>
      </c>
      <c r="S2796" s="17">
        <f t="shared" si="2"/>
        <v>43.58056863</v>
      </c>
      <c r="T2796" s="17">
        <f t="shared" si="3"/>
        <v>12.85442029</v>
      </c>
      <c r="U2796" s="17">
        <f t="shared" si="4"/>
        <v>27.19653067</v>
      </c>
      <c r="V2796" s="17">
        <f t="shared" si="5"/>
        <v>10.39438373</v>
      </c>
      <c r="W2796" s="17">
        <f t="shared" si="6"/>
        <v>11.11392011</v>
      </c>
      <c r="X2796" s="17">
        <f t="shared" si="7"/>
        <v>0.8264944965</v>
      </c>
      <c r="Y2796" s="14">
        <f t="shared" si="8"/>
        <v>19285</v>
      </c>
      <c r="Z2796" s="14">
        <f t="shared" si="9"/>
        <v>7516</v>
      </c>
      <c r="AA2796" s="14">
        <f t="shared" si="10"/>
        <v>2831</v>
      </c>
      <c r="AB2796" s="14">
        <f t="shared" si="11"/>
        <v>5098</v>
      </c>
      <c r="AC2796" s="14">
        <f t="shared" si="12"/>
        <v>1791</v>
      </c>
      <c r="AD2796" s="14">
        <f t="shared" si="13"/>
        <v>2317</v>
      </c>
      <c r="AE2796" s="14">
        <f t="shared" si="14"/>
        <v>256</v>
      </c>
      <c r="AF2796" s="14">
        <f t="shared" si="15"/>
        <v>11</v>
      </c>
      <c r="AG2796" s="17">
        <f t="shared" si="16"/>
        <v>70.53973781</v>
      </c>
      <c r="AH2796" s="20">
        <f>12*(J2796*'Programas e Observações'!$C$8+K2796*'Programas e Observações'!$C$9+L2796*('Programas e Observações'!$C$8+'Programas e Observações'!$C$9)+M2796*'Programas e Observações'!$C$10)</f>
        <v>4107490.32</v>
      </c>
      <c r="AI2796" s="20">
        <f>12*(J2796*'Programas e Observações'!$D$8+K2796*'Programas e Observações'!$D$9+L2796*('Programas e Observações'!$D$8+'Programas e Observações'!$D$9)+M2796*'Programas e Observações'!$D$10)</f>
        <v>6829545.6</v>
      </c>
      <c r="AJ2796" s="13" t="s">
        <v>10853</v>
      </c>
      <c r="AK2796" s="13" t="s">
        <v>10854</v>
      </c>
    </row>
    <row r="2797" ht="15.75" customHeight="1">
      <c r="A2797" s="13" t="s">
        <v>10855</v>
      </c>
      <c r="B2797" s="13" t="s">
        <v>10856</v>
      </c>
      <c r="C2797" s="13" t="s">
        <v>10857</v>
      </c>
      <c r="D2797" s="13" t="s">
        <v>8734</v>
      </c>
      <c r="E2797" s="13" t="s">
        <v>8816</v>
      </c>
      <c r="F2797" s="13" t="s">
        <v>8817</v>
      </c>
      <c r="G2797" s="14">
        <v>22452.0</v>
      </c>
      <c r="H2797" s="16" t="b">
        <f>G2797&lt;'Programas e Observações'!$C$11</f>
        <v>0</v>
      </c>
      <c r="I2797" s="14">
        <v>2255.0</v>
      </c>
      <c r="J2797" s="14">
        <v>904.0</v>
      </c>
      <c r="K2797" s="14">
        <v>292.0</v>
      </c>
      <c r="L2797" s="14">
        <v>628.0</v>
      </c>
      <c r="M2797" s="14">
        <v>227.0</v>
      </c>
      <c r="N2797" s="14">
        <v>635.0</v>
      </c>
      <c r="O2797" s="14">
        <v>3.0</v>
      </c>
      <c r="P2797" s="14">
        <v>1.0</v>
      </c>
      <c r="Q2797" s="14"/>
      <c r="R2797" s="17">
        <f t="shared" si="1"/>
        <v>100.4364867</v>
      </c>
      <c r="S2797" s="17">
        <f t="shared" si="2"/>
        <v>40.26367361</v>
      </c>
      <c r="T2797" s="17">
        <f t="shared" si="3"/>
        <v>13.00552289</v>
      </c>
      <c r="U2797" s="17">
        <f t="shared" si="4"/>
        <v>27.97078211</v>
      </c>
      <c r="V2797" s="17">
        <f t="shared" si="5"/>
        <v>10.11045787</v>
      </c>
      <c r="W2797" s="17">
        <f t="shared" si="6"/>
        <v>28.28255835</v>
      </c>
      <c r="X2797" s="17">
        <f t="shared" si="7"/>
        <v>0.1336183859</v>
      </c>
      <c r="Y2797" s="14">
        <f t="shared" si="8"/>
        <v>30497</v>
      </c>
      <c r="Z2797" s="14">
        <f t="shared" si="9"/>
        <v>11752</v>
      </c>
      <c r="AA2797" s="14">
        <f t="shared" si="10"/>
        <v>4186</v>
      </c>
      <c r="AB2797" s="14">
        <f t="shared" si="11"/>
        <v>8294</v>
      </c>
      <c r="AC2797" s="14">
        <f t="shared" si="12"/>
        <v>2453</v>
      </c>
      <c r="AD2797" s="14">
        <f t="shared" si="13"/>
        <v>4805</v>
      </c>
      <c r="AE2797" s="14">
        <f t="shared" si="14"/>
        <v>99</v>
      </c>
      <c r="AF2797" s="14">
        <f t="shared" si="15"/>
        <v>19</v>
      </c>
      <c r="AG2797" s="17">
        <f t="shared" si="16"/>
        <v>101.5365151</v>
      </c>
      <c r="AH2797" s="20">
        <f>12*(J2797*'Programas e Observações'!$C$8+K2797*'Programas e Observações'!$C$9+L2797*('Programas e Observações'!$C$8+'Programas e Observações'!$C$9)+M2797*'Programas e Observações'!$C$10)</f>
        <v>892595.76</v>
      </c>
      <c r="AI2797" s="20">
        <f>12*(J2797*'Programas e Observações'!$D$8+K2797*'Programas e Observações'!$D$9+L2797*('Programas e Observações'!$D$8+'Programas e Observações'!$D$9)+M2797*'Programas e Observações'!$D$10)</f>
        <v>1466677.8</v>
      </c>
      <c r="AJ2797" s="13" t="s">
        <v>10858</v>
      </c>
      <c r="AK2797" s="13" t="s">
        <v>10859</v>
      </c>
    </row>
    <row r="2798" ht="15.75" customHeight="1">
      <c r="A2798" s="13" t="s">
        <v>10860</v>
      </c>
      <c r="B2798" s="13" t="s">
        <v>10861</v>
      </c>
      <c r="C2798" s="13" t="s">
        <v>10862</v>
      </c>
      <c r="D2798" s="13" t="s">
        <v>8734</v>
      </c>
      <c r="E2798" s="13" t="s">
        <v>9180</v>
      </c>
      <c r="F2798" s="13" t="s">
        <v>9181</v>
      </c>
      <c r="G2798" s="14">
        <v>21076.0</v>
      </c>
      <c r="H2798" s="16" t="b">
        <f>G2798&lt;'Programas e Observações'!$C$11</f>
        <v>0</v>
      </c>
      <c r="I2798" s="14">
        <v>1970.0</v>
      </c>
      <c r="J2798" s="14">
        <v>781.0</v>
      </c>
      <c r="K2798" s="14">
        <v>218.0</v>
      </c>
      <c r="L2798" s="14">
        <v>591.0</v>
      </c>
      <c r="M2798" s="14">
        <v>111.0</v>
      </c>
      <c r="N2798" s="14">
        <v>181.0</v>
      </c>
      <c r="O2798" s="14">
        <v>47.0</v>
      </c>
      <c r="P2798" s="14">
        <v>1.0</v>
      </c>
      <c r="Q2798" s="14"/>
      <c r="R2798" s="17">
        <f t="shared" si="1"/>
        <v>93.47124692</v>
      </c>
      <c r="S2798" s="17">
        <f t="shared" si="2"/>
        <v>37.05636743</v>
      </c>
      <c r="T2798" s="17">
        <f t="shared" si="3"/>
        <v>10.34351869</v>
      </c>
      <c r="U2798" s="17">
        <f t="shared" si="4"/>
        <v>28.04137407</v>
      </c>
      <c r="V2798" s="17">
        <f t="shared" si="5"/>
        <v>5.266654014</v>
      </c>
      <c r="W2798" s="17">
        <f t="shared" si="6"/>
        <v>8.587967356</v>
      </c>
      <c r="X2798" s="17">
        <f t="shared" si="7"/>
        <v>2.230024673</v>
      </c>
      <c r="Y2798" s="14">
        <f t="shared" si="8"/>
        <v>22231</v>
      </c>
      <c r="Z2798" s="14">
        <f t="shared" si="9"/>
        <v>9550</v>
      </c>
      <c r="AA2798" s="14">
        <f t="shared" si="10"/>
        <v>2577</v>
      </c>
      <c r="AB2798" s="14">
        <f t="shared" si="11"/>
        <v>5862</v>
      </c>
      <c r="AC2798" s="14">
        <f t="shared" si="12"/>
        <v>1423</v>
      </c>
      <c r="AD2798" s="14">
        <f t="shared" si="13"/>
        <v>2700</v>
      </c>
      <c r="AE2798" s="14">
        <f t="shared" si="14"/>
        <v>627</v>
      </c>
      <c r="AF2798" s="14">
        <f t="shared" si="15"/>
        <v>11</v>
      </c>
      <c r="AG2798" s="17">
        <f t="shared" si="16"/>
        <v>107.0888369</v>
      </c>
      <c r="AH2798" s="20">
        <f>12*(J2798*'Programas e Observações'!$C$8+K2798*'Programas e Observações'!$C$9+L2798*('Programas e Observações'!$C$8+'Programas e Observações'!$C$9)+M2798*'Programas e Observações'!$C$10)</f>
        <v>743111.88</v>
      </c>
      <c r="AI2798" s="20">
        <f>12*(J2798*'Programas e Observações'!$D$8+K2798*'Programas e Observações'!$D$9+L2798*('Programas e Observações'!$D$8+'Programas e Observações'!$D$9)+M2798*'Programas e Observações'!$D$10)</f>
        <v>1255597.44</v>
      </c>
      <c r="AJ2798" s="13" t="s">
        <v>10863</v>
      </c>
      <c r="AK2798" s="13" t="s">
        <v>9147</v>
      </c>
    </row>
    <row r="2799" ht="15.75" customHeight="1">
      <c r="A2799" s="13" t="s">
        <v>10864</v>
      </c>
      <c r="B2799" s="13" t="s">
        <v>10865</v>
      </c>
      <c r="C2799" s="13" t="s">
        <v>10866</v>
      </c>
      <c r="D2799" s="13" t="s">
        <v>8734</v>
      </c>
      <c r="E2799" s="13" t="s">
        <v>8740</v>
      </c>
      <c r="F2799" s="13" t="s">
        <v>8741</v>
      </c>
      <c r="G2799" s="14">
        <v>24899.0</v>
      </c>
      <c r="H2799" s="16" t="b">
        <f>G2799&lt;'Programas e Observações'!$C$11</f>
        <v>0</v>
      </c>
      <c r="I2799" s="14">
        <v>3609.0</v>
      </c>
      <c r="J2799" s="14">
        <v>1480.0</v>
      </c>
      <c r="K2799" s="14">
        <v>408.0</v>
      </c>
      <c r="L2799" s="14">
        <v>997.0</v>
      </c>
      <c r="M2799" s="14">
        <v>249.0</v>
      </c>
      <c r="N2799" s="14">
        <v>273.0</v>
      </c>
      <c r="O2799" s="14">
        <v>71.0</v>
      </c>
      <c r="P2799" s="14">
        <v>1.0</v>
      </c>
      <c r="Q2799" s="14"/>
      <c r="R2799" s="17">
        <f t="shared" si="1"/>
        <v>144.9455801</v>
      </c>
      <c r="S2799" s="17">
        <f t="shared" si="2"/>
        <v>59.44013816</v>
      </c>
      <c r="T2799" s="17">
        <f t="shared" si="3"/>
        <v>16.38620025</v>
      </c>
      <c r="U2799" s="17">
        <f t="shared" si="4"/>
        <v>40.04176875</v>
      </c>
      <c r="V2799" s="17">
        <f t="shared" si="5"/>
        <v>10.00040162</v>
      </c>
      <c r="W2799" s="17">
        <f t="shared" si="6"/>
        <v>10.96429575</v>
      </c>
      <c r="X2799" s="17">
        <f t="shared" si="7"/>
        <v>2.851520141</v>
      </c>
      <c r="Y2799" s="14">
        <f t="shared" si="8"/>
        <v>42308</v>
      </c>
      <c r="Z2799" s="14">
        <f t="shared" si="9"/>
        <v>16827</v>
      </c>
      <c r="AA2799" s="14">
        <f t="shared" si="10"/>
        <v>5797</v>
      </c>
      <c r="AB2799" s="14">
        <f t="shared" si="11"/>
        <v>11191</v>
      </c>
      <c r="AC2799" s="14">
        <f t="shared" si="12"/>
        <v>3110</v>
      </c>
      <c r="AD2799" s="14">
        <f t="shared" si="13"/>
        <v>4472</v>
      </c>
      <c r="AE2799" s="14">
        <f t="shared" si="14"/>
        <v>1146</v>
      </c>
      <c r="AF2799" s="14">
        <f t="shared" si="15"/>
        <v>15</v>
      </c>
      <c r="AG2799" s="17">
        <f t="shared" si="16"/>
        <v>94.03721213</v>
      </c>
      <c r="AH2799" s="20">
        <f>12*(J2799*'Programas e Observações'!$C$8+K2799*'Programas e Observações'!$C$9+L2799*('Programas e Observações'!$C$8+'Programas e Observações'!$C$9)+M2799*'Programas e Observações'!$C$10)</f>
        <v>1338931.92</v>
      </c>
      <c r="AI2799" s="20">
        <f>12*(J2799*'Programas e Observações'!$D$8+K2799*'Programas e Observações'!$D$9+L2799*('Programas e Observações'!$D$8+'Programas e Observações'!$D$9)+M2799*'Programas e Observações'!$D$10)</f>
        <v>2263663.92</v>
      </c>
      <c r="AJ2799" s="13" t="s">
        <v>10867</v>
      </c>
      <c r="AK2799" s="13" t="s">
        <v>1105</v>
      </c>
    </row>
    <row r="2800" ht="15.75" customHeight="1">
      <c r="A2800" s="13" t="s">
        <v>10868</v>
      </c>
      <c r="B2800" s="13" t="s">
        <v>10869</v>
      </c>
      <c r="C2800" s="13" t="s">
        <v>10870</v>
      </c>
      <c r="D2800" s="13" t="s">
        <v>8734</v>
      </c>
      <c r="E2800" s="13" t="s">
        <v>9012</v>
      </c>
      <c r="F2800" s="13" t="s">
        <v>9013</v>
      </c>
      <c r="G2800" s="14">
        <v>1609.0</v>
      </c>
      <c r="H2800" s="16" t="b">
        <f>G2800&lt;'Programas e Observações'!$C$11</f>
        <v>1</v>
      </c>
      <c r="I2800" s="14">
        <v>136.0</v>
      </c>
      <c r="J2800" s="14">
        <v>66.0</v>
      </c>
      <c r="K2800" s="14">
        <v>15.0</v>
      </c>
      <c r="L2800" s="14">
        <v>22.0</v>
      </c>
      <c r="M2800" s="14">
        <v>0.0</v>
      </c>
      <c r="N2800" s="14">
        <v>38.0</v>
      </c>
      <c r="O2800" s="14">
        <v>1.0</v>
      </c>
      <c r="P2800" s="14">
        <v>0.0</v>
      </c>
      <c r="Q2800" s="14"/>
      <c r="R2800" s="17">
        <f t="shared" si="1"/>
        <v>84.52454941</v>
      </c>
      <c r="S2800" s="17">
        <f t="shared" si="2"/>
        <v>41.01926663</v>
      </c>
      <c r="T2800" s="17">
        <f t="shared" si="3"/>
        <v>9.322560597</v>
      </c>
      <c r="U2800" s="17">
        <f t="shared" si="4"/>
        <v>13.67308888</v>
      </c>
      <c r="V2800" s="17">
        <f t="shared" si="5"/>
        <v>0</v>
      </c>
      <c r="W2800" s="17">
        <f t="shared" si="6"/>
        <v>23.61715351</v>
      </c>
      <c r="X2800" s="17">
        <f t="shared" si="7"/>
        <v>0.6215040398</v>
      </c>
      <c r="Y2800" s="14">
        <f t="shared" si="8"/>
        <v>17545</v>
      </c>
      <c r="Z2800" s="14">
        <f t="shared" si="9"/>
        <v>7583</v>
      </c>
      <c r="AA2800" s="14">
        <f t="shared" si="10"/>
        <v>2217</v>
      </c>
      <c r="AB2800" s="14">
        <f t="shared" si="11"/>
        <v>4327</v>
      </c>
      <c r="AC2800" s="14">
        <f t="shared" si="12"/>
        <v>1216</v>
      </c>
      <c r="AD2800" s="14">
        <f t="shared" si="13"/>
        <v>2509</v>
      </c>
      <c r="AE2800" s="14">
        <f t="shared" si="14"/>
        <v>94</v>
      </c>
      <c r="AF2800" s="14">
        <f t="shared" si="15"/>
        <v>9</v>
      </c>
      <c r="AG2800" s="17">
        <f t="shared" si="16"/>
        <v>74.17224702</v>
      </c>
      <c r="AH2800" s="20">
        <f>12*(J2800*'Programas e Observações'!$C$8+K2800*'Programas e Observações'!$C$9+L2800*('Programas e Observações'!$C$8+'Programas e Observações'!$C$9)+M2800*'Programas e Observações'!$C$10)</f>
        <v>36324.6</v>
      </c>
      <c r="AI2800" s="20">
        <f>12*(J2800*'Programas e Observações'!$D$8+K2800*'Programas e Observações'!$D$9+L2800*('Programas e Observações'!$D$8+'Programas e Observações'!$D$9)+M2800*'Programas e Observações'!$D$10)</f>
        <v>68772.12</v>
      </c>
      <c r="AJ2800" s="13" t="s">
        <v>2051</v>
      </c>
      <c r="AK2800" s="13" t="s">
        <v>441</v>
      </c>
    </row>
    <row r="2801" ht="15.75" customHeight="1">
      <c r="A2801" s="13" t="s">
        <v>10871</v>
      </c>
      <c r="B2801" s="13" t="s">
        <v>10872</v>
      </c>
      <c r="C2801" s="13" t="s">
        <v>10873</v>
      </c>
      <c r="D2801" s="13" t="s">
        <v>8734</v>
      </c>
      <c r="E2801" s="13" t="s">
        <v>8796</v>
      </c>
      <c r="F2801" s="13" t="s">
        <v>8797</v>
      </c>
      <c r="G2801" s="14">
        <v>15847.0</v>
      </c>
      <c r="H2801" s="16" t="b">
        <f>G2801&lt;'Programas e Observações'!$C$11</f>
        <v>1</v>
      </c>
      <c r="I2801" s="14">
        <v>1478.0</v>
      </c>
      <c r="J2801" s="14">
        <v>643.0</v>
      </c>
      <c r="K2801" s="14">
        <v>165.0</v>
      </c>
      <c r="L2801" s="14">
        <v>460.0</v>
      </c>
      <c r="M2801" s="14">
        <v>71.0</v>
      </c>
      <c r="N2801" s="14">
        <v>249.0</v>
      </c>
      <c r="O2801" s="14">
        <v>49.0</v>
      </c>
      <c r="P2801" s="14">
        <v>2.0</v>
      </c>
      <c r="Q2801" s="14"/>
      <c r="R2801" s="17">
        <f t="shared" si="1"/>
        <v>93.26686439</v>
      </c>
      <c r="S2801" s="17">
        <f t="shared" si="2"/>
        <v>40.57550325</v>
      </c>
      <c r="T2801" s="17">
        <f t="shared" si="3"/>
        <v>10.41206538</v>
      </c>
      <c r="U2801" s="17">
        <f t="shared" si="4"/>
        <v>29.0275762</v>
      </c>
      <c r="V2801" s="17">
        <f t="shared" si="5"/>
        <v>4.480343283</v>
      </c>
      <c r="W2801" s="17">
        <f t="shared" si="6"/>
        <v>15.7127532</v>
      </c>
      <c r="X2801" s="17">
        <f t="shared" si="7"/>
        <v>3.092067899</v>
      </c>
      <c r="Y2801" s="14">
        <f t="shared" si="8"/>
        <v>24988</v>
      </c>
      <c r="Z2801" s="14">
        <f t="shared" si="9"/>
        <v>10477</v>
      </c>
      <c r="AA2801" s="14">
        <f t="shared" si="10"/>
        <v>2732</v>
      </c>
      <c r="AB2801" s="14">
        <f t="shared" si="11"/>
        <v>6963</v>
      </c>
      <c r="AC2801" s="14">
        <f t="shared" si="12"/>
        <v>1654</v>
      </c>
      <c r="AD2801" s="14">
        <f t="shared" si="13"/>
        <v>4828</v>
      </c>
      <c r="AE2801" s="14">
        <f t="shared" si="14"/>
        <v>828</v>
      </c>
      <c r="AF2801" s="14">
        <f t="shared" si="15"/>
        <v>18</v>
      </c>
      <c r="AG2801" s="17">
        <f t="shared" si="16"/>
        <v>94.33456531</v>
      </c>
      <c r="AH2801" s="20">
        <f>12*(J2801*'Programas e Observações'!$C$8+K2801*'Programas e Observações'!$C$9+L2801*('Programas e Observações'!$C$8+'Programas e Observações'!$C$9)+M2801*'Programas e Observações'!$C$10)</f>
        <v>574867.68</v>
      </c>
      <c r="AI2801" s="20">
        <f>12*(J2801*'Programas e Observações'!$D$8+K2801*'Programas e Observações'!$D$9+L2801*('Programas e Observações'!$D$8+'Programas e Observações'!$D$9)+M2801*'Programas e Observações'!$D$10)</f>
        <v>986064.48</v>
      </c>
      <c r="AJ2801" s="13" t="s">
        <v>10874</v>
      </c>
      <c r="AK2801" s="13" t="s">
        <v>7867</v>
      </c>
    </row>
    <row r="2802" ht="15.75" customHeight="1">
      <c r="A2802" s="13" t="s">
        <v>10875</v>
      </c>
      <c r="B2802" s="13" t="s">
        <v>10876</v>
      </c>
      <c r="C2802" s="13" t="s">
        <v>10877</v>
      </c>
      <c r="D2802" s="13" t="s">
        <v>8734</v>
      </c>
      <c r="E2802" s="13" t="s">
        <v>9412</v>
      </c>
      <c r="F2802" s="13" t="s">
        <v>9413</v>
      </c>
      <c r="G2802" s="14">
        <v>8716.0</v>
      </c>
      <c r="H2802" s="16" t="b">
        <f>G2802&lt;'Programas e Observações'!$C$11</f>
        <v>1</v>
      </c>
      <c r="I2802" s="14">
        <v>1645.0</v>
      </c>
      <c r="J2802" s="14">
        <v>714.0</v>
      </c>
      <c r="K2802" s="14">
        <v>187.0</v>
      </c>
      <c r="L2802" s="14">
        <v>451.0</v>
      </c>
      <c r="M2802" s="14">
        <v>92.0</v>
      </c>
      <c r="N2802" s="14">
        <v>107.0</v>
      </c>
      <c r="O2802" s="14">
        <v>18.0</v>
      </c>
      <c r="P2802" s="14">
        <v>1.0</v>
      </c>
      <c r="Q2802" s="14"/>
      <c r="R2802" s="17">
        <f t="shared" si="1"/>
        <v>188.7333639</v>
      </c>
      <c r="S2802" s="17">
        <f t="shared" si="2"/>
        <v>81.91831115</v>
      </c>
      <c r="T2802" s="17">
        <f t="shared" si="3"/>
        <v>21.45479578</v>
      </c>
      <c r="U2802" s="17">
        <f t="shared" si="4"/>
        <v>51.74391923</v>
      </c>
      <c r="V2802" s="17">
        <f t="shared" si="5"/>
        <v>10.5553006</v>
      </c>
      <c r="W2802" s="17">
        <f t="shared" si="6"/>
        <v>12.27627352</v>
      </c>
      <c r="X2802" s="17">
        <f t="shared" si="7"/>
        <v>2.065167508</v>
      </c>
      <c r="Y2802" s="14">
        <f t="shared" si="8"/>
        <v>16413</v>
      </c>
      <c r="Z2802" s="14">
        <f t="shared" si="9"/>
        <v>6705</v>
      </c>
      <c r="AA2802" s="14">
        <f t="shared" si="10"/>
        <v>1807</v>
      </c>
      <c r="AB2802" s="14">
        <f t="shared" si="11"/>
        <v>4979</v>
      </c>
      <c r="AC2802" s="14">
        <f t="shared" si="12"/>
        <v>1225</v>
      </c>
      <c r="AD2802" s="14">
        <f t="shared" si="13"/>
        <v>1150</v>
      </c>
      <c r="AE2802" s="14">
        <f t="shared" si="14"/>
        <v>216</v>
      </c>
      <c r="AF2802" s="14">
        <f t="shared" si="15"/>
        <v>4</v>
      </c>
      <c r="AG2802" s="17">
        <f t="shared" si="16"/>
        <v>159.2227547</v>
      </c>
      <c r="AH2802" s="20">
        <f>12*(J2802*'Programas e Observações'!$C$8+K2802*'Programas e Observações'!$C$9+L2802*('Programas e Observações'!$C$8+'Programas e Observações'!$C$9)+M2802*'Programas e Observações'!$C$10)</f>
        <v>604875.96</v>
      </c>
      <c r="AI2802" s="20">
        <f>12*(J2802*'Programas e Observações'!$D$8+K2802*'Programas e Observações'!$D$9+L2802*('Programas e Observações'!$D$8+'Programas e Observações'!$D$9)+M2802*'Programas e Observações'!$D$10)</f>
        <v>1038951.12</v>
      </c>
      <c r="AJ2802" s="13" t="s">
        <v>6001</v>
      </c>
      <c r="AK2802" s="13" t="s">
        <v>10878</v>
      </c>
    </row>
    <row r="2803" ht="15.75" customHeight="1">
      <c r="A2803" s="13" t="s">
        <v>10879</v>
      </c>
      <c r="B2803" s="13" t="s">
        <v>10880</v>
      </c>
      <c r="C2803" s="13" t="s">
        <v>10881</v>
      </c>
      <c r="D2803" s="13" t="s">
        <v>8734</v>
      </c>
      <c r="E2803" s="13" t="s">
        <v>8878</v>
      </c>
      <c r="F2803" s="13" t="s">
        <v>8879</v>
      </c>
      <c r="G2803" s="14">
        <v>2311.0</v>
      </c>
      <c r="H2803" s="16" t="b">
        <f>G2803&lt;'Programas e Observações'!$C$11</f>
        <v>1</v>
      </c>
      <c r="I2803" s="14">
        <v>235.0</v>
      </c>
      <c r="J2803" s="14">
        <v>67.0</v>
      </c>
      <c r="K2803" s="14">
        <v>80.0</v>
      </c>
      <c r="L2803" s="14">
        <v>30.0</v>
      </c>
      <c r="M2803" s="14">
        <v>9.0</v>
      </c>
      <c r="N2803" s="14">
        <v>47.0</v>
      </c>
      <c r="O2803" s="14">
        <v>8.0</v>
      </c>
      <c r="P2803" s="14">
        <v>1.0</v>
      </c>
      <c r="Q2803" s="14"/>
      <c r="R2803" s="17">
        <f t="shared" si="1"/>
        <v>101.6875811</v>
      </c>
      <c r="S2803" s="17">
        <f t="shared" si="2"/>
        <v>28.99177845</v>
      </c>
      <c r="T2803" s="17">
        <f t="shared" si="3"/>
        <v>34.6170489</v>
      </c>
      <c r="U2803" s="17">
        <f t="shared" si="4"/>
        <v>12.98139334</v>
      </c>
      <c r="V2803" s="17">
        <f t="shared" si="5"/>
        <v>3.894418001</v>
      </c>
      <c r="W2803" s="17">
        <f t="shared" si="6"/>
        <v>20.33751623</v>
      </c>
      <c r="X2803" s="17">
        <f t="shared" si="7"/>
        <v>3.46170489</v>
      </c>
      <c r="Y2803" s="14">
        <f t="shared" si="8"/>
        <v>8804</v>
      </c>
      <c r="Z2803" s="14">
        <f t="shared" si="9"/>
        <v>3765</v>
      </c>
      <c r="AA2803" s="14">
        <f t="shared" si="10"/>
        <v>997</v>
      </c>
      <c r="AB2803" s="14">
        <f t="shared" si="11"/>
        <v>2401</v>
      </c>
      <c r="AC2803" s="14">
        <f t="shared" si="12"/>
        <v>538</v>
      </c>
      <c r="AD2803" s="14">
        <f t="shared" si="13"/>
        <v>816</v>
      </c>
      <c r="AE2803" s="14">
        <f t="shared" si="14"/>
        <v>269</v>
      </c>
      <c r="AF2803" s="14">
        <f t="shared" si="15"/>
        <v>9</v>
      </c>
      <c r="AG2803" s="17">
        <f t="shared" si="16"/>
        <v>120.5944798</v>
      </c>
      <c r="AH2803" s="20">
        <f>12*(J2803*'Programas e Observações'!$C$8+K2803*'Programas e Observações'!$C$9+L2803*('Programas e Observações'!$C$8+'Programas e Observações'!$C$9)+M2803*'Programas e Observações'!$C$10)</f>
        <v>80043.72</v>
      </c>
      <c r="AI2803" s="20">
        <f>12*(J2803*'Programas e Observações'!$D$8+K2803*'Programas e Observações'!$D$9+L2803*('Programas e Observações'!$D$8+'Programas e Observações'!$D$9)+M2803*'Programas e Observações'!$D$10)</f>
        <v>117433.32</v>
      </c>
      <c r="AJ2803" s="13" t="s">
        <v>1154</v>
      </c>
      <c r="AK2803" s="13" t="s">
        <v>2223</v>
      </c>
    </row>
    <row r="2804" ht="15.75" customHeight="1">
      <c r="A2804" s="13" t="s">
        <v>10882</v>
      </c>
      <c r="B2804" s="13" t="s">
        <v>10883</v>
      </c>
      <c r="C2804" s="13" t="s">
        <v>8840</v>
      </c>
      <c r="D2804" s="13" t="s">
        <v>8734</v>
      </c>
      <c r="E2804" s="13" t="s">
        <v>8839</v>
      </c>
      <c r="F2804" s="13" t="s">
        <v>8840</v>
      </c>
      <c r="G2804" s="14">
        <v>116951.0</v>
      </c>
      <c r="H2804" s="16" t="b">
        <f>G2804&lt;'Programas e Observações'!$C$11</f>
        <v>0</v>
      </c>
      <c r="I2804" s="14">
        <v>15193.0</v>
      </c>
      <c r="J2804" s="14">
        <v>6537.0</v>
      </c>
      <c r="K2804" s="14">
        <v>1578.0</v>
      </c>
      <c r="L2804" s="14">
        <v>4201.0</v>
      </c>
      <c r="M2804" s="14">
        <v>1418.0</v>
      </c>
      <c r="N2804" s="14">
        <v>1212.0</v>
      </c>
      <c r="O2804" s="14">
        <v>318.0</v>
      </c>
      <c r="P2804" s="14">
        <v>9.0</v>
      </c>
      <c r="Q2804" s="14">
        <v>284.0</v>
      </c>
      <c r="R2804" s="17">
        <f t="shared" si="1"/>
        <v>129.9091072</v>
      </c>
      <c r="S2804" s="17">
        <f t="shared" si="2"/>
        <v>55.89520397</v>
      </c>
      <c r="T2804" s="17">
        <f t="shared" si="3"/>
        <v>13.49283033</v>
      </c>
      <c r="U2804" s="17">
        <f t="shared" si="4"/>
        <v>35.92102675</v>
      </c>
      <c r="V2804" s="17">
        <f t="shared" si="5"/>
        <v>12.124736</v>
      </c>
      <c r="W2804" s="17">
        <f t="shared" si="6"/>
        <v>10.36331455</v>
      </c>
      <c r="X2804" s="17">
        <f t="shared" si="7"/>
        <v>2.719087481</v>
      </c>
      <c r="Y2804" s="14">
        <f t="shared" si="8"/>
        <v>26778</v>
      </c>
      <c r="Z2804" s="14">
        <f t="shared" si="9"/>
        <v>11352</v>
      </c>
      <c r="AA2804" s="14">
        <f t="shared" si="10"/>
        <v>3005</v>
      </c>
      <c r="AB2804" s="14">
        <f t="shared" si="11"/>
        <v>7353</v>
      </c>
      <c r="AC2804" s="14">
        <f t="shared" si="12"/>
        <v>2279</v>
      </c>
      <c r="AD2804" s="14">
        <f t="shared" si="13"/>
        <v>2754</v>
      </c>
      <c r="AE2804" s="14">
        <f t="shared" si="14"/>
        <v>576</v>
      </c>
      <c r="AF2804" s="14">
        <f t="shared" si="15"/>
        <v>18</v>
      </c>
      <c r="AG2804" s="17">
        <f t="shared" si="16"/>
        <v>125.7673178</v>
      </c>
      <c r="AH2804" s="20">
        <f>12*(J2804*'Programas e Observações'!$C$8+K2804*'Programas e Observações'!$C$9+L2804*('Programas e Observações'!$C$8+'Programas e Observações'!$C$9)+M2804*'Programas e Observações'!$C$10)</f>
        <v>5824072.44</v>
      </c>
      <c r="AI2804" s="20">
        <f>12*(J2804*'Programas e Observações'!$D$8+K2804*'Programas e Observações'!$D$9+L2804*('Programas e Observações'!$D$8+'Programas e Observações'!$D$9)+M2804*'Programas e Observações'!$D$10)</f>
        <v>9830962.2</v>
      </c>
      <c r="AJ2804" s="13" t="s">
        <v>10884</v>
      </c>
      <c r="AK2804" s="13" t="s">
        <v>4560</v>
      </c>
    </row>
    <row r="2805" ht="15.75" customHeight="1">
      <c r="A2805" s="13" t="s">
        <v>10885</v>
      </c>
      <c r="B2805" s="13" t="s">
        <v>10886</v>
      </c>
      <c r="C2805" s="13" t="s">
        <v>10887</v>
      </c>
      <c r="D2805" s="13" t="s">
        <v>8734</v>
      </c>
      <c r="E2805" s="13" t="s">
        <v>9166</v>
      </c>
      <c r="F2805" s="13" t="s">
        <v>9165</v>
      </c>
      <c r="G2805" s="14">
        <v>4825.0</v>
      </c>
      <c r="H2805" s="16" t="b">
        <f>G2805&lt;'Programas e Observações'!$C$11</f>
        <v>1</v>
      </c>
      <c r="I2805" s="14">
        <v>334.0</v>
      </c>
      <c r="J2805" s="14">
        <v>165.0</v>
      </c>
      <c r="K2805" s="14">
        <v>21.0</v>
      </c>
      <c r="L2805" s="14">
        <v>51.0</v>
      </c>
      <c r="M2805" s="14">
        <v>16.0</v>
      </c>
      <c r="N2805" s="14">
        <v>29.0</v>
      </c>
      <c r="O2805" s="14">
        <v>3.0</v>
      </c>
      <c r="P2805" s="14">
        <v>0.0</v>
      </c>
      <c r="Q2805" s="14"/>
      <c r="R2805" s="17">
        <f t="shared" si="1"/>
        <v>69.22279793</v>
      </c>
      <c r="S2805" s="17">
        <f t="shared" si="2"/>
        <v>34.19689119</v>
      </c>
      <c r="T2805" s="17">
        <f t="shared" si="3"/>
        <v>4.352331606</v>
      </c>
      <c r="U2805" s="17">
        <f t="shared" si="4"/>
        <v>10.56994819</v>
      </c>
      <c r="V2805" s="17">
        <f t="shared" si="5"/>
        <v>3.316062176</v>
      </c>
      <c r="W2805" s="17">
        <f t="shared" si="6"/>
        <v>6.010362694</v>
      </c>
      <c r="X2805" s="17">
        <f t="shared" si="7"/>
        <v>0.621761658</v>
      </c>
      <c r="Y2805" s="14">
        <f t="shared" si="8"/>
        <v>5557</v>
      </c>
      <c r="Z2805" s="14">
        <f t="shared" si="9"/>
        <v>2742</v>
      </c>
      <c r="AA2805" s="14">
        <f t="shared" si="10"/>
        <v>355</v>
      </c>
      <c r="AB2805" s="14">
        <f t="shared" si="11"/>
        <v>900</v>
      </c>
      <c r="AC2805" s="14">
        <f t="shared" si="12"/>
        <v>181</v>
      </c>
      <c r="AD2805" s="14">
        <f t="shared" si="13"/>
        <v>1005</v>
      </c>
      <c r="AE2805" s="14">
        <f t="shared" si="14"/>
        <v>231</v>
      </c>
      <c r="AF2805" s="14">
        <f t="shared" si="15"/>
        <v>10</v>
      </c>
      <c r="AG2805" s="17">
        <f t="shared" si="16"/>
        <v>44.07903608</v>
      </c>
      <c r="AH2805" s="20">
        <f>12*(J2805*'Programas e Observações'!$C$8+K2805*'Programas e Observações'!$C$9+L2805*('Programas e Observações'!$C$8+'Programas e Observações'!$C$9)+M2805*'Programas e Observações'!$C$10)</f>
        <v>88010.88</v>
      </c>
      <c r="AI2805" s="20">
        <f>12*(J2805*'Programas e Observações'!$D$8+K2805*'Programas e Observações'!$D$9+L2805*('Programas e Observações'!$D$8+'Programas e Observações'!$D$9)+M2805*'Programas e Observações'!$D$10)</f>
        <v>167476.8</v>
      </c>
      <c r="AJ2805" s="13" t="s">
        <v>9308</v>
      </c>
      <c r="AK2805" s="13" t="s">
        <v>7792</v>
      </c>
    </row>
    <row r="2806" ht="15.75" customHeight="1">
      <c r="A2806" s="13" t="s">
        <v>10888</v>
      </c>
      <c r="B2806" s="13" t="s">
        <v>10889</v>
      </c>
      <c r="C2806" s="13" t="s">
        <v>9701</v>
      </c>
      <c r="D2806" s="13" t="s">
        <v>8734</v>
      </c>
      <c r="E2806" s="13" t="s">
        <v>9700</v>
      </c>
      <c r="F2806" s="13" t="s">
        <v>9701</v>
      </c>
      <c r="G2806" s="14">
        <v>169173.0</v>
      </c>
      <c r="H2806" s="16" t="b">
        <f>G2806&lt;'Programas e Observações'!$C$11</f>
        <v>0</v>
      </c>
      <c r="I2806" s="14">
        <v>14689.0</v>
      </c>
      <c r="J2806" s="14">
        <v>6130.0</v>
      </c>
      <c r="K2806" s="14">
        <v>1932.0</v>
      </c>
      <c r="L2806" s="14">
        <v>3798.0</v>
      </c>
      <c r="M2806" s="14">
        <v>849.0</v>
      </c>
      <c r="N2806" s="14">
        <v>2704.0</v>
      </c>
      <c r="O2806" s="14">
        <v>472.0</v>
      </c>
      <c r="P2806" s="14">
        <v>18.0</v>
      </c>
      <c r="Q2806" s="14">
        <v>548.0</v>
      </c>
      <c r="R2806" s="17">
        <f t="shared" si="1"/>
        <v>86.82827638</v>
      </c>
      <c r="S2806" s="17">
        <f t="shared" si="2"/>
        <v>36.23509662</v>
      </c>
      <c r="T2806" s="17">
        <f t="shared" si="3"/>
        <v>11.4202621</v>
      </c>
      <c r="U2806" s="17">
        <f t="shared" si="4"/>
        <v>22.45039102</v>
      </c>
      <c r="V2806" s="17">
        <f t="shared" si="5"/>
        <v>5.018531326</v>
      </c>
      <c r="W2806" s="17">
        <f t="shared" si="6"/>
        <v>15.98363805</v>
      </c>
      <c r="X2806" s="17">
        <f t="shared" si="7"/>
        <v>2.790043328</v>
      </c>
      <c r="Y2806" s="14">
        <f t="shared" si="8"/>
        <v>23765</v>
      </c>
      <c r="Z2806" s="14">
        <f t="shared" si="9"/>
        <v>10633</v>
      </c>
      <c r="AA2806" s="14">
        <f t="shared" si="10"/>
        <v>2780</v>
      </c>
      <c r="AB2806" s="14">
        <f t="shared" si="11"/>
        <v>6166</v>
      </c>
      <c r="AC2806" s="14">
        <f t="shared" si="12"/>
        <v>1248</v>
      </c>
      <c r="AD2806" s="14">
        <f t="shared" si="13"/>
        <v>2751</v>
      </c>
      <c r="AE2806" s="14">
        <f t="shared" si="14"/>
        <v>729</v>
      </c>
      <c r="AF2806" s="14">
        <f t="shared" si="15"/>
        <v>27</v>
      </c>
      <c r="AG2806" s="17">
        <f t="shared" si="16"/>
        <v>84.46804503</v>
      </c>
      <c r="AH2806" s="20">
        <f>12*(J2806*'Programas e Observações'!$C$8+K2806*'Programas e Observações'!$C$9+L2806*('Programas e Observações'!$C$8+'Programas e Observações'!$C$9)+M2806*'Programas e Observações'!$C$10)</f>
        <v>5338223.52</v>
      </c>
      <c r="AI2806" s="20">
        <f>12*(J2806*'Programas e Observações'!$D$8+K2806*'Programas e Observações'!$D$9+L2806*('Programas e Observações'!$D$8+'Programas e Observações'!$D$9)+M2806*'Programas e Observações'!$D$10)</f>
        <v>9044621.16</v>
      </c>
      <c r="AJ2806" s="13" t="s">
        <v>10890</v>
      </c>
      <c r="AK2806" s="13" t="s">
        <v>10891</v>
      </c>
    </row>
    <row r="2807" ht="15.75" customHeight="1">
      <c r="A2807" s="13" t="s">
        <v>10892</v>
      </c>
      <c r="B2807" s="13" t="s">
        <v>10893</v>
      </c>
      <c r="C2807" s="13" t="s">
        <v>10894</v>
      </c>
      <c r="D2807" s="13" t="s">
        <v>8734</v>
      </c>
      <c r="E2807" s="13" t="s">
        <v>8735</v>
      </c>
      <c r="F2807" s="13" t="s">
        <v>8736</v>
      </c>
      <c r="G2807" s="14">
        <v>94357.0</v>
      </c>
      <c r="H2807" s="16" t="b">
        <f>G2807&lt;'Programas e Observações'!$C$11</f>
        <v>0</v>
      </c>
      <c r="I2807" s="14">
        <v>7728.0</v>
      </c>
      <c r="J2807" s="14">
        <v>2904.0</v>
      </c>
      <c r="K2807" s="14">
        <v>1176.0</v>
      </c>
      <c r="L2807" s="14">
        <v>1963.0</v>
      </c>
      <c r="M2807" s="14">
        <v>684.0</v>
      </c>
      <c r="N2807" s="14">
        <v>904.0</v>
      </c>
      <c r="O2807" s="14">
        <v>67.0</v>
      </c>
      <c r="P2807" s="14">
        <v>6.0</v>
      </c>
      <c r="Q2807" s="14">
        <v>136.0</v>
      </c>
      <c r="R2807" s="17">
        <f t="shared" si="1"/>
        <v>81.9017137</v>
      </c>
      <c r="S2807" s="17">
        <f t="shared" si="2"/>
        <v>30.77673093</v>
      </c>
      <c r="T2807" s="17">
        <f t="shared" si="3"/>
        <v>12.46330426</v>
      </c>
      <c r="U2807" s="17">
        <f t="shared" si="4"/>
        <v>20.80396791</v>
      </c>
      <c r="V2807" s="17">
        <f t="shared" si="5"/>
        <v>7.249064722</v>
      </c>
      <c r="W2807" s="17">
        <f t="shared" si="6"/>
        <v>9.580635247</v>
      </c>
      <c r="X2807" s="17">
        <f t="shared" si="7"/>
        <v>0.7100692053</v>
      </c>
      <c r="Y2807" s="14">
        <f t="shared" si="8"/>
        <v>19195</v>
      </c>
      <c r="Z2807" s="14">
        <f t="shared" si="9"/>
        <v>8711</v>
      </c>
      <c r="AA2807" s="14">
        <f t="shared" si="10"/>
        <v>2269</v>
      </c>
      <c r="AB2807" s="14">
        <f t="shared" si="11"/>
        <v>4885</v>
      </c>
      <c r="AC2807" s="14">
        <f t="shared" si="12"/>
        <v>1626</v>
      </c>
      <c r="AD2807" s="14">
        <f t="shared" si="13"/>
        <v>2147</v>
      </c>
      <c r="AE2807" s="14">
        <f t="shared" si="14"/>
        <v>166</v>
      </c>
      <c r="AF2807" s="14">
        <f t="shared" si="15"/>
        <v>21</v>
      </c>
      <c r="AG2807" s="17">
        <f t="shared" si="16"/>
        <v>95.30453261</v>
      </c>
      <c r="AH2807" s="20">
        <f>12*(J2807*'Programas e Observações'!$C$8+K2807*'Programas e Observações'!$C$9+L2807*('Programas e Observações'!$C$8+'Programas e Observações'!$C$9)+M2807*'Programas e Observações'!$C$10)</f>
        <v>2926252.32</v>
      </c>
      <c r="AI2807" s="20">
        <f>12*(J2807*'Programas e Observações'!$D$8+K2807*'Programas e Observações'!$D$9+L2807*('Programas e Observações'!$D$8+'Programas e Observações'!$D$9)+M2807*'Programas e Observações'!$D$10)</f>
        <v>4754190.12</v>
      </c>
      <c r="AJ2807" s="13" t="s">
        <v>10895</v>
      </c>
      <c r="AK2807" s="13" t="s">
        <v>5942</v>
      </c>
    </row>
    <row r="2808" ht="15.75" customHeight="1">
      <c r="A2808" s="13" t="s">
        <v>10896</v>
      </c>
      <c r="B2808" s="13" t="s">
        <v>10897</v>
      </c>
      <c r="C2808" s="13" t="s">
        <v>10898</v>
      </c>
      <c r="D2808" s="13" t="s">
        <v>8734</v>
      </c>
      <c r="E2808" s="13" t="s">
        <v>8898</v>
      </c>
      <c r="F2808" s="13" t="s">
        <v>8899</v>
      </c>
      <c r="G2808" s="14">
        <v>5754.0</v>
      </c>
      <c r="H2808" s="16" t="b">
        <f>G2808&lt;'Programas e Observações'!$C$11</f>
        <v>1</v>
      </c>
      <c r="I2808" s="14">
        <v>564.0</v>
      </c>
      <c r="J2808" s="14">
        <v>243.0</v>
      </c>
      <c r="K2808" s="14">
        <v>49.0</v>
      </c>
      <c r="L2808" s="14">
        <v>132.0</v>
      </c>
      <c r="M2808" s="14">
        <v>43.0</v>
      </c>
      <c r="N2808" s="14">
        <v>46.0</v>
      </c>
      <c r="O2808" s="14">
        <v>39.0</v>
      </c>
      <c r="P2808" s="14">
        <v>0.0</v>
      </c>
      <c r="Q2808" s="14"/>
      <c r="R2808" s="17">
        <f t="shared" si="1"/>
        <v>98.01876955</v>
      </c>
      <c r="S2808" s="17">
        <f t="shared" si="2"/>
        <v>42.23149114</v>
      </c>
      <c r="T2808" s="17">
        <f t="shared" si="3"/>
        <v>8.515815085</v>
      </c>
      <c r="U2808" s="17">
        <f t="shared" si="4"/>
        <v>22.94056309</v>
      </c>
      <c r="V2808" s="17">
        <f t="shared" si="5"/>
        <v>7.473062218</v>
      </c>
      <c r="W2808" s="17">
        <f t="shared" si="6"/>
        <v>7.994438651</v>
      </c>
      <c r="X2808" s="17">
        <f t="shared" si="7"/>
        <v>6.777893639</v>
      </c>
      <c r="Y2808" s="14">
        <f t="shared" si="8"/>
        <v>17724</v>
      </c>
      <c r="Z2808" s="14">
        <f t="shared" si="9"/>
        <v>7465</v>
      </c>
      <c r="AA2808" s="14">
        <f t="shared" si="10"/>
        <v>1822</v>
      </c>
      <c r="AB2808" s="14">
        <f t="shared" si="11"/>
        <v>4883</v>
      </c>
      <c r="AC2808" s="14">
        <f t="shared" si="12"/>
        <v>1431</v>
      </c>
      <c r="AD2808" s="14">
        <f t="shared" si="13"/>
        <v>1486</v>
      </c>
      <c r="AE2808" s="14">
        <f t="shared" si="14"/>
        <v>801</v>
      </c>
      <c r="AF2808" s="14">
        <f t="shared" si="15"/>
        <v>24</v>
      </c>
      <c r="AG2808" s="17">
        <f t="shared" si="16"/>
        <v>103.3608006</v>
      </c>
      <c r="AH2808" s="20">
        <f>12*(J2808*'Programas e Observações'!$C$8+K2808*'Programas e Observações'!$C$9+L2808*('Programas e Observações'!$C$8+'Programas e Observações'!$C$9)+M2808*'Programas e Observações'!$C$10)</f>
        <v>189349.44</v>
      </c>
      <c r="AI2808" s="20">
        <f>12*(J2808*'Programas e Observações'!$D$8+K2808*'Programas e Observações'!$D$9+L2808*('Programas e Observações'!$D$8+'Programas e Observações'!$D$9)+M2808*'Programas e Observações'!$D$10)</f>
        <v>328738.08</v>
      </c>
      <c r="AJ2808" s="13" t="s">
        <v>3780</v>
      </c>
      <c r="AK2808" s="13" t="s">
        <v>4540</v>
      </c>
    </row>
    <row r="2809" ht="15.75" customHeight="1">
      <c r="A2809" s="13" t="s">
        <v>10899</v>
      </c>
      <c r="B2809" s="13" t="s">
        <v>10900</v>
      </c>
      <c r="C2809" s="13" t="s">
        <v>10901</v>
      </c>
      <c r="D2809" s="13" t="s">
        <v>8734</v>
      </c>
      <c r="E2809" s="13" t="s">
        <v>8924</v>
      </c>
      <c r="F2809" s="13" t="s">
        <v>5060</v>
      </c>
      <c r="G2809" s="14">
        <v>8757.0</v>
      </c>
      <c r="H2809" s="16" t="b">
        <f>G2809&lt;'Programas e Observações'!$C$11</f>
        <v>1</v>
      </c>
      <c r="I2809" s="14">
        <v>872.0</v>
      </c>
      <c r="J2809" s="14">
        <v>325.0</v>
      </c>
      <c r="K2809" s="14">
        <v>95.0</v>
      </c>
      <c r="L2809" s="14">
        <v>211.0</v>
      </c>
      <c r="M2809" s="14">
        <v>76.0</v>
      </c>
      <c r="N2809" s="14">
        <v>87.0</v>
      </c>
      <c r="O2809" s="14">
        <v>39.0</v>
      </c>
      <c r="P2809" s="14">
        <v>0.0</v>
      </c>
      <c r="Q2809" s="14"/>
      <c r="R2809" s="17">
        <f t="shared" si="1"/>
        <v>99.57748087</v>
      </c>
      <c r="S2809" s="17">
        <f t="shared" si="2"/>
        <v>37.11316661</v>
      </c>
      <c r="T2809" s="17">
        <f t="shared" si="3"/>
        <v>10.84846409</v>
      </c>
      <c r="U2809" s="17">
        <f t="shared" si="4"/>
        <v>24.09500971</v>
      </c>
      <c r="V2809" s="17">
        <f t="shared" si="5"/>
        <v>8.678771269</v>
      </c>
      <c r="W2809" s="17">
        <f t="shared" si="6"/>
        <v>9.934909215</v>
      </c>
      <c r="X2809" s="17">
        <f t="shared" si="7"/>
        <v>4.453579993</v>
      </c>
      <c r="Y2809" s="14">
        <f t="shared" si="8"/>
        <v>13282</v>
      </c>
      <c r="Z2809" s="14">
        <f t="shared" si="9"/>
        <v>5458</v>
      </c>
      <c r="AA2809" s="14">
        <f t="shared" si="10"/>
        <v>1248</v>
      </c>
      <c r="AB2809" s="14">
        <f t="shared" si="11"/>
        <v>3630</v>
      </c>
      <c r="AC2809" s="14">
        <f t="shared" si="12"/>
        <v>959</v>
      </c>
      <c r="AD2809" s="14">
        <f t="shared" si="13"/>
        <v>1782</v>
      </c>
      <c r="AE2809" s="14">
        <f t="shared" si="14"/>
        <v>325</v>
      </c>
      <c r="AF2809" s="14">
        <f t="shared" si="15"/>
        <v>11</v>
      </c>
      <c r="AG2809" s="17">
        <f t="shared" si="16"/>
        <v>95.67165362</v>
      </c>
      <c r="AH2809" s="20">
        <f>12*(J2809*'Programas e Observações'!$C$8+K2809*'Programas e Observações'!$C$9+L2809*('Programas e Observações'!$C$8+'Programas e Observações'!$C$9)+M2809*'Programas e Observações'!$C$10)</f>
        <v>302399.28</v>
      </c>
      <c r="AI2809" s="20">
        <f>12*(J2809*'Programas e Observações'!$D$8+K2809*'Programas e Observações'!$D$9+L2809*('Programas e Observações'!$D$8+'Programas e Observações'!$D$9)+M2809*'Programas e Observações'!$D$10)</f>
        <v>502861.2</v>
      </c>
      <c r="AJ2809" s="13" t="s">
        <v>5346</v>
      </c>
      <c r="AK2809" s="13" t="s">
        <v>5584</v>
      </c>
    </row>
    <row r="2810" ht="15.75" customHeight="1">
      <c r="A2810" s="13" t="s">
        <v>10902</v>
      </c>
      <c r="B2810" s="13" t="s">
        <v>10903</v>
      </c>
      <c r="C2810" s="13" t="s">
        <v>10904</v>
      </c>
      <c r="D2810" s="13" t="s">
        <v>8734</v>
      </c>
      <c r="E2810" s="13" t="s">
        <v>8761</v>
      </c>
      <c r="F2810" s="13" t="s">
        <v>8762</v>
      </c>
      <c r="G2810" s="14">
        <v>4402.0</v>
      </c>
      <c r="H2810" s="16" t="b">
        <f>G2810&lt;'Programas e Observações'!$C$11</f>
        <v>1</v>
      </c>
      <c r="I2810" s="14">
        <v>967.0</v>
      </c>
      <c r="J2810" s="14">
        <v>566.0</v>
      </c>
      <c r="K2810" s="14">
        <v>35.0</v>
      </c>
      <c r="L2810" s="14">
        <v>262.0</v>
      </c>
      <c r="M2810" s="14">
        <v>97.0</v>
      </c>
      <c r="N2810" s="14">
        <v>46.0</v>
      </c>
      <c r="O2810" s="14">
        <v>10.0</v>
      </c>
      <c r="P2810" s="14">
        <v>0.0</v>
      </c>
      <c r="Q2810" s="14"/>
      <c r="R2810" s="17">
        <f t="shared" si="1"/>
        <v>219.672876</v>
      </c>
      <c r="S2810" s="17">
        <f t="shared" si="2"/>
        <v>128.5779191</v>
      </c>
      <c r="T2810" s="17">
        <f t="shared" si="3"/>
        <v>7.950931395</v>
      </c>
      <c r="U2810" s="17">
        <f t="shared" si="4"/>
        <v>59.51840073</v>
      </c>
      <c r="V2810" s="17">
        <f t="shared" si="5"/>
        <v>22.03543844</v>
      </c>
      <c r="W2810" s="17">
        <f t="shared" si="6"/>
        <v>10.44979555</v>
      </c>
      <c r="X2810" s="17">
        <f t="shared" si="7"/>
        <v>2.271694684</v>
      </c>
      <c r="Y2810" s="14">
        <f t="shared" si="8"/>
        <v>8340</v>
      </c>
      <c r="Z2810" s="14">
        <f t="shared" si="9"/>
        <v>4278</v>
      </c>
      <c r="AA2810" s="14">
        <f t="shared" si="10"/>
        <v>609</v>
      </c>
      <c r="AB2810" s="14">
        <f t="shared" si="11"/>
        <v>1972</v>
      </c>
      <c r="AC2810" s="14">
        <f t="shared" si="12"/>
        <v>406</v>
      </c>
      <c r="AD2810" s="14">
        <f t="shared" si="13"/>
        <v>1046</v>
      </c>
      <c r="AE2810" s="14">
        <f t="shared" si="14"/>
        <v>153</v>
      </c>
      <c r="AF2810" s="14">
        <f t="shared" si="15"/>
        <v>6</v>
      </c>
      <c r="AG2810" s="17">
        <f t="shared" si="16"/>
        <v>86.34612995</v>
      </c>
      <c r="AH2810" s="20">
        <f>12*(J2810*'Programas e Observações'!$C$8+K2810*'Programas e Observações'!$C$9+L2810*('Programas e Observações'!$C$8+'Programas e Observações'!$C$9)+M2810*'Programas e Observações'!$C$10)</f>
        <v>366878.76</v>
      </c>
      <c r="AI2810" s="20">
        <f>12*(J2810*'Programas e Observações'!$D$8+K2810*'Programas e Observações'!$D$9+L2810*('Programas e Observações'!$D$8+'Programas e Observações'!$D$9)+M2810*'Programas e Observações'!$D$10)</f>
        <v>672461.04</v>
      </c>
      <c r="AJ2810" s="13" t="s">
        <v>5404</v>
      </c>
      <c r="AK2810" s="13" t="s">
        <v>8429</v>
      </c>
    </row>
    <row r="2811" ht="15.75" customHeight="1">
      <c r="A2811" s="13" t="s">
        <v>10905</v>
      </c>
      <c r="B2811" s="13" t="s">
        <v>10906</v>
      </c>
      <c r="C2811" s="13" t="s">
        <v>10907</v>
      </c>
      <c r="D2811" s="13" t="s">
        <v>8734</v>
      </c>
      <c r="E2811" s="13" t="s">
        <v>8778</v>
      </c>
      <c r="F2811" s="13" t="s">
        <v>8777</v>
      </c>
      <c r="G2811" s="14">
        <v>8143.0</v>
      </c>
      <c r="H2811" s="16" t="b">
        <f>G2811&lt;'Programas e Observações'!$C$11</f>
        <v>1</v>
      </c>
      <c r="I2811" s="14">
        <v>29.0</v>
      </c>
      <c r="J2811" s="14">
        <v>13.0</v>
      </c>
      <c r="K2811" s="14">
        <v>6.0</v>
      </c>
      <c r="L2811" s="14">
        <v>10.0</v>
      </c>
      <c r="M2811" s="14">
        <v>3.0</v>
      </c>
      <c r="N2811" s="14">
        <v>49.0</v>
      </c>
      <c r="O2811" s="14">
        <v>13.0</v>
      </c>
      <c r="P2811" s="14">
        <v>0.0</v>
      </c>
      <c r="Q2811" s="14"/>
      <c r="R2811" s="17">
        <f t="shared" si="1"/>
        <v>3.561341029</v>
      </c>
      <c r="S2811" s="17">
        <f t="shared" si="2"/>
        <v>1.59646322</v>
      </c>
      <c r="T2811" s="17">
        <f t="shared" si="3"/>
        <v>0.7368291784</v>
      </c>
      <c r="U2811" s="17">
        <f t="shared" si="4"/>
        <v>1.228048631</v>
      </c>
      <c r="V2811" s="17">
        <f t="shared" si="5"/>
        <v>0.3684145892</v>
      </c>
      <c r="W2811" s="17">
        <f t="shared" si="6"/>
        <v>6.017438291</v>
      </c>
      <c r="X2811" s="17">
        <f t="shared" si="7"/>
        <v>1.59646322</v>
      </c>
      <c r="Y2811" s="14">
        <f t="shared" si="8"/>
        <v>4290</v>
      </c>
      <c r="Z2811" s="14">
        <f t="shared" si="9"/>
        <v>2234</v>
      </c>
      <c r="AA2811" s="14">
        <f t="shared" si="10"/>
        <v>331</v>
      </c>
      <c r="AB2811" s="14">
        <f t="shared" si="11"/>
        <v>1000</v>
      </c>
      <c r="AC2811" s="14">
        <f t="shared" si="12"/>
        <v>87</v>
      </c>
      <c r="AD2811" s="14">
        <f t="shared" si="13"/>
        <v>352</v>
      </c>
      <c r="AE2811" s="14">
        <f t="shared" si="14"/>
        <v>104</v>
      </c>
      <c r="AF2811" s="14">
        <f t="shared" si="15"/>
        <v>3</v>
      </c>
      <c r="AG2811" s="17">
        <f t="shared" si="16"/>
        <v>75.87817043</v>
      </c>
      <c r="AH2811" s="20">
        <f>12*(J2811*'Programas e Observações'!$C$8+K2811*'Programas e Observações'!$C$9+L2811*('Programas e Observações'!$C$8+'Programas e Observações'!$C$9)+M2811*'Programas e Observações'!$C$10)</f>
        <v>14300.04</v>
      </c>
      <c r="AI2811" s="20">
        <f>12*(J2811*'Programas e Observações'!$D$8+K2811*'Programas e Observações'!$D$9+L2811*('Programas e Observações'!$D$8+'Programas e Observações'!$D$9)+M2811*'Programas e Observações'!$D$10)</f>
        <v>22960.2</v>
      </c>
      <c r="AJ2811" s="13" t="s">
        <v>2176</v>
      </c>
      <c r="AK2811" s="13" t="s">
        <v>1145</v>
      </c>
    </row>
    <row r="2812" ht="15.75" customHeight="1">
      <c r="A2812" s="13" t="s">
        <v>10908</v>
      </c>
      <c r="B2812" s="13" t="s">
        <v>10909</v>
      </c>
      <c r="C2812" s="13" t="s">
        <v>10910</v>
      </c>
      <c r="D2812" s="13" t="s">
        <v>8734</v>
      </c>
      <c r="E2812" s="13" t="s">
        <v>8761</v>
      </c>
      <c r="F2812" s="13" t="s">
        <v>8762</v>
      </c>
      <c r="G2812" s="14">
        <v>17863.0</v>
      </c>
      <c r="H2812" s="16" t="b">
        <f>G2812&lt;'Programas e Observações'!$C$11</f>
        <v>1</v>
      </c>
      <c r="I2812" s="14">
        <v>1067.0</v>
      </c>
      <c r="J2812" s="14">
        <v>515.0</v>
      </c>
      <c r="K2812" s="14">
        <v>79.0</v>
      </c>
      <c r="L2812" s="14">
        <v>257.0</v>
      </c>
      <c r="M2812" s="14">
        <v>31.0</v>
      </c>
      <c r="N2812" s="14">
        <v>158.0</v>
      </c>
      <c r="O2812" s="14">
        <v>23.0</v>
      </c>
      <c r="P2812" s="14">
        <v>2.0</v>
      </c>
      <c r="Q2812" s="14"/>
      <c r="R2812" s="17">
        <f t="shared" si="1"/>
        <v>59.73240777</v>
      </c>
      <c r="S2812" s="17">
        <f t="shared" si="2"/>
        <v>28.83054358</v>
      </c>
      <c r="T2812" s="17">
        <f t="shared" si="3"/>
        <v>4.422549404</v>
      </c>
      <c r="U2812" s="17">
        <f t="shared" si="4"/>
        <v>14.38728097</v>
      </c>
      <c r="V2812" s="17">
        <f t="shared" si="5"/>
        <v>1.735430779</v>
      </c>
      <c r="W2812" s="17">
        <f t="shared" si="6"/>
        <v>8.845098808</v>
      </c>
      <c r="X2812" s="17">
        <f t="shared" si="7"/>
        <v>1.287577675</v>
      </c>
      <c r="Y2812" s="14">
        <f t="shared" si="8"/>
        <v>8340</v>
      </c>
      <c r="Z2812" s="14">
        <f t="shared" si="9"/>
        <v>4278</v>
      </c>
      <c r="AA2812" s="14">
        <f t="shared" si="10"/>
        <v>609</v>
      </c>
      <c r="AB2812" s="14">
        <f t="shared" si="11"/>
        <v>1972</v>
      </c>
      <c r="AC2812" s="14">
        <f t="shared" si="12"/>
        <v>406</v>
      </c>
      <c r="AD2812" s="14">
        <f t="shared" si="13"/>
        <v>1046</v>
      </c>
      <c r="AE2812" s="14">
        <f t="shared" si="14"/>
        <v>153</v>
      </c>
      <c r="AF2812" s="14">
        <f t="shared" si="15"/>
        <v>6</v>
      </c>
      <c r="AG2812" s="17">
        <f t="shared" si="16"/>
        <v>86.34612995</v>
      </c>
      <c r="AH2812" s="20">
        <f>12*(J2812*'Programas e Observações'!$C$8+K2812*'Programas e Observações'!$C$9+L2812*('Programas e Observações'!$C$8+'Programas e Observações'!$C$9)+M2812*'Programas e Observações'!$C$10)</f>
        <v>340823.28</v>
      </c>
      <c r="AI2812" s="20">
        <f>12*(J2812*'Programas e Observações'!$D$8+K2812*'Programas e Observações'!$D$9+L2812*('Programas e Observações'!$D$8+'Programas e Observações'!$D$9)+M2812*'Programas e Observações'!$D$10)</f>
        <v>626165.64</v>
      </c>
      <c r="AJ2812" s="13" t="s">
        <v>10911</v>
      </c>
      <c r="AK2812" s="13" t="s">
        <v>3272</v>
      </c>
    </row>
    <row r="2813" ht="15.75" customHeight="1">
      <c r="A2813" s="13" t="s">
        <v>10912</v>
      </c>
      <c r="B2813" s="13" t="s">
        <v>10913</v>
      </c>
      <c r="C2813" s="13" t="s">
        <v>10914</v>
      </c>
      <c r="D2813" s="13" t="s">
        <v>8734</v>
      </c>
      <c r="E2813" s="13" t="s">
        <v>8784</v>
      </c>
      <c r="F2813" s="13" t="s">
        <v>8785</v>
      </c>
      <c r="G2813" s="14">
        <v>25045.0</v>
      </c>
      <c r="H2813" s="16" t="b">
        <f>G2813&lt;'Programas e Observações'!$C$11</f>
        <v>0</v>
      </c>
      <c r="I2813" s="14">
        <v>2791.0</v>
      </c>
      <c r="J2813" s="14">
        <v>1362.0</v>
      </c>
      <c r="K2813" s="14">
        <v>321.0</v>
      </c>
      <c r="L2813" s="14">
        <v>577.0</v>
      </c>
      <c r="M2813" s="14">
        <v>131.0</v>
      </c>
      <c r="N2813" s="14">
        <v>192.0</v>
      </c>
      <c r="O2813" s="14">
        <v>33.0</v>
      </c>
      <c r="P2813" s="14">
        <v>1.0</v>
      </c>
      <c r="Q2813" s="14"/>
      <c r="R2813" s="17">
        <f t="shared" si="1"/>
        <v>111.4394091</v>
      </c>
      <c r="S2813" s="17">
        <f t="shared" si="2"/>
        <v>54.3821122</v>
      </c>
      <c r="T2813" s="17">
        <f t="shared" si="3"/>
        <v>12.81692953</v>
      </c>
      <c r="U2813" s="17">
        <f t="shared" si="4"/>
        <v>23.03853064</v>
      </c>
      <c r="V2813" s="17">
        <f t="shared" si="5"/>
        <v>5.230584947</v>
      </c>
      <c r="W2813" s="17">
        <f t="shared" si="6"/>
        <v>7.666200838</v>
      </c>
      <c r="X2813" s="17">
        <f t="shared" si="7"/>
        <v>1.317628269</v>
      </c>
      <c r="Y2813" s="14">
        <f t="shared" si="8"/>
        <v>5688</v>
      </c>
      <c r="Z2813" s="14">
        <f t="shared" si="9"/>
        <v>3174</v>
      </c>
      <c r="AA2813" s="14">
        <f t="shared" si="10"/>
        <v>486</v>
      </c>
      <c r="AB2813" s="14">
        <f t="shared" si="11"/>
        <v>1066</v>
      </c>
      <c r="AC2813" s="14">
        <f t="shared" si="12"/>
        <v>151</v>
      </c>
      <c r="AD2813" s="14">
        <f t="shared" si="13"/>
        <v>491</v>
      </c>
      <c r="AE2813" s="14">
        <f t="shared" si="14"/>
        <v>86</v>
      </c>
      <c r="AF2813" s="14">
        <f t="shared" si="15"/>
        <v>2</v>
      </c>
      <c r="AG2813" s="17">
        <f t="shared" si="16"/>
        <v>85.97469732</v>
      </c>
      <c r="AH2813" s="20">
        <f>12*(J2813*'Programas e Observações'!$C$8+K2813*'Programas e Observações'!$C$9+L2813*('Programas e Observações'!$C$8+'Programas e Observações'!$C$9)+M2813*'Programas e Observações'!$C$10)</f>
        <v>911600.28</v>
      </c>
      <c r="AI2813" s="20">
        <f>12*(J2813*'Programas e Observações'!$D$8+K2813*'Programas e Observações'!$D$9+L2813*('Programas e Observações'!$D$8+'Programas e Observações'!$D$9)+M2813*'Programas e Observações'!$D$10)</f>
        <v>1630209.72</v>
      </c>
      <c r="AJ2813" s="13" t="s">
        <v>10915</v>
      </c>
      <c r="AK2813" s="13" t="s">
        <v>7890</v>
      </c>
    </row>
    <row r="2814" ht="15.75" customHeight="1">
      <c r="A2814" s="13" t="s">
        <v>10916</v>
      </c>
      <c r="B2814" s="13" t="s">
        <v>10917</v>
      </c>
      <c r="C2814" s="13" t="s">
        <v>10918</v>
      </c>
      <c r="D2814" s="13" t="s">
        <v>8734</v>
      </c>
      <c r="E2814" s="13" t="s">
        <v>9238</v>
      </c>
      <c r="F2814" s="13" t="s">
        <v>9239</v>
      </c>
      <c r="G2814" s="14">
        <v>7599.0</v>
      </c>
      <c r="H2814" s="16" t="b">
        <f>G2814&lt;'Programas e Observações'!$C$11</f>
        <v>1</v>
      </c>
      <c r="I2814" s="14">
        <v>183.0</v>
      </c>
      <c r="J2814" s="14">
        <v>116.0</v>
      </c>
      <c r="K2814" s="14">
        <v>3.0</v>
      </c>
      <c r="L2814" s="14">
        <v>29.0</v>
      </c>
      <c r="M2814" s="14">
        <v>11.0</v>
      </c>
      <c r="N2814" s="14">
        <v>48.0</v>
      </c>
      <c r="O2814" s="14">
        <v>18.0</v>
      </c>
      <c r="P2814" s="14">
        <v>0.0</v>
      </c>
      <c r="Q2814" s="14"/>
      <c r="R2814" s="17">
        <f t="shared" si="1"/>
        <v>24.08211607</v>
      </c>
      <c r="S2814" s="17">
        <f t="shared" si="2"/>
        <v>15.26516647</v>
      </c>
      <c r="T2814" s="17">
        <f t="shared" si="3"/>
        <v>0.394788788</v>
      </c>
      <c r="U2814" s="17">
        <f t="shared" si="4"/>
        <v>3.816291617</v>
      </c>
      <c r="V2814" s="17">
        <f t="shared" si="5"/>
        <v>1.447558889</v>
      </c>
      <c r="W2814" s="17">
        <f t="shared" si="6"/>
        <v>6.316620608</v>
      </c>
      <c r="X2814" s="17">
        <f t="shared" si="7"/>
        <v>2.368732728</v>
      </c>
      <c r="Y2814" s="14">
        <f t="shared" si="8"/>
        <v>11542</v>
      </c>
      <c r="Z2814" s="14">
        <f t="shared" si="9"/>
        <v>6091</v>
      </c>
      <c r="AA2814" s="14">
        <f t="shared" si="10"/>
        <v>780</v>
      </c>
      <c r="AB2814" s="14">
        <f t="shared" si="11"/>
        <v>2423</v>
      </c>
      <c r="AC2814" s="14">
        <f t="shared" si="12"/>
        <v>693</v>
      </c>
      <c r="AD2814" s="14">
        <f t="shared" si="13"/>
        <v>1072</v>
      </c>
      <c r="AE2814" s="14">
        <f t="shared" si="14"/>
        <v>478</v>
      </c>
      <c r="AF2814" s="14">
        <f t="shared" si="15"/>
        <v>19</v>
      </c>
      <c r="AG2814" s="17">
        <f t="shared" si="16"/>
        <v>88.13445429</v>
      </c>
      <c r="AH2814" s="20">
        <f>12*(J2814*'Programas e Observações'!$C$8+K2814*'Programas e Observações'!$C$9+L2814*('Programas e Observações'!$C$8+'Programas e Observações'!$C$9)+M2814*'Programas e Observações'!$C$10)</f>
        <v>50897.88</v>
      </c>
      <c r="AI2814" s="20">
        <f>12*(J2814*'Programas e Observações'!$D$8+K2814*'Programas e Observações'!$D$9+L2814*('Programas e Observações'!$D$8+'Programas e Observações'!$D$9)+M2814*'Programas e Observações'!$D$10)</f>
        <v>103893.96</v>
      </c>
      <c r="AJ2814" s="13" t="s">
        <v>5211</v>
      </c>
      <c r="AK2814" s="13" t="s">
        <v>378</v>
      </c>
    </row>
    <row r="2815" ht="15.75" customHeight="1">
      <c r="A2815" s="13" t="s">
        <v>10919</v>
      </c>
      <c r="B2815" s="13" t="s">
        <v>10920</v>
      </c>
      <c r="C2815" s="13" t="s">
        <v>10921</v>
      </c>
      <c r="D2815" s="13" t="s">
        <v>8734</v>
      </c>
      <c r="E2815" s="13" t="s">
        <v>8924</v>
      </c>
      <c r="F2815" s="13" t="s">
        <v>5060</v>
      </c>
      <c r="G2815" s="14">
        <v>3366.0</v>
      </c>
      <c r="H2815" s="16" t="b">
        <f>G2815&lt;'Programas e Observações'!$C$11</f>
        <v>1</v>
      </c>
      <c r="I2815" s="14">
        <v>734.0</v>
      </c>
      <c r="J2815" s="14">
        <v>380.0</v>
      </c>
      <c r="K2815" s="14">
        <v>38.0</v>
      </c>
      <c r="L2815" s="14">
        <v>217.0</v>
      </c>
      <c r="M2815" s="14">
        <v>38.0</v>
      </c>
      <c r="N2815" s="14">
        <v>56.0</v>
      </c>
      <c r="O2815" s="14">
        <v>12.0</v>
      </c>
      <c r="P2815" s="14">
        <v>0.0</v>
      </c>
      <c r="Q2815" s="14"/>
      <c r="R2815" s="17">
        <f t="shared" si="1"/>
        <v>218.0629828</v>
      </c>
      <c r="S2815" s="17">
        <f t="shared" si="2"/>
        <v>112.8936423</v>
      </c>
      <c r="T2815" s="17">
        <f t="shared" si="3"/>
        <v>11.28936423</v>
      </c>
      <c r="U2815" s="17">
        <f t="shared" si="4"/>
        <v>64.46821153</v>
      </c>
      <c r="V2815" s="17">
        <f t="shared" si="5"/>
        <v>11.28936423</v>
      </c>
      <c r="W2815" s="17">
        <f t="shared" si="6"/>
        <v>16.63695781</v>
      </c>
      <c r="X2815" s="17">
        <f t="shared" si="7"/>
        <v>3.565062389</v>
      </c>
      <c r="Y2815" s="14">
        <f t="shared" si="8"/>
        <v>13282</v>
      </c>
      <c r="Z2815" s="14">
        <f t="shared" si="9"/>
        <v>5458</v>
      </c>
      <c r="AA2815" s="14">
        <f t="shared" si="10"/>
        <v>1248</v>
      </c>
      <c r="AB2815" s="14">
        <f t="shared" si="11"/>
        <v>3630</v>
      </c>
      <c r="AC2815" s="14">
        <f t="shared" si="12"/>
        <v>959</v>
      </c>
      <c r="AD2815" s="14">
        <f t="shared" si="13"/>
        <v>1782</v>
      </c>
      <c r="AE2815" s="14">
        <f t="shared" si="14"/>
        <v>325</v>
      </c>
      <c r="AF2815" s="14">
        <f t="shared" si="15"/>
        <v>11</v>
      </c>
      <c r="AG2815" s="17">
        <f t="shared" si="16"/>
        <v>95.67165362</v>
      </c>
      <c r="AH2815" s="20">
        <f>12*(J2815*'Programas e Observações'!$C$8+K2815*'Programas e Observações'!$C$9+L2815*('Programas e Observações'!$C$8+'Programas e Observações'!$C$9)+M2815*'Programas e Observações'!$C$10)</f>
        <v>268497.84</v>
      </c>
      <c r="AI2815" s="20">
        <f>12*(J2815*'Programas e Observações'!$D$8+K2815*'Programas e Observações'!$D$9+L2815*('Programas e Observações'!$D$8+'Programas e Observações'!$D$9)+M2815*'Programas e Observações'!$D$10)</f>
        <v>489253.56</v>
      </c>
      <c r="AJ2815" s="13" t="s">
        <v>3454</v>
      </c>
      <c r="AK2815" s="13" t="s">
        <v>5739</v>
      </c>
    </row>
    <row r="2816" ht="15.75" customHeight="1">
      <c r="A2816" s="13" t="s">
        <v>10922</v>
      </c>
      <c r="B2816" s="13" t="s">
        <v>10923</v>
      </c>
      <c r="C2816" s="13" t="s">
        <v>10924</v>
      </c>
      <c r="D2816" s="13" t="s">
        <v>8734</v>
      </c>
      <c r="E2816" s="13" t="s">
        <v>8952</v>
      </c>
      <c r="F2816" s="13" t="s">
        <v>8953</v>
      </c>
      <c r="G2816" s="14">
        <v>4247.0</v>
      </c>
      <c r="H2816" s="16" t="b">
        <f>G2816&lt;'Programas e Observações'!$C$11</f>
        <v>1</v>
      </c>
      <c r="I2816" s="14">
        <v>0.0</v>
      </c>
      <c r="J2816" s="14">
        <v>0.0</v>
      </c>
      <c r="K2816" s="14">
        <v>0.0</v>
      </c>
      <c r="L2816" s="14">
        <v>0.0</v>
      </c>
      <c r="M2816" s="14">
        <v>0.0</v>
      </c>
      <c r="N2816" s="14">
        <v>52.0</v>
      </c>
      <c r="O2816" s="14">
        <v>8.0</v>
      </c>
      <c r="P2816" s="14">
        <v>2.0</v>
      </c>
      <c r="Q2816" s="14"/>
      <c r="R2816" s="17">
        <f t="shared" si="1"/>
        <v>0</v>
      </c>
      <c r="S2816" s="17">
        <f t="shared" si="2"/>
        <v>0</v>
      </c>
      <c r="T2816" s="17">
        <f t="shared" si="3"/>
        <v>0</v>
      </c>
      <c r="U2816" s="17">
        <f t="shared" si="4"/>
        <v>0</v>
      </c>
      <c r="V2816" s="17">
        <f t="shared" si="5"/>
        <v>0</v>
      </c>
      <c r="W2816" s="17">
        <f t="shared" si="6"/>
        <v>12.2439369</v>
      </c>
      <c r="X2816" s="17">
        <f t="shared" si="7"/>
        <v>1.883682599</v>
      </c>
      <c r="Y2816" s="14">
        <f t="shared" si="8"/>
        <v>13551</v>
      </c>
      <c r="Z2816" s="14">
        <f t="shared" si="9"/>
        <v>6109</v>
      </c>
      <c r="AA2816" s="14">
        <f t="shared" si="10"/>
        <v>1465</v>
      </c>
      <c r="AB2816" s="14">
        <f t="shared" si="11"/>
        <v>3541</v>
      </c>
      <c r="AC2816" s="14">
        <f t="shared" si="12"/>
        <v>962</v>
      </c>
      <c r="AD2816" s="14">
        <f t="shared" si="13"/>
        <v>1288</v>
      </c>
      <c r="AE2816" s="14">
        <f t="shared" si="14"/>
        <v>327</v>
      </c>
      <c r="AF2816" s="14">
        <f t="shared" si="15"/>
        <v>9</v>
      </c>
      <c r="AG2816" s="17">
        <f t="shared" si="16"/>
        <v>100.3859574</v>
      </c>
      <c r="AH2816" s="20">
        <f>12*(J2816*'Programas e Observações'!$C$8+K2816*'Programas e Observações'!$C$9+L2816*('Programas e Observações'!$C$8+'Programas e Observações'!$C$9)+M2816*'Programas e Observações'!$C$10)</f>
        <v>0</v>
      </c>
      <c r="AI2816" s="20">
        <f>12*(J2816*'Programas e Observações'!$D$8+K2816*'Programas e Observações'!$D$9+L2816*('Programas e Observações'!$D$8+'Programas e Observações'!$D$9)+M2816*'Programas e Observações'!$D$10)</f>
        <v>0</v>
      </c>
      <c r="AJ2816" s="13" t="s">
        <v>342</v>
      </c>
      <c r="AK2816" s="13" t="s">
        <v>343</v>
      </c>
    </row>
    <row r="2817" ht="15.75" customHeight="1">
      <c r="A2817" s="13" t="s">
        <v>10925</v>
      </c>
      <c r="B2817" s="13" t="s">
        <v>10926</v>
      </c>
      <c r="C2817" s="13" t="s">
        <v>10927</v>
      </c>
      <c r="D2817" s="13" t="s">
        <v>8734</v>
      </c>
      <c r="E2817" s="13" t="s">
        <v>9238</v>
      </c>
      <c r="F2817" s="13" t="s">
        <v>9239</v>
      </c>
      <c r="G2817" s="14">
        <v>2916.0</v>
      </c>
      <c r="H2817" s="16" t="b">
        <f>G2817&lt;'Programas e Observações'!$C$11</f>
        <v>1</v>
      </c>
      <c r="I2817" s="14">
        <v>0.0</v>
      </c>
      <c r="J2817" s="14">
        <v>0.0</v>
      </c>
      <c r="K2817" s="14">
        <v>0.0</v>
      </c>
      <c r="L2817" s="14">
        <v>0.0</v>
      </c>
      <c r="M2817" s="14">
        <v>0.0</v>
      </c>
      <c r="N2817" s="14">
        <v>32.0</v>
      </c>
      <c r="O2817" s="14">
        <v>6.0</v>
      </c>
      <c r="P2817" s="14">
        <v>1.0</v>
      </c>
      <c r="Q2817" s="14"/>
      <c r="R2817" s="17">
        <f t="shared" si="1"/>
        <v>0</v>
      </c>
      <c r="S2817" s="17">
        <f t="shared" si="2"/>
        <v>0</v>
      </c>
      <c r="T2817" s="17">
        <f t="shared" si="3"/>
        <v>0</v>
      </c>
      <c r="U2817" s="17">
        <f t="shared" si="4"/>
        <v>0</v>
      </c>
      <c r="V2817" s="17">
        <f t="shared" si="5"/>
        <v>0</v>
      </c>
      <c r="W2817" s="17">
        <f t="shared" si="6"/>
        <v>10.9739369</v>
      </c>
      <c r="X2817" s="17">
        <f t="shared" si="7"/>
        <v>2.057613169</v>
      </c>
      <c r="Y2817" s="14">
        <f t="shared" si="8"/>
        <v>11542</v>
      </c>
      <c r="Z2817" s="14">
        <f t="shared" si="9"/>
        <v>6091</v>
      </c>
      <c r="AA2817" s="14">
        <f t="shared" si="10"/>
        <v>780</v>
      </c>
      <c r="AB2817" s="14">
        <f t="shared" si="11"/>
        <v>2423</v>
      </c>
      <c r="AC2817" s="14">
        <f t="shared" si="12"/>
        <v>693</v>
      </c>
      <c r="AD2817" s="14">
        <f t="shared" si="13"/>
        <v>1072</v>
      </c>
      <c r="AE2817" s="14">
        <f t="shared" si="14"/>
        <v>478</v>
      </c>
      <c r="AF2817" s="14">
        <f t="shared" si="15"/>
        <v>19</v>
      </c>
      <c r="AG2817" s="17">
        <f t="shared" si="16"/>
        <v>88.13445429</v>
      </c>
      <c r="AH2817" s="20">
        <f>12*(J2817*'Programas e Observações'!$C$8+K2817*'Programas e Observações'!$C$9+L2817*('Programas e Observações'!$C$8+'Programas e Observações'!$C$9)+M2817*'Programas e Observações'!$C$10)</f>
        <v>0</v>
      </c>
      <c r="AI2817" s="20">
        <f>12*(J2817*'Programas e Observações'!$D$8+K2817*'Programas e Observações'!$D$9+L2817*('Programas e Observações'!$D$8+'Programas e Observações'!$D$9)+M2817*'Programas e Observações'!$D$10)</f>
        <v>0</v>
      </c>
      <c r="AJ2817" s="13" t="s">
        <v>342</v>
      </c>
      <c r="AK2817" s="13" t="s">
        <v>343</v>
      </c>
    </row>
    <row r="2818" ht="15.75" customHeight="1">
      <c r="A2818" s="13" t="s">
        <v>10928</v>
      </c>
      <c r="B2818" s="13" t="s">
        <v>10929</v>
      </c>
      <c r="C2818" s="13" t="s">
        <v>10930</v>
      </c>
      <c r="D2818" s="13" t="s">
        <v>8734</v>
      </c>
      <c r="E2818" s="13" t="s">
        <v>9180</v>
      </c>
      <c r="F2818" s="13" t="s">
        <v>9181</v>
      </c>
      <c r="G2818" s="14">
        <v>10891.0</v>
      </c>
      <c r="H2818" s="16" t="b">
        <f>G2818&lt;'Programas e Observações'!$C$11</f>
        <v>1</v>
      </c>
      <c r="I2818" s="14">
        <v>1571.0</v>
      </c>
      <c r="J2818" s="14">
        <v>720.0</v>
      </c>
      <c r="K2818" s="14">
        <v>132.0</v>
      </c>
      <c r="L2818" s="14">
        <v>454.0</v>
      </c>
      <c r="M2818" s="14">
        <v>83.0</v>
      </c>
      <c r="N2818" s="14">
        <v>194.0</v>
      </c>
      <c r="O2818" s="14">
        <v>36.0</v>
      </c>
      <c r="P2818" s="14">
        <v>1.0</v>
      </c>
      <c r="Q2818" s="14"/>
      <c r="R2818" s="17">
        <f t="shared" si="1"/>
        <v>144.2475438</v>
      </c>
      <c r="S2818" s="17">
        <f t="shared" si="2"/>
        <v>66.10963181</v>
      </c>
      <c r="T2818" s="17">
        <f t="shared" si="3"/>
        <v>12.12009916</v>
      </c>
      <c r="U2818" s="17">
        <f t="shared" si="4"/>
        <v>41.68579561</v>
      </c>
      <c r="V2818" s="17">
        <f t="shared" si="5"/>
        <v>7.620971444</v>
      </c>
      <c r="W2818" s="17">
        <f t="shared" si="6"/>
        <v>17.81287301</v>
      </c>
      <c r="X2818" s="17">
        <f t="shared" si="7"/>
        <v>3.30548159</v>
      </c>
      <c r="Y2818" s="14">
        <f t="shared" si="8"/>
        <v>22231</v>
      </c>
      <c r="Z2818" s="14">
        <f t="shared" si="9"/>
        <v>9550</v>
      </c>
      <c r="AA2818" s="14">
        <f t="shared" si="10"/>
        <v>2577</v>
      </c>
      <c r="AB2818" s="14">
        <f t="shared" si="11"/>
        <v>5862</v>
      </c>
      <c r="AC2818" s="14">
        <f t="shared" si="12"/>
        <v>1423</v>
      </c>
      <c r="AD2818" s="14">
        <f t="shared" si="13"/>
        <v>2700</v>
      </c>
      <c r="AE2818" s="14">
        <f t="shared" si="14"/>
        <v>627</v>
      </c>
      <c r="AF2818" s="14">
        <f t="shared" si="15"/>
        <v>11</v>
      </c>
      <c r="AG2818" s="17">
        <f t="shared" si="16"/>
        <v>107.0888369</v>
      </c>
      <c r="AH2818" s="20">
        <f>12*(J2818*'Programas e Observações'!$C$8+K2818*'Programas e Observações'!$C$9+L2818*('Programas e Observações'!$C$8+'Programas e Observações'!$C$9)+M2818*'Programas e Observações'!$C$10)</f>
        <v>575429.04</v>
      </c>
      <c r="AI2818" s="20">
        <f>12*(J2818*'Programas e Observações'!$D$8+K2818*'Programas e Observações'!$D$9+L2818*('Programas e Observações'!$D$8+'Programas e Observações'!$D$9)+M2818*'Programas e Observações'!$D$10)</f>
        <v>1011489.24</v>
      </c>
      <c r="AJ2818" s="13" t="s">
        <v>6969</v>
      </c>
      <c r="AK2818" s="13" t="s">
        <v>7867</v>
      </c>
    </row>
    <row r="2819" ht="15.75" customHeight="1">
      <c r="A2819" s="13" t="s">
        <v>10931</v>
      </c>
      <c r="B2819" s="13" t="s">
        <v>10932</v>
      </c>
      <c r="C2819" s="13" t="s">
        <v>10933</v>
      </c>
      <c r="D2819" s="13" t="s">
        <v>8734</v>
      </c>
      <c r="E2819" s="13" t="s">
        <v>9142</v>
      </c>
      <c r="F2819" s="13" t="s">
        <v>9143</v>
      </c>
      <c r="G2819" s="14">
        <v>10601.0</v>
      </c>
      <c r="H2819" s="16" t="b">
        <f>G2819&lt;'Programas e Observações'!$C$11</f>
        <v>1</v>
      </c>
      <c r="I2819" s="14">
        <v>91.0</v>
      </c>
      <c r="J2819" s="14">
        <v>91.0</v>
      </c>
      <c r="K2819" s="14">
        <v>0.0</v>
      </c>
      <c r="L2819" s="14">
        <v>0.0</v>
      </c>
      <c r="M2819" s="14">
        <v>0.0</v>
      </c>
      <c r="N2819" s="14">
        <v>81.0</v>
      </c>
      <c r="O2819" s="14">
        <v>19.0</v>
      </c>
      <c r="P2819" s="14">
        <v>2.0</v>
      </c>
      <c r="Q2819" s="14"/>
      <c r="R2819" s="17">
        <f t="shared" si="1"/>
        <v>8.58409584</v>
      </c>
      <c r="S2819" s="17">
        <f t="shared" si="2"/>
        <v>8.58409584</v>
      </c>
      <c r="T2819" s="17">
        <f t="shared" si="3"/>
        <v>0</v>
      </c>
      <c r="U2819" s="17">
        <f t="shared" si="4"/>
        <v>0</v>
      </c>
      <c r="V2819" s="17">
        <f t="shared" si="5"/>
        <v>0</v>
      </c>
      <c r="W2819" s="17">
        <f t="shared" si="6"/>
        <v>7.640788605</v>
      </c>
      <c r="X2819" s="17">
        <f t="shared" si="7"/>
        <v>1.792283747</v>
      </c>
      <c r="Y2819" s="14">
        <f t="shared" si="8"/>
        <v>5681</v>
      </c>
      <c r="Z2819" s="14">
        <f t="shared" si="9"/>
        <v>3221</v>
      </c>
      <c r="AA2819" s="14">
        <f t="shared" si="10"/>
        <v>261</v>
      </c>
      <c r="AB2819" s="14">
        <f t="shared" si="11"/>
        <v>874</v>
      </c>
      <c r="AC2819" s="14">
        <f t="shared" si="12"/>
        <v>284</v>
      </c>
      <c r="AD2819" s="14">
        <f t="shared" si="13"/>
        <v>862</v>
      </c>
      <c r="AE2819" s="14">
        <f t="shared" si="14"/>
        <v>179</v>
      </c>
      <c r="AF2819" s="14">
        <f t="shared" si="15"/>
        <v>12</v>
      </c>
      <c r="AG2819" s="17">
        <f t="shared" si="16"/>
        <v>50.19260673</v>
      </c>
      <c r="AH2819" s="20">
        <f>12*(J2819*'Programas e Observações'!$C$8+K2819*'Programas e Observações'!$C$9+L2819*('Programas e Observações'!$C$8+'Programas e Observações'!$C$9)+M2819*'Programas e Observações'!$C$10)</f>
        <v>18072.6</v>
      </c>
      <c r="AI2819" s="20">
        <f>12*(J2819*'Programas e Observações'!$D$8+K2819*'Programas e Observações'!$D$9+L2819*('Programas e Observações'!$D$8+'Programas e Observações'!$D$9)+M2819*'Programas e Observações'!$D$10)</f>
        <v>50799.84</v>
      </c>
      <c r="AJ2819" s="13" t="s">
        <v>1757</v>
      </c>
      <c r="AK2819" s="13" t="s">
        <v>1160</v>
      </c>
    </row>
    <row r="2820" ht="15.75" customHeight="1">
      <c r="A2820" s="13" t="s">
        <v>10934</v>
      </c>
      <c r="B2820" s="13" t="s">
        <v>10935</v>
      </c>
      <c r="C2820" s="13" t="s">
        <v>10936</v>
      </c>
      <c r="D2820" s="13" t="s">
        <v>8734</v>
      </c>
      <c r="E2820" s="13" t="s">
        <v>8941</v>
      </c>
      <c r="F2820" s="13" t="s">
        <v>8940</v>
      </c>
      <c r="G2820" s="14">
        <v>3398.0</v>
      </c>
      <c r="H2820" s="16" t="b">
        <f>G2820&lt;'Programas e Observações'!$C$11</f>
        <v>1</v>
      </c>
      <c r="I2820" s="14">
        <v>460.0</v>
      </c>
      <c r="J2820" s="14">
        <v>245.0</v>
      </c>
      <c r="K2820" s="14">
        <v>55.0</v>
      </c>
      <c r="L2820" s="14">
        <v>107.0</v>
      </c>
      <c r="M2820" s="14">
        <v>16.0</v>
      </c>
      <c r="N2820" s="14">
        <v>54.0</v>
      </c>
      <c r="O2820" s="14">
        <v>11.0</v>
      </c>
      <c r="P2820" s="14">
        <v>0.0</v>
      </c>
      <c r="Q2820" s="14"/>
      <c r="R2820" s="17">
        <f t="shared" si="1"/>
        <v>135.3737493</v>
      </c>
      <c r="S2820" s="17">
        <f t="shared" si="2"/>
        <v>72.10123602</v>
      </c>
      <c r="T2820" s="17">
        <f t="shared" si="3"/>
        <v>16.18599176</v>
      </c>
      <c r="U2820" s="17">
        <f t="shared" si="4"/>
        <v>31.48911124</v>
      </c>
      <c r="V2820" s="17">
        <f t="shared" si="5"/>
        <v>4.708652148</v>
      </c>
      <c r="W2820" s="17">
        <f t="shared" si="6"/>
        <v>15.891701</v>
      </c>
      <c r="X2820" s="17">
        <f t="shared" si="7"/>
        <v>3.237198352</v>
      </c>
      <c r="Y2820" s="14">
        <f t="shared" si="8"/>
        <v>12750</v>
      </c>
      <c r="Z2820" s="14">
        <f t="shared" si="9"/>
        <v>5227</v>
      </c>
      <c r="AA2820" s="14">
        <f t="shared" si="10"/>
        <v>1857</v>
      </c>
      <c r="AB2820" s="14">
        <f t="shared" si="11"/>
        <v>3318</v>
      </c>
      <c r="AC2820" s="14">
        <f t="shared" si="12"/>
        <v>994</v>
      </c>
      <c r="AD2820" s="14">
        <f t="shared" si="13"/>
        <v>1752</v>
      </c>
      <c r="AE2820" s="14">
        <f t="shared" si="14"/>
        <v>496</v>
      </c>
      <c r="AF2820" s="14">
        <f t="shared" si="15"/>
        <v>9</v>
      </c>
      <c r="AG2820" s="17">
        <f t="shared" si="16"/>
        <v>63.58087487</v>
      </c>
      <c r="AH2820" s="20">
        <f>12*(J2820*'Programas e Observações'!$C$8+K2820*'Programas e Observações'!$C$9+L2820*('Programas e Observações'!$C$8+'Programas e Observações'!$C$9)+M2820*'Programas e Observações'!$C$10)</f>
        <v>160866.48</v>
      </c>
      <c r="AI2820" s="20">
        <f>12*(J2820*'Programas e Observações'!$D$8+K2820*'Programas e Observações'!$D$9+L2820*('Programas e Observações'!$D$8+'Programas e Observações'!$D$9)+M2820*'Programas e Observações'!$D$10)</f>
        <v>291187.44</v>
      </c>
      <c r="AJ2820" s="13" t="s">
        <v>4597</v>
      </c>
      <c r="AK2820" s="13" t="s">
        <v>1238</v>
      </c>
    </row>
    <row r="2821" ht="15.75" customHeight="1">
      <c r="A2821" s="13" t="s">
        <v>10937</v>
      </c>
      <c r="B2821" s="13" t="s">
        <v>10938</v>
      </c>
      <c r="C2821" s="13" t="s">
        <v>10939</v>
      </c>
      <c r="D2821" s="13" t="s">
        <v>8734</v>
      </c>
      <c r="E2821" s="13" t="s">
        <v>9583</v>
      </c>
      <c r="F2821" s="13" t="s">
        <v>9584</v>
      </c>
      <c r="G2821" s="14">
        <v>65174.0</v>
      </c>
      <c r="H2821" s="16" t="b">
        <f>G2821&lt;'Programas e Observações'!$C$11</f>
        <v>0</v>
      </c>
      <c r="I2821" s="14">
        <v>7994.0</v>
      </c>
      <c r="J2821" s="14">
        <v>3135.0</v>
      </c>
      <c r="K2821" s="14">
        <v>1010.0</v>
      </c>
      <c r="L2821" s="14">
        <v>2166.0</v>
      </c>
      <c r="M2821" s="14">
        <v>571.0</v>
      </c>
      <c r="N2821" s="14">
        <v>515.0</v>
      </c>
      <c r="O2821" s="14">
        <v>105.0</v>
      </c>
      <c r="P2821" s="14">
        <v>1.0</v>
      </c>
      <c r="Q2821" s="14">
        <v>126.0</v>
      </c>
      <c r="R2821" s="17">
        <f t="shared" si="1"/>
        <v>122.656274</v>
      </c>
      <c r="S2821" s="17">
        <f t="shared" si="2"/>
        <v>48.10200387</v>
      </c>
      <c r="T2821" s="17">
        <f t="shared" si="3"/>
        <v>15.49697732</v>
      </c>
      <c r="U2821" s="17">
        <f t="shared" si="4"/>
        <v>33.23411176</v>
      </c>
      <c r="V2821" s="17">
        <f t="shared" si="5"/>
        <v>8.761162427</v>
      </c>
      <c r="W2821" s="17">
        <f t="shared" si="6"/>
        <v>7.90192408</v>
      </c>
      <c r="X2821" s="17">
        <f t="shared" si="7"/>
        <v>1.6110719</v>
      </c>
      <c r="Y2821" s="14">
        <f t="shared" si="8"/>
        <v>25234</v>
      </c>
      <c r="Z2821" s="14">
        <f t="shared" si="9"/>
        <v>8561</v>
      </c>
      <c r="AA2821" s="14">
        <f t="shared" si="10"/>
        <v>4230</v>
      </c>
      <c r="AB2821" s="14">
        <f t="shared" si="11"/>
        <v>6890</v>
      </c>
      <c r="AC2821" s="14">
        <f t="shared" si="12"/>
        <v>1976</v>
      </c>
      <c r="AD2821" s="14">
        <f t="shared" si="13"/>
        <v>2193</v>
      </c>
      <c r="AE2821" s="14">
        <f t="shared" si="14"/>
        <v>494</v>
      </c>
      <c r="AF2821" s="14">
        <f t="shared" si="15"/>
        <v>13</v>
      </c>
      <c r="AG2821" s="17">
        <f t="shared" si="16"/>
        <v>68.9295353</v>
      </c>
      <c r="AH2821" s="20">
        <f>12*(J2821*'Programas e Observações'!$C$8+K2821*'Programas e Observações'!$C$9+L2821*('Programas e Observações'!$C$8+'Programas e Observações'!$C$9)+M2821*'Programas e Observações'!$C$10)</f>
        <v>2971709.88</v>
      </c>
      <c r="AI2821" s="20">
        <f>12*(J2821*'Programas e Observações'!$D$8+K2821*'Programas e Observações'!$D$9+L2821*('Programas e Observações'!$D$8+'Programas e Observações'!$D$9)+M2821*'Programas e Observações'!$D$10)</f>
        <v>4954917</v>
      </c>
      <c r="AJ2821" s="13" t="s">
        <v>10940</v>
      </c>
      <c r="AK2821" s="13" t="s">
        <v>701</v>
      </c>
    </row>
    <row r="2822" ht="15.75" customHeight="1">
      <c r="A2822" s="13" t="s">
        <v>10941</v>
      </c>
      <c r="B2822" s="13" t="s">
        <v>10942</v>
      </c>
      <c r="C2822" s="13" t="s">
        <v>10943</v>
      </c>
      <c r="D2822" s="13" t="s">
        <v>8734</v>
      </c>
      <c r="E2822" s="13" t="s">
        <v>8878</v>
      </c>
      <c r="F2822" s="13" t="s">
        <v>8879</v>
      </c>
      <c r="G2822" s="14">
        <v>1857.0</v>
      </c>
      <c r="H2822" s="16" t="b">
        <f>G2822&lt;'Programas e Observações'!$C$11</f>
        <v>1</v>
      </c>
      <c r="I2822" s="14">
        <v>453.0</v>
      </c>
      <c r="J2822" s="14">
        <v>257.0</v>
      </c>
      <c r="K2822" s="14">
        <v>44.0</v>
      </c>
      <c r="L2822" s="14">
        <v>117.0</v>
      </c>
      <c r="M2822" s="14">
        <v>19.0</v>
      </c>
      <c r="N2822" s="14">
        <v>38.0</v>
      </c>
      <c r="O2822" s="14">
        <v>2.0</v>
      </c>
      <c r="P2822" s="14">
        <v>0.0</v>
      </c>
      <c r="Q2822" s="14"/>
      <c r="R2822" s="17">
        <f t="shared" si="1"/>
        <v>243.9418417</v>
      </c>
      <c r="S2822" s="17">
        <f t="shared" si="2"/>
        <v>138.3952612</v>
      </c>
      <c r="T2822" s="17">
        <f t="shared" si="3"/>
        <v>23.69413032</v>
      </c>
      <c r="U2822" s="17">
        <f t="shared" si="4"/>
        <v>63.00484653</v>
      </c>
      <c r="V2822" s="17">
        <f t="shared" si="5"/>
        <v>10.23155627</v>
      </c>
      <c r="W2822" s="17">
        <f t="shared" si="6"/>
        <v>20.46311255</v>
      </c>
      <c r="X2822" s="17">
        <f t="shared" si="7"/>
        <v>1.077005924</v>
      </c>
      <c r="Y2822" s="14">
        <f t="shared" si="8"/>
        <v>8804</v>
      </c>
      <c r="Z2822" s="14">
        <f t="shared" si="9"/>
        <v>3765</v>
      </c>
      <c r="AA2822" s="14">
        <f t="shared" si="10"/>
        <v>997</v>
      </c>
      <c r="AB2822" s="14">
        <f t="shared" si="11"/>
        <v>2401</v>
      </c>
      <c r="AC2822" s="14">
        <f t="shared" si="12"/>
        <v>538</v>
      </c>
      <c r="AD2822" s="14">
        <f t="shared" si="13"/>
        <v>816</v>
      </c>
      <c r="AE2822" s="14">
        <f t="shared" si="14"/>
        <v>269</v>
      </c>
      <c r="AF2822" s="14">
        <f t="shared" si="15"/>
        <v>9</v>
      </c>
      <c r="AG2822" s="17">
        <f t="shared" si="16"/>
        <v>120.5944798</v>
      </c>
      <c r="AH2822" s="20">
        <f>12*(J2822*'Programas e Observações'!$C$8+K2822*'Programas e Observações'!$C$9+L2822*('Programas e Observações'!$C$8+'Programas e Observações'!$C$9)+M2822*'Programas e Observações'!$C$10)</f>
        <v>166308.12</v>
      </c>
      <c r="AI2822" s="20">
        <f>12*(J2822*'Programas e Observações'!$D$8+K2822*'Programas e Observações'!$D$9+L2822*('Programas e Observações'!$D$8+'Programas e Observações'!$D$9)+M2822*'Programas e Observações'!$D$10)</f>
        <v>304562.4</v>
      </c>
      <c r="AJ2822" s="13" t="s">
        <v>5774</v>
      </c>
      <c r="AK2822" s="13" t="s">
        <v>4389</v>
      </c>
    </row>
    <row r="2823" ht="15.75" customHeight="1">
      <c r="A2823" s="13" t="s">
        <v>10944</v>
      </c>
      <c r="B2823" s="13" t="s">
        <v>10945</v>
      </c>
      <c r="C2823" s="13" t="s">
        <v>10946</v>
      </c>
      <c r="D2823" s="13" t="s">
        <v>8734</v>
      </c>
      <c r="E2823" s="13" t="s">
        <v>9081</v>
      </c>
      <c r="F2823" s="13" t="s">
        <v>9082</v>
      </c>
      <c r="G2823" s="14">
        <v>3461.0</v>
      </c>
      <c r="H2823" s="16" t="b">
        <f>G2823&lt;'Programas e Observações'!$C$11</f>
        <v>1</v>
      </c>
      <c r="I2823" s="14">
        <v>498.0</v>
      </c>
      <c r="J2823" s="14">
        <v>225.0</v>
      </c>
      <c r="K2823" s="14">
        <v>67.0</v>
      </c>
      <c r="L2823" s="14">
        <v>113.0</v>
      </c>
      <c r="M2823" s="14">
        <v>45.0</v>
      </c>
      <c r="N2823" s="14">
        <v>62.0</v>
      </c>
      <c r="O2823" s="14">
        <v>12.0</v>
      </c>
      <c r="P2823" s="14">
        <v>2.0</v>
      </c>
      <c r="Q2823" s="14"/>
      <c r="R2823" s="17">
        <f t="shared" si="1"/>
        <v>143.8890494</v>
      </c>
      <c r="S2823" s="17">
        <f t="shared" si="2"/>
        <v>65.01011268</v>
      </c>
      <c r="T2823" s="17">
        <f t="shared" si="3"/>
        <v>19.35856689</v>
      </c>
      <c r="U2823" s="17">
        <f t="shared" si="4"/>
        <v>32.64952326</v>
      </c>
      <c r="V2823" s="17">
        <f t="shared" si="5"/>
        <v>13.00202254</v>
      </c>
      <c r="W2823" s="17">
        <f t="shared" si="6"/>
        <v>17.91389772</v>
      </c>
      <c r="X2823" s="17">
        <f t="shared" si="7"/>
        <v>3.46720601</v>
      </c>
      <c r="Y2823" s="14">
        <f t="shared" si="8"/>
        <v>9368</v>
      </c>
      <c r="Z2823" s="14">
        <f t="shared" si="9"/>
        <v>3941</v>
      </c>
      <c r="AA2823" s="14">
        <f t="shared" si="10"/>
        <v>1170</v>
      </c>
      <c r="AB2823" s="14">
        <f t="shared" si="11"/>
        <v>2464</v>
      </c>
      <c r="AC2823" s="14">
        <f t="shared" si="12"/>
        <v>765</v>
      </c>
      <c r="AD2823" s="14">
        <f t="shared" si="13"/>
        <v>827</v>
      </c>
      <c r="AE2823" s="14">
        <f t="shared" si="14"/>
        <v>281</v>
      </c>
      <c r="AF2823" s="14">
        <f t="shared" si="15"/>
        <v>8</v>
      </c>
      <c r="AG2823" s="17">
        <f t="shared" si="16"/>
        <v>126.6544987</v>
      </c>
      <c r="AH2823" s="20">
        <f>12*(J2823*'Programas e Observações'!$C$8+K2823*'Programas e Observações'!$C$9+L2823*('Programas e Observações'!$C$8+'Programas e Observações'!$C$9)+M2823*'Programas e Observações'!$C$10)</f>
        <v>182546.4</v>
      </c>
      <c r="AI2823" s="20">
        <f>12*(J2823*'Programas e Observações'!$D$8+K2823*'Programas e Observações'!$D$9+L2823*('Programas e Observações'!$D$8+'Programas e Observações'!$D$9)+M2823*'Programas e Observações'!$D$10)</f>
        <v>308635.32</v>
      </c>
      <c r="AJ2823" s="13" t="s">
        <v>4786</v>
      </c>
      <c r="AK2823" s="13" t="s">
        <v>1762</v>
      </c>
    </row>
    <row r="2824" ht="15.75" customHeight="1">
      <c r="A2824" s="13" t="s">
        <v>10947</v>
      </c>
      <c r="B2824" s="13" t="s">
        <v>10948</v>
      </c>
      <c r="C2824" s="13" t="s">
        <v>10949</v>
      </c>
      <c r="D2824" s="13" t="s">
        <v>8734</v>
      </c>
      <c r="E2824" s="13" t="s">
        <v>8740</v>
      </c>
      <c r="F2824" s="13" t="s">
        <v>8741</v>
      </c>
      <c r="G2824" s="14">
        <v>4265.0</v>
      </c>
      <c r="H2824" s="16" t="b">
        <f>G2824&lt;'Programas e Observações'!$C$11</f>
        <v>1</v>
      </c>
      <c r="I2824" s="14">
        <v>616.0</v>
      </c>
      <c r="J2824" s="14">
        <v>359.0</v>
      </c>
      <c r="K2824" s="14">
        <v>37.0</v>
      </c>
      <c r="L2824" s="14">
        <v>137.0</v>
      </c>
      <c r="M2824" s="14">
        <v>32.0</v>
      </c>
      <c r="N2824" s="14">
        <v>55.0</v>
      </c>
      <c r="O2824" s="14">
        <v>13.0</v>
      </c>
      <c r="P2824" s="14">
        <v>0.0</v>
      </c>
      <c r="Q2824" s="14"/>
      <c r="R2824" s="17">
        <f t="shared" si="1"/>
        <v>144.4314185</v>
      </c>
      <c r="S2824" s="17">
        <f t="shared" si="2"/>
        <v>84.17350528</v>
      </c>
      <c r="T2824" s="17">
        <f t="shared" si="3"/>
        <v>8.675263775</v>
      </c>
      <c r="U2824" s="17">
        <f t="shared" si="4"/>
        <v>32.12192263</v>
      </c>
      <c r="V2824" s="17">
        <f t="shared" si="5"/>
        <v>7.502930832</v>
      </c>
      <c r="W2824" s="17">
        <f t="shared" si="6"/>
        <v>12.89566237</v>
      </c>
      <c r="X2824" s="17">
        <f t="shared" si="7"/>
        <v>3.048065651</v>
      </c>
      <c r="Y2824" s="14">
        <f t="shared" si="8"/>
        <v>42308</v>
      </c>
      <c r="Z2824" s="14">
        <f t="shared" si="9"/>
        <v>16827</v>
      </c>
      <c r="AA2824" s="14">
        <f t="shared" si="10"/>
        <v>5797</v>
      </c>
      <c r="AB2824" s="14">
        <f t="shared" si="11"/>
        <v>11191</v>
      </c>
      <c r="AC2824" s="14">
        <f t="shared" si="12"/>
        <v>3110</v>
      </c>
      <c r="AD2824" s="14">
        <f t="shared" si="13"/>
        <v>4472</v>
      </c>
      <c r="AE2824" s="14">
        <f t="shared" si="14"/>
        <v>1146</v>
      </c>
      <c r="AF2824" s="14">
        <f t="shared" si="15"/>
        <v>15</v>
      </c>
      <c r="AG2824" s="17">
        <f t="shared" si="16"/>
        <v>94.03721213</v>
      </c>
      <c r="AH2824" s="20">
        <f>12*(J2824*'Programas e Observações'!$C$8+K2824*'Programas e Observações'!$C$9+L2824*('Programas e Observações'!$C$8+'Programas e Observações'!$C$9)+M2824*'Programas e Observações'!$C$10)</f>
        <v>204014.16</v>
      </c>
      <c r="AI2824" s="20">
        <f>12*(J2824*'Programas e Observações'!$D$8+K2824*'Programas e Observações'!$D$9+L2824*('Programas e Observações'!$D$8+'Programas e Observações'!$D$9)+M2824*'Programas e Observações'!$D$10)</f>
        <v>386610.96</v>
      </c>
      <c r="AJ2824" s="13" t="s">
        <v>10950</v>
      </c>
      <c r="AK2824" s="13" t="s">
        <v>4713</v>
      </c>
    </row>
    <row r="2825" ht="15.75" customHeight="1">
      <c r="A2825" s="13" t="s">
        <v>10951</v>
      </c>
      <c r="B2825" s="13" t="s">
        <v>10952</v>
      </c>
      <c r="C2825" s="13" t="s">
        <v>10953</v>
      </c>
      <c r="D2825" s="13" t="s">
        <v>8734</v>
      </c>
      <c r="E2825" s="13" t="s">
        <v>8936</v>
      </c>
      <c r="F2825" s="13" t="s">
        <v>8937</v>
      </c>
      <c r="G2825" s="14">
        <v>13118.0</v>
      </c>
      <c r="H2825" s="16" t="b">
        <f>G2825&lt;'Programas e Observações'!$C$11</f>
        <v>1</v>
      </c>
      <c r="I2825" s="14">
        <v>1056.0</v>
      </c>
      <c r="J2825" s="14">
        <v>452.0</v>
      </c>
      <c r="K2825" s="14">
        <v>129.0</v>
      </c>
      <c r="L2825" s="14">
        <v>263.0</v>
      </c>
      <c r="M2825" s="14">
        <v>72.0</v>
      </c>
      <c r="N2825" s="14">
        <v>112.0</v>
      </c>
      <c r="O2825" s="14">
        <v>28.0</v>
      </c>
      <c r="P2825" s="14">
        <v>1.0</v>
      </c>
      <c r="Q2825" s="14"/>
      <c r="R2825" s="17">
        <f t="shared" si="1"/>
        <v>80.50007623</v>
      </c>
      <c r="S2825" s="17">
        <f t="shared" si="2"/>
        <v>34.45647202</v>
      </c>
      <c r="T2825" s="17">
        <f t="shared" si="3"/>
        <v>9.833816131</v>
      </c>
      <c r="U2825" s="17">
        <f t="shared" si="4"/>
        <v>20.04878792</v>
      </c>
      <c r="V2825" s="17">
        <f t="shared" si="5"/>
        <v>5.488641561</v>
      </c>
      <c r="W2825" s="17">
        <f t="shared" si="6"/>
        <v>8.537886873</v>
      </c>
      <c r="X2825" s="17">
        <f t="shared" si="7"/>
        <v>2.134471718</v>
      </c>
      <c r="Y2825" s="14">
        <f t="shared" si="8"/>
        <v>37431</v>
      </c>
      <c r="Z2825" s="14">
        <f t="shared" si="9"/>
        <v>16140</v>
      </c>
      <c r="AA2825" s="14">
        <f t="shared" si="10"/>
        <v>3694</v>
      </c>
      <c r="AB2825" s="14">
        <f t="shared" si="11"/>
        <v>11059</v>
      </c>
      <c r="AC2825" s="14">
        <f t="shared" si="12"/>
        <v>3553</v>
      </c>
      <c r="AD2825" s="14">
        <f t="shared" si="13"/>
        <v>3176</v>
      </c>
      <c r="AE2825" s="14">
        <f t="shared" si="14"/>
        <v>1133</v>
      </c>
      <c r="AF2825" s="14">
        <f t="shared" si="15"/>
        <v>10</v>
      </c>
      <c r="AG2825" s="17">
        <f t="shared" si="16"/>
        <v>102.239764</v>
      </c>
      <c r="AH2825" s="20">
        <f>12*(J2825*'Programas e Observações'!$C$8+K2825*'Programas e Observações'!$C$9+L2825*('Programas e Observações'!$C$8+'Programas e Observações'!$C$9)+M2825*'Programas e Observações'!$C$10)</f>
        <v>379647.96</v>
      </c>
      <c r="AI2825" s="20">
        <f>12*(J2825*'Programas e Observações'!$D$8+K2825*'Programas e Observações'!$D$9+L2825*('Programas e Observações'!$D$8+'Programas e Observações'!$D$9)+M2825*'Programas e Observações'!$D$10)</f>
        <v>646285.92</v>
      </c>
      <c r="AJ2825" s="13" t="s">
        <v>10954</v>
      </c>
      <c r="AK2825" s="13" t="s">
        <v>8222</v>
      </c>
    </row>
    <row r="2826" ht="15.75" customHeight="1">
      <c r="A2826" s="13" t="s">
        <v>10955</v>
      </c>
      <c r="B2826" s="13" t="s">
        <v>10956</v>
      </c>
      <c r="C2826" s="13" t="s">
        <v>10957</v>
      </c>
      <c r="D2826" s="13" t="s">
        <v>8734</v>
      </c>
      <c r="E2826" s="13" t="s">
        <v>8941</v>
      </c>
      <c r="F2826" s="13" t="s">
        <v>8940</v>
      </c>
      <c r="G2826" s="14">
        <v>17992.0</v>
      </c>
      <c r="H2826" s="16" t="b">
        <f>G2826&lt;'Programas e Observações'!$C$11</f>
        <v>1</v>
      </c>
      <c r="I2826" s="14">
        <v>871.0</v>
      </c>
      <c r="J2826" s="14">
        <v>398.0</v>
      </c>
      <c r="K2826" s="14">
        <v>133.0</v>
      </c>
      <c r="L2826" s="14">
        <v>218.0</v>
      </c>
      <c r="M2826" s="14">
        <v>37.0</v>
      </c>
      <c r="N2826" s="14">
        <v>82.0</v>
      </c>
      <c r="O2826" s="14">
        <v>34.0</v>
      </c>
      <c r="P2826" s="14">
        <v>1.0</v>
      </c>
      <c r="Q2826" s="14"/>
      <c r="R2826" s="17">
        <f t="shared" si="1"/>
        <v>48.41040462</v>
      </c>
      <c r="S2826" s="17">
        <f t="shared" si="2"/>
        <v>22.12094264</v>
      </c>
      <c r="T2826" s="17">
        <f t="shared" si="3"/>
        <v>7.3921743</v>
      </c>
      <c r="U2826" s="17">
        <f t="shared" si="4"/>
        <v>12.11649622</v>
      </c>
      <c r="V2826" s="17">
        <f t="shared" si="5"/>
        <v>2.056469542</v>
      </c>
      <c r="W2826" s="17">
        <f t="shared" si="6"/>
        <v>4.557581147</v>
      </c>
      <c r="X2826" s="17">
        <f t="shared" si="7"/>
        <v>1.889728768</v>
      </c>
      <c r="Y2826" s="14">
        <f t="shared" si="8"/>
        <v>12750</v>
      </c>
      <c r="Z2826" s="14">
        <f t="shared" si="9"/>
        <v>5227</v>
      </c>
      <c r="AA2826" s="14">
        <f t="shared" si="10"/>
        <v>1857</v>
      </c>
      <c r="AB2826" s="14">
        <f t="shared" si="11"/>
        <v>3318</v>
      </c>
      <c r="AC2826" s="14">
        <f t="shared" si="12"/>
        <v>994</v>
      </c>
      <c r="AD2826" s="14">
        <f t="shared" si="13"/>
        <v>1752</v>
      </c>
      <c r="AE2826" s="14">
        <f t="shared" si="14"/>
        <v>496</v>
      </c>
      <c r="AF2826" s="14">
        <f t="shared" si="15"/>
        <v>9</v>
      </c>
      <c r="AG2826" s="17">
        <f t="shared" si="16"/>
        <v>63.58087487</v>
      </c>
      <c r="AH2826" s="20">
        <f>12*(J2826*'Programas e Observações'!$C$8+K2826*'Programas e Observações'!$C$9+L2826*('Programas e Observações'!$C$8+'Programas e Observações'!$C$9)+M2826*'Programas e Observações'!$C$10)</f>
        <v>320646.36</v>
      </c>
      <c r="AI2826" s="20">
        <f>12*(J2826*'Programas e Observações'!$D$8+K2826*'Programas e Observações'!$D$9+L2826*('Programas e Observações'!$D$8+'Programas e Observações'!$D$9)+M2826*'Programas e Observações'!$D$10)</f>
        <v>550294.56</v>
      </c>
      <c r="AJ2826" s="13" t="s">
        <v>10958</v>
      </c>
      <c r="AK2826" s="13" t="s">
        <v>9316</v>
      </c>
    </row>
    <row r="2827" ht="15.75" customHeight="1">
      <c r="A2827" s="13" t="s">
        <v>10959</v>
      </c>
      <c r="B2827" s="13" t="s">
        <v>10960</v>
      </c>
      <c r="C2827" s="13" t="s">
        <v>10961</v>
      </c>
      <c r="D2827" s="13" t="s">
        <v>8734</v>
      </c>
      <c r="E2827" s="13" t="s">
        <v>9443</v>
      </c>
      <c r="F2827" s="13" t="s">
        <v>9444</v>
      </c>
      <c r="G2827" s="14">
        <v>22075.0</v>
      </c>
      <c r="H2827" s="16" t="b">
        <f>G2827&lt;'Programas e Observações'!$C$11</f>
        <v>0</v>
      </c>
      <c r="I2827" s="14">
        <v>2327.0</v>
      </c>
      <c r="J2827" s="14">
        <v>755.0</v>
      </c>
      <c r="K2827" s="14">
        <v>327.0</v>
      </c>
      <c r="L2827" s="14">
        <v>773.0</v>
      </c>
      <c r="M2827" s="14">
        <v>126.0</v>
      </c>
      <c r="N2827" s="14">
        <v>265.0</v>
      </c>
      <c r="O2827" s="14">
        <v>57.0</v>
      </c>
      <c r="P2827" s="14">
        <v>1.0</v>
      </c>
      <c r="Q2827" s="14"/>
      <c r="R2827" s="17">
        <f t="shared" si="1"/>
        <v>105.4133635</v>
      </c>
      <c r="S2827" s="17">
        <f t="shared" si="2"/>
        <v>34.2015855</v>
      </c>
      <c r="T2827" s="17">
        <f t="shared" si="3"/>
        <v>14.81313703</v>
      </c>
      <c r="U2827" s="17">
        <f t="shared" si="4"/>
        <v>35.01698754</v>
      </c>
      <c r="V2827" s="17">
        <f t="shared" si="5"/>
        <v>5.70781427</v>
      </c>
      <c r="W2827" s="17">
        <f t="shared" si="6"/>
        <v>12.00453001</v>
      </c>
      <c r="X2827" s="17">
        <f t="shared" si="7"/>
        <v>2.582106455</v>
      </c>
      <c r="Y2827" s="14">
        <f t="shared" si="8"/>
        <v>23689</v>
      </c>
      <c r="Z2827" s="14">
        <f t="shared" si="9"/>
        <v>9737</v>
      </c>
      <c r="AA2827" s="14">
        <f t="shared" si="10"/>
        <v>2392</v>
      </c>
      <c r="AB2827" s="14">
        <f t="shared" si="11"/>
        <v>7747</v>
      </c>
      <c r="AC2827" s="14">
        <f t="shared" si="12"/>
        <v>1899</v>
      </c>
      <c r="AD2827" s="14">
        <f t="shared" si="13"/>
        <v>2236</v>
      </c>
      <c r="AE2827" s="14">
        <f t="shared" si="14"/>
        <v>351</v>
      </c>
      <c r="AF2827" s="14">
        <f t="shared" si="15"/>
        <v>10</v>
      </c>
      <c r="AG2827" s="17">
        <f t="shared" si="16"/>
        <v>122.191388</v>
      </c>
      <c r="AH2827" s="20">
        <f>12*(J2827*'Programas e Observações'!$C$8+K2827*'Programas e Observações'!$C$9+L2827*('Programas e Observações'!$C$8+'Programas e Observações'!$C$9)+M2827*'Programas e Observações'!$C$10)</f>
        <v>930238.08</v>
      </c>
      <c r="AI2827" s="20">
        <f>12*(J2827*'Programas e Observações'!$D$8+K2827*'Programas e Observações'!$D$9+L2827*('Programas e Observações'!$D$8+'Programas e Observações'!$D$9)+M2827*'Programas e Observações'!$D$10)</f>
        <v>1505327.28</v>
      </c>
      <c r="AJ2827" s="13" t="s">
        <v>10962</v>
      </c>
      <c r="AK2827" s="13" t="s">
        <v>10963</v>
      </c>
    </row>
    <row r="2828" ht="15.75" customHeight="1">
      <c r="A2828" s="13" t="s">
        <v>10964</v>
      </c>
      <c r="B2828" s="13" t="s">
        <v>10965</v>
      </c>
      <c r="C2828" s="13" t="s">
        <v>10966</v>
      </c>
      <c r="D2828" s="13" t="s">
        <v>8734</v>
      </c>
      <c r="E2828" s="13" t="s">
        <v>8756</v>
      </c>
      <c r="F2828" s="13" t="s">
        <v>8757</v>
      </c>
      <c r="G2828" s="14">
        <v>6624.0</v>
      </c>
      <c r="H2828" s="16" t="b">
        <f>G2828&lt;'Programas e Observações'!$C$11</f>
        <v>1</v>
      </c>
      <c r="I2828" s="14">
        <v>729.0</v>
      </c>
      <c r="J2828" s="14">
        <v>377.0</v>
      </c>
      <c r="K2828" s="14">
        <v>66.0</v>
      </c>
      <c r="L2828" s="14">
        <v>212.0</v>
      </c>
      <c r="M2828" s="14">
        <v>18.0</v>
      </c>
      <c r="N2828" s="14">
        <v>61.0</v>
      </c>
      <c r="O2828" s="14">
        <v>10.0</v>
      </c>
      <c r="P2828" s="14">
        <v>1.0</v>
      </c>
      <c r="Q2828" s="14"/>
      <c r="R2828" s="17">
        <f t="shared" si="1"/>
        <v>110.0543478</v>
      </c>
      <c r="S2828" s="17">
        <f t="shared" si="2"/>
        <v>56.91425121</v>
      </c>
      <c r="T2828" s="17">
        <f t="shared" si="3"/>
        <v>9.963768116</v>
      </c>
      <c r="U2828" s="17">
        <f t="shared" si="4"/>
        <v>32.00483092</v>
      </c>
      <c r="V2828" s="17">
        <f t="shared" si="5"/>
        <v>2.717391304</v>
      </c>
      <c r="W2828" s="17">
        <f t="shared" si="6"/>
        <v>9.208937198</v>
      </c>
      <c r="X2828" s="17">
        <f t="shared" si="7"/>
        <v>1.509661836</v>
      </c>
      <c r="Y2828" s="14">
        <f t="shared" si="8"/>
        <v>38956</v>
      </c>
      <c r="Z2828" s="14">
        <f t="shared" si="9"/>
        <v>17256</v>
      </c>
      <c r="AA2828" s="14">
        <f t="shared" si="10"/>
        <v>4390</v>
      </c>
      <c r="AB2828" s="14">
        <f t="shared" si="11"/>
        <v>10720</v>
      </c>
      <c r="AC2828" s="14">
        <f t="shared" si="12"/>
        <v>2879</v>
      </c>
      <c r="AD2828" s="14">
        <f t="shared" si="13"/>
        <v>3017</v>
      </c>
      <c r="AE2828" s="14">
        <f t="shared" si="14"/>
        <v>937</v>
      </c>
      <c r="AF2828" s="14">
        <f t="shared" si="15"/>
        <v>24</v>
      </c>
      <c r="AG2828" s="17">
        <f t="shared" si="16"/>
        <v>99.64573022</v>
      </c>
      <c r="AH2828" s="20">
        <f>12*(J2828*'Programas e Observações'!$C$8+K2828*'Programas e Observações'!$C$9+L2828*('Programas e Observações'!$C$8+'Programas e Observações'!$C$9)+M2828*'Programas e Observações'!$C$10)</f>
        <v>268079.64</v>
      </c>
      <c r="AI2828" s="20">
        <f>12*(J2828*'Programas e Observações'!$D$8+K2828*'Programas e Observações'!$D$9+L2828*('Programas e Observações'!$D$8+'Programas e Observações'!$D$9)+M2828*'Programas e Observações'!$D$10)</f>
        <v>486169.44</v>
      </c>
      <c r="AJ2828" s="13" t="s">
        <v>10967</v>
      </c>
      <c r="AK2828" s="13" t="s">
        <v>5739</v>
      </c>
    </row>
    <row r="2829" ht="15.75" customHeight="1">
      <c r="A2829" s="13" t="s">
        <v>10968</v>
      </c>
      <c r="B2829" s="13" t="s">
        <v>10969</v>
      </c>
      <c r="C2829" s="13" t="s">
        <v>10970</v>
      </c>
      <c r="D2829" s="13" t="s">
        <v>8734</v>
      </c>
      <c r="E2829" s="13" t="s">
        <v>9268</v>
      </c>
      <c r="F2829" s="13" t="s">
        <v>9269</v>
      </c>
      <c r="G2829" s="14">
        <v>3559.0</v>
      </c>
      <c r="H2829" s="16" t="b">
        <f>G2829&lt;'Programas e Observações'!$C$11</f>
        <v>1</v>
      </c>
      <c r="I2829" s="14">
        <v>216.0</v>
      </c>
      <c r="J2829" s="14">
        <v>84.0</v>
      </c>
      <c r="K2829" s="14">
        <v>12.0</v>
      </c>
      <c r="L2829" s="14">
        <v>42.0</v>
      </c>
      <c r="M2829" s="14">
        <v>6.0</v>
      </c>
      <c r="N2829" s="14">
        <v>29.0</v>
      </c>
      <c r="O2829" s="14">
        <v>10.0</v>
      </c>
      <c r="P2829" s="14">
        <v>0.0</v>
      </c>
      <c r="Q2829" s="14"/>
      <c r="R2829" s="17">
        <f t="shared" si="1"/>
        <v>60.69120539</v>
      </c>
      <c r="S2829" s="17">
        <f t="shared" si="2"/>
        <v>23.60213543</v>
      </c>
      <c r="T2829" s="17">
        <f t="shared" si="3"/>
        <v>3.371733633</v>
      </c>
      <c r="U2829" s="17">
        <f t="shared" si="4"/>
        <v>11.80106772</v>
      </c>
      <c r="V2829" s="17">
        <f t="shared" si="5"/>
        <v>1.685866817</v>
      </c>
      <c r="W2829" s="17">
        <f t="shared" si="6"/>
        <v>8.14835628</v>
      </c>
      <c r="X2829" s="17">
        <f t="shared" si="7"/>
        <v>2.809778028</v>
      </c>
      <c r="Y2829" s="14">
        <f t="shared" si="8"/>
        <v>2192</v>
      </c>
      <c r="Z2829" s="14">
        <f t="shared" si="9"/>
        <v>946</v>
      </c>
      <c r="AA2829" s="14">
        <f t="shared" si="10"/>
        <v>230</v>
      </c>
      <c r="AB2829" s="14">
        <f t="shared" si="11"/>
        <v>513</v>
      </c>
      <c r="AC2829" s="14">
        <f t="shared" si="12"/>
        <v>46</v>
      </c>
      <c r="AD2829" s="14">
        <f t="shared" si="13"/>
        <v>261</v>
      </c>
      <c r="AE2829" s="14">
        <f t="shared" si="14"/>
        <v>110</v>
      </c>
      <c r="AF2829" s="14">
        <f t="shared" si="15"/>
        <v>3</v>
      </c>
      <c r="AG2829" s="17">
        <f t="shared" si="16"/>
        <v>54.00078833</v>
      </c>
      <c r="AH2829" s="20">
        <f>12*(J2829*'Programas e Observações'!$C$8+K2829*'Programas e Observações'!$C$9+L2829*('Programas e Observações'!$C$8+'Programas e Observações'!$C$9)+M2829*'Programas e Observações'!$C$10)</f>
        <v>55694.88</v>
      </c>
      <c r="AI2829" s="20">
        <f>12*(J2829*'Programas e Observações'!$D$8+K2829*'Programas e Observações'!$D$9+L2829*('Programas e Observações'!$D$8+'Programas e Observações'!$D$9)+M2829*'Programas e Observações'!$D$10)</f>
        <v>102261.6</v>
      </c>
      <c r="AJ2829" s="13" t="s">
        <v>2388</v>
      </c>
      <c r="AK2829" s="13" t="s">
        <v>2412</v>
      </c>
    </row>
    <row r="2830" ht="15.75" customHeight="1">
      <c r="A2830" s="13" t="s">
        <v>10971</v>
      </c>
      <c r="B2830" s="13" t="s">
        <v>10972</v>
      </c>
      <c r="C2830" s="13" t="s">
        <v>10973</v>
      </c>
      <c r="D2830" s="13" t="s">
        <v>8734</v>
      </c>
      <c r="E2830" s="13" t="s">
        <v>9040</v>
      </c>
      <c r="F2830" s="13" t="s">
        <v>9041</v>
      </c>
      <c r="G2830" s="14">
        <v>2854.0</v>
      </c>
      <c r="H2830" s="16" t="b">
        <f>G2830&lt;'Programas e Observações'!$C$11</f>
        <v>1</v>
      </c>
      <c r="I2830" s="14">
        <v>458.0</v>
      </c>
      <c r="J2830" s="14">
        <v>231.0</v>
      </c>
      <c r="K2830" s="14">
        <v>42.0</v>
      </c>
      <c r="L2830" s="14">
        <v>134.0</v>
      </c>
      <c r="M2830" s="14">
        <v>13.0</v>
      </c>
      <c r="N2830" s="14">
        <v>36.0</v>
      </c>
      <c r="O2830" s="14">
        <v>10.0</v>
      </c>
      <c r="P2830" s="14">
        <v>1.0</v>
      </c>
      <c r="Q2830" s="14"/>
      <c r="R2830" s="17">
        <f t="shared" si="1"/>
        <v>160.4765242</v>
      </c>
      <c r="S2830" s="17">
        <f t="shared" si="2"/>
        <v>80.93903294</v>
      </c>
      <c r="T2830" s="17">
        <f t="shared" si="3"/>
        <v>14.71618781</v>
      </c>
      <c r="U2830" s="17">
        <f t="shared" si="4"/>
        <v>46.95164681</v>
      </c>
      <c r="V2830" s="17">
        <f t="shared" si="5"/>
        <v>4.555010512</v>
      </c>
      <c r="W2830" s="17">
        <f t="shared" si="6"/>
        <v>12.61387526</v>
      </c>
      <c r="X2830" s="17">
        <f t="shared" si="7"/>
        <v>3.50385424</v>
      </c>
      <c r="Y2830" s="14">
        <f t="shared" si="8"/>
        <v>72780</v>
      </c>
      <c r="Z2830" s="14">
        <f t="shared" si="9"/>
        <v>27205</v>
      </c>
      <c r="AA2830" s="14">
        <f t="shared" si="10"/>
        <v>8972</v>
      </c>
      <c r="AB2830" s="14">
        <f t="shared" si="11"/>
        <v>22191</v>
      </c>
      <c r="AC2830" s="14">
        <f t="shared" si="12"/>
        <v>5459</v>
      </c>
      <c r="AD2830" s="14">
        <f t="shared" si="13"/>
        <v>5598</v>
      </c>
      <c r="AE2830" s="14">
        <f t="shared" si="14"/>
        <v>2096</v>
      </c>
      <c r="AF2830" s="14">
        <f t="shared" si="15"/>
        <v>60</v>
      </c>
      <c r="AG2830" s="17">
        <f t="shared" si="16"/>
        <v>117.1875</v>
      </c>
      <c r="AH2830" s="20">
        <f>12*(J2830*'Programas e Observações'!$C$8+K2830*'Programas e Observações'!$C$9+L2830*('Programas e Observações'!$C$8+'Programas e Observações'!$C$9)+M2830*'Programas e Observações'!$C$10)</f>
        <v>168998.04</v>
      </c>
      <c r="AI2830" s="20">
        <f>12*(J2830*'Programas e Observações'!$D$8+K2830*'Programas e Observações'!$D$9+L2830*('Programas e Observações'!$D$8+'Programas e Observações'!$D$9)+M2830*'Programas e Observações'!$D$10)</f>
        <v>304253.88</v>
      </c>
      <c r="AJ2830" s="13" t="s">
        <v>4597</v>
      </c>
      <c r="AK2830" s="13" t="s">
        <v>1243</v>
      </c>
    </row>
    <row r="2831" ht="15.75" customHeight="1">
      <c r="A2831" s="13" t="s">
        <v>10974</v>
      </c>
      <c r="B2831" s="13" t="s">
        <v>10975</v>
      </c>
      <c r="C2831" s="13" t="s">
        <v>10976</v>
      </c>
      <c r="D2831" s="13" t="s">
        <v>8734</v>
      </c>
      <c r="E2831" s="13" t="s">
        <v>9121</v>
      </c>
      <c r="F2831" s="13" t="s">
        <v>9122</v>
      </c>
      <c r="G2831" s="14">
        <v>8966.0</v>
      </c>
      <c r="H2831" s="16" t="b">
        <f>G2831&lt;'Programas e Observações'!$C$11</f>
        <v>1</v>
      </c>
      <c r="I2831" s="14">
        <v>908.0</v>
      </c>
      <c r="J2831" s="14">
        <v>502.0</v>
      </c>
      <c r="K2831" s="14">
        <v>59.0</v>
      </c>
      <c r="L2831" s="14">
        <v>230.0</v>
      </c>
      <c r="M2831" s="14">
        <v>46.0</v>
      </c>
      <c r="N2831" s="14">
        <v>119.0</v>
      </c>
      <c r="O2831" s="14">
        <v>21.0</v>
      </c>
      <c r="P2831" s="14">
        <v>0.0</v>
      </c>
      <c r="Q2831" s="14"/>
      <c r="R2831" s="17">
        <f t="shared" si="1"/>
        <v>101.27147</v>
      </c>
      <c r="S2831" s="17">
        <f t="shared" si="2"/>
        <v>55.98929288</v>
      </c>
      <c r="T2831" s="17">
        <f t="shared" si="3"/>
        <v>6.580414901</v>
      </c>
      <c r="U2831" s="17">
        <f t="shared" si="4"/>
        <v>25.65246487</v>
      </c>
      <c r="V2831" s="17">
        <f t="shared" si="5"/>
        <v>5.130492973</v>
      </c>
      <c r="W2831" s="17">
        <f t="shared" si="6"/>
        <v>13.27236226</v>
      </c>
      <c r="X2831" s="17">
        <f t="shared" si="7"/>
        <v>2.342181575</v>
      </c>
      <c r="Y2831" s="14">
        <f t="shared" si="8"/>
        <v>20416</v>
      </c>
      <c r="Z2831" s="14">
        <f t="shared" si="9"/>
        <v>9304</v>
      </c>
      <c r="AA2831" s="14">
        <f t="shared" si="10"/>
        <v>1911</v>
      </c>
      <c r="AB2831" s="14">
        <f t="shared" si="11"/>
        <v>5673</v>
      </c>
      <c r="AC2831" s="14">
        <f t="shared" si="12"/>
        <v>1183</v>
      </c>
      <c r="AD2831" s="14">
        <f t="shared" si="13"/>
        <v>1853</v>
      </c>
      <c r="AE2831" s="14">
        <f t="shared" si="14"/>
        <v>454</v>
      </c>
      <c r="AF2831" s="14">
        <f t="shared" si="15"/>
        <v>17</v>
      </c>
      <c r="AG2831" s="17">
        <f t="shared" si="16"/>
        <v>100.9024682</v>
      </c>
      <c r="AH2831" s="20">
        <f>12*(J2831*'Programas e Observações'!$C$8+K2831*'Programas e Observações'!$C$9+L2831*('Programas e Observações'!$C$8+'Programas e Observações'!$C$9)+M2831*'Programas e Observações'!$C$10)</f>
        <v>316846.68</v>
      </c>
      <c r="AI2831" s="20">
        <f>12*(J2831*'Programas e Observações'!$D$8+K2831*'Programas e Observações'!$D$9+L2831*('Programas e Observações'!$D$8+'Programas e Observações'!$D$9)+M2831*'Programas e Observações'!$D$10)</f>
        <v>587002.44</v>
      </c>
      <c r="AJ2831" s="13" t="s">
        <v>2859</v>
      </c>
      <c r="AK2831" s="13" t="s">
        <v>5653</v>
      </c>
    </row>
    <row r="2832" ht="15.75" customHeight="1">
      <c r="A2832" s="13" t="s">
        <v>10977</v>
      </c>
      <c r="B2832" s="13" t="s">
        <v>10978</v>
      </c>
      <c r="C2832" s="13" t="s">
        <v>10979</v>
      </c>
      <c r="D2832" s="13" t="s">
        <v>8734</v>
      </c>
      <c r="E2832" s="13" t="s">
        <v>8751</v>
      </c>
      <c r="F2832" s="13" t="s">
        <v>8752</v>
      </c>
      <c r="G2832" s="14">
        <v>4054.0</v>
      </c>
      <c r="H2832" s="16" t="b">
        <f>G2832&lt;'Programas e Observações'!$C$11</f>
        <v>1</v>
      </c>
      <c r="I2832" s="14">
        <v>893.0</v>
      </c>
      <c r="J2832" s="14">
        <v>373.0</v>
      </c>
      <c r="K2832" s="14">
        <v>100.0</v>
      </c>
      <c r="L2832" s="14">
        <v>191.0</v>
      </c>
      <c r="M2832" s="14">
        <v>100.0</v>
      </c>
      <c r="N2832" s="14">
        <v>10.0</v>
      </c>
      <c r="O2832" s="14">
        <v>9.0</v>
      </c>
      <c r="P2832" s="14">
        <v>0.0</v>
      </c>
      <c r="Q2832" s="14"/>
      <c r="R2832" s="17">
        <f t="shared" si="1"/>
        <v>220.2762704</v>
      </c>
      <c r="S2832" s="17">
        <f t="shared" si="2"/>
        <v>92.00789344</v>
      </c>
      <c r="T2832" s="17">
        <f t="shared" si="3"/>
        <v>24.66699556</v>
      </c>
      <c r="U2832" s="17">
        <f t="shared" si="4"/>
        <v>47.11396152</v>
      </c>
      <c r="V2832" s="17">
        <f t="shared" si="5"/>
        <v>24.66699556</v>
      </c>
      <c r="W2832" s="17">
        <f t="shared" si="6"/>
        <v>2.466699556</v>
      </c>
      <c r="X2832" s="17">
        <f t="shared" si="7"/>
        <v>2.2200296</v>
      </c>
      <c r="Y2832" s="14">
        <f t="shared" si="8"/>
        <v>20343</v>
      </c>
      <c r="Z2832" s="14">
        <f t="shared" si="9"/>
        <v>8609</v>
      </c>
      <c r="AA2832" s="14">
        <f t="shared" si="10"/>
        <v>2246</v>
      </c>
      <c r="AB2832" s="14">
        <f t="shared" si="11"/>
        <v>4804</v>
      </c>
      <c r="AC2832" s="14">
        <f t="shared" si="12"/>
        <v>1298</v>
      </c>
      <c r="AD2832" s="14">
        <f t="shared" si="13"/>
        <v>1685</v>
      </c>
      <c r="AE2832" s="14">
        <f t="shared" si="14"/>
        <v>556</v>
      </c>
      <c r="AF2832" s="14">
        <f t="shared" si="15"/>
        <v>18</v>
      </c>
      <c r="AG2832" s="17">
        <f t="shared" si="16"/>
        <v>96.07129195</v>
      </c>
      <c r="AH2832" s="20">
        <f>12*(J2832*'Programas e Observações'!$C$8+K2832*'Programas e Observações'!$C$9+L2832*('Programas e Observações'!$C$8+'Programas e Observações'!$C$9)+M2832*'Programas e Observações'!$C$10)</f>
        <v>312973.8</v>
      </c>
      <c r="AI2832" s="20">
        <f>12*(J2832*'Programas e Observações'!$D$8+K2832*'Programas e Observações'!$D$9+L2832*('Programas e Observações'!$D$8+'Programas e Observações'!$D$9)+M2832*'Programas e Observações'!$D$10)</f>
        <v>523524.36</v>
      </c>
      <c r="AJ2832" s="13" t="s">
        <v>7838</v>
      </c>
      <c r="AK2832" s="13" t="s">
        <v>10980</v>
      </c>
    </row>
    <row r="2833" ht="15.75" customHeight="1">
      <c r="A2833" s="13" t="s">
        <v>10981</v>
      </c>
      <c r="B2833" s="13" t="s">
        <v>10982</v>
      </c>
      <c r="C2833" s="13" t="s">
        <v>10983</v>
      </c>
      <c r="D2833" s="13" t="s">
        <v>8734</v>
      </c>
      <c r="E2833" s="13" t="s">
        <v>9029</v>
      </c>
      <c r="F2833" s="13" t="s">
        <v>9030</v>
      </c>
      <c r="G2833" s="14">
        <v>4694.0</v>
      </c>
      <c r="H2833" s="16" t="b">
        <f>G2833&lt;'Programas e Observações'!$C$11</f>
        <v>1</v>
      </c>
      <c r="I2833" s="14">
        <v>942.0</v>
      </c>
      <c r="J2833" s="14">
        <v>516.0</v>
      </c>
      <c r="K2833" s="14">
        <v>71.0</v>
      </c>
      <c r="L2833" s="14">
        <v>230.0</v>
      </c>
      <c r="M2833" s="14">
        <v>59.0</v>
      </c>
      <c r="N2833" s="14">
        <v>61.0</v>
      </c>
      <c r="O2833" s="14">
        <v>2.0</v>
      </c>
      <c r="P2833" s="14">
        <v>1.0</v>
      </c>
      <c r="Q2833" s="14"/>
      <c r="R2833" s="17">
        <f t="shared" si="1"/>
        <v>200.6817213</v>
      </c>
      <c r="S2833" s="17">
        <f t="shared" si="2"/>
        <v>109.9275671</v>
      </c>
      <c r="T2833" s="17">
        <f t="shared" si="3"/>
        <v>15.12569237</v>
      </c>
      <c r="U2833" s="17">
        <f t="shared" si="4"/>
        <v>48.99872177</v>
      </c>
      <c r="V2833" s="17">
        <f t="shared" si="5"/>
        <v>12.56923732</v>
      </c>
      <c r="W2833" s="17">
        <f t="shared" si="6"/>
        <v>12.99531317</v>
      </c>
      <c r="X2833" s="17">
        <f t="shared" si="7"/>
        <v>0.4260758415</v>
      </c>
      <c r="Y2833" s="14">
        <f t="shared" si="8"/>
        <v>30504</v>
      </c>
      <c r="Z2833" s="14">
        <f t="shared" si="9"/>
        <v>13509</v>
      </c>
      <c r="AA2833" s="14">
        <f t="shared" si="10"/>
        <v>3059</v>
      </c>
      <c r="AB2833" s="14">
        <f t="shared" si="11"/>
        <v>8837</v>
      </c>
      <c r="AC2833" s="14">
        <f t="shared" si="12"/>
        <v>2299</v>
      </c>
      <c r="AD2833" s="14">
        <f t="shared" si="13"/>
        <v>3003</v>
      </c>
      <c r="AE2833" s="14">
        <f t="shared" si="14"/>
        <v>111</v>
      </c>
      <c r="AF2833" s="14">
        <f t="shared" si="15"/>
        <v>16</v>
      </c>
      <c r="AG2833" s="17">
        <f t="shared" si="16"/>
        <v>124.3112835</v>
      </c>
      <c r="AH2833" s="20">
        <f>12*(J2833*'Programas e Observações'!$C$8+K2833*'Programas e Observações'!$C$9+L2833*('Programas e Observações'!$C$8+'Programas e Observações'!$C$9)+M2833*'Programas e Observações'!$C$10)</f>
        <v>332594.52</v>
      </c>
      <c r="AI2833" s="20">
        <f>12*(J2833*'Programas e Observações'!$D$8+K2833*'Programas e Observações'!$D$9+L2833*('Programas e Observações'!$D$8+'Programas e Observações'!$D$9)+M2833*'Programas e Observações'!$D$10)</f>
        <v>608230.08</v>
      </c>
      <c r="AJ2833" s="13" t="s">
        <v>4037</v>
      </c>
      <c r="AK2833" s="13" t="s">
        <v>4823</v>
      </c>
    </row>
    <row r="2834" ht="15.75" customHeight="1">
      <c r="A2834" s="13" t="s">
        <v>10984</v>
      </c>
      <c r="B2834" s="13" t="s">
        <v>10985</v>
      </c>
      <c r="C2834" s="13" t="s">
        <v>10986</v>
      </c>
      <c r="D2834" s="13" t="s">
        <v>8734</v>
      </c>
      <c r="E2834" s="13" t="s">
        <v>9072</v>
      </c>
      <c r="F2834" s="13" t="s">
        <v>9071</v>
      </c>
      <c r="G2834" s="14">
        <v>5199.0</v>
      </c>
      <c r="H2834" s="16" t="b">
        <f>G2834&lt;'Programas e Observações'!$C$11</f>
        <v>1</v>
      </c>
      <c r="I2834" s="14">
        <v>818.0</v>
      </c>
      <c r="J2834" s="14">
        <v>397.0</v>
      </c>
      <c r="K2834" s="14">
        <v>80.0</v>
      </c>
      <c r="L2834" s="14">
        <v>140.0</v>
      </c>
      <c r="M2834" s="14">
        <v>52.0</v>
      </c>
      <c r="N2834" s="14">
        <v>93.0</v>
      </c>
      <c r="O2834" s="14">
        <v>10.0</v>
      </c>
      <c r="P2834" s="14">
        <v>1.0</v>
      </c>
      <c r="Q2834" s="14"/>
      <c r="R2834" s="17">
        <f t="shared" si="1"/>
        <v>157.3379496</v>
      </c>
      <c r="S2834" s="17">
        <f t="shared" si="2"/>
        <v>76.36083862</v>
      </c>
      <c r="T2834" s="17">
        <f t="shared" si="3"/>
        <v>15.38757453</v>
      </c>
      <c r="U2834" s="17">
        <f t="shared" si="4"/>
        <v>26.92825543</v>
      </c>
      <c r="V2834" s="17">
        <f t="shared" si="5"/>
        <v>10.00192345</v>
      </c>
      <c r="W2834" s="17">
        <f t="shared" si="6"/>
        <v>17.8880554</v>
      </c>
      <c r="X2834" s="17">
        <f t="shared" si="7"/>
        <v>1.923446817</v>
      </c>
      <c r="Y2834" s="14">
        <f t="shared" si="8"/>
        <v>43610</v>
      </c>
      <c r="Z2834" s="14">
        <f t="shared" si="9"/>
        <v>15123</v>
      </c>
      <c r="AA2834" s="14">
        <f t="shared" si="10"/>
        <v>7889</v>
      </c>
      <c r="AB2834" s="14">
        <f t="shared" si="11"/>
        <v>11786</v>
      </c>
      <c r="AC2834" s="14">
        <f t="shared" si="12"/>
        <v>3684</v>
      </c>
      <c r="AD2834" s="14">
        <f t="shared" si="13"/>
        <v>4520</v>
      </c>
      <c r="AE2834" s="14">
        <f t="shared" si="14"/>
        <v>1158</v>
      </c>
      <c r="AF2834" s="14">
        <f t="shared" si="15"/>
        <v>41</v>
      </c>
      <c r="AG2834" s="17">
        <f t="shared" si="16"/>
        <v>56.24708995</v>
      </c>
      <c r="AH2834" s="20">
        <f>12*(J2834*'Programas e Observações'!$C$8+K2834*'Programas e Observações'!$C$9+L2834*('Programas e Observações'!$C$8+'Programas e Observações'!$C$9)+M2834*'Programas e Observações'!$C$10)</f>
        <v>246134.76</v>
      </c>
      <c r="AI2834" s="20">
        <f>12*(J2834*'Programas e Observações'!$D$8+K2834*'Programas e Observações'!$D$9+L2834*('Programas e Observações'!$D$8+'Programas e Observações'!$D$9)+M2834*'Programas e Observações'!$D$10)</f>
        <v>444756</v>
      </c>
      <c r="AJ2834" s="13" t="s">
        <v>10987</v>
      </c>
      <c r="AK2834" s="13" t="s">
        <v>3455</v>
      </c>
    </row>
    <row r="2835" ht="15.75" customHeight="1">
      <c r="A2835" s="13" t="s">
        <v>10988</v>
      </c>
      <c r="B2835" s="13" t="s">
        <v>10989</v>
      </c>
      <c r="C2835" s="13" t="s">
        <v>10990</v>
      </c>
      <c r="D2835" s="13" t="s">
        <v>8734</v>
      </c>
      <c r="E2835" s="13" t="s">
        <v>9356</v>
      </c>
      <c r="F2835" s="13" t="s">
        <v>9357</v>
      </c>
      <c r="G2835" s="14">
        <v>8817.0</v>
      </c>
      <c r="H2835" s="16" t="b">
        <f>G2835&lt;'Programas e Observações'!$C$11</f>
        <v>1</v>
      </c>
      <c r="I2835" s="14">
        <v>1047.0</v>
      </c>
      <c r="J2835" s="14">
        <v>454.0</v>
      </c>
      <c r="K2835" s="14">
        <v>135.0</v>
      </c>
      <c r="L2835" s="14">
        <v>245.0</v>
      </c>
      <c r="M2835" s="14">
        <v>65.0</v>
      </c>
      <c r="N2835" s="14">
        <v>93.0</v>
      </c>
      <c r="O2835" s="14">
        <v>29.0</v>
      </c>
      <c r="P2835" s="14">
        <v>0.0</v>
      </c>
      <c r="Q2835" s="14"/>
      <c r="R2835" s="17">
        <f t="shared" si="1"/>
        <v>118.7478734</v>
      </c>
      <c r="S2835" s="17">
        <f t="shared" si="2"/>
        <v>51.491437</v>
      </c>
      <c r="T2835" s="17">
        <f t="shared" si="3"/>
        <v>15.31133038</v>
      </c>
      <c r="U2835" s="17">
        <f t="shared" si="4"/>
        <v>27.78722922</v>
      </c>
      <c r="V2835" s="17">
        <f t="shared" si="5"/>
        <v>7.372122037</v>
      </c>
      <c r="W2835" s="17">
        <f t="shared" si="6"/>
        <v>10.54780538</v>
      </c>
      <c r="X2835" s="17">
        <f t="shared" si="7"/>
        <v>3.289100601</v>
      </c>
      <c r="Y2835" s="14">
        <f t="shared" si="8"/>
        <v>9400</v>
      </c>
      <c r="Z2835" s="14">
        <f t="shared" si="9"/>
        <v>4099</v>
      </c>
      <c r="AA2835" s="14">
        <f t="shared" si="10"/>
        <v>1170</v>
      </c>
      <c r="AB2835" s="14">
        <f t="shared" si="11"/>
        <v>2004</v>
      </c>
      <c r="AC2835" s="14">
        <f t="shared" si="12"/>
        <v>647</v>
      </c>
      <c r="AD2835" s="14">
        <f t="shared" si="13"/>
        <v>1092</v>
      </c>
      <c r="AE2835" s="14">
        <f t="shared" si="14"/>
        <v>226</v>
      </c>
      <c r="AF2835" s="14">
        <f t="shared" si="15"/>
        <v>8</v>
      </c>
      <c r="AG2835" s="17">
        <f t="shared" si="16"/>
        <v>113.2994239</v>
      </c>
      <c r="AH2835" s="20">
        <f>12*(J2835*'Programas e Observações'!$C$8+K2835*'Programas e Observações'!$C$9+L2835*('Programas e Observações'!$C$8+'Programas e Observações'!$C$9)+M2835*'Programas e Observações'!$C$10)</f>
        <v>366666.6</v>
      </c>
      <c r="AI2835" s="20">
        <f>12*(J2835*'Programas e Observações'!$D$8+K2835*'Programas e Observações'!$D$9+L2835*('Programas e Observações'!$D$8+'Programas e Observações'!$D$9)+M2835*'Programas e Observações'!$D$10)</f>
        <v>627191.16</v>
      </c>
      <c r="AJ2835" s="13" t="s">
        <v>10991</v>
      </c>
      <c r="AK2835" s="13" t="s">
        <v>8429</v>
      </c>
    </row>
    <row r="2836" ht="15.75" customHeight="1">
      <c r="A2836" s="13" t="s">
        <v>10992</v>
      </c>
      <c r="B2836" s="13" t="s">
        <v>10993</v>
      </c>
      <c r="C2836" s="13" t="s">
        <v>10994</v>
      </c>
      <c r="D2836" s="13" t="s">
        <v>8734</v>
      </c>
      <c r="E2836" s="13" t="s">
        <v>8893</v>
      </c>
      <c r="F2836" s="13" t="s">
        <v>8894</v>
      </c>
      <c r="G2836" s="14">
        <v>4864.0</v>
      </c>
      <c r="H2836" s="16" t="b">
        <f>G2836&lt;'Programas e Observações'!$C$11</f>
        <v>1</v>
      </c>
      <c r="I2836" s="14">
        <v>574.0</v>
      </c>
      <c r="J2836" s="14">
        <v>263.0</v>
      </c>
      <c r="K2836" s="14">
        <v>63.0</v>
      </c>
      <c r="L2836" s="14">
        <v>163.0</v>
      </c>
      <c r="M2836" s="14">
        <v>29.0</v>
      </c>
      <c r="N2836" s="14">
        <v>83.0</v>
      </c>
      <c r="O2836" s="14">
        <v>15.0</v>
      </c>
      <c r="P2836" s="14">
        <v>0.0</v>
      </c>
      <c r="Q2836" s="14"/>
      <c r="R2836" s="17">
        <f t="shared" si="1"/>
        <v>118.0098684</v>
      </c>
      <c r="S2836" s="17">
        <f t="shared" si="2"/>
        <v>54.07072368</v>
      </c>
      <c r="T2836" s="17">
        <f t="shared" si="3"/>
        <v>12.95230263</v>
      </c>
      <c r="U2836" s="17">
        <f t="shared" si="4"/>
        <v>33.51151316</v>
      </c>
      <c r="V2836" s="17">
        <f t="shared" si="5"/>
        <v>5.962171053</v>
      </c>
      <c r="W2836" s="17">
        <f t="shared" si="6"/>
        <v>17.06414474</v>
      </c>
      <c r="X2836" s="17">
        <f t="shared" si="7"/>
        <v>3.083881579</v>
      </c>
      <c r="Y2836" s="14">
        <f t="shared" si="8"/>
        <v>16596</v>
      </c>
      <c r="Z2836" s="14">
        <f t="shared" si="9"/>
        <v>6388</v>
      </c>
      <c r="AA2836" s="14">
        <f t="shared" si="10"/>
        <v>2842</v>
      </c>
      <c r="AB2836" s="14">
        <f t="shared" si="11"/>
        <v>4390</v>
      </c>
      <c r="AC2836" s="14">
        <f t="shared" si="12"/>
        <v>811</v>
      </c>
      <c r="AD2836" s="14">
        <f t="shared" si="13"/>
        <v>1888</v>
      </c>
      <c r="AE2836" s="14">
        <f t="shared" si="14"/>
        <v>551</v>
      </c>
      <c r="AF2836" s="14">
        <f t="shared" si="15"/>
        <v>12</v>
      </c>
      <c r="AG2836" s="17">
        <f t="shared" si="16"/>
        <v>73.86340877</v>
      </c>
      <c r="AH2836" s="20">
        <f>12*(J2836*'Programas e Observações'!$C$8+K2836*'Programas e Observações'!$C$9+L2836*('Programas e Observações'!$C$8+'Programas e Observações'!$C$9)+M2836*'Programas e Observações'!$C$10)</f>
        <v>215019.12</v>
      </c>
      <c r="AI2836" s="20">
        <f>12*(J2836*'Programas e Observações'!$D$8+K2836*'Programas e Observações'!$D$9+L2836*('Programas e Observações'!$D$8+'Programas e Observações'!$D$9)+M2836*'Programas e Observações'!$D$10)</f>
        <v>373521.48</v>
      </c>
      <c r="AJ2836" s="13" t="s">
        <v>10142</v>
      </c>
      <c r="AK2836" s="13" t="s">
        <v>6625</v>
      </c>
    </row>
    <row r="2837" ht="15.75" customHeight="1">
      <c r="A2837" s="13" t="s">
        <v>10995</v>
      </c>
      <c r="B2837" s="13" t="s">
        <v>10996</v>
      </c>
      <c r="C2837" s="13" t="s">
        <v>10997</v>
      </c>
      <c r="D2837" s="13" t="s">
        <v>8734</v>
      </c>
      <c r="E2837" s="13" t="s">
        <v>10097</v>
      </c>
      <c r="F2837" s="13" t="s">
        <v>5784</v>
      </c>
      <c r="G2837" s="14">
        <v>7228.0</v>
      </c>
      <c r="H2837" s="16" t="b">
        <f>G2837&lt;'Programas e Observações'!$C$11</f>
        <v>1</v>
      </c>
      <c r="I2837" s="14">
        <v>0.0</v>
      </c>
      <c r="J2837" s="14">
        <v>0.0</v>
      </c>
      <c r="K2837" s="14">
        <v>0.0</v>
      </c>
      <c r="L2837" s="14">
        <v>0.0</v>
      </c>
      <c r="M2837" s="14">
        <v>0.0</v>
      </c>
      <c r="N2837" s="14">
        <v>34.0</v>
      </c>
      <c r="O2837" s="14">
        <v>13.0</v>
      </c>
      <c r="P2837" s="14">
        <v>0.0</v>
      </c>
      <c r="Q2837" s="14"/>
      <c r="R2837" s="17">
        <f t="shared" si="1"/>
        <v>0</v>
      </c>
      <c r="S2837" s="17">
        <f t="shared" si="2"/>
        <v>0</v>
      </c>
      <c r="T2837" s="17">
        <f t="shared" si="3"/>
        <v>0</v>
      </c>
      <c r="U2837" s="17">
        <f t="shared" si="4"/>
        <v>0</v>
      </c>
      <c r="V2837" s="17">
        <f t="shared" si="5"/>
        <v>0</v>
      </c>
      <c r="W2837" s="17">
        <f t="shared" si="6"/>
        <v>4.703929164</v>
      </c>
      <c r="X2837" s="17">
        <f t="shared" si="7"/>
        <v>1.798561151</v>
      </c>
      <c r="Y2837" s="14">
        <f t="shared" si="8"/>
        <v>3198</v>
      </c>
      <c r="Z2837" s="14">
        <f t="shared" si="9"/>
        <v>1584</v>
      </c>
      <c r="AA2837" s="14">
        <f t="shared" si="10"/>
        <v>115</v>
      </c>
      <c r="AB2837" s="14">
        <f t="shared" si="11"/>
        <v>487</v>
      </c>
      <c r="AC2837" s="14">
        <f t="shared" si="12"/>
        <v>104</v>
      </c>
      <c r="AD2837" s="14">
        <f t="shared" si="13"/>
        <v>565</v>
      </c>
      <c r="AE2837" s="14">
        <f t="shared" si="14"/>
        <v>152</v>
      </c>
      <c r="AF2837" s="14">
        <f t="shared" si="15"/>
        <v>6</v>
      </c>
      <c r="AG2837" s="17">
        <f t="shared" si="16"/>
        <v>31.52540368</v>
      </c>
      <c r="AH2837" s="20">
        <f>12*(J2837*'Programas e Observações'!$C$8+K2837*'Programas e Observações'!$C$9+L2837*('Programas e Observações'!$C$8+'Programas e Observações'!$C$9)+M2837*'Programas e Observações'!$C$10)</f>
        <v>0</v>
      </c>
      <c r="AI2837" s="20">
        <f>12*(J2837*'Programas e Observações'!$D$8+K2837*'Programas e Observações'!$D$9+L2837*('Programas e Observações'!$D$8+'Programas e Observações'!$D$9)+M2837*'Programas e Observações'!$D$10)</f>
        <v>0</v>
      </c>
      <c r="AJ2837" s="13" t="s">
        <v>342</v>
      </c>
      <c r="AK2837" s="13" t="s">
        <v>343</v>
      </c>
    </row>
    <row r="2838" ht="15.75" customHeight="1">
      <c r="A2838" s="13" t="s">
        <v>10998</v>
      </c>
      <c r="B2838" s="13" t="s">
        <v>10999</v>
      </c>
      <c r="C2838" s="13" t="s">
        <v>11000</v>
      </c>
      <c r="D2838" s="13" t="s">
        <v>8734</v>
      </c>
      <c r="E2838" s="13" t="s">
        <v>10195</v>
      </c>
      <c r="F2838" s="13" t="s">
        <v>10196</v>
      </c>
      <c r="G2838" s="14">
        <v>6905.0</v>
      </c>
      <c r="H2838" s="16" t="b">
        <f>G2838&lt;'Programas e Observações'!$C$11</f>
        <v>1</v>
      </c>
      <c r="I2838" s="14">
        <v>1281.0</v>
      </c>
      <c r="J2838" s="14">
        <v>549.0</v>
      </c>
      <c r="K2838" s="14">
        <v>163.0</v>
      </c>
      <c r="L2838" s="14">
        <v>371.0</v>
      </c>
      <c r="M2838" s="14">
        <v>85.0</v>
      </c>
      <c r="N2838" s="14">
        <v>179.0</v>
      </c>
      <c r="O2838" s="14">
        <v>13.0</v>
      </c>
      <c r="P2838" s="14">
        <v>1.0</v>
      </c>
      <c r="Q2838" s="14"/>
      <c r="R2838" s="17">
        <f t="shared" si="1"/>
        <v>185.5177408</v>
      </c>
      <c r="S2838" s="17">
        <f t="shared" si="2"/>
        <v>79.50760319</v>
      </c>
      <c r="T2838" s="17">
        <f t="shared" si="3"/>
        <v>23.60608255</v>
      </c>
      <c r="U2838" s="17">
        <f t="shared" si="4"/>
        <v>53.72918175</v>
      </c>
      <c r="V2838" s="17">
        <f t="shared" si="5"/>
        <v>12.30992035</v>
      </c>
      <c r="W2838" s="17">
        <f t="shared" si="6"/>
        <v>25.92324403</v>
      </c>
      <c r="X2838" s="17">
        <f t="shared" si="7"/>
        <v>1.8826937</v>
      </c>
      <c r="Y2838" s="14">
        <f t="shared" si="8"/>
        <v>12027</v>
      </c>
      <c r="Z2838" s="14">
        <f t="shared" si="9"/>
        <v>4763</v>
      </c>
      <c r="AA2838" s="14">
        <f t="shared" si="10"/>
        <v>1704</v>
      </c>
      <c r="AB2838" s="14">
        <f t="shared" si="11"/>
        <v>2708</v>
      </c>
      <c r="AC2838" s="14">
        <f t="shared" si="12"/>
        <v>823</v>
      </c>
      <c r="AD2838" s="14">
        <f t="shared" si="13"/>
        <v>1320</v>
      </c>
      <c r="AE2838" s="14">
        <f t="shared" si="14"/>
        <v>147</v>
      </c>
      <c r="AF2838" s="14">
        <f t="shared" si="15"/>
        <v>5</v>
      </c>
      <c r="AG2838" s="17">
        <f t="shared" si="16"/>
        <v>86.91850171</v>
      </c>
      <c r="AH2838" s="20">
        <f>12*(J2838*'Programas e Observações'!$C$8+K2838*'Programas e Observações'!$C$9+L2838*('Programas e Observações'!$C$8+'Programas e Observações'!$C$9)+M2838*'Programas e Observações'!$C$10)</f>
        <v>499550.4</v>
      </c>
      <c r="AI2838" s="20">
        <f>12*(J2838*'Programas e Observações'!$D$8+K2838*'Programas e Observações'!$D$9+L2838*('Programas e Observações'!$D$8+'Programas e Observações'!$D$9)+M2838*'Programas e Observações'!$D$10)</f>
        <v>843167.4</v>
      </c>
      <c r="AJ2838" s="13" t="s">
        <v>8125</v>
      </c>
      <c r="AK2838" s="13" t="s">
        <v>8889</v>
      </c>
    </row>
    <row r="2839" ht="15.75" customHeight="1">
      <c r="A2839" s="13" t="s">
        <v>11001</v>
      </c>
      <c r="B2839" s="13" t="s">
        <v>11002</v>
      </c>
      <c r="C2839" s="13" t="s">
        <v>11003</v>
      </c>
      <c r="D2839" s="13" t="s">
        <v>8734</v>
      </c>
      <c r="E2839" s="13" t="s">
        <v>9438</v>
      </c>
      <c r="F2839" s="13" t="s">
        <v>9439</v>
      </c>
      <c r="G2839" s="14">
        <v>5814.0</v>
      </c>
      <c r="H2839" s="16" t="b">
        <f>G2839&lt;'Programas e Observações'!$C$11</f>
        <v>1</v>
      </c>
      <c r="I2839" s="14">
        <v>576.0</v>
      </c>
      <c r="J2839" s="14">
        <v>283.0</v>
      </c>
      <c r="K2839" s="14">
        <v>69.0</v>
      </c>
      <c r="L2839" s="14">
        <v>131.0</v>
      </c>
      <c r="M2839" s="14">
        <v>44.0</v>
      </c>
      <c r="N2839" s="14">
        <v>46.0</v>
      </c>
      <c r="O2839" s="14">
        <v>12.0</v>
      </c>
      <c r="P2839" s="14">
        <v>0.0</v>
      </c>
      <c r="Q2839" s="14"/>
      <c r="R2839" s="17">
        <f t="shared" si="1"/>
        <v>99.07120743</v>
      </c>
      <c r="S2839" s="17">
        <f t="shared" si="2"/>
        <v>48.6756106</v>
      </c>
      <c r="T2839" s="17">
        <f t="shared" si="3"/>
        <v>11.86790506</v>
      </c>
      <c r="U2839" s="17">
        <f t="shared" si="4"/>
        <v>22.53181975</v>
      </c>
      <c r="V2839" s="17">
        <f t="shared" si="5"/>
        <v>7.567939456</v>
      </c>
      <c r="W2839" s="17">
        <f t="shared" si="6"/>
        <v>7.911936705</v>
      </c>
      <c r="X2839" s="17">
        <f t="shared" si="7"/>
        <v>2.063983488</v>
      </c>
      <c r="Y2839" s="14">
        <f t="shared" si="8"/>
        <v>11929</v>
      </c>
      <c r="Z2839" s="14">
        <f t="shared" si="9"/>
        <v>5472</v>
      </c>
      <c r="AA2839" s="14">
        <f t="shared" si="10"/>
        <v>1264</v>
      </c>
      <c r="AB2839" s="14">
        <f t="shared" si="11"/>
        <v>3191</v>
      </c>
      <c r="AC2839" s="14">
        <f t="shared" si="12"/>
        <v>608</v>
      </c>
      <c r="AD2839" s="14">
        <f t="shared" si="13"/>
        <v>1497</v>
      </c>
      <c r="AE2839" s="14">
        <f t="shared" si="14"/>
        <v>343</v>
      </c>
      <c r="AF2839" s="14">
        <f t="shared" si="15"/>
        <v>8</v>
      </c>
      <c r="AG2839" s="17">
        <f t="shared" si="16"/>
        <v>66.58851768</v>
      </c>
      <c r="AH2839" s="20">
        <f>12*(J2839*'Programas e Observações'!$C$8+K2839*'Programas e Observações'!$C$9+L2839*('Programas e Observações'!$C$8+'Programas e Observações'!$C$9)+M2839*'Programas e Observações'!$C$10)</f>
        <v>207300.72</v>
      </c>
      <c r="AI2839" s="20">
        <f>12*(J2839*'Programas e Observações'!$D$8+K2839*'Programas e Observações'!$D$9+L2839*('Programas e Observações'!$D$8+'Programas e Observações'!$D$9)+M2839*'Programas e Observações'!$D$10)</f>
        <v>361140</v>
      </c>
      <c r="AJ2839" s="13" t="s">
        <v>4269</v>
      </c>
      <c r="AK2839" s="13" t="s">
        <v>940</v>
      </c>
    </row>
    <row r="2840" ht="15.75" customHeight="1">
      <c r="A2840" s="13" t="s">
        <v>11004</v>
      </c>
      <c r="B2840" s="13" t="s">
        <v>11005</v>
      </c>
      <c r="C2840" s="13" t="s">
        <v>11006</v>
      </c>
      <c r="D2840" s="13" t="s">
        <v>8734</v>
      </c>
      <c r="E2840" s="13" t="s">
        <v>9373</v>
      </c>
      <c r="F2840" s="13" t="s">
        <v>9374</v>
      </c>
      <c r="G2840" s="14">
        <v>17358.0</v>
      </c>
      <c r="H2840" s="16" t="b">
        <f>G2840&lt;'Programas e Observações'!$C$11</f>
        <v>1</v>
      </c>
      <c r="I2840" s="14">
        <v>2209.0</v>
      </c>
      <c r="J2840" s="14">
        <v>917.0</v>
      </c>
      <c r="K2840" s="14">
        <v>184.0</v>
      </c>
      <c r="L2840" s="14">
        <v>653.0</v>
      </c>
      <c r="M2840" s="14">
        <v>118.0</v>
      </c>
      <c r="N2840" s="14">
        <v>105.0</v>
      </c>
      <c r="O2840" s="14">
        <v>20.0</v>
      </c>
      <c r="P2840" s="14">
        <v>1.0</v>
      </c>
      <c r="Q2840" s="14"/>
      <c r="R2840" s="17">
        <f t="shared" si="1"/>
        <v>127.2612052</v>
      </c>
      <c r="S2840" s="17">
        <f t="shared" si="2"/>
        <v>52.8286669</v>
      </c>
      <c r="T2840" s="17">
        <f t="shared" si="3"/>
        <v>10.60029957</v>
      </c>
      <c r="U2840" s="17">
        <f t="shared" si="4"/>
        <v>37.61954142</v>
      </c>
      <c r="V2840" s="17">
        <f t="shared" si="5"/>
        <v>6.798018205</v>
      </c>
      <c r="W2840" s="17">
        <f t="shared" si="6"/>
        <v>6.049083996</v>
      </c>
      <c r="X2840" s="17">
        <f t="shared" si="7"/>
        <v>1.152206475</v>
      </c>
      <c r="Y2840" s="14">
        <f t="shared" si="8"/>
        <v>14692</v>
      </c>
      <c r="Z2840" s="14">
        <f t="shared" si="9"/>
        <v>5508</v>
      </c>
      <c r="AA2840" s="14">
        <f t="shared" si="10"/>
        <v>1949</v>
      </c>
      <c r="AB2840" s="14">
        <f t="shared" si="11"/>
        <v>3983</v>
      </c>
      <c r="AC2840" s="14">
        <f t="shared" si="12"/>
        <v>1041</v>
      </c>
      <c r="AD2840" s="14">
        <f t="shared" si="13"/>
        <v>1580</v>
      </c>
      <c r="AE2840" s="14">
        <f t="shared" si="14"/>
        <v>173</v>
      </c>
      <c r="AF2840" s="14">
        <f t="shared" si="15"/>
        <v>5</v>
      </c>
      <c r="AG2840" s="17">
        <f t="shared" si="16"/>
        <v>75.49108771</v>
      </c>
      <c r="AH2840" s="20">
        <f>12*(J2840*'Programas e Observações'!$C$8+K2840*'Programas e Observações'!$C$9+L2840*('Programas e Observações'!$C$8+'Programas e Observações'!$C$9)+M2840*'Programas e Observações'!$C$10)</f>
        <v>800388.84</v>
      </c>
      <c r="AI2840" s="20">
        <f>12*(J2840*'Programas e Observações'!$D$8+K2840*'Programas e Observações'!$D$9+L2840*('Programas e Observações'!$D$8+'Programas e Observações'!$D$9)+M2840*'Programas e Observações'!$D$10)</f>
        <v>1384787.88</v>
      </c>
      <c r="AJ2840" s="13" t="s">
        <v>11007</v>
      </c>
      <c r="AK2840" s="13" t="s">
        <v>11008</v>
      </c>
    </row>
    <row r="2841" ht="15.75" customHeight="1">
      <c r="A2841" s="13" t="s">
        <v>11009</v>
      </c>
      <c r="B2841" s="13" t="s">
        <v>11010</v>
      </c>
      <c r="C2841" s="13" t="s">
        <v>11011</v>
      </c>
      <c r="D2841" s="13" t="s">
        <v>8734</v>
      </c>
      <c r="E2841" s="13" t="s">
        <v>9180</v>
      </c>
      <c r="F2841" s="13" t="s">
        <v>9181</v>
      </c>
      <c r="G2841" s="14">
        <v>6320.0</v>
      </c>
      <c r="H2841" s="16" t="b">
        <f>G2841&lt;'Programas e Observações'!$C$11</f>
        <v>1</v>
      </c>
      <c r="I2841" s="14">
        <v>394.0</v>
      </c>
      <c r="J2841" s="14">
        <v>139.0</v>
      </c>
      <c r="K2841" s="14">
        <v>61.0</v>
      </c>
      <c r="L2841" s="14">
        <v>61.0</v>
      </c>
      <c r="M2841" s="14">
        <v>25.0</v>
      </c>
      <c r="N2841" s="14">
        <v>123.0</v>
      </c>
      <c r="O2841" s="14">
        <v>28.0</v>
      </c>
      <c r="P2841" s="14">
        <v>2.0</v>
      </c>
      <c r="Q2841" s="14"/>
      <c r="R2841" s="17">
        <f t="shared" si="1"/>
        <v>62.34177215</v>
      </c>
      <c r="S2841" s="17">
        <f t="shared" si="2"/>
        <v>21.99367089</v>
      </c>
      <c r="T2841" s="17">
        <f t="shared" si="3"/>
        <v>9.651898734</v>
      </c>
      <c r="U2841" s="17">
        <f t="shared" si="4"/>
        <v>9.651898734</v>
      </c>
      <c r="V2841" s="17">
        <f t="shared" si="5"/>
        <v>3.955696203</v>
      </c>
      <c r="W2841" s="17">
        <f t="shared" si="6"/>
        <v>19.46202532</v>
      </c>
      <c r="X2841" s="17">
        <f t="shared" si="7"/>
        <v>4.430379747</v>
      </c>
      <c r="Y2841" s="14">
        <f t="shared" si="8"/>
        <v>22231</v>
      </c>
      <c r="Z2841" s="14">
        <f t="shared" si="9"/>
        <v>9550</v>
      </c>
      <c r="AA2841" s="14">
        <f t="shared" si="10"/>
        <v>2577</v>
      </c>
      <c r="AB2841" s="14">
        <f t="shared" si="11"/>
        <v>5862</v>
      </c>
      <c r="AC2841" s="14">
        <f t="shared" si="12"/>
        <v>1423</v>
      </c>
      <c r="AD2841" s="14">
        <f t="shared" si="13"/>
        <v>2700</v>
      </c>
      <c r="AE2841" s="14">
        <f t="shared" si="14"/>
        <v>627</v>
      </c>
      <c r="AF2841" s="14">
        <f t="shared" si="15"/>
        <v>11</v>
      </c>
      <c r="AG2841" s="17">
        <f t="shared" si="16"/>
        <v>107.0888369</v>
      </c>
      <c r="AH2841" s="20">
        <f>12*(J2841*'Programas e Observações'!$C$8+K2841*'Programas e Observações'!$C$9+L2841*('Programas e Observações'!$C$8+'Programas e Observações'!$C$9)+M2841*'Programas e Observações'!$C$10)</f>
        <v>115048.8</v>
      </c>
      <c r="AI2841" s="20">
        <f>12*(J2841*'Programas e Observações'!$D$8+K2841*'Programas e Observações'!$D$9+L2841*('Programas e Observações'!$D$8+'Programas e Observações'!$D$9)+M2841*'Programas e Observações'!$D$10)</f>
        <v>189969</v>
      </c>
      <c r="AJ2841" s="13" t="s">
        <v>11012</v>
      </c>
      <c r="AK2841" s="13" t="s">
        <v>2793</v>
      </c>
    </row>
    <row r="2842" ht="15.75" customHeight="1">
      <c r="A2842" s="13" t="s">
        <v>11013</v>
      </c>
      <c r="B2842" s="13" t="s">
        <v>11014</v>
      </c>
      <c r="C2842" s="13" t="s">
        <v>11015</v>
      </c>
      <c r="D2842" s="13" t="s">
        <v>8734</v>
      </c>
      <c r="E2842" s="13" t="s">
        <v>9180</v>
      </c>
      <c r="F2842" s="13" t="s">
        <v>9181</v>
      </c>
      <c r="G2842" s="14">
        <v>9518.0</v>
      </c>
      <c r="H2842" s="16" t="b">
        <f>G2842&lt;'Programas e Observações'!$C$11</f>
        <v>1</v>
      </c>
      <c r="I2842" s="14">
        <v>939.0</v>
      </c>
      <c r="J2842" s="14">
        <v>426.0</v>
      </c>
      <c r="K2842" s="14">
        <v>148.0</v>
      </c>
      <c r="L2842" s="14">
        <v>231.0</v>
      </c>
      <c r="M2842" s="14">
        <v>35.0</v>
      </c>
      <c r="N2842" s="14">
        <v>135.0</v>
      </c>
      <c r="O2842" s="14">
        <v>26.0</v>
      </c>
      <c r="P2842" s="14">
        <v>1.0</v>
      </c>
      <c r="Q2842" s="14"/>
      <c r="R2842" s="17">
        <f t="shared" si="1"/>
        <v>98.65517966</v>
      </c>
      <c r="S2842" s="17">
        <f t="shared" si="2"/>
        <v>44.75730195</v>
      </c>
      <c r="T2842" s="17">
        <f t="shared" si="3"/>
        <v>15.54948519</v>
      </c>
      <c r="U2842" s="17">
        <f t="shared" si="4"/>
        <v>24.26980458</v>
      </c>
      <c r="V2842" s="17">
        <f t="shared" si="5"/>
        <v>3.677243118</v>
      </c>
      <c r="W2842" s="17">
        <f t="shared" si="6"/>
        <v>14.18365203</v>
      </c>
      <c r="X2842" s="17">
        <f t="shared" si="7"/>
        <v>2.731666316</v>
      </c>
      <c r="Y2842" s="14">
        <f t="shared" si="8"/>
        <v>22231</v>
      </c>
      <c r="Z2842" s="14">
        <f t="shared" si="9"/>
        <v>9550</v>
      </c>
      <c r="AA2842" s="14">
        <f t="shared" si="10"/>
        <v>2577</v>
      </c>
      <c r="AB2842" s="14">
        <f t="shared" si="11"/>
        <v>5862</v>
      </c>
      <c r="AC2842" s="14">
        <f t="shared" si="12"/>
        <v>1423</v>
      </c>
      <c r="AD2842" s="14">
        <f t="shared" si="13"/>
        <v>2700</v>
      </c>
      <c r="AE2842" s="14">
        <f t="shared" si="14"/>
        <v>627</v>
      </c>
      <c r="AF2842" s="14">
        <f t="shared" si="15"/>
        <v>11</v>
      </c>
      <c r="AG2842" s="17">
        <f t="shared" si="16"/>
        <v>107.0888369</v>
      </c>
      <c r="AH2842" s="20">
        <f>12*(J2842*'Programas e Observações'!$C$8+K2842*'Programas e Observações'!$C$9+L2842*('Programas e Observações'!$C$8+'Programas e Observações'!$C$9)+M2842*'Programas e Observações'!$C$10)</f>
        <v>341997.6</v>
      </c>
      <c r="AI2842" s="20">
        <f>12*(J2842*'Programas e Observações'!$D$8+K2842*'Programas e Observações'!$D$9+L2842*('Programas e Observações'!$D$8+'Programas e Observações'!$D$9)+M2842*'Programas e Observações'!$D$10)</f>
        <v>586967.28</v>
      </c>
      <c r="AJ2842" s="13" t="s">
        <v>6439</v>
      </c>
      <c r="AK2842" s="13" t="s">
        <v>8494</v>
      </c>
    </row>
    <row r="2843" ht="15.75" customHeight="1">
      <c r="A2843" s="13" t="s">
        <v>11016</v>
      </c>
      <c r="B2843" s="13" t="s">
        <v>11017</v>
      </c>
      <c r="C2843" s="13" t="s">
        <v>11018</v>
      </c>
      <c r="D2843" s="13" t="s">
        <v>8734</v>
      </c>
      <c r="E2843" s="13" t="s">
        <v>8810</v>
      </c>
      <c r="F2843" s="13" t="s">
        <v>8809</v>
      </c>
      <c r="G2843" s="14">
        <v>11454.0</v>
      </c>
      <c r="H2843" s="16" t="b">
        <f>G2843&lt;'Programas e Observações'!$C$11</f>
        <v>1</v>
      </c>
      <c r="I2843" s="14">
        <v>566.0</v>
      </c>
      <c r="J2843" s="14">
        <v>377.0</v>
      </c>
      <c r="K2843" s="14">
        <v>30.0</v>
      </c>
      <c r="L2843" s="14">
        <v>104.0</v>
      </c>
      <c r="M2843" s="14">
        <v>14.0</v>
      </c>
      <c r="N2843" s="14">
        <v>120.0</v>
      </c>
      <c r="O2843" s="14">
        <v>74.0</v>
      </c>
      <c r="P2843" s="14">
        <v>2.0</v>
      </c>
      <c r="Q2843" s="14"/>
      <c r="R2843" s="17">
        <f t="shared" si="1"/>
        <v>49.41505151</v>
      </c>
      <c r="S2843" s="17">
        <f t="shared" si="2"/>
        <v>32.91426576</v>
      </c>
      <c r="T2843" s="17">
        <f t="shared" si="3"/>
        <v>2.619172342</v>
      </c>
      <c r="U2843" s="17">
        <f t="shared" si="4"/>
        <v>9.079797451</v>
      </c>
      <c r="V2843" s="17">
        <f t="shared" si="5"/>
        <v>1.222280426</v>
      </c>
      <c r="W2843" s="17">
        <f t="shared" si="6"/>
        <v>10.47668937</v>
      </c>
      <c r="X2843" s="17">
        <f t="shared" si="7"/>
        <v>6.460625109</v>
      </c>
      <c r="Y2843" s="14">
        <f t="shared" si="8"/>
        <v>4413</v>
      </c>
      <c r="Z2843" s="14">
        <f t="shared" si="9"/>
        <v>1982</v>
      </c>
      <c r="AA2843" s="14">
        <f t="shared" si="10"/>
        <v>358</v>
      </c>
      <c r="AB2843" s="14">
        <f t="shared" si="11"/>
        <v>1015</v>
      </c>
      <c r="AC2843" s="14">
        <f t="shared" si="12"/>
        <v>436</v>
      </c>
      <c r="AD2843" s="14">
        <f t="shared" si="13"/>
        <v>496</v>
      </c>
      <c r="AE2843" s="14">
        <f t="shared" si="14"/>
        <v>286</v>
      </c>
      <c r="AF2843" s="14">
        <f t="shared" si="15"/>
        <v>7</v>
      </c>
      <c r="AG2843" s="17">
        <f t="shared" si="16"/>
        <v>83.04635014</v>
      </c>
      <c r="AH2843" s="20">
        <f>12*(J2843*'Programas e Observações'!$C$8+K2843*'Programas e Observações'!$C$9+L2843*('Programas e Observações'!$C$8+'Programas e Observações'!$C$9)+M2843*'Programas e Observações'!$C$10)</f>
        <v>171168.12</v>
      </c>
      <c r="AI2843" s="20">
        <f>12*(J2843*'Programas e Observações'!$D$8+K2843*'Programas e Observações'!$D$9+L2843*('Programas e Observações'!$D$8+'Programas e Observações'!$D$9)+M2843*'Programas e Observações'!$D$10)</f>
        <v>347249.28</v>
      </c>
      <c r="AJ2843" s="13" t="s">
        <v>9337</v>
      </c>
      <c r="AK2843" s="13" t="s">
        <v>11019</v>
      </c>
    </row>
    <row r="2844" ht="15.75" customHeight="1">
      <c r="A2844" s="13" t="s">
        <v>11020</v>
      </c>
      <c r="B2844" s="13" t="s">
        <v>11021</v>
      </c>
      <c r="C2844" s="13" t="s">
        <v>9204</v>
      </c>
      <c r="D2844" s="13" t="s">
        <v>8734</v>
      </c>
      <c r="E2844" s="13" t="s">
        <v>9203</v>
      </c>
      <c r="F2844" s="13" t="s">
        <v>9204</v>
      </c>
      <c r="G2844" s="14">
        <v>57713.0</v>
      </c>
      <c r="H2844" s="16" t="b">
        <f>G2844&lt;'Programas e Observações'!$C$11</f>
        <v>0</v>
      </c>
      <c r="I2844" s="14">
        <v>3934.0</v>
      </c>
      <c r="J2844" s="14">
        <v>2102.0</v>
      </c>
      <c r="K2844" s="14">
        <v>357.0</v>
      </c>
      <c r="L2844" s="14">
        <v>895.0</v>
      </c>
      <c r="M2844" s="14">
        <v>157.0</v>
      </c>
      <c r="N2844" s="14">
        <v>492.0</v>
      </c>
      <c r="O2844" s="14">
        <v>124.0</v>
      </c>
      <c r="P2844" s="14">
        <v>8.0</v>
      </c>
      <c r="Q2844" s="14">
        <v>95.0</v>
      </c>
      <c r="R2844" s="17">
        <f t="shared" si="1"/>
        <v>68.16488486</v>
      </c>
      <c r="S2844" s="17">
        <f t="shared" si="2"/>
        <v>36.42160345</v>
      </c>
      <c r="T2844" s="17">
        <f t="shared" si="3"/>
        <v>6.185781366</v>
      </c>
      <c r="U2844" s="17">
        <f t="shared" si="4"/>
        <v>15.50777121</v>
      </c>
      <c r="V2844" s="17">
        <f t="shared" si="5"/>
        <v>2.720357632</v>
      </c>
      <c r="W2844" s="17">
        <f t="shared" si="6"/>
        <v>8.524942387</v>
      </c>
      <c r="X2844" s="17">
        <f t="shared" si="7"/>
        <v>2.148562716</v>
      </c>
      <c r="Y2844" s="14">
        <f t="shared" si="8"/>
        <v>8656</v>
      </c>
      <c r="Z2844" s="14">
        <f t="shared" si="9"/>
        <v>4212</v>
      </c>
      <c r="AA2844" s="14">
        <f t="shared" si="10"/>
        <v>721</v>
      </c>
      <c r="AB2844" s="14">
        <f t="shared" si="11"/>
        <v>2010</v>
      </c>
      <c r="AC2844" s="14">
        <f t="shared" si="12"/>
        <v>629</v>
      </c>
      <c r="AD2844" s="14">
        <f t="shared" si="13"/>
        <v>1370</v>
      </c>
      <c r="AE2844" s="14">
        <f t="shared" si="14"/>
        <v>270</v>
      </c>
      <c r="AF2844" s="14">
        <f t="shared" si="15"/>
        <v>21</v>
      </c>
      <c r="AG2844" s="17">
        <f t="shared" si="16"/>
        <v>63.14975451</v>
      </c>
      <c r="AH2844" s="20">
        <f>12*(J2844*'Programas e Observações'!$C$8+K2844*'Programas e Observações'!$C$9+L2844*('Programas e Observações'!$C$8+'Programas e Observações'!$C$9)+M2844*'Programas e Observações'!$C$10)</f>
        <v>1315755.96</v>
      </c>
      <c r="AI2844" s="20">
        <f>12*(J2844*'Programas e Observações'!$D$8+K2844*'Programas e Observações'!$D$9+L2844*('Programas e Observações'!$D$8+'Programas e Observações'!$D$9)+M2844*'Programas e Observações'!$D$10)</f>
        <v>2422882.2</v>
      </c>
      <c r="AJ2844" s="13" t="s">
        <v>11022</v>
      </c>
      <c r="AK2844" s="13" t="s">
        <v>1105</v>
      </c>
    </row>
    <row r="2845" ht="15.75" customHeight="1">
      <c r="A2845" s="13" t="s">
        <v>11023</v>
      </c>
      <c r="B2845" s="13" t="s">
        <v>11024</v>
      </c>
      <c r="C2845" s="13" t="s">
        <v>11025</v>
      </c>
      <c r="D2845" s="13" t="s">
        <v>8734</v>
      </c>
      <c r="E2845" s="13" t="s">
        <v>9170</v>
      </c>
      <c r="F2845" s="13" t="s">
        <v>9171</v>
      </c>
      <c r="G2845" s="14">
        <v>12006.0</v>
      </c>
      <c r="H2845" s="16" t="b">
        <f>G2845&lt;'Programas e Observações'!$C$11</f>
        <v>1</v>
      </c>
      <c r="I2845" s="14">
        <v>1738.0</v>
      </c>
      <c r="J2845" s="14">
        <v>799.0</v>
      </c>
      <c r="K2845" s="14">
        <v>185.0</v>
      </c>
      <c r="L2845" s="14">
        <v>504.0</v>
      </c>
      <c r="M2845" s="14">
        <v>44.0</v>
      </c>
      <c r="N2845" s="14">
        <v>110.0</v>
      </c>
      <c r="O2845" s="14">
        <v>41.0</v>
      </c>
      <c r="P2845" s="14">
        <v>1.0</v>
      </c>
      <c r="Q2845" s="14"/>
      <c r="R2845" s="17">
        <f t="shared" si="1"/>
        <v>144.7609529</v>
      </c>
      <c r="S2845" s="17">
        <f t="shared" si="2"/>
        <v>66.5500583</v>
      </c>
      <c r="T2845" s="17">
        <f t="shared" si="3"/>
        <v>15.40896219</v>
      </c>
      <c r="U2845" s="17">
        <f t="shared" si="4"/>
        <v>41.97901049</v>
      </c>
      <c r="V2845" s="17">
        <f t="shared" si="5"/>
        <v>3.66483425</v>
      </c>
      <c r="W2845" s="17">
        <f t="shared" si="6"/>
        <v>9.162085624</v>
      </c>
      <c r="X2845" s="17">
        <f t="shared" si="7"/>
        <v>3.414959187</v>
      </c>
      <c r="Y2845" s="14">
        <f t="shared" si="8"/>
        <v>31406</v>
      </c>
      <c r="Z2845" s="14">
        <f t="shared" si="9"/>
        <v>13129</v>
      </c>
      <c r="AA2845" s="14">
        <f t="shared" si="10"/>
        <v>3804</v>
      </c>
      <c r="AB2845" s="14">
        <f t="shared" si="11"/>
        <v>8222</v>
      </c>
      <c r="AC2845" s="14">
        <f t="shared" si="12"/>
        <v>1688</v>
      </c>
      <c r="AD2845" s="14">
        <f t="shared" si="13"/>
        <v>3298</v>
      </c>
      <c r="AE2845" s="14">
        <f t="shared" si="14"/>
        <v>941</v>
      </c>
      <c r="AF2845" s="14">
        <f t="shared" si="15"/>
        <v>36</v>
      </c>
      <c r="AG2845" s="17">
        <f t="shared" si="16"/>
        <v>101.4972837</v>
      </c>
      <c r="AH2845" s="20">
        <f>12*(J2845*'Programas e Observações'!$C$8+K2845*'Programas e Observações'!$C$9+L2845*('Programas e Observações'!$C$8+'Programas e Observações'!$C$9)+M2845*'Programas e Observações'!$C$10)</f>
        <v>632952.72</v>
      </c>
      <c r="AI2845" s="20">
        <f>12*(J2845*'Programas e Observações'!$D$8+K2845*'Programas e Observações'!$D$9+L2845*('Programas e Observações'!$D$8+'Programas e Observações'!$D$9)+M2845*'Programas e Observações'!$D$10)</f>
        <v>1117074.36</v>
      </c>
      <c r="AJ2845" s="13" t="s">
        <v>11026</v>
      </c>
      <c r="AK2845" s="13" t="s">
        <v>5476</v>
      </c>
    </row>
    <row r="2846" ht="15.75" customHeight="1">
      <c r="A2846" s="13" t="s">
        <v>11027</v>
      </c>
      <c r="B2846" s="13" t="s">
        <v>11028</v>
      </c>
      <c r="C2846" s="13" t="s">
        <v>11029</v>
      </c>
      <c r="D2846" s="13" t="s">
        <v>8734</v>
      </c>
      <c r="E2846" s="13" t="s">
        <v>9567</v>
      </c>
      <c r="F2846" s="13" t="s">
        <v>9568</v>
      </c>
      <c r="G2846" s="14">
        <v>27834.0</v>
      </c>
      <c r="H2846" s="16" t="b">
        <f>G2846&lt;'Programas e Observações'!$C$11</f>
        <v>0</v>
      </c>
      <c r="I2846" s="14">
        <v>2818.0</v>
      </c>
      <c r="J2846" s="14">
        <v>1072.0</v>
      </c>
      <c r="K2846" s="14">
        <v>363.0</v>
      </c>
      <c r="L2846" s="14">
        <v>872.0</v>
      </c>
      <c r="M2846" s="14">
        <v>234.0</v>
      </c>
      <c r="N2846" s="14">
        <v>229.0</v>
      </c>
      <c r="O2846" s="14">
        <v>28.0</v>
      </c>
      <c r="P2846" s="14">
        <v>0.0</v>
      </c>
      <c r="Q2846" s="14"/>
      <c r="R2846" s="17">
        <f t="shared" si="1"/>
        <v>101.243084</v>
      </c>
      <c r="S2846" s="17">
        <f t="shared" si="2"/>
        <v>38.51404757</v>
      </c>
      <c r="T2846" s="17">
        <f t="shared" si="3"/>
        <v>13.04160379</v>
      </c>
      <c r="U2846" s="17">
        <f t="shared" si="4"/>
        <v>31.32859093</v>
      </c>
      <c r="V2846" s="17">
        <f t="shared" si="5"/>
        <v>8.406984264</v>
      </c>
      <c r="W2846" s="17">
        <f t="shared" si="6"/>
        <v>8.227347848</v>
      </c>
      <c r="X2846" s="17">
        <f t="shared" si="7"/>
        <v>1.005963929</v>
      </c>
      <c r="Y2846" s="14">
        <f t="shared" si="8"/>
        <v>19285</v>
      </c>
      <c r="Z2846" s="14">
        <f t="shared" si="9"/>
        <v>7516</v>
      </c>
      <c r="AA2846" s="14">
        <f t="shared" si="10"/>
        <v>2831</v>
      </c>
      <c r="AB2846" s="14">
        <f t="shared" si="11"/>
        <v>5098</v>
      </c>
      <c r="AC2846" s="14">
        <f t="shared" si="12"/>
        <v>1791</v>
      </c>
      <c r="AD2846" s="14">
        <f t="shared" si="13"/>
        <v>2317</v>
      </c>
      <c r="AE2846" s="14">
        <f t="shared" si="14"/>
        <v>256</v>
      </c>
      <c r="AF2846" s="14">
        <f t="shared" si="15"/>
        <v>11</v>
      </c>
      <c r="AG2846" s="17">
        <f t="shared" si="16"/>
        <v>70.53973781</v>
      </c>
      <c r="AH2846" s="20">
        <f>12*(J2846*'Programas e Observações'!$C$8+K2846*'Programas e Observações'!$C$9+L2846*('Programas e Observações'!$C$8+'Programas e Observações'!$C$9)+M2846*'Programas e Observações'!$C$10)</f>
        <v>1138570.92</v>
      </c>
      <c r="AI2846" s="20">
        <f>12*(J2846*'Programas e Observações'!$D$8+K2846*'Programas e Observações'!$D$9+L2846*('Programas e Observações'!$D$8+'Programas e Observações'!$D$9)+M2846*'Programas e Observações'!$D$10)</f>
        <v>1867728.6</v>
      </c>
      <c r="AJ2846" s="13" t="s">
        <v>11030</v>
      </c>
      <c r="AK2846" s="13" t="s">
        <v>242</v>
      </c>
    </row>
    <row r="2847" ht="15.75" customHeight="1">
      <c r="A2847" s="13" t="s">
        <v>11031</v>
      </c>
      <c r="B2847" s="13" t="s">
        <v>11032</v>
      </c>
      <c r="C2847" s="13" t="s">
        <v>9357</v>
      </c>
      <c r="D2847" s="13" t="s">
        <v>8734</v>
      </c>
      <c r="E2847" s="13" t="s">
        <v>9356</v>
      </c>
      <c r="F2847" s="13" t="s">
        <v>9357</v>
      </c>
      <c r="G2847" s="14">
        <v>38007.0</v>
      </c>
      <c r="H2847" s="16" t="b">
        <f>G2847&lt;'Programas e Observações'!$C$11</f>
        <v>0</v>
      </c>
      <c r="I2847" s="14">
        <v>4191.0</v>
      </c>
      <c r="J2847" s="14">
        <v>1839.0</v>
      </c>
      <c r="K2847" s="14">
        <v>538.0</v>
      </c>
      <c r="L2847" s="14">
        <v>880.0</v>
      </c>
      <c r="M2847" s="14">
        <v>273.0</v>
      </c>
      <c r="N2847" s="14">
        <v>532.0</v>
      </c>
      <c r="O2847" s="14">
        <v>87.0</v>
      </c>
      <c r="P2847" s="14">
        <v>3.0</v>
      </c>
      <c r="Q2847" s="14"/>
      <c r="R2847" s="17">
        <f t="shared" si="1"/>
        <v>110.2691609</v>
      </c>
      <c r="S2847" s="17">
        <f t="shared" si="2"/>
        <v>48.38582366</v>
      </c>
      <c r="T2847" s="17">
        <f t="shared" si="3"/>
        <v>14.15528718</v>
      </c>
      <c r="U2847" s="17">
        <f t="shared" si="4"/>
        <v>23.15362959</v>
      </c>
      <c r="V2847" s="17">
        <f t="shared" si="5"/>
        <v>7.182887363</v>
      </c>
      <c r="W2847" s="17">
        <f t="shared" si="6"/>
        <v>13.99742153</v>
      </c>
      <c r="X2847" s="17">
        <f t="shared" si="7"/>
        <v>2.289052017</v>
      </c>
      <c r="Y2847" s="14">
        <f t="shared" si="8"/>
        <v>9400</v>
      </c>
      <c r="Z2847" s="14">
        <f t="shared" si="9"/>
        <v>4099</v>
      </c>
      <c r="AA2847" s="14">
        <f t="shared" si="10"/>
        <v>1170</v>
      </c>
      <c r="AB2847" s="14">
        <f t="shared" si="11"/>
        <v>2004</v>
      </c>
      <c r="AC2847" s="14">
        <f t="shared" si="12"/>
        <v>647</v>
      </c>
      <c r="AD2847" s="14">
        <f t="shared" si="13"/>
        <v>1092</v>
      </c>
      <c r="AE2847" s="14">
        <f t="shared" si="14"/>
        <v>226</v>
      </c>
      <c r="AF2847" s="14">
        <f t="shared" si="15"/>
        <v>8</v>
      </c>
      <c r="AG2847" s="17">
        <f t="shared" si="16"/>
        <v>113.2994239</v>
      </c>
      <c r="AH2847" s="20">
        <f>12*(J2847*'Programas e Observações'!$C$8+K2847*'Programas e Observações'!$C$9+L2847*('Programas e Observações'!$C$8+'Programas e Observações'!$C$9)+M2847*'Programas e Observações'!$C$10)</f>
        <v>1406270.04</v>
      </c>
      <c r="AI2847" s="20">
        <f>12*(J2847*'Programas e Observações'!$D$8+K2847*'Programas e Observações'!$D$9+L2847*('Programas e Observações'!$D$8+'Programas e Observações'!$D$9)+M2847*'Programas e Observações'!$D$10)</f>
        <v>2418658.44</v>
      </c>
      <c r="AJ2847" s="13" t="s">
        <v>11033</v>
      </c>
      <c r="AK2847" s="13" t="s">
        <v>838</v>
      </c>
    </row>
    <row r="2848" ht="15.75" customHeight="1">
      <c r="A2848" s="13" t="s">
        <v>11034</v>
      </c>
      <c r="B2848" s="13" t="s">
        <v>11035</v>
      </c>
      <c r="C2848" s="13" t="s">
        <v>11036</v>
      </c>
      <c r="D2848" s="13" t="s">
        <v>8734</v>
      </c>
      <c r="E2848" s="13" t="s">
        <v>9438</v>
      </c>
      <c r="F2848" s="13" t="s">
        <v>9439</v>
      </c>
      <c r="G2848" s="14">
        <v>11533.0</v>
      </c>
      <c r="H2848" s="16" t="b">
        <f>G2848&lt;'Programas e Observações'!$C$11</f>
        <v>1</v>
      </c>
      <c r="I2848" s="14">
        <v>780.0</v>
      </c>
      <c r="J2848" s="14">
        <v>366.0</v>
      </c>
      <c r="K2848" s="14">
        <v>64.0</v>
      </c>
      <c r="L2848" s="14">
        <v>175.0</v>
      </c>
      <c r="M2848" s="14">
        <v>35.0</v>
      </c>
      <c r="N2848" s="14">
        <v>141.0</v>
      </c>
      <c r="O2848" s="14">
        <v>20.0</v>
      </c>
      <c r="P2848" s="14">
        <v>2.0</v>
      </c>
      <c r="Q2848" s="14"/>
      <c r="R2848" s="17">
        <f t="shared" si="1"/>
        <v>67.63201249</v>
      </c>
      <c r="S2848" s="17">
        <f t="shared" si="2"/>
        <v>31.73502124</v>
      </c>
      <c r="T2848" s="17">
        <f t="shared" si="3"/>
        <v>5.549293332</v>
      </c>
      <c r="U2848" s="17">
        <f t="shared" si="4"/>
        <v>15.17384896</v>
      </c>
      <c r="V2848" s="17">
        <f t="shared" si="5"/>
        <v>3.034769791</v>
      </c>
      <c r="W2848" s="17">
        <f t="shared" si="6"/>
        <v>12.22578687</v>
      </c>
      <c r="X2848" s="17">
        <f t="shared" si="7"/>
        <v>1.734154166</v>
      </c>
      <c r="Y2848" s="14">
        <f t="shared" si="8"/>
        <v>11929</v>
      </c>
      <c r="Z2848" s="14">
        <f t="shared" si="9"/>
        <v>5472</v>
      </c>
      <c r="AA2848" s="14">
        <f t="shared" si="10"/>
        <v>1264</v>
      </c>
      <c r="AB2848" s="14">
        <f t="shared" si="11"/>
        <v>3191</v>
      </c>
      <c r="AC2848" s="14">
        <f t="shared" si="12"/>
        <v>608</v>
      </c>
      <c r="AD2848" s="14">
        <f t="shared" si="13"/>
        <v>1497</v>
      </c>
      <c r="AE2848" s="14">
        <f t="shared" si="14"/>
        <v>343</v>
      </c>
      <c r="AF2848" s="14">
        <f t="shared" si="15"/>
        <v>8</v>
      </c>
      <c r="AG2848" s="17">
        <f t="shared" si="16"/>
        <v>66.58851768</v>
      </c>
      <c r="AH2848" s="20">
        <f>12*(J2848*'Programas e Observações'!$C$8+K2848*'Programas e Observações'!$C$9+L2848*('Programas e Observações'!$C$8+'Programas e Observações'!$C$9)+M2848*'Programas e Observações'!$C$10)</f>
        <v>247644</v>
      </c>
      <c r="AI2848" s="20">
        <f>12*(J2848*'Programas e Observações'!$D$8+K2848*'Programas e Observações'!$D$9+L2848*('Programas e Observações'!$D$8+'Programas e Observações'!$D$9)+M2848*'Programas e Observações'!$D$10)</f>
        <v>447871.44</v>
      </c>
      <c r="AJ2848" s="13" t="s">
        <v>2156</v>
      </c>
      <c r="AK2848" s="13" t="s">
        <v>1052</v>
      </c>
    </row>
    <row r="2849" ht="15.75" customHeight="1">
      <c r="A2849" s="13" t="s">
        <v>11037</v>
      </c>
      <c r="B2849" s="13" t="s">
        <v>11038</v>
      </c>
      <c r="C2849" s="13" t="s">
        <v>11039</v>
      </c>
      <c r="D2849" s="13" t="s">
        <v>8734</v>
      </c>
      <c r="E2849" s="13" t="s">
        <v>8816</v>
      </c>
      <c r="F2849" s="13" t="s">
        <v>8817</v>
      </c>
      <c r="G2849" s="14">
        <v>16824.0</v>
      </c>
      <c r="H2849" s="16" t="b">
        <f>G2849&lt;'Programas e Observações'!$C$11</f>
        <v>1</v>
      </c>
      <c r="I2849" s="14">
        <v>2492.0</v>
      </c>
      <c r="J2849" s="14">
        <v>982.0</v>
      </c>
      <c r="K2849" s="14">
        <v>327.0</v>
      </c>
      <c r="L2849" s="14">
        <v>668.0</v>
      </c>
      <c r="M2849" s="14">
        <v>192.0</v>
      </c>
      <c r="N2849" s="14">
        <v>392.0</v>
      </c>
      <c r="O2849" s="14">
        <v>1.0</v>
      </c>
      <c r="P2849" s="14">
        <v>2.0</v>
      </c>
      <c r="Q2849" s="14"/>
      <c r="R2849" s="17">
        <f t="shared" si="1"/>
        <v>148.1217309</v>
      </c>
      <c r="S2849" s="17">
        <f t="shared" si="2"/>
        <v>58.36899667</v>
      </c>
      <c r="T2849" s="17">
        <f t="shared" si="3"/>
        <v>19.43651926</v>
      </c>
      <c r="U2849" s="17">
        <f t="shared" si="4"/>
        <v>39.70518307</v>
      </c>
      <c r="V2849" s="17">
        <f t="shared" si="5"/>
        <v>11.41226819</v>
      </c>
      <c r="W2849" s="17">
        <f t="shared" si="6"/>
        <v>23.30004755</v>
      </c>
      <c r="X2849" s="17">
        <f t="shared" si="7"/>
        <v>0.05943889681</v>
      </c>
      <c r="Y2849" s="14">
        <f t="shared" si="8"/>
        <v>30497</v>
      </c>
      <c r="Z2849" s="14">
        <f t="shared" si="9"/>
        <v>11752</v>
      </c>
      <c r="AA2849" s="14">
        <f t="shared" si="10"/>
        <v>4186</v>
      </c>
      <c r="AB2849" s="14">
        <f t="shared" si="11"/>
        <v>8294</v>
      </c>
      <c r="AC2849" s="14">
        <f t="shared" si="12"/>
        <v>2453</v>
      </c>
      <c r="AD2849" s="14">
        <f t="shared" si="13"/>
        <v>4805</v>
      </c>
      <c r="AE2849" s="14">
        <f t="shared" si="14"/>
        <v>99</v>
      </c>
      <c r="AF2849" s="14">
        <f t="shared" si="15"/>
        <v>19</v>
      </c>
      <c r="AG2849" s="17">
        <f t="shared" si="16"/>
        <v>101.5365151</v>
      </c>
      <c r="AH2849" s="20">
        <f>12*(J2849*'Programas e Observações'!$C$8+K2849*'Programas e Observações'!$C$9+L2849*('Programas e Observações'!$C$8+'Programas e Observações'!$C$9)+M2849*'Programas e Observações'!$C$10)</f>
        <v>935780.76</v>
      </c>
      <c r="AI2849" s="20">
        <f>12*(J2849*'Programas e Observações'!$D$8+K2849*'Programas e Observações'!$D$9+L2849*('Programas e Observações'!$D$8+'Programas e Observações'!$D$9)+M2849*'Programas e Observações'!$D$10)</f>
        <v>1553420.52</v>
      </c>
      <c r="AJ2849" s="13" t="s">
        <v>11040</v>
      </c>
      <c r="AK2849" s="13" t="s">
        <v>11041</v>
      </c>
    </row>
    <row r="2850" ht="15.75" customHeight="1">
      <c r="A2850" s="13" t="s">
        <v>11042</v>
      </c>
      <c r="B2850" s="13" t="s">
        <v>11043</v>
      </c>
      <c r="C2850" s="13" t="s">
        <v>8806</v>
      </c>
      <c r="D2850" s="13" t="s">
        <v>8734</v>
      </c>
      <c r="E2850" s="13" t="s">
        <v>8805</v>
      </c>
      <c r="F2850" s="13" t="s">
        <v>8806</v>
      </c>
      <c r="G2850" s="14">
        <v>172339.0</v>
      </c>
      <c r="H2850" s="16" t="b">
        <f>G2850&lt;'Programas e Observações'!$C$11</f>
        <v>0</v>
      </c>
      <c r="I2850" s="14">
        <v>17075.0</v>
      </c>
      <c r="J2850" s="14">
        <v>7493.0</v>
      </c>
      <c r="K2850" s="14">
        <v>2021.0</v>
      </c>
      <c r="L2850" s="14">
        <v>4735.0</v>
      </c>
      <c r="M2850" s="14">
        <v>1148.0</v>
      </c>
      <c r="N2850" s="14">
        <v>2429.0</v>
      </c>
      <c r="O2850" s="14">
        <v>937.0</v>
      </c>
      <c r="P2850" s="14">
        <v>10.0</v>
      </c>
      <c r="Q2850" s="14">
        <v>424.0</v>
      </c>
      <c r="R2850" s="17">
        <f t="shared" si="1"/>
        <v>99.07798003</v>
      </c>
      <c r="S2850" s="17">
        <f t="shared" si="2"/>
        <v>43.47826087</v>
      </c>
      <c r="T2850" s="17">
        <f t="shared" si="3"/>
        <v>11.72688712</v>
      </c>
      <c r="U2850" s="17">
        <f t="shared" si="4"/>
        <v>27.47491862</v>
      </c>
      <c r="V2850" s="17">
        <f t="shared" si="5"/>
        <v>6.661289667</v>
      </c>
      <c r="W2850" s="17">
        <f t="shared" si="6"/>
        <v>14.09431411</v>
      </c>
      <c r="X2850" s="17">
        <f t="shared" si="7"/>
        <v>5.436958553</v>
      </c>
      <c r="Y2850" s="14">
        <f t="shared" si="8"/>
        <v>23964</v>
      </c>
      <c r="Z2850" s="14">
        <f t="shared" si="9"/>
        <v>10221</v>
      </c>
      <c r="AA2850" s="14">
        <f t="shared" si="10"/>
        <v>3015</v>
      </c>
      <c r="AB2850" s="14">
        <f t="shared" si="11"/>
        <v>6373</v>
      </c>
      <c r="AC2850" s="14">
        <f t="shared" si="12"/>
        <v>1601</v>
      </c>
      <c r="AD2850" s="14">
        <f t="shared" si="13"/>
        <v>3376</v>
      </c>
      <c r="AE2850" s="14">
        <f t="shared" si="14"/>
        <v>1238</v>
      </c>
      <c r="AF2850" s="14">
        <f t="shared" si="15"/>
        <v>15</v>
      </c>
      <c r="AG2850" s="17">
        <f t="shared" si="16"/>
        <v>98.01387344</v>
      </c>
      <c r="AH2850" s="20">
        <f>12*(J2850*'Programas e Observações'!$C$8+K2850*'Programas e Observações'!$C$9+L2850*('Programas e Observações'!$C$8+'Programas e Observações'!$C$9)+M2850*'Programas e Observações'!$C$10)</f>
        <v>6475304.64</v>
      </c>
      <c r="AI2850" s="20">
        <f>12*(J2850*'Programas e Observações'!$D$8+K2850*'Programas e Observações'!$D$9+L2850*('Programas e Observações'!$D$8+'Programas e Observações'!$D$9)+M2850*'Programas e Observações'!$D$10)</f>
        <v>11035305.6</v>
      </c>
      <c r="AJ2850" s="13" t="s">
        <v>11044</v>
      </c>
      <c r="AK2850" s="13" t="s">
        <v>11045</v>
      </c>
    </row>
    <row r="2851" ht="15.75" customHeight="1">
      <c r="A2851" s="13" t="s">
        <v>11046</v>
      </c>
      <c r="B2851" s="13" t="s">
        <v>11047</v>
      </c>
      <c r="C2851" s="13" t="s">
        <v>11048</v>
      </c>
      <c r="D2851" s="13" t="s">
        <v>8734</v>
      </c>
      <c r="E2851" s="13" t="s">
        <v>8746</v>
      </c>
      <c r="F2851" s="13" t="s">
        <v>8747</v>
      </c>
      <c r="G2851" s="14">
        <v>8438.0</v>
      </c>
      <c r="H2851" s="16" t="b">
        <f>G2851&lt;'Programas e Observações'!$C$11</f>
        <v>1</v>
      </c>
      <c r="I2851" s="14">
        <v>493.0</v>
      </c>
      <c r="J2851" s="14">
        <v>160.0</v>
      </c>
      <c r="K2851" s="14">
        <v>47.0</v>
      </c>
      <c r="L2851" s="14">
        <v>115.0</v>
      </c>
      <c r="M2851" s="14">
        <v>14.0</v>
      </c>
      <c r="N2851" s="14">
        <v>59.0</v>
      </c>
      <c r="O2851" s="14">
        <v>23.0</v>
      </c>
      <c r="P2851" s="14">
        <v>2.0</v>
      </c>
      <c r="Q2851" s="14"/>
      <c r="R2851" s="17">
        <f t="shared" si="1"/>
        <v>58.42616734</v>
      </c>
      <c r="S2851" s="17">
        <f t="shared" si="2"/>
        <v>18.9618393</v>
      </c>
      <c r="T2851" s="17">
        <f t="shared" si="3"/>
        <v>5.570040294</v>
      </c>
      <c r="U2851" s="17">
        <f t="shared" si="4"/>
        <v>13.628822</v>
      </c>
      <c r="V2851" s="17">
        <f t="shared" si="5"/>
        <v>1.659160939</v>
      </c>
      <c r="W2851" s="17">
        <f t="shared" si="6"/>
        <v>6.992178241</v>
      </c>
      <c r="X2851" s="17">
        <f t="shared" si="7"/>
        <v>2.725764399</v>
      </c>
      <c r="Y2851" s="14">
        <f t="shared" si="8"/>
        <v>23679</v>
      </c>
      <c r="Z2851" s="14">
        <f t="shared" si="9"/>
        <v>10329</v>
      </c>
      <c r="AA2851" s="14">
        <f t="shared" si="10"/>
        <v>2422</v>
      </c>
      <c r="AB2851" s="14">
        <f t="shared" si="11"/>
        <v>4812</v>
      </c>
      <c r="AC2851" s="14">
        <f t="shared" si="12"/>
        <v>2297</v>
      </c>
      <c r="AD2851" s="14">
        <f t="shared" si="13"/>
        <v>2798</v>
      </c>
      <c r="AE2851" s="14">
        <f t="shared" si="14"/>
        <v>890</v>
      </c>
      <c r="AF2851" s="14">
        <f t="shared" si="15"/>
        <v>31</v>
      </c>
      <c r="AG2851" s="17">
        <f t="shared" si="16"/>
        <v>65.37458069</v>
      </c>
      <c r="AH2851" s="20">
        <f>12*(J2851*'Programas e Observações'!$C$8+K2851*'Programas e Observações'!$C$9+L2851*('Programas e Observações'!$C$8+'Programas e Observações'!$C$9)+M2851*'Programas e Observações'!$C$10)</f>
        <v>144519.72</v>
      </c>
      <c r="AI2851" s="20">
        <f>12*(J2851*'Programas e Observações'!$D$8+K2851*'Programas e Observações'!$D$9+L2851*('Programas e Observações'!$D$8+'Programas e Observações'!$D$9)+M2851*'Programas e Observações'!$D$10)</f>
        <v>247119.84</v>
      </c>
      <c r="AJ2851" s="13" t="s">
        <v>692</v>
      </c>
      <c r="AK2851" s="13" t="s">
        <v>1184</v>
      </c>
    </row>
    <row r="2852" ht="15.75" customHeight="1">
      <c r="A2852" s="13" t="s">
        <v>11049</v>
      </c>
      <c r="B2852" s="13" t="s">
        <v>11050</v>
      </c>
      <c r="C2852" s="13" t="s">
        <v>11051</v>
      </c>
      <c r="D2852" s="13" t="s">
        <v>8734</v>
      </c>
      <c r="E2852" s="13" t="s">
        <v>8740</v>
      </c>
      <c r="F2852" s="13" t="s">
        <v>8741</v>
      </c>
      <c r="G2852" s="14">
        <v>32441.0</v>
      </c>
      <c r="H2852" s="16" t="b">
        <f>G2852&lt;'Programas e Observações'!$C$11</f>
        <v>0</v>
      </c>
      <c r="I2852" s="14">
        <v>2802.0</v>
      </c>
      <c r="J2852" s="14">
        <v>1126.0</v>
      </c>
      <c r="K2852" s="14">
        <v>369.0</v>
      </c>
      <c r="L2852" s="14">
        <v>621.0</v>
      </c>
      <c r="M2852" s="14">
        <v>273.0</v>
      </c>
      <c r="N2852" s="14">
        <v>341.0</v>
      </c>
      <c r="O2852" s="14">
        <v>66.0</v>
      </c>
      <c r="P2852" s="14">
        <v>0.0</v>
      </c>
      <c r="Q2852" s="14"/>
      <c r="R2852" s="17">
        <f t="shared" si="1"/>
        <v>86.37218335</v>
      </c>
      <c r="S2852" s="17">
        <f t="shared" si="2"/>
        <v>34.70916433</v>
      </c>
      <c r="T2852" s="17">
        <f t="shared" si="3"/>
        <v>11.37449524</v>
      </c>
      <c r="U2852" s="17">
        <f t="shared" si="4"/>
        <v>19.1424432</v>
      </c>
      <c r="V2852" s="17">
        <f t="shared" si="5"/>
        <v>8.415276964</v>
      </c>
      <c r="W2852" s="17">
        <f t="shared" si="6"/>
        <v>10.51138991</v>
      </c>
      <c r="X2852" s="17">
        <f t="shared" si="7"/>
        <v>2.034462563</v>
      </c>
      <c r="Y2852" s="14">
        <f t="shared" si="8"/>
        <v>42308</v>
      </c>
      <c r="Z2852" s="14">
        <f t="shared" si="9"/>
        <v>16827</v>
      </c>
      <c r="AA2852" s="14">
        <f t="shared" si="10"/>
        <v>5797</v>
      </c>
      <c r="AB2852" s="14">
        <f t="shared" si="11"/>
        <v>11191</v>
      </c>
      <c r="AC2852" s="14">
        <f t="shared" si="12"/>
        <v>3110</v>
      </c>
      <c r="AD2852" s="14">
        <f t="shared" si="13"/>
        <v>4472</v>
      </c>
      <c r="AE2852" s="14">
        <f t="shared" si="14"/>
        <v>1146</v>
      </c>
      <c r="AF2852" s="14">
        <f t="shared" si="15"/>
        <v>15</v>
      </c>
      <c r="AG2852" s="17">
        <f t="shared" si="16"/>
        <v>94.03721213</v>
      </c>
      <c r="AH2852" s="20">
        <f>12*(J2852*'Programas e Observações'!$C$8+K2852*'Programas e Observações'!$C$9+L2852*('Programas e Observações'!$C$8+'Programas e Observações'!$C$9)+M2852*'Programas e Observações'!$C$10)</f>
        <v>995207.64</v>
      </c>
      <c r="AI2852" s="20">
        <f>12*(J2852*'Programas e Observações'!$D$8+K2852*'Programas e Observações'!$D$9+L2852*('Programas e Observações'!$D$8+'Programas e Observações'!$D$9)+M2852*'Programas e Observações'!$D$10)</f>
        <v>1648781.16</v>
      </c>
      <c r="AJ2852" s="13" t="s">
        <v>11052</v>
      </c>
      <c r="AK2852" s="13" t="s">
        <v>11053</v>
      </c>
    </row>
    <row r="2853" ht="15.75" customHeight="1">
      <c r="A2853" s="13" t="s">
        <v>11054</v>
      </c>
      <c r="B2853" s="13" t="s">
        <v>11055</v>
      </c>
      <c r="C2853" s="13" t="s">
        <v>8752</v>
      </c>
      <c r="D2853" s="13" t="s">
        <v>8734</v>
      </c>
      <c r="E2853" s="13" t="s">
        <v>8751</v>
      </c>
      <c r="F2853" s="13" t="s">
        <v>8752</v>
      </c>
      <c r="G2853" s="14">
        <v>59638.0</v>
      </c>
      <c r="H2853" s="16" t="b">
        <f>G2853&lt;'Programas e Observações'!$C$11</f>
        <v>0</v>
      </c>
      <c r="I2853" s="14">
        <v>4339.0</v>
      </c>
      <c r="J2853" s="14">
        <v>1484.0</v>
      </c>
      <c r="K2853" s="14">
        <v>553.0</v>
      </c>
      <c r="L2853" s="14">
        <v>833.0</v>
      </c>
      <c r="M2853" s="14">
        <v>326.0</v>
      </c>
      <c r="N2853" s="14">
        <v>553.0</v>
      </c>
      <c r="O2853" s="14">
        <v>168.0</v>
      </c>
      <c r="P2853" s="14">
        <v>4.0</v>
      </c>
      <c r="Q2853" s="14">
        <v>117.0</v>
      </c>
      <c r="R2853" s="17">
        <f t="shared" si="1"/>
        <v>72.75562561</v>
      </c>
      <c r="S2853" s="17">
        <f t="shared" si="2"/>
        <v>24.88346356</v>
      </c>
      <c r="T2853" s="17">
        <f t="shared" si="3"/>
        <v>9.272611422</v>
      </c>
      <c r="U2853" s="17">
        <f t="shared" si="4"/>
        <v>13.96760455</v>
      </c>
      <c r="V2853" s="17">
        <f t="shared" si="5"/>
        <v>5.466313424</v>
      </c>
      <c r="W2853" s="17">
        <f t="shared" si="6"/>
        <v>9.272611422</v>
      </c>
      <c r="X2853" s="17">
        <f t="shared" si="7"/>
        <v>2.816995875</v>
      </c>
      <c r="Y2853" s="14">
        <f t="shared" si="8"/>
        <v>20343</v>
      </c>
      <c r="Z2853" s="14">
        <f t="shared" si="9"/>
        <v>8609</v>
      </c>
      <c r="AA2853" s="14">
        <f t="shared" si="10"/>
        <v>2246</v>
      </c>
      <c r="AB2853" s="14">
        <f t="shared" si="11"/>
        <v>4804</v>
      </c>
      <c r="AC2853" s="14">
        <f t="shared" si="12"/>
        <v>1298</v>
      </c>
      <c r="AD2853" s="14">
        <f t="shared" si="13"/>
        <v>1685</v>
      </c>
      <c r="AE2853" s="14">
        <f t="shared" si="14"/>
        <v>556</v>
      </c>
      <c r="AF2853" s="14">
        <f t="shared" si="15"/>
        <v>18</v>
      </c>
      <c r="AG2853" s="17">
        <f t="shared" si="16"/>
        <v>96.07129195</v>
      </c>
      <c r="AH2853" s="20">
        <f>12*(J2853*'Programas e Observações'!$C$8+K2853*'Programas e Observações'!$C$9+L2853*('Programas e Observações'!$C$8+'Programas e Observações'!$C$9)+M2853*'Programas e Observações'!$C$10)</f>
        <v>1338077.88</v>
      </c>
      <c r="AI2853" s="20">
        <f>12*(J2853*'Programas e Observações'!$D$8+K2853*'Programas e Observações'!$D$9+L2853*('Programas e Observações'!$D$8+'Programas e Observações'!$D$9)+M2853*'Programas e Observações'!$D$10)</f>
        <v>2205956.64</v>
      </c>
      <c r="AJ2853" s="13" t="s">
        <v>11056</v>
      </c>
      <c r="AK2853" s="13" t="s">
        <v>1105</v>
      </c>
    </row>
    <row r="2854" ht="15.75" customHeight="1">
      <c r="A2854" s="13" t="s">
        <v>11057</v>
      </c>
      <c r="B2854" s="13" t="s">
        <v>11058</v>
      </c>
      <c r="C2854" s="13" t="s">
        <v>11059</v>
      </c>
      <c r="D2854" s="13" t="s">
        <v>8734</v>
      </c>
      <c r="E2854" s="13" t="s">
        <v>9203</v>
      </c>
      <c r="F2854" s="13" t="s">
        <v>9204</v>
      </c>
      <c r="G2854" s="14">
        <v>3797.0</v>
      </c>
      <c r="H2854" s="16" t="b">
        <f>G2854&lt;'Programas e Observações'!$C$11</f>
        <v>1</v>
      </c>
      <c r="I2854" s="14">
        <v>315.0</v>
      </c>
      <c r="J2854" s="14">
        <v>113.0</v>
      </c>
      <c r="K2854" s="14">
        <v>41.0</v>
      </c>
      <c r="L2854" s="14">
        <v>83.0</v>
      </c>
      <c r="M2854" s="14">
        <v>7.0</v>
      </c>
      <c r="N2854" s="14">
        <v>28.0</v>
      </c>
      <c r="O2854" s="14">
        <v>5.0</v>
      </c>
      <c r="P2854" s="14">
        <v>0.0</v>
      </c>
      <c r="Q2854" s="14"/>
      <c r="R2854" s="17">
        <f t="shared" si="1"/>
        <v>82.96023176</v>
      </c>
      <c r="S2854" s="17">
        <f t="shared" si="2"/>
        <v>29.76033711</v>
      </c>
      <c r="T2854" s="17">
        <f t="shared" si="3"/>
        <v>10.79799842</v>
      </c>
      <c r="U2854" s="17">
        <f t="shared" si="4"/>
        <v>21.85936265</v>
      </c>
      <c r="V2854" s="17">
        <f t="shared" si="5"/>
        <v>1.843560706</v>
      </c>
      <c r="W2854" s="17">
        <f t="shared" si="6"/>
        <v>7.374242823</v>
      </c>
      <c r="X2854" s="17">
        <f t="shared" si="7"/>
        <v>1.316829076</v>
      </c>
      <c r="Y2854" s="14">
        <f t="shared" si="8"/>
        <v>8656</v>
      </c>
      <c r="Z2854" s="14">
        <f t="shared" si="9"/>
        <v>4212</v>
      </c>
      <c r="AA2854" s="14">
        <f t="shared" si="10"/>
        <v>721</v>
      </c>
      <c r="AB2854" s="14">
        <f t="shared" si="11"/>
        <v>2010</v>
      </c>
      <c r="AC2854" s="14">
        <f t="shared" si="12"/>
        <v>629</v>
      </c>
      <c r="AD2854" s="14">
        <f t="shared" si="13"/>
        <v>1370</v>
      </c>
      <c r="AE2854" s="14">
        <f t="shared" si="14"/>
        <v>270</v>
      </c>
      <c r="AF2854" s="14">
        <f t="shared" si="15"/>
        <v>21</v>
      </c>
      <c r="AG2854" s="17">
        <f t="shared" si="16"/>
        <v>63.14975451</v>
      </c>
      <c r="AH2854" s="20">
        <f>12*(J2854*'Programas e Observações'!$C$8+K2854*'Programas e Observações'!$C$9+L2854*('Programas e Observações'!$C$8+'Programas e Observações'!$C$9)+M2854*'Programas e Observações'!$C$10)</f>
        <v>105782.16</v>
      </c>
      <c r="AI2854" s="20">
        <f>12*(J2854*'Programas e Observações'!$D$8+K2854*'Programas e Observações'!$D$9+L2854*('Programas e Observações'!$D$8+'Programas e Observações'!$D$9)+M2854*'Programas e Observações'!$D$10)</f>
        <v>179049.96</v>
      </c>
      <c r="AJ2854" s="13" t="s">
        <v>9308</v>
      </c>
      <c r="AK2854" s="13" t="s">
        <v>388</v>
      </c>
    </row>
    <row r="2855" ht="15.75" customHeight="1">
      <c r="A2855" s="13" t="s">
        <v>11060</v>
      </c>
      <c r="B2855" s="13" t="s">
        <v>11061</v>
      </c>
      <c r="C2855" s="13" t="s">
        <v>11062</v>
      </c>
      <c r="D2855" s="13" t="s">
        <v>8734</v>
      </c>
      <c r="E2855" s="13" t="s">
        <v>9542</v>
      </c>
      <c r="F2855" s="13" t="s">
        <v>9543</v>
      </c>
      <c r="G2855" s="14">
        <v>11059.0</v>
      </c>
      <c r="H2855" s="16" t="b">
        <f>G2855&lt;'Programas e Observações'!$C$11</f>
        <v>1</v>
      </c>
      <c r="I2855" s="14">
        <v>547.0</v>
      </c>
      <c r="J2855" s="14">
        <v>120.0</v>
      </c>
      <c r="K2855" s="14">
        <v>25.0</v>
      </c>
      <c r="L2855" s="14">
        <v>352.0</v>
      </c>
      <c r="M2855" s="14">
        <v>1.0</v>
      </c>
      <c r="N2855" s="14">
        <v>54.0</v>
      </c>
      <c r="O2855" s="14">
        <v>20.0</v>
      </c>
      <c r="P2855" s="14">
        <v>0.0</v>
      </c>
      <c r="Q2855" s="14"/>
      <c r="R2855" s="17">
        <f t="shared" si="1"/>
        <v>49.46197667</v>
      </c>
      <c r="S2855" s="17">
        <f t="shared" si="2"/>
        <v>10.85089068</v>
      </c>
      <c r="T2855" s="17">
        <f t="shared" si="3"/>
        <v>2.260602224</v>
      </c>
      <c r="U2855" s="17">
        <f t="shared" si="4"/>
        <v>31.82927932</v>
      </c>
      <c r="V2855" s="17">
        <f t="shared" si="5"/>
        <v>0.09042408898</v>
      </c>
      <c r="W2855" s="17">
        <f t="shared" si="6"/>
        <v>4.882900805</v>
      </c>
      <c r="X2855" s="17">
        <f t="shared" si="7"/>
        <v>1.80848178</v>
      </c>
      <c r="Y2855" s="14">
        <f t="shared" si="8"/>
        <v>8196</v>
      </c>
      <c r="Z2855" s="14">
        <f t="shared" si="9"/>
        <v>4277</v>
      </c>
      <c r="AA2855" s="14">
        <f t="shared" si="10"/>
        <v>457</v>
      </c>
      <c r="AB2855" s="14">
        <f t="shared" si="11"/>
        <v>2323</v>
      </c>
      <c r="AC2855" s="14">
        <f t="shared" si="12"/>
        <v>461</v>
      </c>
      <c r="AD2855" s="14">
        <f t="shared" si="13"/>
        <v>406</v>
      </c>
      <c r="AE2855" s="14">
        <f t="shared" si="14"/>
        <v>112</v>
      </c>
      <c r="AF2855" s="14">
        <f t="shared" si="15"/>
        <v>3</v>
      </c>
      <c r="AG2855" s="17">
        <f t="shared" si="16"/>
        <v>108.2580441</v>
      </c>
      <c r="AH2855" s="20">
        <f>12*(J2855*'Programas e Observações'!$C$8+K2855*'Programas e Observações'!$C$9+L2855*('Programas e Observações'!$C$8+'Programas e Observações'!$C$9)+M2855*'Programas e Observações'!$C$10)</f>
        <v>286310.28</v>
      </c>
      <c r="AI2855" s="20">
        <f>12*(J2855*'Programas e Observações'!$D$8+K2855*'Programas e Observações'!$D$9+L2855*('Programas e Observações'!$D$8+'Programas e Observações'!$D$9)+M2855*'Programas e Observações'!$D$10)</f>
        <v>464217.84</v>
      </c>
      <c r="AJ2855" s="13" t="s">
        <v>7179</v>
      </c>
      <c r="AK2855" s="13" t="s">
        <v>3897</v>
      </c>
    </row>
    <row r="2856" ht="15.75" customHeight="1">
      <c r="A2856" s="13" t="s">
        <v>11063</v>
      </c>
      <c r="B2856" s="13" t="s">
        <v>11064</v>
      </c>
      <c r="C2856" s="13" t="s">
        <v>11065</v>
      </c>
      <c r="D2856" s="13" t="s">
        <v>8734</v>
      </c>
      <c r="E2856" s="13" t="s">
        <v>9479</v>
      </c>
      <c r="F2856" s="13" t="s">
        <v>9480</v>
      </c>
      <c r="G2856" s="14">
        <v>38692.0</v>
      </c>
      <c r="H2856" s="16" t="b">
        <f>G2856&lt;'Programas e Observações'!$C$11</f>
        <v>0</v>
      </c>
      <c r="I2856" s="14">
        <v>3408.0</v>
      </c>
      <c r="J2856" s="14">
        <v>1779.0</v>
      </c>
      <c r="K2856" s="14">
        <v>278.0</v>
      </c>
      <c r="L2856" s="14">
        <v>583.0</v>
      </c>
      <c r="M2856" s="14">
        <v>89.0</v>
      </c>
      <c r="N2856" s="14">
        <v>345.0</v>
      </c>
      <c r="O2856" s="14">
        <v>63.0</v>
      </c>
      <c r="P2856" s="14">
        <v>3.0</v>
      </c>
      <c r="Q2856" s="14"/>
      <c r="R2856" s="17">
        <f t="shared" si="1"/>
        <v>88.0802233</v>
      </c>
      <c r="S2856" s="17">
        <f t="shared" si="2"/>
        <v>45.97849685</v>
      </c>
      <c r="T2856" s="17">
        <f t="shared" si="3"/>
        <v>7.184947793</v>
      </c>
      <c r="U2856" s="17">
        <f t="shared" si="4"/>
        <v>15.06771426</v>
      </c>
      <c r="V2856" s="17">
        <f t="shared" si="5"/>
        <v>2.300217099</v>
      </c>
      <c r="W2856" s="17">
        <f t="shared" si="6"/>
        <v>8.916571901</v>
      </c>
      <c r="X2856" s="17">
        <f t="shared" si="7"/>
        <v>1.628243565</v>
      </c>
      <c r="Y2856" s="14">
        <f t="shared" si="8"/>
        <v>18548</v>
      </c>
      <c r="Z2856" s="14">
        <f t="shared" si="9"/>
        <v>10637</v>
      </c>
      <c r="AA2856" s="14">
        <f t="shared" si="10"/>
        <v>1083</v>
      </c>
      <c r="AB2856" s="14">
        <f t="shared" si="11"/>
        <v>3145</v>
      </c>
      <c r="AC2856" s="14">
        <f t="shared" si="12"/>
        <v>565</v>
      </c>
      <c r="AD2856" s="14">
        <f t="shared" si="13"/>
        <v>2440</v>
      </c>
      <c r="AE2856" s="14">
        <f t="shared" si="14"/>
        <v>437</v>
      </c>
      <c r="AF2856" s="14">
        <f t="shared" si="15"/>
        <v>27</v>
      </c>
      <c r="AG2856" s="17">
        <f t="shared" si="16"/>
        <v>67.67836358</v>
      </c>
      <c r="AH2856" s="20">
        <f>12*(J2856*'Programas e Observações'!$C$8+K2856*'Programas e Observações'!$C$9+L2856*('Programas e Observações'!$C$8+'Programas e Observações'!$C$9)+M2856*'Programas e Observações'!$C$10)</f>
        <v>954614.52</v>
      </c>
      <c r="AI2856" s="20">
        <f>12*(J2856*'Programas e Observações'!$D$8+K2856*'Programas e Observações'!$D$9+L2856*('Programas e Observações'!$D$8+'Programas e Observações'!$D$9)+M2856*'Programas e Observações'!$D$10)</f>
        <v>1823952.72</v>
      </c>
      <c r="AJ2856" s="13" t="s">
        <v>11066</v>
      </c>
      <c r="AK2856" s="13" t="s">
        <v>11067</v>
      </c>
    </row>
    <row r="2857" ht="15.75" customHeight="1">
      <c r="A2857" s="13" t="s">
        <v>11068</v>
      </c>
      <c r="B2857" s="13" t="s">
        <v>11069</v>
      </c>
      <c r="C2857" s="13" t="s">
        <v>11070</v>
      </c>
      <c r="D2857" s="13" t="s">
        <v>8734</v>
      </c>
      <c r="E2857" s="13" t="s">
        <v>8924</v>
      </c>
      <c r="F2857" s="13" t="s">
        <v>5060</v>
      </c>
      <c r="G2857" s="14">
        <v>10840.0</v>
      </c>
      <c r="H2857" s="16" t="b">
        <f>G2857&lt;'Programas e Observações'!$C$11</f>
        <v>1</v>
      </c>
      <c r="I2857" s="14">
        <v>0.0</v>
      </c>
      <c r="J2857" s="14">
        <v>0.0</v>
      </c>
      <c r="K2857" s="14">
        <v>0.0</v>
      </c>
      <c r="L2857" s="14">
        <v>0.0</v>
      </c>
      <c r="M2857" s="14">
        <v>0.0</v>
      </c>
      <c r="N2857" s="14">
        <v>188.0</v>
      </c>
      <c r="O2857" s="14">
        <v>33.0</v>
      </c>
      <c r="P2857" s="14">
        <v>1.0</v>
      </c>
      <c r="Q2857" s="14"/>
      <c r="R2857" s="17">
        <f t="shared" si="1"/>
        <v>0</v>
      </c>
      <c r="S2857" s="17">
        <f t="shared" si="2"/>
        <v>0</v>
      </c>
      <c r="T2857" s="17">
        <f t="shared" si="3"/>
        <v>0</v>
      </c>
      <c r="U2857" s="17">
        <f t="shared" si="4"/>
        <v>0</v>
      </c>
      <c r="V2857" s="17">
        <f t="shared" si="5"/>
        <v>0</v>
      </c>
      <c r="W2857" s="17">
        <f t="shared" si="6"/>
        <v>17.34317343</v>
      </c>
      <c r="X2857" s="17">
        <f t="shared" si="7"/>
        <v>3.044280443</v>
      </c>
      <c r="Y2857" s="14">
        <f t="shared" si="8"/>
        <v>13282</v>
      </c>
      <c r="Z2857" s="14">
        <f t="shared" si="9"/>
        <v>5458</v>
      </c>
      <c r="AA2857" s="14">
        <f t="shared" si="10"/>
        <v>1248</v>
      </c>
      <c r="AB2857" s="14">
        <f t="shared" si="11"/>
        <v>3630</v>
      </c>
      <c r="AC2857" s="14">
        <f t="shared" si="12"/>
        <v>959</v>
      </c>
      <c r="AD2857" s="14">
        <f t="shared" si="13"/>
        <v>1782</v>
      </c>
      <c r="AE2857" s="14">
        <f t="shared" si="14"/>
        <v>325</v>
      </c>
      <c r="AF2857" s="14">
        <f t="shared" si="15"/>
        <v>11</v>
      </c>
      <c r="AG2857" s="17">
        <f t="shared" si="16"/>
        <v>95.67165362</v>
      </c>
      <c r="AH2857" s="20">
        <f>12*(J2857*'Programas e Observações'!$C$8+K2857*'Programas e Observações'!$C$9+L2857*('Programas e Observações'!$C$8+'Programas e Observações'!$C$9)+M2857*'Programas e Observações'!$C$10)</f>
        <v>0</v>
      </c>
      <c r="AI2857" s="20">
        <f>12*(J2857*'Programas e Observações'!$D$8+K2857*'Programas e Observações'!$D$9+L2857*('Programas e Observações'!$D$8+'Programas e Observações'!$D$9)+M2857*'Programas e Observações'!$D$10)</f>
        <v>0</v>
      </c>
      <c r="AJ2857" s="13" t="s">
        <v>342</v>
      </c>
      <c r="AK2857" s="13" t="s">
        <v>343</v>
      </c>
    </row>
    <row r="2858" ht="15.75" customHeight="1">
      <c r="A2858" s="13" t="s">
        <v>11071</v>
      </c>
      <c r="B2858" s="13" t="s">
        <v>11072</v>
      </c>
      <c r="C2858" s="13" t="s">
        <v>11073</v>
      </c>
      <c r="D2858" s="13" t="s">
        <v>8734</v>
      </c>
      <c r="E2858" s="13" t="s">
        <v>8883</v>
      </c>
      <c r="F2858" s="13" t="s">
        <v>8884</v>
      </c>
      <c r="G2858" s="14">
        <v>13649.0</v>
      </c>
      <c r="H2858" s="16" t="b">
        <f>G2858&lt;'Programas e Observações'!$C$11</f>
        <v>1</v>
      </c>
      <c r="I2858" s="14">
        <v>1599.0</v>
      </c>
      <c r="J2858" s="14">
        <v>879.0</v>
      </c>
      <c r="K2858" s="14">
        <v>118.0</v>
      </c>
      <c r="L2858" s="14">
        <v>418.0</v>
      </c>
      <c r="M2858" s="14">
        <v>30.0</v>
      </c>
      <c r="N2858" s="14">
        <v>83.0</v>
      </c>
      <c r="O2858" s="14">
        <v>29.0</v>
      </c>
      <c r="P2858" s="14">
        <v>1.0</v>
      </c>
      <c r="Q2858" s="14"/>
      <c r="R2858" s="17">
        <f t="shared" si="1"/>
        <v>117.1514397</v>
      </c>
      <c r="S2858" s="17">
        <f t="shared" si="2"/>
        <v>64.40032237</v>
      </c>
      <c r="T2858" s="17">
        <f t="shared" si="3"/>
        <v>8.645322002</v>
      </c>
      <c r="U2858" s="17">
        <f t="shared" si="4"/>
        <v>30.62495421</v>
      </c>
      <c r="V2858" s="17">
        <f t="shared" si="5"/>
        <v>2.197963221</v>
      </c>
      <c r="W2858" s="17">
        <f t="shared" si="6"/>
        <v>6.081031577</v>
      </c>
      <c r="X2858" s="17">
        <f t="shared" si="7"/>
        <v>2.12469778</v>
      </c>
      <c r="Y2858" s="14">
        <f t="shared" si="8"/>
        <v>19207</v>
      </c>
      <c r="Z2858" s="14">
        <f t="shared" si="9"/>
        <v>9167</v>
      </c>
      <c r="AA2858" s="14">
        <f t="shared" si="10"/>
        <v>2115</v>
      </c>
      <c r="AB2858" s="14">
        <f t="shared" si="11"/>
        <v>4353</v>
      </c>
      <c r="AC2858" s="14">
        <f t="shared" si="12"/>
        <v>694</v>
      </c>
      <c r="AD2858" s="14">
        <f t="shared" si="13"/>
        <v>1721</v>
      </c>
      <c r="AE2858" s="14">
        <f t="shared" si="14"/>
        <v>563</v>
      </c>
      <c r="AF2858" s="14">
        <f t="shared" si="15"/>
        <v>12</v>
      </c>
      <c r="AG2858" s="17">
        <f t="shared" si="16"/>
        <v>71.43733844</v>
      </c>
      <c r="AH2858" s="20">
        <f>12*(J2858*'Programas e Observações'!$C$8+K2858*'Programas e Observações'!$C$9+L2858*('Programas e Observações'!$C$8+'Programas e Observações'!$C$9)+M2858*'Programas e Observações'!$C$10)</f>
        <v>546441</v>
      </c>
      <c r="AI2858" s="20">
        <f>12*(J2858*'Programas e Observações'!$D$8+K2858*'Programas e Observações'!$D$9+L2858*('Programas e Observações'!$D$8+'Programas e Observações'!$D$9)+M2858*'Programas e Observações'!$D$10)</f>
        <v>1024900.08</v>
      </c>
      <c r="AJ2858" s="13" t="s">
        <v>11074</v>
      </c>
      <c r="AK2858" s="13" t="s">
        <v>6281</v>
      </c>
    </row>
    <row r="2859" ht="15.75" customHeight="1">
      <c r="A2859" s="13" t="s">
        <v>11075</v>
      </c>
      <c r="B2859" s="13" t="s">
        <v>11076</v>
      </c>
      <c r="C2859" s="13" t="s">
        <v>9127</v>
      </c>
      <c r="D2859" s="13" t="s">
        <v>8734</v>
      </c>
      <c r="E2859" s="13" t="s">
        <v>9126</v>
      </c>
      <c r="F2859" s="13" t="s">
        <v>9127</v>
      </c>
      <c r="G2859" s="14">
        <v>162133.0</v>
      </c>
      <c r="H2859" s="16" t="b">
        <f>G2859&lt;'Programas e Observações'!$C$11</f>
        <v>0</v>
      </c>
      <c r="I2859" s="14">
        <v>14270.0</v>
      </c>
      <c r="J2859" s="14">
        <v>5027.0</v>
      </c>
      <c r="K2859" s="14">
        <v>1986.0</v>
      </c>
      <c r="L2859" s="14">
        <v>4429.0</v>
      </c>
      <c r="M2859" s="14">
        <v>1313.0</v>
      </c>
      <c r="N2859" s="14">
        <v>1865.0</v>
      </c>
      <c r="O2859" s="14">
        <v>479.0</v>
      </c>
      <c r="P2859" s="14">
        <v>4.0</v>
      </c>
      <c r="Q2859" s="14">
        <v>497.0</v>
      </c>
      <c r="R2859" s="17">
        <f t="shared" si="1"/>
        <v>88.01416121</v>
      </c>
      <c r="S2859" s="17">
        <f t="shared" si="2"/>
        <v>31.00540914</v>
      </c>
      <c r="T2859" s="17">
        <f t="shared" si="3"/>
        <v>12.24920281</v>
      </c>
      <c r="U2859" s="17">
        <f t="shared" si="4"/>
        <v>27.31707919</v>
      </c>
      <c r="V2859" s="17">
        <f t="shared" si="5"/>
        <v>8.098289676</v>
      </c>
      <c r="W2859" s="17">
        <f t="shared" si="6"/>
        <v>11.50290194</v>
      </c>
      <c r="X2859" s="17">
        <f t="shared" si="7"/>
        <v>2.954364627</v>
      </c>
      <c r="Y2859" s="14">
        <f t="shared" si="8"/>
        <v>45571</v>
      </c>
      <c r="Z2859" s="14">
        <f t="shared" si="9"/>
        <v>17475</v>
      </c>
      <c r="AA2859" s="14">
        <f t="shared" si="10"/>
        <v>5959</v>
      </c>
      <c r="AB2859" s="14">
        <f t="shared" si="11"/>
        <v>12326</v>
      </c>
      <c r="AC2859" s="14">
        <f t="shared" si="12"/>
        <v>3809</v>
      </c>
      <c r="AD2859" s="14">
        <f t="shared" si="13"/>
        <v>7484</v>
      </c>
      <c r="AE2859" s="14">
        <f t="shared" si="14"/>
        <v>1661</v>
      </c>
      <c r="AF2859" s="14">
        <f t="shared" si="15"/>
        <v>39</v>
      </c>
      <c r="AG2859" s="17">
        <f t="shared" si="16"/>
        <v>75.09768087</v>
      </c>
      <c r="AH2859" s="20">
        <f>12*(J2859*'Programas e Observações'!$C$8+K2859*'Programas e Observações'!$C$9+L2859*('Programas e Observações'!$C$8+'Programas e Observações'!$C$9)+M2859*'Programas e Observações'!$C$10)</f>
        <v>5838081.24</v>
      </c>
      <c r="AI2859" s="20">
        <f>12*(J2859*'Programas e Observações'!$D$8+K2859*'Programas e Observações'!$D$9+L2859*('Programas e Observações'!$D$8+'Programas e Observações'!$D$9)+M2859*'Programas e Observações'!$D$10)</f>
        <v>9396150.72</v>
      </c>
      <c r="AJ2859" s="13" t="s">
        <v>11077</v>
      </c>
      <c r="AK2859" s="13" t="s">
        <v>4560</v>
      </c>
    </row>
    <row r="2860" ht="15.75" customHeight="1">
      <c r="A2860" s="13" t="s">
        <v>11078</v>
      </c>
      <c r="B2860" s="13" t="s">
        <v>11079</v>
      </c>
      <c r="C2860" s="13" t="s">
        <v>11080</v>
      </c>
      <c r="D2860" s="13" t="s">
        <v>8734</v>
      </c>
      <c r="E2860" s="13" t="s">
        <v>8796</v>
      </c>
      <c r="F2860" s="13" t="s">
        <v>8797</v>
      </c>
      <c r="G2860" s="14">
        <v>6779.0</v>
      </c>
      <c r="H2860" s="16" t="b">
        <f>G2860&lt;'Programas e Observações'!$C$11</f>
        <v>1</v>
      </c>
      <c r="I2860" s="14">
        <v>744.0</v>
      </c>
      <c r="J2860" s="14">
        <v>274.0</v>
      </c>
      <c r="K2860" s="14">
        <v>108.0</v>
      </c>
      <c r="L2860" s="14">
        <v>189.0</v>
      </c>
      <c r="M2860" s="14">
        <v>58.0</v>
      </c>
      <c r="N2860" s="14">
        <v>95.0</v>
      </c>
      <c r="O2860" s="14">
        <v>21.0</v>
      </c>
      <c r="P2860" s="14">
        <v>0.0</v>
      </c>
      <c r="Q2860" s="14"/>
      <c r="R2860" s="17">
        <f t="shared" si="1"/>
        <v>109.7507007</v>
      </c>
      <c r="S2860" s="17">
        <f t="shared" si="2"/>
        <v>40.41894085</v>
      </c>
      <c r="T2860" s="17">
        <f t="shared" si="3"/>
        <v>15.93155333</v>
      </c>
      <c r="U2860" s="17">
        <f t="shared" si="4"/>
        <v>27.88021832</v>
      </c>
      <c r="V2860" s="17">
        <f t="shared" si="5"/>
        <v>8.555834194</v>
      </c>
      <c r="W2860" s="17">
        <f t="shared" si="6"/>
        <v>14.01386635</v>
      </c>
      <c r="X2860" s="17">
        <f t="shared" si="7"/>
        <v>3.097802036</v>
      </c>
      <c r="Y2860" s="14">
        <f t="shared" si="8"/>
        <v>24988</v>
      </c>
      <c r="Z2860" s="14">
        <f t="shared" si="9"/>
        <v>10477</v>
      </c>
      <c r="AA2860" s="14">
        <f t="shared" si="10"/>
        <v>2732</v>
      </c>
      <c r="AB2860" s="14">
        <f t="shared" si="11"/>
        <v>6963</v>
      </c>
      <c r="AC2860" s="14">
        <f t="shared" si="12"/>
        <v>1654</v>
      </c>
      <c r="AD2860" s="14">
        <f t="shared" si="13"/>
        <v>4828</v>
      </c>
      <c r="AE2860" s="14">
        <f t="shared" si="14"/>
        <v>828</v>
      </c>
      <c r="AF2860" s="14">
        <f t="shared" si="15"/>
        <v>18</v>
      </c>
      <c r="AG2860" s="17">
        <f t="shared" si="16"/>
        <v>94.33456531</v>
      </c>
      <c r="AH2860" s="20">
        <f>12*(J2860*'Programas e Observações'!$C$8+K2860*'Programas e Observações'!$C$9+L2860*('Programas e Observações'!$C$8+'Programas e Observações'!$C$9)+M2860*'Programas e Observações'!$C$10)</f>
        <v>273825.84</v>
      </c>
      <c r="AI2860" s="20">
        <f>12*(J2860*'Programas e Observações'!$D$8+K2860*'Programas e Observações'!$D$9+L2860*('Programas e Observações'!$D$8+'Programas e Observações'!$D$9)+M2860*'Programas e Observações'!$D$10)</f>
        <v>447582.6</v>
      </c>
      <c r="AJ2860" s="13" t="s">
        <v>6416</v>
      </c>
      <c r="AK2860" s="13" t="s">
        <v>6895</v>
      </c>
    </row>
    <row r="2861" ht="15.75" customHeight="1">
      <c r="A2861" s="13" t="s">
        <v>11081</v>
      </c>
      <c r="B2861" s="13" t="s">
        <v>11082</v>
      </c>
      <c r="C2861" s="13" t="s">
        <v>11083</v>
      </c>
      <c r="D2861" s="13" t="s">
        <v>8734</v>
      </c>
      <c r="E2861" s="13" t="s">
        <v>9029</v>
      </c>
      <c r="F2861" s="13" t="s">
        <v>9030</v>
      </c>
      <c r="G2861" s="14">
        <v>9369.0</v>
      </c>
      <c r="H2861" s="16" t="b">
        <f>G2861&lt;'Programas e Observações'!$C$11</f>
        <v>1</v>
      </c>
      <c r="I2861" s="14">
        <v>1255.0</v>
      </c>
      <c r="J2861" s="14">
        <v>589.0</v>
      </c>
      <c r="K2861" s="14">
        <v>103.0</v>
      </c>
      <c r="L2861" s="14">
        <v>377.0</v>
      </c>
      <c r="M2861" s="14">
        <v>102.0</v>
      </c>
      <c r="N2861" s="14">
        <v>113.0</v>
      </c>
      <c r="O2861" s="14">
        <v>1.0</v>
      </c>
      <c r="P2861" s="14">
        <v>1.0</v>
      </c>
      <c r="Q2861" s="14"/>
      <c r="R2861" s="17">
        <f t="shared" si="1"/>
        <v>133.9523962</v>
      </c>
      <c r="S2861" s="17">
        <f t="shared" si="2"/>
        <v>62.86690148</v>
      </c>
      <c r="T2861" s="17">
        <f t="shared" si="3"/>
        <v>10.99370264</v>
      </c>
      <c r="U2861" s="17">
        <f t="shared" si="4"/>
        <v>40.23908635</v>
      </c>
      <c r="V2861" s="17">
        <f t="shared" si="5"/>
        <v>10.88696766</v>
      </c>
      <c r="W2861" s="17">
        <f t="shared" si="6"/>
        <v>12.06105241</v>
      </c>
      <c r="X2861" s="17">
        <f t="shared" si="7"/>
        <v>0.1067349771</v>
      </c>
      <c r="Y2861" s="14">
        <f t="shared" si="8"/>
        <v>30504</v>
      </c>
      <c r="Z2861" s="14">
        <f t="shared" si="9"/>
        <v>13509</v>
      </c>
      <c r="AA2861" s="14">
        <f t="shared" si="10"/>
        <v>3059</v>
      </c>
      <c r="AB2861" s="14">
        <f t="shared" si="11"/>
        <v>8837</v>
      </c>
      <c r="AC2861" s="14">
        <f t="shared" si="12"/>
        <v>2299</v>
      </c>
      <c r="AD2861" s="14">
        <f t="shared" si="13"/>
        <v>3003</v>
      </c>
      <c r="AE2861" s="14">
        <f t="shared" si="14"/>
        <v>111</v>
      </c>
      <c r="AF2861" s="14">
        <f t="shared" si="15"/>
        <v>16</v>
      </c>
      <c r="AG2861" s="17">
        <f t="shared" si="16"/>
        <v>124.3112835</v>
      </c>
      <c r="AH2861" s="20">
        <f>12*(J2861*'Programas e Observações'!$C$8+K2861*'Programas e Observações'!$C$9+L2861*('Programas e Observações'!$C$8+'Programas e Observações'!$C$9)+M2861*'Programas e Observações'!$C$10)</f>
        <v>490142.16</v>
      </c>
      <c r="AI2861" s="20">
        <f>12*(J2861*'Programas e Observações'!$D$8+K2861*'Programas e Observações'!$D$9+L2861*('Programas e Observações'!$D$8+'Programas e Observações'!$D$9)+M2861*'Programas e Observações'!$D$10)</f>
        <v>849378.96</v>
      </c>
      <c r="AJ2861" s="13" t="s">
        <v>5153</v>
      </c>
      <c r="AK2861" s="13" t="s">
        <v>4493</v>
      </c>
    </row>
    <row r="2862" ht="15.75" customHeight="1">
      <c r="A2862" s="13" t="s">
        <v>11084</v>
      </c>
      <c r="B2862" s="13" t="s">
        <v>11085</v>
      </c>
      <c r="C2862" s="13" t="s">
        <v>5682</v>
      </c>
      <c r="D2862" s="13" t="s">
        <v>8734</v>
      </c>
      <c r="E2862" s="13" t="s">
        <v>8915</v>
      </c>
      <c r="F2862" s="13" t="s">
        <v>8916</v>
      </c>
      <c r="G2862" s="14">
        <v>29745.0</v>
      </c>
      <c r="H2862" s="16" t="b">
        <f>G2862&lt;'Programas e Observações'!$C$11</f>
        <v>0</v>
      </c>
      <c r="I2862" s="14">
        <v>3725.0</v>
      </c>
      <c r="J2862" s="14">
        <v>1798.0</v>
      </c>
      <c r="K2862" s="14">
        <v>364.0</v>
      </c>
      <c r="L2862" s="14">
        <v>1035.0</v>
      </c>
      <c r="M2862" s="14">
        <v>251.0</v>
      </c>
      <c r="N2862" s="14">
        <v>201.0</v>
      </c>
      <c r="O2862" s="14">
        <v>74.0</v>
      </c>
      <c r="P2862" s="14">
        <v>2.0</v>
      </c>
      <c r="Q2862" s="14"/>
      <c r="R2862" s="17">
        <f t="shared" si="1"/>
        <v>125.2311313</v>
      </c>
      <c r="S2862" s="17">
        <f t="shared" si="2"/>
        <v>60.44713397</v>
      </c>
      <c r="T2862" s="17">
        <f t="shared" si="3"/>
        <v>12.23735082</v>
      </c>
      <c r="U2862" s="17">
        <f t="shared" si="4"/>
        <v>34.79576399</v>
      </c>
      <c r="V2862" s="17">
        <f t="shared" si="5"/>
        <v>8.438393007</v>
      </c>
      <c r="W2862" s="17">
        <f t="shared" si="6"/>
        <v>6.757438225</v>
      </c>
      <c r="X2862" s="17">
        <f t="shared" si="7"/>
        <v>2.487813078</v>
      </c>
      <c r="Y2862" s="14">
        <f t="shared" si="8"/>
        <v>74560</v>
      </c>
      <c r="Z2862" s="14">
        <f t="shared" si="9"/>
        <v>25137</v>
      </c>
      <c r="AA2862" s="14">
        <f t="shared" si="10"/>
        <v>13027</v>
      </c>
      <c r="AB2862" s="14">
        <f t="shared" si="11"/>
        <v>20364</v>
      </c>
      <c r="AC2862" s="14">
        <f t="shared" si="12"/>
        <v>6399</v>
      </c>
      <c r="AD2862" s="14">
        <f t="shared" si="13"/>
        <v>7553</v>
      </c>
      <c r="AE2862" s="14">
        <f t="shared" si="14"/>
        <v>2250</v>
      </c>
      <c r="AF2862" s="14">
        <f t="shared" si="15"/>
        <v>29</v>
      </c>
      <c r="AG2862" s="17">
        <f t="shared" si="16"/>
        <v>74.88545218</v>
      </c>
      <c r="AH2862" s="20">
        <f>12*(J2862*'Programas e Observações'!$C$8+K2862*'Programas e Observações'!$C$9+L2862*('Programas e Observações'!$C$8+'Programas e Observações'!$C$9)+M2862*'Programas e Observações'!$C$10)</f>
        <v>1407631.68</v>
      </c>
      <c r="AI2862" s="20">
        <f>12*(J2862*'Programas e Observações'!$D$8+K2862*'Programas e Observações'!$D$9+L2862*('Programas e Observações'!$D$8+'Programas e Observações'!$D$9)+M2862*'Programas e Observações'!$D$10)</f>
        <v>2460294.48</v>
      </c>
      <c r="AJ2862" s="13" t="s">
        <v>11086</v>
      </c>
      <c r="AK2862" s="13" t="s">
        <v>838</v>
      </c>
    </row>
    <row r="2863" ht="15.75" customHeight="1">
      <c r="A2863" s="13" t="s">
        <v>11087</v>
      </c>
      <c r="B2863" s="13" t="s">
        <v>11088</v>
      </c>
      <c r="C2863" s="13" t="s">
        <v>11089</v>
      </c>
      <c r="D2863" s="13" t="s">
        <v>8734</v>
      </c>
      <c r="E2863" s="13" t="s">
        <v>10219</v>
      </c>
      <c r="F2863" s="13" t="s">
        <v>10220</v>
      </c>
      <c r="G2863" s="14">
        <v>8534.0</v>
      </c>
      <c r="H2863" s="16" t="b">
        <f>G2863&lt;'Programas e Observações'!$C$11</f>
        <v>1</v>
      </c>
      <c r="I2863" s="14">
        <v>1437.0</v>
      </c>
      <c r="J2863" s="14">
        <v>672.0</v>
      </c>
      <c r="K2863" s="14">
        <v>121.0</v>
      </c>
      <c r="L2863" s="14">
        <v>388.0</v>
      </c>
      <c r="M2863" s="14">
        <v>145.0</v>
      </c>
      <c r="N2863" s="14">
        <v>153.0</v>
      </c>
      <c r="O2863" s="14">
        <v>29.0</v>
      </c>
      <c r="P2863" s="14">
        <v>1.0</v>
      </c>
      <c r="Q2863" s="14"/>
      <c r="R2863" s="17">
        <f t="shared" si="1"/>
        <v>168.3852824</v>
      </c>
      <c r="S2863" s="17">
        <f t="shared" si="2"/>
        <v>78.74384814</v>
      </c>
      <c r="T2863" s="17">
        <f t="shared" si="3"/>
        <v>14.1785798</v>
      </c>
      <c r="U2863" s="17">
        <f t="shared" si="4"/>
        <v>45.46519803</v>
      </c>
      <c r="V2863" s="17">
        <f t="shared" si="5"/>
        <v>16.99086009</v>
      </c>
      <c r="W2863" s="17">
        <f t="shared" si="6"/>
        <v>17.92828685</v>
      </c>
      <c r="X2863" s="17">
        <f t="shared" si="7"/>
        <v>3.398172018</v>
      </c>
      <c r="Y2863" s="14">
        <f t="shared" si="8"/>
        <v>16976</v>
      </c>
      <c r="Z2863" s="14">
        <f t="shared" si="9"/>
        <v>7543</v>
      </c>
      <c r="AA2863" s="14">
        <f t="shared" si="10"/>
        <v>1741</v>
      </c>
      <c r="AB2863" s="14">
        <f t="shared" si="11"/>
        <v>4828</v>
      </c>
      <c r="AC2863" s="14">
        <f t="shared" si="12"/>
        <v>1275</v>
      </c>
      <c r="AD2863" s="14">
        <f t="shared" si="13"/>
        <v>1913</v>
      </c>
      <c r="AE2863" s="14">
        <f t="shared" si="14"/>
        <v>378</v>
      </c>
      <c r="AF2863" s="14">
        <f t="shared" si="15"/>
        <v>17</v>
      </c>
      <c r="AG2863" s="17">
        <f t="shared" si="16"/>
        <v>129.980705</v>
      </c>
      <c r="AH2863" s="20">
        <f>12*(J2863*'Programas e Observações'!$C$8+K2863*'Programas e Observações'!$C$9+L2863*('Programas e Observações'!$C$8+'Programas e Observações'!$C$9)+M2863*'Programas e Observações'!$C$10)</f>
        <v>546256.2</v>
      </c>
      <c r="AI2863" s="20">
        <f>12*(J2863*'Programas e Observações'!$D$8+K2863*'Programas e Observações'!$D$9+L2863*('Programas e Observações'!$D$8+'Programas e Observações'!$D$9)+M2863*'Programas e Observações'!$D$10)</f>
        <v>940539.6</v>
      </c>
      <c r="AJ2863" s="13" t="s">
        <v>11090</v>
      </c>
      <c r="AK2863" s="13" t="s">
        <v>6281</v>
      </c>
    </row>
    <row r="2864" ht="15.75" customHeight="1">
      <c r="A2864" s="13" t="s">
        <v>11091</v>
      </c>
      <c r="B2864" s="13" t="s">
        <v>11092</v>
      </c>
      <c r="C2864" s="13" t="s">
        <v>11093</v>
      </c>
      <c r="D2864" s="13" t="s">
        <v>8734</v>
      </c>
      <c r="E2864" s="13" t="s">
        <v>8941</v>
      </c>
      <c r="F2864" s="13" t="s">
        <v>8940</v>
      </c>
      <c r="G2864" s="14">
        <v>3691.0</v>
      </c>
      <c r="H2864" s="16" t="b">
        <f>G2864&lt;'Programas e Observações'!$C$11</f>
        <v>1</v>
      </c>
      <c r="I2864" s="14">
        <v>131.0</v>
      </c>
      <c r="J2864" s="14">
        <v>79.0</v>
      </c>
      <c r="K2864" s="14">
        <v>6.0</v>
      </c>
      <c r="L2864" s="14">
        <v>30.0</v>
      </c>
      <c r="M2864" s="14">
        <v>5.0</v>
      </c>
      <c r="N2864" s="14">
        <v>39.0</v>
      </c>
      <c r="O2864" s="14">
        <v>7.0</v>
      </c>
      <c r="P2864" s="14">
        <v>0.0</v>
      </c>
      <c r="Q2864" s="14"/>
      <c r="R2864" s="17">
        <f t="shared" si="1"/>
        <v>35.49173666</v>
      </c>
      <c r="S2864" s="17">
        <f t="shared" si="2"/>
        <v>21.40341371</v>
      </c>
      <c r="T2864" s="17">
        <f t="shared" si="3"/>
        <v>1.625575725</v>
      </c>
      <c r="U2864" s="17">
        <f t="shared" si="4"/>
        <v>8.127878624</v>
      </c>
      <c r="V2864" s="17">
        <f t="shared" si="5"/>
        <v>1.354646437</v>
      </c>
      <c r="W2864" s="17">
        <f t="shared" si="6"/>
        <v>10.56624221</v>
      </c>
      <c r="X2864" s="17">
        <f t="shared" si="7"/>
        <v>1.896505012</v>
      </c>
      <c r="Y2864" s="14">
        <f t="shared" si="8"/>
        <v>12750</v>
      </c>
      <c r="Z2864" s="14">
        <f t="shared" si="9"/>
        <v>5227</v>
      </c>
      <c r="AA2864" s="14">
        <f t="shared" si="10"/>
        <v>1857</v>
      </c>
      <c r="AB2864" s="14">
        <f t="shared" si="11"/>
        <v>3318</v>
      </c>
      <c r="AC2864" s="14">
        <f t="shared" si="12"/>
        <v>994</v>
      </c>
      <c r="AD2864" s="14">
        <f t="shared" si="13"/>
        <v>1752</v>
      </c>
      <c r="AE2864" s="14">
        <f t="shared" si="14"/>
        <v>496</v>
      </c>
      <c r="AF2864" s="14">
        <f t="shared" si="15"/>
        <v>9</v>
      </c>
      <c r="AG2864" s="17">
        <f t="shared" si="16"/>
        <v>63.58087487</v>
      </c>
      <c r="AH2864" s="20">
        <f>12*(J2864*'Programas e Observações'!$C$8+K2864*'Programas e Observações'!$C$9+L2864*('Programas e Observações'!$C$8+'Programas e Observações'!$C$9)+M2864*'Programas e Observações'!$C$10)</f>
        <v>42622.2</v>
      </c>
      <c r="AI2864" s="20">
        <f>12*(J2864*'Programas e Observações'!$D$8+K2864*'Programas e Observações'!$D$9+L2864*('Programas e Observações'!$D$8+'Programas e Observações'!$D$9)+M2864*'Programas e Observações'!$D$10)</f>
        <v>82671.96</v>
      </c>
      <c r="AJ2864" s="13" t="s">
        <v>382</v>
      </c>
      <c r="AK2864" s="13" t="s">
        <v>1992</v>
      </c>
    </row>
    <row r="2865" ht="15.75" customHeight="1">
      <c r="A2865" s="13" t="s">
        <v>11094</v>
      </c>
      <c r="B2865" s="13" t="s">
        <v>11095</v>
      </c>
      <c r="C2865" s="13" t="s">
        <v>11096</v>
      </c>
      <c r="D2865" s="13" t="s">
        <v>8734</v>
      </c>
      <c r="E2865" s="13" t="s">
        <v>9170</v>
      </c>
      <c r="F2865" s="13" t="s">
        <v>9171</v>
      </c>
      <c r="G2865" s="14">
        <v>4847.0</v>
      </c>
      <c r="H2865" s="16" t="b">
        <f>G2865&lt;'Programas e Observações'!$C$11</f>
        <v>1</v>
      </c>
      <c r="I2865" s="14">
        <v>272.0</v>
      </c>
      <c r="J2865" s="14">
        <v>108.0</v>
      </c>
      <c r="K2865" s="14">
        <v>24.0</v>
      </c>
      <c r="L2865" s="14">
        <v>71.0</v>
      </c>
      <c r="M2865" s="14">
        <v>17.0</v>
      </c>
      <c r="N2865" s="14">
        <v>128.0</v>
      </c>
      <c r="O2865" s="14">
        <v>21.0</v>
      </c>
      <c r="P2865" s="14">
        <v>1.0</v>
      </c>
      <c r="Q2865" s="14"/>
      <c r="R2865" s="17">
        <f t="shared" si="1"/>
        <v>56.11718589</v>
      </c>
      <c r="S2865" s="17">
        <f t="shared" si="2"/>
        <v>22.28182381</v>
      </c>
      <c r="T2865" s="17">
        <f t="shared" si="3"/>
        <v>4.951516402</v>
      </c>
      <c r="U2865" s="17">
        <f t="shared" si="4"/>
        <v>14.64823602</v>
      </c>
      <c r="V2865" s="17">
        <f t="shared" si="5"/>
        <v>3.507324118</v>
      </c>
      <c r="W2865" s="17">
        <f t="shared" si="6"/>
        <v>26.40808748</v>
      </c>
      <c r="X2865" s="17">
        <f t="shared" si="7"/>
        <v>4.332576852</v>
      </c>
      <c r="Y2865" s="14">
        <f t="shared" si="8"/>
        <v>31406</v>
      </c>
      <c r="Z2865" s="14">
        <f t="shared" si="9"/>
        <v>13129</v>
      </c>
      <c r="AA2865" s="14">
        <f t="shared" si="10"/>
        <v>3804</v>
      </c>
      <c r="AB2865" s="14">
        <f t="shared" si="11"/>
        <v>8222</v>
      </c>
      <c r="AC2865" s="14">
        <f t="shared" si="12"/>
        <v>1688</v>
      </c>
      <c r="AD2865" s="14">
        <f t="shared" si="13"/>
        <v>3298</v>
      </c>
      <c r="AE2865" s="14">
        <f t="shared" si="14"/>
        <v>941</v>
      </c>
      <c r="AF2865" s="14">
        <f t="shared" si="15"/>
        <v>36</v>
      </c>
      <c r="AG2865" s="17">
        <f t="shared" si="16"/>
        <v>101.4972837</v>
      </c>
      <c r="AH2865" s="20">
        <f>12*(J2865*'Programas e Observações'!$C$8+K2865*'Programas e Observações'!$C$9+L2865*('Programas e Observações'!$C$8+'Programas e Observações'!$C$9)+M2865*'Programas e Observações'!$C$10)</f>
        <v>92906.16</v>
      </c>
      <c r="AI2865" s="20">
        <f>12*(J2865*'Programas e Observações'!$D$8+K2865*'Programas e Observações'!$D$9+L2865*('Programas e Observações'!$D$8+'Programas e Observações'!$D$9)+M2865*'Programas e Observações'!$D$10)</f>
        <v>159576.48</v>
      </c>
      <c r="AJ2865" s="13" t="s">
        <v>9579</v>
      </c>
      <c r="AK2865" s="13" t="s">
        <v>3725</v>
      </c>
    </row>
    <row r="2866" ht="15.75" customHeight="1">
      <c r="A2866" s="13" t="s">
        <v>11097</v>
      </c>
      <c r="B2866" s="13" t="s">
        <v>11098</v>
      </c>
      <c r="C2866" s="13" t="s">
        <v>2552</v>
      </c>
      <c r="D2866" s="13" t="s">
        <v>8734</v>
      </c>
      <c r="E2866" s="13" t="s">
        <v>8986</v>
      </c>
      <c r="F2866" s="13" t="s">
        <v>8987</v>
      </c>
      <c r="G2866" s="14">
        <v>3471.0</v>
      </c>
      <c r="H2866" s="16" t="b">
        <f>G2866&lt;'Programas e Observações'!$C$11</f>
        <v>1</v>
      </c>
      <c r="I2866" s="14">
        <v>426.0</v>
      </c>
      <c r="J2866" s="14">
        <v>150.0</v>
      </c>
      <c r="K2866" s="14">
        <v>58.0</v>
      </c>
      <c r="L2866" s="14">
        <v>89.0</v>
      </c>
      <c r="M2866" s="14">
        <v>42.0</v>
      </c>
      <c r="N2866" s="14">
        <v>49.0</v>
      </c>
      <c r="O2866" s="14">
        <v>2.0</v>
      </c>
      <c r="P2866" s="14">
        <v>1.0</v>
      </c>
      <c r="Q2866" s="14"/>
      <c r="R2866" s="17">
        <f t="shared" si="1"/>
        <v>122.7312014</v>
      </c>
      <c r="S2866" s="17">
        <f t="shared" si="2"/>
        <v>43.21521175</v>
      </c>
      <c r="T2866" s="17">
        <f t="shared" si="3"/>
        <v>16.70988188</v>
      </c>
      <c r="U2866" s="17">
        <f t="shared" si="4"/>
        <v>25.64102564</v>
      </c>
      <c r="V2866" s="17">
        <f t="shared" si="5"/>
        <v>12.10025929</v>
      </c>
      <c r="W2866" s="17">
        <f t="shared" si="6"/>
        <v>14.11696917</v>
      </c>
      <c r="X2866" s="17">
        <f t="shared" si="7"/>
        <v>0.5762028234</v>
      </c>
      <c r="Y2866" s="14">
        <f t="shared" si="8"/>
        <v>15806</v>
      </c>
      <c r="Z2866" s="14">
        <f t="shared" si="9"/>
        <v>6530</v>
      </c>
      <c r="AA2866" s="14">
        <f t="shared" si="10"/>
        <v>1852</v>
      </c>
      <c r="AB2866" s="14">
        <f t="shared" si="11"/>
        <v>4085</v>
      </c>
      <c r="AC2866" s="14">
        <f t="shared" si="12"/>
        <v>913</v>
      </c>
      <c r="AD2866" s="14">
        <f t="shared" si="13"/>
        <v>1999</v>
      </c>
      <c r="AE2866" s="14">
        <f t="shared" si="14"/>
        <v>72</v>
      </c>
      <c r="AF2866" s="14">
        <f t="shared" si="15"/>
        <v>9</v>
      </c>
      <c r="AG2866" s="17">
        <f t="shared" si="16"/>
        <v>85.5840246</v>
      </c>
      <c r="AH2866" s="20">
        <f>12*(J2866*'Programas e Observações'!$C$8+K2866*'Programas e Observações'!$C$9+L2866*('Programas e Observações'!$C$8+'Programas e Observações'!$C$9)+M2866*'Programas e Observações'!$C$10)</f>
        <v>144492.96</v>
      </c>
      <c r="AI2866" s="20">
        <f>12*(J2866*'Programas e Observações'!$D$8+K2866*'Programas e Observações'!$D$9+L2866*('Programas e Observações'!$D$8+'Programas e Observações'!$D$9)+M2866*'Programas e Observações'!$D$10)</f>
        <v>234221.88</v>
      </c>
      <c r="AJ2866" s="13" t="s">
        <v>4010</v>
      </c>
      <c r="AK2866" s="13" t="s">
        <v>1828</v>
      </c>
    </row>
    <row r="2867" ht="15.75" customHeight="1">
      <c r="A2867" s="13" t="s">
        <v>11099</v>
      </c>
      <c r="B2867" s="13" t="s">
        <v>11100</v>
      </c>
      <c r="C2867" s="13" t="s">
        <v>11101</v>
      </c>
      <c r="D2867" s="13" t="s">
        <v>8734</v>
      </c>
      <c r="E2867" s="13" t="s">
        <v>9389</v>
      </c>
      <c r="F2867" s="13" t="s">
        <v>9390</v>
      </c>
      <c r="G2867" s="14">
        <v>3162.0</v>
      </c>
      <c r="H2867" s="16" t="b">
        <f>G2867&lt;'Programas e Observações'!$C$11</f>
        <v>1</v>
      </c>
      <c r="I2867" s="14">
        <v>345.0</v>
      </c>
      <c r="J2867" s="14">
        <v>180.0</v>
      </c>
      <c r="K2867" s="14">
        <v>27.0</v>
      </c>
      <c r="L2867" s="14">
        <v>78.0</v>
      </c>
      <c r="M2867" s="14">
        <v>22.0</v>
      </c>
      <c r="N2867" s="14">
        <v>25.0</v>
      </c>
      <c r="O2867" s="14">
        <v>3.0</v>
      </c>
      <c r="P2867" s="14">
        <v>0.0</v>
      </c>
      <c r="Q2867" s="14"/>
      <c r="R2867" s="17">
        <f t="shared" si="1"/>
        <v>109.1081594</v>
      </c>
      <c r="S2867" s="17">
        <f t="shared" si="2"/>
        <v>56.9259962</v>
      </c>
      <c r="T2867" s="17">
        <f t="shared" si="3"/>
        <v>8.538899431</v>
      </c>
      <c r="U2867" s="17">
        <f t="shared" si="4"/>
        <v>24.66793169</v>
      </c>
      <c r="V2867" s="17">
        <f t="shared" si="5"/>
        <v>6.957621758</v>
      </c>
      <c r="W2867" s="17">
        <f t="shared" si="6"/>
        <v>7.906388362</v>
      </c>
      <c r="X2867" s="17">
        <f t="shared" si="7"/>
        <v>0.9487666034</v>
      </c>
      <c r="Y2867" s="14">
        <f t="shared" si="8"/>
        <v>12679</v>
      </c>
      <c r="Z2867" s="14">
        <f t="shared" si="9"/>
        <v>6074</v>
      </c>
      <c r="AA2867" s="14">
        <f t="shared" si="10"/>
        <v>1133</v>
      </c>
      <c r="AB2867" s="14">
        <f t="shared" si="11"/>
        <v>3017</v>
      </c>
      <c r="AC2867" s="14">
        <f t="shared" si="12"/>
        <v>670</v>
      </c>
      <c r="AD2867" s="14">
        <f t="shared" si="13"/>
        <v>1904</v>
      </c>
      <c r="AE2867" s="14">
        <f t="shared" si="14"/>
        <v>224</v>
      </c>
      <c r="AF2867" s="14">
        <f t="shared" si="15"/>
        <v>10</v>
      </c>
      <c r="AG2867" s="17">
        <f t="shared" si="16"/>
        <v>88.99042646</v>
      </c>
      <c r="AH2867" s="20">
        <f>12*(J2867*'Programas e Observações'!$C$8+K2867*'Programas e Observações'!$C$9+L2867*('Programas e Observações'!$C$8+'Programas e Observações'!$C$9)+M2867*'Programas e Observações'!$C$10)</f>
        <v>116325.96</v>
      </c>
      <c r="AI2867" s="20">
        <f>12*(J2867*'Programas e Observações'!$D$8+K2867*'Programas e Observações'!$D$9+L2867*('Programas e Observações'!$D$8+'Programas e Observações'!$D$9)+M2867*'Programas e Observações'!$D$10)</f>
        <v>211695.24</v>
      </c>
      <c r="AJ2867" s="13" t="s">
        <v>1525</v>
      </c>
      <c r="AK2867" s="13" t="s">
        <v>6762</v>
      </c>
    </row>
    <row r="2868" ht="15.75" customHeight="1">
      <c r="A2868" s="13" t="s">
        <v>11102</v>
      </c>
      <c r="B2868" s="13" t="s">
        <v>11103</v>
      </c>
      <c r="C2868" s="13" t="s">
        <v>11104</v>
      </c>
      <c r="D2868" s="13" t="s">
        <v>8734</v>
      </c>
      <c r="E2868" s="13" t="s">
        <v>9700</v>
      </c>
      <c r="F2868" s="13" t="s">
        <v>9701</v>
      </c>
      <c r="G2868" s="14">
        <v>19192.0</v>
      </c>
      <c r="H2868" s="16" t="b">
        <f>G2868&lt;'Programas e Observações'!$C$11</f>
        <v>1</v>
      </c>
      <c r="I2868" s="14">
        <v>720.0</v>
      </c>
      <c r="J2868" s="14">
        <v>355.0</v>
      </c>
      <c r="K2868" s="14">
        <v>57.0</v>
      </c>
      <c r="L2868" s="14">
        <v>225.0</v>
      </c>
      <c r="M2868" s="14">
        <v>15.0</v>
      </c>
      <c r="N2868" s="14">
        <v>10.0</v>
      </c>
      <c r="O2868" s="14">
        <v>55.0</v>
      </c>
      <c r="P2868" s="14">
        <v>2.0</v>
      </c>
      <c r="Q2868" s="14"/>
      <c r="R2868" s="17">
        <f t="shared" si="1"/>
        <v>37.51563151</v>
      </c>
      <c r="S2868" s="17">
        <f t="shared" si="2"/>
        <v>18.49729054</v>
      </c>
      <c r="T2868" s="17">
        <f t="shared" si="3"/>
        <v>2.969987495</v>
      </c>
      <c r="U2868" s="17">
        <f t="shared" si="4"/>
        <v>11.72363485</v>
      </c>
      <c r="V2868" s="17">
        <f t="shared" si="5"/>
        <v>0.7815756565</v>
      </c>
      <c r="W2868" s="17">
        <f t="shared" si="6"/>
        <v>0.5210504377</v>
      </c>
      <c r="X2868" s="17">
        <f t="shared" si="7"/>
        <v>2.865777407</v>
      </c>
      <c r="Y2868" s="14">
        <f t="shared" si="8"/>
        <v>23765</v>
      </c>
      <c r="Z2868" s="14">
        <f t="shared" si="9"/>
        <v>10633</v>
      </c>
      <c r="AA2868" s="14">
        <f t="shared" si="10"/>
        <v>2780</v>
      </c>
      <c r="AB2868" s="14">
        <f t="shared" si="11"/>
        <v>6166</v>
      </c>
      <c r="AC2868" s="14">
        <f t="shared" si="12"/>
        <v>1248</v>
      </c>
      <c r="AD2868" s="14">
        <f t="shared" si="13"/>
        <v>2751</v>
      </c>
      <c r="AE2868" s="14">
        <f t="shared" si="14"/>
        <v>729</v>
      </c>
      <c r="AF2868" s="14">
        <f t="shared" si="15"/>
        <v>27</v>
      </c>
      <c r="AG2868" s="17">
        <f t="shared" si="16"/>
        <v>84.46804503</v>
      </c>
      <c r="AH2868" s="20">
        <f>12*(J2868*'Programas e Observações'!$C$8+K2868*'Programas e Observações'!$C$9+L2868*('Programas e Observações'!$C$8+'Programas e Observações'!$C$9)+M2868*'Programas e Observações'!$C$10)</f>
        <v>266748</v>
      </c>
      <c r="AI2868" s="20">
        <f>12*(J2868*'Programas e Observações'!$D$8+K2868*'Programas e Observações'!$D$9+L2868*('Programas e Observações'!$D$8+'Programas e Observações'!$D$9)+M2868*'Programas e Observações'!$D$10)</f>
        <v>481644.6</v>
      </c>
      <c r="AJ2868" s="13" t="s">
        <v>3755</v>
      </c>
      <c r="AK2868" s="13" t="s">
        <v>5316</v>
      </c>
    </row>
    <row r="2869" ht="15.75" customHeight="1">
      <c r="A2869" s="13" t="s">
        <v>11105</v>
      </c>
      <c r="B2869" s="13" t="s">
        <v>11106</v>
      </c>
      <c r="C2869" s="13" t="s">
        <v>11107</v>
      </c>
      <c r="D2869" s="13" t="s">
        <v>8734</v>
      </c>
      <c r="E2869" s="13" t="s">
        <v>8746</v>
      </c>
      <c r="F2869" s="13" t="s">
        <v>8747</v>
      </c>
      <c r="G2869" s="14">
        <v>8606.0</v>
      </c>
      <c r="H2869" s="16" t="b">
        <f>G2869&lt;'Programas e Observações'!$C$11</f>
        <v>1</v>
      </c>
      <c r="I2869" s="14">
        <v>1250.0</v>
      </c>
      <c r="J2869" s="14">
        <v>678.0</v>
      </c>
      <c r="K2869" s="14">
        <v>102.0</v>
      </c>
      <c r="L2869" s="14">
        <v>283.0</v>
      </c>
      <c r="M2869" s="14">
        <v>105.0</v>
      </c>
      <c r="N2869" s="14">
        <v>110.0</v>
      </c>
      <c r="O2869" s="14">
        <v>31.0</v>
      </c>
      <c r="P2869" s="14">
        <v>0.0</v>
      </c>
      <c r="Q2869" s="14"/>
      <c r="R2869" s="17">
        <f t="shared" si="1"/>
        <v>145.2475017</v>
      </c>
      <c r="S2869" s="17">
        <f t="shared" si="2"/>
        <v>78.78224495</v>
      </c>
      <c r="T2869" s="17">
        <f t="shared" si="3"/>
        <v>11.85219614</v>
      </c>
      <c r="U2869" s="17">
        <f t="shared" si="4"/>
        <v>32.88403439</v>
      </c>
      <c r="V2869" s="17">
        <f t="shared" si="5"/>
        <v>12.20079015</v>
      </c>
      <c r="W2869" s="17">
        <f t="shared" si="6"/>
        <v>12.78178015</v>
      </c>
      <c r="X2869" s="17">
        <f t="shared" si="7"/>
        <v>3.602138043</v>
      </c>
      <c r="Y2869" s="14">
        <f t="shared" si="8"/>
        <v>23679</v>
      </c>
      <c r="Z2869" s="14">
        <f t="shared" si="9"/>
        <v>10329</v>
      </c>
      <c r="AA2869" s="14">
        <f t="shared" si="10"/>
        <v>2422</v>
      </c>
      <c r="AB2869" s="14">
        <f t="shared" si="11"/>
        <v>4812</v>
      </c>
      <c r="AC2869" s="14">
        <f t="shared" si="12"/>
        <v>2297</v>
      </c>
      <c r="AD2869" s="14">
        <f t="shared" si="13"/>
        <v>2798</v>
      </c>
      <c r="AE2869" s="14">
        <f t="shared" si="14"/>
        <v>890</v>
      </c>
      <c r="AF2869" s="14">
        <f t="shared" si="15"/>
        <v>31</v>
      </c>
      <c r="AG2869" s="17">
        <f t="shared" si="16"/>
        <v>65.37458069</v>
      </c>
      <c r="AH2869" s="20">
        <f>12*(J2869*'Programas e Observações'!$C$8+K2869*'Programas e Observações'!$C$9+L2869*('Programas e Observações'!$C$8+'Programas e Observações'!$C$9)+M2869*'Programas e Observações'!$C$10)</f>
        <v>442338</v>
      </c>
      <c r="AI2869" s="20">
        <f>12*(J2869*'Programas e Observações'!$D$8+K2869*'Programas e Observações'!$D$9+L2869*('Programas e Observações'!$D$8+'Programas e Observações'!$D$9)+M2869*'Programas e Observações'!$D$10)</f>
        <v>797767.44</v>
      </c>
      <c r="AJ2869" s="13" t="s">
        <v>11108</v>
      </c>
      <c r="AK2869" s="13" t="s">
        <v>10717</v>
      </c>
    </row>
    <row r="2870" ht="15.75" customHeight="1">
      <c r="A2870" s="13" t="s">
        <v>11109</v>
      </c>
      <c r="B2870" s="13" t="s">
        <v>11110</v>
      </c>
      <c r="C2870" s="13" t="s">
        <v>11111</v>
      </c>
      <c r="D2870" s="13" t="s">
        <v>8734</v>
      </c>
      <c r="E2870" s="13" t="s">
        <v>8740</v>
      </c>
      <c r="F2870" s="13" t="s">
        <v>8741</v>
      </c>
      <c r="G2870" s="14">
        <v>12052.0</v>
      </c>
      <c r="H2870" s="16" t="b">
        <f>G2870&lt;'Programas e Observações'!$C$11</f>
        <v>1</v>
      </c>
      <c r="I2870" s="14">
        <v>779.0</v>
      </c>
      <c r="J2870" s="14">
        <v>308.0</v>
      </c>
      <c r="K2870" s="14">
        <v>131.0</v>
      </c>
      <c r="L2870" s="14">
        <v>197.0</v>
      </c>
      <c r="M2870" s="14">
        <v>58.0</v>
      </c>
      <c r="N2870" s="14">
        <v>91.0</v>
      </c>
      <c r="O2870" s="14">
        <v>26.0</v>
      </c>
      <c r="P2870" s="14">
        <v>1.0</v>
      </c>
      <c r="Q2870" s="14"/>
      <c r="R2870" s="17">
        <f t="shared" si="1"/>
        <v>64.63657484</v>
      </c>
      <c r="S2870" s="17">
        <f t="shared" si="2"/>
        <v>25.55592433</v>
      </c>
      <c r="T2870" s="17">
        <f t="shared" si="3"/>
        <v>10.86956522</v>
      </c>
      <c r="U2870" s="17">
        <f t="shared" si="4"/>
        <v>16.34583472</v>
      </c>
      <c r="V2870" s="17">
        <f t="shared" si="5"/>
        <v>4.812479257</v>
      </c>
      <c r="W2870" s="17">
        <f t="shared" si="6"/>
        <v>7.550614006</v>
      </c>
      <c r="X2870" s="17">
        <f t="shared" si="7"/>
        <v>2.157318287</v>
      </c>
      <c r="Y2870" s="14">
        <f t="shared" si="8"/>
        <v>42308</v>
      </c>
      <c r="Z2870" s="14">
        <f t="shared" si="9"/>
        <v>16827</v>
      </c>
      <c r="AA2870" s="14">
        <f t="shared" si="10"/>
        <v>5797</v>
      </c>
      <c r="AB2870" s="14">
        <f t="shared" si="11"/>
        <v>11191</v>
      </c>
      <c r="AC2870" s="14">
        <f t="shared" si="12"/>
        <v>3110</v>
      </c>
      <c r="AD2870" s="14">
        <f t="shared" si="13"/>
        <v>4472</v>
      </c>
      <c r="AE2870" s="14">
        <f t="shared" si="14"/>
        <v>1146</v>
      </c>
      <c r="AF2870" s="14">
        <f t="shared" si="15"/>
        <v>15</v>
      </c>
      <c r="AG2870" s="17">
        <f t="shared" si="16"/>
        <v>94.03721213</v>
      </c>
      <c r="AH2870" s="20">
        <f>12*(J2870*'Programas e Observações'!$C$8+K2870*'Programas e Observações'!$C$9+L2870*('Programas e Observações'!$C$8+'Programas e Observações'!$C$9)+M2870*'Programas e Observações'!$C$10)</f>
        <v>297958.44</v>
      </c>
      <c r="AI2870" s="20">
        <f>12*(J2870*'Programas e Observações'!$D$8+K2870*'Programas e Observações'!$D$9+L2870*('Programas e Observações'!$D$8+'Programas e Observações'!$D$9)+M2870*'Programas e Observações'!$D$10)</f>
        <v>487489.68</v>
      </c>
      <c r="AJ2870" s="13" t="s">
        <v>8669</v>
      </c>
      <c r="AK2870" s="13" t="s">
        <v>3004</v>
      </c>
    </row>
    <row r="2871" ht="15.75" customHeight="1">
      <c r="A2871" s="13" t="s">
        <v>11112</v>
      </c>
      <c r="B2871" s="13" t="s">
        <v>11113</v>
      </c>
      <c r="C2871" s="13" t="s">
        <v>11114</v>
      </c>
      <c r="D2871" s="13" t="s">
        <v>8734</v>
      </c>
      <c r="E2871" s="13" t="s">
        <v>8740</v>
      </c>
      <c r="F2871" s="13" t="s">
        <v>8741</v>
      </c>
      <c r="G2871" s="14">
        <v>3232.0</v>
      </c>
      <c r="H2871" s="16" t="b">
        <f>G2871&lt;'Programas e Observações'!$C$11</f>
        <v>1</v>
      </c>
      <c r="I2871" s="14">
        <v>461.0</v>
      </c>
      <c r="J2871" s="14">
        <v>235.0</v>
      </c>
      <c r="K2871" s="14">
        <v>38.0</v>
      </c>
      <c r="L2871" s="14">
        <v>144.0</v>
      </c>
      <c r="M2871" s="14">
        <v>12.0</v>
      </c>
      <c r="N2871" s="14">
        <v>91.0</v>
      </c>
      <c r="O2871" s="14">
        <v>9.0</v>
      </c>
      <c r="P2871" s="14">
        <v>1.0</v>
      </c>
      <c r="Q2871" s="14"/>
      <c r="R2871" s="17">
        <f t="shared" si="1"/>
        <v>142.6361386</v>
      </c>
      <c r="S2871" s="17">
        <f t="shared" si="2"/>
        <v>72.71039604</v>
      </c>
      <c r="T2871" s="17">
        <f t="shared" si="3"/>
        <v>11.75742574</v>
      </c>
      <c r="U2871" s="17">
        <f t="shared" si="4"/>
        <v>44.55445545</v>
      </c>
      <c r="V2871" s="17">
        <f t="shared" si="5"/>
        <v>3.712871287</v>
      </c>
      <c r="W2871" s="17">
        <f t="shared" si="6"/>
        <v>28.15594059</v>
      </c>
      <c r="X2871" s="17">
        <f t="shared" si="7"/>
        <v>2.784653465</v>
      </c>
      <c r="Y2871" s="14">
        <f t="shared" si="8"/>
        <v>42308</v>
      </c>
      <c r="Z2871" s="14">
        <f t="shared" si="9"/>
        <v>16827</v>
      </c>
      <c r="AA2871" s="14">
        <f t="shared" si="10"/>
        <v>5797</v>
      </c>
      <c r="AB2871" s="14">
        <f t="shared" si="11"/>
        <v>11191</v>
      </c>
      <c r="AC2871" s="14">
        <f t="shared" si="12"/>
        <v>3110</v>
      </c>
      <c r="AD2871" s="14">
        <f t="shared" si="13"/>
        <v>4472</v>
      </c>
      <c r="AE2871" s="14">
        <f t="shared" si="14"/>
        <v>1146</v>
      </c>
      <c r="AF2871" s="14">
        <f t="shared" si="15"/>
        <v>15</v>
      </c>
      <c r="AG2871" s="17">
        <f t="shared" si="16"/>
        <v>94.03721213</v>
      </c>
      <c r="AH2871" s="20">
        <f>12*(J2871*'Programas e Observações'!$C$8+K2871*'Programas e Observações'!$C$9+L2871*('Programas e Observações'!$C$8+'Programas e Observações'!$C$9)+M2871*'Programas e Observações'!$C$10)</f>
        <v>174307.56</v>
      </c>
      <c r="AI2871" s="20">
        <f>12*(J2871*'Programas e Observações'!$D$8+K2871*'Programas e Observações'!$D$9+L2871*('Programas e Observações'!$D$8+'Programas e Observações'!$D$9)+M2871*'Programas e Observações'!$D$10)</f>
        <v>314713.68</v>
      </c>
      <c r="AJ2871" s="13" t="s">
        <v>10134</v>
      </c>
      <c r="AK2871" s="13" t="s">
        <v>3908</v>
      </c>
    </row>
    <row r="2872" ht="15.75" customHeight="1">
      <c r="A2872" s="13" t="s">
        <v>11115</v>
      </c>
      <c r="B2872" s="13" t="s">
        <v>11116</v>
      </c>
      <c r="C2872" s="13" t="s">
        <v>11117</v>
      </c>
      <c r="D2872" s="13" t="s">
        <v>8734</v>
      </c>
      <c r="E2872" s="13" t="s">
        <v>9373</v>
      </c>
      <c r="F2872" s="13" t="s">
        <v>9374</v>
      </c>
      <c r="G2872" s="14">
        <v>1796.0</v>
      </c>
      <c r="H2872" s="16" t="b">
        <f>G2872&lt;'Programas e Observações'!$C$11</f>
        <v>1</v>
      </c>
      <c r="I2872" s="14">
        <v>0.0</v>
      </c>
      <c r="J2872" s="14">
        <v>0.0</v>
      </c>
      <c r="K2872" s="14">
        <v>0.0</v>
      </c>
      <c r="L2872" s="14">
        <v>0.0</v>
      </c>
      <c r="M2872" s="14">
        <v>0.0</v>
      </c>
      <c r="N2872" s="14">
        <v>26.0</v>
      </c>
      <c r="O2872" s="14">
        <v>2.0</v>
      </c>
      <c r="P2872" s="14">
        <v>0.0</v>
      </c>
      <c r="Q2872" s="14"/>
      <c r="R2872" s="17">
        <f t="shared" si="1"/>
        <v>0</v>
      </c>
      <c r="S2872" s="17">
        <f t="shared" si="2"/>
        <v>0</v>
      </c>
      <c r="T2872" s="17">
        <f t="shared" si="3"/>
        <v>0</v>
      </c>
      <c r="U2872" s="17">
        <f t="shared" si="4"/>
        <v>0</v>
      </c>
      <c r="V2872" s="17">
        <f t="shared" si="5"/>
        <v>0</v>
      </c>
      <c r="W2872" s="17">
        <f t="shared" si="6"/>
        <v>14.4766147</v>
      </c>
      <c r="X2872" s="17">
        <f t="shared" si="7"/>
        <v>1.113585746</v>
      </c>
      <c r="Y2872" s="14">
        <f t="shared" si="8"/>
        <v>14692</v>
      </c>
      <c r="Z2872" s="14">
        <f t="shared" si="9"/>
        <v>5508</v>
      </c>
      <c r="AA2872" s="14">
        <f t="shared" si="10"/>
        <v>1949</v>
      </c>
      <c r="AB2872" s="14">
        <f t="shared" si="11"/>
        <v>3983</v>
      </c>
      <c r="AC2872" s="14">
        <f t="shared" si="12"/>
        <v>1041</v>
      </c>
      <c r="AD2872" s="14">
        <f t="shared" si="13"/>
        <v>1580</v>
      </c>
      <c r="AE2872" s="14">
        <f t="shared" si="14"/>
        <v>173</v>
      </c>
      <c r="AF2872" s="14">
        <f t="shared" si="15"/>
        <v>5</v>
      </c>
      <c r="AG2872" s="17">
        <f t="shared" si="16"/>
        <v>75.49108771</v>
      </c>
      <c r="AH2872" s="20">
        <f>12*(J2872*'Programas e Observações'!$C$8+K2872*'Programas e Observações'!$C$9+L2872*('Programas e Observações'!$C$8+'Programas e Observações'!$C$9)+M2872*'Programas e Observações'!$C$10)</f>
        <v>0</v>
      </c>
      <c r="AI2872" s="20">
        <f>12*(J2872*'Programas e Observações'!$D$8+K2872*'Programas e Observações'!$D$9+L2872*('Programas e Observações'!$D$8+'Programas e Observações'!$D$9)+M2872*'Programas e Observações'!$D$10)</f>
        <v>0</v>
      </c>
      <c r="AJ2872" s="13" t="s">
        <v>342</v>
      </c>
      <c r="AK2872" s="13" t="s">
        <v>343</v>
      </c>
    </row>
    <row r="2873" ht="15.75" customHeight="1">
      <c r="A2873" s="13" t="s">
        <v>11118</v>
      </c>
      <c r="B2873" s="13" t="s">
        <v>11119</v>
      </c>
      <c r="C2873" s="13" t="s">
        <v>11120</v>
      </c>
      <c r="D2873" s="13" t="s">
        <v>8734</v>
      </c>
      <c r="E2873" s="13" t="s">
        <v>9045</v>
      </c>
      <c r="F2873" s="13" t="s">
        <v>9046</v>
      </c>
      <c r="G2873" s="14">
        <v>16796.0</v>
      </c>
      <c r="H2873" s="16" t="b">
        <f>G2873&lt;'Programas e Observações'!$C$11</f>
        <v>1</v>
      </c>
      <c r="I2873" s="14">
        <v>1727.0</v>
      </c>
      <c r="J2873" s="14">
        <v>861.0</v>
      </c>
      <c r="K2873" s="14">
        <v>187.0</v>
      </c>
      <c r="L2873" s="14">
        <v>475.0</v>
      </c>
      <c r="M2873" s="14">
        <v>163.0</v>
      </c>
      <c r="N2873" s="14">
        <v>170.0</v>
      </c>
      <c r="O2873" s="14">
        <v>26.0</v>
      </c>
      <c r="P2873" s="14">
        <v>0.0</v>
      </c>
      <c r="Q2873" s="14"/>
      <c r="R2873" s="17">
        <f t="shared" si="1"/>
        <v>102.8221005</v>
      </c>
      <c r="S2873" s="17">
        <f t="shared" si="2"/>
        <v>51.26220529</v>
      </c>
      <c r="T2873" s="17">
        <f t="shared" si="3"/>
        <v>11.13360324</v>
      </c>
      <c r="U2873" s="17">
        <f t="shared" si="4"/>
        <v>28.28054299</v>
      </c>
      <c r="V2873" s="17">
        <f t="shared" si="5"/>
        <v>9.704691593</v>
      </c>
      <c r="W2873" s="17">
        <f t="shared" si="6"/>
        <v>10.12145749</v>
      </c>
      <c r="X2873" s="17">
        <f t="shared" si="7"/>
        <v>1.547987616</v>
      </c>
      <c r="Y2873" s="14">
        <f t="shared" si="8"/>
        <v>273380</v>
      </c>
      <c r="Z2873" s="14">
        <f t="shared" si="9"/>
        <v>98507</v>
      </c>
      <c r="AA2873" s="14">
        <f t="shared" si="10"/>
        <v>49563</v>
      </c>
      <c r="AB2873" s="14">
        <f t="shared" si="11"/>
        <v>70437</v>
      </c>
      <c r="AC2873" s="14">
        <f t="shared" si="12"/>
        <v>19668</v>
      </c>
      <c r="AD2873" s="14">
        <f t="shared" si="13"/>
        <v>27103</v>
      </c>
      <c r="AE2873" s="14">
        <f t="shared" si="14"/>
        <v>4983</v>
      </c>
      <c r="AF2873" s="14">
        <f t="shared" si="15"/>
        <v>179</v>
      </c>
      <c r="AG2873" s="17">
        <f t="shared" si="16"/>
        <v>81.30833311</v>
      </c>
      <c r="AH2873" s="20">
        <f>12*(J2873*'Programas e Observações'!$C$8+K2873*'Programas e Observações'!$C$9+L2873*('Programas e Observações'!$C$8+'Programas e Observações'!$C$9)+M2873*'Programas e Observações'!$C$10)</f>
        <v>688499.04</v>
      </c>
      <c r="AI2873" s="20">
        <f>12*(J2873*'Programas e Observações'!$D$8+K2873*'Programas e Observações'!$D$9+L2873*('Programas e Observações'!$D$8+'Programas e Observações'!$D$9)+M2873*'Programas e Observações'!$D$10)</f>
        <v>1185604.92</v>
      </c>
      <c r="AJ2873" s="13" t="s">
        <v>3996</v>
      </c>
      <c r="AK2873" s="13" t="s">
        <v>10613</v>
      </c>
    </row>
    <row r="2874" ht="15.75" customHeight="1">
      <c r="A2874" s="13" t="s">
        <v>11121</v>
      </c>
      <c r="B2874" s="13" t="s">
        <v>11122</v>
      </c>
      <c r="C2874" s="13" t="s">
        <v>11123</v>
      </c>
      <c r="D2874" s="13" t="s">
        <v>8734</v>
      </c>
      <c r="E2874" s="13" t="s">
        <v>8751</v>
      </c>
      <c r="F2874" s="13" t="s">
        <v>8752</v>
      </c>
      <c r="G2874" s="14">
        <v>23874.0</v>
      </c>
      <c r="H2874" s="16" t="b">
        <f>G2874&lt;'Programas e Observações'!$C$11</f>
        <v>0</v>
      </c>
      <c r="I2874" s="14">
        <v>2523.0</v>
      </c>
      <c r="J2874" s="14">
        <v>1063.0</v>
      </c>
      <c r="K2874" s="14">
        <v>280.0</v>
      </c>
      <c r="L2874" s="14">
        <v>722.0</v>
      </c>
      <c r="M2874" s="14">
        <v>159.0</v>
      </c>
      <c r="N2874" s="14">
        <v>103.0</v>
      </c>
      <c r="O2874" s="14">
        <v>68.0</v>
      </c>
      <c r="P2874" s="14">
        <v>0.0</v>
      </c>
      <c r="Q2874" s="14"/>
      <c r="R2874" s="17">
        <f t="shared" si="1"/>
        <v>105.6798191</v>
      </c>
      <c r="S2874" s="17">
        <f t="shared" si="2"/>
        <v>44.52542515</v>
      </c>
      <c r="T2874" s="17">
        <f t="shared" si="3"/>
        <v>11.72823993</v>
      </c>
      <c r="U2874" s="17">
        <f t="shared" si="4"/>
        <v>30.24210438</v>
      </c>
      <c r="V2874" s="17">
        <f t="shared" si="5"/>
        <v>6.659964815</v>
      </c>
      <c r="W2874" s="17">
        <f t="shared" si="6"/>
        <v>4.31431683</v>
      </c>
      <c r="X2874" s="17">
        <f t="shared" si="7"/>
        <v>2.848286839</v>
      </c>
      <c r="Y2874" s="14">
        <f t="shared" si="8"/>
        <v>20343</v>
      </c>
      <c r="Z2874" s="14">
        <f t="shared" si="9"/>
        <v>8609</v>
      </c>
      <c r="AA2874" s="14">
        <f t="shared" si="10"/>
        <v>2246</v>
      </c>
      <c r="AB2874" s="14">
        <f t="shared" si="11"/>
        <v>4804</v>
      </c>
      <c r="AC2874" s="14">
        <f t="shared" si="12"/>
        <v>1298</v>
      </c>
      <c r="AD2874" s="14">
        <f t="shared" si="13"/>
        <v>1685</v>
      </c>
      <c r="AE2874" s="14">
        <f t="shared" si="14"/>
        <v>556</v>
      </c>
      <c r="AF2874" s="14">
        <f t="shared" si="15"/>
        <v>18</v>
      </c>
      <c r="AG2874" s="17">
        <f t="shared" si="16"/>
        <v>96.07129195</v>
      </c>
      <c r="AH2874" s="20">
        <f>12*(J2874*'Programas e Observações'!$C$8+K2874*'Programas e Observações'!$C$9+L2874*('Programas e Observações'!$C$8+'Programas e Observações'!$C$9)+M2874*'Programas e Observações'!$C$10)</f>
        <v>948757.32</v>
      </c>
      <c r="AI2874" s="20">
        <f>12*(J2874*'Programas e Observações'!$D$8+K2874*'Programas e Observações'!$D$9+L2874*('Programas e Observações'!$D$8+'Programas e Observações'!$D$9)+M2874*'Programas e Observações'!$D$10)</f>
        <v>1614628.44</v>
      </c>
      <c r="AJ2874" s="13" t="s">
        <v>11124</v>
      </c>
      <c r="AK2874" s="13" t="s">
        <v>7804</v>
      </c>
    </row>
    <row r="2875" ht="15.75" customHeight="1">
      <c r="A2875" s="13" t="s">
        <v>11125</v>
      </c>
      <c r="B2875" s="13" t="s">
        <v>11126</v>
      </c>
      <c r="C2875" s="13" t="s">
        <v>11127</v>
      </c>
      <c r="D2875" s="13" t="s">
        <v>8734</v>
      </c>
      <c r="E2875" s="13" t="s">
        <v>8961</v>
      </c>
      <c r="F2875" s="13" t="s">
        <v>8962</v>
      </c>
      <c r="G2875" s="14">
        <v>11383.0</v>
      </c>
      <c r="H2875" s="16" t="b">
        <f>G2875&lt;'Programas e Observações'!$C$11</f>
        <v>1</v>
      </c>
      <c r="I2875" s="14">
        <v>1509.0</v>
      </c>
      <c r="J2875" s="14">
        <v>852.0</v>
      </c>
      <c r="K2875" s="14">
        <v>114.0</v>
      </c>
      <c r="L2875" s="14">
        <v>364.0</v>
      </c>
      <c r="M2875" s="14">
        <v>74.0</v>
      </c>
      <c r="N2875" s="14">
        <v>108.0</v>
      </c>
      <c r="O2875" s="14">
        <v>38.0</v>
      </c>
      <c r="P2875" s="14">
        <v>2.0</v>
      </c>
      <c r="Q2875" s="14"/>
      <c r="R2875" s="17">
        <f t="shared" si="1"/>
        <v>132.5661074</v>
      </c>
      <c r="S2875" s="17">
        <f t="shared" si="2"/>
        <v>74.84845823</v>
      </c>
      <c r="T2875" s="17">
        <f t="shared" si="3"/>
        <v>10.01493455</v>
      </c>
      <c r="U2875" s="17">
        <f t="shared" si="4"/>
        <v>31.97751032</v>
      </c>
      <c r="V2875" s="17">
        <f t="shared" si="5"/>
        <v>6.500922428</v>
      </c>
      <c r="W2875" s="17">
        <f t="shared" si="6"/>
        <v>9.487832733</v>
      </c>
      <c r="X2875" s="17">
        <f t="shared" si="7"/>
        <v>3.338311517</v>
      </c>
      <c r="Y2875" s="14">
        <f t="shared" si="8"/>
        <v>24519</v>
      </c>
      <c r="Z2875" s="14">
        <f t="shared" si="9"/>
        <v>11542</v>
      </c>
      <c r="AA2875" s="14">
        <f t="shared" si="10"/>
        <v>2196</v>
      </c>
      <c r="AB2875" s="14">
        <f t="shared" si="11"/>
        <v>6686</v>
      </c>
      <c r="AC2875" s="14">
        <f t="shared" si="12"/>
        <v>1652</v>
      </c>
      <c r="AD2875" s="14">
        <f t="shared" si="13"/>
        <v>1827</v>
      </c>
      <c r="AE2875" s="14">
        <f t="shared" si="14"/>
        <v>648</v>
      </c>
      <c r="AF2875" s="14">
        <f t="shared" si="15"/>
        <v>24</v>
      </c>
      <c r="AG2875" s="17">
        <f t="shared" si="16"/>
        <v>140.568834</v>
      </c>
      <c r="AH2875" s="20">
        <f>12*(J2875*'Programas e Observações'!$C$8+K2875*'Programas e Observações'!$C$9+L2875*('Programas e Observações'!$C$8+'Programas e Observações'!$C$9)+M2875*'Programas e Observações'!$C$10)</f>
        <v>524009.52</v>
      </c>
      <c r="AI2875" s="20">
        <f>12*(J2875*'Programas e Observações'!$D$8+K2875*'Programas e Observações'!$D$9+L2875*('Programas e Observações'!$D$8+'Programas e Observações'!$D$9)+M2875*'Programas e Observações'!$D$10)</f>
        <v>972713.28</v>
      </c>
      <c r="AJ2875" s="13" t="s">
        <v>7894</v>
      </c>
      <c r="AK2875" s="13" t="s">
        <v>8787</v>
      </c>
    </row>
    <row r="2876" ht="15.75" customHeight="1">
      <c r="A2876" s="13" t="s">
        <v>11128</v>
      </c>
      <c r="B2876" s="13" t="s">
        <v>11129</v>
      </c>
      <c r="C2876" s="13" t="s">
        <v>11130</v>
      </c>
      <c r="D2876" s="13" t="s">
        <v>8734</v>
      </c>
      <c r="E2876" s="13" t="s">
        <v>8746</v>
      </c>
      <c r="F2876" s="13" t="s">
        <v>8747</v>
      </c>
      <c r="G2876" s="14">
        <v>8246.0</v>
      </c>
      <c r="H2876" s="16" t="b">
        <f>G2876&lt;'Programas e Observações'!$C$11</f>
        <v>1</v>
      </c>
      <c r="I2876" s="14">
        <v>715.0</v>
      </c>
      <c r="J2876" s="14">
        <v>277.0</v>
      </c>
      <c r="K2876" s="14">
        <v>80.0</v>
      </c>
      <c r="L2876" s="14">
        <v>201.0</v>
      </c>
      <c r="M2876" s="14">
        <v>90.0</v>
      </c>
      <c r="N2876" s="14">
        <v>64.0</v>
      </c>
      <c r="O2876" s="14">
        <v>18.0</v>
      </c>
      <c r="P2876" s="14">
        <v>0.0</v>
      </c>
      <c r="Q2876" s="14"/>
      <c r="R2876" s="17">
        <f t="shared" si="1"/>
        <v>86.70870725</v>
      </c>
      <c r="S2876" s="17">
        <f t="shared" si="2"/>
        <v>33.59204463</v>
      </c>
      <c r="T2876" s="17">
        <f t="shared" si="3"/>
        <v>9.701673539</v>
      </c>
      <c r="U2876" s="17">
        <f t="shared" si="4"/>
        <v>24.37545477</v>
      </c>
      <c r="V2876" s="17">
        <f t="shared" si="5"/>
        <v>10.91438273</v>
      </c>
      <c r="W2876" s="17">
        <f t="shared" si="6"/>
        <v>7.761338831</v>
      </c>
      <c r="X2876" s="17">
        <f t="shared" si="7"/>
        <v>2.182876546</v>
      </c>
      <c r="Y2876" s="14">
        <f t="shared" si="8"/>
        <v>23679</v>
      </c>
      <c r="Z2876" s="14">
        <f t="shared" si="9"/>
        <v>10329</v>
      </c>
      <c r="AA2876" s="14">
        <f t="shared" si="10"/>
        <v>2422</v>
      </c>
      <c r="AB2876" s="14">
        <f t="shared" si="11"/>
        <v>4812</v>
      </c>
      <c r="AC2876" s="14">
        <f t="shared" si="12"/>
        <v>2297</v>
      </c>
      <c r="AD2876" s="14">
        <f t="shared" si="13"/>
        <v>2798</v>
      </c>
      <c r="AE2876" s="14">
        <f t="shared" si="14"/>
        <v>890</v>
      </c>
      <c r="AF2876" s="14">
        <f t="shared" si="15"/>
        <v>31</v>
      </c>
      <c r="AG2876" s="17">
        <f t="shared" si="16"/>
        <v>65.37458069</v>
      </c>
      <c r="AH2876" s="20">
        <f>12*(J2876*'Programas e Observações'!$C$8+K2876*'Programas e Observações'!$C$9+L2876*('Programas e Observações'!$C$8+'Programas e Observações'!$C$9)+M2876*'Programas e Observações'!$C$10)</f>
        <v>285527.4</v>
      </c>
      <c r="AI2876" s="20">
        <f>12*(J2876*'Programas e Observações'!$D$8+K2876*'Programas e Observações'!$D$9+L2876*('Programas e Observações'!$D$8+'Programas e Observações'!$D$9)+M2876*'Programas e Observações'!$D$10)</f>
        <v>464790.12</v>
      </c>
      <c r="AJ2876" s="13" t="s">
        <v>11131</v>
      </c>
      <c r="AK2876" s="13" t="s">
        <v>3897</v>
      </c>
    </row>
    <row r="2877" ht="15.75" customHeight="1">
      <c r="A2877" s="13" t="s">
        <v>11132</v>
      </c>
      <c r="B2877" s="13" t="s">
        <v>11133</v>
      </c>
      <c r="C2877" s="13" t="s">
        <v>11134</v>
      </c>
      <c r="D2877" s="13" t="s">
        <v>8734</v>
      </c>
      <c r="E2877" s="13" t="s">
        <v>9029</v>
      </c>
      <c r="F2877" s="13" t="s">
        <v>9030</v>
      </c>
      <c r="G2877" s="14">
        <v>11544.0</v>
      </c>
      <c r="H2877" s="16" t="b">
        <f>G2877&lt;'Programas e Observações'!$C$11</f>
        <v>1</v>
      </c>
      <c r="I2877" s="14">
        <v>2041.0</v>
      </c>
      <c r="J2877" s="14">
        <v>990.0</v>
      </c>
      <c r="K2877" s="14">
        <v>154.0</v>
      </c>
      <c r="L2877" s="14">
        <v>582.0</v>
      </c>
      <c r="M2877" s="14">
        <v>168.0</v>
      </c>
      <c r="N2877" s="14">
        <v>145.0</v>
      </c>
      <c r="O2877" s="14">
        <v>4.0</v>
      </c>
      <c r="P2877" s="14">
        <v>1.0</v>
      </c>
      <c r="Q2877" s="14"/>
      <c r="R2877" s="17">
        <f t="shared" si="1"/>
        <v>176.8018018</v>
      </c>
      <c r="S2877" s="17">
        <f t="shared" si="2"/>
        <v>85.75883576</v>
      </c>
      <c r="T2877" s="17">
        <f t="shared" si="3"/>
        <v>13.34026334</v>
      </c>
      <c r="U2877" s="17">
        <f t="shared" si="4"/>
        <v>50.41580042</v>
      </c>
      <c r="V2877" s="17">
        <f t="shared" si="5"/>
        <v>14.55301455</v>
      </c>
      <c r="W2877" s="17">
        <f t="shared" si="6"/>
        <v>12.56063756</v>
      </c>
      <c r="X2877" s="17">
        <f t="shared" si="7"/>
        <v>0.3465003465</v>
      </c>
      <c r="Y2877" s="14">
        <f t="shared" si="8"/>
        <v>30504</v>
      </c>
      <c r="Z2877" s="14">
        <f t="shared" si="9"/>
        <v>13509</v>
      </c>
      <c r="AA2877" s="14">
        <f t="shared" si="10"/>
        <v>3059</v>
      </c>
      <c r="AB2877" s="14">
        <f t="shared" si="11"/>
        <v>8837</v>
      </c>
      <c r="AC2877" s="14">
        <f t="shared" si="12"/>
        <v>2299</v>
      </c>
      <c r="AD2877" s="14">
        <f t="shared" si="13"/>
        <v>3003</v>
      </c>
      <c r="AE2877" s="14">
        <f t="shared" si="14"/>
        <v>111</v>
      </c>
      <c r="AF2877" s="14">
        <f t="shared" si="15"/>
        <v>16</v>
      </c>
      <c r="AG2877" s="17">
        <f t="shared" si="16"/>
        <v>124.3112835</v>
      </c>
      <c r="AH2877" s="20">
        <f>12*(J2877*'Programas e Observações'!$C$8+K2877*'Programas e Observações'!$C$9+L2877*('Programas e Observações'!$C$8+'Programas e Observações'!$C$9)+M2877*'Programas e Observações'!$C$10)</f>
        <v>775700.64</v>
      </c>
      <c r="AI2877" s="20">
        <f>12*(J2877*'Programas e Observações'!$D$8+K2877*'Programas e Observações'!$D$9+L2877*('Programas e Observações'!$D$8+'Programas e Observações'!$D$9)+M2877*'Programas e Observações'!$D$10)</f>
        <v>1359351.36</v>
      </c>
      <c r="AJ2877" s="13" t="s">
        <v>11135</v>
      </c>
      <c r="AK2877" s="13" t="s">
        <v>11136</v>
      </c>
    </row>
    <row r="2878" ht="15.75" customHeight="1">
      <c r="A2878" s="13" t="s">
        <v>11137</v>
      </c>
      <c r="B2878" s="13" t="s">
        <v>11138</v>
      </c>
      <c r="C2878" s="13" t="s">
        <v>8792</v>
      </c>
      <c r="D2878" s="13" t="s">
        <v>8734</v>
      </c>
      <c r="E2878" s="13" t="s">
        <v>8791</v>
      </c>
      <c r="F2878" s="13" t="s">
        <v>8792</v>
      </c>
      <c r="G2878" s="14">
        <v>17629.0</v>
      </c>
      <c r="H2878" s="16" t="b">
        <f>G2878&lt;'Programas e Observações'!$C$11</f>
        <v>1</v>
      </c>
      <c r="I2878" s="14">
        <v>985.0</v>
      </c>
      <c r="J2878" s="14">
        <v>480.0</v>
      </c>
      <c r="K2878" s="14">
        <v>106.0</v>
      </c>
      <c r="L2878" s="14">
        <v>190.0</v>
      </c>
      <c r="M2878" s="14">
        <v>40.0</v>
      </c>
      <c r="N2878" s="14">
        <v>116.0</v>
      </c>
      <c r="O2878" s="14">
        <v>27.0</v>
      </c>
      <c r="P2878" s="14">
        <v>0.0</v>
      </c>
      <c r="Q2878" s="14"/>
      <c r="R2878" s="17">
        <f t="shared" si="1"/>
        <v>55.87384423</v>
      </c>
      <c r="S2878" s="17">
        <f t="shared" si="2"/>
        <v>27.22786318</v>
      </c>
      <c r="T2878" s="17">
        <f t="shared" si="3"/>
        <v>6.012819786</v>
      </c>
      <c r="U2878" s="17">
        <f t="shared" si="4"/>
        <v>10.77769584</v>
      </c>
      <c r="V2878" s="17">
        <f t="shared" si="5"/>
        <v>2.268988598</v>
      </c>
      <c r="W2878" s="17">
        <f t="shared" si="6"/>
        <v>6.580066935</v>
      </c>
      <c r="X2878" s="17">
        <f t="shared" si="7"/>
        <v>1.531567304</v>
      </c>
      <c r="Y2878" s="14">
        <f t="shared" si="8"/>
        <v>3577</v>
      </c>
      <c r="Z2878" s="14">
        <f t="shared" si="9"/>
        <v>1710</v>
      </c>
      <c r="AA2878" s="14">
        <f t="shared" si="10"/>
        <v>377</v>
      </c>
      <c r="AB2878" s="14">
        <f t="shared" si="11"/>
        <v>754</v>
      </c>
      <c r="AC2878" s="14">
        <f t="shared" si="12"/>
        <v>177</v>
      </c>
      <c r="AD2878" s="14">
        <f t="shared" si="13"/>
        <v>502</v>
      </c>
      <c r="AE2878" s="14">
        <f t="shared" si="14"/>
        <v>131</v>
      </c>
      <c r="AF2878" s="14">
        <f t="shared" si="15"/>
        <v>2</v>
      </c>
      <c r="AG2878" s="17">
        <f t="shared" si="16"/>
        <v>42.61986465</v>
      </c>
      <c r="AH2878" s="20">
        <f>12*(J2878*'Programas e Observações'!$C$8+K2878*'Programas e Observações'!$C$9+L2878*('Programas e Observações'!$C$8+'Programas e Observações'!$C$9)+M2878*'Programas e Observações'!$C$10)</f>
        <v>304935.6</v>
      </c>
      <c r="AI2878" s="20">
        <f>12*(J2878*'Programas e Observações'!$D$8+K2878*'Programas e Observações'!$D$9+L2878*('Programas e Observações'!$D$8+'Programas e Observações'!$D$9)+M2878*'Programas e Observações'!$D$10)</f>
        <v>552859.2</v>
      </c>
      <c r="AJ2878" s="13" t="s">
        <v>11139</v>
      </c>
      <c r="AK2878" s="13" t="s">
        <v>1271</v>
      </c>
    </row>
    <row r="2879" ht="15.75" customHeight="1">
      <c r="A2879" s="13" t="s">
        <v>11140</v>
      </c>
      <c r="B2879" s="13" t="s">
        <v>11141</v>
      </c>
      <c r="C2879" s="13" t="s">
        <v>11142</v>
      </c>
      <c r="D2879" s="13" t="s">
        <v>8734</v>
      </c>
      <c r="E2879" s="13" t="s">
        <v>8822</v>
      </c>
      <c r="F2879" s="13" t="s">
        <v>8823</v>
      </c>
      <c r="G2879" s="14">
        <v>4640.0</v>
      </c>
      <c r="H2879" s="16" t="b">
        <f>G2879&lt;'Programas e Observações'!$C$11</f>
        <v>1</v>
      </c>
      <c r="I2879" s="14">
        <v>426.0</v>
      </c>
      <c r="J2879" s="14">
        <v>104.0</v>
      </c>
      <c r="K2879" s="14">
        <v>95.0</v>
      </c>
      <c r="L2879" s="14">
        <v>73.0</v>
      </c>
      <c r="M2879" s="14">
        <v>18.0</v>
      </c>
      <c r="N2879" s="14">
        <v>34.0</v>
      </c>
      <c r="O2879" s="14">
        <v>1.0</v>
      </c>
      <c r="P2879" s="14">
        <v>0.0</v>
      </c>
      <c r="Q2879" s="14"/>
      <c r="R2879" s="17">
        <f t="shared" si="1"/>
        <v>91.81034483</v>
      </c>
      <c r="S2879" s="17">
        <f t="shared" si="2"/>
        <v>22.4137931</v>
      </c>
      <c r="T2879" s="17">
        <f t="shared" si="3"/>
        <v>20.47413793</v>
      </c>
      <c r="U2879" s="17">
        <f t="shared" si="4"/>
        <v>15.73275862</v>
      </c>
      <c r="V2879" s="17">
        <f t="shared" si="5"/>
        <v>3.879310345</v>
      </c>
      <c r="W2879" s="17">
        <f t="shared" si="6"/>
        <v>7.327586207</v>
      </c>
      <c r="X2879" s="17">
        <f t="shared" si="7"/>
        <v>0.2155172414</v>
      </c>
      <c r="Y2879" s="14">
        <f t="shared" si="8"/>
        <v>24297</v>
      </c>
      <c r="Z2879" s="14">
        <f t="shared" si="9"/>
        <v>8536</v>
      </c>
      <c r="AA2879" s="14">
        <f t="shared" si="10"/>
        <v>3780</v>
      </c>
      <c r="AB2879" s="14">
        <f t="shared" si="11"/>
        <v>5758</v>
      </c>
      <c r="AC2879" s="14">
        <f t="shared" si="12"/>
        <v>1492</v>
      </c>
      <c r="AD2879" s="14">
        <f t="shared" si="13"/>
        <v>2358</v>
      </c>
      <c r="AE2879" s="14">
        <f t="shared" si="14"/>
        <v>40</v>
      </c>
      <c r="AF2879" s="14">
        <f t="shared" si="15"/>
        <v>9</v>
      </c>
      <c r="AG2879" s="17">
        <f t="shared" si="16"/>
        <v>106.3298119</v>
      </c>
      <c r="AH2879" s="20">
        <f>12*(J2879*'Programas e Observações'!$C$8+K2879*'Programas e Observações'!$C$9+L2879*('Programas e Observações'!$C$8+'Programas e Observações'!$C$9)+M2879*'Programas e Observações'!$C$10)</f>
        <v>130222.44</v>
      </c>
      <c r="AI2879" s="20">
        <f>12*(J2879*'Programas e Observações'!$D$8+K2879*'Programas e Observações'!$D$9+L2879*('Programas e Observações'!$D$8+'Programas e Observações'!$D$9)+M2879*'Programas e Observações'!$D$10)</f>
        <v>197764.56</v>
      </c>
      <c r="AJ2879" s="13" t="s">
        <v>1796</v>
      </c>
      <c r="AK2879" s="13" t="s">
        <v>2783</v>
      </c>
    </row>
    <row r="2880" ht="15.75" customHeight="1">
      <c r="A2880" s="13" t="s">
        <v>11143</v>
      </c>
      <c r="B2880" s="13" t="s">
        <v>11144</v>
      </c>
      <c r="C2880" s="13" t="s">
        <v>1882</v>
      </c>
      <c r="D2880" s="13" t="s">
        <v>8734</v>
      </c>
      <c r="E2880" s="13" t="s">
        <v>8971</v>
      </c>
      <c r="F2880" s="13" t="s">
        <v>8972</v>
      </c>
      <c r="G2880" s="14">
        <v>6830.0</v>
      </c>
      <c r="H2880" s="16" t="b">
        <f>G2880&lt;'Programas e Observações'!$C$11</f>
        <v>1</v>
      </c>
      <c r="I2880" s="14">
        <v>0.0</v>
      </c>
      <c r="J2880" s="14">
        <v>0.0</v>
      </c>
      <c r="K2880" s="14">
        <v>0.0</v>
      </c>
      <c r="L2880" s="14">
        <v>0.0</v>
      </c>
      <c r="M2880" s="14">
        <v>0.0</v>
      </c>
      <c r="N2880" s="14">
        <v>56.0</v>
      </c>
      <c r="O2880" s="14">
        <v>17.0</v>
      </c>
      <c r="P2880" s="14">
        <v>0.0</v>
      </c>
      <c r="Q2880" s="14"/>
      <c r="R2880" s="17">
        <f t="shared" si="1"/>
        <v>0</v>
      </c>
      <c r="S2880" s="17">
        <f t="shared" si="2"/>
        <v>0</v>
      </c>
      <c r="T2880" s="17">
        <f t="shared" si="3"/>
        <v>0</v>
      </c>
      <c r="U2880" s="17">
        <f t="shared" si="4"/>
        <v>0</v>
      </c>
      <c r="V2880" s="17">
        <f t="shared" si="5"/>
        <v>0</v>
      </c>
      <c r="W2880" s="17">
        <f t="shared" si="6"/>
        <v>8.199121523</v>
      </c>
      <c r="X2880" s="17">
        <f t="shared" si="7"/>
        <v>2.489019034</v>
      </c>
      <c r="Y2880" s="14">
        <f t="shared" si="8"/>
        <v>10769</v>
      </c>
      <c r="Z2880" s="14">
        <f t="shared" si="9"/>
        <v>4750</v>
      </c>
      <c r="AA2880" s="14">
        <f t="shared" si="10"/>
        <v>1442</v>
      </c>
      <c r="AB2880" s="14">
        <f t="shared" si="11"/>
        <v>2518</v>
      </c>
      <c r="AC2880" s="14">
        <f t="shared" si="12"/>
        <v>620</v>
      </c>
      <c r="AD2880" s="14">
        <f t="shared" si="13"/>
        <v>2338</v>
      </c>
      <c r="AE2880" s="14">
        <f t="shared" si="14"/>
        <v>456</v>
      </c>
      <c r="AF2880" s="14">
        <f t="shared" si="15"/>
        <v>12</v>
      </c>
      <c r="AG2880" s="17">
        <f t="shared" si="16"/>
        <v>37.95911174</v>
      </c>
      <c r="AH2880" s="20">
        <f>12*(J2880*'Programas e Observações'!$C$8+K2880*'Programas e Observações'!$C$9+L2880*('Programas e Observações'!$C$8+'Programas e Observações'!$C$9)+M2880*'Programas e Observações'!$C$10)</f>
        <v>0</v>
      </c>
      <c r="AI2880" s="20">
        <f>12*(J2880*'Programas e Observações'!$D$8+K2880*'Programas e Observações'!$D$9+L2880*('Programas e Observações'!$D$8+'Programas e Observações'!$D$9)+M2880*'Programas e Observações'!$D$10)</f>
        <v>0</v>
      </c>
      <c r="AJ2880" s="13" t="s">
        <v>342</v>
      </c>
      <c r="AK2880" s="13" t="s">
        <v>343</v>
      </c>
    </row>
    <row r="2881" ht="15.75" customHeight="1">
      <c r="A2881" s="13" t="s">
        <v>11145</v>
      </c>
      <c r="B2881" s="13" t="s">
        <v>11146</v>
      </c>
      <c r="C2881" s="13" t="s">
        <v>11147</v>
      </c>
      <c r="D2881" s="13" t="s">
        <v>8734</v>
      </c>
      <c r="E2881" s="13" t="s">
        <v>9479</v>
      </c>
      <c r="F2881" s="13" t="s">
        <v>9480</v>
      </c>
      <c r="G2881" s="14">
        <v>8858.0</v>
      </c>
      <c r="H2881" s="16" t="b">
        <f>G2881&lt;'Programas e Observações'!$C$11</f>
        <v>1</v>
      </c>
      <c r="I2881" s="14">
        <v>236.0</v>
      </c>
      <c r="J2881" s="14">
        <v>130.0</v>
      </c>
      <c r="K2881" s="14">
        <v>11.0</v>
      </c>
      <c r="L2881" s="14">
        <v>30.0</v>
      </c>
      <c r="M2881" s="14">
        <v>6.0</v>
      </c>
      <c r="N2881" s="14">
        <v>81.0</v>
      </c>
      <c r="O2881" s="14">
        <v>13.0</v>
      </c>
      <c r="P2881" s="14">
        <v>0.0</v>
      </c>
      <c r="Q2881" s="14"/>
      <c r="R2881" s="17">
        <f t="shared" si="1"/>
        <v>26.64258298</v>
      </c>
      <c r="S2881" s="17">
        <f t="shared" si="2"/>
        <v>14.6759991</v>
      </c>
      <c r="T2881" s="17">
        <f t="shared" si="3"/>
        <v>1.241815308</v>
      </c>
      <c r="U2881" s="17">
        <f t="shared" si="4"/>
        <v>3.386769022</v>
      </c>
      <c r="V2881" s="17">
        <f t="shared" si="5"/>
        <v>0.6773538045</v>
      </c>
      <c r="W2881" s="17">
        <f t="shared" si="6"/>
        <v>9.14427636</v>
      </c>
      <c r="X2881" s="17">
        <f t="shared" si="7"/>
        <v>1.46759991</v>
      </c>
      <c r="Y2881" s="14">
        <f t="shared" si="8"/>
        <v>18548</v>
      </c>
      <c r="Z2881" s="14">
        <f t="shared" si="9"/>
        <v>10637</v>
      </c>
      <c r="AA2881" s="14">
        <f t="shared" si="10"/>
        <v>1083</v>
      </c>
      <c r="AB2881" s="14">
        <f t="shared" si="11"/>
        <v>3145</v>
      </c>
      <c r="AC2881" s="14">
        <f t="shared" si="12"/>
        <v>565</v>
      </c>
      <c r="AD2881" s="14">
        <f t="shared" si="13"/>
        <v>2440</v>
      </c>
      <c r="AE2881" s="14">
        <f t="shared" si="14"/>
        <v>437</v>
      </c>
      <c r="AF2881" s="14">
        <f t="shared" si="15"/>
        <v>27</v>
      </c>
      <c r="AG2881" s="17">
        <f t="shared" si="16"/>
        <v>67.67836358</v>
      </c>
      <c r="AH2881" s="20">
        <f>12*(J2881*'Programas e Observações'!$C$8+K2881*'Programas e Observações'!$C$9+L2881*('Programas e Observações'!$C$8+'Programas e Observações'!$C$9)+M2881*'Programas e Observações'!$C$10)</f>
        <v>55825.08</v>
      </c>
      <c r="AI2881" s="20">
        <f>12*(J2881*'Programas e Observações'!$D$8+K2881*'Programas e Observações'!$D$9+L2881*('Programas e Observações'!$D$8+'Programas e Observações'!$D$9)+M2881*'Programas e Observações'!$D$10)</f>
        <v>114338.76</v>
      </c>
      <c r="AJ2881" s="13" t="s">
        <v>2704</v>
      </c>
      <c r="AK2881" s="13" t="s">
        <v>2412</v>
      </c>
    </row>
    <row r="2882" ht="15.75" customHeight="1">
      <c r="A2882" s="13" t="s">
        <v>11148</v>
      </c>
      <c r="B2882" s="13" t="s">
        <v>11149</v>
      </c>
      <c r="C2882" s="13" t="s">
        <v>11150</v>
      </c>
      <c r="D2882" s="13" t="s">
        <v>8734</v>
      </c>
      <c r="E2882" s="13" t="s">
        <v>9045</v>
      </c>
      <c r="F2882" s="13" t="s">
        <v>9046</v>
      </c>
      <c r="G2882" s="14">
        <v>346971.0</v>
      </c>
      <c r="H2882" s="16" t="b">
        <f>G2882&lt;'Programas e Observações'!$C$11</f>
        <v>0</v>
      </c>
      <c r="I2882" s="14">
        <v>17026.0</v>
      </c>
      <c r="J2882" s="14">
        <v>6397.0</v>
      </c>
      <c r="K2882" s="14">
        <v>2122.0</v>
      </c>
      <c r="L2882" s="14">
        <v>5118.0</v>
      </c>
      <c r="M2882" s="14">
        <v>1854.0</v>
      </c>
      <c r="N2882" s="14">
        <v>1765.0</v>
      </c>
      <c r="O2882" s="14">
        <v>382.0</v>
      </c>
      <c r="P2882" s="14">
        <v>15.0</v>
      </c>
      <c r="Q2882" s="14">
        <v>973.0</v>
      </c>
      <c r="R2882" s="17">
        <f t="shared" si="1"/>
        <v>49.0703834</v>
      </c>
      <c r="S2882" s="17">
        <f t="shared" si="2"/>
        <v>18.43669932</v>
      </c>
      <c r="T2882" s="17">
        <f t="shared" si="3"/>
        <v>6.115784893</v>
      </c>
      <c r="U2882" s="17">
        <f t="shared" si="4"/>
        <v>14.75051229</v>
      </c>
      <c r="V2882" s="17">
        <f t="shared" si="5"/>
        <v>5.343386047</v>
      </c>
      <c r="W2882" s="17">
        <f t="shared" si="6"/>
        <v>5.08688046</v>
      </c>
      <c r="X2882" s="17">
        <f t="shared" si="7"/>
        <v>1.100956564</v>
      </c>
      <c r="Y2882" s="14">
        <f t="shared" si="8"/>
        <v>273380</v>
      </c>
      <c r="Z2882" s="14">
        <f t="shared" si="9"/>
        <v>98507</v>
      </c>
      <c r="AA2882" s="14">
        <f t="shared" si="10"/>
        <v>49563</v>
      </c>
      <c r="AB2882" s="14">
        <f t="shared" si="11"/>
        <v>70437</v>
      </c>
      <c r="AC2882" s="14">
        <f t="shared" si="12"/>
        <v>19668</v>
      </c>
      <c r="AD2882" s="14">
        <f t="shared" si="13"/>
        <v>27103</v>
      </c>
      <c r="AE2882" s="14">
        <f t="shared" si="14"/>
        <v>4983</v>
      </c>
      <c r="AF2882" s="14">
        <f t="shared" si="15"/>
        <v>179</v>
      </c>
      <c r="AG2882" s="17">
        <f t="shared" si="16"/>
        <v>81.30833311</v>
      </c>
      <c r="AH2882" s="20">
        <f>12*(J2882*'Programas e Observações'!$C$8+K2882*'Programas e Observações'!$C$9+L2882*('Programas e Observações'!$C$8+'Programas e Observações'!$C$9)+M2882*'Programas e Observações'!$C$10)</f>
        <v>6952512.12</v>
      </c>
      <c r="AI2882" s="20">
        <f>12*(J2882*'Programas e Observações'!$D$8+K2882*'Programas e Observações'!$D$9+L2882*('Programas e Observações'!$D$8+'Programas e Observações'!$D$9)+M2882*'Programas e Observações'!$D$10)</f>
        <v>11276625.84</v>
      </c>
      <c r="AJ2882" s="13" t="s">
        <v>11151</v>
      </c>
      <c r="AK2882" s="13" t="s">
        <v>11152</v>
      </c>
    </row>
    <row r="2883" ht="15.75" customHeight="1">
      <c r="A2883" s="13" t="s">
        <v>11153</v>
      </c>
      <c r="B2883" s="13" t="s">
        <v>11154</v>
      </c>
      <c r="C2883" s="13" t="s">
        <v>11155</v>
      </c>
      <c r="D2883" s="13" t="s">
        <v>8734</v>
      </c>
      <c r="E2883" s="13" t="s">
        <v>9443</v>
      </c>
      <c r="F2883" s="13" t="s">
        <v>9444</v>
      </c>
      <c r="G2883" s="14">
        <v>4217.0</v>
      </c>
      <c r="H2883" s="16" t="b">
        <f>G2883&lt;'Programas e Observações'!$C$11</f>
        <v>1</v>
      </c>
      <c r="I2883" s="14">
        <v>0.0</v>
      </c>
      <c r="J2883" s="14">
        <v>0.0</v>
      </c>
      <c r="K2883" s="14">
        <v>0.0</v>
      </c>
      <c r="L2883" s="14">
        <v>0.0</v>
      </c>
      <c r="M2883" s="14">
        <v>0.0</v>
      </c>
      <c r="N2883" s="14">
        <v>33.0</v>
      </c>
      <c r="O2883" s="14">
        <v>6.0</v>
      </c>
      <c r="P2883" s="14">
        <v>0.0</v>
      </c>
      <c r="Q2883" s="14"/>
      <c r="R2883" s="17">
        <f t="shared" si="1"/>
        <v>0</v>
      </c>
      <c r="S2883" s="17">
        <f t="shared" si="2"/>
        <v>0</v>
      </c>
      <c r="T2883" s="17">
        <f t="shared" si="3"/>
        <v>0</v>
      </c>
      <c r="U2883" s="17">
        <f t="shared" si="4"/>
        <v>0</v>
      </c>
      <c r="V2883" s="17">
        <f t="shared" si="5"/>
        <v>0</v>
      </c>
      <c r="W2883" s="17">
        <f t="shared" si="6"/>
        <v>7.825468342</v>
      </c>
      <c r="X2883" s="17">
        <f t="shared" si="7"/>
        <v>1.422812426</v>
      </c>
      <c r="Y2883" s="14">
        <f t="shared" si="8"/>
        <v>23689</v>
      </c>
      <c r="Z2883" s="14">
        <f t="shared" si="9"/>
        <v>9737</v>
      </c>
      <c r="AA2883" s="14">
        <f t="shared" si="10"/>
        <v>2392</v>
      </c>
      <c r="AB2883" s="14">
        <f t="shared" si="11"/>
        <v>7747</v>
      </c>
      <c r="AC2883" s="14">
        <f t="shared" si="12"/>
        <v>1899</v>
      </c>
      <c r="AD2883" s="14">
        <f t="shared" si="13"/>
        <v>2236</v>
      </c>
      <c r="AE2883" s="14">
        <f t="shared" si="14"/>
        <v>351</v>
      </c>
      <c r="AF2883" s="14">
        <f t="shared" si="15"/>
        <v>10</v>
      </c>
      <c r="AG2883" s="17">
        <f t="shared" si="16"/>
        <v>122.191388</v>
      </c>
      <c r="AH2883" s="20">
        <f>12*(J2883*'Programas e Observações'!$C$8+K2883*'Programas e Observações'!$C$9+L2883*('Programas e Observações'!$C$8+'Programas e Observações'!$C$9)+M2883*'Programas e Observações'!$C$10)</f>
        <v>0</v>
      </c>
      <c r="AI2883" s="20">
        <f>12*(J2883*'Programas e Observações'!$D$8+K2883*'Programas e Observações'!$D$9+L2883*('Programas e Observações'!$D$8+'Programas e Observações'!$D$9)+M2883*'Programas e Observações'!$D$10)</f>
        <v>0</v>
      </c>
      <c r="AJ2883" s="13" t="s">
        <v>342</v>
      </c>
      <c r="AK2883" s="13" t="s">
        <v>343</v>
      </c>
    </row>
    <row r="2884" ht="15.75" customHeight="1">
      <c r="A2884" s="13" t="s">
        <v>11156</v>
      </c>
      <c r="B2884" s="13" t="s">
        <v>11157</v>
      </c>
      <c r="C2884" s="13" t="s">
        <v>11158</v>
      </c>
      <c r="D2884" s="13" t="s">
        <v>8734</v>
      </c>
      <c r="E2884" s="13" t="s">
        <v>9045</v>
      </c>
      <c r="F2884" s="13" t="s">
        <v>9046</v>
      </c>
      <c r="G2884" s="14">
        <v>10698.0</v>
      </c>
      <c r="H2884" s="16" t="b">
        <f>G2884&lt;'Programas e Observações'!$C$11</f>
        <v>1</v>
      </c>
      <c r="I2884" s="14">
        <v>522.0</v>
      </c>
      <c r="J2884" s="14">
        <v>98.0</v>
      </c>
      <c r="K2884" s="14">
        <v>146.0</v>
      </c>
      <c r="L2884" s="14">
        <v>163.0</v>
      </c>
      <c r="M2884" s="14">
        <v>48.0</v>
      </c>
      <c r="N2884" s="14">
        <v>65.0</v>
      </c>
      <c r="O2884" s="14">
        <v>15.0</v>
      </c>
      <c r="P2884" s="14">
        <v>0.0</v>
      </c>
      <c r="Q2884" s="14"/>
      <c r="R2884" s="17">
        <f t="shared" si="1"/>
        <v>48.79416713</v>
      </c>
      <c r="S2884" s="17">
        <f t="shared" si="2"/>
        <v>9.160590765</v>
      </c>
      <c r="T2884" s="17">
        <f t="shared" si="3"/>
        <v>13.64741073</v>
      </c>
      <c r="U2884" s="17">
        <f t="shared" si="4"/>
        <v>15.2364928</v>
      </c>
      <c r="V2884" s="17">
        <f t="shared" si="5"/>
        <v>4.486819966</v>
      </c>
      <c r="W2884" s="17">
        <f t="shared" si="6"/>
        <v>6.075902038</v>
      </c>
      <c r="X2884" s="17">
        <f t="shared" si="7"/>
        <v>1.402131239</v>
      </c>
      <c r="Y2884" s="14">
        <f t="shared" si="8"/>
        <v>273380</v>
      </c>
      <c r="Z2884" s="14">
        <f t="shared" si="9"/>
        <v>98507</v>
      </c>
      <c r="AA2884" s="14">
        <f t="shared" si="10"/>
        <v>49563</v>
      </c>
      <c r="AB2884" s="14">
        <f t="shared" si="11"/>
        <v>70437</v>
      </c>
      <c r="AC2884" s="14">
        <f t="shared" si="12"/>
        <v>19668</v>
      </c>
      <c r="AD2884" s="14">
        <f t="shared" si="13"/>
        <v>27103</v>
      </c>
      <c r="AE2884" s="14">
        <f t="shared" si="14"/>
        <v>4983</v>
      </c>
      <c r="AF2884" s="14">
        <f t="shared" si="15"/>
        <v>179</v>
      </c>
      <c r="AG2884" s="17">
        <f t="shared" si="16"/>
        <v>81.30833311</v>
      </c>
      <c r="AH2884" s="20">
        <f>12*(J2884*'Programas e Observações'!$C$8+K2884*'Programas e Observações'!$C$9+L2884*('Programas e Observações'!$C$8+'Programas e Observações'!$C$9)+M2884*'Programas e Observações'!$C$10)</f>
        <v>234548.64</v>
      </c>
      <c r="AI2884" s="20">
        <f>12*(J2884*'Programas e Observações'!$D$8+K2884*'Programas e Observações'!$D$9+L2884*('Programas e Observações'!$D$8+'Programas e Observações'!$D$9)+M2884*'Programas e Observações'!$D$10)</f>
        <v>335774.52</v>
      </c>
      <c r="AJ2884" s="13" t="s">
        <v>4597</v>
      </c>
      <c r="AK2884" s="13" t="s">
        <v>5360</v>
      </c>
    </row>
    <row r="2885" ht="15.75" customHeight="1">
      <c r="A2885" s="13" t="s">
        <v>11159</v>
      </c>
      <c r="B2885" s="13" t="s">
        <v>11160</v>
      </c>
      <c r="C2885" s="13" t="s">
        <v>11161</v>
      </c>
      <c r="D2885" s="13" t="s">
        <v>8734</v>
      </c>
      <c r="E2885" s="13" t="s">
        <v>8751</v>
      </c>
      <c r="F2885" s="13" t="s">
        <v>8752</v>
      </c>
      <c r="G2885" s="14">
        <v>12851.0</v>
      </c>
      <c r="H2885" s="16" t="b">
        <f>G2885&lt;'Programas e Observações'!$C$11</f>
        <v>1</v>
      </c>
      <c r="I2885" s="14">
        <v>2480.0</v>
      </c>
      <c r="J2885" s="14">
        <v>1071.0</v>
      </c>
      <c r="K2885" s="14">
        <v>271.0</v>
      </c>
      <c r="L2885" s="14">
        <v>659.0</v>
      </c>
      <c r="M2885" s="14">
        <v>161.0</v>
      </c>
      <c r="N2885" s="14">
        <v>107.0</v>
      </c>
      <c r="O2885" s="14">
        <v>31.0</v>
      </c>
      <c r="P2885" s="14">
        <v>1.0</v>
      </c>
      <c r="Q2885" s="14"/>
      <c r="R2885" s="17">
        <f t="shared" si="1"/>
        <v>192.981091</v>
      </c>
      <c r="S2885" s="17">
        <f t="shared" si="2"/>
        <v>83.33981791</v>
      </c>
      <c r="T2885" s="17">
        <f t="shared" si="3"/>
        <v>21.08785309</v>
      </c>
      <c r="U2885" s="17">
        <f t="shared" si="4"/>
        <v>51.28005603</v>
      </c>
      <c r="V2885" s="17">
        <f t="shared" si="5"/>
        <v>12.52820792</v>
      </c>
      <c r="W2885" s="17">
        <f t="shared" si="6"/>
        <v>8.326200296</v>
      </c>
      <c r="X2885" s="17">
        <f t="shared" si="7"/>
        <v>2.412263637</v>
      </c>
      <c r="Y2885" s="14">
        <f t="shared" si="8"/>
        <v>20343</v>
      </c>
      <c r="Z2885" s="14">
        <f t="shared" si="9"/>
        <v>8609</v>
      </c>
      <c r="AA2885" s="14">
        <f t="shared" si="10"/>
        <v>2246</v>
      </c>
      <c r="AB2885" s="14">
        <f t="shared" si="11"/>
        <v>4804</v>
      </c>
      <c r="AC2885" s="14">
        <f t="shared" si="12"/>
        <v>1298</v>
      </c>
      <c r="AD2885" s="14">
        <f t="shared" si="13"/>
        <v>1685</v>
      </c>
      <c r="AE2885" s="14">
        <f t="shared" si="14"/>
        <v>556</v>
      </c>
      <c r="AF2885" s="14">
        <f t="shared" si="15"/>
        <v>18</v>
      </c>
      <c r="AG2885" s="17">
        <f t="shared" si="16"/>
        <v>96.07129195</v>
      </c>
      <c r="AH2885" s="20">
        <f>12*(J2885*'Programas e Observações'!$C$8+K2885*'Programas e Observações'!$C$9+L2885*('Programas e Observações'!$C$8+'Programas e Observações'!$C$9)+M2885*'Programas e Observações'!$C$10)</f>
        <v>902212.08</v>
      </c>
      <c r="AI2885" s="20">
        <f>12*(J2885*'Programas e Observações'!$D$8+K2885*'Programas e Observações'!$D$9+L2885*('Programas e Observações'!$D$8+'Programas e Observações'!$D$9)+M2885*'Programas e Observações'!$D$10)</f>
        <v>1546776.36</v>
      </c>
      <c r="AJ2885" s="13" t="s">
        <v>11162</v>
      </c>
      <c r="AK2885" s="13" t="s">
        <v>11163</v>
      </c>
    </row>
    <row r="2886" ht="15.75" customHeight="1">
      <c r="A2886" s="13" t="s">
        <v>11164</v>
      </c>
      <c r="B2886" s="13" t="s">
        <v>11165</v>
      </c>
      <c r="C2886" s="13" t="s">
        <v>11166</v>
      </c>
      <c r="D2886" s="13" t="s">
        <v>8734</v>
      </c>
      <c r="E2886" s="13" t="s">
        <v>8751</v>
      </c>
      <c r="F2886" s="13" t="s">
        <v>8752</v>
      </c>
      <c r="G2886" s="14">
        <v>2545.0</v>
      </c>
      <c r="H2886" s="16" t="b">
        <f>G2886&lt;'Programas e Observações'!$C$11</f>
        <v>1</v>
      </c>
      <c r="I2886" s="14">
        <v>258.0</v>
      </c>
      <c r="J2886" s="14">
        <v>112.0</v>
      </c>
      <c r="K2886" s="14">
        <v>34.0</v>
      </c>
      <c r="L2886" s="14">
        <v>79.0</v>
      </c>
      <c r="M2886" s="14">
        <v>4.0</v>
      </c>
      <c r="N2886" s="14">
        <v>21.0</v>
      </c>
      <c r="O2886" s="14">
        <v>6.0</v>
      </c>
      <c r="P2886" s="14">
        <v>0.0</v>
      </c>
      <c r="Q2886" s="14"/>
      <c r="R2886" s="17">
        <f t="shared" si="1"/>
        <v>101.3752456</v>
      </c>
      <c r="S2886" s="17">
        <f t="shared" si="2"/>
        <v>44.00785855</v>
      </c>
      <c r="T2886" s="17">
        <f t="shared" si="3"/>
        <v>13.35952849</v>
      </c>
      <c r="U2886" s="17">
        <f t="shared" si="4"/>
        <v>31.04125737</v>
      </c>
      <c r="V2886" s="17">
        <f t="shared" si="5"/>
        <v>1.571709234</v>
      </c>
      <c r="W2886" s="17">
        <f t="shared" si="6"/>
        <v>8.251473477</v>
      </c>
      <c r="X2886" s="17">
        <f t="shared" si="7"/>
        <v>2.357563851</v>
      </c>
      <c r="Y2886" s="14">
        <f t="shared" si="8"/>
        <v>20343</v>
      </c>
      <c r="Z2886" s="14">
        <f t="shared" si="9"/>
        <v>8609</v>
      </c>
      <c r="AA2886" s="14">
        <f t="shared" si="10"/>
        <v>2246</v>
      </c>
      <c r="AB2886" s="14">
        <f t="shared" si="11"/>
        <v>4804</v>
      </c>
      <c r="AC2886" s="14">
        <f t="shared" si="12"/>
        <v>1298</v>
      </c>
      <c r="AD2886" s="14">
        <f t="shared" si="13"/>
        <v>1685</v>
      </c>
      <c r="AE2886" s="14">
        <f t="shared" si="14"/>
        <v>556</v>
      </c>
      <c r="AF2886" s="14">
        <f t="shared" si="15"/>
        <v>18</v>
      </c>
      <c r="AG2886" s="17">
        <f t="shared" si="16"/>
        <v>96.07129195</v>
      </c>
      <c r="AH2886" s="20">
        <f>12*(J2886*'Programas e Observações'!$C$8+K2886*'Programas e Observações'!$C$9+L2886*('Programas e Observações'!$C$8+'Programas e Observações'!$C$9)+M2886*'Programas e Observações'!$C$10)</f>
        <v>97603.92</v>
      </c>
      <c r="AI2886" s="20">
        <f>12*(J2886*'Programas e Observações'!$D$8+K2886*'Programas e Observações'!$D$9+L2886*('Programas e Observações'!$D$8+'Programas e Observações'!$D$9)+M2886*'Programas e Observações'!$D$10)</f>
        <v>168793.08</v>
      </c>
      <c r="AJ2886" s="13" t="s">
        <v>1330</v>
      </c>
      <c r="AK2886" s="13" t="s">
        <v>3514</v>
      </c>
    </row>
    <row r="2887" ht="15.75" customHeight="1">
      <c r="A2887" s="13" t="s">
        <v>11167</v>
      </c>
      <c r="B2887" s="13" t="s">
        <v>11168</v>
      </c>
      <c r="C2887" s="13" t="s">
        <v>11169</v>
      </c>
      <c r="D2887" s="13" t="s">
        <v>8734</v>
      </c>
      <c r="E2887" s="13" t="s">
        <v>8827</v>
      </c>
      <c r="F2887" s="13" t="s">
        <v>8828</v>
      </c>
      <c r="G2887" s="14">
        <v>4649.0</v>
      </c>
      <c r="H2887" s="16" t="b">
        <f>G2887&lt;'Programas e Observações'!$C$11</f>
        <v>1</v>
      </c>
      <c r="I2887" s="14">
        <v>576.0</v>
      </c>
      <c r="J2887" s="14">
        <v>274.0</v>
      </c>
      <c r="K2887" s="14">
        <v>32.0</v>
      </c>
      <c r="L2887" s="14">
        <v>98.0</v>
      </c>
      <c r="M2887" s="14">
        <v>27.0</v>
      </c>
      <c r="N2887" s="14">
        <v>58.0</v>
      </c>
      <c r="O2887" s="14">
        <v>15.0</v>
      </c>
      <c r="P2887" s="14">
        <v>1.0</v>
      </c>
      <c r="Q2887" s="14"/>
      <c r="R2887" s="17">
        <f t="shared" si="1"/>
        <v>123.8976124</v>
      </c>
      <c r="S2887" s="17">
        <f t="shared" si="2"/>
        <v>58.93740589</v>
      </c>
      <c r="T2887" s="17">
        <f t="shared" si="3"/>
        <v>6.883200688</v>
      </c>
      <c r="U2887" s="17">
        <f t="shared" si="4"/>
        <v>21.07980211</v>
      </c>
      <c r="V2887" s="17">
        <f t="shared" si="5"/>
        <v>5.807700581</v>
      </c>
      <c r="W2887" s="17">
        <f t="shared" si="6"/>
        <v>12.47580125</v>
      </c>
      <c r="X2887" s="17">
        <f t="shared" si="7"/>
        <v>3.226500323</v>
      </c>
      <c r="Y2887" s="14">
        <f t="shared" si="8"/>
        <v>12850</v>
      </c>
      <c r="Z2887" s="14">
        <f t="shared" si="9"/>
        <v>6737</v>
      </c>
      <c r="AA2887" s="14">
        <f t="shared" si="10"/>
        <v>817</v>
      </c>
      <c r="AB2887" s="14">
        <f t="shared" si="11"/>
        <v>2898</v>
      </c>
      <c r="AC2887" s="14">
        <f t="shared" si="12"/>
        <v>319</v>
      </c>
      <c r="AD2887" s="14">
        <f t="shared" si="13"/>
        <v>1048</v>
      </c>
      <c r="AE2887" s="14">
        <f t="shared" si="14"/>
        <v>243</v>
      </c>
      <c r="AF2887" s="14">
        <f t="shared" si="15"/>
        <v>6</v>
      </c>
      <c r="AG2887" s="17">
        <f t="shared" si="16"/>
        <v>77.42642983</v>
      </c>
      <c r="AH2887" s="20">
        <f>12*(J2887*'Programas e Observações'!$C$8+K2887*'Programas e Observações'!$C$9+L2887*('Programas e Observações'!$C$8+'Programas e Observações'!$C$9)+M2887*'Programas e Observações'!$C$10)</f>
        <v>154337.76</v>
      </c>
      <c r="AI2887" s="20">
        <f>12*(J2887*'Programas e Observações'!$D$8+K2887*'Programas e Observações'!$D$9+L2887*('Programas e Observações'!$D$8+'Programas e Observações'!$D$9)+M2887*'Programas e Observações'!$D$10)</f>
        <v>291317.4</v>
      </c>
      <c r="AJ2887" s="13" t="s">
        <v>11170</v>
      </c>
      <c r="AK2887" s="13" t="s">
        <v>5427</v>
      </c>
    </row>
    <row r="2888" ht="15.75" customHeight="1">
      <c r="A2888" s="13" t="s">
        <v>11171</v>
      </c>
      <c r="B2888" s="13" t="s">
        <v>11172</v>
      </c>
      <c r="C2888" s="13" t="s">
        <v>11173</v>
      </c>
      <c r="D2888" s="13" t="s">
        <v>8734</v>
      </c>
      <c r="E2888" s="13" t="s">
        <v>9373</v>
      </c>
      <c r="F2888" s="13" t="s">
        <v>9374</v>
      </c>
      <c r="G2888" s="14">
        <v>5447.0</v>
      </c>
      <c r="H2888" s="16" t="b">
        <f>G2888&lt;'Programas e Observações'!$C$11</f>
        <v>1</v>
      </c>
      <c r="I2888" s="14">
        <v>573.0</v>
      </c>
      <c r="J2888" s="14">
        <v>218.0</v>
      </c>
      <c r="K2888" s="14">
        <v>54.0</v>
      </c>
      <c r="L2888" s="14">
        <v>154.0</v>
      </c>
      <c r="M2888" s="14">
        <v>20.0</v>
      </c>
      <c r="N2888" s="14">
        <v>25.0</v>
      </c>
      <c r="O2888" s="14">
        <v>3.0</v>
      </c>
      <c r="P2888" s="14">
        <v>0.0</v>
      </c>
      <c r="Q2888" s="14"/>
      <c r="R2888" s="17">
        <f t="shared" si="1"/>
        <v>105.1955205</v>
      </c>
      <c r="S2888" s="17">
        <f t="shared" si="2"/>
        <v>40.02203048</v>
      </c>
      <c r="T2888" s="17">
        <f t="shared" si="3"/>
        <v>9.913713971</v>
      </c>
      <c r="U2888" s="17">
        <f t="shared" si="4"/>
        <v>28.27244355</v>
      </c>
      <c r="V2888" s="17">
        <f t="shared" si="5"/>
        <v>3.671745915</v>
      </c>
      <c r="W2888" s="17">
        <f t="shared" si="6"/>
        <v>4.589682394</v>
      </c>
      <c r="X2888" s="17">
        <f t="shared" si="7"/>
        <v>0.5507618873</v>
      </c>
      <c r="Y2888" s="14">
        <f t="shared" si="8"/>
        <v>14692</v>
      </c>
      <c r="Z2888" s="14">
        <f t="shared" si="9"/>
        <v>5508</v>
      </c>
      <c r="AA2888" s="14">
        <f t="shared" si="10"/>
        <v>1949</v>
      </c>
      <c r="AB2888" s="14">
        <f t="shared" si="11"/>
        <v>3983</v>
      </c>
      <c r="AC2888" s="14">
        <f t="shared" si="12"/>
        <v>1041</v>
      </c>
      <c r="AD2888" s="14">
        <f t="shared" si="13"/>
        <v>1580</v>
      </c>
      <c r="AE2888" s="14">
        <f t="shared" si="14"/>
        <v>173</v>
      </c>
      <c r="AF2888" s="14">
        <f t="shared" si="15"/>
        <v>5</v>
      </c>
      <c r="AG2888" s="17">
        <f t="shared" si="16"/>
        <v>75.49108771</v>
      </c>
      <c r="AH2888" s="20">
        <f>12*(J2888*'Programas e Observações'!$C$8+K2888*'Programas e Observações'!$C$9+L2888*('Programas e Observações'!$C$8+'Programas e Observações'!$C$9)+M2888*'Programas e Observações'!$C$10)</f>
        <v>190380</v>
      </c>
      <c r="AI2888" s="20">
        <f>12*(J2888*'Programas e Observações'!$D$8+K2888*'Programas e Observações'!$D$9+L2888*('Programas e Observações'!$D$8+'Programas e Observações'!$D$9)+M2888*'Programas e Observações'!$D$10)</f>
        <v>328944.48</v>
      </c>
      <c r="AJ2888" s="13" t="s">
        <v>3832</v>
      </c>
      <c r="AK2888" s="13" t="s">
        <v>3264</v>
      </c>
    </row>
    <row r="2889" ht="15.75" customHeight="1">
      <c r="A2889" s="13" t="s">
        <v>11174</v>
      </c>
      <c r="B2889" s="13" t="s">
        <v>11175</v>
      </c>
      <c r="C2889" s="13" t="s">
        <v>11176</v>
      </c>
      <c r="D2889" s="13" t="s">
        <v>8734</v>
      </c>
      <c r="E2889" s="13" t="s">
        <v>9072</v>
      </c>
      <c r="F2889" s="13" t="s">
        <v>9071</v>
      </c>
      <c r="G2889" s="14">
        <v>5746.0</v>
      </c>
      <c r="H2889" s="16" t="b">
        <f>G2889&lt;'Programas e Observações'!$C$11</f>
        <v>1</v>
      </c>
      <c r="I2889" s="14">
        <v>586.0</v>
      </c>
      <c r="J2889" s="14">
        <v>226.0</v>
      </c>
      <c r="K2889" s="14">
        <v>93.0</v>
      </c>
      <c r="L2889" s="14">
        <v>156.0</v>
      </c>
      <c r="M2889" s="14">
        <v>35.0</v>
      </c>
      <c r="N2889" s="14">
        <v>50.0</v>
      </c>
      <c r="O2889" s="14">
        <v>9.0</v>
      </c>
      <c r="P2889" s="14">
        <v>1.0</v>
      </c>
      <c r="Q2889" s="14"/>
      <c r="R2889" s="17">
        <f t="shared" si="1"/>
        <v>101.9839889</v>
      </c>
      <c r="S2889" s="17">
        <f t="shared" si="2"/>
        <v>39.33170901</v>
      </c>
      <c r="T2889" s="17">
        <f t="shared" si="3"/>
        <v>16.18517229</v>
      </c>
      <c r="U2889" s="17">
        <f t="shared" si="4"/>
        <v>27.14932127</v>
      </c>
      <c r="V2889" s="17">
        <f t="shared" si="5"/>
        <v>6.091193874</v>
      </c>
      <c r="W2889" s="17">
        <f t="shared" si="6"/>
        <v>8.701705534</v>
      </c>
      <c r="X2889" s="17">
        <f t="shared" si="7"/>
        <v>1.566306996</v>
      </c>
      <c r="Y2889" s="14">
        <f t="shared" si="8"/>
        <v>43610</v>
      </c>
      <c r="Z2889" s="14">
        <f t="shared" si="9"/>
        <v>15123</v>
      </c>
      <c r="AA2889" s="14">
        <f t="shared" si="10"/>
        <v>7889</v>
      </c>
      <c r="AB2889" s="14">
        <f t="shared" si="11"/>
        <v>11786</v>
      </c>
      <c r="AC2889" s="14">
        <f t="shared" si="12"/>
        <v>3684</v>
      </c>
      <c r="AD2889" s="14">
        <f t="shared" si="13"/>
        <v>4520</v>
      </c>
      <c r="AE2889" s="14">
        <f t="shared" si="14"/>
        <v>1158</v>
      </c>
      <c r="AF2889" s="14">
        <f t="shared" si="15"/>
        <v>41</v>
      </c>
      <c r="AG2889" s="17">
        <f t="shared" si="16"/>
        <v>56.24708995</v>
      </c>
      <c r="AH2889" s="20">
        <f>12*(J2889*'Programas e Observações'!$C$8+K2889*'Programas e Observações'!$C$9+L2889*('Programas e Observações'!$C$8+'Programas e Observações'!$C$9)+M2889*'Programas e Observações'!$C$10)</f>
        <v>221160.6</v>
      </c>
      <c r="AI2889" s="20">
        <f>12*(J2889*'Programas e Observações'!$D$8+K2889*'Programas e Observações'!$D$9+L2889*('Programas e Observações'!$D$8+'Programas e Observações'!$D$9)+M2889*'Programas e Observações'!$D$10)</f>
        <v>364421.28</v>
      </c>
      <c r="AJ2889" s="13" t="s">
        <v>3405</v>
      </c>
      <c r="AK2889" s="13" t="s">
        <v>5768</v>
      </c>
    </row>
    <row r="2890" ht="15.75" customHeight="1">
      <c r="A2890" s="13" t="s">
        <v>11177</v>
      </c>
      <c r="B2890" s="13" t="s">
        <v>11178</v>
      </c>
      <c r="C2890" s="13" t="s">
        <v>11179</v>
      </c>
      <c r="D2890" s="13" t="s">
        <v>8734</v>
      </c>
      <c r="E2890" s="13" t="s">
        <v>9040</v>
      </c>
      <c r="F2890" s="13" t="s">
        <v>9041</v>
      </c>
      <c r="G2890" s="14">
        <v>8683.0</v>
      </c>
      <c r="H2890" s="16" t="b">
        <f>G2890&lt;'Programas e Observações'!$C$11</f>
        <v>1</v>
      </c>
      <c r="I2890" s="14">
        <v>1415.0</v>
      </c>
      <c r="J2890" s="14">
        <v>607.0</v>
      </c>
      <c r="K2890" s="14">
        <v>134.0</v>
      </c>
      <c r="L2890" s="14">
        <v>400.0</v>
      </c>
      <c r="M2890" s="14">
        <v>128.0</v>
      </c>
      <c r="N2890" s="14">
        <v>75.0</v>
      </c>
      <c r="O2890" s="14">
        <v>27.0</v>
      </c>
      <c r="P2890" s="14">
        <v>0.0</v>
      </c>
      <c r="Q2890" s="14"/>
      <c r="R2890" s="17">
        <f t="shared" si="1"/>
        <v>162.9621099</v>
      </c>
      <c r="S2890" s="17">
        <f t="shared" si="2"/>
        <v>69.90671427</v>
      </c>
      <c r="T2890" s="17">
        <f t="shared" si="3"/>
        <v>15.43245422</v>
      </c>
      <c r="U2890" s="17">
        <f t="shared" si="4"/>
        <v>46.06702753</v>
      </c>
      <c r="V2890" s="17">
        <f t="shared" si="5"/>
        <v>14.74144881</v>
      </c>
      <c r="W2890" s="17">
        <f t="shared" si="6"/>
        <v>8.637567661</v>
      </c>
      <c r="X2890" s="17">
        <f t="shared" si="7"/>
        <v>3.109524358</v>
      </c>
      <c r="Y2890" s="14">
        <f t="shared" si="8"/>
        <v>72780</v>
      </c>
      <c r="Z2890" s="14">
        <f t="shared" si="9"/>
        <v>27205</v>
      </c>
      <c r="AA2890" s="14">
        <f t="shared" si="10"/>
        <v>8972</v>
      </c>
      <c r="AB2890" s="14">
        <f t="shared" si="11"/>
        <v>22191</v>
      </c>
      <c r="AC2890" s="14">
        <f t="shared" si="12"/>
        <v>5459</v>
      </c>
      <c r="AD2890" s="14">
        <f t="shared" si="13"/>
        <v>5598</v>
      </c>
      <c r="AE2890" s="14">
        <f t="shared" si="14"/>
        <v>2096</v>
      </c>
      <c r="AF2890" s="14">
        <f t="shared" si="15"/>
        <v>60</v>
      </c>
      <c r="AG2890" s="17">
        <f t="shared" si="16"/>
        <v>117.1875</v>
      </c>
      <c r="AH2890" s="20">
        <f>12*(J2890*'Programas e Observações'!$C$8+K2890*'Programas e Observações'!$C$9+L2890*('Programas e Observações'!$C$8+'Programas e Observações'!$C$9)+M2890*'Programas e Observações'!$C$10)</f>
        <v>539501.64</v>
      </c>
      <c r="AI2890" s="20">
        <f>12*(J2890*'Programas e Observações'!$D$8+K2890*'Programas e Observações'!$D$9+L2890*('Programas e Observações'!$D$8+'Programas e Observações'!$D$9)+M2890*'Programas e Observações'!$D$10)</f>
        <v>915021.36</v>
      </c>
      <c r="AJ2890" s="13" t="s">
        <v>11180</v>
      </c>
      <c r="AK2890" s="13" t="s">
        <v>11181</v>
      </c>
    </row>
    <row r="2891" ht="15.75" customHeight="1">
      <c r="A2891" s="13" t="s">
        <v>11182</v>
      </c>
      <c r="B2891" s="13" t="s">
        <v>11183</v>
      </c>
      <c r="C2891" s="13" t="s">
        <v>11184</v>
      </c>
      <c r="D2891" s="13" t="s">
        <v>8734</v>
      </c>
      <c r="E2891" s="13" t="s">
        <v>8931</v>
      </c>
      <c r="F2891" s="13" t="s">
        <v>8932</v>
      </c>
      <c r="G2891" s="14">
        <v>15297.0</v>
      </c>
      <c r="H2891" s="16" t="b">
        <f>G2891&lt;'Programas e Observações'!$C$11</f>
        <v>1</v>
      </c>
      <c r="I2891" s="14">
        <v>1318.0</v>
      </c>
      <c r="J2891" s="14">
        <v>655.0</v>
      </c>
      <c r="K2891" s="14">
        <v>151.0</v>
      </c>
      <c r="L2891" s="14">
        <v>272.0</v>
      </c>
      <c r="M2891" s="14">
        <v>91.0</v>
      </c>
      <c r="N2891" s="14">
        <v>2.0</v>
      </c>
      <c r="O2891" s="14">
        <v>17.0</v>
      </c>
      <c r="P2891" s="14">
        <v>2.0</v>
      </c>
      <c r="Q2891" s="14"/>
      <c r="R2891" s="17">
        <f t="shared" si="1"/>
        <v>86.1606851</v>
      </c>
      <c r="S2891" s="17">
        <f t="shared" si="2"/>
        <v>42.81885337</v>
      </c>
      <c r="T2891" s="17">
        <f t="shared" si="3"/>
        <v>9.871216578</v>
      </c>
      <c r="U2891" s="17">
        <f t="shared" si="4"/>
        <v>17.7812643</v>
      </c>
      <c r="V2891" s="17">
        <f t="shared" si="5"/>
        <v>5.948878865</v>
      </c>
      <c r="W2891" s="17">
        <f t="shared" si="6"/>
        <v>0.1307445904</v>
      </c>
      <c r="X2891" s="17">
        <f t="shared" si="7"/>
        <v>1.111329019</v>
      </c>
      <c r="Y2891" s="14">
        <f t="shared" si="8"/>
        <v>10604</v>
      </c>
      <c r="Z2891" s="14">
        <f t="shared" si="9"/>
        <v>5024</v>
      </c>
      <c r="AA2891" s="14">
        <f t="shared" si="10"/>
        <v>1081</v>
      </c>
      <c r="AB2891" s="14">
        <f t="shared" si="11"/>
        <v>2694</v>
      </c>
      <c r="AC2891" s="14">
        <f t="shared" si="12"/>
        <v>830</v>
      </c>
      <c r="AD2891" s="14">
        <f t="shared" si="13"/>
        <v>1061</v>
      </c>
      <c r="AE2891" s="14">
        <f t="shared" si="14"/>
        <v>210</v>
      </c>
      <c r="AF2891" s="14">
        <f t="shared" si="15"/>
        <v>8</v>
      </c>
      <c r="AG2891" s="17">
        <f t="shared" si="16"/>
        <v>98.79717882</v>
      </c>
      <c r="AH2891" s="20">
        <f>12*(J2891*'Programas e Observações'!$C$8+K2891*'Programas e Observações'!$C$9+L2891*('Programas e Observações'!$C$8+'Programas e Observações'!$C$9)+M2891*'Programas e Observações'!$C$10)</f>
        <v>447560.88</v>
      </c>
      <c r="AI2891" s="20">
        <f>12*(J2891*'Programas e Observações'!$D$8+K2891*'Programas e Observações'!$D$9+L2891*('Programas e Observações'!$D$8+'Programas e Observações'!$D$9)+M2891*'Programas e Observações'!$D$10)</f>
        <v>791383.44</v>
      </c>
      <c r="AJ2891" s="13" t="s">
        <v>11185</v>
      </c>
      <c r="AK2891" s="13" t="s">
        <v>6208</v>
      </c>
    </row>
    <row r="2892" ht="15.75" customHeight="1">
      <c r="A2892" s="13" t="s">
        <v>11186</v>
      </c>
      <c r="B2892" s="13" t="s">
        <v>11187</v>
      </c>
      <c r="C2892" s="13" t="s">
        <v>11188</v>
      </c>
      <c r="D2892" s="13" t="s">
        <v>8734</v>
      </c>
      <c r="E2892" s="13" t="s">
        <v>9067</v>
      </c>
      <c r="F2892" s="13" t="s">
        <v>9068</v>
      </c>
      <c r="G2892" s="14">
        <v>29103.0</v>
      </c>
      <c r="H2892" s="16" t="b">
        <f>G2892&lt;'Programas e Observações'!$C$11</f>
        <v>0</v>
      </c>
      <c r="I2892" s="14">
        <v>676.0</v>
      </c>
      <c r="J2892" s="14">
        <v>356.0</v>
      </c>
      <c r="K2892" s="14">
        <v>25.0</v>
      </c>
      <c r="L2892" s="14">
        <v>92.0</v>
      </c>
      <c r="M2892" s="14">
        <v>21.0</v>
      </c>
      <c r="N2892" s="14">
        <v>286.0</v>
      </c>
      <c r="O2892" s="14">
        <v>43.0</v>
      </c>
      <c r="P2892" s="14">
        <v>0.0</v>
      </c>
      <c r="Q2892" s="14"/>
      <c r="R2892" s="17">
        <f t="shared" si="1"/>
        <v>23.22784593</v>
      </c>
      <c r="S2892" s="17">
        <f t="shared" si="2"/>
        <v>12.2324159</v>
      </c>
      <c r="T2892" s="17">
        <f t="shared" si="3"/>
        <v>0.8590179707</v>
      </c>
      <c r="U2892" s="17">
        <f t="shared" si="4"/>
        <v>3.161186132</v>
      </c>
      <c r="V2892" s="17">
        <f t="shared" si="5"/>
        <v>0.7215750954</v>
      </c>
      <c r="W2892" s="17">
        <f t="shared" si="6"/>
        <v>9.827165584</v>
      </c>
      <c r="X2892" s="17">
        <f t="shared" si="7"/>
        <v>1.47751091</v>
      </c>
      <c r="Y2892" s="14">
        <f t="shared" si="8"/>
        <v>9781</v>
      </c>
      <c r="Z2892" s="14">
        <f t="shared" si="9"/>
        <v>5108</v>
      </c>
      <c r="AA2892" s="14">
        <f t="shared" si="10"/>
        <v>707</v>
      </c>
      <c r="AB2892" s="14">
        <f t="shared" si="11"/>
        <v>1574</v>
      </c>
      <c r="AC2892" s="14">
        <f t="shared" si="12"/>
        <v>428</v>
      </c>
      <c r="AD2892" s="14">
        <f t="shared" si="13"/>
        <v>1464</v>
      </c>
      <c r="AE2892" s="14">
        <f t="shared" si="14"/>
        <v>285</v>
      </c>
      <c r="AF2892" s="14">
        <f t="shared" si="15"/>
        <v>7</v>
      </c>
      <c r="AG2892" s="17">
        <f t="shared" si="16"/>
        <v>71.9323405</v>
      </c>
      <c r="AH2892" s="20">
        <f>12*(J2892*'Programas e Observações'!$C$8+K2892*'Programas e Observações'!$C$9+L2892*('Programas e Observações'!$C$8+'Programas e Observações'!$C$9)+M2892*'Programas e Observações'!$C$10)</f>
        <v>159645.48</v>
      </c>
      <c r="AI2892" s="20">
        <f>12*(J2892*'Programas e Observações'!$D$8+K2892*'Programas e Observações'!$D$9+L2892*('Programas e Observações'!$D$8+'Programas e Observações'!$D$9)+M2892*'Programas e Observações'!$D$10)</f>
        <v>323591.28</v>
      </c>
      <c r="AJ2892" s="13" t="s">
        <v>11189</v>
      </c>
      <c r="AK2892" s="13" t="s">
        <v>7693</v>
      </c>
    </row>
    <row r="2893" ht="15.75" customHeight="1">
      <c r="A2893" s="13" t="s">
        <v>11190</v>
      </c>
      <c r="B2893" s="13" t="s">
        <v>11191</v>
      </c>
      <c r="C2893" s="13" t="s">
        <v>11192</v>
      </c>
      <c r="D2893" s="13" t="s">
        <v>8734</v>
      </c>
      <c r="E2893" s="13" t="s">
        <v>9035</v>
      </c>
      <c r="F2893" s="13" t="s">
        <v>9036</v>
      </c>
      <c r="G2893" s="14">
        <v>15036.0</v>
      </c>
      <c r="H2893" s="16" t="b">
        <f>G2893&lt;'Programas e Observações'!$C$11</f>
        <v>1</v>
      </c>
      <c r="I2893" s="14">
        <v>568.0</v>
      </c>
      <c r="J2893" s="14">
        <v>205.0</v>
      </c>
      <c r="K2893" s="14">
        <v>92.0</v>
      </c>
      <c r="L2893" s="14">
        <v>107.0</v>
      </c>
      <c r="M2893" s="14">
        <v>35.0</v>
      </c>
      <c r="N2893" s="14">
        <v>169.0</v>
      </c>
      <c r="O2893" s="14">
        <v>6.0</v>
      </c>
      <c r="P2893" s="14">
        <v>1.0</v>
      </c>
      <c r="Q2893" s="14"/>
      <c r="R2893" s="17">
        <f t="shared" si="1"/>
        <v>37.77600426</v>
      </c>
      <c r="S2893" s="17">
        <f t="shared" si="2"/>
        <v>13.6339452</v>
      </c>
      <c r="T2893" s="17">
        <f t="shared" si="3"/>
        <v>6.118648577</v>
      </c>
      <c r="U2893" s="17">
        <f t="shared" si="4"/>
        <v>7.116254323</v>
      </c>
      <c r="V2893" s="17">
        <f t="shared" si="5"/>
        <v>2.327746741</v>
      </c>
      <c r="W2893" s="17">
        <f t="shared" si="6"/>
        <v>11.23969141</v>
      </c>
      <c r="X2893" s="17">
        <f t="shared" si="7"/>
        <v>0.3990422985</v>
      </c>
      <c r="Y2893" s="14">
        <f t="shared" si="8"/>
        <v>14894</v>
      </c>
      <c r="Z2893" s="14">
        <f t="shared" si="9"/>
        <v>6522</v>
      </c>
      <c r="AA2893" s="14">
        <f t="shared" si="10"/>
        <v>1656</v>
      </c>
      <c r="AB2893" s="14">
        <f t="shared" si="11"/>
        <v>3579</v>
      </c>
      <c r="AC2893" s="14">
        <f t="shared" si="12"/>
        <v>1124</v>
      </c>
      <c r="AD2893" s="14">
        <f t="shared" si="13"/>
        <v>1772</v>
      </c>
      <c r="AE2893" s="14">
        <f t="shared" si="14"/>
        <v>65</v>
      </c>
      <c r="AF2893" s="14">
        <f t="shared" si="15"/>
        <v>7</v>
      </c>
      <c r="AG2893" s="17">
        <f t="shared" si="16"/>
        <v>102.8236106</v>
      </c>
      <c r="AH2893" s="20">
        <f>12*(J2893*'Programas e Observações'!$C$8+K2893*'Programas e Observações'!$C$9+L2893*('Programas e Observações'!$C$8+'Programas e Observações'!$C$9)+M2893*'Programas e Observações'!$C$10)</f>
        <v>181788.6</v>
      </c>
      <c r="AI2893" s="20">
        <f>12*(J2893*'Programas e Observações'!$D$8+K2893*'Programas e Observações'!$D$9+L2893*('Programas e Observações'!$D$8+'Programas e Observações'!$D$9)+M2893*'Programas e Observações'!$D$10)</f>
        <v>298794.48</v>
      </c>
      <c r="AJ2893" s="13" t="s">
        <v>11170</v>
      </c>
      <c r="AK2893" s="13" t="s">
        <v>3406</v>
      </c>
    </row>
    <row r="2894" ht="15.75" customHeight="1">
      <c r="A2894" s="13" t="s">
        <v>11193</v>
      </c>
      <c r="B2894" s="13" t="s">
        <v>11194</v>
      </c>
      <c r="C2894" s="13" t="s">
        <v>11195</v>
      </c>
      <c r="D2894" s="13" t="s">
        <v>8734</v>
      </c>
      <c r="E2894" s="13" t="s">
        <v>9170</v>
      </c>
      <c r="F2894" s="13" t="s">
        <v>9171</v>
      </c>
      <c r="G2894" s="14">
        <v>17885.0</v>
      </c>
      <c r="H2894" s="16" t="b">
        <f>G2894&lt;'Programas e Observações'!$C$11</f>
        <v>1</v>
      </c>
      <c r="I2894" s="14">
        <v>2365.0</v>
      </c>
      <c r="J2894" s="14">
        <v>967.0</v>
      </c>
      <c r="K2894" s="14">
        <v>282.0</v>
      </c>
      <c r="L2894" s="14">
        <v>611.0</v>
      </c>
      <c r="M2894" s="14">
        <v>173.0</v>
      </c>
      <c r="N2894" s="14">
        <v>165.0</v>
      </c>
      <c r="O2894" s="14">
        <v>48.0</v>
      </c>
      <c r="P2894" s="14">
        <v>2.0</v>
      </c>
      <c r="Q2894" s="14"/>
      <c r="R2894" s="17">
        <f t="shared" si="1"/>
        <v>132.2337154</v>
      </c>
      <c r="S2894" s="17">
        <f t="shared" si="2"/>
        <v>54.06765446</v>
      </c>
      <c r="T2894" s="17">
        <f t="shared" si="3"/>
        <v>15.76740285</v>
      </c>
      <c r="U2894" s="17">
        <f t="shared" si="4"/>
        <v>34.16270618</v>
      </c>
      <c r="V2894" s="17">
        <f t="shared" si="5"/>
        <v>9.67291026</v>
      </c>
      <c r="W2894" s="17">
        <f t="shared" si="6"/>
        <v>9.225608051</v>
      </c>
      <c r="X2894" s="17">
        <f t="shared" si="7"/>
        <v>2.683813251</v>
      </c>
      <c r="Y2894" s="14">
        <f t="shared" si="8"/>
        <v>31406</v>
      </c>
      <c r="Z2894" s="14">
        <f t="shared" si="9"/>
        <v>13129</v>
      </c>
      <c r="AA2894" s="14">
        <f t="shared" si="10"/>
        <v>3804</v>
      </c>
      <c r="AB2894" s="14">
        <f t="shared" si="11"/>
        <v>8222</v>
      </c>
      <c r="AC2894" s="14">
        <f t="shared" si="12"/>
        <v>1688</v>
      </c>
      <c r="AD2894" s="14">
        <f t="shared" si="13"/>
        <v>3298</v>
      </c>
      <c r="AE2894" s="14">
        <f t="shared" si="14"/>
        <v>941</v>
      </c>
      <c r="AF2894" s="14">
        <f t="shared" si="15"/>
        <v>36</v>
      </c>
      <c r="AG2894" s="17">
        <f t="shared" si="16"/>
        <v>101.4972837</v>
      </c>
      <c r="AH2894" s="20">
        <f>12*(J2894*'Programas e Observações'!$C$8+K2894*'Programas e Observações'!$C$9+L2894*('Programas e Observações'!$C$8+'Programas e Observações'!$C$9)+M2894*'Programas e Observações'!$C$10)</f>
        <v>859504.44</v>
      </c>
      <c r="AI2894" s="20">
        <f>12*(J2894*'Programas e Observações'!$D$8+K2894*'Programas e Observações'!$D$9+L2894*('Programas e Observações'!$D$8+'Programas e Observações'!$D$9)+M2894*'Programas e Observações'!$D$10)</f>
        <v>1448775.6</v>
      </c>
      <c r="AJ2894" s="13" t="s">
        <v>11196</v>
      </c>
      <c r="AK2894" s="13" t="s">
        <v>11197</v>
      </c>
    </row>
    <row r="2895" ht="15.75" customHeight="1">
      <c r="A2895" s="13" t="s">
        <v>11198</v>
      </c>
      <c r="B2895" s="13" t="s">
        <v>11199</v>
      </c>
      <c r="C2895" s="13" t="s">
        <v>11200</v>
      </c>
      <c r="D2895" s="13" t="s">
        <v>8734</v>
      </c>
      <c r="E2895" s="13" t="s">
        <v>8878</v>
      </c>
      <c r="F2895" s="13" t="s">
        <v>8879</v>
      </c>
      <c r="G2895" s="14">
        <v>5235.0</v>
      </c>
      <c r="H2895" s="16" t="b">
        <f>G2895&lt;'Programas e Observações'!$C$11</f>
        <v>1</v>
      </c>
      <c r="I2895" s="14">
        <v>224.0</v>
      </c>
      <c r="J2895" s="14">
        <v>147.0</v>
      </c>
      <c r="K2895" s="14">
        <v>9.0</v>
      </c>
      <c r="L2895" s="14">
        <v>23.0</v>
      </c>
      <c r="M2895" s="14">
        <v>10.0</v>
      </c>
      <c r="N2895" s="14">
        <v>51.0</v>
      </c>
      <c r="O2895" s="14">
        <v>25.0</v>
      </c>
      <c r="P2895" s="14">
        <v>1.0</v>
      </c>
      <c r="Q2895" s="14"/>
      <c r="R2895" s="17">
        <f t="shared" si="1"/>
        <v>42.78892073</v>
      </c>
      <c r="S2895" s="17">
        <f t="shared" si="2"/>
        <v>28.08022923</v>
      </c>
      <c r="T2895" s="17">
        <f t="shared" si="3"/>
        <v>1.719197708</v>
      </c>
      <c r="U2895" s="17">
        <f t="shared" si="4"/>
        <v>4.393505253</v>
      </c>
      <c r="V2895" s="17">
        <f t="shared" si="5"/>
        <v>1.910219675</v>
      </c>
      <c r="W2895" s="17">
        <f t="shared" si="6"/>
        <v>9.742120344</v>
      </c>
      <c r="X2895" s="17">
        <f t="shared" si="7"/>
        <v>4.775549188</v>
      </c>
      <c r="Y2895" s="14">
        <f t="shared" si="8"/>
        <v>8804</v>
      </c>
      <c r="Z2895" s="14">
        <f t="shared" si="9"/>
        <v>3765</v>
      </c>
      <c r="AA2895" s="14">
        <f t="shared" si="10"/>
        <v>997</v>
      </c>
      <c r="AB2895" s="14">
        <f t="shared" si="11"/>
        <v>2401</v>
      </c>
      <c r="AC2895" s="14">
        <f t="shared" si="12"/>
        <v>538</v>
      </c>
      <c r="AD2895" s="14">
        <f t="shared" si="13"/>
        <v>816</v>
      </c>
      <c r="AE2895" s="14">
        <f t="shared" si="14"/>
        <v>269</v>
      </c>
      <c r="AF2895" s="14">
        <f t="shared" si="15"/>
        <v>9</v>
      </c>
      <c r="AG2895" s="17">
        <f t="shared" si="16"/>
        <v>120.5944798</v>
      </c>
      <c r="AH2895" s="20">
        <f>12*(J2895*'Programas e Observações'!$C$8+K2895*'Programas e Observações'!$C$9+L2895*('Programas e Observações'!$C$8+'Programas e Observações'!$C$9)+M2895*'Programas e Observações'!$C$10)</f>
        <v>55335.6</v>
      </c>
      <c r="AI2895" s="20">
        <f>12*(J2895*'Programas e Observações'!$D$8+K2895*'Programas e Observações'!$D$9+L2895*('Programas e Observações'!$D$8+'Programas e Observações'!$D$9)+M2895*'Programas e Observações'!$D$10)</f>
        <v>117308.4</v>
      </c>
      <c r="AJ2895" s="13" t="s">
        <v>10379</v>
      </c>
      <c r="AK2895" s="13" t="s">
        <v>2721</v>
      </c>
    </row>
    <row r="2896" ht="15.75" customHeight="1">
      <c r="A2896" s="13" t="s">
        <v>11201</v>
      </c>
      <c r="B2896" s="13" t="s">
        <v>11202</v>
      </c>
      <c r="C2896" s="13" t="s">
        <v>11203</v>
      </c>
      <c r="D2896" s="13" t="s">
        <v>8734</v>
      </c>
      <c r="E2896" s="13" t="s">
        <v>9404</v>
      </c>
      <c r="F2896" s="13" t="s">
        <v>9405</v>
      </c>
      <c r="G2896" s="14">
        <v>12770.0</v>
      </c>
      <c r="H2896" s="16" t="b">
        <f>G2896&lt;'Programas e Observações'!$C$11</f>
        <v>1</v>
      </c>
      <c r="I2896" s="14">
        <v>461.0</v>
      </c>
      <c r="J2896" s="14">
        <v>334.0</v>
      </c>
      <c r="K2896" s="14">
        <v>1.0</v>
      </c>
      <c r="L2896" s="14">
        <v>2.0</v>
      </c>
      <c r="M2896" s="14">
        <v>34.0</v>
      </c>
      <c r="N2896" s="14">
        <v>203.0</v>
      </c>
      <c r="O2896" s="14">
        <v>1.0</v>
      </c>
      <c r="P2896" s="14">
        <v>0.0</v>
      </c>
      <c r="Q2896" s="14"/>
      <c r="R2896" s="17">
        <f t="shared" si="1"/>
        <v>36.10023493</v>
      </c>
      <c r="S2896" s="17">
        <f t="shared" si="2"/>
        <v>26.1550509</v>
      </c>
      <c r="T2896" s="17">
        <f t="shared" si="3"/>
        <v>0.07830853563</v>
      </c>
      <c r="U2896" s="17">
        <f t="shared" si="4"/>
        <v>0.1566170713</v>
      </c>
      <c r="V2896" s="17">
        <f t="shared" si="5"/>
        <v>2.662490211</v>
      </c>
      <c r="W2896" s="17">
        <f t="shared" si="6"/>
        <v>15.89663273</v>
      </c>
      <c r="X2896" s="17">
        <f t="shared" si="7"/>
        <v>0.07830853563</v>
      </c>
      <c r="Y2896" s="14">
        <f t="shared" si="8"/>
        <v>10476</v>
      </c>
      <c r="Z2896" s="14">
        <f t="shared" si="9"/>
        <v>5542</v>
      </c>
      <c r="AA2896" s="14">
        <f t="shared" si="10"/>
        <v>772</v>
      </c>
      <c r="AB2896" s="14">
        <f t="shared" si="11"/>
        <v>2657</v>
      </c>
      <c r="AC2896" s="14">
        <f t="shared" si="12"/>
        <v>695</v>
      </c>
      <c r="AD2896" s="14">
        <f t="shared" si="13"/>
        <v>1022</v>
      </c>
      <c r="AE2896" s="14">
        <f t="shared" si="14"/>
        <v>29</v>
      </c>
      <c r="AF2896" s="14">
        <f t="shared" si="15"/>
        <v>4</v>
      </c>
      <c r="AG2896" s="17">
        <f t="shared" si="16"/>
        <v>115.1170841</v>
      </c>
      <c r="AH2896" s="20">
        <f>12*(J2896*'Programas e Observações'!$C$8+K2896*'Programas e Observações'!$C$9+L2896*('Programas e Observações'!$C$8+'Programas e Observações'!$C$9)+M2896*'Programas e Observações'!$C$10)</f>
        <v>86185.32</v>
      </c>
      <c r="AI2896" s="20">
        <f>12*(J2896*'Programas e Observações'!$D$8+K2896*'Programas e Observações'!$D$9+L2896*('Programas e Observações'!$D$8+'Programas e Observações'!$D$9)+M2896*'Programas e Observações'!$D$10)</f>
        <v>207574.68</v>
      </c>
      <c r="AJ2896" s="13" t="s">
        <v>4584</v>
      </c>
      <c r="AK2896" s="13" t="s">
        <v>373</v>
      </c>
    </row>
    <row r="2897" ht="15.75" customHeight="1">
      <c r="A2897" s="13" t="s">
        <v>11204</v>
      </c>
      <c r="B2897" s="13" t="s">
        <v>11205</v>
      </c>
      <c r="C2897" s="13" t="s">
        <v>11206</v>
      </c>
      <c r="D2897" s="13" t="s">
        <v>8734</v>
      </c>
      <c r="E2897" s="13" t="s">
        <v>9029</v>
      </c>
      <c r="F2897" s="13" t="s">
        <v>9030</v>
      </c>
      <c r="G2897" s="14">
        <v>5122.0</v>
      </c>
      <c r="H2897" s="16" t="b">
        <f>G2897&lt;'Programas e Observações'!$C$11</f>
        <v>1</v>
      </c>
      <c r="I2897" s="14">
        <v>157.0</v>
      </c>
      <c r="J2897" s="14">
        <v>95.0</v>
      </c>
      <c r="K2897" s="14">
        <v>5.0</v>
      </c>
      <c r="L2897" s="14">
        <v>19.0</v>
      </c>
      <c r="M2897" s="14">
        <v>10.0</v>
      </c>
      <c r="N2897" s="14">
        <v>58.0</v>
      </c>
      <c r="O2897" s="14">
        <v>2.0</v>
      </c>
      <c r="P2897" s="14">
        <v>1.0</v>
      </c>
      <c r="Q2897" s="14"/>
      <c r="R2897" s="17">
        <f t="shared" si="1"/>
        <v>30.65208903</v>
      </c>
      <c r="S2897" s="17">
        <f t="shared" si="2"/>
        <v>18.54744241</v>
      </c>
      <c r="T2897" s="17">
        <f t="shared" si="3"/>
        <v>0.9761811792</v>
      </c>
      <c r="U2897" s="17">
        <f t="shared" si="4"/>
        <v>3.709488481</v>
      </c>
      <c r="V2897" s="17">
        <f t="shared" si="5"/>
        <v>1.952362358</v>
      </c>
      <c r="W2897" s="17">
        <f t="shared" si="6"/>
        <v>11.32370168</v>
      </c>
      <c r="X2897" s="17">
        <f t="shared" si="7"/>
        <v>0.3904724717</v>
      </c>
      <c r="Y2897" s="14">
        <f t="shared" si="8"/>
        <v>30504</v>
      </c>
      <c r="Z2897" s="14">
        <f t="shared" si="9"/>
        <v>13509</v>
      </c>
      <c r="AA2897" s="14">
        <f t="shared" si="10"/>
        <v>3059</v>
      </c>
      <c r="AB2897" s="14">
        <f t="shared" si="11"/>
        <v>8837</v>
      </c>
      <c r="AC2897" s="14">
        <f t="shared" si="12"/>
        <v>2299</v>
      </c>
      <c r="AD2897" s="14">
        <f t="shared" si="13"/>
        <v>3003</v>
      </c>
      <c r="AE2897" s="14">
        <f t="shared" si="14"/>
        <v>111</v>
      </c>
      <c r="AF2897" s="14">
        <f t="shared" si="15"/>
        <v>16</v>
      </c>
      <c r="AG2897" s="17">
        <f t="shared" si="16"/>
        <v>124.3112835</v>
      </c>
      <c r="AH2897" s="20">
        <f>12*(J2897*'Programas e Observações'!$C$8+K2897*'Programas e Observações'!$C$9+L2897*('Programas e Observações'!$C$8+'Programas e Observações'!$C$9)+M2897*'Programas e Observações'!$C$10)</f>
        <v>40138.8</v>
      </c>
      <c r="AI2897" s="20">
        <f>12*(J2897*'Programas e Observações'!$D$8+K2897*'Programas e Observações'!$D$9+L2897*('Programas e Observações'!$D$8+'Programas e Observações'!$D$9)+M2897*'Programas e Observações'!$D$10)</f>
        <v>81798.96</v>
      </c>
      <c r="AJ2897" s="13" t="s">
        <v>2630</v>
      </c>
      <c r="AK2897" s="13" t="s">
        <v>1202</v>
      </c>
    </row>
    <row r="2898" ht="15.75" customHeight="1">
      <c r="A2898" s="13" t="s">
        <v>11207</v>
      </c>
      <c r="B2898" s="13" t="s">
        <v>11208</v>
      </c>
      <c r="C2898" s="13" t="s">
        <v>11209</v>
      </c>
      <c r="D2898" s="13" t="s">
        <v>8734</v>
      </c>
      <c r="E2898" s="13" t="s">
        <v>9081</v>
      </c>
      <c r="F2898" s="13" t="s">
        <v>9082</v>
      </c>
      <c r="G2898" s="14">
        <v>2374.0</v>
      </c>
      <c r="H2898" s="16" t="b">
        <f>G2898&lt;'Programas e Observações'!$C$11</f>
        <v>1</v>
      </c>
      <c r="I2898" s="14">
        <v>98.0</v>
      </c>
      <c r="J2898" s="14">
        <v>17.0</v>
      </c>
      <c r="K2898" s="14">
        <v>45.0</v>
      </c>
      <c r="L2898" s="14">
        <v>17.0</v>
      </c>
      <c r="M2898" s="14">
        <v>2.0</v>
      </c>
      <c r="N2898" s="14">
        <v>18.0</v>
      </c>
      <c r="O2898" s="14">
        <v>7.0</v>
      </c>
      <c r="P2898" s="14">
        <v>0.0</v>
      </c>
      <c r="Q2898" s="14"/>
      <c r="R2898" s="17">
        <f t="shared" si="1"/>
        <v>41.28053917</v>
      </c>
      <c r="S2898" s="17">
        <f t="shared" si="2"/>
        <v>7.160909857</v>
      </c>
      <c r="T2898" s="17">
        <f t="shared" si="3"/>
        <v>18.95534962</v>
      </c>
      <c r="U2898" s="17">
        <f t="shared" si="4"/>
        <v>7.160909857</v>
      </c>
      <c r="V2898" s="17">
        <f t="shared" si="5"/>
        <v>0.8424599832</v>
      </c>
      <c r="W2898" s="17">
        <f t="shared" si="6"/>
        <v>7.582139848</v>
      </c>
      <c r="X2898" s="17">
        <f t="shared" si="7"/>
        <v>2.948609941</v>
      </c>
      <c r="Y2898" s="14">
        <f t="shared" si="8"/>
        <v>9368</v>
      </c>
      <c r="Z2898" s="14">
        <f t="shared" si="9"/>
        <v>3941</v>
      </c>
      <c r="AA2898" s="14">
        <f t="shared" si="10"/>
        <v>1170</v>
      </c>
      <c r="AB2898" s="14">
        <f t="shared" si="11"/>
        <v>2464</v>
      </c>
      <c r="AC2898" s="14">
        <f t="shared" si="12"/>
        <v>765</v>
      </c>
      <c r="AD2898" s="14">
        <f t="shared" si="13"/>
        <v>827</v>
      </c>
      <c r="AE2898" s="14">
        <f t="shared" si="14"/>
        <v>281</v>
      </c>
      <c r="AF2898" s="14">
        <f t="shared" si="15"/>
        <v>8</v>
      </c>
      <c r="AG2898" s="17">
        <f t="shared" si="16"/>
        <v>126.6544987</v>
      </c>
      <c r="AH2898" s="20">
        <f>12*(J2898*'Programas e Observações'!$C$8+K2898*'Programas e Observações'!$C$9+L2898*('Programas e Observações'!$C$8+'Programas e Observações'!$C$9)+M2898*'Programas e Observações'!$C$10)</f>
        <v>39389.76</v>
      </c>
      <c r="AI2898" s="20">
        <f>12*(J2898*'Programas e Observações'!$D$8+K2898*'Programas e Observações'!$D$9+L2898*('Programas e Observações'!$D$8+'Programas e Observações'!$D$9)+M2898*'Programas e Observações'!$D$10)</f>
        <v>52985.28</v>
      </c>
      <c r="AJ2898" s="13" t="s">
        <v>7328</v>
      </c>
      <c r="AK2898" s="13" t="s">
        <v>1999</v>
      </c>
    </row>
    <row r="2899" ht="15.75" customHeight="1">
      <c r="A2899" s="13" t="s">
        <v>11210</v>
      </c>
      <c r="B2899" s="13" t="s">
        <v>11211</v>
      </c>
      <c r="C2899" s="13" t="s">
        <v>11212</v>
      </c>
      <c r="D2899" s="13" t="s">
        <v>8734</v>
      </c>
      <c r="E2899" s="13" t="s">
        <v>9170</v>
      </c>
      <c r="F2899" s="13" t="s">
        <v>9171</v>
      </c>
      <c r="G2899" s="14">
        <v>9168.0</v>
      </c>
      <c r="H2899" s="16" t="b">
        <f>G2899&lt;'Programas e Observações'!$C$11</f>
        <v>1</v>
      </c>
      <c r="I2899" s="14">
        <v>567.0</v>
      </c>
      <c r="J2899" s="14">
        <v>280.0</v>
      </c>
      <c r="K2899" s="14">
        <v>53.0</v>
      </c>
      <c r="L2899" s="14">
        <v>143.0</v>
      </c>
      <c r="M2899" s="14">
        <v>32.0</v>
      </c>
      <c r="N2899" s="14">
        <v>82.0</v>
      </c>
      <c r="O2899" s="14">
        <v>19.0</v>
      </c>
      <c r="P2899" s="14">
        <v>1.0</v>
      </c>
      <c r="Q2899" s="14"/>
      <c r="R2899" s="17">
        <f t="shared" si="1"/>
        <v>61.84554974</v>
      </c>
      <c r="S2899" s="17">
        <f t="shared" si="2"/>
        <v>30.54101222</v>
      </c>
      <c r="T2899" s="17">
        <f t="shared" si="3"/>
        <v>5.780977312</v>
      </c>
      <c r="U2899" s="17">
        <f t="shared" si="4"/>
        <v>15.59773124</v>
      </c>
      <c r="V2899" s="17">
        <f t="shared" si="5"/>
        <v>3.490401396</v>
      </c>
      <c r="W2899" s="17">
        <f t="shared" si="6"/>
        <v>8.944153578</v>
      </c>
      <c r="X2899" s="17">
        <f t="shared" si="7"/>
        <v>2.072425829</v>
      </c>
      <c r="Y2899" s="14">
        <f t="shared" si="8"/>
        <v>31406</v>
      </c>
      <c r="Z2899" s="14">
        <f t="shared" si="9"/>
        <v>13129</v>
      </c>
      <c r="AA2899" s="14">
        <f t="shared" si="10"/>
        <v>3804</v>
      </c>
      <c r="AB2899" s="14">
        <f t="shared" si="11"/>
        <v>8222</v>
      </c>
      <c r="AC2899" s="14">
        <f t="shared" si="12"/>
        <v>1688</v>
      </c>
      <c r="AD2899" s="14">
        <f t="shared" si="13"/>
        <v>3298</v>
      </c>
      <c r="AE2899" s="14">
        <f t="shared" si="14"/>
        <v>941</v>
      </c>
      <c r="AF2899" s="14">
        <f t="shared" si="15"/>
        <v>36</v>
      </c>
      <c r="AG2899" s="17">
        <f t="shared" si="16"/>
        <v>101.4972837</v>
      </c>
      <c r="AH2899" s="20">
        <f>12*(J2899*'Programas e Observações'!$C$8+K2899*'Programas e Observações'!$C$9+L2899*('Programas e Observações'!$C$8+'Programas e Observações'!$C$9)+M2899*'Programas e Observações'!$C$10)</f>
        <v>200723.16</v>
      </c>
      <c r="AI2899" s="20">
        <f>12*(J2899*'Programas e Observações'!$D$8+K2899*'Programas e Observações'!$D$9+L2899*('Programas e Observações'!$D$8+'Programas e Observações'!$D$9)+M2899*'Programas e Observações'!$D$10)</f>
        <v>357541.44</v>
      </c>
      <c r="AJ2899" s="13" t="s">
        <v>4634</v>
      </c>
      <c r="AK2899" s="13" t="s">
        <v>4704</v>
      </c>
    </row>
    <row r="2900" ht="15.75" customHeight="1">
      <c r="A2900" s="13" t="s">
        <v>11213</v>
      </c>
      <c r="B2900" s="13" t="s">
        <v>11214</v>
      </c>
      <c r="C2900" s="13" t="s">
        <v>11215</v>
      </c>
      <c r="D2900" s="13" t="s">
        <v>8734</v>
      </c>
      <c r="E2900" s="13" t="s">
        <v>8735</v>
      </c>
      <c r="F2900" s="13" t="s">
        <v>8736</v>
      </c>
      <c r="G2900" s="14">
        <v>3430.0</v>
      </c>
      <c r="H2900" s="16" t="b">
        <f>G2900&lt;'Programas e Observações'!$C$11</f>
        <v>1</v>
      </c>
      <c r="I2900" s="14">
        <v>574.0</v>
      </c>
      <c r="J2900" s="14">
        <v>304.0</v>
      </c>
      <c r="K2900" s="14">
        <v>45.0</v>
      </c>
      <c r="L2900" s="14">
        <v>145.0</v>
      </c>
      <c r="M2900" s="14">
        <v>58.0</v>
      </c>
      <c r="N2900" s="14">
        <v>61.0</v>
      </c>
      <c r="O2900" s="14">
        <v>3.0</v>
      </c>
      <c r="P2900" s="14">
        <v>0.0</v>
      </c>
      <c r="Q2900" s="14"/>
      <c r="R2900" s="17">
        <f t="shared" si="1"/>
        <v>167.3469388</v>
      </c>
      <c r="S2900" s="17">
        <f t="shared" si="2"/>
        <v>88.62973761</v>
      </c>
      <c r="T2900" s="17">
        <f t="shared" si="3"/>
        <v>13.11953353</v>
      </c>
      <c r="U2900" s="17">
        <f t="shared" si="4"/>
        <v>42.27405248</v>
      </c>
      <c r="V2900" s="17">
        <f t="shared" si="5"/>
        <v>16.90962099</v>
      </c>
      <c r="W2900" s="17">
        <f t="shared" si="6"/>
        <v>17.78425656</v>
      </c>
      <c r="X2900" s="17">
        <f t="shared" si="7"/>
        <v>0.8746355685</v>
      </c>
      <c r="Y2900" s="14">
        <f t="shared" si="8"/>
        <v>19195</v>
      </c>
      <c r="Z2900" s="14">
        <f t="shared" si="9"/>
        <v>8711</v>
      </c>
      <c r="AA2900" s="14">
        <f t="shared" si="10"/>
        <v>2269</v>
      </c>
      <c r="AB2900" s="14">
        <f t="shared" si="11"/>
        <v>4885</v>
      </c>
      <c r="AC2900" s="14">
        <f t="shared" si="12"/>
        <v>1626</v>
      </c>
      <c r="AD2900" s="14">
        <f t="shared" si="13"/>
        <v>2147</v>
      </c>
      <c r="AE2900" s="14">
        <f t="shared" si="14"/>
        <v>166</v>
      </c>
      <c r="AF2900" s="14">
        <f t="shared" si="15"/>
        <v>21</v>
      </c>
      <c r="AG2900" s="17">
        <f t="shared" si="16"/>
        <v>95.30453261</v>
      </c>
      <c r="AH2900" s="20">
        <f>12*(J2900*'Programas e Observações'!$C$8+K2900*'Programas e Observações'!$C$9+L2900*('Programas e Observações'!$C$8+'Programas e Observações'!$C$9)+M2900*'Programas e Observações'!$C$10)</f>
        <v>216539.64</v>
      </c>
      <c r="AI2900" s="20">
        <f>12*(J2900*'Programas e Observações'!$D$8+K2900*'Programas e Observações'!$D$9+L2900*('Programas e Observações'!$D$8+'Programas e Observações'!$D$9)+M2900*'Programas e Observações'!$D$10)</f>
        <v>382950.24</v>
      </c>
      <c r="AJ2900" s="13" t="s">
        <v>11216</v>
      </c>
      <c r="AK2900" s="13" t="s">
        <v>1730</v>
      </c>
    </row>
    <row r="2901" ht="15.75" customHeight="1">
      <c r="A2901" s="13" t="s">
        <v>11217</v>
      </c>
      <c r="B2901" s="13" t="s">
        <v>11218</v>
      </c>
      <c r="C2901" s="13" t="s">
        <v>11219</v>
      </c>
      <c r="D2901" s="13" t="s">
        <v>8734</v>
      </c>
      <c r="E2901" s="13" t="s">
        <v>8898</v>
      </c>
      <c r="F2901" s="13" t="s">
        <v>8899</v>
      </c>
      <c r="G2901" s="14">
        <v>4926.0</v>
      </c>
      <c r="H2901" s="16" t="b">
        <f>G2901&lt;'Programas e Observações'!$C$11</f>
        <v>1</v>
      </c>
      <c r="I2901" s="14">
        <v>632.0</v>
      </c>
      <c r="J2901" s="14">
        <v>325.0</v>
      </c>
      <c r="K2901" s="14">
        <v>38.0</v>
      </c>
      <c r="L2901" s="14">
        <v>155.0</v>
      </c>
      <c r="M2901" s="14">
        <v>56.0</v>
      </c>
      <c r="N2901" s="14">
        <v>100.0</v>
      </c>
      <c r="O2901" s="14">
        <v>24.0</v>
      </c>
      <c r="P2901" s="14">
        <v>0.0</v>
      </c>
      <c r="Q2901" s="14"/>
      <c r="R2901" s="17">
        <f t="shared" si="1"/>
        <v>128.2988226</v>
      </c>
      <c r="S2901" s="17">
        <f t="shared" si="2"/>
        <v>65.97645148</v>
      </c>
      <c r="T2901" s="17">
        <f t="shared" si="3"/>
        <v>7.714169712</v>
      </c>
      <c r="U2901" s="17">
        <f t="shared" si="4"/>
        <v>31.46569225</v>
      </c>
      <c r="V2901" s="17">
        <f t="shared" si="5"/>
        <v>11.3682501</v>
      </c>
      <c r="W2901" s="17">
        <f t="shared" si="6"/>
        <v>20.30044661</v>
      </c>
      <c r="X2901" s="17">
        <f t="shared" si="7"/>
        <v>4.872107186</v>
      </c>
      <c r="Y2901" s="14">
        <f t="shared" si="8"/>
        <v>17724</v>
      </c>
      <c r="Z2901" s="14">
        <f t="shared" si="9"/>
        <v>7465</v>
      </c>
      <c r="AA2901" s="14">
        <f t="shared" si="10"/>
        <v>1822</v>
      </c>
      <c r="AB2901" s="14">
        <f t="shared" si="11"/>
        <v>4883</v>
      </c>
      <c r="AC2901" s="14">
        <f t="shared" si="12"/>
        <v>1431</v>
      </c>
      <c r="AD2901" s="14">
        <f t="shared" si="13"/>
        <v>1486</v>
      </c>
      <c r="AE2901" s="14">
        <f t="shared" si="14"/>
        <v>801</v>
      </c>
      <c r="AF2901" s="14">
        <f t="shared" si="15"/>
        <v>24</v>
      </c>
      <c r="AG2901" s="17">
        <f t="shared" si="16"/>
        <v>103.3608006</v>
      </c>
      <c r="AH2901" s="20">
        <f>12*(J2901*'Programas e Observações'!$C$8+K2901*'Programas e Observações'!$C$9+L2901*('Programas e Observações'!$C$8+'Programas e Observações'!$C$9)+M2901*'Programas e Observações'!$C$10)</f>
        <v>223169.88</v>
      </c>
      <c r="AI2901" s="20">
        <f>12*(J2901*'Programas e Observações'!$D$8+K2901*'Programas e Observações'!$D$9+L2901*('Programas e Observações'!$D$8+'Programas e Observações'!$D$9)+M2901*'Programas e Observações'!$D$10)</f>
        <v>400765.56</v>
      </c>
      <c r="AJ2901" s="13" t="s">
        <v>4745</v>
      </c>
      <c r="AK2901" s="13" t="s">
        <v>5026</v>
      </c>
    </row>
    <row r="2902" ht="15.75" customHeight="1">
      <c r="A2902" s="13" t="s">
        <v>11220</v>
      </c>
      <c r="B2902" s="13" t="s">
        <v>11221</v>
      </c>
      <c r="C2902" s="13" t="s">
        <v>11222</v>
      </c>
      <c r="D2902" s="13" t="s">
        <v>8734</v>
      </c>
      <c r="E2902" s="13" t="s">
        <v>9968</v>
      </c>
      <c r="F2902" s="13" t="s">
        <v>9969</v>
      </c>
      <c r="G2902" s="14">
        <v>5460.0</v>
      </c>
      <c r="H2902" s="16" t="b">
        <f>G2902&lt;'Programas e Observações'!$C$11</f>
        <v>1</v>
      </c>
      <c r="I2902" s="14">
        <v>329.0</v>
      </c>
      <c r="J2902" s="14">
        <v>139.0</v>
      </c>
      <c r="K2902" s="14">
        <v>22.0</v>
      </c>
      <c r="L2902" s="14">
        <v>55.0</v>
      </c>
      <c r="M2902" s="14">
        <v>20.0</v>
      </c>
      <c r="N2902" s="14">
        <v>50.0</v>
      </c>
      <c r="O2902" s="14">
        <v>12.0</v>
      </c>
      <c r="P2902" s="14">
        <v>1.0</v>
      </c>
      <c r="Q2902" s="14"/>
      <c r="R2902" s="17">
        <f t="shared" si="1"/>
        <v>60.25641026</v>
      </c>
      <c r="S2902" s="17">
        <f t="shared" si="2"/>
        <v>25.45787546</v>
      </c>
      <c r="T2902" s="17">
        <f t="shared" si="3"/>
        <v>4.029304029</v>
      </c>
      <c r="U2902" s="17">
        <f t="shared" si="4"/>
        <v>10.07326007</v>
      </c>
      <c r="V2902" s="17">
        <f t="shared" si="5"/>
        <v>3.663003663</v>
      </c>
      <c r="W2902" s="17">
        <f t="shared" si="6"/>
        <v>9.157509158</v>
      </c>
      <c r="X2902" s="17">
        <f t="shared" si="7"/>
        <v>2.197802198</v>
      </c>
      <c r="Y2902" s="14">
        <f t="shared" si="8"/>
        <v>4709</v>
      </c>
      <c r="Z2902" s="14">
        <f t="shared" si="9"/>
        <v>2066</v>
      </c>
      <c r="AA2902" s="14">
        <f t="shared" si="10"/>
        <v>508</v>
      </c>
      <c r="AB2902" s="14">
        <f t="shared" si="11"/>
        <v>997</v>
      </c>
      <c r="AC2902" s="14">
        <f t="shared" si="12"/>
        <v>184</v>
      </c>
      <c r="AD2902" s="14">
        <f t="shared" si="13"/>
        <v>587</v>
      </c>
      <c r="AE2902" s="14">
        <f t="shared" si="14"/>
        <v>149</v>
      </c>
      <c r="AF2902" s="14">
        <f t="shared" si="15"/>
        <v>9</v>
      </c>
      <c r="AG2902" s="17">
        <f t="shared" si="16"/>
        <v>72.10228143</v>
      </c>
      <c r="AH2902" s="20">
        <f>12*(J2902*'Programas e Observações'!$C$8+K2902*'Programas e Observações'!$C$9+L2902*('Programas e Observações'!$C$8+'Programas e Observações'!$C$9)+M2902*'Programas e Observações'!$C$10)</f>
        <v>88297.8</v>
      </c>
      <c r="AI2902" s="20">
        <f>12*(J2902*'Programas e Observações'!$D$8+K2902*'Programas e Observações'!$D$9+L2902*('Programas e Observações'!$D$8+'Programas e Observações'!$D$9)+M2902*'Programas e Observações'!$D$10)</f>
        <v>160016.76</v>
      </c>
      <c r="AJ2902" s="13" t="s">
        <v>5823</v>
      </c>
      <c r="AK2902" s="13" t="s">
        <v>7792</v>
      </c>
    </row>
    <row r="2903" ht="15.75" customHeight="1">
      <c r="A2903" s="13" t="s">
        <v>11223</v>
      </c>
      <c r="B2903" s="13" t="s">
        <v>11224</v>
      </c>
      <c r="C2903" s="13" t="s">
        <v>11225</v>
      </c>
      <c r="D2903" s="13" t="s">
        <v>8734</v>
      </c>
      <c r="E2903" s="13" t="s">
        <v>8827</v>
      </c>
      <c r="F2903" s="13" t="s">
        <v>8828</v>
      </c>
      <c r="G2903" s="14">
        <v>10602.0</v>
      </c>
      <c r="H2903" s="16" t="b">
        <f>G2903&lt;'Programas e Observações'!$C$11</f>
        <v>1</v>
      </c>
      <c r="I2903" s="14">
        <v>871.0</v>
      </c>
      <c r="J2903" s="14">
        <v>446.0</v>
      </c>
      <c r="K2903" s="14">
        <v>81.0</v>
      </c>
      <c r="L2903" s="14">
        <v>198.0</v>
      </c>
      <c r="M2903" s="14">
        <v>26.0</v>
      </c>
      <c r="N2903" s="14">
        <v>47.0</v>
      </c>
      <c r="O2903" s="14">
        <v>19.0</v>
      </c>
      <c r="P2903" s="14">
        <v>0.0</v>
      </c>
      <c r="Q2903" s="14"/>
      <c r="R2903" s="17">
        <f t="shared" si="1"/>
        <v>82.15431051</v>
      </c>
      <c r="S2903" s="17">
        <f t="shared" si="2"/>
        <v>42.06753443</v>
      </c>
      <c r="T2903" s="17">
        <f t="shared" si="3"/>
        <v>7.640067912</v>
      </c>
      <c r="U2903" s="17">
        <f t="shared" si="4"/>
        <v>18.67572156</v>
      </c>
      <c r="V2903" s="17">
        <f t="shared" si="5"/>
        <v>2.452367478</v>
      </c>
      <c r="W2903" s="17">
        <f t="shared" si="6"/>
        <v>4.433125825</v>
      </c>
      <c r="X2903" s="17">
        <f t="shared" si="7"/>
        <v>1.792114695</v>
      </c>
      <c r="Y2903" s="14">
        <f t="shared" si="8"/>
        <v>12850</v>
      </c>
      <c r="Z2903" s="14">
        <f t="shared" si="9"/>
        <v>6737</v>
      </c>
      <c r="AA2903" s="14">
        <f t="shared" si="10"/>
        <v>817</v>
      </c>
      <c r="AB2903" s="14">
        <f t="shared" si="11"/>
        <v>2898</v>
      </c>
      <c r="AC2903" s="14">
        <f t="shared" si="12"/>
        <v>319</v>
      </c>
      <c r="AD2903" s="14">
        <f t="shared" si="13"/>
        <v>1048</v>
      </c>
      <c r="AE2903" s="14">
        <f t="shared" si="14"/>
        <v>243</v>
      </c>
      <c r="AF2903" s="14">
        <f t="shared" si="15"/>
        <v>6</v>
      </c>
      <c r="AG2903" s="17">
        <f t="shared" si="16"/>
        <v>77.42642983</v>
      </c>
      <c r="AH2903" s="20">
        <f>12*(J2903*'Programas e Observações'!$C$8+K2903*'Programas e Observações'!$C$9+L2903*('Programas e Observações'!$C$8+'Programas e Observações'!$C$9)+M2903*'Programas e Observações'!$C$10)</f>
        <v>283730.28</v>
      </c>
      <c r="AI2903" s="20">
        <f>12*(J2903*'Programas e Observações'!$D$8+K2903*'Programas e Observações'!$D$9+L2903*('Programas e Observações'!$D$8+'Programas e Observações'!$D$9)+M2903*'Programas e Observações'!$D$10)</f>
        <v>521736.12</v>
      </c>
      <c r="AJ2903" s="13" t="s">
        <v>6108</v>
      </c>
      <c r="AK2903" s="13" t="s">
        <v>6680</v>
      </c>
    </row>
    <row r="2904" ht="15.75" customHeight="1">
      <c r="A2904" s="13" t="s">
        <v>11226</v>
      </c>
      <c r="B2904" s="13" t="s">
        <v>11227</v>
      </c>
      <c r="C2904" s="13" t="s">
        <v>11228</v>
      </c>
      <c r="D2904" s="13" t="s">
        <v>8734</v>
      </c>
      <c r="E2904" s="13" t="s">
        <v>9045</v>
      </c>
      <c r="F2904" s="13" t="s">
        <v>9046</v>
      </c>
      <c r="G2904" s="14">
        <v>134576.0</v>
      </c>
      <c r="H2904" s="16" t="b">
        <f>G2904&lt;'Programas e Observações'!$C$11</f>
        <v>0</v>
      </c>
      <c r="I2904" s="14">
        <v>13340.0</v>
      </c>
      <c r="J2904" s="14">
        <v>4973.0</v>
      </c>
      <c r="K2904" s="14">
        <v>1947.0</v>
      </c>
      <c r="L2904" s="14">
        <v>3688.0</v>
      </c>
      <c r="M2904" s="14">
        <v>1007.0</v>
      </c>
      <c r="N2904" s="14">
        <v>848.0</v>
      </c>
      <c r="O2904" s="14">
        <v>153.0</v>
      </c>
      <c r="P2904" s="14">
        <v>4.0</v>
      </c>
      <c r="Q2904" s="14">
        <v>417.0</v>
      </c>
      <c r="R2904" s="17">
        <f t="shared" si="1"/>
        <v>99.12614433</v>
      </c>
      <c r="S2904" s="17">
        <f t="shared" si="2"/>
        <v>36.95309713</v>
      </c>
      <c r="T2904" s="17">
        <f t="shared" si="3"/>
        <v>14.4676614</v>
      </c>
      <c r="U2904" s="17">
        <f t="shared" si="4"/>
        <v>27.40458923</v>
      </c>
      <c r="V2904" s="17">
        <f t="shared" si="5"/>
        <v>7.482760671</v>
      </c>
      <c r="W2904" s="17">
        <f t="shared" si="6"/>
        <v>6.301272144</v>
      </c>
      <c r="X2904" s="17">
        <f t="shared" si="7"/>
        <v>1.136904054</v>
      </c>
      <c r="Y2904" s="14">
        <f t="shared" si="8"/>
        <v>273380</v>
      </c>
      <c r="Z2904" s="14">
        <f t="shared" si="9"/>
        <v>98507</v>
      </c>
      <c r="AA2904" s="14">
        <f t="shared" si="10"/>
        <v>49563</v>
      </c>
      <c r="AB2904" s="14">
        <f t="shared" si="11"/>
        <v>70437</v>
      </c>
      <c r="AC2904" s="14">
        <f t="shared" si="12"/>
        <v>19668</v>
      </c>
      <c r="AD2904" s="14">
        <f t="shared" si="13"/>
        <v>27103</v>
      </c>
      <c r="AE2904" s="14">
        <f t="shared" si="14"/>
        <v>4983</v>
      </c>
      <c r="AF2904" s="14">
        <f t="shared" si="15"/>
        <v>179</v>
      </c>
      <c r="AG2904" s="17">
        <f t="shared" si="16"/>
        <v>81.30833311</v>
      </c>
      <c r="AH2904" s="20">
        <f>12*(J2904*'Programas e Observações'!$C$8+K2904*'Programas e Observações'!$C$9+L2904*('Programas e Observações'!$C$8+'Programas e Observações'!$C$9)+M2904*'Programas e Observações'!$C$10)</f>
        <v>5121514.56</v>
      </c>
      <c r="AI2904" s="20">
        <f>12*(J2904*'Programas e Observações'!$D$8+K2904*'Programas e Observações'!$D$9+L2904*('Programas e Observações'!$D$8+'Programas e Observações'!$D$9)+M2904*'Programas e Observações'!$D$10)</f>
        <v>8372452.56</v>
      </c>
      <c r="AJ2904" s="13" t="s">
        <v>11229</v>
      </c>
      <c r="AK2904" s="13" t="s">
        <v>10087</v>
      </c>
    </row>
    <row r="2905" ht="15.75" customHeight="1">
      <c r="A2905" s="13" t="s">
        <v>11230</v>
      </c>
      <c r="B2905" s="13" t="s">
        <v>11231</v>
      </c>
      <c r="C2905" s="13" t="s">
        <v>11232</v>
      </c>
      <c r="D2905" s="13" t="s">
        <v>8734</v>
      </c>
      <c r="E2905" s="13" t="s">
        <v>9404</v>
      </c>
      <c r="F2905" s="13" t="s">
        <v>9405</v>
      </c>
      <c r="G2905" s="14">
        <v>14309.0</v>
      </c>
      <c r="H2905" s="16" t="b">
        <f>G2905&lt;'Programas e Observações'!$C$11</f>
        <v>1</v>
      </c>
      <c r="I2905" s="14">
        <v>2492.0</v>
      </c>
      <c r="J2905" s="14">
        <v>1498.0</v>
      </c>
      <c r="K2905" s="14">
        <v>114.0</v>
      </c>
      <c r="L2905" s="14">
        <v>572.0</v>
      </c>
      <c r="M2905" s="14">
        <v>162.0</v>
      </c>
      <c r="N2905" s="14">
        <v>92.0</v>
      </c>
      <c r="O2905" s="14">
        <v>3.0</v>
      </c>
      <c r="P2905" s="14">
        <v>1.0</v>
      </c>
      <c r="Q2905" s="14"/>
      <c r="R2905" s="17">
        <f t="shared" si="1"/>
        <v>174.1561255</v>
      </c>
      <c r="S2905" s="17">
        <f t="shared" si="2"/>
        <v>104.6893563</v>
      </c>
      <c r="T2905" s="17">
        <f t="shared" si="3"/>
        <v>7.967013768</v>
      </c>
      <c r="U2905" s="17">
        <f t="shared" si="4"/>
        <v>39.97484101</v>
      </c>
      <c r="V2905" s="17">
        <f t="shared" si="5"/>
        <v>11.32154588</v>
      </c>
      <c r="W2905" s="17">
        <f t="shared" si="6"/>
        <v>6.429519883</v>
      </c>
      <c r="X2905" s="17">
        <f t="shared" si="7"/>
        <v>0.209658257</v>
      </c>
      <c r="Y2905" s="14">
        <f t="shared" si="8"/>
        <v>10476</v>
      </c>
      <c r="Z2905" s="14">
        <f t="shared" si="9"/>
        <v>5542</v>
      </c>
      <c r="AA2905" s="14">
        <f t="shared" si="10"/>
        <v>772</v>
      </c>
      <c r="AB2905" s="14">
        <f t="shared" si="11"/>
        <v>2657</v>
      </c>
      <c r="AC2905" s="14">
        <f t="shared" si="12"/>
        <v>695</v>
      </c>
      <c r="AD2905" s="14">
        <f t="shared" si="13"/>
        <v>1022</v>
      </c>
      <c r="AE2905" s="14">
        <f t="shared" si="14"/>
        <v>29</v>
      </c>
      <c r="AF2905" s="14">
        <f t="shared" si="15"/>
        <v>4</v>
      </c>
      <c r="AG2905" s="17">
        <f t="shared" si="16"/>
        <v>115.1170841</v>
      </c>
      <c r="AH2905" s="20">
        <f>12*(J2905*'Programas e Observações'!$C$8+K2905*'Programas e Observações'!$C$9+L2905*('Programas e Observações'!$C$8+'Programas e Observações'!$C$9)+M2905*'Programas e Observações'!$C$10)</f>
        <v>845969.76</v>
      </c>
      <c r="AI2905" s="20">
        <f>12*(J2905*'Programas e Observações'!$D$8+K2905*'Programas e Observações'!$D$9+L2905*('Programas e Observações'!$D$8+'Programas e Observações'!$D$9)+M2905*'Programas e Observações'!$D$10)</f>
        <v>1607555.52</v>
      </c>
      <c r="AJ2905" s="13" t="s">
        <v>11233</v>
      </c>
      <c r="AK2905" s="13" t="s">
        <v>11234</v>
      </c>
    </row>
    <row r="2906" ht="15.75" customHeight="1">
      <c r="A2906" s="13" t="s">
        <v>11235</v>
      </c>
      <c r="B2906" s="13" t="s">
        <v>11236</v>
      </c>
      <c r="C2906" s="13" t="s">
        <v>11237</v>
      </c>
      <c r="D2906" s="13" t="s">
        <v>8734</v>
      </c>
      <c r="E2906" s="13" t="s">
        <v>8767</v>
      </c>
      <c r="F2906" s="13" t="s">
        <v>8768</v>
      </c>
      <c r="G2906" s="14">
        <v>28076.0</v>
      </c>
      <c r="H2906" s="16" t="b">
        <f>G2906&lt;'Programas e Observações'!$C$11</f>
        <v>0</v>
      </c>
      <c r="I2906" s="14">
        <v>2906.0</v>
      </c>
      <c r="J2906" s="14">
        <v>1334.0</v>
      </c>
      <c r="K2906" s="14">
        <v>382.0</v>
      </c>
      <c r="L2906" s="14">
        <v>736.0</v>
      </c>
      <c r="M2906" s="14">
        <v>183.0</v>
      </c>
      <c r="N2906" s="14">
        <v>156.0</v>
      </c>
      <c r="O2906" s="14">
        <v>63.0</v>
      </c>
      <c r="P2906" s="14">
        <v>0.0</v>
      </c>
      <c r="Q2906" s="14"/>
      <c r="R2906" s="17">
        <f t="shared" si="1"/>
        <v>103.5047728</v>
      </c>
      <c r="S2906" s="17">
        <f t="shared" si="2"/>
        <v>47.51389087</v>
      </c>
      <c r="T2906" s="17">
        <f t="shared" si="3"/>
        <v>13.60592677</v>
      </c>
      <c r="U2906" s="17">
        <f t="shared" si="4"/>
        <v>26.21456048</v>
      </c>
      <c r="V2906" s="17">
        <f t="shared" si="5"/>
        <v>6.51802251</v>
      </c>
      <c r="W2906" s="17">
        <f t="shared" si="6"/>
        <v>5.556347058</v>
      </c>
      <c r="X2906" s="17">
        <f t="shared" si="7"/>
        <v>2.243909389</v>
      </c>
      <c r="Y2906" s="14">
        <f t="shared" si="8"/>
        <v>38681</v>
      </c>
      <c r="Z2906" s="14">
        <f t="shared" si="9"/>
        <v>15955</v>
      </c>
      <c r="AA2906" s="14">
        <f t="shared" si="10"/>
        <v>5409</v>
      </c>
      <c r="AB2906" s="14">
        <f t="shared" si="11"/>
        <v>10799</v>
      </c>
      <c r="AC2906" s="14">
        <f t="shared" si="12"/>
        <v>2088</v>
      </c>
      <c r="AD2906" s="14">
        <f t="shared" si="13"/>
        <v>3790</v>
      </c>
      <c r="AE2906" s="14">
        <f t="shared" si="14"/>
        <v>1099</v>
      </c>
      <c r="AF2906" s="14">
        <f t="shared" si="15"/>
        <v>16</v>
      </c>
      <c r="AG2906" s="17">
        <f t="shared" si="16"/>
        <v>86.39242768</v>
      </c>
      <c r="AH2906" s="20">
        <f>12*(J2906*'Programas e Observações'!$C$8+K2906*'Programas e Observações'!$C$9+L2906*('Programas e Observações'!$C$8+'Programas e Observações'!$C$9)+M2906*'Programas e Observações'!$C$10)</f>
        <v>1077103.44</v>
      </c>
      <c r="AI2906" s="20">
        <f>12*(J2906*'Programas e Observações'!$D$8+K2906*'Programas e Observações'!$D$9+L2906*('Programas e Observações'!$D$8+'Programas e Observações'!$D$9)+M2906*'Programas e Observações'!$D$10)</f>
        <v>1848320.28</v>
      </c>
      <c r="AJ2906" s="13" t="s">
        <v>11238</v>
      </c>
      <c r="AK2906" s="13" t="s">
        <v>242</v>
      </c>
    </row>
    <row r="2907" ht="15.75" customHeight="1">
      <c r="A2907" s="13" t="s">
        <v>11239</v>
      </c>
      <c r="B2907" s="13" t="s">
        <v>11240</v>
      </c>
      <c r="C2907" s="13" t="s">
        <v>9969</v>
      </c>
      <c r="D2907" s="13" t="s">
        <v>8734</v>
      </c>
      <c r="E2907" s="13" t="s">
        <v>9968</v>
      </c>
      <c r="F2907" s="13" t="s">
        <v>9969</v>
      </c>
      <c r="G2907" s="14">
        <v>41736.0</v>
      </c>
      <c r="H2907" s="16" t="b">
        <f>G2907&lt;'Programas e Observações'!$C$11</f>
        <v>0</v>
      </c>
      <c r="I2907" s="14">
        <v>3500.0</v>
      </c>
      <c r="J2907" s="14">
        <v>1427.0</v>
      </c>
      <c r="K2907" s="14">
        <v>448.0</v>
      </c>
      <c r="L2907" s="14">
        <v>785.0</v>
      </c>
      <c r="M2907" s="14">
        <v>130.0</v>
      </c>
      <c r="N2907" s="14">
        <v>386.0</v>
      </c>
      <c r="O2907" s="14">
        <v>104.0</v>
      </c>
      <c r="P2907" s="14">
        <v>6.0</v>
      </c>
      <c r="Q2907" s="14"/>
      <c r="R2907" s="17">
        <f t="shared" si="1"/>
        <v>83.8604562</v>
      </c>
      <c r="S2907" s="17">
        <f t="shared" si="2"/>
        <v>34.191106</v>
      </c>
      <c r="T2907" s="17">
        <f t="shared" si="3"/>
        <v>10.73413839</v>
      </c>
      <c r="U2907" s="17">
        <f t="shared" si="4"/>
        <v>18.80870232</v>
      </c>
      <c r="V2907" s="17">
        <f t="shared" si="5"/>
        <v>3.114816945</v>
      </c>
      <c r="W2907" s="17">
        <f t="shared" si="6"/>
        <v>9.248610312</v>
      </c>
      <c r="X2907" s="17">
        <f t="shared" si="7"/>
        <v>2.491853556</v>
      </c>
      <c r="Y2907" s="14">
        <f t="shared" si="8"/>
        <v>4709</v>
      </c>
      <c r="Z2907" s="14">
        <f t="shared" si="9"/>
        <v>2066</v>
      </c>
      <c r="AA2907" s="14">
        <f t="shared" si="10"/>
        <v>508</v>
      </c>
      <c r="AB2907" s="14">
        <f t="shared" si="11"/>
        <v>997</v>
      </c>
      <c r="AC2907" s="14">
        <f t="shared" si="12"/>
        <v>184</v>
      </c>
      <c r="AD2907" s="14">
        <f t="shared" si="13"/>
        <v>587</v>
      </c>
      <c r="AE2907" s="14">
        <f t="shared" si="14"/>
        <v>149</v>
      </c>
      <c r="AF2907" s="14">
        <f t="shared" si="15"/>
        <v>9</v>
      </c>
      <c r="AG2907" s="17">
        <f t="shared" si="16"/>
        <v>72.10228143</v>
      </c>
      <c r="AH2907" s="20">
        <f>12*(J2907*'Programas e Observações'!$C$8+K2907*'Programas e Observações'!$C$9+L2907*('Programas e Observações'!$C$8+'Programas e Observações'!$C$9)+M2907*'Programas e Observações'!$C$10)</f>
        <v>1135939.8</v>
      </c>
      <c r="AI2907" s="20">
        <f>12*(J2907*'Programas e Observações'!$D$8+K2907*'Programas e Observações'!$D$9+L2907*('Programas e Observações'!$D$8+'Programas e Observações'!$D$9)+M2907*'Programas e Observações'!$D$10)</f>
        <v>1959952.68</v>
      </c>
      <c r="AJ2907" s="13" t="s">
        <v>11241</v>
      </c>
      <c r="AK2907" s="13" t="s">
        <v>242</v>
      </c>
    </row>
    <row r="2908" ht="15.75" customHeight="1">
      <c r="A2908" s="13" t="s">
        <v>11242</v>
      </c>
      <c r="B2908" s="13" t="s">
        <v>11243</v>
      </c>
      <c r="C2908" s="13" t="s">
        <v>11244</v>
      </c>
      <c r="D2908" s="13" t="s">
        <v>8734</v>
      </c>
      <c r="E2908" s="13" t="s">
        <v>8827</v>
      </c>
      <c r="F2908" s="13" t="s">
        <v>8828</v>
      </c>
      <c r="G2908" s="14">
        <v>6126.0</v>
      </c>
      <c r="H2908" s="16" t="b">
        <f>G2908&lt;'Programas e Observações'!$C$11</f>
        <v>1</v>
      </c>
      <c r="I2908" s="14">
        <v>94.0</v>
      </c>
      <c r="J2908" s="14">
        <v>56.0</v>
      </c>
      <c r="K2908" s="14">
        <v>2.0</v>
      </c>
      <c r="L2908" s="14">
        <v>18.0</v>
      </c>
      <c r="M2908" s="14">
        <v>6.0</v>
      </c>
      <c r="N2908" s="14">
        <v>50.0</v>
      </c>
      <c r="O2908" s="14">
        <v>10.0</v>
      </c>
      <c r="P2908" s="14">
        <v>1.0</v>
      </c>
      <c r="Q2908" s="14"/>
      <c r="R2908" s="17">
        <f t="shared" si="1"/>
        <v>15.34443356</v>
      </c>
      <c r="S2908" s="17">
        <f t="shared" si="2"/>
        <v>9.141364675</v>
      </c>
      <c r="T2908" s="17">
        <f t="shared" si="3"/>
        <v>0.3264773098</v>
      </c>
      <c r="U2908" s="17">
        <f t="shared" si="4"/>
        <v>2.938295788</v>
      </c>
      <c r="V2908" s="17">
        <f t="shared" si="5"/>
        <v>0.9794319295</v>
      </c>
      <c r="W2908" s="17">
        <f t="shared" si="6"/>
        <v>8.161932746</v>
      </c>
      <c r="X2908" s="17">
        <f t="shared" si="7"/>
        <v>1.632386549</v>
      </c>
      <c r="Y2908" s="14">
        <f t="shared" si="8"/>
        <v>12850</v>
      </c>
      <c r="Z2908" s="14">
        <f t="shared" si="9"/>
        <v>6737</v>
      </c>
      <c r="AA2908" s="14">
        <f t="shared" si="10"/>
        <v>817</v>
      </c>
      <c r="AB2908" s="14">
        <f t="shared" si="11"/>
        <v>2898</v>
      </c>
      <c r="AC2908" s="14">
        <f t="shared" si="12"/>
        <v>319</v>
      </c>
      <c r="AD2908" s="14">
        <f t="shared" si="13"/>
        <v>1048</v>
      </c>
      <c r="AE2908" s="14">
        <f t="shared" si="14"/>
        <v>243</v>
      </c>
      <c r="AF2908" s="14">
        <f t="shared" si="15"/>
        <v>6</v>
      </c>
      <c r="AG2908" s="17">
        <f t="shared" si="16"/>
        <v>77.42642983</v>
      </c>
      <c r="AH2908" s="20">
        <f>12*(J2908*'Programas e Observações'!$C$8+K2908*'Programas e Observações'!$C$9+L2908*('Programas e Observações'!$C$8+'Programas e Observações'!$C$9)+M2908*'Programas e Observações'!$C$10)</f>
        <v>28048.08</v>
      </c>
      <c r="AI2908" s="20">
        <f>12*(J2908*'Programas e Observações'!$D$8+K2908*'Programas e Observações'!$D$9+L2908*('Programas e Observações'!$D$8+'Programas e Observações'!$D$9)+M2908*'Programas e Observações'!$D$10)</f>
        <v>55179.12</v>
      </c>
      <c r="AJ2908" s="13" t="s">
        <v>2653</v>
      </c>
      <c r="AK2908" s="13" t="s">
        <v>396</v>
      </c>
    </row>
    <row r="2909" ht="15.75" customHeight="1">
      <c r="A2909" s="13" t="s">
        <v>11245</v>
      </c>
      <c r="B2909" s="13" t="s">
        <v>11246</v>
      </c>
      <c r="C2909" s="13" t="s">
        <v>8469</v>
      </c>
      <c r="D2909" s="13" t="s">
        <v>8734</v>
      </c>
      <c r="E2909" s="13" t="s">
        <v>9012</v>
      </c>
      <c r="F2909" s="13" t="s">
        <v>9013</v>
      </c>
      <c r="G2909" s="14">
        <v>31916.0</v>
      </c>
      <c r="H2909" s="16" t="b">
        <f>G2909&lt;'Programas e Observações'!$C$11</f>
        <v>0</v>
      </c>
      <c r="I2909" s="14">
        <v>2210.0</v>
      </c>
      <c r="J2909" s="14">
        <v>1072.0</v>
      </c>
      <c r="K2909" s="14">
        <v>197.0</v>
      </c>
      <c r="L2909" s="14">
        <v>407.0</v>
      </c>
      <c r="M2909" s="14">
        <v>263.0</v>
      </c>
      <c r="N2909" s="14">
        <v>255.0</v>
      </c>
      <c r="O2909" s="14">
        <v>20.0</v>
      </c>
      <c r="P2909" s="14">
        <v>3.0</v>
      </c>
      <c r="Q2909" s="14"/>
      <c r="R2909" s="17">
        <f t="shared" si="1"/>
        <v>69.2442662</v>
      </c>
      <c r="S2909" s="17">
        <f t="shared" si="2"/>
        <v>33.58816894</v>
      </c>
      <c r="T2909" s="17">
        <f t="shared" si="3"/>
        <v>6.172452688</v>
      </c>
      <c r="U2909" s="17">
        <f t="shared" si="4"/>
        <v>12.75222459</v>
      </c>
      <c r="V2909" s="17">
        <f t="shared" si="5"/>
        <v>8.240381</v>
      </c>
      <c r="W2909" s="17">
        <f t="shared" si="6"/>
        <v>7.989723023</v>
      </c>
      <c r="X2909" s="17">
        <f t="shared" si="7"/>
        <v>0.626644943</v>
      </c>
      <c r="Y2909" s="14">
        <f t="shared" si="8"/>
        <v>17545</v>
      </c>
      <c r="Z2909" s="14">
        <f t="shared" si="9"/>
        <v>7583</v>
      </c>
      <c r="AA2909" s="14">
        <f t="shared" si="10"/>
        <v>2217</v>
      </c>
      <c r="AB2909" s="14">
        <f t="shared" si="11"/>
        <v>4327</v>
      </c>
      <c r="AC2909" s="14">
        <f t="shared" si="12"/>
        <v>1216</v>
      </c>
      <c r="AD2909" s="14">
        <f t="shared" si="13"/>
        <v>2509</v>
      </c>
      <c r="AE2909" s="14">
        <f t="shared" si="14"/>
        <v>94</v>
      </c>
      <c r="AF2909" s="14">
        <f t="shared" si="15"/>
        <v>9</v>
      </c>
      <c r="AG2909" s="17">
        <f t="shared" si="16"/>
        <v>74.17224702</v>
      </c>
      <c r="AH2909" s="20">
        <f>12*(J2909*'Programas e Observações'!$C$8+K2909*'Programas e Observações'!$C$9+L2909*('Programas e Observações'!$C$8+'Programas e Observações'!$C$9)+M2909*'Programas e Observações'!$C$10)</f>
        <v>740081.64</v>
      </c>
      <c r="AI2909" s="20">
        <f>12*(J2909*'Programas e Observações'!$D$8+K2909*'Programas e Observações'!$D$9+L2909*('Programas e Observações'!$D$8+'Programas e Observações'!$D$9)+M2909*'Programas e Observações'!$D$10)</f>
        <v>1288791.24</v>
      </c>
      <c r="AJ2909" s="13" t="s">
        <v>11247</v>
      </c>
      <c r="AK2909" s="13" t="s">
        <v>3926</v>
      </c>
    </row>
    <row r="2910" ht="15.75" customHeight="1">
      <c r="A2910" s="13" t="s">
        <v>11248</v>
      </c>
      <c r="B2910" s="13" t="s">
        <v>11249</v>
      </c>
      <c r="C2910" s="13" t="s">
        <v>11250</v>
      </c>
      <c r="D2910" s="13" t="s">
        <v>8734</v>
      </c>
      <c r="E2910" s="13" t="s">
        <v>9121</v>
      </c>
      <c r="F2910" s="13" t="s">
        <v>9122</v>
      </c>
      <c r="G2910" s="14">
        <v>8785.0</v>
      </c>
      <c r="H2910" s="16" t="b">
        <f>G2910&lt;'Programas e Observações'!$C$11</f>
        <v>1</v>
      </c>
      <c r="I2910" s="14">
        <v>642.0</v>
      </c>
      <c r="J2910" s="14">
        <v>388.0</v>
      </c>
      <c r="K2910" s="14">
        <v>34.0</v>
      </c>
      <c r="L2910" s="14">
        <v>140.0</v>
      </c>
      <c r="M2910" s="14">
        <v>16.0</v>
      </c>
      <c r="N2910" s="14">
        <v>86.0</v>
      </c>
      <c r="O2910" s="14">
        <v>16.0</v>
      </c>
      <c r="P2910" s="14">
        <v>1.0</v>
      </c>
      <c r="Q2910" s="14"/>
      <c r="R2910" s="17">
        <f t="shared" si="1"/>
        <v>73.07911212</v>
      </c>
      <c r="S2910" s="17">
        <f t="shared" si="2"/>
        <v>44.16619237</v>
      </c>
      <c r="T2910" s="17">
        <f t="shared" si="3"/>
        <v>3.870233352</v>
      </c>
      <c r="U2910" s="17">
        <f t="shared" si="4"/>
        <v>15.93625498</v>
      </c>
      <c r="V2910" s="17">
        <f t="shared" si="5"/>
        <v>1.821286283</v>
      </c>
      <c r="W2910" s="17">
        <f t="shared" si="6"/>
        <v>9.789413773</v>
      </c>
      <c r="X2910" s="17">
        <f t="shared" si="7"/>
        <v>1.821286283</v>
      </c>
      <c r="Y2910" s="14">
        <f t="shared" si="8"/>
        <v>20416</v>
      </c>
      <c r="Z2910" s="14">
        <f t="shared" si="9"/>
        <v>9304</v>
      </c>
      <c r="AA2910" s="14">
        <f t="shared" si="10"/>
        <v>1911</v>
      </c>
      <c r="AB2910" s="14">
        <f t="shared" si="11"/>
        <v>5673</v>
      </c>
      <c r="AC2910" s="14">
        <f t="shared" si="12"/>
        <v>1183</v>
      </c>
      <c r="AD2910" s="14">
        <f t="shared" si="13"/>
        <v>1853</v>
      </c>
      <c r="AE2910" s="14">
        <f t="shared" si="14"/>
        <v>454</v>
      </c>
      <c r="AF2910" s="14">
        <f t="shared" si="15"/>
        <v>17</v>
      </c>
      <c r="AG2910" s="17">
        <f t="shared" si="16"/>
        <v>100.9024682</v>
      </c>
      <c r="AH2910" s="20">
        <f>12*(J2910*'Programas e Observações'!$C$8+K2910*'Programas e Observações'!$C$9+L2910*('Programas e Observações'!$C$8+'Programas e Observações'!$C$9)+M2910*'Programas e Observações'!$C$10)</f>
        <v>201932.88</v>
      </c>
      <c r="AI2910" s="20">
        <f>12*(J2910*'Programas e Observações'!$D$8+K2910*'Programas e Observações'!$D$9+L2910*('Programas e Observações'!$D$8+'Programas e Observações'!$D$9)+M2910*'Programas e Observações'!$D$10)</f>
        <v>395809.68</v>
      </c>
      <c r="AJ2910" s="13" t="s">
        <v>11251</v>
      </c>
      <c r="AK2910" s="13" t="s">
        <v>4640</v>
      </c>
    </row>
    <row r="2911" ht="15.75" customHeight="1">
      <c r="A2911" s="13" t="s">
        <v>11252</v>
      </c>
      <c r="B2911" s="13" t="s">
        <v>11253</v>
      </c>
      <c r="C2911" s="13" t="s">
        <v>11254</v>
      </c>
      <c r="D2911" s="13" t="s">
        <v>8734</v>
      </c>
      <c r="E2911" s="13" t="s">
        <v>8878</v>
      </c>
      <c r="F2911" s="13" t="s">
        <v>8879</v>
      </c>
      <c r="G2911" s="14">
        <v>3218.0</v>
      </c>
      <c r="H2911" s="16" t="b">
        <f>G2911&lt;'Programas e Observações'!$C$11</f>
        <v>1</v>
      </c>
      <c r="I2911" s="14">
        <v>209.0</v>
      </c>
      <c r="J2911" s="14">
        <v>54.0</v>
      </c>
      <c r="K2911" s="14">
        <v>55.0</v>
      </c>
      <c r="L2911" s="14">
        <v>52.0</v>
      </c>
      <c r="M2911" s="14">
        <v>10.0</v>
      </c>
      <c r="N2911" s="14">
        <v>62.0</v>
      </c>
      <c r="O2911" s="14">
        <v>18.0</v>
      </c>
      <c r="P2911" s="14">
        <v>2.0</v>
      </c>
      <c r="Q2911" s="14"/>
      <c r="R2911" s="17">
        <f t="shared" si="1"/>
        <v>64.94717216</v>
      </c>
      <c r="S2911" s="17">
        <f t="shared" si="2"/>
        <v>16.78060907</v>
      </c>
      <c r="T2911" s="17">
        <f t="shared" si="3"/>
        <v>17.09136109</v>
      </c>
      <c r="U2911" s="17">
        <f t="shared" si="4"/>
        <v>16.15910503</v>
      </c>
      <c r="V2911" s="17">
        <f t="shared" si="5"/>
        <v>3.107520199</v>
      </c>
      <c r="W2911" s="17">
        <f t="shared" si="6"/>
        <v>19.26662523</v>
      </c>
      <c r="X2911" s="17">
        <f t="shared" si="7"/>
        <v>5.593536358</v>
      </c>
      <c r="Y2911" s="14">
        <f t="shared" si="8"/>
        <v>8804</v>
      </c>
      <c r="Z2911" s="14">
        <f t="shared" si="9"/>
        <v>3765</v>
      </c>
      <c r="AA2911" s="14">
        <f t="shared" si="10"/>
        <v>997</v>
      </c>
      <c r="AB2911" s="14">
        <f t="shared" si="11"/>
        <v>2401</v>
      </c>
      <c r="AC2911" s="14">
        <f t="shared" si="12"/>
        <v>538</v>
      </c>
      <c r="AD2911" s="14">
        <f t="shared" si="13"/>
        <v>816</v>
      </c>
      <c r="AE2911" s="14">
        <f t="shared" si="14"/>
        <v>269</v>
      </c>
      <c r="AF2911" s="14">
        <f t="shared" si="15"/>
        <v>9</v>
      </c>
      <c r="AG2911" s="17">
        <f t="shared" si="16"/>
        <v>120.5944798</v>
      </c>
      <c r="AH2911" s="20">
        <f>12*(J2911*'Programas e Observações'!$C$8+K2911*'Programas e Observações'!$C$9+L2911*('Programas e Observações'!$C$8+'Programas e Observações'!$C$9)+M2911*'Programas e Observações'!$C$10)</f>
        <v>80830.2</v>
      </c>
      <c r="AI2911" s="20">
        <f>12*(J2911*'Programas e Observações'!$D$8+K2911*'Programas e Observações'!$D$9+L2911*('Programas e Observações'!$D$8+'Programas e Observações'!$D$9)+M2911*'Programas e Observações'!$D$10)</f>
        <v>121406.04</v>
      </c>
      <c r="AJ2911" s="13" t="s">
        <v>2670</v>
      </c>
      <c r="AK2911" s="13" t="s">
        <v>6578</v>
      </c>
    </row>
    <row r="2912" ht="15.75" customHeight="1">
      <c r="A2912" s="13" t="s">
        <v>11255</v>
      </c>
      <c r="B2912" s="13" t="s">
        <v>11256</v>
      </c>
      <c r="C2912" s="13" t="s">
        <v>11257</v>
      </c>
      <c r="D2912" s="13" t="s">
        <v>8734</v>
      </c>
      <c r="E2912" s="13" t="s">
        <v>8822</v>
      </c>
      <c r="F2912" s="13" t="s">
        <v>8823</v>
      </c>
      <c r="G2912" s="14">
        <v>4245.0</v>
      </c>
      <c r="H2912" s="16" t="b">
        <f>G2912&lt;'Programas e Observações'!$C$11</f>
        <v>1</v>
      </c>
      <c r="I2912" s="14">
        <v>496.0</v>
      </c>
      <c r="J2912" s="14">
        <v>214.0</v>
      </c>
      <c r="K2912" s="14">
        <v>63.0</v>
      </c>
      <c r="L2912" s="14">
        <v>98.0</v>
      </c>
      <c r="M2912" s="14">
        <v>41.0</v>
      </c>
      <c r="N2912" s="14">
        <v>56.0</v>
      </c>
      <c r="O2912" s="14">
        <v>2.0</v>
      </c>
      <c r="P2912" s="14">
        <v>0.0</v>
      </c>
      <c r="Q2912" s="14"/>
      <c r="R2912" s="17">
        <f t="shared" si="1"/>
        <v>116.8433451</v>
      </c>
      <c r="S2912" s="17">
        <f t="shared" si="2"/>
        <v>50.41224971</v>
      </c>
      <c r="T2912" s="17">
        <f t="shared" si="3"/>
        <v>14.8409894</v>
      </c>
      <c r="U2912" s="17">
        <f t="shared" si="4"/>
        <v>23.08598351</v>
      </c>
      <c r="V2912" s="17">
        <f t="shared" si="5"/>
        <v>9.658421673</v>
      </c>
      <c r="W2912" s="17">
        <f t="shared" si="6"/>
        <v>13.19199058</v>
      </c>
      <c r="X2912" s="17">
        <f t="shared" si="7"/>
        <v>0.4711425206</v>
      </c>
      <c r="Y2912" s="14">
        <f t="shared" si="8"/>
        <v>24297</v>
      </c>
      <c r="Z2912" s="14">
        <f t="shared" si="9"/>
        <v>8536</v>
      </c>
      <c r="AA2912" s="14">
        <f t="shared" si="10"/>
        <v>3780</v>
      </c>
      <c r="AB2912" s="14">
        <f t="shared" si="11"/>
        <v>5758</v>
      </c>
      <c r="AC2912" s="14">
        <f t="shared" si="12"/>
        <v>1492</v>
      </c>
      <c r="AD2912" s="14">
        <f t="shared" si="13"/>
        <v>2358</v>
      </c>
      <c r="AE2912" s="14">
        <f t="shared" si="14"/>
        <v>40</v>
      </c>
      <c r="AF2912" s="14">
        <f t="shared" si="15"/>
        <v>9</v>
      </c>
      <c r="AG2912" s="17">
        <f t="shared" si="16"/>
        <v>106.3298119</v>
      </c>
      <c r="AH2912" s="20">
        <f>12*(J2912*'Programas e Observações'!$C$8+K2912*'Programas e Observações'!$C$9+L2912*('Programas e Observações'!$C$8+'Programas e Observações'!$C$9)+M2912*'Programas e Observações'!$C$10)</f>
        <v>165595.08</v>
      </c>
      <c r="AI2912" s="20">
        <f>12*(J2912*'Programas e Observações'!$D$8+K2912*'Programas e Observações'!$D$9+L2912*('Programas e Observações'!$D$8+'Programas e Observações'!$D$9)+M2912*'Programas e Observações'!$D$10)</f>
        <v>281865.84</v>
      </c>
      <c r="AJ2912" s="13" t="s">
        <v>1546</v>
      </c>
      <c r="AK2912" s="13" t="s">
        <v>4389</v>
      </c>
    </row>
    <row r="2913" ht="15.75" customHeight="1">
      <c r="A2913" s="13" t="s">
        <v>11258</v>
      </c>
      <c r="B2913" s="13" t="s">
        <v>11259</v>
      </c>
      <c r="C2913" s="13" t="s">
        <v>11260</v>
      </c>
      <c r="D2913" s="13" t="s">
        <v>8734</v>
      </c>
      <c r="E2913" s="13" t="s">
        <v>9029</v>
      </c>
      <c r="F2913" s="13" t="s">
        <v>9030</v>
      </c>
      <c r="G2913" s="14">
        <v>8339.0</v>
      </c>
      <c r="H2913" s="16" t="b">
        <f>G2913&lt;'Programas e Observações'!$C$11</f>
        <v>1</v>
      </c>
      <c r="I2913" s="14">
        <v>903.0</v>
      </c>
      <c r="J2913" s="14">
        <v>348.0</v>
      </c>
      <c r="K2913" s="14">
        <v>98.0</v>
      </c>
      <c r="L2913" s="14">
        <v>275.0</v>
      </c>
      <c r="M2913" s="14">
        <v>102.0</v>
      </c>
      <c r="N2913" s="14">
        <v>152.0</v>
      </c>
      <c r="O2913" s="14">
        <v>3.0</v>
      </c>
      <c r="P2913" s="14">
        <v>0.0</v>
      </c>
      <c r="Q2913" s="14"/>
      <c r="R2913" s="17">
        <f t="shared" si="1"/>
        <v>108.2863653</v>
      </c>
      <c r="S2913" s="17">
        <f t="shared" si="2"/>
        <v>41.7316225</v>
      </c>
      <c r="T2913" s="17">
        <f t="shared" si="3"/>
        <v>11.75200863</v>
      </c>
      <c r="U2913" s="17">
        <f t="shared" si="4"/>
        <v>32.97757525</v>
      </c>
      <c r="V2913" s="17">
        <f t="shared" si="5"/>
        <v>12.23168246</v>
      </c>
      <c r="W2913" s="17">
        <f t="shared" si="6"/>
        <v>18.22760523</v>
      </c>
      <c r="X2913" s="17">
        <f t="shared" si="7"/>
        <v>0.3597553664</v>
      </c>
      <c r="Y2913" s="14">
        <f t="shared" si="8"/>
        <v>30504</v>
      </c>
      <c r="Z2913" s="14">
        <f t="shared" si="9"/>
        <v>13509</v>
      </c>
      <c r="AA2913" s="14">
        <f t="shared" si="10"/>
        <v>3059</v>
      </c>
      <c r="AB2913" s="14">
        <f t="shared" si="11"/>
        <v>8837</v>
      </c>
      <c r="AC2913" s="14">
        <f t="shared" si="12"/>
        <v>2299</v>
      </c>
      <c r="AD2913" s="14">
        <f t="shared" si="13"/>
        <v>3003</v>
      </c>
      <c r="AE2913" s="14">
        <f t="shared" si="14"/>
        <v>111</v>
      </c>
      <c r="AF2913" s="14">
        <f t="shared" si="15"/>
        <v>16</v>
      </c>
      <c r="AG2913" s="17">
        <f t="shared" si="16"/>
        <v>124.3112835</v>
      </c>
      <c r="AH2913" s="20">
        <f>12*(J2913*'Programas e Observações'!$C$8+K2913*'Programas e Observações'!$C$9+L2913*('Programas e Observações'!$C$8+'Programas e Observações'!$C$9)+M2913*'Programas e Observações'!$C$10)</f>
        <v>367516.56</v>
      </c>
      <c r="AI2913" s="20">
        <f>12*(J2913*'Programas e Observações'!$D$8+K2913*'Programas e Observações'!$D$9+L2913*('Programas e Observações'!$D$8+'Programas e Observações'!$D$9)+M2913*'Programas e Observações'!$D$10)</f>
        <v>601085.64</v>
      </c>
      <c r="AJ2913" s="13" t="s">
        <v>3715</v>
      </c>
      <c r="AK2913" s="13" t="s">
        <v>4168</v>
      </c>
    </row>
    <row r="2914" ht="15.75" customHeight="1">
      <c r="A2914" s="13" t="s">
        <v>11261</v>
      </c>
      <c r="B2914" s="13" t="s">
        <v>11262</v>
      </c>
      <c r="C2914" s="13" t="s">
        <v>11263</v>
      </c>
      <c r="D2914" s="13" t="s">
        <v>8734</v>
      </c>
      <c r="E2914" s="13" t="s">
        <v>9968</v>
      </c>
      <c r="F2914" s="13" t="s">
        <v>9969</v>
      </c>
      <c r="G2914" s="14">
        <v>3919.0</v>
      </c>
      <c r="H2914" s="16" t="b">
        <f>G2914&lt;'Programas e Observações'!$C$11</f>
        <v>1</v>
      </c>
      <c r="I2914" s="14">
        <v>0.0</v>
      </c>
      <c r="J2914" s="14">
        <v>0.0</v>
      </c>
      <c r="K2914" s="14">
        <v>0.0</v>
      </c>
      <c r="L2914" s="14">
        <v>0.0</v>
      </c>
      <c r="M2914" s="14">
        <v>0.0</v>
      </c>
      <c r="N2914" s="14">
        <v>37.0</v>
      </c>
      <c r="O2914" s="14">
        <v>9.0</v>
      </c>
      <c r="P2914" s="14">
        <v>1.0</v>
      </c>
      <c r="Q2914" s="14"/>
      <c r="R2914" s="17">
        <f t="shared" si="1"/>
        <v>0</v>
      </c>
      <c r="S2914" s="17">
        <f t="shared" si="2"/>
        <v>0</v>
      </c>
      <c r="T2914" s="17">
        <f t="shared" si="3"/>
        <v>0</v>
      </c>
      <c r="U2914" s="17">
        <f t="shared" si="4"/>
        <v>0</v>
      </c>
      <c r="V2914" s="17">
        <f t="shared" si="5"/>
        <v>0</v>
      </c>
      <c r="W2914" s="17">
        <f t="shared" si="6"/>
        <v>9.441183976</v>
      </c>
      <c r="X2914" s="17">
        <f t="shared" si="7"/>
        <v>2.29650421</v>
      </c>
      <c r="Y2914" s="14">
        <f t="shared" si="8"/>
        <v>4709</v>
      </c>
      <c r="Z2914" s="14">
        <f t="shared" si="9"/>
        <v>2066</v>
      </c>
      <c r="AA2914" s="14">
        <f t="shared" si="10"/>
        <v>508</v>
      </c>
      <c r="AB2914" s="14">
        <f t="shared" si="11"/>
        <v>997</v>
      </c>
      <c r="AC2914" s="14">
        <f t="shared" si="12"/>
        <v>184</v>
      </c>
      <c r="AD2914" s="14">
        <f t="shared" si="13"/>
        <v>587</v>
      </c>
      <c r="AE2914" s="14">
        <f t="shared" si="14"/>
        <v>149</v>
      </c>
      <c r="AF2914" s="14">
        <f t="shared" si="15"/>
        <v>9</v>
      </c>
      <c r="AG2914" s="17">
        <f t="shared" si="16"/>
        <v>72.10228143</v>
      </c>
      <c r="AH2914" s="20">
        <f>12*(J2914*'Programas e Observações'!$C$8+K2914*'Programas e Observações'!$C$9+L2914*('Programas e Observações'!$C$8+'Programas e Observações'!$C$9)+M2914*'Programas e Observações'!$C$10)</f>
        <v>0</v>
      </c>
      <c r="AI2914" s="20">
        <f>12*(J2914*'Programas e Observações'!$D$8+K2914*'Programas e Observações'!$D$9+L2914*('Programas e Observações'!$D$8+'Programas e Observações'!$D$9)+M2914*'Programas e Observações'!$D$10)</f>
        <v>0</v>
      </c>
      <c r="AJ2914" s="13" t="s">
        <v>342</v>
      </c>
      <c r="AK2914" s="13" t="s">
        <v>343</v>
      </c>
    </row>
    <row r="2915" ht="15.75" customHeight="1">
      <c r="A2915" s="13" t="s">
        <v>11264</v>
      </c>
      <c r="B2915" s="13" t="s">
        <v>11265</v>
      </c>
      <c r="C2915" s="13" t="s">
        <v>11266</v>
      </c>
      <c r="D2915" s="13" t="s">
        <v>8734</v>
      </c>
      <c r="E2915" s="13" t="s">
        <v>8751</v>
      </c>
      <c r="F2915" s="13" t="s">
        <v>8752</v>
      </c>
      <c r="G2915" s="14">
        <v>4728.0</v>
      </c>
      <c r="H2915" s="16" t="b">
        <f>G2915&lt;'Programas e Observações'!$C$11</f>
        <v>1</v>
      </c>
      <c r="I2915" s="14">
        <v>9.0</v>
      </c>
      <c r="J2915" s="14">
        <v>0.0</v>
      </c>
      <c r="K2915" s="14">
        <v>0.0</v>
      </c>
      <c r="L2915" s="14">
        <v>0.0</v>
      </c>
      <c r="M2915" s="14">
        <v>0.0</v>
      </c>
      <c r="N2915" s="14">
        <v>25.0</v>
      </c>
      <c r="O2915" s="14">
        <v>11.0</v>
      </c>
      <c r="P2915" s="14">
        <v>0.0</v>
      </c>
      <c r="Q2915" s="14"/>
      <c r="R2915" s="17">
        <f t="shared" si="1"/>
        <v>1.903553299</v>
      </c>
      <c r="S2915" s="17">
        <f t="shared" si="2"/>
        <v>0</v>
      </c>
      <c r="T2915" s="17">
        <f t="shared" si="3"/>
        <v>0</v>
      </c>
      <c r="U2915" s="17">
        <f t="shared" si="4"/>
        <v>0</v>
      </c>
      <c r="V2915" s="17">
        <f t="shared" si="5"/>
        <v>0</v>
      </c>
      <c r="W2915" s="17">
        <f t="shared" si="6"/>
        <v>5.287648054</v>
      </c>
      <c r="X2915" s="17">
        <f t="shared" si="7"/>
        <v>2.326565144</v>
      </c>
      <c r="Y2915" s="14">
        <f t="shared" si="8"/>
        <v>20343</v>
      </c>
      <c r="Z2915" s="14">
        <f t="shared" si="9"/>
        <v>8609</v>
      </c>
      <c r="AA2915" s="14">
        <f t="shared" si="10"/>
        <v>2246</v>
      </c>
      <c r="AB2915" s="14">
        <f t="shared" si="11"/>
        <v>4804</v>
      </c>
      <c r="AC2915" s="14">
        <f t="shared" si="12"/>
        <v>1298</v>
      </c>
      <c r="AD2915" s="14">
        <f t="shared" si="13"/>
        <v>1685</v>
      </c>
      <c r="AE2915" s="14">
        <f t="shared" si="14"/>
        <v>556</v>
      </c>
      <c r="AF2915" s="14">
        <f t="shared" si="15"/>
        <v>18</v>
      </c>
      <c r="AG2915" s="17">
        <f t="shared" si="16"/>
        <v>96.07129195</v>
      </c>
      <c r="AH2915" s="20">
        <f>12*(J2915*'Programas e Observações'!$C$8+K2915*'Programas e Observações'!$C$9+L2915*('Programas e Observações'!$C$8+'Programas e Observações'!$C$9)+M2915*'Programas e Observações'!$C$10)</f>
        <v>0</v>
      </c>
      <c r="AI2915" s="20">
        <f>12*(J2915*'Programas e Observações'!$D$8+K2915*'Programas e Observações'!$D$9+L2915*('Programas e Observações'!$D$8+'Programas e Observações'!$D$9)+M2915*'Programas e Observações'!$D$10)</f>
        <v>0</v>
      </c>
      <c r="AJ2915" s="13" t="s">
        <v>342</v>
      </c>
      <c r="AK2915" s="13" t="s">
        <v>343</v>
      </c>
    </row>
    <row r="2916" ht="15.75" customHeight="1">
      <c r="A2916" s="13" t="s">
        <v>11267</v>
      </c>
      <c r="B2916" s="13" t="s">
        <v>11268</v>
      </c>
      <c r="C2916" s="13" t="s">
        <v>11269</v>
      </c>
      <c r="D2916" s="13" t="s">
        <v>8734</v>
      </c>
      <c r="E2916" s="13" t="s">
        <v>8833</v>
      </c>
      <c r="F2916" s="13" t="s">
        <v>8834</v>
      </c>
      <c r="G2916" s="14">
        <v>4038.0</v>
      </c>
      <c r="H2916" s="16" t="b">
        <f>G2916&lt;'Programas e Observações'!$C$11</f>
        <v>1</v>
      </c>
      <c r="I2916" s="14">
        <v>587.0</v>
      </c>
      <c r="J2916" s="14">
        <v>275.0</v>
      </c>
      <c r="K2916" s="14">
        <v>61.0</v>
      </c>
      <c r="L2916" s="14">
        <v>127.0</v>
      </c>
      <c r="M2916" s="14">
        <v>21.0</v>
      </c>
      <c r="N2916" s="14">
        <v>37.0</v>
      </c>
      <c r="O2916" s="14">
        <v>15.0</v>
      </c>
      <c r="P2916" s="14">
        <v>0.0</v>
      </c>
      <c r="Q2916" s="14"/>
      <c r="R2916" s="17">
        <f t="shared" si="1"/>
        <v>145.3689946</v>
      </c>
      <c r="S2916" s="17">
        <f t="shared" si="2"/>
        <v>68.1030213</v>
      </c>
      <c r="T2916" s="17">
        <f t="shared" si="3"/>
        <v>15.10648836</v>
      </c>
      <c r="U2916" s="17">
        <f t="shared" si="4"/>
        <v>31.45121347</v>
      </c>
      <c r="V2916" s="17">
        <f t="shared" si="5"/>
        <v>5.200594354</v>
      </c>
      <c r="W2916" s="17">
        <f t="shared" si="6"/>
        <v>9.162951956</v>
      </c>
      <c r="X2916" s="17">
        <f t="shared" si="7"/>
        <v>3.714710253</v>
      </c>
      <c r="Y2916" s="14">
        <f t="shared" si="8"/>
        <v>32714</v>
      </c>
      <c r="Z2916" s="14">
        <f t="shared" si="9"/>
        <v>14030</v>
      </c>
      <c r="AA2916" s="14">
        <f t="shared" si="10"/>
        <v>4248</v>
      </c>
      <c r="AB2916" s="14">
        <f t="shared" si="11"/>
        <v>7609</v>
      </c>
      <c r="AC2916" s="14">
        <f t="shared" si="12"/>
        <v>2070</v>
      </c>
      <c r="AD2916" s="14">
        <f t="shared" si="13"/>
        <v>3488</v>
      </c>
      <c r="AE2916" s="14">
        <f t="shared" si="14"/>
        <v>1027</v>
      </c>
      <c r="AF2916" s="14">
        <f t="shared" si="15"/>
        <v>24</v>
      </c>
      <c r="AG2916" s="17">
        <f t="shared" si="16"/>
        <v>79.31128114</v>
      </c>
      <c r="AH2916" s="20">
        <f>12*(J2916*'Programas e Observações'!$C$8+K2916*'Programas e Observações'!$C$9+L2916*('Programas e Observações'!$C$8+'Programas e Observações'!$C$9)+M2916*'Programas e Observações'!$C$10)</f>
        <v>186677.28</v>
      </c>
      <c r="AI2916" s="20">
        <f>12*(J2916*'Programas e Observações'!$D$8+K2916*'Programas e Observações'!$D$9+L2916*('Programas e Observações'!$D$8+'Programas e Observações'!$D$9)+M2916*'Programas e Observações'!$D$10)</f>
        <v>335613.24</v>
      </c>
      <c r="AJ2916" s="13" t="s">
        <v>418</v>
      </c>
      <c r="AK2916" s="13" t="s">
        <v>2009</v>
      </c>
    </row>
    <row r="2917" ht="15.75" customHeight="1">
      <c r="A2917" s="13" t="s">
        <v>11270</v>
      </c>
      <c r="B2917" s="13" t="s">
        <v>11271</v>
      </c>
      <c r="C2917" s="13" t="s">
        <v>11272</v>
      </c>
      <c r="D2917" s="13" t="s">
        <v>8734</v>
      </c>
      <c r="E2917" s="13" t="s">
        <v>9203</v>
      </c>
      <c r="F2917" s="13" t="s">
        <v>9204</v>
      </c>
      <c r="G2917" s="14">
        <v>3528.0</v>
      </c>
      <c r="H2917" s="16" t="b">
        <f>G2917&lt;'Programas e Observações'!$C$11</f>
        <v>1</v>
      </c>
      <c r="I2917" s="14">
        <v>0.0</v>
      </c>
      <c r="J2917" s="14">
        <v>0.0</v>
      </c>
      <c r="K2917" s="14">
        <v>0.0</v>
      </c>
      <c r="L2917" s="14">
        <v>0.0</v>
      </c>
      <c r="M2917" s="14">
        <v>0.0</v>
      </c>
      <c r="N2917" s="14">
        <v>77.0</v>
      </c>
      <c r="O2917" s="14">
        <v>5.0</v>
      </c>
      <c r="P2917" s="14">
        <v>0.0</v>
      </c>
      <c r="Q2917" s="14"/>
      <c r="R2917" s="17">
        <f t="shared" si="1"/>
        <v>0</v>
      </c>
      <c r="S2917" s="17">
        <f t="shared" si="2"/>
        <v>0</v>
      </c>
      <c r="T2917" s="17">
        <f t="shared" si="3"/>
        <v>0</v>
      </c>
      <c r="U2917" s="17">
        <f t="shared" si="4"/>
        <v>0</v>
      </c>
      <c r="V2917" s="17">
        <f t="shared" si="5"/>
        <v>0</v>
      </c>
      <c r="W2917" s="17">
        <f t="shared" si="6"/>
        <v>21.82539683</v>
      </c>
      <c r="X2917" s="17">
        <f t="shared" si="7"/>
        <v>1.41723356</v>
      </c>
      <c r="Y2917" s="14">
        <f t="shared" si="8"/>
        <v>8656</v>
      </c>
      <c r="Z2917" s="14">
        <f t="shared" si="9"/>
        <v>4212</v>
      </c>
      <c r="AA2917" s="14">
        <f t="shared" si="10"/>
        <v>721</v>
      </c>
      <c r="AB2917" s="14">
        <f t="shared" si="11"/>
        <v>2010</v>
      </c>
      <c r="AC2917" s="14">
        <f t="shared" si="12"/>
        <v>629</v>
      </c>
      <c r="AD2917" s="14">
        <f t="shared" si="13"/>
        <v>1370</v>
      </c>
      <c r="AE2917" s="14">
        <f t="shared" si="14"/>
        <v>270</v>
      </c>
      <c r="AF2917" s="14">
        <f t="shared" si="15"/>
        <v>21</v>
      </c>
      <c r="AG2917" s="17">
        <f t="shared" si="16"/>
        <v>63.14975451</v>
      </c>
      <c r="AH2917" s="20">
        <f>12*(J2917*'Programas e Observações'!$C$8+K2917*'Programas e Observações'!$C$9+L2917*('Programas e Observações'!$C$8+'Programas e Observações'!$C$9)+M2917*'Programas e Observações'!$C$10)</f>
        <v>0</v>
      </c>
      <c r="AI2917" s="20">
        <f>12*(J2917*'Programas e Observações'!$D$8+K2917*'Programas e Observações'!$D$9+L2917*('Programas e Observações'!$D$8+'Programas e Observações'!$D$9)+M2917*'Programas e Observações'!$D$10)</f>
        <v>0</v>
      </c>
      <c r="AJ2917" s="13" t="s">
        <v>342</v>
      </c>
      <c r="AK2917" s="13" t="s">
        <v>343</v>
      </c>
    </row>
    <row r="2918" ht="15.75" customHeight="1">
      <c r="A2918" s="13" t="s">
        <v>11273</v>
      </c>
      <c r="B2918" s="13" t="s">
        <v>11274</v>
      </c>
      <c r="C2918" s="13" t="s">
        <v>11275</v>
      </c>
      <c r="D2918" s="13" t="s">
        <v>8734</v>
      </c>
      <c r="E2918" s="13" t="s">
        <v>8778</v>
      </c>
      <c r="F2918" s="13" t="s">
        <v>8777</v>
      </c>
      <c r="G2918" s="14">
        <v>6056.0</v>
      </c>
      <c r="H2918" s="16" t="b">
        <f>G2918&lt;'Programas e Observações'!$C$11</f>
        <v>1</v>
      </c>
      <c r="I2918" s="14">
        <v>884.0</v>
      </c>
      <c r="J2918" s="14">
        <v>476.0</v>
      </c>
      <c r="K2918" s="14">
        <v>46.0</v>
      </c>
      <c r="L2918" s="14">
        <v>214.0</v>
      </c>
      <c r="M2918" s="14">
        <v>16.0</v>
      </c>
      <c r="N2918" s="14">
        <v>21.0</v>
      </c>
      <c r="O2918" s="14">
        <v>15.0</v>
      </c>
      <c r="P2918" s="14">
        <v>2.0</v>
      </c>
      <c r="Q2918" s="14"/>
      <c r="R2918" s="17">
        <f t="shared" si="1"/>
        <v>145.9709379</v>
      </c>
      <c r="S2918" s="17">
        <f t="shared" si="2"/>
        <v>78.5997358</v>
      </c>
      <c r="T2918" s="17">
        <f t="shared" si="3"/>
        <v>7.595772787</v>
      </c>
      <c r="U2918" s="17">
        <f t="shared" si="4"/>
        <v>35.33685601</v>
      </c>
      <c r="V2918" s="17">
        <f t="shared" si="5"/>
        <v>2.642007926</v>
      </c>
      <c r="W2918" s="17">
        <f t="shared" si="6"/>
        <v>3.467635403</v>
      </c>
      <c r="X2918" s="17">
        <f t="shared" si="7"/>
        <v>2.476882431</v>
      </c>
      <c r="Y2918" s="14">
        <f t="shared" si="8"/>
        <v>4290</v>
      </c>
      <c r="Z2918" s="14">
        <f t="shared" si="9"/>
        <v>2234</v>
      </c>
      <c r="AA2918" s="14">
        <f t="shared" si="10"/>
        <v>331</v>
      </c>
      <c r="AB2918" s="14">
        <f t="shared" si="11"/>
        <v>1000</v>
      </c>
      <c r="AC2918" s="14">
        <f t="shared" si="12"/>
        <v>87</v>
      </c>
      <c r="AD2918" s="14">
        <f t="shared" si="13"/>
        <v>352</v>
      </c>
      <c r="AE2918" s="14">
        <f t="shared" si="14"/>
        <v>104</v>
      </c>
      <c r="AF2918" s="14">
        <f t="shared" si="15"/>
        <v>3</v>
      </c>
      <c r="AG2918" s="17">
        <f t="shared" si="16"/>
        <v>75.87817043</v>
      </c>
      <c r="AH2918" s="20">
        <f>12*(J2918*'Programas e Observações'!$C$8+K2918*'Programas e Observações'!$C$9+L2918*('Programas e Observações'!$C$8+'Programas e Observações'!$C$9)+M2918*'Programas e Observações'!$C$10)</f>
        <v>277914.48</v>
      </c>
      <c r="AI2918" s="20">
        <f>12*(J2918*'Programas e Observações'!$D$8+K2918*'Programas e Observações'!$D$9+L2918*('Programas e Observações'!$D$8+'Programas e Observações'!$D$9)+M2918*'Programas e Observações'!$D$10)</f>
        <v>531910.56</v>
      </c>
      <c r="AJ2918" s="13" t="s">
        <v>11276</v>
      </c>
      <c r="AK2918" s="13" t="s">
        <v>2918</v>
      </c>
    </row>
    <row r="2919" ht="15.75" customHeight="1">
      <c r="A2919" s="13" t="s">
        <v>11277</v>
      </c>
      <c r="B2919" s="13" t="s">
        <v>11278</v>
      </c>
      <c r="C2919" s="13" t="s">
        <v>11279</v>
      </c>
      <c r="D2919" s="13" t="s">
        <v>8734</v>
      </c>
      <c r="E2919" s="13" t="s">
        <v>8941</v>
      </c>
      <c r="F2919" s="13" t="s">
        <v>8940</v>
      </c>
      <c r="G2919" s="14">
        <v>16820.0</v>
      </c>
      <c r="H2919" s="16" t="b">
        <f>G2919&lt;'Programas e Observações'!$C$11</f>
        <v>1</v>
      </c>
      <c r="I2919" s="14">
        <v>1187.0</v>
      </c>
      <c r="J2919" s="14">
        <v>565.0</v>
      </c>
      <c r="K2919" s="14">
        <v>143.0</v>
      </c>
      <c r="L2919" s="14">
        <v>262.0</v>
      </c>
      <c r="M2919" s="14">
        <v>59.0</v>
      </c>
      <c r="N2919" s="14">
        <v>72.0</v>
      </c>
      <c r="O2919" s="14">
        <v>26.0</v>
      </c>
      <c r="P2919" s="14">
        <v>1.0</v>
      </c>
      <c r="Q2919" s="14"/>
      <c r="R2919" s="17">
        <f t="shared" si="1"/>
        <v>70.57074911</v>
      </c>
      <c r="S2919" s="17">
        <f t="shared" si="2"/>
        <v>33.59096314</v>
      </c>
      <c r="T2919" s="17">
        <f t="shared" si="3"/>
        <v>8.501783591</v>
      </c>
      <c r="U2919" s="17">
        <f t="shared" si="4"/>
        <v>15.57669441</v>
      </c>
      <c r="V2919" s="17">
        <f t="shared" si="5"/>
        <v>3.507728894</v>
      </c>
      <c r="W2919" s="17">
        <f t="shared" si="6"/>
        <v>4.280618312</v>
      </c>
      <c r="X2919" s="17">
        <f t="shared" si="7"/>
        <v>1.545778835</v>
      </c>
      <c r="Y2919" s="14">
        <f t="shared" si="8"/>
        <v>12750</v>
      </c>
      <c r="Z2919" s="14">
        <f t="shared" si="9"/>
        <v>5227</v>
      </c>
      <c r="AA2919" s="14">
        <f t="shared" si="10"/>
        <v>1857</v>
      </c>
      <c r="AB2919" s="14">
        <f t="shared" si="11"/>
        <v>3318</v>
      </c>
      <c r="AC2919" s="14">
        <f t="shared" si="12"/>
        <v>994</v>
      </c>
      <c r="AD2919" s="14">
        <f t="shared" si="13"/>
        <v>1752</v>
      </c>
      <c r="AE2919" s="14">
        <f t="shared" si="14"/>
        <v>496</v>
      </c>
      <c r="AF2919" s="14">
        <f t="shared" si="15"/>
        <v>9</v>
      </c>
      <c r="AG2919" s="17">
        <f t="shared" si="16"/>
        <v>63.58087487</v>
      </c>
      <c r="AH2919" s="20">
        <f>12*(J2919*'Programas e Observações'!$C$8+K2919*'Programas e Observações'!$C$9+L2919*('Programas e Observações'!$C$8+'Programas e Observações'!$C$9)+M2919*'Programas e Observações'!$C$10)</f>
        <v>401658.72</v>
      </c>
      <c r="AI2919" s="20">
        <f>12*(J2919*'Programas e Observações'!$D$8+K2919*'Programas e Observações'!$D$9+L2919*('Programas e Observações'!$D$8+'Programas e Observações'!$D$9)+M2919*'Programas e Observações'!$D$10)</f>
        <v>708671.52</v>
      </c>
      <c r="AJ2919" s="13" t="s">
        <v>11280</v>
      </c>
      <c r="AK2919" s="13" t="s">
        <v>11281</v>
      </c>
    </row>
    <row r="2920" ht="15.75" customHeight="1">
      <c r="A2920" s="13" t="s">
        <v>11282</v>
      </c>
      <c r="B2920" s="13" t="s">
        <v>11283</v>
      </c>
      <c r="C2920" s="13" t="s">
        <v>2592</v>
      </c>
      <c r="D2920" s="13" t="s">
        <v>8734</v>
      </c>
      <c r="E2920" s="13" t="s">
        <v>9045</v>
      </c>
      <c r="F2920" s="13" t="s">
        <v>9046</v>
      </c>
      <c r="G2920" s="14">
        <v>230382.0</v>
      </c>
      <c r="H2920" s="16" t="b">
        <f>G2920&lt;'Programas e Observações'!$C$11</f>
        <v>0</v>
      </c>
      <c r="I2920" s="14">
        <v>20055.0</v>
      </c>
      <c r="J2920" s="14">
        <v>8451.0</v>
      </c>
      <c r="K2920" s="14">
        <v>2443.0</v>
      </c>
      <c r="L2920" s="14">
        <v>5834.0</v>
      </c>
      <c r="M2920" s="14">
        <v>1710.0</v>
      </c>
      <c r="N2920" s="14">
        <v>1262.0</v>
      </c>
      <c r="O2920" s="14">
        <v>259.0</v>
      </c>
      <c r="P2920" s="14">
        <v>13.0</v>
      </c>
      <c r="Q2920" s="14">
        <v>647.0</v>
      </c>
      <c r="R2920" s="17">
        <f t="shared" si="1"/>
        <v>87.0510717</v>
      </c>
      <c r="S2920" s="17">
        <f t="shared" si="2"/>
        <v>36.68255332</v>
      </c>
      <c r="T2920" s="17">
        <f t="shared" si="3"/>
        <v>10.60412706</v>
      </c>
      <c r="U2920" s="17">
        <f t="shared" si="4"/>
        <v>25.32315893</v>
      </c>
      <c r="V2920" s="17">
        <f t="shared" si="5"/>
        <v>7.422454879</v>
      </c>
      <c r="W2920" s="17">
        <f t="shared" si="6"/>
        <v>5.477858513</v>
      </c>
      <c r="X2920" s="17">
        <f t="shared" si="7"/>
        <v>1.124219774</v>
      </c>
      <c r="Y2920" s="14">
        <f t="shared" si="8"/>
        <v>273380</v>
      </c>
      <c r="Z2920" s="14">
        <f t="shared" si="9"/>
        <v>98507</v>
      </c>
      <c r="AA2920" s="14">
        <f t="shared" si="10"/>
        <v>49563</v>
      </c>
      <c r="AB2920" s="14">
        <f t="shared" si="11"/>
        <v>70437</v>
      </c>
      <c r="AC2920" s="14">
        <f t="shared" si="12"/>
        <v>19668</v>
      </c>
      <c r="AD2920" s="14">
        <f t="shared" si="13"/>
        <v>27103</v>
      </c>
      <c r="AE2920" s="14">
        <f t="shared" si="14"/>
        <v>4983</v>
      </c>
      <c r="AF2920" s="14">
        <f t="shared" si="15"/>
        <v>179</v>
      </c>
      <c r="AG2920" s="17">
        <f t="shared" si="16"/>
        <v>81.30833311</v>
      </c>
      <c r="AH2920" s="20">
        <f>12*(J2920*'Programas e Observações'!$C$8+K2920*'Programas e Observações'!$C$9+L2920*('Programas e Observações'!$C$8+'Programas e Observações'!$C$9)+M2920*'Programas e Observações'!$C$10)</f>
        <v>7954953.6</v>
      </c>
      <c r="AI2920" s="20">
        <f>12*(J2920*'Programas e Observações'!$D$8+K2920*'Programas e Observações'!$D$9+L2920*('Programas e Observações'!$D$8+'Programas e Observações'!$D$9)+M2920*'Programas e Observações'!$D$10)</f>
        <v>13295613</v>
      </c>
      <c r="AJ2920" s="13" t="s">
        <v>11284</v>
      </c>
      <c r="AK2920" s="13" t="s">
        <v>11285</v>
      </c>
    </row>
    <row r="2921" ht="15.75" customHeight="1">
      <c r="A2921" s="13" t="s">
        <v>11286</v>
      </c>
      <c r="B2921" s="13" t="s">
        <v>11287</v>
      </c>
      <c r="C2921" s="13" t="s">
        <v>11288</v>
      </c>
      <c r="D2921" s="13" t="s">
        <v>8734</v>
      </c>
      <c r="E2921" s="13" t="s">
        <v>8746</v>
      </c>
      <c r="F2921" s="13" t="s">
        <v>8747</v>
      </c>
      <c r="G2921" s="14">
        <v>16989.0</v>
      </c>
      <c r="H2921" s="16" t="b">
        <f>G2921&lt;'Programas e Observações'!$C$11</f>
        <v>1</v>
      </c>
      <c r="I2921" s="14">
        <v>912.0</v>
      </c>
      <c r="J2921" s="14">
        <v>191.0</v>
      </c>
      <c r="K2921" s="14">
        <v>185.0</v>
      </c>
      <c r="L2921" s="14">
        <v>154.0</v>
      </c>
      <c r="M2921" s="14">
        <v>89.0</v>
      </c>
      <c r="N2921" s="14">
        <v>154.0</v>
      </c>
      <c r="O2921" s="14">
        <v>34.0</v>
      </c>
      <c r="P2921" s="14">
        <v>1.0</v>
      </c>
      <c r="Q2921" s="14"/>
      <c r="R2921" s="17">
        <f t="shared" si="1"/>
        <v>53.6817941</v>
      </c>
      <c r="S2921" s="17">
        <f t="shared" si="2"/>
        <v>11.24256872</v>
      </c>
      <c r="T2921" s="17">
        <f t="shared" si="3"/>
        <v>10.88939902</v>
      </c>
      <c r="U2921" s="17">
        <f t="shared" si="4"/>
        <v>9.064688916</v>
      </c>
      <c r="V2921" s="17">
        <f t="shared" si="5"/>
        <v>5.238683854</v>
      </c>
      <c r="W2921" s="17">
        <f t="shared" si="6"/>
        <v>9.064688916</v>
      </c>
      <c r="X2921" s="17">
        <f t="shared" si="7"/>
        <v>2.001294956</v>
      </c>
      <c r="Y2921" s="14">
        <f t="shared" si="8"/>
        <v>23679</v>
      </c>
      <c r="Z2921" s="14">
        <f t="shared" si="9"/>
        <v>10329</v>
      </c>
      <c r="AA2921" s="14">
        <f t="shared" si="10"/>
        <v>2422</v>
      </c>
      <c r="AB2921" s="14">
        <f t="shared" si="11"/>
        <v>4812</v>
      </c>
      <c r="AC2921" s="14">
        <f t="shared" si="12"/>
        <v>2297</v>
      </c>
      <c r="AD2921" s="14">
        <f t="shared" si="13"/>
        <v>2798</v>
      </c>
      <c r="AE2921" s="14">
        <f t="shared" si="14"/>
        <v>890</v>
      </c>
      <c r="AF2921" s="14">
        <f t="shared" si="15"/>
        <v>31</v>
      </c>
      <c r="AG2921" s="17">
        <f t="shared" si="16"/>
        <v>65.37458069</v>
      </c>
      <c r="AH2921" s="20">
        <f>12*(J2921*'Programas e Observações'!$C$8+K2921*'Programas e Observações'!$C$9+L2921*('Programas e Observações'!$C$8+'Programas e Observações'!$C$9)+M2921*'Programas e Observações'!$C$10)</f>
        <v>288131.52</v>
      </c>
      <c r="AI2921" s="20">
        <f>12*(J2921*'Programas e Observações'!$D$8+K2921*'Programas e Observações'!$D$9+L2921*('Programas e Observações'!$D$8+'Programas e Observações'!$D$9)+M2921*'Programas e Observações'!$D$10)</f>
        <v>420800.64</v>
      </c>
      <c r="AJ2921" s="13" t="s">
        <v>2316</v>
      </c>
      <c r="AK2921" s="13" t="s">
        <v>5497</v>
      </c>
    </row>
    <row r="2922" ht="15.75" customHeight="1">
      <c r="A2922" s="13" t="s">
        <v>11289</v>
      </c>
      <c r="B2922" s="13" t="s">
        <v>11290</v>
      </c>
      <c r="C2922" s="13" t="s">
        <v>11291</v>
      </c>
      <c r="D2922" s="13" t="s">
        <v>8734</v>
      </c>
      <c r="E2922" s="13" t="s">
        <v>9012</v>
      </c>
      <c r="F2922" s="13" t="s">
        <v>9013</v>
      </c>
      <c r="G2922" s="14">
        <v>10718.0</v>
      </c>
      <c r="H2922" s="16" t="b">
        <f>G2922&lt;'Programas e Observações'!$C$11</f>
        <v>1</v>
      </c>
      <c r="I2922" s="14">
        <v>886.0</v>
      </c>
      <c r="J2922" s="14">
        <v>381.0</v>
      </c>
      <c r="K2922" s="14">
        <v>111.0</v>
      </c>
      <c r="L2922" s="14">
        <v>220.0</v>
      </c>
      <c r="M2922" s="14">
        <v>51.0</v>
      </c>
      <c r="N2922" s="14">
        <v>109.0</v>
      </c>
      <c r="O2922" s="14">
        <v>6.0</v>
      </c>
      <c r="P2922" s="14">
        <v>1.0</v>
      </c>
      <c r="Q2922" s="14"/>
      <c r="R2922" s="17">
        <f t="shared" si="1"/>
        <v>82.66467625</v>
      </c>
      <c r="S2922" s="17">
        <f t="shared" si="2"/>
        <v>35.54767681</v>
      </c>
      <c r="T2922" s="17">
        <f t="shared" si="3"/>
        <v>10.35640978</v>
      </c>
      <c r="U2922" s="17">
        <f t="shared" si="4"/>
        <v>20.52621758</v>
      </c>
      <c r="V2922" s="17">
        <f t="shared" si="5"/>
        <v>4.758350439</v>
      </c>
      <c r="W2922" s="17">
        <f t="shared" si="6"/>
        <v>10.1698078</v>
      </c>
      <c r="X2922" s="17">
        <f t="shared" si="7"/>
        <v>0.5598059339</v>
      </c>
      <c r="Y2922" s="14">
        <f t="shared" si="8"/>
        <v>17545</v>
      </c>
      <c r="Z2922" s="14">
        <f t="shared" si="9"/>
        <v>7583</v>
      </c>
      <c r="AA2922" s="14">
        <f t="shared" si="10"/>
        <v>2217</v>
      </c>
      <c r="AB2922" s="14">
        <f t="shared" si="11"/>
        <v>4327</v>
      </c>
      <c r="AC2922" s="14">
        <f t="shared" si="12"/>
        <v>1216</v>
      </c>
      <c r="AD2922" s="14">
        <f t="shared" si="13"/>
        <v>2509</v>
      </c>
      <c r="AE2922" s="14">
        <f t="shared" si="14"/>
        <v>94</v>
      </c>
      <c r="AF2922" s="14">
        <f t="shared" si="15"/>
        <v>9</v>
      </c>
      <c r="AG2922" s="17">
        <f t="shared" si="16"/>
        <v>74.17224702</v>
      </c>
      <c r="AH2922" s="20">
        <f>12*(J2922*'Programas e Observações'!$C$8+K2922*'Programas e Observações'!$C$9+L2922*('Programas e Observações'!$C$8+'Programas e Observações'!$C$9)+M2922*'Programas e Observações'!$C$10)</f>
        <v>314861.28</v>
      </c>
      <c r="AI2922" s="20">
        <f>12*(J2922*'Programas e Observações'!$D$8+K2922*'Programas e Observações'!$D$9+L2922*('Programas e Observações'!$D$8+'Programas e Observações'!$D$9)+M2922*'Programas e Observações'!$D$10)</f>
        <v>538882.8</v>
      </c>
      <c r="AJ2922" s="13" t="s">
        <v>11292</v>
      </c>
      <c r="AK2922" s="13" t="s">
        <v>6233</v>
      </c>
    </row>
    <row r="2923" ht="15.75" customHeight="1">
      <c r="A2923" s="13" t="s">
        <v>11293</v>
      </c>
      <c r="B2923" s="13" t="s">
        <v>11294</v>
      </c>
      <c r="C2923" s="13" t="s">
        <v>11295</v>
      </c>
      <c r="D2923" s="13" t="s">
        <v>8734</v>
      </c>
      <c r="E2923" s="13" t="s">
        <v>8827</v>
      </c>
      <c r="F2923" s="13" t="s">
        <v>8828</v>
      </c>
      <c r="G2923" s="14">
        <v>4777.0</v>
      </c>
      <c r="H2923" s="16" t="b">
        <f>G2923&lt;'Programas e Observações'!$C$11</f>
        <v>1</v>
      </c>
      <c r="I2923" s="14">
        <v>341.0</v>
      </c>
      <c r="J2923" s="14">
        <v>205.0</v>
      </c>
      <c r="K2923" s="14">
        <v>14.0</v>
      </c>
      <c r="L2923" s="14">
        <v>58.0</v>
      </c>
      <c r="M2923" s="14">
        <v>6.0</v>
      </c>
      <c r="N2923" s="14">
        <v>21.0</v>
      </c>
      <c r="O2923" s="14">
        <v>9.0</v>
      </c>
      <c r="P2923" s="14">
        <v>0.0</v>
      </c>
      <c r="Q2923" s="14"/>
      <c r="R2923" s="17">
        <f t="shared" si="1"/>
        <v>71.38371363</v>
      </c>
      <c r="S2923" s="17">
        <f t="shared" si="2"/>
        <v>42.91396274</v>
      </c>
      <c r="T2923" s="17">
        <f t="shared" si="3"/>
        <v>2.93070965</v>
      </c>
      <c r="U2923" s="17">
        <f t="shared" si="4"/>
        <v>12.14151141</v>
      </c>
      <c r="V2923" s="17">
        <f t="shared" si="5"/>
        <v>1.256018422</v>
      </c>
      <c r="W2923" s="17">
        <f t="shared" si="6"/>
        <v>4.396064476</v>
      </c>
      <c r="X2923" s="17">
        <f t="shared" si="7"/>
        <v>1.884027632</v>
      </c>
      <c r="Y2923" s="14">
        <f t="shared" si="8"/>
        <v>12850</v>
      </c>
      <c r="Z2923" s="14">
        <f t="shared" si="9"/>
        <v>6737</v>
      </c>
      <c r="AA2923" s="14">
        <f t="shared" si="10"/>
        <v>817</v>
      </c>
      <c r="AB2923" s="14">
        <f t="shared" si="11"/>
        <v>2898</v>
      </c>
      <c r="AC2923" s="14">
        <f t="shared" si="12"/>
        <v>319</v>
      </c>
      <c r="AD2923" s="14">
        <f t="shared" si="13"/>
        <v>1048</v>
      </c>
      <c r="AE2923" s="14">
        <f t="shared" si="14"/>
        <v>243</v>
      </c>
      <c r="AF2923" s="14">
        <f t="shared" si="15"/>
        <v>6</v>
      </c>
      <c r="AG2923" s="17">
        <f t="shared" si="16"/>
        <v>77.42642983</v>
      </c>
      <c r="AH2923" s="20">
        <f>12*(J2923*'Programas e Observações'!$C$8+K2923*'Programas e Observações'!$C$9+L2923*('Programas e Observações'!$C$8+'Programas e Observações'!$C$9)+M2923*'Programas e Observações'!$C$10)</f>
        <v>92072.28</v>
      </c>
      <c r="AI2923" s="20">
        <f>12*(J2923*'Programas e Observações'!$D$8+K2923*'Programas e Observações'!$D$9+L2923*('Programas e Observações'!$D$8+'Programas e Observações'!$D$9)+M2923*'Programas e Observações'!$D$10)</f>
        <v>188298.48</v>
      </c>
      <c r="AJ2923" s="13" t="s">
        <v>6353</v>
      </c>
      <c r="AK2923" s="13" t="s">
        <v>1867</v>
      </c>
    </row>
    <row r="2924" ht="15.75" customHeight="1">
      <c r="A2924" s="13" t="s">
        <v>11296</v>
      </c>
      <c r="B2924" s="13" t="s">
        <v>11297</v>
      </c>
      <c r="C2924" s="13" t="s">
        <v>11298</v>
      </c>
      <c r="D2924" s="13" t="s">
        <v>8734</v>
      </c>
      <c r="E2924" s="13" t="s">
        <v>8761</v>
      </c>
      <c r="F2924" s="13" t="s">
        <v>8762</v>
      </c>
      <c r="G2924" s="14">
        <v>12817.0</v>
      </c>
      <c r="H2924" s="16" t="b">
        <f>G2924&lt;'Programas e Observações'!$C$11</f>
        <v>1</v>
      </c>
      <c r="I2924" s="14">
        <v>1204.0</v>
      </c>
      <c r="J2924" s="14">
        <v>649.0</v>
      </c>
      <c r="K2924" s="14">
        <v>90.0</v>
      </c>
      <c r="L2924" s="14">
        <v>249.0</v>
      </c>
      <c r="M2924" s="14">
        <v>52.0</v>
      </c>
      <c r="N2924" s="14">
        <v>122.0</v>
      </c>
      <c r="O2924" s="14">
        <v>21.0</v>
      </c>
      <c r="P2924" s="14">
        <v>0.0</v>
      </c>
      <c r="Q2924" s="14"/>
      <c r="R2924" s="17">
        <f t="shared" si="1"/>
        <v>93.93773894</v>
      </c>
      <c r="S2924" s="17">
        <f t="shared" si="2"/>
        <v>50.63587423</v>
      </c>
      <c r="T2924" s="17">
        <f t="shared" si="3"/>
        <v>7.021924007</v>
      </c>
      <c r="U2924" s="17">
        <f t="shared" si="4"/>
        <v>19.42732309</v>
      </c>
      <c r="V2924" s="17">
        <f t="shared" si="5"/>
        <v>4.057111649</v>
      </c>
      <c r="W2924" s="17">
        <f t="shared" si="6"/>
        <v>9.518608099</v>
      </c>
      <c r="X2924" s="17">
        <f t="shared" si="7"/>
        <v>1.638448935</v>
      </c>
      <c r="Y2924" s="14">
        <f t="shared" si="8"/>
        <v>8340</v>
      </c>
      <c r="Z2924" s="14">
        <f t="shared" si="9"/>
        <v>4278</v>
      </c>
      <c r="AA2924" s="14">
        <f t="shared" si="10"/>
        <v>609</v>
      </c>
      <c r="AB2924" s="14">
        <f t="shared" si="11"/>
        <v>1972</v>
      </c>
      <c r="AC2924" s="14">
        <f t="shared" si="12"/>
        <v>406</v>
      </c>
      <c r="AD2924" s="14">
        <f t="shared" si="13"/>
        <v>1046</v>
      </c>
      <c r="AE2924" s="14">
        <f t="shared" si="14"/>
        <v>153</v>
      </c>
      <c r="AF2924" s="14">
        <f t="shared" si="15"/>
        <v>6</v>
      </c>
      <c r="AG2924" s="17">
        <f t="shared" si="16"/>
        <v>86.34612995</v>
      </c>
      <c r="AH2924" s="20">
        <f>12*(J2924*'Programas e Observações'!$C$8+K2924*'Programas e Observações'!$C$9+L2924*('Programas e Observações'!$C$8+'Programas e Observações'!$C$9)+M2924*'Programas e Observações'!$C$10)</f>
        <v>378447.96</v>
      </c>
      <c r="AI2924" s="20">
        <f>12*(J2924*'Programas e Observações'!$D$8+K2924*'Programas e Observações'!$D$9+L2924*('Programas e Observações'!$D$8+'Programas e Observações'!$D$9)+M2924*'Programas e Observações'!$D$10)</f>
        <v>709469.64</v>
      </c>
      <c r="AJ2924" s="13" t="s">
        <v>11299</v>
      </c>
      <c r="AK2924" s="13" t="s">
        <v>6153</v>
      </c>
    </row>
    <row r="2925" ht="15.75" customHeight="1">
      <c r="A2925" s="13" t="s">
        <v>11300</v>
      </c>
      <c r="B2925" s="13" t="s">
        <v>11301</v>
      </c>
      <c r="C2925" s="13" t="s">
        <v>11302</v>
      </c>
      <c r="D2925" s="13" t="s">
        <v>8734</v>
      </c>
      <c r="E2925" s="13" t="s">
        <v>9091</v>
      </c>
      <c r="F2925" s="13" t="s">
        <v>9092</v>
      </c>
      <c r="G2925" s="14">
        <v>6756.0</v>
      </c>
      <c r="H2925" s="16" t="b">
        <f>G2925&lt;'Programas e Observações'!$C$11</f>
        <v>1</v>
      </c>
      <c r="I2925" s="14">
        <v>1010.0</v>
      </c>
      <c r="J2925" s="14">
        <v>452.0</v>
      </c>
      <c r="K2925" s="14">
        <v>107.0</v>
      </c>
      <c r="L2925" s="14">
        <v>278.0</v>
      </c>
      <c r="M2925" s="14">
        <v>64.0</v>
      </c>
      <c r="N2925" s="14">
        <v>146.0</v>
      </c>
      <c r="O2925" s="14">
        <v>29.0</v>
      </c>
      <c r="P2925" s="14">
        <v>1.0</v>
      </c>
      <c r="Q2925" s="14"/>
      <c r="R2925" s="17">
        <f t="shared" si="1"/>
        <v>149.4967436</v>
      </c>
      <c r="S2925" s="17">
        <f t="shared" si="2"/>
        <v>66.90349319</v>
      </c>
      <c r="T2925" s="17">
        <f t="shared" si="3"/>
        <v>15.83777383</v>
      </c>
      <c r="U2925" s="17">
        <f t="shared" si="4"/>
        <v>41.14860864</v>
      </c>
      <c r="V2925" s="17">
        <f t="shared" si="5"/>
        <v>9.473060983</v>
      </c>
      <c r="W2925" s="17">
        <f t="shared" si="6"/>
        <v>21.61042037</v>
      </c>
      <c r="X2925" s="17">
        <f t="shared" si="7"/>
        <v>4.292480758</v>
      </c>
      <c r="Y2925" s="14">
        <f t="shared" si="8"/>
        <v>13754</v>
      </c>
      <c r="Z2925" s="14">
        <f t="shared" si="9"/>
        <v>5121</v>
      </c>
      <c r="AA2925" s="14">
        <f t="shared" si="10"/>
        <v>1796</v>
      </c>
      <c r="AB2925" s="14">
        <f t="shared" si="11"/>
        <v>3959</v>
      </c>
      <c r="AC2925" s="14">
        <f t="shared" si="12"/>
        <v>1164</v>
      </c>
      <c r="AD2925" s="14">
        <f t="shared" si="13"/>
        <v>1719</v>
      </c>
      <c r="AE2925" s="14">
        <f t="shared" si="14"/>
        <v>377</v>
      </c>
      <c r="AF2925" s="14">
        <f t="shared" si="15"/>
        <v>7</v>
      </c>
      <c r="AG2925" s="17">
        <f t="shared" si="16"/>
        <v>107.5842433</v>
      </c>
      <c r="AH2925" s="20">
        <f>12*(J2925*'Programas e Observações'!$C$8+K2925*'Programas e Observações'!$C$9+L2925*('Programas e Observações'!$C$8+'Programas e Observações'!$C$9)+M2925*'Programas e Observações'!$C$10)</f>
        <v>374842.92</v>
      </c>
      <c r="AI2925" s="20">
        <f>12*(J2925*'Programas e Observações'!$D$8+K2925*'Programas e Observações'!$D$9+L2925*('Programas e Observações'!$D$8+'Programas e Observações'!$D$9)+M2925*'Programas e Observações'!$D$10)</f>
        <v>646610.04</v>
      </c>
      <c r="AJ2925" s="13" t="s">
        <v>11303</v>
      </c>
      <c r="AK2925" s="13" t="s">
        <v>4426</v>
      </c>
    </row>
    <row r="2926" ht="15.75" customHeight="1">
      <c r="A2926" s="13" t="s">
        <v>11304</v>
      </c>
      <c r="B2926" s="13" t="s">
        <v>11305</v>
      </c>
      <c r="C2926" s="13" t="s">
        <v>11306</v>
      </c>
      <c r="D2926" s="13" t="s">
        <v>8734</v>
      </c>
      <c r="E2926" s="13" t="s">
        <v>8961</v>
      </c>
      <c r="F2926" s="13" t="s">
        <v>8962</v>
      </c>
      <c r="G2926" s="14">
        <v>3548.0</v>
      </c>
      <c r="H2926" s="16" t="b">
        <f>G2926&lt;'Programas e Observações'!$C$11</f>
        <v>1</v>
      </c>
      <c r="I2926" s="14">
        <v>0.0</v>
      </c>
      <c r="J2926" s="14">
        <v>0.0</v>
      </c>
      <c r="K2926" s="14">
        <v>0.0</v>
      </c>
      <c r="L2926" s="14">
        <v>0.0</v>
      </c>
      <c r="M2926" s="14">
        <v>0.0</v>
      </c>
      <c r="N2926" s="14">
        <v>39.0</v>
      </c>
      <c r="O2926" s="14">
        <v>18.0</v>
      </c>
      <c r="P2926" s="14">
        <v>0.0</v>
      </c>
      <c r="Q2926" s="14"/>
      <c r="R2926" s="17">
        <f t="shared" si="1"/>
        <v>0</v>
      </c>
      <c r="S2926" s="17">
        <f t="shared" si="2"/>
        <v>0</v>
      </c>
      <c r="T2926" s="17">
        <f t="shared" si="3"/>
        <v>0</v>
      </c>
      <c r="U2926" s="17">
        <f t="shared" si="4"/>
        <v>0</v>
      </c>
      <c r="V2926" s="17">
        <f t="shared" si="5"/>
        <v>0</v>
      </c>
      <c r="W2926" s="17">
        <f t="shared" si="6"/>
        <v>10.99210823</v>
      </c>
      <c r="X2926" s="17">
        <f t="shared" si="7"/>
        <v>5.073280722</v>
      </c>
      <c r="Y2926" s="14">
        <f t="shared" si="8"/>
        <v>24519</v>
      </c>
      <c r="Z2926" s="14">
        <f t="shared" si="9"/>
        <v>11542</v>
      </c>
      <c r="AA2926" s="14">
        <f t="shared" si="10"/>
        <v>2196</v>
      </c>
      <c r="AB2926" s="14">
        <f t="shared" si="11"/>
        <v>6686</v>
      </c>
      <c r="AC2926" s="14">
        <f t="shared" si="12"/>
        <v>1652</v>
      </c>
      <c r="AD2926" s="14">
        <f t="shared" si="13"/>
        <v>1827</v>
      </c>
      <c r="AE2926" s="14">
        <f t="shared" si="14"/>
        <v>648</v>
      </c>
      <c r="AF2926" s="14">
        <f t="shared" si="15"/>
        <v>24</v>
      </c>
      <c r="AG2926" s="17">
        <f t="shared" si="16"/>
        <v>140.568834</v>
      </c>
      <c r="AH2926" s="20">
        <f>12*(J2926*'Programas e Observações'!$C$8+K2926*'Programas e Observações'!$C$9+L2926*('Programas e Observações'!$C$8+'Programas e Observações'!$C$9)+M2926*'Programas e Observações'!$C$10)</f>
        <v>0</v>
      </c>
      <c r="AI2926" s="20">
        <f>12*(J2926*'Programas e Observações'!$D$8+K2926*'Programas e Observações'!$D$9+L2926*('Programas e Observações'!$D$8+'Programas e Observações'!$D$9)+M2926*'Programas e Observações'!$D$10)</f>
        <v>0</v>
      </c>
      <c r="AJ2926" s="13" t="s">
        <v>342</v>
      </c>
      <c r="AK2926" s="13" t="s">
        <v>343</v>
      </c>
    </row>
    <row r="2927" ht="15.75" customHeight="1">
      <c r="A2927" s="13" t="s">
        <v>11307</v>
      </c>
      <c r="B2927" s="13" t="s">
        <v>11308</v>
      </c>
      <c r="C2927" s="13" t="s">
        <v>11309</v>
      </c>
      <c r="D2927" s="13" t="s">
        <v>8734</v>
      </c>
      <c r="E2927" s="13" t="s">
        <v>8740</v>
      </c>
      <c r="F2927" s="13" t="s">
        <v>8741</v>
      </c>
      <c r="G2927" s="14">
        <v>7030.0</v>
      </c>
      <c r="H2927" s="16" t="b">
        <f>G2927&lt;'Programas e Observações'!$C$11</f>
        <v>1</v>
      </c>
      <c r="I2927" s="14">
        <v>353.0</v>
      </c>
      <c r="J2927" s="14">
        <v>140.0</v>
      </c>
      <c r="K2927" s="14">
        <v>31.0</v>
      </c>
      <c r="L2927" s="14">
        <v>74.0</v>
      </c>
      <c r="M2927" s="14">
        <v>34.0</v>
      </c>
      <c r="N2927" s="14">
        <v>85.0</v>
      </c>
      <c r="O2927" s="14">
        <v>16.0</v>
      </c>
      <c r="P2927" s="14">
        <v>1.0</v>
      </c>
      <c r="Q2927" s="14"/>
      <c r="R2927" s="17">
        <f t="shared" si="1"/>
        <v>50.21337127</v>
      </c>
      <c r="S2927" s="17">
        <f t="shared" si="2"/>
        <v>19.91465149</v>
      </c>
      <c r="T2927" s="17">
        <f t="shared" si="3"/>
        <v>4.409672831</v>
      </c>
      <c r="U2927" s="17">
        <f t="shared" si="4"/>
        <v>10.52631579</v>
      </c>
      <c r="V2927" s="17">
        <f t="shared" si="5"/>
        <v>4.836415363</v>
      </c>
      <c r="W2927" s="17">
        <f t="shared" si="6"/>
        <v>12.09103841</v>
      </c>
      <c r="X2927" s="17">
        <f t="shared" si="7"/>
        <v>2.275960171</v>
      </c>
      <c r="Y2927" s="14">
        <f t="shared" si="8"/>
        <v>42308</v>
      </c>
      <c r="Z2927" s="14">
        <f t="shared" si="9"/>
        <v>16827</v>
      </c>
      <c r="AA2927" s="14">
        <f t="shared" si="10"/>
        <v>5797</v>
      </c>
      <c r="AB2927" s="14">
        <f t="shared" si="11"/>
        <v>11191</v>
      </c>
      <c r="AC2927" s="14">
        <f t="shared" si="12"/>
        <v>3110</v>
      </c>
      <c r="AD2927" s="14">
        <f t="shared" si="13"/>
        <v>4472</v>
      </c>
      <c r="AE2927" s="14">
        <f t="shared" si="14"/>
        <v>1146</v>
      </c>
      <c r="AF2927" s="14">
        <f t="shared" si="15"/>
        <v>15</v>
      </c>
      <c r="AG2927" s="17">
        <f t="shared" si="16"/>
        <v>94.03721213</v>
      </c>
      <c r="AH2927" s="20">
        <f>12*(J2927*'Programas e Observações'!$C$8+K2927*'Programas e Observações'!$C$9+L2927*('Programas e Observações'!$C$8+'Programas e Observações'!$C$9)+M2927*'Programas e Observações'!$C$10)</f>
        <v>113914.92</v>
      </c>
      <c r="AI2927" s="20">
        <f>12*(J2927*'Programas e Observações'!$D$8+K2927*'Programas e Observações'!$D$9+L2927*('Programas e Observações'!$D$8+'Programas e Observações'!$D$9)+M2927*'Programas e Observações'!$D$10)</f>
        <v>193631.4</v>
      </c>
      <c r="AJ2927" s="13" t="s">
        <v>11310</v>
      </c>
      <c r="AK2927" s="13" t="s">
        <v>1810</v>
      </c>
    </row>
    <row r="2928" ht="15.75" customHeight="1">
      <c r="A2928" s="13" t="s">
        <v>11311</v>
      </c>
      <c r="B2928" s="13" t="s">
        <v>11312</v>
      </c>
      <c r="C2928" s="13" t="s">
        <v>11313</v>
      </c>
      <c r="D2928" s="13" t="s">
        <v>8734</v>
      </c>
      <c r="E2928" s="13" t="s">
        <v>9040</v>
      </c>
      <c r="F2928" s="13" t="s">
        <v>9041</v>
      </c>
      <c r="G2928" s="14">
        <v>3815.0</v>
      </c>
      <c r="H2928" s="16" t="b">
        <f>G2928&lt;'Programas e Observações'!$C$11</f>
        <v>1</v>
      </c>
      <c r="I2928" s="14">
        <v>333.0</v>
      </c>
      <c r="J2928" s="14">
        <v>195.0</v>
      </c>
      <c r="K2928" s="14">
        <v>25.0</v>
      </c>
      <c r="L2928" s="14">
        <v>75.0</v>
      </c>
      <c r="M2928" s="14">
        <v>20.0</v>
      </c>
      <c r="N2928" s="14">
        <v>43.0</v>
      </c>
      <c r="O2928" s="14">
        <v>20.0</v>
      </c>
      <c r="P2928" s="14">
        <v>0.0</v>
      </c>
      <c r="Q2928" s="14"/>
      <c r="R2928" s="17">
        <f t="shared" si="1"/>
        <v>87.2870249</v>
      </c>
      <c r="S2928" s="17">
        <f t="shared" si="2"/>
        <v>51.11402359</v>
      </c>
      <c r="T2928" s="17">
        <f t="shared" si="3"/>
        <v>6.553079948</v>
      </c>
      <c r="U2928" s="17">
        <f t="shared" si="4"/>
        <v>19.65923984</v>
      </c>
      <c r="V2928" s="17">
        <f t="shared" si="5"/>
        <v>5.242463958</v>
      </c>
      <c r="W2928" s="17">
        <f t="shared" si="6"/>
        <v>11.27129751</v>
      </c>
      <c r="X2928" s="17">
        <f t="shared" si="7"/>
        <v>5.242463958</v>
      </c>
      <c r="Y2928" s="14">
        <f t="shared" si="8"/>
        <v>72780</v>
      </c>
      <c r="Z2928" s="14">
        <f t="shared" si="9"/>
        <v>27205</v>
      </c>
      <c r="AA2928" s="14">
        <f t="shared" si="10"/>
        <v>8972</v>
      </c>
      <c r="AB2928" s="14">
        <f t="shared" si="11"/>
        <v>22191</v>
      </c>
      <c r="AC2928" s="14">
        <f t="shared" si="12"/>
        <v>5459</v>
      </c>
      <c r="AD2928" s="14">
        <f t="shared" si="13"/>
        <v>5598</v>
      </c>
      <c r="AE2928" s="14">
        <f t="shared" si="14"/>
        <v>2096</v>
      </c>
      <c r="AF2928" s="14">
        <f t="shared" si="15"/>
        <v>60</v>
      </c>
      <c r="AG2928" s="17">
        <f t="shared" si="16"/>
        <v>117.1875</v>
      </c>
      <c r="AH2928" s="20">
        <f>12*(J2928*'Programas e Observações'!$C$8+K2928*'Programas e Observações'!$C$9+L2928*('Programas e Observações'!$C$8+'Programas e Observações'!$C$9)+M2928*'Programas e Observações'!$C$10)</f>
        <v>115107.6</v>
      </c>
      <c r="AI2928" s="20">
        <f>12*(J2928*'Programas e Observações'!$D$8+K2928*'Programas e Observações'!$D$9+L2928*('Programas e Observações'!$D$8+'Programas e Observações'!$D$9)+M2928*'Programas e Observações'!$D$10)</f>
        <v>214656</v>
      </c>
      <c r="AJ2928" s="13" t="s">
        <v>5364</v>
      </c>
      <c r="AK2928" s="13" t="s">
        <v>2793</v>
      </c>
    </row>
    <row r="2929" ht="15.75" customHeight="1">
      <c r="A2929" s="13" t="s">
        <v>11314</v>
      </c>
      <c r="B2929" s="13" t="s">
        <v>11315</v>
      </c>
      <c r="C2929" s="13" t="s">
        <v>11316</v>
      </c>
      <c r="D2929" s="13" t="s">
        <v>8734</v>
      </c>
      <c r="E2929" s="13" t="s">
        <v>8822</v>
      </c>
      <c r="F2929" s="13" t="s">
        <v>8823</v>
      </c>
      <c r="G2929" s="14">
        <v>2171.0</v>
      </c>
      <c r="H2929" s="16" t="b">
        <f>G2929&lt;'Programas e Observações'!$C$11</f>
        <v>1</v>
      </c>
      <c r="I2929" s="14">
        <v>590.0</v>
      </c>
      <c r="J2929" s="14">
        <v>331.0</v>
      </c>
      <c r="K2929" s="14">
        <v>33.0</v>
      </c>
      <c r="L2929" s="14">
        <v>174.0</v>
      </c>
      <c r="M2929" s="14">
        <v>29.0</v>
      </c>
      <c r="N2929" s="14">
        <v>28.0</v>
      </c>
      <c r="O2929" s="14">
        <v>3.0</v>
      </c>
      <c r="P2929" s="14">
        <v>0.0</v>
      </c>
      <c r="Q2929" s="14"/>
      <c r="R2929" s="17">
        <f t="shared" si="1"/>
        <v>271.764164</v>
      </c>
      <c r="S2929" s="17">
        <f t="shared" si="2"/>
        <v>152.4643022</v>
      </c>
      <c r="T2929" s="17">
        <f t="shared" si="3"/>
        <v>15.20036849</v>
      </c>
      <c r="U2929" s="17">
        <f t="shared" si="4"/>
        <v>80.14739751</v>
      </c>
      <c r="V2929" s="17">
        <f t="shared" si="5"/>
        <v>13.35789959</v>
      </c>
      <c r="W2929" s="17">
        <f t="shared" si="6"/>
        <v>12.89728236</v>
      </c>
      <c r="X2929" s="17">
        <f t="shared" si="7"/>
        <v>1.381851681</v>
      </c>
      <c r="Y2929" s="14">
        <f t="shared" si="8"/>
        <v>24297</v>
      </c>
      <c r="Z2929" s="14">
        <f t="shared" si="9"/>
        <v>8536</v>
      </c>
      <c r="AA2929" s="14">
        <f t="shared" si="10"/>
        <v>3780</v>
      </c>
      <c r="AB2929" s="14">
        <f t="shared" si="11"/>
        <v>5758</v>
      </c>
      <c r="AC2929" s="14">
        <f t="shared" si="12"/>
        <v>1492</v>
      </c>
      <c r="AD2929" s="14">
        <f t="shared" si="13"/>
        <v>2358</v>
      </c>
      <c r="AE2929" s="14">
        <f t="shared" si="14"/>
        <v>40</v>
      </c>
      <c r="AF2929" s="14">
        <f t="shared" si="15"/>
        <v>9</v>
      </c>
      <c r="AG2929" s="17">
        <f t="shared" si="16"/>
        <v>106.3298119</v>
      </c>
      <c r="AH2929" s="20">
        <f>12*(J2929*'Programas e Observações'!$C$8+K2929*'Programas e Observações'!$C$9+L2929*('Programas e Observações'!$C$8+'Programas e Observações'!$C$9)+M2929*'Programas e Observações'!$C$10)</f>
        <v>221029.92</v>
      </c>
      <c r="AI2929" s="20">
        <f>12*(J2929*'Programas e Observações'!$D$8+K2929*'Programas e Observações'!$D$9+L2929*('Programas e Observações'!$D$8+'Programas e Observações'!$D$9)+M2929*'Programas e Observações'!$D$10)</f>
        <v>407533.44</v>
      </c>
      <c r="AJ2929" s="13" t="s">
        <v>8083</v>
      </c>
      <c r="AK2929" s="13" t="s">
        <v>5768</v>
      </c>
    </row>
    <row r="2930" ht="15.75" customHeight="1">
      <c r="A2930" s="13" t="s">
        <v>11317</v>
      </c>
      <c r="B2930" s="13" t="s">
        <v>11318</v>
      </c>
      <c r="C2930" s="13" t="s">
        <v>11319</v>
      </c>
      <c r="D2930" s="13" t="s">
        <v>8734</v>
      </c>
      <c r="E2930" s="13" t="s">
        <v>8772</v>
      </c>
      <c r="F2930" s="13" t="s">
        <v>8773</v>
      </c>
      <c r="G2930" s="14">
        <v>4246.0</v>
      </c>
      <c r="H2930" s="16" t="b">
        <f>G2930&lt;'Programas e Observações'!$C$11</f>
        <v>1</v>
      </c>
      <c r="I2930" s="14">
        <v>721.0</v>
      </c>
      <c r="J2930" s="14">
        <v>278.0</v>
      </c>
      <c r="K2930" s="14">
        <v>98.0</v>
      </c>
      <c r="L2930" s="14">
        <v>200.0</v>
      </c>
      <c r="M2930" s="14">
        <v>44.0</v>
      </c>
      <c r="N2930" s="14">
        <v>32.0</v>
      </c>
      <c r="O2930" s="14">
        <v>12.0</v>
      </c>
      <c r="P2930" s="14">
        <v>0.0</v>
      </c>
      <c r="Q2930" s="14"/>
      <c r="R2930" s="17">
        <f t="shared" si="1"/>
        <v>169.8068771</v>
      </c>
      <c r="S2930" s="17">
        <f t="shared" si="2"/>
        <v>65.47338672</v>
      </c>
      <c r="T2930" s="17">
        <f t="shared" si="3"/>
        <v>23.0805464</v>
      </c>
      <c r="U2930" s="17">
        <f t="shared" si="4"/>
        <v>47.10315591</v>
      </c>
      <c r="V2930" s="17">
        <f t="shared" si="5"/>
        <v>10.3626943</v>
      </c>
      <c r="W2930" s="17">
        <f t="shared" si="6"/>
        <v>7.536504946</v>
      </c>
      <c r="X2930" s="17">
        <f t="shared" si="7"/>
        <v>2.826189355</v>
      </c>
      <c r="Y2930" s="14">
        <f t="shared" si="8"/>
        <v>12753</v>
      </c>
      <c r="Z2930" s="14">
        <f t="shared" si="9"/>
        <v>4987</v>
      </c>
      <c r="AA2930" s="14">
        <f t="shared" si="10"/>
        <v>1696</v>
      </c>
      <c r="AB2930" s="14">
        <f t="shared" si="11"/>
        <v>3122</v>
      </c>
      <c r="AC2930" s="14">
        <f t="shared" si="12"/>
        <v>1154</v>
      </c>
      <c r="AD2930" s="14">
        <f t="shared" si="13"/>
        <v>1131</v>
      </c>
      <c r="AE2930" s="14">
        <f t="shared" si="14"/>
        <v>299</v>
      </c>
      <c r="AF2930" s="14">
        <f t="shared" si="15"/>
        <v>5</v>
      </c>
      <c r="AG2930" s="17">
        <f t="shared" si="16"/>
        <v>130.372112</v>
      </c>
      <c r="AH2930" s="20">
        <f>12*(J2930*'Programas e Observações'!$C$8+K2930*'Programas e Observações'!$C$9+L2930*('Programas e Observações'!$C$8+'Programas e Observações'!$C$9)+M2930*'Programas e Observações'!$C$10)</f>
        <v>269932.32</v>
      </c>
      <c r="AI2930" s="20">
        <f>12*(J2930*'Programas e Observações'!$D$8+K2930*'Programas e Observações'!$D$9+L2930*('Programas e Observações'!$D$8+'Programas e Observações'!$D$9)+M2930*'Programas e Observações'!$D$10)</f>
        <v>448905.36</v>
      </c>
      <c r="AJ2930" s="13" t="s">
        <v>1782</v>
      </c>
      <c r="AK2930" s="13" t="s">
        <v>3720</v>
      </c>
    </row>
    <row r="2931" ht="15.75" customHeight="1">
      <c r="A2931" s="13" t="s">
        <v>11320</v>
      </c>
      <c r="B2931" s="13" t="s">
        <v>11321</v>
      </c>
      <c r="C2931" s="13" t="s">
        <v>11322</v>
      </c>
      <c r="D2931" s="13" t="s">
        <v>8734</v>
      </c>
      <c r="E2931" s="13" t="s">
        <v>8746</v>
      </c>
      <c r="F2931" s="13" t="s">
        <v>8747</v>
      </c>
      <c r="G2931" s="14">
        <v>9264.0</v>
      </c>
      <c r="H2931" s="16" t="b">
        <f>G2931&lt;'Programas e Observações'!$C$11</f>
        <v>1</v>
      </c>
      <c r="I2931" s="14">
        <v>489.0</v>
      </c>
      <c r="J2931" s="14">
        <v>251.0</v>
      </c>
      <c r="K2931" s="14">
        <v>28.0</v>
      </c>
      <c r="L2931" s="14">
        <v>90.0</v>
      </c>
      <c r="M2931" s="14">
        <v>62.0</v>
      </c>
      <c r="N2931" s="14">
        <v>57.0</v>
      </c>
      <c r="O2931" s="14">
        <v>27.0</v>
      </c>
      <c r="P2931" s="14">
        <v>0.0</v>
      </c>
      <c r="Q2931" s="14"/>
      <c r="R2931" s="17">
        <f t="shared" si="1"/>
        <v>52.78497409</v>
      </c>
      <c r="S2931" s="17">
        <f t="shared" si="2"/>
        <v>27.09412781</v>
      </c>
      <c r="T2931" s="17">
        <f t="shared" si="3"/>
        <v>3.022452504</v>
      </c>
      <c r="U2931" s="17">
        <f t="shared" si="4"/>
        <v>9.715025907</v>
      </c>
      <c r="V2931" s="17">
        <f t="shared" si="5"/>
        <v>6.692573402</v>
      </c>
      <c r="W2931" s="17">
        <f t="shared" si="6"/>
        <v>6.152849741</v>
      </c>
      <c r="X2931" s="17">
        <f t="shared" si="7"/>
        <v>2.914507772</v>
      </c>
      <c r="Y2931" s="14">
        <f t="shared" si="8"/>
        <v>23679</v>
      </c>
      <c r="Z2931" s="14">
        <f t="shared" si="9"/>
        <v>10329</v>
      </c>
      <c r="AA2931" s="14">
        <f t="shared" si="10"/>
        <v>2422</v>
      </c>
      <c r="AB2931" s="14">
        <f t="shared" si="11"/>
        <v>4812</v>
      </c>
      <c r="AC2931" s="14">
        <f t="shared" si="12"/>
        <v>2297</v>
      </c>
      <c r="AD2931" s="14">
        <f t="shared" si="13"/>
        <v>2798</v>
      </c>
      <c r="AE2931" s="14">
        <f t="shared" si="14"/>
        <v>890</v>
      </c>
      <c r="AF2931" s="14">
        <f t="shared" si="15"/>
        <v>31</v>
      </c>
      <c r="AG2931" s="17">
        <f t="shared" si="16"/>
        <v>65.37458069</v>
      </c>
      <c r="AH2931" s="20">
        <f>12*(J2931*'Programas e Observações'!$C$8+K2931*'Programas e Observações'!$C$9+L2931*('Programas e Observações'!$C$8+'Programas e Observações'!$C$9)+M2931*'Programas e Observações'!$C$10)</f>
        <v>160523.16</v>
      </c>
      <c r="AI2931" s="20">
        <f>12*(J2931*'Programas e Observações'!$D$8+K2931*'Programas e Observações'!$D$9+L2931*('Programas e Observações'!$D$8+'Programas e Observações'!$D$9)+M2931*'Programas e Observações'!$D$10)</f>
        <v>286594.56</v>
      </c>
      <c r="AJ2931" s="13" t="s">
        <v>9696</v>
      </c>
      <c r="AK2931" s="13" t="s">
        <v>1238</v>
      </c>
    </row>
    <row r="2932" ht="15.75" customHeight="1">
      <c r="A2932" s="13" t="s">
        <v>11323</v>
      </c>
      <c r="B2932" s="13" t="s">
        <v>11324</v>
      </c>
      <c r="C2932" s="13" t="s">
        <v>11325</v>
      </c>
      <c r="D2932" s="13" t="s">
        <v>8734</v>
      </c>
      <c r="E2932" s="13" t="s">
        <v>8756</v>
      </c>
      <c r="F2932" s="13" t="s">
        <v>8757</v>
      </c>
      <c r="G2932" s="14">
        <v>49025.0</v>
      </c>
      <c r="H2932" s="16" t="b">
        <f>G2932&lt;'Programas e Observações'!$C$11</f>
        <v>0</v>
      </c>
      <c r="I2932" s="14">
        <v>2386.0</v>
      </c>
      <c r="J2932" s="14">
        <v>1147.0</v>
      </c>
      <c r="K2932" s="14">
        <v>226.0</v>
      </c>
      <c r="L2932" s="14">
        <v>655.0</v>
      </c>
      <c r="M2932" s="14">
        <v>183.0</v>
      </c>
      <c r="N2932" s="14">
        <v>252.0</v>
      </c>
      <c r="O2932" s="14">
        <v>76.0</v>
      </c>
      <c r="P2932" s="14">
        <v>3.0</v>
      </c>
      <c r="Q2932" s="14"/>
      <c r="R2932" s="17">
        <f t="shared" si="1"/>
        <v>48.6690464</v>
      </c>
      <c r="S2932" s="17">
        <f t="shared" si="2"/>
        <v>23.39622642</v>
      </c>
      <c r="T2932" s="17">
        <f t="shared" si="3"/>
        <v>4.609892912</v>
      </c>
      <c r="U2932" s="17">
        <f t="shared" si="4"/>
        <v>13.36053034</v>
      </c>
      <c r="V2932" s="17">
        <f t="shared" si="5"/>
        <v>3.732789393</v>
      </c>
      <c r="W2932" s="17">
        <f t="shared" si="6"/>
        <v>5.140234574</v>
      </c>
      <c r="X2932" s="17">
        <f t="shared" si="7"/>
        <v>1.550229475</v>
      </c>
      <c r="Y2932" s="14">
        <f t="shared" si="8"/>
        <v>38956</v>
      </c>
      <c r="Z2932" s="14">
        <f t="shared" si="9"/>
        <v>17256</v>
      </c>
      <c r="AA2932" s="14">
        <f t="shared" si="10"/>
        <v>4390</v>
      </c>
      <c r="AB2932" s="14">
        <f t="shared" si="11"/>
        <v>10720</v>
      </c>
      <c r="AC2932" s="14">
        <f t="shared" si="12"/>
        <v>2879</v>
      </c>
      <c r="AD2932" s="14">
        <f t="shared" si="13"/>
        <v>3017</v>
      </c>
      <c r="AE2932" s="14">
        <f t="shared" si="14"/>
        <v>937</v>
      </c>
      <c r="AF2932" s="14">
        <f t="shared" si="15"/>
        <v>24</v>
      </c>
      <c r="AG2932" s="17">
        <f t="shared" si="16"/>
        <v>99.64573022</v>
      </c>
      <c r="AH2932" s="20">
        <f>12*(J2932*'Programas e Observações'!$C$8+K2932*'Programas e Observações'!$C$9+L2932*('Programas e Observações'!$C$8+'Programas e Observações'!$C$9)+M2932*'Programas e Observações'!$C$10)</f>
        <v>903150.84</v>
      </c>
      <c r="AI2932" s="20">
        <f>12*(J2932*'Programas e Observações'!$D$8+K2932*'Programas e Observações'!$D$9+L2932*('Programas e Observações'!$D$8+'Programas e Observações'!$D$9)+M2932*'Programas e Observações'!$D$10)</f>
        <v>1572864.96</v>
      </c>
      <c r="AJ2932" s="13" t="s">
        <v>11326</v>
      </c>
      <c r="AK2932" s="13" t="s">
        <v>11327</v>
      </c>
    </row>
    <row r="2933" ht="15.75" customHeight="1">
      <c r="A2933" s="13" t="s">
        <v>11328</v>
      </c>
      <c r="B2933" s="13" t="s">
        <v>11329</v>
      </c>
      <c r="C2933" s="13" t="s">
        <v>11330</v>
      </c>
      <c r="D2933" s="13" t="s">
        <v>8734</v>
      </c>
      <c r="E2933" s="13" t="s">
        <v>9583</v>
      </c>
      <c r="F2933" s="13" t="s">
        <v>9584</v>
      </c>
      <c r="G2933" s="14">
        <v>5654.0</v>
      </c>
      <c r="H2933" s="16" t="b">
        <f>G2933&lt;'Programas e Observações'!$C$11</f>
        <v>1</v>
      </c>
      <c r="I2933" s="14">
        <v>577.0</v>
      </c>
      <c r="J2933" s="14">
        <v>131.0</v>
      </c>
      <c r="K2933" s="14">
        <v>187.0</v>
      </c>
      <c r="L2933" s="14">
        <v>102.0</v>
      </c>
      <c r="M2933" s="14">
        <v>41.0</v>
      </c>
      <c r="N2933" s="14">
        <v>58.0</v>
      </c>
      <c r="O2933" s="14">
        <v>11.0</v>
      </c>
      <c r="P2933" s="14">
        <v>1.0</v>
      </c>
      <c r="Q2933" s="14"/>
      <c r="R2933" s="17">
        <f t="shared" si="1"/>
        <v>102.0516449</v>
      </c>
      <c r="S2933" s="17">
        <f t="shared" si="2"/>
        <v>23.16943757</v>
      </c>
      <c r="T2933" s="17">
        <f t="shared" si="3"/>
        <v>33.07392996</v>
      </c>
      <c r="U2933" s="17">
        <f t="shared" si="4"/>
        <v>18.04032543</v>
      </c>
      <c r="V2933" s="17">
        <f t="shared" si="5"/>
        <v>7.25150336</v>
      </c>
      <c r="W2933" s="17">
        <f t="shared" si="6"/>
        <v>10.25822427</v>
      </c>
      <c r="X2933" s="17">
        <f t="shared" si="7"/>
        <v>1.945525292</v>
      </c>
      <c r="Y2933" s="14">
        <f t="shared" si="8"/>
        <v>25234</v>
      </c>
      <c r="Z2933" s="14">
        <f t="shared" si="9"/>
        <v>8561</v>
      </c>
      <c r="AA2933" s="14">
        <f t="shared" si="10"/>
        <v>4230</v>
      </c>
      <c r="AB2933" s="14">
        <f t="shared" si="11"/>
        <v>6890</v>
      </c>
      <c r="AC2933" s="14">
        <f t="shared" si="12"/>
        <v>1976</v>
      </c>
      <c r="AD2933" s="14">
        <f t="shared" si="13"/>
        <v>2193</v>
      </c>
      <c r="AE2933" s="14">
        <f t="shared" si="14"/>
        <v>494</v>
      </c>
      <c r="AF2933" s="14">
        <f t="shared" si="15"/>
        <v>13</v>
      </c>
      <c r="AG2933" s="17">
        <f t="shared" si="16"/>
        <v>68.9295353</v>
      </c>
      <c r="AH2933" s="20">
        <f>12*(J2933*'Programas e Observações'!$C$8+K2933*'Programas e Observações'!$C$9+L2933*('Programas e Observações'!$C$8+'Programas e Observações'!$C$9)+M2933*'Programas e Observações'!$C$10)</f>
        <v>215108.88</v>
      </c>
      <c r="AI2933" s="20">
        <f>12*(J2933*'Programas e Observações'!$D$8+K2933*'Programas e Observações'!$D$9+L2933*('Programas e Observações'!$D$8+'Programas e Observações'!$D$9)+M2933*'Programas e Observações'!$D$10)</f>
        <v>305732.88</v>
      </c>
      <c r="AJ2933" s="13" t="s">
        <v>4014</v>
      </c>
      <c r="AK2933" s="13" t="s">
        <v>6625</v>
      </c>
    </row>
    <row r="2934" ht="15.75" customHeight="1">
      <c r="A2934" s="13" t="s">
        <v>11331</v>
      </c>
      <c r="B2934" s="13" t="s">
        <v>11332</v>
      </c>
      <c r="C2934" s="13" t="s">
        <v>11333</v>
      </c>
      <c r="D2934" s="13" t="s">
        <v>8734</v>
      </c>
      <c r="E2934" s="13" t="s">
        <v>9373</v>
      </c>
      <c r="F2934" s="13" t="s">
        <v>9374</v>
      </c>
      <c r="G2934" s="14">
        <v>3490.0</v>
      </c>
      <c r="H2934" s="16" t="b">
        <f>G2934&lt;'Programas e Observações'!$C$11</f>
        <v>1</v>
      </c>
      <c r="I2934" s="14">
        <v>259.0</v>
      </c>
      <c r="J2934" s="14">
        <v>105.0</v>
      </c>
      <c r="K2934" s="14">
        <v>54.0</v>
      </c>
      <c r="L2934" s="14">
        <v>53.0</v>
      </c>
      <c r="M2934" s="14">
        <v>12.0</v>
      </c>
      <c r="N2934" s="14">
        <v>32.0</v>
      </c>
      <c r="O2934" s="14">
        <v>2.0</v>
      </c>
      <c r="P2934" s="14">
        <v>1.0</v>
      </c>
      <c r="Q2934" s="14"/>
      <c r="R2934" s="17">
        <f t="shared" si="1"/>
        <v>74.21203438</v>
      </c>
      <c r="S2934" s="17">
        <f t="shared" si="2"/>
        <v>30.08595989</v>
      </c>
      <c r="T2934" s="17">
        <f t="shared" si="3"/>
        <v>15.47277937</v>
      </c>
      <c r="U2934" s="17">
        <f t="shared" si="4"/>
        <v>15.18624642</v>
      </c>
      <c r="V2934" s="17">
        <f t="shared" si="5"/>
        <v>3.438395415</v>
      </c>
      <c r="W2934" s="17">
        <f t="shared" si="6"/>
        <v>9.169054441</v>
      </c>
      <c r="X2934" s="17">
        <f t="shared" si="7"/>
        <v>0.5730659026</v>
      </c>
      <c r="Y2934" s="14">
        <f t="shared" si="8"/>
        <v>14692</v>
      </c>
      <c r="Z2934" s="14">
        <f t="shared" si="9"/>
        <v>5508</v>
      </c>
      <c r="AA2934" s="14">
        <f t="shared" si="10"/>
        <v>1949</v>
      </c>
      <c r="AB2934" s="14">
        <f t="shared" si="11"/>
        <v>3983</v>
      </c>
      <c r="AC2934" s="14">
        <f t="shared" si="12"/>
        <v>1041</v>
      </c>
      <c r="AD2934" s="14">
        <f t="shared" si="13"/>
        <v>1580</v>
      </c>
      <c r="AE2934" s="14">
        <f t="shared" si="14"/>
        <v>173</v>
      </c>
      <c r="AF2934" s="14">
        <f t="shared" si="15"/>
        <v>5</v>
      </c>
      <c r="AG2934" s="17">
        <f t="shared" si="16"/>
        <v>75.49108771</v>
      </c>
      <c r="AH2934" s="20">
        <f>12*(J2934*'Programas e Observações'!$C$8+K2934*'Programas e Observações'!$C$9+L2934*('Programas e Observações'!$C$8+'Programas e Observações'!$C$9)+M2934*'Programas e Observações'!$C$10)</f>
        <v>92211.96</v>
      </c>
      <c r="AI2934" s="20">
        <f>12*(J2934*'Programas e Observações'!$D$8+K2934*'Programas e Observações'!$D$9+L2934*('Programas e Observações'!$D$8+'Programas e Observações'!$D$9)+M2934*'Programas e Observações'!$D$10)</f>
        <v>151517.64</v>
      </c>
      <c r="AJ2934" s="13" t="s">
        <v>7791</v>
      </c>
      <c r="AK2934" s="13" t="s">
        <v>1867</v>
      </c>
    </row>
    <row r="2935" ht="15.75" customHeight="1">
      <c r="A2935" s="13" t="s">
        <v>11334</v>
      </c>
      <c r="B2935" s="13" t="s">
        <v>11335</v>
      </c>
      <c r="C2935" s="13" t="s">
        <v>11336</v>
      </c>
      <c r="D2935" s="13" t="s">
        <v>8734</v>
      </c>
      <c r="E2935" s="13" t="s">
        <v>8805</v>
      </c>
      <c r="F2935" s="13" t="s">
        <v>8806</v>
      </c>
      <c r="G2935" s="14">
        <v>8561.0</v>
      </c>
      <c r="H2935" s="16" t="b">
        <f>G2935&lt;'Programas e Observações'!$C$11</f>
        <v>1</v>
      </c>
      <c r="I2935" s="14">
        <v>443.0</v>
      </c>
      <c r="J2935" s="14">
        <v>90.0</v>
      </c>
      <c r="K2935" s="14">
        <v>127.0</v>
      </c>
      <c r="L2935" s="14">
        <v>76.0</v>
      </c>
      <c r="M2935" s="14">
        <v>9.0</v>
      </c>
      <c r="N2935" s="14">
        <v>167.0</v>
      </c>
      <c r="O2935" s="14">
        <v>35.0</v>
      </c>
      <c r="P2935" s="14">
        <v>0.0</v>
      </c>
      <c r="Q2935" s="14"/>
      <c r="R2935" s="17">
        <f t="shared" si="1"/>
        <v>51.74629132</v>
      </c>
      <c r="S2935" s="17">
        <f t="shared" si="2"/>
        <v>10.51279056</v>
      </c>
      <c r="T2935" s="17">
        <f t="shared" si="3"/>
        <v>14.83471557</v>
      </c>
      <c r="U2935" s="17">
        <f t="shared" si="4"/>
        <v>8.877467586</v>
      </c>
      <c r="V2935" s="17">
        <f t="shared" si="5"/>
        <v>1.051279056</v>
      </c>
      <c r="W2935" s="17">
        <f t="shared" si="6"/>
        <v>19.50706693</v>
      </c>
      <c r="X2935" s="17">
        <f t="shared" si="7"/>
        <v>4.088307441</v>
      </c>
      <c r="Y2935" s="14">
        <f t="shared" si="8"/>
        <v>23964</v>
      </c>
      <c r="Z2935" s="14">
        <f t="shared" si="9"/>
        <v>10221</v>
      </c>
      <c r="AA2935" s="14">
        <f t="shared" si="10"/>
        <v>3015</v>
      </c>
      <c r="AB2935" s="14">
        <f t="shared" si="11"/>
        <v>6373</v>
      </c>
      <c r="AC2935" s="14">
        <f t="shared" si="12"/>
        <v>1601</v>
      </c>
      <c r="AD2935" s="14">
        <f t="shared" si="13"/>
        <v>3376</v>
      </c>
      <c r="AE2935" s="14">
        <f t="shared" si="14"/>
        <v>1238</v>
      </c>
      <c r="AF2935" s="14">
        <f t="shared" si="15"/>
        <v>15</v>
      </c>
      <c r="AG2935" s="17">
        <f t="shared" si="16"/>
        <v>98.01387344</v>
      </c>
      <c r="AH2935" s="20">
        <f>12*(J2935*'Programas e Observações'!$C$8+K2935*'Programas e Observações'!$C$9+L2935*('Programas e Observações'!$C$8+'Programas e Observações'!$C$9)+M2935*'Programas e Observações'!$C$10)</f>
        <v>141121.32</v>
      </c>
      <c r="AI2935" s="20">
        <f>12*(J2935*'Programas e Observações'!$D$8+K2935*'Programas e Observações'!$D$9+L2935*('Programas e Observações'!$D$8+'Programas e Observações'!$D$9)+M2935*'Programas e Observações'!$D$10)</f>
        <v>205334.88</v>
      </c>
      <c r="AJ2935" s="13" t="s">
        <v>11337</v>
      </c>
      <c r="AK2935" s="13" t="s">
        <v>2886</v>
      </c>
    </row>
    <row r="2936" ht="15.75" customHeight="1">
      <c r="A2936" s="13" t="s">
        <v>11338</v>
      </c>
      <c r="B2936" s="13" t="s">
        <v>11339</v>
      </c>
      <c r="C2936" s="13" t="s">
        <v>11340</v>
      </c>
      <c r="D2936" s="13" t="s">
        <v>8734</v>
      </c>
      <c r="E2936" s="13" t="s">
        <v>8878</v>
      </c>
      <c r="F2936" s="13" t="s">
        <v>8879</v>
      </c>
      <c r="G2936" s="14">
        <v>4826.0</v>
      </c>
      <c r="H2936" s="16" t="b">
        <f>G2936&lt;'Programas e Observações'!$C$11</f>
        <v>1</v>
      </c>
      <c r="I2936" s="14">
        <v>846.0</v>
      </c>
      <c r="J2936" s="14">
        <v>340.0</v>
      </c>
      <c r="K2936" s="14">
        <v>120.0</v>
      </c>
      <c r="L2936" s="14">
        <v>220.0</v>
      </c>
      <c r="M2936" s="14">
        <v>41.0</v>
      </c>
      <c r="N2936" s="14">
        <v>23.0</v>
      </c>
      <c r="O2936" s="14">
        <v>23.0</v>
      </c>
      <c r="P2936" s="14">
        <v>0.0</v>
      </c>
      <c r="Q2936" s="14"/>
      <c r="R2936" s="17">
        <f t="shared" si="1"/>
        <v>175.3004559</v>
      </c>
      <c r="S2936" s="17">
        <f t="shared" si="2"/>
        <v>70.45171985</v>
      </c>
      <c r="T2936" s="17">
        <f t="shared" si="3"/>
        <v>24.86531289</v>
      </c>
      <c r="U2936" s="17">
        <f t="shared" si="4"/>
        <v>45.58640696</v>
      </c>
      <c r="V2936" s="17">
        <f t="shared" si="5"/>
        <v>8.49564857</v>
      </c>
      <c r="W2936" s="17">
        <f t="shared" si="6"/>
        <v>4.765851637</v>
      </c>
      <c r="X2936" s="17">
        <f t="shared" si="7"/>
        <v>4.765851637</v>
      </c>
      <c r="Y2936" s="14">
        <f t="shared" si="8"/>
        <v>8804</v>
      </c>
      <c r="Z2936" s="14">
        <f t="shared" si="9"/>
        <v>3765</v>
      </c>
      <c r="AA2936" s="14">
        <f t="shared" si="10"/>
        <v>997</v>
      </c>
      <c r="AB2936" s="14">
        <f t="shared" si="11"/>
        <v>2401</v>
      </c>
      <c r="AC2936" s="14">
        <f t="shared" si="12"/>
        <v>538</v>
      </c>
      <c r="AD2936" s="14">
        <f t="shared" si="13"/>
        <v>816</v>
      </c>
      <c r="AE2936" s="14">
        <f t="shared" si="14"/>
        <v>269</v>
      </c>
      <c r="AF2936" s="14">
        <f t="shared" si="15"/>
        <v>9</v>
      </c>
      <c r="AG2936" s="17">
        <f t="shared" si="16"/>
        <v>120.5944798</v>
      </c>
      <c r="AH2936" s="20">
        <f>12*(J2936*'Programas e Observações'!$C$8+K2936*'Programas e Observações'!$C$9+L2936*('Programas e Observações'!$C$8+'Programas e Observações'!$C$9)+M2936*'Programas e Observações'!$C$10)</f>
        <v>306030.48</v>
      </c>
      <c r="AI2936" s="20">
        <f>12*(J2936*'Programas e Observações'!$D$8+K2936*'Programas e Observações'!$D$9+L2936*('Programas e Observações'!$D$8+'Programas e Observações'!$D$9)+M2936*'Programas e Observações'!$D$10)</f>
        <v>515358.36</v>
      </c>
      <c r="AJ2936" s="13" t="s">
        <v>8259</v>
      </c>
      <c r="AK2936" s="13" t="s">
        <v>303</v>
      </c>
    </row>
    <row r="2937" ht="15.75" customHeight="1">
      <c r="A2937" s="13" t="s">
        <v>11341</v>
      </c>
      <c r="B2937" s="13" t="s">
        <v>11342</v>
      </c>
      <c r="C2937" s="13" t="s">
        <v>11343</v>
      </c>
      <c r="D2937" s="13" t="s">
        <v>8734</v>
      </c>
      <c r="E2937" s="13" t="s">
        <v>9121</v>
      </c>
      <c r="F2937" s="13" t="s">
        <v>9122</v>
      </c>
      <c r="G2937" s="14">
        <v>6969.0</v>
      </c>
      <c r="H2937" s="16" t="b">
        <f>G2937&lt;'Programas e Observações'!$C$11</f>
        <v>1</v>
      </c>
      <c r="I2937" s="14">
        <v>709.0</v>
      </c>
      <c r="J2937" s="14">
        <v>292.0</v>
      </c>
      <c r="K2937" s="14">
        <v>65.0</v>
      </c>
      <c r="L2937" s="14">
        <v>251.0</v>
      </c>
      <c r="M2937" s="14">
        <v>45.0</v>
      </c>
      <c r="N2937" s="14">
        <v>48.0</v>
      </c>
      <c r="O2937" s="14">
        <v>16.0</v>
      </c>
      <c r="P2937" s="14">
        <v>1.0</v>
      </c>
      <c r="Q2937" s="14"/>
      <c r="R2937" s="17">
        <f t="shared" si="1"/>
        <v>101.7362606</v>
      </c>
      <c r="S2937" s="17">
        <f t="shared" si="2"/>
        <v>41.89984216</v>
      </c>
      <c r="T2937" s="17">
        <f t="shared" si="3"/>
        <v>9.327019658</v>
      </c>
      <c r="U2937" s="17">
        <f t="shared" si="4"/>
        <v>36.01664514</v>
      </c>
      <c r="V2937" s="17">
        <f t="shared" si="5"/>
        <v>6.457167456</v>
      </c>
      <c r="W2937" s="17">
        <f t="shared" si="6"/>
        <v>6.887645286</v>
      </c>
      <c r="X2937" s="17">
        <f t="shared" si="7"/>
        <v>2.295881762</v>
      </c>
      <c r="Y2937" s="14">
        <f t="shared" si="8"/>
        <v>20416</v>
      </c>
      <c r="Z2937" s="14">
        <f t="shared" si="9"/>
        <v>9304</v>
      </c>
      <c r="AA2937" s="14">
        <f t="shared" si="10"/>
        <v>1911</v>
      </c>
      <c r="AB2937" s="14">
        <f t="shared" si="11"/>
        <v>5673</v>
      </c>
      <c r="AC2937" s="14">
        <f t="shared" si="12"/>
        <v>1183</v>
      </c>
      <c r="AD2937" s="14">
        <f t="shared" si="13"/>
        <v>1853</v>
      </c>
      <c r="AE2937" s="14">
        <f t="shared" si="14"/>
        <v>454</v>
      </c>
      <c r="AF2937" s="14">
        <f t="shared" si="15"/>
        <v>17</v>
      </c>
      <c r="AG2937" s="17">
        <f t="shared" si="16"/>
        <v>100.9024682</v>
      </c>
      <c r="AH2937" s="20">
        <f>12*(J2937*'Programas e Observações'!$C$8+K2937*'Programas e Observações'!$C$9+L2937*('Programas e Observações'!$C$8+'Programas e Observações'!$C$9)+M2937*'Programas e Observações'!$C$10)</f>
        <v>292537.8</v>
      </c>
      <c r="AI2937" s="20">
        <f>12*(J2937*'Programas e Observações'!$D$8+K2937*'Programas e Observações'!$D$9+L2937*('Programas e Observações'!$D$8+'Programas e Observações'!$D$9)+M2937*'Programas e Observações'!$D$10)</f>
        <v>495290.52</v>
      </c>
      <c r="AJ2937" s="13" t="s">
        <v>11344</v>
      </c>
      <c r="AK2937" s="13" t="s">
        <v>6791</v>
      </c>
    </row>
    <row r="2938" ht="15.75" customHeight="1">
      <c r="A2938" s="13" t="s">
        <v>11345</v>
      </c>
      <c r="B2938" s="13" t="s">
        <v>11346</v>
      </c>
      <c r="C2938" s="13" t="s">
        <v>11347</v>
      </c>
      <c r="D2938" s="13" t="s">
        <v>8734</v>
      </c>
      <c r="E2938" s="13" t="s">
        <v>8822</v>
      </c>
      <c r="F2938" s="13" t="s">
        <v>8823</v>
      </c>
      <c r="G2938" s="14">
        <v>3331.0</v>
      </c>
      <c r="H2938" s="16" t="b">
        <f>G2938&lt;'Programas e Observações'!$C$11</f>
        <v>1</v>
      </c>
      <c r="I2938" s="14">
        <v>763.0</v>
      </c>
      <c r="J2938" s="14">
        <v>374.0</v>
      </c>
      <c r="K2938" s="14">
        <v>45.0</v>
      </c>
      <c r="L2938" s="14">
        <v>215.0</v>
      </c>
      <c r="M2938" s="14">
        <v>68.0</v>
      </c>
      <c r="N2938" s="14">
        <v>48.0</v>
      </c>
      <c r="O2938" s="14">
        <v>1.0</v>
      </c>
      <c r="P2938" s="14">
        <v>0.0</v>
      </c>
      <c r="Q2938" s="14"/>
      <c r="R2938" s="17">
        <f t="shared" si="1"/>
        <v>229.0603422</v>
      </c>
      <c r="S2938" s="17">
        <f t="shared" si="2"/>
        <v>112.278595</v>
      </c>
      <c r="T2938" s="17">
        <f t="shared" si="3"/>
        <v>13.50945662</v>
      </c>
      <c r="U2938" s="17">
        <f t="shared" si="4"/>
        <v>64.54518163</v>
      </c>
      <c r="V2938" s="17">
        <f t="shared" si="5"/>
        <v>20.41429</v>
      </c>
      <c r="W2938" s="17">
        <f t="shared" si="6"/>
        <v>14.41008706</v>
      </c>
      <c r="X2938" s="17">
        <f t="shared" si="7"/>
        <v>0.3002101471</v>
      </c>
      <c r="Y2938" s="14">
        <f t="shared" si="8"/>
        <v>24297</v>
      </c>
      <c r="Z2938" s="14">
        <f t="shared" si="9"/>
        <v>8536</v>
      </c>
      <c r="AA2938" s="14">
        <f t="shared" si="10"/>
        <v>3780</v>
      </c>
      <c r="AB2938" s="14">
        <f t="shared" si="11"/>
        <v>5758</v>
      </c>
      <c r="AC2938" s="14">
        <f t="shared" si="12"/>
        <v>1492</v>
      </c>
      <c r="AD2938" s="14">
        <f t="shared" si="13"/>
        <v>2358</v>
      </c>
      <c r="AE2938" s="14">
        <f t="shared" si="14"/>
        <v>40</v>
      </c>
      <c r="AF2938" s="14">
        <f t="shared" si="15"/>
        <v>9</v>
      </c>
      <c r="AG2938" s="17">
        <f t="shared" si="16"/>
        <v>106.3298119</v>
      </c>
      <c r="AH2938" s="20">
        <f>12*(J2938*'Programas e Observações'!$C$8+K2938*'Programas e Observações'!$C$9+L2938*('Programas e Observações'!$C$8+'Programas e Observações'!$C$9)+M2938*'Programas e Observações'!$C$10)</f>
        <v>285274.44</v>
      </c>
      <c r="AI2938" s="20">
        <f>12*(J2938*'Programas e Observações'!$D$8+K2938*'Programas e Observações'!$D$9+L2938*('Programas e Observações'!$D$8+'Programas e Observações'!$D$9)+M2938*'Programas e Observações'!$D$10)</f>
        <v>503689.44</v>
      </c>
      <c r="AJ2938" s="13" t="s">
        <v>7450</v>
      </c>
      <c r="AK2938" s="13" t="s">
        <v>276</v>
      </c>
    </row>
    <row r="2939" ht="15.75" customHeight="1">
      <c r="A2939" s="13" t="s">
        <v>11348</v>
      </c>
      <c r="B2939" s="13" t="s">
        <v>11349</v>
      </c>
      <c r="C2939" s="13" t="s">
        <v>11350</v>
      </c>
      <c r="D2939" s="13" t="s">
        <v>8734</v>
      </c>
      <c r="E2939" s="13" t="s">
        <v>8791</v>
      </c>
      <c r="F2939" s="13" t="s">
        <v>8792</v>
      </c>
      <c r="G2939" s="14">
        <v>5984.0</v>
      </c>
      <c r="H2939" s="16" t="b">
        <f>G2939&lt;'Programas e Observações'!$C$11</f>
        <v>1</v>
      </c>
      <c r="I2939" s="14">
        <v>0.0</v>
      </c>
      <c r="J2939" s="14">
        <v>0.0</v>
      </c>
      <c r="K2939" s="14">
        <v>0.0</v>
      </c>
      <c r="L2939" s="14">
        <v>0.0</v>
      </c>
      <c r="M2939" s="14">
        <v>0.0</v>
      </c>
      <c r="N2939" s="14">
        <v>39.0</v>
      </c>
      <c r="O2939" s="14">
        <v>8.0</v>
      </c>
      <c r="P2939" s="14">
        <v>0.0</v>
      </c>
      <c r="Q2939" s="14"/>
      <c r="R2939" s="17">
        <f t="shared" si="1"/>
        <v>0</v>
      </c>
      <c r="S2939" s="17">
        <f t="shared" si="2"/>
        <v>0</v>
      </c>
      <c r="T2939" s="17">
        <f t="shared" si="3"/>
        <v>0</v>
      </c>
      <c r="U2939" s="17">
        <f t="shared" si="4"/>
        <v>0</v>
      </c>
      <c r="V2939" s="17">
        <f t="shared" si="5"/>
        <v>0</v>
      </c>
      <c r="W2939" s="17">
        <f t="shared" si="6"/>
        <v>6.517379679</v>
      </c>
      <c r="X2939" s="17">
        <f t="shared" si="7"/>
        <v>1.336898396</v>
      </c>
      <c r="Y2939" s="14">
        <f t="shared" si="8"/>
        <v>3577</v>
      </c>
      <c r="Z2939" s="14">
        <f t="shared" si="9"/>
        <v>1710</v>
      </c>
      <c r="AA2939" s="14">
        <f t="shared" si="10"/>
        <v>377</v>
      </c>
      <c r="AB2939" s="14">
        <f t="shared" si="11"/>
        <v>754</v>
      </c>
      <c r="AC2939" s="14">
        <f t="shared" si="12"/>
        <v>177</v>
      </c>
      <c r="AD2939" s="14">
        <f t="shared" si="13"/>
        <v>502</v>
      </c>
      <c r="AE2939" s="14">
        <f t="shared" si="14"/>
        <v>131</v>
      </c>
      <c r="AF2939" s="14">
        <f t="shared" si="15"/>
        <v>2</v>
      </c>
      <c r="AG2939" s="17">
        <f t="shared" si="16"/>
        <v>42.61986465</v>
      </c>
      <c r="AH2939" s="20">
        <f>12*(J2939*'Programas e Observações'!$C$8+K2939*'Programas e Observações'!$C$9+L2939*('Programas e Observações'!$C$8+'Programas e Observações'!$C$9)+M2939*'Programas e Observações'!$C$10)</f>
        <v>0</v>
      </c>
      <c r="AI2939" s="20">
        <f>12*(J2939*'Programas e Observações'!$D$8+K2939*'Programas e Observações'!$D$9+L2939*('Programas e Observações'!$D$8+'Programas e Observações'!$D$9)+M2939*'Programas e Observações'!$D$10)</f>
        <v>0</v>
      </c>
      <c r="AJ2939" s="13" t="s">
        <v>342</v>
      </c>
      <c r="AK2939" s="13" t="s">
        <v>343</v>
      </c>
    </row>
    <row r="2940" ht="15.75" customHeight="1">
      <c r="A2940" s="13" t="s">
        <v>11351</v>
      </c>
      <c r="B2940" s="13" t="s">
        <v>11352</v>
      </c>
      <c r="C2940" s="13" t="s">
        <v>11353</v>
      </c>
      <c r="D2940" s="13" t="s">
        <v>8734</v>
      </c>
      <c r="E2940" s="13" t="s">
        <v>9126</v>
      </c>
      <c r="F2940" s="13" t="s">
        <v>9127</v>
      </c>
      <c r="G2940" s="14">
        <v>42517.0</v>
      </c>
      <c r="H2940" s="16" t="b">
        <f>G2940&lt;'Programas e Observações'!$C$11</f>
        <v>0</v>
      </c>
      <c r="I2940" s="14">
        <v>3461.0</v>
      </c>
      <c r="J2940" s="14">
        <v>1477.0</v>
      </c>
      <c r="K2940" s="14">
        <v>480.0</v>
      </c>
      <c r="L2940" s="14">
        <v>918.0</v>
      </c>
      <c r="M2940" s="14">
        <v>283.0</v>
      </c>
      <c r="N2940" s="14">
        <v>477.0</v>
      </c>
      <c r="O2940" s="14">
        <v>94.0</v>
      </c>
      <c r="P2940" s="14">
        <v>1.0</v>
      </c>
      <c r="Q2940" s="14"/>
      <c r="R2940" s="17">
        <f t="shared" si="1"/>
        <v>81.40273302</v>
      </c>
      <c r="S2940" s="17">
        <f t="shared" si="2"/>
        <v>34.73904556</v>
      </c>
      <c r="T2940" s="17">
        <f t="shared" si="3"/>
        <v>11.28960181</v>
      </c>
      <c r="U2940" s="17">
        <f t="shared" si="4"/>
        <v>21.59136345</v>
      </c>
      <c r="V2940" s="17">
        <f t="shared" si="5"/>
        <v>6.656161065</v>
      </c>
      <c r="W2940" s="17">
        <f t="shared" si="6"/>
        <v>11.2190418</v>
      </c>
      <c r="X2940" s="17">
        <f t="shared" si="7"/>
        <v>2.210880354</v>
      </c>
      <c r="Y2940" s="14">
        <f t="shared" si="8"/>
        <v>45571</v>
      </c>
      <c r="Z2940" s="14">
        <f t="shared" si="9"/>
        <v>17475</v>
      </c>
      <c r="AA2940" s="14">
        <f t="shared" si="10"/>
        <v>5959</v>
      </c>
      <c r="AB2940" s="14">
        <f t="shared" si="11"/>
        <v>12326</v>
      </c>
      <c r="AC2940" s="14">
        <f t="shared" si="12"/>
        <v>3809</v>
      </c>
      <c r="AD2940" s="14">
        <f t="shared" si="13"/>
        <v>7484</v>
      </c>
      <c r="AE2940" s="14">
        <f t="shared" si="14"/>
        <v>1661</v>
      </c>
      <c r="AF2940" s="14">
        <f t="shared" si="15"/>
        <v>39</v>
      </c>
      <c r="AG2940" s="17">
        <f t="shared" si="16"/>
        <v>75.09768087</v>
      </c>
      <c r="AH2940" s="20">
        <f>12*(J2940*'Programas e Observações'!$C$8+K2940*'Programas e Observações'!$C$9+L2940*('Programas e Observações'!$C$8+'Programas e Observações'!$C$9)+M2940*'Programas e Observações'!$C$10)</f>
        <v>1337008.44</v>
      </c>
      <c r="AI2940" s="20">
        <f>12*(J2940*'Programas e Observações'!$D$8+K2940*'Programas e Observações'!$D$9+L2940*('Programas e Observações'!$D$8+'Programas e Observações'!$D$9)+M2940*'Programas e Observações'!$D$10)</f>
        <v>2232584.28</v>
      </c>
      <c r="AJ2940" s="13" t="s">
        <v>11354</v>
      </c>
      <c r="AK2940" s="13" t="s">
        <v>1105</v>
      </c>
    </row>
    <row r="2941" ht="15.75" customHeight="1">
      <c r="A2941" s="13" t="s">
        <v>11355</v>
      </c>
      <c r="B2941" s="13" t="s">
        <v>11356</v>
      </c>
      <c r="C2941" s="13" t="s">
        <v>11357</v>
      </c>
      <c r="D2941" s="13" t="s">
        <v>8734</v>
      </c>
      <c r="E2941" s="13" t="s">
        <v>8931</v>
      </c>
      <c r="F2941" s="13" t="s">
        <v>8932</v>
      </c>
      <c r="G2941" s="14">
        <v>3487.0</v>
      </c>
      <c r="H2941" s="16" t="b">
        <f>G2941&lt;'Programas e Observações'!$C$11</f>
        <v>1</v>
      </c>
      <c r="I2941" s="14">
        <v>47.0</v>
      </c>
      <c r="J2941" s="14">
        <v>47.0</v>
      </c>
      <c r="K2941" s="14">
        <v>0.0</v>
      </c>
      <c r="L2941" s="14">
        <v>0.0</v>
      </c>
      <c r="M2941" s="14">
        <v>0.0</v>
      </c>
      <c r="N2941" s="14">
        <v>0.0</v>
      </c>
      <c r="O2941" s="14">
        <v>12.0</v>
      </c>
      <c r="P2941" s="14">
        <v>0.0</v>
      </c>
      <c r="Q2941" s="14"/>
      <c r="R2941" s="17">
        <f t="shared" si="1"/>
        <v>13.47863493</v>
      </c>
      <c r="S2941" s="17">
        <f t="shared" si="2"/>
        <v>13.47863493</v>
      </c>
      <c r="T2941" s="17">
        <f t="shared" si="3"/>
        <v>0</v>
      </c>
      <c r="U2941" s="17">
        <f t="shared" si="4"/>
        <v>0</v>
      </c>
      <c r="V2941" s="17">
        <f t="shared" si="5"/>
        <v>0</v>
      </c>
      <c r="W2941" s="17">
        <f t="shared" si="6"/>
        <v>0</v>
      </c>
      <c r="X2941" s="17">
        <f t="shared" si="7"/>
        <v>3.441353599</v>
      </c>
      <c r="Y2941" s="14">
        <f t="shared" si="8"/>
        <v>10604</v>
      </c>
      <c r="Z2941" s="14">
        <f t="shared" si="9"/>
        <v>5024</v>
      </c>
      <c r="AA2941" s="14">
        <f t="shared" si="10"/>
        <v>1081</v>
      </c>
      <c r="AB2941" s="14">
        <f t="shared" si="11"/>
        <v>2694</v>
      </c>
      <c r="AC2941" s="14">
        <f t="shared" si="12"/>
        <v>830</v>
      </c>
      <c r="AD2941" s="14">
        <f t="shared" si="13"/>
        <v>1061</v>
      </c>
      <c r="AE2941" s="14">
        <f t="shared" si="14"/>
        <v>210</v>
      </c>
      <c r="AF2941" s="14">
        <f t="shared" si="15"/>
        <v>8</v>
      </c>
      <c r="AG2941" s="17">
        <f t="shared" si="16"/>
        <v>98.79717882</v>
      </c>
      <c r="AH2941" s="20">
        <f>12*(J2941*'Programas e Observações'!$C$8+K2941*'Programas e Observações'!$C$9+L2941*('Programas e Observações'!$C$8+'Programas e Observações'!$C$9)+M2941*'Programas e Observações'!$C$10)</f>
        <v>9334.2</v>
      </c>
      <c r="AI2941" s="20">
        <f>12*(J2941*'Programas e Observações'!$D$8+K2941*'Programas e Observações'!$D$9+L2941*('Programas e Observações'!$D$8+'Programas e Observações'!$D$9)+M2941*'Programas e Observações'!$D$10)</f>
        <v>26237.28</v>
      </c>
      <c r="AJ2941" s="13" t="s">
        <v>486</v>
      </c>
      <c r="AK2941" s="13" t="s">
        <v>3378</v>
      </c>
    </row>
    <row r="2942" ht="15.75" customHeight="1">
      <c r="A2942" s="13" t="s">
        <v>11358</v>
      </c>
      <c r="B2942" s="13" t="s">
        <v>11359</v>
      </c>
      <c r="C2942" s="13" t="s">
        <v>11360</v>
      </c>
      <c r="D2942" s="13" t="s">
        <v>8734</v>
      </c>
      <c r="E2942" s="13" t="s">
        <v>9224</v>
      </c>
      <c r="F2942" s="13" t="s">
        <v>9225</v>
      </c>
      <c r="G2942" s="14">
        <v>21914.0</v>
      </c>
      <c r="H2942" s="16" t="b">
        <f>G2942&lt;'Programas e Observações'!$C$11</f>
        <v>0</v>
      </c>
      <c r="I2942" s="14">
        <v>2381.0</v>
      </c>
      <c r="J2942" s="14">
        <v>887.0</v>
      </c>
      <c r="K2942" s="14">
        <v>341.0</v>
      </c>
      <c r="L2942" s="14">
        <v>623.0</v>
      </c>
      <c r="M2942" s="14">
        <v>232.0</v>
      </c>
      <c r="N2942" s="14">
        <v>266.0</v>
      </c>
      <c r="O2942" s="14">
        <v>57.0</v>
      </c>
      <c r="P2942" s="14">
        <v>1.0</v>
      </c>
      <c r="Q2942" s="14"/>
      <c r="R2942" s="17">
        <f t="shared" si="1"/>
        <v>108.6520033</v>
      </c>
      <c r="S2942" s="17">
        <f t="shared" si="2"/>
        <v>40.47640778</v>
      </c>
      <c r="T2942" s="17">
        <f t="shared" si="3"/>
        <v>15.56082869</v>
      </c>
      <c r="U2942" s="17">
        <f t="shared" si="4"/>
        <v>28.42931459</v>
      </c>
      <c r="V2942" s="17">
        <f t="shared" si="5"/>
        <v>10.58683946</v>
      </c>
      <c r="W2942" s="17">
        <f t="shared" si="6"/>
        <v>12.13835904</v>
      </c>
      <c r="X2942" s="17">
        <f t="shared" si="7"/>
        <v>2.601076937</v>
      </c>
      <c r="Y2942" s="14">
        <f t="shared" si="8"/>
        <v>19161</v>
      </c>
      <c r="Z2942" s="14">
        <f t="shared" si="9"/>
        <v>8661</v>
      </c>
      <c r="AA2942" s="14">
        <f t="shared" si="10"/>
        <v>2317</v>
      </c>
      <c r="AB2942" s="14">
        <f t="shared" si="11"/>
        <v>4778</v>
      </c>
      <c r="AC2942" s="14">
        <f t="shared" si="12"/>
        <v>1103</v>
      </c>
      <c r="AD2942" s="14">
        <f t="shared" si="13"/>
        <v>2045</v>
      </c>
      <c r="AE2942" s="14">
        <f t="shared" si="14"/>
        <v>431</v>
      </c>
      <c r="AF2942" s="14">
        <f t="shared" si="15"/>
        <v>7</v>
      </c>
      <c r="AG2942" s="17">
        <f t="shared" si="16"/>
        <v>98.66124298</v>
      </c>
      <c r="AH2942" s="20">
        <f>12*(J2942*'Programas e Observações'!$C$8+K2942*'Programas e Observações'!$C$9+L2942*('Programas e Observações'!$C$8+'Programas e Observações'!$C$9)+M2942*'Programas e Observações'!$C$10)</f>
        <v>913276.56</v>
      </c>
      <c r="AI2942" s="20">
        <f>12*(J2942*'Programas e Observações'!$D$8+K2942*'Programas e Observações'!$D$9+L2942*('Programas e Observações'!$D$8+'Programas e Observações'!$D$9)+M2942*'Programas e Observações'!$D$10)</f>
        <v>1480468.32</v>
      </c>
      <c r="AJ2942" s="13" t="s">
        <v>11361</v>
      </c>
      <c r="AK2942" s="13" t="s">
        <v>7199</v>
      </c>
    </row>
    <row r="2943" ht="15.75" customHeight="1">
      <c r="A2943" s="13" t="s">
        <v>11362</v>
      </c>
      <c r="B2943" s="13" t="s">
        <v>11363</v>
      </c>
      <c r="C2943" s="13" t="s">
        <v>11364</v>
      </c>
      <c r="D2943" s="13" t="s">
        <v>8734</v>
      </c>
      <c r="E2943" s="13" t="s">
        <v>9412</v>
      </c>
      <c r="F2943" s="13" t="s">
        <v>9413</v>
      </c>
      <c r="G2943" s="14">
        <v>17657.0</v>
      </c>
      <c r="H2943" s="16" t="b">
        <f>G2943&lt;'Programas e Observações'!$C$11</f>
        <v>1</v>
      </c>
      <c r="I2943" s="14">
        <v>2534.0</v>
      </c>
      <c r="J2943" s="14">
        <v>1212.0</v>
      </c>
      <c r="K2943" s="14">
        <v>227.0</v>
      </c>
      <c r="L2943" s="14">
        <v>730.0</v>
      </c>
      <c r="M2943" s="14">
        <v>166.0</v>
      </c>
      <c r="N2943" s="14">
        <v>246.0</v>
      </c>
      <c r="O2943" s="14">
        <v>31.0</v>
      </c>
      <c r="P2943" s="14">
        <v>0.0</v>
      </c>
      <c r="Q2943" s="14"/>
      <c r="R2943" s="17">
        <f t="shared" si="1"/>
        <v>143.512488</v>
      </c>
      <c r="S2943" s="17">
        <f t="shared" si="2"/>
        <v>68.64133205</v>
      </c>
      <c r="T2943" s="17">
        <f t="shared" si="3"/>
        <v>12.85609107</v>
      </c>
      <c r="U2943" s="17">
        <f t="shared" si="4"/>
        <v>41.34337656</v>
      </c>
      <c r="V2943" s="17">
        <f t="shared" si="5"/>
        <v>9.401370561</v>
      </c>
      <c r="W2943" s="17">
        <f t="shared" si="6"/>
        <v>13.93215155</v>
      </c>
      <c r="X2943" s="17">
        <f t="shared" si="7"/>
        <v>1.755677635</v>
      </c>
      <c r="Y2943" s="14">
        <f t="shared" si="8"/>
        <v>16413</v>
      </c>
      <c r="Z2943" s="14">
        <f t="shared" si="9"/>
        <v>6705</v>
      </c>
      <c r="AA2943" s="14">
        <f t="shared" si="10"/>
        <v>1807</v>
      </c>
      <c r="AB2943" s="14">
        <f t="shared" si="11"/>
        <v>4979</v>
      </c>
      <c r="AC2943" s="14">
        <f t="shared" si="12"/>
        <v>1225</v>
      </c>
      <c r="AD2943" s="14">
        <f t="shared" si="13"/>
        <v>1150</v>
      </c>
      <c r="AE2943" s="14">
        <f t="shared" si="14"/>
        <v>216</v>
      </c>
      <c r="AF2943" s="14">
        <f t="shared" si="15"/>
        <v>4</v>
      </c>
      <c r="AG2943" s="17">
        <f t="shared" si="16"/>
        <v>159.2227547</v>
      </c>
      <c r="AH2943" s="20">
        <f>12*(J2943*'Programas e Observações'!$C$8+K2943*'Programas e Observações'!$C$9+L2943*('Programas e Observações'!$C$8+'Programas e Observações'!$C$9)+M2943*'Programas e Observações'!$C$10)</f>
        <v>960705.48</v>
      </c>
      <c r="AI2943" s="20">
        <f>12*(J2943*'Programas e Observações'!$D$8+K2943*'Programas e Observações'!$D$9+L2943*('Programas e Observações'!$D$8+'Programas e Observações'!$D$9)+M2943*'Programas e Observações'!$D$10)</f>
        <v>1682168.04</v>
      </c>
      <c r="AJ2943" s="13" t="s">
        <v>11365</v>
      </c>
      <c r="AK2943" s="13" t="s">
        <v>11366</v>
      </c>
    </row>
    <row r="2944" ht="15.75" customHeight="1">
      <c r="A2944" s="13" t="s">
        <v>11367</v>
      </c>
      <c r="B2944" s="13" t="s">
        <v>11368</v>
      </c>
      <c r="C2944" s="13" t="s">
        <v>11369</v>
      </c>
      <c r="D2944" s="13" t="s">
        <v>8734</v>
      </c>
      <c r="E2944" s="13" t="s">
        <v>8810</v>
      </c>
      <c r="F2944" s="13" t="s">
        <v>8809</v>
      </c>
      <c r="G2944" s="14">
        <v>3896.0</v>
      </c>
      <c r="H2944" s="16" t="b">
        <f>G2944&lt;'Programas e Observações'!$C$11</f>
        <v>1</v>
      </c>
      <c r="I2944" s="14">
        <v>726.0</v>
      </c>
      <c r="J2944" s="14">
        <v>318.0</v>
      </c>
      <c r="K2944" s="14">
        <v>81.0</v>
      </c>
      <c r="L2944" s="14">
        <v>158.0</v>
      </c>
      <c r="M2944" s="14">
        <v>153.0</v>
      </c>
      <c r="N2944" s="14">
        <v>68.0</v>
      </c>
      <c r="O2944" s="14">
        <v>17.0</v>
      </c>
      <c r="P2944" s="14">
        <v>0.0</v>
      </c>
      <c r="Q2944" s="14"/>
      <c r="R2944" s="17">
        <f t="shared" si="1"/>
        <v>186.3449692</v>
      </c>
      <c r="S2944" s="17">
        <f t="shared" si="2"/>
        <v>81.62217659</v>
      </c>
      <c r="T2944" s="17">
        <f t="shared" si="3"/>
        <v>20.79055441</v>
      </c>
      <c r="U2944" s="17">
        <f t="shared" si="4"/>
        <v>40.55441478</v>
      </c>
      <c r="V2944" s="17">
        <f t="shared" si="5"/>
        <v>39.27104723</v>
      </c>
      <c r="W2944" s="17">
        <f t="shared" si="6"/>
        <v>17.45379877</v>
      </c>
      <c r="X2944" s="17">
        <f t="shared" si="7"/>
        <v>4.363449692</v>
      </c>
      <c r="Y2944" s="14">
        <f t="shared" si="8"/>
        <v>4413</v>
      </c>
      <c r="Z2944" s="14">
        <f t="shared" si="9"/>
        <v>1982</v>
      </c>
      <c r="AA2944" s="14">
        <f t="shared" si="10"/>
        <v>358</v>
      </c>
      <c r="AB2944" s="14">
        <f t="shared" si="11"/>
        <v>1015</v>
      </c>
      <c r="AC2944" s="14">
        <f t="shared" si="12"/>
        <v>436</v>
      </c>
      <c r="AD2944" s="14">
        <f t="shared" si="13"/>
        <v>496</v>
      </c>
      <c r="AE2944" s="14">
        <f t="shared" si="14"/>
        <v>286</v>
      </c>
      <c r="AF2944" s="14">
        <f t="shared" si="15"/>
        <v>7</v>
      </c>
      <c r="AG2944" s="17">
        <f t="shared" si="16"/>
        <v>83.04635014</v>
      </c>
      <c r="AH2944" s="20">
        <f>12*(J2944*'Programas e Observações'!$C$8+K2944*'Programas e Observações'!$C$9+L2944*('Programas e Observações'!$C$8+'Programas e Observações'!$C$9)+M2944*'Programas e Observações'!$C$10)</f>
        <v>296954.04</v>
      </c>
      <c r="AI2944" s="20">
        <f>12*(J2944*'Programas e Observações'!$D$8+K2944*'Programas e Observações'!$D$9+L2944*('Programas e Observações'!$D$8+'Programas e Observações'!$D$9)+M2944*'Programas e Observações'!$D$10)</f>
        <v>475489.92</v>
      </c>
      <c r="AJ2944" s="13" t="s">
        <v>5870</v>
      </c>
      <c r="AK2944" s="13" t="s">
        <v>11370</v>
      </c>
    </row>
    <row r="2945" ht="15.75" customHeight="1">
      <c r="A2945" s="13" t="s">
        <v>11371</v>
      </c>
      <c r="B2945" s="13" t="s">
        <v>11372</v>
      </c>
      <c r="C2945" s="13" t="s">
        <v>11373</v>
      </c>
      <c r="D2945" s="13" t="s">
        <v>8734</v>
      </c>
      <c r="E2945" s="13" t="s">
        <v>8751</v>
      </c>
      <c r="F2945" s="13" t="s">
        <v>8752</v>
      </c>
      <c r="G2945" s="14">
        <v>4352.0</v>
      </c>
      <c r="H2945" s="16" t="b">
        <f>G2945&lt;'Programas e Observações'!$C$11</f>
        <v>1</v>
      </c>
      <c r="I2945" s="14">
        <v>688.0</v>
      </c>
      <c r="J2945" s="14">
        <v>320.0</v>
      </c>
      <c r="K2945" s="14">
        <v>61.0</v>
      </c>
      <c r="L2945" s="14">
        <v>183.0</v>
      </c>
      <c r="M2945" s="14">
        <v>32.0</v>
      </c>
      <c r="N2945" s="14">
        <v>21.0</v>
      </c>
      <c r="O2945" s="14">
        <v>9.0</v>
      </c>
      <c r="P2945" s="14">
        <v>0.0</v>
      </c>
      <c r="Q2945" s="14"/>
      <c r="R2945" s="17">
        <f t="shared" si="1"/>
        <v>158.0882353</v>
      </c>
      <c r="S2945" s="17">
        <f t="shared" si="2"/>
        <v>73.52941176</v>
      </c>
      <c r="T2945" s="17">
        <f t="shared" si="3"/>
        <v>14.01654412</v>
      </c>
      <c r="U2945" s="17">
        <f t="shared" si="4"/>
        <v>42.04963235</v>
      </c>
      <c r="V2945" s="17">
        <f t="shared" si="5"/>
        <v>7.352941176</v>
      </c>
      <c r="W2945" s="17">
        <f t="shared" si="6"/>
        <v>4.825367647</v>
      </c>
      <c r="X2945" s="17">
        <f t="shared" si="7"/>
        <v>2.068014706</v>
      </c>
      <c r="Y2945" s="14">
        <f t="shared" si="8"/>
        <v>20343</v>
      </c>
      <c r="Z2945" s="14">
        <f t="shared" si="9"/>
        <v>8609</v>
      </c>
      <c r="AA2945" s="14">
        <f t="shared" si="10"/>
        <v>2246</v>
      </c>
      <c r="AB2945" s="14">
        <f t="shared" si="11"/>
        <v>4804</v>
      </c>
      <c r="AC2945" s="14">
        <f t="shared" si="12"/>
        <v>1298</v>
      </c>
      <c r="AD2945" s="14">
        <f t="shared" si="13"/>
        <v>1685</v>
      </c>
      <c r="AE2945" s="14">
        <f t="shared" si="14"/>
        <v>556</v>
      </c>
      <c r="AF2945" s="14">
        <f t="shared" si="15"/>
        <v>18</v>
      </c>
      <c r="AG2945" s="17">
        <f t="shared" si="16"/>
        <v>96.07129195</v>
      </c>
      <c r="AH2945" s="20">
        <f>12*(J2945*'Programas e Observações'!$C$8+K2945*'Programas e Observações'!$C$9+L2945*('Programas e Observações'!$C$8+'Programas e Observações'!$C$9)+M2945*'Programas e Observações'!$C$10)</f>
        <v>241062.36</v>
      </c>
      <c r="AI2945" s="20">
        <f>12*(J2945*'Programas e Observações'!$D$8+K2945*'Programas e Observações'!$D$9+L2945*('Programas e Observações'!$D$8+'Programas e Observações'!$D$9)+M2945*'Programas e Observações'!$D$10)</f>
        <v>427688.64</v>
      </c>
      <c r="AJ2945" s="13" t="s">
        <v>3896</v>
      </c>
      <c r="AK2945" s="13" t="s">
        <v>4159</v>
      </c>
    </row>
    <row r="2946" ht="15.75" customHeight="1">
      <c r="A2946" s="13" t="s">
        <v>11374</v>
      </c>
      <c r="B2946" s="13" t="s">
        <v>11375</v>
      </c>
      <c r="C2946" s="13" t="s">
        <v>11376</v>
      </c>
      <c r="D2946" s="13" t="s">
        <v>8734</v>
      </c>
      <c r="E2946" s="13" t="s">
        <v>8863</v>
      </c>
      <c r="F2946" s="13" t="s">
        <v>8864</v>
      </c>
      <c r="G2946" s="14">
        <v>3969.0</v>
      </c>
      <c r="H2946" s="16" t="b">
        <f>G2946&lt;'Programas e Observações'!$C$11</f>
        <v>1</v>
      </c>
      <c r="I2946" s="14">
        <v>31.0</v>
      </c>
      <c r="J2946" s="14">
        <v>1.0</v>
      </c>
      <c r="K2946" s="14">
        <v>5.0</v>
      </c>
      <c r="L2946" s="14">
        <v>0.0</v>
      </c>
      <c r="M2946" s="14">
        <v>0.0</v>
      </c>
      <c r="N2946" s="14">
        <v>37.0</v>
      </c>
      <c r="O2946" s="14">
        <v>7.0</v>
      </c>
      <c r="P2946" s="14">
        <v>0.0</v>
      </c>
      <c r="Q2946" s="14"/>
      <c r="R2946" s="17">
        <f t="shared" si="1"/>
        <v>7.81053162</v>
      </c>
      <c r="S2946" s="17">
        <f t="shared" si="2"/>
        <v>0.2519526329</v>
      </c>
      <c r="T2946" s="17">
        <f t="shared" si="3"/>
        <v>1.259763165</v>
      </c>
      <c r="U2946" s="17">
        <f t="shared" si="4"/>
        <v>0</v>
      </c>
      <c r="V2946" s="17">
        <f t="shared" si="5"/>
        <v>0</v>
      </c>
      <c r="W2946" s="17">
        <f t="shared" si="6"/>
        <v>9.322247417</v>
      </c>
      <c r="X2946" s="17">
        <f t="shared" si="7"/>
        <v>1.76366843</v>
      </c>
      <c r="Y2946" s="14">
        <f t="shared" si="8"/>
        <v>2268</v>
      </c>
      <c r="Z2946" s="14">
        <f t="shared" si="9"/>
        <v>824</v>
      </c>
      <c r="AA2946" s="14">
        <f t="shared" si="10"/>
        <v>348</v>
      </c>
      <c r="AB2946" s="14">
        <f t="shared" si="11"/>
        <v>456</v>
      </c>
      <c r="AC2946" s="14">
        <f t="shared" si="12"/>
        <v>110</v>
      </c>
      <c r="AD2946" s="14">
        <f t="shared" si="13"/>
        <v>480</v>
      </c>
      <c r="AE2946" s="14">
        <f t="shared" si="14"/>
        <v>68</v>
      </c>
      <c r="AF2946" s="14">
        <f t="shared" si="15"/>
        <v>3</v>
      </c>
      <c r="AG2946" s="17">
        <f t="shared" si="16"/>
        <v>38.23395539</v>
      </c>
      <c r="AH2946" s="20">
        <f>12*(J2946*'Programas e Observações'!$C$8+K2946*'Programas e Observações'!$C$9+L2946*('Programas e Observações'!$C$8+'Programas e Observações'!$C$9)+M2946*'Programas e Observações'!$C$10)</f>
        <v>2745.6</v>
      </c>
      <c r="AI2946" s="20">
        <f>12*(J2946*'Programas e Observações'!$D$8+K2946*'Programas e Observações'!$D$9+L2946*('Programas e Observações'!$D$8+'Programas e Observações'!$D$9)+M2946*'Programas e Observações'!$D$10)</f>
        <v>3213.24</v>
      </c>
      <c r="AJ2946" s="13" t="s">
        <v>744</v>
      </c>
      <c r="AK2946" s="13" t="s">
        <v>409</v>
      </c>
    </row>
    <row r="2947" ht="15.75" customHeight="1">
      <c r="A2947" s="13" t="s">
        <v>11377</v>
      </c>
      <c r="B2947" s="13" t="s">
        <v>11378</v>
      </c>
      <c r="C2947" s="13" t="s">
        <v>11379</v>
      </c>
      <c r="D2947" s="13" t="s">
        <v>8734</v>
      </c>
      <c r="E2947" s="13" t="s">
        <v>8827</v>
      </c>
      <c r="F2947" s="13" t="s">
        <v>8828</v>
      </c>
      <c r="G2947" s="14">
        <v>10324.0</v>
      </c>
      <c r="H2947" s="16" t="b">
        <f>G2947&lt;'Programas e Observações'!$C$11</f>
        <v>1</v>
      </c>
      <c r="I2947" s="14">
        <v>1560.0</v>
      </c>
      <c r="J2947" s="14">
        <v>806.0</v>
      </c>
      <c r="K2947" s="14">
        <v>83.0</v>
      </c>
      <c r="L2947" s="14">
        <v>391.0</v>
      </c>
      <c r="M2947" s="14">
        <v>33.0</v>
      </c>
      <c r="N2947" s="14">
        <v>45.0</v>
      </c>
      <c r="O2947" s="14">
        <v>17.0</v>
      </c>
      <c r="P2947" s="14">
        <v>0.0</v>
      </c>
      <c r="Q2947" s="14"/>
      <c r="R2947" s="17">
        <f t="shared" si="1"/>
        <v>151.1042232</v>
      </c>
      <c r="S2947" s="17">
        <f t="shared" si="2"/>
        <v>78.0705153</v>
      </c>
      <c r="T2947" s="17">
        <f t="shared" si="3"/>
        <v>8.039519566</v>
      </c>
      <c r="U2947" s="17">
        <f t="shared" si="4"/>
        <v>37.87291747</v>
      </c>
      <c r="V2947" s="17">
        <f t="shared" si="5"/>
        <v>3.19643549</v>
      </c>
      <c r="W2947" s="17">
        <f t="shared" si="6"/>
        <v>4.358775668</v>
      </c>
      <c r="X2947" s="17">
        <f t="shared" si="7"/>
        <v>1.646648586</v>
      </c>
      <c r="Y2947" s="14">
        <f t="shared" si="8"/>
        <v>12850</v>
      </c>
      <c r="Z2947" s="14">
        <f t="shared" si="9"/>
        <v>6737</v>
      </c>
      <c r="AA2947" s="14">
        <f t="shared" si="10"/>
        <v>817</v>
      </c>
      <c r="AB2947" s="14">
        <f t="shared" si="11"/>
        <v>2898</v>
      </c>
      <c r="AC2947" s="14">
        <f t="shared" si="12"/>
        <v>319</v>
      </c>
      <c r="AD2947" s="14">
        <f t="shared" si="13"/>
        <v>1048</v>
      </c>
      <c r="AE2947" s="14">
        <f t="shared" si="14"/>
        <v>243</v>
      </c>
      <c r="AF2947" s="14">
        <f t="shared" si="15"/>
        <v>6</v>
      </c>
      <c r="AG2947" s="17">
        <f t="shared" si="16"/>
        <v>77.42642983</v>
      </c>
      <c r="AH2947" s="20">
        <f>12*(J2947*'Programas e Observações'!$C$8+K2947*'Programas e Observações'!$C$9+L2947*('Programas e Observações'!$C$8+'Programas e Observações'!$C$9)+M2947*'Programas e Observações'!$C$10)</f>
        <v>496580.04</v>
      </c>
      <c r="AI2947" s="20">
        <f>12*(J2947*'Programas e Observações'!$D$8+K2947*'Programas e Observações'!$D$9+L2947*('Programas e Observações'!$D$8+'Programas e Observações'!$D$9)+M2947*'Programas e Observações'!$D$10)</f>
        <v>937778.76</v>
      </c>
      <c r="AJ2947" s="13" t="s">
        <v>11380</v>
      </c>
      <c r="AK2947" s="13" t="s">
        <v>8656</v>
      </c>
    </row>
    <row r="2948" ht="15.75" customHeight="1">
      <c r="A2948" s="13" t="s">
        <v>11381</v>
      </c>
      <c r="B2948" s="13" t="s">
        <v>11382</v>
      </c>
      <c r="C2948" s="13" t="s">
        <v>11383</v>
      </c>
      <c r="D2948" s="13" t="s">
        <v>8734</v>
      </c>
      <c r="E2948" s="13" t="s">
        <v>8952</v>
      </c>
      <c r="F2948" s="13" t="s">
        <v>8953</v>
      </c>
      <c r="G2948" s="14">
        <v>28456.0</v>
      </c>
      <c r="H2948" s="16" t="b">
        <f>G2948&lt;'Programas e Observações'!$C$11</f>
        <v>0</v>
      </c>
      <c r="I2948" s="14">
        <v>4260.0</v>
      </c>
      <c r="J2948" s="14">
        <v>2383.0</v>
      </c>
      <c r="K2948" s="14">
        <v>324.0</v>
      </c>
      <c r="L2948" s="14">
        <v>992.0</v>
      </c>
      <c r="M2948" s="14">
        <v>249.0</v>
      </c>
      <c r="N2948" s="14">
        <v>344.0</v>
      </c>
      <c r="O2948" s="14">
        <v>70.0</v>
      </c>
      <c r="P2948" s="14">
        <v>2.0</v>
      </c>
      <c r="Q2948" s="14"/>
      <c r="R2948" s="17">
        <f t="shared" si="1"/>
        <v>149.7048074</v>
      </c>
      <c r="S2948" s="17">
        <f t="shared" si="2"/>
        <v>83.74332303</v>
      </c>
      <c r="T2948" s="17">
        <f t="shared" si="3"/>
        <v>11.38599944</v>
      </c>
      <c r="U2948" s="17">
        <f t="shared" si="4"/>
        <v>34.86083778</v>
      </c>
      <c r="V2948" s="17">
        <f t="shared" si="5"/>
        <v>8.75035142</v>
      </c>
      <c r="W2948" s="17">
        <f t="shared" si="6"/>
        <v>12.08883891</v>
      </c>
      <c r="X2948" s="17">
        <f t="shared" si="7"/>
        <v>2.45993815</v>
      </c>
      <c r="Y2948" s="14">
        <f t="shared" si="8"/>
        <v>13551</v>
      </c>
      <c r="Z2948" s="14">
        <f t="shared" si="9"/>
        <v>6109</v>
      </c>
      <c r="AA2948" s="14">
        <f t="shared" si="10"/>
        <v>1465</v>
      </c>
      <c r="AB2948" s="14">
        <f t="shared" si="11"/>
        <v>3541</v>
      </c>
      <c r="AC2948" s="14">
        <f t="shared" si="12"/>
        <v>962</v>
      </c>
      <c r="AD2948" s="14">
        <f t="shared" si="13"/>
        <v>1288</v>
      </c>
      <c r="AE2948" s="14">
        <f t="shared" si="14"/>
        <v>327</v>
      </c>
      <c r="AF2948" s="14">
        <f t="shared" si="15"/>
        <v>9</v>
      </c>
      <c r="AG2948" s="17">
        <f t="shared" si="16"/>
        <v>100.3859574</v>
      </c>
      <c r="AH2948" s="20">
        <f>12*(J2948*'Programas e Observações'!$C$8+K2948*'Programas e Observações'!$C$9+L2948*('Programas e Observações'!$C$8+'Programas e Observações'!$C$9)+M2948*'Programas e Observações'!$C$10)</f>
        <v>1471938.12</v>
      </c>
      <c r="AI2948" s="20">
        <f>12*(J2948*'Programas e Observações'!$D$8+K2948*'Programas e Observações'!$D$9+L2948*('Programas e Observações'!$D$8+'Programas e Observações'!$D$9)+M2948*'Programas e Observações'!$D$10)</f>
        <v>2717704.44</v>
      </c>
      <c r="AJ2948" s="13" t="s">
        <v>11384</v>
      </c>
      <c r="AK2948" s="13" t="s">
        <v>986</v>
      </c>
    </row>
    <row r="2949" ht="15.75" customHeight="1">
      <c r="A2949" s="13" t="s">
        <v>11385</v>
      </c>
      <c r="B2949" s="13" t="s">
        <v>11386</v>
      </c>
      <c r="C2949" s="13" t="s">
        <v>11387</v>
      </c>
      <c r="D2949" s="13" t="s">
        <v>8734</v>
      </c>
      <c r="E2949" s="13" t="s">
        <v>9067</v>
      </c>
      <c r="F2949" s="13" t="s">
        <v>9068</v>
      </c>
      <c r="G2949" s="14">
        <v>6729.0</v>
      </c>
      <c r="H2949" s="16" t="b">
        <f>G2949&lt;'Programas e Observações'!$C$11</f>
        <v>1</v>
      </c>
      <c r="I2949" s="14">
        <v>911.0</v>
      </c>
      <c r="J2949" s="14">
        <v>451.0</v>
      </c>
      <c r="K2949" s="14">
        <v>44.0</v>
      </c>
      <c r="L2949" s="14">
        <v>132.0</v>
      </c>
      <c r="M2949" s="14">
        <v>41.0</v>
      </c>
      <c r="N2949" s="14">
        <v>61.0</v>
      </c>
      <c r="O2949" s="14">
        <v>11.0</v>
      </c>
      <c r="P2949" s="14">
        <v>0.0</v>
      </c>
      <c r="Q2949" s="14"/>
      <c r="R2949" s="17">
        <f t="shared" si="1"/>
        <v>135.3841581</v>
      </c>
      <c r="S2949" s="17">
        <f t="shared" si="2"/>
        <v>67.02333185</v>
      </c>
      <c r="T2949" s="17">
        <f t="shared" si="3"/>
        <v>6.538861644</v>
      </c>
      <c r="U2949" s="17">
        <f t="shared" si="4"/>
        <v>19.61658493</v>
      </c>
      <c r="V2949" s="17">
        <f t="shared" si="5"/>
        <v>6.093030168</v>
      </c>
      <c r="W2949" s="17">
        <f t="shared" si="6"/>
        <v>9.065240006</v>
      </c>
      <c r="X2949" s="17">
        <f t="shared" si="7"/>
        <v>1.634715411</v>
      </c>
      <c r="Y2949" s="14">
        <f t="shared" si="8"/>
        <v>9781</v>
      </c>
      <c r="Z2949" s="14">
        <f t="shared" si="9"/>
        <v>5108</v>
      </c>
      <c r="AA2949" s="14">
        <f t="shared" si="10"/>
        <v>707</v>
      </c>
      <c r="AB2949" s="14">
        <f t="shared" si="11"/>
        <v>1574</v>
      </c>
      <c r="AC2949" s="14">
        <f t="shared" si="12"/>
        <v>428</v>
      </c>
      <c r="AD2949" s="14">
        <f t="shared" si="13"/>
        <v>1464</v>
      </c>
      <c r="AE2949" s="14">
        <f t="shared" si="14"/>
        <v>285</v>
      </c>
      <c r="AF2949" s="14">
        <f t="shared" si="15"/>
        <v>7</v>
      </c>
      <c r="AG2949" s="17">
        <f t="shared" si="16"/>
        <v>71.9323405</v>
      </c>
      <c r="AH2949" s="20">
        <f>12*(J2949*'Programas e Observações'!$C$8+K2949*'Programas e Observações'!$C$9+L2949*('Programas e Observações'!$C$8+'Programas e Observações'!$C$9)+M2949*'Programas e Observações'!$C$10)</f>
        <v>227056.68</v>
      </c>
      <c r="AI2949" s="20">
        <f>12*(J2949*'Programas e Observações'!$D$8+K2949*'Programas e Observações'!$D$9+L2949*('Programas e Observações'!$D$8+'Programas e Observações'!$D$9)+M2949*'Programas e Observações'!$D$10)</f>
        <v>441113.88</v>
      </c>
      <c r="AJ2949" s="13" t="s">
        <v>6582</v>
      </c>
      <c r="AK2949" s="13" t="s">
        <v>5253</v>
      </c>
    </row>
    <row r="2950" ht="15.75" customHeight="1">
      <c r="A2950" s="13" t="s">
        <v>11388</v>
      </c>
      <c r="B2950" s="13" t="s">
        <v>11389</v>
      </c>
      <c r="C2950" s="13" t="s">
        <v>11390</v>
      </c>
      <c r="D2950" s="13" t="s">
        <v>8734</v>
      </c>
      <c r="E2950" s="13" t="s">
        <v>9012</v>
      </c>
      <c r="F2950" s="13" t="s">
        <v>9013</v>
      </c>
      <c r="G2950" s="14">
        <v>1856.0</v>
      </c>
      <c r="H2950" s="16" t="b">
        <f>G2950&lt;'Programas e Observações'!$C$11</f>
        <v>1</v>
      </c>
      <c r="I2950" s="14">
        <v>95.0</v>
      </c>
      <c r="J2950" s="14">
        <v>41.0</v>
      </c>
      <c r="K2950" s="14">
        <v>7.0</v>
      </c>
      <c r="L2950" s="14">
        <v>22.0</v>
      </c>
      <c r="M2950" s="14">
        <v>30.0</v>
      </c>
      <c r="N2950" s="14">
        <v>50.0</v>
      </c>
      <c r="O2950" s="14">
        <v>0.0</v>
      </c>
      <c r="P2950" s="14">
        <v>0.0</v>
      </c>
      <c r="Q2950" s="14"/>
      <c r="R2950" s="17">
        <f t="shared" si="1"/>
        <v>51.18534483</v>
      </c>
      <c r="S2950" s="17">
        <f t="shared" si="2"/>
        <v>22.09051724</v>
      </c>
      <c r="T2950" s="17">
        <f t="shared" si="3"/>
        <v>3.771551724</v>
      </c>
      <c r="U2950" s="17">
        <f t="shared" si="4"/>
        <v>11.85344828</v>
      </c>
      <c r="V2950" s="17">
        <f t="shared" si="5"/>
        <v>16.1637931</v>
      </c>
      <c r="W2950" s="17">
        <f t="shared" si="6"/>
        <v>26.93965517</v>
      </c>
      <c r="X2950" s="17">
        <f t="shared" si="7"/>
        <v>0</v>
      </c>
      <c r="Y2950" s="14">
        <f t="shared" si="8"/>
        <v>17545</v>
      </c>
      <c r="Z2950" s="14">
        <f t="shared" si="9"/>
        <v>7583</v>
      </c>
      <c r="AA2950" s="14">
        <f t="shared" si="10"/>
        <v>2217</v>
      </c>
      <c r="AB2950" s="14">
        <f t="shared" si="11"/>
        <v>4327</v>
      </c>
      <c r="AC2950" s="14">
        <f t="shared" si="12"/>
        <v>1216</v>
      </c>
      <c r="AD2950" s="14">
        <f t="shared" si="13"/>
        <v>2509</v>
      </c>
      <c r="AE2950" s="14">
        <f t="shared" si="14"/>
        <v>94</v>
      </c>
      <c r="AF2950" s="14">
        <f t="shared" si="15"/>
        <v>9</v>
      </c>
      <c r="AG2950" s="17">
        <f t="shared" si="16"/>
        <v>74.17224702</v>
      </c>
      <c r="AH2950" s="20">
        <f>12*(J2950*'Programas e Observações'!$C$8+K2950*'Programas e Observações'!$C$9+L2950*('Programas e Observações'!$C$8+'Programas e Observações'!$C$9)+M2950*'Programas e Observações'!$C$10)</f>
        <v>43102.8</v>
      </c>
      <c r="AI2950" s="20">
        <f>12*(J2950*'Programas e Observações'!$D$8+K2950*'Programas e Observações'!$D$9+L2950*('Programas e Observações'!$D$8+'Programas e Observações'!$D$9)+M2950*'Programas e Observações'!$D$10)</f>
        <v>66814.92</v>
      </c>
      <c r="AJ2950" s="13" t="s">
        <v>5613</v>
      </c>
      <c r="AK2950" s="13" t="s">
        <v>1992</v>
      </c>
    </row>
    <row r="2951" ht="15.75" customHeight="1">
      <c r="A2951" s="13" t="s">
        <v>11391</v>
      </c>
      <c r="B2951" s="13" t="s">
        <v>11392</v>
      </c>
      <c r="C2951" s="13" t="s">
        <v>11393</v>
      </c>
      <c r="D2951" s="13" t="s">
        <v>8734</v>
      </c>
      <c r="E2951" s="13" t="s">
        <v>8986</v>
      </c>
      <c r="F2951" s="13" t="s">
        <v>8987</v>
      </c>
      <c r="G2951" s="14">
        <v>2692.0</v>
      </c>
      <c r="H2951" s="16" t="b">
        <f>G2951&lt;'Programas e Observações'!$C$11</f>
        <v>1</v>
      </c>
      <c r="I2951" s="14">
        <v>360.0</v>
      </c>
      <c r="J2951" s="14">
        <v>172.0</v>
      </c>
      <c r="K2951" s="14">
        <v>37.0</v>
      </c>
      <c r="L2951" s="14">
        <v>77.0</v>
      </c>
      <c r="M2951" s="14">
        <v>10.0</v>
      </c>
      <c r="N2951" s="14">
        <v>53.0</v>
      </c>
      <c r="O2951" s="14">
        <v>6.0</v>
      </c>
      <c r="P2951" s="14">
        <v>0.0</v>
      </c>
      <c r="Q2951" s="14"/>
      <c r="R2951" s="17">
        <f t="shared" si="1"/>
        <v>133.7295691</v>
      </c>
      <c r="S2951" s="17">
        <f t="shared" si="2"/>
        <v>63.89301634</v>
      </c>
      <c r="T2951" s="17">
        <f t="shared" si="3"/>
        <v>13.74442793</v>
      </c>
      <c r="U2951" s="17">
        <f t="shared" si="4"/>
        <v>28.60326895</v>
      </c>
      <c r="V2951" s="17">
        <f t="shared" si="5"/>
        <v>3.714710253</v>
      </c>
      <c r="W2951" s="17">
        <f t="shared" si="6"/>
        <v>19.68796434</v>
      </c>
      <c r="X2951" s="17">
        <f t="shared" si="7"/>
        <v>2.228826152</v>
      </c>
      <c r="Y2951" s="14">
        <f t="shared" si="8"/>
        <v>15806</v>
      </c>
      <c r="Z2951" s="14">
        <f t="shared" si="9"/>
        <v>6530</v>
      </c>
      <c r="AA2951" s="14">
        <f t="shared" si="10"/>
        <v>1852</v>
      </c>
      <c r="AB2951" s="14">
        <f t="shared" si="11"/>
        <v>4085</v>
      </c>
      <c r="AC2951" s="14">
        <f t="shared" si="12"/>
        <v>913</v>
      </c>
      <c r="AD2951" s="14">
        <f t="shared" si="13"/>
        <v>1999</v>
      </c>
      <c r="AE2951" s="14">
        <f t="shared" si="14"/>
        <v>72</v>
      </c>
      <c r="AF2951" s="14">
        <f t="shared" si="15"/>
        <v>9</v>
      </c>
      <c r="AG2951" s="17">
        <f t="shared" si="16"/>
        <v>85.5840246</v>
      </c>
      <c r="AH2951" s="20">
        <f>12*(J2951*'Programas e Observações'!$C$8+K2951*'Programas e Observações'!$C$9+L2951*('Programas e Observações'!$C$8+'Programas e Observações'!$C$9)+M2951*'Programas e Observações'!$C$10)</f>
        <v>112795.8</v>
      </c>
      <c r="AI2951" s="20">
        <f>12*(J2951*'Programas e Observações'!$D$8+K2951*'Programas e Observações'!$D$9+L2951*('Programas e Observações'!$D$8+'Programas e Observações'!$D$9)+M2951*'Programas e Observações'!$D$10)</f>
        <v>204951.36</v>
      </c>
      <c r="AJ2951" s="13" t="s">
        <v>7831</v>
      </c>
      <c r="AK2951" s="13" t="s">
        <v>1266</v>
      </c>
    </row>
    <row r="2952" ht="15.75" customHeight="1">
      <c r="A2952" s="13" t="s">
        <v>11394</v>
      </c>
      <c r="B2952" s="13" t="s">
        <v>11395</v>
      </c>
      <c r="C2952" s="13" t="s">
        <v>8907</v>
      </c>
      <c r="D2952" s="13" t="s">
        <v>8734</v>
      </c>
      <c r="E2952" s="13" t="s">
        <v>8906</v>
      </c>
      <c r="F2952" s="13" t="s">
        <v>8907</v>
      </c>
      <c r="G2952" s="14">
        <v>43218.0</v>
      </c>
      <c r="H2952" s="16" t="b">
        <f>G2952&lt;'Programas e Observações'!$C$11</f>
        <v>0</v>
      </c>
      <c r="I2952" s="14">
        <v>6510.0</v>
      </c>
      <c r="J2952" s="14">
        <v>2900.0</v>
      </c>
      <c r="K2952" s="14">
        <v>708.0</v>
      </c>
      <c r="L2952" s="14">
        <v>1663.0</v>
      </c>
      <c r="M2952" s="14">
        <v>432.0</v>
      </c>
      <c r="N2952" s="14">
        <v>322.0</v>
      </c>
      <c r="O2952" s="14">
        <v>138.0</v>
      </c>
      <c r="P2952" s="14">
        <v>3.0</v>
      </c>
      <c r="Q2952" s="14"/>
      <c r="R2952" s="17">
        <f t="shared" si="1"/>
        <v>150.6316812</v>
      </c>
      <c r="S2952" s="17">
        <f t="shared" si="2"/>
        <v>67.1016706</v>
      </c>
      <c r="T2952" s="17">
        <f t="shared" si="3"/>
        <v>16.38206303</v>
      </c>
      <c r="U2952" s="17">
        <f t="shared" si="4"/>
        <v>38.47933731</v>
      </c>
      <c r="V2952" s="17">
        <f t="shared" si="5"/>
        <v>9.995835069</v>
      </c>
      <c r="W2952" s="17">
        <f t="shared" si="6"/>
        <v>7.450599287</v>
      </c>
      <c r="X2952" s="17">
        <f t="shared" si="7"/>
        <v>3.19311398</v>
      </c>
      <c r="Y2952" s="14">
        <f t="shared" si="8"/>
        <v>7240</v>
      </c>
      <c r="Z2952" s="14">
        <f t="shared" si="9"/>
        <v>3179</v>
      </c>
      <c r="AA2952" s="14">
        <f t="shared" si="10"/>
        <v>794</v>
      </c>
      <c r="AB2952" s="14">
        <f t="shared" si="11"/>
        <v>1892</v>
      </c>
      <c r="AC2952" s="14">
        <f t="shared" si="12"/>
        <v>483</v>
      </c>
      <c r="AD2952" s="14">
        <f t="shared" si="13"/>
        <v>349</v>
      </c>
      <c r="AE2952" s="14">
        <f t="shared" si="14"/>
        <v>152</v>
      </c>
      <c r="AF2952" s="14">
        <f t="shared" si="15"/>
        <v>4</v>
      </c>
      <c r="AG2952" s="17">
        <f t="shared" si="16"/>
        <v>152.8361234</v>
      </c>
      <c r="AH2952" s="20">
        <f>12*(J2952*'Programas e Observações'!$C$8+K2952*'Programas e Observações'!$C$9+L2952*('Programas e Observações'!$C$8+'Programas e Observações'!$C$9)+M2952*'Programas e Observações'!$C$10)</f>
        <v>2341784.16</v>
      </c>
      <c r="AI2952" s="20">
        <f>12*(J2952*'Programas e Observações'!$D$8+K2952*'Programas e Observações'!$D$9+L2952*('Programas e Observações'!$D$8+'Programas e Observações'!$D$9)+M2952*'Programas e Observações'!$D$10)</f>
        <v>4040204.04</v>
      </c>
      <c r="AJ2952" s="13" t="s">
        <v>11396</v>
      </c>
      <c r="AK2952" s="13" t="s">
        <v>4063</v>
      </c>
    </row>
    <row r="2953" ht="15.75" customHeight="1">
      <c r="A2953" s="13" t="s">
        <v>11397</v>
      </c>
      <c r="B2953" s="13" t="s">
        <v>11398</v>
      </c>
      <c r="C2953" s="13" t="s">
        <v>11399</v>
      </c>
      <c r="D2953" s="13" t="s">
        <v>8734</v>
      </c>
      <c r="E2953" s="13" t="s">
        <v>9261</v>
      </c>
      <c r="F2953" s="13" t="s">
        <v>9262</v>
      </c>
      <c r="G2953" s="14">
        <v>4846.0</v>
      </c>
      <c r="H2953" s="16" t="b">
        <f>G2953&lt;'Programas e Observações'!$C$11</f>
        <v>1</v>
      </c>
      <c r="I2953" s="14">
        <v>531.0</v>
      </c>
      <c r="J2953" s="14">
        <v>192.0</v>
      </c>
      <c r="K2953" s="14">
        <v>51.0</v>
      </c>
      <c r="L2953" s="14">
        <v>195.0</v>
      </c>
      <c r="M2953" s="14">
        <v>83.0</v>
      </c>
      <c r="N2953" s="14">
        <v>104.0</v>
      </c>
      <c r="O2953" s="14">
        <v>8.0</v>
      </c>
      <c r="P2953" s="14">
        <v>0.0</v>
      </c>
      <c r="Q2953" s="14"/>
      <c r="R2953" s="17">
        <f t="shared" si="1"/>
        <v>109.5749071</v>
      </c>
      <c r="S2953" s="17">
        <f t="shared" si="2"/>
        <v>39.62030541</v>
      </c>
      <c r="T2953" s="17">
        <f t="shared" si="3"/>
        <v>10.52414362</v>
      </c>
      <c r="U2953" s="17">
        <f t="shared" si="4"/>
        <v>40.23937268</v>
      </c>
      <c r="V2953" s="17">
        <f t="shared" si="5"/>
        <v>17.12752786</v>
      </c>
      <c r="W2953" s="17">
        <f t="shared" si="6"/>
        <v>21.46099876</v>
      </c>
      <c r="X2953" s="17">
        <f t="shared" si="7"/>
        <v>1.650846059</v>
      </c>
      <c r="Y2953" s="14">
        <f t="shared" si="8"/>
        <v>10401</v>
      </c>
      <c r="Z2953" s="14">
        <f t="shared" si="9"/>
        <v>3566</v>
      </c>
      <c r="AA2953" s="14">
        <f t="shared" si="10"/>
        <v>1505</v>
      </c>
      <c r="AB2953" s="14">
        <f t="shared" si="11"/>
        <v>3245</v>
      </c>
      <c r="AC2953" s="14">
        <f t="shared" si="12"/>
        <v>745</v>
      </c>
      <c r="AD2953" s="14">
        <f t="shared" si="13"/>
        <v>1720</v>
      </c>
      <c r="AE2953" s="14">
        <f t="shared" si="14"/>
        <v>295</v>
      </c>
      <c r="AF2953" s="14">
        <f t="shared" si="15"/>
        <v>4</v>
      </c>
      <c r="AG2953" s="17">
        <f t="shared" si="16"/>
        <v>90.78926695</v>
      </c>
      <c r="AH2953" s="20">
        <f>12*(J2953*'Programas e Observações'!$C$8+K2953*'Programas e Observações'!$C$9+L2953*('Programas e Observações'!$C$8+'Programas e Observações'!$C$9)+M2953*'Programas e Observações'!$C$10)</f>
        <v>245934.84</v>
      </c>
      <c r="AI2953" s="20">
        <f>12*(J2953*'Programas e Observações'!$D$8+K2953*'Programas e Observações'!$D$9+L2953*('Programas e Observações'!$D$8+'Programas e Observações'!$D$9)+M2953*'Programas e Observações'!$D$10)</f>
        <v>391614.36</v>
      </c>
      <c r="AJ2953" s="13" t="s">
        <v>282</v>
      </c>
      <c r="AK2953" s="13" t="s">
        <v>3455</v>
      </c>
    </row>
    <row r="2954" ht="15.75" customHeight="1">
      <c r="A2954" s="13" t="s">
        <v>11400</v>
      </c>
      <c r="B2954" s="13" t="s">
        <v>11401</v>
      </c>
      <c r="C2954" s="13" t="s">
        <v>11402</v>
      </c>
      <c r="D2954" s="13" t="s">
        <v>8734</v>
      </c>
      <c r="E2954" s="13" t="s">
        <v>9591</v>
      </c>
      <c r="F2954" s="13" t="s">
        <v>9590</v>
      </c>
      <c r="G2954" s="14">
        <v>4161.0</v>
      </c>
      <c r="H2954" s="16" t="b">
        <f>G2954&lt;'Programas e Observações'!$C$11</f>
        <v>1</v>
      </c>
      <c r="I2954" s="14">
        <v>0.0</v>
      </c>
      <c r="J2954" s="14">
        <v>0.0</v>
      </c>
      <c r="K2954" s="14">
        <v>0.0</v>
      </c>
      <c r="L2954" s="14">
        <v>0.0</v>
      </c>
      <c r="M2954" s="14">
        <v>0.0</v>
      </c>
      <c r="N2954" s="14">
        <v>40.0</v>
      </c>
      <c r="O2954" s="14">
        <v>7.0</v>
      </c>
      <c r="P2954" s="14">
        <v>1.0</v>
      </c>
      <c r="Q2954" s="14"/>
      <c r="R2954" s="17">
        <f t="shared" si="1"/>
        <v>0</v>
      </c>
      <c r="S2954" s="17">
        <f t="shared" si="2"/>
        <v>0</v>
      </c>
      <c r="T2954" s="17">
        <f t="shared" si="3"/>
        <v>0</v>
      </c>
      <c r="U2954" s="17">
        <f t="shared" si="4"/>
        <v>0</v>
      </c>
      <c r="V2954" s="17">
        <f t="shared" si="5"/>
        <v>0</v>
      </c>
      <c r="W2954" s="17">
        <f t="shared" si="6"/>
        <v>9.61307378</v>
      </c>
      <c r="X2954" s="17">
        <f t="shared" si="7"/>
        <v>1.682287912</v>
      </c>
      <c r="Y2954" s="14">
        <f t="shared" si="8"/>
        <v>10202</v>
      </c>
      <c r="Z2954" s="14">
        <f t="shared" si="9"/>
        <v>3806</v>
      </c>
      <c r="AA2954" s="14">
        <f t="shared" si="10"/>
        <v>1390</v>
      </c>
      <c r="AB2954" s="14">
        <f t="shared" si="11"/>
        <v>2941</v>
      </c>
      <c r="AC2954" s="14">
        <f t="shared" si="12"/>
        <v>1082</v>
      </c>
      <c r="AD2954" s="14">
        <f t="shared" si="13"/>
        <v>1151</v>
      </c>
      <c r="AE2954" s="14">
        <f t="shared" si="14"/>
        <v>172</v>
      </c>
      <c r="AF2954" s="14">
        <f t="shared" si="15"/>
        <v>3</v>
      </c>
      <c r="AG2954" s="17">
        <f t="shared" si="16"/>
        <v>78.69181226</v>
      </c>
      <c r="AH2954" s="20">
        <f>12*(J2954*'Programas e Observações'!$C$8+K2954*'Programas e Observações'!$C$9+L2954*('Programas e Observações'!$C$8+'Programas e Observações'!$C$9)+M2954*'Programas e Observações'!$C$10)</f>
        <v>0</v>
      </c>
      <c r="AI2954" s="20">
        <f>12*(J2954*'Programas e Observações'!$D$8+K2954*'Programas e Observações'!$D$9+L2954*('Programas e Observações'!$D$8+'Programas e Observações'!$D$9)+M2954*'Programas e Observações'!$D$10)</f>
        <v>0</v>
      </c>
      <c r="AJ2954" s="13" t="s">
        <v>342</v>
      </c>
      <c r="AK2954" s="13" t="s">
        <v>343</v>
      </c>
    </row>
    <row r="2955" ht="15.75" customHeight="1">
      <c r="A2955" s="13" t="s">
        <v>11403</v>
      </c>
      <c r="B2955" s="13" t="s">
        <v>11404</v>
      </c>
      <c r="C2955" s="13" t="s">
        <v>11405</v>
      </c>
      <c r="D2955" s="13" t="s">
        <v>8734</v>
      </c>
      <c r="E2955" s="13" t="s">
        <v>9121</v>
      </c>
      <c r="F2955" s="13" t="s">
        <v>9122</v>
      </c>
      <c r="G2955" s="14">
        <v>5793.0</v>
      </c>
      <c r="H2955" s="16" t="b">
        <f>G2955&lt;'Programas e Observações'!$C$11</f>
        <v>1</v>
      </c>
      <c r="I2955" s="14">
        <v>390.0</v>
      </c>
      <c r="J2955" s="14">
        <v>159.0</v>
      </c>
      <c r="K2955" s="14">
        <v>78.0</v>
      </c>
      <c r="L2955" s="14">
        <v>75.0</v>
      </c>
      <c r="M2955" s="14">
        <v>10.0</v>
      </c>
      <c r="N2955" s="14">
        <v>59.0</v>
      </c>
      <c r="O2955" s="14">
        <v>19.0</v>
      </c>
      <c r="P2955" s="14">
        <v>1.0</v>
      </c>
      <c r="Q2955" s="14"/>
      <c r="R2955" s="17">
        <f t="shared" si="1"/>
        <v>67.32263076</v>
      </c>
      <c r="S2955" s="17">
        <f t="shared" si="2"/>
        <v>27.44691869</v>
      </c>
      <c r="T2955" s="17">
        <f t="shared" si="3"/>
        <v>13.46452615</v>
      </c>
      <c r="U2955" s="17">
        <f t="shared" si="4"/>
        <v>12.94665976</v>
      </c>
      <c r="V2955" s="17">
        <f t="shared" si="5"/>
        <v>1.726221302</v>
      </c>
      <c r="W2955" s="17">
        <f t="shared" si="6"/>
        <v>10.18470568</v>
      </c>
      <c r="X2955" s="17">
        <f t="shared" si="7"/>
        <v>3.279820473</v>
      </c>
      <c r="Y2955" s="14">
        <f t="shared" si="8"/>
        <v>20416</v>
      </c>
      <c r="Z2955" s="14">
        <f t="shared" si="9"/>
        <v>9304</v>
      </c>
      <c r="AA2955" s="14">
        <f t="shared" si="10"/>
        <v>1911</v>
      </c>
      <c r="AB2955" s="14">
        <f t="shared" si="11"/>
        <v>5673</v>
      </c>
      <c r="AC2955" s="14">
        <f t="shared" si="12"/>
        <v>1183</v>
      </c>
      <c r="AD2955" s="14">
        <f t="shared" si="13"/>
        <v>1853</v>
      </c>
      <c r="AE2955" s="14">
        <f t="shared" si="14"/>
        <v>454</v>
      </c>
      <c r="AF2955" s="14">
        <f t="shared" si="15"/>
        <v>17</v>
      </c>
      <c r="AG2955" s="17">
        <f t="shared" si="16"/>
        <v>100.9024682</v>
      </c>
      <c r="AH2955" s="20">
        <f>12*(J2955*'Programas e Observações'!$C$8+K2955*'Programas e Observações'!$C$9+L2955*('Programas e Observações'!$C$8+'Programas e Observações'!$C$9)+M2955*'Programas e Observações'!$C$10)</f>
        <v>129683.4</v>
      </c>
      <c r="AI2955" s="20">
        <f>12*(J2955*'Programas e Observações'!$D$8+K2955*'Programas e Observações'!$D$9+L2955*('Programas e Observações'!$D$8+'Programas e Observações'!$D$9)+M2955*'Programas e Observações'!$D$10)</f>
        <v>217286.76</v>
      </c>
      <c r="AJ2955" s="13" t="s">
        <v>8379</v>
      </c>
      <c r="AK2955" s="13" t="s">
        <v>2783</v>
      </c>
    </row>
    <row r="2956" ht="15.75" customHeight="1">
      <c r="A2956" s="13" t="s">
        <v>11406</v>
      </c>
      <c r="B2956" s="13" t="s">
        <v>11407</v>
      </c>
      <c r="C2956" s="13" t="s">
        <v>11408</v>
      </c>
      <c r="D2956" s="13" t="s">
        <v>8734</v>
      </c>
      <c r="E2956" s="13" t="s">
        <v>9035</v>
      </c>
      <c r="F2956" s="13" t="s">
        <v>9036</v>
      </c>
      <c r="G2956" s="14">
        <v>17783.0</v>
      </c>
      <c r="H2956" s="16" t="b">
        <f>G2956&lt;'Programas e Observações'!$C$11</f>
        <v>1</v>
      </c>
      <c r="I2956" s="14">
        <v>2927.0</v>
      </c>
      <c r="J2956" s="14">
        <v>1472.0</v>
      </c>
      <c r="K2956" s="14">
        <v>232.0</v>
      </c>
      <c r="L2956" s="14">
        <v>778.0</v>
      </c>
      <c r="M2956" s="14">
        <v>149.0</v>
      </c>
      <c r="N2956" s="14">
        <v>210.0</v>
      </c>
      <c r="O2956" s="14">
        <v>8.0</v>
      </c>
      <c r="P2956" s="14">
        <v>1.0</v>
      </c>
      <c r="Q2956" s="14"/>
      <c r="R2956" s="17">
        <f t="shared" si="1"/>
        <v>164.5954001</v>
      </c>
      <c r="S2956" s="17">
        <f t="shared" si="2"/>
        <v>82.77568464</v>
      </c>
      <c r="T2956" s="17">
        <f t="shared" si="3"/>
        <v>13.04616769</v>
      </c>
      <c r="U2956" s="17">
        <f t="shared" si="4"/>
        <v>43.74964854</v>
      </c>
      <c r="V2956" s="17">
        <f t="shared" si="5"/>
        <v>8.378788731</v>
      </c>
      <c r="W2956" s="17">
        <f t="shared" si="6"/>
        <v>11.8090311</v>
      </c>
      <c r="X2956" s="17">
        <f t="shared" si="7"/>
        <v>0.4498678513</v>
      </c>
      <c r="Y2956" s="14">
        <f t="shared" si="8"/>
        <v>14894</v>
      </c>
      <c r="Z2956" s="14">
        <f t="shared" si="9"/>
        <v>6522</v>
      </c>
      <c r="AA2956" s="14">
        <f t="shared" si="10"/>
        <v>1656</v>
      </c>
      <c r="AB2956" s="14">
        <f t="shared" si="11"/>
        <v>3579</v>
      </c>
      <c r="AC2956" s="14">
        <f t="shared" si="12"/>
        <v>1124</v>
      </c>
      <c r="AD2956" s="14">
        <f t="shared" si="13"/>
        <v>1772</v>
      </c>
      <c r="AE2956" s="14">
        <f t="shared" si="14"/>
        <v>65</v>
      </c>
      <c r="AF2956" s="14">
        <f t="shared" si="15"/>
        <v>7</v>
      </c>
      <c r="AG2956" s="17">
        <f t="shared" si="16"/>
        <v>102.8236106</v>
      </c>
      <c r="AH2956" s="20">
        <f>12*(J2956*'Programas e Observações'!$C$8+K2956*'Programas e Observações'!$C$9+L2956*('Programas e Observações'!$C$8+'Programas e Observações'!$C$9)+M2956*'Programas e Observações'!$C$10)</f>
        <v>1039908.72</v>
      </c>
      <c r="AI2956" s="20">
        <f>12*(J2956*'Programas e Observações'!$D$8+K2956*'Programas e Observações'!$D$9+L2956*('Programas e Observações'!$D$8+'Programas e Observações'!$D$9)+M2956*'Programas e Observações'!$D$10)</f>
        <v>1873042.44</v>
      </c>
      <c r="AJ2956" s="13" t="s">
        <v>11409</v>
      </c>
      <c r="AK2956" s="13" t="s">
        <v>2666</v>
      </c>
    </row>
    <row r="2957" ht="15.75" customHeight="1">
      <c r="A2957" s="13" t="s">
        <v>11410</v>
      </c>
      <c r="B2957" s="13" t="s">
        <v>11411</v>
      </c>
      <c r="C2957" s="13" t="s">
        <v>11412</v>
      </c>
      <c r="D2957" s="13" t="s">
        <v>8734</v>
      </c>
      <c r="E2957" s="13" t="s">
        <v>9492</v>
      </c>
      <c r="F2957" s="13" t="s">
        <v>9493</v>
      </c>
      <c r="G2957" s="14">
        <v>3244.0</v>
      </c>
      <c r="H2957" s="16" t="b">
        <f>G2957&lt;'Programas e Observações'!$C$11</f>
        <v>1</v>
      </c>
      <c r="I2957" s="14">
        <v>291.0</v>
      </c>
      <c r="J2957" s="14">
        <v>118.0</v>
      </c>
      <c r="K2957" s="14">
        <v>60.0</v>
      </c>
      <c r="L2957" s="14">
        <v>41.0</v>
      </c>
      <c r="M2957" s="14">
        <v>10.0</v>
      </c>
      <c r="N2957" s="14">
        <v>56.0</v>
      </c>
      <c r="O2957" s="14">
        <v>12.0</v>
      </c>
      <c r="P2957" s="14">
        <v>0.0</v>
      </c>
      <c r="Q2957" s="14"/>
      <c r="R2957" s="17">
        <f t="shared" si="1"/>
        <v>89.70406905</v>
      </c>
      <c r="S2957" s="17">
        <f t="shared" si="2"/>
        <v>36.37484587</v>
      </c>
      <c r="T2957" s="17">
        <f t="shared" si="3"/>
        <v>18.49568434</v>
      </c>
      <c r="U2957" s="17">
        <f t="shared" si="4"/>
        <v>12.63871763</v>
      </c>
      <c r="V2957" s="17">
        <f t="shared" si="5"/>
        <v>3.082614057</v>
      </c>
      <c r="W2957" s="17">
        <f t="shared" si="6"/>
        <v>17.26263872</v>
      </c>
      <c r="X2957" s="17">
        <f t="shared" si="7"/>
        <v>3.699136868</v>
      </c>
      <c r="Y2957" s="14">
        <f t="shared" si="8"/>
        <v>2370</v>
      </c>
      <c r="Z2957" s="14">
        <f t="shared" si="9"/>
        <v>935</v>
      </c>
      <c r="AA2957" s="14">
        <f t="shared" si="10"/>
        <v>318</v>
      </c>
      <c r="AB2957" s="14">
        <f t="shared" si="11"/>
        <v>472</v>
      </c>
      <c r="AC2957" s="14">
        <f t="shared" si="12"/>
        <v>101</v>
      </c>
      <c r="AD2957" s="14">
        <f t="shared" si="13"/>
        <v>656</v>
      </c>
      <c r="AE2957" s="14">
        <f t="shared" si="14"/>
        <v>156</v>
      </c>
      <c r="AF2957" s="14">
        <f t="shared" si="15"/>
        <v>7</v>
      </c>
      <c r="AG2957" s="17">
        <f t="shared" si="16"/>
        <v>36.06153284</v>
      </c>
      <c r="AH2957" s="20">
        <f>12*(J2957*'Programas e Observações'!$C$8+K2957*'Programas e Observações'!$C$9+L2957*('Programas e Observações'!$C$8+'Programas e Observações'!$C$9)+M2957*'Programas e Observações'!$C$10)</f>
        <v>88299.6</v>
      </c>
      <c r="AI2957" s="20">
        <f>12*(J2957*'Programas e Observações'!$D$8+K2957*'Programas e Observações'!$D$9+L2957*('Programas e Observações'!$D$8+'Programas e Observações'!$D$9)+M2957*'Programas e Observações'!$D$10)</f>
        <v>147806.76</v>
      </c>
      <c r="AJ2957" s="13" t="s">
        <v>1749</v>
      </c>
      <c r="AK2957" s="13" t="s">
        <v>7792</v>
      </c>
    </row>
    <row r="2958" ht="15.75" customHeight="1">
      <c r="A2958" s="13" t="s">
        <v>11413</v>
      </c>
      <c r="B2958" s="13" t="s">
        <v>11414</v>
      </c>
      <c r="C2958" s="13" t="s">
        <v>5784</v>
      </c>
      <c r="D2958" s="13" t="s">
        <v>8734</v>
      </c>
      <c r="E2958" s="13" t="s">
        <v>10097</v>
      </c>
      <c r="F2958" s="13" t="s">
        <v>5784</v>
      </c>
      <c r="G2958" s="14">
        <v>54223.0</v>
      </c>
      <c r="H2958" s="16" t="b">
        <f>G2958&lt;'Programas e Observações'!$C$11</f>
        <v>0</v>
      </c>
      <c r="I2958" s="14">
        <v>2552.0</v>
      </c>
      <c r="J2958" s="14">
        <v>1370.0</v>
      </c>
      <c r="K2958" s="14">
        <v>95.0</v>
      </c>
      <c r="L2958" s="14">
        <v>437.0</v>
      </c>
      <c r="M2958" s="14">
        <v>80.0</v>
      </c>
      <c r="N2958" s="14">
        <v>346.0</v>
      </c>
      <c r="O2958" s="14">
        <v>81.0</v>
      </c>
      <c r="P2958" s="14">
        <v>5.0</v>
      </c>
      <c r="Q2958" s="14">
        <v>30.0</v>
      </c>
      <c r="R2958" s="17">
        <f t="shared" si="1"/>
        <v>47.06489866</v>
      </c>
      <c r="S2958" s="17">
        <f t="shared" si="2"/>
        <v>25.26603102</v>
      </c>
      <c r="T2958" s="17">
        <f t="shared" si="3"/>
        <v>1.752024049</v>
      </c>
      <c r="U2958" s="17">
        <f t="shared" si="4"/>
        <v>8.059310625</v>
      </c>
      <c r="V2958" s="17">
        <f t="shared" si="5"/>
        <v>1.475388673</v>
      </c>
      <c r="W2958" s="17">
        <f t="shared" si="6"/>
        <v>6.381056009</v>
      </c>
      <c r="X2958" s="17">
        <f t="shared" si="7"/>
        <v>1.493831031</v>
      </c>
      <c r="Y2958" s="14">
        <f t="shared" si="8"/>
        <v>3198</v>
      </c>
      <c r="Z2958" s="14">
        <f t="shared" si="9"/>
        <v>1584</v>
      </c>
      <c r="AA2958" s="14">
        <f t="shared" si="10"/>
        <v>115</v>
      </c>
      <c r="AB2958" s="14">
        <f t="shared" si="11"/>
        <v>487</v>
      </c>
      <c r="AC2958" s="14">
        <f t="shared" si="12"/>
        <v>104</v>
      </c>
      <c r="AD2958" s="14">
        <f t="shared" si="13"/>
        <v>565</v>
      </c>
      <c r="AE2958" s="14">
        <f t="shared" si="14"/>
        <v>152</v>
      </c>
      <c r="AF2958" s="14">
        <f t="shared" si="15"/>
        <v>6</v>
      </c>
      <c r="AG2958" s="17">
        <f t="shared" si="16"/>
        <v>31.52540368</v>
      </c>
      <c r="AH2958" s="20">
        <f>12*(J2958*'Programas e Observações'!$C$8+K2958*'Programas e Observações'!$C$9+L2958*('Programas e Observações'!$C$8+'Programas e Observações'!$C$9)+M2958*'Programas e Observações'!$C$10)</f>
        <v>672053.4</v>
      </c>
      <c r="AI2958" s="20">
        <f>12*(J2958*'Programas e Observações'!$D$8+K2958*'Programas e Observações'!$D$9+L2958*('Programas e Observações'!$D$8+'Programas e Observações'!$D$9)+M2958*'Programas e Observações'!$D$10)</f>
        <v>1334556.48</v>
      </c>
      <c r="AJ2958" s="13" t="s">
        <v>11415</v>
      </c>
      <c r="AK2958" s="13" t="s">
        <v>11416</v>
      </c>
    </row>
    <row r="2959" ht="15.75" customHeight="1">
      <c r="A2959" s="13" t="s">
        <v>11417</v>
      </c>
      <c r="B2959" s="13" t="s">
        <v>11418</v>
      </c>
      <c r="C2959" s="13" t="s">
        <v>11419</v>
      </c>
      <c r="D2959" s="13" t="s">
        <v>8734</v>
      </c>
      <c r="E2959" s="13" t="s">
        <v>9412</v>
      </c>
      <c r="F2959" s="13" t="s">
        <v>9413</v>
      </c>
      <c r="G2959" s="14">
        <v>6281.0</v>
      </c>
      <c r="H2959" s="16" t="b">
        <f>G2959&lt;'Programas e Observações'!$C$11</f>
        <v>1</v>
      </c>
      <c r="I2959" s="14">
        <v>1263.0</v>
      </c>
      <c r="J2959" s="14">
        <v>525.0</v>
      </c>
      <c r="K2959" s="14">
        <v>112.0</v>
      </c>
      <c r="L2959" s="14">
        <v>405.0</v>
      </c>
      <c r="M2959" s="14">
        <v>113.0</v>
      </c>
      <c r="N2959" s="14">
        <v>58.0</v>
      </c>
      <c r="O2959" s="14">
        <v>13.0</v>
      </c>
      <c r="P2959" s="14">
        <v>0.0</v>
      </c>
      <c r="Q2959" s="14"/>
      <c r="R2959" s="17">
        <f t="shared" si="1"/>
        <v>201.0826302</v>
      </c>
      <c r="S2959" s="17">
        <f t="shared" si="2"/>
        <v>83.58541633</v>
      </c>
      <c r="T2959" s="17">
        <f t="shared" si="3"/>
        <v>17.83155548</v>
      </c>
      <c r="U2959" s="17">
        <f t="shared" si="4"/>
        <v>64.48017832</v>
      </c>
      <c r="V2959" s="17">
        <f t="shared" si="5"/>
        <v>17.9907658</v>
      </c>
      <c r="W2959" s="17">
        <f t="shared" si="6"/>
        <v>9.234198376</v>
      </c>
      <c r="X2959" s="17">
        <f t="shared" si="7"/>
        <v>2.069734119</v>
      </c>
      <c r="Y2959" s="14">
        <f t="shared" si="8"/>
        <v>16413</v>
      </c>
      <c r="Z2959" s="14">
        <f t="shared" si="9"/>
        <v>6705</v>
      </c>
      <c r="AA2959" s="14">
        <f t="shared" si="10"/>
        <v>1807</v>
      </c>
      <c r="AB2959" s="14">
        <f t="shared" si="11"/>
        <v>4979</v>
      </c>
      <c r="AC2959" s="14">
        <f t="shared" si="12"/>
        <v>1225</v>
      </c>
      <c r="AD2959" s="14">
        <f t="shared" si="13"/>
        <v>1150</v>
      </c>
      <c r="AE2959" s="14">
        <f t="shared" si="14"/>
        <v>216</v>
      </c>
      <c r="AF2959" s="14">
        <f t="shared" si="15"/>
        <v>4</v>
      </c>
      <c r="AG2959" s="17">
        <f t="shared" si="16"/>
        <v>159.2227547</v>
      </c>
      <c r="AH2959" s="20">
        <f>12*(J2959*'Programas e Observações'!$C$8+K2959*'Programas e Observações'!$C$9+L2959*('Programas e Observações'!$C$8+'Programas e Observações'!$C$9)+M2959*'Programas e Observações'!$C$10)</f>
        <v>507640.44</v>
      </c>
      <c r="AI2959" s="20">
        <f>12*(J2959*'Programas e Observações'!$D$8+K2959*'Programas e Observações'!$D$9+L2959*('Programas e Observações'!$D$8+'Programas e Observações'!$D$9)+M2959*'Programas e Observações'!$D$10)</f>
        <v>854886.48</v>
      </c>
      <c r="AJ2959" s="13" t="s">
        <v>11420</v>
      </c>
      <c r="AK2959" s="13" t="s">
        <v>5041</v>
      </c>
    </row>
    <row r="2960" ht="15.75" customHeight="1">
      <c r="A2960" s="13" t="s">
        <v>11421</v>
      </c>
      <c r="B2960" s="13" t="s">
        <v>11422</v>
      </c>
      <c r="C2960" s="13" t="s">
        <v>11423</v>
      </c>
      <c r="D2960" s="13" t="s">
        <v>8734</v>
      </c>
      <c r="E2960" s="13" t="s">
        <v>9438</v>
      </c>
      <c r="F2960" s="13" t="s">
        <v>9439</v>
      </c>
      <c r="G2960" s="14">
        <v>5858.0</v>
      </c>
      <c r="H2960" s="16" t="b">
        <f>G2960&lt;'Programas e Observações'!$C$11</f>
        <v>1</v>
      </c>
      <c r="I2960" s="14">
        <v>78.0</v>
      </c>
      <c r="J2960" s="14">
        <v>40.0</v>
      </c>
      <c r="K2960" s="14">
        <v>0.0</v>
      </c>
      <c r="L2960" s="14">
        <v>1.0</v>
      </c>
      <c r="M2960" s="14">
        <v>0.0</v>
      </c>
      <c r="N2960" s="14">
        <v>49.0</v>
      </c>
      <c r="O2960" s="14">
        <v>5.0</v>
      </c>
      <c r="P2960" s="14">
        <v>0.0</v>
      </c>
      <c r="Q2960" s="14"/>
      <c r="R2960" s="17">
        <f t="shared" si="1"/>
        <v>13.31512462</v>
      </c>
      <c r="S2960" s="17">
        <f t="shared" si="2"/>
        <v>6.828269034</v>
      </c>
      <c r="T2960" s="17">
        <f t="shared" si="3"/>
        <v>0</v>
      </c>
      <c r="U2960" s="17">
        <f t="shared" si="4"/>
        <v>0.1707067258</v>
      </c>
      <c r="V2960" s="17">
        <f t="shared" si="5"/>
        <v>0</v>
      </c>
      <c r="W2960" s="17">
        <f t="shared" si="6"/>
        <v>8.364629566</v>
      </c>
      <c r="X2960" s="17">
        <f t="shared" si="7"/>
        <v>0.8535336292</v>
      </c>
      <c r="Y2960" s="14">
        <f t="shared" si="8"/>
        <v>11929</v>
      </c>
      <c r="Z2960" s="14">
        <f t="shared" si="9"/>
        <v>5472</v>
      </c>
      <c r="AA2960" s="14">
        <f t="shared" si="10"/>
        <v>1264</v>
      </c>
      <c r="AB2960" s="14">
        <f t="shared" si="11"/>
        <v>3191</v>
      </c>
      <c r="AC2960" s="14">
        <f t="shared" si="12"/>
        <v>608</v>
      </c>
      <c r="AD2960" s="14">
        <f t="shared" si="13"/>
        <v>1497</v>
      </c>
      <c r="AE2960" s="14">
        <f t="shared" si="14"/>
        <v>343</v>
      </c>
      <c r="AF2960" s="14">
        <f t="shared" si="15"/>
        <v>8</v>
      </c>
      <c r="AG2960" s="17">
        <f t="shared" si="16"/>
        <v>66.58851768</v>
      </c>
      <c r="AH2960" s="20">
        <f>12*(J2960*'Programas e Observações'!$C$8+K2960*'Programas e Observações'!$C$9+L2960*('Programas e Observações'!$C$8+'Programas e Observações'!$C$9)+M2960*'Programas e Observações'!$C$10)</f>
        <v>8652</v>
      </c>
      <c r="AI2960" s="20">
        <f>12*(J2960*'Programas e Observações'!$D$8+K2960*'Programas e Observações'!$D$9+L2960*('Programas e Observações'!$D$8+'Programas e Observações'!$D$9)+M2960*'Programas e Observações'!$D$10)</f>
        <v>23418.84</v>
      </c>
      <c r="AJ2960" s="13" t="s">
        <v>1542</v>
      </c>
      <c r="AK2960" s="13" t="s">
        <v>3378</v>
      </c>
    </row>
    <row r="2961" ht="15.75" customHeight="1">
      <c r="A2961" s="13" t="s">
        <v>11424</v>
      </c>
      <c r="B2961" s="13" t="s">
        <v>11425</v>
      </c>
      <c r="C2961" s="13" t="s">
        <v>11426</v>
      </c>
      <c r="D2961" s="13" t="s">
        <v>8734</v>
      </c>
      <c r="E2961" s="13" t="s">
        <v>8898</v>
      </c>
      <c r="F2961" s="13" t="s">
        <v>8899</v>
      </c>
      <c r="G2961" s="14">
        <v>4848.0</v>
      </c>
      <c r="H2961" s="16" t="b">
        <f>G2961&lt;'Programas e Observações'!$C$11</f>
        <v>1</v>
      </c>
      <c r="I2961" s="14">
        <v>567.0</v>
      </c>
      <c r="J2961" s="14">
        <v>285.0</v>
      </c>
      <c r="K2961" s="14">
        <v>46.0</v>
      </c>
      <c r="L2961" s="14">
        <v>219.0</v>
      </c>
      <c r="M2961" s="14">
        <v>16.0</v>
      </c>
      <c r="N2961" s="14">
        <v>69.0</v>
      </c>
      <c r="O2961" s="14">
        <v>19.0</v>
      </c>
      <c r="P2961" s="14">
        <v>0.0</v>
      </c>
      <c r="Q2961" s="14"/>
      <c r="R2961" s="17">
        <f t="shared" si="1"/>
        <v>116.9554455</v>
      </c>
      <c r="S2961" s="17">
        <f t="shared" si="2"/>
        <v>58.78712871</v>
      </c>
      <c r="T2961" s="17">
        <f t="shared" si="3"/>
        <v>9.488448845</v>
      </c>
      <c r="U2961" s="17">
        <f t="shared" si="4"/>
        <v>45.17326733</v>
      </c>
      <c r="V2961" s="17">
        <f t="shared" si="5"/>
        <v>3.300330033</v>
      </c>
      <c r="W2961" s="17">
        <f t="shared" si="6"/>
        <v>14.23267327</v>
      </c>
      <c r="X2961" s="17">
        <f t="shared" si="7"/>
        <v>3.919141914</v>
      </c>
      <c r="Y2961" s="14">
        <f t="shared" si="8"/>
        <v>17724</v>
      </c>
      <c r="Z2961" s="14">
        <f t="shared" si="9"/>
        <v>7465</v>
      </c>
      <c r="AA2961" s="14">
        <f t="shared" si="10"/>
        <v>1822</v>
      </c>
      <c r="AB2961" s="14">
        <f t="shared" si="11"/>
        <v>4883</v>
      </c>
      <c r="AC2961" s="14">
        <f t="shared" si="12"/>
        <v>1431</v>
      </c>
      <c r="AD2961" s="14">
        <f t="shared" si="13"/>
        <v>1486</v>
      </c>
      <c r="AE2961" s="14">
        <f t="shared" si="14"/>
        <v>801</v>
      </c>
      <c r="AF2961" s="14">
        <f t="shared" si="15"/>
        <v>24</v>
      </c>
      <c r="AG2961" s="17">
        <f t="shared" si="16"/>
        <v>103.3608006</v>
      </c>
      <c r="AH2961" s="20">
        <f>12*(J2961*'Programas e Observações'!$C$8+K2961*'Programas e Observações'!$C$9+L2961*('Programas e Observações'!$C$8+'Programas e Observações'!$C$9)+M2961*'Programas e Observações'!$C$10)</f>
        <v>243521.88</v>
      </c>
      <c r="AI2961" s="20">
        <f>12*(J2961*'Programas e Observações'!$D$8+K2961*'Programas e Observações'!$D$9+L2961*('Programas e Observações'!$D$8+'Programas e Observações'!$D$9)+M2961*'Programas e Observações'!$D$10)</f>
        <v>430732.92</v>
      </c>
      <c r="AJ2961" s="13" t="s">
        <v>9172</v>
      </c>
      <c r="AK2961" s="13" t="s">
        <v>4266</v>
      </c>
    </row>
    <row r="2962" ht="15.75" customHeight="1">
      <c r="A2962" s="13" t="s">
        <v>11427</v>
      </c>
      <c r="B2962" s="13" t="s">
        <v>11428</v>
      </c>
      <c r="C2962" s="13" t="s">
        <v>11429</v>
      </c>
      <c r="D2962" s="13" t="s">
        <v>8734</v>
      </c>
      <c r="E2962" s="13" t="s">
        <v>9170</v>
      </c>
      <c r="F2962" s="13" t="s">
        <v>9171</v>
      </c>
      <c r="G2962" s="14">
        <v>10524.0</v>
      </c>
      <c r="H2962" s="16" t="b">
        <f>G2962&lt;'Programas e Observações'!$C$11</f>
        <v>1</v>
      </c>
      <c r="I2962" s="14">
        <v>1185.0</v>
      </c>
      <c r="J2962" s="14">
        <v>620.0</v>
      </c>
      <c r="K2962" s="14">
        <v>100.0</v>
      </c>
      <c r="L2962" s="14">
        <v>271.0</v>
      </c>
      <c r="M2962" s="14">
        <v>64.0</v>
      </c>
      <c r="N2962" s="14">
        <v>96.0</v>
      </c>
      <c r="O2962" s="14">
        <v>45.0</v>
      </c>
      <c r="P2962" s="14">
        <v>4.0</v>
      </c>
      <c r="Q2962" s="14"/>
      <c r="R2962" s="17">
        <f t="shared" si="1"/>
        <v>112.5997719</v>
      </c>
      <c r="S2962" s="17">
        <f t="shared" si="2"/>
        <v>58.91296085</v>
      </c>
      <c r="T2962" s="17">
        <f t="shared" si="3"/>
        <v>9.50209046</v>
      </c>
      <c r="U2962" s="17">
        <f t="shared" si="4"/>
        <v>25.75066515</v>
      </c>
      <c r="V2962" s="17">
        <f t="shared" si="5"/>
        <v>6.081337894</v>
      </c>
      <c r="W2962" s="17">
        <f t="shared" si="6"/>
        <v>9.122006842</v>
      </c>
      <c r="X2962" s="17">
        <f t="shared" si="7"/>
        <v>4.275940707</v>
      </c>
      <c r="Y2962" s="14">
        <f t="shared" si="8"/>
        <v>31406</v>
      </c>
      <c r="Z2962" s="14">
        <f t="shared" si="9"/>
        <v>13129</v>
      </c>
      <c r="AA2962" s="14">
        <f t="shared" si="10"/>
        <v>3804</v>
      </c>
      <c r="AB2962" s="14">
        <f t="shared" si="11"/>
        <v>8222</v>
      </c>
      <c r="AC2962" s="14">
        <f t="shared" si="12"/>
        <v>1688</v>
      </c>
      <c r="AD2962" s="14">
        <f t="shared" si="13"/>
        <v>3298</v>
      </c>
      <c r="AE2962" s="14">
        <f t="shared" si="14"/>
        <v>941</v>
      </c>
      <c r="AF2962" s="14">
        <f t="shared" si="15"/>
        <v>36</v>
      </c>
      <c r="AG2962" s="17">
        <f t="shared" si="16"/>
        <v>101.4972837</v>
      </c>
      <c r="AH2962" s="20">
        <f>12*(J2962*'Programas e Observações'!$C$8+K2962*'Programas e Observações'!$C$9+L2962*('Programas e Observações'!$C$8+'Programas e Observações'!$C$9)+M2962*'Programas e Observações'!$C$10)</f>
        <v>399685.92</v>
      </c>
      <c r="AI2962" s="20">
        <f>12*(J2962*'Programas e Observações'!$D$8+K2962*'Programas e Observações'!$D$9+L2962*('Programas e Observações'!$D$8+'Programas e Observações'!$D$9)+M2962*'Programas e Observações'!$D$10)</f>
        <v>729052.68</v>
      </c>
      <c r="AJ2962" s="13" t="s">
        <v>11430</v>
      </c>
      <c r="AK2962" s="13" t="s">
        <v>11431</v>
      </c>
    </row>
    <row r="2963" ht="15.75" customHeight="1">
      <c r="A2963" s="13" t="s">
        <v>11432</v>
      </c>
      <c r="B2963" s="13" t="s">
        <v>11433</v>
      </c>
      <c r="C2963" s="13" t="s">
        <v>11434</v>
      </c>
      <c r="D2963" s="13" t="s">
        <v>8734</v>
      </c>
      <c r="E2963" s="13" t="s">
        <v>8833</v>
      </c>
      <c r="F2963" s="13" t="s">
        <v>8834</v>
      </c>
      <c r="G2963" s="14">
        <v>3200.0</v>
      </c>
      <c r="H2963" s="16" t="b">
        <f>G2963&lt;'Programas e Observações'!$C$11</f>
        <v>1</v>
      </c>
      <c r="I2963" s="14">
        <v>227.0</v>
      </c>
      <c r="J2963" s="14">
        <v>132.0</v>
      </c>
      <c r="K2963" s="14">
        <v>19.0</v>
      </c>
      <c r="L2963" s="14">
        <v>49.0</v>
      </c>
      <c r="M2963" s="14">
        <v>2.0</v>
      </c>
      <c r="N2963" s="14">
        <v>54.0</v>
      </c>
      <c r="O2963" s="14">
        <v>14.0</v>
      </c>
      <c r="P2963" s="14">
        <v>1.0</v>
      </c>
      <c r="Q2963" s="14"/>
      <c r="R2963" s="17">
        <f t="shared" si="1"/>
        <v>70.9375</v>
      </c>
      <c r="S2963" s="17">
        <f t="shared" si="2"/>
        <v>41.25</v>
      </c>
      <c r="T2963" s="17">
        <f t="shared" si="3"/>
        <v>5.9375</v>
      </c>
      <c r="U2963" s="17">
        <f t="shared" si="4"/>
        <v>15.3125</v>
      </c>
      <c r="V2963" s="17">
        <f t="shared" si="5"/>
        <v>0.625</v>
      </c>
      <c r="W2963" s="17">
        <f t="shared" si="6"/>
        <v>16.875</v>
      </c>
      <c r="X2963" s="17">
        <f t="shared" si="7"/>
        <v>4.375</v>
      </c>
      <c r="Y2963" s="14">
        <f t="shared" si="8"/>
        <v>32714</v>
      </c>
      <c r="Z2963" s="14">
        <f t="shared" si="9"/>
        <v>14030</v>
      </c>
      <c r="AA2963" s="14">
        <f t="shared" si="10"/>
        <v>4248</v>
      </c>
      <c r="AB2963" s="14">
        <f t="shared" si="11"/>
        <v>7609</v>
      </c>
      <c r="AC2963" s="14">
        <f t="shared" si="12"/>
        <v>2070</v>
      </c>
      <c r="AD2963" s="14">
        <f t="shared" si="13"/>
        <v>3488</v>
      </c>
      <c r="AE2963" s="14">
        <f t="shared" si="14"/>
        <v>1027</v>
      </c>
      <c r="AF2963" s="14">
        <f t="shared" si="15"/>
        <v>24</v>
      </c>
      <c r="AG2963" s="17">
        <f t="shared" si="16"/>
        <v>79.31128114</v>
      </c>
      <c r="AH2963" s="20">
        <f>12*(J2963*'Programas e Observações'!$C$8+K2963*'Programas e Observações'!$C$9+L2963*('Programas e Observações'!$C$8+'Programas e Observações'!$C$9)+M2963*'Programas e Observações'!$C$10)</f>
        <v>71640.36</v>
      </c>
      <c r="AI2963" s="20">
        <f>12*(J2963*'Programas e Observações'!$D$8+K2963*'Programas e Observações'!$D$9+L2963*('Programas e Observações'!$D$8+'Programas e Observações'!$D$9)+M2963*'Programas e Observações'!$D$10)</f>
        <v>138232.56</v>
      </c>
      <c r="AJ2963" s="13" t="s">
        <v>6621</v>
      </c>
      <c r="AK2963" s="13" t="s">
        <v>1596</v>
      </c>
    </row>
    <row r="2964" ht="15.75" customHeight="1">
      <c r="A2964" s="13" t="s">
        <v>11435</v>
      </c>
      <c r="B2964" s="13" t="s">
        <v>11436</v>
      </c>
      <c r="C2964" s="13" t="s">
        <v>11437</v>
      </c>
      <c r="D2964" s="13" t="s">
        <v>8734</v>
      </c>
      <c r="E2964" s="13" t="s">
        <v>8833</v>
      </c>
      <c r="F2964" s="13" t="s">
        <v>8834</v>
      </c>
      <c r="G2964" s="14">
        <v>3158.0</v>
      </c>
      <c r="H2964" s="16" t="b">
        <f>G2964&lt;'Programas e Observações'!$C$11</f>
        <v>1</v>
      </c>
      <c r="I2964" s="14">
        <v>198.0</v>
      </c>
      <c r="J2964" s="14">
        <v>89.0</v>
      </c>
      <c r="K2964" s="14">
        <v>22.0</v>
      </c>
      <c r="L2964" s="14">
        <v>45.0</v>
      </c>
      <c r="M2964" s="14">
        <v>10.0</v>
      </c>
      <c r="N2964" s="14">
        <v>24.0</v>
      </c>
      <c r="O2964" s="14">
        <v>9.0</v>
      </c>
      <c r="P2964" s="14">
        <v>0.0</v>
      </c>
      <c r="Q2964" s="14"/>
      <c r="R2964" s="17">
        <f t="shared" si="1"/>
        <v>62.69791007</v>
      </c>
      <c r="S2964" s="17">
        <f t="shared" si="2"/>
        <v>28.18239392</v>
      </c>
      <c r="T2964" s="17">
        <f t="shared" si="3"/>
        <v>6.966434452</v>
      </c>
      <c r="U2964" s="17">
        <f t="shared" si="4"/>
        <v>14.24952502</v>
      </c>
      <c r="V2964" s="17">
        <f t="shared" si="5"/>
        <v>3.166561115</v>
      </c>
      <c r="W2964" s="17">
        <f t="shared" si="6"/>
        <v>7.599746675</v>
      </c>
      <c r="X2964" s="17">
        <f t="shared" si="7"/>
        <v>2.849905003</v>
      </c>
      <c r="Y2964" s="14">
        <f t="shared" si="8"/>
        <v>32714</v>
      </c>
      <c r="Z2964" s="14">
        <f t="shared" si="9"/>
        <v>14030</v>
      </c>
      <c r="AA2964" s="14">
        <f t="shared" si="10"/>
        <v>4248</v>
      </c>
      <c r="AB2964" s="14">
        <f t="shared" si="11"/>
        <v>7609</v>
      </c>
      <c r="AC2964" s="14">
        <f t="shared" si="12"/>
        <v>2070</v>
      </c>
      <c r="AD2964" s="14">
        <f t="shared" si="13"/>
        <v>3488</v>
      </c>
      <c r="AE2964" s="14">
        <f t="shared" si="14"/>
        <v>1027</v>
      </c>
      <c r="AF2964" s="14">
        <f t="shared" si="15"/>
        <v>24</v>
      </c>
      <c r="AG2964" s="17">
        <f t="shared" si="16"/>
        <v>79.31128114</v>
      </c>
      <c r="AH2964" s="20">
        <f>12*(J2964*'Programas e Observações'!$C$8+K2964*'Programas e Observações'!$C$9+L2964*('Programas e Observações'!$C$8+'Programas e Observações'!$C$9)+M2964*'Programas e Observações'!$C$10)</f>
        <v>66015</v>
      </c>
      <c r="AI2964" s="20">
        <f>12*(J2964*'Programas e Observações'!$D$8+K2964*'Programas e Observações'!$D$9+L2964*('Programas e Observações'!$D$8+'Programas e Observações'!$D$9)+M2964*'Programas e Observações'!$D$10)</f>
        <v>115796.76</v>
      </c>
      <c r="AJ2964" s="13" t="s">
        <v>6269</v>
      </c>
      <c r="AK2964" s="13" t="s">
        <v>2248</v>
      </c>
    </row>
    <row r="2965" ht="15.75" customHeight="1">
      <c r="A2965" s="13" t="s">
        <v>11438</v>
      </c>
      <c r="B2965" s="13" t="s">
        <v>11439</v>
      </c>
      <c r="C2965" s="13" t="s">
        <v>11440</v>
      </c>
      <c r="D2965" s="13" t="s">
        <v>8734</v>
      </c>
      <c r="E2965" s="13" t="s">
        <v>9700</v>
      </c>
      <c r="F2965" s="13" t="s">
        <v>9701</v>
      </c>
      <c r="G2965" s="14">
        <v>7515.0</v>
      </c>
      <c r="H2965" s="16" t="b">
        <f>G2965&lt;'Programas e Observações'!$C$11</f>
        <v>1</v>
      </c>
      <c r="I2965" s="14">
        <v>607.0</v>
      </c>
      <c r="J2965" s="14">
        <v>315.0</v>
      </c>
      <c r="K2965" s="14">
        <v>48.0</v>
      </c>
      <c r="L2965" s="14">
        <v>134.0</v>
      </c>
      <c r="M2965" s="14">
        <v>49.0</v>
      </c>
      <c r="N2965" s="14">
        <v>3.0</v>
      </c>
      <c r="O2965" s="14">
        <v>16.0</v>
      </c>
      <c r="P2965" s="14">
        <v>1.0</v>
      </c>
      <c r="Q2965" s="14"/>
      <c r="R2965" s="17">
        <f t="shared" si="1"/>
        <v>80.77178975</v>
      </c>
      <c r="S2965" s="17">
        <f t="shared" si="2"/>
        <v>41.91616766</v>
      </c>
      <c r="T2965" s="17">
        <f t="shared" si="3"/>
        <v>6.387225549</v>
      </c>
      <c r="U2965" s="17">
        <f t="shared" si="4"/>
        <v>17.83100466</v>
      </c>
      <c r="V2965" s="17">
        <f t="shared" si="5"/>
        <v>6.520292748</v>
      </c>
      <c r="W2965" s="17">
        <f t="shared" si="6"/>
        <v>0.3992015968</v>
      </c>
      <c r="X2965" s="17">
        <f t="shared" si="7"/>
        <v>2.129075183</v>
      </c>
      <c r="Y2965" s="14">
        <f t="shared" si="8"/>
        <v>23765</v>
      </c>
      <c r="Z2965" s="14">
        <f t="shared" si="9"/>
        <v>10633</v>
      </c>
      <c r="AA2965" s="14">
        <f t="shared" si="10"/>
        <v>2780</v>
      </c>
      <c r="AB2965" s="14">
        <f t="shared" si="11"/>
        <v>6166</v>
      </c>
      <c r="AC2965" s="14">
        <f t="shared" si="12"/>
        <v>1248</v>
      </c>
      <c r="AD2965" s="14">
        <f t="shared" si="13"/>
        <v>2751</v>
      </c>
      <c r="AE2965" s="14">
        <f t="shared" si="14"/>
        <v>729</v>
      </c>
      <c r="AF2965" s="14">
        <f t="shared" si="15"/>
        <v>27</v>
      </c>
      <c r="AG2965" s="17">
        <f t="shared" si="16"/>
        <v>84.46804503</v>
      </c>
      <c r="AH2965" s="20">
        <f>12*(J2965*'Programas e Observações'!$C$8+K2965*'Programas e Observações'!$C$9+L2965*('Programas e Observações'!$C$8+'Programas e Observações'!$C$9)+M2965*'Programas e Observações'!$C$10)</f>
        <v>207718.92</v>
      </c>
      <c r="AI2965" s="20">
        <f>12*(J2965*'Programas e Observações'!$D$8+K2965*'Programas e Observações'!$D$9+L2965*('Programas e Observações'!$D$8+'Programas e Observações'!$D$9)+M2965*'Programas e Observações'!$D$10)</f>
        <v>373828.2</v>
      </c>
      <c r="AJ2965" s="13" t="s">
        <v>7179</v>
      </c>
      <c r="AK2965" s="13" t="s">
        <v>1948</v>
      </c>
    </row>
    <row r="2966" ht="15.75" customHeight="1">
      <c r="A2966" s="13" t="s">
        <v>11441</v>
      </c>
      <c r="B2966" s="13" t="s">
        <v>11442</v>
      </c>
      <c r="C2966" s="13" t="s">
        <v>11443</v>
      </c>
      <c r="D2966" s="13" t="s">
        <v>8734</v>
      </c>
      <c r="E2966" s="13" t="s">
        <v>8936</v>
      </c>
      <c r="F2966" s="13" t="s">
        <v>8937</v>
      </c>
      <c r="G2966" s="14">
        <v>12275.0</v>
      </c>
      <c r="H2966" s="16" t="b">
        <f>G2966&lt;'Programas e Observações'!$C$11</f>
        <v>1</v>
      </c>
      <c r="I2966" s="14">
        <v>1748.0</v>
      </c>
      <c r="J2966" s="14">
        <v>804.0</v>
      </c>
      <c r="K2966" s="14">
        <v>190.0</v>
      </c>
      <c r="L2966" s="14">
        <v>419.0</v>
      </c>
      <c r="M2966" s="14">
        <v>129.0</v>
      </c>
      <c r="N2966" s="14">
        <v>199.0</v>
      </c>
      <c r="O2966" s="14">
        <v>33.0</v>
      </c>
      <c r="P2966" s="14">
        <v>0.0</v>
      </c>
      <c r="Q2966" s="14"/>
      <c r="R2966" s="17">
        <f t="shared" si="1"/>
        <v>142.4032587</v>
      </c>
      <c r="S2966" s="17">
        <f t="shared" si="2"/>
        <v>65.49898167</v>
      </c>
      <c r="T2966" s="17">
        <f t="shared" si="3"/>
        <v>15.47861507</v>
      </c>
      <c r="U2966" s="17">
        <f t="shared" si="4"/>
        <v>34.13441955</v>
      </c>
      <c r="V2966" s="17">
        <f t="shared" si="5"/>
        <v>10.50916497</v>
      </c>
      <c r="W2966" s="17">
        <f t="shared" si="6"/>
        <v>16.21181263</v>
      </c>
      <c r="X2966" s="17">
        <f t="shared" si="7"/>
        <v>2.688391039</v>
      </c>
      <c r="Y2966" s="14">
        <f t="shared" si="8"/>
        <v>37431</v>
      </c>
      <c r="Z2966" s="14">
        <f t="shared" si="9"/>
        <v>16140</v>
      </c>
      <c r="AA2966" s="14">
        <f t="shared" si="10"/>
        <v>3694</v>
      </c>
      <c r="AB2966" s="14">
        <f t="shared" si="11"/>
        <v>11059</v>
      </c>
      <c r="AC2966" s="14">
        <f t="shared" si="12"/>
        <v>3553</v>
      </c>
      <c r="AD2966" s="14">
        <f t="shared" si="13"/>
        <v>3176</v>
      </c>
      <c r="AE2966" s="14">
        <f t="shared" si="14"/>
        <v>1133</v>
      </c>
      <c r="AF2966" s="14">
        <f t="shared" si="15"/>
        <v>10</v>
      </c>
      <c r="AG2966" s="17">
        <f t="shared" si="16"/>
        <v>102.239764</v>
      </c>
      <c r="AH2966" s="20">
        <f>12*(J2966*'Programas e Observações'!$C$8+K2966*'Programas e Observações'!$C$9+L2966*('Programas e Observações'!$C$8+'Programas e Observações'!$C$9)+M2966*'Programas e Observações'!$C$10)</f>
        <v>621131.52</v>
      </c>
      <c r="AI2966" s="20">
        <f>12*(J2966*'Programas e Observações'!$D$8+K2966*'Programas e Observações'!$D$9+L2966*('Programas e Observações'!$D$8+'Programas e Observações'!$D$9)+M2966*'Programas e Observações'!$D$10)</f>
        <v>1075967.76</v>
      </c>
      <c r="AJ2966" s="13" t="s">
        <v>11444</v>
      </c>
      <c r="AK2966" s="13" t="s">
        <v>3876</v>
      </c>
    </row>
    <row r="2967" ht="15.75" customHeight="1">
      <c r="A2967" s="13" t="s">
        <v>11445</v>
      </c>
      <c r="B2967" s="13" t="s">
        <v>11446</v>
      </c>
      <c r="C2967" s="13" t="s">
        <v>11447</v>
      </c>
      <c r="D2967" s="13" t="s">
        <v>8734</v>
      </c>
      <c r="E2967" s="13" t="s">
        <v>9012</v>
      </c>
      <c r="F2967" s="13" t="s">
        <v>9013</v>
      </c>
      <c r="G2967" s="14">
        <v>12475.0</v>
      </c>
      <c r="H2967" s="16" t="b">
        <f>G2967&lt;'Programas e Observações'!$C$11</f>
        <v>1</v>
      </c>
      <c r="I2967" s="14">
        <v>446.0</v>
      </c>
      <c r="J2967" s="14">
        <v>128.0</v>
      </c>
      <c r="K2967" s="14">
        <v>114.0</v>
      </c>
      <c r="L2967" s="14">
        <v>111.0</v>
      </c>
      <c r="M2967" s="14">
        <v>24.0</v>
      </c>
      <c r="N2967" s="14">
        <v>321.0</v>
      </c>
      <c r="O2967" s="14">
        <v>3.0</v>
      </c>
      <c r="P2967" s="14">
        <v>1.0</v>
      </c>
      <c r="Q2967" s="14"/>
      <c r="R2967" s="17">
        <f t="shared" si="1"/>
        <v>35.75150301</v>
      </c>
      <c r="S2967" s="17">
        <f t="shared" si="2"/>
        <v>10.26052104</v>
      </c>
      <c r="T2967" s="17">
        <f t="shared" si="3"/>
        <v>9.138276553</v>
      </c>
      <c r="U2967" s="17">
        <f t="shared" si="4"/>
        <v>8.897795591</v>
      </c>
      <c r="V2967" s="17">
        <f t="shared" si="5"/>
        <v>1.923847695</v>
      </c>
      <c r="W2967" s="17">
        <f t="shared" si="6"/>
        <v>25.73146293</v>
      </c>
      <c r="X2967" s="17">
        <f t="shared" si="7"/>
        <v>0.2404809619</v>
      </c>
      <c r="Y2967" s="14">
        <f t="shared" si="8"/>
        <v>17545</v>
      </c>
      <c r="Z2967" s="14">
        <f t="shared" si="9"/>
        <v>7583</v>
      </c>
      <c r="AA2967" s="14">
        <f t="shared" si="10"/>
        <v>2217</v>
      </c>
      <c r="AB2967" s="14">
        <f t="shared" si="11"/>
        <v>4327</v>
      </c>
      <c r="AC2967" s="14">
        <f t="shared" si="12"/>
        <v>1216</v>
      </c>
      <c r="AD2967" s="14">
        <f t="shared" si="13"/>
        <v>2509</v>
      </c>
      <c r="AE2967" s="14">
        <f t="shared" si="14"/>
        <v>94</v>
      </c>
      <c r="AF2967" s="14">
        <f t="shared" si="15"/>
        <v>9</v>
      </c>
      <c r="AG2967" s="17">
        <f t="shared" si="16"/>
        <v>74.17224702</v>
      </c>
      <c r="AH2967" s="20">
        <f>12*(J2967*'Programas e Observações'!$C$8+K2967*'Programas e Observações'!$C$9+L2967*('Programas e Observações'!$C$8+'Programas e Observações'!$C$9)+M2967*'Programas e Observações'!$C$10)</f>
        <v>174735.12</v>
      </c>
      <c r="AI2967" s="20">
        <f>12*(J2967*'Programas e Observações'!$D$8+K2967*'Programas e Observações'!$D$9+L2967*('Programas e Observações'!$D$8+'Programas e Observações'!$D$9)+M2967*'Programas e Observações'!$D$10)</f>
        <v>265891.8</v>
      </c>
      <c r="AJ2967" s="13" t="s">
        <v>8625</v>
      </c>
      <c r="AK2967" s="13" t="s">
        <v>4103</v>
      </c>
    </row>
    <row r="2968" ht="15.75" customHeight="1">
      <c r="A2968" s="13" t="s">
        <v>11448</v>
      </c>
      <c r="B2968" s="13" t="s">
        <v>11449</v>
      </c>
      <c r="C2968" s="13" t="s">
        <v>11450</v>
      </c>
      <c r="D2968" s="13" t="s">
        <v>8734</v>
      </c>
      <c r="E2968" s="13" t="s">
        <v>9273</v>
      </c>
      <c r="F2968" s="13" t="s">
        <v>9274</v>
      </c>
      <c r="G2968" s="14">
        <v>24497.0</v>
      </c>
      <c r="H2968" s="16" t="b">
        <f>G2968&lt;'Programas e Observações'!$C$11</f>
        <v>0</v>
      </c>
      <c r="I2968" s="14">
        <v>2557.0</v>
      </c>
      <c r="J2968" s="14">
        <v>818.0</v>
      </c>
      <c r="K2968" s="14">
        <v>332.0</v>
      </c>
      <c r="L2968" s="14">
        <v>794.0</v>
      </c>
      <c r="M2968" s="14">
        <v>247.0</v>
      </c>
      <c r="N2968" s="14">
        <v>387.0</v>
      </c>
      <c r="O2968" s="14">
        <v>75.0</v>
      </c>
      <c r="P2968" s="14">
        <v>1.0</v>
      </c>
      <c r="Q2968" s="14"/>
      <c r="R2968" s="17">
        <f t="shared" si="1"/>
        <v>104.3801282</v>
      </c>
      <c r="S2968" s="17">
        <f t="shared" si="2"/>
        <v>33.3918439</v>
      </c>
      <c r="T2968" s="17">
        <f t="shared" si="3"/>
        <v>13.55267992</v>
      </c>
      <c r="U2968" s="17">
        <f t="shared" si="4"/>
        <v>32.4121321</v>
      </c>
      <c r="V2968" s="17">
        <f t="shared" si="5"/>
        <v>10.08286729</v>
      </c>
      <c r="W2968" s="17">
        <f t="shared" si="6"/>
        <v>15.7978528</v>
      </c>
      <c r="X2968" s="17">
        <f t="shared" si="7"/>
        <v>3.06159938</v>
      </c>
      <c r="Y2968" s="14">
        <f t="shared" si="8"/>
        <v>16094</v>
      </c>
      <c r="Z2968" s="14">
        <f t="shared" si="9"/>
        <v>4784</v>
      </c>
      <c r="AA2968" s="14">
        <f t="shared" si="10"/>
        <v>3336</v>
      </c>
      <c r="AB2968" s="14">
        <f t="shared" si="11"/>
        <v>4555</v>
      </c>
      <c r="AC2968" s="14">
        <f t="shared" si="12"/>
        <v>1128</v>
      </c>
      <c r="AD2968" s="14">
        <f t="shared" si="13"/>
        <v>3021</v>
      </c>
      <c r="AE2968" s="14">
        <f t="shared" si="14"/>
        <v>606</v>
      </c>
      <c r="AF2968" s="14">
        <f t="shared" si="15"/>
        <v>7</v>
      </c>
      <c r="AG2968" s="17">
        <f t="shared" si="16"/>
        <v>71.92045581</v>
      </c>
      <c r="AH2968" s="20">
        <f>12*(J2968*'Programas e Observações'!$C$8+K2968*'Programas e Observações'!$C$9+L2968*('Programas e Observações'!$C$8+'Programas e Observações'!$C$9)+M2968*'Programas e Observações'!$C$10)</f>
        <v>1023965.76</v>
      </c>
      <c r="AI2968" s="20">
        <f>12*(J2968*'Programas e Observações'!$D$8+K2968*'Programas e Observações'!$D$9+L2968*('Programas e Observações'!$D$8+'Programas e Observações'!$D$9)+M2968*'Programas e Observações'!$D$10)</f>
        <v>1631554.2</v>
      </c>
      <c r="AJ2968" s="13" t="s">
        <v>11451</v>
      </c>
      <c r="AK2968" s="13" t="s">
        <v>2666</v>
      </c>
    </row>
    <row r="2969" ht="15.75" customHeight="1">
      <c r="A2969" s="13" t="s">
        <v>11452</v>
      </c>
      <c r="B2969" s="13" t="s">
        <v>11453</v>
      </c>
      <c r="C2969" s="13" t="s">
        <v>8932</v>
      </c>
      <c r="D2969" s="13" t="s">
        <v>8734</v>
      </c>
      <c r="E2969" s="13" t="s">
        <v>8931</v>
      </c>
      <c r="F2969" s="13" t="s">
        <v>8932</v>
      </c>
      <c r="G2969" s="14">
        <v>43851.0</v>
      </c>
      <c r="H2969" s="16" t="b">
        <f>G2969&lt;'Programas e Observações'!$C$11</f>
        <v>0</v>
      </c>
      <c r="I2969" s="14">
        <v>2725.0</v>
      </c>
      <c r="J2969" s="14">
        <v>1191.0</v>
      </c>
      <c r="K2969" s="14">
        <v>355.0</v>
      </c>
      <c r="L2969" s="14">
        <v>736.0</v>
      </c>
      <c r="M2969" s="14">
        <v>162.0</v>
      </c>
      <c r="N2969" s="14">
        <v>327.0</v>
      </c>
      <c r="O2969" s="14">
        <v>68.0</v>
      </c>
      <c r="P2969" s="14">
        <v>4.0</v>
      </c>
      <c r="Q2969" s="14"/>
      <c r="R2969" s="17">
        <f t="shared" si="1"/>
        <v>62.14225445</v>
      </c>
      <c r="S2969" s="17">
        <f t="shared" si="2"/>
        <v>27.16015598</v>
      </c>
      <c r="T2969" s="17">
        <f t="shared" si="3"/>
        <v>8.095596452</v>
      </c>
      <c r="U2969" s="17">
        <f t="shared" si="4"/>
        <v>16.78410983</v>
      </c>
      <c r="V2969" s="17">
        <f t="shared" si="5"/>
        <v>3.694328522</v>
      </c>
      <c r="W2969" s="17">
        <f t="shared" si="6"/>
        <v>7.457070534</v>
      </c>
      <c r="X2969" s="17">
        <f t="shared" si="7"/>
        <v>1.550705799</v>
      </c>
      <c r="Y2969" s="14">
        <f t="shared" si="8"/>
        <v>10604</v>
      </c>
      <c r="Z2969" s="14">
        <f t="shared" si="9"/>
        <v>5024</v>
      </c>
      <c r="AA2969" s="14">
        <f t="shared" si="10"/>
        <v>1081</v>
      </c>
      <c r="AB2969" s="14">
        <f t="shared" si="11"/>
        <v>2694</v>
      </c>
      <c r="AC2969" s="14">
        <f t="shared" si="12"/>
        <v>830</v>
      </c>
      <c r="AD2969" s="14">
        <f t="shared" si="13"/>
        <v>1061</v>
      </c>
      <c r="AE2969" s="14">
        <f t="shared" si="14"/>
        <v>210</v>
      </c>
      <c r="AF2969" s="14">
        <f t="shared" si="15"/>
        <v>8</v>
      </c>
      <c r="AG2969" s="17">
        <f t="shared" si="16"/>
        <v>98.79717882</v>
      </c>
      <c r="AH2969" s="20">
        <f>12*(J2969*'Programas e Observações'!$C$8+K2969*'Programas e Observações'!$C$9+L2969*('Programas e Observações'!$C$8+'Programas e Observações'!$C$9)+M2969*'Programas e Observações'!$C$10)</f>
        <v>1023876.96</v>
      </c>
      <c r="AI2969" s="20">
        <f>12*(J2969*'Programas e Observações'!$D$8+K2969*'Programas e Observações'!$D$9+L2969*('Programas e Observações'!$D$8+'Programas e Observações'!$D$9)+M2969*'Programas e Observações'!$D$10)</f>
        <v>1742782.2</v>
      </c>
      <c r="AJ2969" s="13" t="s">
        <v>11454</v>
      </c>
      <c r="AK2969" s="13" t="s">
        <v>2666</v>
      </c>
    </row>
    <row r="2970" ht="15.75" customHeight="1">
      <c r="A2970" s="13" t="s">
        <v>11455</v>
      </c>
      <c r="B2970" s="13" t="s">
        <v>11456</v>
      </c>
      <c r="C2970" s="13" t="s">
        <v>11457</v>
      </c>
      <c r="D2970" s="13" t="s">
        <v>8734</v>
      </c>
      <c r="E2970" s="13" t="s">
        <v>8839</v>
      </c>
      <c r="F2970" s="13" t="s">
        <v>8840</v>
      </c>
      <c r="G2970" s="14">
        <v>7959.0</v>
      </c>
      <c r="H2970" s="16" t="b">
        <f>G2970&lt;'Programas e Observações'!$C$11</f>
        <v>1</v>
      </c>
      <c r="I2970" s="14">
        <v>749.0</v>
      </c>
      <c r="J2970" s="14">
        <v>244.0</v>
      </c>
      <c r="K2970" s="14">
        <v>145.0</v>
      </c>
      <c r="L2970" s="14">
        <v>169.0</v>
      </c>
      <c r="M2970" s="14">
        <v>47.0</v>
      </c>
      <c r="N2970" s="14">
        <v>114.0</v>
      </c>
      <c r="O2970" s="14">
        <v>19.0</v>
      </c>
      <c r="P2970" s="14">
        <v>1.0</v>
      </c>
      <c r="Q2970" s="14"/>
      <c r="R2970" s="17">
        <f t="shared" si="1"/>
        <v>94.10729991</v>
      </c>
      <c r="S2970" s="17">
        <f t="shared" si="2"/>
        <v>30.65711773</v>
      </c>
      <c r="T2970" s="17">
        <f t="shared" si="3"/>
        <v>18.21836914</v>
      </c>
      <c r="U2970" s="17">
        <f t="shared" si="4"/>
        <v>21.23382334</v>
      </c>
      <c r="V2970" s="17">
        <f t="shared" si="5"/>
        <v>5.90526448</v>
      </c>
      <c r="W2970" s="17">
        <f t="shared" si="6"/>
        <v>14.32340746</v>
      </c>
      <c r="X2970" s="17">
        <f t="shared" si="7"/>
        <v>2.387234577</v>
      </c>
      <c r="Y2970" s="14">
        <f t="shared" si="8"/>
        <v>26778</v>
      </c>
      <c r="Z2970" s="14">
        <f t="shared" si="9"/>
        <v>11352</v>
      </c>
      <c r="AA2970" s="14">
        <f t="shared" si="10"/>
        <v>3005</v>
      </c>
      <c r="AB2970" s="14">
        <f t="shared" si="11"/>
        <v>7353</v>
      </c>
      <c r="AC2970" s="14">
        <f t="shared" si="12"/>
        <v>2279</v>
      </c>
      <c r="AD2970" s="14">
        <f t="shared" si="13"/>
        <v>2754</v>
      </c>
      <c r="AE2970" s="14">
        <f t="shared" si="14"/>
        <v>576</v>
      </c>
      <c r="AF2970" s="14">
        <f t="shared" si="15"/>
        <v>18</v>
      </c>
      <c r="AG2970" s="17">
        <f t="shared" si="16"/>
        <v>125.7673178</v>
      </c>
      <c r="AH2970" s="20">
        <f>12*(J2970*'Programas e Observações'!$C$8+K2970*'Programas e Observações'!$C$9+L2970*('Programas e Observações'!$C$8+'Programas e Observações'!$C$9)+M2970*'Programas e Observações'!$C$10)</f>
        <v>266755.56</v>
      </c>
      <c r="AI2970" s="20">
        <f>12*(J2970*'Programas e Observações'!$D$8+K2970*'Programas e Observações'!$D$9+L2970*('Programas e Observações'!$D$8+'Programas e Observações'!$D$9)+M2970*'Programas e Observações'!$D$10)</f>
        <v>422740.44</v>
      </c>
      <c r="AJ2970" s="13" t="s">
        <v>11131</v>
      </c>
      <c r="AK2970" s="13" t="s">
        <v>5316</v>
      </c>
    </row>
    <row r="2971" ht="15.75" customHeight="1">
      <c r="A2971" s="13" t="s">
        <v>11458</v>
      </c>
      <c r="B2971" s="13" t="s">
        <v>11459</v>
      </c>
      <c r="C2971" s="13" t="s">
        <v>11460</v>
      </c>
      <c r="D2971" s="13" t="s">
        <v>8734</v>
      </c>
      <c r="E2971" s="13" t="s">
        <v>9625</v>
      </c>
      <c r="F2971" s="13" t="s">
        <v>9624</v>
      </c>
      <c r="G2971" s="14">
        <v>4962.0</v>
      </c>
      <c r="H2971" s="16" t="b">
        <f>G2971&lt;'Programas e Observações'!$C$11</f>
        <v>1</v>
      </c>
      <c r="I2971" s="14">
        <v>83.0</v>
      </c>
      <c r="J2971" s="14">
        <v>14.0</v>
      </c>
      <c r="K2971" s="14">
        <v>0.0</v>
      </c>
      <c r="L2971" s="14">
        <v>0.0</v>
      </c>
      <c r="M2971" s="14">
        <v>5.0</v>
      </c>
      <c r="N2971" s="14">
        <v>69.0</v>
      </c>
      <c r="O2971" s="14">
        <v>14.0</v>
      </c>
      <c r="P2971" s="14">
        <v>1.0</v>
      </c>
      <c r="Q2971" s="14"/>
      <c r="R2971" s="17">
        <f t="shared" si="1"/>
        <v>16.72712616</v>
      </c>
      <c r="S2971" s="17">
        <f t="shared" si="2"/>
        <v>2.821442967</v>
      </c>
      <c r="T2971" s="17">
        <f t="shared" si="3"/>
        <v>0</v>
      </c>
      <c r="U2971" s="17">
        <f t="shared" si="4"/>
        <v>0</v>
      </c>
      <c r="V2971" s="17">
        <f t="shared" si="5"/>
        <v>1.007658202</v>
      </c>
      <c r="W2971" s="17">
        <f t="shared" si="6"/>
        <v>13.90568319</v>
      </c>
      <c r="X2971" s="17">
        <f t="shared" si="7"/>
        <v>2.821442967</v>
      </c>
      <c r="Y2971" s="14">
        <f t="shared" si="8"/>
        <v>2768</v>
      </c>
      <c r="Z2971" s="14">
        <f t="shared" si="9"/>
        <v>1218</v>
      </c>
      <c r="AA2971" s="14">
        <f t="shared" si="10"/>
        <v>273</v>
      </c>
      <c r="AB2971" s="14">
        <f t="shared" si="11"/>
        <v>564</v>
      </c>
      <c r="AC2971" s="14">
        <f t="shared" si="12"/>
        <v>105</v>
      </c>
      <c r="AD2971" s="14">
        <f t="shared" si="13"/>
        <v>380</v>
      </c>
      <c r="AE2971" s="14">
        <f t="shared" si="14"/>
        <v>97</v>
      </c>
      <c r="AF2971" s="14">
        <f t="shared" si="15"/>
        <v>6</v>
      </c>
      <c r="AG2971" s="17">
        <f t="shared" si="16"/>
        <v>61.83264084</v>
      </c>
      <c r="AH2971" s="20">
        <f>12*(J2971*'Programas e Observações'!$C$8+K2971*'Programas e Observações'!$C$9+L2971*('Programas e Observações'!$C$8+'Programas e Observações'!$C$9)+M2971*'Programas e Observações'!$C$10)</f>
        <v>5416.8</v>
      </c>
      <c r="AI2971" s="20">
        <f>12*(J2971*'Programas e Observações'!$D$8+K2971*'Programas e Observações'!$D$9+L2971*('Programas e Observações'!$D$8+'Programas e Observações'!$D$9)+M2971*'Programas e Observações'!$D$10)</f>
        <v>10523.16</v>
      </c>
      <c r="AJ2971" s="13" t="s">
        <v>408</v>
      </c>
      <c r="AK2971" s="13" t="s">
        <v>1189</v>
      </c>
    </row>
    <row r="2972" ht="15.75" customHeight="1">
      <c r="A2972" s="13" t="s">
        <v>11461</v>
      </c>
      <c r="B2972" s="13" t="s">
        <v>11462</v>
      </c>
      <c r="C2972" s="13" t="s">
        <v>11463</v>
      </c>
      <c r="D2972" s="13" t="s">
        <v>8734</v>
      </c>
      <c r="E2972" s="13" t="s">
        <v>9126</v>
      </c>
      <c r="F2972" s="13" t="s">
        <v>9127</v>
      </c>
      <c r="G2972" s="14">
        <v>3012.0</v>
      </c>
      <c r="H2972" s="16" t="b">
        <f>G2972&lt;'Programas e Observações'!$C$11</f>
        <v>1</v>
      </c>
      <c r="I2972" s="14">
        <v>220.0</v>
      </c>
      <c r="J2972" s="14">
        <v>84.0</v>
      </c>
      <c r="K2972" s="14">
        <v>53.0</v>
      </c>
      <c r="L2972" s="14">
        <v>37.0</v>
      </c>
      <c r="M2972" s="14">
        <v>16.0</v>
      </c>
      <c r="N2972" s="14">
        <v>68.0</v>
      </c>
      <c r="O2972" s="14">
        <v>13.0</v>
      </c>
      <c r="P2972" s="14">
        <v>1.0</v>
      </c>
      <c r="Q2972" s="14"/>
      <c r="R2972" s="17">
        <f t="shared" si="1"/>
        <v>73.04116866</v>
      </c>
      <c r="S2972" s="17">
        <f t="shared" si="2"/>
        <v>27.88844622</v>
      </c>
      <c r="T2972" s="17">
        <f t="shared" si="3"/>
        <v>17.59628154</v>
      </c>
      <c r="U2972" s="17">
        <f t="shared" si="4"/>
        <v>12.28419655</v>
      </c>
      <c r="V2972" s="17">
        <f t="shared" si="5"/>
        <v>5.312084993</v>
      </c>
      <c r="W2972" s="17">
        <f t="shared" si="6"/>
        <v>22.57636122</v>
      </c>
      <c r="X2972" s="17">
        <f t="shared" si="7"/>
        <v>4.316069057</v>
      </c>
      <c r="Y2972" s="14">
        <f t="shared" si="8"/>
        <v>45571</v>
      </c>
      <c r="Z2972" s="14">
        <f t="shared" si="9"/>
        <v>17475</v>
      </c>
      <c r="AA2972" s="14">
        <f t="shared" si="10"/>
        <v>5959</v>
      </c>
      <c r="AB2972" s="14">
        <f t="shared" si="11"/>
        <v>12326</v>
      </c>
      <c r="AC2972" s="14">
        <f t="shared" si="12"/>
        <v>3809</v>
      </c>
      <c r="AD2972" s="14">
        <f t="shared" si="13"/>
        <v>7484</v>
      </c>
      <c r="AE2972" s="14">
        <f t="shared" si="14"/>
        <v>1661</v>
      </c>
      <c r="AF2972" s="14">
        <f t="shared" si="15"/>
        <v>39</v>
      </c>
      <c r="AG2972" s="17">
        <f t="shared" si="16"/>
        <v>75.09768087</v>
      </c>
      <c r="AH2972" s="20">
        <f>12*(J2972*'Programas e Observações'!$C$8+K2972*'Programas e Observações'!$C$9+L2972*('Programas e Observações'!$C$8+'Programas e Observações'!$C$9)+M2972*'Programas e Observações'!$C$10)</f>
        <v>78313.08</v>
      </c>
      <c r="AI2972" s="20">
        <f>12*(J2972*'Programas e Observações'!$D$8+K2972*'Programas e Observações'!$D$9+L2972*('Programas e Observações'!$D$8+'Programas e Observações'!$D$9)+M2972*'Programas e Observações'!$D$10)</f>
        <v>124002</v>
      </c>
      <c r="AJ2972" s="13" t="s">
        <v>362</v>
      </c>
      <c r="AK2972" s="13" t="s">
        <v>2567</v>
      </c>
    </row>
    <row r="2973" ht="15.75" customHeight="1">
      <c r="A2973" s="13" t="s">
        <v>11464</v>
      </c>
      <c r="B2973" s="13" t="s">
        <v>11465</v>
      </c>
      <c r="C2973" s="13" t="s">
        <v>11466</v>
      </c>
      <c r="D2973" s="13" t="s">
        <v>8734</v>
      </c>
      <c r="E2973" s="13" t="s">
        <v>9166</v>
      </c>
      <c r="F2973" s="13" t="s">
        <v>9165</v>
      </c>
      <c r="G2973" s="14">
        <v>24197.0</v>
      </c>
      <c r="H2973" s="16" t="b">
        <f>G2973&lt;'Programas e Observações'!$C$11</f>
        <v>0</v>
      </c>
      <c r="I2973" s="14">
        <v>1492.0</v>
      </c>
      <c r="J2973" s="14">
        <v>718.0</v>
      </c>
      <c r="K2973" s="14">
        <v>133.0</v>
      </c>
      <c r="L2973" s="14">
        <v>290.0</v>
      </c>
      <c r="M2973" s="14">
        <v>41.0</v>
      </c>
      <c r="N2973" s="14">
        <v>137.0</v>
      </c>
      <c r="O2973" s="14">
        <v>33.0</v>
      </c>
      <c r="P2973" s="14">
        <v>2.0</v>
      </c>
      <c r="Q2973" s="14"/>
      <c r="R2973" s="17">
        <f t="shared" si="1"/>
        <v>61.66053643</v>
      </c>
      <c r="S2973" s="17">
        <f t="shared" si="2"/>
        <v>29.67309997</v>
      </c>
      <c r="T2973" s="17">
        <f t="shared" si="3"/>
        <v>5.496549159</v>
      </c>
      <c r="U2973" s="17">
        <f t="shared" si="4"/>
        <v>11.98495681</v>
      </c>
      <c r="V2973" s="17">
        <f t="shared" si="5"/>
        <v>1.694424929</v>
      </c>
      <c r="W2973" s="17">
        <f t="shared" si="6"/>
        <v>5.661858908</v>
      </c>
      <c r="X2973" s="17">
        <f t="shared" si="7"/>
        <v>1.36380543</v>
      </c>
      <c r="Y2973" s="14">
        <f t="shared" si="8"/>
        <v>5557</v>
      </c>
      <c r="Z2973" s="14">
        <f t="shared" si="9"/>
        <v>2742</v>
      </c>
      <c r="AA2973" s="14">
        <f t="shared" si="10"/>
        <v>355</v>
      </c>
      <c r="AB2973" s="14">
        <f t="shared" si="11"/>
        <v>900</v>
      </c>
      <c r="AC2973" s="14">
        <f t="shared" si="12"/>
        <v>181</v>
      </c>
      <c r="AD2973" s="14">
        <f t="shared" si="13"/>
        <v>1005</v>
      </c>
      <c r="AE2973" s="14">
        <f t="shared" si="14"/>
        <v>231</v>
      </c>
      <c r="AF2973" s="14">
        <f t="shared" si="15"/>
        <v>10</v>
      </c>
      <c r="AG2973" s="17">
        <f t="shared" si="16"/>
        <v>44.07903608</v>
      </c>
      <c r="AH2973" s="20">
        <f>12*(J2973*'Programas e Observações'!$C$8+K2973*'Programas e Observações'!$C$9+L2973*('Programas e Observações'!$C$8+'Programas e Observações'!$C$9)+M2973*'Programas e Observações'!$C$10)</f>
        <v>437283.48</v>
      </c>
      <c r="AI2973" s="20">
        <f>12*(J2973*'Programas e Observações'!$D$8+K2973*'Programas e Observações'!$D$9+L2973*('Programas e Observações'!$D$8+'Programas e Observações'!$D$9)+M2973*'Programas e Observações'!$D$10)</f>
        <v>809522.88</v>
      </c>
      <c r="AJ2973" s="13" t="s">
        <v>11180</v>
      </c>
      <c r="AK2973" s="13" t="s">
        <v>9846</v>
      </c>
    </row>
    <row r="2974" ht="15.75" customHeight="1">
      <c r="A2974" s="13" t="s">
        <v>11467</v>
      </c>
      <c r="B2974" s="13" t="s">
        <v>11468</v>
      </c>
      <c r="C2974" s="13" t="s">
        <v>11469</v>
      </c>
      <c r="D2974" s="13" t="s">
        <v>8734</v>
      </c>
      <c r="E2974" s="13" t="s">
        <v>10401</v>
      </c>
      <c r="F2974" s="13" t="s">
        <v>10402</v>
      </c>
      <c r="G2974" s="14">
        <v>13547.0</v>
      </c>
      <c r="H2974" s="16" t="b">
        <f>G2974&lt;'Programas e Observações'!$C$11</f>
        <v>1</v>
      </c>
      <c r="I2974" s="14">
        <v>108.0</v>
      </c>
      <c r="J2974" s="14">
        <v>32.0</v>
      </c>
      <c r="K2974" s="14">
        <v>9.0</v>
      </c>
      <c r="L2974" s="14">
        <v>15.0</v>
      </c>
      <c r="M2974" s="14">
        <v>2.0</v>
      </c>
      <c r="N2974" s="14">
        <v>69.0</v>
      </c>
      <c r="O2974" s="14">
        <v>16.0</v>
      </c>
      <c r="P2974" s="14">
        <v>1.0</v>
      </c>
      <c r="Q2974" s="14"/>
      <c r="R2974" s="17">
        <f t="shared" si="1"/>
        <v>7.972244777</v>
      </c>
      <c r="S2974" s="17">
        <f t="shared" si="2"/>
        <v>2.362146601</v>
      </c>
      <c r="T2974" s="17">
        <f t="shared" si="3"/>
        <v>0.6643537315</v>
      </c>
      <c r="U2974" s="17">
        <f t="shared" si="4"/>
        <v>1.107256219</v>
      </c>
      <c r="V2974" s="17">
        <f t="shared" si="5"/>
        <v>0.1476341625</v>
      </c>
      <c r="W2974" s="17">
        <f t="shared" si="6"/>
        <v>5.093378608</v>
      </c>
      <c r="X2974" s="17">
        <f t="shared" si="7"/>
        <v>1.1810733</v>
      </c>
      <c r="Y2974" s="14">
        <f t="shared" si="8"/>
        <v>1581</v>
      </c>
      <c r="Z2974" s="14">
        <f t="shared" si="9"/>
        <v>975</v>
      </c>
      <c r="AA2974" s="14">
        <f t="shared" si="10"/>
        <v>64</v>
      </c>
      <c r="AB2974" s="14">
        <f t="shared" si="11"/>
        <v>196</v>
      </c>
      <c r="AC2974" s="14">
        <f t="shared" si="12"/>
        <v>55</v>
      </c>
      <c r="AD2974" s="14">
        <f t="shared" si="13"/>
        <v>366</v>
      </c>
      <c r="AE2974" s="14">
        <f t="shared" si="14"/>
        <v>93</v>
      </c>
      <c r="AF2974" s="14">
        <f t="shared" si="15"/>
        <v>6</v>
      </c>
      <c r="AG2974" s="17">
        <f t="shared" si="16"/>
        <v>27.89245263</v>
      </c>
      <c r="AH2974" s="20">
        <f>12*(J2974*'Programas e Observações'!$C$8+K2974*'Programas e Observações'!$C$9+L2974*('Programas e Observações'!$C$8+'Programas e Observações'!$C$9)+M2974*'Programas e Observações'!$C$10)</f>
        <v>22614.36</v>
      </c>
      <c r="AI2974" s="20">
        <f>12*(J2974*'Programas e Observações'!$D$8+K2974*'Programas e Observações'!$D$9+L2974*('Programas e Observações'!$D$8+'Programas e Observações'!$D$9)+M2974*'Programas e Observações'!$D$10)</f>
        <v>40064.4</v>
      </c>
      <c r="AJ2974" s="13" t="s">
        <v>3337</v>
      </c>
      <c r="AK2974" s="13" t="s">
        <v>2270</v>
      </c>
    </row>
    <row r="2975" ht="15.75" customHeight="1">
      <c r="A2975" s="13" t="s">
        <v>11470</v>
      </c>
      <c r="B2975" s="13" t="s">
        <v>11471</v>
      </c>
      <c r="C2975" s="13" t="s">
        <v>11472</v>
      </c>
      <c r="D2975" s="13" t="s">
        <v>8734</v>
      </c>
      <c r="E2975" s="13" t="s">
        <v>9029</v>
      </c>
      <c r="F2975" s="13" t="s">
        <v>9030</v>
      </c>
      <c r="G2975" s="14">
        <v>94468.0</v>
      </c>
      <c r="H2975" s="16" t="b">
        <f>G2975&lt;'Programas e Observações'!$C$11</f>
        <v>0</v>
      </c>
      <c r="I2975" s="14">
        <v>11061.0</v>
      </c>
      <c r="J2975" s="14">
        <v>4617.0</v>
      </c>
      <c r="K2975" s="14">
        <v>1111.0</v>
      </c>
      <c r="L2975" s="14">
        <v>3580.0</v>
      </c>
      <c r="M2975" s="14">
        <v>821.0</v>
      </c>
      <c r="N2975" s="14">
        <v>1239.0</v>
      </c>
      <c r="O2975" s="14">
        <v>18.0</v>
      </c>
      <c r="P2975" s="14">
        <v>3.0</v>
      </c>
      <c r="Q2975" s="14">
        <v>194.0</v>
      </c>
      <c r="R2975" s="17">
        <f t="shared" si="1"/>
        <v>117.0872676</v>
      </c>
      <c r="S2975" s="17">
        <f t="shared" si="2"/>
        <v>48.87369268</v>
      </c>
      <c r="T2975" s="17">
        <f t="shared" si="3"/>
        <v>11.76059618</v>
      </c>
      <c r="U2975" s="17">
        <f t="shared" si="4"/>
        <v>37.89643054</v>
      </c>
      <c r="V2975" s="17">
        <f t="shared" si="5"/>
        <v>8.690773595</v>
      </c>
      <c r="W2975" s="17">
        <f t="shared" si="6"/>
        <v>13.11555236</v>
      </c>
      <c r="X2975" s="17">
        <f t="shared" si="7"/>
        <v>0.1905407122</v>
      </c>
      <c r="Y2975" s="14">
        <f t="shared" si="8"/>
        <v>30504</v>
      </c>
      <c r="Z2975" s="14">
        <f t="shared" si="9"/>
        <v>13509</v>
      </c>
      <c r="AA2975" s="14">
        <f t="shared" si="10"/>
        <v>3059</v>
      </c>
      <c r="AB2975" s="14">
        <f t="shared" si="11"/>
        <v>8837</v>
      </c>
      <c r="AC2975" s="14">
        <f t="shared" si="12"/>
        <v>2299</v>
      </c>
      <c r="AD2975" s="14">
        <f t="shared" si="13"/>
        <v>3003</v>
      </c>
      <c r="AE2975" s="14">
        <f t="shared" si="14"/>
        <v>111</v>
      </c>
      <c r="AF2975" s="14">
        <f t="shared" si="15"/>
        <v>16</v>
      </c>
      <c r="AG2975" s="17">
        <f t="shared" si="16"/>
        <v>124.3112835</v>
      </c>
      <c r="AH2975" s="20">
        <f>12*(J2975*'Programas e Observações'!$C$8+K2975*'Programas e Observações'!$C$9+L2975*('Programas e Observações'!$C$8+'Programas e Observações'!$C$9)+M2975*'Programas e Observações'!$C$10)</f>
        <v>4450416.48</v>
      </c>
      <c r="AI2975" s="20">
        <f>12*(J2975*'Programas e Observações'!$D$8+K2975*'Programas e Observações'!$D$9+L2975*('Programas e Observações'!$D$8+'Programas e Observações'!$D$9)+M2975*'Programas e Observações'!$D$10)</f>
        <v>7511435.04</v>
      </c>
      <c r="AJ2975" s="13" t="s">
        <v>11473</v>
      </c>
      <c r="AK2975" s="13" t="s">
        <v>11474</v>
      </c>
    </row>
    <row r="2976" ht="15.75" customHeight="1">
      <c r="A2976" s="13" t="s">
        <v>11475</v>
      </c>
      <c r="B2976" s="13" t="s">
        <v>11476</v>
      </c>
      <c r="C2976" s="13" t="s">
        <v>11477</v>
      </c>
      <c r="D2976" s="13" t="s">
        <v>8734</v>
      </c>
      <c r="E2976" s="13" t="s">
        <v>8746</v>
      </c>
      <c r="F2976" s="13" t="s">
        <v>8747</v>
      </c>
      <c r="G2976" s="14">
        <v>11676.0</v>
      </c>
      <c r="H2976" s="16" t="b">
        <f>G2976&lt;'Programas e Observações'!$C$11</f>
        <v>1</v>
      </c>
      <c r="I2976" s="14">
        <v>1285.0</v>
      </c>
      <c r="J2976" s="14">
        <v>522.0</v>
      </c>
      <c r="K2976" s="14">
        <v>137.0</v>
      </c>
      <c r="L2976" s="14">
        <v>212.0</v>
      </c>
      <c r="M2976" s="14">
        <v>254.0</v>
      </c>
      <c r="N2976" s="14">
        <v>78.0</v>
      </c>
      <c r="O2976" s="14">
        <v>21.0</v>
      </c>
      <c r="P2976" s="14">
        <v>3.0</v>
      </c>
      <c r="Q2976" s="14"/>
      <c r="R2976" s="17">
        <f t="shared" si="1"/>
        <v>110.0548133</v>
      </c>
      <c r="S2976" s="17">
        <f t="shared" si="2"/>
        <v>44.70709147</v>
      </c>
      <c r="T2976" s="17">
        <f t="shared" si="3"/>
        <v>11.73347037</v>
      </c>
      <c r="U2976" s="17">
        <f t="shared" si="4"/>
        <v>18.15690305</v>
      </c>
      <c r="V2976" s="17">
        <f t="shared" si="5"/>
        <v>21.75402535</v>
      </c>
      <c r="W2976" s="17">
        <f t="shared" si="6"/>
        <v>6.68036999</v>
      </c>
      <c r="X2976" s="17">
        <f t="shared" si="7"/>
        <v>1.798561151</v>
      </c>
      <c r="Y2976" s="14">
        <f t="shared" si="8"/>
        <v>23679</v>
      </c>
      <c r="Z2976" s="14">
        <f t="shared" si="9"/>
        <v>10329</v>
      </c>
      <c r="AA2976" s="14">
        <f t="shared" si="10"/>
        <v>2422</v>
      </c>
      <c r="AB2976" s="14">
        <f t="shared" si="11"/>
        <v>4812</v>
      </c>
      <c r="AC2976" s="14">
        <f t="shared" si="12"/>
        <v>2297</v>
      </c>
      <c r="AD2976" s="14">
        <f t="shared" si="13"/>
        <v>2798</v>
      </c>
      <c r="AE2976" s="14">
        <f t="shared" si="14"/>
        <v>890</v>
      </c>
      <c r="AF2976" s="14">
        <f t="shared" si="15"/>
        <v>31</v>
      </c>
      <c r="AG2976" s="17">
        <f t="shared" si="16"/>
        <v>65.37458069</v>
      </c>
      <c r="AH2976" s="20">
        <f>12*(J2976*'Programas e Observações'!$C$8+K2976*'Programas e Observações'!$C$9+L2976*('Programas e Observações'!$C$8+'Programas e Observações'!$C$9)+M2976*'Programas e Observações'!$C$10)</f>
        <v>457482.12</v>
      </c>
      <c r="AI2976" s="20">
        <f>12*(J2976*'Programas e Observações'!$D$8+K2976*'Programas e Observações'!$D$9+L2976*('Programas e Observações'!$D$8+'Programas e Observações'!$D$9)+M2976*'Programas e Observações'!$D$10)</f>
        <v>732623.4</v>
      </c>
      <c r="AJ2976" s="13" t="s">
        <v>3664</v>
      </c>
      <c r="AK2976" s="13" t="s">
        <v>2837</v>
      </c>
    </row>
    <row r="2977" ht="15.75" customHeight="1">
      <c r="A2977" s="13" t="s">
        <v>11478</v>
      </c>
      <c r="B2977" s="13" t="s">
        <v>11479</v>
      </c>
      <c r="C2977" s="13" t="s">
        <v>11480</v>
      </c>
      <c r="D2977" s="13" t="s">
        <v>8734</v>
      </c>
      <c r="E2977" s="13" t="s">
        <v>9492</v>
      </c>
      <c r="F2977" s="13" t="s">
        <v>9493</v>
      </c>
      <c r="G2977" s="14">
        <v>5479.0</v>
      </c>
      <c r="H2977" s="16" t="b">
        <f>G2977&lt;'Programas e Observações'!$C$11</f>
        <v>1</v>
      </c>
      <c r="I2977" s="14">
        <v>198.0</v>
      </c>
      <c r="J2977" s="14">
        <v>101.0</v>
      </c>
      <c r="K2977" s="14">
        <v>3.0</v>
      </c>
      <c r="L2977" s="14">
        <v>11.0</v>
      </c>
      <c r="M2977" s="14">
        <v>11.0</v>
      </c>
      <c r="N2977" s="14">
        <v>96.0</v>
      </c>
      <c r="O2977" s="14">
        <v>14.0</v>
      </c>
      <c r="P2977" s="14">
        <v>1.0</v>
      </c>
      <c r="Q2977" s="14"/>
      <c r="R2977" s="17">
        <f t="shared" si="1"/>
        <v>36.13798138</v>
      </c>
      <c r="S2977" s="17">
        <f t="shared" si="2"/>
        <v>18.43402081</v>
      </c>
      <c r="T2977" s="17">
        <f t="shared" si="3"/>
        <v>0.5475451725</v>
      </c>
      <c r="U2977" s="17">
        <f t="shared" si="4"/>
        <v>2.007665632</v>
      </c>
      <c r="V2977" s="17">
        <f t="shared" si="5"/>
        <v>2.007665632</v>
      </c>
      <c r="W2977" s="17">
        <f t="shared" si="6"/>
        <v>17.52144552</v>
      </c>
      <c r="X2977" s="17">
        <f t="shared" si="7"/>
        <v>2.555210805</v>
      </c>
      <c r="Y2977" s="14">
        <f t="shared" si="8"/>
        <v>2370</v>
      </c>
      <c r="Z2977" s="14">
        <f t="shared" si="9"/>
        <v>935</v>
      </c>
      <c r="AA2977" s="14">
        <f t="shared" si="10"/>
        <v>318</v>
      </c>
      <c r="AB2977" s="14">
        <f t="shared" si="11"/>
        <v>472</v>
      </c>
      <c r="AC2977" s="14">
        <f t="shared" si="12"/>
        <v>101</v>
      </c>
      <c r="AD2977" s="14">
        <f t="shared" si="13"/>
        <v>656</v>
      </c>
      <c r="AE2977" s="14">
        <f t="shared" si="14"/>
        <v>156</v>
      </c>
      <c r="AF2977" s="14">
        <f t="shared" si="15"/>
        <v>7</v>
      </c>
      <c r="AG2977" s="17">
        <f t="shared" si="16"/>
        <v>36.06153284</v>
      </c>
      <c r="AH2977" s="20">
        <f>12*(J2977*'Programas e Observações'!$C$8+K2977*'Programas e Observações'!$C$9+L2977*('Programas e Observações'!$C$8+'Programas e Observações'!$C$9)+M2977*'Programas e Observações'!$C$10)</f>
        <v>35174.88</v>
      </c>
      <c r="AI2977" s="20">
        <f>12*(J2977*'Programas e Observações'!$D$8+K2977*'Programas e Observações'!$D$9+L2977*('Programas e Observações'!$D$8+'Programas e Observações'!$D$9)+M2977*'Programas e Observações'!$D$10)</f>
        <v>75914.04</v>
      </c>
      <c r="AJ2977" s="13" t="s">
        <v>382</v>
      </c>
      <c r="AK2977" s="13" t="s">
        <v>1001</v>
      </c>
    </row>
    <row r="2978" ht="15.75" customHeight="1">
      <c r="A2978" s="13" t="s">
        <v>11481</v>
      </c>
      <c r="B2978" s="13" t="s">
        <v>11482</v>
      </c>
      <c r="C2978" s="13" t="s">
        <v>11483</v>
      </c>
      <c r="D2978" s="13" t="s">
        <v>8734</v>
      </c>
      <c r="E2978" s="13" t="s">
        <v>8756</v>
      </c>
      <c r="F2978" s="13" t="s">
        <v>8757</v>
      </c>
      <c r="G2978" s="14">
        <v>7099.0</v>
      </c>
      <c r="H2978" s="16" t="b">
        <f>G2978&lt;'Programas e Observações'!$C$11</f>
        <v>1</v>
      </c>
      <c r="I2978" s="14">
        <v>1407.0</v>
      </c>
      <c r="J2978" s="14">
        <v>724.0</v>
      </c>
      <c r="K2978" s="14">
        <v>108.0</v>
      </c>
      <c r="L2978" s="14">
        <v>342.0</v>
      </c>
      <c r="M2978" s="14">
        <v>128.0</v>
      </c>
      <c r="N2978" s="14">
        <v>67.0</v>
      </c>
      <c r="O2978" s="14">
        <v>20.0</v>
      </c>
      <c r="P2978" s="14">
        <v>0.0</v>
      </c>
      <c r="Q2978" s="14"/>
      <c r="R2978" s="17">
        <f t="shared" si="1"/>
        <v>198.1969291</v>
      </c>
      <c r="S2978" s="17">
        <f t="shared" si="2"/>
        <v>101.9861952</v>
      </c>
      <c r="T2978" s="17">
        <f t="shared" si="3"/>
        <v>15.21341034</v>
      </c>
      <c r="U2978" s="17">
        <f t="shared" si="4"/>
        <v>48.17579941</v>
      </c>
      <c r="V2978" s="17">
        <f t="shared" si="5"/>
        <v>18.03070855</v>
      </c>
      <c r="W2978" s="17">
        <f t="shared" si="6"/>
        <v>9.437949007</v>
      </c>
      <c r="X2978" s="17">
        <f t="shared" si="7"/>
        <v>2.817298211</v>
      </c>
      <c r="Y2978" s="14">
        <f t="shared" si="8"/>
        <v>38956</v>
      </c>
      <c r="Z2978" s="14">
        <f t="shared" si="9"/>
        <v>17256</v>
      </c>
      <c r="AA2978" s="14">
        <f t="shared" si="10"/>
        <v>4390</v>
      </c>
      <c r="AB2978" s="14">
        <f t="shared" si="11"/>
        <v>10720</v>
      </c>
      <c r="AC2978" s="14">
        <f t="shared" si="12"/>
        <v>2879</v>
      </c>
      <c r="AD2978" s="14">
        <f t="shared" si="13"/>
        <v>3017</v>
      </c>
      <c r="AE2978" s="14">
        <f t="shared" si="14"/>
        <v>937</v>
      </c>
      <c r="AF2978" s="14">
        <f t="shared" si="15"/>
        <v>24</v>
      </c>
      <c r="AG2978" s="17">
        <f t="shared" si="16"/>
        <v>99.64573022</v>
      </c>
      <c r="AH2978" s="20">
        <f>12*(J2978*'Programas e Observações'!$C$8+K2978*'Programas e Observações'!$C$9+L2978*('Programas e Observações'!$C$8+'Programas e Observações'!$C$9)+M2978*'Programas e Observações'!$C$10)</f>
        <v>508429.44</v>
      </c>
      <c r="AI2978" s="20">
        <f>12*(J2978*'Programas e Observações'!$D$8+K2978*'Programas e Observações'!$D$9+L2978*('Programas e Observações'!$D$8+'Programas e Observações'!$D$9)+M2978*'Programas e Observações'!$D$10)</f>
        <v>903353.52</v>
      </c>
      <c r="AJ2978" s="13" t="s">
        <v>11484</v>
      </c>
      <c r="AK2978" s="13" t="s">
        <v>5041</v>
      </c>
    </row>
    <row r="2979" ht="15.75" customHeight="1">
      <c r="A2979" s="13" t="s">
        <v>11485</v>
      </c>
      <c r="B2979" s="13" t="s">
        <v>11486</v>
      </c>
      <c r="C2979" s="13" t="s">
        <v>11487</v>
      </c>
      <c r="D2979" s="13" t="s">
        <v>8734</v>
      </c>
      <c r="E2979" s="13" t="s">
        <v>9625</v>
      </c>
      <c r="F2979" s="13" t="s">
        <v>9624</v>
      </c>
      <c r="G2979" s="14">
        <v>4050.0</v>
      </c>
      <c r="H2979" s="16" t="b">
        <f>G2979&lt;'Programas e Observações'!$C$11</f>
        <v>1</v>
      </c>
      <c r="I2979" s="14">
        <v>201.0</v>
      </c>
      <c r="J2979" s="14">
        <v>55.0</v>
      </c>
      <c r="K2979" s="14">
        <v>34.0</v>
      </c>
      <c r="L2979" s="14">
        <v>34.0</v>
      </c>
      <c r="M2979" s="14">
        <v>8.0</v>
      </c>
      <c r="N2979" s="14">
        <v>25.0</v>
      </c>
      <c r="O2979" s="14">
        <v>7.0</v>
      </c>
      <c r="P2979" s="14">
        <v>1.0</v>
      </c>
      <c r="Q2979" s="14"/>
      <c r="R2979" s="17">
        <f t="shared" si="1"/>
        <v>49.62962963</v>
      </c>
      <c r="S2979" s="17">
        <f t="shared" si="2"/>
        <v>13.58024691</v>
      </c>
      <c r="T2979" s="17">
        <f t="shared" si="3"/>
        <v>8.395061728</v>
      </c>
      <c r="U2979" s="17">
        <f t="shared" si="4"/>
        <v>8.395061728</v>
      </c>
      <c r="V2979" s="17">
        <f t="shared" si="5"/>
        <v>1.975308642</v>
      </c>
      <c r="W2979" s="17">
        <f t="shared" si="6"/>
        <v>6.172839506</v>
      </c>
      <c r="X2979" s="17">
        <f t="shared" si="7"/>
        <v>1.728395062</v>
      </c>
      <c r="Y2979" s="14">
        <f t="shared" si="8"/>
        <v>2768</v>
      </c>
      <c r="Z2979" s="14">
        <f t="shared" si="9"/>
        <v>1218</v>
      </c>
      <c r="AA2979" s="14">
        <f t="shared" si="10"/>
        <v>273</v>
      </c>
      <c r="AB2979" s="14">
        <f t="shared" si="11"/>
        <v>564</v>
      </c>
      <c r="AC2979" s="14">
        <f t="shared" si="12"/>
        <v>105</v>
      </c>
      <c r="AD2979" s="14">
        <f t="shared" si="13"/>
        <v>380</v>
      </c>
      <c r="AE2979" s="14">
        <f t="shared" si="14"/>
        <v>97</v>
      </c>
      <c r="AF2979" s="14">
        <f t="shared" si="15"/>
        <v>6</v>
      </c>
      <c r="AG2979" s="17">
        <f t="shared" si="16"/>
        <v>61.83264084</v>
      </c>
      <c r="AH2979" s="20">
        <f>12*(J2979*'Programas e Observações'!$C$8+K2979*'Programas e Observações'!$C$9+L2979*('Programas e Observações'!$C$8+'Programas e Observações'!$C$9)+M2979*'Programas e Observações'!$C$10)</f>
        <v>56532.84</v>
      </c>
      <c r="AI2979" s="20">
        <f>12*(J2979*'Programas e Observações'!$D$8+K2979*'Programas e Observações'!$D$9+L2979*('Programas e Observações'!$D$8+'Programas e Observações'!$D$9)+M2979*'Programas e Observações'!$D$10)</f>
        <v>90123.84</v>
      </c>
      <c r="AJ2979" s="13" t="s">
        <v>1310</v>
      </c>
      <c r="AK2979" s="13" t="s">
        <v>4921</v>
      </c>
    </row>
    <row r="2980" ht="15.75" customHeight="1">
      <c r="A2980" s="13" t="s">
        <v>11488</v>
      </c>
      <c r="B2980" s="13" t="s">
        <v>11489</v>
      </c>
      <c r="C2980" s="13" t="s">
        <v>2656</v>
      </c>
      <c r="D2980" s="13" t="s">
        <v>8734</v>
      </c>
      <c r="E2980" s="13" t="s">
        <v>9067</v>
      </c>
      <c r="F2980" s="13" t="s">
        <v>9068</v>
      </c>
      <c r="G2980" s="14">
        <v>24706.0</v>
      </c>
      <c r="H2980" s="16" t="b">
        <f>G2980&lt;'Programas e Observações'!$C$11</f>
        <v>0</v>
      </c>
      <c r="I2980" s="14">
        <v>2628.0</v>
      </c>
      <c r="J2980" s="14">
        <v>1541.0</v>
      </c>
      <c r="K2980" s="14">
        <v>180.0</v>
      </c>
      <c r="L2980" s="14">
        <v>329.0</v>
      </c>
      <c r="M2980" s="14">
        <v>125.0</v>
      </c>
      <c r="N2980" s="14">
        <v>255.0</v>
      </c>
      <c r="O2980" s="14">
        <v>54.0</v>
      </c>
      <c r="P2980" s="14">
        <v>2.0</v>
      </c>
      <c r="Q2980" s="14"/>
      <c r="R2980" s="17">
        <f t="shared" si="1"/>
        <v>106.370922</v>
      </c>
      <c r="S2980" s="17">
        <f t="shared" si="2"/>
        <v>62.37351251</v>
      </c>
      <c r="T2980" s="17">
        <f t="shared" si="3"/>
        <v>7.285679592</v>
      </c>
      <c r="U2980" s="17">
        <f t="shared" si="4"/>
        <v>13.31660325</v>
      </c>
      <c r="V2980" s="17">
        <f t="shared" si="5"/>
        <v>5.059499717</v>
      </c>
      <c r="W2980" s="17">
        <f t="shared" si="6"/>
        <v>10.32137942</v>
      </c>
      <c r="X2980" s="17">
        <f t="shared" si="7"/>
        <v>2.185703878</v>
      </c>
      <c r="Y2980" s="14">
        <f t="shared" si="8"/>
        <v>9781</v>
      </c>
      <c r="Z2980" s="14">
        <f t="shared" si="9"/>
        <v>5108</v>
      </c>
      <c r="AA2980" s="14">
        <f t="shared" si="10"/>
        <v>707</v>
      </c>
      <c r="AB2980" s="14">
        <f t="shared" si="11"/>
        <v>1574</v>
      </c>
      <c r="AC2980" s="14">
        <f t="shared" si="12"/>
        <v>428</v>
      </c>
      <c r="AD2980" s="14">
        <f t="shared" si="13"/>
        <v>1464</v>
      </c>
      <c r="AE2980" s="14">
        <f t="shared" si="14"/>
        <v>285</v>
      </c>
      <c r="AF2980" s="14">
        <f t="shared" si="15"/>
        <v>7</v>
      </c>
      <c r="AG2980" s="17">
        <f t="shared" si="16"/>
        <v>71.9323405</v>
      </c>
      <c r="AH2980" s="20">
        <f>12*(J2980*'Programas e Observações'!$C$8+K2980*'Programas e Observações'!$C$9+L2980*('Programas e Observações'!$C$8+'Programas e Observações'!$C$9)+M2980*'Programas e Observações'!$C$10)</f>
        <v>696576.6</v>
      </c>
      <c r="AI2980" s="20">
        <f>12*(J2980*'Programas e Observações'!$D$8+K2980*'Programas e Observações'!$D$9+L2980*('Programas e Observações'!$D$8+'Programas e Observações'!$D$9)+M2980*'Programas e Observações'!$D$10)</f>
        <v>1381882.8</v>
      </c>
      <c r="AJ2980" s="13" t="s">
        <v>11490</v>
      </c>
      <c r="AK2980" s="13" t="s">
        <v>11491</v>
      </c>
    </row>
    <row r="2981" ht="15.75" customHeight="1">
      <c r="A2981" s="13" t="s">
        <v>11492</v>
      </c>
      <c r="B2981" s="13" t="s">
        <v>11493</v>
      </c>
      <c r="C2981" s="13" t="s">
        <v>11494</v>
      </c>
      <c r="D2981" s="13" t="s">
        <v>8734</v>
      </c>
      <c r="E2981" s="13" t="s">
        <v>8761</v>
      </c>
      <c r="F2981" s="13" t="s">
        <v>8762</v>
      </c>
      <c r="G2981" s="14">
        <v>15613.0</v>
      </c>
      <c r="H2981" s="16" t="b">
        <f>G2981&lt;'Programas e Observações'!$C$11</f>
        <v>1</v>
      </c>
      <c r="I2981" s="14">
        <v>2359.0</v>
      </c>
      <c r="J2981" s="14">
        <v>1128.0</v>
      </c>
      <c r="K2981" s="14">
        <v>182.0</v>
      </c>
      <c r="L2981" s="14">
        <v>600.0</v>
      </c>
      <c r="M2981" s="14">
        <v>109.0</v>
      </c>
      <c r="N2981" s="14">
        <v>95.0</v>
      </c>
      <c r="O2981" s="14">
        <v>32.0</v>
      </c>
      <c r="P2981" s="14">
        <v>2.0</v>
      </c>
      <c r="Q2981" s="14"/>
      <c r="R2981" s="17">
        <f t="shared" si="1"/>
        <v>151.0920387</v>
      </c>
      <c r="S2981" s="17">
        <f t="shared" si="2"/>
        <v>72.24748607</v>
      </c>
      <c r="T2981" s="17">
        <f t="shared" si="3"/>
        <v>11.65695254</v>
      </c>
      <c r="U2981" s="17">
        <f t="shared" si="4"/>
        <v>38.42951387</v>
      </c>
      <c r="V2981" s="17">
        <f t="shared" si="5"/>
        <v>6.981361686</v>
      </c>
      <c r="W2981" s="17">
        <f t="shared" si="6"/>
        <v>6.084673029</v>
      </c>
      <c r="X2981" s="17">
        <f t="shared" si="7"/>
        <v>2.049574073</v>
      </c>
      <c r="Y2981" s="14">
        <f t="shared" si="8"/>
        <v>8340</v>
      </c>
      <c r="Z2981" s="14">
        <f t="shared" si="9"/>
        <v>4278</v>
      </c>
      <c r="AA2981" s="14">
        <f t="shared" si="10"/>
        <v>609</v>
      </c>
      <c r="AB2981" s="14">
        <f t="shared" si="11"/>
        <v>1972</v>
      </c>
      <c r="AC2981" s="14">
        <f t="shared" si="12"/>
        <v>406</v>
      </c>
      <c r="AD2981" s="14">
        <f t="shared" si="13"/>
        <v>1046</v>
      </c>
      <c r="AE2981" s="14">
        <f t="shared" si="14"/>
        <v>153</v>
      </c>
      <c r="AF2981" s="14">
        <f t="shared" si="15"/>
        <v>6</v>
      </c>
      <c r="AG2981" s="17">
        <f t="shared" si="16"/>
        <v>86.34612995</v>
      </c>
      <c r="AH2981" s="20">
        <f>12*(J2981*'Programas e Observações'!$C$8+K2981*'Programas e Observações'!$C$9+L2981*('Programas e Observações'!$C$8+'Programas e Observações'!$C$9)+M2981*'Programas e Observações'!$C$10)</f>
        <v>799005.12</v>
      </c>
      <c r="AI2981" s="20">
        <f>12*(J2981*'Programas e Observações'!$D$8+K2981*'Programas e Observações'!$D$9+L2981*('Programas e Observações'!$D$8+'Programas e Observações'!$D$9)+M2981*'Programas e Observações'!$D$10)</f>
        <v>1438910.76</v>
      </c>
      <c r="AJ2981" s="13" t="s">
        <v>11495</v>
      </c>
      <c r="AK2981" s="13" t="s">
        <v>11496</v>
      </c>
    </row>
    <row r="2982" ht="15.75" customHeight="1">
      <c r="A2982" s="13" t="s">
        <v>11497</v>
      </c>
      <c r="B2982" s="13" t="s">
        <v>11498</v>
      </c>
      <c r="C2982" s="13" t="s">
        <v>11499</v>
      </c>
      <c r="D2982" s="13" t="s">
        <v>8734</v>
      </c>
      <c r="E2982" s="13" t="s">
        <v>9081</v>
      </c>
      <c r="F2982" s="13" t="s">
        <v>9082</v>
      </c>
      <c r="G2982" s="14">
        <v>26529.0</v>
      </c>
      <c r="H2982" s="16" t="b">
        <f>G2982&lt;'Programas e Observações'!$C$11</f>
        <v>0</v>
      </c>
      <c r="I2982" s="14">
        <v>4068.0</v>
      </c>
      <c r="J2982" s="14">
        <v>1927.0</v>
      </c>
      <c r="K2982" s="14">
        <v>400.0</v>
      </c>
      <c r="L2982" s="14">
        <v>945.0</v>
      </c>
      <c r="M2982" s="14">
        <v>362.0</v>
      </c>
      <c r="N2982" s="14">
        <v>232.0</v>
      </c>
      <c r="O2982" s="14">
        <v>113.0</v>
      </c>
      <c r="P2982" s="14">
        <v>1.0</v>
      </c>
      <c r="Q2982" s="14"/>
      <c r="R2982" s="17">
        <f t="shared" si="1"/>
        <v>153.3416261</v>
      </c>
      <c r="S2982" s="17">
        <f t="shared" si="2"/>
        <v>72.63749105</v>
      </c>
      <c r="T2982" s="17">
        <f t="shared" si="3"/>
        <v>15.07783935</v>
      </c>
      <c r="U2982" s="17">
        <f t="shared" si="4"/>
        <v>35.62139545</v>
      </c>
      <c r="V2982" s="17">
        <f t="shared" si="5"/>
        <v>13.64544461</v>
      </c>
      <c r="W2982" s="17">
        <f t="shared" si="6"/>
        <v>8.74514682</v>
      </c>
      <c r="X2982" s="17">
        <f t="shared" si="7"/>
        <v>4.259489615</v>
      </c>
      <c r="Y2982" s="14">
        <f t="shared" si="8"/>
        <v>9368</v>
      </c>
      <c r="Z2982" s="14">
        <f t="shared" si="9"/>
        <v>3941</v>
      </c>
      <c r="AA2982" s="14">
        <f t="shared" si="10"/>
        <v>1170</v>
      </c>
      <c r="AB2982" s="14">
        <f t="shared" si="11"/>
        <v>2464</v>
      </c>
      <c r="AC2982" s="14">
        <f t="shared" si="12"/>
        <v>765</v>
      </c>
      <c r="AD2982" s="14">
        <f t="shared" si="13"/>
        <v>827</v>
      </c>
      <c r="AE2982" s="14">
        <f t="shared" si="14"/>
        <v>281</v>
      </c>
      <c r="AF2982" s="14">
        <f t="shared" si="15"/>
        <v>8</v>
      </c>
      <c r="AG2982" s="17">
        <f t="shared" si="16"/>
        <v>126.6544987</v>
      </c>
      <c r="AH2982" s="20">
        <f>12*(J2982*'Programas e Observações'!$C$8+K2982*'Programas e Observações'!$C$9+L2982*('Programas e Observações'!$C$8+'Programas e Observações'!$C$9)+M2982*'Programas e Observações'!$C$10)</f>
        <v>1446397.56</v>
      </c>
      <c r="AI2982" s="20">
        <f>12*(J2982*'Programas e Observações'!$D$8+K2982*'Programas e Observações'!$D$9+L2982*('Programas e Observações'!$D$8+'Programas e Observações'!$D$9)+M2982*'Programas e Observações'!$D$10)</f>
        <v>2513505</v>
      </c>
      <c r="AJ2982" s="13" t="s">
        <v>11500</v>
      </c>
      <c r="AK2982" s="13" t="s">
        <v>838</v>
      </c>
    </row>
    <row r="2983" ht="15.75" customHeight="1">
      <c r="A2983" s="13" t="s">
        <v>11501</v>
      </c>
      <c r="B2983" s="13" t="s">
        <v>11502</v>
      </c>
      <c r="C2983" s="13" t="s">
        <v>11503</v>
      </c>
      <c r="D2983" s="13" t="s">
        <v>8734</v>
      </c>
      <c r="E2983" s="13" t="s">
        <v>9072</v>
      </c>
      <c r="F2983" s="13" t="s">
        <v>9071</v>
      </c>
      <c r="G2983" s="14">
        <v>37017.0</v>
      </c>
      <c r="H2983" s="16" t="b">
        <f>G2983&lt;'Programas e Observações'!$C$11</f>
        <v>0</v>
      </c>
      <c r="I2983" s="14">
        <v>1593.0</v>
      </c>
      <c r="J2983" s="14">
        <v>389.0</v>
      </c>
      <c r="K2983" s="14">
        <v>404.0</v>
      </c>
      <c r="L2983" s="14">
        <v>415.0</v>
      </c>
      <c r="M2983" s="14">
        <v>102.0</v>
      </c>
      <c r="N2983" s="14">
        <v>298.0</v>
      </c>
      <c r="O2983" s="14">
        <v>53.0</v>
      </c>
      <c r="P2983" s="14">
        <v>2.0</v>
      </c>
      <c r="Q2983" s="14"/>
      <c r="R2983" s="17">
        <f t="shared" si="1"/>
        <v>43.03428155</v>
      </c>
      <c r="S2983" s="17">
        <f t="shared" si="2"/>
        <v>10.5086852</v>
      </c>
      <c r="T2983" s="17">
        <f t="shared" si="3"/>
        <v>10.91390442</v>
      </c>
      <c r="U2983" s="17">
        <f t="shared" si="4"/>
        <v>11.21106519</v>
      </c>
      <c r="V2983" s="17">
        <f t="shared" si="5"/>
        <v>2.75549072</v>
      </c>
      <c r="W2983" s="17">
        <f t="shared" si="6"/>
        <v>8.050355242</v>
      </c>
      <c r="X2983" s="17">
        <f t="shared" si="7"/>
        <v>1.43177459</v>
      </c>
      <c r="Y2983" s="14">
        <f t="shared" si="8"/>
        <v>43610</v>
      </c>
      <c r="Z2983" s="14">
        <f t="shared" si="9"/>
        <v>15123</v>
      </c>
      <c r="AA2983" s="14">
        <f t="shared" si="10"/>
        <v>7889</v>
      </c>
      <c r="AB2983" s="14">
        <f t="shared" si="11"/>
        <v>11786</v>
      </c>
      <c r="AC2983" s="14">
        <f t="shared" si="12"/>
        <v>3684</v>
      </c>
      <c r="AD2983" s="14">
        <f t="shared" si="13"/>
        <v>4520</v>
      </c>
      <c r="AE2983" s="14">
        <f t="shared" si="14"/>
        <v>1158</v>
      </c>
      <c r="AF2983" s="14">
        <f t="shared" si="15"/>
        <v>41</v>
      </c>
      <c r="AG2983" s="17">
        <f t="shared" si="16"/>
        <v>56.24708995</v>
      </c>
      <c r="AH2983" s="20">
        <f>12*(J2983*'Programas e Observações'!$C$8+K2983*'Programas e Observações'!$C$9+L2983*('Programas e Observações'!$C$8+'Programas e Observações'!$C$9)+M2983*'Programas e Observações'!$C$10)</f>
        <v>630655.56</v>
      </c>
      <c r="AI2983" s="20">
        <f>12*(J2983*'Programas e Observações'!$D$8+K2983*'Programas e Observações'!$D$9+L2983*('Programas e Observações'!$D$8+'Programas e Observações'!$D$9)+M2983*'Programas e Observações'!$D$10)</f>
        <v>938953.08</v>
      </c>
      <c r="AJ2983" s="13" t="s">
        <v>11504</v>
      </c>
      <c r="AK2983" s="13" t="s">
        <v>11505</v>
      </c>
    </row>
    <row r="2984" ht="15.75" customHeight="1">
      <c r="A2984" s="13" t="s">
        <v>11506</v>
      </c>
      <c r="B2984" s="13" t="s">
        <v>11507</v>
      </c>
      <c r="C2984" s="13" t="s">
        <v>11508</v>
      </c>
      <c r="D2984" s="13" t="s">
        <v>8734</v>
      </c>
      <c r="E2984" s="13" t="s">
        <v>8839</v>
      </c>
      <c r="F2984" s="13" t="s">
        <v>8840</v>
      </c>
      <c r="G2984" s="14">
        <v>8145.0</v>
      </c>
      <c r="H2984" s="16" t="b">
        <f>G2984&lt;'Programas e Observações'!$C$11</f>
        <v>1</v>
      </c>
      <c r="I2984" s="14">
        <v>848.0</v>
      </c>
      <c r="J2984" s="14">
        <v>356.0</v>
      </c>
      <c r="K2984" s="14">
        <v>100.0</v>
      </c>
      <c r="L2984" s="14">
        <v>286.0</v>
      </c>
      <c r="M2984" s="14">
        <v>63.0</v>
      </c>
      <c r="N2984" s="14">
        <v>122.0</v>
      </c>
      <c r="O2984" s="14">
        <v>23.0</v>
      </c>
      <c r="P2984" s="14">
        <v>1.0</v>
      </c>
      <c r="Q2984" s="14"/>
      <c r="R2984" s="17">
        <f t="shared" si="1"/>
        <v>104.1129527</v>
      </c>
      <c r="S2984" s="17">
        <f t="shared" si="2"/>
        <v>43.70779619</v>
      </c>
      <c r="T2984" s="17">
        <f t="shared" si="3"/>
        <v>12.27747084</v>
      </c>
      <c r="U2984" s="17">
        <f t="shared" si="4"/>
        <v>35.11356661</v>
      </c>
      <c r="V2984" s="17">
        <f t="shared" si="5"/>
        <v>7.73480663</v>
      </c>
      <c r="W2984" s="17">
        <f t="shared" si="6"/>
        <v>14.97851443</v>
      </c>
      <c r="X2984" s="17">
        <f t="shared" si="7"/>
        <v>2.823818293</v>
      </c>
      <c r="Y2984" s="14">
        <f t="shared" si="8"/>
        <v>26778</v>
      </c>
      <c r="Z2984" s="14">
        <f t="shared" si="9"/>
        <v>11352</v>
      </c>
      <c r="AA2984" s="14">
        <f t="shared" si="10"/>
        <v>3005</v>
      </c>
      <c r="AB2984" s="14">
        <f t="shared" si="11"/>
        <v>7353</v>
      </c>
      <c r="AC2984" s="14">
        <f t="shared" si="12"/>
        <v>2279</v>
      </c>
      <c r="AD2984" s="14">
        <f t="shared" si="13"/>
        <v>2754</v>
      </c>
      <c r="AE2984" s="14">
        <f t="shared" si="14"/>
        <v>576</v>
      </c>
      <c r="AF2984" s="14">
        <f t="shared" si="15"/>
        <v>18</v>
      </c>
      <c r="AG2984" s="17">
        <f t="shared" si="16"/>
        <v>125.7673178</v>
      </c>
      <c r="AH2984" s="20">
        <f>12*(J2984*'Programas e Observações'!$C$8+K2984*'Programas e Observações'!$C$9+L2984*('Programas e Observações'!$C$8+'Programas e Observações'!$C$9)+M2984*'Programas e Observações'!$C$10)</f>
        <v>357348.24</v>
      </c>
      <c r="AI2984" s="20">
        <f>12*(J2984*'Programas e Observações'!$D$8+K2984*'Programas e Observações'!$D$9+L2984*('Programas e Observações'!$D$8+'Programas e Observações'!$D$9)+M2984*'Programas e Observações'!$D$10)</f>
        <v>597474.36</v>
      </c>
      <c r="AJ2984" s="13" t="s">
        <v>7603</v>
      </c>
      <c r="AK2984" s="13" t="s">
        <v>11509</v>
      </c>
    </row>
    <row r="2985" ht="15.75" customHeight="1">
      <c r="A2985" s="13" t="s">
        <v>11510</v>
      </c>
      <c r="B2985" s="13" t="s">
        <v>11511</v>
      </c>
      <c r="C2985" s="13" t="s">
        <v>11512</v>
      </c>
      <c r="D2985" s="13" t="s">
        <v>8734</v>
      </c>
      <c r="E2985" s="13" t="s">
        <v>9583</v>
      </c>
      <c r="F2985" s="13" t="s">
        <v>9584</v>
      </c>
      <c r="G2985" s="14">
        <v>28087.0</v>
      </c>
      <c r="H2985" s="16" t="b">
        <f>G2985&lt;'Programas e Observações'!$C$11</f>
        <v>0</v>
      </c>
      <c r="I2985" s="14">
        <v>535.0</v>
      </c>
      <c r="J2985" s="14">
        <v>142.0</v>
      </c>
      <c r="K2985" s="14">
        <v>136.0</v>
      </c>
      <c r="L2985" s="14">
        <v>96.0</v>
      </c>
      <c r="M2985" s="14">
        <v>36.0</v>
      </c>
      <c r="N2985" s="14">
        <v>170.0</v>
      </c>
      <c r="O2985" s="14">
        <v>36.0</v>
      </c>
      <c r="P2985" s="14">
        <v>1.0</v>
      </c>
      <c r="Q2985" s="14"/>
      <c r="R2985" s="17">
        <f t="shared" si="1"/>
        <v>19.04795813</v>
      </c>
      <c r="S2985" s="17">
        <f t="shared" si="2"/>
        <v>5.055719728</v>
      </c>
      <c r="T2985" s="17">
        <f t="shared" si="3"/>
        <v>4.842097768</v>
      </c>
      <c r="U2985" s="17">
        <f t="shared" si="4"/>
        <v>3.417951365</v>
      </c>
      <c r="V2985" s="17">
        <f t="shared" si="5"/>
        <v>1.281731762</v>
      </c>
      <c r="W2985" s="17">
        <f t="shared" si="6"/>
        <v>6.05262221</v>
      </c>
      <c r="X2985" s="17">
        <f t="shared" si="7"/>
        <v>1.281731762</v>
      </c>
      <c r="Y2985" s="14">
        <f t="shared" si="8"/>
        <v>25234</v>
      </c>
      <c r="Z2985" s="14">
        <f t="shared" si="9"/>
        <v>8561</v>
      </c>
      <c r="AA2985" s="14">
        <f t="shared" si="10"/>
        <v>4230</v>
      </c>
      <c r="AB2985" s="14">
        <f t="shared" si="11"/>
        <v>6890</v>
      </c>
      <c r="AC2985" s="14">
        <f t="shared" si="12"/>
        <v>1976</v>
      </c>
      <c r="AD2985" s="14">
        <f t="shared" si="13"/>
        <v>2193</v>
      </c>
      <c r="AE2985" s="14">
        <f t="shared" si="14"/>
        <v>494</v>
      </c>
      <c r="AF2985" s="14">
        <f t="shared" si="15"/>
        <v>13</v>
      </c>
      <c r="AG2985" s="17">
        <f t="shared" si="16"/>
        <v>68.9295353</v>
      </c>
      <c r="AH2985" s="20">
        <f>12*(J2985*'Programas e Observações'!$C$8+K2985*'Programas e Observações'!$C$9+L2985*('Programas e Observações'!$C$8+'Programas e Observações'!$C$9)+M2985*'Programas e Observações'!$C$10)</f>
        <v>184429.68</v>
      </c>
      <c r="AI2985" s="20">
        <f>12*(J2985*'Programas e Observações'!$D$8+K2985*'Programas e Observações'!$D$9+L2985*('Programas e Observações'!$D$8+'Programas e Observações'!$D$9)+M2985*'Programas e Observações'!$D$10)</f>
        <v>275549.28</v>
      </c>
      <c r="AJ2985" s="13" t="s">
        <v>11513</v>
      </c>
      <c r="AK2985" s="13" t="s">
        <v>1401</v>
      </c>
    </row>
    <row r="2986" ht="15.75" customHeight="1">
      <c r="A2986" s="13" t="s">
        <v>11514</v>
      </c>
      <c r="B2986" s="13" t="s">
        <v>11515</v>
      </c>
      <c r="C2986" s="13" t="s">
        <v>11516</v>
      </c>
      <c r="D2986" s="13" t="s">
        <v>8734</v>
      </c>
      <c r="E2986" s="13" t="s">
        <v>8833</v>
      </c>
      <c r="F2986" s="13" t="s">
        <v>8834</v>
      </c>
      <c r="G2986" s="14">
        <v>3849.0</v>
      </c>
      <c r="H2986" s="16" t="b">
        <f>G2986&lt;'Programas e Observações'!$C$11</f>
        <v>1</v>
      </c>
      <c r="I2986" s="14">
        <v>0.0</v>
      </c>
      <c r="J2986" s="14">
        <v>0.0</v>
      </c>
      <c r="K2986" s="14">
        <v>0.0</v>
      </c>
      <c r="L2986" s="14">
        <v>0.0</v>
      </c>
      <c r="M2986" s="14">
        <v>0.0</v>
      </c>
      <c r="N2986" s="14">
        <v>48.0</v>
      </c>
      <c r="O2986" s="14">
        <v>6.0</v>
      </c>
      <c r="P2986" s="14">
        <v>0.0</v>
      </c>
      <c r="Q2986" s="14"/>
      <c r="R2986" s="17">
        <f t="shared" si="1"/>
        <v>0</v>
      </c>
      <c r="S2986" s="17">
        <f t="shared" si="2"/>
        <v>0</v>
      </c>
      <c r="T2986" s="17">
        <f t="shared" si="3"/>
        <v>0</v>
      </c>
      <c r="U2986" s="17">
        <f t="shared" si="4"/>
        <v>0</v>
      </c>
      <c r="V2986" s="17">
        <f t="shared" si="5"/>
        <v>0</v>
      </c>
      <c r="W2986" s="17">
        <f t="shared" si="6"/>
        <v>12.47077163</v>
      </c>
      <c r="X2986" s="17">
        <f t="shared" si="7"/>
        <v>1.558846454</v>
      </c>
      <c r="Y2986" s="14">
        <f t="shared" si="8"/>
        <v>32714</v>
      </c>
      <c r="Z2986" s="14">
        <f t="shared" si="9"/>
        <v>14030</v>
      </c>
      <c r="AA2986" s="14">
        <f t="shared" si="10"/>
        <v>4248</v>
      </c>
      <c r="AB2986" s="14">
        <f t="shared" si="11"/>
        <v>7609</v>
      </c>
      <c r="AC2986" s="14">
        <f t="shared" si="12"/>
        <v>2070</v>
      </c>
      <c r="AD2986" s="14">
        <f t="shared" si="13"/>
        <v>3488</v>
      </c>
      <c r="AE2986" s="14">
        <f t="shared" si="14"/>
        <v>1027</v>
      </c>
      <c r="AF2986" s="14">
        <f t="shared" si="15"/>
        <v>24</v>
      </c>
      <c r="AG2986" s="17">
        <f t="shared" si="16"/>
        <v>79.31128114</v>
      </c>
      <c r="AH2986" s="20">
        <f>12*(J2986*'Programas e Observações'!$C$8+K2986*'Programas e Observações'!$C$9+L2986*('Programas e Observações'!$C$8+'Programas e Observações'!$C$9)+M2986*'Programas e Observações'!$C$10)</f>
        <v>0</v>
      </c>
      <c r="AI2986" s="20">
        <f>12*(J2986*'Programas e Observações'!$D$8+K2986*'Programas e Observações'!$D$9+L2986*('Programas e Observações'!$D$8+'Programas e Observações'!$D$9)+M2986*'Programas e Observações'!$D$10)</f>
        <v>0</v>
      </c>
      <c r="AJ2986" s="13" t="s">
        <v>342</v>
      </c>
      <c r="AK2986" s="13" t="s">
        <v>343</v>
      </c>
    </row>
    <row r="2987" ht="15.75" customHeight="1">
      <c r="A2987" s="13" t="s">
        <v>11517</v>
      </c>
      <c r="B2987" s="13" t="s">
        <v>11518</v>
      </c>
      <c r="C2987" s="13" t="s">
        <v>11519</v>
      </c>
      <c r="D2987" s="13" t="s">
        <v>8734</v>
      </c>
      <c r="E2987" s="13" t="s">
        <v>9567</v>
      </c>
      <c r="F2987" s="13" t="s">
        <v>9568</v>
      </c>
      <c r="G2987" s="14">
        <v>4698.0</v>
      </c>
      <c r="H2987" s="16" t="b">
        <f>G2987&lt;'Programas e Observações'!$C$11</f>
        <v>1</v>
      </c>
      <c r="I2987" s="14">
        <v>499.0</v>
      </c>
      <c r="J2987" s="14">
        <v>216.0</v>
      </c>
      <c r="K2987" s="14">
        <v>69.0</v>
      </c>
      <c r="L2987" s="14">
        <v>107.0</v>
      </c>
      <c r="M2987" s="14">
        <v>25.0</v>
      </c>
      <c r="N2987" s="14">
        <v>49.0</v>
      </c>
      <c r="O2987" s="14">
        <v>3.0</v>
      </c>
      <c r="P2987" s="14">
        <v>0.0</v>
      </c>
      <c r="Q2987" s="14"/>
      <c r="R2987" s="17">
        <f t="shared" si="1"/>
        <v>106.2154108</v>
      </c>
      <c r="S2987" s="17">
        <f t="shared" si="2"/>
        <v>45.97701149</v>
      </c>
      <c r="T2987" s="17">
        <f t="shared" si="3"/>
        <v>14.68710089</v>
      </c>
      <c r="U2987" s="17">
        <f t="shared" si="4"/>
        <v>22.77564921</v>
      </c>
      <c r="V2987" s="17">
        <f t="shared" si="5"/>
        <v>5.321413367</v>
      </c>
      <c r="W2987" s="17">
        <f t="shared" si="6"/>
        <v>10.4299702</v>
      </c>
      <c r="X2987" s="17">
        <f t="shared" si="7"/>
        <v>0.6385696041</v>
      </c>
      <c r="Y2987" s="14">
        <f t="shared" si="8"/>
        <v>19285</v>
      </c>
      <c r="Z2987" s="14">
        <f t="shared" si="9"/>
        <v>7516</v>
      </c>
      <c r="AA2987" s="14">
        <f t="shared" si="10"/>
        <v>2831</v>
      </c>
      <c r="AB2987" s="14">
        <f t="shared" si="11"/>
        <v>5098</v>
      </c>
      <c r="AC2987" s="14">
        <f t="shared" si="12"/>
        <v>1791</v>
      </c>
      <c r="AD2987" s="14">
        <f t="shared" si="13"/>
        <v>2317</v>
      </c>
      <c r="AE2987" s="14">
        <f t="shared" si="14"/>
        <v>256</v>
      </c>
      <c r="AF2987" s="14">
        <f t="shared" si="15"/>
        <v>11</v>
      </c>
      <c r="AG2987" s="17">
        <f t="shared" si="16"/>
        <v>70.53973781</v>
      </c>
      <c r="AH2987" s="20">
        <f>12*(J2987*'Programas e Observações'!$C$8+K2987*'Programas e Observações'!$C$9+L2987*('Programas e Observações'!$C$8+'Programas e Observações'!$C$9)+M2987*'Programas e Observações'!$C$10)</f>
        <v>166984.2</v>
      </c>
      <c r="AI2987" s="20">
        <f>12*(J2987*'Programas e Observações'!$D$8+K2987*'Programas e Observações'!$D$9+L2987*('Programas e Observações'!$D$8+'Programas e Observações'!$D$9)+M2987*'Programas e Observações'!$D$10)</f>
        <v>287306.52</v>
      </c>
      <c r="AJ2987" s="13" t="s">
        <v>2885</v>
      </c>
      <c r="AK2987" s="13" t="s">
        <v>257</v>
      </c>
    </row>
    <row r="2988" ht="15.75" customHeight="1">
      <c r="A2988" s="13" t="s">
        <v>11520</v>
      </c>
      <c r="B2988" s="13" t="s">
        <v>11521</v>
      </c>
      <c r="C2988" s="13" t="s">
        <v>11522</v>
      </c>
      <c r="D2988" s="13" t="s">
        <v>8734</v>
      </c>
      <c r="E2988" s="13" t="s">
        <v>9180</v>
      </c>
      <c r="F2988" s="13" t="s">
        <v>9181</v>
      </c>
      <c r="G2988" s="14">
        <v>4252.0</v>
      </c>
      <c r="H2988" s="16" t="b">
        <f>G2988&lt;'Programas e Observações'!$C$11</f>
        <v>1</v>
      </c>
      <c r="I2988" s="14">
        <v>618.0</v>
      </c>
      <c r="J2988" s="14">
        <v>346.0</v>
      </c>
      <c r="K2988" s="14">
        <v>41.0</v>
      </c>
      <c r="L2988" s="14">
        <v>125.0</v>
      </c>
      <c r="M2988" s="14">
        <v>42.0</v>
      </c>
      <c r="N2988" s="14">
        <v>47.0</v>
      </c>
      <c r="O2988" s="14">
        <v>16.0</v>
      </c>
      <c r="P2988" s="14">
        <v>0.0</v>
      </c>
      <c r="Q2988" s="14"/>
      <c r="R2988" s="17">
        <f t="shared" si="1"/>
        <v>145.3433678</v>
      </c>
      <c r="S2988" s="17">
        <f t="shared" si="2"/>
        <v>81.37347131</v>
      </c>
      <c r="T2988" s="17">
        <f t="shared" si="3"/>
        <v>9.642521167</v>
      </c>
      <c r="U2988" s="17">
        <f t="shared" si="4"/>
        <v>29.39793039</v>
      </c>
      <c r="V2988" s="17">
        <f t="shared" si="5"/>
        <v>9.87770461</v>
      </c>
      <c r="W2988" s="17">
        <f t="shared" si="6"/>
        <v>11.05362183</v>
      </c>
      <c r="X2988" s="17">
        <f t="shared" si="7"/>
        <v>3.762935089</v>
      </c>
      <c r="Y2988" s="14">
        <f t="shared" si="8"/>
        <v>22231</v>
      </c>
      <c r="Z2988" s="14">
        <f t="shared" si="9"/>
        <v>9550</v>
      </c>
      <c r="AA2988" s="14">
        <f t="shared" si="10"/>
        <v>2577</v>
      </c>
      <c r="AB2988" s="14">
        <f t="shared" si="11"/>
        <v>5862</v>
      </c>
      <c r="AC2988" s="14">
        <f t="shared" si="12"/>
        <v>1423</v>
      </c>
      <c r="AD2988" s="14">
        <f t="shared" si="13"/>
        <v>2700</v>
      </c>
      <c r="AE2988" s="14">
        <f t="shared" si="14"/>
        <v>627</v>
      </c>
      <c r="AF2988" s="14">
        <f t="shared" si="15"/>
        <v>11</v>
      </c>
      <c r="AG2988" s="17">
        <f t="shared" si="16"/>
        <v>107.0888369</v>
      </c>
      <c r="AH2988" s="20">
        <f>12*(J2988*'Programas e Observações'!$C$8+K2988*'Programas e Observações'!$C$9+L2988*('Programas e Observações'!$C$8+'Programas e Observações'!$C$9)+M2988*'Programas e Observações'!$C$10)</f>
        <v>200246.76</v>
      </c>
      <c r="AI2988" s="20">
        <f>12*(J2988*'Programas e Observações'!$D$8+K2988*'Programas e Observações'!$D$9+L2988*('Programas e Observações'!$D$8+'Programas e Observações'!$D$9)+M2988*'Programas e Observações'!$D$10)</f>
        <v>373822.56</v>
      </c>
      <c r="AJ2988" s="13" t="s">
        <v>4139</v>
      </c>
      <c r="AK2988" s="13" t="s">
        <v>2317</v>
      </c>
    </row>
    <row r="2989" ht="15.75" customHeight="1">
      <c r="A2989" s="13" t="s">
        <v>11523</v>
      </c>
      <c r="B2989" s="13" t="s">
        <v>11524</v>
      </c>
      <c r="C2989" s="13" t="s">
        <v>3529</v>
      </c>
      <c r="D2989" s="13" t="s">
        <v>8734</v>
      </c>
      <c r="E2989" s="13" t="s">
        <v>9268</v>
      </c>
      <c r="F2989" s="13" t="s">
        <v>9269</v>
      </c>
      <c r="G2989" s="14">
        <v>3482.0</v>
      </c>
      <c r="H2989" s="16" t="b">
        <f>G2989&lt;'Programas e Observações'!$C$11</f>
        <v>1</v>
      </c>
      <c r="I2989" s="14">
        <v>0.0</v>
      </c>
      <c r="J2989" s="14">
        <v>0.0</v>
      </c>
      <c r="K2989" s="14">
        <v>0.0</v>
      </c>
      <c r="L2989" s="14">
        <v>0.0</v>
      </c>
      <c r="M2989" s="14">
        <v>0.0</v>
      </c>
      <c r="N2989" s="14">
        <v>34.0</v>
      </c>
      <c r="O2989" s="14">
        <v>10.0</v>
      </c>
      <c r="P2989" s="14">
        <v>1.0</v>
      </c>
      <c r="Q2989" s="14"/>
      <c r="R2989" s="17">
        <f t="shared" si="1"/>
        <v>0</v>
      </c>
      <c r="S2989" s="17">
        <f t="shared" si="2"/>
        <v>0</v>
      </c>
      <c r="T2989" s="17">
        <f t="shared" si="3"/>
        <v>0</v>
      </c>
      <c r="U2989" s="17">
        <f t="shared" si="4"/>
        <v>0</v>
      </c>
      <c r="V2989" s="17">
        <f t="shared" si="5"/>
        <v>0</v>
      </c>
      <c r="W2989" s="17">
        <f t="shared" si="6"/>
        <v>9.764503159</v>
      </c>
      <c r="X2989" s="17">
        <f t="shared" si="7"/>
        <v>2.871912694</v>
      </c>
      <c r="Y2989" s="14">
        <f t="shared" si="8"/>
        <v>2192</v>
      </c>
      <c r="Z2989" s="14">
        <f t="shared" si="9"/>
        <v>946</v>
      </c>
      <c r="AA2989" s="14">
        <f t="shared" si="10"/>
        <v>230</v>
      </c>
      <c r="AB2989" s="14">
        <f t="shared" si="11"/>
        <v>513</v>
      </c>
      <c r="AC2989" s="14">
        <f t="shared" si="12"/>
        <v>46</v>
      </c>
      <c r="AD2989" s="14">
        <f t="shared" si="13"/>
        <v>261</v>
      </c>
      <c r="AE2989" s="14">
        <f t="shared" si="14"/>
        <v>110</v>
      </c>
      <c r="AF2989" s="14">
        <f t="shared" si="15"/>
        <v>3</v>
      </c>
      <c r="AG2989" s="17">
        <f t="shared" si="16"/>
        <v>54.00078833</v>
      </c>
      <c r="AH2989" s="20">
        <f>12*(J2989*'Programas e Observações'!$C$8+K2989*'Programas e Observações'!$C$9+L2989*('Programas e Observações'!$C$8+'Programas e Observações'!$C$9)+M2989*'Programas e Observações'!$C$10)</f>
        <v>0</v>
      </c>
      <c r="AI2989" s="20">
        <f>12*(J2989*'Programas e Observações'!$D$8+K2989*'Programas e Observações'!$D$9+L2989*('Programas e Observações'!$D$8+'Programas e Observações'!$D$9)+M2989*'Programas e Observações'!$D$10)</f>
        <v>0</v>
      </c>
      <c r="AJ2989" s="13" t="s">
        <v>342</v>
      </c>
      <c r="AK2989" s="13" t="s">
        <v>343</v>
      </c>
    </row>
    <row r="2990" ht="15.75" customHeight="1">
      <c r="A2990" s="13" t="s">
        <v>11525</v>
      </c>
      <c r="B2990" s="13" t="s">
        <v>11526</v>
      </c>
      <c r="C2990" s="13" t="s">
        <v>11527</v>
      </c>
      <c r="D2990" s="13" t="s">
        <v>8734</v>
      </c>
      <c r="E2990" s="13" t="s">
        <v>8751</v>
      </c>
      <c r="F2990" s="13" t="s">
        <v>8752</v>
      </c>
      <c r="G2990" s="14">
        <v>5482.0</v>
      </c>
      <c r="H2990" s="16" t="b">
        <f>G2990&lt;'Programas e Observações'!$C$11</f>
        <v>1</v>
      </c>
      <c r="I2990" s="14">
        <v>1128.0</v>
      </c>
      <c r="J2990" s="14">
        <v>578.0</v>
      </c>
      <c r="K2990" s="14">
        <v>102.0</v>
      </c>
      <c r="L2990" s="14">
        <v>304.0</v>
      </c>
      <c r="M2990" s="14">
        <v>55.0</v>
      </c>
      <c r="N2990" s="14">
        <v>48.0</v>
      </c>
      <c r="O2990" s="14">
        <v>10.0</v>
      </c>
      <c r="P2990" s="14">
        <v>0.0</v>
      </c>
      <c r="Q2990" s="14"/>
      <c r="R2990" s="17">
        <f t="shared" si="1"/>
        <v>205.7643196</v>
      </c>
      <c r="S2990" s="17">
        <f t="shared" si="2"/>
        <v>105.4359723</v>
      </c>
      <c r="T2990" s="17">
        <f t="shared" si="3"/>
        <v>18.60634805</v>
      </c>
      <c r="U2990" s="17">
        <f t="shared" si="4"/>
        <v>55.45421379</v>
      </c>
      <c r="V2990" s="17">
        <f t="shared" si="5"/>
        <v>10.03283473</v>
      </c>
      <c r="W2990" s="17">
        <f t="shared" si="6"/>
        <v>8.755928493</v>
      </c>
      <c r="X2990" s="17">
        <f t="shared" si="7"/>
        <v>1.824151769</v>
      </c>
      <c r="Y2990" s="14">
        <f t="shared" si="8"/>
        <v>20343</v>
      </c>
      <c r="Z2990" s="14">
        <f t="shared" si="9"/>
        <v>8609</v>
      </c>
      <c r="AA2990" s="14">
        <f t="shared" si="10"/>
        <v>2246</v>
      </c>
      <c r="AB2990" s="14">
        <f t="shared" si="11"/>
        <v>4804</v>
      </c>
      <c r="AC2990" s="14">
        <f t="shared" si="12"/>
        <v>1298</v>
      </c>
      <c r="AD2990" s="14">
        <f t="shared" si="13"/>
        <v>1685</v>
      </c>
      <c r="AE2990" s="14">
        <f t="shared" si="14"/>
        <v>556</v>
      </c>
      <c r="AF2990" s="14">
        <f t="shared" si="15"/>
        <v>18</v>
      </c>
      <c r="AG2990" s="17">
        <f t="shared" si="16"/>
        <v>96.07129195</v>
      </c>
      <c r="AH2990" s="20">
        <f>12*(J2990*'Programas e Observações'!$C$8+K2990*'Programas e Observações'!$C$9+L2990*('Programas e Observações'!$C$8+'Programas e Observações'!$C$9)+M2990*'Programas e Observações'!$C$10)</f>
        <v>410982</v>
      </c>
      <c r="AI2990" s="20">
        <f>12*(J2990*'Programas e Observações'!$D$8+K2990*'Programas e Observações'!$D$9+L2990*('Programas e Observações'!$D$8+'Programas e Observações'!$D$9)+M2990*'Programas e Observações'!$D$10)</f>
        <v>737739.48</v>
      </c>
      <c r="AJ2990" s="13" t="s">
        <v>11528</v>
      </c>
      <c r="AK2990" s="13" t="s">
        <v>4862</v>
      </c>
    </row>
    <row r="2991" ht="15.75" customHeight="1">
      <c r="A2991" s="13" t="s">
        <v>11529</v>
      </c>
      <c r="B2991" s="13" t="s">
        <v>11530</v>
      </c>
      <c r="C2991" s="13" t="s">
        <v>11531</v>
      </c>
      <c r="D2991" s="13" t="s">
        <v>8734</v>
      </c>
      <c r="E2991" s="13" t="s">
        <v>8761</v>
      </c>
      <c r="F2991" s="13" t="s">
        <v>8762</v>
      </c>
      <c r="G2991" s="14">
        <v>6282.0</v>
      </c>
      <c r="H2991" s="16" t="b">
        <f>G2991&lt;'Programas e Observações'!$C$11</f>
        <v>1</v>
      </c>
      <c r="I2991" s="14">
        <v>157.0</v>
      </c>
      <c r="J2991" s="14">
        <v>58.0</v>
      </c>
      <c r="K2991" s="14">
        <v>28.0</v>
      </c>
      <c r="L2991" s="14">
        <v>27.0</v>
      </c>
      <c r="M2991" s="14">
        <v>0.0</v>
      </c>
      <c r="N2991" s="14">
        <v>165.0</v>
      </c>
      <c r="O2991" s="14">
        <v>11.0</v>
      </c>
      <c r="P2991" s="14">
        <v>0.0</v>
      </c>
      <c r="Q2991" s="14"/>
      <c r="R2991" s="17">
        <f t="shared" si="1"/>
        <v>24.99204075</v>
      </c>
      <c r="S2991" s="17">
        <f t="shared" si="2"/>
        <v>9.23272843</v>
      </c>
      <c r="T2991" s="17">
        <f t="shared" si="3"/>
        <v>4.457179242</v>
      </c>
      <c r="U2991" s="17">
        <f t="shared" si="4"/>
        <v>4.297994269</v>
      </c>
      <c r="V2991" s="17">
        <f t="shared" si="5"/>
        <v>0</v>
      </c>
      <c r="W2991" s="17">
        <f t="shared" si="6"/>
        <v>26.26552053</v>
      </c>
      <c r="X2991" s="17">
        <f t="shared" si="7"/>
        <v>1.751034702</v>
      </c>
      <c r="Y2991" s="14">
        <f t="shared" si="8"/>
        <v>8340</v>
      </c>
      <c r="Z2991" s="14">
        <f t="shared" si="9"/>
        <v>4278</v>
      </c>
      <c r="AA2991" s="14">
        <f t="shared" si="10"/>
        <v>609</v>
      </c>
      <c r="AB2991" s="14">
        <f t="shared" si="11"/>
        <v>1972</v>
      </c>
      <c r="AC2991" s="14">
        <f t="shared" si="12"/>
        <v>406</v>
      </c>
      <c r="AD2991" s="14">
        <f t="shared" si="13"/>
        <v>1046</v>
      </c>
      <c r="AE2991" s="14">
        <f t="shared" si="14"/>
        <v>153</v>
      </c>
      <c r="AF2991" s="14">
        <f t="shared" si="15"/>
        <v>6</v>
      </c>
      <c r="AG2991" s="17">
        <f t="shared" si="16"/>
        <v>86.34612995</v>
      </c>
      <c r="AH2991" s="20">
        <f>12*(J2991*'Programas e Observações'!$C$8+K2991*'Programas e Observações'!$C$9+L2991*('Programas e Observações'!$C$8+'Programas e Observações'!$C$9)+M2991*'Programas e Observações'!$C$10)</f>
        <v>44898</v>
      </c>
      <c r="AI2991" s="20">
        <f>12*(J2991*'Programas e Observações'!$D$8+K2991*'Programas e Observações'!$D$9+L2991*('Programas e Observações'!$D$8+'Programas e Observações'!$D$9)+M2991*'Programas e Observações'!$D$10)</f>
        <v>76655.4</v>
      </c>
      <c r="AJ2991" s="13" t="s">
        <v>4250</v>
      </c>
      <c r="AK2991" s="13" t="s">
        <v>2519</v>
      </c>
    </row>
    <row r="2992" ht="15.75" customHeight="1">
      <c r="A2992" s="13" t="s">
        <v>11532</v>
      </c>
      <c r="B2992" s="13" t="s">
        <v>11533</v>
      </c>
      <c r="C2992" s="13" t="s">
        <v>11534</v>
      </c>
      <c r="D2992" s="13" t="s">
        <v>8734</v>
      </c>
      <c r="E2992" s="13" t="s">
        <v>8746</v>
      </c>
      <c r="F2992" s="13" t="s">
        <v>8747</v>
      </c>
      <c r="G2992" s="14">
        <v>2844.0</v>
      </c>
      <c r="H2992" s="16" t="b">
        <f>G2992&lt;'Programas e Observações'!$C$11</f>
        <v>1</v>
      </c>
      <c r="I2992" s="14">
        <v>227.0</v>
      </c>
      <c r="J2992" s="14">
        <v>93.0</v>
      </c>
      <c r="K2992" s="14">
        <v>28.0</v>
      </c>
      <c r="L2992" s="14">
        <v>29.0</v>
      </c>
      <c r="M2992" s="14">
        <v>14.0</v>
      </c>
      <c r="N2992" s="14">
        <v>17.0</v>
      </c>
      <c r="O2992" s="14">
        <v>15.0</v>
      </c>
      <c r="P2992" s="14">
        <v>1.0</v>
      </c>
      <c r="Q2992" s="14"/>
      <c r="R2992" s="17">
        <f t="shared" si="1"/>
        <v>79.81715893</v>
      </c>
      <c r="S2992" s="17">
        <f t="shared" si="2"/>
        <v>32.70042194</v>
      </c>
      <c r="T2992" s="17">
        <f t="shared" si="3"/>
        <v>9.845288326</v>
      </c>
      <c r="U2992" s="17">
        <f t="shared" si="4"/>
        <v>10.19690577</v>
      </c>
      <c r="V2992" s="17">
        <f t="shared" si="5"/>
        <v>4.922644163</v>
      </c>
      <c r="W2992" s="17">
        <f t="shared" si="6"/>
        <v>5.977496484</v>
      </c>
      <c r="X2992" s="17">
        <f t="shared" si="7"/>
        <v>5.274261603</v>
      </c>
      <c r="Y2992" s="14">
        <f t="shared" si="8"/>
        <v>23679</v>
      </c>
      <c r="Z2992" s="14">
        <f t="shared" si="9"/>
        <v>10329</v>
      </c>
      <c r="AA2992" s="14">
        <f t="shared" si="10"/>
        <v>2422</v>
      </c>
      <c r="AB2992" s="14">
        <f t="shared" si="11"/>
        <v>4812</v>
      </c>
      <c r="AC2992" s="14">
        <f t="shared" si="12"/>
        <v>2297</v>
      </c>
      <c r="AD2992" s="14">
        <f t="shared" si="13"/>
        <v>2798</v>
      </c>
      <c r="AE2992" s="14">
        <f t="shared" si="14"/>
        <v>890</v>
      </c>
      <c r="AF2992" s="14">
        <f t="shared" si="15"/>
        <v>31</v>
      </c>
      <c r="AG2992" s="17">
        <f t="shared" si="16"/>
        <v>65.37458069</v>
      </c>
      <c r="AH2992" s="20">
        <f>12*(J2992*'Programas e Observações'!$C$8+K2992*'Programas e Observações'!$C$9+L2992*('Programas e Observações'!$C$8+'Programas e Observações'!$C$9)+M2992*'Programas e Observações'!$C$10)</f>
        <v>60646.92</v>
      </c>
      <c r="AI2992" s="20">
        <f>12*(J2992*'Programas e Observações'!$D$8+K2992*'Programas e Observações'!$D$9+L2992*('Programas e Observações'!$D$8+'Programas e Observações'!$D$9)+M2992*'Programas e Observações'!$D$10)</f>
        <v>105954.12</v>
      </c>
      <c r="AJ2992" s="13" t="s">
        <v>1640</v>
      </c>
      <c r="AK2992" s="13" t="s">
        <v>4442</v>
      </c>
    </row>
    <row r="2993" ht="15.75" customHeight="1">
      <c r="A2993" s="13" t="s">
        <v>11535</v>
      </c>
      <c r="B2993" s="13" t="s">
        <v>11536</v>
      </c>
      <c r="C2993" s="13" t="s">
        <v>8797</v>
      </c>
      <c r="D2993" s="13" t="s">
        <v>8734</v>
      </c>
      <c r="E2993" s="13" t="s">
        <v>8796</v>
      </c>
      <c r="F2993" s="13" t="s">
        <v>8797</v>
      </c>
      <c r="G2993" s="14">
        <v>46868.0</v>
      </c>
      <c r="H2993" s="16" t="b">
        <f>G2993&lt;'Programas e Observações'!$C$11</f>
        <v>0</v>
      </c>
      <c r="I2993" s="14">
        <v>3668.0</v>
      </c>
      <c r="J2993" s="14">
        <v>1145.0</v>
      </c>
      <c r="K2993" s="14">
        <v>644.0</v>
      </c>
      <c r="L2993" s="14">
        <v>1022.0</v>
      </c>
      <c r="M2993" s="14">
        <v>177.0</v>
      </c>
      <c r="N2993" s="14">
        <v>854.0</v>
      </c>
      <c r="O2993" s="14">
        <v>143.0</v>
      </c>
      <c r="P2993" s="14">
        <v>1.0</v>
      </c>
      <c r="Q2993" s="14"/>
      <c r="R2993" s="17">
        <f t="shared" si="1"/>
        <v>78.26235384</v>
      </c>
      <c r="S2993" s="17">
        <f t="shared" si="2"/>
        <v>24.43031493</v>
      </c>
      <c r="T2993" s="17">
        <f t="shared" si="3"/>
        <v>13.74071861</v>
      </c>
      <c r="U2993" s="17">
        <f t="shared" si="4"/>
        <v>21.80592302</v>
      </c>
      <c r="V2993" s="17">
        <f t="shared" si="5"/>
        <v>3.776563967</v>
      </c>
      <c r="W2993" s="17">
        <f t="shared" si="6"/>
        <v>18.22138773</v>
      </c>
      <c r="X2993" s="17">
        <f t="shared" si="7"/>
        <v>3.051122301</v>
      </c>
      <c r="Y2993" s="14">
        <f t="shared" si="8"/>
        <v>24988</v>
      </c>
      <c r="Z2993" s="14">
        <f t="shared" si="9"/>
        <v>10477</v>
      </c>
      <c r="AA2993" s="14">
        <f t="shared" si="10"/>
        <v>2732</v>
      </c>
      <c r="AB2993" s="14">
        <f t="shared" si="11"/>
        <v>6963</v>
      </c>
      <c r="AC2993" s="14">
        <f t="shared" si="12"/>
        <v>1654</v>
      </c>
      <c r="AD2993" s="14">
        <f t="shared" si="13"/>
        <v>4828</v>
      </c>
      <c r="AE2993" s="14">
        <f t="shared" si="14"/>
        <v>828</v>
      </c>
      <c r="AF2993" s="14">
        <f t="shared" si="15"/>
        <v>18</v>
      </c>
      <c r="AG2993" s="17">
        <f t="shared" si="16"/>
        <v>94.33456531</v>
      </c>
      <c r="AH2993" s="20">
        <f>12*(J2993*'Programas e Observações'!$C$8+K2993*'Programas e Observações'!$C$9+L2993*('Programas e Observações'!$C$8+'Programas e Observações'!$C$9)+M2993*'Programas e Observações'!$C$10)</f>
        <v>1372355.16</v>
      </c>
      <c r="AI2993" s="20">
        <f>12*(J2993*'Programas e Observações'!$D$8+K2993*'Programas e Observações'!$D$9+L2993*('Programas e Observações'!$D$8+'Programas e Observações'!$D$9)+M2993*'Programas e Observações'!$D$10)</f>
        <v>2190208.2</v>
      </c>
      <c r="AJ2993" s="13" t="s">
        <v>11537</v>
      </c>
      <c r="AK2993" s="13" t="s">
        <v>838</v>
      </c>
    </row>
    <row r="2994" ht="15.75" customHeight="1">
      <c r="A2994" s="13" t="s">
        <v>11538</v>
      </c>
      <c r="B2994" s="13" t="s">
        <v>11539</v>
      </c>
      <c r="C2994" s="13" t="s">
        <v>11540</v>
      </c>
      <c r="D2994" s="13" t="s">
        <v>8734</v>
      </c>
      <c r="E2994" s="13" t="s">
        <v>8924</v>
      </c>
      <c r="F2994" s="13" t="s">
        <v>5060</v>
      </c>
      <c r="G2994" s="14">
        <v>6410.0</v>
      </c>
      <c r="H2994" s="16" t="b">
        <f>G2994&lt;'Programas e Observações'!$C$11</f>
        <v>1</v>
      </c>
      <c r="I2994" s="14">
        <v>895.0</v>
      </c>
      <c r="J2994" s="14">
        <v>440.0</v>
      </c>
      <c r="K2994" s="14">
        <v>62.0</v>
      </c>
      <c r="L2994" s="14">
        <v>203.0</v>
      </c>
      <c r="M2994" s="14">
        <v>48.0</v>
      </c>
      <c r="N2994" s="14">
        <v>66.0</v>
      </c>
      <c r="O2994" s="14">
        <v>15.0</v>
      </c>
      <c r="P2994" s="14">
        <v>1.0</v>
      </c>
      <c r="Q2994" s="14"/>
      <c r="R2994" s="17">
        <f t="shared" si="1"/>
        <v>139.625585</v>
      </c>
      <c r="S2994" s="17">
        <f t="shared" si="2"/>
        <v>68.64274571</v>
      </c>
      <c r="T2994" s="17">
        <f t="shared" si="3"/>
        <v>9.672386895</v>
      </c>
      <c r="U2994" s="17">
        <f t="shared" si="4"/>
        <v>31.66926677</v>
      </c>
      <c r="V2994" s="17">
        <f t="shared" si="5"/>
        <v>7.488299532</v>
      </c>
      <c r="W2994" s="17">
        <f t="shared" si="6"/>
        <v>10.29641186</v>
      </c>
      <c r="X2994" s="17">
        <f t="shared" si="7"/>
        <v>2.340093604</v>
      </c>
      <c r="Y2994" s="14">
        <f t="shared" si="8"/>
        <v>13282</v>
      </c>
      <c r="Z2994" s="14">
        <f t="shared" si="9"/>
        <v>5458</v>
      </c>
      <c r="AA2994" s="14">
        <f t="shared" si="10"/>
        <v>1248</v>
      </c>
      <c r="AB2994" s="14">
        <f t="shared" si="11"/>
        <v>3630</v>
      </c>
      <c r="AC2994" s="14">
        <f t="shared" si="12"/>
        <v>959</v>
      </c>
      <c r="AD2994" s="14">
        <f t="shared" si="13"/>
        <v>1782</v>
      </c>
      <c r="AE2994" s="14">
        <f t="shared" si="14"/>
        <v>325</v>
      </c>
      <c r="AF2994" s="14">
        <f t="shared" si="15"/>
        <v>11</v>
      </c>
      <c r="AG2994" s="17">
        <f t="shared" si="16"/>
        <v>95.67165362</v>
      </c>
      <c r="AH2994" s="20">
        <f>12*(J2994*'Programas e Observações'!$C$8+K2994*'Programas e Observações'!$C$9+L2994*('Programas e Observações'!$C$8+'Programas e Observações'!$C$9)+M2994*'Programas e Observações'!$C$10)</f>
        <v>288000.24</v>
      </c>
      <c r="AI2994" s="20">
        <f>12*(J2994*'Programas e Observações'!$D$8+K2994*'Programas e Observações'!$D$9+L2994*('Programas e Observações'!$D$8+'Programas e Observações'!$D$9)+M2994*'Programas e Observações'!$D$10)</f>
        <v>525658.2</v>
      </c>
      <c r="AJ2994" s="13" t="s">
        <v>11541</v>
      </c>
      <c r="AK2994" s="13" t="s">
        <v>5497</v>
      </c>
    </row>
    <row r="2995" ht="15.75" customHeight="1">
      <c r="A2995" s="13" t="s">
        <v>11542</v>
      </c>
      <c r="B2995" s="13" t="s">
        <v>11543</v>
      </c>
      <c r="C2995" s="13" t="s">
        <v>11544</v>
      </c>
      <c r="D2995" s="13" t="s">
        <v>8734</v>
      </c>
      <c r="E2995" s="13" t="s">
        <v>8946</v>
      </c>
      <c r="F2995" s="13" t="s">
        <v>8947</v>
      </c>
      <c r="G2995" s="14">
        <v>4973.0</v>
      </c>
      <c r="H2995" s="16" t="b">
        <f>G2995&lt;'Programas e Observações'!$C$11</f>
        <v>1</v>
      </c>
      <c r="I2995" s="14">
        <v>615.0</v>
      </c>
      <c r="J2995" s="14">
        <v>297.0</v>
      </c>
      <c r="K2995" s="14">
        <v>62.0</v>
      </c>
      <c r="L2995" s="14">
        <v>128.0</v>
      </c>
      <c r="M2995" s="14">
        <v>36.0</v>
      </c>
      <c r="N2995" s="14">
        <v>86.0</v>
      </c>
      <c r="O2995" s="14">
        <v>19.0</v>
      </c>
      <c r="P2995" s="14">
        <v>0.0</v>
      </c>
      <c r="Q2995" s="14"/>
      <c r="R2995" s="17">
        <f t="shared" si="1"/>
        <v>123.6678062</v>
      </c>
      <c r="S2995" s="17">
        <f t="shared" si="2"/>
        <v>59.72250151</v>
      </c>
      <c r="T2995" s="17">
        <f t="shared" si="3"/>
        <v>12.46732355</v>
      </c>
      <c r="U2995" s="17">
        <f t="shared" si="4"/>
        <v>25.73899055</v>
      </c>
      <c r="V2995" s="17">
        <f t="shared" si="5"/>
        <v>7.239091092</v>
      </c>
      <c r="W2995" s="17">
        <f t="shared" si="6"/>
        <v>17.29338428</v>
      </c>
      <c r="X2995" s="17">
        <f t="shared" si="7"/>
        <v>3.82063141</v>
      </c>
      <c r="Y2995" s="14">
        <f t="shared" si="8"/>
        <v>17639</v>
      </c>
      <c r="Z2995" s="14">
        <f t="shared" si="9"/>
        <v>8042</v>
      </c>
      <c r="AA2995" s="14">
        <f t="shared" si="10"/>
        <v>1946</v>
      </c>
      <c r="AB2995" s="14">
        <f t="shared" si="11"/>
        <v>4294</v>
      </c>
      <c r="AC2995" s="14">
        <f t="shared" si="12"/>
        <v>1066</v>
      </c>
      <c r="AD2995" s="14">
        <f t="shared" si="13"/>
        <v>2072</v>
      </c>
      <c r="AE2995" s="14">
        <f t="shared" si="14"/>
        <v>138</v>
      </c>
      <c r="AF2995" s="14">
        <f t="shared" si="15"/>
        <v>10</v>
      </c>
      <c r="AG2995" s="17">
        <f t="shared" si="16"/>
        <v>121.1586279</v>
      </c>
      <c r="AH2995" s="20">
        <f>12*(J2995*'Programas e Observações'!$C$8+K2995*'Programas e Observações'!$C$9+L2995*('Programas e Observações'!$C$8+'Programas e Observações'!$C$9)+M2995*'Programas e Observações'!$C$10)</f>
        <v>200173.08</v>
      </c>
      <c r="AI2995" s="20">
        <f>12*(J2995*'Programas e Observações'!$D$8+K2995*'Programas e Observações'!$D$9+L2995*('Programas e Observações'!$D$8+'Programas e Observações'!$D$9)+M2995*'Programas e Observações'!$D$10)</f>
        <v>357638.16</v>
      </c>
      <c r="AJ2995" s="13" t="s">
        <v>874</v>
      </c>
      <c r="AK2995" s="13" t="s">
        <v>2317</v>
      </c>
    </row>
    <row r="2996" ht="15.75" customHeight="1">
      <c r="A2996" s="13" t="s">
        <v>11545</v>
      </c>
      <c r="B2996" s="13" t="s">
        <v>11546</v>
      </c>
      <c r="C2996" s="13" t="s">
        <v>11547</v>
      </c>
      <c r="D2996" s="13" t="s">
        <v>8734</v>
      </c>
      <c r="E2996" s="13" t="s">
        <v>8751</v>
      </c>
      <c r="F2996" s="13" t="s">
        <v>8752</v>
      </c>
      <c r="G2996" s="14">
        <v>7132.0</v>
      </c>
      <c r="H2996" s="16" t="b">
        <f>G2996&lt;'Programas e Observações'!$C$11</f>
        <v>1</v>
      </c>
      <c r="I2996" s="14">
        <v>474.0</v>
      </c>
      <c r="J2996" s="14">
        <v>79.0</v>
      </c>
      <c r="K2996" s="14">
        <v>141.0</v>
      </c>
      <c r="L2996" s="14">
        <v>114.0</v>
      </c>
      <c r="M2996" s="14">
        <v>22.0</v>
      </c>
      <c r="N2996" s="14">
        <v>53.0</v>
      </c>
      <c r="O2996" s="14">
        <v>18.0</v>
      </c>
      <c r="P2996" s="14">
        <v>1.0</v>
      </c>
      <c r="Q2996" s="14"/>
      <c r="R2996" s="17">
        <f t="shared" si="1"/>
        <v>66.46102075</v>
      </c>
      <c r="S2996" s="17">
        <f t="shared" si="2"/>
        <v>11.07683679</v>
      </c>
      <c r="T2996" s="17">
        <f t="shared" si="3"/>
        <v>19.77005048</v>
      </c>
      <c r="U2996" s="17">
        <f t="shared" si="4"/>
        <v>15.98429613</v>
      </c>
      <c r="V2996" s="17">
        <f t="shared" si="5"/>
        <v>3.084688727</v>
      </c>
      <c r="W2996" s="17">
        <f t="shared" si="6"/>
        <v>7.431295569</v>
      </c>
      <c r="X2996" s="17">
        <f t="shared" si="7"/>
        <v>2.523836231</v>
      </c>
      <c r="Y2996" s="14">
        <f t="shared" si="8"/>
        <v>20343</v>
      </c>
      <c r="Z2996" s="14">
        <f t="shared" si="9"/>
        <v>8609</v>
      </c>
      <c r="AA2996" s="14">
        <f t="shared" si="10"/>
        <v>2246</v>
      </c>
      <c r="AB2996" s="14">
        <f t="shared" si="11"/>
        <v>4804</v>
      </c>
      <c r="AC2996" s="14">
        <f t="shared" si="12"/>
        <v>1298</v>
      </c>
      <c r="AD2996" s="14">
        <f t="shared" si="13"/>
        <v>1685</v>
      </c>
      <c r="AE2996" s="14">
        <f t="shared" si="14"/>
        <v>556</v>
      </c>
      <c r="AF2996" s="14">
        <f t="shared" si="15"/>
        <v>18</v>
      </c>
      <c r="AG2996" s="17">
        <f t="shared" si="16"/>
        <v>96.07129195</v>
      </c>
      <c r="AH2996" s="20">
        <f>12*(J2996*'Programas e Observações'!$C$8+K2996*'Programas e Observações'!$C$9+L2996*('Programas e Observações'!$C$8+'Programas e Observações'!$C$9)+M2996*'Programas e Observações'!$C$10)</f>
        <v>179826.96</v>
      </c>
      <c r="AI2996" s="20">
        <f>12*(J2996*'Programas e Observações'!$D$8+K2996*'Programas e Observações'!$D$9+L2996*('Programas e Observações'!$D$8+'Programas e Observações'!$D$9)+M2996*'Programas e Observações'!$D$10)</f>
        <v>255059.64</v>
      </c>
      <c r="AJ2996" s="13" t="s">
        <v>3213</v>
      </c>
      <c r="AK2996" s="13" t="s">
        <v>1248</v>
      </c>
    </row>
    <row r="2997" ht="15.75" customHeight="1">
      <c r="A2997" s="13" t="s">
        <v>11548</v>
      </c>
      <c r="B2997" s="13" t="s">
        <v>11549</v>
      </c>
      <c r="C2997" s="13" t="s">
        <v>11550</v>
      </c>
      <c r="D2997" s="13" t="s">
        <v>8734</v>
      </c>
      <c r="E2997" s="13" t="s">
        <v>8761</v>
      </c>
      <c r="F2997" s="13" t="s">
        <v>8762</v>
      </c>
      <c r="G2997" s="14">
        <v>5143.0</v>
      </c>
      <c r="H2997" s="16" t="b">
        <f>G2997&lt;'Programas e Observações'!$C$11</f>
        <v>1</v>
      </c>
      <c r="I2997" s="14">
        <v>486.0</v>
      </c>
      <c r="J2997" s="14">
        <v>262.0</v>
      </c>
      <c r="K2997" s="14">
        <v>21.0</v>
      </c>
      <c r="L2997" s="14">
        <v>115.0</v>
      </c>
      <c r="M2997" s="14">
        <v>22.0</v>
      </c>
      <c r="N2997" s="14">
        <v>69.0</v>
      </c>
      <c r="O2997" s="14">
        <v>8.0</v>
      </c>
      <c r="P2997" s="14">
        <v>0.0</v>
      </c>
      <c r="Q2997" s="14"/>
      <c r="R2997" s="17">
        <f t="shared" si="1"/>
        <v>94.49737507</v>
      </c>
      <c r="S2997" s="17">
        <f t="shared" si="2"/>
        <v>50.94302936</v>
      </c>
      <c r="T2997" s="17">
        <f t="shared" si="3"/>
        <v>4.083219911</v>
      </c>
      <c r="U2997" s="17">
        <f t="shared" si="4"/>
        <v>22.36048999</v>
      </c>
      <c r="V2997" s="17">
        <f t="shared" si="5"/>
        <v>4.277658954</v>
      </c>
      <c r="W2997" s="17">
        <f t="shared" si="6"/>
        <v>13.41629399</v>
      </c>
      <c r="X2997" s="17">
        <f t="shared" si="7"/>
        <v>1.555512347</v>
      </c>
      <c r="Y2997" s="14">
        <f t="shared" si="8"/>
        <v>8340</v>
      </c>
      <c r="Z2997" s="14">
        <f t="shared" si="9"/>
        <v>4278</v>
      </c>
      <c r="AA2997" s="14">
        <f t="shared" si="10"/>
        <v>609</v>
      </c>
      <c r="AB2997" s="14">
        <f t="shared" si="11"/>
        <v>1972</v>
      </c>
      <c r="AC2997" s="14">
        <f t="shared" si="12"/>
        <v>406</v>
      </c>
      <c r="AD2997" s="14">
        <f t="shared" si="13"/>
        <v>1046</v>
      </c>
      <c r="AE2997" s="14">
        <f t="shared" si="14"/>
        <v>153</v>
      </c>
      <c r="AF2997" s="14">
        <f t="shared" si="15"/>
        <v>6</v>
      </c>
      <c r="AG2997" s="17">
        <f t="shared" si="16"/>
        <v>86.34612995</v>
      </c>
      <c r="AH2997" s="20">
        <f>12*(J2997*'Programas e Observações'!$C$8+K2997*'Programas e Observações'!$C$9+L2997*('Programas e Observações'!$C$8+'Programas e Observações'!$C$9)+M2997*'Programas e Observações'!$C$10)</f>
        <v>155750.76</v>
      </c>
      <c r="AI2997" s="20">
        <f>12*(J2997*'Programas e Observações'!$D$8+K2997*'Programas e Observações'!$D$9+L2997*('Programas e Observações'!$D$8+'Programas e Observações'!$D$9)+M2997*'Programas e Observações'!$D$10)</f>
        <v>294586.8</v>
      </c>
      <c r="AJ2997" s="13" t="s">
        <v>10033</v>
      </c>
      <c r="AK2997" s="13" t="s">
        <v>5835</v>
      </c>
    </row>
    <row r="2998" ht="15.75" customHeight="1">
      <c r="A2998" s="13" t="s">
        <v>11551</v>
      </c>
      <c r="B2998" s="13" t="s">
        <v>11552</v>
      </c>
      <c r="C2998" s="13" t="s">
        <v>11553</v>
      </c>
      <c r="D2998" s="13" t="s">
        <v>8734</v>
      </c>
      <c r="E2998" s="13" t="s">
        <v>10097</v>
      </c>
      <c r="F2998" s="13" t="s">
        <v>5784</v>
      </c>
      <c r="G2998" s="14">
        <v>10562.0</v>
      </c>
      <c r="H2998" s="16" t="b">
        <f>G2998&lt;'Programas e Observações'!$C$11</f>
        <v>1</v>
      </c>
      <c r="I2998" s="14">
        <v>201.0</v>
      </c>
      <c r="J2998" s="14">
        <v>95.0</v>
      </c>
      <c r="K2998" s="14">
        <v>2.0</v>
      </c>
      <c r="L2998" s="14">
        <v>4.0</v>
      </c>
      <c r="M2998" s="14">
        <v>4.0</v>
      </c>
      <c r="N2998" s="14">
        <v>54.0</v>
      </c>
      <c r="O2998" s="14">
        <v>16.0</v>
      </c>
      <c r="P2998" s="14">
        <v>0.0</v>
      </c>
      <c r="Q2998" s="14"/>
      <c r="R2998" s="17">
        <f t="shared" si="1"/>
        <v>19.03048665</v>
      </c>
      <c r="S2998" s="17">
        <f t="shared" si="2"/>
        <v>8.994508616</v>
      </c>
      <c r="T2998" s="17">
        <f t="shared" si="3"/>
        <v>0.1893580761</v>
      </c>
      <c r="U2998" s="17">
        <f t="shared" si="4"/>
        <v>0.3787161522</v>
      </c>
      <c r="V2998" s="17">
        <f t="shared" si="5"/>
        <v>0.3787161522</v>
      </c>
      <c r="W2998" s="17">
        <f t="shared" si="6"/>
        <v>5.112668055</v>
      </c>
      <c r="X2998" s="17">
        <f t="shared" si="7"/>
        <v>1.514864609</v>
      </c>
      <c r="Y2998" s="14">
        <f t="shared" si="8"/>
        <v>3198</v>
      </c>
      <c r="Z2998" s="14">
        <f t="shared" si="9"/>
        <v>1584</v>
      </c>
      <c r="AA2998" s="14">
        <f t="shared" si="10"/>
        <v>115</v>
      </c>
      <c r="AB2998" s="14">
        <f t="shared" si="11"/>
        <v>487</v>
      </c>
      <c r="AC2998" s="14">
        <f t="shared" si="12"/>
        <v>104</v>
      </c>
      <c r="AD2998" s="14">
        <f t="shared" si="13"/>
        <v>565</v>
      </c>
      <c r="AE2998" s="14">
        <f t="shared" si="14"/>
        <v>152</v>
      </c>
      <c r="AF2998" s="14">
        <f t="shared" si="15"/>
        <v>6</v>
      </c>
      <c r="AG2998" s="17">
        <f t="shared" si="16"/>
        <v>31.52540368</v>
      </c>
      <c r="AH2998" s="20">
        <f>12*(J2998*'Programas e Observações'!$C$8+K2998*'Programas e Observações'!$C$9+L2998*('Programas e Observações'!$C$8+'Programas e Observações'!$C$9)+M2998*'Programas e Observações'!$C$10)</f>
        <v>24826.92</v>
      </c>
      <c r="AI2998" s="20">
        <f>12*(J2998*'Programas e Observações'!$D$8+K2998*'Programas e Observações'!$D$9+L2998*('Programas e Observações'!$D$8+'Programas e Observações'!$D$9)+M2998*'Programas e Observações'!$D$10)</f>
        <v>60618</v>
      </c>
      <c r="AJ2998" s="13" t="s">
        <v>844</v>
      </c>
      <c r="AK2998" s="13" t="s">
        <v>1636</v>
      </c>
    </row>
    <row r="2999" ht="15.75" customHeight="1">
      <c r="A2999" s="13" t="s">
        <v>11554</v>
      </c>
      <c r="B2999" s="13" t="s">
        <v>11555</v>
      </c>
      <c r="C2999" s="13" t="s">
        <v>11556</v>
      </c>
      <c r="D2999" s="13" t="s">
        <v>8734</v>
      </c>
      <c r="E2999" s="13" t="s">
        <v>9356</v>
      </c>
      <c r="F2999" s="13" t="s">
        <v>9357</v>
      </c>
      <c r="G2999" s="14">
        <v>7370.0</v>
      </c>
      <c r="H2999" s="16" t="b">
        <f>G2999&lt;'Programas e Observações'!$C$11</f>
        <v>1</v>
      </c>
      <c r="I2999" s="14">
        <v>711.0</v>
      </c>
      <c r="J2999" s="14">
        <v>324.0</v>
      </c>
      <c r="K2999" s="14">
        <v>97.0</v>
      </c>
      <c r="L2999" s="14">
        <v>138.0</v>
      </c>
      <c r="M2999" s="14">
        <v>34.0</v>
      </c>
      <c r="N2999" s="14">
        <v>77.0</v>
      </c>
      <c r="O2999" s="14">
        <v>17.0</v>
      </c>
      <c r="P2999" s="14">
        <v>2.0</v>
      </c>
      <c r="Q2999" s="14"/>
      <c r="R2999" s="17">
        <f t="shared" si="1"/>
        <v>96.47218453</v>
      </c>
      <c r="S2999" s="17">
        <f t="shared" si="2"/>
        <v>43.96200814</v>
      </c>
      <c r="T2999" s="17">
        <f t="shared" si="3"/>
        <v>13.1614654</v>
      </c>
      <c r="U2999" s="17">
        <f t="shared" si="4"/>
        <v>18.72455902</v>
      </c>
      <c r="V2999" s="17">
        <f t="shared" si="5"/>
        <v>4.613297151</v>
      </c>
      <c r="W2999" s="17">
        <f t="shared" si="6"/>
        <v>10.44776119</v>
      </c>
      <c r="X2999" s="17">
        <f t="shared" si="7"/>
        <v>2.306648575</v>
      </c>
      <c r="Y2999" s="14">
        <f t="shared" si="8"/>
        <v>9400</v>
      </c>
      <c r="Z2999" s="14">
        <f t="shared" si="9"/>
        <v>4099</v>
      </c>
      <c r="AA2999" s="14">
        <f t="shared" si="10"/>
        <v>1170</v>
      </c>
      <c r="AB2999" s="14">
        <f t="shared" si="11"/>
        <v>2004</v>
      </c>
      <c r="AC2999" s="14">
        <f t="shared" si="12"/>
        <v>647</v>
      </c>
      <c r="AD2999" s="14">
        <f t="shared" si="13"/>
        <v>1092</v>
      </c>
      <c r="AE2999" s="14">
        <f t="shared" si="14"/>
        <v>226</v>
      </c>
      <c r="AF2999" s="14">
        <f t="shared" si="15"/>
        <v>8</v>
      </c>
      <c r="AG2999" s="17">
        <f t="shared" si="16"/>
        <v>113.2994239</v>
      </c>
      <c r="AH2999" s="20">
        <f>12*(J2999*'Programas e Observações'!$C$8+K2999*'Programas e Observações'!$C$9+L2999*('Programas e Observações'!$C$8+'Programas e Observações'!$C$9)+M2999*'Programas e Observações'!$C$10)</f>
        <v>229389.72</v>
      </c>
      <c r="AI2999" s="20">
        <f>12*(J2999*'Programas e Observações'!$D$8+K2999*'Programas e Observações'!$D$9+L2999*('Programas e Observações'!$D$8+'Programas e Observações'!$D$9)+M2999*'Programas e Observações'!$D$10)</f>
        <v>401104.92</v>
      </c>
      <c r="AJ2999" s="13" t="s">
        <v>1821</v>
      </c>
      <c r="AK2999" s="13" t="s">
        <v>5671</v>
      </c>
    </row>
    <row r="3000" ht="15.75" customHeight="1">
      <c r="A3000" s="13" t="s">
        <v>11557</v>
      </c>
      <c r="B3000" s="13" t="s">
        <v>11558</v>
      </c>
      <c r="C3000" s="13" t="s">
        <v>11559</v>
      </c>
      <c r="D3000" s="13" t="s">
        <v>8734</v>
      </c>
      <c r="E3000" s="13" t="s">
        <v>9126</v>
      </c>
      <c r="F3000" s="13" t="s">
        <v>9127</v>
      </c>
      <c r="G3000" s="14">
        <v>6778.0</v>
      </c>
      <c r="H3000" s="16" t="b">
        <f>G3000&lt;'Programas e Observações'!$C$11</f>
        <v>1</v>
      </c>
      <c r="I3000" s="14">
        <v>622.0</v>
      </c>
      <c r="J3000" s="14">
        <v>287.0</v>
      </c>
      <c r="K3000" s="14">
        <v>58.0</v>
      </c>
      <c r="L3000" s="14">
        <v>163.0</v>
      </c>
      <c r="M3000" s="14">
        <v>53.0</v>
      </c>
      <c r="N3000" s="14">
        <v>81.0</v>
      </c>
      <c r="O3000" s="14">
        <v>10.0</v>
      </c>
      <c r="P3000" s="14">
        <v>1.0</v>
      </c>
      <c r="Q3000" s="14"/>
      <c r="R3000" s="17">
        <f t="shared" si="1"/>
        <v>91.76748303</v>
      </c>
      <c r="S3000" s="17">
        <f t="shared" si="2"/>
        <v>42.342874</v>
      </c>
      <c r="T3000" s="17">
        <f t="shared" si="3"/>
        <v>8.557096489</v>
      </c>
      <c r="U3000" s="17">
        <f t="shared" si="4"/>
        <v>24.04839186</v>
      </c>
      <c r="V3000" s="17">
        <f t="shared" si="5"/>
        <v>7.819415757</v>
      </c>
      <c r="W3000" s="17">
        <f t="shared" si="6"/>
        <v>11.95042785</v>
      </c>
      <c r="X3000" s="17">
        <f t="shared" si="7"/>
        <v>1.475361464</v>
      </c>
      <c r="Y3000" s="14">
        <f t="shared" si="8"/>
        <v>45571</v>
      </c>
      <c r="Z3000" s="14">
        <f t="shared" si="9"/>
        <v>17475</v>
      </c>
      <c r="AA3000" s="14">
        <f t="shared" si="10"/>
        <v>5959</v>
      </c>
      <c r="AB3000" s="14">
        <f t="shared" si="11"/>
        <v>12326</v>
      </c>
      <c r="AC3000" s="14">
        <f t="shared" si="12"/>
        <v>3809</v>
      </c>
      <c r="AD3000" s="14">
        <f t="shared" si="13"/>
        <v>7484</v>
      </c>
      <c r="AE3000" s="14">
        <f t="shared" si="14"/>
        <v>1661</v>
      </c>
      <c r="AF3000" s="14">
        <f t="shared" si="15"/>
        <v>39</v>
      </c>
      <c r="AG3000" s="17">
        <f t="shared" si="16"/>
        <v>75.09768087</v>
      </c>
      <c r="AH3000" s="20">
        <f>12*(J3000*'Programas e Observações'!$C$8+K3000*'Programas e Observações'!$C$9+L3000*('Programas e Observações'!$C$8+'Programas e Observações'!$C$9)+M3000*'Programas e Observações'!$C$10)</f>
        <v>229893.24</v>
      </c>
      <c r="AI3000" s="20">
        <f>12*(J3000*'Programas e Observações'!$D$8+K3000*'Programas e Observações'!$D$9+L3000*('Programas e Observações'!$D$8+'Programas e Observações'!$D$9)+M3000*'Programas e Observações'!$D$10)</f>
        <v>397261.68</v>
      </c>
      <c r="AJ3000" s="13" t="s">
        <v>5480</v>
      </c>
      <c r="AK3000" s="13" t="s">
        <v>3107</v>
      </c>
    </row>
    <row r="3001" ht="15.75" customHeight="1">
      <c r="A3001" s="13" t="s">
        <v>11560</v>
      </c>
      <c r="B3001" s="13" t="s">
        <v>11561</v>
      </c>
      <c r="C3001" s="13" t="s">
        <v>11562</v>
      </c>
      <c r="D3001" s="13" t="s">
        <v>8734</v>
      </c>
      <c r="E3001" s="13" t="s">
        <v>8898</v>
      </c>
      <c r="F3001" s="13" t="s">
        <v>8899</v>
      </c>
      <c r="G3001" s="14">
        <v>3239.0</v>
      </c>
      <c r="H3001" s="16" t="b">
        <f>G3001&lt;'Programas e Observações'!$C$11</f>
        <v>1</v>
      </c>
      <c r="I3001" s="14">
        <v>469.0</v>
      </c>
      <c r="J3001" s="14">
        <v>193.0</v>
      </c>
      <c r="K3001" s="14">
        <v>81.0</v>
      </c>
      <c r="L3001" s="14">
        <v>133.0</v>
      </c>
      <c r="M3001" s="14">
        <v>19.0</v>
      </c>
      <c r="N3001" s="14">
        <v>41.0</v>
      </c>
      <c r="O3001" s="14">
        <v>10.0</v>
      </c>
      <c r="P3001" s="14">
        <v>1.0</v>
      </c>
      <c r="Q3001" s="14"/>
      <c r="R3001" s="17">
        <f t="shared" si="1"/>
        <v>144.7977771</v>
      </c>
      <c r="S3001" s="17">
        <f t="shared" si="2"/>
        <v>59.58629207</v>
      </c>
      <c r="T3001" s="17">
        <f t="shared" si="3"/>
        <v>25.00771843</v>
      </c>
      <c r="U3001" s="17">
        <f t="shared" si="4"/>
        <v>41.06205619</v>
      </c>
      <c r="V3001" s="17">
        <f t="shared" si="5"/>
        <v>5.866008027</v>
      </c>
      <c r="W3001" s="17">
        <f t="shared" si="6"/>
        <v>12.65822785</v>
      </c>
      <c r="X3001" s="17">
        <f t="shared" si="7"/>
        <v>3.087372646</v>
      </c>
      <c r="Y3001" s="14">
        <f t="shared" si="8"/>
        <v>17724</v>
      </c>
      <c r="Z3001" s="14">
        <f t="shared" si="9"/>
        <v>7465</v>
      </c>
      <c r="AA3001" s="14">
        <f t="shared" si="10"/>
        <v>1822</v>
      </c>
      <c r="AB3001" s="14">
        <f t="shared" si="11"/>
        <v>4883</v>
      </c>
      <c r="AC3001" s="14">
        <f t="shared" si="12"/>
        <v>1431</v>
      </c>
      <c r="AD3001" s="14">
        <f t="shared" si="13"/>
        <v>1486</v>
      </c>
      <c r="AE3001" s="14">
        <f t="shared" si="14"/>
        <v>801</v>
      </c>
      <c r="AF3001" s="14">
        <f t="shared" si="15"/>
        <v>24</v>
      </c>
      <c r="AG3001" s="17">
        <f t="shared" si="16"/>
        <v>103.3608006</v>
      </c>
      <c r="AH3001" s="20">
        <f>12*(J3001*'Programas e Observações'!$C$8+K3001*'Programas e Observações'!$C$9+L3001*('Programas e Observações'!$C$8+'Programas e Observações'!$C$9)+M3001*'Programas e Observações'!$C$10)</f>
        <v>183773.52</v>
      </c>
      <c r="AI3001" s="20">
        <f>12*(J3001*'Programas e Observações'!$D$8+K3001*'Programas e Observações'!$D$9+L3001*('Programas e Observações'!$D$8+'Programas e Observações'!$D$9)+M3001*'Programas e Observações'!$D$10)</f>
        <v>305909.88</v>
      </c>
      <c r="AJ3001" s="13" t="s">
        <v>4597</v>
      </c>
      <c r="AK3001" s="13" t="s">
        <v>1401</v>
      </c>
    </row>
    <row r="3002" ht="15.75" customHeight="1">
      <c r="A3002" s="13" t="s">
        <v>11563</v>
      </c>
      <c r="B3002" s="13" t="s">
        <v>11564</v>
      </c>
      <c r="C3002" s="13" t="s">
        <v>11565</v>
      </c>
      <c r="D3002" s="13" t="s">
        <v>8734</v>
      </c>
      <c r="E3002" s="13" t="s">
        <v>9121</v>
      </c>
      <c r="F3002" s="13" t="s">
        <v>9122</v>
      </c>
      <c r="G3002" s="14">
        <v>6415.0</v>
      </c>
      <c r="H3002" s="16" t="b">
        <f>G3002&lt;'Programas e Observações'!$C$11</f>
        <v>1</v>
      </c>
      <c r="I3002" s="14">
        <v>416.0</v>
      </c>
      <c r="J3002" s="14">
        <v>209.0</v>
      </c>
      <c r="K3002" s="14">
        <v>31.0</v>
      </c>
      <c r="L3002" s="14">
        <v>120.0</v>
      </c>
      <c r="M3002" s="14">
        <v>14.0</v>
      </c>
      <c r="N3002" s="14">
        <v>97.0</v>
      </c>
      <c r="O3002" s="14">
        <v>12.0</v>
      </c>
      <c r="P3002" s="14">
        <v>1.0</v>
      </c>
      <c r="Q3002" s="14"/>
      <c r="R3002" s="17">
        <f t="shared" si="1"/>
        <v>64.84801247</v>
      </c>
      <c r="S3002" s="17">
        <f t="shared" si="2"/>
        <v>32.57989088</v>
      </c>
      <c r="T3002" s="17">
        <f t="shared" si="3"/>
        <v>4.832424006</v>
      </c>
      <c r="U3002" s="17">
        <f t="shared" si="4"/>
        <v>18.70615744</v>
      </c>
      <c r="V3002" s="17">
        <f t="shared" si="5"/>
        <v>2.182385035</v>
      </c>
      <c r="W3002" s="17">
        <f t="shared" si="6"/>
        <v>15.1208106</v>
      </c>
      <c r="X3002" s="17">
        <f t="shared" si="7"/>
        <v>1.870615744</v>
      </c>
      <c r="Y3002" s="14">
        <f t="shared" si="8"/>
        <v>20416</v>
      </c>
      <c r="Z3002" s="14">
        <f t="shared" si="9"/>
        <v>9304</v>
      </c>
      <c r="AA3002" s="14">
        <f t="shared" si="10"/>
        <v>1911</v>
      </c>
      <c r="AB3002" s="14">
        <f t="shared" si="11"/>
        <v>5673</v>
      </c>
      <c r="AC3002" s="14">
        <f t="shared" si="12"/>
        <v>1183</v>
      </c>
      <c r="AD3002" s="14">
        <f t="shared" si="13"/>
        <v>1853</v>
      </c>
      <c r="AE3002" s="14">
        <f t="shared" si="14"/>
        <v>454</v>
      </c>
      <c r="AF3002" s="14">
        <f t="shared" si="15"/>
        <v>17</v>
      </c>
      <c r="AG3002" s="17">
        <f t="shared" si="16"/>
        <v>100.9024682</v>
      </c>
      <c r="AH3002" s="20">
        <f>12*(J3002*'Programas e Observações'!$C$8+K3002*'Programas e Observações'!$C$9+L3002*('Programas e Observações'!$C$8+'Programas e Observações'!$C$9)+M3002*'Programas e Observações'!$C$10)</f>
        <v>149640.72</v>
      </c>
      <c r="AI3002" s="20">
        <f>12*(J3002*'Programas e Observações'!$D$8+K3002*'Programas e Observações'!$D$9+L3002*('Programas e Observações'!$D$8+'Programas e Observações'!$D$9)+M3002*'Programas e Observações'!$D$10)</f>
        <v>271423.8</v>
      </c>
      <c r="AJ3002" s="13" t="s">
        <v>8774</v>
      </c>
      <c r="AK3002" s="13" t="s">
        <v>4965</v>
      </c>
    </row>
    <row r="3003" ht="15.75" customHeight="1">
      <c r="A3003" s="13" t="s">
        <v>11566</v>
      </c>
      <c r="B3003" s="13" t="s">
        <v>11567</v>
      </c>
      <c r="C3003" s="13" t="s">
        <v>11568</v>
      </c>
      <c r="D3003" s="13" t="s">
        <v>8734</v>
      </c>
      <c r="E3003" s="13" t="s">
        <v>8761</v>
      </c>
      <c r="F3003" s="13" t="s">
        <v>8762</v>
      </c>
      <c r="G3003" s="14">
        <v>10218.0</v>
      </c>
      <c r="H3003" s="16" t="b">
        <f>G3003&lt;'Programas e Observações'!$C$11</f>
        <v>1</v>
      </c>
      <c r="I3003" s="14">
        <v>550.0</v>
      </c>
      <c r="J3003" s="14">
        <v>243.0</v>
      </c>
      <c r="K3003" s="14">
        <v>62.0</v>
      </c>
      <c r="L3003" s="14">
        <v>124.0</v>
      </c>
      <c r="M3003" s="14">
        <v>24.0</v>
      </c>
      <c r="N3003" s="14">
        <v>94.0</v>
      </c>
      <c r="O3003" s="14">
        <v>13.0</v>
      </c>
      <c r="P3003" s="14">
        <v>0.0</v>
      </c>
      <c r="Q3003" s="14"/>
      <c r="R3003" s="17">
        <f t="shared" si="1"/>
        <v>53.82658054</v>
      </c>
      <c r="S3003" s="17">
        <f t="shared" si="2"/>
        <v>23.78156195</v>
      </c>
      <c r="T3003" s="17">
        <f t="shared" si="3"/>
        <v>6.067723625</v>
      </c>
      <c r="U3003" s="17">
        <f t="shared" si="4"/>
        <v>12.13544725</v>
      </c>
      <c r="V3003" s="17">
        <f t="shared" si="5"/>
        <v>2.348796242</v>
      </c>
      <c r="W3003" s="17">
        <f t="shared" si="6"/>
        <v>9.199451948</v>
      </c>
      <c r="X3003" s="17">
        <f t="shared" si="7"/>
        <v>1.272264631</v>
      </c>
      <c r="Y3003" s="14">
        <f t="shared" si="8"/>
        <v>8340</v>
      </c>
      <c r="Z3003" s="14">
        <f t="shared" si="9"/>
        <v>4278</v>
      </c>
      <c r="AA3003" s="14">
        <f t="shared" si="10"/>
        <v>609</v>
      </c>
      <c r="AB3003" s="14">
        <f t="shared" si="11"/>
        <v>1972</v>
      </c>
      <c r="AC3003" s="14">
        <f t="shared" si="12"/>
        <v>406</v>
      </c>
      <c r="AD3003" s="14">
        <f t="shared" si="13"/>
        <v>1046</v>
      </c>
      <c r="AE3003" s="14">
        <f t="shared" si="14"/>
        <v>153</v>
      </c>
      <c r="AF3003" s="14">
        <f t="shared" si="15"/>
        <v>6</v>
      </c>
      <c r="AG3003" s="17">
        <f t="shared" si="16"/>
        <v>86.34612995</v>
      </c>
      <c r="AH3003" s="20">
        <f>12*(J3003*'Programas e Observações'!$C$8+K3003*'Programas e Observações'!$C$9+L3003*('Programas e Observações'!$C$8+'Programas e Observações'!$C$9)+M3003*'Programas e Observações'!$C$10)</f>
        <v>180289.32</v>
      </c>
      <c r="AI3003" s="20">
        <f>12*(J3003*'Programas e Observações'!$D$8+K3003*'Programas e Observações'!$D$9+L3003*('Programas e Observações'!$D$8+'Programas e Observações'!$D$9)+M3003*'Programas e Observações'!$D$10)</f>
        <v>316637.52</v>
      </c>
      <c r="AJ3003" s="13" t="s">
        <v>2538</v>
      </c>
      <c r="AK3003" s="13" t="s">
        <v>1248</v>
      </c>
    </row>
    <row r="3004" ht="15.75" customHeight="1">
      <c r="A3004" s="13" t="s">
        <v>11569</v>
      </c>
      <c r="B3004" s="13" t="s">
        <v>11570</v>
      </c>
      <c r="C3004" s="13" t="s">
        <v>11571</v>
      </c>
      <c r="D3004" s="13" t="s">
        <v>8734</v>
      </c>
      <c r="E3004" s="13" t="s">
        <v>8936</v>
      </c>
      <c r="F3004" s="13" t="s">
        <v>8937</v>
      </c>
      <c r="G3004" s="14">
        <v>9527.0</v>
      </c>
      <c r="H3004" s="16" t="b">
        <f>G3004&lt;'Programas e Observações'!$C$11</f>
        <v>1</v>
      </c>
      <c r="I3004" s="14">
        <v>1053.0</v>
      </c>
      <c r="J3004" s="14">
        <v>418.0</v>
      </c>
      <c r="K3004" s="14">
        <v>108.0</v>
      </c>
      <c r="L3004" s="14">
        <v>317.0</v>
      </c>
      <c r="M3004" s="14">
        <v>81.0</v>
      </c>
      <c r="N3004" s="14">
        <v>80.0</v>
      </c>
      <c r="O3004" s="14">
        <v>23.0</v>
      </c>
      <c r="P3004" s="14">
        <v>1.0</v>
      </c>
      <c r="Q3004" s="14"/>
      <c r="R3004" s="17">
        <f t="shared" si="1"/>
        <v>110.5279731</v>
      </c>
      <c r="S3004" s="17">
        <f t="shared" si="2"/>
        <v>43.87530177</v>
      </c>
      <c r="T3004" s="17">
        <f t="shared" si="3"/>
        <v>11.33620237</v>
      </c>
      <c r="U3004" s="17">
        <f t="shared" si="4"/>
        <v>33.27385326</v>
      </c>
      <c r="V3004" s="17">
        <f t="shared" si="5"/>
        <v>8.502151779</v>
      </c>
      <c r="W3004" s="17">
        <f t="shared" si="6"/>
        <v>8.397186942</v>
      </c>
      <c r="X3004" s="17">
        <f t="shared" si="7"/>
        <v>2.414191246</v>
      </c>
      <c r="Y3004" s="14">
        <f t="shared" si="8"/>
        <v>37431</v>
      </c>
      <c r="Z3004" s="14">
        <f t="shared" si="9"/>
        <v>16140</v>
      </c>
      <c r="AA3004" s="14">
        <f t="shared" si="10"/>
        <v>3694</v>
      </c>
      <c r="AB3004" s="14">
        <f t="shared" si="11"/>
        <v>11059</v>
      </c>
      <c r="AC3004" s="14">
        <f t="shared" si="12"/>
        <v>3553</v>
      </c>
      <c r="AD3004" s="14">
        <f t="shared" si="13"/>
        <v>3176</v>
      </c>
      <c r="AE3004" s="14">
        <f t="shared" si="14"/>
        <v>1133</v>
      </c>
      <c r="AF3004" s="14">
        <f t="shared" si="15"/>
        <v>10</v>
      </c>
      <c r="AG3004" s="17">
        <f t="shared" si="16"/>
        <v>102.239764</v>
      </c>
      <c r="AH3004" s="20">
        <f>12*(J3004*'Programas e Observações'!$C$8+K3004*'Programas e Observações'!$C$9+L3004*('Programas e Observações'!$C$8+'Programas e Observações'!$C$9)+M3004*'Programas e Observações'!$C$10)</f>
        <v>405175.68</v>
      </c>
      <c r="AI3004" s="20">
        <f>12*(J3004*'Programas e Observações'!$D$8+K3004*'Programas e Observações'!$D$9+L3004*('Programas e Observações'!$D$8+'Programas e Observações'!$D$9)+M3004*'Programas e Observações'!$D$10)</f>
        <v>679847.76</v>
      </c>
      <c r="AJ3004" s="13" t="s">
        <v>11572</v>
      </c>
      <c r="AK3004" s="13" t="s">
        <v>7063</v>
      </c>
    </row>
    <row r="3005" ht="15.75" customHeight="1">
      <c r="A3005" s="13" t="s">
        <v>11573</v>
      </c>
      <c r="B3005" s="13" t="s">
        <v>11574</v>
      </c>
      <c r="C3005" s="13" t="s">
        <v>10220</v>
      </c>
      <c r="D3005" s="13" t="s">
        <v>8734</v>
      </c>
      <c r="E3005" s="13" t="s">
        <v>10219</v>
      </c>
      <c r="F3005" s="13" t="s">
        <v>10220</v>
      </c>
      <c r="G3005" s="14">
        <v>75179.0</v>
      </c>
      <c r="H3005" s="16" t="b">
        <f>G3005&lt;'Programas e Observações'!$C$11</f>
        <v>0</v>
      </c>
      <c r="I3005" s="14">
        <v>9120.0</v>
      </c>
      <c r="J3005" s="14">
        <v>4057.0</v>
      </c>
      <c r="K3005" s="14">
        <v>892.0</v>
      </c>
      <c r="L3005" s="14">
        <v>2629.0</v>
      </c>
      <c r="M3005" s="14">
        <v>692.0</v>
      </c>
      <c r="N3005" s="14">
        <v>1084.0</v>
      </c>
      <c r="O3005" s="14">
        <v>204.0</v>
      </c>
      <c r="P3005" s="14">
        <v>7.0</v>
      </c>
      <c r="Q3005" s="14">
        <v>175.0</v>
      </c>
      <c r="R3005" s="17">
        <f t="shared" si="1"/>
        <v>121.3104723</v>
      </c>
      <c r="S3005" s="17">
        <f t="shared" si="2"/>
        <v>53.96453797</v>
      </c>
      <c r="T3005" s="17">
        <f t="shared" si="3"/>
        <v>11.8650155</v>
      </c>
      <c r="U3005" s="17">
        <f t="shared" si="4"/>
        <v>34.96987191</v>
      </c>
      <c r="V3005" s="17">
        <f t="shared" si="5"/>
        <v>9.20469812</v>
      </c>
      <c r="W3005" s="17">
        <f t="shared" si="6"/>
        <v>14.41892018</v>
      </c>
      <c r="X3005" s="17">
        <f t="shared" si="7"/>
        <v>2.713523723</v>
      </c>
      <c r="Y3005" s="14">
        <f t="shared" si="8"/>
        <v>16976</v>
      </c>
      <c r="Z3005" s="14">
        <f t="shared" si="9"/>
        <v>7543</v>
      </c>
      <c r="AA3005" s="14">
        <f t="shared" si="10"/>
        <v>1741</v>
      </c>
      <c r="AB3005" s="14">
        <f t="shared" si="11"/>
        <v>4828</v>
      </c>
      <c r="AC3005" s="14">
        <f t="shared" si="12"/>
        <v>1275</v>
      </c>
      <c r="AD3005" s="14">
        <f t="shared" si="13"/>
        <v>1913</v>
      </c>
      <c r="AE3005" s="14">
        <f t="shared" si="14"/>
        <v>378</v>
      </c>
      <c r="AF3005" s="14">
        <f t="shared" si="15"/>
        <v>17</v>
      </c>
      <c r="AG3005" s="17">
        <f t="shared" si="16"/>
        <v>129.980705</v>
      </c>
      <c r="AH3005" s="20">
        <f>12*(J3005*'Programas e Observações'!$C$8+K3005*'Programas e Observações'!$C$9+L3005*('Programas e Observações'!$C$8+'Programas e Observações'!$C$9)+M3005*'Programas e Observações'!$C$10)</f>
        <v>3486314.76</v>
      </c>
      <c r="AI3005" s="20">
        <f>12*(J3005*'Programas e Observações'!$D$8+K3005*'Programas e Observações'!$D$9+L3005*('Programas e Observações'!$D$8+'Programas e Observações'!$D$9)+M3005*'Programas e Observações'!$D$10)</f>
        <v>5976803.16</v>
      </c>
      <c r="AJ3005" s="13" t="s">
        <v>11575</v>
      </c>
      <c r="AK3005" s="13" t="s">
        <v>4328</v>
      </c>
    </row>
    <row r="3006" ht="15.75" customHeight="1">
      <c r="A3006" s="13" t="s">
        <v>11576</v>
      </c>
      <c r="B3006" s="13" t="s">
        <v>11577</v>
      </c>
      <c r="C3006" s="13" t="s">
        <v>11578</v>
      </c>
      <c r="D3006" s="13" t="s">
        <v>8734</v>
      </c>
      <c r="E3006" s="13" t="s">
        <v>9012</v>
      </c>
      <c r="F3006" s="13" t="s">
        <v>9013</v>
      </c>
      <c r="G3006" s="14">
        <v>1229.0</v>
      </c>
      <c r="H3006" s="16" t="b">
        <f>G3006&lt;'Programas e Observações'!$C$11</f>
        <v>1</v>
      </c>
      <c r="I3006" s="14">
        <v>17.0</v>
      </c>
      <c r="J3006" s="14">
        <v>6.0</v>
      </c>
      <c r="K3006" s="14">
        <v>3.0</v>
      </c>
      <c r="L3006" s="14">
        <v>3.0</v>
      </c>
      <c r="M3006" s="14">
        <v>0.0</v>
      </c>
      <c r="N3006" s="14">
        <v>27.0</v>
      </c>
      <c r="O3006" s="14">
        <v>1.0</v>
      </c>
      <c r="P3006" s="14">
        <v>0.0</v>
      </c>
      <c r="Q3006" s="14"/>
      <c r="R3006" s="17">
        <f t="shared" si="1"/>
        <v>13.83238405</v>
      </c>
      <c r="S3006" s="17">
        <f t="shared" si="2"/>
        <v>4.882017901</v>
      </c>
      <c r="T3006" s="17">
        <f t="shared" si="3"/>
        <v>2.44100895</v>
      </c>
      <c r="U3006" s="17">
        <f t="shared" si="4"/>
        <v>2.44100895</v>
      </c>
      <c r="V3006" s="17">
        <f t="shared" si="5"/>
        <v>0</v>
      </c>
      <c r="W3006" s="17">
        <f t="shared" si="6"/>
        <v>21.96908055</v>
      </c>
      <c r="X3006" s="17">
        <f t="shared" si="7"/>
        <v>0.8136696501</v>
      </c>
      <c r="Y3006" s="14">
        <f t="shared" si="8"/>
        <v>17545</v>
      </c>
      <c r="Z3006" s="14">
        <f t="shared" si="9"/>
        <v>7583</v>
      </c>
      <c r="AA3006" s="14">
        <f t="shared" si="10"/>
        <v>2217</v>
      </c>
      <c r="AB3006" s="14">
        <f t="shared" si="11"/>
        <v>4327</v>
      </c>
      <c r="AC3006" s="14">
        <f t="shared" si="12"/>
        <v>1216</v>
      </c>
      <c r="AD3006" s="14">
        <f t="shared" si="13"/>
        <v>2509</v>
      </c>
      <c r="AE3006" s="14">
        <f t="shared" si="14"/>
        <v>94</v>
      </c>
      <c r="AF3006" s="14">
        <f t="shared" si="15"/>
        <v>9</v>
      </c>
      <c r="AG3006" s="17">
        <f t="shared" si="16"/>
        <v>74.17224702</v>
      </c>
      <c r="AH3006" s="20">
        <f>12*(J3006*'Programas e Observações'!$C$8+K3006*'Programas e Observações'!$C$9+L3006*('Programas e Observações'!$C$8+'Programas e Observações'!$C$9)+M3006*'Programas e Observações'!$C$10)</f>
        <v>4843.8</v>
      </c>
      <c r="AI3006" s="20">
        <f>12*(J3006*'Programas e Observações'!$D$8+K3006*'Programas e Observações'!$D$9+L3006*('Programas e Observações'!$D$8+'Programas e Observações'!$D$9)+M3006*'Programas e Observações'!$D$10)</f>
        <v>8210.16</v>
      </c>
      <c r="AJ3006" s="13" t="s">
        <v>1112</v>
      </c>
      <c r="AK3006" s="13" t="s">
        <v>1189</v>
      </c>
    </row>
    <row r="3007" ht="15.75" customHeight="1">
      <c r="A3007" s="13" t="s">
        <v>11579</v>
      </c>
      <c r="B3007" s="13" t="s">
        <v>11580</v>
      </c>
      <c r="C3007" s="13" t="s">
        <v>11581</v>
      </c>
      <c r="D3007" s="13" t="s">
        <v>8734</v>
      </c>
      <c r="E3007" s="13" t="s">
        <v>8796</v>
      </c>
      <c r="F3007" s="13" t="s">
        <v>8797</v>
      </c>
      <c r="G3007" s="14">
        <v>2385.0</v>
      </c>
      <c r="H3007" s="16" t="b">
        <f>G3007&lt;'Programas e Observações'!$C$11</f>
        <v>1</v>
      </c>
      <c r="I3007" s="14">
        <v>0.0</v>
      </c>
      <c r="J3007" s="14">
        <v>0.0</v>
      </c>
      <c r="K3007" s="14">
        <v>0.0</v>
      </c>
      <c r="L3007" s="14">
        <v>0.0</v>
      </c>
      <c r="M3007" s="14">
        <v>0.0</v>
      </c>
      <c r="N3007" s="14">
        <v>61.0</v>
      </c>
      <c r="O3007" s="14">
        <v>8.0</v>
      </c>
      <c r="P3007" s="14">
        <v>0.0</v>
      </c>
      <c r="Q3007" s="14"/>
      <c r="R3007" s="17">
        <f t="shared" si="1"/>
        <v>0</v>
      </c>
      <c r="S3007" s="17">
        <f t="shared" si="2"/>
        <v>0</v>
      </c>
      <c r="T3007" s="17">
        <f t="shared" si="3"/>
        <v>0</v>
      </c>
      <c r="U3007" s="17">
        <f t="shared" si="4"/>
        <v>0</v>
      </c>
      <c r="V3007" s="17">
        <f t="shared" si="5"/>
        <v>0</v>
      </c>
      <c r="W3007" s="17">
        <f t="shared" si="6"/>
        <v>25.57651992</v>
      </c>
      <c r="X3007" s="17">
        <f t="shared" si="7"/>
        <v>3.354297694</v>
      </c>
      <c r="Y3007" s="14">
        <f t="shared" si="8"/>
        <v>24988</v>
      </c>
      <c r="Z3007" s="14">
        <f t="shared" si="9"/>
        <v>10477</v>
      </c>
      <c r="AA3007" s="14">
        <f t="shared" si="10"/>
        <v>2732</v>
      </c>
      <c r="AB3007" s="14">
        <f t="shared" si="11"/>
        <v>6963</v>
      </c>
      <c r="AC3007" s="14">
        <f t="shared" si="12"/>
        <v>1654</v>
      </c>
      <c r="AD3007" s="14">
        <f t="shared" si="13"/>
        <v>4828</v>
      </c>
      <c r="AE3007" s="14">
        <f t="shared" si="14"/>
        <v>828</v>
      </c>
      <c r="AF3007" s="14">
        <f t="shared" si="15"/>
        <v>18</v>
      </c>
      <c r="AG3007" s="17">
        <f t="shared" si="16"/>
        <v>94.33456531</v>
      </c>
      <c r="AH3007" s="20">
        <f>12*(J3007*'Programas e Observações'!$C$8+K3007*'Programas e Observações'!$C$9+L3007*('Programas e Observações'!$C$8+'Programas e Observações'!$C$9)+M3007*'Programas e Observações'!$C$10)</f>
        <v>0</v>
      </c>
      <c r="AI3007" s="20">
        <f>12*(J3007*'Programas e Observações'!$D$8+K3007*'Programas e Observações'!$D$9+L3007*('Programas e Observações'!$D$8+'Programas e Observações'!$D$9)+M3007*'Programas e Observações'!$D$10)</f>
        <v>0</v>
      </c>
      <c r="AJ3007" s="13" t="s">
        <v>342</v>
      </c>
      <c r="AK3007" s="13" t="s">
        <v>343</v>
      </c>
    </row>
    <row r="3008" ht="15.75" customHeight="1">
      <c r="A3008" s="13" t="s">
        <v>11582</v>
      </c>
      <c r="B3008" s="13" t="s">
        <v>11583</v>
      </c>
      <c r="C3008" s="13" t="s">
        <v>11584</v>
      </c>
      <c r="D3008" s="13" t="s">
        <v>8734</v>
      </c>
      <c r="E3008" s="13" t="s">
        <v>9029</v>
      </c>
      <c r="F3008" s="13" t="s">
        <v>9030</v>
      </c>
      <c r="G3008" s="14">
        <v>11559.0</v>
      </c>
      <c r="H3008" s="16" t="b">
        <f>G3008&lt;'Programas e Observações'!$C$11</f>
        <v>1</v>
      </c>
      <c r="I3008" s="14">
        <v>1553.0</v>
      </c>
      <c r="J3008" s="14">
        <v>579.0</v>
      </c>
      <c r="K3008" s="14">
        <v>305.0</v>
      </c>
      <c r="L3008" s="14">
        <v>359.0</v>
      </c>
      <c r="M3008" s="14">
        <v>118.0</v>
      </c>
      <c r="N3008" s="14">
        <v>104.0</v>
      </c>
      <c r="O3008" s="14">
        <v>2.0</v>
      </c>
      <c r="P3008" s="14">
        <v>1.0</v>
      </c>
      <c r="Q3008" s="14"/>
      <c r="R3008" s="17">
        <f t="shared" si="1"/>
        <v>134.3541829</v>
      </c>
      <c r="S3008" s="17">
        <f t="shared" si="2"/>
        <v>50.09083831</v>
      </c>
      <c r="T3008" s="17">
        <f t="shared" si="3"/>
        <v>26.3863656</v>
      </c>
      <c r="U3008" s="17">
        <f t="shared" si="4"/>
        <v>31.05805</v>
      </c>
      <c r="V3008" s="17">
        <f t="shared" si="5"/>
        <v>10.20849554</v>
      </c>
      <c r="W3008" s="17">
        <f t="shared" si="6"/>
        <v>8.997318107</v>
      </c>
      <c r="X3008" s="17">
        <f t="shared" si="7"/>
        <v>0.1730253482</v>
      </c>
      <c r="Y3008" s="14">
        <f t="shared" si="8"/>
        <v>30504</v>
      </c>
      <c r="Z3008" s="14">
        <f t="shared" si="9"/>
        <v>13509</v>
      </c>
      <c r="AA3008" s="14">
        <f t="shared" si="10"/>
        <v>3059</v>
      </c>
      <c r="AB3008" s="14">
        <f t="shared" si="11"/>
        <v>8837</v>
      </c>
      <c r="AC3008" s="14">
        <f t="shared" si="12"/>
        <v>2299</v>
      </c>
      <c r="AD3008" s="14">
        <f t="shared" si="13"/>
        <v>3003</v>
      </c>
      <c r="AE3008" s="14">
        <f t="shared" si="14"/>
        <v>111</v>
      </c>
      <c r="AF3008" s="14">
        <f t="shared" si="15"/>
        <v>16</v>
      </c>
      <c r="AG3008" s="17">
        <f t="shared" si="16"/>
        <v>124.3112835</v>
      </c>
      <c r="AH3008" s="20">
        <f>12*(J3008*'Programas e Observações'!$C$8+K3008*'Programas e Observações'!$C$9+L3008*('Programas e Observações'!$C$8+'Programas e Observações'!$C$9)+M3008*'Programas e Observações'!$C$10)</f>
        <v>586747.44</v>
      </c>
      <c r="AI3008" s="20">
        <f>12*(J3008*'Programas e Observações'!$D$8+K3008*'Programas e Observações'!$D$9+L3008*('Programas e Observações'!$D$8+'Programas e Observações'!$D$9)+M3008*'Programas e Observações'!$D$10)</f>
        <v>940117.2</v>
      </c>
      <c r="AJ3008" s="13" t="s">
        <v>11585</v>
      </c>
      <c r="AK3008" s="13" t="s">
        <v>11586</v>
      </c>
    </row>
    <row r="3009" ht="15.75" customHeight="1">
      <c r="A3009" s="13" t="s">
        <v>11587</v>
      </c>
      <c r="B3009" s="13" t="s">
        <v>11588</v>
      </c>
      <c r="C3009" s="13" t="s">
        <v>11589</v>
      </c>
      <c r="D3009" s="13" t="s">
        <v>8734</v>
      </c>
      <c r="E3009" s="13" t="s">
        <v>10219</v>
      </c>
      <c r="F3009" s="13" t="s">
        <v>10220</v>
      </c>
      <c r="G3009" s="14">
        <v>6837.0</v>
      </c>
      <c r="H3009" s="16" t="b">
        <f>G3009&lt;'Programas e Observações'!$C$11</f>
        <v>1</v>
      </c>
      <c r="I3009" s="14">
        <v>1049.0</v>
      </c>
      <c r="J3009" s="14">
        <v>512.0</v>
      </c>
      <c r="K3009" s="14">
        <v>87.0</v>
      </c>
      <c r="L3009" s="14">
        <v>307.0</v>
      </c>
      <c r="M3009" s="14">
        <v>35.0</v>
      </c>
      <c r="N3009" s="14">
        <v>93.0</v>
      </c>
      <c r="O3009" s="14">
        <v>19.0</v>
      </c>
      <c r="P3009" s="14">
        <v>2.0</v>
      </c>
      <c r="Q3009" s="14"/>
      <c r="R3009" s="17">
        <f t="shared" si="1"/>
        <v>153.4298669</v>
      </c>
      <c r="S3009" s="17">
        <f t="shared" si="2"/>
        <v>74.88664619</v>
      </c>
      <c r="T3009" s="17">
        <f t="shared" si="3"/>
        <v>12.72487933</v>
      </c>
      <c r="U3009" s="17">
        <f t="shared" si="4"/>
        <v>44.90273512</v>
      </c>
      <c r="V3009" s="17">
        <f t="shared" si="5"/>
        <v>5.119204329</v>
      </c>
      <c r="W3009" s="17">
        <f t="shared" si="6"/>
        <v>13.60245722</v>
      </c>
      <c r="X3009" s="17">
        <f t="shared" si="7"/>
        <v>2.778996636</v>
      </c>
      <c r="Y3009" s="14">
        <f t="shared" si="8"/>
        <v>16976</v>
      </c>
      <c r="Z3009" s="14">
        <f t="shared" si="9"/>
        <v>7543</v>
      </c>
      <c r="AA3009" s="14">
        <f t="shared" si="10"/>
        <v>1741</v>
      </c>
      <c r="AB3009" s="14">
        <f t="shared" si="11"/>
        <v>4828</v>
      </c>
      <c r="AC3009" s="14">
        <f t="shared" si="12"/>
        <v>1275</v>
      </c>
      <c r="AD3009" s="14">
        <f t="shared" si="13"/>
        <v>1913</v>
      </c>
      <c r="AE3009" s="14">
        <f t="shared" si="14"/>
        <v>378</v>
      </c>
      <c r="AF3009" s="14">
        <f t="shared" si="15"/>
        <v>17</v>
      </c>
      <c r="AG3009" s="17">
        <f t="shared" si="16"/>
        <v>129.980705</v>
      </c>
      <c r="AH3009" s="20">
        <f>12*(J3009*'Programas e Observações'!$C$8+K3009*'Programas e Observações'!$C$9+L3009*('Programas e Observações'!$C$8+'Programas e Observações'!$C$9)+M3009*'Programas e Observações'!$C$10)</f>
        <v>381811.8</v>
      </c>
      <c r="AI3009" s="20">
        <f>12*(J3009*'Programas e Observações'!$D$8+K3009*'Programas e Observações'!$D$9+L3009*('Programas e Observações'!$D$8+'Programas e Observações'!$D$9)+M3009*'Programas e Observações'!$D$10)</f>
        <v>685367.16</v>
      </c>
      <c r="AJ3009" s="13" t="s">
        <v>2287</v>
      </c>
      <c r="AK3009" s="13" t="s">
        <v>5405</v>
      </c>
    </row>
    <row r="3010" ht="15.75" customHeight="1">
      <c r="A3010" s="13" t="s">
        <v>11590</v>
      </c>
      <c r="B3010" s="13" t="s">
        <v>11591</v>
      </c>
      <c r="C3010" s="13" t="s">
        <v>11592</v>
      </c>
      <c r="D3010" s="13" t="s">
        <v>8734</v>
      </c>
      <c r="E3010" s="13" t="s">
        <v>9261</v>
      </c>
      <c r="F3010" s="13" t="s">
        <v>9262</v>
      </c>
      <c r="G3010" s="14">
        <v>7107.0</v>
      </c>
      <c r="H3010" s="16" t="b">
        <f>G3010&lt;'Programas e Observações'!$C$11</f>
        <v>1</v>
      </c>
      <c r="I3010" s="14">
        <v>629.0</v>
      </c>
      <c r="J3010" s="14">
        <v>245.0</v>
      </c>
      <c r="K3010" s="14">
        <v>72.0</v>
      </c>
      <c r="L3010" s="14">
        <v>154.0</v>
      </c>
      <c r="M3010" s="14">
        <v>53.0</v>
      </c>
      <c r="N3010" s="14">
        <v>160.0</v>
      </c>
      <c r="O3010" s="14">
        <v>9.0</v>
      </c>
      <c r="P3010" s="14">
        <v>0.0</v>
      </c>
      <c r="Q3010" s="14"/>
      <c r="R3010" s="17">
        <f t="shared" si="1"/>
        <v>88.50429154</v>
      </c>
      <c r="S3010" s="17">
        <f t="shared" si="2"/>
        <v>34.47305473</v>
      </c>
      <c r="T3010" s="17">
        <f t="shared" si="3"/>
        <v>10.1308569</v>
      </c>
      <c r="U3010" s="17">
        <f t="shared" si="4"/>
        <v>21.66877726</v>
      </c>
      <c r="V3010" s="17">
        <f t="shared" si="5"/>
        <v>7.45743633</v>
      </c>
      <c r="W3010" s="17">
        <f t="shared" si="6"/>
        <v>22.51301534</v>
      </c>
      <c r="X3010" s="17">
        <f t="shared" si="7"/>
        <v>1.266357113</v>
      </c>
      <c r="Y3010" s="14">
        <f t="shared" si="8"/>
        <v>10401</v>
      </c>
      <c r="Z3010" s="14">
        <f t="shared" si="9"/>
        <v>3566</v>
      </c>
      <c r="AA3010" s="14">
        <f t="shared" si="10"/>
        <v>1505</v>
      </c>
      <c r="AB3010" s="14">
        <f t="shared" si="11"/>
        <v>3245</v>
      </c>
      <c r="AC3010" s="14">
        <f t="shared" si="12"/>
        <v>745</v>
      </c>
      <c r="AD3010" s="14">
        <f t="shared" si="13"/>
        <v>1720</v>
      </c>
      <c r="AE3010" s="14">
        <f t="shared" si="14"/>
        <v>295</v>
      </c>
      <c r="AF3010" s="14">
        <f t="shared" si="15"/>
        <v>4</v>
      </c>
      <c r="AG3010" s="17">
        <f t="shared" si="16"/>
        <v>90.78926695</v>
      </c>
      <c r="AH3010" s="20">
        <f>12*(J3010*'Programas e Observações'!$C$8+K3010*'Programas e Observações'!$C$9+L3010*('Programas e Observações'!$C$8+'Programas e Observações'!$C$9)+M3010*'Programas e Observações'!$C$10)</f>
        <v>222311.64</v>
      </c>
      <c r="AI3010" s="20">
        <f>12*(J3010*'Programas e Observações'!$D$8+K3010*'Programas e Observações'!$D$9+L3010*('Programas e Observações'!$D$8+'Programas e Observações'!$D$9)+M3010*'Programas e Observações'!$D$10)</f>
        <v>371446.44</v>
      </c>
      <c r="AJ3010" s="13" t="s">
        <v>11593</v>
      </c>
      <c r="AK3010" s="13" t="s">
        <v>3174</v>
      </c>
    </row>
    <row r="3011" ht="15.75" customHeight="1">
      <c r="A3011" s="13" t="s">
        <v>11594</v>
      </c>
      <c r="B3011" s="13" t="s">
        <v>11595</v>
      </c>
      <c r="C3011" s="13" t="s">
        <v>11596</v>
      </c>
      <c r="D3011" s="13" t="s">
        <v>8734</v>
      </c>
      <c r="E3011" s="13" t="s">
        <v>9029</v>
      </c>
      <c r="F3011" s="13" t="s">
        <v>9030</v>
      </c>
      <c r="G3011" s="14">
        <v>6928.0</v>
      </c>
      <c r="H3011" s="16" t="b">
        <f>G3011&lt;'Programas e Observações'!$C$11</f>
        <v>1</v>
      </c>
      <c r="I3011" s="14">
        <v>923.0</v>
      </c>
      <c r="J3011" s="14">
        <v>396.0</v>
      </c>
      <c r="K3011" s="14">
        <v>105.0</v>
      </c>
      <c r="L3011" s="14">
        <v>243.0</v>
      </c>
      <c r="M3011" s="14">
        <v>73.0</v>
      </c>
      <c r="N3011" s="14">
        <v>93.0</v>
      </c>
      <c r="O3011" s="14">
        <v>8.0</v>
      </c>
      <c r="P3011" s="14">
        <v>0.0</v>
      </c>
      <c r="Q3011" s="14"/>
      <c r="R3011" s="17">
        <f t="shared" si="1"/>
        <v>133.2274827</v>
      </c>
      <c r="S3011" s="17">
        <f t="shared" si="2"/>
        <v>57.15935335</v>
      </c>
      <c r="T3011" s="17">
        <f t="shared" si="3"/>
        <v>15.15588915</v>
      </c>
      <c r="U3011" s="17">
        <f t="shared" si="4"/>
        <v>35.07505774</v>
      </c>
      <c r="V3011" s="17">
        <f t="shared" si="5"/>
        <v>10.5369515</v>
      </c>
      <c r="W3011" s="17">
        <f t="shared" si="6"/>
        <v>13.42378753</v>
      </c>
      <c r="X3011" s="17">
        <f t="shared" si="7"/>
        <v>1.154734411</v>
      </c>
      <c r="Y3011" s="14">
        <f t="shared" si="8"/>
        <v>30504</v>
      </c>
      <c r="Z3011" s="14">
        <f t="shared" si="9"/>
        <v>13509</v>
      </c>
      <c r="AA3011" s="14">
        <f t="shared" si="10"/>
        <v>3059</v>
      </c>
      <c r="AB3011" s="14">
        <f t="shared" si="11"/>
        <v>8837</v>
      </c>
      <c r="AC3011" s="14">
        <f t="shared" si="12"/>
        <v>2299</v>
      </c>
      <c r="AD3011" s="14">
        <f t="shared" si="13"/>
        <v>3003</v>
      </c>
      <c r="AE3011" s="14">
        <f t="shared" si="14"/>
        <v>111</v>
      </c>
      <c r="AF3011" s="14">
        <f t="shared" si="15"/>
        <v>16</v>
      </c>
      <c r="AG3011" s="17">
        <f t="shared" si="16"/>
        <v>124.3112835</v>
      </c>
      <c r="AH3011" s="20">
        <f>12*(J3011*'Programas e Observações'!$C$8+K3011*'Programas e Observações'!$C$9+L3011*('Programas e Observações'!$C$8+'Programas e Observações'!$C$9)+M3011*'Programas e Observações'!$C$10)</f>
        <v>342668.04</v>
      </c>
      <c r="AI3011" s="20">
        <f>12*(J3011*'Programas e Observações'!$D$8+K3011*'Programas e Observações'!$D$9+L3011*('Programas e Observações'!$D$8+'Programas e Observações'!$D$9)+M3011*'Programas e Observações'!$D$10)</f>
        <v>581037.24</v>
      </c>
      <c r="AJ3011" s="13" t="s">
        <v>11597</v>
      </c>
      <c r="AK3011" s="13" t="s">
        <v>4382</v>
      </c>
    </row>
    <row r="3012" ht="15.75" customHeight="1">
      <c r="A3012" s="13" t="s">
        <v>11598</v>
      </c>
      <c r="B3012" s="13" t="s">
        <v>11599</v>
      </c>
      <c r="C3012" s="13" t="s">
        <v>11600</v>
      </c>
      <c r="D3012" s="13" t="s">
        <v>8734</v>
      </c>
      <c r="E3012" s="13" t="s">
        <v>9180</v>
      </c>
      <c r="F3012" s="13" t="s">
        <v>9181</v>
      </c>
      <c r="G3012" s="14">
        <v>6469.0</v>
      </c>
      <c r="H3012" s="16" t="b">
        <f>G3012&lt;'Programas e Observações'!$C$11</f>
        <v>1</v>
      </c>
      <c r="I3012" s="14">
        <v>0.0</v>
      </c>
      <c r="J3012" s="14">
        <v>0.0</v>
      </c>
      <c r="K3012" s="14">
        <v>0.0</v>
      </c>
      <c r="L3012" s="14">
        <v>0.0</v>
      </c>
      <c r="M3012" s="14">
        <v>0.0</v>
      </c>
      <c r="N3012" s="14">
        <v>61.0</v>
      </c>
      <c r="O3012" s="14">
        <v>12.0</v>
      </c>
      <c r="P3012" s="14">
        <v>0.0</v>
      </c>
      <c r="Q3012" s="14"/>
      <c r="R3012" s="17">
        <f t="shared" si="1"/>
        <v>0</v>
      </c>
      <c r="S3012" s="17">
        <f t="shared" si="2"/>
        <v>0</v>
      </c>
      <c r="T3012" s="17">
        <f t="shared" si="3"/>
        <v>0</v>
      </c>
      <c r="U3012" s="17">
        <f t="shared" si="4"/>
        <v>0</v>
      </c>
      <c r="V3012" s="17">
        <f t="shared" si="5"/>
        <v>0</v>
      </c>
      <c r="W3012" s="17">
        <f t="shared" si="6"/>
        <v>9.429587262</v>
      </c>
      <c r="X3012" s="17">
        <f t="shared" si="7"/>
        <v>1.855000773</v>
      </c>
      <c r="Y3012" s="14">
        <f t="shared" si="8"/>
        <v>22231</v>
      </c>
      <c r="Z3012" s="14">
        <f t="shared" si="9"/>
        <v>9550</v>
      </c>
      <c r="AA3012" s="14">
        <f t="shared" si="10"/>
        <v>2577</v>
      </c>
      <c r="AB3012" s="14">
        <f t="shared" si="11"/>
        <v>5862</v>
      </c>
      <c r="AC3012" s="14">
        <f t="shared" si="12"/>
        <v>1423</v>
      </c>
      <c r="AD3012" s="14">
        <f t="shared" si="13"/>
        <v>2700</v>
      </c>
      <c r="AE3012" s="14">
        <f t="shared" si="14"/>
        <v>627</v>
      </c>
      <c r="AF3012" s="14">
        <f t="shared" si="15"/>
        <v>11</v>
      </c>
      <c r="AG3012" s="17">
        <f t="shared" si="16"/>
        <v>107.0888369</v>
      </c>
      <c r="AH3012" s="20">
        <f>12*(J3012*'Programas e Observações'!$C$8+K3012*'Programas e Observações'!$C$9+L3012*('Programas e Observações'!$C$8+'Programas e Observações'!$C$9)+M3012*'Programas e Observações'!$C$10)</f>
        <v>0</v>
      </c>
      <c r="AI3012" s="20">
        <f>12*(J3012*'Programas e Observações'!$D$8+K3012*'Programas e Observações'!$D$9+L3012*('Programas e Observações'!$D$8+'Programas e Observações'!$D$9)+M3012*'Programas e Observações'!$D$10)</f>
        <v>0</v>
      </c>
      <c r="AJ3012" s="13" t="s">
        <v>342</v>
      </c>
      <c r="AK3012" s="13" t="s">
        <v>343</v>
      </c>
    </row>
    <row r="3013" ht="15.75" customHeight="1">
      <c r="A3013" s="13" t="s">
        <v>11601</v>
      </c>
      <c r="B3013" s="13" t="s">
        <v>11602</v>
      </c>
      <c r="C3013" s="13" t="s">
        <v>11603</v>
      </c>
      <c r="D3013" s="13" t="s">
        <v>8734</v>
      </c>
      <c r="E3013" s="13" t="s">
        <v>8833</v>
      </c>
      <c r="F3013" s="13" t="s">
        <v>8834</v>
      </c>
      <c r="G3013" s="14">
        <v>5140.0</v>
      </c>
      <c r="H3013" s="16" t="b">
        <f>G3013&lt;'Programas e Observações'!$C$11</f>
        <v>1</v>
      </c>
      <c r="I3013" s="14">
        <v>540.0</v>
      </c>
      <c r="J3013" s="14">
        <v>258.0</v>
      </c>
      <c r="K3013" s="14">
        <v>45.0</v>
      </c>
      <c r="L3013" s="14">
        <v>125.0</v>
      </c>
      <c r="M3013" s="14">
        <v>46.0</v>
      </c>
      <c r="N3013" s="14">
        <v>89.0</v>
      </c>
      <c r="O3013" s="14">
        <v>7.0</v>
      </c>
      <c r="P3013" s="14">
        <v>0.0</v>
      </c>
      <c r="Q3013" s="14"/>
      <c r="R3013" s="17">
        <f t="shared" si="1"/>
        <v>105.0583658</v>
      </c>
      <c r="S3013" s="17">
        <f t="shared" si="2"/>
        <v>50.19455253</v>
      </c>
      <c r="T3013" s="17">
        <f t="shared" si="3"/>
        <v>8.754863813</v>
      </c>
      <c r="U3013" s="17">
        <f t="shared" si="4"/>
        <v>24.31906615</v>
      </c>
      <c r="V3013" s="17">
        <f t="shared" si="5"/>
        <v>8.949416342</v>
      </c>
      <c r="W3013" s="17">
        <f t="shared" si="6"/>
        <v>17.3151751</v>
      </c>
      <c r="X3013" s="17">
        <f t="shared" si="7"/>
        <v>1.361867704</v>
      </c>
      <c r="Y3013" s="14">
        <f t="shared" si="8"/>
        <v>32714</v>
      </c>
      <c r="Z3013" s="14">
        <f t="shared" si="9"/>
        <v>14030</v>
      </c>
      <c r="AA3013" s="14">
        <f t="shared" si="10"/>
        <v>4248</v>
      </c>
      <c r="AB3013" s="14">
        <f t="shared" si="11"/>
        <v>7609</v>
      </c>
      <c r="AC3013" s="14">
        <f t="shared" si="12"/>
        <v>2070</v>
      </c>
      <c r="AD3013" s="14">
        <f t="shared" si="13"/>
        <v>3488</v>
      </c>
      <c r="AE3013" s="14">
        <f t="shared" si="14"/>
        <v>1027</v>
      </c>
      <c r="AF3013" s="14">
        <f t="shared" si="15"/>
        <v>24</v>
      </c>
      <c r="AG3013" s="17">
        <f t="shared" si="16"/>
        <v>79.31128114</v>
      </c>
      <c r="AH3013" s="20">
        <f>12*(J3013*'Programas e Observações'!$C$8+K3013*'Programas e Observações'!$C$9+L3013*('Programas e Observações'!$C$8+'Programas e Observações'!$C$9)+M3013*'Programas e Observações'!$C$10)</f>
        <v>186916.68</v>
      </c>
      <c r="AI3013" s="20">
        <f>12*(J3013*'Programas e Observações'!$D$8+K3013*'Programas e Observações'!$D$9+L3013*('Programas e Observações'!$D$8+'Programas e Observações'!$D$9)+M3013*'Programas e Observações'!$D$10)</f>
        <v>328987.68</v>
      </c>
      <c r="AJ3013" s="13" t="s">
        <v>6749</v>
      </c>
      <c r="AK3013" s="13" t="s">
        <v>2009</v>
      </c>
    </row>
    <row r="3014" ht="15.75" customHeight="1">
      <c r="A3014" s="13" t="s">
        <v>11604</v>
      </c>
      <c r="B3014" s="13" t="s">
        <v>11605</v>
      </c>
      <c r="C3014" s="13" t="s">
        <v>11606</v>
      </c>
      <c r="D3014" s="13" t="s">
        <v>8734</v>
      </c>
      <c r="E3014" s="13" t="s">
        <v>9614</v>
      </c>
      <c r="F3014" s="13" t="s">
        <v>9613</v>
      </c>
      <c r="G3014" s="14">
        <v>39974.0</v>
      </c>
      <c r="H3014" s="16" t="b">
        <f>G3014&lt;'Programas e Observações'!$C$11</f>
        <v>0</v>
      </c>
      <c r="I3014" s="14">
        <v>2222.0</v>
      </c>
      <c r="J3014" s="14">
        <v>452.0</v>
      </c>
      <c r="K3014" s="14">
        <v>795.0</v>
      </c>
      <c r="L3014" s="14">
        <v>544.0</v>
      </c>
      <c r="M3014" s="14">
        <v>116.0</v>
      </c>
      <c r="N3014" s="14">
        <v>358.0</v>
      </c>
      <c r="O3014" s="14">
        <v>42.0</v>
      </c>
      <c r="P3014" s="14">
        <v>1.0</v>
      </c>
      <c r="Q3014" s="14"/>
      <c r="R3014" s="17">
        <f t="shared" si="1"/>
        <v>55.58613099</v>
      </c>
      <c r="S3014" s="17">
        <f t="shared" si="2"/>
        <v>11.30734978</v>
      </c>
      <c r="T3014" s="17">
        <f t="shared" si="3"/>
        <v>19.88792715</v>
      </c>
      <c r="U3014" s="17">
        <f t="shared" si="4"/>
        <v>13.60884575</v>
      </c>
      <c r="V3014" s="17">
        <f t="shared" si="5"/>
        <v>2.901886226</v>
      </c>
      <c r="W3014" s="17">
        <f t="shared" si="6"/>
        <v>8.955821284</v>
      </c>
      <c r="X3014" s="17">
        <f t="shared" si="7"/>
        <v>1.050682944</v>
      </c>
      <c r="Y3014" s="14">
        <f t="shared" si="8"/>
        <v>72935</v>
      </c>
      <c r="Z3014" s="14">
        <f t="shared" si="9"/>
        <v>26646</v>
      </c>
      <c r="AA3014" s="14">
        <f t="shared" si="10"/>
        <v>11568</v>
      </c>
      <c r="AB3014" s="14">
        <f t="shared" si="11"/>
        <v>21117</v>
      </c>
      <c r="AC3014" s="14">
        <f t="shared" si="12"/>
        <v>6229</v>
      </c>
      <c r="AD3014" s="14">
        <f t="shared" si="13"/>
        <v>5335</v>
      </c>
      <c r="AE3014" s="14">
        <f t="shared" si="14"/>
        <v>1244</v>
      </c>
      <c r="AF3014" s="14">
        <f t="shared" si="15"/>
        <v>46</v>
      </c>
      <c r="AG3014" s="17">
        <f t="shared" si="16"/>
        <v>83.71075001</v>
      </c>
      <c r="AH3014" s="20">
        <f>12*(J3014*'Programas e Observações'!$C$8+K3014*'Programas e Observações'!$C$9+L3014*('Programas e Observações'!$C$8+'Programas e Observações'!$C$9)+M3014*'Programas e Observações'!$C$10)</f>
        <v>941056.68</v>
      </c>
      <c r="AI3014" s="20">
        <f>12*(J3014*'Programas e Observações'!$D$8+K3014*'Programas e Observações'!$D$9+L3014*('Programas e Observações'!$D$8+'Programas e Observações'!$D$9)+M3014*'Programas e Observações'!$D$10)</f>
        <v>1329837</v>
      </c>
      <c r="AJ3014" s="13" t="s">
        <v>7445</v>
      </c>
      <c r="AK3014" s="13" t="s">
        <v>11607</v>
      </c>
    </row>
    <row r="3015" ht="15.75" customHeight="1">
      <c r="A3015" s="13" t="s">
        <v>11608</v>
      </c>
      <c r="B3015" s="13" t="s">
        <v>11609</v>
      </c>
      <c r="C3015" s="13" t="s">
        <v>11610</v>
      </c>
      <c r="D3015" s="13" t="s">
        <v>8734</v>
      </c>
      <c r="E3015" s="13" t="s">
        <v>8883</v>
      </c>
      <c r="F3015" s="13" t="s">
        <v>8884</v>
      </c>
      <c r="G3015" s="14">
        <v>9985.0</v>
      </c>
      <c r="H3015" s="16" t="b">
        <f>G3015&lt;'Programas e Observações'!$C$11</f>
        <v>1</v>
      </c>
      <c r="I3015" s="14">
        <v>196.0</v>
      </c>
      <c r="J3015" s="14">
        <v>50.0</v>
      </c>
      <c r="K3015" s="14">
        <v>19.0</v>
      </c>
      <c r="L3015" s="14">
        <v>31.0</v>
      </c>
      <c r="M3015" s="14">
        <v>8.0</v>
      </c>
      <c r="N3015" s="14">
        <v>45.0</v>
      </c>
      <c r="O3015" s="14">
        <v>9.0</v>
      </c>
      <c r="P3015" s="14">
        <v>0.0</v>
      </c>
      <c r="Q3015" s="14"/>
      <c r="R3015" s="17">
        <f t="shared" si="1"/>
        <v>19.62944417</v>
      </c>
      <c r="S3015" s="17">
        <f t="shared" si="2"/>
        <v>5.007511267</v>
      </c>
      <c r="T3015" s="17">
        <f t="shared" si="3"/>
        <v>1.902854281</v>
      </c>
      <c r="U3015" s="17">
        <f t="shared" si="4"/>
        <v>3.104656985</v>
      </c>
      <c r="V3015" s="17">
        <f t="shared" si="5"/>
        <v>0.8012018027</v>
      </c>
      <c r="W3015" s="17">
        <f t="shared" si="6"/>
        <v>4.50676014</v>
      </c>
      <c r="X3015" s="17">
        <f t="shared" si="7"/>
        <v>0.901352028</v>
      </c>
      <c r="Y3015" s="14">
        <f t="shared" si="8"/>
        <v>19207</v>
      </c>
      <c r="Z3015" s="14">
        <f t="shared" si="9"/>
        <v>9167</v>
      </c>
      <c r="AA3015" s="14">
        <f t="shared" si="10"/>
        <v>2115</v>
      </c>
      <c r="AB3015" s="14">
        <f t="shared" si="11"/>
        <v>4353</v>
      </c>
      <c r="AC3015" s="14">
        <f t="shared" si="12"/>
        <v>694</v>
      </c>
      <c r="AD3015" s="14">
        <f t="shared" si="13"/>
        <v>1721</v>
      </c>
      <c r="AE3015" s="14">
        <f t="shared" si="14"/>
        <v>563</v>
      </c>
      <c r="AF3015" s="14">
        <f t="shared" si="15"/>
        <v>12</v>
      </c>
      <c r="AG3015" s="17">
        <f t="shared" si="16"/>
        <v>71.43733844</v>
      </c>
      <c r="AH3015" s="20">
        <f>12*(J3015*'Programas e Observações'!$C$8+K3015*'Programas e Observações'!$C$9+L3015*('Programas e Observações'!$C$8+'Programas e Observações'!$C$9)+M3015*'Programas e Observações'!$C$10)</f>
        <v>45774.84</v>
      </c>
      <c r="AI3015" s="20">
        <f>12*(J3015*'Programas e Observações'!$D$8+K3015*'Programas e Observações'!$D$9+L3015*('Programas e Observações'!$D$8+'Programas e Observações'!$D$9)+M3015*'Programas e Observações'!$D$10)</f>
        <v>76099.92</v>
      </c>
      <c r="AJ3015" s="13" t="s">
        <v>6067</v>
      </c>
      <c r="AK3015" s="13" t="s">
        <v>930</v>
      </c>
    </row>
    <row r="3016" ht="15.75" customHeight="1">
      <c r="A3016" s="13" t="s">
        <v>11611</v>
      </c>
      <c r="B3016" s="13" t="s">
        <v>11612</v>
      </c>
      <c r="C3016" s="13" t="s">
        <v>11613</v>
      </c>
      <c r="D3016" s="13" t="s">
        <v>8734</v>
      </c>
      <c r="E3016" s="13" t="s">
        <v>8751</v>
      </c>
      <c r="F3016" s="13" t="s">
        <v>8752</v>
      </c>
      <c r="G3016" s="14">
        <v>2420.0</v>
      </c>
      <c r="H3016" s="16" t="b">
        <f>G3016&lt;'Programas e Observações'!$C$11</f>
        <v>1</v>
      </c>
      <c r="I3016" s="14">
        <v>0.0</v>
      </c>
      <c r="J3016" s="14">
        <v>0.0</v>
      </c>
      <c r="K3016" s="14">
        <v>0.0</v>
      </c>
      <c r="L3016" s="14">
        <v>0.0</v>
      </c>
      <c r="M3016" s="14">
        <v>0.0</v>
      </c>
      <c r="N3016" s="14">
        <v>12.0</v>
      </c>
      <c r="O3016" s="14">
        <v>14.0</v>
      </c>
      <c r="P3016" s="14">
        <v>0.0</v>
      </c>
      <c r="Q3016" s="14"/>
      <c r="R3016" s="17">
        <f t="shared" si="1"/>
        <v>0</v>
      </c>
      <c r="S3016" s="17">
        <f t="shared" si="2"/>
        <v>0</v>
      </c>
      <c r="T3016" s="17">
        <f t="shared" si="3"/>
        <v>0</v>
      </c>
      <c r="U3016" s="17">
        <f t="shared" si="4"/>
        <v>0</v>
      </c>
      <c r="V3016" s="17">
        <f t="shared" si="5"/>
        <v>0</v>
      </c>
      <c r="W3016" s="17">
        <f t="shared" si="6"/>
        <v>4.958677686</v>
      </c>
      <c r="X3016" s="17">
        <f t="shared" si="7"/>
        <v>5.785123967</v>
      </c>
      <c r="Y3016" s="14">
        <f t="shared" si="8"/>
        <v>20343</v>
      </c>
      <c r="Z3016" s="14">
        <f t="shared" si="9"/>
        <v>8609</v>
      </c>
      <c r="AA3016" s="14">
        <f t="shared" si="10"/>
        <v>2246</v>
      </c>
      <c r="AB3016" s="14">
        <f t="shared" si="11"/>
        <v>4804</v>
      </c>
      <c r="AC3016" s="14">
        <f t="shared" si="12"/>
        <v>1298</v>
      </c>
      <c r="AD3016" s="14">
        <f t="shared" si="13"/>
        <v>1685</v>
      </c>
      <c r="AE3016" s="14">
        <f t="shared" si="14"/>
        <v>556</v>
      </c>
      <c r="AF3016" s="14">
        <f t="shared" si="15"/>
        <v>18</v>
      </c>
      <c r="AG3016" s="17">
        <f t="shared" si="16"/>
        <v>96.07129195</v>
      </c>
      <c r="AH3016" s="20">
        <f>12*(J3016*'Programas e Observações'!$C$8+K3016*'Programas e Observações'!$C$9+L3016*('Programas e Observações'!$C$8+'Programas e Observações'!$C$9)+M3016*'Programas e Observações'!$C$10)</f>
        <v>0</v>
      </c>
      <c r="AI3016" s="20">
        <f>12*(J3016*'Programas e Observações'!$D$8+K3016*'Programas e Observações'!$D$9+L3016*('Programas e Observações'!$D$8+'Programas e Observações'!$D$9)+M3016*'Programas e Observações'!$D$10)</f>
        <v>0</v>
      </c>
      <c r="AJ3016" s="13" t="s">
        <v>342</v>
      </c>
      <c r="AK3016" s="13" t="s">
        <v>343</v>
      </c>
    </row>
    <row r="3017" ht="15.75" customHeight="1">
      <c r="A3017" s="13" t="s">
        <v>11614</v>
      </c>
      <c r="B3017" s="13" t="s">
        <v>11615</v>
      </c>
      <c r="C3017" s="13" t="s">
        <v>11616</v>
      </c>
      <c r="D3017" s="13" t="s">
        <v>8734</v>
      </c>
      <c r="E3017" s="13" t="s">
        <v>9126</v>
      </c>
      <c r="F3017" s="13" t="s">
        <v>9127</v>
      </c>
      <c r="G3017" s="14">
        <v>6517.0</v>
      </c>
      <c r="H3017" s="16" t="b">
        <f>G3017&lt;'Programas e Observações'!$C$11</f>
        <v>1</v>
      </c>
      <c r="I3017" s="14">
        <v>0.0</v>
      </c>
      <c r="J3017" s="14">
        <v>0.0</v>
      </c>
      <c r="K3017" s="14">
        <v>0.0</v>
      </c>
      <c r="L3017" s="14">
        <v>0.0</v>
      </c>
      <c r="M3017" s="14">
        <v>0.0</v>
      </c>
      <c r="N3017" s="14">
        <v>82.0</v>
      </c>
      <c r="O3017" s="14">
        <v>20.0</v>
      </c>
      <c r="P3017" s="14">
        <v>2.0</v>
      </c>
      <c r="Q3017" s="14"/>
      <c r="R3017" s="17">
        <f t="shared" si="1"/>
        <v>0</v>
      </c>
      <c r="S3017" s="17">
        <f t="shared" si="2"/>
        <v>0</v>
      </c>
      <c r="T3017" s="17">
        <f t="shared" si="3"/>
        <v>0</v>
      </c>
      <c r="U3017" s="17">
        <f t="shared" si="4"/>
        <v>0</v>
      </c>
      <c r="V3017" s="17">
        <f t="shared" si="5"/>
        <v>0</v>
      </c>
      <c r="W3017" s="17">
        <f t="shared" si="6"/>
        <v>12.5824766</v>
      </c>
      <c r="X3017" s="17">
        <f t="shared" si="7"/>
        <v>3.068896732</v>
      </c>
      <c r="Y3017" s="14">
        <f t="shared" si="8"/>
        <v>45571</v>
      </c>
      <c r="Z3017" s="14">
        <f t="shared" si="9"/>
        <v>17475</v>
      </c>
      <c r="AA3017" s="14">
        <f t="shared" si="10"/>
        <v>5959</v>
      </c>
      <c r="AB3017" s="14">
        <f t="shared" si="11"/>
        <v>12326</v>
      </c>
      <c r="AC3017" s="14">
        <f t="shared" si="12"/>
        <v>3809</v>
      </c>
      <c r="AD3017" s="14">
        <f t="shared" si="13"/>
        <v>7484</v>
      </c>
      <c r="AE3017" s="14">
        <f t="shared" si="14"/>
        <v>1661</v>
      </c>
      <c r="AF3017" s="14">
        <f t="shared" si="15"/>
        <v>39</v>
      </c>
      <c r="AG3017" s="17">
        <f t="shared" si="16"/>
        <v>75.09768087</v>
      </c>
      <c r="AH3017" s="20">
        <f>12*(J3017*'Programas e Observações'!$C$8+K3017*'Programas e Observações'!$C$9+L3017*('Programas e Observações'!$C$8+'Programas e Observações'!$C$9)+M3017*'Programas e Observações'!$C$10)</f>
        <v>0</v>
      </c>
      <c r="AI3017" s="20">
        <f>12*(J3017*'Programas e Observações'!$D$8+K3017*'Programas e Observações'!$D$9+L3017*('Programas e Observações'!$D$8+'Programas e Observações'!$D$9)+M3017*'Programas e Observações'!$D$10)</f>
        <v>0</v>
      </c>
      <c r="AJ3017" s="13" t="s">
        <v>342</v>
      </c>
      <c r="AK3017" s="13" t="s">
        <v>343</v>
      </c>
    </row>
    <row r="3018" ht="15.75" customHeight="1">
      <c r="A3018" s="13" t="s">
        <v>11617</v>
      </c>
      <c r="B3018" s="13" t="s">
        <v>11618</v>
      </c>
      <c r="C3018" s="13" t="s">
        <v>11619</v>
      </c>
      <c r="D3018" s="13" t="s">
        <v>8734</v>
      </c>
      <c r="E3018" s="13" t="s">
        <v>9081</v>
      </c>
      <c r="F3018" s="13" t="s">
        <v>9082</v>
      </c>
      <c r="G3018" s="14">
        <v>2335.0</v>
      </c>
      <c r="H3018" s="16" t="b">
        <f>G3018&lt;'Programas e Observações'!$C$11</f>
        <v>1</v>
      </c>
      <c r="I3018" s="14">
        <v>232.0</v>
      </c>
      <c r="J3018" s="14">
        <v>91.0</v>
      </c>
      <c r="K3018" s="14">
        <v>34.0</v>
      </c>
      <c r="L3018" s="14">
        <v>78.0</v>
      </c>
      <c r="M3018" s="14">
        <v>12.0</v>
      </c>
      <c r="N3018" s="14">
        <v>11.0</v>
      </c>
      <c r="O3018" s="14">
        <v>6.0</v>
      </c>
      <c r="P3018" s="14">
        <v>0.0</v>
      </c>
      <c r="Q3018" s="14"/>
      <c r="R3018" s="17">
        <f t="shared" si="1"/>
        <v>99.35760171</v>
      </c>
      <c r="S3018" s="17">
        <f t="shared" si="2"/>
        <v>38.97216274</v>
      </c>
      <c r="T3018" s="17">
        <f t="shared" si="3"/>
        <v>14.56102784</v>
      </c>
      <c r="U3018" s="17">
        <f t="shared" si="4"/>
        <v>33.40471092</v>
      </c>
      <c r="V3018" s="17">
        <f t="shared" si="5"/>
        <v>5.139186296</v>
      </c>
      <c r="W3018" s="17">
        <f t="shared" si="6"/>
        <v>4.710920771</v>
      </c>
      <c r="X3018" s="17">
        <f t="shared" si="7"/>
        <v>2.569593148</v>
      </c>
      <c r="Y3018" s="14">
        <f t="shared" si="8"/>
        <v>9368</v>
      </c>
      <c r="Z3018" s="14">
        <f t="shared" si="9"/>
        <v>3941</v>
      </c>
      <c r="AA3018" s="14">
        <f t="shared" si="10"/>
        <v>1170</v>
      </c>
      <c r="AB3018" s="14">
        <f t="shared" si="11"/>
        <v>2464</v>
      </c>
      <c r="AC3018" s="14">
        <f t="shared" si="12"/>
        <v>765</v>
      </c>
      <c r="AD3018" s="14">
        <f t="shared" si="13"/>
        <v>827</v>
      </c>
      <c r="AE3018" s="14">
        <f t="shared" si="14"/>
        <v>281</v>
      </c>
      <c r="AF3018" s="14">
        <f t="shared" si="15"/>
        <v>8</v>
      </c>
      <c r="AG3018" s="17">
        <f t="shared" si="16"/>
        <v>126.6544987</v>
      </c>
      <c r="AH3018" s="20">
        <f>12*(J3018*'Programas e Observações'!$C$8+K3018*'Programas e Observações'!$C$9+L3018*('Programas e Observações'!$C$8+'Programas e Observações'!$C$9)+M3018*'Programas e Observações'!$C$10)</f>
        <v>96943.56</v>
      </c>
      <c r="AI3018" s="20">
        <f>12*(J3018*'Programas e Observações'!$D$8+K3018*'Programas e Observações'!$D$9+L3018*('Programas e Observações'!$D$8+'Programas e Observações'!$D$9)+M3018*'Programas e Observações'!$D$10)</f>
        <v>160313.28</v>
      </c>
      <c r="AJ3018" s="13" t="s">
        <v>9579</v>
      </c>
      <c r="AK3018" s="13" t="s">
        <v>247</v>
      </c>
    </row>
    <row r="3019" ht="15.75" customHeight="1">
      <c r="A3019" s="13" t="s">
        <v>11620</v>
      </c>
      <c r="B3019" s="13" t="s">
        <v>11621</v>
      </c>
      <c r="C3019" s="13" t="s">
        <v>11622</v>
      </c>
      <c r="D3019" s="13" t="s">
        <v>8734</v>
      </c>
      <c r="E3019" s="13" t="s">
        <v>9170</v>
      </c>
      <c r="F3019" s="13" t="s">
        <v>9171</v>
      </c>
      <c r="G3019" s="14">
        <v>7977.0</v>
      </c>
      <c r="H3019" s="16" t="b">
        <f>G3019&lt;'Programas e Observações'!$C$11</f>
        <v>1</v>
      </c>
      <c r="I3019" s="14">
        <v>1464.0</v>
      </c>
      <c r="J3019" s="14">
        <v>676.0</v>
      </c>
      <c r="K3019" s="14">
        <v>136.0</v>
      </c>
      <c r="L3019" s="14">
        <v>481.0</v>
      </c>
      <c r="M3019" s="14">
        <v>67.0</v>
      </c>
      <c r="N3019" s="14">
        <v>140.0</v>
      </c>
      <c r="O3019" s="14">
        <v>33.0</v>
      </c>
      <c r="P3019" s="14">
        <v>2.0</v>
      </c>
      <c r="Q3019" s="14"/>
      <c r="R3019" s="17">
        <f t="shared" si="1"/>
        <v>183.527642</v>
      </c>
      <c r="S3019" s="17">
        <f t="shared" si="2"/>
        <v>84.74363796</v>
      </c>
      <c r="T3019" s="17">
        <f t="shared" si="3"/>
        <v>17.04901592</v>
      </c>
      <c r="U3019" s="17">
        <f t="shared" si="4"/>
        <v>60.29835778</v>
      </c>
      <c r="V3019" s="17">
        <f t="shared" si="5"/>
        <v>8.399147549</v>
      </c>
      <c r="W3019" s="17">
        <f t="shared" si="6"/>
        <v>17.55045757</v>
      </c>
      <c r="X3019" s="17">
        <f t="shared" si="7"/>
        <v>4.136893569</v>
      </c>
      <c r="Y3019" s="14">
        <f t="shared" si="8"/>
        <v>31406</v>
      </c>
      <c r="Z3019" s="14">
        <f t="shared" si="9"/>
        <v>13129</v>
      </c>
      <c r="AA3019" s="14">
        <f t="shared" si="10"/>
        <v>3804</v>
      </c>
      <c r="AB3019" s="14">
        <f t="shared" si="11"/>
        <v>8222</v>
      </c>
      <c r="AC3019" s="14">
        <f t="shared" si="12"/>
        <v>1688</v>
      </c>
      <c r="AD3019" s="14">
        <f t="shared" si="13"/>
        <v>3298</v>
      </c>
      <c r="AE3019" s="14">
        <f t="shared" si="14"/>
        <v>941</v>
      </c>
      <c r="AF3019" s="14">
        <f t="shared" si="15"/>
        <v>36</v>
      </c>
      <c r="AG3019" s="17">
        <f t="shared" si="16"/>
        <v>101.4972837</v>
      </c>
      <c r="AH3019" s="20">
        <f>12*(J3019*'Programas e Observações'!$C$8+K3019*'Programas e Observações'!$C$9+L3019*('Programas e Observações'!$C$8+'Programas e Observações'!$C$9)+M3019*'Programas e Observações'!$C$10)</f>
        <v>579407.76</v>
      </c>
      <c r="AI3019" s="20">
        <f>12*(J3019*'Programas e Observações'!$D$8+K3019*'Programas e Observações'!$D$9+L3019*('Programas e Observações'!$D$8+'Programas e Observações'!$D$9)+M3019*'Programas e Observações'!$D$10)</f>
        <v>1009795.2</v>
      </c>
      <c r="AJ3019" s="13" t="s">
        <v>7681</v>
      </c>
      <c r="AK3019" s="13" t="s">
        <v>3974</v>
      </c>
    </row>
    <row r="3020" ht="15.75" customHeight="1">
      <c r="A3020" s="13" t="s">
        <v>11623</v>
      </c>
      <c r="B3020" s="13" t="s">
        <v>11624</v>
      </c>
      <c r="C3020" s="13" t="s">
        <v>11625</v>
      </c>
      <c r="D3020" s="13" t="s">
        <v>8734</v>
      </c>
      <c r="E3020" s="13" t="s">
        <v>9126</v>
      </c>
      <c r="F3020" s="13" t="s">
        <v>9127</v>
      </c>
      <c r="G3020" s="14">
        <v>2149.0</v>
      </c>
      <c r="H3020" s="16" t="b">
        <f>G3020&lt;'Programas e Observações'!$C$11</f>
        <v>1</v>
      </c>
      <c r="I3020" s="14">
        <v>0.0</v>
      </c>
      <c r="J3020" s="14">
        <v>0.0</v>
      </c>
      <c r="K3020" s="14">
        <v>0.0</v>
      </c>
      <c r="L3020" s="14">
        <v>0.0</v>
      </c>
      <c r="M3020" s="14">
        <v>0.0</v>
      </c>
      <c r="N3020" s="14">
        <v>36.0</v>
      </c>
      <c r="O3020" s="14">
        <v>6.0</v>
      </c>
      <c r="P3020" s="14">
        <v>0.0</v>
      </c>
      <c r="Q3020" s="14"/>
      <c r="R3020" s="17">
        <f t="shared" si="1"/>
        <v>0</v>
      </c>
      <c r="S3020" s="17">
        <f t="shared" si="2"/>
        <v>0</v>
      </c>
      <c r="T3020" s="17">
        <f t="shared" si="3"/>
        <v>0</v>
      </c>
      <c r="U3020" s="17">
        <f t="shared" si="4"/>
        <v>0</v>
      </c>
      <c r="V3020" s="17">
        <f t="shared" si="5"/>
        <v>0</v>
      </c>
      <c r="W3020" s="17">
        <f t="shared" si="6"/>
        <v>16.75197766</v>
      </c>
      <c r="X3020" s="17">
        <f t="shared" si="7"/>
        <v>2.791996277</v>
      </c>
      <c r="Y3020" s="14">
        <f t="shared" si="8"/>
        <v>45571</v>
      </c>
      <c r="Z3020" s="14">
        <f t="shared" si="9"/>
        <v>17475</v>
      </c>
      <c r="AA3020" s="14">
        <f t="shared" si="10"/>
        <v>5959</v>
      </c>
      <c r="AB3020" s="14">
        <f t="shared" si="11"/>
        <v>12326</v>
      </c>
      <c r="AC3020" s="14">
        <f t="shared" si="12"/>
        <v>3809</v>
      </c>
      <c r="AD3020" s="14">
        <f t="shared" si="13"/>
        <v>7484</v>
      </c>
      <c r="AE3020" s="14">
        <f t="shared" si="14"/>
        <v>1661</v>
      </c>
      <c r="AF3020" s="14">
        <f t="shared" si="15"/>
        <v>39</v>
      </c>
      <c r="AG3020" s="17">
        <f t="shared" si="16"/>
        <v>75.09768087</v>
      </c>
      <c r="AH3020" s="20">
        <f>12*(J3020*'Programas e Observações'!$C$8+K3020*'Programas e Observações'!$C$9+L3020*('Programas e Observações'!$C$8+'Programas e Observações'!$C$9)+M3020*'Programas e Observações'!$C$10)</f>
        <v>0</v>
      </c>
      <c r="AI3020" s="20">
        <f>12*(J3020*'Programas e Observações'!$D$8+K3020*'Programas e Observações'!$D$9+L3020*('Programas e Observações'!$D$8+'Programas e Observações'!$D$9)+M3020*'Programas e Observações'!$D$10)</f>
        <v>0</v>
      </c>
      <c r="AJ3020" s="13" t="s">
        <v>342</v>
      </c>
      <c r="AK3020" s="13" t="s">
        <v>343</v>
      </c>
    </row>
    <row r="3021" ht="15.75" customHeight="1">
      <c r="A3021" s="13" t="s">
        <v>11626</v>
      </c>
      <c r="B3021" s="13" t="s">
        <v>11627</v>
      </c>
      <c r="C3021" s="13" t="s">
        <v>11628</v>
      </c>
      <c r="D3021" s="13" t="s">
        <v>8734</v>
      </c>
      <c r="E3021" s="13" t="s">
        <v>9389</v>
      </c>
      <c r="F3021" s="13" t="s">
        <v>9390</v>
      </c>
      <c r="G3021" s="14">
        <v>4006.0</v>
      </c>
      <c r="H3021" s="16" t="b">
        <f>G3021&lt;'Programas e Observações'!$C$11</f>
        <v>1</v>
      </c>
      <c r="I3021" s="14">
        <v>346.0</v>
      </c>
      <c r="J3021" s="14">
        <v>96.0</v>
      </c>
      <c r="K3021" s="14">
        <v>71.0</v>
      </c>
      <c r="L3021" s="14">
        <v>43.0</v>
      </c>
      <c r="M3021" s="14">
        <v>3.0</v>
      </c>
      <c r="N3021" s="14">
        <v>97.0</v>
      </c>
      <c r="O3021" s="14">
        <v>7.0</v>
      </c>
      <c r="P3021" s="14">
        <v>1.0</v>
      </c>
      <c r="Q3021" s="14"/>
      <c r="R3021" s="17">
        <f t="shared" si="1"/>
        <v>86.37044433</v>
      </c>
      <c r="S3021" s="17">
        <f t="shared" si="2"/>
        <v>23.96405392</v>
      </c>
      <c r="T3021" s="17">
        <f t="shared" si="3"/>
        <v>17.72341488</v>
      </c>
      <c r="U3021" s="17">
        <f t="shared" si="4"/>
        <v>10.73389915</v>
      </c>
      <c r="V3021" s="17">
        <f t="shared" si="5"/>
        <v>0.748876685</v>
      </c>
      <c r="W3021" s="17">
        <f t="shared" si="6"/>
        <v>24.21367948</v>
      </c>
      <c r="X3021" s="17">
        <f t="shared" si="7"/>
        <v>1.747378932</v>
      </c>
      <c r="Y3021" s="14">
        <f t="shared" si="8"/>
        <v>12679</v>
      </c>
      <c r="Z3021" s="14">
        <f t="shared" si="9"/>
        <v>6074</v>
      </c>
      <c r="AA3021" s="14">
        <f t="shared" si="10"/>
        <v>1133</v>
      </c>
      <c r="AB3021" s="14">
        <f t="shared" si="11"/>
        <v>3017</v>
      </c>
      <c r="AC3021" s="14">
        <f t="shared" si="12"/>
        <v>670</v>
      </c>
      <c r="AD3021" s="14">
        <f t="shared" si="13"/>
        <v>1904</v>
      </c>
      <c r="AE3021" s="14">
        <f t="shared" si="14"/>
        <v>224</v>
      </c>
      <c r="AF3021" s="14">
        <f t="shared" si="15"/>
        <v>10</v>
      </c>
      <c r="AG3021" s="17">
        <f t="shared" si="16"/>
        <v>88.99042646</v>
      </c>
      <c r="AH3021" s="20">
        <f>12*(J3021*'Programas e Observações'!$C$8+K3021*'Programas e Observações'!$C$9+L3021*('Programas e Observações'!$C$8+'Programas e Observações'!$C$9)+M3021*'Programas e Observações'!$C$10)</f>
        <v>87258.84</v>
      </c>
      <c r="AI3021" s="20">
        <f>12*(J3021*'Programas e Observações'!$D$8+K3021*'Programas e Observações'!$D$9+L3021*('Programas e Observações'!$D$8+'Programas e Observações'!$D$9)+M3021*'Programas e Observações'!$D$10)</f>
        <v>139754.04</v>
      </c>
      <c r="AJ3021" s="13" t="s">
        <v>4580</v>
      </c>
      <c r="AK3021" s="13" t="s">
        <v>269</v>
      </c>
    </row>
    <row r="3022" ht="15.75" customHeight="1">
      <c r="A3022" s="13" t="s">
        <v>11629</v>
      </c>
      <c r="B3022" s="13" t="s">
        <v>11630</v>
      </c>
      <c r="C3022" s="13" t="s">
        <v>11631</v>
      </c>
      <c r="D3022" s="13" t="s">
        <v>8734</v>
      </c>
      <c r="E3022" s="13" t="s">
        <v>9373</v>
      </c>
      <c r="F3022" s="13" t="s">
        <v>9374</v>
      </c>
      <c r="G3022" s="14">
        <v>5577.0</v>
      </c>
      <c r="H3022" s="16" t="b">
        <f>G3022&lt;'Programas e Observações'!$C$11</f>
        <v>1</v>
      </c>
      <c r="I3022" s="14">
        <v>868.0</v>
      </c>
      <c r="J3022" s="14">
        <v>391.0</v>
      </c>
      <c r="K3022" s="14">
        <v>114.0</v>
      </c>
      <c r="L3022" s="14">
        <v>247.0</v>
      </c>
      <c r="M3022" s="14">
        <v>22.0</v>
      </c>
      <c r="N3022" s="14">
        <v>68.0</v>
      </c>
      <c r="O3022" s="14">
        <v>7.0</v>
      </c>
      <c r="P3022" s="14">
        <v>0.0</v>
      </c>
      <c r="Q3022" s="14"/>
      <c r="R3022" s="17">
        <f t="shared" si="1"/>
        <v>155.6392326</v>
      </c>
      <c r="S3022" s="17">
        <f t="shared" si="2"/>
        <v>70.1093778</v>
      </c>
      <c r="T3022" s="17">
        <f t="shared" si="3"/>
        <v>20.44109736</v>
      </c>
      <c r="U3022" s="17">
        <f t="shared" si="4"/>
        <v>44.28904429</v>
      </c>
      <c r="V3022" s="17">
        <f t="shared" si="5"/>
        <v>3.944773176</v>
      </c>
      <c r="W3022" s="17">
        <f t="shared" si="6"/>
        <v>12.19293527</v>
      </c>
      <c r="X3022" s="17">
        <f t="shared" si="7"/>
        <v>1.255155101</v>
      </c>
      <c r="Y3022" s="14">
        <f t="shared" si="8"/>
        <v>14692</v>
      </c>
      <c r="Z3022" s="14">
        <f t="shared" si="9"/>
        <v>5508</v>
      </c>
      <c r="AA3022" s="14">
        <f t="shared" si="10"/>
        <v>1949</v>
      </c>
      <c r="AB3022" s="14">
        <f t="shared" si="11"/>
        <v>3983</v>
      </c>
      <c r="AC3022" s="14">
        <f t="shared" si="12"/>
        <v>1041</v>
      </c>
      <c r="AD3022" s="14">
        <f t="shared" si="13"/>
        <v>1580</v>
      </c>
      <c r="AE3022" s="14">
        <f t="shared" si="14"/>
        <v>173</v>
      </c>
      <c r="AF3022" s="14">
        <f t="shared" si="15"/>
        <v>5</v>
      </c>
      <c r="AG3022" s="17">
        <f t="shared" si="16"/>
        <v>75.49108771</v>
      </c>
      <c r="AH3022" s="20">
        <f>12*(J3022*'Programas e Observações'!$C$8+K3022*'Programas e Observações'!$C$9+L3022*('Programas e Observações'!$C$8+'Programas e Observações'!$C$9)+M3022*'Programas e Observações'!$C$10)</f>
        <v>322200.36</v>
      </c>
      <c r="AI3022" s="20">
        <f>12*(J3022*'Programas e Observações'!$D$8+K3022*'Programas e Observações'!$D$9+L3022*('Programas e Observações'!$D$8+'Programas e Observações'!$D$9)+M3022*'Programas e Observações'!$D$10)</f>
        <v>559762.44</v>
      </c>
      <c r="AJ3022" s="13" t="s">
        <v>9018</v>
      </c>
      <c r="AK3022" s="13" t="s">
        <v>11632</v>
      </c>
    </row>
    <row r="3023" ht="15.75" customHeight="1">
      <c r="A3023" s="13" t="s">
        <v>11633</v>
      </c>
      <c r="B3023" s="13" t="s">
        <v>11634</v>
      </c>
      <c r="C3023" s="13" t="s">
        <v>11635</v>
      </c>
      <c r="D3023" s="13" t="s">
        <v>8734</v>
      </c>
      <c r="E3023" s="13" t="s">
        <v>9404</v>
      </c>
      <c r="F3023" s="13" t="s">
        <v>9405</v>
      </c>
      <c r="G3023" s="14">
        <v>3066.0</v>
      </c>
      <c r="H3023" s="16" t="b">
        <f>G3023&lt;'Programas e Observações'!$C$11</f>
        <v>1</v>
      </c>
      <c r="I3023" s="14">
        <v>70.0</v>
      </c>
      <c r="J3023" s="14">
        <v>36.0</v>
      </c>
      <c r="K3023" s="14">
        <v>6.0</v>
      </c>
      <c r="L3023" s="14">
        <v>21.0</v>
      </c>
      <c r="M3023" s="14">
        <v>2.0</v>
      </c>
      <c r="N3023" s="14">
        <v>44.0</v>
      </c>
      <c r="O3023" s="14">
        <v>4.0</v>
      </c>
      <c r="P3023" s="14">
        <v>0.0</v>
      </c>
      <c r="Q3023" s="14"/>
      <c r="R3023" s="17">
        <f t="shared" si="1"/>
        <v>22.83105023</v>
      </c>
      <c r="S3023" s="17">
        <f t="shared" si="2"/>
        <v>11.74168297</v>
      </c>
      <c r="T3023" s="17">
        <f t="shared" si="3"/>
        <v>1.956947162</v>
      </c>
      <c r="U3023" s="17">
        <f t="shared" si="4"/>
        <v>6.849315068</v>
      </c>
      <c r="V3023" s="17">
        <f t="shared" si="5"/>
        <v>0.6523157208</v>
      </c>
      <c r="W3023" s="17">
        <f t="shared" si="6"/>
        <v>14.35094586</v>
      </c>
      <c r="X3023" s="17">
        <f t="shared" si="7"/>
        <v>1.304631442</v>
      </c>
      <c r="Y3023" s="14">
        <f t="shared" si="8"/>
        <v>10476</v>
      </c>
      <c r="Z3023" s="14">
        <f t="shared" si="9"/>
        <v>5542</v>
      </c>
      <c r="AA3023" s="14">
        <f t="shared" si="10"/>
        <v>772</v>
      </c>
      <c r="AB3023" s="14">
        <f t="shared" si="11"/>
        <v>2657</v>
      </c>
      <c r="AC3023" s="14">
        <f t="shared" si="12"/>
        <v>695</v>
      </c>
      <c r="AD3023" s="14">
        <f t="shared" si="13"/>
        <v>1022</v>
      </c>
      <c r="AE3023" s="14">
        <f t="shared" si="14"/>
        <v>29</v>
      </c>
      <c r="AF3023" s="14">
        <f t="shared" si="15"/>
        <v>4</v>
      </c>
      <c r="AG3023" s="17">
        <f t="shared" si="16"/>
        <v>115.1170841</v>
      </c>
      <c r="AH3023" s="20">
        <f>12*(J3023*'Programas e Observações'!$C$8+K3023*'Programas e Observações'!$C$9+L3023*('Programas e Observações'!$C$8+'Programas e Observações'!$C$9)+M3023*'Programas e Observações'!$C$10)</f>
        <v>26128.56</v>
      </c>
      <c r="AI3023" s="20">
        <f>12*(J3023*'Programas e Observações'!$D$8+K3023*'Programas e Observações'!$D$9+L3023*('Programas e Observações'!$D$8+'Programas e Observações'!$D$9)+M3023*'Programas e Observações'!$D$10)</f>
        <v>47239.8</v>
      </c>
      <c r="AJ3023" s="13" t="s">
        <v>1635</v>
      </c>
      <c r="AK3023" s="13" t="s">
        <v>4366</v>
      </c>
    </row>
    <row r="3024" ht="15.75" customHeight="1">
      <c r="A3024" s="13" t="s">
        <v>11636</v>
      </c>
      <c r="B3024" s="13" t="s">
        <v>11637</v>
      </c>
      <c r="C3024" s="13" t="s">
        <v>11638</v>
      </c>
      <c r="D3024" s="13" t="s">
        <v>8734</v>
      </c>
      <c r="E3024" s="13" t="s">
        <v>8822</v>
      </c>
      <c r="F3024" s="13" t="s">
        <v>8823</v>
      </c>
      <c r="G3024" s="14">
        <v>10657.0</v>
      </c>
      <c r="H3024" s="16" t="b">
        <f>G3024&lt;'Programas e Observações'!$C$11</f>
        <v>1</v>
      </c>
      <c r="I3024" s="14">
        <v>1464.0</v>
      </c>
      <c r="J3024" s="14">
        <v>545.0</v>
      </c>
      <c r="K3024" s="14">
        <v>172.0</v>
      </c>
      <c r="L3024" s="14">
        <v>329.0</v>
      </c>
      <c r="M3024" s="14">
        <v>92.0</v>
      </c>
      <c r="N3024" s="14">
        <v>112.0</v>
      </c>
      <c r="O3024" s="14">
        <v>4.0</v>
      </c>
      <c r="P3024" s="14">
        <v>1.0</v>
      </c>
      <c r="Q3024" s="14"/>
      <c r="R3024" s="17">
        <f t="shared" si="1"/>
        <v>137.3744956</v>
      </c>
      <c r="S3024" s="17">
        <f t="shared" si="2"/>
        <v>51.14009571</v>
      </c>
      <c r="T3024" s="17">
        <f t="shared" si="3"/>
        <v>16.13962654</v>
      </c>
      <c r="U3024" s="17">
        <f t="shared" si="4"/>
        <v>30.8717275</v>
      </c>
      <c r="V3024" s="17">
        <f t="shared" si="5"/>
        <v>8.632823496</v>
      </c>
      <c r="W3024" s="17">
        <f t="shared" si="6"/>
        <v>10.50952426</v>
      </c>
      <c r="X3024" s="17">
        <f t="shared" si="7"/>
        <v>0.375340152</v>
      </c>
      <c r="Y3024" s="14">
        <f t="shared" si="8"/>
        <v>24297</v>
      </c>
      <c r="Z3024" s="14">
        <f t="shared" si="9"/>
        <v>8536</v>
      </c>
      <c r="AA3024" s="14">
        <f t="shared" si="10"/>
        <v>3780</v>
      </c>
      <c r="AB3024" s="14">
        <f t="shared" si="11"/>
        <v>5758</v>
      </c>
      <c r="AC3024" s="14">
        <f t="shared" si="12"/>
        <v>1492</v>
      </c>
      <c r="AD3024" s="14">
        <f t="shared" si="13"/>
        <v>2358</v>
      </c>
      <c r="AE3024" s="14">
        <f t="shared" si="14"/>
        <v>40</v>
      </c>
      <c r="AF3024" s="14">
        <f t="shared" si="15"/>
        <v>9</v>
      </c>
      <c r="AG3024" s="17">
        <f t="shared" si="16"/>
        <v>106.3298119</v>
      </c>
      <c r="AH3024" s="20">
        <f>12*(J3024*'Programas e Observações'!$C$8+K3024*'Programas e Observações'!$C$9+L3024*('Programas e Observações'!$C$8+'Programas e Observações'!$C$9)+M3024*'Programas e Observações'!$C$10)</f>
        <v>477295.56</v>
      </c>
      <c r="AI3024" s="20">
        <f>12*(J3024*'Programas e Observações'!$D$8+K3024*'Programas e Observações'!$D$9+L3024*('Programas e Observações'!$D$8+'Programas e Observações'!$D$9)+M3024*'Programas e Observações'!$D$10)</f>
        <v>803756.28</v>
      </c>
      <c r="AJ3024" s="13" t="s">
        <v>8948</v>
      </c>
      <c r="AK3024" s="13" t="s">
        <v>4208</v>
      </c>
    </row>
    <row r="3025" ht="15.75" customHeight="1">
      <c r="A3025" s="13" t="s">
        <v>11639</v>
      </c>
      <c r="B3025" s="13" t="s">
        <v>11640</v>
      </c>
      <c r="C3025" s="13" t="s">
        <v>11641</v>
      </c>
      <c r="D3025" s="13" t="s">
        <v>8734</v>
      </c>
      <c r="E3025" s="13" t="s">
        <v>8751</v>
      </c>
      <c r="F3025" s="13" t="s">
        <v>8752</v>
      </c>
      <c r="G3025" s="14">
        <v>7552.0</v>
      </c>
      <c r="H3025" s="16" t="b">
        <f>G3025&lt;'Programas e Observações'!$C$11</f>
        <v>1</v>
      </c>
      <c r="I3025" s="14">
        <v>554.0</v>
      </c>
      <c r="J3025" s="14">
        <v>372.0</v>
      </c>
      <c r="K3025" s="14">
        <v>22.0</v>
      </c>
      <c r="L3025" s="14">
        <v>47.0</v>
      </c>
      <c r="M3025" s="14">
        <v>39.0</v>
      </c>
      <c r="N3025" s="14">
        <v>54.0</v>
      </c>
      <c r="O3025" s="14">
        <v>20.0</v>
      </c>
      <c r="P3025" s="14">
        <v>1.0</v>
      </c>
      <c r="Q3025" s="14"/>
      <c r="R3025" s="17">
        <f t="shared" si="1"/>
        <v>73.35805085</v>
      </c>
      <c r="S3025" s="17">
        <f t="shared" si="2"/>
        <v>49.25847458</v>
      </c>
      <c r="T3025" s="17">
        <f t="shared" si="3"/>
        <v>2.913135593</v>
      </c>
      <c r="U3025" s="17">
        <f t="shared" si="4"/>
        <v>6.223516949</v>
      </c>
      <c r="V3025" s="17">
        <f t="shared" si="5"/>
        <v>5.164194915</v>
      </c>
      <c r="W3025" s="17">
        <f t="shared" si="6"/>
        <v>7.150423729</v>
      </c>
      <c r="X3025" s="17">
        <f t="shared" si="7"/>
        <v>2.648305085</v>
      </c>
      <c r="Y3025" s="14">
        <f t="shared" si="8"/>
        <v>20343</v>
      </c>
      <c r="Z3025" s="14">
        <f t="shared" si="9"/>
        <v>8609</v>
      </c>
      <c r="AA3025" s="14">
        <f t="shared" si="10"/>
        <v>2246</v>
      </c>
      <c r="AB3025" s="14">
        <f t="shared" si="11"/>
        <v>4804</v>
      </c>
      <c r="AC3025" s="14">
        <f t="shared" si="12"/>
        <v>1298</v>
      </c>
      <c r="AD3025" s="14">
        <f t="shared" si="13"/>
        <v>1685</v>
      </c>
      <c r="AE3025" s="14">
        <f t="shared" si="14"/>
        <v>556</v>
      </c>
      <c r="AF3025" s="14">
        <f t="shared" si="15"/>
        <v>18</v>
      </c>
      <c r="AG3025" s="17">
        <f t="shared" si="16"/>
        <v>96.07129195</v>
      </c>
      <c r="AH3025" s="20">
        <f>12*(J3025*'Programas e Observações'!$C$8+K3025*'Programas e Observações'!$C$9+L3025*('Programas e Observações'!$C$8+'Programas e Observações'!$C$9)+M3025*'Programas e Observações'!$C$10)</f>
        <v>138925.92</v>
      </c>
      <c r="AI3025" s="20">
        <f>12*(J3025*'Programas e Observações'!$D$8+K3025*'Programas e Observações'!$D$9+L3025*('Programas e Observações'!$D$8+'Programas e Observações'!$D$9)+M3025*'Programas e Observações'!$D$10)</f>
        <v>291662.4</v>
      </c>
      <c r="AJ3025" s="13" t="s">
        <v>11642</v>
      </c>
      <c r="AK3025" s="13" t="s">
        <v>3486</v>
      </c>
    </row>
    <row r="3026" ht="15.75" customHeight="1">
      <c r="A3026" s="13" t="s">
        <v>11643</v>
      </c>
      <c r="B3026" s="13" t="s">
        <v>11644</v>
      </c>
      <c r="C3026" s="13" t="s">
        <v>11645</v>
      </c>
      <c r="D3026" s="13" t="s">
        <v>8734</v>
      </c>
      <c r="E3026" s="13" t="s">
        <v>8796</v>
      </c>
      <c r="F3026" s="13" t="s">
        <v>8797</v>
      </c>
      <c r="G3026" s="14">
        <v>1866.0</v>
      </c>
      <c r="H3026" s="16" t="b">
        <f>G3026&lt;'Programas e Observações'!$C$11</f>
        <v>1</v>
      </c>
      <c r="I3026" s="14">
        <v>339.0</v>
      </c>
      <c r="J3026" s="14">
        <v>163.0</v>
      </c>
      <c r="K3026" s="14">
        <v>15.0</v>
      </c>
      <c r="L3026" s="14">
        <v>81.0</v>
      </c>
      <c r="M3026" s="14">
        <v>16.0</v>
      </c>
      <c r="N3026" s="14">
        <v>25.0</v>
      </c>
      <c r="O3026" s="14">
        <v>5.0</v>
      </c>
      <c r="P3026" s="14">
        <v>0.0</v>
      </c>
      <c r="Q3026" s="14"/>
      <c r="R3026" s="17">
        <f t="shared" si="1"/>
        <v>181.6720257</v>
      </c>
      <c r="S3026" s="17">
        <f t="shared" si="2"/>
        <v>87.35262594</v>
      </c>
      <c r="T3026" s="17">
        <f t="shared" si="3"/>
        <v>8.038585209</v>
      </c>
      <c r="U3026" s="17">
        <f t="shared" si="4"/>
        <v>43.40836013</v>
      </c>
      <c r="V3026" s="17">
        <f t="shared" si="5"/>
        <v>8.57449089</v>
      </c>
      <c r="W3026" s="17">
        <f t="shared" si="6"/>
        <v>13.39764202</v>
      </c>
      <c r="X3026" s="17">
        <f t="shared" si="7"/>
        <v>2.679528403</v>
      </c>
      <c r="Y3026" s="14">
        <f t="shared" si="8"/>
        <v>24988</v>
      </c>
      <c r="Z3026" s="14">
        <f t="shared" si="9"/>
        <v>10477</v>
      </c>
      <c r="AA3026" s="14">
        <f t="shared" si="10"/>
        <v>2732</v>
      </c>
      <c r="AB3026" s="14">
        <f t="shared" si="11"/>
        <v>6963</v>
      </c>
      <c r="AC3026" s="14">
        <f t="shared" si="12"/>
        <v>1654</v>
      </c>
      <c r="AD3026" s="14">
        <f t="shared" si="13"/>
        <v>4828</v>
      </c>
      <c r="AE3026" s="14">
        <f t="shared" si="14"/>
        <v>828</v>
      </c>
      <c r="AF3026" s="14">
        <f t="shared" si="15"/>
        <v>18</v>
      </c>
      <c r="AG3026" s="17">
        <f t="shared" si="16"/>
        <v>94.33456531</v>
      </c>
      <c r="AH3026" s="20">
        <f>12*(J3026*'Programas e Observações'!$C$8+K3026*'Programas e Observações'!$C$9+L3026*('Programas e Observações'!$C$8+'Programas e Observações'!$C$9)+M3026*'Programas e Observações'!$C$10)</f>
        <v>105797.28</v>
      </c>
      <c r="AI3026" s="20">
        <f>12*(J3026*'Programas e Observações'!$D$8+K3026*'Programas e Observações'!$D$9+L3026*('Programas e Observações'!$D$8+'Programas e Observações'!$D$9)+M3026*'Programas e Observações'!$D$10)</f>
        <v>195851.52</v>
      </c>
      <c r="AJ3026" s="13" t="s">
        <v>2792</v>
      </c>
      <c r="AK3026" s="13" t="s">
        <v>388</v>
      </c>
    </row>
    <row r="3027" ht="15.75" customHeight="1">
      <c r="A3027" s="13" t="s">
        <v>11646</v>
      </c>
      <c r="B3027" s="13" t="s">
        <v>11647</v>
      </c>
      <c r="C3027" s="13" t="s">
        <v>11648</v>
      </c>
      <c r="D3027" s="13" t="s">
        <v>8734</v>
      </c>
      <c r="E3027" s="13" t="s">
        <v>8863</v>
      </c>
      <c r="F3027" s="13" t="s">
        <v>8864</v>
      </c>
      <c r="G3027" s="14">
        <v>3808.0</v>
      </c>
      <c r="H3027" s="16" t="b">
        <f>G3027&lt;'Programas e Observações'!$C$11</f>
        <v>1</v>
      </c>
      <c r="I3027" s="14">
        <v>154.0</v>
      </c>
      <c r="J3027" s="14">
        <v>41.0</v>
      </c>
      <c r="K3027" s="14">
        <v>17.0</v>
      </c>
      <c r="L3027" s="14">
        <v>18.0</v>
      </c>
      <c r="M3027" s="14">
        <v>10.0</v>
      </c>
      <c r="N3027" s="14">
        <v>31.0</v>
      </c>
      <c r="O3027" s="14">
        <v>1.0</v>
      </c>
      <c r="P3027" s="14">
        <v>0.0</v>
      </c>
      <c r="Q3027" s="14"/>
      <c r="R3027" s="17">
        <f t="shared" si="1"/>
        <v>40.44117647</v>
      </c>
      <c r="S3027" s="17">
        <f t="shared" si="2"/>
        <v>10.76680672</v>
      </c>
      <c r="T3027" s="17">
        <f t="shared" si="3"/>
        <v>4.464285714</v>
      </c>
      <c r="U3027" s="17">
        <f t="shared" si="4"/>
        <v>4.726890756</v>
      </c>
      <c r="V3027" s="17">
        <f t="shared" si="5"/>
        <v>2.62605042</v>
      </c>
      <c r="W3027" s="17">
        <f t="shared" si="6"/>
        <v>8.140756303</v>
      </c>
      <c r="X3027" s="17">
        <f t="shared" si="7"/>
        <v>0.262605042</v>
      </c>
      <c r="Y3027" s="14">
        <f t="shared" si="8"/>
        <v>2268</v>
      </c>
      <c r="Z3027" s="14">
        <f t="shared" si="9"/>
        <v>824</v>
      </c>
      <c r="AA3027" s="14">
        <f t="shared" si="10"/>
        <v>348</v>
      </c>
      <c r="AB3027" s="14">
        <f t="shared" si="11"/>
        <v>456</v>
      </c>
      <c r="AC3027" s="14">
        <f t="shared" si="12"/>
        <v>110</v>
      </c>
      <c r="AD3027" s="14">
        <f t="shared" si="13"/>
        <v>480</v>
      </c>
      <c r="AE3027" s="14">
        <f t="shared" si="14"/>
        <v>68</v>
      </c>
      <c r="AF3027" s="14">
        <f t="shared" si="15"/>
        <v>3</v>
      </c>
      <c r="AG3027" s="17">
        <f t="shared" si="16"/>
        <v>38.23395539</v>
      </c>
      <c r="AH3027" s="20">
        <f>12*(J3027*'Programas e Observações'!$C$8+K3027*'Programas e Observações'!$C$9+L3027*('Programas e Observações'!$C$8+'Programas e Observações'!$C$9)+M3027*'Programas e Observações'!$C$10)</f>
        <v>34819.2</v>
      </c>
      <c r="AI3027" s="20">
        <f>12*(J3027*'Programas e Observações'!$D$8+K3027*'Programas e Observações'!$D$9+L3027*('Programas e Observações'!$D$8+'Programas e Observações'!$D$9)+M3027*'Programas e Observações'!$D$10)</f>
        <v>56936.76</v>
      </c>
      <c r="AJ3027" s="13" t="s">
        <v>2653</v>
      </c>
      <c r="AK3027" s="13" t="s">
        <v>1001</v>
      </c>
    </row>
    <row r="3028" ht="15.75" customHeight="1">
      <c r="A3028" s="13" t="s">
        <v>11649</v>
      </c>
      <c r="B3028" s="13" t="s">
        <v>11650</v>
      </c>
      <c r="C3028" s="13" t="s">
        <v>11651</v>
      </c>
      <c r="D3028" s="13" t="s">
        <v>8734</v>
      </c>
      <c r="E3028" s="13" t="s">
        <v>9106</v>
      </c>
      <c r="F3028" s="13" t="s">
        <v>9105</v>
      </c>
      <c r="G3028" s="14">
        <v>856.0</v>
      </c>
      <c r="H3028" s="16" t="b">
        <f>G3028&lt;'Programas e Observações'!$C$11</f>
        <v>1</v>
      </c>
      <c r="I3028" s="14">
        <v>0.0</v>
      </c>
      <c r="J3028" s="14">
        <v>0.0</v>
      </c>
      <c r="K3028" s="14">
        <v>0.0</v>
      </c>
      <c r="L3028" s="14">
        <v>0.0</v>
      </c>
      <c r="M3028" s="14">
        <v>0.0</v>
      </c>
      <c r="N3028" s="14">
        <v>7.0</v>
      </c>
      <c r="O3028" s="14">
        <v>3.0</v>
      </c>
      <c r="P3028" s="14">
        <v>0.0</v>
      </c>
      <c r="Q3028" s="14"/>
      <c r="R3028" s="17">
        <f t="shared" si="1"/>
        <v>0</v>
      </c>
      <c r="S3028" s="17">
        <f t="shared" si="2"/>
        <v>0</v>
      </c>
      <c r="T3028" s="17">
        <f t="shared" si="3"/>
        <v>0</v>
      </c>
      <c r="U3028" s="17">
        <f t="shared" si="4"/>
        <v>0</v>
      </c>
      <c r="V3028" s="17">
        <f t="shared" si="5"/>
        <v>0</v>
      </c>
      <c r="W3028" s="17">
        <f t="shared" si="6"/>
        <v>8.177570093</v>
      </c>
      <c r="X3028" s="17">
        <f t="shared" si="7"/>
        <v>3.504672897</v>
      </c>
      <c r="Y3028" s="14">
        <f t="shared" si="8"/>
        <v>11855</v>
      </c>
      <c r="Z3028" s="14">
        <f t="shared" si="9"/>
        <v>5096</v>
      </c>
      <c r="AA3028" s="14">
        <f t="shared" si="10"/>
        <v>1310</v>
      </c>
      <c r="AB3028" s="14">
        <f t="shared" si="11"/>
        <v>3074</v>
      </c>
      <c r="AC3028" s="14">
        <f t="shared" si="12"/>
        <v>912</v>
      </c>
      <c r="AD3028" s="14">
        <f t="shared" si="13"/>
        <v>1413</v>
      </c>
      <c r="AE3028" s="14">
        <f t="shared" si="14"/>
        <v>309</v>
      </c>
      <c r="AF3028" s="14">
        <f t="shared" si="15"/>
        <v>2</v>
      </c>
      <c r="AG3028" s="17">
        <f t="shared" si="16"/>
        <v>106.4488902</v>
      </c>
      <c r="AH3028" s="20">
        <f>12*(J3028*'Programas e Observações'!$C$8+K3028*'Programas e Observações'!$C$9+L3028*('Programas e Observações'!$C$8+'Programas e Observações'!$C$9)+M3028*'Programas e Observações'!$C$10)</f>
        <v>0</v>
      </c>
      <c r="AI3028" s="20">
        <f>12*(J3028*'Programas e Observações'!$D$8+K3028*'Programas e Observações'!$D$9+L3028*('Programas e Observações'!$D$8+'Programas e Observações'!$D$9)+M3028*'Programas e Observações'!$D$10)</f>
        <v>0</v>
      </c>
      <c r="AJ3028" s="13" t="s">
        <v>342</v>
      </c>
      <c r="AK3028" s="13" t="s">
        <v>343</v>
      </c>
    </row>
    <row r="3029" ht="15.75" customHeight="1">
      <c r="A3029" s="13" t="s">
        <v>11652</v>
      </c>
      <c r="B3029" s="13" t="s">
        <v>11653</v>
      </c>
      <c r="C3029" s="13" t="s">
        <v>11654</v>
      </c>
      <c r="D3029" s="13" t="s">
        <v>8734</v>
      </c>
      <c r="E3029" s="13" t="s">
        <v>9398</v>
      </c>
      <c r="F3029" s="13" t="s">
        <v>9399</v>
      </c>
      <c r="G3029" s="14">
        <v>6859.0</v>
      </c>
      <c r="H3029" s="16" t="b">
        <f>G3029&lt;'Programas e Observações'!$C$11</f>
        <v>1</v>
      </c>
      <c r="I3029" s="14">
        <v>880.0</v>
      </c>
      <c r="J3029" s="14">
        <v>459.0</v>
      </c>
      <c r="K3029" s="14">
        <v>73.0</v>
      </c>
      <c r="L3029" s="14">
        <v>259.0</v>
      </c>
      <c r="M3029" s="14">
        <v>27.0</v>
      </c>
      <c r="N3029" s="14">
        <v>43.0</v>
      </c>
      <c r="O3029" s="14">
        <v>7.0</v>
      </c>
      <c r="P3029" s="14">
        <v>0.0</v>
      </c>
      <c r="Q3029" s="14"/>
      <c r="R3029" s="17">
        <f t="shared" si="1"/>
        <v>128.2985858</v>
      </c>
      <c r="S3029" s="17">
        <f t="shared" si="2"/>
        <v>66.919376</v>
      </c>
      <c r="T3029" s="17">
        <f t="shared" si="3"/>
        <v>10.64295087</v>
      </c>
      <c r="U3029" s="17">
        <f t="shared" si="4"/>
        <v>37.7606065</v>
      </c>
      <c r="V3029" s="17">
        <f t="shared" si="5"/>
        <v>3.936433882</v>
      </c>
      <c r="W3029" s="17">
        <f t="shared" si="6"/>
        <v>6.269135442</v>
      </c>
      <c r="X3029" s="17">
        <f t="shared" si="7"/>
        <v>1.020556932</v>
      </c>
      <c r="Y3029" s="14">
        <f t="shared" si="8"/>
        <v>6030</v>
      </c>
      <c r="Z3029" s="14">
        <f t="shared" si="9"/>
        <v>2558</v>
      </c>
      <c r="AA3029" s="14">
        <f t="shared" si="10"/>
        <v>752</v>
      </c>
      <c r="AB3029" s="14">
        <f t="shared" si="11"/>
        <v>1879</v>
      </c>
      <c r="AC3029" s="14">
        <f t="shared" si="12"/>
        <v>397</v>
      </c>
      <c r="AD3029" s="14">
        <f t="shared" si="13"/>
        <v>488</v>
      </c>
      <c r="AE3029" s="14">
        <f t="shared" si="14"/>
        <v>101</v>
      </c>
      <c r="AF3029" s="14">
        <f t="shared" si="15"/>
        <v>1</v>
      </c>
      <c r="AG3029" s="17">
        <f t="shared" si="16"/>
        <v>99.0066497</v>
      </c>
      <c r="AH3029" s="20">
        <f>12*(J3029*'Programas e Observações'!$C$8+K3029*'Programas e Observações'!$C$9+L3029*('Programas e Observações'!$C$8+'Programas e Observações'!$C$9)+M3029*'Programas e Observações'!$C$10)</f>
        <v>325952.16</v>
      </c>
      <c r="AI3029" s="20">
        <f>12*(J3029*'Programas e Observações'!$D$8+K3029*'Programas e Observações'!$D$9+L3029*('Programas e Observações'!$D$8+'Programas e Observações'!$D$9)+M3029*'Programas e Observações'!$D$10)</f>
        <v>591730.44</v>
      </c>
      <c r="AJ3029" s="13" t="s">
        <v>2859</v>
      </c>
      <c r="AK3029" s="13" t="s">
        <v>2149</v>
      </c>
    </row>
    <row r="3030" ht="15.75" customHeight="1">
      <c r="A3030" s="13" t="s">
        <v>11655</v>
      </c>
      <c r="B3030" s="13" t="s">
        <v>11656</v>
      </c>
      <c r="C3030" s="13" t="s">
        <v>11657</v>
      </c>
      <c r="D3030" s="13" t="s">
        <v>8734</v>
      </c>
      <c r="E3030" s="13" t="s">
        <v>9700</v>
      </c>
      <c r="F3030" s="13" t="s">
        <v>9701</v>
      </c>
      <c r="G3030" s="14">
        <v>12286.0</v>
      </c>
      <c r="H3030" s="16" t="b">
        <f>G3030&lt;'Programas e Observações'!$C$11</f>
        <v>1</v>
      </c>
      <c r="I3030" s="14">
        <v>713.0</v>
      </c>
      <c r="J3030" s="14">
        <v>271.0</v>
      </c>
      <c r="K3030" s="14">
        <v>104.0</v>
      </c>
      <c r="L3030" s="14">
        <v>255.0</v>
      </c>
      <c r="M3030" s="14">
        <v>22.0</v>
      </c>
      <c r="N3030" s="14">
        <v>4.0</v>
      </c>
      <c r="O3030" s="14">
        <v>27.0</v>
      </c>
      <c r="P3030" s="14">
        <v>2.0</v>
      </c>
      <c r="Q3030" s="14"/>
      <c r="R3030" s="17">
        <f t="shared" si="1"/>
        <v>58.0335341</v>
      </c>
      <c r="S3030" s="17">
        <f t="shared" si="2"/>
        <v>22.05762657</v>
      </c>
      <c r="T3030" s="17">
        <f t="shared" si="3"/>
        <v>8.46491942</v>
      </c>
      <c r="U3030" s="17">
        <f t="shared" si="4"/>
        <v>20.75533127</v>
      </c>
      <c r="V3030" s="17">
        <f t="shared" si="5"/>
        <v>1.790656031</v>
      </c>
      <c r="W3030" s="17">
        <f t="shared" si="6"/>
        <v>0.3255738239</v>
      </c>
      <c r="X3030" s="17">
        <f t="shared" si="7"/>
        <v>2.197623311</v>
      </c>
      <c r="Y3030" s="14">
        <f t="shared" si="8"/>
        <v>23765</v>
      </c>
      <c r="Z3030" s="14">
        <f t="shared" si="9"/>
        <v>10633</v>
      </c>
      <c r="AA3030" s="14">
        <f t="shared" si="10"/>
        <v>2780</v>
      </c>
      <c r="AB3030" s="14">
        <f t="shared" si="11"/>
        <v>6166</v>
      </c>
      <c r="AC3030" s="14">
        <f t="shared" si="12"/>
        <v>1248</v>
      </c>
      <c r="AD3030" s="14">
        <f t="shared" si="13"/>
        <v>2751</v>
      </c>
      <c r="AE3030" s="14">
        <f t="shared" si="14"/>
        <v>729</v>
      </c>
      <c r="AF3030" s="14">
        <f t="shared" si="15"/>
        <v>27</v>
      </c>
      <c r="AG3030" s="17">
        <f t="shared" si="16"/>
        <v>84.46804503</v>
      </c>
      <c r="AH3030" s="20">
        <f>12*(J3030*'Programas e Observações'!$C$8+K3030*'Programas e Observações'!$C$9+L3030*('Programas e Observações'!$C$8+'Programas e Observações'!$C$9)+M3030*'Programas e Observações'!$C$10)</f>
        <v>298938.36</v>
      </c>
      <c r="AI3030" s="20">
        <f>12*(J3030*'Programas e Observações'!$D$8+K3030*'Programas e Observações'!$D$9+L3030*('Programas e Observações'!$D$8+'Programas e Observações'!$D$9)+M3030*'Programas e Observações'!$D$10)</f>
        <v>496177.56</v>
      </c>
      <c r="AJ3030" s="13" t="s">
        <v>8026</v>
      </c>
      <c r="AK3030" s="13" t="s">
        <v>6945</v>
      </c>
    </row>
    <row r="3031" ht="15.75" customHeight="1">
      <c r="A3031" s="13" t="s">
        <v>11658</v>
      </c>
      <c r="B3031" s="13" t="s">
        <v>11659</v>
      </c>
      <c r="C3031" s="13" t="s">
        <v>11660</v>
      </c>
      <c r="D3031" s="13" t="s">
        <v>8734</v>
      </c>
      <c r="E3031" s="13" t="s">
        <v>8816</v>
      </c>
      <c r="F3031" s="13" t="s">
        <v>8817</v>
      </c>
      <c r="G3031" s="14">
        <v>7811.0</v>
      </c>
      <c r="H3031" s="16" t="b">
        <f>G3031&lt;'Programas e Observações'!$C$11</f>
        <v>1</v>
      </c>
      <c r="I3031" s="14">
        <v>1348.0</v>
      </c>
      <c r="J3031" s="14">
        <v>537.0</v>
      </c>
      <c r="K3031" s="14">
        <v>196.0</v>
      </c>
      <c r="L3031" s="14">
        <v>338.0</v>
      </c>
      <c r="M3031" s="14">
        <v>146.0</v>
      </c>
      <c r="N3031" s="14">
        <v>115.0</v>
      </c>
      <c r="O3031" s="14">
        <v>1.0</v>
      </c>
      <c r="P3031" s="14">
        <v>1.0</v>
      </c>
      <c r="Q3031" s="14"/>
      <c r="R3031" s="17">
        <f t="shared" si="1"/>
        <v>172.5771348</v>
      </c>
      <c r="S3031" s="17">
        <f t="shared" si="2"/>
        <v>68.74919985</v>
      </c>
      <c r="T3031" s="17">
        <f t="shared" si="3"/>
        <v>25.09281782</v>
      </c>
      <c r="U3031" s="17">
        <f t="shared" si="4"/>
        <v>43.27230828</v>
      </c>
      <c r="V3031" s="17">
        <f t="shared" si="5"/>
        <v>18.69158879</v>
      </c>
      <c r="W3031" s="17">
        <f t="shared" si="6"/>
        <v>14.72282678</v>
      </c>
      <c r="X3031" s="17">
        <f t="shared" si="7"/>
        <v>0.1280245807</v>
      </c>
      <c r="Y3031" s="14">
        <f t="shared" si="8"/>
        <v>30497</v>
      </c>
      <c r="Z3031" s="14">
        <f t="shared" si="9"/>
        <v>11752</v>
      </c>
      <c r="AA3031" s="14">
        <f t="shared" si="10"/>
        <v>4186</v>
      </c>
      <c r="AB3031" s="14">
        <f t="shared" si="11"/>
        <v>8294</v>
      </c>
      <c r="AC3031" s="14">
        <f t="shared" si="12"/>
        <v>2453</v>
      </c>
      <c r="AD3031" s="14">
        <f t="shared" si="13"/>
        <v>4805</v>
      </c>
      <c r="AE3031" s="14">
        <f t="shared" si="14"/>
        <v>99</v>
      </c>
      <c r="AF3031" s="14">
        <f t="shared" si="15"/>
        <v>19</v>
      </c>
      <c r="AG3031" s="17">
        <f t="shared" si="16"/>
        <v>101.5365151</v>
      </c>
      <c r="AH3031" s="20">
        <f>12*(J3031*'Programas e Observações'!$C$8+K3031*'Programas e Observações'!$C$9+L3031*('Programas e Observações'!$C$8+'Programas e Observações'!$C$9)+M3031*'Programas e Observações'!$C$10)</f>
        <v>522777.48</v>
      </c>
      <c r="AI3031" s="20">
        <f>12*(J3031*'Programas e Observações'!$D$8+K3031*'Programas e Observações'!$D$9+L3031*('Programas e Observações'!$D$8+'Programas e Observações'!$D$9)+M3031*'Programas e Observações'!$D$10)</f>
        <v>851081.76</v>
      </c>
      <c r="AJ3031" s="13" t="s">
        <v>4023</v>
      </c>
      <c r="AK3031" s="13" t="s">
        <v>4572</v>
      </c>
    </row>
    <row r="3032" ht="15.75" customHeight="1">
      <c r="A3032" s="13" t="s">
        <v>11661</v>
      </c>
      <c r="B3032" s="13" t="s">
        <v>11662</v>
      </c>
      <c r="C3032" s="13" t="s">
        <v>11663</v>
      </c>
      <c r="D3032" s="13" t="s">
        <v>8734</v>
      </c>
      <c r="E3032" s="13" t="s">
        <v>9479</v>
      </c>
      <c r="F3032" s="13" t="s">
        <v>9480</v>
      </c>
      <c r="G3032" s="14">
        <v>4497.0</v>
      </c>
      <c r="H3032" s="16" t="b">
        <f>G3032&lt;'Programas e Observações'!$C$11</f>
        <v>1</v>
      </c>
      <c r="I3032" s="14">
        <v>0.0</v>
      </c>
      <c r="J3032" s="14">
        <v>0.0</v>
      </c>
      <c r="K3032" s="14">
        <v>0.0</v>
      </c>
      <c r="L3032" s="14">
        <v>0.0</v>
      </c>
      <c r="M3032" s="14">
        <v>0.0</v>
      </c>
      <c r="N3032" s="14">
        <v>27.0</v>
      </c>
      <c r="O3032" s="14">
        <v>11.0</v>
      </c>
      <c r="P3032" s="14">
        <v>0.0</v>
      </c>
      <c r="Q3032" s="14"/>
      <c r="R3032" s="17">
        <f t="shared" si="1"/>
        <v>0</v>
      </c>
      <c r="S3032" s="17">
        <f t="shared" si="2"/>
        <v>0</v>
      </c>
      <c r="T3032" s="17">
        <f t="shared" si="3"/>
        <v>0</v>
      </c>
      <c r="U3032" s="17">
        <f t="shared" si="4"/>
        <v>0</v>
      </c>
      <c r="V3032" s="17">
        <f t="shared" si="5"/>
        <v>0</v>
      </c>
      <c r="W3032" s="17">
        <f t="shared" si="6"/>
        <v>6.004002668</v>
      </c>
      <c r="X3032" s="17">
        <f t="shared" si="7"/>
        <v>2.446075161</v>
      </c>
      <c r="Y3032" s="14">
        <f t="shared" si="8"/>
        <v>18548</v>
      </c>
      <c r="Z3032" s="14">
        <f t="shared" si="9"/>
        <v>10637</v>
      </c>
      <c r="AA3032" s="14">
        <f t="shared" si="10"/>
        <v>1083</v>
      </c>
      <c r="AB3032" s="14">
        <f t="shared" si="11"/>
        <v>3145</v>
      </c>
      <c r="AC3032" s="14">
        <f t="shared" si="12"/>
        <v>565</v>
      </c>
      <c r="AD3032" s="14">
        <f t="shared" si="13"/>
        <v>2440</v>
      </c>
      <c r="AE3032" s="14">
        <f t="shared" si="14"/>
        <v>437</v>
      </c>
      <c r="AF3032" s="14">
        <f t="shared" si="15"/>
        <v>27</v>
      </c>
      <c r="AG3032" s="17">
        <f t="shared" si="16"/>
        <v>67.67836358</v>
      </c>
      <c r="AH3032" s="20">
        <f>12*(J3032*'Programas e Observações'!$C$8+K3032*'Programas e Observações'!$C$9+L3032*('Programas e Observações'!$C$8+'Programas e Observações'!$C$9)+M3032*'Programas e Observações'!$C$10)</f>
        <v>0</v>
      </c>
      <c r="AI3032" s="20">
        <f>12*(J3032*'Programas e Observações'!$D$8+K3032*'Programas e Observações'!$D$9+L3032*('Programas e Observações'!$D$8+'Programas e Observações'!$D$9)+M3032*'Programas e Observações'!$D$10)</f>
        <v>0</v>
      </c>
      <c r="AJ3032" s="13" t="s">
        <v>342</v>
      </c>
      <c r="AK3032" s="13" t="s">
        <v>343</v>
      </c>
    </row>
    <row r="3033" ht="15.75" customHeight="1">
      <c r="A3033" s="13" t="s">
        <v>11664</v>
      </c>
      <c r="B3033" s="13" t="s">
        <v>11665</v>
      </c>
      <c r="C3033" s="13" t="s">
        <v>11666</v>
      </c>
      <c r="D3033" s="13" t="s">
        <v>8734</v>
      </c>
      <c r="E3033" s="13" t="s">
        <v>8796</v>
      </c>
      <c r="F3033" s="13" t="s">
        <v>8797</v>
      </c>
      <c r="G3033" s="14">
        <v>2036.0</v>
      </c>
      <c r="H3033" s="16" t="b">
        <f>G3033&lt;'Programas e Observações'!$C$11</f>
        <v>1</v>
      </c>
      <c r="I3033" s="14">
        <v>102.0</v>
      </c>
      <c r="J3033" s="14">
        <v>76.0</v>
      </c>
      <c r="K3033" s="14">
        <v>2.0</v>
      </c>
      <c r="L3033" s="14">
        <v>11.0</v>
      </c>
      <c r="M3033" s="14">
        <v>8.0</v>
      </c>
      <c r="N3033" s="14">
        <v>48.0</v>
      </c>
      <c r="O3033" s="14">
        <v>5.0</v>
      </c>
      <c r="P3033" s="14">
        <v>1.0</v>
      </c>
      <c r="Q3033" s="14"/>
      <c r="R3033" s="17">
        <f t="shared" si="1"/>
        <v>50.09823183</v>
      </c>
      <c r="S3033" s="17">
        <f t="shared" si="2"/>
        <v>37.3280943</v>
      </c>
      <c r="T3033" s="17">
        <f t="shared" si="3"/>
        <v>0.9823182711</v>
      </c>
      <c r="U3033" s="17">
        <f t="shared" si="4"/>
        <v>5.402750491</v>
      </c>
      <c r="V3033" s="17">
        <f t="shared" si="5"/>
        <v>3.929273084</v>
      </c>
      <c r="W3033" s="17">
        <f t="shared" si="6"/>
        <v>23.57563851</v>
      </c>
      <c r="X3033" s="17">
        <f t="shared" si="7"/>
        <v>2.455795678</v>
      </c>
      <c r="Y3033" s="14">
        <f t="shared" si="8"/>
        <v>24988</v>
      </c>
      <c r="Z3033" s="14">
        <f t="shared" si="9"/>
        <v>10477</v>
      </c>
      <c r="AA3033" s="14">
        <f t="shared" si="10"/>
        <v>2732</v>
      </c>
      <c r="AB3033" s="14">
        <f t="shared" si="11"/>
        <v>6963</v>
      </c>
      <c r="AC3033" s="14">
        <f t="shared" si="12"/>
        <v>1654</v>
      </c>
      <c r="AD3033" s="14">
        <f t="shared" si="13"/>
        <v>4828</v>
      </c>
      <c r="AE3033" s="14">
        <f t="shared" si="14"/>
        <v>828</v>
      </c>
      <c r="AF3033" s="14">
        <f t="shared" si="15"/>
        <v>18</v>
      </c>
      <c r="AG3033" s="17">
        <f t="shared" si="16"/>
        <v>94.33456531</v>
      </c>
      <c r="AH3033" s="20">
        <f>12*(J3033*'Programas e Observações'!$C$8+K3033*'Programas e Observações'!$C$9+L3033*('Programas e Observações'!$C$8+'Programas e Observações'!$C$9)+M3033*'Programas e Observações'!$C$10)</f>
        <v>28118.64</v>
      </c>
      <c r="AI3033" s="20">
        <f>12*(J3033*'Programas e Observações'!$D$8+K3033*'Programas e Observações'!$D$9+L3033*('Programas e Observações'!$D$8+'Programas e Observações'!$D$9)+M3033*'Programas e Observações'!$D$10)</f>
        <v>59802.36</v>
      </c>
      <c r="AJ3033" s="13" t="s">
        <v>1201</v>
      </c>
      <c r="AK3033" s="13" t="s">
        <v>396</v>
      </c>
    </row>
    <row r="3034" ht="15.75" customHeight="1">
      <c r="A3034" s="13" t="s">
        <v>11667</v>
      </c>
      <c r="B3034" s="13" t="s">
        <v>11668</v>
      </c>
      <c r="C3034" s="13" t="s">
        <v>8864</v>
      </c>
      <c r="D3034" s="13" t="s">
        <v>8734</v>
      </c>
      <c r="E3034" s="13" t="s">
        <v>8863</v>
      </c>
      <c r="F3034" s="13" t="s">
        <v>8864</v>
      </c>
      <c r="G3034" s="14">
        <v>22624.0</v>
      </c>
      <c r="H3034" s="16" t="b">
        <f>G3034&lt;'Programas e Observações'!$C$11</f>
        <v>0</v>
      </c>
      <c r="I3034" s="14">
        <v>1052.0</v>
      </c>
      <c r="J3034" s="14">
        <v>427.0</v>
      </c>
      <c r="K3034" s="14">
        <v>125.0</v>
      </c>
      <c r="L3034" s="14">
        <v>221.0</v>
      </c>
      <c r="M3034" s="14">
        <v>55.0</v>
      </c>
      <c r="N3034" s="14">
        <v>177.0</v>
      </c>
      <c r="O3034" s="14">
        <v>28.0</v>
      </c>
      <c r="P3034" s="14">
        <v>2.0</v>
      </c>
      <c r="Q3034" s="14"/>
      <c r="R3034" s="17">
        <f t="shared" si="1"/>
        <v>46.49929279</v>
      </c>
      <c r="S3034" s="17">
        <f t="shared" si="2"/>
        <v>18.87376238</v>
      </c>
      <c r="T3034" s="17">
        <f t="shared" si="3"/>
        <v>5.525106082</v>
      </c>
      <c r="U3034" s="17">
        <f t="shared" si="4"/>
        <v>9.768387553</v>
      </c>
      <c r="V3034" s="17">
        <f t="shared" si="5"/>
        <v>2.431046676</v>
      </c>
      <c r="W3034" s="17">
        <f t="shared" si="6"/>
        <v>7.823550212</v>
      </c>
      <c r="X3034" s="17">
        <f t="shared" si="7"/>
        <v>1.237623762</v>
      </c>
      <c r="Y3034" s="14">
        <f t="shared" si="8"/>
        <v>2268</v>
      </c>
      <c r="Z3034" s="14">
        <f t="shared" si="9"/>
        <v>824</v>
      </c>
      <c r="AA3034" s="14">
        <f t="shared" si="10"/>
        <v>348</v>
      </c>
      <c r="AB3034" s="14">
        <f t="shared" si="11"/>
        <v>456</v>
      </c>
      <c r="AC3034" s="14">
        <f t="shared" si="12"/>
        <v>110</v>
      </c>
      <c r="AD3034" s="14">
        <f t="shared" si="13"/>
        <v>480</v>
      </c>
      <c r="AE3034" s="14">
        <f t="shared" si="14"/>
        <v>68</v>
      </c>
      <c r="AF3034" s="14">
        <f t="shared" si="15"/>
        <v>3</v>
      </c>
      <c r="AG3034" s="17">
        <f t="shared" si="16"/>
        <v>38.23395539</v>
      </c>
      <c r="AH3034" s="20">
        <f>12*(J3034*'Programas e Observações'!$C$8+K3034*'Programas e Observações'!$C$9+L3034*('Programas e Observações'!$C$8+'Programas e Observações'!$C$9)+M3034*'Programas e Observações'!$C$10)</f>
        <v>333945.6</v>
      </c>
      <c r="AI3034" s="20">
        <f>12*(J3034*'Programas e Observações'!$D$8+K3034*'Programas e Observações'!$D$9+L3034*('Programas e Observações'!$D$8+'Programas e Observações'!$D$9)+M3034*'Programas e Observações'!$D$10)</f>
        <v>575251.32</v>
      </c>
      <c r="AJ3034" s="13" t="s">
        <v>10563</v>
      </c>
      <c r="AK3034" s="13" t="s">
        <v>6109</v>
      </c>
    </row>
    <row r="3035" ht="15.75" customHeight="1">
      <c r="A3035" s="13" t="s">
        <v>11669</v>
      </c>
      <c r="B3035" s="13" t="s">
        <v>11670</v>
      </c>
      <c r="C3035" s="13" t="s">
        <v>8741</v>
      </c>
      <c r="D3035" s="13" t="s">
        <v>8734</v>
      </c>
      <c r="E3035" s="13" t="s">
        <v>8740</v>
      </c>
      <c r="F3035" s="13" t="s">
        <v>8741</v>
      </c>
      <c r="G3035" s="14">
        <v>238909.0</v>
      </c>
      <c r="H3035" s="16" t="b">
        <f>G3035&lt;'Programas e Observações'!$C$11</f>
        <v>0</v>
      </c>
      <c r="I3035" s="14">
        <v>20300.0</v>
      </c>
      <c r="J3035" s="14">
        <v>7092.0</v>
      </c>
      <c r="K3035" s="14">
        <v>3492.0</v>
      </c>
      <c r="L3035" s="14">
        <v>5691.0</v>
      </c>
      <c r="M3035" s="14">
        <v>1456.0</v>
      </c>
      <c r="N3035" s="14">
        <v>1988.0</v>
      </c>
      <c r="O3035" s="14">
        <v>624.0</v>
      </c>
      <c r="P3035" s="14">
        <v>3.0</v>
      </c>
      <c r="Q3035" s="14">
        <v>683.0</v>
      </c>
      <c r="R3035" s="17">
        <f t="shared" si="1"/>
        <v>84.96959093</v>
      </c>
      <c r="S3035" s="17">
        <f t="shared" si="2"/>
        <v>29.6849428</v>
      </c>
      <c r="T3035" s="17">
        <f t="shared" si="3"/>
        <v>14.61644392</v>
      </c>
      <c r="U3035" s="17">
        <f t="shared" si="4"/>
        <v>23.82078532</v>
      </c>
      <c r="V3035" s="17">
        <f t="shared" si="5"/>
        <v>6.09437066</v>
      </c>
      <c r="W3035" s="17">
        <f t="shared" si="6"/>
        <v>8.32115994</v>
      </c>
      <c r="X3035" s="17">
        <f t="shared" si="7"/>
        <v>2.61187314</v>
      </c>
      <c r="Y3035" s="14">
        <f t="shared" si="8"/>
        <v>42308</v>
      </c>
      <c r="Z3035" s="14">
        <f t="shared" si="9"/>
        <v>16827</v>
      </c>
      <c r="AA3035" s="14">
        <f t="shared" si="10"/>
        <v>5797</v>
      </c>
      <c r="AB3035" s="14">
        <f t="shared" si="11"/>
        <v>11191</v>
      </c>
      <c r="AC3035" s="14">
        <f t="shared" si="12"/>
        <v>3110</v>
      </c>
      <c r="AD3035" s="14">
        <f t="shared" si="13"/>
        <v>4472</v>
      </c>
      <c r="AE3035" s="14">
        <f t="shared" si="14"/>
        <v>1146</v>
      </c>
      <c r="AF3035" s="14">
        <f t="shared" si="15"/>
        <v>15</v>
      </c>
      <c r="AG3035" s="17">
        <f t="shared" si="16"/>
        <v>94.03721213</v>
      </c>
      <c r="AH3035" s="20">
        <f>12*(J3035*'Programas e Observações'!$C$8+K3035*'Programas e Observações'!$C$9+L3035*('Programas e Observações'!$C$8+'Programas e Observações'!$C$9)+M3035*'Programas e Observações'!$C$10)</f>
        <v>7984243.68</v>
      </c>
      <c r="AI3035" s="20">
        <f>12*(J3035*'Programas e Observações'!$D$8+K3035*'Programas e Observações'!$D$9+L3035*('Programas e Observações'!$D$8+'Programas e Observações'!$D$9)+M3035*'Programas e Observações'!$D$10)</f>
        <v>12800666.28</v>
      </c>
      <c r="AJ3035" s="13" t="s">
        <v>11671</v>
      </c>
      <c r="AK3035" s="13" t="s">
        <v>11285</v>
      </c>
    </row>
    <row r="3036" ht="15.75" customHeight="1">
      <c r="A3036" s="13" t="s">
        <v>11672</v>
      </c>
      <c r="B3036" s="13" t="s">
        <v>11673</v>
      </c>
      <c r="C3036" s="13" t="s">
        <v>11674</v>
      </c>
      <c r="D3036" s="13" t="s">
        <v>8734</v>
      </c>
      <c r="E3036" s="13" t="s">
        <v>9170</v>
      </c>
      <c r="F3036" s="13" t="s">
        <v>9171</v>
      </c>
      <c r="G3036" s="14">
        <v>2399.0</v>
      </c>
      <c r="H3036" s="16" t="b">
        <f>G3036&lt;'Programas e Observações'!$C$11</f>
        <v>1</v>
      </c>
      <c r="I3036" s="14">
        <v>265.0</v>
      </c>
      <c r="J3036" s="14">
        <v>68.0</v>
      </c>
      <c r="K3036" s="14">
        <v>71.0</v>
      </c>
      <c r="L3036" s="14">
        <v>43.0</v>
      </c>
      <c r="M3036" s="14">
        <v>20.0</v>
      </c>
      <c r="N3036" s="14">
        <v>39.0</v>
      </c>
      <c r="O3036" s="14">
        <v>5.0</v>
      </c>
      <c r="P3036" s="14">
        <v>0.0</v>
      </c>
      <c r="Q3036" s="14"/>
      <c r="R3036" s="17">
        <f t="shared" si="1"/>
        <v>110.4626928</v>
      </c>
      <c r="S3036" s="17">
        <f t="shared" si="2"/>
        <v>28.34514381</v>
      </c>
      <c r="T3036" s="17">
        <f t="shared" si="3"/>
        <v>29.59566486</v>
      </c>
      <c r="U3036" s="17">
        <f t="shared" si="4"/>
        <v>17.92413506</v>
      </c>
      <c r="V3036" s="17">
        <f t="shared" si="5"/>
        <v>8.336807003</v>
      </c>
      <c r="W3036" s="17">
        <f t="shared" si="6"/>
        <v>16.25677366</v>
      </c>
      <c r="X3036" s="17">
        <f t="shared" si="7"/>
        <v>2.084201751</v>
      </c>
      <c r="Y3036" s="14">
        <f t="shared" si="8"/>
        <v>31406</v>
      </c>
      <c r="Z3036" s="14">
        <f t="shared" si="9"/>
        <v>13129</v>
      </c>
      <c r="AA3036" s="14">
        <f t="shared" si="10"/>
        <v>3804</v>
      </c>
      <c r="AB3036" s="14">
        <f t="shared" si="11"/>
        <v>8222</v>
      </c>
      <c r="AC3036" s="14">
        <f t="shared" si="12"/>
        <v>1688</v>
      </c>
      <c r="AD3036" s="14">
        <f t="shared" si="13"/>
        <v>3298</v>
      </c>
      <c r="AE3036" s="14">
        <f t="shared" si="14"/>
        <v>941</v>
      </c>
      <c r="AF3036" s="14">
        <f t="shared" si="15"/>
        <v>36</v>
      </c>
      <c r="AG3036" s="17">
        <f t="shared" si="16"/>
        <v>101.4972837</v>
      </c>
      <c r="AH3036" s="20">
        <f>12*(J3036*'Programas e Observações'!$C$8+K3036*'Programas e Observações'!$C$9+L3036*('Programas e Observações'!$C$8+'Programas e Observações'!$C$9)+M3036*'Programas e Observações'!$C$10)</f>
        <v>90661.8</v>
      </c>
      <c r="AI3036" s="20">
        <f>12*(J3036*'Programas e Observações'!$D$8+K3036*'Programas e Observações'!$D$9+L3036*('Programas e Observações'!$D$8+'Programas e Observações'!$D$9)+M3036*'Programas e Observações'!$D$10)</f>
        <v>133329.84</v>
      </c>
      <c r="AJ3036" s="13" t="s">
        <v>3188</v>
      </c>
      <c r="AK3036" s="13" t="s">
        <v>462</v>
      </c>
    </row>
    <row r="3037" ht="15.75" customHeight="1">
      <c r="A3037" s="13" t="s">
        <v>11675</v>
      </c>
      <c r="B3037" s="13" t="s">
        <v>11676</v>
      </c>
      <c r="C3037" s="13" t="s">
        <v>11677</v>
      </c>
      <c r="D3037" s="13" t="s">
        <v>8734</v>
      </c>
      <c r="E3037" s="13" t="s">
        <v>9126</v>
      </c>
      <c r="F3037" s="13" t="s">
        <v>9127</v>
      </c>
      <c r="G3037" s="14">
        <v>6348.0</v>
      </c>
      <c r="H3037" s="16" t="b">
        <f>G3037&lt;'Programas e Observações'!$C$11</f>
        <v>1</v>
      </c>
      <c r="I3037" s="14">
        <v>555.0</v>
      </c>
      <c r="J3037" s="14">
        <v>291.0</v>
      </c>
      <c r="K3037" s="14">
        <v>41.0</v>
      </c>
      <c r="L3037" s="14">
        <v>127.0</v>
      </c>
      <c r="M3037" s="14">
        <v>24.0</v>
      </c>
      <c r="N3037" s="14">
        <v>78.0</v>
      </c>
      <c r="O3037" s="14">
        <v>17.0</v>
      </c>
      <c r="P3037" s="14">
        <v>1.0</v>
      </c>
      <c r="Q3037" s="14"/>
      <c r="R3037" s="17">
        <f t="shared" si="1"/>
        <v>87.42911153</v>
      </c>
      <c r="S3037" s="17">
        <f t="shared" si="2"/>
        <v>45.84120983</v>
      </c>
      <c r="T3037" s="17">
        <f t="shared" si="3"/>
        <v>6.458727158</v>
      </c>
      <c r="U3037" s="17">
        <f t="shared" si="4"/>
        <v>20.0063012</v>
      </c>
      <c r="V3037" s="17">
        <f t="shared" si="5"/>
        <v>3.780718336</v>
      </c>
      <c r="W3037" s="17">
        <f t="shared" si="6"/>
        <v>12.28733459</v>
      </c>
      <c r="X3037" s="17">
        <f t="shared" si="7"/>
        <v>2.678008822</v>
      </c>
      <c r="Y3037" s="14">
        <f t="shared" si="8"/>
        <v>45571</v>
      </c>
      <c r="Z3037" s="14">
        <f t="shared" si="9"/>
        <v>17475</v>
      </c>
      <c r="AA3037" s="14">
        <f t="shared" si="10"/>
        <v>5959</v>
      </c>
      <c r="AB3037" s="14">
        <f t="shared" si="11"/>
        <v>12326</v>
      </c>
      <c r="AC3037" s="14">
        <f t="shared" si="12"/>
        <v>3809</v>
      </c>
      <c r="AD3037" s="14">
        <f t="shared" si="13"/>
        <v>7484</v>
      </c>
      <c r="AE3037" s="14">
        <f t="shared" si="14"/>
        <v>1661</v>
      </c>
      <c r="AF3037" s="14">
        <f t="shared" si="15"/>
        <v>39</v>
      </c>
      <c r="AG3037" s="17">
        <f t="shared" si="16"/>
        <v>75.09768087</v>
      </c>
      <c r="AH3037" s="20">
        <f>12*(J3037*'Programas e Observações'!$C$8+K3037*'Programas e Observações'!$C$9+L3037*('Programas e Observações'!$C$8+'Programas e Observações'!$C$9)+M3037*'Programas e Observações'!$C$10)</f>
        <v>181248.72</v>
      </c>
      <c r="AI3037" s="20">
        <f>12*(J3037*'Programas e Observações'!$D$8+K3037*'Programas e Observações'!$D$9+L3037*('Programas e Observações'!$D$8+'Programas e Observações'!$D$9)+M3037*'Programas e Observações'!$D$10)</f>
        <v>335549.76</v>
      </c>
      <c r="AJ3037" s="13" t="s">
        <v>6598</v>
      </c>
      <c r="AK3037" s="13" t="s">
        <v>4635</v>
      </c>
    </row>
    <row r="3038" ht="15.75" customHeight="1">
      <c r="A3038" s="13" t="s">
        <v>11678</v>
      </c>
      <c r="B3038" s="13" t="s">
        <v>11679</v>
      </c>
      <c r="C3038" s="13" t="s">
        <v>11680</v>
      </c>
      <c r="D3038" s="13" t="s">
        <v>8734</v>
      </c>
      <c r="E3038" s="13" t="s">
        <v>9040</v>
      </c>
      <c r="F3038" s="13" t="s">
        <v>9041</v>
      </c>
      <c r="G3038" s="14">
        <v>3084.0</v>
      </c>
      <c r="H3038" s="16" t="b">
        <f>G3038&lt;'Programas e Observações'!$C$11</f>
        <v>1</v>
      </c>
      <c r="I3038" s="14">
        <v>352.0</v>
      </c>
      <c r="J3038" s="14">
        <v>174.0</v>
      </c>
      <c r="K3038" s="14">
        <v>30.0</v>
      </c>
      <c r="L3038" s="14">
        <v>79.0</v>
      </c>
      <c r="M3038" s="14">
        <v>21.0</v>
      </c>
      <c r="N3038" s="14">
        <v>10.0</v>
      </c>
      <c r="O3038" s="14">
        <v>19.0</v>
      </c>
      <c r="P3038" s="14">
        <v>1.0</v>
      </c>
      <c r="Q3038" s="14"/>
      <c r="R3038" s="17">
        <f t="shared" si="1"/>
        <v>114.1374838</v>
      </c>
      <c r="S3038" s="17">
        <f t="shared" si="2"/>
        <v>56.42023346</v>
      </c>
      <c r="T3038" s="17">
        <f t="shared" si="3"/>
        <v>9.727626459</v>
      </c>
      <c r="U3038" s="17">
        <f t="shared" si="4"/>
        <v>25.61608301</v>
      </c>
      <c r="V3038" s="17">
        <f t="shared" si="5"/>
        <v>6.809338521</v>
      </c>
      <c r="W3038" s="17">
        <f t="shared" si="6"/>
        <v>3.242542153</v>
      </c>
      <c r="X3038" s="17">
        <f t="shared" si="7"/>
        <v>6.160830091</v>
      </c>
      <c r="Y3038" s="14">
        <f t="shared" si="8"/>
        <v>72780</v>
      </c>
      <c r="Z3038" s="14">
        <f t="shared" si="9"/>
        <v>27205</v>
      </c>
      <c r="AA3038" s="14">
        <f t="shared" si="10"/>
        <v>8972</v>
      </c>
      <c r="AB3038" s="14">
        <f t="shared" si="11"/>
        <v>22191</v>
      </c>
      <c r="AC3038" s="14">
        <f t="shared" si="12"/>
        <v>5459</v>
      </c>
      <c r="AD3038" s="14">
        <f t="shared" si="13"/>
        <v>5598</v>
      </c>
      <c r="AE3038" s="14">
        <f t="shared" si="14"/>
        <v>2096</v>
      </c>
      <c r="AF3038" s="14">
        <f t="shared" si="15"/>
        <v>60</v>
      </c>
      <c r="AG3038" s="17">
        <f t="shared" si="16"/>
        <v>117.1875</v>
      </c>
      <c r="AH3038" s="20">
        <f>12*(J3038*'Programas e Observações'!$C$8+K3038*'Programas e Observações'!$C$9+L3038*('Programas e Observações'!$C$8+'Programas e Observações'!$C$9)+M3038*'Programas e Observações'!$C$10)</f>
        <v>116843.28</v>
      </c>
      <c r="AI3038" s="20">
        <f>12*(J3038*'Programas e Observações'!$D$8+K3038*'Programas e Observações'!$D$9+L3038*('Programas e Observações'!$D$8+'Programas e Observações'!$D$9)+M3038*'Programas e Observações'!$D$10)</f>
        <v>210486.48</v>
      </c>
      <c r="AJ3038" s="13" t="s">
        <v>3796</v>
      </c>
      <c r="AK3038" s="13" t="s">
        <v>3699</v>
      </c>
    </row>
    <row r="3039" ht="15.75" customHeight="1">
      <c r="A3039" s="13" t="s">
        <v>11681</v>
      </c>
      <c r="B3039" s="13" t="s">
        <v>11682</v>
      </c>
      <c r="C3039" s="13" t="s">
        <v>11683</v>
      </c>
      <c r="D3039" s="13" t="s">
        <v>8734</v>
      </c>
      <c r="E3039" s="13" t="s">
        <v>8746</v>
      </c>
      <c r="F3039" s="13" t="s">
        <v>8747</v>
      </c>
      <c r="G3039" s="14">
        <v>20431.0</v>
      </c>
      <c r="H3039" s="16" t="b">
        <f>G3039&lt;'Programas e Observações'!$C$11</f>
        <v>0</v>
      </c>
      <c r="I3039" s="14">
        <v>1723.0</v>
      </c>
      <c r="J3039" s="14">
        <v>783.0</v>
      </c>
      <c r="K3039" s="14">
        <v>153.0</v>
      </c>
      <c r="L3039" s="14">
        <v>432.0</v>
      </c>
      <c r="M3039" s="14">
        <v>199.0</v>
      </c>
      <c r="N3039" s="14">
        <v>129.0</v>
      </c>
      <c r="O3039" s="14">
        <v>56.0</v>
      </c>
      <c r="P3039" s="14">
        <v>2.0</v>
      </c>
      <c r="Q3039" s="14"/>
      <c r="R3039" s="17">
        <f t="shared" si="1"/>
        <v>84.33263179</v>
      </c>
      <c r="S3039" s="17">
        <f t="shared" si="2"/>
        <v>38.32411531</v>
      </c>
      <c r="T3039" s="17">
        <f t="shared" si="3"/>
        <v>7.488620234</v>
      </c>
      <c r="U3039" s="17">
        <f t="shared" si="4"/>
        <v>21.14433948</v>
      </c>
      <c r="V3039" s="17">
        <f t="shared" si="5"/>
        <v>9.740100827</v>
      </c>
      <c r="W3039" s="17">
        <f t="shared" si="6"/>
        <v>6.313934707</v>
      </c>
      <c r="X3039" s="17">
        <f t="shared" si="7"/>
        <v>2.740932896</v>
      </c>
      <c r="Y3039" s="14">
        <f t="shared" si="8"/>
        <v>23679</v>
      </c>
      <c r="Z3039" s="14">
        <f t="shared" si="9"/>
        <v>10329</v>
      </c>
      <c r="AA3039" s="14">
        <f t="shared" si="10"/>
        <v>2422</v>
      </c>
      <c r="AB3039" s="14">
        <f t="shared" si="11"/>
        <v>4812</v>
      </c>
      <c r="AC3039" s="14">
        <f t="shared" si="12"/>
        <v>2297</v>
      </c>
      <c r="AD3039" s="14">
        <f t="shared" si="13"/>
        <v>2798</v>
      </c>
      <c r="AE3039" s="14">
        <f t="shared" si="14"/>
        <v>890</v>
      </c>
      <c r="AF3039" s="14">
        <f t="shared" si="15"/>
        <v>31</v>
      </c>
      <c r="AG3039" s="17">
        <f t="shared" si="16"/>
        <v>65.37458069</v>
      </c>
      <c r="AH3039" s="20">
        <f>12*(J3039*'Programas e Observações'!$C$8+K3039*'Programas e Observações'!$C$9+L3039*('Programas e Observações'!$C$8+'Programas e Observações'!$C$9)+M3039*'Programas e Observações'!$C$10)</f>
        <v>644226.72</v>
      </c>
      <c r="AI3039" s="20">
        <f>12*(J3039*'Programas e Observações'!$D$8+K3039*'Programas e Observações'!$D$9+L3039*('Programas e Observações'!$D$8+'Programas e Observações'!$D$9)+M3039*'Programas e Observações'!$D$10)</f>
        <v>1096667.04</v>
      </c>
      <c r="AJ3039" s="13" t="s">
        <v>11684</v>
      </c>
      <c r="AK3039" s="13" t="s">
        <v>11685</v>
      </c>
    </row>
    <row r="3040" ht="15.75" customHeight="1">
      <c r="A3040" s="13" t="s">
        <v>11686</v>
      </c>
      <c r="B3040" s="13" t="s">
        <v>11687</v>
      </c>
      <c r="C3040" s="13" t="s">
        <v>11688</v>
      </c>
      <c r="D3040" s="13" t="s">
        <v>8734</v>
      </c>
      <c r="E3040" s="13" t="s">
        <v>8833</v>
      </c>
      <c r="F3040" s="13" t="s">
        <v>8834</v>
      </c>
      <c r="G3040" s="14">
        <v>5140.0</v>
      </c>
      <c r="H3040" s="16" t="b">
        <f>G3040&lt;'Programas e Observações'!$C$11</f>
        <v>1</v>
      </c>
      <c r="I3040" s="14">
        <v>385.0</v>
      </c>
      <c r="J3040" s="14">
        <v>124.0</v>
      </c>
      <c r="K3040" s="14">
        <v>87.0</v>
      </c>
      <c r="L3040" s="14">
        <v>110.0</v>
      </c>
      <c r="M3040" s="14">
        <v>14.0</v>
      </c>
      <c r="N3040" s="14">
        <v>64.0</v>
      </c>
      <c r="O3040" s="14">
        <v>16.0</v>
      </c>
      <c r="P3040" s="14">
        <v>0.0</v>
      </c>
      <c r="Q3040" s="14"/>
      <c r="R3040" s="17">
        <f t="shared" si="1"/>
        <v>74.90272374</v>
      </c>
      <c r="S3040" s="17">
        <f t="shared" si="2"/>
        <v>24.12451362</v>
      </c>
      <c r="T3040" s="17">
        <f t="shared" si="3"/>
        <v>16.92607004</v>
      </c>
      <c r="U3040" s="17">
        <f t="shared" si="4"/>
        <v>21.40077821</v>
      </c>
      <c r="V3040" s="17">
        <f t="shared" si="5"/>
        <v>2.723735409</v>
      </c>
      <c r="W3040" s="17">
        <f t="shared" si="6"/>
        <v>12.45136187</v>
      </c>
      <c r="X3040" s="17">
        <f t="shared" si="7"/>
        <v>3.112840467</v>
      </c>
      <c r="Y3040" s="14">
        <f t="shared" si="8"/>
        <v>32714</v>
      </c>
      <c r="Z3040" s="14">
        <f t="shared" si="9"/>
        <v>14030</v>
      </c>
      <c r="AA3040" s="14">
        <f t="shared" si="10"/>
        <v>4248</v>
      </c>
      <c r="AB3040" s="14">
        <f t="shared" si="11"/>
        <v>7609</v>
      </c>
      <c r="AC3040" s="14">
        <f t="shared" si="12"/>
        <v>2070</v>
      </c>
      <c r="AD3040" s="14">
        <f t="shared" si="13"/>
        <v>3488</v>
      </c>
      <c r="AE3040" s="14">
        <f t="shared" si="14"/>
        <v>1027</v>
      </c>
      <c r="AF3040" s="14">
        <f t="shared" si="15"/>
        <v>24</v>
      </c>
      <c r="AG3040" s="17">
        <f t="shared" si="16"/>
        <v>79.31128114</v>
      </c>
      <c r="AH3040" s="20">
        <f>12*(J3040*'Programas e Observações'!$C$8+K3040*'Programas e Observações'!$C$9+L3040*('Programas e Observações'!$C$8+'Programas e Observações'!$C$9)+M3040*'Programas e Observações'!$C$10)</f>
        <v>154206.12</v>
      </c>
      <c r="AI3040" s="20">
        <f>12*(J3040*'Programas e Observações'!$D$8+K3040*'Programas e Observações'!$D$9+L3040*('Programas e Observações'!$D$8+'Programas e Observações'!$D$9)+M3040*'Programas e Observações'!$D$10)</f>
        <v>242817</v>
      </c>
      <c r="AJ3040" s="13" t="s">
        <v>5834</v>
      </c>
      <c r="AK3040" s="13" t="s">
        <v>5427</v>
      </c>
    </row>
    <row r="3041" ht="15.75" customHeight="1">
      <c r="A3041" s="13" t="s">
        <v>11689</v>
      </c>
      <c r="B3041" s="13" t="s">
        <v>11690</v>
      </c>
      <c r="C3041" s="13" t="s">
        <v>11691</v>
      </c>
      <c r="D3041" s="13" t="s">
        <v>8734</v>
      </c>
      <c r="E3041" s="13" t="s">
        <v>8796</v>
      </c>
      <c r="F3041" s="13" t="s">
        <v>8797</v>
      </c>
      <c r="G3041" s="14">
        <v>5733.0</v>
      </c>
      <c r="H3041" s="16" t="b">
        <f>G3041&lt;'Programas e Observações'!$C$11</f>
        <v>1</v>
      </c>
      <c r="I3041" s="14">
        <v>236.0</v>
      </c>
      <c r="J3041" s="14">
        <v>154.0</v>
      </c>
      <c r="K3041" s="14">
        <v>12.0</v>
      </c>
      <c r="L3041" s="14">
        <v>68.0</v>
      </c>
      <c r="M3041" s="14">
        <v>4.0</v>
      </c>
      <c r="N3041" s="14">
        <v>29.0</v>
      </c>
      <c r="O3041" s="14">
        <v>25.0</v>
      </c>
      <c r="P3041" s="14">
        <v>1.0</v>
      </c>
      <c r="Q3041" s="14"/>
      <c r="R3041" s="17">
        <f t="shared" si="1"/>
        <v>41.16518402</v>
      </c>
      <c r="S3041" s="17">
        <f t="shared" si="2"/>
        <v>26.86202686</v>
      </c>
      <c r="T3041" s="17">
        <f t="shared" si="3"/>
        <v>2.09314495</v>
      </c>
      <c r="U3041" s="17">
        <f t="shared" si="4"/>
        <v>11.86115472</v>
      </c>
      <c r="V3041" s="17">
        <f t="shared" si="5"/>
        <v>0.6977149834</v>
      </c>
      <c r="W3041" s="17">
        <f t="shared" si="6"/>
        <v>5.05843363</v>
      </c>
      <c r="X3041" s="17">
        <f t="shared" si="7"/>
        <v>4.360718646</v>
      </c>
      <c r="Y3041" s="14">
        <f t="shared" si="8"/>
        <v>24988</v>
      </c>
      <c r="Z3041" s="14">
        <f t="shared" si="9"/>
        <v>10477</v>
      </c>
      <c r="AA3041" s="14">
        <f t="shared" si="10"/>
        <v>2732</v>
      </c>
      <c r="AB3041" s="14">
        <f t="shared" si="11"/>
        <v>6963</v>
      </c>
      <c r="AC3041" s="14">
        <f t="shared" si="12"/>
        <v>1654</v>
      </c>
      <c r="AD3041" s="14">
        <f t="shared" si="13"/>
        <v>4828</v>
      </c>
      <c r="AE3041" s="14">
        <f t="shared" si="14"/>
        <v>828</v>
      </c>
      <c r="AF3041" s="14">
        <f t="shared" si="15"/>
        <v>18</v>
      </c>
      <c r="AG3041" s="17">
        <f t="shared" si="16"/>
        <v>94.33456531</v>
      </c>
      <c r="AH3041" s="20">
        <f>12*(J3041*'Programas e Observações'!$C$8+K3041*'Programas e Observações'!$C$9+L3041*('Programas e Observações'!$C$8+'Programas e Observações'!$C$9)+M3041*'Programas e Observações'!$C$10)</f>
        <v>86950.32</v>
      </c>
      <c r="AI3041" s="20">
        <f>12*(J3041*'Programas e Observações'!$D$8+K3041*'Programas e Observações'!$D$9+L3041*('Programas e Observações'!$D$8+'Programas e Observações'!$D$9)+M3041*'Programas e Observações'!$D$10)</f>
        <v>168575.52</v>
      </c>
      <c r="AJ3041" s="13" t="s">
        <v>4618</v>
      </c>
      <c r="AK3041" s="13" t="s">
        <v>269</v>
      </c>
    </row>
    <row r="3042" ht="15.75" customHeight="1">
      <c r="A3042" s="13" t="s">
        <v>11692</v>
      </c>
      <c r="B3042" s="13" t="s">
        <v>11693</v>
      </c>
      <c r="C3042" s="13" t="s">
        <v>11694</v>
      </c>
      <c r="D3042" s="13" t="s">
        <v>8734</v>
      </c>
      <c r="E3042" s="13" t="s">
        <v>9170</v>
      </c>
      <c r="F3042" s="13" t="s">
        <v>9171</v>
      </c>
      <c r="G3042" s="14">
        <v>4097.0</v>
      </c>
      <c r="H3042" s="16" t="b">
        <f>G3042&lt;'Programas e Observações'!$C$11</f>
        <v>1</v>
      </c>
      <c r="I3042" s="14">
        <v>682.0</v>
      </c>
      <c r="J3042" s="14">
        <v>275.0</v>
      </c>
      <c r="K3042" s="14">
        <v>81.0</v>
      </c>
      <c r="L3042" s="14">
        <v>165.0</v>
      </c>
      <c r="M3042" s="14">
        <v>36.0</v>
      </c>
      <c r="N3042" s="14">
        <v>55.0</v>
      </c>
      <c r="O3042" s="14">
        <v>16.0</v>
      </c>
      <c r="P3042" s="14">
        <v>0.0</v>
      </c>
      <c r="Q3042" s="14"/>
      <c r="R3042" s="17">
        <f t="shared" si="1"/>
        <v>166.4632658</v>
      </c>
      <c r="S3042" s="17">
        <f t="shared" si="2"/>
        <v>67.1222846</v>
      </c>
      <c r="T3042" s="17">
        <f t="shared" si="3"/>
        <v>19.77056383</v>
      </c>
      <c r="U3042" s="17">
        <f t="shared" si="4"/>
        <v>40.27337076</v>
      </c>
      <c r="V3042" s="17">
        <f t="shared" si="5"/>
        <v>8.786917257</v>
      </c>
      <c r="W3042" s="17">
        <f t="shared" si="6"/>
        <v>13.42445692</v>
      </c>
      <c r="X3042" s="17">
        <f t="shared" si="7"/>
        <v>3.905296558</v>
      </c>
      <c r="Y3042" s="14">
        <f t="shared" si="8"/>
        <v>31406</v>
      </c>
      <c r="Z3042" s="14">
        <f t="shared" si="9"/>
        <v>13129</v>
      </c>
      <c r="AA3042" s="14">
        <f t="shared" si="10"/>
        <v>3804</v>
      </c>
      <c r="AB3042" s="14">
        <f t="shared" si="11"/>
        <v>8222</v>
      </c>
      <c r="AC3042" s="14">
        <f t="shared" si="12"/>
        <v>1688</v>
      </c>
      <c r="AD3042" s="14">
        <f t="shared" si="13"/>
        <v>3298</v>
      </c>
      <c r="AE3042" s="14">
        <f t="shared" si="14"/>
        <v>941</v>
      </c>
      <c r="AF3042" s="14">
        <f t="shared" si="15"/>
        <v>36</v>
      </c>
      <c r="AG3042" s="17">
        <f t="shared" si="16"/>
        <v>101.4972837</v>
      </c>
      <c r="AH3042" s="20">
        <f>12*(J3042*'Programas e Observações'!$C$8+K3042*'Programas e Observações'!$C$9+L3042*('Programas e Observações'!$C$8+'Programas e Observações'!$C$9)+M3042*'Programas e Observações'!$C$10)</f>
        <v>231678.48</v>
      </c>
      <c r="AI3042" s="20">
        <f>12*(J3042*'Programas e Observações'!$D$8+K3042*'Programas e Observações'!$D$9+L3042*('Programas e Observações'!$D$8+'Programas e Observações'!$D$9)+M3042*'Programas e Observações'!$D$10)</f>
        <v>395747.76</v>
      </c>
      <c r="AJ3042" s="13" t="s">
        <v>10526</v>
      </c>
      <c r="AK3042" s="13" t="s">
        <v>2842</v>
      </c>
    </row>
    <row r="3043" ht="15.75" customHeight="1">
      <c r="A3043" s="13" t="s">
        <v>11695</v>
      </c>
      <c r="B3043" s="13" t="s">
        <v>11696</v>
      </c>
      <c r="C3043" s="13" t="s">
        <v>9068</v>
      </c>
      <c r="D3043" s="13" t="s">
        <v>8734</v>
      </c>
      <c r="E3043" s="13" t="s">
        <v>9067</v>
      </c>
      <c r="F3043" s="13" t="s">
        <v>9068</v>
      </c>
      <c r="G3043" s="14">
        <v>34537.0</v>
      </c>
      <c r="H3043" s="16" t="b">
        <f>G3043&lt;'Programas e Observações'!$C$11</f>
        <v>0</v>
      </c>
      <c r="I3043" s="14">
        <v>1464.0</v>
      </c>
      <c r="J3043" s="14">
        <v>401.0</v>
      </c>
      <c r="K3043" s="14">
        <v>232.0</v>
      </c>
      <c r="L3043" s="14">
        <v>294.0</v>
      </c>
      <c r="M3043" s="14">
        <v>66.0</v>
      </c>
      <c r="N3043" s="14">
        <v>503.0</v>
      </c>
      <c r="O3043" s="14">
        <v>92.0</v>
      </c>
      <c r="P3043" s="14">
        <v>2.0</v>
      </c>
      <c r="Q3043" s="14"/>
      <c r="R3043" s="17">
        <f t="shared" si="1"/>
        <v>42.3893216</v>
      </c>
      <c r="S3043" s="17">
        <f t="shared" si="2"/>
        <v>11.61073631</v>
      </c>
      <c r="T3043" s="17">
        <f t="shared" si="3"/>
        <v>6.717433477</v>
      </c>
      <c r="U3043" s="17">
        <f t="shared" si="4"/>
        <v>8.512609665</v>
      </c>
      <c r="V3043" s="17">
        <f t="shared" si="5"/>
        <v>1.910994006</v>
      </c>
      <c r="W3043" s="17">
        <f t="shared" si="6"/>
        <v>14.56409069</v>
      </c>
      <c r="X3043" s="17">
        <f t="shared" si="7"/>
        <v>2.663809827</v>
      </c>
      <c r="Y3043" s="14">
        <f t="shared" si="8"/>
        <v>9781</v>
      </c>
      <c r="Z3043" s="14">
        <f t="shared" si="9"/>
        <v>5108</v>
      </c>
      <c r="AA3043" s="14">
        <f t="shared" si="10"/>
        <v>707</v>
      </c>
      <c r="AB3043" s="14">
        <f t="shared" si="11"/>
        <v>1574</v>
      </c>
      <c r="AC3043" s="14">
        <f t="shared" si="12"/>
        <v>428</v>
      </c>
      <c r="AD3043" s="14">
        <f t="shared" si="13"/>
        <v>1464</v>
      </c>
      <c r="AE3043" s="14">
        <f t="shared" si="14"/>
        <v>285</v>
      </c>
      <c r="AF3043" s="14">
        <f t="shared" si="15"/>
        <v>7</v>
      </c>
      <c r="AG3043" s="17">
        <f t="shared" si="16"/>
        <v>71.9323405</v>
      </c>
      <c r="AH3043" s="20">
        <f>12*(J3043*'Programas e Observações'!$C$8+K3043*'Programas e Observações'!$C$9+L3043*('Programas e Observações'!$C$8+'Programas e Observações'!$C$9)+M3043*'Programas e Observações'!$C$10)</f>
        <v>440771.88</v>
      </c>
      <c r="AI3043" s="20">
        <f>12*(J3043*'Programas e Observações'!$D$8+K3043*'Programas e Observações'!$D$9+L3043*('Programas e Observações'!$D$8+'Programas e Observações'!$D$9)+M3043*'Programas e Observações'!$D$10)</f>
        <v>703025.76</v>
      </c>
      <c r="AJ3043" s="13" t="s">
        <v>5328</v>
      </c>
      <c r="AK3043" s="13" t="s">
        <v>2082</v>
      </c>
    </row>
    <row r="3044" ht="15.75" customHeight="1">
      <c r="A3044" s="13" t="s">
        <v>11697</v>
      </c>
      <c r="B3044" s="13" t="s">
        <v>11698</v>
      </c>
      <c r="C3044" s="13" t="s">
        <v>11699</v>
      </c>
      <c r="D3044" s="13" t="s">
        <v>8734</v>
      </c>
      <c r="E3044" s="13" t="s">
        <v>8746</v>
      </c>
      <c r="F3044" s="13" t="s">
        <v>8747</v>
      </c>
      <c r="G3044" s="14">
        <v>3508.0</v>
      </c>
      <c r="H3044" s="16" t="b">
        <f>G3044&lt;'Programas e Observações'!$C$11</f>
        <v>1</v>
      </c>
      <c r="I3044" s="14">
        <v>200.0</v>
      </c>
      <c r="J3044" s="14">
        <v>82.0</v>
      </c>
      <c r="K3044" s="14">
        <v>36.0</v>
      </c>
      <c r="L3044" s="14">
        <v>51.0</v>
      </c>
      <c r="M3044" s="14">
        <v>6.0</v>
      </c>
      <c r="N3044" s="14">
        <v>36.0</v>
      </c>
      <c r="O3044" s="14">
        <v>8.0</v>
      </c>
      <c r="P3044" s="14">
        <v>0.0</v>
      </c>
      <c r="Q3044" s="14"/>
      <c r="R3044" s="17">
        <f t="shared" si="1"/>
        <v>57.01254276</v>
      </c>
      <c r="S3044" s="17">
        <f t="shared" si="2"/>
        <v>23.37514253</v>
      </c>
      <c r="T3044" s="17">
        <f t="shared" si="3"/>
        <v>10.2622577</v>
      </c>
      <c r="U3044" s="17">
        <f t="shared" si="4"/>
        <v>14.5381984</v>
      </c>
      <c r="V3044" s="17">
        <f t="shared" si="5"/>
        <v>1.710376283</v>
      </c>
      <c r="W3044" s="17">
        <f t="shared" si="6"/>
        <v>10.2622577</v>
      </c>
      <c r="X3044" s="17">
        <f t="shared" si="7"/>
        <v>2.28050171</v>
      </c>
      <c r="Y3044" s="14">
        <f t="shared" si="8"/>
        <v>23679</v>
      </c>
      <c r="Z3044" s="14">
        <f t="shared" si="9"/>
        <v>10329</v>
      </c>
      <c r="AA3044" s="14">
        <f t="shared" si="10"/>
        <v>2422</v>
      </c>
      <c r="AB3044" s="14">
        <f t="shared" si="11"/>
        <v>4812</v>
      </c>
      <c r="AC3044" s="14">
        <f t="shared" si="12"/>
        <v>2297</v>
      </c>
      <c r="AD3044" s="14">
        <f t="shared" si="13"/>
        <v>2798</v>
      </c>
      <c r="AE3044" s="14">
        <f t="shared" si="14"/>
        <v>890</v>
      </c>
      <c r="AF3044" s="14">
        <f t="shared" si="15"/>
        <v>31</v>
      </c>
      <c r="AG3044" s="17">
        <f t="shared" si="16"/>
        <v>65.37458069</v>
      </c>
      <c r="AH3044" s="20">
        <f>12*(J3044*'Programas e Observações'!$C$8+K3044*'Programas e Observações'!$C$9+L3044*('Programas e Observações'!$C$8+'Programas e Observações'!$C$9)+M3044*'Programas e Observações'!$C$10)</f>
        <v>73895.28</v>
      </c>
      <c r="AI3044" s="20">
        <f>12*(J3044*'Programas e Observações'!$D$8+K3044*'Programas e Observações'!$D$9+L3044*('Programas e Observações'!$D$8+'Programas e Observações'!$D$9)+M3044*'Programas e Observações'!$D$10)</f>
        <v>123692.28</v>
      </c>
      <c r="AJ3044" s="13" t="s">
        <v>2247</v>
      </c>
      <c r="AK3044" s="13" t="s">
        <v>1412</v>
      </c>
    </row>
    <row r="3045" ht="15.75" customHeight="1">
      <c r="A3045" s="13" t="s">
        <v>11700</v>
      </c>
      <c r="B3045" s="13" t="s">
        <v>11701</v>
      </c>
      <c r="C3045" s="13" t="s">
        <v>11702</v>
      </c>
      <c r="D3045" s="13" t="s">
        <v>8734</v>
      </c>
      <c r="E3045" s="13" t="s">
        <v>8941</v>
      </c>
      <c r="F3045" s="13" t="s">
        <v>8940</v>
      </c>
      <c r="G3045" s="14">
        <v>4215.0</v>
      </c>
      <c r="H3045" s="16" t="b">
        <f>G3045&lt;'Programas e Observações'!$C$11</f>
        <v>1</v>
      </c>
      <c r="I3045" s="14">
        <v>0.0</v>
      </c>
      <c r="J3045" s="14">
        <v>0.0</v>
      </c>
      <c r="K3045" s="14">
        <v>0.0</v>
      </c>
      <c r="L3045" s="14">
        <v>0.0</v>
      </c>
      <c r="M3045" s="14">
        <v>0.0</v>
      </c>
      <c r="N3045" s="14">
        <v>35.0</v>
      </c>
      <c r="O3045" s="14">
        <v>17.0</v>
      </c>
      <c r="P3045" s="14">
        <v>0.0</v>
      </c>
      <c r="Q3045" s="14"/>
      <c r="R3045" s="17">
        <f t="shared" si="1"/>
        <v>0</v>
      </c>
      <c r="S3045" s="17">
        <f t="shared" si="2"/>
        <v>0</v>
      </c>
      <c r="T3045" s="17">
        <f t="shared" si="3"/>
        <v>0</v>
      </c>
      <c r="U3045" s="17">
        <f t="shared" si="4"/>
        <v>0</v>
      </c>
      <c r="V3045" s="17">
        <f t="shared" si="5"/>
        <v>0</v>
      </c>
      <c r="W3045" s="17">
        <f t="shared" si="6"/>
        <v>8.303677343</v>
      </c>
      <c r="X3045" s="17">
        <f t="shared" si="7"/>
        <v>4.033214709</v>
      </c>
      <c r="Y3045" s="14">
        <f t="shared" si="8"/>
        <v>12750</v>
      </c>
      <c r="Z3045" s="14">
        <f t="shared" si="9"/>
        <v>5227</v>
      </c>
      <c r="AA3045" s="14">
        <f t="shared" si="10"/>
        <v>1857</v>
      </c>
      <c r="AB3045" s="14">
        <f t="shared" si="11"/>
        <v>3318</v>
      </c>
      <c r="AC3045" s="14">
        <f t="shared" si="12"/>
        <v>994</v>
      </c>
      <c r="AD3045" s="14">
        <f t="shared" si="13"/>
        <v>1752</v>
      </c>
      <c r="AE3045" s="14">
        <f t="shared" si="14"/>
        <v>496</v>
      </c>
      <c r="AF3045" s="14">
        <f t="shared" si="15"/>
        <v>9</v>
      </c>
      <c r="AG3045" s="17">
        <f t="shared" si="16"/>
        <v>63.58087487</v>
      </c>
      <c r="AH3045" s="20">
        <f>12*(J3045*'Programas e Observações'!$C$8+K3045*'Programas e Observações'!$C$9+L3045*('Programas e Observações'!$C$8+'Programas e Observações'!$C$9)+M3045*'Programas e Observações'!$C$10)</f>
        <v>0</v>
      </c>
      <c r="AI3045" s="20">
        <f>12*(J3045*'Programas e Observações'!$D$8+K3045*'Programas e Observações'!$D$9+L3045*('Programas e Observações'!$D$8+'Programas e Observações'!$D$9)+M3045*'Programas e Observações'!$D$10)</f>
        <v>0</v>
      </c>
      <c r="AJ3045" s="13" t="s">
        <v>342</v>
      </c>
      <c r="AK3045" s="13" t="s">
        <v>343</v>
      </c>
    </row>
    <row r="3046" ht="15.75" customHeight="1">
      <c r="A3046" s="13" t="s">
        <v>11703</v>
      </c>
      <c r="B3046" s="13" t="s">
        <v>11704</v>
      </c>
      <c r="C3046" s="13" t="s">
        <v>11705</v>
      </c>
      <c r="D3046" s="13" t="s">
        <v>8734</v>
      </c>
      <c r="E3046" s="13" t="s">
        <v>9001</v>
      </c>
      <c r="F3046" s="13" t="s">
        <v>9002</v>
      </c>
      <c r="G3046" s="14">
        <v>1698.0</v>
      </c>
      <c r="H3046" s="16" t="b">
        <f>G3046&lt;'Programas e Observações'!$C$11</f>
        <v>1</v>
      </c>
      <c r="I3046" s="14">
        <v>0.0</v>
      </c>
      <c r="J3046" s="14">
        <v>0.0</v>
      </c>
      <c r="K3046" s="14">
        <v>0.0</v>
      </c>
      <c r="L3046" s="14">
        <v>0.0</v>
      </c>
      <c r="M3046" s="14">
        <v>0.0</v>
      </c>
      <c r="N3046" s="14">
        <v>26.0</v>
      </c>
      <c r="O3046" s="14">
        <v>12.0</v>
      </c>
      <c r="P3046" s="14">
        <v>0.0</v>
      </c>
      <c r="Q3046" s="14"/>
      <c r="R3046" s="17">
        <f t="shared" si="1"/>
        <v>0</v>
      </c>
      <c r="S3046" s="17">
        <f t="shared" si="2"/>
        <v>0</v>
      </c>
      <c r="T3046" s="17">
        <f t="shared" si="3"/>
        <v>0</v>
      </c>
      <c r="U3046" s="17">
        <f t="shared" si="4"/>
        <v>0</v>
      </c>
      <c r="V3046" s="17">
        <f t="shared" si="5"/>
        <v>0</v>
      </c>
      <c r="W3046" s="17">
        <f t="shared" si="6"/>
        <v>15.31213192</v>
      </c>
      <c r="X3046" s="17">
        <f t="shared" si="7"/>
        <v>7.067137809</v>
      </c>
      <c r="Y3046" s="14">
        <f t="shared" si="8"/>
        <v>14693</v>
      </c>
      <c r="Z3046" s="14">
        <f t="shared" si="9"/>
        <v>6495</v>
      </c>
      <c r="AA3046" s="14">
        <f t="shared" si="10"/>
        <v>1697</v>
      </c>
      <c r="AB3046" s="14">
        <f t="shared" si="11"/>
        <v>3889</v>
      </c>
      <c r="AC3046" s="14">
        <f t="shared" si="12"/>
        <v>1040</v>
      </c>
      <c r="AD3046" s="14">
        <f t="shared" si="13"/>
        <v>1269</v>
      </c>
      <c r="AE3046" s="14">
        <f t="shared" si="14"/>
        <v>411</v>
      </c>
      <c r="AF3046" s="14">
        <f t="shared" si="15"/>
        <v>5</v>
      </c>
      <c r="AG3046" s="17">
        <f t="shared" si="16"/>
        <v>117.2719291</v>
      </c>
      <c r="AH3046" s="20">
        <f>12*(J3046*'Programas e Observações'!$C$8+K3046*'Programas e Observações'!$C$9+L3046*('Programas e Observações'!$C$8+'Programas e Observações'!$C$9)+M3046*'Programas e Observações'!$C$10)</f>
        <v>0</v>
      </c>
      <c r="AI3046" s="20">
        <f>12*(J3046*'Programas e Observações'!$D$8+K3046*'Programas e Observações'!$D$9+L3046*('Programas e Observações'!$D$8+'Programas e Observações'!$D$9)+M3046*'Programas e Observações'!$D$10)</f>
        <v>0</v>
      </c>
      <c r="AJ3046" s="13" t="s">
        <v>342</v>
      </c>
      <c r="AK3046" s="13" t="s">
        <v>343</v>
      </c>
    </row>
    <row r="3047" ht="15.75" customHeight="1">
      <c r="A3047" s="13" t="s">
        <v>11706</v>
      </c>
      <c r="B3047" s="13" t="s">
        <v>11707</v>
      </c>
      <c r="C3047" s="13" t="s">
        <v>11708</v>
      </c>
      <c r="D3047" s="13" t="s">
        <v>8734</v>
      </c>
      <c r="E3047" s="13" t="s">
        <v>9045</v>
      </c>
      <c r="F3047" s="13" t="s">
        <v>9046</v>
      </c>
      <c r="G3047" s="14">
        <v>4394.0</v>
      </c>
      <c r="H3047" s="16" t="b">
        <f>G3047&lt;'Programas e Observações'!$C$11</f>
        <v>1</v>
      </c>
      <c r="I3047" s="14">
        <v>144.0</v>
      </c>
      <c r="J3047" s="14">
        <v>67.0</v>
      </c>
      <c r="K3047" s="14">
        <v>23.0</v>
      </c>
      <c r="L3047" s="14">
        <v>31.0</v>
      </c>
      <c r="M3047" s="14">
        <v>3.0</v>
      </c>
      <c r="N3047" s="14">
        <v>34.0</v>
      </c>
      <c r="O3047" s="14">
        <v>9.0</v>
      </c>
      <c r="P3047" s="14">
        <v>1.0</v>
      </c>
      <c r="Q3047" s="14"/>
      <c r="R3047" s="17">
        <f t="shared" si="1"/>
        <v>32.77196177</v>
      </c>
      <c r="S3047" s="17">
        <f t="shared" si="2"/>
        <v>15.24806554</v>
      </c>
      <c r="T3047" s="17">
        <f t="shared" si="3"/>
        <v>5.23441056</v>
      </c>
      <c r="U3047" s="17">
        <f t="shared" si="4"/>
        <v>7.055075102</v>
      </c>
      <c r="V3047" s="17">
        <f t="shared" si="5"/>
        <v>0.6827492035</v>
      </c>
      <c r="W3047" s="17">
        <f t="shared" si="6"/>
        <v>7.737824306</v>
      </c>
      <c r="X3047" s="17">
        <f t="shared" si="7"/>
        <v>2.04824761</v>
      </c>
      <c r="Y3047" s="14">
        <f t="shared" si="8"/>
        <v>273380</v>
      </c>
      <c r="Z3047" s="14">
        <f t="shared" si="9"/>
        <v>98507</v>
      </c>
      <c r="AA3047" s="14">
        <f t="shared" si="10"/>
        <v>49563</v>
      </c>
      <c r="AB3047" s="14">
        <f t="shared" si="11"/>
        <v>70437</v>
      </c>
      <c r="AC3047" s="14">
        <f t="shared" si="12"/>
        <v>19668</v>
      </c>
      <c r="AD3047" s="14">
        <f t="shared" si="13"/>
        <v>27103</v>
      </c>
      <c r="AE3047" s="14">
        <f t="shared" si="14"/>
        <v>4983</v>
      </c>
      <c r="AF3047" s="14">
        <f t="shared" si="15"/>
        <v>179</v>
      </c>
      <c r="AG3047" s="17">
        <f t="shared" si="16"/>
        <v>81.30833311</v>
      </c>
      <c r="AH3047" s="20">
        <f>12*(J3047*'Programas e Observações'!$C$8+K3047*'Programas e Observações'!$C$9+L3047*('Programas e Observações'!$C$8+'Programas e Observações'!$C$9)+M3047*'Programas e Observações'!$C$10)</f>
        <v>48552.24</v>
      </c>
      <c r="AI3047" s="20">
        <f>12*(J3047*'Programas e Observações'!$D$8+K3047*'Programas e Observações'!$D$9+L3047*('Programas e Observações'!$D$8+'Programas e Observações'!$D$9)+M3047*'Programas e Observações'!$D$10)</f>
        <v>85006.2</v>
      </c>
      <c r="AJ3047" s="13" t="s">
        <v>2117</v>
      </c>
      <c r="AK3047" s="13" t="s">
        <v>3046</v>
      </c>
    </row>
    <row r="3048" ht="15.75" customHeight="1">
      <c r="A3048" s="13" t="s">
        <v>11709</v>
      </c>
      <c r="B3048" s="13" t="s">
        <v>11710</v>
      </c>
      <c r="C3048" s="13" t="s">
        <v>11711</v>
      </c>
      <c r="D3048" s="13" t="s">
        <v>8734</v>
      </c>
      <c r="E3048" s="13" t="s">
        <v>8833</v>
      </c>
      <c r="F3048" s="13" t="s">
        <v>8834</v>
      </c>
      <c r="G3048" s="14">
        <v>15104.0</v>
      </c>
      <c r="H3048" s="16" t="b">
        <f>G3048&lt;'Programas e Observações'!$C$11</f>
        <v>1</v>
      </c>
      <c r="I3048" s="14">
        <v>450.0</v>
      </c>
      <c r="J3048" s="14">
        <v>174.0</v>
      </c>
      <c r="K3048" s="14">
        <v>94.0</v>
      </c>
      <c r="L3048" s="14">
        <v>89.0</v>
      </c>
      <c r="M3048" s="14">
        <v>12.0</v>
      </c>
      <c r="N3048" s="14">
        <v>88.0</v>
      </c>
      <c r="O3048" s="14">
        <v>19.0</v>
      </c>
      <c r="P3048" s="14">
        <v>1.0</v>
      </c>
      <c r="Q3048" s="14"/>
      <c r="R3048" s="17">
        <f t="shared" si="1"/>
        <v>29.7934322</v>
      </c>
      <c r="S3048" s="17">
        <f t="shared" si="2"/>
        <v>11.52012712</v>
      </c>
      <c r="T3048" s="17">
        <f t="shared" si="3"/>
        <v>6.223516949</v>
      </c>
      <c r="U3048" s="17">
        <f t="shared" si="4"/>
        <v>5.892478814</v>
      </c>
      <c r="V3048" s="17">
        <f t="shared" si="5"/>
        <v>0.7944915254</v>
      </c>
      <c r="W3048" s="17">
        <f t="shared" si="6"/>
        <v>5.826271186</v>
      </c>
      <c r="X3048" s="17">
        <f t="shared" si="7"/>
        <v>1.257944915</v>
      </c>
      <c r="Y3048" s="14">
        <f t="shared" si="8"/>
        <v>32714</v>
      </c>
      <c r="Z3048" s="14">
        <f t="shared" si="9"/>
        <v>14030</v>
      </c>
      <c r="AA3048" s="14">
        <f t="shared" si="10"/>
        <v>4248</v>
      </c>
      <c r="AB3048" s="14">
        <f t="shared" si="11"/>
        <v>7609</v>
      </c>
      <c r="AC3048" s="14">
        <f t="shared" si="12"/>
        <v>2070</v>
      </c>
      <c r="AD3048" s="14">
        <f t="shared" si="13"/>
        <v>3488</v>
      </c>
      <c r="AE3048" s="14">
        <f t="shared" si="14"/>
        <v>1027</v>
      </c>
      <c r="AF3048" s="14">
        <f t="shared" si="15"/>
        <v>24</v>
      </c>
      <c r="AG3048" s="17">
        <f t="shared" si="16"/>
        <v>79.31128114</v>
      </c>
      <c r="AH3048" s="20">
        <f>12*(J3048*'Programas e Observações'!$C$8+K3048*'Programas e Observações'!$C$9+L3048*('Programas e Observações'!$C$8+'Programas e Observações'!$C$9)+M3048*'Programas e Observações'!$C$10)</f>
        <v>151779.36</v>
      </c>
      <c r="AI3048" s="20">
        <f>12*(J3048*'Programas e Observações'!$D$8+K3048*'Programas e Observações'!$D$9+L3048*('Programas e Observações'!$D$8+'Programas e Observações'!$D$9)+M3048*'Programas e Observações'!$D$10)</f>
        <v>250488.84</v>
      </c>
      <c r="AJ3048" s="13" t="s">
        <v>11712</v>
      </c>
      <c r="AK3048" s="13" t="s">
        <v>419</v>
      </c>
    </row>
    <row r="3049" ht="15.75" customHeight="1">
      <c r="A3049" s="13" t="s">
        <v>11713</v>
      </c>
      <c r="B3049" s="13" t="s">
        <v>11714</v>
      </c>
      <c r="C3049" s="13" t="s">
        <v>11715</v>
      </c>
      <c r="D3049" s="13" t="s">
        <v>8734</v>
      </c>
      <c r="E3049" s="13" t="s">
        <v>8924</v>
      </c>
      <c r="F3049" s="13" t="s">
        <v>5060</v>
      </c>
      <c r="G3049" s="14">
        <v>12691.0</v>
      </c>
      <c r="H3049" s="16" t="b">
        <f>G3049&lt;'Programas e Observações'!$C$11</f>
        <v>1</v>
      </c>
      <c r="I3049" s="14">
        <v>0.0</v>
      </c>
      <c r="J3049" s="14">
        <v>0.0</v>
      </c>
      <c r="K3049" s="14">
        <v>0.0</v>
      </c>
      <c r="L3049" s="14">
        <v>0.0</v>
      </c>
      <c r="M3049" s="14">
        <v>0.0</v>
      </c>
      <c r="N3049" s="14">
        <v>140.0</v>
      </c>
      <c r="O3049" s="14">
        <v>48.0</v>
      </c>
      <c r="P3049" s="14">
        <v>2.0</v>
      </c>
      <c r="Q3049" s="14"/>
      <c r="R3049" s="17">
        <f t="shared" si="1"/>
        <v>0</v>
      </c>
      <c r="S3049" s="17">
        <f t="shared" si="2"/>
        <v>0</v>
      </c>
      <c r="T3049" s="17">
        <f t="shared" si="3"/>
        <v>0</v>
      </c>
      <c r="U3049" s="17">
        <f t="shared" si="4"/>
        <v>0</v>
      </c>
      <c r="V3049" s="17">
        <f t="shared" si="5"/>
        <v>0</v>
      </c>
      <c r="W3049" s="17">
        <f t="shared" si="6"/>
        <v>11.0314396</v>
      </c>
      <c r="X3049" s="17">
        <f t="shared" si="7"/>
        <v>3.782207864</v>
      </c>
      <c r="Y3049" s="14">
        <f t="shared" si="8"/>
        <v>13282</v>
      </c>
      <c r="Z3049" s="14">
        <f t="shared" si="9"/>
        <v>5458</v>
      </c>
      <c r="AA3049" s="14">
        <f t="shared" si="10"/>
        <v>1248</v>
      </c>
      <c r="AB3049" s="14">
        <f t="shared" si="11"/>
        <v>3630</v>
      </c>
      <c r="AC3049" s="14">
        <f t="shared" si="12"/>
        <v>959</v>
      </c>
      <c r="AD3049" s="14">
        <f t="shared" si="13"/>
        <v>1782</v>
      </c>
      <c r="AE3049" s="14">
        <f t="shared" si="14"/>
        <v>325</v>
      </c>
      <c r="AF3049" s="14">
        <f t="shared" si="15"/>
        <v>11</v>
      </c>
      <c r="AG3049" s="17">
        <f t="shared" si="16"/>
        <v>95.67165362</v>
      </c>
      <c r="AH3049" s="20">
        <f>12*(J3049*'Programas e Observações'!$C$8+K3049*'Programas e Observações'!$C$9+L3049*('Programas e Observações'!$C$8+'Programas e Observações'!$C$9)+M3049*'Programas e Observações'!$C$10)</f>
        <v>0</v>
      </c>
      <c r="AI3049" s="20">
        <f>12*(J3049*'Programas e Observações'!$D$8+K3049*'Programas e Observações'!$D$9+L3049*('Programas e Observações'!$D$8+'Programas e Observações'!$D$9)+M3049*'Programas e Observações'!$D$10)</f>
        <v>0</v>
      </c>
      <c r="AJ3049" s="13" t="s">
        <v>342</v>
      </c>
      <c r="AK3049" s="13" t="s">
        <v>343</v>
      </c>
    </row>
    <row r="3050" ht="15.75" customHeight="1">
      <c r="A3050" s="13" t="s">
        <v>11716</v>
      </c>
      <c r="B3050" s="13" t="s">
        <v>11717</v>
      </c>
      <c r="C3050" s="13" t="s">
        <v>11718</v>
      </c>
      <c r="D3050" s="13" t="s">
        <v>8734</v>
      </c>
      <c r="E3050" s="13" t="s">
        <v>8883</v>
      </c>
      <c r="F3050" s="13" t="s">
        <v>8884</v>
      </c>
      <c r="G3050" s="14">
        <v>142851.0</v>
      </c>
      <c r="H3050" s="16" t="b">
        <f>G3050&lt;'Programas e Observações'!$C$11</f>
        <v>0</v>
      </c>
      <c r="I3050" s="14">
        <v>11181.0</v>
      </c>
      <c r="J3050" s="14">
        <v>4938.0</v>
      </c>
      <c r="K3050" s="14">
        <v>1492.0</v>
      </c>
      <c r="L3050" s="14">
        <v>2793.0</v>
      </c>
      <c r="M3050" s="14">
        <v>484.0</v>
      </c>
      <c r="N3050" s="14">
        <v>987.0</v>
      </c>
      <c r="O3050" s="14">
        <v>336.0</v>
      </c>
      <c r="P3050" s="14">
        <v>6.0</v>
      </c>
      <c r="Q3050" s="14">
        <v>274.0</v>
      </c>
      <c r="R3050" s="17">
        <f t="shared" si="1"/>
        <v>78.27036563</v>
      </c>
      <c r="S3050" s="17">
        <f t="shared" si="2"/>
        <v>34.5674864</v>
      </c>
      <c r="T3050" s="17">
        <f t="shared" si="3"/>
        <v>10.44444911</v>
      </c>
      <c r="U3050" s="17">
        <f t="shared" si="4"/>
        <v>19.55184073</v>
      </c>
      <c r="V3050" s="17">
        <f t="shared" si="5"/>
        <v>3.38814569</v>
      </c>
      <c r="W3050" s="17">
        <f t="shared" si="6"/>
        <v>6.9092971</v>
      </c>
      <c r="X3050" s="17">
        <f t="shared" si="7"/>
        <v>2.35210114</v>
      </c>
      <c r="Y3050" s="14">
        <f t="shared" si="8"/>
        <v>19207</v>
      </c>
      <c r="Z3050" s="14">
        <f t="shared" si="9"/>
        <v>9167</v>
      </c>
      <c r="AA3050" s="14">
        <f t="shared" si="10"/>
        <v>2115</v>
      </c>
      <c r="AB3050" s="14">
        <f t="shared" si="11"/>
        <v>4353</v>
      </c>
      <c r="AC3050" s="14">
        <f t="shared" si="12"/>
        <v>694</v>
      </c>
      <c r="AD3050" s="14">
        <f t="shared" si="13"/>
        <v>1721</v>
      </c>
      <c r="AE3050" s="14">
        <f t="shared" si="14"/>
        <v>563</v>
      </c>
      <c r="AF3050" s="14">
        <f t="shared" si="15"/>
        <v>12</v>
      </c>
      <c r="AG3050" s="17">
        <f t="shared" si="16"/>
        <v>71.43733844</v>
      </c>
      <c r="AH3050" s="20">
        <f>12*(J3050*'Programas e Observações'!$C$8+K3050*'Programas e Observações'!$C$9+L3050*('Programas e Observações'!$C$8+'Programas e Observações'!$C$9)+M3050*'Programas e Observações'!$C$10)</f>
        <v>3973359.12</v>
      </c>
      <c r="AI3050" s="20">
        <f>12*(J3050*'Programas e Observações'!$D$8+K3050*'Programas e Observações'!$D$9+L3050*('Programas e Observações'!$D$8+'Programas e Observações'!$D$9)+M3050*'Programas e Observações'!$D$10)</f>
        <v>6853203.48</v>
      </c>
      <c r="AJ3050" s="13" t="s">
        <v>11719</v>
      </c>
      <c r="AK3050" s="13" t="s">
        <v>11720</v>
      </c>
    </row>
    <row r="3051" ht="15.75" customHeight="1">
      <c r="A3051" s="13" t="s">
        <v>11721</v>
      </c>
      <c r="B3051" s="13" t="s">
        <v>11722</v>
      </c>
      <c r="C3051" s="13" t="s">
        <v>11723</v>
      </c>
      <c r="D3051" s="13" t="s">
        <v>8734</v>
      </c>
      <c r="E3051" s="13" t="s">
        <v>8893</v>
      </c>
      <c r="F3051" s="13" t="s">
        <v>8894</v>
      </c>
      <c r="G3051" s="14">
        <v>84172.0</v>
      </c>
      <c r="H3051" s="16" t="b">
        <f>G3051&lt;'Programas e Observações'!$C$11</f>
        <v>0</v>
      </c>
      <c r="I3051" s="14">
        <v>6774.0</v>
      </c>
      <c r="J3051" s="14">
        <v>2501.0</v>
      </c>
      <c r="K3051" s="14">
        <v>1316.0</v>
      </c>
      <c r="L3051" s="14">
        <v>1742.0</v>
      </c>
      <c r="M3051" s="14">
        <v>302.0</v>
      </c>
      <c r="N3051" s="14">
        <v>661.0</v>
      </c>
      <c r="O3051" s="14">
        <v>219.0</v>
      </c>
      <c r="P3051" s="14">
        <v>5.0</v>
      </c>
      <c r="Q3051" s="14">
        <v>168.0</v>
      </c>
      <c r="R3051" s="17">
        <f t="shared" si="1"/>
        <v>80.47806872</v>
      </c>
      <c r="S3051" s="17">
        <f t="shared" si="2"/>
        <v>29.71296868</v>
      </c>
      <c r="T3051" s="17">
        <f t="shared" si="3"/>
        <v>15.63465285</v>
      </c>
      <c r="U3051" s="17">
        <f t="shared" si="4"/>
        <v>20.69571829</v>
      </c>
      <c r="V3051" s="17">
        <f t="shared" si="5"/>
        <v>3.58789146</v>
      </c>
      <c r="W3051" s="17">
        <f t="shared" si="6"/>
        <v>7.852967733</v>
      </c>
      <c r="X3051" s="17">
        <f t="shared" si="7"/>
        <v>2.601815331</v>
      </c>
      <c r="Y3051" s="14">
        <f t="shared" si="8"/>
        <v>16596</v>
      </c>
      <c r="Z3051" s="14">
        <f t="shared" si="9"/>
        <v>6388</v>
      </c>
      <c r="AA3051" s="14">
        <f t="shared" si="10"/>
        <v>2842</v>
      </c>
      <c r="AB3051" s="14">
        <f t="shared" si="11"/>
        <v>4390</v>
      </c>
      <c r="AC3051" s="14">
        <f t="shared" si="12"/>
        <v>811</v>
      </c>
      <c r="AD3051" s="14">
        <f t="shared" si="13"/>
        <v>1888</v>
      </c>
      <c r="AE3051" s="14">
        <f t="shared" si="14"/>
        <v>551</v>
      </c>
      <c r="AF3051" s="14">
        <f t="shared" si="15"/>
        <v>12</v>
      </c>
      <c r="AG3051" s="17">
        <f t="shared" si="16"/>
        <v>73.86340877</v>
      </c>
      <c r="AH3051" s="20">
        <f>12*(J3051*'Programas e Observações'!$C$8+K3051*'Programas e Observações'!$C$9+L3051*('Programas e Observações'!$C$8+'Programas e Observações'!$C$9)+M3051*'Programas e Observações'!$C$10)</f>
        <v>2559643.56</v>
      </c>
      <c r="AI3051" s="20">
        <f>12*(J3051*'Programas e Observações'!$D$8+K3051*'Programas e Observações'!$D$9+L3051*('Programas e Observações'!$D$8+'Programas e Observações'!$D$9)+M3051*'Programas e Observações'!$D$10)</f>
        <v>4155961.44</v>
      </c>
      <c r="AJ3051" s="13" t="s">
        <v>11724</v>
      </c>
      <c r="AK3051" s="13" t="s">
        <v>4530</v>
      </c>
    </row>
    <row r="3052" ht="15.75" customHeight="1">
      <c r="A3052" s="13" t="s">
        <v>11725</v>
      </c>
      <c r="B3052" s="13" t="s">
        <v>11726</v>
      </c>
      <c r="C3052" s="13" t="s">
        <v>11727</v>
      </c>
      <c r="D3052" s="13" t="s">
        <v>8734</v>
      </c>
      <c r="E3052" s="13" t="s">
        <v>9029</v>
      </c>
      <c r="F3052" s="13" t="s">
        <v>9030</v>
      </c>
      <c r="G3052" s="14">
        <v>8056.0</v>
      </c>
      <c r="H3052" s="16" t="b">
        <f>G3052&lt;'Programas e Observações'!$C$11</f>
        <v>1</v>
      </c>
      <c r="I3052" s="14">
        <v>0.0</v>
      </c>
      <c r="J3052" s="14">
        <v>0.0</v>
      </c>
      <c r="K3052" s="14">
        <v>0.0</v>
      </c>
      <c r="L3052" s="14">
        <v>0.0</v>
      </c>
      <c r="M3052" s="14">
        <v>0.0</v>
      </c>
      <c r="N3052" s="14">
        <v>69.0</v>
      </c>
      <c r="O3052" s="14">
        <v>8.0</v>
      </c>
      <c r="P3052" s="14">
        <v>1.0</v>
      </c>
      <c r="Q3052" s="14"/>
      <c r="R3052" s="17">
        <f t="shared" si="1"/>
        <v>0</v>
      </c>
      <c r="S3052" s="17">
        <f t="shared" si="2"/>
        <v>0</v>
      </c>
      <c r="T3052" s="17">
        <f t="shared" si="3"/>
        <v>0</v>
      </c>
      <c r="U3052" s="17">
        <f t="shared" si="4"/>
        <v>0</v>
      </c>
      <c r="V3052" s="17">
        <f t="shared" si="5"/>
        <v>0</v>
      </c>
      <c r="W3052" s="17">
        <f t="shared" si="6"/>
        <v>8.565044687</v>
      </c>
      <c r="X3052" s="17">
        <f t="shared" si="7"/>
        <v>0.9930486594</v>
      </c>
      <c r="Y3052" s="14">
        <f t="shared" si="8"/>
        <v>30504</v>
      </c>
      <c r="Z3052" s="14">
        <f t="shared" si="9"/>
        <v>13509</v>
      </c>
      <c r="AA3052" s="14">
        <f t="shared" si="10"/>
        <v>3059</v>
      </c>
      <c r="AB3052" s="14">
        <f t="shared" si="11"/>
        <v>8837</v>
      </c>
      <c r="AC3052" s="14">
        <f t="shared" si="12"/>
        <v>2299</v>
      </c>
      <c r="AD3052" s="14">
        <f t="shared" si="13"/>
        <v>3003</v>
      </c>
      <c r="AE3052" s="14">
        <f t="shared" si="14"/>
        <v>111</v>
      </c>
      <c r="AF3052" s="14">
        <f t="shared" si="15"/>
        <v>16</v>
      </c>
      <c r="AG3052" s="17">
        <f t="shared" si="16"/>
        <v>124.3112835</v>
      </c>
      <c r="AH3052" s="20">
        <f>12*(J3052*'Programas e Observações'!$C$8+K3052*'Programas e Observações'!$C$9+L3052*('Programas e Observações'!$C$8+'Programas e Observações'!$C$9)+M3052*'Programas e Observações'!$C$10)</f>
        <v>0</v>
      </c>
      <c r="AI3052" s="20">
        <f>12*(J3052*'Programas e Observações'!$D$8+K3052*'Programas e Observações'!$D$9+L3052*('Programas e Observações'!$D$8+'Programas e Observações'!$D$9)+M3052*'Programas e Observações'!$D$10)</f>
        <v>0</v>
      </c>
      <c r="AJ3052" s="13" t="s">
        <v>342</v>
      </c>
      <c r="AK3052" s="13" t="s">
        <v>343</v>
      </c>
    </row>
    <row r="3053" ht="15.75" customHeight="1">
      <c r="A3053" s="13" t="s">
        <v>11728</v>
      </c>
      <c r="B3053" s="13" t="s">
        <v>11729</v>
      </c>
      <c r="C3053" s="13" t="s">
        <v>11730</v>
      </c>
      <c r="D3053" s="13" t="s">
        <v>8734</v>
      </c>
      <c r="E3053" s="13" t="s">
        <v>8931</v>
      </c>
      <c r="F3053" s="13" t="s">
        <v>8932</v>
      </c>
      <c r="G3053" s="14">
        <v>8231.0</v>
      </c>
      <c r="H3053" s="16" t="b">
        <f>G3053&lt;'Programas e Observações'!$C$11</f>
        <v>1</v>
      </c>
      <c r="I3053" s="14">
        <v>1063.0</v>
      </c>
      <c r="J3053" s="14">
        <v>532.0</v>
      </c>
      <c r="K3053" s="14">
        <v>110.0</v>
      </c>
      <c r="L3053" s="14">
        <v>214.0</v>
      </c>
      <c r="M3053" s="14">
        <v>72.0</v>
      </c>
      <c r="N3053" s="14">
        <v>116.0</v>
      </c>
      <c r="O3053" s="14">
        <v>15.0</v>
      </c>
      <c r="P3053" s="14">
        <v>1.0</v>
      </c>
      <c r="Q3053" s="14"/>
      <c r="R3053" s="17">
        <f t="shared" si="1"/>
        <v>129.1459118</v>
      </c>
      <c r="S3053" s="17">
        <f t="shared" si="2"/>
        <v>64.63370186</v>
      </c>
      <c r="T3053" s="17">
        <f t="shared" si="3"/>
        <v>13.36411129</v>
      </c>
      <c r="U3053" s="17">
        <f t="shared" si="4"/>
        <v>25.99927105</v>
      </c>
      <c r="V3053" s="17">
        <f t="shared" si="5"/>
        <v>8.747418297</v>
      </c>
      <c r="W3053" s="17">
        <f t="shared" si="6"/>
        <v>14.09306281</v>
      </c>
      <c r="X3053" s="17">
        <f t="shared" si="7"/>
        <v>1.822378812</v>
      </c>
      <c r="Y3053" s="14">
        <f t="shared" si="8"/>
        <v>10604</v>
      </c>
      <c r="Z3053" s="14">
        <f t="shared" si="9"/>
        <v>5024</v>
      </c>
      <c r="AA3053" s="14">
        <f t="shared" si="10"/>
        <v>1081</v>
      </c>
      <c r="AB3053" s="14">
        <f t="shared" si="11"/>
        <v>2694</v>
      </c>
      <c r="AC3053" s="14">
        <f t="shared" si="12"/>
        <v>830</v>
      </c>
      <c r="AD3053" s="14">
        <f t="shared" si="13"/>
        <v>1061</v>
      </c>
      <c r="AE3053" s="14">
        <f t="shared" si="14"/>
        <v>210</v>
      </c>
      <c r="AF3053" s="14">
        <f t="shared" si="15"/>
        <v>8</v>
      </c>
      <c r="AG3053" s="17">
        <f t="shared" si="16"/>
        <v>98.79717882</v>
      </c>
      <c r="AH3053" s="20">
        <f>12*(J3053*'Programas e Observações'!$C$8+K3053*'Programas e Observações'!$C$9+L3053*('Programas e Observações'!$C$8+'Programas e Observações'!$C$9)+M3053*'Programas e Observações'!$C$10)</f>
        <v>351165.36</v>
      </c>
      <c r="AI3053" s="20">
        <f>12*(J3053*'Programas e Observações'!$D$8+K3053*'Programas e Observações'!$D$9+L3053*('Programas e Observações'!$D$8+'Programas e Observações'!$D$9)+M3053*'Programas e Observações'!$D$10)</f>
        <v>627483.36</v>
      </c>
      <c r="AJ3053" s="13" t="s">
        <v>11731</v>
      </c>
      <c r="AK3053" s="13" t="s">
        <v>4850</v>
      </c>
    </row>
    <row r="3054" ht="15.75" customHeight="1">
      <c r="A3054" s="13" t="s">
        <v>11732</v>
      </c>
      <c r="B3054" s="13" t="s">
        <v>11733</v>
      </c>
      <c r="C3054" s="13" t="s">
        <v>836</v>
      </c>
      <c r="D3054" s="13" t="s">
        <v>8734</v>
      </c>
      <c r="E3054" s="13" t="s">
        <v>9170</v>
      </c>
      <c r="F3054" s="13" t="s">
        <v>9171</v>
      </c>
      <c r="G3054" s="14">
        <v>16603.0</v>
      </c>
      <c r="H3054" s="16" t="b">
        <f>G3054&lt;'Programas e Observações'!$C$11</f>
        <v>1</v>
      </c>
      <c r="I3054" s="14">
        <v>1437.0</v>
      </c>
      <c r="J3054" s="14">
        <v>466.0</v>
      </c>
      <c r="K3054" s="14">
        <v>186.0</v>
      </c>
      <c r="L3054" s="14">
        <v>384.0</v>
      </c>
      <c r="M3054" s="14">
        <v>101.0</v>
      </c>
      <c r="N3054" s="14">
        <v>154.0</v>
      </c>
      <c r="O3054" s="14">
        <v>70.0</v>
      </c>
      <c r="P3054" s="14">
        <v>4.0</v>
      </c>
      <c r="Q3054" s="14"/>
      <c r="R3054" s="17">
        <f t="shared" si="1"/>
        <v>86.55062338</v>
      </c>
      <c r="S3054" s="17">
        <f t="shared" si="2"/>
        <v>28.06721677</v>
      </c>
      <c r="T3054" s="17">
        <f t="shared" si="3"/>
        <v>11.20279468</v>
      </c>
      <c r="U3054" s="17">
        <f t="shared" si="4"/>
        <v>23.1283503</v>
      </c>
      <c r="V3054" s="17">
        <f t="shared" si="5"/>
        <v>6.083237969</v>
      </c>
      <c r="W3054" s="17">
        <f t="shared" si="6"/>
        <v>9.275432151</v>
      </c>
      <c r="X3054" s="17">
        <f t="shared" si="7"/>
        <v>4.216105523</v>
      </c>
      <c r="Y3054" s="14">
        <f t="shared" si="8"/>
        <v>31406</v>
      </c>
      <c r="Z3054" s="14">
        <f t="shared" si="9"/>
        <v>13129</v>
      </c>
      <c r="AA3054" s="14">
        <f t="shared" si="10"/>
        <v>3804</v>
      </c>
      <c r="AB3054" s="14">
        <f t="shared" si="11"/>
        <v>8222</v>
      </c>
      <c r="AC3054" s="14">
        <f t="shared" si="12"/>
        <v>1688</v>
      </c>
      <c r="AD3054" s="14">
        <f t="shared" si="13"/>
        <v>3298</v>
      </c>
      <c r="AE3054" s="14">
        <f t="shared" si="14"/>
        <v>941</v>
      </c>
      <c r="AF3054" s="14">
        <f t="shared" si="15"/>
        <v>36</v>
      </c>
      <c r="AG3054" s="17">
        <f t="shared" si="16"/>
        <v>101.4972837</v>
      </c>
      <c r="AH3054" s="20">
        <f>12*(J3054*'Programas e Observações'!$C$8+K3054*'Programas e Observações'!$C$9+L3054*('Programas e Observações'!$C$8+'Programas e Observações'!$C$9)+M3054*'Programas e Observações'!$C$10)</f>
        <v>512423.28</v>
      </c>
      <c r="AI3054" s="20">
        <f>12*(J3054*'Programas e Observações'!$D$8+K3054*'Programas e Observações'!$D$9+L3054*('Programas e Observações'!$D$8+'Programas e Observações'!$D$9)+M3054*'Programas e Observações'!$D$10)</f>
        <v>831871.56</v>
      </c>
      <c r="AJ3054" s="13" t="s">
        <v>5527</v>
      </c>
      <c r="AK3054" s="13" t="s">
        <v>11734</v>
      </c>
    </row>
    <row r="3055" ht="15.75" customHeight="1">
      <c r="A3055" s="13" t="s">
        <v>11735</v>
      </c>
      <c r="B3055" s="13" t="s">
        <v>11736</v>
      </c>
      <c r="C3055" s="13" t="s">
        <v>11737</v>
      </c>
      <c r="D3055" s="13" t="s">
        <v>8734</v>
      </c>
      <c r="E3055" s="13" t="s">
        <v>9126</v>
      </c>
      <c r="F3055" s="13" t="s">
        <v>9127</v>
      </c>
      <c r="G3055" s="14">
        <v>3894.0</v>
      </c>
      <c r="H3055" s="16" t="b">
        <f>G3055&lt;'Programas e Observações'!$C$11</f>
        <v>1</v>
      </c>
      <c r="I3055" s="14">
        <v>163.0</v>
      </c>
      <c r="J3055" s="14">
        <v>40.0</v>
      </c>
      <c r="K3055" s="14">
        <v>44.0</v>
      </c>
      <c r="L3055" s="14">
        <v>36.0</v>
      </c>
      <c r="M3055" s="14">
        <v>7.0</v>
      </c>
      <c r="N3055" s="14">
        <v>99.0</v>
      </c>
      <c r="O3055" s="14">
        <v>23.0</v>
      </c>
      <c r="P3055" s="14">
        <v>0.0</v>
      </c>
      <c r="Q3055" s="14"/>
      <c r="R3055" s="17">
        <f t="shared" si="1"/>
        <v>41.85927067</v>
      </c>
      <c r="S3055" s="17">
        <f t="shared" si="2"/>
        <v>10.27221366</v>
      </c>
      <c r="T3055" s="17">
        <f t="shared" si="3"/>
        <v>11.29943503</v>
      </c>
      <c r="U3055" s="17">
        <f t="shared" si="4"/>
        <v>9.244992296</v>
      </c>
      <c r="V3055" s="17">
        <f t="shared" si="5"/>
        <v>1.797637391</v>
      </c>
      <c r="W3055" s="17">
        <f t="shared" si="6"/>
        <v>25.42372881</v>
      </c>
      <c r="X3055" s="17">
        <f t="shared" si="7"/>
        <v>5.906522856</v>
      </c>
      <c r="Y3055" s="14">
        <f t="shared" si="8"/>
        <v>45571</v>
      </c>
      <c r="Z3055" s="14">
        <f t="shared" si="9"/>
        <v>17475</v>
      </c>
      <c r="AA3055" s="14">
        <f t="shared" si="10"/>
        <v>5959</v>
      </c>
      <c r="AB3055" s="14">
        <f t="shared" si="11"/>
        <v>12326</v>
      </c>
      <c r="AC3055" s="14">
        <f t="shared" si="12"/>
        <v>3809</v>
      </c>
      <c r="AD3055" s="14">
        <f t="shared" si="13"/>
        <v>7484</v>
      </c>
      <c r="AE3055" s="14">
        <f t="shared" si="14"/>
        <v>1661</v>
      </c>
      <c r="AF3055" s="14">
        <f t="shared" si="15"/>
        <v>39</v>
      </c>
      <c r="AG3055" s="17">
        <f t="shared" si="16"/>
        <v>75.09768087</v>
      </c>
      <c r="AH3055" s="20">
        <f>12*(J3055*'Programas e Observações'!$C$8+K3055*'Programas e Observações'!$C$9+L3055*('Programas e Observações'!$C$8+'Programas e Observações'!$C$9)+M3055*'Programas e Observações'!$C$10)</f>
        <v>59536.56</v>
      </c>
      <c r="AI3055" s="20">
        <f>12*(J3055*'Programas e Observações'!$D$8+K3055*'Programas e Observações'!$D$9+L3055*('Programas e Observações'!$D$8+'Programas e Observações'!$D$9)+M3055*'Programas e Observações'!$D$10)</f>
        <v>88697.16</v>
      </c>
      <c r="AJ3055" s="13" t="s">
        <v>5185</v>
      </c>
      <c r="AK3055" s="13" t="s">
        <v>2671</v>
      </c>
    </row>
    <row r="3056" ht="15.75" customHeight="1">
      <c r="A3056" s="13" t="s">
        <v>11738</v>
      </c>
      <c r="B3056" s="13" t="s">
        <v>11739</v>
      </c>
      <c r="C3056" s="13" t="s">
        <v>11740</v>
      </c>
      <c r="D3056" s="13" t="s">
        <v>8734</v>
      </c>
      <c r="E3056" s="13" t="s">
        <v>9126</v>
      </c>
      <c r="F3056" s="13" t="s">
        <v>9127</v>
      </c>
      <c r="G3056" s="14">
        <v>7625.0</v>
      </c>
      <c r="H3056" s="16" t="b">
        <f>G3056&lt;'Programas e Observações'!$C$11</f>
        <v>1</v>
      </c>
      <c r="I3056" s="14">
        <v>1156.0</v>
      </c>
      <c r="J3056" s="14">
        <v>529.0</v>
      </c>
      <c r="K3056" s="14">
        <v>88.0</v>
      </c>
      <c r="L3056" s="14">
        <v>310.0</v>
      </c>
      <c r="M3056" s="14">
        <v>75.0</v>
      </c>
      <c r="N3056" s="14">
        <v>105.0</v>
      </c>
      <c r="O3056" s="14">
        <v>17.0</v>
      </c>
      <c r="P3056" s="14">
        <v>0.0</v>
      </c>
      <c r="Q3056" s="14"/>
      <c r="R3056" s="17">
        <f t="shared" si="1"/>
        <v>151.6065574</v>
      </c>
      <c r="S3056" s="17">
        <f t="shared" si="2"/>
        <v>69.37704918</v>
      </c>
      <c r="T3056" s="17">
        <f t="shared" si="3"/>
        <v>11.54098361</v>
      </c>
      <c r="U3056" s="17">
        <f t="shared" si="4"/>
        <v>40.6557377</v>
      </c>
      <c r="V3056" s="17">
        <f t="shared" si="5"/>
        <v>9.836065574</v>
      </c>
      <c r="W3056" s="17">
        <f t="shared" si="6"/>
        <v>13.7704918</v>
      </c>
      <c r="X3056" s="17">
        <f t="shared" si="7"/>
        <v>2.229508197</v>
      </c>
      <c r="Y3056" s="14">
        <f t="shared" si="8"/>
        <v>45571</v>
      </c>
      <c r="Z3056" s="14">
        <f t="shared" si="9"/>
        <v>17475</v>
      </c>
      <c r="AA3056" s="14">
        <f t="shared" si="10"/>
        <v>5959</v>
      </c>
      <c r="AB3056" s="14">
        <f t="shared" si="11"/>
        <v>12326</v>
      </c>
      <c r="AC3056" s="14">
        <f t="shared" si="12"/>
        <v>3809</v>
      </c>
      <c r="AD3056" s="14">
        <f t="shared" si="13"/>
        <v>7484</v>
      </c>
      <c r="AE3056" s="14">
        <f t="shared" si="14"/>
        <v>1661</v>
      </c>
      <c r="AF3056" s="14">
        <f t="shared" si="15"/>
        <v>39</v>
      </c>
      <c r="AG3056" s="17">
        <f t="shared" si="16"/>
        <v>75.09768087</v>
      </c>
      <c r="AH3056" s="20">
        <f>12*(J3056*'Programas e Observações'!$C$8+K3056*'Programas e Observações'!$C$9+L3056*('Programas e Observações'!$C$8+'Programas e Observações'!$C$9)+M3056*'Programas e Observações'!$C$10)</f>
        <v>408912.6</v>
      </c>
      <c r="AI3056" s="20">
        <f>12*(J3056*'Programas e Observações'!$D$8+K3056*'Programas e Observações'!$D$9+L3056*('Programas e Observações'!$D$8+'Programas e Observações'!$D$9)+M3056*'Programas e Observações'!$D$10)</f>
        <v>720318.36</v>
      </c>
      <c r="AJ3056" s="13" t="s">
        <v>5328</v>
      </c>
      <c r="AK3056" s="13" t="s">
        <v>4054</v>
      </c>
    </row>
    <row r="3057" ht="15.75" customHeight="1">
      <c r="A3057" s="13" t="s">
        <v>11741</v>
      </c>
      <c r="B3057" s="13" t="s">
        <v>11742</v>
      </c>
      <c r="C3057" s="13" t="s">
        <v>11743</v>
      </c>
      <c r="D3057" s="13" t="s">
        <v>8734</v>
      </c>
      <c r="E3057" s="13" t="s">
        <v>9238</v>
      </c>
      <c r="F3057" s="13" t="s">
        <v>9239</v>
      </c>
      <c r="G3057" s="14">
        <v>8653.0</v>
      </c>
      <c r="H3057" s="16" t="b">
        <f>G3057&lt;'Programas e Observações'!$C$11</f>
        <v>1</v>
      </c>
      <c r="I3057" s="14">
        <v>1361.0</v>
      </c>
      <c r="J3057" s="14">
        <v>702.0</v>
      </c>
      <c r="K3057" s="14">
        <v>69.0</v>
      </c>
      <c r="L3057" s="14">
        <v>340.0</v>
      </c>
      <c r="M3057" s="14">
        <v>81.0</v>
      </c>
      <c r="N3057" s="14">
        <v>62.0</v>
      </c>
      <c r="O3057" s="14">
        <v>48.0</v>
      </c>
      <c r="P3057" s="14">
        <v>3.0</v>
      </c>
      <c r="Q3057" s="14"/>
      <c r="R3057" s="17">
        <f t="shared" si="1"/>
        <v>157.2864902</v>
      </c>
      <c r="S3057" s="17">
        <f t="shared" si="2"/>
        <v>81.12793251</v>
      </c>
      <c r="T3057" s="17">
        <f t="shared" si="3"/>
        <v>7.974113024</v>
      </c>
      <c r="U3057" s="17">
        <f t="shared" si="4"/>
        <v>39.29273084</v>
      </c>
      <c r="V3057" s="17">
        <f t="shared" si="5"/>
        <v>9.360915289</v>
      </c>
      <c r="W3057" s="17">
        <f t="shared" si="6"/>
        <v>7.165145036</v>
      </c>
      <c r="X3057" s="17">
        <f t="shared" si="7"/>
        <v>5.54720906</v>
      </c>
      <c r="Y3057" s="14">
        <f t="shared" si="8"/>
        <v>11542</v>
      </c>
      <c r="Z3057" s="14">
        <f t="shared" si="9"/>
        <v>6091</v>
      </c>
      <c r="AA3057" s="14">
        <f t="shared" si="10"/>
        <v>780</v>
      </c>
      <c r="AB3057" s="14">
        <f t="shared" si="11"/>
        <v>2423</v>
      </c>
      <c r="AC3057" s="14">
        <f t="shared" si="12"/>
        <v>693</v>
      </c>
      <c r="AD3057" s="14">
        <f t="shared" si="13"/>
        <v>1072</v>
      </c>
      <c r="AE3057" s="14">
        <f t="shared" si="14"/>
        <v>478</v>
      </c>
      <c r="AF3057" s="14">
        <f t="shared" si="15"/>
        <v>19</v>
      </c>
      <c r="AG3057" s="17">
        <f t="shared" si="16"/>
        <v>88.13445429</v>
      </c>
      <c r="AH3057" s="20">
        <f>12*(J3057*'Programas e Observações'!$C$8+K3057*'Programas e Observações'!$C$9+L3057*('Programas e Observações'!$C$8+'Programas e Observações'!$C$9)+M3057*'Programas e Observações'!$C$10)</f>
        <v>457995.48</v>
      </c>
      <c r="AI3057" s="20">
        <f>12*(J3057*'Programas e Observações'!$D$8+K3057*'Programas e Observações'!$D$9+L3057*('Programas e Observações'!$D$8+'Programas e Observações'!$D$9)+M3057*'Programas e Observações'!$D$10)</f>
        <v>842731.44</v>
      </c>
      <c r="AJ3057" s="13" t="s">
        <v>9620</v>
      </c>
      <c r="AK3057" s="13" t="s">
        <v>10106</v>
      </c>
    </row>
    <row r="3058" ht="15.75" customHeight="1">
      <c r="A3058" s="13" t="s">
        <v>11744</v>
      </c>
      <c r="B3058" s="13" t="s">
        <v>11745</v>
      </c>
      <c r="C3058" s="13" t="s">
        <v>9262</v>
      </c>
      <c r="D3058" s="13" t="s">
        <v>8734</v>
      </c>
      <c r="E3058" s="13" t="s">
        <v>9261</v>
      </c>
      <c r="F3058" s="13" t="s">
        <v>9262</v>
      </c>
      <c r="G3058" s="14">
        <v>78291.0</v>
      </c>
      <c r="H3058" s="16" t="b">
        <f>G3058&lt;'Programas e Observações'!$C$11</f>
        <v>0</v>
      </c>
      <c r="I3058" s="14">
        <v>5986.0</v>
      </c>
      <c r="J3058" s="14">
        <v>1865.0</v>
      </c>
      <c r="K3058" s="14">
        <v>1041.0</v>
      </c>
      <c r="L3058" s="14">
        <v>1798.0</v>
      </c>
      <c r="M3058" s="14">
        <v>368.0</v>
      </c>
      <c r="N3058" s="14">
        <v>1136.0</v>
      </c>
      <c r="O3058" s="14">
        <v>218.0</v>
      </c>
      <c r="P3058" s="14">
        <v>2.0</v>
      </c>
      <c r="Q3058" s="14">
        <v>158.0</v>
      </c>
      <c r="R3058" s="17">
        <f t="shared" si="1"/>
        <v>76.45834132</v>
      </c>
      <c r="S3058" s="17">
        <f t="shared" si="2"/>
        <v>23.82138432</v>
      </c>
      <c r="T3058" s="17">
        <f t="shared" si="3"/>
        <v>13.2965475</v>
      </c>
      <c r="U3058" s="17">
        <f t="shared" si="4"/>
        <v>22.96560269</v>
      </c>
      <c r="V3058" s="17">
        <f t="shared" si="5"/>
        <v>4.700412563</v>
      </c>
      <c r="W3058" s="17">
        <f t="shared" si="6"/>
        <v>14.50996922</v>
      </c>
      <c r="X3058" s="17">
        <f t="shared" si="7"/>
        <v>2.784483529</v>
      </c>
      <c r="Y3058" s="14">
        <f t="shared" si="8"/>
        <v>10401</v>
      </c>
      <c r="Z3058" s="14">
        <f t="shared" si="9"/>
        <v>3566</v>
      </c>
      <c r="AA3058" s="14">
        <f t="shared" si="10"/>
        <v>1505</v>
      </c>
      <c r="AB3058" s="14">
        <f t="shared" si="11"/>
        <v>3245</v>
      </c>
      <c r="AC3058" s="14">
        <f t="shared" si="12"/>
        <v>745</v>
      </c>
      <c r="AD3058" s="14">
        <f t="shared" si="13"/>
        <v>1720</v>
      </c>
      <c r="AE3058" s="14">
        <f t="shared" si="14"/>
        <v>295</v>
      </c>
      <c r="AF3058" s="14">
        <f t="shared" si="15"/>
        <v>4</v>
      </c>
      <c r="AG3058" s="17">
        <f t="shared" si="16"/>
        <v>90.78926695</v>
      </c>
      <c r="AH3058" s="20">
        <f>12*(J3058*'Programas e Observações'!$C$8+K3058*'Programas e Observações'!$C$9+L3058*('Programas e Observações'!$C$8+'Programas e Observações'!$C$9)+M3058*'Programas e Observações'!$C$10)</f>
        <v>2367697.44</v>
      </c>
      <c r="AI3058" s="20">
        <f>12*(J3058*'Programas e Observações'!$D$8+K3058*'Programas e Observações'!$D$9+L3058*('Programas e Observações'!$D$8+'Programas e Observações'!$D$9)+M3058*'Programas e Observações'!$D$10)</f>
        <v>3751636.2</v>
      </c>
      <c r="AJ3058" s="13" t="s">
        <v>11746</v>
      </c>
      <c r="AK3058" s="13" t="s">
        <v>3956</v>
      </c>
    </row>
    <row r="3059" ht="15.75" customHeight="1">
      <c r="A3059" s="13" t="s">
        <v>11747</v>
      </c>
      <c r="B3059" s="13" t="s">
        <v>11748</v>
      </c>
      <c r="C3059" s="13" t="s">
        <v>11749</v>
      </c>
      <c r="D3059" s="13" t="s">
        <v>8734</v>
      </c>
      <c r="E3059" s="13" t="s">
        <v>8986</v>
      </c>
      <c r="F3059" s="13" t="s">
        <v>8987</v>
      </c>
      <c r="G3059" s="14">
        <v>29985.0</v>
      </c>
      <c r="H3059" s="16" t="b">
        <f>G3059&lt;'Programas e Observações'!$C$11</f>
        <v>0</v>
      </c>
      <c r="I3059" s="14">
        <v>2581.0</v>
      </c>
      <c r="J3059" s="14">
        <v>1133.0</v>
      </c>
      <c r="K3059" s="14">
        <v>307.0</v>
      </c>
      <c r="L3059" s="14">
        <v>684.0</v>
      </c>
      <c r="M3059" s="14">
        <v>199.0</v>
      </c>
      <c r="N3059" s="14">
        <v>300.0</v>
      </c>
      <c r="O3059" s="14">
        <v>9.0</v>
      </c>
      <c r="P3059" s="14">
        <v>1.0</v>
      </c>
      <c r="Q3059" s="14"/>
      <c r="R3059" s="17">
        <f t="shared" si="1"/>
        <v>86.07637152</v>
      </c>
      <c r="S3059" s="17">
        <f t="shared" si="2"/>
        <v>37.78555945</v>
      </c>
      <c r="T3059" s="17">
        <f t="shared" si="3"/>
        <v>10.23845256</v>
      </c>
      <c r="U3059" s="17">
        <f t="shared" si="4"/>
        <v>22.8114057</v>
      </c>
      <c r="V3059" s="17">
        <f t="shared" si="5"/>
        <v>6.636651659</v>
      </c>
      <c r="W3059" s="17">
        <f t="shared" si="6"/>
        <v>10.0050025</v>
      </c>
      <c r="X3059" s="17">
        <f t="shared" si="7"/>
        <v>0.300150075</v>
      </c>
      <c r="Y3059" s="14">
        <f t="shared" si="8"/>
        <v>15806</v>
      </c>
      <c r="Z3059" s="14">
        <f t="shared" si="9"/>
        <v>6530</v>
      </c>
      <c r="AA3059" s="14">
        <f t="shared" si="10"/>
        <v>1852</v>
      </c>
      <c r="AB3059" s="14">
        <f t="shared" si="11"/>
        <v>4085</v>
      </c>
      <c r="AC3059" s="14">
        <f t="shared" si="12"/>
        <v>913</v>
      </c>
      <c r="AD3059" s="14">
        <f t="shared" si="13"/>
        <v>1999</v>
      </c>
      <c r="AE3059" s="14">
        <f t="shared" si="14"/>
        <v>72</v>
      </c>
      <c r="AF3059" s="14">
        <f t="shared" si="15"/>
        <v>9</v>
      </c>
      <c r="AG3059" s="17">
        <f t="shared" si="16"/>
        <v>85.5840246</v>
      </c>
      <c r="AH3059" s="20">
        <f>12*(J3059*'Programas e Observações'!$C$8+K3059*'Programas e Observações'!$C$9+L3059*('Programas e Observações'!$C$8+'Programas e Observações'!$C$9)+M3059*'Programas e Observações'!$C$10)</f>
        <v>970600.32</v>
      </c>
      <c r="AI3059" s="20">
        <f>12*(J3059*'Programas e Observações'!$D$8+K3059*'Programas e Observações'!$D$9+L3059*('Programas e Observações'!$D$8+'Programas e Observações'!$D$9)+M3059*'Programas e Observações'!$D$10)</f>
        <v>1648313.52</v>
      </c>
      <c r="AJ3059" s="13" t="s">
        <v>11750</v>
      </c>
      <c r="AK3059" s="13" t="s">
        <v>11751</v>
      </c>
    </row>
    <row r="3060" ht="15.75" customHeight="1">
      <c r="A3060" s="13" t="s">
        <v>11752</v>
      </c>
      <c r="B3060" s="13" t="s">
        <v>11753</v>
      </c>
      <c r="C3060" s="13" t="s">
        <v>9092</v>
      </c>
      <c r="D3060" s="13" t="s">
        <v>8734</v>
      </c>
      <c r="E3060" s="13" t="s">
        <v>9091</v>
      </c>
      <c r="F3060" s="13" t="s">
        <v>9092</v>
      </c>
      <c r="G3060" s="14">
        <v>57209.0</v>
      </c>
      <c r="H3060" s="16" t="b">
        <f>G3060&lt;'Programas e Observações'!$C$11</f>
        <v>0</v>
      </c>
      <c r="I3060" s="14">
        <v>7249.0</v>
      </c>
      <c r="J3060" s="14">
        <v>2638.0</v>
      </c>
      <c r="K3060" s="14">
        <v>990.0</v>
      </c>
      <c r="L3060" s="14">
        <v>2304.0</v>
      </c>
      <c r="M3060" s="14">
        <v>681.0</v>
      </c>
      <c r="N3060" s="14">
        <v>594.0</v>
      </c>
      <c r="O3060" s="14">
        <v>166.0</v>
      </c>
      <c r="P3060" s="14">
        <v>2.0</v>
      </c>
      <c r="Q3060" s="14">
        <v>134.0</v>
      </c>
      <c r="R3060" s="17">
        <f t="shared" si="1"/>
        <v>126.7108322</v>
      </c>
      <c r="S3060" s="17">
        <f t="shared" si="2"/>
        <v>46.11162579</v>
      </c>
      <c r="T3060" s="17">
        <f t="shared" si="3"/>
        <v>17.3049695</v>
      </c>
      <c r="U3060" s="17">
        <f t="shared" si="4"/>
        <v>40.27338356</v>
      </c>
      <c r="V3060" s="17">
        <f t="shared" si="5"/>
        <v>11.90372144</v>
      </c>
      <c r="W3060" s="17">
        <f t="shared" si="6"/>
        <v>10.3829817</v>
      </c>
      <c r="X3060" s="17">
        <f t="shared" si="7"/>
        <v>2.90164135</v>
      </c>
      <c r="Y3060" s="14">
        <f t="shared" si="8"/>
        <v>13754</v>
      </c>
      <c r="Z3060" s="14">
        <f t="shared" si="9"/>
        <v>5121</v>
      </c>
      <c r="AA3060" s="14">
        <f t="shared" si="10"/>
        <v>1796</v>
      </c>
      <c r="AB3060" s="14">
        <f t="shared" si="11"/>
        <v>3959</v>
      </c>
      <c r="AC3060" s="14">
        <f t="shared" si="12"/>
        <v>1164</v>
      </c>
      <c r="AD3060" s="14">
        <f t="shared" si="13"/>
        <v>1719</v>
      </c>
      <c r="AE3060" s="14">
        <f t="shared" si="14"/>
        <v>377</v>
      </c>
      <c r="AF3060" s="14">
        <f t="shared" si="15"/>
        <v>7</v>
      </c>
      <c r="AG3060" s="17">
        <f t="shared" si="16"/>
        <v>107.5842433</v>
      </c>
      <c r="AH3060" s="20">
        <f>12*(J3060*'Programas e Observações'!$C$8+K3060*'Programas e Observações'!$C$9+L3060*('Programas e Observações'!$C$8+'Programas e Observações'!$C$9)+M3060*'Programas e Observações'!$C$10)</f>
        <v>3018522.48</v>
      </c>
      <c r="AI3060" s="20">
        <f>12*(J3060*'Programas e Observações'!$D$8+K3060*'Programas e Observações'!$D$9+L3060*('Programas e Observações'!$D$8+'Programas e Observações'!$D$9)+M3060*'Programas e Observações'!$D$10)</f>
        <v>4876738.44</v>
      </c>
      <c r="AJ3060" s="13" t="s">
        <v>11754</v>
      </c>
      <c r="AK3060" s="13" t="s">
        <v>701</v>
      </c>
    </row>
    <row r="3061" ht="15.75" customHeight="1">
      <c r="A3061" s="13" t="s">
        <v>11755</v>
      </c>
      <c r="B3061" s="13" t="s">
        <v>11756</v>
      </c>
      <c r="C3061" s="13" t="s">
        <v>11757</v>
      </c>
      <c r="D3061" s="13" t="s">
        <v>8734</v>
      </c>
      <c r="E3061" s="13" t="s">
        <v>8833</v>
      </c>
      <c r="F3061" s="13" t="s">
        <v>8834</v>
      </c>
      <c r="G3061" s="14">
        <v>5955.0</v>
      </c>
      <c r="H3061" s="16" t="b">
        <f>G3061&lt;'Programas e Observações'!$C$11</f>
        <v>1</v>
      </c>
      <c r="I3061" s="14">
        <v>367.0</v>
      </c>
      <c r="J3061" s="14">
        <v>196.0</v>
      </c>
      <c r="K3061" s="14">
        <v>35.0</v>
      </c>
      <c r="L3061" s="14">
        <v>87.0</v>
      </c>
      <c r="M3061" s="14">
        <v>8.0</v>
      </c>
      <c r="N3061" s="14">
        <v>28.0</v>
      </c>
      <c r="O3061" s="14">
        <v>13.0</v>
      </c>
      <c r="P3061" s="14">
        <v>0.0</v>
      </c>
      <c r="Q3061" s="14"/>
      <c r="R3061" s="17">
        <f t="shared" si="1"/>
        <v>61.62888329</v>
      </c>
      <c r="S3061" s="17">
        <f t="shared" si="2"/>
        <v>32.91351805</v>
      </c>
      <c r="T3061" s="17">
        <f t="shared" si="3"/>
        <v>5.877413938</v>
      </c>
      <c r="U3061" s="17">
        <f t="shared" si="4"/>
        <v>14.60957179</v>
      </c>
      <c r="V3061" s="17">
        <f t="shared" si="5"/>
        <v>1.3434089</v>
      </c>
      <c r="W3061" s="17">
        <f t="shared" si="6"/>
        <v>4.70193115</v>
      </c>
      <c r="X3061" s="17">
        <f t="shared" si="7"/>
        <v>2.183039463</v>
      </c>
      <c r="Y3061" s="14">
        <f t="shared" si="8"/>
        <v>32714</v>
      </c>
      <c r="Z3061" s="14">
        <f t="shared" si="9"/>
        <v>14030</v>
      </c>
      <c r="AA3061" s="14">
        <f t="shared" si="10"/>
        <v>4248</v>
      </c>
      <c r="AB3061" s="14">
        <f t="shared" si="11"/>
        <v>7609</v>
      </c>
      <c r="AC3061" s="14">
        <f t="shared" si="12"/>
        <v>2070</v>
      </c>
      <c r="AD3061" s="14">
        <f t="shared" si="13"/>
        <v>3488</v>
      </c>
      <c r="AE3061" s="14">
        <f t="shared" si="14"/>
        <v>1027</v>
      </c>
      <c r="AF3061" s="14">
        <f t="shared" si="15"/>
        <v>24</v>
      </c>
      <c r="AG3061" s="17">
        <f t="shared" si="16"/>
        <v>79.31128114</v>
      </c>
      <c r="AH3061" s="20">
        <f>12*(J3061*'Programas e Observações'!$C$8+K3061*'Programas e Observações'!$C$9+L3061*('Programas e Observações'!$C$8+'Programas e Observações'!$C$9)+M3061*'Programas e Observações'!$C$10)</f>
        <v>122568.84</v>
      </c>
      <c r="AI3061" s="20">
        <f>12*(J3061*'Programas e Observações'!$D$8+K3061*'Programas e Observações'!$D$9+L3061*('Programas e Observações'!$D$8+'Programas e Observações'!$D$9)+M3061*'Programas e Observações'!$D$10)</f>
        <v>227096.4</v>
      </c>
      <c r="AJ3061" s="13" t="s">
        <v>3302</v>
      </c>
      <c r="AK3061" s="13" t="s">
        <v>3797</v>
      </c>
    </row>
    <row r="3062" ht="15.75" customHeight="1">
      <c r="A3062" s="13" t="s">
        <v>11758</v>
      </c>
      <c r="B3062" s="13" t="s">
        <v>11759</v>
      </c>
      <c r="C3062" s="13" t="s">
        <v>11760</v>
      </c>
      <c r="D3062" s="13" t="s">
        <v>8734</v>
      </c>
      <c r="E3062" s="13" t="s">
        <v>8915</v>
      </c>
      <c r="F3062" s="13" t="s">
        <v>8916</v>
      </c>
      <c r="G3062" s="14">
        <v>26583.0</v>
      </c>
      <c r="H3062" s="16" t="b">
        <f>G3062&lt;'Programas e Observações'!$C$11</f>
        <v>0</v>
      </c>
      <c r="I3062" s="14">
        <v>3844.0</v>
      </c>
      <c r="J3062" s="14">
        <v>1835.0</v>
      </c>
      <c r="K3062" s="14">
        <v>362.0</v>
      </c>
      <c r="L3062" s="14">
        <v>1016.0</v>
      </c>
      <c r="M3062" s="14">
        <v>297.0</v>
      </c>
      <c r="N3062" s="14">
        <v>191.0</v>
      </c>
      <c r="O3062" s="14">
        <v>58.0</v>
      </c>
      <c r="P3062" s="14">
        <v>2.0</v>
      </c>
      <c r="Q3062" s="14"/>
      <c r="R3062" s="17">
        <f t="shared" si="1"/>
        <v>144.6036941</v>
      </c>
      <c r="S3062" s="17">
        <f t="shared" si="2"/>
        <v>69.02907873</v>
      </c>
      <c r="T3062" s="17">
        <f t="shared" si="3"/>
        <v>13.61772561</v>
      </c>
      <c r="U3062" s="17">
        <f t="shared" si="4"/>
        <v>38.21991498</v>
      </c>
      <c r="V3062" s="17">
        <f t="shared" si="5"/>
        <v>11.17255389</v>
      </c>
      <c r="W3062" s="17">
        <f t="shared" si="6"/>
        <v>7.185043073</v>
      </c>
      <c r="X3062" s="17">
        <f t="shared" si="7"/>
        <v>2.18184554</v>
      </c>
      <c r="Y3062" s="14">
        <f t="shared" si="8"/>
        <v>74560</v>
      </c>
      <c r="Z3062" s="14">
        <f t="shared" si="9"/>
        <v>25137</v>
      </c>
      <c r="AA3062" s="14">
        <f t="shared" si="10"/>
        <v>13027</v>
      </c>
      <c r="AB3062" s="14">
        <f t="shared" si="11"/>
        <v>20364</v>
      </c>
      <c r="AC3062" s="14">
        <f t="shared" si="12"/>
        <v>6399</v>
      </c>
      <c r="AD3062" s="14">
        <f t="shared" si="13"/>
        <v>7553</v>
      </c>
      <c r="AE3062" s="14">
        <f t="shared" si="14"/>
        <v>2250</v>
      </c>
      <c r="AF3062" s="14">
        <f t="shared" si="15"/>
        <v>29</v>
      </c>
      <c r="AG3062" s="17">
        <f t="shared" si="16"/>
        <v>74.88545218</v>
      </c>
      <c r="AH3062" s="20">
        <f>12*(J3062*'Programas e Observações'!$C$8+K3062*'Programas e Observações'!$C$9+L3062*('Programas e Observações'!$C$8+'Programas e Observações'!$C$9)+M3062*'Programas e Observações'!$C$10)</f>
        <v>1424763.96</v>
      </c>
      <c r="AI3062" s="20">
        <f>12*(J3062*'Programas e Observações'!$D$8+K3062*'Programas e Observações'!$D$9+L3062*('Programas e Observações'!$D$8+'Programas e Observações'!$D$9)+M3062*'Programas e Observações'!$D$10)</f>
        <v>2484103.56</v>
      </c>
      <c r="AJ3062" s="13" t="s">
        <v>11761</v>
      </c>
      <c r="AK3062" s="13" t="s">
        <v>838</v>
      </c>
    </row>
    <row r="3063" ht="15.75" customHeight="1">
      <c r="A3063" s="13" t="s">
        <v>11762</v>
      </c>
      <c r="B3063" s="13" t="s">
        <v>11763</v>
      </c>
      <c r="C3063" s="13" t="s">
        <v>11764</v>
      </c>
      <c r="D3063" s="13" t="s">
        <v>8734</v>
      </c>
      <c r="E3063" s="13" t="s">
        <v>8966</v>
      </c>
      <c r="F3063" s="13" t="s">
        <v>8967</v>
      </c>
      <c r="G3063" s="14">
        <v>20769.0</v>
      </c>
      <c r="H3063" s="16" t="b">
        <f>G3063&lt;'Programas e Observações'!$C$11</f>
        <v>0</v>
      </c>
      <c r="I3063" s="14">
        <v>1638.0</v>
      </c>
      <c r="J3063" s="14">
        <v>836.0</v>
      </c>
      <c r="K3063" s="14">
        <v>111.0</v>
      </c>
      <c r="L3063" s="14">
        <v>365.0</v>
      </c>
      <c r="M3063" s="14">
        <v>125.0</v>
      </c>
      <c r="N3063" s="14">
        <v>229.0</v>
      </c>
      <c r="O3063" s="14">
        <v>23.0</v>
      </c>
      <c r="P3063" s="14">
        <v>0.0</v>
      </c>
      <c r="Q3063" s="14"/>
      <c r="R3063" s="17">
        <f t="shared" si="1"/>
        <v>78.86754297</v>
      </c>
      <c r="S3063" s="17">
        <f t="shared" si="2"/>
        <v>40.2522991</v>
      </c>
      <c r="T3063" s="17">
        <f t="shared" si="3"/>
        <v>5.344503828</v>
      </c>
      <c r="U3063" s="17">
        <f t="shared" si="4"/>
        <v>17.57426934</v>
      </c>
      <c r="V3063" s="17">
        <f t="shared" si="5"/>
        <v>6.018585392</v>
      </c>
      <c r="W3063" s="17">
        <f t="shared" si="6"/>
        <v>11.02604844</v>
      </c>
      <c r="X3063" s="17">
        <f t="shared" si="7"/>
        <v>1.107419712</v>
      </c>
      <c r="Y3063" s="14">
        <f t="shared" si="8"/>
        <v>8569</v>
      </c>
      <c r="Z3063" s="14">
        <f t="shared" si="9"/>
        <v>4349</v>
      </c>
      <c r="AA3063" s="14">
        <f t="shared" si="10"/>
        <v>582</v>
      </c>
      <c r="AB3063" s="14">
        <f t="shared" si="11"/>
        <v>2031</v>
      </c>
      <c r="AC3063" s="14">
        <f t="shared" si="12"/>
        <v>447</v>
      </c>
      <c r="AD3063" s="14">
        <f t="shared" si="13"/>
        <v>1317</v>
      </c>
      <c r="AE3063" s="14">
        <f t="shared" si="14"/>
        <v>121</v>
      </c>
      <c r="AF3063" s="14">
        <f t="shared" si="15"/>
        <v>9</v>
      </c>
      <c r="AG3063" s="17">
        <f t="shared" si="16"/>
        <v>74.76007678</v>
      </c>
      <c r="AH3063" s="20">
        <f>12*(J3063*'Programas e Observações'!$C$8+K3063*'Programas e Observações'!$C$9+L3063*('Programas e Observações'!$C$8+'Programas e Observações'!$C$9)+M3063*'Programas e Observações'!$C$10)</f>
        <v>546903</v>
      </c>
      <c r="AI3063" s="20">
        <f>12*(J3063*'Programas e Observações'!$D$8+K3063*'Programas e Observações'!$D$9+L3063*('Programas e Observações'!$D$8+'Programas e Observações'!$D$9)+M3063*'Programas e Observações'!$D$10)</f>
        <v>990897.24</v>
      </c>
      <c r="AJ3063" s="13" t="s">
        <v>11765</v>
      </c>
      <c r="AK3063" s="13" t="s">
        <v>4121</v>
      </c>
    </row>
    <row r="3064" ht="15.75" customHeight="1">
      <c r="A3064" s="13" t="s">
        <v>11766</v>
      </c>
      <c r="B3064" s="13" t="s">
        <v>11767</v>
      </c>
      <c r="C3064" s="13" t="s">
        <v>11768</v>
      </c>
      <c r="D3064" s="13" t="s">
        <v>8734</v>
      </c>
      <c r="E3064" s="13" t="s">
        <v>9126</v>
      </c>
      <c r="F3064" s="13" t="s">
        <v>9127</v>
      </c>
      <c r="G3064" s="14">
        <v>5097.0</v>
      </c>
      <c r="H3064" s="16" t="b">
        <f>G3064&lt;'Programas e Observações'!$C$11</f>
        <v>1</v>
      </c>
      <c r="I3064" s="14">
        <v>1005.0</v>
      </c>
      <c r="J3064" s="14">
        <v>525.0</v>
      </c>
      <c r="K3064" s="14">
        <v>97.0</v>
      </c>
      <c r="L3064" s="14">
        <v>243.0</v>
      </c>
      <c r="M3064" s="14">
        <v>29.0</v>
      </c>
      <c r="N3064" s="14">
        <v>115.0</v>
      </c>
      <c r="O3064" s="14">
        <v>16.0</v>
      </c>
      <c r="P3064" s="14">
        <v>1.0</v>
      </c>
      <c r="Q3064" s="14"/>
      <c r="R3064" s="17">
        <f t="shared" si="1"/>
        <v>197.1748087</v>
      </c>
      <c r="S3064" s="17">
        <f t="shared" si="2"/>
        <v>103.0017657</v>
      </c>
      <c r="T3064" s="17">
        <f t="shared" si="3"/>
        <v>19.03080243</v>
      </c>
      <c r="U3064" s="17">
        <f t="shared" si="4"/>
        <v>47.675103</v>
      </c>
      <c r="V3064" s="17">
        <f t="shared" si="5"/>
        <v>5.689621346</v>
      </c>
      <c r="W3064" s="17">
        <f t="shared" si="6"/>
        <v>22.56229154</v>
      </c>
      <c r="X3064" s="17">
        <f t="shared" si="7"/>
        <v>3.139101432</v>
      </c>
      <c r="Y3064" s="14">
        <f t="shared" si="8"/>
        <v>45571</v>
      </c>
      <c r="Z3064" s="14">
        <f t="shared" si="9"/>
        <v>17475</v>
      </c>
      <c r="AA3064" s="14">
        <f t="shared" si="10"/>
        <v>5959</v>
      </c>
      <c r="AB3064" s="14">
        <f t="shared" si="11"/>
        <v>12326</v>
      </c>
      <c r="AC3064" s="14">
        <f t="shared" si="12"/>
        <v>3809</v>
      </c>
      <c r="AD3064" s="14">
        <f t="shared" si="13"/>
        <v>7484</v>
      </c>
      <c r="AE3064" s="14">
        <f t="shared" si="14"/>
        <v>1661</v>
      </c>
      <c r="AF3064" s="14">
        <f t="shared" si="15"/>
        <v>39</v>
      </c>
      <c r="AG3064" s="17">
        <f t="shared" si="16"/>
        <v>75.09768087</v>
      </c>
      <c r="AH3064" s="20">
        <f>12*(J3064*'Programas e Observações'!$C$8+K3064*'Programas e Observações'!$C$9+L3064*('Programas e Observações'!$C$8+'Programas e Observações'!$C$9)+M3064*'Programas e Observações'!$C$10)</f>
        <v>341011.92</v>
      </c>
      <c r="AI3064" s="20">
        <f>12*(J3064*'Programas e Observações'!$D$8+K3064*'Programas e Observações'!$D$9+L3064*('Programas e Observações'!$D$8+'Programas e Observações'!$D$9)+M3064*'Programas e Observações'!$D$10)</f>
        <v>624973.56</v>
      </c>
      <c r="AJ3064" s="13" t="s">
        <v>11769</v>
      </c>
      <c r="AK3064" s="13" t="s">
        <v>3272</v>
      </c>
    </row>
    <row r="3065" ht="15.75" customHeight="1">
      <c r="A3065" s="13" t="s">
        <v>11770</v>
      </c>
      <c r="B3065" s="13" t="s">
        <v>11771</v>
      </c>
      <c r="C3065" s="13" t="s">
        <v>9171</v>
      </c>
      <c r="D3065" s="13" t="s">
        <v>8734</v>
      </c>
      <c r="E3065" s="13" t="s">
        <v>9170</v>
      </c>
      <c r="F3065" s="13" t="s">
        <v>9171</v>
      </c>
      <c r="G3065" s="14">
        <v>107423.0</v>
      </c>
      <c r="H3065" s="16" t="b">
        <f>G3065&lt;'Programas e Observações'!$C$11</f>
        <v>0</v>
      </c>
      <c r="I3065" s="14">
        <v>8001.0</v>
      </c>
      <c r="J3065" s="14">
        <v>2853.0</v>
      </c>
      <c r="K3065" s="14">
        <v>1207.0</v>
      </c>
      <c r="L3065" s="14">
        <v>2084.0</v>
      </c>
      <c r="M3065" s="14">
        <v>413.0</v>
      </c>
      <c r="N3065" s="14">
        <v>951.0</v>
      </c>
      <c r="O3065" s="14">
        <v>285.0</v>
      </c>
      <c r="P3065" s="14">
        <v>10.0</v>
      </c>
      <c r="Q3065" s="14">
        <v>305.0</v>
      </c>
      <c r="R3065" s="17">
        <f t="shared" si="1"/>
        <v>74.48125634</v>
      </c>
      <c r="S3065" s="17">
        <f t="shared" si="2"/>
        <v>26.55855822</v>
      </c>
      <c r="T3065" s="17">
        <f t="shared" si="3"/>
        <v>11.23595506</v>
      </c>
      <c r="U3065" s="17">
        <f t="shared" si="4"/>
        <v>19.39994228</v>
      </c>
      <c r="V3065" s="17">
        <f t="shared" si="5"/>
        <v>3.844614282</v>
      </c>
      <c r="W3065" s="17">
        <f t="shared" si="6"/>
        <v>8.852852741</v>
      </c>
      <c r="X3065" s="17">
        <f t="shared" si="7"/>
        <v>2.653063124</v>
      </c>
      <c r="Y3065" s="14">
        <f t="shared" si="8"/>
        <v>31406</v>
      </c>
      <c r="Z3065" s="14">
        <f t="shared" si="9"/>
        <v>13129</v>
      </c>
      <c r="AA3065" s="14">
        <f t="shared" si="10"/>
        <v>3804</v>
      </c>
      <c r="AB3065" s="14">
        <f t="shared" si="11"/>
        <v>8222</v>
      </c>
      <c r="AC3065" s="14">
        <f t="shared" si="12"/>
        <v>1688</v>
      </c>
      <c r="AD3065" s="14">
        <f t="shared" si="13"/>
        <v>3298</v>
      </c>
      <c r="AE3065" s="14">
        <f t="shared" si="14"/>
        <v>941</v>
      </c>
      <c r="AF3065" s="14">
        <f t="shared" si="15"/>
        <v>36</v>
      </c>
      <c r="AG3065" s="17">
        <f t="shared" si="16"/>
        <v>101.4972837</v>
      </c>
      <c r="AH3065" s="20">
        <f>12*(J3065*'Programas e Observações'!$C$8+K3065*'Programas e Observações'!$C$9+L3065*('Programas e Observações'!$C$8+'Programas e Observações'!$C$9)+M3065*'Programas e Observações'!$C$10)</f>
        <v>2874690.24</v>
      </c>
      <c r="AI3065" s="20">
        <f>12*(J3065*'Programas e Observações'!$D$8+K3065*'Programas e Observações'!$D$9+L3065*('Programas e Observações'!$D$8+'Programas e Observações'!$D$9)+M3065*'Programas e Observações'!$D$10)</f>
        <v>4727216.16</v>
      </c>
      <c r="AJ3065" s="13" t="s">
        <v>11772</v>
      </c>
      <c r="AK3065" s="13" t="s">
        <v>5942</v>
      </c>
    </row>
    <row r="3066" ht="15.75" customHeight="1">
      <c r="A3066" s="13" t="s">
        <v>11773</v>
      </c>
      <c r="B3066" s="13" t="s">
        <v>11774</v>
      </c>
      <c r="C3066" s="13" t="s">
        <v>11775</v>
      </c>
      <c r="D3066" s="13" t="s">
        <v>8734</v>
      </c>
      <c r="E3066" s="13" t="s">
        <v>9166</v>
      </c>
      <c r="F3066" s="13" t="s">
        <v>9165</v>
      </c>
      <c r="G3066" s="14">
        <v>11985.0</v>
      </c>
      <c r="H3066" s="16" t="b">
        <f>G3066&lt;'Programas e Observações'!$C$11</f>
        <v>1</v>
      </c>
      <c r="I3066" s="14">
        <v>2.0</v>
      </c>
      <c r="J3066" s="14">
        <v>0.0</v>
      </c>
      <c r="K3066" s="14">
        <v>0.0</v>
      </c>
      <c r="L3066" s="14">
        <v>0.0</v>
      </c>
      <c r="M3066" s="14">
        <v>0.0</v>
      </c>
      <c r="N3066" s="14">
        <v>102.0</v>
      </c>
      <c r="O3066" s="14">
        <v>23.0</v>
      </c>
      <c r="P3066" s="14">
        <v>2.0</v>
      </c>
      <c r="Q3066" s="14"/>
      <c r="R3066" s="17">
        <f t="shared" si="1"/>
        <v>0.1668752607</v>
      </c>
      <c r="S3066" s="17">
        <f t="shared" si="2"/>
        <v>0</v>
      </c>
      <c r="T3066" s="17">
        <f t="shared" si="3"/>
        <v>0</v>
      </c>
      <c r="U3066" s="17">
        <f t="shared" si="4"/>
        <v>0</v>
      </c>
      <c r="V3066" s="17">
        <f t="shared" si="5"/>
        <v>0</v>
      </c>
      <c r="W3066" s="17">
        <f t="shared" si="6"/>
        <v>8.510638298</v>
      </c>
      <c r="X3066" s="17">
        <f t="shared" si="7"/>
        <v>1.919065499</v>
      </c>
      <c r="Y3066" s="14">
        <f t="shared" si="8"/>
        <v>5557</v>
      </c>
      <c r="Z3066" s="14">
        <f t="shared" si="9"/>
        <v>2742</v>
      </c>
      <c r="AA3066" s="14">
        <f t="shared" si="10"/>
        <v>355</v>
      </c>
      <c r="AB3066" s="14">
        <f t="shared" si="11"/>
        <v>900</v>
      </c>
      <c r="AC3066" s="14">
        <f t="shared" si="12"/>
        <v>181</v>
      </c>
      <c r="AD3066" s="14">
        <f t="shared" si="13"/>
        <v>1005</v>
      </c>
      <c r="AE3066" s="14">
        <f t="shared" si="14"/>
        <v>231</v>
      </c>
      <c r="AF3066" s="14">
        <f t="shared" si="15"/>
        <v>10</v>
      </c>
      <c r="AG3066" s="17">
        <f t="shared" si="16"/>
        <v>44.07903608</v>
      </c>
      <c r="AH3066" s="20">
        <f>12*(J3066*'Programas e Observações'!$C$8+K3066*'Programas e Observações'!$C$9+L3066*('Programas e Observações'!$C$8+'Programas e Observações'!$C$9)+M3066*'Programas e Observações'!$C$10)</f>
        <v>0</v>
      </c>
      <c r="AI3066" s="20">
        <f>12*(J3066*'Programas e Observações'!$D$8+K3066*'Programas e Observações'!$D$9+L3066*('Programas e Observações'!$D$8+'Programas e Observações'!$D$9)+M3066*'Programas e Observações'!$D$10)</f>
        <v>0</v>
      </c>
      <c r="AJ3066" s="13" t="s">
        <v>342</v>
      </c>
      <c r="AK3066" s="13" t="s">
        <v>343</v>
      </c>
    </row>
    <row r="3067" ht="15.75" customHeight="1">
      <c r="A3067" s="13" t="s">
        <v>11776</v>
      </c>
      <c r="B3067" s="13" t="s">
        <v>11777</v>
      </c>
      <c r="C3067" s="13" t="s">
        <v>11778</v>
      </c>
      <c r="D3067" s="13" t="s">
        <v>8734</v>
      </c>
      <c r="E3067" s="13" t="s">
        <v>9121</v>
      </c>
      <c r="F3067" s="13" t="s">
        <v>9122</v>
      </c>
      <c r="G3067" s="14">
        <v>13485.0</v>
      </c>
      <c r="H3067" s="16" t="b">
        <f>G3067&lt;'Programas e Observações'!$C$11</f>
        <v>1</v>
      </c>
      <c r="I3067" s="14">
        <v>1660.0</v>
      </c>
      <c r="J3067" s="14">
        <v>818.0</v>
      </c>
      <c r="K3067" s="14">
        <v>118.0</v>
      </c>
      <c r="L3067" s="14">
        <v>446.0</v>
      </c>
      <c r="M3067" s="14">
        <v>72.0</v>
      </c>
      <c r="N3067" s="14">
        <v>122.0</v>
      </c>
      <c r="O3067" s="14">
        <v>35.0</v>
      </c>
      <c r="P3067" s="14">
        <v>1.0</v>
      </c>
      <c r="Q3067" s="14"/>
      <c r="R3067" s="17">
        <f t="shared" si="1"/>
        <v>123.0997405</v>
      </c>
      <c r="S3067" s="17">
        <f t="shared" si="2"/>
        <v>60.65999258</v>
      </c>
      <c r="T3067" s="17">
        <f t="shared" si="3"/>
        <v>8.750463478</v>
      </c>
      <c r="U3067" s="17">
        <f t="shared" si="4"/>
        <v>33.07378569</v>
      </c>
      <c r="V3067" s="17">
        <f t="shared" si="5"/>
        <v>5.339265851</v>
      </c>
      <c r="W3067" s="17">
        <f t="shared" si="6"/>
        <v>9.047089359</v>
      </c>
      <c r="X3067" s="17">
        <f t="shared" si="7"/>
        <v>2.595476455</v>
      </c>
      <c r="Y3067" s="14">
        <f t="shared" si="8"/>
        <v>20416</v>
      </c>
      <c r="Z3067" s="14">
        <f t="shared" si="9"/>
        <v>9304</v>
      </c>
      <c r="AA3067" s="14">
        <f t="shared" si="10"/>
        <v>1911</v>
      </c>
      <c r="AB3067" s="14">
        <f t="shared" si="11"/>
        <v>5673</v>
      </c>
      <c r="AC3067" s="14">
        <f t="shared" si="12"/>
        <v>1183</v>
      </c>
      <c r="AD3067" s="14">
        <f t="shared" si="13"/>
        <v>1853</v>
      </c>
      <c r="AE3067" s="14">
        <f t="shared" si="14"/>
        <v>454</v>
      </c>
      <c r="AF3067" s="14">
        <f t="shared" si="15"/>
        <v>17</v>
      </c>
      <c r="AG3067" s="17">
        <f t="shared" si="16"/>
        <v>100.9024682</v>
      </c>
      <c r="AH3067" s="20">
        <f>12*(J3067*'Programas e Observações'!$C$8+K3067*'Programas e Observações'!$C$9+L3067*('Programas e Observações'!$C$8+'Programas e Observações'!$C$9)+M3067*'Programas e Observações'!$C$10)</f>
        <v>576296.16</v>
      </c>
      <c r="AI3067" s="20">
        <f>12*(J3067*'Programas e Observações'!$D$8+K3067*'Programas e Observações'!$D$9+L3067*('Programas e Observações'!$D$8+'Programas e Observações'!$D$9)+M3067*'Programas e Observações'!$D$10)</f>
        <v>1044091.68</v>
      </c>
      <c r="AJ3067" s="13" t="s">
        <v>11779</v>
      </c>
      <c r="AK3067" s="13" t="s">
        <v>9234</v>
      </c>
    </row>
    <row r="3068" ht="15.75" customHeight="1">
      <c r="A3068" s="13" t="s">
        <v>11780</v>
      </c>
      <c r="B3068" s="13" t="s">
        <v>11781</v>
      </c>
      <c r="C3068" s="13" t="s">
        <v>8768</v>
      </c>
      <c r="D3068" s="13" t="s">
        <v>8734</v>
      </c>
      <c r="E3068" s="13" t="s">
        <v>8767</v>
      </c>
      <c r="F3068" s="13" t="s">
        <v>8768</v>
      </c>
      <c r="G3068" s="14">
        <v>356781.0</v>
      </c>
      <c r="H3068" s="16" t="b">
        <f>G3068&lt;'Programas e Observações'!$C$11</f>
        <v>0</v>
      </c>
      <c r="I3068" s="14">
        <v>31024.0</v>
      </c>
      <c r="J3068" s="14">
        <v>12765.0</v>
      </c>
      <c r="K3068" s="14">
        <v>4330.0</v>
      </c>
      <c r="L3068" s="14">
        <v>8802.0</v>
      </c>
      <c r="M3068" s="14">
        <v>1606.0</v>
      </c>
      <c r="N3068" s="14">
        <v>3234.0</v>
      </c>
      <c r="O3068" s="14">
        <v>902.0</v>
      </c>
      <c r="P3068" s="14">
        <v>14.0</v>
      </c>
      <c r="Q3068" s="14">
        <v>1670.0</v>
      </c>
      <c r="R3068" s="17">
        <f t="shared" si="1"/>
        <v>86.95530311</v>
      </c>
      <c r="S3068" s="17">
        <f t="shared" si="2"/>
        <v>35.77825052</v>
      </c>
      <c r="T3068" s="17">
        <f t="shared" si="3"/>
        <v>12.1362965</v>
      </c>
      <c r="U3068" s="17">
        <f t="shared" si="4"/>
        <v>24.67059625</v>
      </c>
      <c r="V3068" s="17">
        <f t="shared" si="5"/>
        <v>4.501360779</v>
      </c>
      <c r="W3068" s="17">
        <f t="shared" si="6"/>
        <v>9.064384034</v>
      </c>
      <c r="X3068" s="17">
        <f t="shared" si="7"/>
        <v>2.528161533</v>
      </c>
      <c r="Y3068" s="14">
        <f t="shared" si="8"/>
        <v>38681</v>
      </c>
      <c r="Z3068" s="14">
        <f t="shared" si="9"/>
        <v>15955</v>
      </c>
      <c r="AA3068" s="14">
        <f t="shared" si="10"/>
        <v>5409</v>
      </c>
      <c r="AB3068" s="14">
        <f t="shared" si="11"/>
        <v>10799</v>
      </c>
      <c r="AC3068" s="14">
        <f t="shared" si="12"/>
        <v>2088</v>
      </c>
      <c r="AD3068" s="14">
        <f t="shared" si="13"/>
        <v>3790</v>
      </c>
      <c r="AE3068" s="14">
        <f t="shared" si="14"/>
        <v>1099</v>
      </c>
      <c r="AF3068" s="14">
        <f t="shared" si="15"/>
        <v>16</v>
      </c>
      <c r="AG3068" s="17">
        <f t="shared" si="16"/>
        <v>86.39242768</v>
      </c>
      <c r="AH3068" s="20">
        <f>12*(J3068*'Programas e Observações'!$C$8+K3068*'Programas e Observações'!$C$9+L3068*('Programas e Observações'!$C$8+'Programas e Observações'!$C$9)+M3068*'Programas e Observações'!$C$10)</f>
        <v>11819458.68</v>
      </c>
      <c r="AI3068" s="20">
        <f>12*(J3068*'Programas e Observações'!$D$8+K3068*'Programas e Observações'!$D$9+L3068*('Programas e Observações'!$D$8+'Programas e Observações'!$D$9)+M3068*'Programas e Observações'!$D$10)</f>
        <v>19882399.44</v>
      </c>
      <c r="AJ3068" s="13" t="s">
        <v>11782</v>
      </c>
      <c r="AK3068" s="13" t="s">
        <v>11783</v>
      </c>
    </row>
    <row r="3069" ht="15.75" customHeight="1">
      <c r="A3069" s="13" t="s">
        <v>11784</v>
      </c>
      <c r="B3069" s="13" t="s">
        <v>11785</v>
      </c>
      <c r="C3069" s="13" t="s">
        <v>11786</v>
      </c>
      <c r="D3069" s="13" t="s">
        <v>8734</v>
      </c>
      <c r="E3069" s="13" t="s">
        <v>8915</v>
      </c>
      <c r="F3069" s="13" t="s">
        <v>8916</v>
      </c>
      <c r="G3069" s="14">
        <v>761835.0</v>
      </c>
      <c r="H3069" s="16" t="b">
        <f>G3069&lt;'Programas e Observações'!$C$11</f>
        <v>0</v>
      </c>
      <c r="I3069" s="14">
        <v>51643.0</v>
      </c>
      <c r="J3069" s="14">
        <v>15624.0</v>
      </c>
      <c r="K3069" s="14">
        <v>10058.0</v>
      </c>
      <c r="L3069" s="14">
        <v>14254.0</v>
      </c>
      <c r="M3069" s="14">
        <v>4753.0</v>
      </c>
      <c r="N3069" s="14">
        <v>5576.0</v>
      </c>
      <c r="O3069" s="14">
        <v>1797.0</v>
      </c>
      <c r="P3069" s="14">
        <v>20.0</v>
      </c>
      <c r="Q3069" s="14">
        <v>4354.0</v>
      </c>
      <c r="R3069" s="17">
        <f t="shared" si="1"/>
        <v>67.78764431</v>
      </c>
      <c r="S3069" s="17">
        <f t="shared" si="2"/>
        <v>20.5083778</v>
      </c>
      <c r="T3069" s="17">
        <f t="shared" si="3"/>
        <v>13.20233384</v>
      </c>
      <c r="U3069" s="17">
        <f t="shared" si="4"/>
        <v>18.71008814</v>
      </c>
      <c r="V3069" s="17">
        <f t="shared" si="5"/>
        <v>6.238883748</v>
      </c>
      <c r="W3069" s="17">
        <f t="shared" si="6"/>
        <v>7.319170162</v>
      </c>
      <c r="X3069" s="17">
        <f t="shared" si="7"/>
        <v>2.358778476</v>
      </c>
      <c r="Y3069" s="14">
        <f t="shared" si="8"/>
        <v>74560</v>
      </c>
      <c r="Z3069" s="14">
        <f t="shared" si="9"/>
        <v>25137</v>
      </c>
      <c r="AA3069" s="14">
        <f t="shared" si="10"/>
        <v>13027</v>
      </c>
      <c r="AB3069" s="14">
        <f t="shared" si="11"/>
        <v>20364</v>
      </c>
      <c r="AC3069" s="14">
        <f t="shared" si="12"/>
        <v>6399</v>
      </c>
      <c r="AD3069" s="14">
        <f t="shared" si="13"/>
        <v>7553</v>
      </c>
      <c r="AE3069" s="14">
        <f t="shared" si="14"/>
        <v>2250</v>
      </c>
      <c r="AF3069" s="14">
        <f t="shared" si="15"/>
        <v>29</v>
      </c>
      <c r="AG3069" s="17">
        <f t="shared" si="16"/>
        <v>74.88545218</v>
      </c>
      <c r="AH3069" s="20">
        <f>12*(J3069*'Programas e Observações'!$C$8+K3069*'Programas e Observações'!$C$9+L3069*('Programas e Observações'!$C$8+'Programas e Observações'!$C$9)+M3069*'Programas e Observações'!$C$10)</f>
        <v>20824465.44</v>
      </c>
      <c r="AI3069" s="20">
        <f>12*(J3069*'Programas e Observações'!$D$8+K3069*'Programas e Observações'!$D$9+L3069*('Programas e Observações'!$D$8+'Programas e Observações'!$D$9)+M3069*'Programas e Observações'!$D$10)</f>
        <v>32162801.4</v>
      </c>
      <c r="AJ3069" s="13" t="s">
        <v>11787</v>
      </c>
      <c r="AK3069" s="13" t="s">
        <v>11788</v>
      </c>
    </row>
    <row r="3070" ht="15.75" customHeight="1">
      <c r="A3070" s="13" t="s">
        <v>11789</v>
      </c>
      <c r="B3070" s="13" t="s">
        <v>11790</v>
      </c>
      <c r="C3070" s="13" t="s">
        <v>11791</v>
      </c>
      <c r="D3070" s="13" t="s">
        <v>8734</v>
      </c>
      <c r="E3070" s="13" t="s">
        <v>8778</v>
      </c>
      <c r="F3070" s="13" t="s">
        <v>8777</v>
      </c>
      <c r="G3070" s="14">
        <v>2742.0</v>
      </c>
      <c r="H3070" s="16" t="b">
        <f>G3070&lt;'Programas e Observações'!$C$11</f>
        <v>1</v>
      </c>
      <c r="I3070" s="14">
        <v>167.0</v>
      </c>
      <c r="J3070" s="14">
        <v>93.0</v>
      </c>
      <c r="K3070" s="14">
        <v>21.0</v>
      </c>
      <c r="L3070" s="14">
        <v>44.0</v>
      </c>
      <c r="M3070" s="14">
        <v>2.0</v>
      </c>
      <c r="N3070" s="14">
        <v>13.0</v>
      </c>
      <c r="O3070" s="14">
        <v>5.0</v>
      </c>
      <c r="P3070" s="14">
        <v>0.0</v>
      </c>
      <c r="Q3070" s="14"/>
      <c r="R3070" s="17">
        <f t="shared" si="1"/>
        <v>60.90444931</v>
      </c>
      <c r="S3070" s="17">
        <f t="shared" si="2"/>
        <v>33.91684902</v>
      </c>
      <c r="T3070" s="17">
        <f t="shared" si="3"/>
        <v>7.658643326</v>
      </c>
      <c r="U3070" s="17">
        <f t="shared" si="4"/>
        <v>16.04668125</v>
      </c>
      <c r="V3070" s="17">
        <f t="shared" si="5"/>
        <v>0.7293946025</v>
      </c>
      <c r="W3070" s="17">
        <f t="shared" si="6"/>
        <v>4.741064916</v>
      </c>
      <c r="X3070" s="17">
        <f t="shared" si="7"/>
        <v>1.823486506</v>
      </c>
      <c r="Y3070" s="14">
        <f t="shared" si="8"/>
        <v>4290</v>
      </c>
      <c r="Z3070" s="14">
        <f t="shared" si="9"/>
        <v>2234</v>
      </c>
      <c r="AA3070" s="14">
        <f t="shared" si="10"/>
        <v>331</v>
      </c>
      <c r="AB3070" s="14">
        <f t="shared" si="11"/>
        <v>1000</v>
      </c>
      <c r="AC3070" s="14">
        <f t="shared" si="12"/>
        <v>87</v>
      </c>
      <c r="AD3070" s="14">
        <f t="shared" si="13"/>
        <v>352</v>
      </c>
      <c r="AE3070" s="14">
        <f t="shared" si="14"/>
        <v>104</v>
      </c>
      <c r="AF3070" s="14">
        <f t="shared" si="15"/>
        <v>3</v>
      </c>
      <c r="AG3070" s="17">
        <f t="shared" si="16"/>
        <v>75.87817043</v>
      </c>
      <c r="AH3070" s="20">
        <f>12*(J3070*'Programas e Observações'!$C$8+K3070*'Programas e Observações'!$C$9+L3070*('Programas e Observações'!$C$8+'Programas e Observações'!$C$9)+M3070*'Programas e Observações'!$C$10)</f>
        <v>61373.76</v>
      </c>
      <c r="AI3070" s="20">
        <f>12*(J3070*'Programas e Observações'!$D$8+K3070*'Programas e Observações'!$D$9+L3070*('Programas e Observações'!$D$8+'Programas e Observações'!$D$9)+M3070*'Programas e Observações'!$D$10)</f>
        <v>112077</v>
      </c>
      <c r="AJ3070" s="13" t="s">
        <v>5052</v>
      </c>
      <c r="AK3070" s="13" t="s">
        <v>4442</v>
      </c>
    </row>
    <row r="3071" ht="15.75" customHeight="1">
      <c r="A3071" s="13" t="s">
        <v>11792</v>
      </c>
      <c r="B3071" s="13" t="s">
        <v>11793</v>
      </c>
      <c r="C3071" s="13" t="s">
        <v>11794</v>
      </c>
      <c r="D3071" s="13" t="s">
        <v>8734</v>
      </c>
      <c r="E3071" s="13" t="s">
        <v>8971</v>
      </c>
      <c r="F3071" s="13" t="s">
        <v>8972</v>
      </c>
      <c r="G3071" s="14">
        <v>91320.0</v>
      </c>
      <c r="H3071" s="16" t="b">
        <f>G3071&lt;'Programas e Observações'!$C$11</f>
        <v>0</v>
      </c>
      <c r="I3071" s="14">
        <v>1952.0</v>
      </c>
      <c r="J3071" s="14">
        <v>656.0</v>
      </c>
      <c r="K3071" s="14">
        <v>427.0</v>
      </c>
      <c r="L3071" s="14">
        <v>588.0</v>
      </c>
      <c r="M3071" s="14">
        <v>48.0</v>
      </c>
      <c r="N3071" s="14">
        <v>824.0</v>
      </c>
      <c r="O3071" s="14">
        <v>143.0</v>
      </c>
      <c r="P3071" s="14">
        <v>3.0</v>
      </c>
      <c r="Q3071" s="14">
        <v>110.0</v>
      </c>
      <c r="R3071" s="17">
        <f t="shared" si="1"/>
        <v>21.37538327</v>
      </c>
      <c r="S3071" s="17">
        <f t="shared" si="2"/>
        <v>7.183530442</v>
      </c>
      <c r="T3071" s="17">
        <f t="shared" si="3"/>
        <v>4.67586509</v>
      </c>
      <c r="U3071" s="17">
        <f t="shared" si="4"/>
        <v>6.438896189</v>
      </c>
      <c r="V3071" s="17">
        <f t="shared" si="5"/>
        <v>0.5256241787</v>
      </c>
      <c r="W3071" s="17">
        <f t="shared" si="6"/>
        <v>9.023215068</v>
      </c>
      <c r="X3071" s="17">
        <f t="shared" si="7"/>
        <v>1.565922032</v>
      </c>
      <c r="Y3071" s="14">
        <f t="shared" si="8"/>
        <v>10769</v>
      </c>
      <c r="Z3071" s="14">
        <f t="shared" si="9"/>
        <v>4750</v>
      </c>
      <c r="AA3071" s="14">
        <f t="shared" si="10"/>
        <v>1442</v>
      </c>
      <c r="AB3071" s="14">
        <f t="shared" si="11"/>
        <v>2518</v>
      </c>
      <c r="AC3071" s="14">
        <f t="shared" si="12"/>
        <v>620</v>
      </c>
      <c r="AD3071" s="14">
        <f t="shared" si="13"/>
        <v>2338</v>
      </c>
      <c r="AE3071" s="14">
        <f t="shared" si="14"/>
        <v>456</v>
      </c>
      <c r="AF3071" s="14">
        <f t="shared" si="15"/>
        <v>12</v>
      </c>
      <c r="AG3071" s="17">
        <f t="shared" si="16"/>
        <v>37.95911174</v>
      </c>
      <c r="AH3071" s="20">
        <f>12*(J3071*'Programas e Observações'!$C$8+K3071*'Programas e Observações'!$C$9+L3071*('Programas e Observações'!$C$8+'Programas e Observações'!$C$9)+M3071*'Programas e Observações'!$C$10)</f>
        <v>789408.84</v>
      </c>
      <c r="AI3071" s="20">
        <f>12*(J3071*'Programas e Observações'!$D$8+K3071*'Programas e Observações'!$D$9+L3071*('Programas e Observações'!$D$8+'Programas e Observações'!$D$9)+M3071*'Programas e Observações'!$D$10)</f>
        <v>1259410.44</v>
      </c>
      <c r="AJ3071" s="13" t="s">
        <v>11795</v>
      </c>
      <c r="AK3071" s="13" t="s">
        <v>11796</v>
      </c>
    </row>
    <row r="3072" ht="15.75" customHeight="1">
      <c r="A3072" s="13" t="s">
        <v>11797</v>
      </c>
      <c r="B3072" s="13" t="s">
        <v>11798</v>
      </c>
      <c r="C3072" s="13" t="s">
        <v>11799</v>
      </c>
      <c r="D3072" s="13" t="s">
        <v>8734</v>
      </c>
      <c r="E3072" s="13" t="s">
        <v>9438</v>
      </c>
      <c r="F3072" s="13" t="s">
        <v>9439</v>
      </c>
      <c r="G3072" s="14">
        <v>3818.0</v>
      </c>
      <c r="H3072" s="16" t="b">
        <f>G3072&lt;'Programas e Observações'!$C$11</f>
        <v>1</v>
      </c>
      <c r="I3072" s="14">
        <v>1.0</v>
      </c>
      <c r="J3072" s="14">
        <v>1.0</v>
      </c>
      <c r="K3072" s="14">
        <v>0.0</v>
      </c>
      <c r="L3072" s="14">
        <v>0.0</v>
      </c>
      <c r="M3072" s="14">
        <v>0.0</v>
      </c>
      <c r="N3072" s="14">
        <v>53.0</v>
      </c>
      <c r="O3072" s="14">
        <v>10.0</v>
      </c>
      <c r="P3072" s="14">
        <v>0.0</v>
      </c>
      <c r="Q3072" s="14"/>
      <c r="R3072" s="17">
        <f t="shared" si="1"/>
        <v>0.2619172342</v>
      </c>
      <c r="S3072" s="17">
        <f t="shared" si="2"/>
        <v>0.2619172342</v>
      </c>
      <c r="T3072" s="17">
        <f t="shared" si="3"/>
        <v>0</v>
      </c>
      <c r="U3072" s="17">
        <f t="shared" si="4"/>
        <v>0</v>
      </c>
      <c r="V3072" s="17">
        <f t="shared" si="5"/>
        <v>0</v>
      </c>
      <c r="W3072" s="17">
        <f t="shared" si="6"/>
        <v>13.88161341</v>
      </c>
      <c r="X3072" s="17">
        <f t="shared" si="7"/>
        <v>2.619172342</v>
      </c>
      <c r="Y3072" s="14">
        <f t="shared" si="8"/>
        <v>11929</v>
      </c>
      <c r="Z3072" s="14">
        <f t="shared" si="9"/>
        <v>5472</v>
      </c>
      <c r="AA3072" s="14">
        <f t="shared" si="10"/>
        <v>1264</v>
      </c>
      <c r="AB3072" s="14">
        <f t="shared" si="11"/>
        <v>3191</v>
      </c>
      <c r="AC3072" s="14">
        <f t="shared" si="12"/>
        <v>608</v>
      </c>
      <c r="AD3072" s="14">
        <f t="shared" si="13"/>
        <v>1497</v>
      </c>
      <c r="AE3072" s="14">
        <f t="shared" si="14"/>
        <v>343</v>
      </c>
      <c r="AF3072" s="14">
        <f t="shared" si="15"/>
        <v>8</v>
      </c>
      <c r="AG3072" s="17">
        <f t="shared" si="16"/>
        <v>66.58851768</v>
      </c>
      <c r="AH3072" s="20">
        <f>12*(J3072*'Programas e Observações'!$C$8+K3072*'Programas e Observações'!$C$9+L3072*('Programas e Observações'!$C$8+'Programas e Observações'!$C$9)+M3072*'Programas e Observações'!$C$10)</f>
        <v>198.6</v>
      </c>
      <c r="AI3072" s="20">
        <f>12*(J3072*'Programas e Observações'!$D$8+K3072*'Programas e Observações'!$D$9+L3072*('Programas e Observações'!$D$8+'Programas e Observações'!$D$9)+M3072*'Programas e Observações'!$D$10)</f>
        <v>558.24</v>
      </c>
      <c r="AJ3072" s="13" t="s">
        <v>594</v>
      </c>
      <c r="AK3072" s="13" t="s">
        <v>343</v>
      </c>
    </row>
    <row r="3073" ht="15.75" customHeight="1">
      <c r="A3073" s="13" t="s">
        <v>11800</v>
      </c>
      <c r="B3073" s="13" t="s">
        <v>11801</v>
      </c>
      <c r="C3073" s="13" t="s">
        <v>11802</v>
      </c>
      <c r="D3073" s="13" t="s">
        <v>8734</v>
      </c>
      <c r="E3073" s="13" t="s">
        <v>8971</v>
      </c>
      <c r="F3073" s="13" t="s">
        <v>8972</v>
      </c>
      <c r="G3073" s="14">
        <v>3365.0</v>
      </c>
      <c r="H3073" s="16" t="b">
        <f>G3073&lt;'Programas e Observações'!$C$11</f>
        <v>1</v>
      </c>
      <c r="I3073" s="14">
        <v>0.0</v>
      </c>
      <c r="J3073" s="14">
        <v>0.0</v>
      </c>
      <c r="K3073" s="14">
        <v>0.0</v>
      </c>
      <c r="L3073" s="14">
        <v>0.0</v>
      </c>
      <c r="M3073" s="14">
        <v>0.0</v>
      </c>
      <c r="N3073" s="14">
        <v>31.0</v>
      </c>
      <c r="O3073" s="14">
        <v>6.0</v>
      </c>
      <c r="P3073" s="14">
        <v>0.0</v>
      </c>
      <c r="Q3073" s="14"/>
      <c r="R3073" s="17">
        <f t="shared" si="1"/>
        <v>0</v>
      </c>
      <c r="S3073" s="17">
        <f t="shared" si="2"/>
        <v>0</v>
      </c>
      <c r="T3073" s="17">
        <f t="shared" si="3"/>
        <v>0</v>
      </c>
      <c r="U3073" s="17">
        <f t="shared" si="4"/>
        <v>0</v>
      </c>
      <c r="V3073" s="17">
        <f t="shared" si="5"/>
        <v>0</v>
      </c>
      <c r="W3073" s="17">
        <f t="shared" si="6"/>
        <v>9.212481426</v>
      </c>
      <c r="X3073" s="17">
        <f t="shared" si="7"/>
        <v>1.783060921</v>
      </c>
      <c r="Y3073" s="14">
        <f t="shared" si="8"/>
        <v>10769</v>
      </c>
      <c r="Z3073" s="14">
        <f t="shared" si="9"/>
        <v>4750</v>
      </c>
      <c r="AA3073" s="14">
        <f t="shared" si="10"/>
        <v>1442</v>
      </c>
      <c r="AB3073" s="14">
        <f t="shared" si="11"/>
        <v>2518</v>
      </c>
      <c r="AC3073" s="14">
        <f t="shared" si="12"/>
        <v>620</v>
      </c>
      <c r="AD3073" s="14">
        <f t="shared" si="13"/>
        <v>2338</v>
      </c>
      <c r="AE3073" s="14">
        <f t="shared" si="14"/>
        <v>456</v>
      </c>
      <c r="AF3073" s="14">
        <f t="shared" si="15"/>
        <v>12</v>
      </c>
      <c r="AG3073" s="17">
        <f t="shared" si="16"/>
        <v>37.95911174</v>
      </c>
      <c r="AH3073" s="20">
        <f>12*(J3073*'Programas e Observações'!$C$8+K3073*'Programas e Observações'!$C$9+L3073*('Programas e Observações'!$C$8+'Programas e Observações'!$C$9)+M3073*'Programas e Observações'!$C$10)</f>
        <v>0</v>
      </c>
      <c r="AI3073" s="20">
        <f>12*(J3073*'Programas e Observações'!$D$8+K3073*'Programas e Observações'!$D$9+L3073*('Programas e Observações'!$D$8+'Programas e Observações'!$D$9)+M3073*'Programas e Observações'!$D$10)</f>
        <v>0</v>
      </c>
      <c r="AJ3073" s="13" t="s">
        <v>342</v>
      </c>
      <c r="AK3073" s="13" t="s">
        <v>343</v>
      </c>
    </row>
    <row r="3074" ht="15.75" customHeight="1">
      <c r="A3074" s="13" t="s">
        <v>11803</v>
      </c>
      <c r="B3074" s="13" t="s">
        <v>11804</v>
      </c>
      <c r="C3074" s="13" t="s">
        <v>11805</v>
      </c>
      <c r="D3074" s="13" t="s">
        <v>8734</v>
      </c>
      <c r="E3074" s="13" t="s">
        <v>8751</v>
      </c>
      <c r="F3074" s="13" t="s">
        <v>8752</v>
      </c>
      <c r="G3074" s="14">
        <v>10899.0</v>
      </c>
      <c r="H3074" s="16" t="b">
        <f>G3074&lt;'Programas e Observações'!$C$11</f>
        <v>1</v>
      </c>
      <c r="I3074" s="14">
        <v>1111.0</v>
      </c>
      <c r="J3074" s="14">
        <v>451.0</v>
      </c>
      <c r="K3074" s="14">
        <v>133.0</v>
      </c>
      <c r="L3074" s="14">
        <v>286.0</v>
      </c>
      <c r="M3074" s="14">
        <v>79.0</v>
      </c>
      <c r="N3074" s="14">
        <v>70.0</v>
      </c>
      <c r="O3074" s="14">
        <v>19.0</v>
      </c>
      <c r="P3074" s="14">
        <v>3.0</v>
      </c>
      <c r="Q3074" s="14"/>
      <c r="R3074" s="17">
        <f t="shared" si="1"/>
        <v>101.9359574</v>
      </c>
      <c r="S3074" s="17">
        <f t="shared" si="2"/>
        <v>41.37994311</v>
      </c>
      <c r="T3074" s="17">
        <f t="shared" si="3"/>
        <v>12.2029544</v>
      </c>
      <c r="U3074" s="17">
        <f t="shared" si="4"/>
        <v>26.24093954</v>
      </c>
      <c r="V3074" s="17">
        <f t="shared" si="5"/>
        <v>7.24837141</v>
      </c>
      <c r="W3074" s="17">
        <f t="shared" si="6"/>
        <v>6.422607579</v>
      </c>
      <c r="X3074" s="17">
        <f t="shared" si="7"/>
        <v>1.7432792</v>
      </c>
      <c r="Y3074" s="14">
        <f t="shared" si="8"/>
        <v>20343</v>
      </c>
      <c r="Z3074" s="14">
        <f t="shared" si="9"/>
        <v>8609</v>
      </c>
      <c r="AA3074" s="14">
        <f t="shared" si="10"/>
        <v>2246</v>
      </c>
      <c r="AB3074" s="14">
        <f t="shared" si="11"/>
        <v>4804</v>
      </c>
      <c r="AC3074" s="14">
        <f t="shared" si="12"/>
        <v>1298</v>
      </c>
      <c r="AD3074" s="14">
        <f t="shared" si="13"/>
        <v>1685</v>
      </c>
      <c r="AE3074" s="14">
        <f t="shared" si="14"/>
        <v>556</v>
      </c>
      <c r="AF3074" s="14">
        <f t="shared" si="15"/>
        <v>18</v>
      </c>
      <c r="AG3074" s="17">
        <f t="shared" si="16"/>
        <v>96.07129195</v>
      </c>
      <c r="AH3074" s="20">
        <f>12*(J3074*'Programas e Observações'!$C$8+K3074*'Programas e Observações'!$C$9+L3074*('Programas e Observações'!$C$8+'Programas e Observações'!$C$9)+M3074*'Programas e Observações'!$C$10)</f>
        <v>401461.92</v>
      </c>
      <c r="AI3074" s="20">
        <f>12*(J3074*'Programas e Observações'!$D$8+K3074*'Programas e Observações'!$D$9+L3074*('Programas e Observações'!$D$8+'Programas e Observações'!$D$9)+M3074*'Programas e Observações'!$D$10)</f>
        <v>676695.12</v>
      </c>
      <c r="AJ3074" s="13" t="s">
        <v>4216</v>
      </c>
      <c r="AK3074" s="13" t="s">
        <v>4951</v>
      </c>
    </row>
    <row r="3075" ht="15.75" customHeight="1">
      <c r="A3075" s="13" t="s">
        <v>11806</v>
      </c>
      <c r="B3075" s="13" t="s">
        <v>11807</v>
      </c>
      <c r="C3075" s="13" t="s">
        <v>11808</v>
      </c>
      <c r="D3075" s="13" t="s">
        <v>8734</v>
      </c>
      <c r="E3075" s="13" t="s">
        <v>10097</v>
      </c>
      <c r="F3075" s="13" t="s">
        <v>5784</v>
      </c>
      <c r="G3075" s="14">
        <v>18515.0</v>
      </c>
      <c r="H3075" s="16" t="b">
        <f>G3075&lt;'Programas e Observações'!$C$11</f>
        <v>1</v>
      </c>
      <c r="I3075" s="14">
        <v>316.0</v>
      </c>
      <c r="J3075" s="14">
        <v>98.0</v>
      </c>
      <c r="K3075" s="14">
        <v>18.0</v>
      </c>
      <c r="L3075" s="14">
        <v>46.0</v>
      </c>
      <c r="M3075" s="14">
        <v>20.0</v>
      </c>
      <c r="N3075" s="14">
        <v>95.0</v>
      </c>
      <c r="O3075" s="14">
        <v>16.0</v>
      </c>
      <c r="P3075" s="14">
        <v>0.0</v>
      </c>
      <c r="Q3075" s="14"/>
      <c r="R3075" s="17">
        <f t="shared" si="1"/>
        <v>17.06724278</v>
      </c>
      <c r="S3075" s="17">
        <f t="shared" si="2"/>
        <v>5.293005671</v>
      </c>
      <c r="T3075" s="17">
        <f t="shared" si="3"/>
        <v>0.9721847151</v>
      </c>
      <c r="U3075" s="17">
        <f t="shared" si="4"/>
        <v>2.48447205</v>
      </c>
      <c r="V3075" s="17">
        <f t="shared" si="5"/>
        <v>1.080205239</v>
      </c>
      <c r="W3075" s="17">
        <f t="shared" si="6"/>
        <v>5.130974885</v>
      </c>
      <c r="X3075" s="17">
        <f t="shared" si="7"/>
        <v>0.8641641912</v>
      </c>
      <c r="Y3075" s="14">
        <f t="shared" si="8"/>
        <v>3198</v>
      </c>
      <c r="Z3075" s="14">
        <f t="shared" si="9"/>
        <v>1584</v>
      </c>
      <c r="AA3075" s="14">
        <f t="shared" si="10"/>
        <v>115</v>
      </c>
      <c r="AB3075" s="14">
        <f t="shared" si="11"/>
        <v>487</v>
      </c>
      <c r="AC3075" s="14">
        <f t="shared" si="12"/>
        <v>104</v>
      </c>
      <c r="AD3075" s="14">
        <f t="shared" si="13"/>
        <v>565</v>
      </c>
      <c r="AE3075" s="14">
        <f t="shared" si="14"/>
        <v>152</v>
      </c>
      <c r="AF3075" s="14">
        <f t="shared" si="15"/>
        <v>6</v>
      </c>
      <c r="AG3075" s="17">
        <f t="shared" si="16"/>
        <v>31.52540368</v>
      </c>
      <c r="AH3075" s="20">
        <f>12*(J3075*'Programas e Observações'!$C$8+K3075*'Programas e Observações'!$C$9+L3075*('Programas e Observações'!$C$8+'Programas e Observações'!$C$9)+M3075*'Programas e Observações'!$C$10)</f>
        <v>71745.6</v>
      </c>
      <c r="AI3075" s="20">
        <f>12*(J3075*'Programas e Observações'!$D$8+K3075*'Programas e Observações'!$D$9+L3075*('Programas e Observações'!$D$8+'Programas e Observações'!$D$9)+M3075*'Programas e Observações'!$D$10)</f>
        <v>125201.76</v>
      </c>
      <c r="AJ3075" s="13" t="s">
        <v>4827</v>
      </c>
      <c r="AK3075" s="13" t="s">
        <v>1596</v>
      </c>
    </row>
    <row r="3076" ht="15.75" customHeight="1">
      <c r="A3076" s="13" t="s">
        <v>11809</v>
      </c>
      <c r="B3076" s="13" t="s">
        <v>11810</v>
      </c>
      <c r="C3076" s="13" t="s">
        <v>11811</v>
      </c>
      <c r="D3076" s="13" t="s">
        <v>8734</v>
      </c>
      <c r="E3076" s="13" t="s">
        <v>9121</v>
      </c>
      <c r="F3076" s="13" t="s">
        <v>9122</v>
      </c>
      <c r="G3076" s="14">
        <v>5800.0</v>
      </c>
      <c r="H3076" s="16" t="b">
        <f>G3076&lt;'Programas e Observações'!$C$11</f>
        <v>1</v>
      </c>
      <c r="I3076" s="14">
        <v>825.0</v>
      </c>
      <c r="J3076" s="14">
        <v>464.0</v>
      </c>
      <c r="K3076" s="14">
        <v>45.0</v>
      </c>
      <c r="L3076" s="14">
        <v>215.0</v>
      </c>
      <c r="M3076" s="14">
        <v>46.0</v>
      </c>
      <c r="N3076" s="14">
        <v>67.0</v>
      </c>
      <c r="O3076" s="14">
        <v>12.0</v>
      </c>
      <c r="P3076" s="14">
        <v>1.0</v>
      </c>
      <c r="Q3076" s="14"/>
      <c r="R3076" s="17">
        <f t="shared" si="1"/>
        <v>142.2413793</v>
      </c>
      <c r="S3076" s="17">
        <f t="shared" si="2"/>
        <v>80</v>
      </c>
      <c r="T3076" s="17">
        <f t="shared" si="3"/>
        <v>7.75862069</v>
      </c>
      <c r="U3076" s="17">
        <f t="shared" si="4"/>
        <v>37.06896552</v>
      </c>
      <c r="V3076" s="17">
        <f t="shared" si="5"/>
        <v>7.931034483</v>
      </c>
      <c r="W3076" s="17">
        <f t="shared" si="6"/>
        <v>11.55172414</v>
      </c>
      <c r="X3076" s="17">
        <f t="shared" si="7"/>
        <v>2.068965517</v>
      </c>
      <c r="Y3076" s="14">
        <f t="shared" si="8"/>
        <v>20416</v>
      </c>
      <c r="Z3076" s="14">
        <f t="shared" si="9"/>
        <v>9304</v>
      </c>
      <c r="AA3076" s="14">
        <f t="shared" si="10"/>
        <v>1911</v>
      </c>
      <c r="AB3076" s="14">
        <f t="shared" si="11"/>
        <v>5673</v>
      </c>
      <c r="AC3076" s="14">
        <f t="shared" si="12"/>
        <v>1183</v>
      </c>
      <c r="AD3076" s="14">
        <f t="shared" si="13"/>
        <v>1853</v>
      </c>
      <c r="AE3076" s="14">
        <f t="shared" si="14"/>
        <v>454</v>
      </c>
      <c r="AF3076" s="14">
        <f t="shared" si="15"/>
        <v>17</v>
      </c>
      <c r="AG3076" s="17">
        <f t="shared" si="16"/>
        <v>100.9024682</v>
      </c>
      <c r="AH3076" s="20">
        <f>12*(J3076*'Programas e Observações'!$C$8+K3076*'Programas e Observações'!$C$9+L3076*('Programas e Observações'!$C$8+'Programas e Observações'!$C$9)+M3076*'Programas e Observações'!$C$10)</f>
        <v>291548.28</v>
      </c>
      <c r="AI3076" s="20">
        <f>12*(J3076*'Programas e Observações'!$D$8+K3076*'Programas e Observações'!$D$9+L3076*('Programas e Observações'!$D$8+'Programas e Observações'!$D$9)+M3076*'Programas e Observações'!$D$10)</f>
        <v>542016.72</v>
      </c>
      <c r="AJ3076" s="13" t="s">
        <v>11812</v>
      </c>
      <c r="AK3076" s="13" t="s">
        <v>3960</v>
      </c>
    </row>
    <row r="3077" ht="15.75" customHeight="1">
      <c r="A3077" s="13" t="s">
        <v>11813</v>
      </c>
      <c r="B3077" s="13" t="s">
        <v>11814</v>
      </c>
      <c r="C3077" s="13" t="s">
        <v>11815</v>
      </c>
      <c r="D3077" s="13" t="s">
        <v>8734</v>
      </c>
      <c r="E3077" s="13" t="s">
        <v>9356</v>
      </c>
      <c r="F3077" s="13" t="s">
        <v>9357</v>
      </c>
      <c r="G3077" s="14">
        <v>2207.0</v>
      </c>
      <c r="H3077" s="16" t="b">
        <f>G3077&lt;'Programas e Observações'!$C$11</f>
        <v>1</v>
      </c>
      <c r="I3077" s="14">
        <v>418.0</v>
      </c>
      <c r="J3077" s="14">
        <v>181.0</v>
      </c>
      <c r="K3077" s="14">
        <v>47.0</v>
      </c>
      <c r="L3077" s="14">
        <v>87.0</v>
      </c>
      <c r="M3077" s="14">
        <v>27.0</v>
      </c>
      <c r="N3077" s="14">
        <v>38.0</v>
      </c>
      <c r="O3077" s="14">
        <v>9.0</v>
      </c>
      <c r="P3077" s="14">
        <v>0.0</v>
      </c>
      <c r="Q3077" s="14"/>
      <c r="R3077" s="17">
        <f t="shared" si="1"/>
        <v>189.397372</v>
      </c>
      <c r="S3077" s="17">
        <f t="shared" si="2"/>
        <v>82.0117807</v>
      </c>
      <c r="T3077" s="17">
        <f t="shared" si="3"/>
        <v>21.29587676</v>
      </c>
      <c r="U3077" s="17">
        <f t="shared" si="4"/>
        <v>39.42002719</v>
      </c>
      <c r="V3077" s="17">
        <f t="shared" si="5"/>
        <v>12.23380154</v>
      </c>
      <c r="W3077" s="17">
        <f t="shared" si="6"/>
        <v>17.21794291</v>
      </c>
      <c r="X3077" s="17">
        <f t="shared" si="7"/>
        <v>4.077933847</v>
      </c>
      <c r="Y3077" s="14">
        <f t="shared" si="8"/>
        <v>9400</v>
      </c>
      <c r="Z3077" s="14">
        <f t="shared" si="9"/>
        <v>4099</v>
      </c>
      <c r="AA3077" s="14">
        <f t="shared" si="10"/>
        <v>1170</v>
      </c>
      <c r="AB3077" s="14">
        <f t="shared" si="11"/>
        <v>2004</v>
      </c>
      <c r="AC3077" s="14">
        <f t="shared" si="12"/>
        <v>647</v>
      </c>
      <c r="AD3077" s="14">
        <f t="shared" si="13"/>
        <v>1092</v>
      </c>
      <c r="AE3077" s="14">
        <f t="shared" si="14"/>
        <v>226</v>
      </c>
      <c r="AF3077" s="14">
        <f t="shared" si="15"/>
        <v>8</v>
      </c>
      <c r="AG3077" s="17">
        <f t="shared" si="16"/>
        <v>113.2994239</v>
      </c>
      <c r="AH3077" s="20">
        <f>12*(J3077*'Programas e Observações'!$C$8+K3077*'Programas e Observações'!$C$9+L3077*('Programas e Observações'!$C$8+'Programas e Observações'!$C$9)+M3077*'Programas e Observações'!$C$10)</f>
        <v>135720.96</v>
      </c>
      <c r="AI3077" s="20">
        <f>12*(J3077*'Programas e Observações'!$D$8+K3077*'Programas e Observações'!$D$9+L3077*('Programas e Observações'!$D$8+'Programas e Observações'!$D$9)+M3077*'Programas e Observações'!$D$10)</f>
        <v>235384.44</v>
      </c>
      <c r="AJ3077" s="13" t="s">
        <v>2648</v>
      </c>
      <c r="AK3077" s="13" t="s">
        <v>7809</v>
      </c>
    </row>
    <row r="3078" ht="15.75" customHeight="1">
      <c r="A3078" s="13" t="s">
        <v>11816</v>
      </c>
      <c r="B3078" s="13" t="s">
        <v>11817</v>
      </c>
      <c r="C3078" s="13" t="s">
        <v>11818</v>
      </c>
      <c r="D3078" s="13" t="s">
        <v>8734</v>
      </c>
      <c r="E3078" s="13" t="s">
        <v>9067</v>
      </c>
      <c r="F3078" s="13" t="s">
        <v>9068</v>
      </c>
      <c r="G3078" s="14">
        <v>4724.0</v>
      </c>
      <c r="H3078" s="16" t="b">
        <f>G3078&lt;'Programas e Observações'!$C$11</f>
        <v>1</v>
      </c>
      <c r="I3078" s="14">
        <v>578.0</v>
      </c>
      <c r="J3078" s="14">
        <v>332.0</v>
      </c>
      <c r="K3078" s="14">
        <v>37.0</v>
      </c>
      <c r="L3078" s="14">
        <v>61.0</v>
      </c>
      <c r="M3078" s="14">
        <v>27.0</v>
      </c>
      <c r="N3078" s="14">
        <v>43.0</v>
      </c>
      <c r="O3078" s="14">
        <v>9.0</v>
      </c>
      <c r="P3078" s="14">
        <v>0.0</v>
      </c>
      <c r="Q3078" s="14"/>
      <c r="R3078" s="17">
        <f t="shared" si="1"/>
        <v>122.3539373</v>
      </c>
      <c r="S3078" s="17">
        <f t="shared" si="2"/>
        <v>70.27942422</v>
      </c>
      <c r="T3078" s="17">
        <f t="shared" si="3"/>
        <v>7.83234547</v>
      </c>
      <c r="U3078" s="17">
        <f t="shared" si="4"/>
        <v>12.91278577</v>
      </c>
      <c r="V3078" s="17">
        <f t="shared" si="5"/>
        <v>5.715495343</v>
      </c>
      <c r="W3078" s="17">
        <f t="shared" si="6"/>
        <v>9.102455546</v>
      </c>
      <c r="X3078" s="17">
        <f t="shared" si="7"/>
        <v>1.905165114</v>
      </c>
      <c r="Y3078" s="14">
        <f t="shared" si="8"/>
        <v>9781</v>
      </c>
      <c r="Z3078" s="14">
        <f t="shared" si="9"/>
        <v>5108</v>
      </c>
      <c r="AA3078" s="14">
        <f t="shared" si="10"/>
        <v>707</v>
      </c>
      <c r="AB3078" s="14">
        <f t="shared" si="11"/>
        <v>1574</v>
      </c>
      <c r="AC3078" s="14">
        <f t="shared" si="12"/>
        <v>428</v>
      </c>
      <c r="AD3078" s="14">
        <f t="shared" si="13"/>
        <v>1464</v>
      </c>
      <c r="AE3078" s="14">
        <f t="shared" si="14"/>
        <v>285</v>
      </c>
      <c r="AF3078" s="14">
        <f t="shared" si="15"/>
        <v>7</v>
      </c>
      <c r="AG3078" s="17">
        <f t="shared" si="16"/>
        <v>71.9323405</v>
      </c>
      <c r="AH3078" s="20">
        <f>12*(J3078*'Programas e Observações'!$C$8+K3078*'Programas e Observações'!$C$9+L3078*('Programas e Observações'!$C$8+'Programas e Observações'!$C$9)+M3078*'Programas e Observações'!$C$10)</f>
        <v>142207.56</v>
      </c>
      <c r="AI3078" s="20">
        <f>12*(J3078*'Programas e Observações'!$D$8+K3078*'Programas e Observações'!$D$9+L3078*('Programas e Observações'!$D$8+'Programas e Observações'!$D$9)+M3078*'Programas e Observações'!$D$10)</f>
        <v>286048.44</v>
      </c>
      <c r="AJ3078" s="13" t="s">
        <v>6614</v>
      </c>
      <c r="AK3078" s="13" t="s">
        <v>368</v>
      </c>
    </row>
    <row r="3079" ht="15.75" customHeight="1">
      <c r="A3079" s="13" t="s">
        <v>11819</v>
      </c>
      <c r="B3079" s="13" t="s">
        <v>11820</v>
      </c>
      <c r="C3079" s="13" t="s">
        <v>11821</v>
      </c>
      <c r="D3079" s="13" t="s">
        <v>8734</v>
      </c>
      <c r="E3079" s="13" t="s">
        <v>9273</v>
      </c>
      <c r="F3079" s="13" t="s">
        <v>9274</v>
      </c>
      <c r="G3079" s="14">
        <v>143676.0</v>
      </c>
      <c r="H3079" s="16" t="b">
        <f>G3079&lt;'Programas e Observações'!$C$11</f>
        <v>0</v>
      </c>
      <c r="I3079" s="14">
        <v>8153.0</v>
      </c>
      <c r="J3079" s="14">
        <v>1965.0</v>
      </c>
      <c r="K3079" s="14">
        <v>2268.0</v>
      </c>
      <c r="L3079" s="14">
        <v>2281.0</v>
      </c>
      <c r="M3079" s="14">
        <v>517.0</v>
      </c>
      <c r="N3079" s="14">
        <v>2033.0</v>
      </c>
      <c r="O3079" s="14">
        <v>406.0</v>
      </c>
      <c r="P3079" s="14">
        <v>2.0</v>
      </c>
      <c r="Q3079" s="14">
        <v>320.0</v>
      </c>
      <c r="R3079" s="17">
        <f t="shared" si="1"/>
        <v>56.74573346</v>
      </c>
      <c r="S3079" s="17">
        <f t="shared" si="2"/>
        <v>13.6766057</v>
      </c>
      <c r="T3079" s="17">
        <f t="shared" si="3"/>
        <v>15.78551741</v>
      </c>
      <c r="U3079" s="17">
        <f t="shared" si="4"/>
        <v>15.87599878</v>
      </c>
      <c r="V3079" s="17">
        <f t="shared" si="5"/>
        <v>3.59837412</v>
      </c>
      <c r="W3079" s="17">
        <f t="shared" si="6"/>
        <v>14.14989281</v>
      </c>
      <c r="X3079" s="17">
        <f t="shared" si="7"/>
        <v>2.8258025</v>
      </c>
      <c r="Y3079" s="14">
        <f t="shared" si="8"/>
        <v>16094</v>
      </c>
      <c r="Z3079" s="14">
        <f t="shared" si="9"/>
        <v>4784</v>
      </c>
      <c r="AA3079" s="14">
        <f t="shared" si="10"/>
        <v>3336</v>
      </c>
      <c r="AB3079" s="14">
        <f t="shared" si="11"/>
        <v>4555</v>
      </c>
      <c r="AC3079" s="14">
        <f t="shared" si="12"/>
        <v>1128</v>
      </c>
      <c r="AD3079" s="14">
        <f t="shared" si="13"/>
        <v>3021</v>
      </c>
      <c r="AE3079" s="14">
        <f t="shared" si="14"/>
        <v>606</v>
      </c>
      <c r="AF3079" s="14">
        <f t="shared" si="15"/>
        <v>7</v>
      </c>
      <c r="AG3079" s="17">
        <f t="shared" si="16"/>
        <v>71.92045581</v>
      </c>
      <c r="AH3079" s="20">
        <f>12*(J3079*'Programas e Observações'!$C$8+K3079*'Programas e Observações'!$C$9+L3079*('Programas e Observações'!$C$8+'Programas e Observações'!$C$9)+M3079*'Programas e Observações'!$C$10)</f>
        <v>3433119.96</v>
      </c>
      <c r="AI3079" s="20">
        <f>12*(J3079*'Programas e Observações'!$D$8+K3079*'Programas e Observações'!$D$9+L3079*('Programas e Observações'!$D$8+'Programas e Observações'!$D$9)+M3079*'Programas e Observações'!$D$10)</f>
        <v>5065792.56</v>
      </c>
      <c r="AJ3079" s="13" t="s">
        <v>11822</v>
      </c>
      <c r="AK3079" s="13" t="s">
        <v>8637</v>
      </c>
    </row>
    <row r="3080" ht="15.75" customHeight="1">
      <c r="A3080" s="13" t="s">
        <v>11823</v>
      </c>
      <c r="B3080" s="13" t="s">
        <v>11824</v>
      </c>
      <c r="C3080" s="13" t="s">
        <v>11825</v>
      </c>
      <c r="D3080" s="13" t="s">
        <v>8734</v>
      </c>
      <c r="E3080" s="13" t="s">
        <v>9700</v>
      </c>
      <c r="F3080" s="13" t="s">
        <v>9701</v>
      </c>
      <c r="G3080" s="14">
        <v>7305.0</v>
      </c>
      <c r="H3080" s="16" t="b">
        <f>G3080&lt;'Programas e Observações'!$C$11</f>
        <v>1</v>
      </c>
      <c r="I3080" s="14">
        <v>759.0</v>
      </c>
      <c r="J3080" s="14">
        <v>381.0</v>
      </c>
      <c r="K3080" s="14">
        <v>80.0</v>
      </c>
      <c r="L3080" s="14">
        <v>186.0</v>
      </c>
      <c r="M3080" s="14">
        <v>42.0</v>
      </c>
      <c r="N3080" s="14">
        <v>3.0</v>
      </c>
      <c r="O3080" s="14">
        <v>13.0</v>
      </c>
      <c r="P3080" s="14">
        <v>0.0</v>
      </c>
      <c r="Q3080" s="14"/>
      <c r="R3080" s="17">
        <f t="shared" si="1"/>
        <v>103.9014374</v>
      </c>
      <c r="S3080" s="17">
        <f t="shared" si="2"/>
        <v>52.15605749</v>
      </c>
      <c r="T3080" s="17">
        <f t="shared" si="3"/>
        <v>10.95140315</v>
      </c>
      <c r="U3080" s="17">
        <f t="shared" si="4"/>
        <v>25.46201232</v>
      </c>
      <c r="V3080" s="17">
        <f t="shared" si="5"/>
        <v>5.749486653</v>
      </c>
      <c r="W3080" s="17">
        <f t="shared" si="6"/>
        <v>0.4106776181</v>
      </c>
      <c r="X3080" s="17">
        <f t="shared" si="7"/>
        <v>1.779603012</v>
      </c>
      <c r="Y3080" s="14">
        <f t="shared" si="8"/>
        <v>23765</v>
      </c>
      <c r="Z3080" s="14">
        <f t="shared" si="9"/>
        <v>10633</v>
      </c>
      <c r="AA3080" s="14">
        <f t="shared" si="10"/>
        <v>2780</v>
      </c>
      <c r="AB3080" s="14">
        <f t="shared" si="11"/>
        <v>6166</v>
      </c>
      <c r="AC3080" s="14">
        <f t="shared" si="12"/>
        <v>1248</v>
      </c>
      <c r="AD3080" s="14">
        <f t="shared" si="13"/>
        <v>2751</v>
      </c>
      <c r="AE3080" s="14">
        <f t="shared" si="14"/>
        <v>729</v>
      </c>
      <c r="AF3080" s="14">
        <f t="shared" si="15"/>
        <v>27</v>
      </c>
      <c r="AG3080" s="17">
        <f t="shared" si="16"/>
        <v>84.46804503</v>
      </c>
      <c r="AH3080" s="20">
        <f>12*(J3080*'Programas e Observações'!$C$8+K3080*'Programas e Observações'!$C$9+L3080*('Programas e Observações'!$C$8+'Programas e Observações'!$C$9)+M3080*'Programas e Observações'!$C$10)</f>
        <v>270252.36</v>
      </c>
      <c r="AI3080" s="20">
        <f>12*(J3080*'Programas e Observações'!$D$8+K3080*'Programas e Observações'!$D$9+L3080*('Programas e Observações'!$D$8+'Programas e Observações'!$D$9)+M3080*'Programas e Observações'!$D$10)</f>
        <v>480513.6</v>
      </c>
      <c r="AJ3080" s="13" t="s">
        <v>11826</v>
      </c>
      <c r="AK3080" s="13" t="s">
        <v>3720</v>
      </c>
    </row>
    <row r="3081" ht="15.75" customHeight="1">
      <c r="A3081" s="13" t="s">
        <v>11827</v>
      </c>
      <c r="B3081" s="13" t="s">
        <v>11828</v>
      </c>
      <c r="C3081" s="13" t="s">
        <v>11829</v>
      </c>
      <c r="D3081" s="13" t="s">
        <v>8734</v>
      </c>
      <c r="E3081" s="13" t="s">
        <v>9203</v>
      </c>
      <c r="F3081" s="13" t="s">
        <v>9204</v>
      </c>
      <c r="G3081" s="14">
        <v>34555.0</v>
      </c>
      <c r="H3081" s="16" t="b">
        <f>G3081&lt;'Programas e Observações'!$C$11</f>
        <v>0</v>
      </c>
      <c r="I3081" s="14">
        <v>1464.0</v>
      </c>
      <c r="J3081" s="14">
        <v>546.0</v>
      </c>
      <c r="K3081" s="14">
        <v>110.0</v>
      </c>
      <c r="L3081" s="14">
        <v>312.0</v>
      </c>
      <c r="M3081" s="14">
        <v>266.0</v>
      </c>
      <c r="N3081" s="14">
        <v>413.0</v>
      </c>
      <c r="O3081" s="14">
        <v>58.0</v>
      </c>
      <c r="P3081" s="14">
        <v>4.0</v>
      </c>
      <c r="Q3081" s="14"/>
      <c r="R3081" s="17">
        <f t="shared" si="1"/>
        <v>42.36724063</v>
      </c>
      <c r="S3081" s="17">
        <f t="shared" si="2"/>
        <v>15.80089712</v>
      </c>
      <c r="T3081" s="17">
        <f t="shared" si="3"/>
        <v>3.183330922</v>
      </c>
      <c r="U3081" s="17">
        <f t="shared" si="4"/>
        <v>9.029084069</v>
      </c>
      <c r="V3081" s="17">
        <f t="shared" si="5"/>
        <v>7.697872956</v>
      </c>
      <c r="W3081" s="17">
        <f t="shared" si="6"/>
        <v>11.95196064</v>
      </c>
      <c r="X3081" s="17">
        <f t="shared" si="7"/>
        <v>1.678483577</v>
      </c>
      <c r="Y3081" s="14">
        <f t="shared" si="8"/>
        <v>8656</v>
      </c>
      <c r="Z3081" s="14">
        <f t="shared" si="9"/>
        <v>4212</v>
      </c>
      <c r="AA3081" s="14">
        <f t="shared" si="10"/>
        <v>721</v>
      </c>
      <c r="AB3081" s="14">
        <f t="shared" si="11"/>
        <v>2010</v>
      </c>
      <c r="AC3081" s="14">
        <f t="shared" si="12"/>
        <v>629</v>
      </c>
      <c r="AD3081" s="14">
        <f t="shared" si="13"/>
        <v>1370</v>
      </c>
      <c r="AE3081" s="14">
        <f t="shared" si="14"/>
        <v>270</v>
      </c>
      <c r="AF3081" s="14">
        <f t="shared" si="15"/>
        <v>21</v>
      </c>
      <c r="AG3081" s="17">
        <f t="shared" si="16"/>
        <v>63.14975451</v>
      </c>
      <c r="AH3081" s="20">
        <f>12*(J3081*'Programas e Observações'!$C$8+K3081*'Programas e Observações'!$C$9+L3081*('Programas e Observações'!$C$8+'Programas e Observações'!$C$9)+M3081*'Programas e Observações'!$C$10)</f>
        <v>525622.08</v>
      </c>
      <c r="AI3081" s="20">
        <f>12*(J3081*'Programas e Observações'!$D$8+K3081*'Programas e Observações'!$D$9+L3081*('Programas e Observações'!$D$8+'Programas e Observações'!$D$9)+M3081*'Programas e Observações'!$D$10)</f>
        <v>847106.88</v>
      </c>
      <c r="AJ3081" s="13" t="s">
        <v>9651</v>
      </c>
      <c r="AK3081" s="13" t="s">
        <v>11830</v>
      </c>
    </row>
    <row r="3082" ht="15.75" customHeight="1">
      <c r="A3082" s="13" t="s">
        <v>11831</v>
      </c>
      <c r="B3082" s="13" t="s">
        <v>11832</v>
      </c>
      <c r="C3082" s="13" t="s">
        <v>11833</v>
      </c>
      <c r="D3082" s="13" t="s">
        <v>8734</v>
      </c>
      <c r="E3082" s="13" t="s">
        <v>9166</v>
      </c>
      <c r="F3082" s="13" t="s">
        <v>9165</v>
      </c>
      <c r="G3082" s="14">
        <v>19210.0</v>
      </c>
      <c r="H3082" s="16" t="b">
        <f>G3082&lt;'Programas e Observações'!$C$11</f>
        <v>1</v>
      </c>
      <c r="I3082" s="14">
        <v>348.0</v>
      </c>
      <c r="J3082" s="14">
        <v>140.0</v>
      </c>
      <c r="K3082" s="14">
        <v>6.0</v>
      </c>
      <c r="L3082" s="14">
        <v>13.0</v>
      </c>
      <c r="M3082" s="14">
        <v>1.0</v>
      </c>
      <c r="N3082" s="14">
        <v>193.0</v>
      </c>
      <c r="O3082" s="14">
        <v>30.0</v>
      </c>
      <c r="P3082" s="14">
        <v>1.0</v>
      </c>
      <c r="Q3082" s="14"/>
      <c r="R3082" s="17">
        <f t="shared" si="1"/>
        <v>18.11556481</v>
      </c>
      <c r="S3082" s="17">
        <f t="shared" si="2"/>
        <v>7.287870901</v>
      </c>
      <c r="T3082" s="17">
        <f t="shared" si="3"/>
        <v>0.3123373243</v>
      </c>
      <c r="U3082" s="17">
        <f t="shared" si="4"/>
        <v>0.6767308693</v>
      </c>
      <c r="V3082" s="17">
        <f t="shared" si="5"/>
        <v>0.05205622072</v>
      </c>
      <c r="W3082" s="17">
        <f t="shared" si="6"/>
        <v>10.0468506</v>
      </c>
      <c r="X3082" s="17">
        <f t="shared" si="7"/>
        <v>1.561686622</v>
      </c>
      <c r="Y3082" s="14">
        <f t="shared" si="8"/>
        <v>5557</v>
      </c>
      <c r="Z3082" s="14">
        <f t="shared" si="9"/>
        <v>2742</v>
      </c>
      <c r="AA3082" s="14">
        <f t="shared" si="10"/>
        <v>355</v>
      </c>
      <c r="AB3082" s="14">
        <f t="shared" si="11"/>
        <v>900</v>
      </c>
      <c r="AC3082" s="14">
        <f t="shared" si="12"/>
        <v>181</v>
      </c>
      <c r="AD3082" s="14">
        <f t="shared" si="13"/>
        <v>1005</v>
      </c>
      <c r="AE3082" s="14">
        <f t="shared" si="14"/>
        <v>231</v>
      </c>
      <c r="AF3082" s="14">
        <f t="shared" si="15"/>
        <v>10</v>
      </c>
      <c r="AG3082" s="17">
        <f t="shared" si="16"/>
        <v>44.07903608</v>
      </c>
      <c r="AH3082" s="20">
        <f>12*(J3082*'Programas e Observações'!$C$8+K3082*'Programas e Observações'!$C$9+L3082*('Programas e Observações'!$C$8+'Programas e Observações'!$C$9)+M3082*'Programas e Observações'!$C$10)</f>
        <v>40591.68</v>
      </c>
      <c r="AI3082" s="20">
        <f>12*(J3082*'Programas e Observações'!$D$8+K3082*'Programas e Observações'!$D$9+L3082*('Programas e Observações'!$D$8+'Programas e Observações'!$D$9)+M3082*'Programas e Observações'!$D$10)</f>
        <v>96041.28</v>
      </c>
      <c r="AJ3082" s="13" t="s">
        <v>2136</v>
      </c>
      <c r="AK3082" s="13" t="s">
        <v>1709</v>
      </c>
    </row>
    <row r="3083" ht="15.75" customHeight="1">
      <c r="A3083" s="13" t="s">
        <v>11834</v>
      </c>
      <c r="B3083" s="13" t="s">
        <v>11835</v>
      </c>
      <c r="C3083" s="13" t="s">
        <v>11836</v>
      </c>
      <c r="D3083" s="13" t="s">
        <v>8734</v>
      </c>
      <c r="E3083" s="13" t="s">
        <v>9700</v>
      </c>
      <c r="F3083" s="13" t="s">
        <v>9701</v>
      </c>
      <c r="G3083" s="14">
        <v>20459.0</v>
      </c>
      <c r="H3083" s="16" t="b">
        <f>G3083&lt;'Programas e Observações'!$C$11</f>
        <v>0</v>
      </c>
      <c r="I3083" s="14">
        <v>1590.0</v>
      </c>
      <c r="J3083" s="14">
        <v>897.0</v>
      </c>
      <c r="K3083" s="14">
        <v>128.0</v>
      </c>
      <c r="L3083" s="14">
        <v>361.0</v>
      </c>
      <c r="M3083" s="14">
        <v>63.0</v>
      </c>
      <c r="N3083" s="14">
        <v>1.0</v>
      </c>
      <c r="O3083" s="14">
        <v>45.0</v>
      </c>
      <c r="P3083" s="14">
        <v>0.0</v>
      </c>
      <c r="Q3083" s="14"/>
      <c r="R3083" s="17">
        <f t="shared" si="1"/>
        <v>77.71640843</v>
      </c>
      <c r="S3083" s="17">
        <f t="shared" si="2"/>
        <v>43.84378513</v>
      </c>
      <c r="T3083" s="17">
        <f t="shared" si="3"/>
        <v>6.25641527</v>
      </c>
      <c r="U3083" s="17">
        <f t="shared" si="4"/>
        <v>17.64504619</v>
      </c>
      <c r="V3083" s="17">
        <f t="shared" si="5"/>
        <v>3.07932939</v>
      </c>
      <c r="W3083" s="17">
        <f t="shared" si="6"/>
        <v>0.04887824429</v>
      </c>
      <c r="X3083" s="17">
        <f t="shared" si="7"/>
        <v>2.199520993</v>
      </c>
      <c r="Y3083" s="14">
        <f t="shared" si="8"/>
        <v>23765</v>
      </c>
      <c r="Z3083" s="14">
        <f t="shared" si="9"/>
        <v>10633</v>
      </c>
      <c r="AA3083" s="14">
        <f t="shared" si="10"/>
        <v>2780</v>
      </c>
      <c r="AB3083" s="14">
        <f t="shared" si="11"/>
        <v>6166</v>
      </c>
      <c r="AC3083" s="14">
        <f t="shared" si="12"/>
        <v>1248</v>
      </c>
      <c r="AD3083" s="14">
        <f t="shared" si="13"/>
        <v>2751</v>
      </c>
      <c r="AE3083" s="14">
        <f t="shared" si="14"/>
        <v>729</v>
      </c>
      <c r="AF3083" s="14">
        <f t="shared" si="15"/>
        <v>27</v>
      </c>
      <c r="AG3083" s="17">
        <f t="shared" si="16"/>
        <v>84.46804503</v>
      </c>
      <c r="AH3083" s="20">
        <f>12*(J3083*'Programas e Observações'!$C$8+K3083*'Programas e Observações'!$C$9+L3083*('Programas e Observações'!$C$8+'Programas e Observações'!$C$9)+M3083*'Programas e Observações'!$C$10)</f>
        <v>532154.04</v>
      </c>
      <c r="AI3083" s="20">
        <f>12*(J3083*'Programas e Observações'!$D$8+K3083*'Programas e Observações'!$D$9+L3083*('Programas e Observações'!$D$8+'Programas e Observações'!$D$9)+M3083*'Programas e Observações'!$D$10)</f>
        <v>996043.2</v>
      </c>
      <c r="AJ3083" s="13" t="s">
        <v>11837</v>
      </c>
      <c r="AK3083" s="13" t="s">
        <v>4438</v>
      </c>
    </row>
    <row r="3084" ht="15.75" customHeight="1">
      <c r="A3084" s="13" t="s">
        <v>11838</v>
      </c>
      <c r="B3084" s="13" t="s">
        <v>11839</v>
      </c>
      <c r="C3084" s="13" t="s">
        <v>11840</v>
      </c>
      <c r="D3084" s="13" t="s">
        <v>8734</v>
      </c>
      <c r="E3084" s="13" t="s">
        <v>9479</v>
      </c>
      <c r="F3084" s="13" t="s">
        <v>9480</v>
      </c>
      <c r="G3084" s="14">
        <v>7737.0</v>
      </c>
      <c r="H3084" s="16" t="b">
        <f>G3084&lt;'Programas e Observações'!$C$11</f>
        <v>1</v>
      </c>
      <c r="I3084" s="14">
        <v>343.0</v>
      </c>
      <c r="J3084" s="14">
        <v>222.0</v>
      </c>
      <c r="K3084" s="14">
        <v>12.0</v>
      </c>
      <c r="L3084" s="14">
        <v>49.0</v>
      </c>
      <c r="M3084" s="14">
        <v>19.0</v>
      </c>
      <c r="N3084" s="14">
        <v>79.0</v>
      </c>
      <c r="O3084" s="14">
        <v>11.0</v>
      </c>
      <c r="P3084" s="14">
        <v>1.0</v>
      </c>
      <c r="Q3084" s="14"/>
      <c r="R3084" s="17">
        <f t="shared" si="1"/>
        <v>44.33242859</v>
      </c>
      <c r="S3084" s="17">
        <f t="shared" si="2"/>
        <v>28.69329197</v>
      </c>
      <c r="T3084" s="17">
        <f t="shared" si="3"/>
        <v>1.550988755</v>
      </c>
      <c r="U3084" s="17">
        <f t="shared" si="4"/>
        <v>6.333204084</v>
      </c>
      <c r="V3084" s="17">
        <f t="shared" si="5"/>
        <v>2.455732196</v>
      </c>
      <c r="W3084" s="17">
        <f t="shared" si="6"/>
        <v>10.21067597</v>
      </c>
      <c r="X3084" s="17">
        <f t="shared" si="7"/>
        <v>1.421739692</v>
      </c>
      <c r="Y3084" s="14">
        <f t="shared" si="8"/>
        <v>18548</v>
      </c>
      <c r="Z3084" s="14">
        <f t="shared" si="9"/>
        <v>10637</v>
      </c>
      <c r="AA3084" s="14">
        <f t="shared" si="10"/>
        <v>1083</v>
      </c>
      <c r="AB3084" s="14">
        <f t="shared" si="11"/>
        <v>3145</v>
      </c>
      <c r="AC3084" s="14">
        <f t="shared" si="12"/>
        <v>565</v>
      </c>
      <c r="AD3084" s="14">
        <f t="shared" si="13"/>
        <v>2440</v>
      </c>
      <c r="AE3084" s="14">
        <f t="shared" si="14"/>
        <v>437</v>
      </c>
      <c r="AF3084" s="14">
        <f t="shared" si="15"/>
        <v>27</v>
      </c>
      <c r="AG3084" s="17">
        <f t="shared" si="16"/>
        <v>67.67836358</v>
      </c>
      <c r="AH3084" s="20">
        <f>12*(J3084*'Programas e Observações'!$C$8+K3084*'Programas e Observações'!$C$9+L3084*('Programas e Observações'!$C$8+'Programas e Observações'!$C$9)+M3084*'Programas e Observações'!$C$10)</f>
        <v>94912.32</v>
      </c>
      <c r="AI3084" s="20">
        <f>12*(J3084*'Programas e Observações'!$D$8+K3084*'Programas e Observações'!$D$9+L3084*('Programas e Observações'!$D$8+'Programas e Observações'!$D$9)+M3084*'Programas e Observações'!$D$10)</f>
        <v>193963.68</v>
      </c>
      <c r="AJ3084" s="13" t="s">
        <v>3796</v>
      </c>
      <c r="AK3084" s="13" t="s">
        <v>3019</v>
      </c>
    </row>
    <row r="3085" ht="15.75" customHeight="1">
      <c r="A3085" s="13" t="s">
        <v>11841</v>
      </c>
      <c r="B3085" s="13" t="s">
        <v>11842</v>
      </c>
      <c r="C3085" s="13" t="s">
        <v>11843</v>
      </c>
      <c r="D3085" s="13" t="s">
        <v>8734</v>
      </c>
      <c r="E3085" s="13" t="s">
        <v>8966</v>
      </c>
      <c r="F3085" s="13" t="s">
        <v>8967</v>
      </c>
      <c r="G3085" s="14">
        <v>5240.0</v>
      </c>
      <c r="H3085" s="16" t="b">
        <f>G3085&lt;'Programas e Observações'!$C$11</f>
        <v>1</v>
      </c>
      <c r="I3085" s="14">
        <v>308.0</v>
      </c>
      <c r="J3085" s="14">
        <v>223.0</v>
      </c>
      <c r="K3085" s="14">
        <v>9.0</v>
      </c>
      <c r="L3085" s="14">
        <v>56.0</v>
      </c>
      <c r="M3085" s="14">
        <v>7.0</v>
      </c>
      <c r="N3085" s="14">
        <v>84.0</v>
      </c>
      <c r="O3085" s="14">
        <v>5.0</v>
      </c>
      <c r="P3085" s="14">
        <v>1.0</v>
      </c>
      <c r="Q3085" s="14"/>
      <c r="R3085" s="17">
        <f t="shared" si="1"/>
        <v>58.77862595</v>
      </c>
      <c r="S3085" s="17">
        <f t="shared" si="2"/>
        <v>42.55725191</v>
      </c>
      <c r="T3085" s="17">
        <f t="shared" si="3"/>
        <v>1.717557252</v>
      </c>
      <c r="U3085" s="17">
        <f t="shared" si="4"/>
        <v>10.6870229</v>
      </c>
      <c r="V3085" s="17">
        <f t="shared" si="5"/>
        <v>1.335877863</v>
      </c>
      <c r="W3085" s="17">
        <f t="shared" si="6"/>
        <v>16.03053435</v>
      </c>
      <c r="X3085" s="17">
        <f t="shared" si="7"/>
        <v>0.9541984733</v>
      </c>
      <c r="Y3085" s="14">
        <f t="shared" si="8"/>
        <v>8569</v>
      </c>
      <c r="Z3085" s="14">
        <f t="shared" si="9"/>
        <v>4349</v>
      </c>
      <c r="AA3085" s="14">
        <f t="shared" si="10"/>
        <v>582</v>
      </c>
      <c r="AB3085" s="14">
        <f t="shared" si="11"/>
        <v>2031</v>
      </c>
      <c r="AC3085" s="14">
        <f t="shared" si="12"/>
        <v>447</v>
      </c>
      <c r="AD3085" s="14">
        <f t="shared" si="13"/>
        <v>1317</v>
      </c>
      <c r="AE3085" s="14">
        <f t="shared" si="14"/>
        <v>121</v>
      </c>
      <c r="AF3085" s="14">
        <f t="shared" si="15"/>
        <v>9</v>
      </c>
      <c r="AG3085" s="17">
        <f t="shared" si="16"/>
        <v>74.76007678</v>
      </c>
      <c r="AH3085" s="20">
        <f>12*(J3085*'Programas e Observações'!$C$8+K3085*'Programas e Observações'!$C$9+L3085*('Programas e Observações'!$C$8+'Programas e Observações'!$C$9)+M3085*'Programas e Observações'!$C$10)</f>
        <v>92211.36</v>
      </c>
      <c r="AI3085" s="20">
        <f>12*(J3085*'Programas e Observações'!$D$8+K3085*'Programas e Observações'!$D$9+L3085*('Programas e Observações'!$D$8+'Programas e Observações'!$D$9)+M3085*'Programas e Observações'!$D$10)</f>
        <v>194054.88</v>
      </c>
      <c r="AJ3085" s="13" t="s">
        <v>1217</v>
      </c>
      <c r="AK3085" s="13" t="s">
        <v>1867</v>
      </c>
    </row>
    <row r="3086" ht="15.75" customHeight="1">
      <c r="A3086" s="13" t="s">
        <v>11844</v>
      </c>
      <c r="B3086" s="13" t="s">
        <v>11845</v>
      </c>
      <c r="C3086" s="13" t="s">
        <v>11846</v>
      </c>
      <c r="D3086" s="13" t="s">
        <v>8734</v>
      </c>
      <c r="E3086" s="13" t="s">
        <v>8767</v>
      </c>
      <c r="F3086" s="13" t="s">
        <v>8768</v>
      </c>
      <c r="G3086" s="14">
        <v>3478.0</v>
      </c>
      <c r="H3086" s="16" t="b">
        <f>G3086&lt;'Programas e Observações'!$C$11</f>
        <v>1</v>
      </c>
      <c r="I3086" s="14">
        <v>0.0</v>
      </c>
      <c r="J3086" s="14">
        <v>0.0</v>
      </c>
      <c r="K3086" s="14">
        <v>0.0</v>
      </c>
      <c r="L3086" s="14">
        <v>0.0</v>
      </c>
      <c r="M3086" s="14">
        <v>0.0</v>
      </c>
      <c r="N3086" s="14">
        <v>34.0</v>
      </c>
      <c r="O3086" s="14">
        <v>12.0</v>
      </c>
      <c r="P3086" s="14">
        <v>0.0</v>
      </c>
      <c r="Q3086" s="14"/>
      <c r="R3086" s="17">
        <f t="shared" si="1"/>
        <v>0</v>
      </c>
      <c r="S3086" s="17">
        <f t="shared" si="2"/>
        <v>0</v>
      </c>
      <c r="T3086" s="17">
        <f t="shared" si="3"/>
        <v>0</v>
      </c>
      <c r="U3086" s="17">
        <f t="shared" si="4"/>
        <v>0</v>
      </c>
      <c r="V3086" s="17">
        <f t="shared" si="5"/>
        <v>0</v>
      </c>
      <c r="W3086" s="17">
        <f t="shared" si="6"/>
        <v>9.77573318</v>
      </c>
      <c r="X3086" s="17">
        <f t="shared" si="7"/>
        <v>3.450258769</v>
      </c>
      <c r="Y3086" s="14">
        <f t="shared" si="8"/>
        <v>38681</v>
      </c>
      <c r="Z3086" s="14">
        <f t="shared" si="9"/>
        <v>15955</v>
      </c>
      <c r="AA3086" s="14">
        <f t="shared" si="10"/>
        <v>5409</v>
      </c>
      <c r="AB3086" s="14">
        <f t="shared" si="11"/>
        <v>10799</v>
      </c>
      <c r="AC3086" s="14">
        <f t="shared" si="12"/>
        <v>2088</v>
      </c>
      <c r="AD3086" s="14">
        <f t="shared" si="13"/>
        <v>3790</v>
      </c>
      <c r="AE3086" s="14">
        <f t="shared" si="14"/>
        <v>1099</v>
      </c>
      <c r="AF3086" s="14">
        <f t="shared" si="15"/>
        <v>16</v>
      </c>
      <c r="AG3086" s="17">
        <f t="shared" si="16"/>
        <v>86.39242768</v>
      </c>
      <c r="AH3086" s="20">
        <f>12*(J3086*'Programas e Observações'!$C$8+K3086*'Programas e Observações'!$C$9+L3086*('Programas e Observações'!$C$8+'Programas e Observações'!$C$9)+M3086*'Programas e Observações'!$C$10)</f>
        <v>0</v>
      </c>
      <c r="AI3086" s="20">
        <f>12*(J3086*'Programas e Observações'!$D$8+K3086*'Programas e Observações'!$D$9+L3086*('Programas e Observações'!$D$8+'Programas e Observações'!$D$9)+M3086*'Programas e Observações'!$D$10)</f>
        <v>0</v>
      </c>
      <c r="AJ3086" s="13" t="s">
        <v>342</v>
      </c>
      <c r="AK3086" s="13" t="s">
        <v>343</v>
      </c>
    </row>
    <row r="3087" ht="15.75" customHeight="1">
      <c r="A3087" s="13" t="s">
        <v>11847</v>
      </c>
      <c r="B3087" s="13" t="s">
        <v>11848</v>
      </c>
      <c r="C3087" s="13" t="s">
        <v>11849</v>
      </c>
      <c r="D3087" s="13" t="s">
        <v>8734</v>
      </c>
      <c r="E3087" s="13" t="s">
        <v>9121</v>
      </c>
      <c r="F3087" s="13" t="s">
        <v>9122</v>
      </c>
      <c r="G3087" s="14">
        <v>5048.0</v>
      </c>
      <c r="H3087" s="16" t="b">
        <f>G3087&lt;'Programas e Observações'!$C$11</f>
        <v>1</v>
      </c>
      <c r="I3087" s="14">
        <v>604.0</v>
      </c>
      <c r="J3087" s="14">
        <v>239.0</v>
      </c>
      <c r="K3087" s="14">
        <v>81.0</v>
      </c>
      <c r="L3087" s="14">
        <v>149.0</v>
      </c>
      <c r="M3087" s="14">
        <v>29.0</v>
      </c>
      <c r="N3087" s="14">
        <v>23.0</v>
      </c>
      <c r="O3087" s="14">
        <v>12.0</v>
      </c>
      <c r="P3087" s="14">
        <v>1.0</v>
      </c>
      <c r="Q3087" s="14"/>
      <c r="R3087" s="17">
        <f t="shared" si="1"/>
        <v>119.6513471</v>
      </c>
      <c r="S3087" s="17">
        <f t="shared" si="2"/>
        <v>47.34548336</v>
      </c>
      <c r="T3087" s="17">
        <f t="shared" si="3"/>
        <v>16.0459588</v>
      </c>
      <c r="U3087" s="17">
        <f t="shared" si="4"/>
        <v>29.51664025</v>
      </c>
      <c r="V3087" s="17">
        <f t="shared" si="5"/>
        <v>5.744849445</v>
      </c>
      <c r="W3087" s="17">
        <f t="shared" si="6"/>
        <v>4.556259905</v>
      </c>
      <c r="X3087" s="17">
        <f t="shared" si="7"/>
        <v>2.377179081</v>
      </c>
      <c r="Y3087" s="14">
        <f t="shared" si="8"/>
        <v>20416</v>
      </c>
      <c r="Z3087" s="14">
        <f t="shared" si="9"/>
        <v>9304</v>
      </c>
      <c r="AA3087" s="14">
        <f t="shared" si="10"/>
        <v>1911</v>
      </c>
      <c r="AB3087" s="14">
        <f t="shared" si="11"/>
        <v>5673</v>
      </c>
      <c r="AC3087" s="14">
        <f t="shared" si="12"/>
        <v>1183</v>
      </c>
      <c r="AD3087" s="14">
        <f t="shared" si="13"/>
        <v>1853</v>
      </c>
      <c r="AE3087" s="14">
        <f t="shared" si="14"/>
        <v>454</v>
      </c>
      <c r="AF3087" s="14">
        <f t="shared" si="15"/>
        <v>17</v>
      </c>
      <c r="AG3087" s="17">
        <f t="shared" si="16"/>
        <v>100.9024682</v>
      </c>
      <c r="AH3087" s="20">
        <f>12*(J3087*'Programas e Observações'!$C$8+K3087*'Programas e Observações'!$C$9+L3087*('Programas e Observações'!$C$8+'Programas e Observações'!$C$9)+M3087*'Programas e Observações'!$C$10)</f>
        <v>209509.92</v>
      </c>
      <c r="AI3087" s="20">
        <f>12*(J3087*'Programas e Observações'!$D$8+K3087*'Programas e Observações'!$D$9+L3087*('Programas e Observações'!$D$8+'Programas e Observações'!$D$9)+M3087*'Programas e Observações'!$D$10)</f>
        <v>354432.36</v>
      </c>
      <c r="AJ3087" s="13" t="s">
        <v>11850</v>
      </c>
      <c r="AK3087" s="13" t="s">
        <v>2345</v>
      </c>
    </row>
    <row r="3088" ht="15.75" customHeight="1">
      <c r="A3088" s="13" t="s">
        <v>11851</v>
      </c>
      <c r="B3088" s="13" t="s">
        <v>11852</v>
      </c>
      <c r="C3088" s="13" t="s">
        <v>11853</v>
      </c>
      <c r="D3088" s="13" t="s">
        <v>8734</v>
      </c>
      <c r="E3088" s="13" t="s">
        <v>9583</v>
      </c>
      <c r="F3088" s="13" t="s">
        <v>9584</v>
      </c>
      <c r="G3088" s="14">
        <v>138583.0</v>
      </c>
      <c r="H3088" s="16" t="b">
        <f>G3088&lt;'Programas e Observações'!$C$11</f>
        <v>0</v>
      </c>
      <c r="I3088" s="14">
        <v>8515.0</v>
      </c>
      <c r="J3088" s="14">
        <v>2634.0</v>
      </c>
      <c r="K3088" s="14">
        <v>1472.0</v>
      </c>
      <c r="L3088" s="14">
        <v>2661.0</v>
      </c>
      <c r="M3088" s="14">
        <v>790.0</v>
      </c>
      <c r="N3088" s="14">
        <v>736.0</v>
      </c>
      <c r="O3088" s="14">
        <v>158.0</v>
      </c>
      <c r="P3088" s="14">
        <v>5.0</v>
      </c>
      <c r="Q3088" s="14">
        <v>387.0</v>
      </c>
      <c r="R3088" s="17">
        <f t="shared" si="1"/>
        <v>61.44332277</v>
      </c>
      <c r="S3088" s="17">
        <f t="shared" si="2"/>
        <v>19.00666027</v>
      </c>
      <c r="T3088" s="17">
        <f t="shared" si="3"/>
        <v>10.62179344</v>
      </c>
      <c r="U3088" s="17">
        <f t="shared" si="4"/>
        <v>19.20148936</v>
      </c>
      <c r="V3088" s="17">
        <f t="shared" si="5"/>
        <v>5.700554902</v>
      </c>
      <c r="W3088" s="17">
        <f t="shared" si="6"/>
        <v>5.310896719</v>
      </c>
      <c r="X3088" s="17">
        <f t="shared" si="7"/>
        <v>1.14011098</v>
      </c>
      <c r="Y3088" s="14">
        <f t="shared" si="8"/>
        <v>25234</v>
      </c>
      <c r="Z3088" s="14">
        <f t="shared" si="9"/>
        <v>8561</v>
      </c>
      <c r="AA3088" s="14">
        <f t="shared" si="10"/>
        <v>4230</v>
      </c>
      <c r="AB3088" s="14">
        <f t="shared" si="11"/>
        <v>6890</v>
      </c>
      <c r="AC3088" s="14">
        <f t="shared" si="12"/>
        <v>1976</v>
      </c>
      <c r="AD3088" s="14">
        <f t="shared" si="13"/>
        <v>2193</v>
      </c>
      <c r="AE3088" s="14">
        <f t="shared" si="14"/>
        <v>494</v>
      </c>
      <c r="AF3088" s="14">
        <f t="shared" si="15"/>
        <v>13</v>
      </c>
      <c r="AG3088" s="17">
        <f t="shared" si="16"/>
        <v>68.9295353</v>
      </c>
      <c r="AH3088" s="20">
        <f>12*(J3088*'Programas e Observações'!$C$8+K3088*'Programas e Observações'!$C$9+L3088*('Programas e Observações'!$C$8+'Programas e Observações'!$C$9)+M3088*'Programas e Observações'!$C$10)</f>
        <v>3573488.4</v>
      </c>
      <c r="AI3088" s="20">
        <f>12*(J3088*'Programas e Observações'!$D$8+K3088*'Programas e Observações'!$D$9+L3088*('Programas e Observações'!$D$8+'Programas e Observações'!$D$9)+M3088*'Programas e Observações'!$D$10)</f>
        <v>5578336.2</v>
      </c>
      <c r="AJ3088" s="13" t="s">
        <v>11854</v>
      </c>
      <c r="AK3088" s="13" t="s">
        <v>11855</v>
      </c>
    </row>
    <row r="3089" ht="15.75" customHeight="1">
      <c r="A3089" s="13" t="s">
        <v>11856</v>
      </c>
      <c r="B3089" s="13" t="s">
        <v>11857</v>
      </c>
      <c r="C3089" s="13" t="s">
        <v>5060</v>
      </c>
      <c r="D3089" s="13" t="s">
        <v>8734</v>
      </c>
      <c r="E3089" s="13" t="s">
        <v>8924</v>
      </c>
      <c r="F3089" s="13" t="s">
        <v>5060</v>
      </c>
      <c r="G3089" s="14">
        <v>79517.0</v>
      </c>
      <c r="H3089" s="16" t="b">
        <f>G3089&lt;'Programas e Observações'!$C$11</f>
        <v>0</v>
      </c>
      <c r="I3089" s="14">
        <v>9018.0</v>
      </c>
      <c r="J3089" s="14">
        <v>3558.0</v>
      </c>
      <c r="K3089" s="14">
        <v>850.0</v>
      </c>
      <c r="L3089" s="14">
        <v>2451.0</v>
      </c>
      <c r="M3089" s="14">
        <v>734.0</v>
      </c>
      <c r="N3089" s="14">
        <v>1027.0</v>
      </c>
      <c r="O3089" s="14">
        <v>151.0</v>
      </c>
      <c r="P3089" s="14">
        <v>6.0</v>
      </c>
      <c r="Q3089" s="14">
        <v>166.0</v>
      </c>
      <c r="R3089" s="17">
        <f t="shared" si="1"/>
        <v>113.4097111</v>
      </c>
      <c r="S3089" s="17">
        <f t="shared" si="2"/>
        <v>44.74514884</v>
      </c>
      <c r="T3089" s="17">
        <f t="shared" si="3"/>
        <v>10.68953809</v>
      </c>
      <c r="U3089" s="17">
        <f t="shared" si="4"/>
        <v>30.82359747</v>
      </c>
      <c r="V3089" s="17">
        <f t="shared" si="5"/>
        <v>9.230730536</v>
      </c>
      <c r="W3089" s="17">
        <f t="shared" si="6"/>
        <v>12.91547719</v>
      </c>
      <c r="X3089" s="17">
        <f t="shared" si="7"/>
        <v>1.898965001</v>
      </c>
      <c r="Y3089" s="14">
        <f t="shared" si="8"/>
        <v>13282</v>
      </c>
      <c r="Z3089" s="14">
        <f t="shared" si="9"/>
        <v>5458</v>
      </c>
      <c r="AA3089" s="14">
        <f t="shared" si="10"/>
        <v>1248</v>
      </c>
      <c r="AB3089" s="14">
        <f t="shared" si="11"/>
        <v>3630</v>
      </c>
      <c r="AC3089" s="14">
        <f t="shared" si="12"/>
        <v>959</v>
      </c>
      <c r="AD3089" s="14">
        <f t="shared" si="13"/>
        <v>1782</v>
      </c>
      <c r="AE3089" s="14">
        <f t="shared" si="14"/>
        <v>325</v>
      </c>
      <c r="AF3089" s="14">
        <f t="shared" si="15"/>
        <v>11</v>
      </c>
      <c r="AG3089" s="17">
        <f t="shared" si="16"/>
        <v>95.67165362</v>
      </c>
      <c r="AH3089" s="20">
        <f>12*(J3089*'Programas e Observações'!$C$8+K3089*'Programas e Observações'!$C$9+L3089*('Programas e Observações'!$C$8+'Programas e Observações'!$C$9)+M3089*'Programas e Observações'!$C$10)</f>
        <v>3261940.32</v>
      </c>
      <c r="AI3089" s="20">
        <f>12*(J3089*'Programas e Observações'!$D$8+K3089*'Programas e Observações'!$D$9+L3089*('Programas e Observações'!$D$8+'Programas e Observações'!$D$9)+M3089*'Programas e Observações'!$D$10)</f>
        <v>5504800.2</v>
      </c>
      <c r="AJ3089" s="13" t="s">
        <v>11858</v>
      </c>
      <c r="AK3089" s="13" t="s">
        <v>9385</v>
      </c>
    </row>
    <row r="3090" ht="15.75" customHeight="1">
      <c r="A3090" s="13" t="s">
        <v>11859</v>
      </c>
      <c r="B3090" s="13" t="s">
        <v>11860</v>
      </c>
      <c r="C3090" s="13" t="s">
        <v>11861</v>
      </c>
      <c r="D3090" s="13" t="s">
        <v>8734</v>
      </c>
      <c r="E3090" s="13" t="s">
        <v>8898</v>
      </c>
      <c r="F3090" s="13" t="s">
        <v>8899</v>
      </c>
      <c r="G3090" s="14">
        <v>3781.0</v>
      </c>
      <c r="H3090" s="16" t="b">
        <f>G3090&lt;'Programas e Observações'!$C$11</f>
        <v>1</v>
      </c>
      <c r="I3090" s="14">
        <v>365.0</v>
      </c>
      <c r="J3090" s="14">
        <v>211.0</v>
      </c>
      <c r="K3090" s="14">
        <v>18.0</v>
      </c>
      <c r="L3090" s="14">
        <v>47.0</v>
      </c>
      <c r="M3090" s="14">
        <v>21.0</v>
      </c>
      <c r="N3090" s="14">
        <v>54.0</v>
      </c>
      <c r="O3090" s="14">
        <v>26.0</v>
      </c>
      <c r="P3090" s="14">
        <v>2.0</v>
      </c>
      <c r="Q3090" s="14"/>
      <c r="R3090" s="17">
        <f t="shared" si="1"/>
        <v>96.53530812</v>
      </c>
      <c r="S3090" s="17">
        <f t="shared" si="2"/>
        <v>55.8053425</v>
      </c>
      <c r="T3090" s="17">
        <f t="shared" si="3"/>
        <v>4.760645332</v>
      </c>
      <c r="U3090" s="17">
        <f t="shared" si="4"/>
        <v>12.43057392</v>
      </c>
      <c r="V3090" s="17">
        <f t="shared" si="5"/>
        <v>5.554086221</v>
      </c>
      <c r="W3090" s="17">
        <f t="shared" si="6"/>
        <v>14.281936</v>
      </c>
      <c r="X3090" s="17">
        <f t="shared" si="7"/>
        <v>6.876487702</v>
      </c>
      <c r="Y3090" s="14">
        <f t="shared" si="8"/>
        <v>17724</v>
      </c>
      <c r="Z3090" s="14">
        <f t="shared" si="9"/>
        <v>7465</v>
      </c>
      <c r="AA3090" s="14">
        <f t="shared" si="10"/>
        <v>1822</v>
      </c>
      <c r="AB3090" s="14">
        <f t="shared" si="11"/>
        <v>4883</v>
      </c>
      <c r="AC3090" s="14">
        <f t="shared" si="12"/>
        <v>1431</v>
      </c>
      <c r="AD3090" s="14">
        <f t="shared" si="13"/>
        <v>1486</v>
      </c>
      <c r="AE3090" s="14">
        <f t="shared" si="14"/>
        <v>801</v>
      </c>
      <c r="AF3090" s="14">
        <f t="shared" si="15"/>
        <v>24</v>
      </c>
      <c r="AG3090" s="17">
        <f t="shared" si="16"/>
        <v>103.3608006</v>
      </c>
      <c r="AH3090" s="20">
        <f>12*(J3090*'Programas e Observações'!$C$8+K3090*'Programas e Observações'!$C$9+L3090*('Programas e Observações'!$C$8+'Programas e Observações'!$C$9)+M3090*'Programas e Observações'!$C$10)</f>
        <v>95422.68</v>
      </c>
      <c r="AI3090" s="20">
        <f>12*(J3090*'Programas e Observações'!$D$8+K3090*'Programas e Observações'!$D$9+L3090*('Programas e Observações'!$D$8+'Programas e Observações'!$D$9)+M3090*'Programas e Observações'!$D$10)</f>
        <v>189913.68</v>
      </c>
      <c r="AJ3090" s="13" t="s">
        <v>8487</v>
      </c>
      <c r="AK3090" s="13" t="s">
        <v>3019</v>
      </c>
    </row>
    <row r="3091" ht="15.75" customHeight="1">
      <c r="A3091" s="13" t="s">
        <v>11862</v>
      </c>
      <c r="B3091" s="13" t="s">
        <v>11863</v>
      </c>
      <c r="C3091" s="13" t="s">
        <v>11864</v>
      </c>
      <c r="D3091" s="13" t="s">
        <v>8734</v>
      </c>
      <c r="E3091" s="13" t="s">
        <v>8833</v>
      </c>
      <c r="F3091" s="13" t="s">
        <v>8834</v>
      </c>
      <c r="G3091" s="14">
        <v>3053.0</v>
      </c>
      <c r="H3091" s="16" t="b">
        <f>G3091&lt;'Programas e Observações'!$C$11</f>
        <v>1</v>
      </c>
      <c r="I3091" s="14">
        <v>0.0</v>
      </c>
      <c r="J3091" s="14">
        <v>0.0</v>
      </c>
      <c r="K3091" s="14">
        <v>0.0</v>
      </c>
      <c r="L3091" s="14">
        <v>0.0</v>
      </c>
      <c r="M3091" s="14">
        <v>0.0</v>
      </c>
      <c r="N3091" s="14">
        <v>23.0</v>
      </c>
      <c r="O3091" s="14">
        <v>8.0</v>
      </c>
      <c r="P3091" s="14">
        <v>0.0</v>
      </c>
      <c r="Q3091" s="14"/>
      <c r="R3091" s="17">
        <f t="shared" si="1"/>
        <v>0</v>
      </c>
      <c r="S3091" s="17">
        <f t="shared" si="2"/>
        <v>0</v>
      </c>
      <c r="T3091" s="17">
        <f t="shared" si="3"/>
        <v>0</v>
      </c>
      <c r="U3091" s="17">
        <f t="shared" si="4"/>
        <v>0</v>
      </c>
      <c r="V3091" s="17">
        <f t="shared" si="5"/>
        <v>0</v>
      </c>
      <c r="W3091" s="17">
        <f t="shared" si="6"/>
        <v>7.533573534</v>
      </c>
      <c r="X3091" s="17">
        <f t="shared" si="7"/>
        <v>2.620373403</v>
      </c>
      <c r="Y3091" s="14">
        <f t="shared" si="8"/>
        <v>32714</v>
      </c>
      <c r="Z3091" s="14">
        <f t="shared" si="9"/>
        <v>14030</v>
      </c>
      <c r="AA3091" s="14">
        <f t="shared" si="10"/>
        <v>4248</v>
      </c>
      <c r="AB3091" s="14">
        <f t="shared" si="11"/>
        <v>7609</v>
      </c>
      <c r="AC3091" s="14">
        <f t="shared" si="12"/>
        <v>2070</v>
      </c>
      <c r="AD3091" s="14">
        <f t="shared" si="13"/>
        <v>3488</v>
      </c>
      <c r="AE3091" s="14">
        <f t="shared" si="14"/>
        <v>1027</v>
      </c>
      <c r="AF3091" s="14">
        <f t="shared" si="15"/>
        <v>24</v>
      </c>
      <c r="AG3091" s="17">
        <f t="shared" si="16"/>
        <v>79.31128114</v>
      </c>
      <c r="AH3091" s="20">
        <f>12*(J3091*'Programas e Observações'!$C$8+K3091*'Programas e Observações'!$C$9+L3091*('Programas e Observações'!$C$8+'Programas e Observações'!$C$9)+M3091*'Programas e Observações'!$C$10)</f>
        <v>0</v>
      </c>
      <c r="AI3091" s="20">
        <f>12*(J3091*'Programas e Observações'!$D$8+K3091*'Programas e Observações'!$D$9+L3091*('Programas e Observações'!$D$8+'Programas e Observações'!$D$9)+M3091*'Programas e Observações'!$D$10)</f>
        <v>0</v>
      </c>
      <c r="AJ3091" s="13" t="s">
        <v>342</v>
      </c>
      <c r="AK3091" s="13" t="s">
        <v>343</v>
      </c>
    </row>
    <row r="3092" ht="15.75" customHeight="1">
      <c r="A3092" s="13" t="s">
        <v>11865</v>
      </c>
      <c r="B3092" s="13" t="s">
        <v>11866</v>
      </c>
      <c r="C3092" s="13" t="s">
        <v>11867</v>
      </c>
      <c r="D3092" s="13" t="s">
        <v>8734</v>
      </c>
      <c r="E3092" s="13" t="s">
        <v>8911</v>
      </c>
      <c r="F3092" s="13" t="s">
        <v>8910</v>
      </c>
      <c r="G3092" s="14">
        <v>11774.0</v>
      </c>
      <c r="H3092" s="16" t="b">
        <f>G3092&lt;'Programas e Observações'!$C$11</f>
        <v>1</v>
      </c>
      <c r="I3092" s="14">
        <v>1723.0</v>
      </c>
      <c r="J3092" s="14">
        <v>835.0</v>
      </c>
      <c r="K3092" s="14">
        <v>110.0</v>
      </c>
      <c r="L3092" s="14">
        <v>337.0</v>
      </c>
      <c r="M3092" s="14">
        <v>87.0</v>
      </c>
      <c r="N3092" s="14">
        <v>168.0</v>
      </c>
      <c r="O3092" s="14">
        <v>14.0</v>
      </c>
      <c r="P3092" s="14">
        <v>0.0</v>
      </c>
      <c r="Q3092" s="14"/>
      <c r="R3092" s="17">
        <f t="shared" si="1"/>
        <v>146.3393919</v>
      </c>
      <c r="S3092" s="17">
        <f t="shared" si="2"/>
        <v>70.91897401</v>
      </c>
      <c r="T3092" s="17">
        <f t="shared" si="3"/>
        <v>9.342619331</v>
      </c>
      <c r="U3092" s="17">
        <f t="shared" si="4"/>
        <v>28.62238831</v>
      </c>
      <c r="V3092" s="17">
        <f t="shared" si="5"/>
        <v>7.389162562</v>
      </c>
      <c r="W3092" s="17">
        <f t="shared" si="6"/>
        <v>14.26872771</v>
      </c>
      <c r="X3092" s="17">
        <f t="shared" si="7"/>
        <v>1.189060642</v>
      </c>
      <c r="Y3092" s="14">
        <f t="shared" si="8"/>
        <v>9208</v>
      </c>
      <c r="Z3092" s="14">
        <f t="shared" si="9"/>
        <v>4520</v>
      </c>
      <c r="AA3092" s="14">
        <f t="shared" si="10"/>
        <v>697</v>
      </c>
      <c r="AB3092" s="14">
        <f t="shared" si="11"/>
        <v>2213</v>
      </c>
      <c r="AC3092" s="14">
        <f t="shared" si="12"/>
        <v>512</v>
      </c>
      <c r="AD3092" s="14">
        <f t="shared" si="13"/>
        <v>852</v>
      </c>
      <c r="AE3092" s="14">
        <f t="shared" si="14"/>
        <v>131</v>
      </c>
      <c r="AF3092" s="14">
        <f t="shared" si="15"/>
        <v>5</v>
      </c>
      <c r="AG3092" s="17">
        <f t="shared" si="16"/>
        <v>118.1133673</v>
      </c>
      <c r="AH3092" s="20">
        <f>12*(J3092*'Programas e Observações'!$C$8+K3092*'Programas e Observações'!$C$9+L3092*('Programas e Observações'!$C$8+'Programas e Observações'!$C$9)+M3092*'Programas e Observações'!$C$10)</f>
        <v>506334.36</v>
      </c>
      <c r="AI3092" s="20">
        <f>12*(J3092*'Programas e Observações'!$D$8+K3092*'Programas e Observações'!$D$9+L3092*('Programas e Observações'!$D$8+'Programas e Observações'!$D$9)+M3092*'Programas e Observações'!$D$10)</f>
        <v>938730</v>
      </c>
      <c r="AJ3092" s="13" t="s">
        <v>3027</v>
      </c>
      <c r="AK3092" s="13" t="s">
        <v>9686</v>
      </c>
    </row>
    <row r="3093" ht="15.75" customHeight="1">
      <c r="A3093" s="13" t="s">
        <v>11868</v>
      </c>
      <c r="B3093" s="13" t="s">
        <v>11869</v>
      </c>
      <c r="C3093" s="13" t="s">
        <v>11870</v>
      </c>
      <c r="D3093" s="13" t="s">
        <v>8734</v>
      </c>
      <c r="E3093" s="13" t="s">
        <v>8796</v>
      </c>
      <c r="F3093" s="13" t="s">
        <v>8797</v>
      </c>
      <c r="G3093" s="14">
        <v>9164.0</v>
      </c>
      <c r="H3093" s="16" t="b">
        <f>G3093&lt;'Programas e Observações'!$C$11</f>
        <v>1</v>
      </c>
      <c r="I3093" s="14">
        <v>731.0</v>
      </c>
      <c r="J3093" s="14">
        <v>403.0</v>
      </c>
      <c r="K3093" s="14">
        <v>49.0</v>
      </c>
      <c r="L3093" s="14">
        <v>170.0</v>
      </c>
      <c r="M3093" s="14">
        <v>49.0</v>
      </c>
      <c r="N3093" s="14">
        <v>227.0</v>
      </c>
      <c r="O3093" s="14">
        <v>22.0</v>
      </c>
      <c r="P3093" s="14">
        <v>1.0</v>
      </c>
      <c r="Q3093" s="14"/>
      <c r="R3093" s="17">
        <f t="shared" si="1"/>
        <v>79.76865997</v>
      </c>
      <c r="S3093" s="17">
        <f t="shared" si="2"/>
        <v>43.97642951</v>
      </c>
      <c r="T3093" s="17">
        <f t="shared" si="3"/>
        <v>5.347010039</v>
      </c>
      <c r="U3093" s="17">
        <f t="shared" si="4"/>
        <v>18.55085116</v>
      </c>
      <c r="V3093" s="17">
        <f t="shared" si="5"/>
        <v>5.347010039</v>
      </c>
      <c r="W3093" s="17">
        <f t="shared" si="6"/>
        <v>24.77084243</v>
      </c>
      <c r="X3093" s="17">
        <f t="shared" si="7"/>
        <v>2.400698385</v>
      </c>
      <c r="Y3093" s="14">
        <f t="shared" si="8"/>
        <v>24988</v>
      </c>
      <c r="Z3093" s="14">
        <f t="shared" si="9"/>
        <v>10477</v>
      </c>
      <c r="AA3093" s="14">
        <f t="shared" si="10"/>
        <v>2732</v>
      </c>
      <c r="AB3093" s="14">
        <f t="shared" si="11"/>
        <v>6963</v>
      </c>
      <c r="AC3093" s="14">
        <f t="shared" si="12"/>
        <v>1654</v>
      </c>
      <c r="AD3093" s="14">
        <f t="shared" si="13"/>
        <v>4828</v>
      </c>
      <c r="AE3093" s="14">
        <f t="shared" si="14"/>
        <v>828</v>
      </c>
      <c r="AF3093" s="14">
        <f t="shared" si="15"/>
        <v>18</v>
      </c>
      <c r="AG3093" s="17">
        <f t="shared" si="16"/>
        <v>94.33456531</v>
      </c>
      <c r="AH3093" s="20">
        <f>12*(J3093*'Programas e Observações'!$C$8+K3093*'Programas e Observações'!$C$9+L3093*('Programas e Observações'!$C$8+'Programas e Observações'!$C$9)+M3093*'Programas e Observações'!$C$10)</f>
        <v>251193.12</v>
      </c>
      <c r="AI3093" s="20">
        <f>12*(J3093*'Programas e Observações'!$D$8+K3093*'Programas e Observações'!$D$9+L3093*('Programas e Observações'!$D$8+'Programas e Observações'!$D$9)+M3093*'Programas e Observações'!$D$10)</f>
        <v>462696.96</v>
      </c>
      <c r="AJ3093" s="13" t="s">
        <v>7511</v>
      </c>
      <c r="AK3093" s="13" t="s">
        <v>7859</v>
      </c>
    </row>
    <row r="3094" ht="15.75" customHeight="1">
      <c r="A3094" s="13" t="s">
        <v>11871</v>
      </c>
      <c r="B3094" s="13" t="s">
        <v>11872</v>
      </c>
      <c r="C3094" s="13" t="s">
        <v>11873</v>
      </c>
      <c r="D3094" s="13" t="s">
        <v>8734</v>
      </c>
      <c r="E3094" s="13" t="s">
        <v>9404</v>
      </c>
      <c r="F3094" s="13" t="s">
        <v>9405</v>
      </c>
      <c r="G3094" s="14">
        <v>10511.0</v>
      </c>
      <c r="H3094" s="16" t="b">
        <f>G3094&lt;'Programas e Observações'!$C$11</f>
        <v>1</v>
      </c>
      <c r="I3094" s="14">
        <v>1246.0</v>
      </c>
      <c r="J3094" s="14">
        <v>545.0</v>
      </c>
      <c r="K3094" s="14">
        <v>126.0</v>
      </c>
      <c r="L3094" s="14">
        <v>390.0</v>
      </c>
      <c r="M3094" s="14">
        <v>109.0</v>
      </c>
      <c r="N3094" s="14">
        <v>151.0</v>
      </c>
      <c r="O3094" s="14">
        <v>4.0</v>
      </c>
      <c r="P3094" s="14">
        <v>0.0</v>
      </c>
      <c r="Q3094" s="14"/>
      <c r="R3094" s="17">
        <f t="shared" si="1"/>
        <v>118.5424793</v>
      </c>
      <c r="S3094" s="17">
        <f t="shared" si="2"/>
        <v>51.85044239</v>
      </c>
      <c r="T3094" s="17">
        <f t="shared" si="3"/>
        <v>11.98744173</v>
      </c>
      <c r="U3094" s="17">
        <f t="shared" si="4"/>
        <v>37.1039863</v>
      </c>
      <c r="V3094" s="17">
        <f t="shared" si="5"/>
        <v>10.37008848</v>
      </c>
      <c r="W3094" s="17">
        <f t="shared" si="6"/>
        <v>14.36590239</v>
      </c>
      <c r="X3094" s="17">
        <f t="shared" si="7"/>
        <v>0.3805537056</v>
      </c>
      <c r="Y3094" s="14">
        <f t="shared" si="8"/>
        <v>10476</v>
      </c>
      <c r="Z3094" s="14">
        <f t="shared" si="9"/>
        <v>5542</v>
      </c>
      <c r="AA3094" s="14">
        <f t="shared" si="10"/>
        <v>772</v>
      </c>
      <c r="AB3094" s="14">
        <f t="shared" si="11"/>
        <v>2657</v>
      </c>
      <c r="AC3094" s="14">
        <f t="shared" si="12"/>
        <v>695</v>
      </c>
      <c r="AD3094" s="14">
        <f t="shared" si="13"/>
        <v>1022</v>
      </c>
      <c r="AE3094" s="14">
        <f t="shared" si="14"/>
        <v>29</v>
      </c>
      <c r="AF3094" s="14">
        <f t="shared" si="15"/>
        <v>4</v>
      </c>
      <c r="AG3094" s="17">
        <f t="shared" si="16"/>
        <v>115.1170841</v>
      </c>
      <c r="AH3094" s="20">
        <f>12*(J3094*'Programas e Observações'!$C$8+K3094*'Programas e Observações'!$C$9+L3094*('Programas e Observações'!$C$8+'Programas e Observações'!$C$9)+M3094*'Programas e Observações'!$C$10)</f>
        <v>506014.92</v>
      </c>
      <c r="AI3094" s="20">
        <f>12*(J3094*'Programas e Observações'!$D$8+K3094*'Programas e Observações'!$D$9+L3094*('Programas e Observações'!$D$8+'Programas e Observações'!$D$9)+M3094*'Programas e Observações'!$D$10)</f>
        <v>854980.44</v>
      </c>
      <c r="AJ3094" s="13" t="s">
        <v>11874</v>
      </c>
      <c r="AK3094" s="13" t="s">
        <v>9686</v>
      </c>
    </row>
    <row r="3095" ht="15.75" customHeight="1">
      <c r="A3095" s="13" t="s">
        <v>11875</v>
      </c>
      <c r="B3095" s="13" t="s">
        <v>11876</v>
      </c>
      <c r="C3095" s="13" t="s">
        <v>11877</v>
      </c>
      <c r="D3095" s="13" t="s">
        <v>8734</v>
      </c>
      <c r="E3095" s="13" t="s">
        <v>8833</v>
      </c>
      <c r="F3095" s="13" t="s">
        <v>8834</v>
      </c>
      <c r="G3095" s="14">
        <v>4471.0</v>
      </c>
      <c r="H3095" s="16" t="b">
        <f>G3095&lt;'Programas e Observações'!$C$11</f>
        <v>1</v>
      </c>
      <c r="I3095" s="14">
        <v>83.0</v>
      </c>
      <c r="J3095" s="14">
        <v>21.0</v>
      </c>
      <c r="K3095" s="14">
        <v>0.0</v>
      </c>
      <c r="L3095" s="14">
        <v>0.0</v>
      </c>
      <c r="M3095" s="14">
        <v>0.0</v>
      </c>
      <c r="N3095" s="14">
        <v>74.0</v>
      </c>
      <c r="O3095" s="14">
        <v>11.0</v>
      </c>
      <c r="P3095" s="14">
        <v>0.0</v>
      </c>
      <c r="Q3095" s="14"/>
      <c r="R3095" s="17">
        <f t="shared" si="1"/>
        <v>18.56407962</v>
      </c>
      <c r="S3095" s="17">
        <f t="shared" si="2"/>
        <v>4.696935809</v>
      </c>
      <c r="T3095" s="17">
        <f t="shared" si="3"/>
        <v>0</v>
      </c>
      <c r="U3095" s="17">
        <f t="shared" si="4"/>
        <v>0</v>
      </c>
      <c r="V3095" s="17">
        <f t="shared" si="5"/>
        <v>0</v>
      </c>
      <c r="W3095" s="17">
        <f t="shared" si="6"/>
        <v>16.55110713</v>
      </c>
      <c r="X3095" s="17">
        <f t="shared" si="7"/>
        <v>2.460299709</v>
      </c>
      <c r="Y3095" s="14">
        <f t="shared" si="8"/>
        <v>32714</v>
      </c>
      <c r="Z3095" s="14">
        <f t="shared" si="9"/>
        <v>14030</v>
      </c>
      <c r="AA3095" s="14">
        <f t="shared" si="10"/>
        <v>4248</v>
      </c>
      <c r="AB3095" s="14">
        <f t="shared" si="11"/>
        <v>7609</v>
      </c>
      <c r="AC3095" s="14">
        <f t="shared" si="12"/>
        <v>2070</v>
      </c>
      <c r="AD3095" s="14">
        <f t="shared" si="13"/>
        <v>3488</v>
      </c>
      <c r="AE3095" s="14">
        <f t="shared" si="14"/>
        <v>1027</v>
      </c>
      <c r="AF3095" s="14">
        <f t="shared" si="15"/>
        <v>24</v>
      </c>
      <c r="AG3095" s="17">
        <f t="shared" si="16"/>
        <v>79.31128114</v>
      </c>
      <c r="AH3095" s="20">
        <f>12*(J3095*'Programas e Observações'!$C$8+K3095*'Programas e Observações'!$C$9+L3095*('Programas e Observações'!$C$8+'Programas e Observações'!$C$9)+M3095*'Programas e Observações'!$C$10)</f>
        <v>4170.6</v>
      </c>
      <c r="AI3095" s="20">
        <f>12*(J3095*'Programas e Observações'!$D$8+K3095*'Programas e Observações'!$D$9+L3095*('Programas e Observações'!$D$8+'Programas e Observações'!$D$9)+M3095*'Programas e Observações'!$D$10)</f>
        <v>11723.04</v>
      </c>
      <c r="AJ3095" s="13" t="s">
        <v>10098</v>
      </c>
      <c r="AK3095" s="13" t="s">
        <v>551</v>
      </c>
    </row>
    <row r="3096" ht="15.75" customHeight="1">
      <c r="A3096" s="13" t="s">
        <v>11878</v>
      </c>
      <c r="B3096" s="13" t="s">
        <v>11879</v>
      </c>
      <c r="C3096" s="13" t="s">
        <v>11880</v>
      </c>
      <c r="D3096" s="13" t="s">
        <v>8734</v>
      </c>
      <c r="E3096" s="13" t="s">
        <v>9170</v>
      </c>
      <c r="F3096" s="13" t="s">
        <v>9171</v>
      </c>
      <c r="G3096" s="14">
        <v>40711.0</v>
      </c>
      <c r="H3096" s="16" t="b">
        <f>G3096&lt;'Programas e Observações'!$C$11</f>
        <v>0</v>
      </c>
      <c r="I3096" s="14">
        <v>4865.0</v>
      </c>
      <c r="J3096" s="14">
        <v>2257.0</v>
      </c>
      <c r="K3096" s="14">
        <v>464.0</v>
      </c>
      <c r="L3096" s="14">
        <v>1289.0</v>
      </c>
      <c r="M3096" s="14">
        <v>303.0</v>
      </c>
      <c r="N3096" s="14">
        <v>457.0</v>
      </c>
      <c r="O3096" s="14">
        <v>115.0</v>
      </c>
      <c r="P3096" s="14">
        <v>5.0</v>
      </c>
      <c r="Q3096" s="14"/>
      <c r="R3096" s="17">
        <f t="shared" si="1"/>
        <v>119.500872</v>
      </c>
      <c r="S3096" s="17">
        <f t="shared" si="2"/>
        <v>55.43956179</v>
      </c>
      <c r="T3096" s="17">
        <f t="shared" si="3"/>
        <v>11.39741102</v>
      </c>
      <c r="U3096" s="17">
        <f t="shared" si="4"/>
        <v>31.66220432</v>
      </c>
      <c r="V3096" s="17">
        <f t="shared" si="5"/>
        <v>7.442705903</v>
      </c>
      <c r="W3096" s="17">
        <f t="shared" si="6"/>
        <v>11.22546732</v>
      </c>
      <c r="X3096" s="17">
        <f t="shared" si="7"/>
        <v>2.824789369</v>
      </c>
      <c r="Y3096" s="14">
        <f t="shared" si="8"/>
        <v>31406</v>
      </c>
      <c r="Z3096" s="14">
        <f t="shared" si="9"/>
        <v>13129</v>
      </c>
      <c r="AA3096" s="14">
        <f t="shared" si="10"/>
        <v>3804</v>
      </c>
      <c r="AB3096" s="14">
        <f t="shared" si="11"/>
        <v>8222</v>
      </c>
      <c r="AC3096" s="14">
        <f t="shared" si="12"/>
        <v>1688</v>
      </c>
      <c r="AD3096" s="14">
        <f t="shared" si="13"/>
        <v>3298</v>
      </c>
      <c r="AE3096" s="14">
        <f t="shared" si="14"/>
        <v>941</v>
      </c>
      <c r="AF3096" s="14">
        <f t="shared" si="15"/>
        <v>36</v>
      </c>
      <c r="AG3096" s="17">
        <f t="shared" si="16"/>
        <v>101.4972837</v>
      </c>
      <c r="AH3096" s="20">
        <f>12*(J3096*'Programas e Observações'!$C$8+K3096*'Programas e Observações'!$C$9+L3096*('Programas e Observações'!$C$8+'Programas e Observações'!$C$9)+M3096*'Programas e Observações'!$C$10)</f>
        <v>1756979.64</v>
      </c>
      <c r="AI3096" s="20">
        <f>12*(J3096*'Programas e Observações'!$D$8+K3096*'Programas e Observações'!$D$9+L3096*('Programas e Observações'!$D$8+'Programas e Observações'!$D$9)+M3096*'Programas e Observações'!$D$10)</f>
        <v>3074454.72</v>
      </c>
      <c r="AJ3096" s="13" t="s">
        <v>11881</v>
      </c>
      <c r="AK3096" s="13" t="s">
        <v>4002</v>
      </c>
    </row>
    <row r="3097" ht="15.75" customHeight="1">
      <c r="A3097" s="13" t="s">
        <v>11882</v>
      </c>
      <c r="B3097" s="13" t="s">
        <v>11883</v>
      </c>
      <c r="C3097" s="13" t="s">
        <v>11884</v>
      </c>
      <c r="D3097" s="13" t="s">
        <v>8734</v>
      </c>
      <c r="E3097" s="13" t="s">
        <v>8810</v>
      </c>
      <c r="F3097" s="13" t="s">
        <v>8809</v>
      </c>
      <c r="G3097" s="14">
        <v>4441.0</v>
      </c>
      <c r="H3097" s="16" t="b">
        <f>G3097&lt;'Programas e Observações'!$C$11</f>
        <v>1</v>
      </c>
      <c r="I3097" s="14">
        <v>380.0</v>
      </c>
      <c r="J3097" s="14">
        <v>190.0</v>
      </c>
      <c r="K3097" s="14">
        <v>33.0</v>
      </c>
      <c r="L3097" s="14">
        <v>82.0</v>
      </c>
      <c r="M3097" s="14">
        <v>16.0</v>
      </c>
      <c r="N3097" s="14">
        <v>15.0</v>
      </c>
      <c r="O3097" s="14">
        <v>25.0</v>
      </c>
      <c r="P3097" s="14">
        <v>0.0</v>
      </c>
      <c r="Q3097" s="14"/>
      <c r="R3097" s="17">
        <f t="shared" si="1"/>
        <v>85.56631389</v>
      </c>
      <c r="S3097" s="17">
        <f t="shared" si="2"/>
        <v>42.78315695</v>
      </c>
      <c r="T3097" s="17">
        <f t="shared" si="3"/>
        <v>7.430758838</v>
      </c>
      <c r="U3097" s="17">
        <f t="shared" si="4"/>
        <v>18.46430984</v>
      </c>
      <c r="V3097" s="17">
        <f t="shared" si="5"/>
        <v>3.602792164</v>
      </c>
      <c r="W3097" s="17">
        <f t="shared" si="6"/>
        <v>3.377617654</v>
      </c>
      <c r="X3097" s="17">
        <f t="shared" si="7"/>
        <v>5.629362756</v>
      </c>
      <c r="Y3097" s="14">
        <f t="shared" si="8"/>
        <v>4413</v>
      </c>
      <c r="Z3097" s="14">
        <f t="shared" si="9"/>
        <v>1982</v>
      </c>
      <c r="AA3097" s="14">
        <f t="shared" si="10"/>
        <v>358</v>
      </c>
      <c r="AB3097" s="14">
        <f t="shared" si="11"/>
        <v>1015</v>
      </c>
      <c r="AC3097" s="14">
        <f t="shared" si="12"/>
        <v>436</v>
      </c>
      <c r="AD3097" s="14">
        <f t="shared" si="13"/>
        <v>496</v>
      </c>
      <c r="AE3097" s="14">
        <f t="shared" si="14"/>
        <v>286</v>
      </c>
      <c r="AF3097" s="14">
        <f t="shared" si="15"/>
        <v>7</v>
      </c>
      <c r="AG3097" s="17">
        <f t="shared" si="16"/>
        <v>83.04635014</v>
      </c>
      <c r="AH3097" s="20">
        <f>12*(J3097*'Programas e Observações'!$C$8+K3097*'Programas e Observações'!$C$9+L3097*('Programas e Observações'!$C$8+'Programas e Observações'!$C$9)+M3097*'Programas e Observações'!$C$10)</f>
        <v>121036.68</v>
      </c>
      <c r="AI3097" s="20">
        <f>12*(J3097*'Programas e Observações'!$D$8+K3097*'Programas e Observações'!$D$9+L3097*('Programas e Observações'!$D$8+'Programas e Observações'!$D$9)+M3097*'Programas e Observações'!$D$10)</f>
        <v>221571.24</v>
      </c>
      <c r="AJ3097" s="13" t="s">
        <v>3297</v>
      </c>
      <c r="AK3097" s="13" t="s">
        <v>2366</v>
      </c>
    </row>
    <row r="3098" ht="15.75" customHeight="1">
      <c r="A3098" s="13" t="s">
        <v>11885</v>
      </c>
      <c r="B3098" s="13" t="s">
        <v>11886</v>
      </c>
      <c r="C3098" s="13" t="s">
        <v>11887</v>
      </c>
      <c r="D3098" s="13" t="s">
        <v>8734</v>
      </c>
      <c r="E3098" s="13" t="s">
        <v>9180</v>
      </c>
      <c r="F3098" s="13" t="s">
        <v>9181</v>
      </c>
      <c r="G3098" s="14">
        <v>2377.0</v>
      </c>
      <c r="H3098" s="16" t="b">
        <f>G3098&lt;'Programas e Observações'!$C$11</f>
        <v>1</v>
      </c>
      <c r="I3098" s="14">
        <v>147.0</v>
      </c>
      <c r="J3098" s="14">
        <v>52.0</v>
      </c>
      <c r="K3098" s="14">
        <v>30.0</v>
      </c>
      <c r="L3098" s="14">
        <v>35.0</v>
      </c>
      <c r="M3098" s="14">
        <v>4.0</v>
      </c>
      <c r="N3098" s="14">
        <v>50.0</v>
      </c>
      <c r="O3098" s="14">
        <v>17.0</v>
      </c>
      <c r="P3098" s="14">
        <v>0.0</v>
      </c>
      <c r="Q3098" s="14"/>
      <c r="R3098" s="17">
        <f t="shared" si="1"/>
        <v>61.84265881</v>
      </c>
      <c r="S3098" s="17">
        <f t="shared" si="2"/>
        <v>21.87631468</v>
      </c>
      <c r="T3098" s="17">
        <f t="shared" si="3"/>
        <v>12.62095078</v>
      </c>
      <c r="U3098" s="17">
        <f t="shared" si="4"/>
        <v>14.72444257</v>
      </c>
      <c r="V3098" s="17">
        <f t="shared" si="5"/>
        <v>1.682793437</v>
      </c>
      <c r="W3098" s="17">
        <f t="shared" si="6"/>
        <v>21.03491796</v>
      </c>
      <c r="X3098" s="17">
        <f t="shared" si="7"/>
        <v>7.151872108</v>
      </c>
      <c r="Y3098" s="14">
        <f t="shared" si="8"/>
        <v>22231</v>
      </c>
      <c r="Z3098" s="14">
        <f t="shared" si="9"/>
        <v>9550</v>
      </c>
      <c r="AA3098" s="14">
        <f t="shared" si="10"/>
        <v>2577</v>
      </c>
      <c r="AB3098" s="14">
        <f t="shared" si="11"/>
        <v>5862</v>
      </c>
      <c r="AC3098" s="14">
        <f t="shared" si="12"/>
        <v>1423</v>
      </c>
      <c r="AD3098" s="14">
        <f t="shared" si="13"/>
        <v>2700</v>
      </c>
      <c r="AE3098" s="14">
        <f t="shared" si="14"/>
        <v>627</v>
      </c>
      <c r="AF3098" s="14">
        <f t="shared" si="15"/>
        <v>11</v>
      </c>
      <c r="AG3098" s="17">
        <f t="shared" si="16"/>
        <v>107.0888369</v>
      </c>
      <c r="AH3098" s="20">
        <f>12*(J3098*'Programas e Observações'!$C$8+K3098*'Programas e Observações'!$C$9+L3098*('Programas e Observações'!$C$8+'Programas e Observações'!$C$9)+M3098*'Programas e Observações'!$C$10)</f>
        <v>52498.32</v>
      </c>
      <c r="AI3098" s="20">
        <f>12*(J3098*'Programas e Observações'!$D$8+K3098*'Programas e Observações'!$D$9+L3098*('Programas e Observações'!$D$8+'Programas e Observações'!$D$9)+M3098*'Programas e Observações'!$D$10)</f>
        <v>85248.12</v>
      </c>
      <c r="AJ3098" s="13" t="s">
        <v>2913</v>
      </c>
      <c r="AK3098" s="13" t="s">
        <v>1641</v>
      </c>
    </row>
    <row r="3099" ht="15.75" customHeight="1">
      <c r="A3099" s="13" t="s">
        <v>11888</v>
      </c>
      <c r="B3099" s="13" t="s">
        <v>11889</v>
      </c>
      <c r="C3099" s="13" t="s">
        <v>11890</v>
      </c>
      <c r="D3099" s="13" t="s">
        <v>11891</v>
      </c>
      <c r="E3099" s="13" t="s">
        <v>11892</v>
      </c>
      <c r="F3099" s="13" t="s">
        <v>11893</v>
      </c>
      <c r="G3099" s="14">
        <v>32456.0</v>
      </c>
      <c r="H3099" s="16" t="b">
        <f>G3099&lt;'Programas e Observações'!$C$11</f>
        <v>0</v>
      </c>
      <c r="I3099" s="14">
        <v>1457.0</v>
      </c>
      <c r="J3099" s="14">
        <v>583.0</v>
      </c>
      <c r="K3099" s="14">
        <v>208.0</v>
      </c>
      <c r="L3099" s="14">
        <v>306.0</v>
      </c>
      <c r="M3099" s="14">
        <v>128.0</v>
      </c>
      <c r="N3099" s="14">
        <v>518.0</v>
      </c>
      <c r="O3099" s="14">
        <v>73.0</v>
      </c>
      <c r="P3099" s="14">
        <v>2.0</v>
      </c>
      <c r="Q3099" s="14"/>
      <c r="R3099" s="17">
        <f t="shared" si="1"/>
        <v>44.89154548</v>
      </c>
      <c r="S3099" s="17">
        <f t="shared" si="2"/>
        <v>17.96278038</v>
      </c>
      <c r="T3099" s="17">
        <f t="shared" si="3"/>
        <v>6.408676362</v>
      </c>
      <c r="U3099" s="17">
        <f t="shared" si="4"/>
        <v>9.428148878</v>
      </c>
      <c r="V3099" s="17">
        <f t="shared" si="5"/>
        <v>3.943800838</v>
      </c>
      <c r="W3099" s="17">
        <f t="shared" si="6"/>
        <v>15.96006902</v>
      </c>
      <c r="X3099" s="17">
        <f t="shared" si="7"/>
        <v>2.249198915</v>
      </c>
      <c r="Y3099" s="14">
        <f t="shared" si="8"/>
        <v>136159</v>
      </c>
      <c r="Z3099" s="14">
        <f t="shared" si="9"/>
        <v>45847</v>
      </c>
      <c r="AA3099" s="14">
        <f t="shared" si="10"/>
        <v>25852</v>
      </c>
      <c r="AB3099" s="14">
        <f t="shared" si="11"/>
        <v>32171</v>
      </c>
      <c r="AC3099" s="14">
        <f t="shared" si="12"/>
        <v>10646</v>
      </c>
      <c r="AD3099" s="14">
        <f t="shared" si="13"/>
        <v>45303</v>
      </c>
      <c r="AE3099" s="14">
        <f t="shared" si="14"/>
        <v>4491</v>
      </c>
      <c r="AF3099" s="14">
        <f t="shared" si="15"/>
        <v>89</v>
      </c>
      <c r="AG3099" s="17">
        <f t="shared" si="16"/>
        <v>55.37284425</v>
      </c>
      <c r="AH3099" s="20">
        <f>12*(J3099*'Programas e Observações'!$C$8+K3099*'Programas e Observações'!$C$9+L3099*('Programas e Observações'!$C$8+'Programas e Observações'!$C$9)+M3099*'Programas e Observações'!$C$10)</f>
        <v>505878.84</v>
      </c>
      <c r="AI3099" s="20">
        <f>12*(J3099*'Programas e Observações'!$D$8+K3099*'Programas e Observações'!$D$9+L3099*('Programas e Observações'!$D$8+'Programas e Observações'!$D$9)+M3099*'Programas e Observações'!$D$10)</f>
        <v>838529.04</v>
      </c>
      <c r="AJ3099" s="13" t="s">
        <v>11894</v>
      </c>
      <c r="AK3099" s="13" t="s">
        <v>9686</v>
      </c>
    </row>
    <row r="3100" ht="15.75" customHeight="1">
      <c r="A3100" s="13" t="s">
        <v>11895</v>
      </c>
      <c r="B3100" s="13" t="s">
        <v>11896</v>
      </c>
      <c r="C3100" s="13" t="s">
        <v>11897</v>
      </c>
      <c r="D3100" s="13" t="s">
        <v>11891</v>
      </c>
      <c r="E3100" s="13" t="s">
        <v>11898</v>
      </c>
      <c r="F3100" s="13" t="s">
        <v>281</v>
      </c>
      <c r="G3100" s="14">
        <v>10143.0</v>
      </c>
      <c r="H3100" s="16" t="b">
        <f>G3100&lt;'Programas e Observações'!$C$11</f>
        <v>1</v>
      </c>
      <c r="I3100" s="14">
        <v>307.0</v>
      </c>
      <c r="J3100" s="14">
        <v>140.0</v>
      </c>
      <c r="K3100" s="14">
        <v>26.0</v>
      </c>
      <c r="L3100" s="14">
        <v>44.0</v>
      </c>
      <c r="M3100" s="14">
        <v>35.0</v>
      </c>
      <c r="N3100" s="14">
        <v>147.0</v>
      </c>
      <c r="O3100" s="14">
        <v>21.0</v>
      </c>
      <c r="P3100" s="14">
        <v>0.0</v>
      </c>
      <c r="Q3100" s="14"/>
      <c r="R3100" s="17">
        <f t="shared" si="1"/>
        <v>30.26717934</v>
      </c>
      <c r="S3100" s="17">
        <f t="shared" si="2"/>
        <v>13.8026225</v>
      </c>
      <c r="T3100" s="17">
        <f t="shared" si="3"/>
        <v>2.563344178</v>
      </c>
      <c r="U3100" s="17">
        <f t="shared" si="4"/>
        <v>4.337967071</v>
      </c>
      <c r="V3100" s="17">
        <f t="shared" si="5"/>
        <v>3.450655625</v>
      </c>
      <c r="W3100" s="17">
        <f t="shared" si="6"/>
        <v>14.49275362</v>
      </c>
      <c r="X3100" s="17">
        <f t="shared" si="7"/>
        <v>2.070393375</v>
      </c>
      <c r="Y3100" s="14">
        <f t="shared" si="8"/>
        <v>33573</v>
      </c>
      <c r="Z3100" s="14">
        <f t="shared" si="9"/>
        <v>14802</v>
      </c>
      <c r="AA3100" s="14">
        <f t="shared" si="10"/>
        <v>3988</v>
      </c>
      <c r="AB3100" s="14">
        <f t="shared" si="11"/>
        <v>8065</v>
      </c>
      <c r="AC3100" s="14">
        <f t="shared" si="12"/>
        <v>2493</v>
      </c>
      <c r="AD3100" s="14">
        <f t="shared" si="13"/>
        <v>11038</v>
      </c>
      <c r="AE3100" s="14">
        <f t="shared" si="14"/>
        <v>1369</v>
      </c>
      <c r="AF3100" s="14">
        <f t="shared" si="15"/>
        <v>19</v>
      </c>
      <c r="AG3100" s="17">
        <f t="shared" si="16"/>
        <v>62.34355154</v>
      </c>
      <c r="AH3100" s="20">
        <f>12*(J3100*'Programas e Observações'!$C$8+K3100*'Programas e Observações'!$C$9+L3100*('Programas e Observações'!$C$8+'Programas e Observações'!$C$9)+M3100*'Programas e Observações'!$C$10)</f>
        <v>90655.2</v>
      </c>
      <c r="AI3100" s="20">
        <f>12*(J3100*'Programas e Observações'!$D$8+K3100*'Programas e Observações'!$D$9+L3100*('Programas e Observações'!$D$8+'Programas e Observações'!$D$9)+M3100*'Programas e Observações'!$D$10)</f>
        <v>158840.76</v>
      </c>
      <c r="AJ3100" s="13" t="s">
        <v>4580</v>
      </c>
      <c r="AK3100" s="13" t="s">
        <v>462</v>
      </c>
    </row>
    <row r="3101" ht="15.75" customHeight="1">
      <c r="A3101" s="13" t="s">
        <v>11899</v>
      </c>
      <c r="B3101" s="13" t="s">
        <v>11900</v>
      </c>
      <c r="C3101" s="13" t="s">
        <v>11901</v>
      </c>
      <c r="D3101" s="13" t="s">
        <v>11891</v>
      </c>
      <c r="E3101" s="13" t="s">
        <v>11902</v>
      </c>
      <c r="F3101" s="13" t="s">
        <v>11903</v>
      </c>
      <c r="G3101" s="14">
        <v>12585.0</v>
      </c>
      <c r="H3101" s="16" t="b">
        <f>G3101&lt;'Programas e Observações'!$C$11</f>
        <v>1</v>
      </c>
      <c r="I3101" s="14">
        <v>956.0</v>
      </c>
      <c r="J3101" s="14">
        <v>406.0</v>
      </c>
      <c r="K3101" s="14">
        <v>141.0</v>
      </c>
      <c r="L3101" s="14">
        <v>211.0</v>
      </c>
      <c r="M3101" s="14">
        <v>36.0</v>
      </c>
      <c r="N3101" s="14">
        <v>129.0</v>
      </c>
      <c r="O3101" s="14">
        <v>25.0</v>
      </c>
      <c r="P3101" s="14">
        <v>0.0</v>
      </c>
      <c r="Q3101" s="14"/>
      <c r="R3101" s="17">
        <f t="shared" si="1"/>
        <v>75.96344855</v>
      </c>
      <c r="S3101" s="17">
        <f t="shared" si="2"/>
        <v>32.26062773</v>
      </c>
      <c r="T3101" s="17">
        <f t="shared" si="3"/>
        <v>11.20381406</v>
      </c>
      <c r="U3101" s="17">
        <f t="shared" si="4"/>
        <v>16.76599126</v>
      </c>
      <c r="V3101" s="17">
        <f t="shared" si="5"/>
        <v>2.860548272</v>
      </c>
      <c r="W3101" s="17">
        <f t="shared" si="6"/>
        <v>10.25029797</v>
      </c>
      <c r="X3101" s="17">
        <f t="shared" si="7"/>
        <v>1.986491855</v>
      </c>
      <c r="Y3101" s="14">
        <f t="shared" si="8"/>
        <v>12391</v>
      </c>
      <c r="Z3101" s="14">
        <f t="shared" si="9"/>
        <v>5814</v>
      </c>
      <c r="AA3101" s="14">
        <f t="shared" si="10"/>
        <v>1139</v>
      </c>
      <c r="AB3101" s="14">
        <f t="shared" si="11"/>
        <v>2418</v>
      </c>
      <c r="AC3101" s="14">
        <f t="shared" si="12"/>
        <v>720</v>
      </c>
      <c r="AD3101" s="14">
        <f t="shared" si="13"/>
        <v>7099</v>
      </c>
      <c r="AE3101" s="14">
        <f t="shared" si="14"/>
        <v>982</v>
      </c>
      <c r="AF3101" s="14">
        <f t="shared" si="15"/>
        <v>18</v>
      </c>
      <c r="AG3101" s="17">
        <f t="shared" si="16"/>
        <v>28.80790468</v>
      </c>
      <c r="AH3101" s="20">
        <f>12*(J3101*'Programas e Observações'!$C$8+K3101*'Programas e Observações'!$C$9+L3101*('Programas e Observações'!$C$8+'Programas e Observações'!$C$9)+M3101*'Programas e Observações'!$C$10)</f>
        <v>320827.08</v>
      </c>
      <c r="AI3101" s="20">
        <f>12*(J3101*'Programas e Observações'!$D$8+K3101*'Programas e Observações'!$D$9+L3101*('Programas e Observações'!$D$8+'Programas e Observações'!$D$9)+M3101*'Programas e Observações'!$D$10)</f>
        <v>550842.24</v>
      </c>
      <c r="AJ3101" s="13" t="s">
        <v>4416</v>
      </c>
      <c r="AK3101" s="13" t="s">
        <v>9316</v>
      </c>
    </row>
    <row r="3102" ht="15.75" customHeight="1">
      <c r="A3102" s="13" t="s">
        <v>11904</v>
      </c>
      <c r="B3102" s="13" t="s">
        <v>11905</v>
      </c>
      <c r="C3102" s="13" t="s">
        <v>11906</v>
      </c>
      <c r="D3102" s="13" t="s">
        <v>11891</v>
      </c>
      <c r="E3102" s="13" t="s">
        <v>11907</v>
      </c>
      <c r="F3102" s="13" t="s">
        <v>803</v>
      </c>
      <c r="G3102" s="14">
        <v>30702.0</v>
      </c>
      <c r="H3102" s="16" t="b">
        <f>G3102&lt;'Programas e Observações'!$C$11</f>
        <v>0</v>
      </c>
      <c r="I3102" s="14">
        <v>1359.0</v>
      </c>
      <c r="J3102" s="14">
        <v>873.0</v>
      </c>
      <c r="K3102" s="14">
        <v>50.0</v>
      </c>
      <c r="L3102" s="14">
        <v>146.0</v>
      </c>
      <c r="M3102" s="14">
        <v>64.0</v>
      </c>
      <c r="N3102" s="14">
        <v>550.0</v>
      </c>
      <c r="O3102" s="14">
        <v>102.0</v>
      </c>
      <c r="P3102" s="14">
        <v>3.0</v>
      </c>
      <c r="Q3102" s="14"/>
      <c r="R3102" s="17">
        <f t="shared" si="1"/>
        <v>44.26421731</v>
      </c>
      <c r="S3102" s="17">
        <f t="shared" si="2"/>
        <v>28.43462967</v>
      </c>
      <c r="T3102" s="17">
        <f t="shared" si="3"/>
        <v>1.6285584</v>
      </c>
      <c r="U3102" s="17">
        <f t="shared" si="4"/>
        <v>4.755390528</v>
      </c>
      <c r="V3102" s="17">
        <f t="shared" si="5"/>
        <v>2.084554752</v>
      </c>
      <c r="W3102" s="17">
        <f t="shared" si="6"/>
        <v>17.9141424</v>
      </c>
      <c r="X3102" s="17">
        <f t="shared" si="7"/>
        <v>3.322259136</v>
      </c>
      <c r="Y3102" s="14">
        <f t="shared" si="8"/>
        <v>45598</v>
      </c>
      <c r="Z3102" s="14">
        <f t="shared" si="9"/>
        <v>22600</v>
      </c>
      <c r="AA3102" s="14">
        <f t="shared" si="10"/>
        <v>3987</v>
      </c>
      <c r="AB3102" s="14">
        <f t="shared" si="11"/>
        <v>10071</v>
      </c>
      <c r="AC3102" s="14">
        <f t="shared" si="12"/>
        <v>3383</v>
      </c>
      <c r="AD3102" s="14">
        <f t="shared" si="13"/>
        <v>11707</v>
      </c>
      <c r="AE3102" s="14">
        <f t="shared" si="14"/>
        <v>2140</v>
      </c>
      <c r="AF3102" s="14">
        <f t="shared" si="15"/>
        <v>33</v>
      </c>
      <c r="AG3102" s="17">
        <f t="shared" si="16"/>
        <v>65.20856215</v>
      </c>
      <c r="AH3102" s="20">
        <f>12*(J3102*'Programas e Observações'!$C$8+K3102*'Programas e Observações'!$C$9+L3102*('Programas e Observações'!$C$8+'Programas e Observações'!$C$9)+M3102*'Programas e Observações'!$C$10)</f>
        <v>335961.72</v>
      </c>
      <c r="AI3102" s="20">
        <f>12*(J3102*'Programas e Observações'!$D$8+K3102*'Programas e Observações'!$D$9+L3102*('Programas e Observações'!$D$8+'Programas e Observações'!$D$9)+M3102*'Programas e Observações'!$D$10)</f>
        <v>707582.4</v>
      </c>
      <c r="AJ3102" s="13" t="s">
        <v>5153</v>
      </c>
      <c r="AK3102" s="13" t="s">
        <v>4855</v>
      </c>
    </row>
    <row r="3103" ht="15.75" customHeight="1">
      <c r="A3103" s="13" t="s">
        <v>11908</v>
      </c>
      <c r="B3103" s="13" t="s">
        <v>11909</v>
      </c>
      <c r="C3103" s="13" t="s">
        <v>11910</v>
      </c>
      <c r="D3103" s="13" t="s">
        <v>11891</v>
      </c>
      <c r="E3103" s="13" t="s">
        <v>11907</v>
      </c>
      <c r="F3103" s="13" t="s">
        <v>803</v>
      </c>
      <c r="G3103" s="14">
        <v>14376.0</v>
      </c>
      <c r="H3103" s="16" t="b">
        <f>G3103&lt;'Programas e Observações'!$C$11</f>
        <v>1</v>
      </c>
      <c r="I3103" s="14">
        <v>673.0</v>
      </c>
      <c r="J3103" s="14">
        <v>184.0</v>
      </c>
      <c r="K3103" s="14">
        <v>139.0</v>
      </c>
      <c r="L3103" s="14">
        <v>109.0</v>
      </c>
      <c r="M3103" s="14">
        <v>34.0</v>
      </c>
      <c r="N3103" s="14">
        <v>237.0</v>
      </c>
      <c r="O3103" s="14">
        <v>36.0</v>
      </c>
      <c r="P3103" s="14">
        <v>2.0</v>
      </c>
      <c r="Q3103" s="14"/>
      <c r="R3103" s="17">
        <f t="shared" si="1"/>
        <v>46.81413467</v>
      </c>
      <c r="S3103" s="17">
        <f t="shared" si="2"/>
        <v>12.79910963</v>
      </c>
      <c r="T3103" s="17">
        <f t="shared" si="3"/>
        <v>9.668892599</v>
      </c>
      <c r="U3103" s="17">
        <f t="shared" si="4"/>
        <v>7.582081247</v>
      </c>
      <c r="V3103" s="17">
        <f t="shared" si="5"/>
        <v>2.365052866</v>
      </c>
      <c r="W3103" s="17">
        <f t="shared" si="6"/>
        <v>16.48580968</v>
      </c>
      <c r="X3103" s="17">
        <f t="shared" si="7"/>
        <v>2.504173623</v>
      </c>
      <c r="Y3103" s="14">
        <f t="shared" si="8"/>
        <v>45598</v>
      </c>
      <c r="Z3103" s="14">
        <f t="shared" si="9"/>
        <v>22600</v>
      </c>
      <c r="AA3103" s="14">
        <f t="shared" si="10"/>
        <v>3987</v>
      </c>
      <c r="AB3103" s="14">
        <f t="shared" si="11"/>
        <v>10071</v>
      </c>
      <c r="AC3103" s="14">
        <f t="shared" si="12"/>
        <v>3383</v>
      </c>
      <c r="AD3103" s="14">
        <f t="shared" si="13"/>
        <v>11707</v>
      </c>
      <c r="AE3103" s="14">
        <f t="shared" si="14"/>
        <v>2140</v>
      </c>
      <c r="AF3103" s="14">
        <f t="shared" si="15"/>
        <v>33</v>
      </c>
      <c r="AG3103" s="17">
        <f t="shared" si="16"/>
        <v>65.20856215</v>
      </c>
      <c r="AH3103" s="20">
        <f>12*(J3103*'Programas e Observações'!$C$8+K3103*'Programas e Observações'!$C$9+L3103*('Programas e Observações'!$C$8+'Programas e Observações'!$C$9)+M3103*'Programas e Observações'!$C$10)</f>
        <v>202448.52</v>
      </c>
      <c r="AI3103" s="20">
        <f>12*(J3103*'Programas e Observações'!$D$8+K3103*'Programas e Observações'!$D$9+L3103*('Programas e Observações'!$D$8+'Programas e Observações'!$D$9)+M3103*'Programas e Observações'!$D$10)</f>
        <v>313665.36</v>
      </c>
      <c r="AJ3103" s="13" t="s">
        <v>4283</v>
      </c>
      <c r="AK3103" s="13" t="s">
        <v>4640</v>
      </c>
    </row>
    <row r="3104" ht="15.75" customHeight="1">
      <c r="A3104" s="13" t="s">
        <v>11911</v>
      </c>
      <c r="B3104" s="13" t="s">
        <v>11912</v>
      </c>
      <c r="C3104" s="13" t="s">
        <v>11913</v>
      </c>
      <c r="D3104" s="13" t="s">
        <v>11891</v>
      </c>
      <c r="E3104" s="13" t="s">
        <v>11898</v>
      </c>
      <c r="F3104" s="13" t="s">
        <v>281</v>
      </c>
      <c r="G3104" s="14">
        <v>7760.0</v>
      </c>
      <c r="H3104" s="16" t="b">
        <f>G3104&lt;'Programas e Observações'!$C$11</f>
        <v>1</v>
      </c>
      <c r="I3104" s="14">
        <v>411.0</v>
      </c>
      <c r="J3104" s="14">
        <v>161.0</v>
      </c>
      <c r="K3104" s="14">
        <v>76.0</v>
      </c>
      <c r="L3104" s="14">
        <v>83.0</v>
      </c>
      <c r="M3104" s="14">
        <v>34.0</v>
      </c>
      <c r="N3104" s="14">
        <v>187.0</v>
      </c>
      <c r="O3104" s="14">
        <v>21.0</v>
      </c>
      <c r="P3104" s="14">
        <v>0.0</v>
      </c>
      <c r="Q3104" s="14"/>
      <c r="R3104" s="17">
        <f t="shared" si="1"/>
        <v>52.96391753</v>
      </c>
      <c r="S3104" s="17">
        <f t="shared" si="2"/>
        <v>20.74742268</v>
      </c>
      <c r="T3104" s="17">
        <f t="shared" si="3"/>
        <v>9.793814433</v>
      </c>
      <c r="U3104" s="17">
        <f t="shared" si="4"/>
        <v>10.69587629</v>
      </c>
      <c r="V3104" s="17">
        <f t="shared" si="5"/>
        <v>4.381443299</v>
      </c>
      <c r="W3104" s="17">
        <f t="shared" si="6"/>
        <v>24.09793814</v>
      </c>
      <c r="X3104" s="17">
        <f t="shared" si="7"/>
        <v>2.706185567</v>
      </c>
      <c r="Y3104" s="14">
        <f t="shared" si="8"/>
        <v>33573</v>
      </c>
      <c r="Z3104" s="14">
        <f t="shared" si="9"/>
        <v>14802</v>
      </c>
      <c r="AA3104" s="14">
        <f t="shared" si="10"/>
        <v>3988</v>
      </c>
      <c r="AB3104" s="14">
        <f t="shared" si="11"/>
        <v>8065</v>
      </c>
      <c r="AC3104" s="14">
        <f t="shared" si="12"/>
        <v>2493</v>
      </c>
      <c r="AD3104" s="14">
        <f t="shared" si="13"/>
        <v>11038</v>
      </c>
      <c r="AE3104" s="14">
        <f t="shared" si="14"/>
        <v>1369</v>
      </c>
      <c r="AF3104" s="14">
        <f t="shared" si="15"/>
        <v>19</v>
      </c>
      <c r="AG3104" s="17">
        <f t="shared" si="16"/>
        <v>62.34355154</v>
      </c>
      <c r="AH3104" s="20">
        <f>12*(J3104*'Programas e Observações'!$C$8+K3104*'Programas e Observações'!$C$9+L3104*('Programas e Observações'!$C$8+'Programas e Observações'!$C$9)+M3104*'Programas e Observações'!$C$10)</f>
        <v>147380.52</v>
      </c>
      <c r="AI3104" s="20">
        <f>12*(J3104*'Programas e Observações'!$D$8+K3104*'Programas e Observações'!$D$9+L3104*('Programas e Observações'!$D$8+'Programas e Observações'!$D$9)+M3104*'Programas e Observações'!$D$10)</f>
        <v>239052.6</v>
      </c>
      <c r="AJ3104" s="13" t="s">
        <v>7996</v>
      </c>
      <c r="AK3104" s="13" t="s">
        <v>1023</v>
      </c>
    </row>
    <row r="3105" ht="15.75" customHeight="1">
      <c r="A3105" s="13" t="s">
        <v>11914</v>
      </c>
      <c r="B3105" s="13" t="s">
        <v>11915</v>
      </c>
      <c r="C3105" s="13" t="s">
        <v>11916</v>
      </c>
      <c r="D3105" s="13" t="s">
        <v>11891</v>
      </c>
      <c r="E3105" s="13" t="s">
        <v>11907</v>
      </c>
      <c r="F3105" s="13" t="s">
        <v>803</v>
      </c>
      <c r="G3105" s="14">
        <v>33017.0</v>
      </c>
      <c r="H3105" s="16" t="b">
        <f>G3105&lt;'Programas e Observações'!$C$11</f>
        <v>0</v>
      </c>
      <c r="I3105" s="14">
        <v>310.0</v>
      </c>
      <c r="J3105" s="14">
        <v>65.0</v>
      </c>
      <c r="K3105" s="14">
        <v>52.0</v>
      </c>
      <c r="L3105" s="14">
        <v>49.0</v>
      </c>
      <c r="M3105" s="14">
        <v>14.0</v>
      </c>
      <c r="N3105" s="14">
        <v>613.0</v>
      </c>
      <c r="O3105" s="14">
        <v>76.0</v>
      </c>
      <c r="P3105" s="14">
        <v>1.0</v>
      </c>
      <c r="Q3105" s="14"/>
      <c r="R3105" s="17">
        <f t="shared" si="1"/>
        <v>9.389102584</v>
      </c>
      <c r="S3105" s="17">
        <f t="shared" si="2"/>
        <v>1.9686828</v>
      </c>
      <c r="T3105" s="17">
        <f t="shared" si="3"/>
        <v>1.57494624</v>
      </c>
      <c r="U3105" s="17">
        <f t="shared" si="4"/>
        <v>1.484083957</v>
      </c>
      <c r="V3105" s="17">
        <f t="shared" si="5"/>
        <v>0.4240239876</v>
      </c>
      <c r="W3105" s="17">
        <f t="shared" si="6"/>
        <v>18.56619317</v>
      </c>
      <c r="X3105" s="17">
        <f t="shared" si="7"/>
        <v>2.301844504</v>
      </c>
      <c r="Y3105" s="14">
        <f t="shared" si="8"/>
        <v>45598</v>
      </c>
      <c r="Z3105" s="14">
        <f t="shared" si="9"/>
        <v>22600</v>
      </c>
      <c r="AA3105" s="14">
        <f t="shared" si="10"/>
        <v>3987</v>
      </c>
      <c r="AB3105" s="14">
        <f t="shared" si="11"/>
        <v>10071</v>
      </c>
      <c r="AC3105" s="14">
        <f t="shared" si="12"/>
        <v>3383</v>
      </c>
      <c r="AD3105" s="14">
        <f t="shared" si="13"/>
        <v>11707</v>
      </c>
      <c r="AE3105" s="14">
        <f t="shared" si="14"/>
        <v>2140</v>
      </c>
      <c r="AF3105" s="14">
        <f t="shared" si="15"/>
        <v>33</v>
      </c>
      <c r="AG3105" s="17">
        <f t="shared" si="16"/>
        <v>65.20856215</v>
      </c>
      <c r="AH3105" s="20">
        <f>12*(J3105*'Programas e Observações'!$C$8+K3105*'Programas e Observações'!$C$9+L3105*('Programas e Observações'!$C$8+'Programas e Observações'!$C$9)+M3105*'Programas e Observações'!$C$10)</f>
        <v>81471.72</v>
      </c>
      <c r="AI3105" s="20">
        <f>12*(J3105*'Programas e Observações'!$D$8+K3105*'Programas e Observações'!$D$9+L3105*('Programas e Observações'!$D$8+'Programas e Observações'!$D$9)+M3105*'Programas e Observações'!$D$10)</f>
        <v>124852.2</v>
      </c>
      <c r="AJ3105" s="13" t="s">
        <v>6795</v>
      </c>
      <c r="AK3105" s="13" t="s">
        <v>6578</v>
      </c>
    </row>
    <row r="3106" ht="15.75" customHeight="1">
      <c r="A3106" s="13" t="s">
        <v>11917</v>
      </c>
      <c r="B3106" s="13" t="s">
        <v>11918</v>
      </c>
      <c r="C3106" s="13" t="s">
        <v>11919</v>
      </c>
      <c r="D3106" s="13" t="s">
        <v>11891</v>
      </c>
      <c r="E3106" s="13" t="s">
        <v>11907</v>
      </c>
      <c r="F3106" s="13" t="s">
        <v>803</v>
      </c>
      <c r="G3106" s="14">
        <v>7462.0</v>
      </c>
      <c r="H3106" s="16" t="b">
        <f>G3106&lt;'Programas e Observações'!$C$11</f>
        <v>1</v>
      </c>
      <c r="I3106" s="14">
        <v>839.0</v>
      </c>
      <c r="J3106" s="14">
        <v>589.0</v>
      </c>
      <c r="K3106" s="14">
        <v>4.0</v>
      </c>
      <c r="L3106" s="14">
        <v>12.0</v>
      </c>
      <c r="M3106" s="14">
        <v>44.0</v>
      </c>
      <c r="N3106" s="14">
        <v>284.0</v>
      </c>
      <c r="O3106" s="14">
        <v>16.0</v>
      </c>
      <c r="P3106" s="14">
        <v>0.0</v>
      </c>
      <c r="Q3106" s="14"/>
      <c r="R3106" s="17">
        <f t="shared" si="1"/>
        <v>112.4363441</v>
      </c>
      <c r="S3106" s="17">
        <f t="shared" si="2"/>
        <v>78.93326186</v>
      </c>
      <c r="T3106" s="17">
        <f t="shared" si="3"/>
        <v>0.5360493165</v>
      </c>
      <c r="U3106" s="17">
        <f t="shared" si="4"/>
        <v>1.60814795</v>
      </c>
      <c r="V3106" s="17">
        <f t="shared" si="5"/>
        <v>5.896542482</v>
      </c>
      <c r="W3106" s="17">
        <f t="shared" si="6"/>
        <v>38.05950147</v>
      </c>
      <c r="X3106" s="17">
        <f t="shared" si="7"/>
        <v>2.144197266</v>
      </c>
      <c r="Y3106" s="14">
        <f t="shared" si="8"/>
        <v>45598</v>
      </c>
      <c r="Z3106" s="14">
        <f t="shared" si="9"/>
        <v>22600</v>
      </c>
      <c r="AA3106" s="14">
        <f t="shared" si="10"/>
        <v>3987</v>
      </c>
      <c r="AB3106" s="14">
        <f t="shared" si="11"/>
        <v>10071</v>
      </c>
      <c r="AC3106" s="14">
        <f t="shared" si="12"/>
        <v>3383</v>
      </c>
      <c r="AD3106" s="14">
        <f t="shared" si="13"/>
        <v>11707</v>
      </c>
      <c r="AE3106" s="14">
        <f t="shared" si="14"/>
        <v>2140</v>
      </c>
      <c r="AF3106" s="14">
        <f t="shared" si="15"/>
        <v>33</v>
      </c>
      <c r="AG3106" s="17">
        <f t="shared" si="16"/>
        <v>65.20856215</v>
      </c>
      <c r="AH3106" s="20">
        <f>12*(J3106*'Programas e Observações'!$C$8+K3106*'Programas e Observações'!$C$9+L3106*('Programas e Observações'!$C$8+'Programas e Observações'!$C$9)+M3106*'Programas e Observações'!$C$10)</f>
        <v>150709.32</v>
      </c>
      <c r="AI3106" s="20">
        <f>12*(J3106*'Programas e Observações'!$D$8+K3106*'Programas e Observações'!$D$9+L3106*('Programas e Observações'!$D$8+'Programas e Observações'!$D$9)+M3106*'Programas e Observações'!$D$10)</f>
        <v>367826.88</v>
      </c>
      <c r="AJ3106" s="13" t="s">
        <v>2156</v>
      </c>
      <c r="AK3106" s="13" t="s">
        <v>3823</v>
      </c>
    </row>
    <row r="3107" ht="15.75" customHeight="1">
      <c r="A3107" s="13" t="s">
        <v>11920</v>
      </c>
      <c r="B3107" s="13" t="s">
        <v>11921</v>
      </c>
      <c r="C3107" s="13" t="s">
        <v>11922</v>
      </c>
      <c r="D3107" s="13" t="s">
        <v>11891</v>
      </c>
      <c r="E3107" s="13" t="s">
        <v>11892</v>
      </c>
      <c r="F3107" s="13" t="s">
        <v>11893</v>
      </c>
      <c r="G3107" s="14">
        <v>103363.0</v>
      </c>
      <c r="H3107" s="16" t="b">
        <f>G3107&lt;'Programas e Observações'!$C$11</f>
        <v>0</v>
      </c>
      <c r="I3107" s="14">
        <v>4719.0</v>
      </c>
      <c r="J3107" s="14">
        <v>1254.0</v>
      </c>
      <c r="K3107" s="14">
        <v>1297.0</v>
      </c>
      <c r="L3107" s="14">
        <v>1009.0</v>
      </c>
      <c r="M3107" s="14">
        <v>298.0</v>
      </c>
      <c r="N3107" s="14">
        <v>1948.0</v>
      </c>
      <c r="O3107" s="14">
        <v>198.0</v>
      </c>
      <c r="P3107" s="14">
        <v>2.0</v>
      </c>
      <c r="Q3107" s="14">
        <v>220.0</v>
      </c>
      <c r="R3107" s="17">
        <f t="shared" si="1"/>
        <v>45.65463464</v>
      </c>
      <c r="S3107" s="17">
        <f t="shared" si="2"/>
        <v>12.13200081</v>
      </c>
      <c r="T3107" s="17">
        <f t="shared" si="3"/>
        <v>12.54801041</v>
      </c>
      <c r="U3107" s="17">
        <f t="shared" si="4"/>
        <v>9.761713573</v>
      </c>
      <c r="V3107" s="17">
        <f t="shared" si="5"/>
        <v>2.883043255</v>
      </c>
      <c r="W3107" s="17">
        <f t="shared" si="6"/>
        <v>18.84620222</v>
      </c>
      <c r="X3107" s="17">
        <f t="shared" si="7"/>
        <v>1.915579076</v>
      </c>
      <c r="Y3107" s="14">
        <f t="shared" si="8"/>
        <v>136159</v>
      </c>
      <c r="Z3107" s="14">
        <f t="shared" si="9"/>
        <v>45847</v>
      </c>
      <c r="AA3107" s="14">
        <f t="shared" si="10"/>
        <v>25852</v>
      </c>
      <c r="AB3107" s="14">
        <f t="shared" si="11"/>
        <v>32171</v>
      </c>
      <c r="AC3107" s="14">
        <f t="shared" si="12"/>
        <v>10646</v>
      </c>
      <c r="AD3107" s="14">
        <f t="shared" si="13"/>
        <v>45303</v>
      </c>
      <c r="AE3107" s="14">
        <f t="shared" si="14"/>
        <v>4491</v>
      </c>
      <c r="AF3107" s="14">
        <f t="shared" si="15"/>
        <v>89</v>
      </c>
      <c r="AG3107" s="17">
        <f t="shared" si="16"/>
        <v>55.37284425</v>
      </c>
      <c r="AH3107" s="20">
        <f>12*(J3107*'Programas e Observações'!$C$8+K3107*'Programas e Observações'!$C$9+L3107*('Programas e Observações'!$C$8+'Programas e Observações'!$C$9)+M3107*'Programas e Observações'!$C$10)</f>
        <v>1781237.64</v>
      </c>
      <c r="AI3107" s="20">
        <f>12*(J3107*'Programas e Observações'!$D$8+K3107*'Programas e Observações'!$D$9+L3107*('Programas e Observações'!$D$8+'Programas e Observações'!$D$9)+M3107*'Programas e Observações'!$D$10)</f>
        <v>2649168</v>
      </c>
      <c r="AJ3107" s="13" t="s">
        <v>11923</v>
      </c>
      <c r="AK3107" s="13" t="s">
        <v>4002</v>
      </c>
    </row>
    <row r="3108" ht="15.75" customHeight="1">
      <c r="A3108" s="13" t="s">
        <v>11924</v>
      </c>
      <c r="B3108" s="13" t="s">
        <v>11925</v>
      </c>
      <c r="C3108" s="13" t="s">
        <v>11926</v>
      </c>
      <c r="D3108" s="13" t="s">
        <v>11891</v>
      </c>
      <c r="E3108" s="13" t="s">
        <v>11907</v>
      </c>
      <c r="F3108" s="13" t="s">
        <v>803</v>
      </c>
      <c r="G3108" s="14">
        <v>11046.0</v>
      </c>
      <c r="H3108" s="16" t="b">
        <f>G3108&lt;'Programas e Observações'!$C$11</f>
        <v>1</v>
      </c>
      <c r="I3108" s="14">
        <v>401.0</v>
      </c>
      <c r="J3108" s="14">
        <v>204.0</v>
      </c>
      <c r="K3108" s="14">
        <v>24.0</v>
      </c>
      <c r="L3108" s="14">
        <v>89.0</v>
      </c>
      <c r="M3108" s="14">
        <v>18.0</v>
      </c>
      <c r="N3108" s="14">
        <v>136.0</v>
      </c>
      <c r="O3108" s="14">
        <v>40.0</v>
      </c>
      <c r="P3108" s="14">
        <v>0.0</v>
      </c>
      <c r="Q3108" s="14"/>
      <c r="R3108" s="17">
        <f t="shared" si="1"/>
        <v>36.30273402</v>
      </c>
      <c r="S3108" s="17">
        <f t="shared" si="2"/>
        <v>18.46822379</v>
      </c>
      <c r="T3108" s="17">
        <f t="shared" si="3"/>
        <v>2.172732211</v>
      </c>
      <c r="U3108" s="17">
        <f t="shared" si="4"/>
        <v>8.057215282</v>
      </c>
      <c r="V3108" s="17">
        <f t="shared" si="5"/>
        <v>1.629549158</v>
      </c>
      <c r="W3108" s="17">
        <f t="shared" si="6"/>
        <v>12.31214919</v>
      </c>
      <c r="X3108" s="17">
        <f t="shared" si="7"/>
        <v>3.621220351</v>
      </c>
      <c r="Y3108" s="14">
        <f t="shared" si="8"/>
        <v>45598</v>
      </c>
      <c r="Z3108" s="14">
        <f t="shared" si="9"/>
        <v>22600</v>
      </c>
      <c r="AA3108" s="14">
        <f t="shared" si="10"/>
        <v>3987</v>
      </c>
      <c r="AB3108" s="14">
        <f t="shared" si="11"/>
        <v>10071</v>
      </c>
      <c r="AC3108" s="14">
        <f t="shared" si="12"/>
        <v>3383</v>
      </c>
      <c r="AD3108" s="14">
        <f t="shared" si="13"/>
        <v>11707</v>
      </c>
      <c r="AE3108" s="14">
        <f t="shared" si="14"/>
        <v>2140</v>
      </c>
      <c r="AF3108" s="14">
        <f t="shared" si="15"/>
        <v>33</v>
      </c>
      <c r="AG3108" s="17">
        <f t="shared" si="16"/>
        <v>65.20856215</v>
      </c>
      <c r="AH3108" s="20">
        <f>12*(J3108*'Programas e Observações'!$C$8+K3108*'Programas e Observações'!$C$9+L3108*('Programas e Observações'!$C$8+'Programas e Observações'!$C$9)+M3108*'Programas e Observações'!$C$10)</f>
        <v>125243.04</v>
      </c>
      <c r="AI3108" s="20">
        <f>12*(J3108*'Programas e Observações'!$D$8+K3108*'Programas e Observações'!$D$9+L3108*('Programas e Observações'!$D$8+'Programas e Observações'!$D$9)+M3108*'Programas e Observações'!$D$10)</f>
        <v>233315.4</v>
      </c>
      <c r="AJ3108" s="13" t="s">
        <v>7808</v>
      </c>
      <c r="AK3108" s="13" t="s">
        <v>2042</v>
      </c>
    </row>
    <row r="3109" ht="15.75" customHeight="1">
      <c r="A3109" s="13" t="s">
        <v>11927</v>
      </c>
      <c r="B3109" s="13" t="s">
        <v>11928</v>
      </c>
      <c r="C3109" s="13" t="s">
        <v>11929</v>
      </c>
      <c r="D3109" s="13" t="s">
        <v>11891</v>
      </c>
      <c r="E3109" s="13" t="s">
        <v>11898</v>
      </c>
      <c r="F3109" s="13" t="s">
        <v>281</v>
      </c>
      <c r="G3109" s="14">
        <v>32829.0</v>
      </c>
      <c r="H3109" s="16" t="b">
        <f>G3109&lt;'Programas e Observações'!$C$11</f>
        <v>0</v>
      </c>
      <c r="I3109" s="14">
        <v>1710.0</v>
      </c>
      <c r="J3109" s="14">
        <v>741.0</v>
      </c>
      <c r="K3109" s="14">
        <v>135.0</v>
      </c>
      <c r="L3109" s="14">
        <v>254.0</v>
      </c>
      <c r="M3109" s="14">
        <v>109.0</v>
      </c>
      <c r="N3109" s="14">
        <v>489.0</v>
      </c>
      <c r="O3109" s="14">
        <v>95.0</v>
      </c>
      <c r="P3109" s="14">
        <v>1.0</v>
      </c>
      <c r="Q3109" s="14"/>
      <c r="R3109" s="17">
        <f t="shared" si="1"/>
        <v>52.08809284</v>
      </c>
      <c r="S3109" s="17">
        <f t="shared" si="2"/>
        <v>22.5715069</v>
      </c>
      <c r="T3109" s="17">
        <f t="shared" si="3"/>
        <v>4.112217856</v>
      </c>
      <c r="U3109" s="17">
        <f t="shared" si="4"/>
        <v>7.737061744</v>
      </c>
      <c r="V3109" s="17">
        <f t="shared" si="5"/>
        <v>3.320235158</v>
      </c>
      <c r="W3109" s="17">
        <f t="shared" si="6"/>
        <v>14.8953669</v>
      </c>
      <c r="X3109" s="17">
        <f t="shared" si="7"/>
        <v>2.893782936</v>
      </c>
      <c r="Y3109" s="14">
        <f t="shared" si="8"/>
        <v>33573</v>
      </c>
      <c r="Z3109" s="14">
        <f t="shared" si="9"/>
        <v>14802</v>
      </c>
      <c r="AA3109" s="14">
        <f t="shared" si="10"/>
        <v>3988</v>
      </c>
      <c r="AB3109" s="14">
        <f t="shared" si="11"/>
        <v>8065</v>
      </c>
      <c r="AC3109" s="14">
        <f t="shared" si="12"/>
        <v>2493</v>
      </c>
      <c r="AD3109" s="14">
        <f t="shared" si="13"/>
        <v>11038</v>
      </c>
      <c r="AE3109" s="14">
        <f t="shared" si="14"/>
        <v>1369</v>
      </c>
      <c r="AF3109" s="14">
        <f t="shared" si="15"/>
        <v>19</v>
      </c>
      <c r="AG3109" s="17">
        <f t="shared" si="16"/>
        <v>62.34355154</v>
      </c>
      <c r="AH3109" s="20">
        <f>12*(J3109*'Programas e Observações'!$C$8+K3109*'Programas e Observações'!$C$9+L3109*('Programas e Observações'!$C$8+'Programas e Observações'!$C$9)+M3109*'Programas e Observações'!$C$10)</f>
        <v>453237.12</v>
      </c>
      <c r="AI3109" s="20">
        <f>12*(J3109*'Programas e Observações'!$D$8+K3109*'Programas e Observações'!$D$9+L3109*('Programas e Observações'!$D$8+'Programas e Observações'!$D$9)+M3109*'Programas e Observações'!$D$10)</f>
        <v>821037.84</v>
      </c>
      <c r="AJ3109" s="13" t="s">
        <v>11930</v>
      </c>
      <c r="AK3109" s="13" t="s">
        <v>9111</v>
      </c>
    </row>
    <row r="3110" ht="15.75" customHeight="1">
      <c r="A3110" s="13" t="s">
        <v>11931</v>
      </c>
      <c r="B3110" s="13" t="s">
        <v>11932</v>
      </c>
      <c r="C3110" s="13" t="s">
        <v>11933</v>
      </c>
      <c r="D3110" s="13" t="s">
        <v>11891</v>
      </c>
      <c r="E3110" s="13" t="s">
        <v>11902</v>
      </c>
      <c r="F3110" s="13" t="s">
        <v>11903</v>
      </c>
      <c r="G3110" s="14">
        <v>45415.0</v>
      </c>
      <c r="H3110" s="16" t="b">
        <f>G3110&lt;'Programas e Observações'!$C$11</f>
        <v>0</v>
      </c>
      <c r="I3110" s="14">
        <v>1346.0</v>
      </c>
      <c r="J3110" s="14">
        <v>723.0</v>
      </c>
      <c r="K3110" s="14">
        <v>86.0</v>
      </c>
      <c r="L3110" s="14">
        <v>176.0</v>
      </c>
      <c r="M3110" s="14">
        <v>59.0</v>
      </c>
      <c r="N3110" s="14">
        <v>868.0</v>
      </c>
      <c r="O3110" s="14">
        <v>89.0</v>
      </c>
      <c r="P3110" s="14">
        <v>1.0</v>
      </c>
      <c r="Q3110" s="14"/>
      <c r="R3110" s="17">
        <f t="shared" si="1"/>
        <v>29.63778487</v>
      </c>
      <c r="S3110" s="17">
        <f t="shared" si="2"/>
        <v>15.91985027</v>
      </c>
      <c r="T3110" s="17">
        <f t="shared" si="3"/>
        <v>1.893647473</v>
      </c>
      <c r="U3110" s="17">
        <f t="shared" si="4"/>
        <v>3.875371573</v>
      </c>
      <c r="V3110" s="17">
        <f t="shared" si="5"/>
        <v>1.299130243</v>
      </c>
      <c r="W3110" s="17">
        <f t="shared" si="6"/>
        <v>19.11262799</v>
      </c>
      <c r="X3110" s="17">
        <f t="shared" si="7"/>
        <v>1.959704943</v>
      </c>
      <c r="Y3110" s="14">
        <f t="shared" si="8"/>
        <v>12391</v>
      </c>
      <c r="Z3110" s="14">
        <f t="shared" si="9"/>
        <v>5814</v>
      </c>
      <c r="AA3110" s="14">
        <f t="shared" si="10"/>
        <v>1139</v>
      </c>
      <c r="AB3110" s="14">
        <f t="shared" si="11"/>
        <v>2418</v>
      </c>
      <c r="AC3110" s="14">
        <f t="shared" si="12"/>
        <v>720</v>
      </c>
      <c r="AD3110" s="14">
        <f t="shared" si="13"/>
        <v>7099</v>
      </c>
      <c r="AE3110" s="14">
        <f t="shared" si="14"/>
        <v>982</v>
      </c>
      <c r="AF3110" s="14">
        <f t="shared" si="15"/>
        <v>18</v>
      </c>
      <c r="AG3110" s="17">
        <f t="shared" si="16"/>
        <v>28.80790468</v>
      </c>
      <c r="AH3110" s="20">
        <f>12*(J3110*'Programas e Observações'!$C$8+K3110*'Programas e Observações'!$C$9+L3110*('Programas e Observações'!$C$8+'Programas e Observações'!$C$9)+M3110*'Programas e Observações'!$C$10)</f>
        <v>343113.72</v>
      </c>
      <c r="AI3110" s="20">
        <f>12*(J3110*'Programas e Observações'!$D$8+K3110*'Programas e Observações'!$D$9+L3110*('Programas e Observações'!$D$8+'Programas e Observações'!$D$9)+M3110*'Programas e Observações'!$D$10)</f>
        <v>672931.8</v>
      </c>
      <c r="AJ3110" s="13" t="s">
        <v>11934</v>
      </c>
      <c r="AK3110" s="13" t="s">
        <v>4382</v>
      </c>
    </row>
    <row r="3111" ht="15.75" customHeight="1">
      <c r="A3111" s="13" t="s">
        <v>11935</v>
      </c>
      <c r="B3111" s="13" t="s">
        <v>11936</v>
      </c>
      <c r="C3111" s="13" t="s">
        <v>9090</v>
      </c>
      <c r="D3111" s="13" t="s">
        <v>11891</v>
      </c>
      <c r="E3111" s="13" t="s">
        <v>11902</v>
      </c>
      <c r="F3111" s="13" t="s">
        <v>11903</v>
      </c>
      <c r="G3111" s="14">
        <v>14054.0</v>
      </c>
      <c r="H3111" s="16" t="b">
        <f>G3111&lt;'Programas e Observações'!$C$11</f>
        <v>1</v>
      </c>
      <c r="I3111" s="14">
        <v>682.0</v>
      </c>
      <c r="J3111" s="14">
        <v>279.0</v>
      </c>
      <c r="K3111" s="14">
        <v>69.0</v>
      </c>
      <c r="L3111" s="14">
        <v>143.0</v>
      </c>
      <c r="M3111" s="14">
        <v>25.0</v>
      </c>
      <c r="N3111" s="14">
        <v>297.0</v>
      </c>
      <c r="O3111" s="14">
        <v>47.0</v>
      </c>
      <c r="P3111" s="14">
        <v>1.0</v>
      </c>
      <c r="Q3111" s="14"/>
      <c r="R3111" s="17">
        <f t="shared" si="1"/>
        <v>48.52710972</v>
      </c>
      <c r="S3111" s="17">
        <f t="shared" si="2"/>
        <v>19.85199943</v>
      </c>
      <c r="T3111" s="17">
        <f t="shared" si="3"/>
        <v>4.909634268</v>
      </c>
      <c r="U3111" s="17">
        <f t="shared" si="4"/>
        <v>10.17503913</v>
      </c>
      <c r="V3111" s="17">
        <f t="shared" si="5"/>
        <v>1.778852996</v>
      </c>
      <c r="W3111" s="17">
        <f t="shared" si="6"/>
        <v>21.13277359</v>
      </c>
      <c r="X3111" s="17">
        <f t="shared" si="7"/>
        <v>3.344243632</v>
      </c>
      <c r="Y3111" s="14">
        <f t="shared" si="8"/>
        <v>12391</v>
      </c>
      <c r="Z3111" s="14">
        <f t="shared" si="9"/>
        <v>5814</v>
      </c>
      <c r="AA3111" s="14">
        <f t="shared" si="10"/>
        <v>1139</v>
      </c>
      <c r="AB3111" s="14">
        <f t="shared" si="11"/>
        <v>2418</v>
      </c>
      <c r="AC3111" s="14">
        <f t="shared" si="12"/>
        <v>720</v>
      </c>
      <c r="AD3111" s="14">
        <f t="shared" si="13"/>
        <v>7099</v>
      </c>
      <c r="AE3111" s="14">
        <f t="shared" si="14"/>
        <v>982</v>
      </c>
      <c r="AF3111" s="14">
        <f t="shared" si="15"/>
        <v>18</v>
      </c>
      <c r="AG3111" s="17">
        <f t="shared" si="16"/>
        <v>28.80790468</v>
      </c>
      <c r="AH3111" s="20">
        <f>12*(J3111*'Programas e Observações'!$C$8+K3111*'Programas e Observações'!$C$9+L3111*('Programas e Observações'!$C$8+'Programas e Observações'!$C$9)+M3111*'Programas e Observações'!$C$10)</f>
        <v>204984</v>
      </c>
      <c r="AI3111" s="20">
        <f>12*(J3111*'Programas e Observações'!$D$8+K3111*'Programas e Observações'!$D$9+L3111*('Programas e Observações'!$D$8+'Programas e Observações'!$D$9)+M3111*'Programas e Observações'!$D$10)</f>
        <v>361688.28</v>
      </c>
      <c r="AJ3111" s="13" t="s">
        <v>11937</v>
      </c>
      <c r="AK3111" s="13" t="s">
        <v>4200</v>
      </c>
    </row>
    <row r="3112" ht="15.75" customHeight="1">
      <c r="A3112" s="13" t="s">
        <v>11938</v>
      </c>
      <c r="B3112" s="13" t="s">
        <v>11939</v>
      </c>
      <c r="C3112" s="13" t="s">
        <v>11940</v>
      </c>
      <c r="D3112" s="13" t="s">
        <v>11891</v>
      </c>
      <c r="E3112" s="13" t="s">
        <v>11907</v>
      </c>
      <c r="F3112" s="13" t="s">
        <v>803</v>
      </c>
      <c r="G3112" s="14">
        <v>10820.0</v>
      </c>
      <c r="H3112" s="16" t="b">
        <f>G3112&lt;'Programas e Observações'!$C$11</f>
        <v>1</v>
      </c>
      <c r="I3112" s="14">
        <v>0.0</v>
      </c>
      <c r="J3112" s="14">
        <v>0.0</v>
      </c>
      <c r="K3112" s="14">
        <v>0.0</v>
      </c>
      <c r="L3112" s="14">
        <v>0.0</v>
      </c>
      <c r="M3112" s="14">
        <v>0.0</v>
      </c>
      <c r="N3112" s="14">
        <v>170.0</v>
      </c>
      <c r="O3112" s="14">
        <v>31.0</v>
      </c>
      <c r="P3112" s="14">
        <v>0.0</v>
      </c>
      <c r="Q3112" s="14"/>
      <c r="R3112" s="17">
        <f t="shared" si="1"/>
        <v>0</v>
      </c>
      <c r="S3112" s="17">
        <f t="shared" si="2"/>
        <v>0</v>
      </c>
      <c r="T3112" s="17">
        <f t="shared" si="3"/>
        <v>0</v>
      </c>
      <c r="U3112" s="17">
        <f t="shared" si="4"/>
        <v>0</v>
      </c>
      <c r="V3112" s="17">
        <f t="shared" si="5"/>
        <v>0</v>
      </c>
      <c r="W3112" s="17">
        <f t="shared" si="6"/>
        <v>15.7116451</v>
      </c>
      <c r="X3112" s="17">
        <f t="shared" si="7"/>
        <v>2.865064695</v>
      </c>
      <c r="Y3112" s="14">
        <f t="shared" si="8"/>
        <v>45598</v>
      </c>
      <c r="Z3112" s="14">
        <f t="shared" si="9"/>
        <v>22600</v>
      </c>
      <c r="AA3112" s="14">
        <f t="shared" si="10"/>
        <v>3987</v>
      </c>
      <c r="AB3112" s="14">
        <f t="shared" si="11"/>
        <v>10071</v>
      </c>
      <c r="AC3112" s="14">
        <f t="shared" si="12"/>
        <v>3383</v>
      </c>
      <c r="AD3112" s="14">
        <f t="shared" si="13"/>
        <v>11707</v>
      </c>
      <c r="AE3112" s="14">
        <f t="shared" si="14"/>
        <v>2140</v>
      </c>
      <c r="AF3112" s="14">
        <f t="shared" si="15"/>
        <v>33</v>
      </c>
      <c r="AG3112" s="17">
        <f t="shared" si="16"/>
        <v>65.20856215</v>
      </c>
      <c r="AH3112" s="20">
        <f>12*(J3112*'Programas e Observações'!$C$8+K3112*'Programas e Observações'!$C$9+L3112*('Programas e Observações'!$C$8+'Programas e Observações'!$C$9)+M3112*'Programas e Observações'!$C$10)</f>
        <v>0</v>
      </c>
      <c r="AI3112" s="20">
        <f>12*(J3112*'Programas e Observações'!$D$8+K3112*'Programas e Observações'!$D$9+L3112*('Programas e Observações'!$D$8+'Programas e Observações'!$D$9)+M3112*'Programas e Observações'!$D$10)</f>
        <v>0</v>
      </c>
      <c r="AJ3112" s="13" t="s">
        <v>342</v>
      </c>
      <c r="AK3112" s="13" t="s">
        <v>343</v>
      </c>
    </row>
    <row r="3113" ht="15.75" customHeight="1">
      <c r="A3113" s="13" t="s">
        <v>11941</v>
      </c>
      <c r="B3113" s="13" t="s">
        <v>11942</v>
      </c>
      <c r="C3113" s="13" t="s">
        <v>11943</v>
      </c>
      <c r="D3113" s="13" t="s">
        <v>11891</v>
      </c>
      <c r="E3113" s="13" t="s">
        <v>11892</v>
      </c>
      <c r="F3113" s="13" t="s">
        <v>11893</v>
      </c>
      <c r="G3113" s="14">
        <v>13718.0</v>
      </c>
      <c r="H3113" s="16" t="b">
        <f>G3113&lt;'Programas e Observações'!$C$11</f>
        <v>1</v>
      </c>
      <c r="I3113" s="14">
        <v>1109.0</v>
      </c>
      <c r="J3113" s="14">
        <v>540.0</v>
      </c>
      <c r="K3113" s="14">
        <v>134.0</v>
      </c>
      <c r="L3113" s="14">
        <v>247.0</v>
      </c>
      <c r="M3113" s="14">
        <v>173.0</v>
      </c>
      <c r="N3113" s="14">
        <v>180.0</v>
      </c>
      <c r="O3113" s="14">
        <v>18.0</v>
      </c>
      <c r="P3113" s="14">
        <v>1.0</v>
      </c>
      <c r="Q3113" s="14"/>
      <c r="R3113" s="17">
        <f t="shared" si="1"/>
        <v>80.84268844</v>
      </c>
      <c r="S3113" s="17">
        <f t="shared" si="2"/>
        <v>39.36433882</v>
      </c>
      <c r="T3113" s="17">
        <f t="shared" si="3"/>
        <v>9.768187782</v>
      </c>
      <c r="U3113" s="17">
        <f t="shared" si="4"/>
        <v>18.00554017</v>
      </c>
      <c r="V3113" s="17">
        <f t="shared" si="5"/>
        <v>12.61116781</v>
      </c>
      <c r="W3113" s="17">
        <f t="shared" si="6"/>
        <v>13.12144627</v>
      </c>
      <c r="X3113" s="17">
        <f t="shared" si="7"/>
        <v>1.312144627</v>
      </c>
      <c r="Y3113" s="14">
        <f t="shared" si="8"/>
        <v>136159</v>
      </c>
      <c r="Z3113" s="14">
        <f t="shared" si="9"/>
        <v>45847</v>
      </c>
      <c r="AA3113" s="14">
        <f t="shared" si="10"/>
        <v>25852</v>
      </c>
      <c r="AB3113" s="14">
        <f t="shared" si="11"/>
        <v>32171</v>
      </c>
      <c r="AC3113" s="14">
        <f t="shared" si="12"/>
        <v>10646</v>
      </c>
      <c r="AD3113" s="14">
        <f t="shared" si="13"/>
        <v>45303</v>
      </c>
      <c r="AE3113" s="14">
        <f t="shared" si="14"/>
        <v>4491</v>
      </c>
      <c r="AF3113" s="14">
        <f t="shared" si="15"/>
        <v>89</v>
      </c>
      <c r="AG3113" s="17">
        <f t="shared" si="16"/>
        <v>55.37284425</v>
      </c>
      <c r="AH3113" s="20">
        <f>12*(J3113*'Programas e Observações'!$C$8+K3113*'Programas e Observações'!$C$9+L3113*('Programas e Observações'!$C$8+'Programas e Observações'!$C$9)+M3113*'Programas e Observações'!$C$10)</f>
        <v>441599.04</v>
      </c>
      <c r="AI3113" s="20">
        <f>12*(J3113*'Programas e Observações'!$D$8+K3113*'Programas e Observações'!$D$9+L3113*('Programas e Observações'!$D$8+'Programas e Observações'!$D$9)+M3113*'Programas e Observações'!$D$10)</f>
        <v>735335.76</v>
      </c>
      <c r="AJ3113" s="13" t="s">
        <v>11944</v>
      </c>
      <c r="AK3113" s="13" t="s">
        <v>10717</v>
      </c>
    </row>
    <row r="3114" ht="15.75" customHeight="1">
      <c r="A3114" s="13" t="s">
        <v>11945</v>
      </c>
      <c r="B3114" s="13" t="s">
        <v>11946</v>
      </c>
      <c r="C3114" s="13" t="s">
        <v>11947</v>
      </c>
      <c r="D3114" s="13" t="s">
        <v>11891</v>
      </c>
      <c r="E3114" s="13" t="s">
        <v>11907</v>
      </c>
      <c r="F3114" s="13" t="s">
        <v>803</v>
      </c>
      <c r="G3114" s="14">
        <v>198342.0</v>
      </c>
      <c r="H3114" s="16" t="b">
        <f>G3114&lt;'Programas e Observações'!$C$11</f>
        <v>0</v>
      </c>
      <c r="I3114" s="14">
        <v>14944.0</v>
      </c>
      <c r="J3114" s="14">
        <v>7049.0</v>
      </c>
      <c r="K3114" s="14">
        <v>1335.0</v>
      </c>
      <c r="L3114" s="14">
        <v>4145.0</v>
      </c>
      <c r="M3114" s="14">
        <v>1284.0</v>
      </c>
      <c r="N3114" s="14">
        <v>4141.0</v>
      </c>
      <c r="O3114" s="14">
        <v>653.0</v>
      </c>
      <c r="P3114" s="14">
        <v>9.0</v>
      </c>
      <c r="Q3114" s="14">
        <v>620.0</v>
      </c>
      <c r="R3114" s="17">
        <f t="shared" si="1"/>
        <v>75.34460679</v>
      </c>
      <c r="S3114" s="17">
        <f t="shared" si="2"/>
        <v>35.53962348</v>
      </c>
      <c r="T3114" s="17">
        <f t="shared" si="3"/>
        <v>6.730798318</v>
      </c>
      <c r="U3114" s="17">
        <f t="shared" si="4"/>
        <v>20.89824646</v>
      </c>
      <c r="V3114" s="17">
        <f t="shared" si="5"/>
        <v>6.473666697</v>
      </c>
      <c r="W3114" s="17">
        <f t="shared" si="6"/>
        <v>20.87807928</v>
      </c>
      <c r="X3114" s="17">
        <f t="shared" si="7"/>
        <v>3.29229311</v>
      </c>
      <c r="Y3114" s="14">
        <f t="shared" si="8"/>
        <v>45598</v>
      </c>
      <c r="Z3114" s="14">
        <f t="shared" si="9"/>
        <v>22600</v>
      </c>
      <c r="AA3114" s="14">
        <f t="shared" si="10"/>
        <v>3987</v>
      </c>
      <c r="AB3114" s="14">
        <f t="shared" si="11"/>
        <v>10071</v>
      </c>
      <c r="AC3114" s="14">
        <f t="shared" si="12"/>
        <v>3383</v>
      </c>
      <c r="AD3114" s="14">
        <f t="shared" si="13"/>
        <v>11707</v>
      </c>
      <c r="AE3114" s="14">
        <f t="shared" si="14"/>
        <v>2140</v>
      </c>
      <c r="AF3114" s="14">
        <f t="shared" si="15"/>
        <v>33</v>
      </c>
      <c r="AG3114" s="17">
        <f t="shared" si="16"/>
        <v>65.20856215</v>
      </c>
      <c r="AH3114" s="20">
        <f>12*(J3114*'Programas e Observações'!$C$8+K3114*'Programas e Observações'!$C$9+L3114*('Programas e Observações'!$C$8+'Programas e Observações'!$C$9)+M3114*'Programas e Observações'!$C$10)</f>
        <v>5691667.92</v>
      </c>
      <c r="AI3114" s="20">
        <f>12*(J3114*'Programas e Observações'!$D$8+K3114*'Programas e Observações'!$D$9+L3114*('Programas e Observações'!$D$8+'Programas e Observações'!$D$9)+M3114*'Programas e Observações'!$D$10)</f>
        <v>9854181.6</v>
      </c>
      <c r="AJ3114" s="13" t="s">
        <v>11948</v>
      </c>
      <c r="AK3114" s="13" t="s">
        <v>11949</v>
      </c>
    </row>
    <row r="3115" ht="15.75" customHeight="1">
      <c r="A3115" s="13" t="s">
        <v>11950</v>
      </c>
      <c r="B3115" s="13" t="s">
        <v>11951</v>
      </c>
      <c r="C3115" s="13" t="s">
        <v>11952</v>
      </c>
      <c r="D3115" s="13" t="s">
        <v>11891</v>
      </c>
      <c r="E3115" s="13" t="s">
        <v>11892</v>
      </c>
      <c r="F3115" s="13" t="s">
        <v>11893</v>
      </c>
      <c r="G3115" s="14">
        <v>376200.0</v>
      </c>
      <c r="H3115" s="16" t="b">
        <f>G3115&lt;'Programas e Observações'!$C$11</f>
        <v>0</v>
      </c>
      <c r="I3115" s="14">
        <v>22839.0</v>
      </c>
      <c r="J3115" s="14">
        <v>8104.0</v>
      </c>
      <c r="K3115" s="14">
        <v>3450.0</v>
      </c>
      <c r="L3115" s="14">
        <v>6536.0</v>
      </c>
      <c r="M3115" s="14">
        <v>1737.0</v>
      </c>
      <c r="N3115" s="14">
        <v>6920.0</v>
      </c>
      <c r="O3115" s="14">
        <v>642.0</v>
      </c>
      <c r="P3115" s="14">
        <v>13.0</v>
      </c>
      <c r="Q3115" s="14">
        <v>1384.0</v>
      </c>
      <c r="R3115" s="17">
        <f t="shared" si="1"/>
        <v>60.70972887</v>
      </c>
      <c r="S3115" s="17">
        <f t="shared" si="2"/>
        <v>21.54173312</v>
      </c>
      <c r="T3115" s="17">
        <f t="shared" si="3"/>
        <v>9.170653907</v>
      </c>
      <c r="U3115" s="17">
        <f t="shared" si="4"/>
        <v>17.37373737</v>
      </c>
      <c r="V3115" s="17">
        <f t="shared" si="5"/>
        <v>4.61722488</v>
      </c>
      <c r="W3115" s="17">
        <f t="shared" si="6"/>
        <v>18.39447103</v>
      </c>
      <c r="X3115" s="17">
        <f t="shared" si="7"/>
        <v>1.706539075</v>
      </c>
      <c r="Y3115" s="14">
        <f t="shared" si="8"/>
        <v>136159</v>
      </c>
      <c r="Z3115" s="14">
        <f t="shared" si="9"/>
        <v>45847</v>
      </c>
      <c r="AA3115" s="14">
        <f t="shared" si="10"/>
        <v>25852</v>
      </c>
      <c r="AB3115" s="14">
        <f t="shared" si="11"/>
        <v>32171</v>
      </c>
      <c r="AC3115" s="14">
        <f t="shared" si="12"/>
        <v>10646</v>
      </c>
      <c r="AD3115" s="14">
        <f t="shared" si="13"/>
        <v>45303</v>
      </c>
      <c r="AE3115" s="14">
        <f t="shared" si="14"/>
        <v>4491</v>
      </c>
      <c r="AF3115" s="14">
        <f t="shared" si="15"/>
        <v>89</v>
      </c>
      <c r="AG3115" s="17">
        <f t="shared" si="16"/>
        <v>55.37284425</v>
      </c>
      <c r="AH3115" s="20">
        <f>12*(J3115*'Programas e Observações'!$C$8+K3115*'Programas e Observações'!$C$9+L3115*('Programas e Observações'!$C$8+'Programas e Observações'!$C$9)+M3115*'Programas e Observações'!$C$10)</f>
        <v>8910257.76</v>
      </c>
      <c r="AI3115" s="20">
        <f>12*(J3115*'Programas e Observações'!$D$8+K3115*'Programas e Observações'!$D$9+L3115*('Programas e Observações'!$D$8+'Programas e Observações'!$D$9)+M3115*'Programas e Observações'!$D$10)</f>
        <v>14415889.32</v>
      </c>
      <c r="AJ3115" s="13" t="s">
        <v>11953</v>
      </c>
      <c r="AK3115" s="13" t="s">
        <v>11954</v>
      </c>
    </row>
    <row r="3116" ht="15.75" customHeight="1">
      <c r="A3116" s="13" t="s">
        <v>11955</v>
      </c>
      <c r="B3116" s="13" t="s">
        <v>11956</v>
      </c>
      <c r="C3116" s="13" t="s">
        <v>11957</v>
      </c>
      <c r="D3116" s="13" t="s">
        <v>11891</v>
      </c>
      <c r="E3116" s="13" t="s">
        <v>11907</v>
      </c>
      <c r="F3116" s="13" t="s">
        <v>803</v>
      </c>
      <c r="G3116" s="14">
        <v>39575.0</v>
      </c>
      <c r="H3116" s="16" t="b">
        <f>G3116&lt;'Programas e Observações'!$C$11</f>
        <v>0</v>
      </c>
      <c r="I3116" s="14">
        <v>4503.0</v>
      </c>
      <c r="J3116" s="14">
        <v>2432.0</v>
      </c>
      <c r="K3116" s="14">
        <v>274.0</v>
      </c>
      <c r="L3116" s="14">
        <v>925.0</v>
      </c>
      <c r="M3116" s="14">
        <v>352.0</v>
      </c>
      <c r="N3116" s="14">
        <v>1050.0</v>
      </c>
      <c r="O3116" s="14">
        <v>136.0</v>
      </c>
      <c r="P3116" s="14">
        <v>2.0</v>
      </c>
      <c r="Q3116" s="14"/>
      <c r="R3116" s="17">
        <f t="shared" si="1"/>
        <v>113.7839545</v>
      </c>
      <c r="S3116" s="17">
        <f t="shared" si="2"/>
        <v>61.45293746</v>
      </c>
      <c r="T3116" s="17">
        <f t="shared" si="3"/>
        <v>6.923562855</v>
      </c>
      <c r="U3116" s="17">
        <f t="shared" si="4"/>
        <v>23.37334176</v>
      </c>
      <c r="V3116" s="17">
        <f t="shared" si="5"/>
        <v>8.894504106</v>
      </c>
      <c r="W3116" s="17">
        <f t="shared" si="6"/>
        <v>26.53190145</v>
      </c>
      <c r="X3116" s="17">
        <f t="shared" si="7"/>
        <v>3.43651295</v>
      </c>
      <c r="Y3116" s="14">
        <f t="shared" si="8"/>
        <v>45598</v>
      </c>
      <c r="Z3116" s="14">
        <f t="shared" si="9"/>
        <v>22600</v>
      </c>
      <c r="AA3116" s="14">
        <f t="shared" si="10"/>
        <v>3987</v>
      </c>
      <c r="AB3116" s="14">
        <f t="shared" si="11"/>
        <v>10071</v>
      </c>
      <c r="AC3116" s="14">
        <f t="shared" si="12"/>
        <v>3383</v>
      </c>
      <c r="AD3116" s="14">
        <f t="shared" si="13"/>
        <v>11707</v>
      </c>
      <c r="AE3116" s="14">
        <f t="shared" si="14"/>
        <v>2140</v>
      </c>
      <c r="AF3116" s="14">
        <f t="shared" si="15"/>
        <v>33</v>
      </c>
      <c r="AG3116" s="17">
        <f t="shared" si="16"/>
        <v>65.20856215</v>
      </c>
      <c r="AH3116" s="20">
        <f>12*(J3116*'Programas e Observações'!$C$8+K3116*'Programas e Observações'!$C$9+L3116*('Programas e Observações'!$C$8+'Programas e Observações'!$C$9)+M3116*'Programas e Observações'!$C$10)</f>
        <v>1463073.36</v>
      </c>
      <c r="AI3116" s="20">
        <f>12*(J3116*'Programas e Observações'!$D$8+K3116*'Programas e Observações'!$D$9+L3116*('Programas e Observações'!$D$8+'Programas e Observações'!$D$9)+M3116*'Programas e Observações'!$D$10)</f>
        <v>2701309.8</v>
      </c>
      <c r="AJ3116" s="13" t="s">
        <v>11958</v>
      </c>
      <c r="AK3116" s="13" t="s">
        <v>986</v>
      </c>
    </row>
    <row r="3117" ht="15.75" customHeight="1">
      <c r="A3117" s="13" t="s">
        <v>11959</v>
      </c>
      <c r="B3117" s="13" t="s">
        <v>11960</v>
      </c>
      <c r="C3117" s="13" t="s">
        <v>11961</v>
      </c>
      <c r="D3117" s="13" t="s">
        <v>11891</v>
      </c>
      <c r="E3117" s="13" t="s">
        <v>11898</v>
      </c>
      <c r="F3117" s="13" t="s">
        <v>281</v>
      </c>
      <c r="G3117" s="14">
        <v>129301.0</v>
      </c>
      <c r="H3117" s="16" t="b">
        <f>G3117&lt;'Programas e Observações'!$C$11</f>
        <v>0</v>
      </c>
      <c r="I3117" s="14">
        <v>14331.0</v>
      </c>
      <c r="J3117" s="14">
        <v>6624.0</v>
      </c>
      <c r="K3117" s="14">
        <v>1377.0</v>
      </c>
      <c r="L3117" s="14">
        <v>4061.0</v>
      </c>
      <c r="M3117" s="14">
        <v>1306.0</v>
      </c>
      <c r="N3117" s="14">
        <v>3846.0</v>
      </c>
      <c r="O3117" s="14">
        <v>343.0</v>
      </c>
      <c r="P3117" s="14">
        <v>0.0</v>
      </c>
      <c r="Q3117" s="14">
        <v>348.0</v>
      </c>
      <c r="R3117" s="17">
        <f t="shared" si="1"/>
        <v>110.8344096</v>
      </c>
      <c r="S3117" s="17">
        <f t="shared" si="2"/>
        <v>51.22930217</v>
      </c>
      <c r="T3117" s="17">
        <f t="shared" si="3"/>
        <v>10.64956961</v>
      </c>
      <c r="U3117" s="17">
        <f t="shared" si="4"/>
        <v>31.40733637</v>
      </c>
      <c r="V3117" s="17">
        <f t="shared" si="5"/>
        <v>10.10046326</v>
      </c>
      <c r="W3117" s="17">
        <f t="shared" si="6"/>
        <v>29.74454954</v>
      </c>
      <c r="X3117" s="17">
        <f t="shared" si="7"/>
        <v>2.652725037</v>
      </c>
      <c r="Y3117" s="14">
        <f t="shared" si="8"/>
        <v>33573</v>
      </c>
      <c r="Z3117" s="14">
        <f t="shared" si="9"/>
        <v>14802</v>
      </c>
      <c r="AA3117" s="14">
        <f t="shared" si="10"/>
        <v>3988</v>
      </c>
      <c r="AB3117" s="14">
        <f t="shared" si="11"/>
        <v>8065</v>
      </c>
      <c r="AC3117" s="14">
        <f t="shared" si="12"/>
        <v>2493</v>
      </c>
      <c r="AD3117" s="14">
        <f t="shared" si="13"/>
        <v>11038</v>
      </c>
      <c r="AE3117" s="14">
        <f t="shared" si="14"/>
        <v>1369</v>
      </c>
      <c r="AF3117" s="14">
        <f t="shared" si="15"/>
        <v>19</v>
      </c>
      <c r="AG3117" s="17">
        <f t="shared" si="16"/>
        <v>62.34355154</v>
      </c>
      <c r="AH3117" s="20">
        <f>12*(J3117*'Programas e Observações'!$C$8+K3117*'Programas e Observações'!$C$9+L3117*('Programas e Observações'!$C$8+'Programas e Observações'!$C$9)+M3117*'Programas e Observações'!$C$10)</f>
        <v>5580785.88</v>
      </c>
      <c r="AI3117" s="20">
        <f>12*(J3117*'Programas e Observações'!$D$8+K3117*'Programas e Observações'!$D$9+L3117*('Programas e Observações'!$D$8+'Programas e Observações'!$D$9)+M3117*'Programas e Observações'!$D$10)</f>
        <v>9559649.76</v>
      </c>
      <c r="AJ3117" s="13" t="s">
        <v>11962</v>
      </c>
      <c r="AK3117" s="13" t="s">
        <v>11963</v>
      </c>
    </row>
    <row r="3118" ht="15.75" customHeight="1">
      <c r="A3118" s="13" t="s">
        <v>11964</v>
      </c>
      <c r="B3118" s="13" t="s">
        <v>11965</v>
      </c>
      <c r="C3118" s="13" t="s">
        <v>11966</v>
      </c>
      <c r="D3118" s="13" t="s">
        <v>11891</v>
      </c>
      <c r="E3118" s="13" t="s">
        <v>11902</v>
      </c>
      <c r="F3118" s="13" t="s">
        <v>11903</v>
      </c>
      <c r="G3118" s="14">
        <v>28923.0</v>
      </c>
      <c r="H3118" s="16" t="b">
        <f>G3118&lt;'Programas e Observações'!$C$11</f>
        <v>0</v>
      </c>
      <c r="I3118" s="14">
        <v>1480.0</v>
      </c>
      <c r="J3118" s="14">
        <v>830.0</v>
      </c>
      <c r="K3118" s="14">
        <v>94.0</v>
      </c>
      <c r="L3118" s="14">
        <v>365.0</v>
      </c>
      <c r="M3118" s="14">
        <v>72.0</v>
      </c>
      <c r="N3118" s="14">
        <v>374.0</v>
      </c>
      <c r="O3118" s="14">
        <v>80.0</v>
      </c>
      <c r="P3118" s="14">
        <v>4.0</v>
      </c>
      <c r="Q3118" s="14"/>
      <c r="R3118" s="17">
        <f t="shared" si="1"/>
        <v>51.17034886</v>
      </c>
      <c r="S3118" s="17">
        <f t="shared" si="2"/>
        <v>28.69688483</v>
      </c>
      <c r="T3118" s="17">
        <f t="shared" si="3"/>
        <v>3.250008644</v>
      </c>
      <c r="U3118" s="17">
        <f t="shared" si="4"/>
        <v>12.61971441</v>
      </c>
      <c r="V3118" s="17">
        <f t="shared" si="5"/>
        <v>2.489368323</v>
      </c>
      <c r="W3118" s="17">
        <f t="shared" si="6"/>
        <v>12.93088545</v>
      </c>
      <c r="X3118" s="17">
        <f t="shared" si="7"/>
        <v>2.765964803</v>
      </c>
      <c r="Y3118" s="14">
        <f t="shared" si="8"/>
        <v>12391</v>
      </c>
      <c r="Z3118" s="14">
        <f t="shared" si="9"/>
        <v>5814</v>
      </c>
      <c r="AA3118" s="14">
        <f t="shared" si="10"/>
        <v>1139</v>
      </c>
      <c r="AB3118" s="14">
        <f t="shared" si="11"/>
        <v>2418</v>
      </c>
      <c r="AC3118" s="14">
        <f t="shared" si="12"/>
        <v>720</v>
      </c>
      <c r="AD3118" s="14">
        <f t="shared" si="13"/>
        <v>7099</v>
      </c>
      <c r="AE3118" s="14">
        <f t="shared" si="14"/>
        <v>982</v>
      </c>
      <c r="AF3118" s="14">
        <f t="shared" si="15"/>
        <v>18</v>
      </c>
      <c r="AG3118" s="17">
        <f t="shared" si="16"/>
        <v>28.80790468</v>
      </c>
      <c r="AH3118" s="20">
        <f>12*(J3118*'Programas e Observações'!$C$8+K3118*'Programas e Observações'!$C$9+L3118*('Programas e Observações'!$C$8+'Programas e Observações'!$C$9)+M3118*'Programas e Observações'!$C$10)</f>
        <v>509105.76</v>
      </c>
      <c r="AI3118" s="20">
        <f>12*(J3118*'Programas e Observações'!$D$8+K3118*'Programas e Observações'!$D$9+L3118*('Programas e Observações'!$D$8+'Programas e Observações'!$D$9)+M3118*'Programas e Observações'!$D$10)</f>
        <v>949818.12</v>
      </c>
      <c r="AJ3118" s="13" t="s">
        <v>8047</v>
      </c>
      <c r="AK3118" s="13" t="s">
        <v>8048</v>
      </c>
    </row>
    <row r="3119" ht="15.75" customHeight="1">
      <c r="A3119" s="13" t="s">
        <v>11967</v>
      </c>
      <c r="B3119" s="13" t="s">
        <v>11968</v>
      </c>
      <c r="C3119" s="13" t="s">
        <v>11969</v>
      </c>
      <c r="D3119" s="13" t="s">
        <v>11891</v>
      </c>
      <c r="E3119" s="13" t="s">
        <v>11892</v>
      </c>
      <c r="F3119" s="13" t="s">
        <v>11893</v>
      </c>
      <c r="G3119" s="14">
        <v>12472.0</v>
      </c>
      <c r="H3119" s="16" t="b">
        <f>G3119&lt;'Programas e Observações'!$C$11</f>
        <v>1</v>
      </c>
      <c r="I3119" s="14">
        <v>1767.0</v>
      </c>
      <c r="J3119" s="14">
        <v>998.0</v>
      </c>
      <c r="K3119" s="14">
        <v>144.0</v>
      </c>
      <c r="L3119" s="14">
        <v>417.0</v>
      </c>
      <c r="M3119" s="14">
        <v>116.0</v>
      </c>
      <c r="N3119" s="14">
        <v>224.0</v>
      </c>
      <c r="O3119" s="14">
        <v>36.0</v>
      </c>
      <c r="P3119" s="14">
        <v>1.0</v>
      </c>
      <c r="Q3119" s="14"/>
      <c r="R3119" s="17">
        <f t="shared" si="1"/>
        <v>141.6773573</v>
      </c>
      <c r="S3119" s="17">
        <f t="shared" si="2"/>
        <v>80.0192431</v>
      </c>
      <c r="T3119" s="17">
        <f t="shared" si="3"/>
        <v>11.54586273</v>
      </c>
      <c r="U3119" s="17">
        <f t="shared" si="4"/>
        <v>33.43489416</v>
      </c>
      <c r="V3119" s="17">
        <f t="shared" si="5"/>
        <v>9.300833868</v>
      </c>
      <c r="W3119" s="17">
        <f t="shared" si="6"/>
        <v>17.96023092</v>
      </c>
      <c r="X3119" s="17">
        <f t="shared" si="7"/>
        <v>2.886465683</v>
      </c>
      <c r="Y3119" s="14">
        <f t="shared" si="8"/>
        <v>136159</v>
      </c>
      <c r="Z3119" s="14">
        <f t="shared" si="9"/>
        <v>45847</v>
      </c>
      <c r="AA3119" s="14">
        <f t="shared" si="10"/>
        <v>25852</v>
      </c>
      <c r="AB3119" s="14">
        <f t="shared" si="11"/>
        <v>32171</v>
      </c>
      <c r="AC3119" s="14">
        <f t="shared" si="12"/>
        <v>10646</v>
      </c>
      <c r="AD3119" s="14">
        <f t="shared" si="13"/>
        <v>45303</v>
      </c>
      <c r="AE3119" s="14">
        <f t="shared" si="14"/>
        <v>4491</v>
      </c>
      <c r="AF3119" s="14">
        <f t="shared" si="15"/>
        <v>89</v>
      </c>
      <c r="AG3119" s="17">
        <f t="shared" si="16"/>
        <v>55.37284425</v>
      </c>
      <c r="AH3119" s="20">
        <f>12*(J3119*'Programas e Observações'!$C$8+K3119*'Programas e Observações'!$C$9+L3119*('Programas e Observações'!$C$8+'Programas e Observações'!$C$9)+M3119*'Programas e Observações'!$C$10)</f>
        <v>627956.88</v>
      </c>
      <c r="AI3119" s="20">
        <f>12*(J3119*'Programas e Observações'!$D$8+K3119*'Programas e Observações'!$D$9+L3119*('Programas e Observações'!$D$8+'Programas e Observações'!$D$9)+M3119*'Programas e Observações'!$D$10)</f>
        <v>1150621.56</v>
      </c>
      <c r="AJ3119" s="13" t="s">
        <v>9739</v>
      </c>
      <c r="AK3119" s="13" t="s">
        <v>11970</v>
      </c>
    </row>
    <row r="3120" ht="15.75" customHeight="1">
      <c r="A3120" s="13" t="s">
        <v>11971</v>
      </c>
      <c r="B3120" s="13" t="s">
        <v>11972</v>
      </c>
      <c r="C3120" s="13" t="s">
        <v>11973</v>
      </c>
      <c r="D3120" s="13" t="s">
        <v>11891</v>
      </c>
      <c r="E3120" s="13" t="s">
        <v>11907</v>
      </c>
      <c r="F3120" s="13" t="s">
        <v>803</v>
      </c>
      <c r="G3120" s="14">
        <v>5397.0</v>
      </c>
      <c r="H3120" s="16" t="b">
        <f>G3120&lt;'Programas e Observações'!$C$11</f>
        <v>1</v>
      </c>
      <c r="I3120" s="14">
        <v>354.0</v>
      </c>
      <c r="J3120" s="14">
        <v>226.0</v>
      </c>
      <c r="K3120" s="14">
        <v>21.0</v>
      </c>
      <c r="L3120" s="14">
        <v>58.0</v>
      </c>
      <c r="M3120" s="14">
        <v>13.0</v>
      </c>
      <c r="N3120" s="14">
        <v>69.0</v>
      </c>
      <c r="O3120" s="14">
        <v>15.0</v>
      </c>
      <c r="P3120" s="14">
        <v>0.0</v>
      </c>
      <c r="Q3120" s="14"/>
      <c r="R3120" s="17">
        <f t="shared" si="1"/>
        <v>65.59199555</v>
      </c>
      <c r="S3120" s="17">
        <f t="shared" si="2"/>
        <v>41.87511581</v>
      </c>
      <c r="T3120" s="17">
        <f t="shared" si="3"/>
        <v>3.891050584</v>
      </c>
      <c r="U3120" s="17">
        <f t="shared" si="4"/>
        <v>10.74671114</v>
      </c>
      <c r="V3120" s="17">
        <f t="shared" si="5"/>
        <v>2.408745599</v>
      </c>
      <c r="W3120" s="17">
        <f t="shared" si="6"/>
        <v>12.78488049</v>
      </c>
      <c r="X3120" s="17">
        <f t="shared" si="7"/>
        <v>2.779321845</v>
      </c>
      <c r="Y3120" s="14">
        <f t="shared" si="8"/>
        <v>45598</v>
      </c>
      <c r="Z3120" s="14">
        <f t="shared" si="9"/>
        <v>22600</v>
      </c>
      <c r="AA3120" s="14">
        <f t="shared" si="10"/>
        <v>3987</v>
      </c>
      <c r="AB3120" s="14">
        <f t="shared" si="11"/>
        <v>10071</v>
      </c>
      <c r="AC3120" s="14">
        <f t="shared" si="12"/>
        <v>3383</v>
      </c>
      <c r="AD3120" s="14">
        <f t="shared" si="13"/>
        <v>11707</v>
      </c>
      <c r="AE3120" s="14">
        <f t="shared" si="14"/>
        <v>2140</v>
      </c>
      <c r="AF3120" s="14">
        <f t="shared" si="15"/>
        <v>33</v>
      </c>
      <c r="AG3120" s="17">
        <f t="shared" si="16"/>
        <v>65.20856215</v>
      </c>
      <c r="AH3120" s="20">
        <f>12*(J3120*'Programas e Observações'!$C$8+K3120*'Programas e Observações'!$C$9+L3120*('Programas e Observações'!$C$8+'Programas e Observações'!$C$9)+M3120*'Programas e Observações'!$C$10)</f>
        <v>103499.64</v>
      </c>
      <c r="AI3120" s="20">
        <f>12*(J3120*'Programas e Observações'!$D$8+K3120*'Programas e Observações'!$D$9+L3120*('Programas e Observações'!$D$8+'Programas e Observações'!$D$9)+M3120*'Programas e Observações'!$D$10)</f>
        <v>207529.44</v>
      </c>
      <c r="AJ3120" s="13" t="s">
        <v>3297</v>
      </c>
      <c r="AK3120" s="13" t="s">
        <v>4033</v>
      </c>
    </row>
    <row r="3121" ht="15.75" customHeight="1">
      <c r="A3121" s="13" t="s">
        <v>11974</v>
      </c>
      <c r="B3121" s="13" t="s">
        <v>11975</v>
      </c>
      <c r="C3121" s="13" t="s">
        <v>11976</v>
      </c>
      <c r="D3121" s="13" t="s">
        <v>11891</v>
      </c>
      <c r="E3121" s="13" t="s">
        <v>11892</v>
      </c>
      <c r="F3121" s="13" t="s">
        <v>11893</v>
      </c>
      <c r="G3121" s="14">
        <v>38236.0</v>
      </c>
      <c r="H3121" s="16" t="b">
        <f>G3121&lt;'Programas e Observações'!$C$11</f>
        <v>0</v>
      </c>
      <c r="I3121" s="14">
        <v>1550.0</v>
      </c>
      <c r="J3121" s="14">
        <v>614.0</v>
      </c>
      <c r="K3121" s="14">
        <v>164.0</v>
      </c>
      <c r="L3121" s="14">
        <v>271.0</v>
      </c>
      <c r="M3121" s="14">
        <v>140.0</v>
      </c>
      <c r="N3121" s="14">
        <v>778.0</v>
      </c>
      <c r="O3121" s="14">
        <v>90.0</v>
      </c>
      <c r="P3121" s="14">
        <v>1.0</v>
      </c>
      <c r="Q3121" s="14"/>
      <c r="R3121" s="17">
        <f t="shared" si="1"/>
        <v>40.53771315</v>
      </c>
      <c r="S3121" s="17">
        <f t="shared" si="2"/>
        <v>16.05816508</v>
      </c>
      <c r="T3121" s="17">
        <f t="shared" si="3"/>
        <v>4.289151585</v>
      </c>
      <c r="U3121" s="17">
        <f t="shared" si="4"/>
        <v>7.08756146</v>
      </c>
      <c r="V3121" s="17">
        <f t="shared" si="5"/>
        <v>3.661470865</v>
      </c>
      <c r="W3121" s="17">
        <f t="shared" si="6"/>
        <v>20.34731666</v>
      </c>
      <c r="X3121" s="17">
        <f t="shared" si="7"/>
        <v>2.353802699</v>
      </c>
      <c r="Y3121" s="14">
        <f t="shared" si="8"/>
        <v>136159</v>
      </c>
      <c r="Z3121" s="14">
        <f t="shared" si="9"/>
        <v>45847</v>
      </c>
      <c r="AA3121" s="14">
        <f t="shared" si="10"/>
        <v>25852</v>
      </c>
      <c r="AB3121" s="14">
        <f t="shared" si="11"/>
        <v>32171</v>
      </c>
      <c r="AC3121" s="14">
        <f t="shared" si="12"/>
        <v>10646</v>
      </c>
      <c r="AD3121" s="14">
        <f t="shared" si="13"/>
        <v>45303</v>
      </c>
      <c r="AE3121" s="14">
        <f t="shared" si="14"/>
        <v>4491</v>
      </c>
      <c r="AF3121" s="14">
        <f t="shared" si="15"/>
        <v>89</v>
      </c>
      <c r="AG3121" s="17">
        <f t="shared" si="16"/>
        <v>55.37284425</v>
      </c>
      <c r="AH3121" s="20">
        <f>12*(J3121*'Programas e Observações'!$C$8+K3121*'Programas e Observações'!$C$9+L3121*('Programas e Observações'!$C$8+'Programas e Observações'!$C$9)+M3121*'Programas e Observações'!$C$10)</f>
        <v>471169.2</v>
      </c>
      <c r="AI3121" s="20">
        <f>12*(J3121*'Programas e Observações'!$D$8+K3121*'Programas e Observações'!$D$9+L3121*('Programas e Observações'!$D$8+'Programas e Observações'!$D$9)+M3121*'Programas e Observações'!$D$10)</f>
        <v>800845.8</v>
      </c>
      <c r="AJ3121" s="13" t="s">
        <v>11977</v>
      </c>
      <c r="AK3121" s="13" t="s">
        <v>1134</v>
      </c>
    </row>
    <row r="3122" ht="15.75" customHeight="1">
      <c r="A3122" s="13" t="s">
        <v>11978</v>
      </c>
      <c r="B3122" s="13" t="s">
        <v>11979</v>
      </c>
      <c r="C3122" s="13" t="s">
        <v>11980</v>
      </c>
      <c r="D3122" s="13" t="s">
        <v>11891</v>
      </c>
      <c r="E3122" s="13" t="s">
        <v>11907</v>
      </c>
      <c r="F3122" s="13" t="s">
        <v>803</v>
      </c>
      <c r="G3122" s="14">
        <v>6902.0</v>
      </c>
      <c r="H3122" s="16" t="b">
        <f>G3122&lt;'Programas e Observações'!$C$11</f>
        <v>1</v>
      </c>
      <c r="I3122" s="14">
        <v>673.0</v>
      </c>
      <c r="J3122" s="14">
        <v>398.0</v>
      </c>
      <c r="K3122" s="14">
        <v>53.0</v>
      </c>
      <c r="L3122" s="14">
        <v>118.0</v>
      </c>
      <c r="M3122" s="14">
        <v>43.0</v>
      </c>
      <c r="N3122" s="14">
        <v>69.0</v>
      </c>
      <c r="O3122" s="14">
        <v>17.0</v>
      </c>
      <c r="P3122" s="14">
        <v>1.0</v>
      </c>
      <c r="Q3122" s="14"/>
      <c r="R3122" s="17">
        <f t="shared" si="1"/>
        <v>97.5079687</v>
      </c>
      <c r="S3122" s="17">
        <f t="shared" si="2"/>
        <v>57.66444509</v>
      </c>
      <c r="T3122" s="17">
        <f t="shared" si="3"/>
        <v>7.678933642</v>
      </c>
      <c r="U3122" s="17">
        <f t="shared" si="4"/>
        <v>17.09649377</v>
      </c>
      <c r="V3122" s="17">
        <f t="shared" si="5"/>
        <v>6.230078238</v>
      </c>
      <c r="W3122" s="17">
        <f t="shared" si="6"/>
        <v>9.997102289</v>
      </c>
      <c r="X3122" s="17">
        <f t="shared" si="7"/>
        <v>2.463054187</v>
      </c>
      <c r="Y3122" s="14">
        <f t="shared" si="8"/>
        <v>45598</v>
      </c>
      <c r="Z3122" s="14">
        <f t="shared" si="9"/>
        <v>22600</v>
      </c>
      <c r="AA3122" s="14">
        <f t="shared" si="10"/>
        <v>3987</v>
      </c>
      <c r="AB3122" s="14">
        <f t="shared" si="11"/>
        <v>10071</v>
      </c>
      <c r="AC3122" s="14">
        <f t="shared" si="12"/>
        <v>3383</v>
      </c>
      <c r="AD3122" s="14">
        <f t="shared" si="13"/>
        <v>11707</v>
      </c>
      <c r="AE3122" s="14">
        <f t="shared" si="14"/>
        <v>2140</v>
      </c>
      <c r="AF3122" s="14">
        <f t="shared" si="15"/>
        <v>33</v>
      </c>
      <c r="AG3122" s="17">
        <f t="shared" si="16"/>
        <v>65.20856215</v>
      </c>
      <c r="AH3122" s="20">
        <f>12*(J3122*'Programas e Observações'!$C$8+K3122*'Programas e Observações'!$C$9+L3122*('Programas e Observações'!$C$8+'Programas e Observações'!$C$9)+M3122*'Programas e Observações'!$C$10)</f>
        <v>212258.04</v>
      </c>
      <c r="AI3122" s="20">
        <f>12*(J3122*'Programas e Observações'!$D$8+K3122*'Programas e Observações'!$D$9+L3122*('Programas e Observações'!$D$8+'Programas e Observações'!$D$9)+M3122*'Programas e Observações'!$D$10)</f>
        <v>402139.92</v>
      </c>
      <c r="AJ3122" s="13" t="s">
        <v>9777</v>
      </c>
      <c r="AK3122" s="13" t="s">
        <v>3833</v>
      </c>
    </row>
    <row r="3123" ht="15.75" customHeight="1">
      <c r="A3123" s="13" t="s">
        <v>11981</v>
      </c>
      <c r="B3123" s="13" t="s">
        <v>11982</v>
      </c>
      <c r="C3123" s="13" t="s">
        <v>11983</v>
      </c>
      <c r="D3123" s="13" t="s">
        <v>11891</v>
      </c>
      <c r="E3123" s="13" t="s">
        <v>11902</v>
      </c>
      <c r="F3123" s="13" t="s">
        <v>11903</v>
      </c>
      <c r="G3123" s="14">
        <v>22611.0</v>
      </c>
      <c r="H3123" s="16" t="b">
        <f>G3123&lt;'Programas e Observações'!$C$11</f>
        <v>0</v>
      </c>
      <c r="I3123" s="14">
        <v>1386.0</v>
      </c>
      <c r="J3123" s="14">
        <v>759.0</v>
      </c>
      <c r="K3123" s="14">
        <v>95.0</v>
      </c>
      <c r="L3123" s="14">
        <v>285.0</v>
      </c>
      <c r="M3123" s="14">
        <v>114.0</v>
      </c>
      <c r="N3123" s="14">
        <v>319.0</v>
      </c>
      <c r="O3123" s="14">
        <v>62.0</v>
      </c>
      <c r="P3123" s="14">
        <v>0.0</v>
      </c>
      <c r="Q3123" s="14"/>
      <c r="R3123" s="17">
        <f t="shared" si="1"/>
        <v>61.29759851</v>
      </c>
      <c r="S3123" s="17">
        <f t="shared" si="2"/>
        <v>33.56773252</v>
      </c>
      <c r="T3123" s="17">
        <f t="shared" si="3"/>
        <v>4.201494848</v>
      </c>
      <c r="U3123" s="17">
        <f t="shared" si="4"/>
        <v>12.60448454</v>
      </c>
      <c r="V3123" s="17">
        <f t="shared" si="5"/>
        <v>5.041793817</v>
      </c>
      <c r="W3123" s="17">
        <f t="shared" si="6"/>
        <v>14.10817744</v>
      </c>
      <c r="X3123" s="17">
        <f t="shared" si="7"/>
        <v>2.742028216</v>
      </c>
      <c r="Y3123" s="14">
        <f t="shared" si="8"/>
        <v>12391</v>
      </c>
      <c r="Z3123" s="14">
        <f t="shared" si="9"/>
        <v>5814</v>
      </c>
      <c r="AA3123" s="14">
        <f t="shared" si="10"/>
        <v>1139</v>
      </c>
      <c r="AB3123" s="14">
        <f t="shared" si="11"/>
        <v>2418</v>
      </c>
      <c r="AC3123" s="14">
        <f t="shared" si="12"/>
        <v>720</v>
      </c>
      <c r="AD3123" s="14">
        <f t="shared" si="13"/>
        <v>7099</v>
      </c>
      <c r="AE3123" s="14">
        <f t="shared" si="14"/>
        <v>982</v>
      </c>
      <c r="AF3123" s="14">
        <f t="shared" si="15"/>
        <v>18</v>
      </c>
      <c r="AG3123" s="17">
        <f t="shared" si="16"/>
        <v>28.80790468</v>
      </c>
      <c r="AH3123" s="20">
        <f>12*(J3123*'Programas e Observações'!$C$8+K3123*'Programas e Observações'!$C$9+L3123*('Programas e Observações'!$C$8+'Programas e Observações'!$C$9)+M3123*'Programas e Observações'!$C$10)</f>
        <v>461020.32</v>
      </c>
      <c r="AI3123" s="20">
        <f>12*(J3123*'Programas e Observações'!$D$8+K3123*'Programas e Observações'!$D$9+L3123*('Programas e Observações'!$D$8+'Programas e Observações'!$D$9)+M3123*'Programas e Observações'!$D$10)</f>
        <v>846320.4</v>
      </c>
      <c r="AJ3123" s="13" t="s">
        <v>5105</v>
      </c>
      <c r="AK3123" s="13" t="s">
        <v>3913</v>
      </c>
    </row>
    <row r="3124" ht="15.75" customHeight="1">
      <c r="A3124" s="13" t="s">
        <v>11984</v>
      </c>
      <c r="B3124" s="13" t="s">
        <v>11985</v>
      </c>
      <c r="C3124" s="13" t="s">
        <v>11986</v>
      </c>
      <c r="D3124" s="13" t="s">
        <v>11891</v>
      </c>
      <c r="E3124" s="13" t="s">
        <v>11892</v>
      </c>
      <c r="F3124" s="13" t="s">
        <v>11893</v>
      </c>
      <c r="G3124" s="14">
        <v>18898.0</v>
      </c>
      <c r="H3124" s="16" t="b">
        <f>G3124&lt;'Programas e Observações'!$C$11</f>
        <v>1</v>
      </c>
      <c r="I3124" s="14">
        <v>565.0</v>
      </c>
      <c r="J3124" s="14">
        <v>236.0</v>
      </c>
      <c r="K3124" s="14">
        <v>95.0</v>
      </c>
      <c r="L3124" s="14">
        <v>167.0</v>
      </c>
      <c r="M3124" s="14">
        <v>100.0</v>
      </c>
      <c r="N3124" s="14">
        <v>396.0</v>
      </c>
      <c r="O3124" s="14">
        <v>39.0</v>
      </c>
      <c r="P3124" s="14">
        <v>1.0</v>
      </c>
      <c r="Q3124" s="14"/>
      <c r="R3124" s="17">
        <f t="shared" si="1"/>
        <v>29.89734363</v>
      </c>
      <c r="S3124" s="17">
        <f t="shared" si="2"/>
        <v>12.48809398</v>
      </c>
      <c r="T3124" s="17">
        <f t="shared" si="3"/>
        <v>5.026986983</v>
      </c>
      <c r="U3124" s="17">
        <f t="shared" si="4"/>
        <v>8.836913959</v>
      </c>
      <c r="V3124" s="17">
        <f t="shared" si="5"/>
        <v>5.291565245</v>
      </c>
      <c r="W3124" s="17">
        <f t="shared" si="6"/>
        <v>20.95459837</v>
      </c>
      <c r="X3124" s="17">
        <f t="shared" si="7"/>
        <v>2.063710446</v>
      </c>
      <c r="Y3124" s="14">
        <f t="shared" si="8"/>
        <v>136159</v>
      </c>
      <c r="Z3124" s="14">
        <f t="shared" si="9"/>
        <v>45847</v>
      </c>
      <c r="AA3124" s="14">
        <f t="shared" si="10"/>
        <v>25852</v>
      </c>
      <c r="AB3124" s="14">
        <f t="shared" si="11"/>
        <v>32171</v>
      </c>
      <c r="AC3124" s="14">
        <f t="shared" si="12"/>
        <v>10646</v>
      </c>
      <c r="AD3124" s="14">
        <f t="shared" si="13"/>
        <v>45303</v>
      </c>
      <c r="AE3124" s="14">
        <f t="shared" si="14"/>
        <v>4491</v>
      </c>
      <c r="AF3124" s="14">
        <f t="shared" si="15"/>
        <v>89</v>
      </c>
      <c r="AG3124" s="17">
        <f t="shared" si="16"/>
        <v>55.37284425</v>
      </c>
      <c r="AH3124" s="20">
        <f>12*(J3124*'Programas e Observações'!$C$8+K3124*'Programas e Observações'!$C$9+L3124*('Programas e Observações'!$C$8+'Programas e Observações'!$C$9)+M3124*'Programas e Observações'!$C$10)</f>
        <v>266226.6</v>
      </c>
      <c r="AI3124" s="20">
        <f>12*(J3124*'Programas e Observações'!$D$8+K3124*'Programas e Observações'!$D$9+L3124*('Programas e Observações'!$D$8+'Programas e Observações'!$D$9)+M3124*'Programas e Observações'!$D$10)</f>
        <v>418248.72</v>
      </c>
      <c r="AJ3124" s="13" t="s">
        <v>2488</v>
      </c>
      <c r="AK3124" s="13" t="s">
        <v>252</v>
      </c>
    </row>
    <row r="3125" ht="15.75" customHeight="1">
      <c r="A3125" s="13" t="s">
        <v>11987</v>
      </c>
      <c r="B3125" s="13" t="s">
        <v>11988</v>
      </c>
      <c r="C3125" s="13" t="s">
        <v>11989</v>
      </c>
      <c r="D3125" s="13" t="s">
        <v>11891</v>
      </c>
      <c r="E3125" s="13" t="s">
        <v>11898</v>
      </c>
      <c r="F3125" s="13" t="s">
        <v>281</v>
      </c>
      <c r="G3125" s="14">
        <v>11484.0</v>
      </c>
      <c r="H3125" s="16" t="b">
        <f>G3125&lt;'Programas e Observações'!$C$11</f>
        <v>1</v>
      </c>
      <c r="I3125" s="14">
        <v>913.0</v>
      </c>
      <c r="J3125" s="14">
        <v>464.0</v>
      </c>
      <c r="K3125" s="14">
        <v>79.0</v>
      </c>
      <c r="L3125" s="14">
        <v>200.0</v>
      </c>
      <c r="M3125" s="14">
        <v>35.0</v>
      </c>
      <c r="N3125" s="14">
        <v>349.0</v>
      </c>
      <c r="O3125" s="14">
        <v>28.0</v>
      </c>
      <c r="P3125" s="14">
        <v>0.0</v>
      </c>
      <c r="Q3125" s="14"/>
      <c r="R3125" s="17">
        <f t="shared" si="1"/>
        <v>79.50191571</v>
      </c>
      <c r="S3125" s="17">
        <f t="shared" si="2"/>
        <v>40.4040404</v>
      </c>
      <c r="T3125" s="17">
        <f t="shared" si="3"/>
        <v>6.879136189</v>
      </c>
      <c r="U3125" s="17">
        <f t="shared" si="4"/>
        <v>17.41553466</v>
      </c>
      <c r="V3125" s="17">
        <f t="shared" si="5"/>
        <v>3.047718565</v>
      </c>
      <c r="W3125" s="17">
        <f t="shared" si="6"/>
        <v>30.39010798</v>
      </c>
      <c r="X3125" s="17">
        <f t="shared" si="7"/>
        <v>2.438174852</v>
      </c>
      <c r="Y3125" s="14">
        <f t="shared" si="8"/>
        <v>33573</v>
      </c>
      <c r="Z3125" s="14">
        <f t="shared" si="9"/>
        <v>14802</v>
      </c>
      <c r="AA3125" s="14">
        <f t="shared" si="10"/>
        <v>3988</v>
      </c>
      <c r="AB3125" s="14">
        <f t="shared" si="11"/>
        <v>8065</v>
      </c>
      <c r="AC3125" s="14">
        <f t="shared" si="12"/>
        <v>2493</v>
      </c>
      <c r="AD3125" s="14">
        <f t="shared" si="13"/>
        <v>11038</v>
      </c>
      <c r="AE3125" s="14">
        <f t="shared" si="14"/>
        <v>1369</v>
      </c>
      <c r="AF3125" s="14">
        <f t="shared" si="15"/>
        <v>19</v>
      </c>
      <c r="AG3125" s="17">
        <f t="shared" si="16"/>
        <v>62.34355154</v>
      </c>
      <c r="AH3125" s="20">
        <f>12*(J3125*'Programas e Observações'!$C$8+K3125*'Programas e Observações'!$C$9+L3125*('Programas e Observações'!$C$8+'Programas e Observações'!$C$9)+M3125*'Programas e Observações'!$C$10)</f>
        <v>292447.8</v>
      </c>
      <c r="AI3125" s="20">
        <f>12*(J3125*'Programas e Observações'!$D$8+K3125*'Programas e Observações'!$D$9+L3125*('Programas e Observações'!$D$8+'Programas e Observações'!$D$9)+M3125*'Programas e Observações'!$D$10)</f>
        <v>537774.96</v>
      </c>
      <c r="AJ3125" s="13" t="s">
        <v>11990</v>
      </c>
      <c r="AK3125" s="13" t="s">
        <v>3960</v>
      </c>
    </row>
    <row r="3126" ht="15.75" customHeight="1">
      <c r="A3126" s="13" t="s">
        <v>11991</v>
      </c>
      <c r="B3126" s="13" t="s">
        <v>11992</v>
      </c>
      <c r="C3126" s="13" t="s">
        <v>11993</v>
      </c>
      <c r="D3126" s="13" t="s">
        <v>11891</v>
      </c>
      <c r="E3126" s="13" t="s">
        <v>11907</v>
      </c>
      <c r="F3126" s="13" t="s">
        <v>803</v>
      </c>
      <c r="G3126" s="14">
        <v>31418.0</v>
      </c>
      <c r="H3126" s="16" t="b">
        <f>G3126&lt;'Programas e Observações'!$C$11</f>
        <v>0</v>
      </c>
      <c r="I3126" s="14">
        <v>4875.0</v>
      </c>
      <c r="J3126" s="14">
        <v>2648.0</v>
      </c>
      <c r="K3126" s="14">
        <v>372.0</v>
      </c>
      <c r="L3126" s="14">
        <v>988.0</v>
      </c>
      <c r="M3126" s="14">
        <v>349.0</v>
      </c>
      <c r="N3126" s="14">
        <v>718.0</v>
      </c>
      <c r="O3126" s="14">
        <v>86.0</v>
      </c>
      <c r="P3126" s="14">
        <v>1.0</v>
      </c>
      <c r="Q3126" s="14"/>
      <c r="R3126" s="17">
        <f t="shared" si="1"/>
        <v>155.1658285</v>
      </c>
      <c r="S3126" s="17">
        <f t="shared" si="2"/>
        <v>84.28289516</v>
      </c>
      <c r="T3126" s="17">
        <f t="shared" si="3"/>
        <v>11.8403463</v>
      </c>
      <c r="U3126" s="17">
        <f t="shared" si="4"/>
        <v>31.44694124</v>
      </c>
      <c r="V3126" s="17">
        <f t="shared" si="5"/>
        <v>11.10828188</v>
      </c>
      <c r="W3126" s="17">
        <f t="shared" si="6"/>
        <v>22.85314151</v>
      </c>
      <c r="X3126" s="17">
        <f t="shared" si="7"/>
        <v>2.737284359</v>
      </c>
      <c r="Y3126" s="14">
        <f t="shared" si="8"/>
        <v>45598</v>
      </c>
      <c r="Z3126" s="14">
        <f t="shared" si="9"/>
        <v>22600</v>
      </c>
      <c r="AA3126" s="14">
        <f t="shared" si="10"/>
        <v>3987</v>
      </c>
      <c r="AB3126" s="14">
        <f t="shared" si="11"/>
        <v>10071</v>
      </c>
      <c r="AC3126" s="14">
        <f t="shared" si="12"/>
        <v>3383</v>
      </c>
      <c r="AD3126" s="14">
        <f t="shared" si="13"/>
        <v>11707</v>
      </c>
      <c r="AE3126" s="14">
        <f t="shared" si="14"/>
        <v>2140</v>
      </c>
      <c r="AF3126" s="14">
        <f t="shared" si="15"/>
        <v>33</v>
      </c>
      <c r="AG3126" s="17">
        <f t="shared" si="16"/>
        <v>65.20856215</v>
      </c>
      <c r="AH3126" s="20">
        <f>12*(J3126*'Programas e Observações'!$C$8+K3126*'Programas e Observações'!$C$9+L3126*('Programas e Observações'!$C$8+'Programas e Observações'!$C$9)+M3126*'Programas e Observações'!$C$10)</f>
        <v>1598914.32</v>
      </c>
      <c r="AI3126" s="20">
        <f>12*(J3126*'Programas e Observações'!$D$8+K3126*'Programas e Observações'!$D$9+L3126*('Programas e Observações'!$D$8+'Programas e Observações'!$D$9)+M3126*'Programas e Observações'!$D$10)</f>
        <v>2940925.08</v>
      </c>
      <c r="AJ3126" s="13" t="s">
        <v>11994</v>
      </c>
      <c r="AK3126" s="13" t="s">
        <v>313</v>
      </c>
    </row>
    <row r="3127" ht="15.75" customHeight="1">
      <c r="A3127" s="13" t="s">
        <v>11995</v>
      </c>
      <c r="B3127" s="13" t="s">
        <v>11996</v>
      </c>
      <c r="C3127" s="13" t="s">
        <v>11997</v>
      </c>
      <c r="D3127" s="13" t="s">
        <v>11891</v>
      </c>
      <c r="E3127" s="13" t="s">
        <v>11892</v>
      </c>
      <c r="F3127" s="13" t="s">
        <v>11893</v>
      </c>
      <c r="G3127" s="14">
        <v>136311.0</v>
      </c>
      <c r="H3127" s="16" t="b">
        <f>G3127&lt;'Programas e Observações'!$C$11</f>
        <v>0</v>
      </c>
      <c r="I3127" s="14">
        <v>8207.0</v>
      </c>
      <c r="J3127" s="14">
        <v>2732.0</v>
      </c>
      <c r="K3127" s="14">
        <v>1428.0</v>
      </c>
      <c r="L3127" s="14">
        <v>2295.0</v>
      </c>
      <c r="M3127" s="14">
        <v>602.0</v>
      </c>
      <c r="N3127" s="14">
        <v>1865.0</v>
      </c>
      <c r="O3127" s="14">
        <v>325.0</v>
      </c>
      <c r="P3127" s="14">
        <v>6.0</v>
      </c>
      <c r="Q3127" s="14">
        <v>431.0</v>
      </c>
      <c r="R3127" s="17">
        <f t="shared" si="1"/>
        <v>60.20790692</v>
      </c>
      <c r="S3127" s="17">
        <f t="shared" si="2"/>
        <v>20.04240303</v>
      </c>
      <c r="T3127" s="17">
        <f t="shared" si="3"/>
        <v>10.47604375</v>
      </c>
      <c r="U3127" s="17">
        <f t="shared" si="4"/>
        <v>16.83649889</v>
      </c>
      <c r="V3127" s="17">
        <f t="shared" si="5"/>
        <v>4.416371386</v>
      </c>
      <c r="W3127" s="17">
        <f t="shared" si="6"/>
        <v>13.6819479</v>
      </c>
      <c r="X3127" s="17">
        <f t="shared" si="7"/>
        <v>2.384253655</v>
      </c>
      <c r="Y3127" s="14">
        <f t="shared" si="8"/>
        <v>136159</v>
      </c>
      <c r="Z3127" s="14">
        <f t="shared" si="9"/>
        <v>45847</v>
      </c>
      <c r="AA3127" s="14">
        <f t="shared" si="10"/>
        <v>25852</v>
      </c>
      <c r="AB3127" s="14">
        <f t="shared" si="11"/>
        <v>32171</v>
      </c>
      <c r="AC3127" s="14">
        <f t="shared" si="12"/>
        <v>10646</v>
      </c>
      <c r="AD3127" s="14">
        <f t="shared" si="13"/>
        <v>45303</v>
      </c>
      <c r="AE3127" s="14">
        <f t="shared" si="14"/>
        <v>4491</v>
      </c>
      <c r="AF3127" s="14">
        <f t="shared" si="15"/>
        <v>89</v>
      </c>
      <c r="AG3127" s="17">
        <f t="shared" si="16"/>
        <v>55.37284425</v>
      </c>
      <c r="AH3127" s="20">
        <f>12*(J3127*'Programas e Observações'!$C$8+K3127*'Programas e Observações'!$C$9+L3127*('Programas e Observações'!$C$8+'Programas e Observações'!$C$9)+M3127*'Programas e Observações'!$C$10)</f>
        <v>3212280.96</v>
      </c>
      <c r="AI3127" s="20">
        <f>12*(J3127*'Programas e Observações'!$D$8+K3127*'Programas e Observações'!$D$9+L3127*('Programas e Observações'!$D$8+'Programas e Observações'!$D$9)+M3127*'Programas e Observações'!$D$10)</f>
        <v>5109204.6</v>
      </c>
      <c r="AJ3127" s="13" t="s">
        <v>11998</v>
      </c>
      <c r="AK3127" s="13" t="s">
        <v>10358</v>
      </c>
    </row>
    <row r="3128" ht="15.75" customHeight="1">
      <c r="A3128" s="13" t="s">
        <v>11999</v>
      </c>
      <c r="B3128" s="13" t="s">
        <v>12000</v>
      </c>
      <c r="C3128" s="13" t="s">
        <v>12001</v>
      </c>
      <c r="D3128" s="13" t="s">
        <v>11891</v>
      </c>
      <c r="E3128" s="13" t="s">
        <v>11892</v>
      </c>
      <c r="F3128" s="13" t="s">
        <v>11893</v>
      </c>
      <c r="G3128" s="14">
        <v>27543.0</v>
      </c>
      <c r="H3128" s="16" t="b">
        <f>G3128&lt;'Programas e Observações'!$C$11</f>
        <v>0</v>
      </c>
      <c r="I3128" s="14">
        <v>2303.0</v>
      </c>
      <c r="J3128" s="14">
        <v>1156.0</v>
      </c>
      <c r="K3128" s="14">
        <v>185.0</v>
      </c>
      <c r="L3128" s="14">
        <v>598.0</v>
      </c>
      <c r="M3128" s="14">
        <v>287.0</v>
      </c>
      <c r="N3128" s="14">
        <v>334.0</v>
      </c>
      <c r="O3128" s="14">
        <v>41.0</v>
      </c>
      <c r="P3128" s="14">
        <v>0.0</v>
      </c>
      <c r="Q3128" s="14"/>
      <c r="R3128" s="17">
        <f t="shared" si="1"/>
        <v>83.61471154</v>
      </c>
      <c r="S3128" s="17">
        <f t="shared" si="2"/>
        <v>41.97073667</v>
      </c>
      <c r="T3128" s="17">
        <f t="shared" si="3"/>
        <v>6.716770141</v>
      </c>
      <c r="U3128" s="17">
        <f t="shared" si="4"/>
        <v>21.71150565</v>
      </c>
      <c r="V3128" s="17">
        <f t="shared" si="5"/>
        <v>10.42007044</v>
      </c>
      <c r="W3128" s="17">
        <f t="shared" si="6"/>
        <v>12.12649312</v>
      </c>
      <c r="X3128" s="17">
        <f t="shared" si="7"/>
        <v>1.488581491</v>
      </c>
      <c r="Y3128" s="14">
        <f t="shared" si="8"/>
        <v>136159</v>
      </c>
      <c r="Z3128" s="14">
        <f t="shared" si="9"/>
        <v>45847</v>
      </c>
      <c r="AA3128" s="14">
        <f t="shared" si="10"/>
        <v>25852</v>
      </c>
      <c r="AB3128" s="14">
        <f t="shared" si="11"/>
        <v>32171</v>
      </c>
      <c r="AC3128" s="14">
        <f t="shared" si="12"/>
        <v>10646</v>
      </c>
      <c r="AD3128" s="14">
        <f t="shared" si="13"/>
        <v>45303</v>
      </c>
      <c r="AE3128" s="14">
        <f t="shared" si="14"/>
        <v>4491</v>
      </c>
      <c r="AF3128" s="14">
        <f t="shared" si="15"/>
        <v>89</v>
      </c>
      <c r="AG3128" s="17">
        <f t="shared" si="16"/>
        <v>55.37284425</v>
      </c>
      <c r="AH3128" s="20">
        <f>12*(J3128*'Programas e Observações'!$C$8+K3128*'Programas e Observações'!$C$9+L3128*('Programas e Observações'!$C$8+'Programas e Observações'!$C$9)+M3128*'Programas e Observações'!$C$10)</f>
        <v>898533.96</v>
      </c>
      <c r="AI3128" s="20">
        <f>12*(J3128*'Programas e Observações'!$D$8+K3128*'Programas e Observações'!$D$9+L3128*('Programas e Observações'!$D$8+'Programas e Observações'!$D$9)+M3128*'Programas e Observações'!$D$10)</f>
        <v>1550353.68</v>
      </c>
      <c r="AJ3128" s="13" t="s">
        <v>12002</v>
      </c>
      <c r="AK3128" s="13" t="s">
        <v>12003</v>
      </c>
    </row>
    <row r="3129" ht="15.75" customHeight="1">
      <c r="A3129" s="13" t="s">
        <v>12004</v>
      </c>
      <c r="B3129" s="13" t="s">
        <v>12005</v>
      </c>
      <c r="C3129" s="13" t="s">
        <v>12006</v>
      </c>
      <c r="D3129" s="13" t="s">
        <v>11891</v>
      </c>
      <c r="E3129" s="13" t="s">
        <v>11892</v>
      </c>
      <c r="F3129" s="13" t="s">
        <v>11893</v>
      </c>
      <c r="G3129" s="14">
        <v>12304.0</v>
      </c>
      <c r="H3129" s="16" t="b">
        <f>G3129&lt;'Programas e Observações'!$C$11</f>
        <v>1</v>
      </c>
      <c r="I3129" s="14">
        <v>404.0</v>
      </c>
      <c r="J3129" s="14">
        <v>284.0</v>
      </c>
      <c r="K3129" s="14">
        <v>10.0</v>
      </c>
      <c r="L3129" s="14">
        <v>46.0</v>
      </c>
      <c r="M3129" s="14">
        <v>14.0</v>
      </c>
      <c r="N3129" s="14">
        <v>246.0</v>
      </c>
      <c r="O3129" s="14">
        <v>26.0</v>
      </c>
      <c r="P3129" s="14">
        <v>3.0</v>
      </c>
      <c r="Q3129" s="14"/>
      <c r="R3129" s="17">
        <f t="shared" si="1"/>
        <v>32.83485046</v>
      </c>
      <c r="S3129" s="17">
        <f t="shared" si="2"/>
        <v>23.08192458</v>
      </c>
      <c r="T3129" s="17">
        <f t="shared" si="3"/>
        <v>0.8127438231</v>
      </c>
      <c r="U3129" s="17">
        <f t="shared" si="4"/>
        <v>3.738621586</v>
      </c>
      <c r="V3129" s="17">
        <f t="shared" si="5"/>
        <v>1.137841352</v>
      </c>
      <c r="W3129" s="17">
        <f t="shared" si="6"/>
        <v>19.99349805</v>
      </c>
      <c r="X3129" s="17">
        <f t="shared" si="7"/>
        <v>2.11313394</v>
      </c>
      <c r="Y3129" s="14">
        <f t="shared" si="8"/>
        <v>136159</v>
      </c>
      <c r="Z3129" s="14">
        <f t="shared" si="9"/>
        <v>45847</v>
      </c>
      <c r="AA3129" s="14">
        <f t="shared" si="10"/>
        <v>25852</v>
      </c>
      <c r="AB3129" s="14">
        <f t="shared" si="11"/>
        <v>32171</v>
      </c>
      <c r="AC3129" s="14">
        <f t="shared" si="12"/>
        <v>10646</v>
      </c>
      <c r="AD3129" s="14">
        <f t="shared" si="13"/>
        <v>45303</v>
      </c>
      <c r="AE3129" s="14">
        <f t="shared" si="14"/>
        <v>4491</v>
      </c>
      <c r="AF3129" s="14">
        <f t="shared" si="15"/>
        <v>89</v>
      </c>
      <c r="AG3129" s="17">
        <f t="shared" si="16"/>
        <v>55.37284425</v>
      </c>
      <c r="AH3129" s="20">
        <f>12*(J3129*'Programas e Observações'!$C$8+K3129*'Programas e Observações'!$C$9+L3129*('Programas e Observações'!$C$8+'Programas e Observações'!$C$9)+M3129*'Programas e Observações'!$C$10)</f>
        <v>101446.32</v>
      </c>
      <c r="AI3129" s="20">
        <f>12*(J3129*'Programas e Observações'!$D$8+K3129*'Programas e Observações'!$D$9+L3129*('Programas e Observações'!$D$8+'Programas e Observações'!$D$9)+M3129*'Programas e Observações'!$D$10)</f>
        <v>221537.04</v>
      </c>
      <c r="AJ3129" s="13" t="s">
        <v>3401</v>
      </c>
      <c r="AK3129" s="13" t="s">
        <v>2687</v>
      </c>
    </row>
    <row r="3130" ht="15.75" customHeight="1">
      <c r="A3130" s="13" t="s">
        <v>12007</v>
      </c>
      <c r="B3130" s="13" t="s">
        <v>12008</v>
      </c>
      <c r="C3130" s="13" t="s">
        <v>12009</v>
      </c>
      <c r="D3130" s="13" t="s">
        <v>11891</v>
      </c>
      <c r="E3130" s="13" t="s">
        <v>11907</v>
      </c>
      <c r="F3130" s="13" t="s">
        <v>803</v>
      </c>
      <c r="G3130" s="14">
        <v>10015.0</v>
      </c>
      <c r="H3130" s="16" t="b">
        <f>G3130&lt;'Programas e Observações'!$C$11</f>
        <v>1</v>
      </c>
      <c r="I3130" s="14">
        <v>763.0</v>
      </c>
      <c r="J3130" s="14">
        <v>432.0</v>
      </c>
      <c r="K3130" s="14">
        <v>58.0</v>
      </c>
      <c r="L3130" s="14">
        <v>151.0</v>
      </c>
      <c r="M3130" s="14">
        <v>27.0</v>
      </c>
      <c r="N3130" s="14">
        <v>104.0</v>
      </c>
      <c r="O3130" s="14">
        <v>24.0</v>
      </c>
      <c r="P3130" s="14">
        <v>0.0</v>
      </c>
      <c r="Q3130" s="14"/>
      <c r="R3130" s="17">
        <f t="shared" si="1"/>
        <v>76.18572142</v>
      </c>
      <c r="S3130" s="17">
        <f t="shared" si="2"/>
        <v>43.13529705</v>
      </c>
      <c r="T3130" s="17">
        <f t="shared" si="3"/>
        <v>5.79131303</v>
      </c>
      <c r="U3130" s="17">
        <f t="shared" si="4"/>
        <v>15.07738392</v>
      </c>
      <c r="V3130" s="17">
        <f t="shared" si="5"/>
        <v>2.695956066</v>
      </c>
      <c r="W3130" s="17">
        <f t="shared" si="6"/>
        <v>10.38442336</v>
      </c>
      <c r="X3130" s="17">
        <f t="shared" si="7"/>
        <v>2.396405392</v>
      </c>
      <c r="Y3130" s="14">
        <f t="shared" si="8"/>
        <v>45598</v>
      </c>
      <c r="Z3130" s="14">
        <f t="shared" si="9"/>
        <v>22600</v>
      </c>
      <c r="AA3130" s="14">
        <f t="shared" si="10"/>
        <v>3987</v>
      </c>
      <c r="AB3130" s="14">
        <f t="shared" si="11"/>
        <v>10071</v>
      </c>
      <c r="AC3130" s="14">
        <f t="shared" si="12"/>
        <v>3383</v>
      </c>
      <c r="AD3130" s="14">
        <f t="shared" si="13"/>
        <v>11707</v>
      </c>
      <c r="AE3130" s="14">
        <f t="shared" si="14"/>
        <v>2140</v>
      </c>
      <c r="AF3130" s="14">
        <f t="shared" si="15"/>
        <v>33</v>
      </c>
      <c r="AG3130" s="17">
        <f t="shared" si="16"/>
        <v>65.20856215</v>
      </c>
      <c r="AH3130" s="20">
        <f>12*(J3130*'Programas e Observações'!$C$8+K3130*'Programas e Observações'!$C$9+L3130*('Programas e Observações'!$C$8+'Programas e Observações'!$C$9)+M3130*'Programas e Observações'!$C$10)</f>
        <v>236484.96</v>
      </c>
      <c r="AI3130" s="20">
        <f>12*(J3130*'Programas e Observações'!$D$8+K3130*'Programas e Observações'!$D$9+L3130*('Programas e Observações'!$D$8+'Programas e Observações'!$D$9)+M3130*'Programas e Observações'!$D$10)</f>
        <v>451055.04</v>
      </c>
      <c r="AJ3130" s="13" t="s">
        <v>12010</v>
      </c>
      <c r="AK3130" s="13" t="s">
        <v>5070</v>
      </c>
    </row>
    <row r="3131" ht="15.75" customHeight="1">
      <c r="A3131" s="13" t="s">
        <v>12011</v>
      </c>
      <c r="B3131" s="13" t="s">
        <v>12012</v>
      </c>
      <c r="C3131" s="13" t="s">
        <v>12013</v>
      </c>
      <c r="D3131" s="13" t="s">
        <v>11891</v>
      </c>
      <c r="E3131" s="13" t="s">
        <v>11907</v>
      </c>
      <c r="F3131" s="13" t="s">
        <v>803</v>
      </c>
      <c r="G3131" s="14">
        <v>12790.0</v>
      </c>
      <c r="H3131" s="16" t="b">
        <f>G3131&lt;'Programas e Observações'!$C$11</f>
        <v>1</v>
      </c>
      <c r="I3131" s="14">
        <v>1537.0</v>
      </c>
      <c r="J3131" s="14">
        <v>700.0</v>
      </c>
      <c r="K3131" s="14">
        <v>191.0</v>
      </c>
      <c r="L3131" s="14">
        <v>384.0</v>
      </c>
      <c r="M3131" s="14">
        <v>110.0</v>
      </c>
      <c r="N3131" s="14">
        <v>312.0</v>
      </c>
      <c r="O3131" s="14">
        <v>37.0</v>
      </c>
      <c r="P3131" s="14">
        <v>2.0</v>
      </c>
      <c r="Q3131" s="14"/>
      <c r="R3131" s="17">
        <f t="shared" si="1"/>
        <v>120.1720094</v>
      </c>
      <c r="S3131" s="17">
        <f t="shared" si="2"/>
        <v>54.73025801</v>
      </c>
      <c r="T3131" s="17">
        <f t="shared" si="3"/>
        <v>14.93354183</v>
      </c>
      <c r="U3131" s="17">
        <f t="shared" si="4"/>
        <v>30.02345582</v>
      </c>
      <c r="V3131" s="17">
        <f t="shared" si="5"/>
        <v>8.600469116</v>
      </c>
      <c r="W3131" s="17">
        <f t="shared" si="6"/>
        <v>24.39405786</v>
      </c>
      <c r="X3131" s="17">
        <f t="shared" si="7"/>
        <v>2.892885066</v>
      </c>
      <c r="Y3131" s="14">
        <f t="shared" si="8"/>
        <v>45598</v>
      </c>
      <c r="Z3131" s="14">
        <f t="shared" si="9"/>
        <v>22600</v>
      </c>
      <c r="AA3131" s="14">
        <f t="shared" si="10"/>
        <v>3987</v>
      </c>
      <c r="AB3131" s="14">
        <f t="shared" si="11"/>
        <v>10071</v>
      </c>
      <c r="AC3131" s="14">
        <f t="shared" si="12"/>
        <v>3383</v>
      </c>
      <c r="AD3131" s="14">
        <f t="shared" si="13"/>
        <v>11707</v>
      </c>
      <c r="AE3131" s="14">
        <f t="shared" si="14"/>
        <v>2140</v>
      </c>
      <c r="AF3131" s="14">
        <f t="shared" si="15"/>
        <v>33</v>
      </c>
      <c r="AG3131" s="17">
        <f t="shared" si="16"/>
        <v>65.20856215</v>
      </c>
      <c r="AH3131" s="20">
        <f>12*(J3131*'Programas e Observações'!$C$8+K3131*'Programas e Observações'!$C$9+L3131*('Programas e Observações'!$C$8+'Programas e Observações'!$C$9)+M3131*'Programas e Observações'!$C$10)</f>
        <v>566188.2</v>
      </c>
      <c r="AI3131" s="20">
        <f>12*(J3131*'Programas e Observações'!$D$8+K3131*'Programas e Observações'!$D$9+L3131*('Programas e Observações'!$D$8+'Programas e Observações'!$D$9)+M3131*'Programas e Observações'!$D$10)</f>
        <v>970028.76</v>
      </c>
      <c r="AJ3131" s="13" t="s">
        <v>12014</v>
      </c>
      <c r="AK3131" s="13" t="s">
        <v>4099</v>
      </c>
    </row>
    <row r="3132" ht="15.75" customHeight="1">
      <c r="A3132" s="13" t="s">
        <v>12015</v>
      </c>
      <c r="B3132" s="13" t="s">
        <v>12016</v>
      </c>
      <c r="C3132" s="13" t="s">
        <v>12017</v>
      </c>
      <c r="D3132" s="13" t="s">
        <v>11891</v>
      </c>
      <c r="E3132" s="13" t="s">
        <v>11907</v>
      </c>
      <c r="F3132" s="13" t="s">
        <v>803</v>
      </c>
      <c r="G3132" s="14">
        <v>14647.0</v>
      </c>
      <c r="H3132" s="16" t="b">
        <f>G3132&lt;'Programas e Observações'!$C$11</f>
        <v>1</v>
      </c>
      <c r="I3132" s="14">
        <v>499.0</v>
      </c>
      <c r="J3132" s="14">
        <v>251.0</v>
      </c>
      <c r="K3132" s="14">
        <v>22.0</v>
      </c>
      <c r="L3132" s="14">
        <v>90.0</v>
      </c>
      <c r="M3132" s="14">
        <v>40.0</v>
      </c>
      <c r="N3132" s="14">
        <v>148.0</v>
      </c>
      <c r="O3132" s="14">
        <v>30.0</v>
      </c>
      <c r="P3132" s="14">
        <v>0.0</v>
      </c>
      <c r="Q3132" s="14"/>
      <c r="R3132" s="17">
        <f t="shared" si="1"/>
        <v>34.06840991</v>
      </c>
      <c r="S3132" s="17">
        <f t="shared" si="2"/>
        <v>17.13661501</v>
      </c>
      <c r="T3132" s="17">
        <f t="shared" si="3"/>
        <v>1.502014064</v>
      </c>
      <c r="U3132" s="17">
        <f t="shared" si="4"/>
        <v>6.14460299</v>
      </c>
      <c r="V3132" s="17">
        <f t="shared" si="5"/>
        <v>2.730934662</v>
      </c>
      <c r="W3132" s="17">
        <f t="shared" si="6"/>
        <v>10.10445825</v>
      </c>
      <c r="X3132" s="17">
        <f t="shared" si="7"/>
        <v>2.048200997</v>
      </c>
      <c r="Y3132" s="14">
        <f t="shared" si="8"/>
        <v>45598</v>
      </c>
      <c r="Z3132" s="14">
        <f t="shared" si="9"/>
        <v>22600</v>
      </c>
      <c r="AA3132" s="14">
        <f t="shared" si="10"/>
        <v>3987</v>
      </c>
      <c r="AB3132" s="14">
        <f t="shared" si="11"/>
        <v>10071</v>
      </c>
      <c r="AC3132" s="14">
        <f t="shared" si="12"/>
        <v>3383</v>
      </c>
      <c r="AD3132" s="14">
        <f t="shared" si="13"/>
        <v>11707</v>
      </c>
      <c r="AE3132" s="14">
        <f t="shared" si="14"/>
        <v>2140</v>
      </c>
      <c r="AF3132" s="14">
        <f t="shared" si="15"/>
        <v>33</v>
      </c>
      <c r="AG3132" s="17">
        <f t="shared" si="16"/>
        <v>65.20856215</v>
      </c>
      <c r="AH3132" s="20">
        <f>12*(J3132*'Programas e Observações'!$C$8+K3132*'Programas e Observações'!$C$9+L3132*('Programas e Observações'!$C$8+'Programas e Observações'!$C$9)+M3132*'Programas e Observações'!$C$10)</f>
        <v>145866.6</v>
      </c>
      <c r="AI3132" s="20">
        <f>12*(J3132*'Programas e Observações'!$D$8+K3132*'Programas e Observações'!$D$9+L3132*('Programas e Observações'!$D$8+'Programas e Observações'!$D$9)+M3132*'Programas e Observações'!$D$10)</f>
        <v>271494.24</v>
      </c>
      <c r="AJ3132" s="13" t="s">
        <v>12018</v>
      </c>
      <c r="AK3132" s="13" t="s">
        <v>353</v>
      </c>
    </row>
    <row r="3133" ht="15.75" customHeight="1">
      <c r="A3133" s="13" t="s">
        <v>12019</v>
      </c>
      <c r="B3133" s="13" t="s">
        <v>12020</v>
      </c>
      <c r="C3133" s="13" t="s">
        <v>12021</v>
      </c>
      <c r="D3133" s="13" t="s">
        <v>11891</v>
      </c>
      <c r="E3133" s="13" t="s">
        <v>11892</v>
      </c>
      <c r="F3133" s="13" t="s">
        <v>11893</v>
      </c>
      <c r="G3133" s="14">
        <v>14042.0</v>
      </c>
      <c r="H3133" s="16" t="b">
        <f>G3133&lt;'Programas e Observações'!$C$11</f>
        <v>1</v>
      </c>
      <c r="I3133" s="14">
        <v>327.0</v>
      </c>
      <c r="J3133" s="14">
        <v>140.0</v>
      </c>
      <c r="K3133" s="14">
        <v>29.0</v>
      </c>
      <c r="L3133" s="14">
        <v>26.0</v>
      </c>
      <c r="M3133" s="14">
        <v>58.0</v>
      </c>
      <c r="N3133" s="14">
        <v>371.0</v>
      </c>
      <c r="O3133" s="14">
        <v>44.0</v>
      </c>
      <c r="P3133" s="14">
        <v>0.0</v>
      </c>
      <c r="Q3133" s="14"/>
      <c r="R3133" s="17">
        <f t="shared" si="1"/>
        <v>23.28728101</v>
      </c>
      <c r="S3133" s="17">
        <f t="shared" si="2"/>
        <v>9.970089731</v>
      </c>
      <c r="T3133" s="17">
        <f t="shared" si="3"/>
        <v>2.065232873</v>
      </c>
      <c r="U3133" s="17">
        <f t="shared" si="4"/>
        <v>1.851588093</v>
      </c>
      <c r="V3133" s="17">
        <f t="shared" si="5"/>
        <v>4.130465746</v>
      </c>
      <c r="W3133" s="17">
        <f t="shared" si="6"/>
        <v>26.42073779</v>
      </c>
      <c r="X3133" s="17">
        <f t="shared" si="7"/>
        <v>3.133456773</v>
      </c>
      <c r="Y3133" s="14">
        <f t="shared" si="8"/>
        <v>136159</v>
      </c>
      <c r="Z3133" s="14">
        <f t="shared" si="9"/>
        <v>45847</v>
      </c>
      <c r="AA3133" s="14">
        <f t="shared" si="10"/>
        <v>25852</v>
      </c>
      <c r="AB3133" s="14">
        <f t="shared" si="11"/>
        <v>32171</v>
      </c>
      <c r="AC3133" s="14">
        <f t="shared" si="12"/>
        <v>10646</v>
      </c>
      <c r="AD3133" s="14">
        <f t="shared" si="13"/>
        <v>45303</v>
      </c>
      <c r="AE3133" s="14">
        <f t="shared" si="14"/>
        <v>4491</v>
      </c>
      <c r="AF3133" s="14">
        <f t="shared" si="15"/>
        <v>89</v>
      </c>
      <c r="AG3133" s="17">
        <f t="shared" si="16"/>
        <v>55.37284425</v>
      </c>
      <c r="AH3133" s="20">
        <f>12*(J3133*'Programas e Observações'!$C$8+K3133*'Programas e Observações'!$C$9+L3133*('Programas e Observações'!$C$8+'Programas e Observações'!$C$9)+M3133*'Programas e Observações'!$C$10)</f>
        <v>91566.84</v>
      </c>
      <c r="AI3133" s="20">
        <f>12*(J3133*'Programas e Observações'!$D$8+K3133*'Programas e Observações'!$D$9+L3133*('Programas e Observações'!$D$8+'Programas e Observações'!$D$9)+M3133*'Programas e Observações'!$D$10)</f>
        <v>153283.32</v>
      </c>
      <c r="AJ3133" s="13" t="s">
        <v>9559</v>
      </c>
      <c r="AK3133" s="13" t="s">
        <v>1867</v>
      </c>
    </row>
    <row r="3134" ht="15.75" customHeight="1">
      <c r="A3134" s="13" t="s">
        <v>12022</v>
      </c>
      <c r="B3134" s="13" t="s">
        <v>12023</v>
      </c>
      <c r="C3134" s="13" t="s">
        <v>12024</v>
      </c>
      <c r="D3134" s="13" t="s">
        <v>11891</v>
      </c>
      <c r="E3134" s="13" t="s">
        <v>11907</v>
      </c>
      <c r="F3134" s="13" t="s">
        <v>803</v>
      </c>
      <c r="G3134" s="14">
        <v>44020.0</v>
      </c>
      <c r="H3134" s="16" t="b">
        <f>G3134&lt;'Programas e Observações'!$C$11</f>
        <v>0</v>
      </c>
      <c r="I3134" s="14">
        <v>845.0</v>
      </c>
      <c r="J3134" s="14">
        <v>336.0</v>
      </c>
      <c r="K3134" s="14">
        <v>86.0</v>
      </c>
      <c r="L3134" s="14">
        <v>185.0</v>
      </c>
      <c r="M3134" s="14">
        <v>46.0</v>
      </c>
      <c r="N3134" s="14">
        <v>362.0</v>
      </c>
      <c r="O3134" s="14">
        <v>145.0</v>
      </c>
      <c r="P3134" s="14">
        <v>2.0</v>
      </c>
      <c r="Q3134" s="14"/>
      <c r="R3134" s="17">
        <f t="shared" si="1"/>
        <v>19.19582008</v>
      </c>
      <c r="S3134" s="17">
        <f t="shared" si="2"/>
        <v>7.632894139</v>
      </c>
      <c r="T3134" s="17">
        <f t="shared" si="3"/>
        <v>1.953657428</v>
      </c>
      <c r="U3134" s="17">
        <f t="shared" si="4"/>
        <v>4.202635166</v>
      </c>
      <c r="V3134" s="17">
        <f t="shared" si="5"/>
        <v>1.044979555</v>
      </c>
      <c r="W3134" s="17">
        <f t="shared" si="6"/>
        <v>8.223534757</v>
      </c>
      <c r="X3134" s="17">
        <f t="shared" si="7"/>
        <v>3.293957292</v>
      </c>
      <c r="Y3134" s="14">
        <f t="shared" si="8"/>
        <v>45598</v>
      </c>
      <c r="Z3134" s="14">
        <f t="shared" si="9"/>
        <v>22600</v>
      </c>
      <c r="AA3134" s="14">
        <f t="shared" si="10"/>
        <v>3987</v>
      </c>
      <c r="AB3134" s="14">
        <f t="shared" si="11"/>
        <v>10071</v>
      </c>
      <c r="AC3134" s="14">
        <f t="shared" si="12"/>
        <v>3383</v>
      </c>
      <c r="AD3134" s="14">
        <f t="shared" si="13"/>
        <v>11707</v>
      </c>
      <c r="AE3134" s="14">
        <f t="shared" si="14"/>
        <v>2140</v>
      </c>
      <c r="AF3134" s="14">
        <f t="shared" si="15"/>
        <v>33</v>
      </c>
      <c r="AG3134" s="17">
        <f t="shared" si="16"/>
        <v>65.20856215</v>
      </c>
      <c r="AH3134" s="20">
        <f>12*(J3134*'Programas e Observações'!$C$8+K3134*'Programas e Observações'!$C$9+L3134*('Programas e Observações'!$C$8+'Programas e Observações'!$C$9)+M3134*'Programas e Observações'!$C$10)</f>
        <v>265772.88</v>
      </c>
      <c r="AI3134" s="20">
        <f>12*(J3134*'Programas e Observações'!$D$8+K3134*'Programas e Observações'!$D$9+L3134*('Programas e Observações'!$D$8+'Programas e Observações'!$D$9)+M3134*'Programas e Observações'!$D$10)</f>
        <v>459655.8</v>
      </c>
      <c r="AJ3134" s="13" t="s">
        <v>6228</v>
      </c>
      <c r="AK3134" s="13" t="s">
        <v>252</v>
      </c>
    </row>
    <row r="3135" ht="15.75" customHeight="1">
      <c r="A3135" s="13" t="s">
        <v>12025</v>
      </c>
      <c r="B3135" s="13" t="s">
        <v>12026</v>
      </c>
      <c r="C3135" s="13" t="s">
        <v>12027</v>
      </c>
      <c r="D3135" s="13" t="s">
        <v>11891</v>
      </c>
      <c r="E3135" s="13" t="s">
        <v>11892</v>
      </c>
      <c r="F3135" s="13" t="s">
        <v>11893</v>
      </c>
      <c r="G3135" s="14">
        <v>10975.0</v>
      </c>
      <c r="H3135" s="16" t="b">
        <f>G3135&lt;'Programas e Observações'!$C$11</f>
        <v>1</v>
      </c>
      <c r="I3135" s="14">
        <v>1226.0</v>
      </c>
      <c r="J3135" s="14">
        <v>469.0</v>
      </c>
      <c r="K3135" s="14">
        <v>193.0</v>
      </c>
      <c r="L3135" s="14">
        <v>231.0</v>
      </c>
      <c r="M3135" s="14">
        <v>48.0</v>
      </c>
      <c r="N3135" s="14">
        <v>294.0</v>
      </c>
      <c r="O3135" s="14">
        <v>26.0</v>
      </c>
      <c r="P3135" s="14">
        <v>1.0</v>
      </c>
      <c r="Q3135" s="14"/>
      <c r="R3135" s="17">
        <f t="shared" si="1"/>
        <v>111.7084282</v>
      </c>
      <c r="S3135" s="17">
        <f t="shared" si="2"/>
        <v>42.73348519</v>
      </c>
      <c r="T3135" s="17">
        <f t="shared" si="3"/>
        <v>17.58542141</v>
      </c>
      <c r="U3135" s="17">
        <f t="shared" si="4"/>
        <v>21.04783599</v>
      </c>
      <c r="V3135" s="17">
        <f t="shared" si="5"/>
        <v>4.37357631</v>
      </c>
      <c r="W3135" s="17">
        <f t="shared" si="6"/>
        <v>26.7881549</v>
      </c>
      <c r="X3135" s="17">
        <f t="shared" si="7"/>
        <v>2.369020501</v>
      </c>
      <c r="Y3135" s="14">
        <f t="shared" si="8"/>
        <v>136159</v>
      </c>
      <c r="Z3135" s="14">
        <f t="shared" si="9"/>
        <v>45847</v>
      </c>
      <c r="AA3135" s="14">
        <f t="shared" si="10"/>
        <v>25852</v>
      </c>
      <c r="AB3135" s="14">
        <f t="shared" si="11"/>
        <v>32171</v>
      </c>
      <c r="AC3135" s="14">
        <f t="shared" si="12"/>
        <v>10646</v>
      </c>
      <c r="AD3135" s="14">
        <f t="shared" si="13"/>
        <v>45303</v>
      </c>
      <c r="AE3135" s="14">
        <f t="shared" si="14"/>
        <v>4491</v>
      </c>
      <c r="AF3135" s="14">
        <f t="shared" si="15"/>
        <v>89</v>
      </c>
      <c r="AG3135" s="17">
        <f t="shared" si="16"/>
        <v>55.37284425</v>
      </c>
      <c r="AH3135" s="20">
        <f>12*(J3135*'Programas e Observações'!$C$8+K3135*'Programas e Observações'!$C$9+L3135*('Programas e Observações'!$C$8+'Programas e Observações'!$C$9)+M3135*'Programas e Observações'!$C$10)</f>
        <v>380315.04</v>
      </c>
      <c r="AI3135" s="20">
        <f>12*(J3135*'Programas e Observações'!$D$8+K3135*'Programas e Observações'!$D$9+L3135*('Programas e Observações'!$D$8+'Programas e Observações'!$D$9)+M3135*'Programas e Observações'!$D$10)</f>
        <v>641906.88</v>
      </c>
      <c r="AJ3135" s="13" t="s">
        <v>12028</v>
      </c>
      <c r="AK3135" s="13" t="s">
        <v>8222</v>
      </c>
    </row>
    <row r="3136" ht="15.75" customHeight="1">
      <c r="A3136" s="13" t="s">
        <v>12029</v>
      </c>
      <c r="B3136" s="13" t="s">
        <v>12030</v>
      </c>
      <c r="C3136" s="13" t="s">
        <v>12031</v>
      </c>
      <c r="D3136" s="13" t="s">
        <v>11891</v>
      </c>
      <c r="E3136" s="13" t="s">
        <v>11907</v>
      </c>
      <c r="F3136" s="13" t="s">
        <v>803</v>
      </c>
      <c r="G3136" s="14">
        <v>30556.0</v>
      </c>
      <c r="H3136" s="16" t="b">
        <f>G3136&lt;'Programas e Observações'!$C$11</f>
        <v>0</v>
      </c>
      <c r="I3136" s="14">
        <v>389.0</v>
      </c>
      <c r="J3136" s="14">
        <v>174.0</v>
      </c>
      <c r="K3136" s="14">
        <v>32.0</v>
      </c>
      <c r="L3136" s="14">
        <v>52.0</v>
      </c>
      <c r="M3136" s="14">
        <v>21.0</v>
      </c>
      <c r="N3136" s="14">
        <v>332.0</v>
      </c>
      <c r="O3136" s="14">
        <v>58.0</v>
      </c>
      <c r="P3136" s="14">
        <v>1.0</v>
      </c>
      <c r="Q3136" s="14"/>
      <c r="R3136" s="17">
        <f t="shared" si="1"/>
        <v>12.73072392</v>
      </c>
      <c r="S3136" s="17">
        <f t="shared" si="2"/>
        <v>5.694462626</v>
      </c>
      <c r="T3136" s="17">
        <f t="shared" si="3"/>
        <v>1.047257494</v>
      </c>
      <c r="U3136" s="17">
        <f t="shared" si="4"/>
        <v>1.701793428</v>
      </c>
      <c r="V3136" s="17">
        <f t="shared" si="5"/>
        <v>0.6872627307</v>
      </c>
      <c r="W3136" s="17">
        <f t="shared" si="6"/>
        <v>10.8652965</v>
      </c>
      <c r="X3136" s="17">
        <f t="shared" si="7"/>
        <v>1.898154209</v>
      </c>
      <c r="Y3136" s="14">
        <f t="shared" si="8"/>
        <v>45598</v>
      </c>
      <c r="Z3136" s="14">
        <f t="shared" si="9"/>
        <v>22600</v>
      </c>
      <c r="AA3136" s="14">
        <f t="shared" si="10"/>
        <v>3987</v>
      </c>
      <c r="AB3136" s="14">
        <f t="shared" si="11"/>
        <v>10071</v>
      </c>
      <c r="AC3136" s="14">
        <f t="shared" si="12"/>
        <v>3383</v>
      </c>
      <c r="AD3136" s="14">
        <f t="shared" si="13"/>
        <v>11707</v>
      </c>
      <c r="AE3136" s="14">
        <f t="shared" si="14"/>
        <v>2140</v>
      </c>
      <c r="AF3136" s="14">
        <f t="shared" si="15"/>
        <v>33</v>
      </c>
      <c r="AG3136" s="17">
        <f t="shared" si="16"/>
        <v>65.20856215</v>
      </c>
      <c r="AH3136" s="20">
        <f>12*(J3136*'Programas e Observações'!$C$8+K3136*'Programas e Observações'!$C$9+L3136*('Programas e Observações'!$C$8+'Programas e Observações'!$C$9)+M3136*'Programas e Observações'!$C$10)</f>
        <v>98746.08</v>
      </c>
      <c r="AI3136" s="20">
        <f>12*(J3136*'Programas e Observações'!$D$8+K3136*'Programas e Observações'!$D$9+L3136*('Programas e Observações'!$D$8+'Programas e Observações'!$D$9)+M3136*'Programas e Observações'!$D$10)</f>
        <v>182139</v>
      </c>
      <c r="AJ3136" s="13" t="s">
        <v>3542</v>
      </c>
      <c r="AK3136" s="13" t="s">
        <v>1675</v>
      </c>
    </row>
    <row r="3137" ht="15.75" customHeight="1">
      <c r="A3137" s="13" t="s">
        <v>12032</v>
      </c>
      <c r="B3137" s="13" t="s">
        <v>12033</v>
      </c>
      <c r="C3137" s="13" t="s">
        <v>12034</v>
      </c>
      <c r="D3137" s="13" t="s">
        <v>11891</v>
      </c>
      <c r="E3137" s="13" t="s">
        <v>11902</v>
      </c>
      <c r="F3137" s="13" t="s">
        <v>11903</v>
      </c>
      <c r="G3137" s="14">
        <v>31551.0</v>
      </c>
      <c r="H3137" s="16" t="b">
        <f>G3137&lt;'Programas e Observações'!$C$11</f>
        <v>0</v>
      </c>
      <c r="I3137" s="14">
        <v>801.0</v>
      </c>
      <c r="J3137" s="14">
        <v>266.0</v>
      </c>
      <c r="K3137" s="14">
        <v>117.0</v>
      </c>
      <c r="L3137" s="14">
        <v>144.0</v>
      </c>
      <c r="M3137" s="14">
        <v>20.0</v>
      </c>
      <c r="N3137" s="14">
        <v>451.0</v>
      </c>
      <c r="O3137" s="14">
        <v>71.0</v>
      </c>
      <c r="P3137" s="14">
        <v>3.0</v>
      </c>
      <c r="Q3137" s="14"/>
      <c r="R3137" s="17">
        <f t="shared" si="1"/>
        <v>25.38746791</v>
      </c>
      <c r="S3137" s="17">
        <f t="shared" si="2"/>
        <v>8.430794587</v>
      </c>
      <c r="T3137" s="17">
        <f t="shared" si="3"/>
        <v>3.708281829</v>
      </c>
      <c r="U3137" s="17">
        <f t="shared" si="4"/>
        <v>4.564039175</v>
      </c>
      <c r="V3137" s="17">
        <f t="shared" si="5"/>
        <v>0.6338943298</v>
      </c>
      <c r="W3137" s="17">
        <f t="shared" si="6"/>
        <v>14.29431714</v>
      </c>
      <c r="X3137" s="17">
        <f t="shared" si="7"/>
        <v>2.250324871</v>
      </c>
      <c r="Y3137" s="14">
        <f t="shared" si="8"/>
        <v>12391</v>
      </c>
      <c r="Z3137" s="14">
        <f t="shared" si="9"/>
        <v>5814</v>
      </c>
      <c r="AA3137" s="14">
        <f t="shared" si="10"/>
        <v>1139</v>
      </c>
      <c r="AB3137" s="14">
        <f t="shared" si="11"/>
        <v>2418</v>
      </c>
      <c r="AC3137" s="14">
        <f t="shared" si="12"/>
        <v>720</v>
      </c>
      <c r="AD3137" s="14">
        <f t="shared" si="13"/>
        <v>7099</v>
      </c>
      <c r="AE3137" s="14">
        <f t="shared" si="14"/>
        <v>982</v>
      </c>
      <c r="AF3137" s="14">
        <f t="shared" si="15"/>
        <v>18</v>
      </c>
      <c r="AG3137" s="17">
        <f t="shared" si="16"/>
        <v>28.80790468</v>
      </c>
      <c r="AH3137" s="20">
        <f>12*(J3137*'Programas e Observações'!$C$8+K3137*'Programas e Observações'!$C$9+L3137*('Programas e Observações'!$C$8+'Programas e Observações'!$C$9)+M3137*'Programas e Observações'!$C$10)</f>
        <v>224925</v>
      </c>
      <c r="AI3137" s="20">
        <f>12*(J3137*'Programas e Observações'!$D$8+K3137*'Programas e Observações'!$D$9+L3137*('Programas e Observações'!$D$8+'Programas e Observações'!$D$9)+M3137*'Programas e Observações'!$D$10)</f>
        <v>378300.6</v>
      </c>
      <c r="AJ3137" s="13" t="s">
        <v>5133</v>
      </c>
      <c r="AK3137" s="13" t="s">
        <v>5206</v>
      </c>
    </row>
    <row r="3138" ht="15.75" customHeight="1">
      <c r="A3138" s="13" t="s">
        <v>12035</v>
      </c>
      <c r="B3138" s="13" t="s">
        <v>12036</v>
      </c>
      <c r="C3138" s="13" t="s">
        <v>12037</v>
      </c>
      <c r="D3138" s="13" t="s">
        <v>11891</v>
      </c>
      <c r="E3138" s="13" t="s">
        <v>11907</v>
      </c>
      <c r="F3138" s="13" t="s">
        <v>803</v>
      </c>
      <c r="G3138" s="14">
        <v>12108.0</v>
      </c>
      <c r="H3138" s="16" t="b">
        <f>G3138&lt;'Programas e Observações'!$C$11</f>
        <v>1</v>
      </c>
      <c r="I3138" s="14">
        <v>465.0</v>
      </c>
      <c r="J3138" s="14">
        <v>178.0</v>
      </c>
      <c r="K3138" s="14">
        <v>72.0</v>
      </c>
      <c r="L3138" s="14">
        <v>100.0</v>
      </c>
      <c r="M3138" s="14">
        <v>45.0</v>
      </c>
      <c r="N3138" s="14">
        <v>221.0</v>
      </c>
      <c r="O3138" s="14">
        <v>42.0</v>
      </c>
      <c r="P3138" s="14">
        <v>0.0</v>
      </c>
      <c r="Q3138" s="14"/>
      <c r="R3138" s="17">
        <f t="shared" si="1"/>
        <v>38.40436075</v>
      </c>
      <c r="S3138" s="17">
        <f t="shared" si="2"/>
        <v>14.70102412</v>
      </c>
      <c r="T3138" s="17">
        <f t="shared" si="3"/>
        <v>5.946481665</v>
      </c>
      <c r="U3138" s="17">
        <f t="shared" si="4"/>
        <v>8.259002313</v>
      </c>
      <c r="V3138" s="17">
        <f t="shared" si="5"/>
        <v>3.716551041</v>
      </c>
      <c r="W3138" s="17">
        <f t="shared" si="6"/>
        <v>18.25239511</v>
      </c>
      <c r="X3138" s="17">
        <f t="shared" si="7"/>
        <v>3.468780971</v>
      </c>
      <c r="Y3138" s="14">
        <f t="shared" si="8"/>
        <v>45598</v>
      </c>
      <c r="Z3138" s="14">
        <f t="shared" si="9"/>
        <v>22600</v>
      </c>
      <c r="AA3138" s="14">
        <f t="shared" si="10"/>
        <v>3987</v>
      </c>
      <c r="AB3138" s="14">
        <f t="shared" si="11"/>
        <v>10071</v>
      </c>
      <c r="AC3138" s="14">
        <f t="shared" si="12"/>
        <v>3383</v>
      </c>
      <c r="AD3138" s="14">
        <f t="shared" si="13"/>
        <v>11707</v>
      </c>
      <c r="AE3138" s="14">
        <f t="shared" si="14"/>
        <v>2140</v>
      </c>
      <c r="AF3138" s="14">
        <f t="shared" si="15"/>
        <v>33</v>
      </c>
      <c r="AG3138" s="17">
        <f t="shared" si="16"/>
        <v>65.20856215</v>
      </c>
      <c r="AH3138" s="20">
        <f>12*(J3138*'Programas e Observações'!$C$8+K3138*'Programas e Observações'!$C$9+L3138*('Programas e Observações'!$C$8+'Programas e Observações'!$C$9)+M3138*'Programas e Observações'!$C$10)</f>
        <v>166555.2</v>
      </c>
      <c r="AI3138" s="20">
        <f>12*(J3138*'Programas e Observações'!$D$8+K3138*'Programas e Observações'!$D$9+L3138*('Programas e Observações'!$D$8+'Programas e Observações'!$D$9)+M3138*'Programas e Observações'!$D$10)</f>
        <v>270892.92</v>
      </c>
      <c r="AJ3138" s="13" t="s">
        <v>3827</v>
      </c>
      <c r="AK3138" s="13" t="s">
        <v>257</v>
      </c>
    </row>
    <row r="3139" ht="15.75" customHeight="1">
      <c r="A3139" s="13" t="s">
        <v>12038</v>
      </c>
      <c r="B3139" s="13" t="s">
        <v>12039</v>
      </c>
      <c r="C3139" s="13" t="s">
        <v>12040</v>
      </c>
      <c r="D3139" s="13" t="s">
        <v>11891</v>
      </c>
      <c r="E3139" s="13" t="s">
        <v>11892</v>
      </c>
      <c r="F3139" s="13" t="s">
        <v>11893</v>
      </c>
      <c r="G3139" s="14">
        <v>14295.0</v>
      </c>
      <c r="H3139" s="16" t="b">
        <f>G3139&lt;'Programas e Observações'!$C$11</f>
        <v>1</v>
      </c>
      <c r="I3139" s="14">
        <v>1000.0</v>
      </c>
      <c r="J3139" s="14">
        <v>537.0</v>
      </c>
      <c r="K3139" s="14">
        <v>130.0</v>
      </c>
      <c r="L3139" s="14">
        <v>212.0</v>
      </c>
      <c r="M3139" s="14">
        <v>50.0</v>
      </c>
      <c r="N3139" s="14">
        <v>5.0</v>
      </c>
      <c r="O3139" s="14">
        <v>43.0</v>
      </c>
      <c r="P3139" s="14">
        <v>0.0</v>
      </c>
      <c r="Q3139" s="14"/>
      <c r="R3139" s="17">
        <f t="shared" si="1"/>
        <v>69.95452956</v>
      </c>
      <c r="S3139" s="17">
        <f t="shared" si="2"/>
        <v>37.56558237</v>
      </c>
      <c r="T3139" s="17">
        <f t="shared" si="3"/>
        <v>9.094088842</v>
      </c>
      <c r="U3139" s="17">
        <f t="shared" si="4"/>
        <v>14.83036027</v>
      </c>
      <c r="V3139" s="17">
        <f t="shared" si="5"/>
        <v>3.497726478</v>
      </c>
      <c r="W3139" s="17">
        <f t="shared" si="6"/>
        <v>0.3497726478</v>
      </c>
      <c r="X3139" s="17">
        <f t="shared" si="7"/>
        <v>3.008044771</v>
      </c>
      <c r="Y3139" s="14">
        <f t="shared" si="8"/>
        <v>136159</v>
      </c>
      <c r="Z3139" s="14">
        <f t="shared" si="9"/>
        <v>45847</v>
      </c>
      <c r="AA3139" s="14">
        <f t="shared" si="10"/>
        <v>25852</v>
      </c>
      <c r="AB3139" s="14">
        <f t="shared" si="11"/>
        <v>32171</v>
      </c>
      <c r="AC3139" s="14">
        <f t="shared" si="12"/>
        <v>10646</v>
      </c>
      <c r="AD3139" s="14">
        <f t="shared" si="13"/>
        <v>45303</v>
      </c>
      <c r="AE3139" s="14">
        <f t="shared" si="14"/>
        <v>4491</v>
      </c>
      <c r="AF3139" s="14">
        <f t="shared" si="15"/>
        <v>89</v>
      </c>
      <c r="AG3139" s="17">
        <f t="shared" si="16"/>
        <v>55.37284425</v>
      </c>
      <c r="AH3139" s="20">
        <f>12*(J3139*'Programas e Observações'!$C$8+K3139*'Programas e Observações'!$C$9+L3139*('Programas e Observações'!$C$8+'Programas e Observações'!$C$9)+M3139*'Programas e Observações'!$C$10)</f>
        <v>349330.2</v>
      </c>
      <c r="AI3139" s="20">
        <f>12*(J3139*'Programas e Observações'!$D$8+K3139*'Programas e Observações'!$D$9+L3139*('Programas e Observações'!$D$8+'Programas e Observações'!$D$9)+M3139*'Programas e Observações'!$D$10)</f>
        <v>626801.76</v>
      </c>
      <c r="AJ3139" s="13" t="s">
        <v>7819</v>
      </c>
      <c r="AK3139" s="13" t="s">
        <v>9802</v>
      </c>
    </row>
    <row r="3140" ht="15.75" customHeight="1">
      <c r="A3140" s="13" t="s">
        <v>12041</v>
      </c>
      <c r="B3140" s="13" t="s">
        <v>12042</v>
      </c>
      <c r="C3140" s="13" t="s">
        <v>12043</v>
      </c>
      <c r="D3140" s="13" t="s">
        <v>11891</v>
      </c>
      <c r="E3140" s="13" t="s">
        <v>11892</v>
      </c>
      <c r="F3140" s="13" t="s">
        <v>11893</v>
      </c>
      <c r="G3140" s="14">
        <v>11597.0</v>
      </c>
      <c r="H3140" s="16" t="b">
        <f>G3140&lt;'Programas e Observações'!$C$11</f>
        <v>1</v>
      </c>
      <c r="I3140" s="14">
        <v>702.0</v>
      </c>
      <c r="J3140" s="14">
        <v>332.0</v>
      </c>
      <c r="K3140" s="14">
        <v>103.0</v>
      </c>
      <c r="L3140" s="14">
        <v>148.0</v>
      </c>
      <c r="M3140" s="14">
        <v>19.0</v>
      </c>
      <c r="N3140" s="14">
        <v>1.0</v>
      </c>
      <c r="O3140" s="14">
        <v>32.0</v>
      </c>
      <c r="P3140" s="14">
        <v>0.0</v>
      </c>
      <c r="Q3140" s="14"/>
      <c r="R3140" s="17">
        <f t="shared" si="1"/>
        <v>60.53289644</v>
      </c>
      <c r="S3140" s="17">
        <f t="shared" si="2"/>
        <v>28.62809347</v>
      </c>
      <c r="T3140" s="17">
        <f t="shared" si="3"/>
        <v>8.881607312</v>
      </c>
      <c r="U3140" s="17">
        <f t="shared" si="4"/>
        <v>12.76192119</v>
      </c>
      <c r="V3140" s="17">
        <f t="shared" si="5"/>
        <v>1.638354747</v>
      </c>
      <c r="W3140" s="17">
        <f t="shared" si="6"/>
        <v>0.08622919721</v>
      </c>
      <c r="X3140" s="17">
        <f t="shared" si="7"/>
        <v>2.759334311</v>
      </c>
      <c r="Y3140" s="14">
        <f t="shared" si="8"/>
        <v>136159</v>
      </c>
      <c r="Z3140" s="14">
        <f t="shared" si="9"/>
        <v>45847</v>
      </c>
      <c r="AA3140" s="14">
        <f t="shared" si="10"/>
        <v>25852</v>
      </c>
      <c r="AB3140" s="14">
        <f t="shared" si="11"/>
        <v>32171</v>
      </c>
      <c r="AC3140" s="14">
        <f t="shared" si="12"/>
        <v>10646</v>
      </c>
      <c r="AD3140" s="14">
        <f t="shared" si="13"/>
        <v>45303</v>
      </c>
      <c r="AE3140" s="14">
        <f t="shared" si="14"/>
        <v>4491</v>
      </c>
      <c r="AF3140" s="14">
        <f t="shared" si="15"/>
        <v>89</v>
      </c>
      <c r="AG3140" s="17">
        <f t="shared" si="16"/>
        <v>55.37284425</v>
      </c>
      <c r="AH3140" s="20">
        <f>12*(J3140*'Programas e Observações'!$C$8+K3140*'Programas e Observações'!$C$9+L3140*('Programas e Observações'!$C$8+'Programas e Observações'!$C$9)+M3140*'Programas e Observações'!$C$10)</f>
        <v>233205.72</v>
      </c>
      <c r="AI3140" s="20">
        <f>12*(J3140*'Programas e Observações'!$D$8+K3140*'Programas e Observações'!$D$9+L3140*('Programas e Observações'!$D$8+'Programas e Observações'!$D$9)+M3140*'Programas e Observações'!$D$10)</f>
        <v>411525.84</v>
      </c>
      <c r="AJ3140" s="13" t="s">
        <v>3325</v>
      </c>
      <c r="AK3140" s="13" t="s">
        <v>1838</v>
      </c>
    </row>
    <row r="3141" ht="15.75" customHeight="1">
      <c r="A3141" s="13" t="s">
        <v>12044</v>
      </c>
      <c r="B3141" s="13" t="s">
        <v>12045</v>
      </c>
      <c r="C3141" s="13" t="s">
        <v>12046</v>
      </c>
      <c r="D3141" s="13" t="s">
        <v>11891</v>
      </c>
      <c r="E3141" s="13" t="s">
        <v>11898</v>
      </c>
      <c r="F3141" s="13" t="s">
        <v>281</v>
      </c>
      <c r="G3141" s="14">
        <v>183797.0</v>
      </c>
      <c r="H3141" s="16" t="b">
        <f>G3141&lt;'Programas e Observações'!$C$11</f>
        <v>0</v>
      </c>
      <c r="I3141" s="14">
        <v>7751.0</v>
      </c>
      <c r="J3141" s="14">
        <v>2641.0</v>
      </c>
      <c r="K3141" s="14">
        <v>1375.0</v>
      </c>
      <c r="L3141" s="14">
        <v>2003.0</v>
      </c>
      <c r="M3141" s="14">
        <v>612.0</v>
      </c>
      <c r="N3141" s="14">
        <v>3165.0</v>
      </c>
      <c r="O3141" s="14">
        <v>466.0</v>
      </c>
      <c r="P3141" s="14">
        <v>11.0</v>
      </c>
      <c r="Q3141" s="14">
        <v>593.0</v>
      </c>
      <c r="R3141" s="17">
        <f t="shared" si="1"/>
        <v>42.17152619</v>
      </c>
      <c r="S3141" s="17">
        <f t="shared" si="2"/>
        <v>14.36911375</v>
      </c>
      <c r="T3141" s="17">
        <f t="shared" si="3"/>
        <v>7.481079669</v>
      </c>
      <c r="U3141" s="17">
        <f t="shared" si="4"/>
        <v>10.89789278</v>
      </c>
      <c r="V3141" s="17">
        <f t="shared" si="5"/>
        <v>3.329760551</v>
      </c>
      <c r="W3141" s="17">
        <f t="shared" si="6"/>
        <v>17.2200852</v>
      </c>
      <c r="X3141" s="17">
        <f t="shared" si="7"/>
        <v>2.53540591</v>
      </c>
      <c r="Y3141" s="14">
        <f t="shared" si="8"/>
        <v>33573</v>
      </c>
      <c r="Z3141" s="14">
        <f t="shared" si="9"/>
        <v>14802</v>
      </c>
      <c r="AA3141" s="14">
        <f t="shared" si="10"/>
        <v>3988</v>
      </c>
      <c r="AB3141" s="14">
        <f t="shared" si="11"/>
        <v>8065</v>
      </c>
      <c r="AC3141" s="14">
        <f t="shared" si="12"/>
        <v>2493</v>
      </c>
      <c r="AD3141" s="14">
        <f t="shared" si="13"/>
        <v>11038</v>
      </c>
      <c r="AE3141" s="14">
        <f t="shared" si="14"/>
        <v>1369</v>
      </c>
      <c r="AF3141" s="14">
        <f t="shared" si="15"/>
        <v>19</v>
      </c>
      <c r="AG3141" s="17">
        <f t="shared" si="16"/>
        <v>62.34355154</v>
      </c>
      <c r="AH3141" s="20">
        <f>12*(J3141*'Programas e Observações'!$C$8+K3141*'Programas e Observações'!$C$9+L3141*('Programas e Observações'!$C$8+'Programas e Observações'!$C$9)+M3141*'Programas e Observações'!$C$10)</f>
        <v>2965746.96</v>
      </c>
      <c r="AI3141" s="20">
        <f>12*(J3141*'Programas e Observações'!$D$8+K3141*'Programas e Observações'!$D$9+L3141*('Programas e Observações'!$D$8+'Programas e Observações'!$D$9)+M3141*'Programas e Observações'!$D$10)</f>
        <v>4717619.28</v>
      </c>
      <c r="AJ3141" s="13" t="s">
        <v>12047</v>
      </c>
      <c r="AK3141" s="13" t="s">
        <v>701</v>
      </c>
    </row>
    <row r="3142" ht="15.75" customHeight="1">
      <c r="A3142" s="13" t="s">
        <v>12048</v>
      </c>
      <c r="B3142" s="13" t="s">
        <v>12049</v>
      </c>
      <c r="C3142" s="13" t="s">
        <v>12050</v>
      </c>
      <c r="D3142" s="13" t="s">
        <v>11891</v>
      </c>
      <c r="E3142" s="13" t="s">
        <v>11898</v>
      </c>
      <c r="F3142" s="13" t="s">
        <v>281</v>
      </c>
      <c r="G3142" s="14">
        <v>13131.0</v>
      </c>
      <c r="H3142" s="16" t="b">
        <f>G3142&lt;'Programas e Observações'!$C$11</f>
        <v>1</v>
      </c>
      <c r="I3142" s="14">
        <v>1182.0</v>
      </c>
      <c r="J3142" s="14">
        <v>642.0</v>
      </c>
      <c r="K3142" s="14">
        <v>103.0</v>
      </c>
      <c r="L3142" s="14">
        <v>251.0</v>
      </c>
      <c r="M3142" s="14">
        <v>45.0</v>
      </c>
      <c r="N3142" s="14">
        <v>154.0</v>
      </c>
      <c r="O3142" s="14">
        <v>26.0</v>
      </c>
      <c r="P3142" s="14">
        <v>0.0</v>
      </c>
      <c r="Q3142" s="14"/>
      <c r="R3142" s="17">
        <f t="shared" si="1"/>
        <v>90.01599269</v>
      </c>
      <c r="S3142" s="17">
        <f t="shared" si="2"/>
        <v>48.89193512</v>
      </c>
      <c r="T3142" s="17">
        <f t="shared" si="3"/>
        <v>7.844033204</v>
      </c>
      <c r="U3142" s="17">
        <f t="shared" si="4"/>
        <v>19.11507121</v>
      </c>
      <c r="V3142" s="17">
        <f t="shared" si="5"/>
        <v>3.427004798</v>
      </c>
      <c r="W3142" s="17">
        <f t="shared" si="6"/>
        <v>11.72797197</v>
      </c>
      <c r="X3142" s="17">
        <f t="shared" si="7"/>
        <v>1.980047217</v>
      </c>
      <c r="Y3142" s="14">
        <f t="shared" si="8"/>
        <v>33573</v>
      </c>
      <c r="Z3142" s="14">
        <f t="shared" si="9"/>
        <v>14802</v>
      </c>
      <c r="AA3142" s="14">
        <f t="shared" si="10"/>
        <v>3988</v>
      </c>
      <c r="AB3142" s="14">
        <f t="shared" si="11"/>
        <v>8065</v>
      </c>
      <c r="AC3142" s="14">
        <f t="shared" si="12"/>
        <v>2493</v>
      </c>
      <c r="AD3142" s="14">
        <f t="shared" si="13"/>
        <v>11038</v>
      </c>
      <c r="AE3142" s="14">
        <f t="shared" si="14"/>
        <v>1369</v>
      </c>
      <c r="AF3142" s="14">
        <f t="shared" si="15"/>
        <v>19</v>
      </c>
      <c r="AG3142" s="17">
        <f t="shared" si="16"/>
        <v>62.34355154</v>
      </c>
      <c r="AH3142" s="20">
        <f>12*(J3142*'Programas e Observações'!$C$8+K3142*'Programas e Observações'!$C$9+L3142*('Programas e Observações'!$C$8+'Programas e Observações'!$C$9)+M3142*'Programas e Observações'!$C$10)</f>
        <v>381405</v>
      </c>
      <c r="AI3142" s="20">
        <f>12*(J3142*'Programas e Observações'!$D$8+K3142*'Programas e Observações'!$D$9+L3142*('Programas e Observações'!$D$8+'Programas e Observações'!$D$9)+M3142*'Programas e Observações'!$D$10)</f>
        <v>710852.52</v>
      </c>
      <c r="AJ3142" s="13" t="s">
        <v>12051</v>
      </c>
      <c r="AK3142" s="13" t="s">
        <v>4866</v>
      </c>
    </row>
    <row r="3143" ht="15.75" customHeight="1">
      <c r="A3143" s="13" t="s">
        <v>12052</v>
      </c>
      <c r="B3143" s="13" t="s">
        <v>12053</v>
      </c>
      <c r="C3143" s="13" t="s">
        <v>12054</v>
      </c>
      <c r="D3143" s="13" t="s">
        <v>11891</v>
      </c>
      <c r="E3143" s="13" t="s">
        <v>11907</v>
      </c>
      <c r="F3143" s="13" t="s">
        <v>803</v>
      </c>
      <c r="G3143" s="14">
        <v>45953.0</v>
      </c>
      <c r="H3143" s="16" t="b">
        <f>G3143&lt;'Programas e Observações'!$C$11</f>
        <v>0</v>
      </c>
      <c r="I3143" s="14">
        <v>2161.0</v>
      </c>
      <c r="J3143" s="14">
        <v>559.0</v>
      </c>
      <c r="K3143" s="14">
        <v>429.0</v>
      </c>
      <c r="L3143" s="14">
        <v>640.0</v>
      </c>
      <c r="M3143" s="14">
        <v>154.0</v>
      </c>
      <c r="N3143" s="14">
        <v>535.0</v>
      </c>
      <c r="O3143" s="14">
        <v>153.0</v>
      </c>
      <c r="P3143" s="14">
        <v>2.0</v>
      </c>
      <c r="Q3143" s="14"/>
      <c r="R3143" s="17">
        <f t="shared" si="1"/>
        <v>47.02630949</v>
      </c>
      <c r="S3143" s="17">
        <f t="shared" si="2"/>
        <v>12.16460296</v>
      </c>
      <c r="T3143" s="17">
        <f t="shared" si="3"/>
        <v>9.33562553</v>
      </c>
      <c r="U3143" s="17">
        <f t="shared" si="4"/>
        <v>13.92727352</v>
      </c>
      <c r="V3143" s="17">
        <f t="shared" si="5"/>
        <v>3.35125019</v>
      </c>
      <c r="W3143" s="17">
        <f t="shared" si="6"/>
        <v>11.64233021</v>
      </c>
      <c r="X3143" s="17">
        <f t="shared" si="7"/>
        <v>3.329488826</v>
      </c>
      <c r="Y3143" s="14">
        <f t="shared" si="8"/>
        <v>45598</v>
      </c>
      <c r="Z3143" s="14">
        <f t="shared" si="9"/>
        <v>22600</v>
      </c>
      <c r="AA3143" s="14">
        <f t="shared" si="10"/>
        <v>3987</v>
      </c>
      <c r="AB3143" s="14">
        <f t="shared" si="11"/>
        <v>10071</v>
      </c>
      <c r="AC3143" s="14">
        <f t="shared" si="12"/>
        <v>3383</v>
      </c>
      <c r="AD3143" s="14">
        <f t="shared" si="13"/>
        <v>11707</v>
      </c>
      <c r="AE3143" s="14">
        <f t="shared" si="14"/>
        <v>2140</v>
      </c>
      <c r="AF3143" s="14">
        <f t="shared" si="15"/>
        <v>33</v>
      </c>
      <c r="AG3143" s="17">
        <f t="shared" si="16"/>
        <v>65.20856215</v>
      </c>
      <c r="AH3143" s="20">
        <f>12*(J3143*'Programas e Observações'!$C$8+K3143*'Programas e Observações'!$C$9+L3143*('Programas e Observações'!$C$8+'Programas e Observações'!$C$9)+M3143*'Programas e Observações'!$C$10)</f>
        <v>863871.12</v>
      </c>
      <c r="AI3143" s="20">
        <f>12*(J3143*'Programas e Observações'!$D$8+K3143*'Programas e Observações'!$D$9+L3143*('Programas e Observações'!$D$8+'Programas e Observações'!$D$9)+M3143*'Programas e Observações'!$D$10)</f>
        <v>1320369</v>
      </c>
      <c r="AJ3143" s="13" t="s">
        <v>12055</v>
      </c>
      <c r="AK3143" s="13" t="s">
        <v>12056</v>
      </c>
    </row>
    <row r="3144" ht="15.75" customHeight="1">
      <c r="A3144" s="13" t="s">
        <v>12057</v>
      </c>
      <c r="B3144" s="13" t="s">
        <v>12058</v>
      </c>
      <c r="C3144" s="13" t="s">
        <v>12059</v>
      </c>
      <c r="D3144" s="13" t="s">
        <v>11891</v>
      </c>
      <c r="E3144" s="13" t="s">
        <v>11892</v>
      </c>
      <c r="F3144" s="13" t="s">
        <v>11893</v>
      </c>
      <c r="G3144" s="14">
        <v>18964.0</v>
      </c>
      <c r="H3144" s="16" t="b">
        <f>G3144&lt;'Programas e Observações'!$C$11</f>
        <v>1</v>
      </c>
      <c r="I3144" s="14">
        <v>1772.0</v>
      </c>
      <c r="J3144" s="14">
        <v>806.0</v>
      </c>
      <c r="K3144" s="14">
        <v>161.0</v>
      </c>
      <c r="L3144" s="14">
        <v>525.0</v>
      </c>
      <c r="M3144" s="14">
        <v>117.0</v>
      </c>
      <c r="N3144" s="14">
        <v>430.0</v>
      </c>
      <c r="O3144" s="14">
        <v>46.0</v>
      </c>
      <c r="P3144" s="14">
        <v>1.0</v>
      </c>
      <c r="Q3144" s="14"/>
      <c r="R3144" s="17">
        <f t="shared" si="1"/>
        <v>93.44020249</v>
      </c>
      <c r="S3144" s="17">
        <f t="shared" si="2"/>
        <v>42.50158194</v>
      </c>
      <c r="T3144" s="17">
        <f t="shared" si="3"/>
        <v>8.489770091</v>
      </c>
      <c r="U3144" s="17">
        <f t="shared" si="4"/>
        <v>27.6840329</v>
      </c>
      <c r="V3144" s="17">
        <f t="shared" si="5"/>
        <v>6.169584476</v>
      </c>
      <c r="W3144" s="17">
        <f t="shared" si="6"/>
        <v>22.67454124</v>
      </c>
      <c r="X3144" s="17">
        <f t="shared" si="7"/>
        <v>2.425648597</v>
      </c>
      <c r="Y3144" s="14">
        <f t="shared" si="8"/>
        <v>136159</v>
      </c>
      <c r="Z3144" s="14">
        <f t="shared" si="9"/>
        <v>45847</v>
      </c>
      <c r="AA3144" s="14">
        <f t="shared" si="10"/>
        <v>25852</v>
      </c>
      <c r="AB3144" s="14">
        <f t="shared" si="11"/>
        <v>32171</v>
      </c>
      <c r="AC3144" s="14">
        <f t="shared" si="12"/>
        <v>10646</v>
      </c>
      <c r="AD3144" s="14">
        <f t="shared" si="13"/>
        <v>45303</v>
      </c>
      <c r="AE3144" s="14">
        <f t="shared" si="14"/>
        <v>4491</v>
      </c>
      <c r="AF3144" s="14">
        <f t="shared" si="15"/>
        <v>89</v>
      </c>
      <c r="AG3144" s="17">
        <f t="shared" si="16"/>
        <v>55.37284425</v>
      </c>
      <c r="AH3144" s="20">
        <f>12*(J3144*'Programas e Observações'!$C$8+K3144*'Programas e Observações'!$C$9+L3144*('Programas e Observações'!$C$8+'Programas e Observações'!$C$9)+M3144*'Programas e Observações'!$C$10)</f>
        <v>675476.76</v>
      </c>
      <c r="AI3144" s="20">
        <f>12*(J3144*'Programas e Observações'!$D$8+K3144*'Programas e Observações'!$D$9+L3144*('Programas e Observações'!$D$8+'Programas e Observações'!$D$9)+M3144*'Programas e Observações'!$D$10)</f>
        <v>1170645.96</v>
      </c>
      <c r="AJ3144" s="13" t="s">
        <v>12060</v>
      </c>
      <c r="AK3144" s="13" t="s">
        <v>991</v>
      </c>
    </row>
    <row r="3145" ht="15.75" customHeight="1">
      <c r="A3145" s="13" t="s">
        <v>12061</v>
      </c>
      <c r="B3145" s="13" t="s">
        <v>12062</v>
      </c>
      <c r="C3145" s="13" t="s">
        <v>12063</v>
      </c>
      <c r="D3145" s="13" t="s">
        <v>11891</v>
      </c>
      <c r="E3145" s="13" t="s">
        <v>11898</v>
      </c>
      <c r="F3145" s="13" t="s">
        <v>281</v>
      </c>
      <c r="G3145" s="14">
        <v>13087.0</v>
      </c>
      <c r="H3145" s="16" t="b">
        <f>G3145&lt;'Programas e Observações'!$C$11</f>
        <v>1</v>
      </c>
      <c r="I3145" s="14">
        <v>1272.0</v>
      </c>
      <c r="J3145" s="14">
        <v>604.0</v>
      </c>
      <c r="K3145" s="14">
        <v>159.0</v>
      </c>
      <c r="L3145" s="14">
        <v>293.0</v>
      </c>
      <c r="M3145" s="14">
        <v>49.0</v>
      </c>
      <c r="N3145" s="14">
        <v>464.0</v>
      </c>
      <c r="O3145" s="14">
        <v>39.0</v>
      </c>
      <c r="P3145" s="14">
        <v>0.0</v>
      </c>
      <c r="Q3145" s="14"/>
      <c r="R3145" s="17">
        <f t="shared" si="1"/>
        <v>97.19569038</v>
      </c>
      <c r="S3145" s="17">
        <f t="shared" si="2"/>
        <v>46.15267059</v>
      </c>
      <c r="T3145" s="17">
        <f t="shared" si="3"/>
        <v>12.1494613</v>
      </c>
      <c r="U3145" s="17">
        <f t="shared" si="4"/>
        <v>22.38862994</v>
      </c>
      <c r="V3145" s="17">
        <f t="shared" si="5"/>
        <v>3.744173607</v>
      </c>
      <c r="W3145" s="17">
        <f t="shared" si="6"/>
        <v>35.45503171</v>
      </c>
      <c r="X3145" s="17">
        <f t="shared" si="7"/>
        <v>2.980056545</v>
      </c>
      <c r="Y3145" s="14">
        <f t="shared" si="8"/>
        <v>33573</v>
      </c>
      <c r="Z3145" s="14">
        <f t="shared" si="9"/>
        <v>14802</v>
      </c>
      <c r="AA3145" s="14">
        <f t="shared" si="10"/>
        <v>3988</v>
      </c>
      <c r="AB3145" s="14">
        <f t="shared" si="11"/>
        <v>8065</v>
      </c>
      <c r="AC3145" s="14">
        <f t="shared" si="12"/>
        <v>2493</v>
      </c>
      <c r="AD3145" s="14">
        <f t="shared" si="13"/>
        <v>11038</v>
      </c>
      <c r="AE3145" s="14">
        <f t="shared" si="14"/>
        <v>1369</v>
      </c>
      <c r="AF3145" s="14">
        <f t="shared" si="15"/>
        <v>19</v>
      </c>
      <c r="AG3145" s="17">
        <f t="shared" si="16"/>
        <v>62.34355154</v>
      </c>
      <c r="AH3145" s="20">
        <f>12*(J3145*'Programas e Observações'!$C$8+K3145*'Programas e Observações'!$C$9+L3145*('Programas e Observações'!$C$8+'Programas e Observações'!$C$9)+M3145*'Programas e Observações'!$C$10)</f>
        <v>434229.72</v>
      </c>
      <c r="AI3145" s="20">
        <f>12*(J3145*'Programas e Observações'!$D$8+K3145*'Programas e Observações'!$D$9+L3145*('Programas e Observações'!$D$8+'Programas e Observações'!$D$9)+M3145*'Programas e Observações'!$D$10)</f>
        <v>767289.72</v>
      </c>
      <c r="AJ3145" s="13" t="s">
        <v>12064</v>
      </c>
      <c r="AK3145" s="13" t="s">
        <v>12065</v>
      </c>
    </row>
    <row r="3146" ht="15.75" customHeight="1">
      <c r="A3146" s="13" t="s">
        <v>12066</v>
      </c>
      <c r="B3146" s="13" t="s">
        <v>12067</v>
      </c>
      <c r="C3146" s="13" t="s">
        <v>12068</v>
      </c>
      <c r="D3146" s="13" t="s">
        <v>11891</v>
      </c>
      <c r="E3146" s="13" t="s">
        <v>11907</v>
      </c>
      <c r="F3146" s="13" t="s">
        <v>803</v>
      </c>
      <c r="G3146" s="14">
        <v>25088.0</v>
      </c>
      <c r="H3146" s="16" t="b">
        <f>G3146&lt;'Programas e Observações'!$C$11</f>
        <v>0</v>
      </c>
      <c r="I3146" s="14">
        <v>1677.0</v>
      </c>
      <c r="J3146" s="14">
        <v>1150.0</v>
      </c>
      <c r="K3146" s="14">
        <v>15.0</v>
      </c>
      <c r="L3146" s="14">
        <v>158.0</v>
      </c>
      <c r="M3146" s="14">
        <v>111.0</v>
      </c>
      <c r="N3146" s="14">
        <v>313.0</v>
      </c>
      <c r="O3146" s="14">
        <v>99.0</v>
      </c>
      <c r="P3146" s="14">
        <v>1.0</v>
      </c>
      <c r="Q3146" s="14"/>
      <c r="R3146" s="17">
        <f t="shared" si="1"/>
        <v>66.84470663</v>
      </c>
      <c r="S3146" s="17">
        <f t="shared" si="2"/>
        <v>45.83864796</v>
      </c>
      <c r="T3146" s="17">
        <f t="shared" si="3"/>
        <v>0.5978954082</v>
      </c>
      <c r="U3146" s="17">
        <f t="shared" si="4"/>
        <v>6.297831633</v>
      </c>
      <c r="V3146" s="17">
        <f t="shared" si="5"/>
        <v>4.42442602</v>
      </c>
      <c r="W3146" s="17">
        <f t="shared" si="6"/>
        <v>12.47608418</v>
      </c>
      <c r="X3146" s="17">
        <f t="shared" si="7"/>
        <v>3.946109694</v>
      </c>
      <c r="Y3146" s="14">
        <f t="shared" si="8"/>
        <v>45598</v>
      </c>
      <c r="Z3146" s="14">
        <f t="shared" si="9"/>
        <v>22600</v>
      </c>
      <c r="AA3146" s="14">
        <f t="shared" si="10"/>
        <v>3987</v>
      </c>
      <c r="AB3146" s="14">
        <f t="shared" si="11"/>
        <v>10071</v>
      </c>
      <c r="AC3146" s="14">
        <f t="shared" si="12"/>
        <v>3383</v>
      </c>
      <c r="AD3146" s="14">
        <f t="shared" si="13"/>
        <v>11707</v>
      </c>
      <c r="AE3146" s="14">
        <f t="shared" si="14"/>
        <v>2140</v>
      </c>
      <c r="AF3146" s="14">
        <f t="shared" si="15"/>
        <v>33</v>
      </c>
      <c r="AG3146" s="17">
        <f t="shared" si="16"/>
        <v>65.20856215</v>
      </c>
      <c r="AH3146" s="20">
        <f>12*(J3146*'Programas e Observações'!$C$8+K3146*'Programas e Observações'!$C$9+L3146*('Programas e Observações'!$C$8+'Programas e Observações'!$C$9)+M3146*'Programas e Observações'!$C$10)</f>
        <v>406423.08</v>
      </c>
      <c r="AI3146" s="20">
        <f>12*(J3146*'Programas e Observações'!$D$8+K3146*'Programas e Observações'!$D$9+L3146*('Programas e Observações'!$D$8+'Programas e Observações'!$D$9)+M3146*'Programas e Observações'!$D$10)</f>
        <v>882154.08</v>
      </c>
      <c r="AJ3146" s="13" t="s">
        <v>12069</v>
      </c>
      <c r="AK3146" s="13" t="s">
        <v>4904</v>
      </c>
    </row>
    <row r="3147" ht="15.75" customHeight="1">
      <c r="A3147" s="13" t="s">
        <v>12070</v>
      </c>
      <c r="B3147" s="13" t="s">
        <v>12071</v>
      </c>
      <c r="C3147" s="13" t="s">
        <v>12072</v>
      </c>
      <c r="D3147" s="13" t="s">
        <v>11891</v>
      </c>
      <c r="E3147" s="13" t="s">
        <v>11902</v>
      </c>
      <c r="F3147" s="13" t="s">
        <v>11903</v>
      </c>
      <c r="G3147" s="14">
        <v>19830.0</v>
      </c>
      <c r="H3147" s="16" t="b">
        <f>G3147&lt;'Programas e Observações'!$C$11</f>
        <v>1</v>
      </c>
      <c r="I3147" s="14">
        <v>1004.0</v>
      </c>
      <c r="J3147" s="14">
        <v>534.0</v>
      </c>
      <c r="K3147" s="14">
        <v>73.0</v>
      </c>
      <c r="L3147" s="14">
        <v>239.0</v>
      </c>
      <c r="M3147" s="14">
        <v>69.0</v>
      </c>
      <c r="N3147" s="14">
        <v>193.0</v>
      </c>
      <c r="O3147" s="14">
        <v>37.0</v>
      </c>
      <c r="P3147" s="14">
        <v>4.0</v>
      </c>
      <c r="Q3147" s="14"/>
      <c r="R3147" s="17">
        <f t="shared" si="1"/>
        <v>50.63035804</v>
      </c>
      <c r="S3147" s="17">
        <f t="shared" si="2"/>
        <v>26.92889561</v>
      </c>
      <c r="T3147" s="17">
        <f t="shared" si="3"/>
        <v>3.681290973</v>
      </c>
      <c r="U3147" s="17">
        <f t="shared" si="4"/>
        <v>12.05244579</v>
      </c>
      <c r="V3147" s="17">
        <f t="shared" si="5"/>
        <v>3.479576399</v>
      </c>
      <c r="W3147" s="17">
        <f t="shared" si="6"/>
        <v>9.73272819</v>
      </c>
      <c r="X3147" s="17">
        <f t="shared" si="7"/>
        <v>1.865859808</v>
      </c>
      <c r="Y3147" s="14">
        <f t="shared" si="8"/>
        <v>12391</v>
      </c>
      <c r="Z3147" s="14">
        <f t="shared" si="9"/>
        <v>5814</v>
      </c>
      <c r="AA3147" s="14">
        <f t="shared" si="10"/>
        <v>1139</v>
      </c>
      <c r="AB3147" s="14">
        <f t="shared" si="11"/>
        <v>2418</v>
      </c>
      <c r="AC3147" s="14">
        <f t="shared" si="12"/>
        <v>720</v>
      </c>
      <c r="AD3147" s="14">
        <f t="shared" si="13"/>
        <v>7099</v>
      </c>
      <c r="AE3147" s="14">
        <f t="shared" si="14"/>
        <v>982</v>
      </c>
      <c r="AF3147" s="14">
        <f t="shared" si="15"/>
        <v>18</v>
      </c>
      <c r="AG3147" s="17">
        <f t="shared" si="16"/>
        <v>28.80790468</v>
      </c>
      <c r="AH3147" s="20">
        <f>12*(J3147*'Programas e Observações'!$C$8+K3147*'Programas e Observações'!$C$9+L3147*('Programas e Observações'!$C$8+'Programas e Observações'!$C$9)+M3147*'Programas e Observações'!$C$10)</f>
        <v>348832.92</v>
      </c>
      <c r="AI3147" s="20">
        <f>12*(J3147*'Programas e Observações'!$D$8+K3147*'Programas e Observações'!$D$9+L3147*('Programas e Observações'!$D$8+'Programas e Observações'!$D$9)+M3147*'Programas e Observações'!$D$10)</f>
        <v>634559.16</v>
      </c>
      <c r="AJ3147" s="13" t="s">
        <v>12073</v>
      </c>
      <c r="AK3147" s="13" t="s">
        <v>9802</v>
      </c>
    </row>
    <row r="3148" ht="15.75" customHeight="1">
      <c r="A3148" s="13" t="s">
        <v>12074</v>
      </c>
      <c r="B3148" s="13" t="s">
        <v>12075</v>
      </c>
      <c r="C3148" s="13" t="s">
        <v>12076</v>
      </c>
      <c r="D3148" s="13" t="s">
        <v>11891</v>
      </c>
      <c r="E3148" s="13" t="s">
        <v>11902</v>
      </c>
      <c r="F3148" s="13" t="s">
        <v>11903</v>
      </c>
      <c r="G3148" s="14">
        <v>5653.0</v>
      </c>
      <c r="H3148" s="16" t="b">
        <f>G3148&lt;'Programas e Observações'!$C$11</f>
        <v>1</v>
      </c>
      <c r="I3148" s="14">
        <v>148.0</v>
      </c>
      <c r="J3148" s="14">
        <v>55.0</v>
      </c>
      <c r="K3148" s="14">
        <v>15.0</v>
      </c>
      <c r="L3148" s="14">
        <v>12.0</v>
      </c>
      <c r="M3148" s="14">
        <v>27.0</v>
      </c>
      <c r="N3148" s="14">
        <v>56.0</v>
      </c>
      <c r="O3148" s="14">
        <v>18.0</v>
      </c>
      <c r="P3148" s="14">
        <v>1.0</v>
      </c>
      <c r="Q3148" s="14"/>
      <c r="R3148" s="17">
        <f t="shared" si="1"/>
        <v>26.18078896</v>
      </c>
      <c r="S3148" s="17">
        <f t="shared" si="2"/>
        <v>9.729347249</v>
      </c>
      <c r="T3148" s="17">
        <f t="shared" si="3"/>
        <v>2.653458341</v>
      </c>
      <c r="U3148" s="17">
        <f t="shared" si="4"/>
        <v>2.122766673</v>
      </c>
      <c r="V3148" s="17">
        <f t="shared" si="5"/>
        <v>4.776225013</v>
      </c>
      <c r="W3148" s="17">
        <f t="shared" si="6"/>
        <v>9.906244472</v>
      </c>
      <c r="X3148" s="17">
        <f t="shared" si="7"/>
        <v>3.184150009</v>
      </c>
      <c r="Y3148" s="14">
        <f t="shared" si="8"/>
        <v>12391</v>
      </c>
      <c r="Z3148" s="14">
        <f t="shared" si="9"/>
        <v>5814</v>
      </c>
      <c r="AA3148" s="14">
        <f t="shared" si="10"/>
        <v>1139</v>
      </c>
      <c r="AB3148" s="14">
        <f t="shared" si="11"/>
        <v>2418</v>
      </c>
      <c r="AC3148" s="14">
        <f t="shared" si="12"/>
        <v>720</v>
      </c>
      <c r="AD3148" s="14">
        <f t="shared" si="13"/>
        <v>7099</v>
      </c>
      <c r="AE3148" s="14">
        <f t="shared" si="14"/>
        <v>982</v>
      </c>
      <c r="AF3148" s="14">
        <f t="shared" si="15"/>
        <v>18</v>
      </c>
      <c r="AG3148" s="17">
        <f t="shared" si="16"/>
        <v>28.80790468</v>
      </c>
      <c r="AH3148" s="20">
        <f>12*(J3148*'Programas e Observações'!$C$8+K3148*'Programas e Observações'!$C$9+L3148*('Programas e Observações'!$C$8+'Programas e Observações'!$C$9)+M3148*'Programas e Observações'!$C$10)</f>
        <v>41296.56</v>
      </c>
      <c r="AI3148" s="20">
        <f>12*(J3148*'Programas e Observações'!$D$8+K3148*'Programas e Observações'!$D$9+L3148*('Programas e Observações'!$D$8+'Programas e Observações'!$D$9)+M3148*'Programas e Observações'!$D$10)</f>
        <v>66361.2</v>
      </c>
      <c r="AJ3148" s="13" t="s">
        <v>2141</v>
      </c>
      <c r="AK3148" s="13" t="s">
        <v>1709</v>
      </c>
    </row>
    <row r="3149" ht="15.75" customHeight="1">
      <c r="A3149" s="13" t="s">
        <v>12077</v>
      </c>
      <c r="B3149" s="13" t="s">
        <v>12078</v>
      </c>
      <c r="C3149" s="13" t="s">
        <v>12079</v>
      </c>
      <c r="D3149" s="13" t="s">
        <v>11891</v>
      </c>
      <c r="E3149" s="13" t="s">
        <v>11907</v>
      </c>
      <c r="F3149" s="13" t="s">
        <v>803</v>
      </c>
      <c r="G3149" s="14">
        <v>18809.0</v>
      </c>
      <c r="H3149" s="16" t="b">
        <f>G3149&lt;'Programas e Observações'!$C$11</f>
        <v>1</v>
      </c>
      <c r="I3149" s="14">
        <v>1567.0</v>
      </c>
      <c r="J3149" s="14">
        <v>861.0</v>
      </c>
      <c r="K3149" s="14">
        <v>124.0</v>
      </c>
      <c r="L3149" s="14">
        <v>368.0</v>
      </c>
      <c r="M3149" s="14">
        <v>83.0</v>
      </c>
      <c r="N3149" s="14">
        <v>224.0</v>
      </c>
      <c r="O3149" s="14">
        <v>46.0</v>
      </c>
      <c r="P3149" s="14">
        <v>1.0</v>
      </c>
      <c r="Q3149" s="14"/>
      <c r="R3149" s="17">
        <f t="shared" si="1"/>
        <v>83.31118082</v>
      </c>
      <c r="S3149" s="17">
        <f t="shared" si="2"/>
        <v>45.77595832</v>
      </c>
      <c r="T3149" s="17">
        <f t="shared" si="3"/>
        <v>6.592588654</v>
      </c>
      <c r="U3149" s="17">
        <f t="shared" si="4"/>
        <v>19.56510181</v>
      </c>
      <c r="V3149" s="17">
        <f t="shared" si="5"/>
        <v>4.412781115</v>
      </c>
      <c r="W3149" s="17">
        <f t="shared" si="6"/>
        <v>11.90919241</v>
      </c>
      <c r="X3149" s="17">
        <f t="shared" si="7"/>
        <v>2.445637727</v>
      </c>
      <c r="Y3149" s="14">
        <f t="shared" si="8"/>
        <v>45598</v>
      </c>
      <c r="Z3149" s="14">
        <f t="shared" si="9"/>
        <v>22600</v>
      </c>
      <c r="AA3149" s="14">
        <f t="shared" si="10"/>
        <v>3987</v>
      </c>
      <c r="AB3149" s="14">
        <f t="shared" si="11"/>
        <v>10071</v>
      </c>
      <c r="AC3149" s="14">
        <f t="shared" si="12"/>
        <v>3383</v>
      </c>
      <c r="AD3149" s="14">
        <f t="shared" si="13"/>
        <v>11707</v>
      </c>
      <c r="AE3149" s="14">
        <f t="shared" si="14"/>
        <v>2140</v>
      </c>
      <c r="AF3149" s="14">
        <f t="shared" si="15"/>
        <v>33</v>
      </c>
      <c r="AG3149" s="17">
        <f t="shared" si="16"/>
        <v>65.20856215</v>
      </c>
      <c r="AH3149" s="20">
        <f>12*(J3149*'Programas e Observações'!$C$8+K3149*'Programas e Observações'!$C$9+L3149*('Programas e Observações'!$C$8+'Programas e Observações'!$C$9)+M3149*'Programas e Observações'!$C$10)</f>
        <v>538468.44</v>
      </c>
      <c r="AI3149" s="20">
        <f>12*(J3149*'Programas e Observações'!$D$8+K3149*'Programas e Observações'!$D$9+L3149*('Programas e Observações'!$D$8+'Programas e Observações'!$D$9)+M3149*'Programas e Observações'!$D$10)</f>
        <v>992278.44</v>
      </c>
      <c r="AJ3149" s="13" t="s">
        <v>12080</v>
      </c>
      <c r="AK3149" s="13" t="s">
        <v>12081</v>
      </c>
    </row>
    <row r="3150" ht="15.75" customHeight="1">
      <c r="A3150" s="13" t="s">
        <v>12082</v>
      </c>
      <c r="B3150" s="13" t="s">
        <v>12083</v>
      </c>
      <c r="C3150" s="13" t="s">
        <v>12084</v>
      </c>
      <c r="D3150" s="13" t="s">
        <v>11891</v>
      </c>
      <c r="E3150" s="13" t="s">
        <v>11907</v>
      </c>
      <c r="F3150" s="13" t="s">
        <v>803</v>
      </c>
      <c r="G3150" s="14">
        <v>14185.0</v>
      </c>
      <c r="H3150" s="16" t="b">
        <f>G3150&lt;'Programas e Observações'!$C$11</f>
        <v>1</v>
      </c>
      <c r="I3150" s="14">
        <v>1848.0</v>
      </c>
      <c r="J3150" s="14">
        <v>947.0</v>
      </c>
      <c r="K3150" s="14">
        <v>121.0</v>
      </c>
      <c r="L3150" s="14">
        <v>392.0</v>
      </c>
      <c r="M3150" s="14">
        <v>135.0</v>
      </c>
      <c r="N3150" s="14">
        <v>164.0</v>
      </c>
      <c r="O3150" s="14">
        <v>48.0</v>
      </c>
      <c r="P3150" s="14">
        <v>1.0</v>
      </c>
      <c r="Q3150" s="14"/>
      <c r="R3150" s="17">
        <f t="shared" si="1"/>
        <v>130.2784632</v>
      </c>
      <c r="S3150" s="17">
        <f t="shared" si="2"/>
        <v>66.76066267</v>
      </c>
      <c r="T3150" s="17">
        <f t="shared" si="3"/>
        <v>8.530137469</v>
      </c>
      <c r="U3150" s="17">
        <f t="shared" si="4"/>
        <v>27.63482552</v>
      </c>
      <c r="V3150" s="17">
        <f t="shared" si="5"/>
        <v>9.517095523</v>
      </c>
      <c r="W3150" s="17">
        <f t="shared" si="6"/>
        <v>11.56150864</v>
      </c>
      <c r="X3150" s="17">
        <f t="shared" si="7"/>
        <v>3.383856186</v>
      </c>
      <c r="Y3150" s="14">
        <f t="shared" si="8"/>
        <v>45598</v>
      </c>
      <c r="Z3150" s="14">
        <f t="shared" si="9"/>
        <v>22600</v>
      </c>
      <c r="AA3150" s="14">
        <f t="shared" si="10"/>
        <v>3987</v>
      </c>
      <c r="AB3150" s="14">
        <f t="shared" si="11"/>
        <v>10071</v>
      </c>
      <c r="AC3150" s="14">
        <f t="shared" si="12"/>
        <v>3383</v>
      </c>
      <c r="AD3150" s="14">
        <f t="shared" si="13"/>
        <v>11707</v>
      </c>
      <c r="AE3150" s="14">
        <f t="shared" si="14"/>
        <v>2140</v>
      </c>
      <c r="AF3150" s="14">
        <f t="shared" si="15"/>
        <v>33</v>
      </c>
      <c r="AG3150" s="17">
        <f t="shared" si="16"/>
        <v>65.20856215</v>
      </c>
      <c r="AH3150" s="20">
        <f>12*(J3150*'Programas e Observações'!$C$8+K3150*'Programas e Observações'!$C$9+L3150*('Programas e Observações'!$C$8+'Programas e Observações'!$C$9)+M3150*'Programas e Observações'!$C$10)</f>
        <v>598430.4</v>
      </c>
      <c r="AI3150" s="20">
        <f>12*(J3150*'Programas e Observações'!$D$8+K3150*'Programas e Observações'!$D$9+L3150*('Programas e Observações'!$D$8+'Programas e Observações'!$D$9)+M3150*'Programas e Observações'!$D$10)</f>
        <v>1092996.96</v>
      </c>
      <c r="AJ3150" s="13" t="s">
        <v>12085</v>
      </c>
      <c r="AK3150" s="13" t="s">
        <v>5973</v>
      </c>
    </row>
    <row r="3151" ht="15.75" customHeight="1">
      <c r="A3151" s="13" t="s">
        <v>12086</v>
      </c>
      <c r="B3151" s="13" t="s">
        <v>12087</v>
      </c>
      <c r="C3151" s="13" t="s">
        <v>12088</v>
      </c>
      <c r="D3151" s="13" t="s">
        <v>11891</v>
      </c>
      <c r="E3151" s="13" t="s">
        <v>11902</v>
      </c>
      <c r="F3151" s="13" t="s">
        <v>11903</v>
      </c>
      <c r="G3151" s="14">
        <v>52324.0</v>
      </c>
      <c r="H3151" s="16" t="b">
        <f>G3151&lt;'Programas e Observações'!$C$11</f>
        <v>0</v>
      </c>
      <c r="I3151" s="14">
        <v>2058.0</v>
      </c>
      <c r="J3151" s="14">
        <v>880.0</v>
      </c>
      <c r="K3151" s="14">
        <v>177.0</v>
      </c>
      <c r="L3151" s="14">
        <v>237.0</v>
      </c>
      <c r="M3151" s="14">
        <v>163.0</v>
      </c>
      <c r="N3151" s="14">
        <v>1284.0</v>
      </c>
      <c r="O3151" s="14">
        <v>116.0</v>
      </c>
      <c r="P3151" s="14">
        <v>2.0</v>
      </c>
      <c r="Q3151" s="14">
        <v>118.0</v>
      </c>
      <c r="R3151" s="17">
        <f t="shared" si="1"/>
        <v>39.33185536</v>
      </c>
      <c r="S3151" s="17">
        <f t="shared" si="2"/>
        <v>16.81828606</v>
      </c>
      <c r="T3151" s="17">
        <f t="shared" si="3"/>
        <v>3.382768901</v>
      </c>
      <c r="U3151" s="17">
        <f t="shared" si="4"/>
        <v>4.529470224</v>
      </c>
      <c r="V3151" s="17">
        <f t="shared" si="5"/>
        <v>3.11520526</v>
      </c>
      <c r="W3151" s="17">
        <f t="shared" si="6"/>
        <v>24.5394083</v>
      </c>
      <c r="X3151" s="17">
        <f t="shared" si="7"/>
        <v>2.21695589</v>
      </c>
      <c r="Y3151" s="14">
        <f t="shared" si="8"/>
        <v>12391</v>
      </c>
      <c r="Z3151" s="14">
        <f t="shared" si="9"/>
        <v>5814</v>
      </c>
      <c r="AA3151" s="14">
        <f t="shared" si="10"/>
        <v>1139</v>
      </c>
      <c r="AB3151" s="14">
        <f t="shared" si="11"/>
        <v>2418</v>
      </c>
      <c r="AC3151" s="14">
        <f t="shared" si="12"/>
        <v>720</v>
      </c>
      <c r="AD3151" s="14">
        <f t="shared" si="13"/>
        <v>7099</v>
      </c>
      <c r="AE3151" s="14">
        <f t="shared" si="14"/>
        <v>982</v>
      </c>
      <c r="AF3151" s="14">
        <f t="shared" si="15"/>
        <v>18</v>
      </c>
      <c r="AG3151" s="17">
        <f t="shared" si="16"/>
        <v>28.80790468</v>
      </c>
      <c r="AH3151" s="20">
        <f>12*(J3151*'Programas e Observações'!$C$8+K3151*'Programas e Observações'!$C$9+L3151*('Programas e Observações'!$C$8+'Programas e Observações'!$C$9)+M3151*'Programas e Observações'!$C$10)</f>
        <v>518674.44</v>
      </c>
      <c r="AI3151" s="20">
        <f>12*(J3151*'Programas e Observações'!$D$8+K3151*'Programas e Observações'!$D$9+L3151*('Programas e Observações'!$D$8+'Programas e Observações'!$D$9)+M3151*'Programas e Observações'!$D$10)</f>
        <v>931662.36</v>
      </c>
      <c r="AJ3151" s="13" t="s">
        <v>12089</v>
      </c>
      <c r="AK3151" s="13" t="s">
        <v>12090</v>
      </c>
    </row>
    <row r="3152" ht="15.75" customHeight="1">
      <c r="A3152" s="13" t="s">
        <v>12091</v>
      </c>
      <c r="B3152" s="13" t="s">
        <v>12092</v>
      </c>
      <c r="C3152" s="13" t="s">
        <v>12093</v>
      </c>
      <c r="D3152" s="13" t="s">
        <v>11891</v>
      </c>
      <c r="E3152" s="13" t="s">
        <v>11898</v>
      </c>
      <c r="F3152" s="13" t="s">
        <v>281</v>
      </c>
      <c r="G3152" s="14">
        <v>19120.0</v>
      </c>
      <c r="H3152" s="16" t="b">
        <f>G3152&lt;'Programas e Observações'!$C$11</f>
        <v>1</v>
      </c>
      <c r="I3152" s="14">
        <v>648.0</v>
      </c>
      <c r="J3152" s="14">
        <v>211.0</v>
      </c>
      <c r="K3152" s="14">
        <v>94.0</v>
      </c>
      <c r="L3152" s="14">
        <v>157.0</v>
      </c>
      <c r="M3152" s="14">
        <v>76.0</v>
      </c>
      <c r="N3152" s="14">
        <v>249.0</v>
      </c>
      <c r="O3152" s="14">
        <v>49.0</v>
      </c>
      <c r="P3152" s="14">
        <v>1.0</v>
      </c>
      <c r="Q3152" s="14"/>
      <c r="R3152" s="17">
        <f t="shared" si="1"/>
        <v>33.89121339</v>
      </c>
      <c r="S3152" s="17">
        <f t="shared" si="2"/>
        <v>11.03556485</v>
      </c>
      <c r="T3152" s="17">
        <f t="shared" si="3"/>
        <v>4.916317992</v>
      </c>
      <c r="U3152" s="17">
        <f t="shared" si="4"/>
        <v>8.211297071</v>
      </c>
      <c r="V3152" s="17">
        <f t="shared" si="5"/>
        <v>3.974895397</v>
      </c>
      <c r="W3152" s="17">
        <f t="shared" si="6"/>
        <v>13.02301255</v>
      </c>
      <c r="X3152" s="17">
        <f t="shared" si="7"/>
        <v>2.562761506</v>
      </c>
      <c r="Y3152" s="14">
        <f t="shared" si="8"/>
        <v>33573</v>
      </c>
      <c r="Z3152" s="14">
        <f t="shared" si="9"/>
        <v>14802</v>
      </c>
      <c r="AA3152" s="14">
        <f t="shared" si="10"/>
        <v>3988</v>
      </c>
      <c r="AB3152" s="14">
        <f t="shared" si="11"/>
        <v>8065</v>
      </c>
      <c r="AC3152" s="14">
        <f t="shared" si="12"/>
        <v>2493</v>
      </c>
      <c r="AD3152" s="14">
        <f t="shared" si="13"/>
        <v>11038</v>
      </c>
      <c r="AE3152" s="14">
        <f t="shared" si="14"/>
        <v>1369</v>
      </c>
      <c r="AF3152" s="14">
        <f t="shared" si="15"/>
        <v>19</v>
      </c>
      <c r="AG3152" s="17">
        <f t="shared" si="16"/>
        <v>62.34355154</v>
      </c>
      <c r="AH3152" s="20">
        <f>12*(J3152*'Programas e Observações'!$C$8+K3152*'Programas e Observações'!$C$9+L3152*('Programas e Observações'!$C$8+'Programas e Observações'!$C$9)+M3152*'Programas e Observações'!$C$10)</f>
        <v>241017.48</v>
      </c>
      <c r="AI3152" s="20">
        <f>12*(J3152*'Programas e Observações'!$D$8+K3152*'Programas e Observações'!$D$9+L3152*('Programas e Observações'!$D$8+'Programas e Observações'!$D$9)+M3152*'Programas e Observações'!$D$10)</f>
        <v>379871.88</v>
      </c>
      <c r="AJ3152" s="13" t="s">
        <v>1120</v>
      </c>
      <c r="AK3152" s="13" t="s">
        <v>4159</v>
      </c>
    </row>
    <row r="3153" ht="15.75" customHeight="1">
      <c r="A3153" s="13" t="s">
        <v>12094</v>
      </c>
      <c r="B3153" s="13" t="s">
        <v>12095</v>
      </c>
      <c r="C3153" s="13" t="s">
        <v>12096</v>
      </c>
      <c r="D3153" s="13" t="s">
        <v>11891</v>
      </c>
      <c r="E3153" s="13" t="s">
        <v>11902</v>
      </c>
      <c r="F3153" s="13" t="s">
        <v>11903</v>
      </c>
      <c r="G3153" s="14">
        <v>21923.0</v>
      </c>
      <c r="H3153" s="16" t="b">
        <f>G3153&lt;'Programas e Observações'!$C$11</f>
        <v>0</v>
      </c>
      <c r="I3153" s="14">
        <v>707.0</v>
      </c>
      <c r="J3153" s="14">
        <v>359.0</v>
      </c>
      <c r="K3153" s="14">
        <v>54.0</v>
      </c>
      <c r="L3153" s="14">
        <v>189.0</v>
      </c>
      <c r="M3153" s="14">
        <v>31.0</v>
      </c>
      <c r="N3153" s="14">
        <v>361.0</v>
      </c>
      <c r="O3153" s="14">
        <v>50.0</v>
      </c>
      <c r="P3153" s="14">
        <v>1.0</v>
      </c>
      <c r="Q3153" s="14"/>
      <c r="R3153" s="17">
        <f t="shared" si="1"/>
        <v>32.24923596</v>
      </c>
      <c r="S3153" s="17">
        <f t="shared" si="2"/>
        <v>16.37549605</v>
      </c>
      <c r="T3153" s="17">
        <f t="shared" si="3"/>
        <v>2.463166537</v>
      </c>
      <c r="U3153" s="17">
        <f t="shared" si="4"/>
        <v>8.621082881</v>
      </c>
      <c r="V3153" s="17">
        <f t="shared" si="5"/>
        <v>1.414040049</v>
      </c>
      <c r="W3153" s="17">
        <f t="shared" si="6"/>
        <v>16.46672444</v>
      </c>
      <c r="X3153" s="17">
        <f t="shared" si="7"/>
        <v>2.280709757</v>
      </c>
      <c r="Y3153" s="14">
        <f t="shared" si="8"/>
        <v>12391</v>
      </c>
      <c r="Z3153" s="14">
        <f t="shared" si="9"/>
        <v>5814</v>
      </c>
      <c r="AA3153" s="14">
        <f t="shared" si="10"/>
        <v>1139</v>
      </c>
      <c r="AB3153" s="14">
        <f t="shared" si="11"/>
        <v>2418</v>
      </c>
      <c r="AC3153" s="14">
        <f t="shared" si="12"/>
        <v>720</v>
      </c>
      <c r="AD3153" s="14">
        <f t="shared" si="13"/>
        <v>7099</v>
      </c>
      <c r="AE3153" s="14">
        <f t="shared" si="14"/>
        <v>982</v>
      </c>
      <c r="AF3153" s="14">
        <f t="shared" si="15"/>
        <v>18</v>
      </c>
      <c r="AG3153" s="17">
        <f t="shared" si="16"/>
        <v>28.80790468</v>
      </c>
      <c r="AH3153" s="20">
        <f>12*(J3153*'Programas e Observações'!$C$8+K3153*'Programas e Observações'!$C$9+L3153*('Programas e Observações'!$C$8+'Programas e Observações'!$C$9)+M3153*'Programas e Observações'!$C$10)</f>
        <v>248962.68</v>
      </c>
      <c r="AI3153" s="20">
        <f>12*(J3153*'Programas e Observações'!$D$8+K3153*'Programas e Observações'!$D$9+L3153*('Programas e Observações'!$D$8+'Programas e Observações'!$D$9)+M3153*'Programas e Observações'!$D$10)</f>
        <v>451736.88</v>
      </c>
      <c r="AJ3153" s="13" t="s">
        <v>6944</v>
      </c>
      <c r="AK3153" s="13" t="s">
        <v>2963</v>
      </c>
    </row>
    <row r="3154" ht="15.75" customHeight="1">
      <c r="A3154" s="13" t="s">
        <v>12097</v>
      </c>
      <c r="B3154" s="13" t="s">
        <v>12098</v>
      </c>
      <c r="C3154" s="13" t="s">
        <v>12099</v>
      </c>
      <c r="D3154" s="13" t="s">
        <v>11891</v>
      </c>
      <c r="E3154" s="13" t="s">
        <v>11902</v>
      </c>
      <c r="F3154" s="13" t="s">
        <v>11903</v>
      </c>
      <c r="G3154" s="14">
        <v>24843.0</v>
      </c>
      <c r="H3154" s="16" t="b">
        <f>G3154&lt;'Programas e Observações'!$C$11</f>
        <v>0</v>
      </c>
      <c r="I3154" s="14">
        <v>396.0</v>
      </c>
      <c r="J3154" s="14">
        <v>121.0</v>
      </c>
      <c r="K3154" s="14">
        <v>82.0</v>
      </c>
      <c r="L3154" s="14">
        <v>101.0</v>
      </c>
      <c r="M3154" s="14">
        <v>18.0</v>
      </c>
      <c r="N3154" s="14">
        <v>313.0</v>
      </c>
      <c r="O3154" s="14">
        <v>61.0</v>
      </c>
      <c r="P3154" s="14">
        <v>1.0</v>
      </c>
      <c r="Q3154" s="14"/>
      <c r="R3154" s="17">
        <f t="shared" si="1"/>
        <v>15.94010385</v>
      </c>
      <c r="S3154" s="17">
        <f t="shared" si="2"/>
        <v>4.870587288</v>
      </c>
      <c r="T3154" s="17">
        <f t="shared" si="3"/>
        <v>3.300728575</v>
      </c>
      <c r="U3154" s="17">
        <f t="shared" si="4"/>
        <v>4.065531538</v>
      </c>
      <c r="V3154" s="17">
        <f t="shared" si="5"/>
        <v>0.7245501751</v>
      </c>
      <c r="W3154" s="17">
        <f t="shared" si="6"/>
        <v>12.59912249</v>
      </c>
      <c r="X3154" s="17">
        <f t="shared" si="7"/>
        <v>2.455420038</v>
      </c>
      <c r="Y3154" s="14">
        <f t="shared" si="8"/>
        <v>12391</v>
      </c>
      <c r="Z3154" s="14">
        <f t="shared" si="9"/>
        <v>5814</v>
      </c>
      <c r="AA3154" s="14">
        <f t="shared" si="10"/>
        <v>1139</v>
      </c>
      <c r="AB3154" s="14">
        <f t="shared" si="11"/>
        <v>2418</v>
      </c>
      <c r="AC3154" s="14">
        <f t="shared" si="12"/>
        <v>720</v>
      </c>
      <c r="AD3154" s="14">
        <f t="shared" si="13"/>
        <v>7099</v>
      </c>
      <c r="AE3154" s="14">
        <f t="shared" si="14"/>
        <v>982</v>
      </c>
      <c r="AF3154" s="14">
        <f t="shared" si="15"/>
        <v>18</v>
      </c>
      <c r="AG3154" s="17">
        <f t="shared" si="16"/>
        <v>28.80790468</v>
      </c>
      <c r="AH3154" s="20">
        <f>12*(J3154*'Programas e Observações'!$C$8+K3154*'Programas e Observações'!$C$9+L3154*('Programas e Observações'!$C$8+'Programas e Observações'!$C$9)+M3154*'Programas e Observações'!$C$10)</f>
        <v>146800.44</v>
      </c>
      <c r="AI3154" s="20">
        <f>12*(J3154*'Programas e Observações'!$D$8+K3154*'Programas e Observações'!$D$9+L3154*('Programas e Observações'!$D$8+'Programas e Observações'!$D$9)+M3154*'Programas e Observações'!$D$10)</f>
        <v>230850.36</v>
      </c>
      <c r="AJ3154" s="13" t="s">
        <v>10322</v>
      </c>
      <c r="AK3154" s="13" t="s">
        <v>1023</v>
      </c>
    </row>
    <row r="3155" ht="15.75" customHeight="1">
      <c r="A3155" s="13" t="s">
        <v>12100</v>
      </c>
      <c r="B3155" s="13" t="s">
        <v>12101</v>
      </c>
      <c r="C3155" s="13" t="s">
        <v>12102</v>
      </c>
      <c r="D3155" s="13" t="s">
        <v>11891</v>
      </c>
      <c r="E3155" s="13" t="s">
        <v>11907</v>
      </c>
      <c r="F3155" s="13" t="s">
        <v>803</v>
      </c>
      <c r="G3155" s="14">
        <v>23912.0</v>
      </c>
      <c r="H3155" s="16" t="b">
        <f>G3155&lt;'Programas e Observações'!$C$11</f>
        <v>0</v>
      </c>
      <c r="I3155" s="14">
        <v>986.0</v>
      </c>
      <c r="J3155" s="14">
        <v>286.0</v>
      </c>
      <c r="K3155" s="14">
        <v>220.0</v>
      </c>
      <c r="L3155" s="14">
        <v>221.0</v>
      </c>
      <c r="M3155" s="14">
        <v>98.0</v>
      </c>
      <c r="N3155" s="14">
        <v>88.0</v>
      </c>
      <c r="O3155" s="14">
        <v>61.0</v>
      </c>
      <c r="P3155" s="14">
        <v>1.0</v>
      </c>
      <c r="Q3155" s="14"/>
      <c r="R3155" s="17">
        <f t="shared" si="1"/>
        <v>41.2345266</v>
      </c>
      <c r="S3155" s="17">
        <f t="shared" si="2"/>
        <v>11.96052191</v>
      </c>
      <c r="T3155" s="17">
        <f t="shared" si="3"/>
        <v>9.200401472</v>
      </c>
      <c r="U3155" s="17">
        <f t="shared" si="4"/>
        <v>9.242221479</v>
      </c>
      <c r="V3155" s="17">
        <f t="shared" si="5"/>
        <v>4.098360656</v>
      </c>
      <c r="W3155" s="17">
        <f t="shared" si="6"/>
        <v>3.680160589</v>
      </c>
      <c r="X3155" s="17">
        <f t="shared" si="7"/>
        <v>2.551020408</v>
      </c>
      <c r="Y3155" s="14">
        <f t="shared" si="8"/>
        <v>45598</v>
      </c>
      <c r="Z3155" s="14">
        <f t="shared" si="9"/>
        <v>22600</v>
      </c>
      <c r="AA3155" s="14">
        <f t="shared" si="10"/>
        <v>3987</v>
      </c>
      <c r="AB3155" s="14">
        <f t="shared" si="11"/>
        <v>10071</v>
      </c>
      <c r="AC3155" s="14">
        <f t="shared" si="12"/>
        <v>3383</v>
      </c>
      <c r="AD3155" s="14">
        <f t="shared" si="13"/>
        <v>11707</v>
      </c>
      <c r="AE3155" s="14">
        <f t="shared" si="14"/>
        <v>2140</v>
      </c>
      <c r="AF3155" s="14">
        <f t="shared" si="15"/>
        <v>33</v>
      </c>
      <c r="AG3155" s="17">
        <f t="shared" si="16"/>
        <v>65.20856215</v>
      </c>
      <c r="AH3155" s="20">
        <f>12*(J3155*'Programas e Observações'!$C$8+K3155*'Programas e Observações'!$C$9+L3155*('Programas e Observações'!$C$8+'Programas e Observações'!$C$9)+M3155*'Programas e Observações'!$C$10)</f>
        <v>377009.04</v>
      </c>
      <c r="AI3155" s="20">
        <f>12*(J3155*'Programas e Observações'!$D$8+K3155*'Programas e Observações'!$D$9+L3155*('Programas e Observações'!$D$8+'Programas e Observações'!$D$9)+M3155*'Programas e Observações'!$D$10)</f>
        <v>570271.56</v>
      </c>
      <c r="AJ3155" s="13" t="s">
        <v>4644</v>
      </c>
      <c r="AK3155" s="13" t="s">
        <v>12103</v>
      </c>
    </row>
    <row r="3156" ht="15.75" customHeight="1">
      <c r="A3156" s="13" t="s">
        <v>12104</v>
      </c>
      <c r="B3156" s="13" t="s">
        <v>12105</v>
      </c>
      <c r="C3156" s="13" t="s">
        <v>12106</v>
      </c>
      <c r="D3156" s="13" t="s">
        <v>11891</v>
      </c>
      <c r="E3156" s="13" t="s">
        <v>11902</v>
      </c>
      <c r="F3156" s="13" t="s">
        <v>11903</v>
      </c>
      <c r="G3156" s="14">
        <v>6671.0</v>
      </c>
      <c r="H3156" s="16" t="b">
        <f>G3156&lt;'Programas e Observações'!$C$11</f>
        <v>1</v>
      </c>
      <c r="I3156" s="14">
        <v>565.0</v>
      </c>
      <c r="J3156" s="14">
        <v>288.0</v>
      </c>
      <c r="K3156" s="14">
        <v>37.0</v>
      </c>
      <c r="L3156" s="14">
        <v>164.0</v>
      </c>
      <c r="M3156" s="14">
        <v>54.0</v>
      </c>
      <c r="N3156" s="14">
        <v>55.0</v>
      </c>
      <c r="O3156" s="14">
        <v>20.0</v>
      </c>
      <c r="P3156" s="14">
        <v>0.0</v>
      </c>
      <c r="Q3156" s="14"/>
      <c r="R3156" s="17">
        <f t="shared" si="1"/>
        <v>84.69494828</v>
      </c>
      <c r="S3156" s="17">
        <f t="shared" si="2"/>
        <v>43.17193824</v>
      </c>
      <c r="T3156" s="17">
        <f t="shared" si="3"/>
        <v>5.546394843</v>
      </c>
      <c r="U3156" s="17">
        <f t="shared" si="4"/>
        <v>24.58402039</v>
      </c>
      <c r="V3156" s="17">
        <f t="shared" si="5"/>
        <v>8.09473842</v>
      </c>
      <c r="W3156" s="17">
        <f t="shared" si="6"/>
        <v>8.244640983</v>
      </c>
      <c r="X3156" s="17">
        <f t="shared" si="7"/>
        <v>2.998051267</v>
      </c>
      <c r="Y3156" s="14">
        <f t="shared" si="8"/>
        <v>12391</v>
      </c>
      <c r="Z3156" s="14">
        <f t="shared" si="9"/>
        <v>5814</v>
      </c>
      <c r="AA3156" s="14">
        <f t="shared" si="10"/>
        <v>1139</v>
      </c>
      <c r="AB3156" s="14">
        <f t="shared" si="11"/>
        <v>2418</v>
      </c>
      <c r="AC3156" s="14">
        <f t="shared" si="12"/>
        <v>720</v>
      </c>
      <c r="AD3156" s="14">
        <f t="shared" si="13"/>
        <v>7099</v>
      </c>
      <c r="AE3156" s="14">
        <f t="shared" si="14"/>
        <v>982</v>
      </c>
      <c r="AF3156" s="14">
        <f t="shared" si="15"/>
        <v>18</v>
      </c>
      <c r="AG3156" s="17">
        <f t="shared" si="16"/>
        <v>28.80790468</v>
      </c>
      <c r="AH3156" s="20">
        <f>12*(J3156*'Programas e Observações'!$C$8+K3156*'Programas e Observações'!$C$9+L3156*('Programas e Observações'!$C$8+'Programas e Observações'!$C$9)+M3156*'Programas e Observações'!$C$10)</f>
        <v>220629.72</v>
      </c>
      <c r="AI3156" s="20">
        <f>12*(J3156*'Programas e Observações'!$D$8+K3156*'Programas e Observações'!$D$9+L3156*('Programas e Observações'!$D$8+'Programas e Observações'!$D$9)+M3156*'Programas e Observações'!$D$10)</f>
        <v>388299.72</v>
      </c>
      <c r="AJ3156" s="13" t="s">
        <v>10142</v>
      </c>
      <c r="AK3156" s="13" t="s">
        <v>5768</v>
      </c>
    </row>
    <row r="3157" ht="15.75" customHeight="1">
      <c r="A3157" s="13" t="s">
        <v>12107</v>
      </c>
      <c r="B3157" s="13" t="s">
        <v>12108</v>
      </c>
      <c r="C3157" s="13" t="s">
        <v>1873</v>
      </c>
      <c r="D3157" s="13" t="s">
        <v>11891</v>
      </c>
      <c r="E3157" s="13" t="s">
        <v>11907</v>
      </c>
      <c r="F3157" s="13" t="s">
        <v>803</v>
      </c>
      <c r="G3157" s="14">
        <v>14852.0</v>
      </c>
      <c r="H3157" s="16" t="b">
        <f>G3157&lt;'Programas e Observações'!$C$11</f>
        <v>1</v>
      </c>
      <c r="I3157" s="14">
        <v>141.0</v>
      </c>
      <c r="J3157" s="14">
        <v>25.0</v>
      </c>
      <c r="K3157" s="14">
        <v>60.0</v>
      </c>
      <c r="L3157" s="14">
        <v>12.0</v>
      </c>
      <c r="M3157" s="14">
        <v>4.0</v>
      </c>
      <c r="N3157" s="14">
        <v>166.0</v>
      </c>
      <c r="O3157" s="14">
        <v>41.0</v>
      </c>
      <c r="P3157" s="14">
        <v>0.0</v>
      </c>
      <c r="Q3157" s="14"/>
      <c r="R3157" s="17">
        <f t="shared" si="1"/>
        <v>9.493670886</v>
      </c>
      <c r="S3157" s="17">
        <f t="shared" si="2"/>
        <v>1.68327498</v>
      </c>
      <c r="T3157" s="17">
        <f t="shared" si="3"/>
        <v>4.039859952</v>
      </c>
      <c r="U3157" s="17">
        <f t="shared" si="4"/>
        <v>0.8079719903</v>
      </c>
      <c r="V3157" s="17">
        <f t="shared" si="5"/>
        <v>0.2693239968</v>
      </c>
      <c r="W3157" s="17">
        <f t="shared" si="6"/>
        <v>11.17694587</v>
      </c>
      <c r="X3157" s="17">
        <f t="shared" si="7"/>
        <v>2.760570967</v>
      </c>
      <c r="Y3157" s="14">
        <f t="shared" si="8"/>
        <v>45598</v>
      </c>
      <c r="Z3157" s="14">
        <f t="shared" si="9"/>
        <v>22600</v>
      </c>
      <c r="AA3157" s="14">
        <f t="shared" si="10"/>
        <v>3987</v>
      </c>
      <c r="AB3157" s="14">
        <f t="shared" si="11"/>
        <v>10071</v>
      </c>
      <c r="AC3157" s="14">
        <f t="shared" si="12"/>
        <v>3383</v>
      </c>
      <c r="AD3157" s="14">
        <f t="shared" si="13"/>
        <v>11707</v>
      </c>
      <c r="AE3157" s="14">
        <f t="shared" si="14"/>
        <v>2140</v>
      </c>
      <c r="AF3157" s="14">
        <f t="shared" si="15"/>
        <v>33</v>
      </c>
      <c r="AG3157" s="17">
        <f t="shared" si="16"/>
        <v>65.20856215</v>
      </c>
      <c r="AH3157" s="20">
        <f>12*(J3157*'Programas e Observações'!$C$8+K3157*'Programas e Observações'!$C$9+L3157*('Programas e Observações'!$C$8+'Programas e Observações'!$C$9)+M3157*'Programas e Observações'!$C$10)</f>
        <v>46134.12</v>
      </c>
      <c r="AI3157" s="20">
        <f>12*(J3157*'Programas e Observações'!$D$8+K3157*'Programas e Observações'!$D$9+L3157*('Programas e Observações'!$D$8+'Programas e Observações'!$D$9)+M3157*'Programas e Observações'!$D$10)</f>
        <v>61053.12</v>
      </c>
      <c r="AJ3157" s="13" t="s">
        <v>8346</v>
      </c>
      <c r="AK3157" s="13" t="s">
        <v>930</v>
      </c>
    </row>
    <row r="3158" ht="15.75" customHeight="1">
      <c r="A3158" s="13" t="s">
        <v>12109</v>
      </c>
      <c r="B3158" s="13" t="s">
        <v>12110</v>
      </c>
      <c r="C3158" s="13" t="s">
        <v>12111</v>
      </c>
      <c r="D3158" s="13" t="s">
        <v>11891</v>
      </c>
      <c r="E3158" s="13" t="s">
        <v>11898</v>
      </c>
      <c r="F3158" s="13" t="s">
        <v>281</v>
      </c>
      <c r="G3158" s="14">
        <v>20350.0</v>
      </c>
      <c r="H3158" s="16" t="b">
        <f>G3158&lt;'Programas e Observações'!$C$11</f>
        <v>0</v>
      </c>
      <c r="I3158" s="14">
        <v>962.0</v>
      </c>
      <c r="J3158" s="14">
        <v>614.0</v>
      </c>
      <c r="K3158" s="14">
        <v>39.0</v>
      </c>
      <c r="L3158" s="14">
        <v>135.0</v>
      </c>
      <c r="M3158" s="14">
        <v>24.0</v>
      </c>
      <c r="N3158" s="14">
        <v>401.0</v>
      </c>
      <c r="O3158" s="14">
        <v>62.0</v>
      </c>
      <c r="P3158" s="14">
        <v>1.0</v>
      </c>
      <c r="Q3158" s="14"/>
      <c r="R3158" s="17">
        <f t="shared" si="1"/>
        <v>47.27272727</v>
      </c>
      <c r="S3158" s="17">
        <f t="shared" si="2"/>
        <v>30.17199017</v>
      </c>
      <c r="T3158" s="17">
        <f t="shared" si="3"/>
        <v>1.916461916</v>
      </c>
      <c r="U3158" s="17">
        <f t="shared" si="4"/>
        <v>6.633906634</v>
      </c>
      <c r="V3158" s="17">
        <f t="shared" si="5"/>
        <v>1.179361179</v>
      </c>
      <c r="W3158" s="17">
        <f t="shared" si="6"/>
        <v>19.70515971</v>
      </c>
      <c r="X3158" s="17">
        <f t="shared" si="7"/>
        <v>3.046683047</v>
      </c>
      <c r="Y3158" s="14">
        <f t="shared" si="8"/>
        <v>33573</v>
      </c>
      <c r="Z3158" s="14">
        <f t="shared" si="9"/>
        <v>14802</v>
      </c>
      <c r="AA3158" s="14">
        <f t="shared" si="10"/>
        <v>3988</v>
      </c>
      <c r="AB3158" s="14">
        <f t="shared" si="11"/>
        <v>8065</v>
      </c>
      <c r="AC3158" s="14">
        <f t="shared" si="12"/>
        <v>2493</v>
      </c>
      <c r="AD3158" s="14">
        <f t="shared" si="13"/>
        <v>11038</v>
      </c>
      <c r="AE3158" s="14">
        <f t="shared" si="14"/>
        <v>1369</v>
      </c>
      <c r="AF3158" s="14">
        <f t="shared" si="15"/>
        <v>19</v>
      </c>
      <c r="AG3158" s="17">
        <f t="shared" si="16"/>
        <v>62.34355154</v>
      </c>
      <c r="AH3158" s="20">
        <f>12*(J3158*'Programas e Observações'!$C$8+K3158*'Programas e Observações'!$C$9+L3158*('Programas e Observações'!$C$8+'Programas e Observações'!$C$9)+M3158*'Programas e Observações'!$C$10)</f>
        <v>250041.72</v>
      </c>
      <c r="AI3158" s="20">
        <f>12*(J3158*'Programas e Observações'!$D$8+K3158*'Programas e Observações'!$D$9+L3158*('Programas e Observações'!$D$8+'Programas e Observações'!$D$9)+M3158*'Programas e Observações'!$D$10)</f>
        <v>523513.2</v>
      </c>
      <c r="AJ3158" s="13" t="s">
        <v>2416</v>
      </c>
      <c r="AK3158" s="13" t="s">
        <v>6638</v>
      </c>
    </row>
    <row r="3159" ht="15.75" customHeight="1">
      <c r="A3159" s="13" t="s">
        <v>12112</v>
      </c>
      <c r="B3159" s="13" t="s">
        <v>12113</v>
      </c>
      <c r="C3159" s="13" t="s">
        <v>12114</v>
      </c>
      <c r="D3159" s="13" t="s">
        <v>11891</v>
      </c>
      <c r="E3159" s="13" t="s">
        <v>11907</v>
      </c>
      <c r="F3159" s="13" t="s">
        <v>803</v>
      </c>
      <c r="G3159" s="14">
        <v>11471.0</v>
      </c>
      <c r="H3159" s="16" t="b">
        <f>G3159&lt;'Programas e Observações'!$C$11</f>
        <v>1</v>
      </c>
      <c r="I3159" s="14">
        <v>1688.0</v>
      </c>
      <c r="J3159" s="14">
        <v>829.0</v>
      </c>
      <c r="K3159" s="14">
        <v>108.0</v>
      </c>
      <c r="L3159" s="14">
        <v>357.0</v>
      </c>
      <c r="M3159" s="14">
        <v>128.0</v>
      </c>
      <c r="N3159" s="14">
        <v>162.0</v>
      </c>
      <c r="O3159" s="14">
        <v>48.0</v>
      </c>
      <c r="P3159" s="14">
        <v>1.0</v>
      </c>
      <c r="Q3159" s="14"/>
      <c r="R3159" s="17">
        <f t="shared" si="1"/>
        <v>147.1536919</v>
      </c>
      <c r="S3159" s="17">
        <f t="shared" si="2"/>
        <v>72.26920059</v>
      </c>
      <c r="T3159" s="17">
        <f t="shared" si="3"/>
        <v>9.415046639</v>
      </c>
      <c r="U3159" s="17">
        <f t="shared" si="4"/>
        <v>31.12195972</v>
      </c>
      <c r="V3159" s="17">
        <f t="shared" si="5"/>
        <v>11.15857379</v>
      </c>
      <c r="W3159" s="17">
        <f t="shared" si="6"/>
        <v>14.12256996</v>
      </c>
      <c r="X3159" s="17">
        <f t="shared" si="7"/>
        <v>4.184465173</v>
      </c>
      <c r="Y3159" s="14">
        <f t="shared" si="8"/>
        <v>45598</v>
      </c>
      <c r="Z3159" s="14">
        <f t="shared" si="9"/>
        <v>22600</v>
      </c>
      <c r="AA3159" s="14">
        <f t="shared" si="10"/>
        <v>3987</v>
      </c>
      <c r="AB3159" s="14">
        <f t="shared" si="11"/>
        <v>10071</v>
      </c>
      <c r="AC3159" s="14">
        <f t="shared" si="12"/>
        <v>3383</v>
      </c>
      <c r="AD3159" s="14">
        <f t="shared" si="13"/>
        <v>11707</v>
      </c>
      <c r="AE3159" s="14">
        <f t="shared" si="14"/>
        <v>2140</v>
      </c>
      <c r="AF3159" s="14">
        <f t="shared" si="15"/>
        <v>33</v>
      </c>
      <c r="AG3159" s="17">
        <f t="shared" si="16"/>
        <v>65.20856215</v>
      </c>
      <c r="AH3159" s="20">
        <f>12*(J3159*'Programas e Observações'!$C$8+K3159*'Programas e Observações'!$C$9+L3159*('Programas e Observações'!$C$8+'Programas e Observações'!$C$9)+M3159*'Programas e Observações'!$C$10)</f>
        <v>539902.44</v>
      </c>
      <c r="AI3159" s="20">
        <f>12*(J3159*'Programas e Observações'!$D$8+K3159*'Programas e Observações'!$D$9+L3159*('Programas e Observações'!$D$8+'Programas e Observações'!$D$9)+M3159*'Programas e Observações'!$D$10)</f>
        <v>978307.32</v>
      </c>
      <c r="AJ3159" s="13" t="s">
        <v>12089</v>
      </c>
      <c r="AK3159" s="13" t="s">
        <v>11181</v>
      </c>
    </row>
    <row r="3160" ht="15.75" customHeight="1">
      <c r="A3160" s="13" t="s">
        <v>12115</v>
      </c>
      <c r="B3160" s="13" t="s">
        <v>12116</v>
      </c>
      <c r="C3160" s="13" t="s">
        <v>12117</v>
      </c>
      <c r="D3160" s="13" t="s">
        <v>11891</v>
      </c>
      <c r="E3160" s="13" t="s">
        <v>11892</v>
      </c>
      <c r="F3160" s="13" t="s">
        <v>11893</v>
      </c>
      <c r="G3160" s="14">
        <v>13813.0</v>
      </c>
      <c r="H3160" s="16" t="b">
        <f>G3160&lt;'Programas e Observações'!$C$11</f>
        <v>1</v>
      </c>
      <c r="I3160" s="14">
        <v>483.0</v>
      </c>
      <c r="J3160" s="14">
        <v>266.0</v>
      </c>
      <c r="K3160" s="14">
        <v>23.0</v>
      </c>
      <c r="L3160" s="14">
        <v>135.0</v>
      </c>
      <c r="M3160" s="14">
        <v>21.0</v>
      </c>
      <c r="N3160" s="14">
        <v>150.0</v>
      </c>
      <c r="O3160" s="14">
        <v>29.0</v>
      </c>
      <c r="P3160" s="14">
        <v>2.0</v>
      </c>
      <c r="Q3160" s="14"/>
      <c r="R3160" s="17">
        <f t="shared" si="1"/>
        <v>34.96706002</v>
      </c>
      <c r="S3160" s="17">
        <f t="shared" si="2"/>
        <v>19.25722146</v>
      </c>
      <c r="T3160" s="17">
        <f t="shared" si="3"/>
        <v>1.665098096</v>
      </c>
      <c r="U3160" s="17">
        <f t="shared" si="4"/>
        <v>9.773401868</v>
      </c>
      <c r="V3160" s="17">
        <f t="shared" si="5"/>
        <v>1.520306957</v>
      </c>
      <c r="W3160" s="17">
        <f t="shared" si="6"/>
        <v>10.85933541</v>
      </c>
      <c r="X3160" s="17">
        <f t="shared" si="7"/>
        <v>2.099471512</v>
      </c>
      <c r="Y3160" s="14">
        <f t="shared" si="8"/>
        <v>136159</v>
      </c>
      <c r="Z3160" s="14">
        <f t="shared" si="9"/>
        <v>45847</v>
      </c>
      <c r="AA3160" s="14">
        <f t="shared" si="10"/>
        <v>25852</v>
      </c>
      <c r="AB3160" s="14">
        <f t="shared" si="11"/>
        <v>32171</v>
      </c>
      <c r="AC3160" s="14">
        <f t="shared" si="12"/>
        <v>10646</v>
      </c>
      <c r="AD3160" s="14">
        <f t="shared" si="13"/>
        <v>45303</v>
      </c>
      <c r="AE3160" s="14">
        <f t="shared" si="14"/>
        <v>4491</v>
      </c>
      <c r="AF3160" s="14">
        <f t="shared" si="15"/>
        <v>89</v>
      </c>
      <c r="AG3160" s="17">
        <f t="shared" si="16"/>
        <v>55.37284425</v>
      </c>
      <c r="AH3160" s="20">
        <f>12*(J3160*'Programas e Observações'!$C$8+K3160*'Programas e Observações'!$C$9+L3160*('Programas e Observações'!$C$8+'Programas e Observações'!$C$9)+M3160*'Programas e Observações'!$C$10)</f>
        <v>171196.68</v>
      </c>
      <c r="AI3160" s="20">
        <f>12*(J3160*'Programas e Observações'!$D$8+K3160*'Programas e Observações'!$D$9+L3160*('Programas e Observações'!$D$8+'Programas e Observações'!$D$9)+M3160*'Programas e Observações'!$D$10)</f>
        <v>319125</v>
      </c>
      <c r="AJ3160" s="13" t="s">
        <v>3780</v>
      </c>
      <c r="AK3160" s="13" t="s">
        <v>11019</v>
      </c>
    </row>
    <row r="3161" ht="15.75" customHeight="1">
      <c r="A3161" s="13" t="s">
        <v>12118</v>
      </c>
      <c r="B3161" s="13" t="s">
        <v>12119</v>
      </c>
      <c r="C3161" s="13" t="s">
        <v>12120</v>
      </c>
      <c r="D3161" s="13" t="s">
        <v>11891</v>
      </c>
      <c r="E3161" s="13" t="s">
        <v>11892</v>
      </c>
      <c r="F3161" s="13" t="s">
        <v>11893</v>
      </c>
      <c r="G3161" s="14">
        <v>45575.0</v>
      </c>
      <c r="H3161" s="16" t="b">
        <f>G3161&lt;'Programas e Observações'!$C$11</f>
        <v>0</v>
      </c>
      <c r="I3161" s="14">
        <v>864.0</v>
      </c>
      <c r="J3161" s="14">
        <v>298.0</v>
      </c>
      <c r="K3161" s="14">
        <v>164.0</v>
      </c>
      <c r="L3161" s="14">
        <v>138.0</v>
      </c>
      <c r="M3161" s="14">
        <v>61.0</v>
      </c>
      <c r="N3161" s="14">
        <v>678.0</v>
      </c>
      <c r="O3161" s="14">
        <v>113.0</v>
      </c>
      <c r="P3161" s="14">
        <v>1.0</v>
      </c>
      <c r="Q3161" s="14"/>
      <c r="R3161" s="17">
        <f t="shared" si="1"/>
        <v>18.95776193</v>
      </c>
      <c r="S3161" s="17">
        <f t="shared" si="2"/>
        <v>6.538672518</v>
      </c>
      <c r="T3161" s="17">
        <f t="shared" si="3"/>
        <v>3.59846407</v>
      </c>
      <c r="U3161" s="17">
        <f t="shared" si="4"/>
        <v>3.027975864</v>
      </c>
      <c r="V3161" s="17">
        <f t="shared" si="5"/>
        <v>1.338453099</v>
      </c>
      <c r="W3161" s="17">
        <f t="shared" si="6"/>
        <v>14.87657707</v>
      </c>
      <c r="X3161" s="17">
        <f t="shared" si="7"/>
        <v>2.479429512</v>
      </c>
      <c r="Y3161" s="14">
        <f t="shared" si="8"/>
        <v>136159</v>
      </c>
      <c r="Z3161" s="14">
        <f t="shared" si="9"/>
        <v>45847</v>
      </c>
      <c r="AA3161" s="14">
        <f t="shared" si="10"/>
        <v>25852</v>
      </c>
      <c r="AB3161" s="14">
        <f t="shared" si="11"/>
        <v>32171</v>
      </c>
      <c r="AC3161" s="14">
        <f t="shared" si="12"/>
        <v>10646</v>
      </c>
      <c r="AD3161" s="14">
        <f t="shared" si="13"/>
        <v>45303</v>
      </c>
      <c r="AE3161" s="14">
        <f t="shared" si="14"/>
        <v>4491</v>
      </c>
      <c r="AF3161" s="14">
        <f t="shared" si="15"/>
        <v>89</v>
      </c>
      <c r="AG3161" s="17">
        <f t="shared" si="16"/>
        <v>55.37284425</v>
      </c>
      <c r="AH3161" s="20">
        <f>12*(J3161*'Programas e Observações'!$C$8+K3161*'Programas e Observações'!$C$9+L3161*('Programas e Observações'!$C$8+'Programas e Observações'!$C$9)+M3161*'Programas e Observações'!$C$10)</f>
        <v>272592.48</v>
      </c>
      <c r="AI3161" s="20">
        <f>12*(J3161*'Programas e Observações'!$D$8+K3161*'Programas e Observações'!$D$9+L3161*('Programas e Observações'!$D$8+'Programas e Observações'!$D$9)+M3161*'Programas e Observações'!$D$10)</f>
        <v>436789.8</v>
      </c>
      <c r="AJ3161" s="13" t="s">
        <v>8616</v>
      </c>
      <c r="AK3161" s="13" t="s">
        <v>7800</v>
      </c>
    </row>
    <row r="3162" ht="15.75" customHeight="1">
      <c r="A3162" s="13" t="s">
        <v>12121</v>
      </c>
      <c r="B3162" s="13" t="s">
        <v>12122</v>
      </c>
      <c r="C3162" s="13" t="s">
        <v>12123</v>
      </c>
      <c r="D3162" s="13" t="s">
        <v>11891</v>
      </c>
      <c r="E3162" s="13" t="s">
        <v>11892</v>
      </c>
      <c r="F3162" s="13" t="s">
        <v>11893</v>
      </c>
      <c r="G3162" s="14">
        <v>23872.0</v>
      </c>
      <c r="H3162" s="16" t="b">
        <f>G3162&lt;'Programas e Observações'!$C$11</f>
        <v>0</v>
      </c>
      <c r="I3162" s="14">
        <v>1814.0</v>
      </c>
      <c r="J3162" s="14">
        <v>686.0</v>
      </c>
      <c r="K3162" s="14">
        <v>264.0</v>
      </c>
      <c r="L3162" s="14">
        <v>451.0</v>
      </c>
      <c r="M3162" s="14">
        <v>137.0</v>
      </c>
      <c r="N3162" s="14">
        <v>487.0</v>
      </c>
      <c r="O3162" s="14">
        <v>60.0</v>
      </c>
      <c r="P3162" s="14">
        <v>1.0</v>
      </c>
      <c r="Q3162" s="14"/>
      <c r="R3162" s="17">
        <f t="shared" si="1"/>
        <v>75.9886059</v>
      </c>
      <c r="S3162" s="17">
        <f t="shared" si="2"/>
        <v>28.73659517</v>
      </c>
      <c r="T3162" s="17">
        <f t="shared" si="3"/>
        <v>11.05898123</v>
      </c>
      <c r="U3162" s="17">
        <f t="shared" si="4"/>
        <v>18.89242627</v>
      </c>
      <c r="V3162" s="17">
        <f t="shared" si="5"/>
        <v>5.738941019</v>
      </c>
      <c r="W3162" s="17">
        <f t="shared" si="6"/>
        <v>20.40046917</v>
      </c>
      <c r="X3162" s="17">
        <f t="shared" si="7"/>
        <v>2.513404826</v>
      </c>
      <c r="Y3162" s="14">
        <f t="shared" si="8"/>
        <v>136159</v>
      </c>
      <c r="Z3162" s="14">
        <f t="shared" si="9"/>
        <v>45847</v>
      </c>
      <c r="AA3162" s="14">
        <f t="shared" si="10"/>
        <v>25852</v>
      </c>
      <c r="AB3162" s="14">
        <f t="shared" si="11"/>
        <v>32171</v>
      </c>
      <c r="AC3162" s="14">
        <f t="shared" si="12"/>
        <v>10646</v>
      </c>
      <c r="AD3162" s="14">
        <f t="shared" si="13"/>
        <v>45303</v>
      </c>
      <c r="AE3162" s="14">
        <f t="shared" si="14"/>
        <v>4491</v>
      </c>
      <c r="AF3162" s="14">
        <f t="shared" si="15"/>
        <v>89</v>
      </c>
      <c r="AG3162" s="17">
        <f t="shared" si="16"/>
        <v>55.37284425</v>
      </c>
      <c r="AH3162" s="20">
        <f>12*(J3162*'Programas e Observações'!$C$8+K3162*'Programas e Observações'!$C$9+L3162*('Programas e Observações'!$C$8+'Programas e Observações'!$C$9)+M3162*'Programas e Observações'!$C$10)</f>
        <v>662266.56</v>
      </c>
      <c r="AI3162" s="20">
        <f>12*(J3162*'Programas e Observações'!$D$8+K3162*'Programas e Observações'!$D$9+L3162*('Programas e Observações'!$D$8+'Programas e Observações'!$D$9)+M3162*'Programas e Observações'!$D$10)</f>
        <v>1088577.6</v>
      </c>
      <c r="AJ3162" s="13" t="s">
        <v>12124</v>
      </c>
      <c r="AK3162" s="13" t="s">
        <v>12125</v>
      </c>
    </row>
    <row r="3163" ht="15.75" customHeight="1">
      <c r="A3163" s="13" t="s">
        <v>12126</v>
      </c>
      <c r="B3163" s="13" t="s">
        <v>12127</v>
      </c>
      <c r="C3163" s="13" t="s">
        <v>12128</v>
      </c>
      <c r="D3163" s="13" t="s">
        <v>11891</v>
      </c>
      <c r="E3163" s="13" t="s">
        <v>11898</v>
      </c>
      <c r="F3163" s="13" t="s">
        <v>281</v>
      </c>
      <c r="G3163" s="14">
        <v>9051.0</v>
      </c>
      <c r="H3163" s="16" t="b">
        <f>G3163&lt;'Programas e Observações'!$C$11</f>
        <v>1</v>
      </c>
      <c r="I3163" s="14">
        <v>445.0</v>
      </c>
      <c r="J3163" s="14">
        <v>228.0</v>
      </c>
      <c r="K3163" s="14">
        <v>57.0</v>
      </c>
      <c r="L3163" s="14">
        <v>90.0</v>
      </c>
      <c r="M3163" s="14">
        <v>36.0</v>
      </c>
      <c r="N3163" s="14">
        <v>121.0</v>
      </c>
      <c r="O3163" s="14">
        <v>16.0</v>
      </c>
      <c r="P3163" s="14">
        <v>0.0</v>
      </c>
      <c r="Q3163" s="14"/>
      <c r="R3163" s="17">
        <f t="shared" si="1"/>
        <v>49.16583803</v>
      </c>
      <c r="S3163" s="17">
        <f t="shared" si="2"/>
        <v>25.19058668</v>
      </c>
      <c r="T3163" s="17">
        <f t="shared" si="3"/>
        <v>6.297646669</v>
      </c>
      <c r="U3163" s="17">
        <f t="shared" si="4"/>
        <v>9.943652635</v>
      </c>
      <c r="V3163" s="17">
        <f t="shared" si="5"/>
        <v>3.977461054</v>
      </c>
      <c r="W3163" s="17">
        <f t="shared" si="6"/>
        <v>13.36868854</v>
      </c>
      <c r="X3163" s="17">
        <f t="shared" si="7"/>
        <v>1.767760468</v>
      </c>
      <c r="Y3163" s="14">
        <f t="shared" si="8"/>
        <v>33573</v>
      </c>
      <c r="Z3163" s="14">
        <f t="shared" si="9"/>
        <v>14802</v>
      </c>
      <c r="AA3163" s="14">
        <f t="shared" si="10"/>
        <v>3988</v>
      </c>
      <c r="AB3163" s="14">
        <f t="shared" si="11"/>
        <v>8065</v>
      </c>
      <c r="AC3163" s="14">
        <f t="shared" si="12"/>
        <v>2493</v>
      </c>
      <c r="AD3163" s="14">
        <f t="shared" si="13"/>
        <v>11038</v>
      </c>
      <c r="AE3163" s="14">
        <f t="shared" si="14"/>
        <v>1369</v>
      </c>
      <c r="AF3163" s="14">
        <f t="shared" si="15"/>
        <v>19</v>
      </c>
      <c r="AG3163" s="17">
        <f t="shared" si="16"/>
        <v>62.34355154</v>
      </c>
      <c r="AH3163" s="20">
        <f>12*(J3163*'Programas e Observações'!$C$8+K3163*'Programas e Observações'!$C$9+L3163*('Programas e Observações'!$C$8+'Programas e Observações'!$C$9)+M3163*'Programas e Observações'!$C$10)</f>
        <v>157018.68</v>
      </c>
      <c r="AI3163" s="20">
        <f>12*(J3163*'Programas e Observações'!$D$8+K3163*'Programas e Observações'!$D$9+L3163*('Programas e Observações'!$D$8+'Programas e Observações'!$D$9)+M3163*'Programas e Observações'!$D$10)</f>
        <v>275073.48</v>
      </c>
      <c r="AJ3163" s="13" t="s">
        <v>1546</v>
      </c>
      <c r="AK3163" s="13" t="s">
        <v>3072</v>
      </c>
    </row>
    <row r="3164" ht="15.75" customHeight="1">
      <c r="A3164" s="13" t="s">
        <v>12129</v>
      </c>
      <c r="B3164" s="13" t="s">
        <v>12130</v>
      </c>
      <c r="C3164" s="13" t="s">
        <v>12131</v>
      </c>
      <c r="D3164" s="13" t="s">
        <v>11891</v>
      </c>
      <c r="E3164" s="13" t="s">
        <v>11898</v>
      </c>
      <c r="F3164" s="13" t="s">
        <v>281</v>
      </c>
      <c r="G3164" s="14">
        <v>34272.0</v>
      </c>
      <c r="H3164" s="16" t="b">
        <f>G3164&lt;'Programas e Observações'!$C$11</f>
        <v>0</v>
      </c>
      <c r="I3164" s="14">
        <v>1725.0</v>
      </c>
      <c r="J3164" s="14">
        <v>640.0</v>
      </c>
      <c r="K3164" s="14">
        <v>320.0</v>
      </c>
      <c r="L3164" s="14">
        <v>244.0</v>
      </c>
      <c r="M3164" s="14">
        <v>58.0</v>
      </c>
      <c r="N3164" s="14">
        <v>719.0</v>
      </c>
      <c r="O3164" s="14">
        <v>76.0</v>
      </c>
      <c r="P3164" s="14">
        <v>0.0</v>
      </c>
      <c r="Q3164" s="14"/>
      <c r="R3164" s="17">
        <f t="shared" si="1"/>
        <v>50.33263305</v>
      </c>
      <c r="S3164" s="17">
        <f t="shared" si="2"/>
        <v>18.67413632</v>
      </c>
      <c r="T3164" s="17">
        <f t="shared" si="3"/>
        <v>9.337068161</v>
      </c>
      <c r="U3164" s="17">
        <f t="shared" si="4"/>
        <v>7.119514472</v>
      </c>
      <c r="V3164" s="17">
        <f t="shared" si="5"/>
        <v>1.692343604</v>
      </c>
      <c r="W3164" s="17">
        <f t="shared" si="6"/>
        <v>20.97922502</v>
      </c>
      <c r="X3164" s="17">
        <f t="shared" si="7"/>
        <v>2.217553688</v>
      </c>
      <c r="Y3164" s="14">
        <f t="shared" si="8"/>
        <v>33573</v>
      </c>
      <c r="Z3164" s="14">
        <f t="shared" si="9"/>
        <v>14802</v>
      </c>
      <c r="AA3164" s="14">
        <f t="shared" si="10"/>
        <v>3988</v>
      </c>
      <c r="AB3164" s="14">
        <f t="shared" si="11"/>
        <v>8065</v>
      </c>
      <c r="AC3164" s="14">
        <f t="shared" si="12"/>
        <v>2493</v>
      </c>
      <c r="AD3164" s="14">
        <f t="shared" si="13"/>
        <v>11038</v>
      </c>
      <c r="AE3164" s="14">
        <f t="shared" si="14"/>
        <v>1369</v>
      </c>
      <c r="AF3164" s="14">
        <f t="shared" si="15"/>
        <v>19</v>
      </c>
      <c r="AG3164" s="17">
        <f t="shared" si="16"/>
        <v>62.34355154</v>
      </c>
      <c r="AH3164" s="20">
        <f>12*(J3164*'Programas e Observações'!$C$8+K3164*'Programas e Observações'!$C$9+L3164*('Programas e Observações'!$C$8+'Programas e Observações'!$C$9)+M3164*'Programas e Observações'!$C$10)</f>
        <v>493446.24</v>
      </c>
      <c r="AI3164" s="20">
        <f>12*(J3164*'Programas e Observações'!$D$8+K3164*'Programas e Observações'!$D$9+L3164*('Programas e Observações'!$D$8+'Programas e Observações'!$D$9)+M3164*'Programas e Observações'!$D$10)</f>
        <v>824378.64</v>
      </c>
      <c r="AJ3164" s="13" t="s">
        <v>10110</v>
      </c>
      <c r="AK3164" s="13" t="s">
        <v>7824</v>
      </c>
    </row>
    <row r="3165" ht="15.75" customHeight="1">
      <c r="A3165" s="13" t="s">
        <v>12132</v>
      </c>
      <c r="B3165" s="13" t="s">
        <v>12133</v>
      </c>
      <c r="C3165" s="13" t="s">
        <v>12134</v>
      </c>
      <c r="D3165" s="13" t="s">
        <v>11891</v>
      </c>
      <c r="E3165" s="13" t="s">
        <v>11907</v>
      </c>
      <c r="F3165" s="13" t="s">
        <v>803</v>
      </c>
      <c r="G3165" s="14">
        <v>11411.0</v>
      </c>
      <c r="H3165" s="16" t="b">
        <f>G3165&lt;'Programas e Observações'!$C$11</f>
        <v>1</v>
      </c>
      <c r="I3165" s="14">
        <v>1334.0</v>
      </c>
      <c r="J3165" s="14">
        <v>782.0</v>
      </c>
      <c r="K3165" s="14">
        <v>55.0</v>
      </c>
      <c r="L3165" s="14">
        <v>226.0</v>
      </c>
      <c r="M3165" s="14">
        <v>83.0</v>
      </c>
      <c r="N3165" s="14">
        <v>259.0</v>
      </c>
      <c r="O3165" s="14">
        <v>26.0</v>
      </c>
      <c r="P3165" s="14">
        <v>1.0</v>
      </c>
      <c r="Q3165" s="14"/>
      <c r="R3165" s="17">
        <f t="shared" si="1"/>
        <v>116.904741</v>
      </c>
      <c r="S3165" s="17">
        <f t="shared" si="2"/>
        <v>68.53036544</v>
      </c>
      <c r="T3165" s="17">
        <f t="shared" si="3"/>
        <v>4.819910613</v>
      </c>
      <c r="U3165" s="17">
        <f t="shared" si="4"/>
        <v>19.80545088</v>
      </c>
      <c r="V3165" s="17">
        <f t="shared" si="5"/>
        <v>7.273683288</v>
      </c>
      <c r="W3165" s="17">
        <f t="shared" si="6"/>
        <v>22.69739725</v>
      </c>
      <c r="X3165" s="17">
        <f t="shared" si="7"/>
        <v>2.278503199</v>
      </c>
      <c r="Y3165" s="14">
        <f t="shared" si="8"/>
        <v>45598</v>
      </c>
      <c r="Z3165" s="14">
        <f t="shared" si="9"/>
        <v>22600</v>
      </c>
      <c r="AA3165" s="14">
        <f t="shared" si="10"/>
        <v>3987</v>
      </c>
      <c r="AB3165" s="14">
        <f t="shared" si="11"/>
        <v>10071</v>
      </c>
      <c r="AC3165" s="14">
        <f t="shared" si="12"/>
        <v>3383</v>
      </c>
      <c r="AD3165" s="14">
        <f t="shared" si="13"/>
        <v>11707</v>
      </c>
      <c r="AE3165" s="14">
        <f t="shared" si="14"/>
        <v>2140</v>
      </c>
      <c r="AF3165" s="14">
        <f t="shared" si="15"/>
        <v>33</v>
      </c>
      <c r="AG3165" s="17">
        <f t="shared" si="16"/>
        <v>65.20856215</v>
      </c>
      <c r="AH3165" s="20">
        <f>12*(J3165*'Programas e Observações'!$C$8+K3165*'Programas e Observações'!$C$9+L3165*('Programas e Observações'!$C$8+'Programas e Observações'!$C$9)+M3165*'Programas e Observações'!$C$10)</f>
        <v>387094.44</v>
      </c>
      <c r="AI3165" s="20">
        <f>12*(J3165*'Programas e Observações'!$D$8+K3165*'Programas e Observações'!$D$9+L3165*('Programas e Observações'!$D$8+'Programas e Observações'!$D$9)+M3165*'Programas e Observações'!$D$10)</f>
        <v>756866.4</v>
      </c>
      <c r="AJ3165" s="13" t="s">
        <v>11108</v>
      </c>
      <c r="AK3165" s="13" t="s">
        <v>4525</v>
      </c>
    </row>
    <row r="3166" ht="15.75" customHeight="1">
      <c r="A3166" s="13" t="s">
        <v>12135</v>
      </c>
      <c r="B3166" s="13" t="s">
        <v>12136</v>
      </c>
      <c r="C3166" s="13" t="s">
        <v>12137</v>
      </c>
      <c r="D3166" s="13" t="s">
        <v>11891</v>
      </c>
      <c r="E3166" s="13" t="s">
        <v>11902</v>
      </c>
      <c r="F3166" s="13" t="s">
        <v>11903</v>
      </c>
      <c r="G3166" s="14">
        <v>134423.0</v>
      </c>
      <c r="H3166" s="16" t="b">
        <f>G3166&lt;'Programas e Observações'!$C$11</f>
        <v>0</v>
      </c>
      <c r="I3166" s="14">
        <v>862.0</v>
      </c>
      <c r="J3166" s="14">
        <v>314.0</v>
      </c>
      <c r="K3166" s="14">
        <v>99.0</v>
      </c>
      <c r="L3166" s="14">
        <v>152.0</v>
      </c>
      <c r="M3166" s="14">
        <v>32.0</v>
      </c>
      <c r="N3166" s="14">
        <v>2178.0</v>
      </c>
      <c r="O3166" s="14">
        <v>279.0</v>
      </c>
      <c r="P3166" s="14">
        <v>0.0</v>
      </c>
      <c r="Q3166" s="14">
        <v>400.0</v>
      </c>
      <c r="R3166" s="17">
        <f t="shared" si="1"/>
        <v>6.412593083</v>
      </c>
      <c r="S3166" s="17">
        <f t="shared" si="2"/>
        <v>2.335909777</v>
      </c>
      <c r="T3166" s="17">
        <f t="shared" si="3"/>
        <v>0.7364811081</v>
      </c>
      <c r="U3166" s="17">
        <f t="shared" si="4"/>
        <v>1.130758873</v>
      </c>
      <c r="V3166" s="17">
        <f t="shared" si="5"/>
        <v>0.2380544996</v>
      </c>
      <c r="W3166" s="17">
        <f t="shared" si="6"/>
        <v>16.20258438</v>
      </c>
      <c r="X3166" s="17">
        <f t="shared" si="7"/>
        <v>2.075537668</v>
      </c>
      <c r="Y3166" s="14">
        <f t="shared" si="8"/>
        <v>12391</v>
      </c>
      <c r="Z3166" s="14">
        <f t="shared" si="9"/>
        <v>5814</v>
      </c>
      <c r="AA3166" s="14">
        <f t="shared" si="10"/>
        <v>1139</v>
      </c>
      <c r="AB3166" s="14">
        <f t="shared" si="11"/>
        <v>2418</v>
      </c>
      <c r="AC3166" s="14">
        <f t="shared" si="12"/>
        <v>720</v>
      </c>
      <c r="AD3166" s="14">
        <f t="shared" si="13"/>
        <v>7099</v>
      </c>
      <c r="AE3166" s="14">
        <f t="shared" si="14"/>
        <v>982</v>
      </c>
      <c r="AF3166" s="14">
        <f t="shared" si="15"/>
        <v>18</v>
      </c>
      <c r="AG3166" s="17">
        <f t="shared" si="16"/>
        <v>28.80790468</v>
      </c>
      <c r="AH3166" s="20">
        <f>12*(J3166*'Programas e Observações'!$C$8+K3166*'Programas e Observações'!$C$9+L3166*('Programas e Observações'!$C$8+'Programas e Observações'!$C$9)+M3166*'Programas e Observações'!$C$10)</f>
        <v>237279.96</v>
      </c>
      <c r="AI3166" s="20">
        <f>12*(J3166*'Programas e Observações'!$D$8+K3166*'Programas e Observações'!$D$9+L3166*('Programas e Observações'!$D$8+'Programas e Observações'!$D$9)+M3166*'Programas e Observações'!$D$10)</f>
        <v>410750.76</v>
      </c>
      <c r="AJ3166" s="13" t="s">
        <v>5359</v>
      </c>
      <c r="AK3166" s="13" t="s">
        <v>1628</v>
      </c>
    </row>
    <row r="3167" ht="15.75" customHeight="1">
      <c r="A3167" s="13" t="s">
        <v>12138</v>
      </c>
      <c r="B3167" s="13" t="s">
        <v>12139</v>
      </c>
      <c r="C3167" s="13" t="s">
        <v>12140</v>
      </c>
      <c r="D3167" s="13" t="s">
        <v>11891</v>
      </c>
      <c r="E3167" s="13" t="s">
        <v>11898</v>
      </c>
      <c r="F3167" s="13" t="s">
        <v>281</v>
      </c>
      <c r="G3167" s="14">
        <v>11256.0</v>
      </c>
      <c r="H3167" s="16" t="b">
        <f>G3167&lt;'Programas e Observações'!$C$11</f>
        <v>1</v>
      </c>
      <c r="I3167" s="14">
        <v>514.0</v>
      </c>
      <c r="J3167" s="14">
        <v>166.0</v>
      </c>
      <c r="K3167" s="14">
        <v>72.0</v>
      </c>
      <c r="L3167" s="14">
        <v>73.0</v>
      </c>
      <c r="M3167" s="14">
        <v>12.0</v>
      </c>
      <c r="N3167" s="14">
        <v>255.0</v>
      </c>
      <c r="O3167" s="14">
        <v>36.0</v>
      </c>
      <c r="P3167" s="14">
        <v>0.0</v>
      </c>
      <c r="Q3167" s="14"/>
      <c r="R3167" s="17">
        <f t="shared" si="1"/>
        <v>45.66453447</v>
      </c>
      <c r="S3167" s="17">
        <f t="shared" si="2"/>
        <v>14.74769012</v>
      </c>
      <c r="T3167" s="17">
        <f t="shared" si="3"/>
        <v>6.396588486</v>
      </c>
      <c r="U3167" s="17">
        <f t="shared" si="4"/>
        <v>6.485429993</v>
      </c>
      <c r="V3167" s="17">
        <f t="shared" si="5"/>
        <v>1.066098081</v>
      </c>
      <c r="W3167" s="17">
        <f t="shared" si="6"/>
        <v>22.65458422</v>
      </c>
      <c r="X3167" s="17">
        <f t="shared" si="7"/>
        <v>3.198294243</v>
      </c>
      <c r="Y3167" s="14">
        <f t="shared" si="8"/>
        <v>33573</v>
      </c>
      <c r="Z3167" s="14">
        <f t="shared" si="9"/>
        <v>14802</v>
      </c>
      <c r="AA3167" s="14">
        <f t="shared" si="10"/>
        <v>3988</v>
      </c>
      <c r="AB3167" s="14">
        <f t="shared" si="11"/>
        <v>8065</v>
      </c>
      <c r="AC3167" s="14">
        <f t="shared" si="12"/>
        <v>2493</v>
      </c>
      <c r="AD3167" s="14">
        <f t="shared" si="13"/>
        <v>11038</v>
      </c>
      <c r="AE3167" s="14">
        <f t="shared" si="14"/>
        <v>1369</v>
      </c>
      <c r="AF3167" s="14">
        <f t="shared" si="15"/>
        <v>19</v>
      </c>
      <c r="AG3167" s="17">
        <f t="shared" si="16"/>
        <v>62.34355154</v>
      </c>
      <c r="AH3167" s="20">
        <f>12*(J3167*'Programas e Observações'!$C$8+K3167*'Programas e Observações'!$C$9+L3167*('Programas e Observações'!$C$8+'Programas e Observações'!$C$9)+M3167*'Programas e Observações'!$C$10)</f>
        <v>127655.76</v>
      </c>
      <c r="AI3167" s="20">
        <f>12*(J3167*'Programas e Observações'!$D$8+K3167*'Programas e Observações'!$D$9+L3167*('Programas e Observações'!$D$8+'Programas e Observações'!$D$9)+M3167*'Programas e Observações'!$D$10)</f>
        <v>216913.08</v>
      </c>
      <c r="AJ3167" s="13" t="s">
        <v>2072</v>
      </c>
      <c r="AK3167" s="13" t="s">
        <v>4656</v>
      </c>
    </row>
    <row r="3168" ht="15.75" customHeight="1">
      <c r="A3168" s="13" t="s">
        <v>12141</v>
      </c>
      <c r="B3168" s="13" t="s">
        <v>12142</v>
      </c>
      <c r="C3168" s="13" t="s">
        <v>12143</v>
      </c>
      <c r="D3168" s="13" t="s">
        <v>11891</v>
      </c>
      <c r="E3168" s="13" t="s">
        <v>11892</v>
      </c>
      <c r="F3168" s="13" t="s">
        <v>11893</v>
      </c>
      <c r="G3168" s="14">
        <v>579720.0</v>
      </c>
      <c r="H3168" s="16" t="b">
        <f>G3168&lt;'Programas e Observações'!$C$11</f>
        <v>0</v>
      </c>
      <c r="I3168" s="14">
        <v>23950.0</v>
      </c>
      <c r="J3168" s="14">
        <v>7363.0</v>
      </c>
      <c r="K3168" s="14">
        <v>5033.0</v>
      </c>
      <c r="L3168" s="14">
        <v>5084.0</v>
      </c>
      <c r="M3168" s="14">
        <v>2250.0</v>
      </c>
      <c r="N3168" s="14">
        <v>8863.0</v>
      </c>
      <c r="O3168" s="14">
        <v>928.0</v>
      </c>
      <c r="P3168" s="14">
        <v>14.0</v>
      </c>
      <c r="Q3168" s="14">
        <v>2228.0</v>
      </c>
      <c r="R3168" s="17">
        <f t="shared" si="1"/>
        <v>41.31304768</v>
      </c>
      <c r="S3168" s="17">
        <f t="shared" si="2"/>
        <v>12.70095908</v>
      </c>
      <c r="T3168" s="17">
        <f t="shared" si="3"/>
        <v>8.68177741</v>
      </c>
      <c r="U3168" s="17">
        <f t="shared" si="4"/>
        <v>8.769750914</v>
      </c>
      <c r="V3168" s="17">
        <f t="shared" si="5"/>
        <v>3.88118402</v>
      </c>
      <c r="W3168" s="17">
        <f t="shared" si="6"/>
        <v>15.2884151</v>
      </c>
      <c r="X3168" s="17">
        <f t="shared" si="7"/>
        <v>1.600772787</v>
      </c>
      <c r="Y3168" s="14">
        <f t="shared" si="8"/>
        <v>136159</v>
      </c>
      <c r="Z3168" s="14">
        <f t="shared" si="9"/>
        <v>45847</v>
      </c>
      <c r="AA3168" s="14">
        <f t="shared" si="10"/>
        <v>25852</v>
      </c>
      <c r="AB3168" s="14">
        <f t="shared" si="11"/>
        <v>32171</v>
      </c>
      <c r="AC3168" s="14">
        <f t="shared" si="12"/>
        <v>10646</v>
      </c>
      <c r="AD3168" s="14">
        <f t="shared" si="13"/>
        <v>45303</v>
      </c>
      <c r="AE3168" s="14">
        <f t="shared" si="14"/>
        <v>4491</v>
      </c>
      <c r="AF3168" s="14">
        <f t="shared" si="15"/>
        <v>89</v>
      </c>
      <c r="AG3168" s="17">
        <f t="shared" si="16"/>
        <v>55.37284425</v>
      </c>
      <c r="AH3168" s="20">
        <f>12*(J3168*'Programas e Observações'!$C$8+K3168*'Programas e Observações'!$C$9+L3168*('Programas e Observações'!$C$8+'Programas e Observações'!$C$9)+M3168*'Programas e Observações'!$C$10)</f>
        <v>8811954</v>
      </c>
      <c r="AI3168" s="20">
        <f>12*(J3168*'Programas e Observações'!$D$8+K3168*'Programas e Observações'!$D$9+L3168*('Programas e Observações'!$D$8+'Programas e Observações'!$D$9)+M3168*'Programas e Observações'!$D$10)</f>
        <v>13539050.28</v>
      </c>
      <c r="AJ3168" s="13" t="s">
        <v>12144</v>
      </c>
      <c r="AK3168" s="13" t="s">
        <v>12145</v>
      </c>
    </row>
    <row r="3169" ht="15.75" customHeight="1">
      <c r="A3169" s="13" t="s">
        <v>12146</v>
      </c>
      <c r="B3169" s="13" t="s">
        <v>12147</v>
      </c>
      <c r="C3169" s="13" t="s">
        <v>12148</v>
      </c>
      <c r="D3169" s="13" t="s">
        <v>11891</v>
      </c>
      <c r="E3169" s="13" t="s">
        <v>11898</v>
      </c>
      <c r="F3169" s="13" t="s">
        <v>281</v>
      </c>
      <c r="G3169" s="14">
        <v>28668.0</v>
      </c>
      <c r="H3169" s="16" t="b">
        <f>G3169&lt;'Programas e Observações'!$C$11</f>
        <v>0</v>
      </c>
      <c r="I3169" s="14">
        <v>1075.0</v>
      </c>
      <c r="J3169" s="14">
        <v>812.0</v>
      </c>
      <c r="K3169" s="14">
        <v>34.0</v>
      </c>
      <c r="L3169" s="14">
        <v>135.0</v>
      </c>
      <c r="M3169" s="14">
        <v>43.0</v>
      </c>
      <c r="N3169" s="14">
        <v>390.0</v>
      </c>
      <c r="O3169" s="14">
        <v>58.0</v>
      </c>
      <c r="P3169" s="14">
        <v>5.0</v>
      </c>
      <c r="Q3169" s="14"/>
      <c r="R3169" s="17">
        <f t="shared" si="1"/>
        <v>37.4982559</v>
      </c>
      <c r="S3169" s="17">
        <f t="shared" si="2"/>
        <v>28.32426399</v>
      </c>
      <c r="T3169" s="17">
        <f t="shared" si="3"/>
        <v>1.185991349</v>
      </c>
      <c r="U3169" s="17">
        <f t="shared" si="4"/>
        <v>4.709083298</v>
      </c>
      <c r="V3169" s="17">
        <f t="shared" si="5"/>
        <v>1.499930236</v>
      </c>
      <c r="W3169" s="17">
        <f t="shared" si="6"/>
        <v>13.60401842</v>
      </c>
      <c r="X3169" s="17">
        <f t="shared" si="7"/>
        <v>2.023161713</v>
      </c>
      <c r="Y3169" s="14">
        <f t="shared" si="8"/>
        <v>33573</v>
      </c>
      <c r="Z3169" s="14">
        <f t="shared" si="9"/>
        <v>14802</v>
      </c>
      <c r="AA3169" s="14">
        <f t="shared" si="10"/>
        <v>3988</v>
      </c>
      <c r="AB3169" s="14">
        <f t="shared" si="11"/>
        <v>8065</v>
      </c>
      <c r="AC3169" s="14">
        <f t="shared" si="12"/>
        <v>2493</v>
      </c>
      <c r="AD3169" s="14">
        <f t="shared" si="13"/>
        <v>11038</v>
      </c>
      <c r="AE3169" s="14">
        <f t="shared" si="14"/>
        <v>1369</v>
      </c>
      <c r="AF3169" s="14">
        <f t="shared" si="15"/>
        <v>19</v>
      </c>
      <c r="AG3169" s="17">
        <f t="shared" si="16"/>
        <v>62.34355154</v>
      </c>
      <c r="AH3169" s="20">
        <f>12*(J3169*'Programas e Observações'!$C$8+K3169*'Programas e Observações'!$C$9+L3169*('Programas e Observações'!$C$8+'Programas e Observações'!$C$9)+M3169*'Programas e Observações'!$C$10)</f>
        <v>296835.84</v>
      </c>
      <c r="AI3169" s="20">
        <f>12*(J3169*'Programas e Observações'!$D$8+K3169*'Programas e Observações'!$D$9+L3169*('Programas e Observações'!$D$8+'Programas e Observações'!$D$9)+M3169*'Programas e Observações'!$D$10)</f>
        <v>641679.36</v>
      </c>
      <c r="AJ3169" s="13" t="s">
        <v>227</v>
      </c>
      <c r="AK3169" s="13" t="s">
        <v>11370</v>
      </c>
    </row>
    <row r="3170" ht="15.75" customHeight="1">
      <c r="A3170" s="13" t="s">
        <v>12149</v>
      </c>
      <c r="B3170" s="13" t="s">
        <v>12150</v>
      </c>
      <c r="C3170" s="13" t="s">
        <v>12151</v>
      </c>
      <c r="D3170" s="13" t="s">
        <v>11891</v>
      </c>
      <c r="E3170" s="13" t="s">
        <v>11907</v>
      </c>
      <c r="F3170" s="13" t="s">
        <v>803</v>
      </c>
      <c r="G3170" s="14">
        <v>20390.0</v>
      </c>
      <c r="H3170" s="16" t="b">
        <f>G3170&lt;'Programas e Observações'!$C$11</f>
        <v>0</v>
      </c>
      <c r="I3170" s="14">
        <v>767.0</v>
      </c>
      <c r="J3170" s="14">
        <v>422.0</v>
      </c>
      <c r="K3170" s="14">
        <v>70.0</v>
      </c>
      <c r="L3170" s="14">
        <v>96.0</v>
      </c>
      <c r="M3170" s="14">
        <v>83.0</v>
      </c>
      <c r="N3170" s="14">
        <v>280.0</v>
      </c>
      <c r="O3170" s="14">
        <v>74.0</v>
      </c>
      <c r="P3170" s="14">
        <v>1.0</v>
      </c>
      <c r="Q3170" s="14"/>
      <c r="R3170" s="17">
        <f t="shared" si="1"/>
        <v>37.61647867</v>
      </c>
      <c r="S3170" s="17">
        <f t="shared" si="2"/>
        <v>20.69641981</v>
      </c>
      <c r="T3170" s="17">
        <f t="shared" si="3"/>
        <v>3.433055419</v>
      </c>
      <c r="U3170" s="17">
        <f t="shared" si="4"/>
        <v>4.708190289</v>
      </c>
      <c r="V3170" s="17">
        <f t="shared" si="5"/>
        <v>4.070622854</v>
      </c>
      <c r="W3170" s="17">
        <f t="shared" si="6"/>
        <v>13.73222168</v>
      </c>
      <c r="X3170" s="17">
        <f t="shared" si="7"/>
        <v>3.629230015</v>
      </c>
      <c r="Y3170" s="14">
        <f t="shared" si="8"/>
        <v>45598</v>
      </c>
      <c r="Z3170" s="14">
        <f t="shared" si="9"/>
        <v>22600</v>
      </c>
      <c r="AA3170" s="14">
        <f t="shared" si="10"/>
        <v>3987</v>
      </c>
      <c r="AB3170" s="14">
        <f t="shared" si="11"/>
        <v>10071</v>
      </c>
      <c r="AC3170" s="14">
        <f t="shared" si="12"/>
        <v>3383</v>
      </c>
      <c r="AD3170" s="14">
        <f t="shared" si="13"/>
        <v>11707</v>
      </c>
      <c r="AE3170" s="14">
        <f t="shared" si="14"/>
        <v>2140</v>
      </c>
      <c r="AF3170" s="14">
        <f t="shared" si="15"/>
        <v>33</v>
      </c>
      <c r="AG3170" s="17">
        <f t="shared" si="16"/>
        <v>65.20856215</v>
      </c>
      <c r="AH3170" s="20">
        <f>12*(J3170*'Programas e Observações'!$C$8+K3170*'Programas e Observações'!$C$9+L3170*('Programas e Observações'!$C$8+'Programas e Observações'!$C$9)+M3170*'Programas e Observações'!$C$10)</f>
        <v>231199.44</v>
      </c>
      <c r="AI3170" s="20">
        <f>12*(J3170*'Programas e Observações'!$D$8+K3170*'Programas e Observações'!$D$9+L3170*('Programas e Observações'!$D$8+'Programas e Observações'!$D$9)+M3170*'Programas e Observações'!$D$10)</f>
        <v>422263.8</v>
      </c>
      <c r="AJ3170" s="13" t="s">
        <v>9569</v>
      </c>
      <c r="AK3170" s="13" t="s">
        <v>9173</v>
      </c>
    </row>
    <row r="3171" ht="15.75" customHeight="1">
      <c r="A3171" s="13" t="s">
        <v>12152</v>
      </c>
      <c r="B3171" s="13" t="s">
        <v>12153</v>
      </c>
      <c r="C3171" s="13" t="s">
        <v>12154</v>
      </c>
      <c r="D3171" s="13" t="s">
        <v>11891</v>
      </c>
      <c r="E3171" s="13" t="s">
        <v>11892</v>
      </c>
      <c r="F3171" s="13" t="s">
        <v>11893</v>
      </c>
      <c r="G3171" s="14">
        <v>25395.0</v>
      </c>
      <c r="H3171" s="16" t="b">
        <f>G3171&lt;'Programas e Observações'!$C$11</f>
        <v>0</v>
      </c>
      <c r="I3171" s="14">
        <v>1592.0</v>
      </c>
      <c r="J3171" s="14">
        <v>876.0</v>
      </c>
      <c r="K3171" s="14">
        <v>97.0</v>
      </c>
      <c r="L3171" s="14">
        <v>249.0</v>
      </c>
      <c r="M3171" s="14">
        <v>131.0</v>
      </c>
      <c r="N3171" s="14">
        <v>942.0</v>
      </c>
      <c r="O3171" s="14">
        <v>59.0</v>
      </c>
      <c r="P3171" s="14">
        <v>1.0</v>
      </c>
      <c r="Q3171" s="14"/>
      <c r="R3171" s="17">
        <f t="shared" si="1"/>
        <v>62.68950581</v>
      </c>
      <c r="S3171" s="17">
        <f t="shared" si="2"/>
        <v>34.49497933</v>
      </c>
      <c r="T3171" s="17">
        <f t="shared" si="3"/>
        <v>3.819649537</v>
      </c>
      <c r="U3171" s="17">
        <f t="shared" si="4"/>
        <v>9.80507974</v>
      </c>
      <c r="V3171" s="17">
        <f t="shared" si="5"/>
        <v>5.158495767</v>
      </c>
      <c r="W3171" s="17">
        <f t="shared" si="6"/>
        <v>37.09391613</v>
      </c>
      <c r="X3171" s="17">
        <f t="shared" si="7"/>
        <v>2.323291987</v>
      </c>
      <c r="Y3171" s="14">
        <f t="shared" si="8"/>
        <v>136159</v>
      </c>
      <c r="Z3171" s="14">
        <f t="shared" si="9"/>
        <v>45847</v>
      </c>
      <c r="AA3171" s="14">
        <f t="shared" si="10"/>
        <v>25852</v>
      </c>
      <c r="AB3171" s="14">
        <f t="shared" si="11"/>
        <v>32171</v>
      </c>
      <c r="AC3171" s="14">
        <f t="shared" si="12"/>
        <v>10646</v>
      </c>
      <c r="AD3171" s="14">
        <f t="shared" si="13"/>
        <v>45303</v>
      </c>
      <c r="AE3171" s="14">
        <f t="shared" si="14"/>
        <v>4491</v>
      </c>
      <c r="AF3171" s="14">
        <f t="shared" si="15"/>
        <v>89</v>
      </c>
      <c r="AG3171" s="17">
        <f t="shared" si="16"/>
        <v>55.37284425</v>
      </c>
      <c r="AH3171" s="20">
        <f>12*(J3171*'Programas e Observações'!$C$8+K3171*'Programas e Observações'!$C$9+L3171*('Programas e Observações'!$C$8+'Programas e Observações'!$C$9)+M3171*'Programas e Observações'!$C$10)</f>
        <v>468751.08</v>
      </c>
      <c r="AI3171" s="20">
        <f>12*(J3171*'Programas e Observações'!$D$8+K3171*'Programas e Observações'!$D$9+L3171*('Programas e Observações'!$D$8+'Programas e Observações'!$D$9)+M3171*'Programas e Observações'!$D$10)</f>
        <v>882690.36</v>
      </c>
      <c r="AJ3171" s="13" t="s">
        <v>12155</v>
      </c>
      <c r="AK3171" s="13" t="s">
        <v>7664</v>
      </c>
    </row>
    <row r="3172" ht="15.75" customHeight="1">
      <c r="A3172" s="13" t="s">
        <v>12156</v>
      </c>
      <c r="B3172" s="13" t="s">
        <v>12157</v>
      </c>
      <c r="C3172" s="13" t="s">
        <v>2093</v>
      </c>
      <c r="D3172" s="13" t="s">
        <v>11891</v>
      </c>
      <c r="E3172" s="13" t="s">
        <v>11892</v>
      </c>
      <c r="F3172" s="13" t="s">
        <v>11893</v>
      </c>
      <c r="G3172" s="14">
        <v>79043.0</v>
      </c>
      <c r="H3172" s="16" t="b">
        <f>G3172&lt;'Programas e Observações'!$C$11</f>
        <v>0</v>
      </c>
      <c r="I3172" s="14">
        <v>2382.0</v>
      </c>
      <c r="J3172" s="14">
        <v>783.0</v>
      </c>
      <c r="K3172" s="14">
        <v>390.0</v>
      </c>
      <c r="L3172" s="14">
        <v>620.0</v>
      </c>
      <c r="M3172" s="14">
        <v>192.0</v>
      </c>
      <c r="N3172" s="14">
        <v>1141.0</v>
      </c>
      <c r="O3172" s="14">
        <v>131.0</v>
      </c>
      <c r="P3172" s="14">
        <v>6.0</v>
      </c>
      <c r="Q3172" s="14">
        <v>253.0</v>
      </c>
      <c r="R3172" s="17">
        <f t="shared" si="1"/>
        <v>30.13549587</v>
      </c>
      <c r="S3172" s="17">
        <f t="shared" si="2"/>
        <v>9.906000531</v>
      </c>
      <c r="T3172" s="17">
        <f t="shared" si="3"/>
        <v>4.934023253</v>
      </c>
      <c r="U3172" s="17">
        <f t="shared" si="4"/>
        <v>7.843831838</v>
      </c>
      <c r="V3172" s="17">
        <f t="shared" si="5"/>
        <v>2.429057602</v>
      </c>
      <c r="W3172" s="17">
        <f t="shared" si="6"/>
        <v>14.43518085</v>
      </c>
      <c r="X3172" s="17">
        <f t="shared" si="7"/>
        <v>1.657325759</v>
      </c>
      <c r="Y3172" s="14">
        <f t="shared" si="8"/>
        <v>136159</v>
      </c>
      <c r="Z3172" s="14">
        <f t="shared" si="9"/>
        <v>45847</v>
      </c>
      <c r="AA3172" s="14">
        <f t="shared" si="10"/>
        <v>25852</v>
      </c>
      <c r="AB3172" s="14">
        <f t="shared" si="11"/>
        <v>32171</v>
      </c>
      <c r="AC3172" s="14">
        <f t="shared" si="12"/>
        <v>10646</v>
      </c>
      <c r="AD3172" s="14">
        <f t="shared" si="13"/>
        <v>45303</v>
      </c>
      <c r="AE3172" s="14">
        <f t="shared" si="14"/>
        <v>4491</v>
      </c>
      <c r="AF3172" s="14">
        <f t="shared" si="15"/>
        <v>89</v>
      </c>
      <c r="AG3172" s="17">
        <f t="shared" si="16"/>
        <v>55.37284425</v>
      </c>
      <c r="AH3172" s="20">
        <f>12*(J3172*'Programas e Observações'!$C$8+K3172*'Programas e Observações'!$C$9+L3172*('Programas e Observações'!$C$8+'Programas e Observações'!$C$9)+M3172*'Programas e Observações'!$C$10)</f>
        <v>894367.56</v>
      </c>
      <c r="AI3172" s="20">
        <f>12*(J3172*'Programas e Observações'!$D$8+K3172*'Programas e Observações'!$D$9+L3172*('Programas e Observações'!$D$8+'Programas e Observações'!$D$9)+M3172*'Programas e Observações'!$D$10)</f>
        <v>1423500.24</v>
      </c>
      <c r="AJ3172" s="13" t="s">
        <v>12158</v>
      </c>
      <c r="AK3172" s="13" t="s">
        <v>1986</v>
      </c>
    </row>
    <row r="3173" ht="15.75" customHeight="1">
      <c r="A3173" s="13" t="s">
        <v>12159</v>
      </c>
      <c r="B3173" s="13" t="s">
        <v>12160</v>
      </c>
      <c r="C3173" s="13" t="s">
        <v>12161</v>
      </c>
      <c r="D3173" s="13" t="s">
        <v>11891</v>
      </c>
      <c r="E3173" s="13" t="s">
        <v>11902</v>
      </c>
      <c r="F3173" s="13" t="s">
        <v>11903</v>
      </c>
      <c r="G3173" s="14">
        <v>9319.0</v>
      </c>
      <c r="H3173" s="16" t="b">
        <f>G3173&lt;'Programas e Observações'!$C$11</f>
        <v>1</v>
      </c>
      <c r="I3173" s="14">
        <v>0.0</v>
      </c>
      <c r="J3173" s="14">
        <v>0.0</v>
      </c>
      <c r="K3173" s="14">
        <v>0.0</v>
      </c>
      <c r="L3173" s="14">
        <v>0.0</v>
      </c>
      <c r="M3173" s="14">
        <v>0.0</v>
      </c>
      <c r="N3173" s="14">
        <v>221.0</v>
      </c>
      <c r="O3173" s="14">
        <v>27.0</v>
      </c>
      <c r="P3173" s="14">
        <v>0.0</v>
      </c>
      <c r="Q3173" s="14"/>
      <c r="R3173" s="17">
        <f t="shared" si="1"/>
        <v>0</v>
      </c>
      <c r="S3173" s="17">
        <f t="shared" si="2"/>
        <v>0</v>
      </c>
      <c r="T3173" s="17">
        <f t="shared" si="3"/>
        <v>0</v>
      </c>
      <c r="U3173" s="17">
        <f t="shared" si="4"/>
        <v>0</v>
      </c>
      <c r="V3173" s="17">
        <f t="shared" si="5"/>
        <v>0</v>
      </c>
      <c r="W3173" s="17">
        <f t="shared" si="6"/>
        <v>23.71499088</v>
      </c>
      <c r="X3173" s="17">
        <f t="shared" si="7"/>
        <v>2.897306578</v>
      </c>
      <c r="Y3173" s="14">
        <f t="shared" si="8"/>
        <v>12391</v>
      </c>
      <c r="Z3173" s="14">
        <f t="shared" si="9"/>
        <v>5814</v>
      </c>
      <c r="AA3173" s="14">
        <f t="shared" si="10"/>
        <v>1139</v>
      </c>
      <c r="AB3173" s="14">
        <f t="shared" si="11"/>
        <v>2418</v>
      </c>
      <c r="AC3173" s="14">
        <f t="shared" si="12"/>
        <v>720</v>
      </c>
      <c r="AD3173" s="14">
        <f t="shared" si="13"/>
        <v>7099</v>
      </c>
      <c r="AE3173" s="14">
        <f t="shared" si="14"/>
        <v>982</v>
      </c>
      <c r="AF3173" s="14">
        <f t="shared" si="15"/>
        <v>18</v>
      </c>
      <c r="AG3173" s="17">
        <f t="shared" si="16"/>
        <v>28.80790468</v>
      </c>
      <c r="AH3173" s="20">
        <f>12*(J3173*'Programas e Observações'!$C$8+K3173*'Programas e Observações'!$C$9+L3173*('Programas e Observações'!$C$8+'Programas e Observações'!$C$9)+M3173*'Programas e Observações'!$C$10)</f>
        <v>0</v>
      </c>
      <c r="AI3173" s="20">
        <f>12*(J3173*'Programas e Observações'!$D$8+K3173*'Programas e Observações'!$D$9+L3173*('Programas e Observações'!$D$8+'Programas e Observações'!$D$9)+M3173*'Programas e Observações'!$D$10)</f>
        <v>0</v>
      </c>
      <c r="AJ3173" s="13" t="s">
        <v>342</v>
      </c>
      <c r="AK3173" s="13" t="s">
        <v>343</v>
      </c>
    </row>
    <row r="3174" ht="15.75" customHeight="1">
      <c r="A3174" s="13" t="s">
        <v>12162</v>
      </c>
      <c r="B3174" s="13" t="s">
        <v>12163</v>
      </c>
      <c r="C3174" s="13" t="s">
        <v>12164</v>
      </c>
      <c r="D3174" s="13" t="s">
        <v>11891</v>
      </c>
      <c r="E3174" s="13" t="s">
        <v>11898</v>
      </c>
      <c r="F3174" s="13" t="s">
        <v>281</v>
      </c>
      <c r="G3174" s="14">
        <v>14267.0</v>
      </c>
      <c r="H3174" s="16" t="b">
        <f>G3174&lt;'Programas e Observações'!$C$11</f>
        <v>1</v>
      </c>
      <c r="I3174" s="14">
        <v>327.0</v>
      </c>
      <c r="J3174" s="14">
        <v>114.0</v>
      </c>
      <c r="K3174" s="14">
        <v>42.0</v>
      </c>
      <c r="L3174" s="14">
        <v>42.0</v>
      </c>
      <c r="M3174" s="14">
        <v>19.0</v>
      </c>
      <c r="N3174" s="14">
        <v>102.0</v>
      </c>
      <c r="O3174" s="14">
        <v>33.0</v>
      </c>
      <c r="P3174" s="14">
        <v>0.0</v>
      </c>
      <c r="Q3174" s="14"/>
      <c r="R3174" s="17">
        <f t="shared" si="1"/>
        <v>22.92002523</v>
      </c>
      <c r="S3174" s="17">
        <f t="shared" si="2"/>
        <v>7.990467512</v>
      </c>
      <c r="T3174" s="17">
        <f t="shared" si="3"/>
        <v>2.943856452</v>
      </c>
      <c r="U3174" s="17">
        <f t="shared" si="4"/>
        <v>2.943856452</v>
      </c>
      <c r="V3174" s="17">
        <f t="shared" si="5"/>
        <v>1.331744585</v>
      </c>
      <c r="W3174" s="17">
        <f t="shared" si="6"/>
        <v>7.149365669</v>
      </c>
      <c r="X3174" s="17">
        <f t="shared" si="7"/>
        <v>2.313030069</v>
      </c>
      <c r="Y3174" s="14">
        <f t="shared" si="8"/>
        <v>33573</v>
      </c>
      <c r="Z3174" s="14">
        <f t="shared" si="9"/>
        <v>14802</v>
      </c>
      <c r="AA3174" s="14">
        <f t="shared" si="10"/>
        <v>3988</v>
      </c>
      <c r="AB3174" s="14">
        <f t="shared" si="11"/>
        <v>8065</v>
      </c>
      <c r="AC3174" s="14">
        <f t="shared" si="12"/>
        <v>2493</v>
      </c>
      <c r="AD3174" s="14">
        <f t="shared" si="13"/>
        <v>11038</v>
      </c>
      <c r="AE3174" s="14">
        <f t="shared" si="14"/>
        <v>1369</v>
      </c>
      <c r="AF3174" s="14">
        <f t="shared" si="15"/>
        <v>19</v>
      </c>
      <c r="AG3174" s="17">
        <f t="shared" si="16"/>
        <v>62.34355154</v>
      </c>
      <c r="AH3174" s="20">
        <f>12*(J3174*'Programas e Observações'!$C$8+K3174*'Programas e Observações'!$C$9+L3174*('Programas e Observações'!$C$8+'Programas e Observações'!$C$9)+M3174*'Programas e Observações'!$C$10)</f>
        <v>83789.52</v>
      </c>
      <c r="AI3174" s="20">
        <f>12*(J3174*'Programas e Observações'!$D$8+K3174*'Programas e Observações'!$D$9+L3174*('Programas e Observações'!$D$8+'Programas e Observações'!$D$9)+M3174*'Programas e Observações'!$D$10)</f>
        <v>141979.08</v>
      </c>
      <c r="AJ3174" s="13" t="s">
        <v>2411</v>
      </c>
      <c r="AK3174" s="13" t="s">
        <v>1155</v>
      </c>
    </row>
    <row r="3175" ht="15.75" customHeight="1">
      <c r="A3175" s="13" t="s">
        <v>12165</v>
      </c>
      <c r="B3175" s="13" t="s">
        <v>12166</v>
      </c>
      <c r="C3175" s="13" t="s">
        <v>12167</v>
      </c>
      <c r="D3175" s="13" t="s">
        <v>11891</v>
      </c>
      <c r="E3175" s="13" t="s">
        <v>11892</v>
      </c>
      <c r="F3175" s="13" t="s">
        <v>11893</v>
      </c>
      <c r="G3175" s="14">
        <v>506779.0</v>
      </c>
      <c r="H3175" s="16" t="b">
        <f>G3175&lt;'Programas e Observações'!$C$11</f>
        <v>0</v>
      </c>
      <c r="I3175" s="14">
        <v>33904.0</v>
      </c>
      <c r="J3175" s="14">
        <v>11416.0</v>
      </c>
      <c r="K3175" s="14">
        <v>5899.0</v>
      </c>
      <c r="L3175" s="14">
        <v>8345.0</v>
      </c>
      <c r="M3175" s="14">
        <v>2743.0</v>
      </c>
      <c r="N3175" s="14">
        <v>9899.0</v>
      </c>
      <c r="O3175" s="14">
        <v>917.0</v>
      </c>
      <c r="P3175" s="14">
        <v>20.0</v>
      </c>
      <c r="Q3175" s="14">
        <v>2844.0</v>
      </c>
      <c r="R3175" s="17">
        <f t="shared" si="1"/>
        <v>66.90095683</v>
      </c>
      <c r="S3175" s="17">
        <f t="shared" si="2"/>
        <v>22.52658457</v>
      </c>
      <c r="T3175" s="17">
        <f t="shared" si="3"/>
        <v>11.64018241</v>
      </c>
      <c r="U3175" s="17">
        <f t="shared" si="4"/>
        <v>16.46674389</v>
      </c>
      <c r="V3175" s="17">
        <f t="shared" si="5"/>
        <v>5.412615756</v>
      </c>
      <c r="W3175" s="17">
        <f t="shared" si="6"/>
        <v>19.53316929</v>
      </c>
      <c r="X3175" s="17">
        <f t="shared" si="7"/>
        <v>1.809467243</v>
      </c>
      <c r="Y3175" s="14">
        <f t="shared" si="8"/>
        <v>136159</v>
      </c>
      <c r="Z3175" s="14">
        <f t="shared" si="9"/>
        <v>45847</v>
      </c>
      <c r="AA3175" s="14">
        <f t="shared" si="10"/>
        <v>25852</v>
      </c>
      <c r="AB3175" s="14">
        <f t="shared" si="11"/>
        <v>32171</v>
      </c>
      <c r="AC3175" s="14">
        <f t="shared" si="12"/>
        <v>10646</v>
      </c>
      <c r="AD3175" s="14">
        <f t="shared" si="13"/>
        <v>45303</v>
      </c>
      <c r="AE3175" s="14">
        <f t="shared" si="14"/>
        <v>4491</v>
      </c>
      <c r="AF3175" s="14">
        <f t="shared" si="15"/>
        <v>89</v>
      </c>
      <c r="AG3175" s="17">
        <f t="shared" si="16"/>
        <v>55.37284425</v>
      </c>
      <c r="AH3175" s="20">
        <f>12*(J3175*'Programas e Observações'!$C$8+K3175*'Programas e Observações'!$C$9+L3175*('Programas e Observações'!$C$8+'Programas e Observações'!$C$9)+M3175*'Programas e Observações'!$C$10)</f>
        <v>12626757.24</v>
      </c>
      <c r="AI3175" s="20">
        <f>12*(J3175*'Programas e Observações'!$D$8+K3175*'Programas e Observações'!$D$9+L3175*('Programas e Observações'!$D$8+'Programas e Observações'!$D$9)+M3175*'Programas e Observações'!$D$10)</f>
        <v>20080443.72</v>
      </c>
      <c r="AJ3175" s="13" t="s">
        <v>12168</v>
      </c>
      <c r="AK3175" s="13" t="s">
        <v>12169</v>
      </c>
    </row>
    <row r="3176" ht="15.75" customHeight="1">
      <c r="A3176" s="13" t="s">
        <v>12170</v>
      </c>
      <c r="B3176" s="13" t="s">
        <v>12171</v>
      </c>
      <c r="C3176" s="13" t="s">
        <v>12172</v>
      </c>
      <c r="D3176" s="13" t="s">
        <v>11891</v>
      </c>
      <c r="E3176" s="13" t="s">
        <v>11892</v>
      </c>
      <c r="F3176" s="13" t="s">
        <v>11893</v>
      </c>
      <c r="G3176" s="14">
        <v>343378.0</v>
      </c>
      <c r="H3176" s="16" t="b">
        <f>G3176&lt;'Programas e Observações'!$C$11</f>
        <v>0</v>
      </c>
      <c r="I3176" s="14">
        <v>21223.0</v>
      </c>
      <c r="J3176" s="14">
        <v>5374.0</v>
      </c>
      <c r="K3176" s="14">
        <v>6251.0</v>
      </c>
      <c r="L3176" s="14">
        <v>4115.0</v>
      </c>
      <c r="M3176" s="14">
        <v>1224.0</v>
      </c>
      <c r="N3176" s="14">
        <v>8633.0</v>
      </c>
      <c r="O3176" s="14">
        <v>575.0</v>
      </c>
      <c r="P3176" s="14">
        <v>12.0</v>
      </c>
      <c r="Q3176" s="14">
        <v>2488.0</v>
      </c>
      <c r="R3176" s="17">
        <f t="shared" si="1"/>
        <v>61.80652226</v>
      </c>
      <c r="S3176" s="17">
        <f t="shared" si="2"/>
        <v>15.65039111</v>
      </c>
      <c r="T3176" s="17">
        <f t="shared" si="3"/>
        <v>18.20442777</v>
      </c>
      <c r="U3176" s="17">
        <f t="shared" si="4"/>
        <v>11.98387783</v>
      </c>
      <c r="V3176" s="17">
        <f t="shared" si="5"/>
        <v>3.564584802</v>
      </c>
      <c r="W3176" s="17">
        <f t="shared" si="6"/>
        <v>25.14138937</v>
      </c>
      <c r="X3176" s="17">
        <f t="shared" si="7"/>
        <v>1.674539429</v>
      </c>
      <c r="Y3176" s="14">
        <f t="shared" si="8"/>
        <v>136159</v>
      </c>
      <c r="Z3176" s="14">
        <f t="shared" si="9"/>
        <v>45847</v>
      </c>
      <c r="AA3176" s="14">
        <f t="shared" si="10"/>
        <v>25852</v>
      </c>
      <c r="AB3176" s="14">
        <f t="shared" si="11"/>
        <v>32171</v>
      </c>
      <c r="AC3176" s="14">
        <f t="shared" si="12"/>
        <v>10646</v>
      </c>
      <c r="AD3176" s="14">
        <f t="shared" si="13"/>
        <v>45303</v>
      </c>
      <c r="AE3176" s="14">
        <f t="shared" si="14"/>
        <v>4491</v>
      </c>
      <c r="AF3176" s="14">
        <f t="shared" si="15"/>
        <v>89</v>
      </c>
      <c r="AG3176" s="17">
        <f t="shared" si="16"/>
        <v>55.37284425</v>
      </c>
      <c r="AH3176" s="20">
        <f>12*(J3176*'Programas e Observações'!$C$8+K3176*'Programas e Observações'!$C$9+L3176*('Programas e Observações'!$C$8+'Programas e Observações'!$C$9)+M3176*'Programas e Observações'!$C$10)</f>
        <v>7810346.52</v>
      </c>
      <c r="AI3176" s="20">
        <f>12*(J3176*'Programas e Observações'!$D$8+K3176*'Programas e Observações'!$D$9+L3176*('Programas e Observações'!$D$8+'Programas e Observações'!$D$9)+M3176*'Programas e Observações'!$D$10)</f>
        <v>11464354.8</v>
      </c>
      <c r="AJ3176" s="13" t="s">
        <v>12173</v>
      </c>
      <c r="AK3176" s="13" t="s">
        <v>12174</v>
      </c>
    </row>
    <row r="3177" ht="15.75" customHeight="1">
      <c r="A3177" s="13" t="s">
        <v>12175</v>
      </c>
      <c r="B3177" s="13" t="s">
        <v>12176</v>
      </c>
      <c r="C3177" s="13" t="s">
        <v>12177</v>
      </c>
      <c r="D3177" s="13" t="s">
        <v>12178</v>
      </c>
      <c r="E3177" s="13" t="s">
        <v>12179</v>
      </c>
      <c r="F3177" s="13" t="s">
        <v>12180</v>
      </c>
      <c r="G3177" s="14">
        <v>179142.0</v>
      </c>
      <c r="H3177" s="16" t="b">
        <f>G3177&lt;'Programas e Observações'!$C$11</f>
        <v>0</v>
      </c>
      <c r="I3177" s="14">
        <v>6949.0</v>
      </c>
      <c r="J3177" s="14">
        <v>1702.0</v>
      </c>
      <c r="K3177" s="14">
        <v>1425.0</v>
      </c>
      <c r="L3177" s="14">
        <v>2091.0</v>
      </c>
      <c r="M3177" s="14">
        <v>361.0</v>
      </c>
      <c r="N3177" s="14">
        <v>20.0</v>
      </c>
      <c r="O3177" s="14">
        <v>170.0</v>
      </c>
      <c r="P3177" s="14">
        <v>3.0</v>
      </c>
      <c r="Q3177" s="14">
        <v>583.0</v>
      </c>
      <c r="R3177" s="17">
        <f t="shared" si="1"/>
        <v>38.79045673</v>
      </c>
      <c r="S3177" s="17">
        <f t="shared" si="2"/>
        <v>9.500842907</v>
      </c>
      <c r="T3177" s="17">
        <f t="shared" si="3"/>
        <v>7.954583515</v>
      </c>
      <c r="U3177" s="17">
        <f t="shared" si="4"/>
        <v>11.67230465</v>
      </c>
      <c r="V3177" s="17">
        <f t="shared" si="5"/>
        <v>2.015161157</v>
      </c>
      <c r="W3177" s="17">
        <f t="shared" si="6"/>
        <v>0.1116432774</v>
      </c>
      <c r="X3177" s="17">
        <f t="shared" si="7"/>
        <v>0.9489678579</v>
      </c>
      <c r="Y3177" s="14">
        <f t="shared" si="8"/>
        <v>6949</v>
      </c>
      <c r="Z3177" s="14">
        <f t="shared" si="9"/>
        <v>1702</v>
      </c>
      <c r="AA3177" s="14">
        <f t="shared" si="10"/>
        <v>1425</v>
      </c>
      <c r="AB3177" s="14">
        <f t="shared" si="11"/>
        <v>2091</v>
      </c>
      <c r="AC3177" s="14">
        <f t="shared" si="12"/>
        <v>361</v>
      </c>
      <c r="AD3177" s="14">
        <f t="shared" si="13"/>
        <v>53</v>
      </c>
      <c r="AE3177" s="14">
        <f t="shared" si="14"/>
        <v>323</v>
      </c>
      <c r="AF3177" s="14">
        <f t="shared" si="15"/>
        <v>6</v>
      </c>
      <c r="AG3177" s="17">
        <f t="shared" si="16"/>
        <v>25.69231338</v>
      </c>
      <c r="AH3177" s="20">
        <f>12*(J3177*'Programas e Observações'!$C$8+K3177*'Programas e Observações'!$C$9+L3177*('Programas e Observações'!$C$8+'Programas e Observações'!$C$9)+M3177*'Programas e Observações'!$C$10)</f>
        <v>2734688.28</v>
      </c>
      <c r="AI3177" s="20">
        <f>12*(J3177*'Programas e Observações'!$D$8+K3177*'Programas e Observações'!$D$9+L3177*('Programas e Observações'!$D$8+'Programas e Observações'!$D$9)+M3177*'Programas e Observações'!$D$10)</f>
        <v>4179903.48</v>
      </c>
      <c r="AJ3177" s="13" t="s">
        <v>12181</v>
      </c>
      <c r="AK3177" s="13" t="s">
        <v>2744</v>
      </c>
    </row>
    <row r="3178" ht="15.75" customHeight="1">
      <c r="A3178" s="13" t="s">
        <v>12182</v>
      </c>
      <c r="B3178" s="13" t="s">
        <v>12183</v>
      </c>
      <c r="C3178" s="13" t="s">
        <v>12184</v>
      </c>
      <c r="D3178" s="13" t="s">
        <v>12178</v>
      </c>
      <c r="E3178" s="13" t="s">
        <v>12185</v>
      </c>
      <c r="F3178" s="13" t="s">
        <v>12186</v>
      </c>
      <c r="G3178" s="14">
        <v>11426.0</v>
      </c>
      <c r="H3178" s="16" t="b">
        <f>G3178&lt;'Programas e Observações'!$C$11</f>
        <v>1</v>
      </c>
      <c r="I3178" s="14">
        <v>1172.0</v>
      </c>
      <c r="J3178" s="14">
        <v>501.0</v>
      </c>
      <c r="K3178" s="14">
        <v>65.0</v>
      </c>
      <c r="L3178" s="14">
        <v>271.0</v>
      </c>
      <c r="M3178" s="14">
        <v>114.0</v>
      </c>
      <c r="N3178" s="14">
        <v>50.0</v>
      </c>
      <c r="O3178" s="14">
        <v>18.0</v>
      </c>
      <c r="P3178" s="14">
        <v>1.0</v>
      </c>
      <c r="Q3178" s="14"/>
      <c r="R3178" s="17">
        <f t="shared" si="1"/>
        <v>102.5730789</v>
      </c>
      <c r="S3178" s="17">
        <f t="shared" si="2"/>
        <v>43.84736566</v>
      </c>
      <c r="T3178" s="17">
        <f t="shared" si="3"/>
        <v>5.688779975</v>
      </c>
      <c r="U3178" s="17">
        <f t="shared" si="4"/>
        <v>23.71783651</v>
      </c>
      <c r="V3178" s="17">
        <f t="shared" si="5"/>
        <v>9.97724488</v>
      </c>
      <c r="W3178" s="17">
        <f t="shared" si="6"/>
        <v>4.375984597</v>
      </c>
      <c r="X3178" s="17">
        <f t="shared" si="7"/>
        <v>1.575354455</v>
      </c>
      <c r="Y3178" s="14">
        <f t="shared" si="8"/>
        <v>35983</v>
      </c>
      <c r="Z3178" s="14">
        <f t="shared" si="9"/>
        <v>15883</v>
      </c>
      <c r="AA3178" s="14">
        <f t="shared" si="10"/>
        <v>3733</v>
      </c>
      <c r="AB3178" s="14">
        <f t="shared" si="11"/>
        <v>8811</v>
      </c>
      <c r="AC3178" s="14">
        <f t="shared" si="12"/>
        <v>2284</v>
      </c>
      <c r="AD3178" s="14">
        <f t="shared" si="13"/>
        <v>3079</v>
      </c>
      <c r="AE3178" s="14">
        <f t="shared" si="14"/>
        <v>704</v>
      </c>
      <c r="AF3178" s="14">
        <f t="shared" si="15"/>
        <v>18</v>
      </c>
      <c r="AG3178" s="17">
        <f t="shared" si="16"/>
        <v>101.7909527</v>
      </c>
      <c r="AH3178" s="20">
        <f>12*(J3178*'Programas e Observações'!$C$8+K3178*'Programas e Observações'!$C$9+L3178*('Programas e Observações'!$C$8+'Programas e Observações'!$C$9)+M3178*'Programas e Observações'!$C$10)</f>
        <v>384587.52</v>
      </c>
      <c r="AI3178" s="20">
        <f>12*(J3178*'Programas e Observações'!$D$8+K3178*'Programas e Observações'!$D$9+L3178*('Programas e Observações'!$D$8+'Programas e Observações'!$D$9)+M3178*'Programas e Observações'!$D$10)</f>
        <v>671115.12</v>
      </c>
      <c r="AJ3178" s="13" t="s">
        <v>11303</v>
      </c>
      <c r="AK3178" s="13" t="s">
        <v>12187</v>
      </c>
    </row>
    <row r="3179" ht="15.75" customHeight="1">
      <c r="A3179" s="13" t="s">
        <v>12188</v>
      </c>
      <c r="B3179" s="13" t="s">
        <v>12189</v>
      </c>
      <c r="C3179" s="13" t="s">
        <v>12190</v>
      </c>
      <c r="D3179" s="13" t="s">
        <v>12178</v>
      </c>
      <c r="E3179" s="13" t="s">
        <v>12191</v>
      </c>
      <c r="F3179" s="13" t="s">
        <v>12192</v>
      </c>
      <c r="G3179" s="14">
        <v>137906.0</v>
      </c>
      <c r="H3179" s="16" t="b">
        <f>G3179&lt;'Programas e Observações'!$C$11</f>
        <v>0</v>
      </c>
      <c r="I3179" s="14">
        <v>10955.0</v>
      </c>
      <c r="J3179" s="14">
        <v>3822.0</v>
      </c>
      <c r="K3179" s="14">
        <v>1629.0</v>
      </c>
      <c r="L3179" s="14">
        <v>3500.0</v>
      </c>
      <c r="M3179" s="14">
        <v>736.0</v>
      </c>
      <c r="N3179" s="14">
        <v>719.0</v>
      </c>
      <c r="O3179" s="14">
        <v>414.0</v>
      </c>
      <c r="P3179" s="14">
        <v>8.0</v>
      </c>
      <c r="Q3179" s="14">
        <v>435.0</v>
      </c>
      <c r="R3179" s="17">
        <f t="shared" si="1"/>
        <v>79.43816803</v>
      </c>
      <c r="S3179" s="17">
        <f t="shared" si="2"/>
        <v>27.71453019</v>
      </c>
      <c r="T3179" s="17">
        <f t="shared" si="3"/>
        <v>11.81239395</v>
      </c>
      <c r="U3179" s="17">
        <f t="shared" si="4"/>
        <v>25.3796064</v>
      </c>
      <c r="V3179" s="17">
        <f t="shared" si="5"/>
        <v>5.33696866</v>
      </c>
      <c r="W3179" s="17">
        <f t="shared" si="6"/>
        <v>5.213696286</v>
      </c>
      <c r="X3179" s="17">
        <f t="shared" si="7"/>
        <v>3.002044871</v>
      </c>
      <c r="Y3179" s="14">
        <f t="shared" si="8"/>
        <v>52894</v>
      </c>
      <c r="Z3179" s="14">
        <f t="shared" si="9"/>
        <v>18043</v>
      </c>
      <c r="AA3179" s="14">
        <f t="shared" si="10"/>
        <v>7948</v>
      </c>
      <c r="AB3179" s="14">
        <f t="shared" si="11"/>
        <v>16265</v>
      </c>
      <c r="AC3179" s="14">
        <f t="shared" si="12"/>
        <v>3433</v>
      </c>
      <c r="AD3179" s="14">
        <f t="shared" si="13"/>
        <v>5109</v>
      </c>
      <c r="AE3179" s="14">
        <f t="shared" si="14"/>
        <v>2410</v>
      </c>
      <c r="AF3179" s="14">
        <f t="shared" si="15"/>
        <v>53</v>
      </c>
      <c r="AG3179" s="17">
        <f t="shared" si="16"/>
        <v>58.48570089</v>
      </c>
      <c r="AH3179" s="20">
        <f>12*(J3179*'Programas e Observações'!$C$8+K3179*'Programas e Observações'!$C$9+L3179*('Programas e Observações'!$C$8+'Programas e Observações'!$C$9)+M3179*'Programas e Observações'!$C$10)</f>
        <v>4454939.88</v>
      </c>
      <c r="AI3179" s="20">
        <f>12*(J3179*'Programas e Observações'!$D$8+K3179*'Programas e Observações'!$D$9+L3179*('Programas e Observações'!$D$8+'Programas e Observações'!$D$9)+M3179*'Programas e Observações'!$D$10)</f>
        <v>7209520.44</v>
      </c>
      <c r="AJ3179" s="13" t="s">
        <v>12193</v>
      </c>
      <c r="AK3179" s="13" t="s">
        <v>11474</v>
      </c>
    </row>
    <row r="3180" ht="15.75" customHeight="1">
      <c r="A3180" s="13" t="s">
        <v>12194</v>
      </c>
      <c r="B3180" s="13" t="s">
        <v>12195</v>
      </c>
      <c r="C3180" s="13" t="s">
        <v>12196</v>
      </c>
      <c r="D3180" s="13" t="s">
        <v>12178</v>
      </c>
      <c r="E3180" s="13" t="s">
        <v>12197</v>
      </c>
      <c r="F3180" s="13" t="s">
        <v>12198</v>
      </c>
      <c r="G3180" s="14">
        <v>12239.0</v>
      </c>
      <c r="H3180" s="16" t="b">
        <f>G3180&lt;'Programas e Observações'!$C$11</f>
        <v>1</v>
      </c>
      <c r="I3180" s="14">
        <v>1587.0</v>
      </c>
      <c r="J3180" s="14">
        <v>527.0</v>
      </c>
      <c r="K3180" s="14">
        <v>261.0</v>
      </c>
      <c r="L3180" s="14">
        <v>489.0</v>
      </c>
      <c r="M3180" s="14">
        <v>125.0</v>
      </c>
      <c r="N3180" s="14">
        <v>104.0</v>
      </c>
      <c r="O3180" s="14">
        <v>40.0</v>
      </c>
      <c r="P3180" s="14">
        <v>1.0</v>
      </c>
      <c r="Q3180" s="14"/>
      <c r="R3180" s="17">
        <f t="shared" si="1"/>
        <v>129.6674565</v>
      </c>
      <c r="S3180" s="17">
        <f t="shared" si="2"/>
        <v>43.05907345</v>
      </c>
      <c r="T3180" s="17">
        <f t="shared" si="3"/>
        <v>21.32527167</v>
      </c>
      <c r="U3180" s="17">
        <f t="shared" si="4"/>
        <v>39.95424463</v>
      </c>
      <c r="V3180" s="17">
        <f t="shared" si="5"/>
        <v>10.21325272</v>
      </c>
      <c r="W3180" s="17">
        <f t="shared" si="6"/>
        <v>8.49742626</v>
      </c>
      <c r="X3180" s="17">
        <f t="shared" si="7"/>
        <v>3.268240869</v>
      </c>
      <c r="Y3180" s="14">
        <f t="shared" si="8"/>
        <v>35901</v>
      </c>
      <c r="Z3180" s="14">
        <f t="shared" si="9"/>
        <v>13103</v>
      </c>
      <c r="AA3180" s="14">
        <f t="shared" si="10"/>
        <v>4709</v>
      </c>
      <c r="AB3180" s="14">
        <f t="shared" si="11"/>
        <v>10150</v>
      </c>
      <c r="AC3180" s="14">
        <f t="shared" si="12"/>
        <v>2599</v>
      </c>
      <c r="AD3180" s="14">
        <f t="shared" si="13"/>
        <v>3175</v>
      </c>
      <c r="AE3180" s="14">
        <f t="shared" si="14"/>
        <v>1270</v>
      </c>
      <c r="AF3180" s="14">
        <f t="shared" si="15"/>
        <v>22</v>
      </c>
      <c r="AG3180" s="17">
        <f t="shared" si="16"/>
        <v>106.8119745</v>
      </c>
      <c r="AH3180" s="20">
        <f>12*(J3180*'Programas e Observações'!$C$8+K3180*'Programas e Observações'!$C$9+L3180*('Programas e Observações'!$C$8+'Programas e Observações'!$C$9)+M3180*'Programas e Observações'!$C$10)</f>
        <v>649737.6</v>
      </c>
      <c r="AI3180" s="20">
        <f>12*(J3180*'Programas e Observações'!$D$8+K3180*'Programas e Observações'!$D$9+L3180*('Programas e Observações'!$D$8+'Programas e Observações'!$D$9)+M3180*'Programas e Observações'!$D$10)</f>
        <v>1033116.84</v>
      </c>
      <c r="AJ3180" s="13" t="s">
        <v>12199</v>
      </c>
      <c r="AK3180" s="13" t="s">
        <v>6251</v>
      </c>
    </row>
    <row r="3181" ht="15.75" customHeight="1">
      <c r="A3181" s="13" t="s">
        <v>12200</v>
      </c>
      <c r="B3181" s="13" t="s">
        <v>12201</v>
      </c>
      <c r="C3181" s="13" t="s">
        <v>12202</v>
      </c>
      <c r="D3181" s="13" t="s">
        <v>12178</v>
      </c>
      <c r="E3181" s="13" t="s">
        <v>12191</v>
      </c>
      <c r="F3181" s="13" t="s">
        <v>12192</v>
      </c>
      <c r="G3181" s="14">
        <v>42527.0</v>
      </c>
      <c r="H3181" s="16" t="b">
        <f>G3181&lt;'Programas e Observações'!$C$11</f>
        <v>0</v>
      </c>
      <c r="I3181" s="14">
        <v>1726.0</v>
      </c>
      <c r="J3181" s="14">
        <v>426.0</v>
      </c>
      <c r="K3181" s="14">
        <v>279.0</v>
      </c>
      <c r="L3181" s="14">
        <v>612.0</v>
      </c>
      <c r="M3181" s="14">
        <v>188.0</v>
      </c>
      <c r="N3181" s="14">
        <v>222.0</v>
      </c>
      <c r="O3181" s="14">
        <v>115.0</v>
      </c>
      <c r="P3181" s="14">
        <v>4.0</v>
      </c>
      <c r="Q3181" s="14"/>
      <c r="R3181" s="17">
        <f t="shared" si="1"/>
        <v>40.58598067</v>
      </c>
      <c r="S3181" s="17">
        <f t="shared" si="2"/>
        <v>10.01716557</v>
      </c>
      <c r="T3181" s="17">
        <f t="shared" si="3"/>
        <v>6.560538011</v>
      </c>
      <c r="U3181" s="17">
        <f t="shared" si="4"/>
        <v>14.39085757</v>
      </c>
      <c r="V3181" s="17">
        <f t="shared" si="5"/>
        <v>4.420720954</v>
      </c>
      <c r="W3181" s="17">
        <f t="shared" si="6"/>
        <v>5.220213041</v>
      </c>
      <c r="X3181" s="17">
        <f t="shared" si="7"/>
        <v>2.704164413</v>
      </c>
      <c r="Y3181" s="14">
        <f t="shared" si="8"/>
        <v>52894</v>
      </c>
      <c r="Z3181" s="14">
        <f t="shared" si="9"/>
        <v>18043</v>
      </c>
      <c r="AA3181" s="14">
        <f t="shared" si="10"/>
        <v>7948</v>
      </c>
      <c r="AB3181" s="14">
        <f t="shared" si="11"/>
        <v>16265</v>
      </c>
      <c r="AC3181" s="14">
        <f t="shared" si="12"/>
        <v>3433</v>
      </c>
      <c r="AD3181" s="14">
        <f t="shared" si="13"/>
        <v>5109</v>
      </c>
      <c r="AE3181" s="14">
        <f t="shared" si="14"/>
        <v>2410</v>
      </c>
      <c r="AF3181" s="14">
        <f t="shared" si="15"/>
        <v>53</v>
      </c>
      <c r="AG3181" s="17">
        <f t="shared" si="16"/>
        <v>58.48570089</v>
      </c>
      <c r="AH3181" s="20">
        <f>12*(J3181*'Programas e Observações'!$C$8+K3181*'Programas e Observações'!$C$9+L3181*('Programas e Observações'!$C$8+'Programas e Observações'!$C$9)+M3181*'Programas e Observações'!$C$10)</f>
        <v>759150.84</v>
      </c>
      <c r="AI3181" s="20">
        <f>12*(J3181*'Programas e Observações'!$D$8+K3181*'Programas e Observações'!$D$9+L3181*('Programas e Observações'!$D$8+'Programas e Observações'!$D$9)+M3181*'Programas e Observações'!$D$10)</f>
        <v>1154387.4</v>
      </c>
      <c r="AJ3181" s="13" t="s">
        <v>12203</v>
      </c>
      <c r="AK3181" s="13" t="s">
        <v>12204</v>
      </c>
    </row>
    <row r="3182" ht="15.75" customHeight="1">
      <c r="A3182" s="13" t="s">
        <v>12205</v>
      </c>
      <c r="B3182" s="13" t="s">
        <v>12206</v>
      </c>
      <c r="C3182" s="13" t="s">
        <v>12207</v>
      </c>
      <c r="D3182" s="13" t="s">
        <v>12178</v>
      </c>
      <c r="E3182" s="13" t="s">
        <v>12191</v>
      </c>
      <c r="F3182" s="13" t="s">
        <v>12192</v>
      </c>
      <c r="G3182" s="14">
        <v>32822.0</v>
      </c>
      <c r="H3182" s="16" t="b">
        <f>G3182&lt;'Programas e Observações'!$C$11</f>
        <v>0</v>
      </c>
      <c r="I3182" s="14">
        <v>1171.0</v>
      </c>
      <c r="J3182" s="14">
        <v>223.0</v>
      </c>
      <c r="K3182" s="14">
        <v>320.0</v>
      </c>
      <c r="L3182" s="14">
        <v>328.0</v>
      </c>
      <c r="M3182" s="14">
        <v>43.0</v>
      </c>
      <c r="N3182" s="14">
        <v>162.0</v>
      </c>
      <c r="O3182" s="14">
        <v>115.0</v>
      </c>
      <c r="P3182" s="14">
        <v>4.0</v>
      </c>
      <c r="Q3182" s="14"/>
      <c r="R3182" s="17">
        <f t="shared" si="1"/>
        <v>35.67728962</v>
      </c>
      <c r="S3182" s="17">
        <f t="shared" si="2"/>
        <v>6.794223387</v>
      </c>
      <c r="T3182" s="17">
        <f t="shared" si="3"/>
        <v>9.749558223</v>
      </c>
      <c r="U3182" s="17">
        <f t="shared" si="4"/>
        <v>9.993297179</v>
      </c>
      <c r="V3182" s="17">
        <f t="shared" si="5"/>
        <v>1.310096886</v>
      </c>
      <c r="W3182" s="17">
        <f t="shared" si="6"/>
        <v>4.93571385</v>
      </c>
      <c r="X3182" s="17">
        <f t="shared" si="7"/>
        <v>3.503747486</v>
      </c>
      <c r="Y3182" s="14">
        <f t="shared" si="8"/>
        <v>52894</v>
      </c>
      <c r="Z3182" s="14">
        <f t="shared" si="9"/>
        <v>18043</v>
      </c>
      <c r="AA3182" s="14">
        <f t="shared" si="10"/>
        <v>7948</v>
      </c>
      <c r="AB3182" s="14">
        <f t="shared" si="11"/>
        <v>16265</v>
      </c>
      <c r="AC3182" s="14">
        <f t="shared" si="12"/>
        <v>3433</v>
      </c>
      <c r="AD3182" s="14">
        <f t="shared" si="13"/>
        <v>5109</v>
      </c>
      <c r="AE3182" s="14">
        <f t="shared" si="14"/>
        <v>2410</v>
      </c>
      <c r="AF3182" s="14">
        <f t="shared" si="15"/>
        <v>53</v>
      </c>
      <c r="AG3182" s="17">
        <f t="shared" si="16"/>
        <v>58.48570089</v>
      </c>
      <c r="AH3182" s="20">
        <f>12*(J3182*'Programas e Observações'!$C$8+K3182*'Programas e Observações'!$C$9+L3182*('Programas e Observações'!$C$8+'Programas e Observações'!$C$9)+M3182*'Programas e Observações'!$C$10)</f>
        <v>462192.84</v>
      </c>
      <c r="AI3182" s="20">
        <f>12*(J3182*'Programas e Observações'!$D$8+K3182*'Programas e Observações'!$D$9+L3182*('Programas e Observações'!$D$8+'Programas e Observações'!$D$9)+M3182*'Programas e Observações'!$D$10)</f>
        <v>674965.32</v>
      </c>
      <c r="AJ3182" s="13" t="s">
        <v>3664</v>
      </c>
      <c r="AK3182" s="13" t="s">
        <v>12208</v>
      </c>
    </row>
    <row r="3183" ht="15.75" customHeight="1">
      <c r="A3183" s="13" t="s">
        <v>12209</v>
      </c>
      <c r="B3183" s="13" t="s">
        <v>12210</v>
      </c>
      <c r="C3183" s="13" t="s">
        <v>12211</v>
      </c>
      <c r="D3183" s="13" t="s">
        <v>12178</v>
      </c>
      <c r="E3183" s="13" t="s">
        <v>12212</v>
      </c>
      <c r="F3183" s="13" t="s">
        <v>12213</v>
      </c>
      <c r="G3183" s="14">
        <v>98506.0</v>
      </c>
      <c r="H3183" s="16" t="b">
        <f>G3183&lt;'Programas e Observações'!$C$11</f>
        <v>0</v>
      </c>
      <c r="I3183" s="14">
        <v>5924.0</v>
      </c>
      <c r="J3183" s="14">
        <v>2316.0</v>
      </c>
      <c r="K3183" s="14">
        <v>843.0</v>
      </c>
      <c r="L3183" s="14">
        <v>1691.0</v>
      </c>
      <c r="M3183" s="14">
        <v>398.0</v>
      </c>
      <c r="N3183" s="14">
        <v>757.0</v>
      </c>
      <c r="O3183" s="14">
        <v>264.0</v>
      </c>
      <c r="P3183" s="14">
        <v>1.0</v>
      </c>
      <c r="Q3183" s="14">
        <v>195.0</v>
      </c>
      <c r="R3183" s="17">
        <f t="shared" si="1"/>
        <v>60.13846872</v>
      </c>
      <c r="S3183" s="17">
        <f t="shared" si="2"/>
        <v>23.5112582</v>
      </c>
      <c r="T3183" s="17">
        <f t="shared" si="3"/>
        <v>8.557854344</v>
      </c>
      <c r="U3183" s="17">
        <f t="shared" si="4"/>
        <v>17.16646702</v>
      </c>
      <c r="V3183" s="17">
        <f t="shared" si="5"/>
        <v>4.040363024</v>
      </c>
      <c r="W3183" s="17">
        <f t="shared" si="6"/>
        <v>7.684811077</v>
      </c>
      <c r="X3183" s="17">
        <f t="shared" si="7"/>
        <v>2.680039795</v>
      </c>
      <c r="Y3183" s="14">
        <f t="shared" si="8"/>
        <v>63319</v>
      </c>
      <c r="Z3183" s="14">
        <f t="shared" si="9"/>
        <v>21177</v>
      </c>
      <c r="AA3183" s="14">
        <f t="shared" si="10"/>
        <v>10339</v>
      </c>
      <c r="AB3183" s="14">
        <f t="shared" si="11"/>
        <v>18281</v>
      </c>
      <c r="AC3183" s="14">
        <f t="shared" si="12"/>
        <v>5083</v>
      </c>
      <c r="AD3183" s="14">
        <f t="shared" si="13"/>
        <v>8905</v>
      </c>
      <c r="AE3183" s="14">
        <f t="shared" si="14"/>
        <v>2647</v>
      </c>
      <c r="AF3183" s="14">
        <f t="shared" si="15"/>
        <v>27</v>
      </c>
      <c r="AG3183" s="17">
        <f t="shared" si="16"/>
        <v>68.92621665</v>
      </c>
      <c r="AH3183" s="20">
        <f>12*(J3183*'Programas e Observações'!$C$8+K3183*'Programas e Observações'!$C$9+L3183*('Programas e Observações'!$C$8+'Programas e Observações'!$C$9)+M3183*'Programas e Observações'!$C$10)</f>
        <v>2296467.24</v>
      </c>
      <c r="AI3183" s="20">
        <f>12*(J3183*'Programas e Observações'!$D$8+K3183*'Programas e Observações'!$D$9+L3183*('Programas e Observações'!$D$8+'Programas e Observações'!$D$9)+M3183*'Programas e Observações'!$D$10)</f>
        <v>3797962.56</v>
      </c>
      <c r="AJ3183" s="13" t="s">
        <v>12214</v>
      </c>
      <c r="AK3183" s="13" t="s">
        <v>4063</v>
      </c>
    </row>
    <row r="3184" ht="15.75" customHeight="1">
      <c r="A3184" s="13" t="s">
        <v>12215</v>
      </c>
      <c r="B3184" s="13" t="s">
        <v>12216</v>
      </c>
      <c r="C3184" s="13" t="s">
        <v>12217</v>
      </c>
      <c r="D3184" s="13" t="s">
        <v>12178</v>
      </c>
      <c r="E3184" s="13" t="s">
        <v>12212</v>
      </c>
      <c r="F3184" s="13" t="s">
        <v>12213</v>
      </c>
      <c r="G3184" s="14">
        <v>181679.0</v>
      </c>
      <c r="H3184" s="16" t="b">
        <f>G3184&lt;'Programas e Observações'!$C$11</f>
        <v>0</v>
      </c>
      <c r="I3184" s="14">
        <v>14975.0</v>
      </c>
      <c r="J3184" s="14">
        <v>5405.0</v>
      </c>
      <c r="K3184" s="14">
        <v>2354.0</v>
      </c>
      <c r="L3184" s="14">
        <v>4118.0</v>
      </c>
      <c r="M3184" s="14">
        <v>1036.0</v>
      </c>
      <c r="N3184" s="14">
        <v>1266.0</v>
      </c>
      <c r="O3184" s="14">
        <v>557.0</v>
      </c>
      <c r="P3184" s="14">
        <v>10.0</v>
      </c>
      <c r="Q3184" s="14">
        <v>536.0</v>
      </c>
      <c r="R3184" s="17">
        <f t="shared" si="1"/>
        <v>82.42559679</v>
      </c>
      <c r="S3184" s="17">
        <f t="shared" si="2"/>
        <v>29.75027383</v>
      </c>
      <c r="T3184" s="17">
        <f t="shared" si="3"/>
        <v>12.95691852</v>
      </c>
      <c r="U3184" s="17">
        <f t="shared" si="4"/>
        <v>22.66635109</v>
      </c>
      <c r="V3184" s="17">
        <f t="shared" si="5"/>
        <v>5.702365161</v>
      </c>
      <c r="W3184" s="17">
        <f t="shared" si="6"/>
        <v>6.96833426</v>
      </c>
      <c r="X3184" s="17">
        <f t="shared" si="7"/>
        <v>3.065846906</v>
      </c>
      <c r="Y3184" s="14">
        <f t="shared" si="8"/>
        <v>63319</v>
      </c>
      <c r="Z3184" s="14">
        <f t="shared" si="9"/>
        <v>21177</v>
      </c>
      <c r="AA3184" s="14">
        <f t="shared" si="10"/>
        <v>10339</v>
      </c>
      <c r="AB3184" s="14">
        <f t="shared" si="11"/>
        <v>18281</v>
      </c>
      <c r="AC3184" s="14">
        <f t="shared" si="12"/>
        <v>5083</v>
      </c>
      <c r="AD3184" s="14">
        <f t="shared" si="13"/>
        <v>8905</v>
      </c>
      <c r="AE3184" s="14">
        <f t="shared" si="14"/>
        <v>2647</v>
      </c>
      <c r="AF3184" s="14">
        <f t="shared" si="15"/>
        <v>27</v>
      </c>
      <c r="AG3184" s="17">
        <f t="shared" si="16"/>
        <v>68.92621665</v>
      </c>
      <c r="AH3184" s="20">
        <f>12*(J3184*'Programas e Observações'!$C$8+K3184*'Programas e Observações'!$C$9+L3184*('Programas e Observações'!$C$8+'Programas e Observações'!$C$9)+M3184*'Programas e Observações'!$C$10)</f>
        <v>5734366.68</v>
      </c>
      <c r="AI3184" s="20">
        <f>12*(J3184*'Programas e Observações'!$D$8+K3184*'Programas e Observações'!$D$9+L3184*('Programas e Observações'!$D$8+'Programas e Observações'!$D$9)+M3184*'Programas e Observações'!$D$10)</f>
        <v>9313807.68</v>
      </c>
      <c r="AJ3184" s="13" t="s">
        <v>12218</v>
      </c>
      <c r="AK3184" s="13" t="s">
        <v>11949</v>
      </c>
    </row>
    <row r="3185" ht="15.75" customHeight="1">
      <c r="A3185" s="13" t="s">
        <v>12219</v>
      </c>
      <c r="B3185" s="13" t="s">
        <v>12220</v>
      </c>
      <c r="C3185" s="13" t="s">
        <v>12221</v>
      </c>
      <c r="D3185" s="13" t="s">
        <v>12178</v>
      </c>
      <c r="E3185" s="13" t="s">
        <v>12222</v>
      </c>
      <c r="F3185" s="13" t="s">
        <v>885</v>
      </c>
      <c r="G3185" s="14">
        <v>518384.0</v>
      </c>
      <c r="H3185" s="16" t="b">
        <f>G3185&lt;'Programas e Observações'!$C$11</f>
        <v>0</v>
      </c>
      <c r="I3185" s="14">
        <v>36385.0</v>
      </c>
      <c r="J3185" s="14">
        <v>13845.0</v>
      </c>
      <c r="K3185" s="14">
        <v>4329.0</v>
      </c>
      <c r="L3185" s="14">
        <v>11086.0</v>
      </c>
      <c r="M3185" s="14">
        <v>2308.0</v>
      </c>
      <c r="N3185" s="14">
        <v>1913.0</v>
      </c>
      <c r="O3185" s="14">
        <v>330.0</v>
      </c>
      <c r="P3185" s="14">
        <v>10.0</v>
      </c>
      <c r="Q3185" s="14">
        <v>1916.0</v>
      </c>
      <c r="R3185" s="17">
        <f t="shared" si="1"/>
        <v>70.18928053</v>
      </c>
      <c r="S3185" s="17">
        <f t="shared" si="2"/>
        <v>26.70800025</v>
      </c>
      <c r="T3185" s="17">
        <f t="shared" si="3"/>
        <v>8.35095219</v>
      </c>
      <c r="U3185" s="17">
        <f t="shared" si="4"/>
        <v>21.38569092</v>
      </c>
      <c r="V3185" s="17">
        <f t="shared" si="5"/>
        <v>4.45229791</v>
      </c>
      <c r="W3185" s="17">
        <f t="shared" si="6"/>
        <v>3.690314516</v>
      </c>
      <c r="X3185" s="17">
        <f t="shared" si="7"/>
        <v>0.636593722</v>
      </c>
      <c r="Y3185" s="14">
        <f t="shared" si="8"/>
        <v>744550</v>
      </c>
      <c r="Z3185" s="14">
        <f t="shared" si="9"/>
        <v>280919</v>
      </c>
      <c r="AA3185" s="14">
        <f t="shared" si="10"/>
        <v>95826</v>
      </c>
      <c r="AB3185" s="14">
        <f t="shared" si="11"/>
        <v>220278</v>
      </c>
      <c r="AC3185" s="14">
        <f t="shared" si="12"/>
        <v>48772</v>
      </c>
      <c r="AD3185" s="14">
        <f t="shared" si="13"/>
        <v>53582</v>
      </c>
      <c r="AE3185" s="14">
        <f t="shared" si="14"/>
        <v>9394</v>
      </c>
      <c r="AF3185" s="14">
        <f t="shared" si="15"/>
        <v>374</v>
      </c>
      <c r="AG3185" s="17">
        <f t="shared" si="16"/>
        <v>71.15583141</v>
      </c>
      <c r="AH3185" s="20">
        <f>12*(J3185*'Programas e Observações'!$C$8+K3185*'Programas e Observações'!$C$9+L3185*('Programas e Observações'!$C$8+'Programas e Observações'!$C$9)+M3185*'Programas e Observações'!$C$10)</f>
        <v>14020659.84</v>
      </c>
      <c r="AI3185" s="20">
        <f>12*(J3185*'Programas e Observações'!$D$8+K3185*'Programas e Observações'!$D$9+L3185*('Programas e Observações'!$D$8+'Programas e Observações'!$D$9)+M3185*'Programas e Observações'!$D$10)</f>
        <v>23352766.92</v>
      </c>
      <c r="AJ3185" s="13" t="s">
        <v>12223</v>
      </c>
      <c r="AK3185" s="13" t="s">
        <v>12224</v>
      </c>
    </row>
    <row r="3186" ht="15.75" customHeight="1">
      <c r="A3186" s="13" t="s">
        <v>12225</v>
      </c>
      <c r="B3186" s="13" t="s">
        <v>12226</v>
      </c>
      <c r="C3186" s="13" t="s">
        <v>2135</v>
      </c>
      <c r="D3186" s="13" t="s">
        <v>12178</v>
      </c>
      <c r="E3186" s="13" t="s">
        <v>12227</v>
      </c>
      <c r="F3186" s="13" t="s">
        <v>12228</v>
      </c>
      <c r="G3186" s="14">
        <v>29758.0</v>
      </c>
      <c r="H3186" s="16" t="b">
        <f>G3186&lt;'Programas e Observações'!$C$11</f>
        <v>0</v>
      </c>
      <c r="I3186" s="14">
        <v>1794.0</v>
      </c>
      <c r="J3186" s="14">
        <v>1095.0</v>
      </c>
      <c r="K3186" s="14">
        <v>104.0</v>
      </c>
      <c r="L3186" s="14">
        <v>353.0</v>
      </c>
      <c r="M3186" s="14">
        <v>83.0</v>
      </c>
      <c r="N3186" s="14">
        <v>222.0</v>
      </c>
      <c r="O3186" s="14">
        <v>56.0</v>
      </c>
      <c r="P3186" s="14">
        <v>0.0</v>
      </c>
      <c r="Q3186" s="14"/>
      <c r="R3186" s="17">
        <f t="shared" si="1"/>
        <v>60.28630956</v>
      </c>
      <c r="S3186" s="17">
        <f t="shared" si="2"/>
        <v>36.79682774</v>
      </c>
      <c r="T3186" s="17">
        <f t="shared" si="3"/>
        <v>3.494858525</v>
      </c>
      <c r="U3186" s="17">
        <f t="shared" si="4"/>
        <v>11.86235634</v>
      </c>
      <c r="V3186" s="17">
        <f t="shared" si="5"/>
        <v>2.789165939</v>
      </c>
      <c r="W3186" s="17">
        <f t="shared" si="6"/>
        <v>7.460178775</v>
      </c>
      <c r="X3186" s="17">
        <f t="shared" si="7"/>
        <v>1.881846898</v>
      </c>
      <c r="Y3186" s="14">
        <f t="shared" si="8"/>
        <v>80336</v>
      </c>
      <c r="Z3186" s="14">
        <f t="shared" si="9"/>
        <v>30753</v>
      </c>
      <c r="AA3186" s="14">
        <f t="shared" si="10"/>
        <v>10328</v>
      </c>
      <c r="AB3186" s="14">
        <f t="shared" si="11"/>
        <v>22910</v>
      </c>
      <c r="AC3186" s="14">
        <f t="shared" si="12"/>
        <v>5790</v>
      </c>
      <c r="AD3186" s="14">
        <f t="shared" si="13"/>
        <v>6801</v>
      </c>
      <c r="AE3186" s="14">
        <f t="shared" si="14"/>
        <v>2443</v>
      </c>
      <c r="AF3186" s="14">
        <f t="shared" si="15"/>
        <v>10</v>
      </c>
      <c r="AG3186" s="17">
        <f t="shared" si="16"/>
        <v>83.43286093</v>
      </c>
      <c r="AH3186" s="20">
        <f>12*(J3186*'Programas e Observações'!$C$8+K3186*'Programas e Observações'!$C$9+L3186*('Programas e Observações'!$C$8+'Programas e Observações'!$C$9)+M3186*'Programas e Observações'!$C$10)</f>
        <v>564132.84</v>
      </c>
      <c r="AI3186" s="20">
        <f>12*(J3186*'Programas e Observações'!$D$8+K3186*'Programas e Observações'!$D$9+L3186*('Programas e Observações'!$D$8+'Programas e Observações'!$D$9)+M3186*'Programas e Observações'!$D$10)</f>
        <v>1095948</v>
      </c>
      <c r="AJ3186" s="13" t="s">
        <v>12229</v>
      </c>
      <c r="AK3186" s="13" t="s">
        <v>8371</v>
      </c>
    </row>
    <row r="3187" ht="15.75" customHeight="1">
      <c r="A3187" s="13" t="s">
        <v>12230</v>
      </c>
      <c r="B3187" s="13" t="s">
        <v>12231</v>
      </c>
      <c r="C3187" s="13" t="s">
        <v>12232</v>
      </c>
      <c r="D3187" s="13" t="s">
        <v>12178</v>
      </c>
      <c r="E3187" s="13" t="s">
        <v>12185</v>
      </c>
      <c r="F3187" s="13" t="s">
        <v>12186</v>
      </c>
      <c r="G3187" s="14">
        <v>37176.0</v>
      </c>
      <c r="H3187" s="16" t="b">
        <f>G3187&lt;'Programas e Observações'!$C$11</f>
        <v>0</v>
      </c>
      <c r="I3187" s="14">
        <v>4336.0</v>
      </c>
      <c r="J3187" s="14">
        <v>2317.0</v>
      </c>
      <c r="K3187" s="14">
        <v>270.0</v>
      </c>
      <c r="L3187" s="14">
        <v>1129.0</v>
      </c>
      <c r="M3187" s="14">
        <v>207.0</v>
      </c>
      <c r="N3187" s="14">
        <v>304.0</v>
      </c>
      <c r="O3187" s="14">
        <v>90.0</v>
      </c>
      <c r="P3187" s="14">
        <v>3.0</v>
      </c>
      <c r="Q3187" s="14"/>
      <c r="R3187" s="17">
        <f t="shared" si="1"/>
        <v>116.6343878</v>
      </c>
      <c r="S3187" s="17">
        <f t="shared" si="2"/>
        <v>62.32515601</v>
      </c>
      <c r="T3187" s="17">
        <f t="shared" si="3"/>
        <v>7.262750161</v>
      </c>
      <c r="U3187" s="17">
        <f t="shared" si="4"/>
        <v>30.3690553</v>
      </c>
      <c r="V3187" s="17">
        <f t="shared" si="5"/>
        <v>5.568108457</v>
      </c>
      <c r="W3187" s="17">
        <f t="shared" si="6"/>
        <v>8.1773187</v>
      </c>
      <c r="X3187" s="17">
        <f t="shared" si="7"/>
        <v>2.42091672</v>
      </c>
      <c r="Y3187" s="14">
        <f t="shared" si="8"/>
        <v>35983</v>
      </c>
      <c r="Z3187" s="14">
        <f t="shared" si="9"/>
        <v>15883</v>
      </c>
      <c r="AA3187" s="14">
        <f t="shared" si="10"/>
        <v>3733</v>
      </c>
      <c r="AB3187" s="14">
        <f t="shared" si="11"/>
        <v>8811</v>
      </c>
      <c r="AC3187" s="14">
        <f t="shared" si="12"/>
        <v>2284</v>
      </c>
      <c r="AD3187" s="14">
        <f t="shared" si="13"/>
        <v>3079</v>
      </c>
      <c r="AE3187" s="14">
        <f t="shared" si="14"/>
        <v>704</v>
      </c>
      <c r="AF3187" s="14">
        <f t="shared" si="15"/>
        <v>18</v>
      </c>
      <c r="AG3187" s="17">
        <f t="shared" si="16"/>
        <v>101.7909527</v>
      </c>
      <c r="AH3187" s="20">
        <f>12*(J3187*'Programas e Observações'!$C$8+K3187*'Programas e Observações'!$C$9+L3187*('Programas e Observações'!$C$8+'Programas e Observações'!$C$9)+M3187*'Programas e Observações'!$C$10)</f>
        <v>1506173.16</v>
      </c>
      <c r="AI3187" s="20">
        <f>12*(J3187*'Programas e Observações'!$D$8+K3187*'Programas e Observações'!$D$9+L3187*('Programas e Observações'!$D$8+'Programas e Observações'!$D$9)+M3187*'Programas e Observações'!$D$10)</f>
        <v>2778666.96</v>
      </c>
      <c r="AJ3187" s="13" t="s">
        <v>12233</v>
      </c>
      <c r="AK3187" s="13" t="s">
        <v>986</v>
      </c>
    </row>
    <row r="3188" ht="15.75" customHeight="1">
      <c r="A3188" s="13" t="s">
        <v>12234</v>
      </c>
      <c r="B3188" s="13" t="s">
        <v>12235</v>
      </c>
      <c r="C3188" s="13" t="s">
        <v>12236</v>
      </c>
      <c r="D3188" s="13" t="s">
        <v>12178</v>
      </c>
      <c r="E3188" s="13" t="s">
        <v>12191</v>
      </c>
      <c r="F3188" s="13" t="s">
        <v>12192</v>
      </c>
      <c r="G3188" s="14">
        <v>238438.0</v>
      </c>
      <c r="H3188" s="16" t="b">
        <f>G3188&lt;'Programas e Observações'!$C$11</f>
        <v>0</v>
      </c>
      <c r="I3188" s="14">
        <v>11983.0</v>
      </c>
      <c r="J3188" s="14">
        <v>4266.0</v>
      </c>
      <c r="K3188" s="14">
        <v>1684.0</v>
      </c>
      <c r="L3188" s="14">
        <v>3564.0</v>
      </c>
      <c r="M3188" s="14">
        <v>679.0</v>
      </c>
      <c r="N3188" s="14">
        <v>1262.0</v>
      </c>
      <c r="O3188" s="14">
        <v>789.0</v>
      </c>
      <c r="P3188" s="14">
        <v>11.0</v>
      </c>
      <c r="Q3188" s="14">
        <v>1043.0</v>
      </c>
      <c r="R3188" s="17">
        <f t="shared" si="1"/>
        <v>50.2562511</v>
      </c>
      <c r="S3188" s="17">
        <f t="shared" si="2"/>
        <v>17.89144348</v>
      </c>
      <c r="T3188" s="17">
        <f t="shared" si="3"/>
        <v>7.062632634</v>
      </c>
      <c r="U3188" s="17">
        <f t="shared" si="4"/>
        <v>14.94728189</v>
      </c>
      <c r="V3188" s="17">
        <f t="shared" si="5"/>
        <v>2.84770045</v>
      </c>
      <c r="W3188" s="17">
        <f t="shared" si="6"/>
        <v>5.292780513</v>
      </c>
      <c r="X3188" s="17">
        <f t="shared" si="7"/>
        <v>3.309036311</v>
      </c>
      <c r="Y3188" s="14">
        <f t="shared" si="8"/>
        <v>52894</v>
      </c>
      <c r="Z3188" s="14">
        <f t="shared" si="9"/>
        <v>18043</v>
      </c>
      <c r="AA3188" s="14">
        <f t="shared" si="10"/>
        <v>7948</v>
      </c>
      <c r="AB3188" s="14">
        <f t="shared" si="11"/>
        <v>16265</v>
      </c>
      <c r="AC3188" s="14">
        <f t="shared" si="12"/>
        <v>3433</v>
      </c>
      <c r="AD3188" s="14">
        <f t="shared" si="13"/>
        <v>5109</v>
      </c>
      <c r="AE3188" s="14">
        <f t="shared" si="14"/>
        <v>2410</v>
      </c>
      <c r="AF3188" s="14">
        <f t="shared" si="15"/>
        <v>53</v>
      </c>
      <c r="AG3188" s="17">
        <f t="shared" si="16"/>
        <v>58.48570089</v>
      </c>
      <c r="AH3188" s="20">
        <f>12*(J3188*'Programas e Observações'!$C$8+K3188*'Programas e Observações'!$C$9+L3188*('Programas e Observações'!$C$8+'Programas e Observações'!$C$9)+M3188*'Programas e Observações'!$C$10)</f>
        <v>4586392.32</v>
      </c>
      <c r="AI3188" s="20">
        <f>12*(J3188*'Programas e Observações'!$D$8+K3188*'Programas e Observações'!$D$9+L3188*('Programas e Observações'!$D$8+'Programas e Observações'!$D$9)+M3188*'Programas e Observações'!$D$10)</f>
        <v>7525426.44</v>
      </c>
      <c r="AJ3188" s="13" t="s">
        <v>12237</v>
      </c>
      <c r="AK3188" s="13" t="s">
        <v>9022</v>
      </c>
    </row>
    <row r="3189" ht="15.75" customHeight="1">
      <c r="A3189" s="13" t="s">
        <v>12238</v>
      </c>
      <c r="B3189" s="13" t="s">
        <v>12239</v>
      </c>
      <c r="C3189" s="13" t="s">
        <v>12240</v>
      </c>
      <c r="D3189" s="13" t="s">
        <v>12178</v>
      </c>
      <c r="E3189" s="13" t="s">
        <v>12227</v>
      </c>
      <c r="F3189" s="13" t="s">
        <v>12228</v>
      </c>
      <c r="G3189" s="14">
        <v>59861.0</v>
      </c>
      <c r="H3189" s="16" t="b">
        <f>G3189&lt;'Programas e Observações'!$C$11</f>
        <v>0</v>
      </c>
      <c r="I3189" s="14">
        <v>3579.0</v>
      </c>
      <c r="J3189" s="14">
        <v>996.0</v>
      </c>
      <c r="K3189" s="14">
        <v>624.0</v>
      </c>
      <c r="L3189" s="14">
        <v>850.0</v>
      </c>
      <c r="M3189" s="14">
        <v>357.0</v>
      </c>
      <c r="N3189" s="14">
        <v>426.0</v>
      </c>
      <c r="O3189" s="14">
        <v>106.0</v>
      </c>
      <c r="P3189" s="14">
        <v>1.0</v>
      </c>
      <c r="Q3189" s="14">
        <v>100.0</v>
      </c>
      <c r="R3189" s="17">
        <f t="shared" si="1"/>
        <v>59.78851005</v>
      </c>
      <c r="S3189" s="17">
        <f t="shared" si="2"/>
        <v>16.63854596</v>
      </c>
      <c r="T3189" s="17">
        <f t="shared" si="3"/>
        <v>10.42414928</v>
      </c>
      <c r="U3189" s="17">
        <f t="shared" si="4"/>
        <v>14.19956232</v>
      </c>
      <c r="V3189" s="17">
        <f t="shared" si="5"/>
        <v>5.963816174</v>
      </c>
      <c r="W3189" s="17">
        <f t="shared" si="6"/>
        <v>7.116486527</v>
      </c>
      <c r="X3189" s="17">
        <f t="shared" si="7"/>
        <v>1.770768948</v>
      </c>
      <c r="Y3189" s="14">
        <f t="shared" si="8"/>
        <v>80336</v>
      </c>
      <c r="Z3189" s="14">
        <f t="shared" si="9"/>
        <v>30753</v>
      </c>
      <c r="AA3189" s="14">
        <f t="shared" si="10"/>
        <v>10328</v>
      </c>
      <c r="AB3189" s="14">
        <f t="shared" si="11"/>
        <v>22910</v>
      </c>
      <c r="AC3189" s="14">
        <f t="shared" si="12"/>
        <v>5790</v>
      </c>
      <c r="AD3189" s="14">
        <f t="shared" si="13"/>
        <v>6801</v>
      </c>
      <c r="AE3189" s="14">
        <f t="shared" si="14"/>
        <v>2443</v>
      </c>
      <c r="AF3189" s="14">
        <f t="shared" si="15"/>
        <v>10</v>
      </c>
      <c r="AG3189" s="17">
        <f t="shared" si="16"/>
        <v>83.43286093</v>
      </c>
      <c r="AH3189" s="20">
        <f>12*(J3189*'Programas e Observações'!$C$8+K3189*'Programas e Observações'!$C$9+L3189*('Programas e Observações'!$C$8+'Programas e Observações'!$C$9)+M3189*'Programas e Observações'!$C$10)</f>
        <v>1305710.16</v>
      </c>
      <c r="AI3189" s="20">
        <f>12*(J3189*'Programas e Observações'!$D$8+K3189*'Programas e Observações'!$D$9+L3189*('Programas e Observações'!$D$8+'Programas e Observações'!$D$9)+M3189*'Programas e Observações'!$D$10)</f>
        <v>2006541.96</v>
      </c>
      <c r="AJ3189" s="13" t="s">
        <v>12241</v>
      </c>
      <c r="AK3189" s="13" t="s">
        <v>1105</v>
      </c>
    </row>
    <row r="3190" ht="15.75" customHeight="1">
      <c r="A3190" s="13" t="s">
        <v>12242</v>
      </c>
      <c r="B3190" s="13" t="s">
        <v>12243</v>
      </c>
      <c r="C3190" s="13" t="s">
        <v>12244</v>
      </c>
      <c r="D3190" s="13" t="s">
        <v>12178</v>
      </c>
      <c r="E3190" s="13" t="s">
        <v>12185</v>
      </c>
      <c r="F3190" s="13" t="s">
        <v>12186</v>
      </c>
      <c r="G3190" s="14">
        <v>15069.0</v>
      </c>
      <c r="H3190" s="16" t="b">
        <f>G3190&lt;'Programas e Observações'!$C$11</f>
        <v>1</v>
      </c>
      <c r="I3190" s="14">
        <v>669.0</v>
      </c>
      <c r="J3190" s="14">
        <v>282.0</v>
      </c>
      <c r="K3190" s="14">
        <v>108.0</v>
      </c>
      <c r="L3190" s="14">
        <v>151.0</v>
      </c>
      <c r="M3190" s="14">
        <v>30.0</v>
      </c>
      <c r="N3190" s="14">
        <v>68.0</v>
      </c>
      <c r="O3190" s="14">
        <v>22.0</v>
      </c>
      <c r="P3190" s="14">
        <v>1.0</v>
      </c>
      <c r="Q3190" s="14"/>
      <c r="R3190" s="17">
        <f t="shared" si="1"/>
        <v>44.39577941</v>
      </c>
      <c r="S3190" s="17">
        <f t="shared" si="2"/>
        <v>18.71391599</v>
      </c>
      <c r="T3190" s="17">
        <f t="shared" si="3"/>
        <v>7.167031654</v>
      </c>
      <c r="U3190" s="17">
        <f t="shared" si="4"/>
        <v>10.02057204</v>
      </c>
      <c r="V3190" s="17">
        <f t="shared" si="5"/>
        <v>1.990842126</v>
      </c>
      <c r="W3190" s="17">
        <f t="shared" si="6"/>
        <v>4.512575486</v>
      </c>
      <c r="X3190" s="17">
        <f t="shared" si="7"/>
        <v>1.459950893</v>
      </c>
      <c r="Y3190" s="14">
        <f t="shared" si="8"/>
        <v>35983</v>
      </c>
      <c r="Z3190" s="14">
        <f t="shared" si="9"/>
        <v>15883</v>
      </c>
      <c r="AA3190" s="14">
        <f t="shared" si="10"/>
        <v>3733</v>
      </c>
      <c r="AB3190" s="14">
        <f t="shared" si="11"/>
        <v>8811</v>
      </c>
      <c r="AC3190" s="14">
        <f t="shared" si="12"/>
        <v>2284</v>
      </c>
      <c r="AD3190" s="14">
        <f t="shared" si="13"/>
        <v>3079</v>
      </c>
      <c r="AE3190" s="14">
        <f t="shared" si="14"/>
        <v>704</v>
      </c>
      <c r="AF3190" s="14">
        <f t="shared" si="15"/>
        <v>18</v>
      </c>
      <c r="AG3190" s="17">
        <f t="shared" si="16"/>
        <v>101.7909527</v>
      </c>
      <c r="AH3190" s="20">
        <f>12*(J3190*'Programas e Observações'!$C$8+K3190*'Programas e Observações'!$C$9+L3190*('Programas e Observações'!$C$8+'Programas e Observações'!$C$9)+M3190*'Programas e Observações'!$C$10)</f>
        <v>233746.8</v>
      </c>
      <c r="AI3190" s="20">
        <f>12*(J3190*'Programas e Observações'!$D$8+K3190*'Programas e Observações'!$D$9+L3190*('Programas e Observações'!$D$8+'Programas e Observações'!$D$9)+M3190*'Programas e Observações'!$D$10)</f>
        <v>395493.72</v>
      </c>
      <c r="AJ3190" s="13" t="s">
        <v>4462</v>
      </c>
      <c r="AK3190" s="13" t="s">
        <v>3436</v>
      </c>
    </row>
    <row r="3191" ht="15.75" customHeight="1">
      <c r="A3191" s="13" t="s">
        <v>12245</v>
      </c>
      <c r="B3191" s="13" t="s">
        <v>12246</v>
      </c>
      <c r="C3191" s="13" t="s">
        <v>12247</v>
      </c>
      <c r="D3191" s="13" t="s">
        <v>12178</v>
      </c>
      <c r="E3191" s="13" t="s">
        <v>12248</v>
      </c>
      <c r="F3191" s="13" t="s">
        <v>11903</v>
      </c>
      <c r="G3191" s="14">
        <v>14329.0</v>
      </c>
      <c r="H3191" s="16" t="b">
        <f>G3191&lt;'Programas e Observações'!$C$11</f>
        <v>1</v>
      </c>
      <c r="I3191" s="14">
        <v>1036.0</v>
      </c>
      <c r="J3191" s="14">
        <v>418.0</v>
      </c>
      <c r="K3191" s="14">
        <v>146.0</v>
      </c>
      <c r="L3191" s="14">
        <v>338.0</v>
      </c>
      <c r="M3191" s="14">
        <v>25.0</v>
      </c>
      <c r="N3191" s="14">
        <v>58.0</v>
      </c>
      <c r="O3191" s="14">
        <v>32.0</v>
      </c>
      <c r="P3191" s="14">
        <v>0.0</v>
      </c>
      <c r="Q3191" s="14"/>
      <c r="R3191" s="17">
        <f t="shared" si="1"/>
        <v>72.30092819</v>
      </c>
      <c r="S3191" s="17">
        <f t="shared" si="2"/>
        <v>29.17161002</v>
      </c>
      <c r="T3191" s="17">
        <f t="shared" si="3"/>
        <v>10.18912695</v>
      </c>
      <c r="U3191" s="17">
        <f t="shared" si="4"/>
        <v>23.58852676</v>
      </c>
      <c r="V3191" s="17">
        <f t="shared" si="5"/>
        <v>1.744713518</v>
      </c>
      <c r="W3191" s="17">
        <f t="shared" si="6"/>
        <v>4.047735362</v>
      </c>
      <c r="X3191" s="17">
        <f t="shared" si="7"/>
        <v>2.233233303</v>
      </c>
      <c r="Y3191" s="14">
        <f t="shared" si="8"/>
        <v>58620</v>
      </c>
      <c r="Z3191" s="14">
        <f t="shared" si="9"/>
        <v>17571</v>
      </c>
      <c r="AA3191" s="14">
        <f t="shared" si="10"/>
        <v>10251</v>
      </c>
      <c r="AB3191" s="14">
        <f t="shared" si="11"/>
        <v>17436</v>
      </c>
      <c r="AC3191" s="14">
        <f t="shared" si="12"/>
        <v>3638</v>
      </c>
      <c r="AD3191" s="14">
        <f t="shared" si="13"/>
        <v>5662</v>
      </c>
      <c r="AE3191" s="14">
        <f t="shared" si="14"/>
        <v>2261</v>
      </c>
      <c r="AF3191" s="14">
        <f t="shared" si="15"/>
        <v>63</v>
      </c>
      <c r="AG3191" s="17">
        <f t="shared" si="16"/>
        <v>60.41505203</v>
      </c>
      <c r="AH3191" s="20">
        <f>12*(J3191*'Programas e Observações'!$C$8+K3191*'Programas e Observações'!$C$9+L3191*('Programas e Observações'!$C$8+'Programas e Observações'!$C$9)+M3191*'Programas e Observações'!$C$10)</f>
        <v>409873.2</v>
      </c>
      <c r="AI3191" s="20">
        <f>12*(J3191*'Programas e Observações'!$D$8+K3191*'Programas e Observações'!$D$9+L3191*('Programas e Observações'!$D$8+'Programas e Observações'!$D$9)+M3191*'Programas e Observações'!$D$10)</f>
        <v>692572.44</v>
      </c>
      <c r="AJ3191" s="13" t="s">
        <v>1252</v>
      </c>
      <c r="AK3191" s="13" t="s">
        <v>6519</v>
      </c>
    </row>
    <row r="3192" ht="15.75" customHeight="1">
      <c r="A3192" s="13" t="s">
        <v>12249</v>
      </c>
      <c r="B3192" s="13" t="s">
        <v>12250</v>
      </c>
      <c r="C3192" s="13" t="s">
        <v>12251</v>
      </c>
      <c r="D3192" s="13" t="s">
        <v>12178</v>
      </c>
      <c r="E3192" s="13" t="s">
        <v>12197</v>
      </c>
      <c r="F3192" s="13" t="s">
        <v>12198</v>
      </c>
      <c r="G3192" s="14">
        <v>9048.0</v>
      </c>
      <c r="H3192" s="16" t="b">
        <f>G3192&lt;'Programas e Observações'!$C$11</f>
        <v>1</v>
      </c>
      <c r="I3192" s="14">
        <v>1320.0</v>
      </c>
      <c r="J3192" s="14">
        <v>575.0</v>
      </c>
      <c r="K3192" s="14">
        <v>120.0</v>
      </c>
      <c r="L3192" s="14">
        <v>316.0</v>
      </c>
      <c r="M3192" s="14">
        <v>128.0</v>
      </c>
      <c r="N3192" s="14">
        <v>83.0</v>
      </c>
      <c r="O3192" s="14">
        <v>21.0</v>
      </c>
      <c r="P3192" s="14">
        <v>0.0</v>
      </c>
      <c r="Q3192" s="14"/>
      <c r="R3192" s="17">
        <f t="shared" si="1"/>
        <v>145.8885942</v>
      </c>
      <c r="S3192" s="17">
        <f t="shared" si="2"/>
        <v>63.54995579</v>
      </c>
      <c r="T3192" s="17">
        <f t="shared" si="3"/>
        <v>13.26259947</v>
      </c>
      <c r="U3192" s="17">
        <f t="shared" si="4"/>
        <v>34.92484527</v>
      </c>
      <c r="V3192" s="17">
        <f t="shared" si="5"/>
        <v>14.14677277</v>
      </c>
      <c r="W3192" s="17">
        <f t="shared" si="6"/>
        <v>9.173297966</v>
      </c>
      <c r="X3192" s="17">
        <f t="shared" si="7"/>
        <v>2.320954907</v>
      </c>
      <c r="Y3192" s="14">
        <f t="shared" si="8"/>
        <v>35901</v>
      </c>
      <c r="Z3192" s="14">
        <f t="shared" si="9"/>
        <v>13103</v>
      </c>
      <c r="AA3192" s="14">
        <f t="shared" si="10"/>
        <v>4709</v>
      </c>
      <c r="AB3192" s="14">
        <f t="shared" si="11"/>
        <v>10150</v>
      </c>
      <c r="AC3192" s="14">
        <f t="shared" si="12"/>
        <v>2599</v>
      </c>
      <c r="AD3192" s="14">
        <f t="shared" si="13"/>
        <v>3175</v>
      </c>
      <c r="AE3192" s="14">
        <f t="shared" si="14"/>
        <v>1270</v>
      </c>
      <c r="AF3192" s="14">
        <f t="shared" si="15"/>
        <v>22</v>
      </c>
      <c r="AG3192" s="17">
        <f t="shared" si="16"/>
        <v>106.8119745</v>
      </c>
      <c r="AH3192" s="20">
        <f>12*(J3192*'Programas e Observações'!$C$8+K3192*'Programas e Observações'!$C$9+L3192*('Programas e Observações'!$C$8+'Programas e Observações'!$C$9)+M3192*'Programas e Observações'!$C$10)</f>
        <v>466542.84</v>
      </c>
      <c r="AI3192" s="20">
        <f>12*(J3192*'Programas e Observações'!$D$8+K3192*'Programas e Observações'!$D$9+L3192*('Programas e Observações'!$D$8+'Programas e Observações'!$D$9)+M3192*'Programas e Observações'!$D$10)</f>
        <v>798227.52</v>
      </c>
      <c r="AJ3192" s="13" t="s">
        <v>12252</v>
      </c>
      <c r="AK3192" s="13" t="s">
        <v>10115</v>
      </c>
    </row>
    <row r="3193" ht="15.75" customHeight="1">
      <c r="A3193" s="13" t="s">
        <v>12253</v>
      </c>
      <c r="B3193" s="13" t="s">
        <v>12254</v>
      </c>
      <c r="C3193" s="13" t="s">
        <v>12255</v>
      </c>
      <c r="D3193" s="13" t="s">
        <v>12178</v>
      </c>
      <c r="E3193" s="13" t="s">
        <v>12248</v>
      </c>
      <c r="F3193" s="13" t="s">
        <v>11903</v>
      </c>
      <c r="G3193" s="14">
        <v>519259.0</v>
      </c>
      <c r="H3193" s="16" t="b">
        <f>G3193&lt;'Programas e Observações'!$C$11</f>
        <v>0</v>
      </c>
      <c r="I3193" s="14">
        <v>35981.0</v>
      </c>
      <c r="J3193" s="14">
        <v>10976.0</v>
      </c>
      <c r="K3193" s="14">
        <v>5562.0</v>
      </c>
      <c r="L3193" s="14">
        <v>11181.0</v>
      </c>
      <c r="M3193" s="14">
        <v>2345.0</v>
      </c>
      <c r="N3193" s="14">
        <v>2794.0</v>
      </c>
      <c r="O3193" s="14">
        <v>1619.0</v>
      </c>
      <c r="P3193" s="14">
        <v>37.0</v>
      </c>
      <c r="Q3193" s="14">
        <v>1909.0</v>
      </c>
      <c r="R3193" s="17">
        <f t="shared" si="1"/>
        <v>69.29297326</v>
      </c>
      <c r="S3193" s="17">
        <f t="shared" si="2"/>
        <v>21.13781369</v>
      </c>
      <c r="T3193" s="17">
        <f t="shared" si="3"/>
        <v>10.71141762</v>
      </c>
      <c r="U3193" s="17">
        <f t="shared" si="4"/>
        <v>21.53260704</v>
      </c>
      <c r="V3193" s="17">
        <f t="shared" si="5"/>
        <v>4.516050757</v>
      </c>
      <c r="W3193" s="17">
        <f t="shared" si="6"/>
        <v>5.380744484</v>
      </c>
      <c r="X3193" s="17">
        <f t="shared" si="7"/>
        <v>3.117904552</v>
      </c>
      <c r="Y3193" s="14">
        <f t="shared" si="8"/>
        <v>58620</v>
      </c>
      <c r="Z3193" s="14">
        <f t="shared" si="9"/>
        <v>17571</v>
      </c>
      <c r="AA3193" s="14">
        <f t="shared" si="10"/>
        <v>10251</v>
      </c>
      <c r="AB3193" s="14">
        <f t="shared" si="11"/>
        <v>17436</v>
      </c>
      <c r="AC3193" s="14">
        <f t="shared" si="12"/>
        <v>3638</v>
      </c>
      <c r="AD3193" s="14">
        <f t="shared" si="13"/>
        <v>5662</v>
      </c>
      <c r="AE3193" s="14">
        <f t="shared" si="14"/>
        <v>2261</v>
      </c>
      <c r="AF3193" s="14">
        <f t="shared" si="15"/>
        <v>63</v>
      </c>
      <c r="AG3193" s="17">
        <f t="shared" si="16"/>
        <v>60.41505203</v>
      </c>
      <c r="AH3193" s="20">
        <f>12*(J3193*'Programas e Observações'!$C$8+K3193*'Programas e Observações'!$C$9+L3193*('Programas e Observações'!$C$8+'Programas e Observações'!$C$9)+M3193*'Programas e Observações'!$C$10)</f>
        <v>14165736</v>
      </c>
      <c r="AI3193" s="20">
        <f>12*(J3193*'Programas e Observações'!$D$8+K3193*'Programas e Observações'!$D$9+L3193*('Programas e Observações'!$D$8+'Programas e Observações'!$D$9)+M3193*'Programas e Observações'!$D$10)</f>
        <v>22529414.88</v>
      </c>
      <c r="AJ3193" s="13" t="s">
        <v>12256</v>
      </c>
      <c r="AK3193" s="13" t="s">
        <v>5290</v>
      </c>
    </row>
    <row r="3194" ht="15.75" customHeight="1">
      <c r="A3194" s="13" t="s">
        <v>12257</v>
      </c>
      <c r="B3194" s="13" t="s">
        <v>12258</v>
      </c>
      <c r="C3194" s="13" t="s">
        <v>9321</v>
      </c>
      <c r="D3194" s="13" t="s">
        <v>12178</v>
      </c>
      <c r="E3194" s="13" t="s">
        <v>12227</v>
      </c>
      <c r="F3194" s="13" t="s">
        <v>12228</v>
      </c>
      <c r="G3194" s="14">
        <v>19995.0</v>
      </c>
      <c r="H3194" s="16" t="b">
        <f>G3194&lt;'Programas e Observações'!$C$11</f>
        <v>1</v>
      </c>
      <c r="I3194" s="14">
        <v>753.0</v>
      </c>
      <c r="J3194" s="14">
        <v>287.0</v>
      </c>
      <c r="K3194" s="14">
        <v>127.0</v>
      </c>
      <c r="L3194" s="14">
        <v>108.0</v>
      </c>
      <c r="M3194" s="14">
        <v>28.0</v>
      </c>
      <c r="N3194" s="14">
        <v>183.0</v>
      </c>
      <c r="O3194" s="14">
        <v>51.0</v>
      </c>
      <c r="P3194" s="14">
        <v>0.0</v>
      </c>
      <c r="Q3194" s="14"/>
      <c r="R3194" s="17">
        <f t="shared" si="1"/>
        <v>37.65941485</v>
      </c>
      <c r="S3194" s="17">
        <f t="shared" si="2"/>
        <v>14.3535884</v>
      </c>
      <c r="T3194" s="17">
        <f t="shared" si="3"/>
        <v>6.351587897</v>
      </c>
      <c r="U3194" s="17">
        <f t="shared" si="4"/>
        <v>5.401350338</v>
      </c>
      <c r="V3194" s="17">
        <f t="shared" si="5"/>
        <v>1.400350088</v>
      </c>
      <c r="W3194" s="17">
        <f t="shared" si="6"/>
        <v>9.152288072</v>
      </c>
      <c r="X3194" s="17">
        <f t="shared" si="7"/>
        <v>2.550637659</v>
      </c>
      <c r="Y3194" s="14">
        <f t="shared" si="8"/>
        <v>80336</v>
      </c>
      <c r="Z3194" s="14">
        <f t="shared" si="9"/>
        <v>30753</v>
      </c>
      <c r="AA3194" s="14">
        <f t="shared" si="10"/>
        <v>10328</v>
      </c>
      <c r="AB3194" s="14">
        <f t="shared" si="11"/>
        <v>22910</v>
      </c>
      <c r="AC3194" s="14">
        <f t="shared" si="12"/>
        <v>5790</v>
      </c>
      <c r="AD3194" s="14">
        <f t="shared" si="13"/>
        <v>6801</v>
      </c>
      <c r="AE3194" s="14">
        <f t="shared" si="14"/>
        <v>2443</v>
      </c>
      <c r="AF3194" s="14">
        <f t="shared" si="15"/>
        <v>10</v>
      </c>
      <c r="AG3194" s="17">
        <f t="shared" si="16"/>
        <v>83.43286093</v>
      </c>
      <c r="AH3194" s="20">
        <f>12*(J3194*'Programas e Observações'!$C$8+K3194*'Programas e Observações'!$C$9+L3194*('Programas e Observações'!$C$8+'Programas e Observações'!$C$9)+M3194*'Programas e Observações'!$C$10)</f>
        <v>212919.84</v>
      </c>
      <c r="AI3194" s="20">
        <f>12*(J3194*'Programas e Observações'!$D$8+K3194*'Programas e Observações'!$D$9+L3194*('Programas e Observações'!$D$8+'Programas e Observações'!$D$9)+M3194*'Programas e Observações'!$D$10)</f>
        <v>360453.48</v>
      </c>
      <c r="AJ3194" s="13" t="s">
        <v>12259</v>
      </c>
      <c r="AK3194" s="13" t="s">
        <v>693</v>
      </c>
    </row>
    <row r="3195" ht="15.75" customHeight="1">
      <c r="A3195" s="13" t="s">
        <v>12260</v>
      </c>
      <c r="B3195" s="13" t="s">
        <v>12261</v>
      </c>
      <c r="C3195" s="13" t="s">
        <v>12262</v>
      </c>
      <c r="D3195" s="13" t="s">
        <v>12178</v>
      </c>
      <c r="E3195" s="13" t="s">
        <v>12185</v>
      </c>
      <c r="F3195" s="13" t="s">
        <v>12186</v>
      </c>
      <c r="G3195" s="14">
        <v>13407.0</v>
      </c>
      <c r="H3195" s="16" t="b">
        <f>G3195&lt;'Programas e Observações'!$C$11</f>
        <v>1</v>
      </c>
      <c r="I3195" s="14">
        <v>215.0</v>
      </c>
      <c r="J3195" s="14">
        <v>81.0</v>
      </c>
      <c r="K3195" s="14">
        <v>35.0</v>
      </c>
      <c r="L3195" s="14">
        <v>54.0</v>
      </c>
      <c r="M3195" s="14">
        <v>12.0</v>
      </c>
      <c r="N3195" s="14">
        <v>52.0</v>
      </c>
      <c r="O3195" s="14">
        <v>30.0</v>
      </c>
      <c r="P3195" s="14">
        <v>1.0</v>
      </c>
      <c r="Q3195" s="14"/>
      <c r="R3195" s="17">
        <f t="shared" si="1"/>
        <v>16.0363989</v>
      </c>
      <c r="S3195" s="17">
        <f t="shared" si="2"/>
        <v>6.041620049</v>
      </c>
      <c r="T3195" s="17">
        <f t="shared" si="3"/>
        <v>2.610576564</v>
      </c>
      <c r="U3195" s="17">
        <f t="shared" si="4"/>
        <v>4.027746699</v>
      </c>
      <c r="V3195" s="17">
        <f t="shared" si="5"/>
        <v>0.8950548221</v>
      </c>
      <c r="W3195" s="17">
        <f t="shared" si="6"/>
        <v>3.878570896</v>
      </c>
      <c r="X3195" s="17">
        <f t="shared" si="7"/>
        <v>2.237637055</v>
      </c>
      <c r="Y3195" s="14">
        <f t="shared" si="8"/>
        <v>35983</v>
      </c>
      <c r="Z3195" s="14">
        <f t="shared" si="9"/>
        <v>15883</v>
      </c>
      <c r="AA3195" s="14">
        <f t="shared" si="10"/>
        <v>3733</v>
      </c>
      <c r="AB3195" s="14">
        <f t="shared" si="11"/>
        <v>8811</v>
      </c>
      <c r="AC3195" s="14">
        <f t="shared" si="12"/>
        <v>2284</v>
      </c>
      <c r="AD3195" s="14">
        <f t="shared" si="13"/>
        <v>3079</v>
      </c>
      <c r="AE3195" s="14">
        <f t="shared" si="14"/>
        <v>704</v>
      </c>
      <c r="AF3195" s="14">
        <f t="shared" si="15"/>
        <v>18</v>
      </c>
      <c r="AG3195" s="17">
        <f t="shared" si="16"/>
        <v>101.7909527</v>
      </c>
      <c r="AH3195" s="20">
        <f>12*(J3195*'Programas e Observações'!$C$8+K3195*'Programas e Observações'!$C$9+L3195*('Programas e Observações'!$C$8+'Programas e Observações'!$C$9)+M3195*'Programas e Observações'!$C$10)</f>
        <v>78474.96</v>
      </c>
      <c r="AI3195" s="20">
        <f>12*(J3195*'Programas e Observações'!$D$8+K3195*'Programas e Observações'!$D$9+L3195*('Programas e Observações'!$D$8+'Programas e Observações'!$D$9)+M3195*'Programas e Observações'!$D$10)</f>
        <v>129120.12</v>
      </c>
      <c r="AJ3195" s="13" t="s">
        <v>3309</v>
      </c>
      <c r="AK3195" s="13" t="s">
        <v>2567</v>
      </c>
    </row>
    <row r="3196" ht="15.75" customHeight="1">
      <c r="A3196" s="13" t="s">
        <v>12263</v>
      </c>
      <c r="B3196" s="13" t="s">
        <v>12264</v>
      </c>
      <c r="C3196" s="13" t="s">
        <v>12265</v>
      </c>
      <c r="D3196" s="13" t="s">
        <v>12178</v>
      </c>
      <c r="E3196" s="13" t="s">
        <v>12227</v>
      </c>
      <c r="F3196" s="13" t="s">
        <v>12228</v>
      </c>
      <c r="G3196" s="14">
        <v>17741.0</v>
      </c>
      <c r="H3196" s="16" t="b">
        <f>G3196&lt;'Programas e Observações'!$C$11</f>
        <v>1</v>
      </c>
      <c r="I3196" s="14">
        <v>1097.0</v>
      </c>
      <c r="J3196" s="14">
        <v>516.0</v>
      </c>
      <c r="K3196" s="14">
        <v>80.0</v>
      </c>
      <c r="L3196" s="14">
        <v>231.0</v>
      </c>
      <c r="M3196" s="14">
        <v>59.0</v>
      </c>
      <c r="N3196" s="14">
        <v>123.0</v>
      </c>
      <c r="O3196" s="14">
        <v>31.0</v>
      </c>
      <c r="P3196" s="14">
        <v>1.0</v>
      </c>
      <c r="Q3196" s="14"/>
      <c r="R3196" s="17">
        <f t="shared" si="1"/>
        <v>61.83416944</v>
      </c>
      <c r="S3196" s="17">
        <f t="shared" si="2"/>
        <v>29.08516995</v>
      </c>
      <c r="T3196" s="17">
        <f t="shared" si="3"/>
        <v>4.509328674</v>
      </c>
      <c r="U3196" s="17">
        <f t="shared" si="4"/>
        <v>13.02068655</v>
      </c>
      <c r="V3196" s="17">
        <f t="shared" si="5"/>
        <v>3.325629897</v>
      </c>
      <c r="W3196" s="17">
        <f t="shared" si="6"/>
        <v>6.933092836</v>
      </c>
      <c r="X3196" s="17">
        <f t="shared" si="7"/>
        <v>1.747364861</v>
      </c>
      <c r="Y3196" s="14">
        <f t="shared" si="8"/>
        <v>80336</v>
      </c>
      <c r="Z3196" s="14">
        <f t="shared" si="9"/>
        <v>30753</v>
      </c>
      <c r="AA3196" s="14">
        <f t="shared" si="10"/>
        <v>10328</v>
      </c>
      <c r="AB3196" s="14">
        <f t="shared" si="11"/>
        <v>22910</v>
      </c>
      <c r="AC3196" s="14">
        <f t="shared" si="12"/>
        <v>5790</v>
      </c>
      <c r="AD3196" s="14">
        <f t="shared" si="13"/>
        <v>6801</v>
      </c>
      <c r="AE3196" s="14">
        <f t="shared" si="14"/>
        <v>2443</v>
      </c>
      <c r="AF3196" s="14">
        <f t="shared" si="15"/>
        <v>10</v>
      </c>
      <c r="AG3196" s="17">
        <f t="shared" si="16"/>
        <v>83.43286093</v>
      </c>
      <c r="AH3196" s="20">
        <f>12*(J3196*'Programas e Observações'!$C$8+K3196*'Programas e Observações'!$C$9+L3196*('Programas e Observações'!$C$8+'Programas e Observações'!$C$9)+M3196*'Programas e Observações'!$C$10)</f>
        <v>337887.12</v>
      </c>
      <c r="AI3196" s="20">
        <f>12*(J3196*'Programas e Observações'!$D$8+K3196*'Programas e Observações'!$D$9+L3196*('Programas e Observações'!$D$8+'Programas e Observações'!$D$9)+M3196*'Programas e Observações'!$D$10)</f>
        <v>614098.32</v>
      </c>
      <c r="AJ3196" s="13" t="s">
        <v>12266</v>
      </c>
      <c r="AK3196" s="13" t="s">
        <v>12267</v>
      </c>
    </row>
    <row r="3197" ht="15.75" customHeight="1">
      <c r="A3197" s="13" t="s">
        <v>12268</v>
      </c>
      <c r="B3197" s="13" t="s">
        <v>12269</v>
      </c>
      <c r="C3197" s="13" t="s">
        <v>12270</v>
      </c>
      <c r="D3197" s="13" t="s">
        <v>12178</v>
      </c>
      <c r="E3197" s="13" t="s">
        <v>12191</v>
      </c>
      <c r="F3197" s="13" t="s">
        <v>12192</v>
      </c>
      <c r="G3197" s="14">
        <v>48636.0</v>
      </c>
      <c r="H3197" s="16" t="b">
        <f>G3197&lt;'Programas e Observações'!$C$11</f>
        <v>0</v>
      </c>
      <c r="I3197" s="14">
        <v>5006.0</v>
      </c>
      <c r="J3197" s="14">
        <v>2163.0</v>
      </c>
      <c r="K3197" s="14">
        <v>457.0</v>
      </c>
      <c r="L3197" s="14">
        <v>1348.0</v>
      </c>
      <c r="M3197" s="14">
        <v>385.0</v>
      </c>
      <c r="N3197" s="14">
        <v>302.0</v>
      </c>
      <c r="O3197" s="14">
        <v>83.0</v>
      </c>
      <c r="P3197" s="14">
        <v>6.0</v>
      </c>
      <c r="Q3197" s="14"/>
      <c r="R3197" s="17">
        <f t="shared" si="1"/>
        <v>102.9278724</v>
      </c>
      <c r="S3197" s="17">
        <f t="shared" si="2"/>
        <v>44.47322971</v>
      </c>
      <c r="T3197" s="17">
        <f t="shared" si="3"/>
        <v>9.396331935</v>
      </c>
      <c r="U3197" s="17">
        <f t="shared" si="4"/>
        <v>27.71609507</v>
      </c>
      <c r="V3197" s="17">
        <f t="shared" si="5"/>
        <v>7.915947035</v>
      </c>
      <c r="W3197" s="17">
        <f t="shared" si="6"/>
        <v>6.20939222</v>
      </c>
      <c r="X3197" s="17">
        <f t="shared" si="7"/>
        <v>1.706554815</v>
      </c>
      <c r="Y3197" s="14">
        <f t="shared" si="8"/>
        <v>52894</v>
      </c>
      <c r="Z3197" s="14">
        <f t="shared" si="9"/>
        <v>18043</v>
      </c>
      <c r="AA3197" s="14">
        <f t="shared" si="10"/>
        <v>7948</v>
      </c>
      <c r="AB3197" s="14">
        <f t="shared" si="11"/>
        <v>16265</v>
      </c>
      <c r="AC3197" s="14">
        <f t="shared" si="12"/>
        <v>3433</v>
      </c>
      <c r="AD3197" s="14">
        <f t="shared" si="13"/>
        <v>5109</v>
      </c>
      <c r="AE3197" s="14">
        <f t="shared" si="14"/>
        <v>2410</v>
      </c>
      <c r="AF3197" s="14">
        <f t="shared" si="15"/>
        <v>53</v>
      </c>
      <c r="AG3197" s="17">
        <f t="shared" si="16"/>
        <v>58.48570089</v>
      </c>
      <c r="AH3197" s="20">
        <f>12*(J3197*'Programas e Observações'!$C$8+K3197*'Programas e Observações'!$C$9+L3197*('Programas e Observações'!$C$8+'Programas e Observações'!$C$9)+M3197*'Programas e Observações'!$C$10)</f>
        <v>1819754.4</v>
      </c>
      <c r="AI3197" s="20">
        <f>12*(J3197*'Programas e Observações'!$D$8+K3197*'Programas e Observações'!$D$9+L3197*('Programas e Observações'!$D$8+'Programas e Observações'!$D$9)+M3197*'Programas e Observações'!$D$10)</f>
        <v>3126936.24</v>
      </c>
      <c r="AJ3197" s="13" t="s">
        <v>12271</v>
      </c>
      <c r="AK3197" s="13" t="s">
        <v>4002</v>
      </c>
    </row>
    <row r="3198" ht="15.75" customHeight="1">
      <c r="A3198" s="13" t="s">
        <v>12272</v>
      </c>
      <c r="B3198" s="13" t="s">
        <v>12273</v>
      </c>
      <c r="C3198" s="13" t="s">
        <v>12274</v>
      </c>
      <c r="D3198" s="13" t="s">
        <v>12178</v>
      </c>
      <c r="E3198" s="13" t="s">
        <v>12248</v>
      </c>
      <c r="F3198" s="13" t="s">
        <v>11903</v>
      </c>
      <c r="G3198" s="14">
        <v>21770.0</v>
      </c>
      <c r="H3198" s="16" t="b">
        <f>G3198&lt;'Programas e Observações'!$C$11</f>
        <v>0</v>
      </c>
      <c r="I3198" s="14">
        <v>2032.0</v>
      </c>
      <c r="J3198" s="14">
        <v>744.0</v>
      </c>
      <c r="K3198" s="14">
        <v>219.0</v>
      </c>
      <c r="L3198" s="14">
        <v>579.0</v>
      </c>
      <c r="M3198" s="14">
        <v>134.0</v>
      </c>
      <c r="N3198" s="14">
        <v>47.0</v>
      </c>
      <c r="O3198" s="14">
        <v>53.0</v>
      </c>
      <c r="P3198" s="14">
        <v>2.0</v>
      </c>
      <c r="Q3198" s="14"/>
      <c r="R3198" s="17">
        <f t="shared" si="1"/>
        <v>93.33945797</v>
      </c>
      <c r="S3198" s="17">
        <f t="shared" si="2"/>
        <v>34.17547083</v>
      </c>
      <c r="T3198" s="17">
        <f t="shared" si="3"/>
        <v>10.0597152</v>
      </c>
      <c r="U3198" s="17">
        <f t="shared" si="4"/>
        <v>26.59623335</v>
      </c>
      <c r="V3198" s="17">
        <f t="shared" si="5"/>
        <v>6.155259531</v>
      </c>
      <c r="W3198" s="17">
        <f t="shared" si="6"/>
        <v>2.158934313</v>
      </c>
      <c r="X3198" s="17">
        <f t="shared" si="7"/>
        <v>2.434542949</v>
      </c>
      <c r="Y3198" s="14">
        <f t="shared" si="8"/>
        <v>58620</v>
      </c>
      <c r="Z3198" s="14">
        <f t="shared" si="9"/>
        <v>17571</v>
      </c>
      <c r="AA3198" s="14">
        <f t="shared" si="10"/>
        <v>10251</v>
      </c>
      <c r="AB3198" s="14">
        <f t="shared" si="11"/>
        <v>17436</v>
      </c>
      <c r="AC3198" s="14">
        <f t="shared" si="12"/>
        <v>3638</v>
      </c>
      <c r="AD3198" s="14">
        <f t="shared" si="13"/>
        <v>5662</v>
      </c>
      <c r="AE3198" s="14">
        <f t="shared" si="14"/>
        <v>2261</v>
      </c>
      <c r="AF3198" s="14">
        <f t="shared" si="15"/>
        <v>63</v>
      </c>
      <c r="AG3198" s="17">
        <f t="shared" si="16"/>
        <v>60.41505203</v>
      </c>
      <c r="AH3198" s="20">
        <f>12*(J3198*'Programas e Observações'!$C$8+K3198*'Programas e Observações'!$C$9+L3198*('Programas e Observações'!$C$8+'Programas e Observações'!$C$9)+M3198*'Programas e Observações'!$C$10)</f>
        <v>739904.52</v>
      </c>
      <c r="AI3198" s="20">
        <f>12*(J3198*'Programas e Observações'!$D$8+K3198*'Programas e Observações'!$D$9+L3198*('Programas e Observações'!$D$8+'Programas e Observações'!$D$9)+M3198*'Programas e Observações'!$D$10)</f>
        <v>1234858.56</v>
      </c>
      <c r="AJ3198" s="13" t="s">
        <v>12275</v>
      </c>
      <c r="AK3198" s="13" t="s">
        <v>3926</v>
      </c>
    </row>
    <row r="3199" ht="15.75" customHeight="1">
      <c r="A3199" s="13" t="s">
        <v>12276</v>
      </c>
      <c r="B3199" s="13" t="s">
        <v>12277</v>
      </c>
      <c r="C3199" s="13" t="s">
        <v>12278</v>
      </c>
      <c r="D3199" s="13" t="s">
        <v>12178</v>
      </c>
      <c r="E3199" s="13" t="s">
        <v>12227</v>
      </c>
      <c r="F3199" s="13" t="s">
        <v>12228</v>
      </c>
      <c r="G3199" s="14">
        <v>21448.0</v>
      </c>
      <c r="H3199" s="16" t="b">
        <f>G3199&lt;'Programas e Observações'!$C$11</f>
        <v>0</v>
      </c>
      <c r="I3199" s="14">
        <v>2929.0</v>
      </c>
      <c r="J3199" s="14">
        <v>1302.0</v>
      </c>
      <c r="K3199" s="14">
        <v>354.0</v>
      </c>
      <c r="L3199" s="14">
        <v>670.0</v>
      </c>
      <c r="M3199" s="14">
        <v>229.0</v>
      </c>
      <c r="N3199" s="14">
        <v>273.0</v>
      </c>
      <c r="O3199" s="14">
        <v>47.0</v>
      </c>
      <c r="P3199" s="14">
        <v>0.0</v>
      </c>
      <c r="Q3199" s="14"/>
      <c r="R3199" s="17">
        <f t="shared" si="1"/>
        <v>136.5628497</v>
      </c>
      <c r="S3199" s="17">
        <f t="shared" si="2"/>
        <v>60.70496084</v>
      </c>
      <c r="T3199" s="17">
        <f t="shared" si="3"/>
        <v>16.50503543</v>
      </c>
      <c r="U3199" s="17">
        <f t="shared" si="4"/>
        <v>31.2383439</v>
      </c>
      <c r="V3199" s="17">
        <f t="shared" si="5"/>
        <v>10.6769862</v>
      </c>
      <c r="W3199" s="17">
        <f t="shared" si="6"/>
        <v>12.72845953</v>
      </c>
      <c r="X3199" s="17">
        <f t="shared" si="7"/>
        <v>2.191346512</v>
      </c>
      <c r="Y3199" s="14">
        <f t="shared" si="8"/>
        <v>80336</v>
      </c>
      <c r="Z3199" s="14">
        <f t="shared" si="9"/>
        <v>30753</v>
      </c>
      <c r="AA3199" s="14">
        <f t="shared" si="10"/>
        <v>10328</v>
      </c>
      <c r="AB3199" s="14">
        <f t="shared" si="11"/>
        <v>22910</v>
      </c>
      <c r="AC3199" s="14">
        <f t="shared" si="12"/>
        <v>5790</v>
      </c>
      <c r="AD3199" s="14">
        <f t="shared" si="13"/>
        <v>6801</v>
      </c>
      <c r="AE3199" s="14">
        <f t="shared" si="14"/>
        <v>2443</v>
      </c>
      <c r="AF3199" s="14">
        <f t="shared" si="15"/>
        <v>10</v>
      </c>
      <c r="AG3199" s="17">
        <f t="shared" si="16"/>
        <v>83.43286093</v>
      </c>
      <c r="AH3199" s="20">
        <f>12*(J3199*'Programas e Observações'!$C$8+K3199*'Programas e Observações'!$C$9+L3199*('Programas e Observações'!$C$8+'Programas e Observações'!$C$9)+M3199*'Programas e Observações'!$C$10)</f>
        <v>1034011.92</v>
      </c>
      <c r="AI3199" s="20">
        <f>12*(J3199*'Programas e Observações'!$D$8+K3199*'Programas e Observações'!$D$9+L3199*('Programas e Observações'!$D$8+'Programas e Observações'!$D$9)+M3199*'Programas e Observações'!$D$10)</f>
        <v>1768610.52</v>
      </c>
      <c r="AJ3199" s="13" t="s">
        <v>12279</v>
      </c>
      <c r="AK3199" s="13" t="s">
        <v>2666</v>
      </c>
    </row>
    <row r="3200" ht="15.75" customHeight="1">
      <c r="A3200" s="13" t="s">
        <v>12280</v>
      </c>
      <c r="B3200" s="13" t="s">
        <v>12281</v>
      </c>
      <c r="C3200" s="13" t="s">
        <v>12282</v>
      </c>
      <c r="D3200" s="13" t="s">
        <v>12178</v>
      </c>
      <c r="E3200" s="13" t="s">
        <v>12227</v>
      </c>
      <c r="F3200" s="13" t="s">
        <v>12228</v>
      </c>
      <c r="G3200" s="14">
        <v>11355.0</v>
      </c>
      <c r="H3200" s="16" t="b">
        <f>G3200&lt;'Programas e Observações'!$C$11</f>
        <v>1</v>
      </c>
      <c r="I3200" s="14">
        <v>1229.0</v>
      </c>
      <c r="J3200" s="14">
        <v>676.0</v>
      </c>
      <c r="K3200" s="14">
        <v>95.0</v>
      </c>
      <c r="L3200" s="14">
        <v>285.0</v>
      </c>
      <c r="M3200" s="14">
        <v>72.0</v>
      </c>
      <c r="N3200" s="14">
        <v>67.0</v>
      </c>
      <c r="O3200" s="14">
        <v>21.0</v>
      </c>
      <c r="P3200" s="14">
        <v>0.0</v>
      </c>
      <c r="Q3200" s="14"/>
      <c r="R3200" s="17">
        <f t="shared" si="1"/>
        <v>108.234258</v>
      </c>
      <c r="S3200" s="17">
        <f t="shared" si="2"/>
        <v>59.53324527</v>
      </c>
      <c r="T3200" s="17">
        <f t="shared" si="3"/>
        <v>8.366358432</v>
      </c>
      <c r="U3200" s="17">
        <f t="shared" si="4"/>
        <v>25.0990753</v>
      </c>
      <c r="V3200" s="17">
        <f t="shared" si="5"/>
        <v>6.340819022</v>
      </c>
      <c r="W3200" s="17">
        <f t="shared" si="6"/>
        <v>5.900484368</v>
      </c>
      <c r="X3200" s="17">
        <f t="shared" si="7"/>
        <v>1.849405548</v>
      </c>
      <c r="Y3200" s="14">
        <f t="shared" si="8"/>
        <v>80336</v>
      </c>
      <c r="Z3200" s="14">
        <f t="shared" si="9"/>
        <v>30753</v>
      </c>
      <c r="AA3200" s="14">
        <f t="shared" si="10"/>
        <v>10328</v>
      </c>
      <c r="AB3200" s="14">
        <f t="shared" si="11"/>
        <v>22910</v>
      </c>
      <c r="AC3200" s="14">
        <f t="shared" si="12"/>
        <v>5790</v>
      </c>
      <c r="AD3200" s="14">
        <f t="shared" si="13"/>
        <v>6801</v>
      </c>
      <c r="AE3200" s="14">
        <f t="shared" si="14"/>
        <v>2443</v>
      </c>
      <c r="AF3200" s="14">
        <f t="shared" si="15"/>
        <v>10</v>
      </c>
      <c r="AG3200" s="17">
        <f t="shared" si="16"/>
        <v>83.43286093</v>
      </c>
      <c r="AH3200" s="20">
        <f>12*(J3200*'Programas e Observações'!$C$8+K3200*'Programas e Observações'!$C$9+L3200*('Programas e Observações'!$C$8+'Programas e Observações'!$C$9)+M3200*'Programas e Observações'!$C$10)</f>
        <v>422390.76</v>
      </c>
      <c r="AI3200" s="20">
        <f>12*(J3200*'Programas e Observações'!$D$8+K3200*'Programas e Observações'!$D$9+L3200*('Programas e Observações'!$D$8+'Programas e Observações'!$D$9)+M3200*'Programas e Observações'!$D$10)</f>
        <v>777240.96</v>
      </c>
      <c r="AJ3200" s="13" t="s">
        <v>12064</v>
      </c>
      <c r="AK3200" s="13" t="s">
        <v>3675</v>
      </c>
    </row>
    <row r="3201" ht="15.75" customHeight="1">
      <c r="A3201" s="13" t="s">
        <v>12283</v>
      </c>
      <c r="B3201" s="13" t="s">
        <v>12284</v>
      </c>
      <c r="C3201" s="13" t="s">
        <v>12285</v>
      </c>
      <c r="D3201" s="13" t="s">
        <v>12178</v>
      </c>
      <c r="E3201" s="13" t="s">
        <v>12222</v>
      </c>
      <c r="F3201" s="13" t="s">
        <v>885</v>
      </c>
      <c r="G3201" s="14">
        <v>866225.0</v>
      </c>
      <c r="H3201" s="16" t="b">
        <f>G3201&lt;'Programas e Observações'!$C$11</f>
        <v>0</v>
      </c>
      <c r="I3201" s="14">
        <v>64392.0</v>
      </c>
      <c r="J3201" s="14">
        <v>25242.0</v>
      </c>
      <c r="K3201" s="14">
        <v>7011.0</v>
      </c>
      <c r="L3201" s="14">
        <v>19700.0</v>
      </c>
      <c r="M3201" s="14">
        <v>4513.0</v>
      </c>
      <c r="N3201" s="14">
        <v>4249.0</v>
      </c>
      <c r="O3201" s="14">
        <v>666.0</v>
      </c>
      <c r="P3201" s="14">
        <v>24.0</v>
      </c>
      <c r="Q3201" s="14">
        <v>3891.0</v>
      </c>
      <c r="R3201" s="17">
        <f t="shared" si="1"/>
        <v>74.33634448</v>
      </c>
      <c r="S3201" s="17">
        <f t="shared" si="2"/>
        <v>29.14023493</v>
      </c>
      <c r="T3201" s="17">
        <f t="shared" si="3"/>
        <v>8.093740079</v>
      </c>
      <c r="U3201" s="17">
        <f t="shared" si="4"/>
        <v>22.74235909</v>
      </c>
      <c r="V3201" s="17">
        <f t="shared" si="5"/>
        <v>5.209962769</v>
      </c>
      <c r="W3201" s="17">
        <f t="shared" si="6"/>
        <v>4.905192069</v>
      </c>
      <c r="X3201" s="17">
        <f t="shared" si="7"/>
        <v>0.768853358</v>
      </c>
      <c r="Y3201" s="14">
        <f t="shared" si="8"/>
        <v>744550</v>
      </c>
      <c r="Z3201" s="14">
        <f t="shared" si="9"/>
        <v>280919</v>
      </c>
      <c r="AA3201" s="14">
        <f t="shared" si="10"/>
        <v>95826</v>
      </c>
      <c r="AB3201" s="14">
        <f t="shared" si="11"/>
        <v>220278</v>
      </c>
      <c r="AC3201" s="14">
        <f t="shared" si="12"/>
        <v>48772</v>
      </c>
      <c r="AD3201" s="14">
        <f t="shared" si="13"/>
        <v>53582</v>
      </c>
      <c r="AE3201" s="14">
        <f t="shared" si="14"/>
        <v>9394</v>
      </c>
      <c r="AF3201" s="14">
        <f t="shared" si="15"/>
        <v>374</v>
      </c>
      <c r="AG3201" s="17">
        <f t="shared" si="16"/>
        <v>71.15583141</v>
      </c>
      <c r="AH3201" s="20">
        <f>12*(J3201*'Programas e Observações'!$C$8+K3201*'Programas e Observações'!$C$9+L3201*('Programas e Observações'!$C$8+'Programas e Observações'!$C$9)+M3201*'Programas e Observações'!$C$10)</f>
        <v>24911679.24</v>
      </c>
      <c r="AI3201" s="20">
        <f>12*(J3201*'Programas e Observações'!$D$8+K3201*'Programas e Observações'!$D$9+L3201*('Programas e Observações'!$D$8+'Programas e Observações'!$D$9)+M3201*'Programas e Observações'!$D$10)</f>
        <v>41716023.36</v>
      </c>
      <c r="AJ3201" s="13" t="s">
        <v>12286</v>
      </c>
      <c r="AK3201" s="13" t="s">
        <v>12287</v>
      </c>
    </row>
    <row r="3202" ht="15.75" customHeight="1">
      <c r="A3202" s="13" t="s">
        <v>12288</v>
      </c>
      <c r="B3202" s="13" t="s">
        <v>12289</v>
      </c>
      <c r="C3202" s="13" t="s">
        <v>12290</v>
      </c>
      <c r="D3202" s="13" t="s">
        <v>12178</v>
      </c>
      <c r="E3202" s="13" t="s">
        <v>12197</v>
      </c>
      <c r="F3202" s="13" t="s">
        <v>12198</v>
      </c>
      <c r="G3202" s="14">
        <v>12644.0</v>
      </c>
      <c r="H3202" s="16" t="b">
        <f>G3202&lt;'Programas e Observações'!$C$11</f>
        <v>1</v>
      </c>
      <c r="I3202" s="14">
        <v>1052.0</v>
      </c>
      <c r="J3202" s="14">
        <v>375.0</v>
      </c>
      <c r="K3202" s="14">
        <v>128.0</v>
      </c>
      <c r="L3202" s="14">
        <v>288.0</v>
      </c>
      <c r="M3202" s="14">
        <v>109.0</v>
      </c>
      <c r="N3202" s="14">
        <v>91.0</v>
      </c>
      <c r="O3202" s="14">
        <v>46.0</v>
      </c>
      <c r="P3202" s="14">
        <v>2.0</v>
      </c>
      <c r="Q3202" s="14"/>
      <c r="R3202" s="17">
        <f t="shared" si="1"/>
        <v>83.20151851</v>
      </c>
      <c r="S3202" s="17">
        <f t="shared" si="2"/>
        <v>29.65833597</v>
      </c>
      <c r="T3202" s="17">
        <f t="shared" si="3"/>
        <v>10.12337868</v>
      </c>
      <c r="U3202" s="17">
        <f t="shared" si="4"/>
        <v>22.77760202</v>
      </c>
      <c r="V3202" s="17">
        <f t="shared" si="5"/>
        <v>8.620689655</v>
      </c>
      <c r="W3202" s="17">
        <f t="shared" si="6"/>
        <v>7.197089529</v>
      </c>
      <c r="X3202" s="17">
        <f t="shared" si="7"/>
        <v>3.638089212</v>
      </c>
      <c r="Y3202" s="14">
        <f t="shared" si="8"/>
        <v>35901</v>
      </c>
      <c r="Z3202" s="14">
        <f t="shared" si="9"/>
        <v>13103</v>
      </c>
      <c r="AA3202" s="14">
        <f t="shared" si="10"/>
        <v>4709</v>
      </c>
      <c r="AB3202" s="14">
        <f t="shared" si="11"/>
        <v>10150</v>
      </c>
      <c r="AC3202" s="14">
        <f t="shared" si="12"/>
        <v>2599</v>
      </c>
      <c r="AD3202" s="14">
        <f t="shared" si="13"/>
        <v>3175</v>
      </c>
      <c r="AE3202" s="14">
        <f t="shared" si="14"/>
        <v>1270</v>
      </c>
      <c r="AF3202" s="14">
        <f t="shared" si="15"/>
        <v>22</v>
      </c>
      <c r="AG3202" s="17">
        <f t="shared" si="16"/>
        <v>106.8119745</v>
      </c>
      <c r="AH3202" s="20">
        <f>12*(J3202*'Programas e Observações'!$C$8+K3202*'Programas e Observações'!$C$9+L3202*('Programas e Observações'!$C$8+'Programas e Observações'!$C$9)+M3202*'Programas e Observações'!$C$10)</f>
        <v>401055.72</v>
      </c>
      <c r="AI3202" s="20">
        <f>12*(J3202*'Programas e Observações'!$D$8+K3202*'Programas e Observações'!$D$9+L3202*('Programas e Observações'!$D$8+'Programas e Observações'!$D$9)+M3202*'Programas e Observações'!$D$10)</f>
        <v>650039.16</v>
      </c>
      <c r="AJ3202" s="13" t="s">
        <v>2859</v>
      </c>
      <c r="AK3202" s="13" t="s">
        <v>4951</v>
      </c>
    </row>
    <row r="3203" ht="15.75" customHeight="1">
      <c r="A3203" s="13" t="s">
        <v>12291</v>
      </c>
      <c r="B3203" s="13" t="s">
        <v>12292</v>
      </c>
      <c r="C3203" s="13" t="s">
        <v>12293</v>
      </c>
      <c r="D3203" s="13" t="s">
        <v>12178</v>
      </c>
      <c r="E3203" s="13" t="s">
        <v>12227</v>
      </c>
      <c r="F3203" s="13" t="s">
        <v>12228</v>
      </c>
      <c r="G3203" s="14">
        <v>54311.0</v>
      </c>
      <c r="H3203" s="16" t="b">
        <f>G3203&lt;'Programas e Observações'!$C$11</f>
        <v>0</v>
      </c>
      <c r="I3203" s="14">
        <v>3830.0</v>
      </c>
      <c r="J3203" s="14">
        <v>1491.0</v>
      </c>
      <c r="K3203" s="14">
        <v>335.0</v>
      </c>
      <c r="L3203" s="14">
        <v>1000.0</v>
      </c>
      <c r="M3203" s="14">
        <v>304.0</v>
      </c>
      <c r="N3203" s="14">
        <v>237.0</v>
      </c>
      <c r="O3203" s="14">
        <v>118.0</v>
      </c>
      <c r="P3203" s="14">
        <v>1.0</v>
      </c>
      <c r="Q3203" s="14">
        <v>124.0</v>
      </c>
      <c r="R3203" s="17">
        <f t="shared" si="1"/>
        <v>70.51978421</v>
      </c>
      <c r="S3203" s="17">
        <f t="shared" si="2"/>
        <v>27.45300215</v>
      </c>
      <c r="T3203" s="17">
        <f t="shared" si="3"/>
        <v>6.168179558</v>
      </c>
      <c r="U3203" s="17">
        <f t="shared" si="4"/>
        <v>18.41247629</v>
      </c>
      <c r="V3203" s="17">
        <f t="shared" si="5"/>
        <v>5.597392793</v>
      </c>
      <c r="W3203" s="17">
        <f t="shared" si="6"/>
        <v>4.363756882</v>
      </c>
      <c r="X3203" s="17">
        <f t="shared" si="7"/>
        <v>2.172672203</v>
      </c>
      <c r="Y3203" s="14">
        <f t="shared" si="8"/>
        <v>80336</v>
      </c>
      <c r="Z3203" s="14">
        <f t="shared" si="9"/>
        <v>30753</v>
      </c>
      <c r="AA3203" s="14">
        <f t="shared" si="10"/>
        <v>10328</v>
      </c>
      <c r="AB3203" s="14">
        <f t="shared" si="11"/>
        <v>22910</v>
      </c>
      <c r="AC3203" s="14">
        <f t="shared" si="12"/>
        <v>5790</v>
      </c>
      <c r="AD3203" s="14">
        <f t="shared" si="13"/>
        <v>6801</v>
      </c>
      <c r="AE3203" s="14">
        <f t="shared" si="14"/>
        <v>2443</v>
      </c>
      <c r="AF3203" s="14">
        <f t="shared" si="15"/>
        <v>10</v>
      </c>
      <c r="AG3203" s="17">
        <f t="shared" si="16"/>
        <v>83.43286093</v>
      </c>
      <c r="AH3203" s="20">
        <f>12*(J3203*'Programas e Observações'!$C$8+K3203*'Programas e Observações'!$C$9+L3203*('Programas e Observações'!$C$8+'Programas e Observações'!$C$9)+M3203*'Programas e Observações'!$C$10)</f>
        <v>1335054.72</v>
      </c>
      <c r="AI3203" s="20">
        <f>12*(J3203*'Programas e Observações'!$D$8+K3203*'Programas e Observações'!$D$9+L3203*('Programas e Observações'!$D$8+'Programas e Observações'!$D$9)+M3203*'Programas e Observações'!$D$10)</f>
        <v>2264095.08</v>
      </c>
      <c r="AJ3203" s="13" t="s">
        <v>12294</v>
      </c>
      <c r="AK3203" s="13" t="s">
        <v>1105</v>
      </c>
    </row>
    <row r="3204" ht="15.75" customHeight="1">
      <c r="A3204" s="13" t="s">
        <v>12295</v>
      </c>
      <c r="B3204" s="13" t="s">
        <v>12296</v>
      </c>
      <c r="C3204" s="13" t="s">
        <v>12297</v>
      </c>
      <c r="D3204" s="13" t="s">
        <v>12178</v>
      </c>
      <c r="E3204" s="13" t="s">
        <v>12191</v>
      </c>
      <c r="F3204" s="13" t="s">
        <v>12192</v>
      </c>
      <c r="G3204" s="14">
        <v>29616.0</v>
      </c>
      <c r="H3204" s="16" t="b">
        <f>G3204&lt;'Programas e Observações'!$C$11</f>
        <v>0</v>
      </c>
      <c r="I3204" s="14">
        <v>691.0</v>
      </c>
      <c r="J3204" s="14">
        <v>280.0</v>
      </c>
      <c r="K3204" s="14">
        <v>98.0</v>
      </c>
      <c r="L3204" s="14">
        <v>162.0</v>
      </c>
      <c r="M3204" s="14">
        <v>47.0</v>
      </c>
      <c r="N3204" s="14">
        <v>153.0</v>
      </c>
      <c r="O3204" s="14">
        <v>128.0</v>
      </c>
      <c r="P3204" s="14">
        <v>4.0</v>
      </c>
      <c r="Q3204" s="14"/>
      <c r="R3204" s="17">
        <f t="shared" si="1"/>
        <v>23.33198271</v>
      </c>
      <c r="S3204" s="17">
        <f t="shared" si="2"/>
        <v>9.454349001</v>
      </c>
      <c r="T3204" s="17">
        <f t="shared" si="3"/>
        <v>3.30902215</v>
      </c>
      <c r="U3204" s="17">
        <f t="shared" si="4"/>
        <v>5.470016207</v>
      </c>
      <c r="V3204" s="17">
        <f t="shared" si="5"/>
        <v>1.586980011</v>
      </c>
      <c r="W3204" s="17">
        <f t="shared" si="6"/>
        <v>5.166126418</v>
      </c>
      <c r="X3204" s="17">
        <f t="shared" si="7"/>
        <v>4.321988115</v>
      </c>
      <c r="Y3204" s="14">
        <f t="shared" si="8"/>
        <v>52894</v>
      </c>
      <c r="Z3204" s="14">
        <f t="shared" si="9"/>
        <v>18043</v>
      </c>
      <c r="AA3204" s="14">
        <f t="shared" si="10"/>
        <v>7948</v>
      </c>
      <c r="AB3204" s="14">
        <f t="shared" si="11"/>
        <v>16265</v>
      </c>
      <c r="AC3204" s="14">
        <f t="shared" si="12"/>
        <v>3433</v>
      </c>
      <c r="AD3204" s="14">
        <f t="shared" si="13"/>
        <v>5109</v>
      </c>
      <c r="AE3204" s="14">
        <f t="shared" si="14"/>
        <v>2410</v>
      </c>
      <c r="AF3204" s="14">
        <f t="shared" si="15"/>
        <v>53</v>
      </c>
      <c r="AG3204" s="17">
        <f t="shared" si="16"/>
        <v>58.48570089</v>
      </c>
      <c r="AH3204" s="20">
        <f>12*(J3204*'Programas e Observações'!$C$8+K3204*'Programas e Observações'!$C$9+L3204*('Programas e Observações'!$C$8+'Programas e Observações'!$C$9)+M3204*'Programas e Observações'!$C$10)</f>
        <v>245007.36</v>
      </c>
      <c r="AI3204" s="20">
        <f>12*(J3204*'Programas e Observações'!$D$8+K3204*'Programas e Observações'!$D$9+L3204*('Programas e Observações'!$D$8+'Programas e Observações'!$D$9)+M3204*'Programas e Observações'!$D$10)</f>
        <v>410255.4</v>
      </c>
      <c r="AJ3204" s="13" t="s">
        <v>6390</v>
      </c>
      <c r="AK3204" s="13" t="s">
        <v>12298</v>
      </c>
    </row>
    <row r="3205" ht="15.75" customHeight="1">
      <c r="A3205" s="13" t="s">
        <v>12299</v>
      </c>
      <c r="B3205" s="13" t="s">
        <v>12300</v>
      </c>
      <c r="C3205" s="13" t="s">
        <v>12301</v>
      </c>
      <c r="D3205" s="13" t="s">
        <v>12178</v>
      </c>
      <c r="E3205" s="13" t="s">
        <v>12302</v>
      </c>
      <c r="F3205" s="13" t="s">
        <v>850</v>
      </c>
      <c r="G3205" s="14">
        <v>240127.0</v>
      </c>
      <c r="H3205" s="16" t="b">
        <f>G3205&lt;'Programas e Observações'!$C$11</f>
        <v>0</v>
      </c>
      <c r="I3205" s="14">
        <v>21032.0</v>
      </c>
      <c r="J3205" s="14">
        <v>8374.0</v>
      </c>
      <c r="K3205" s="14">
        <v>2423.0</v>
      </c>
      <c r="L3205" s="14">
        <v>6169.0</v>
      </c>
      <c r="M3205" s="14">
        <v>1350.0</v>
      </c>
      <c r="N3205" s="14">
        <v>1611.0</v>
      </c>
      <c r="O3205" s="14">
        <v>242.0</v>
      </c>
      <c r="P3205" s="14">
        <v>9.0</v>
      </c>
      <c r="Q3205" s="14">
        <v>851.0</v>
      </c>
      <c r="R3205" s="17">
        <f t="shared" si="1"/>
        <v>87.58698522</v>
      </c>
      <c r="S3205" s="17">
        <f t="shared" si="2"/>
        <v>34.87321292</v>
      </c>
      <c r="T3205" s="17">
        <f t="shared" si="3"/>
        <v>10.09049378</v>
      </c>
      <c r="U3205" s="17">
        <f t="shared" si="4"/>
        <v>25.69057207</v>
      </c>
      <c r="V3205" s="17">
        <f t="shared" si="5"/>
        <v>5.622025012</v>
      </c>
      <c r="W3205" s="17">
        <f t="shared" si="6"/>
        <v>6.708949847</v>
      </c>
      <c r="X3205" s="17">
        <f t="shared" si="7"/>
        <v>1.007800039</v>
      </c>
      <c r="Y3205" s="14">
        <f t="shared" si="8"/>
        <v>178297</v>
      </c>
      <c r="Z3205" s="14">
        <f t="shared" si="9"/>
        <v>67700</v>
      </c>
      <c r="AA3205" s="14">
        <f t="shared" si="10"/>
        <v>22699</v>
      </c>
      <c r="AB3205" s="14">
        <f t="shared" si="11"/>
        <v>53641</v>
      </c>
      <c r="AC3205" s="14">
        <f t="shared" si="12"/>
        <v>11240</v>
      </c>
      <c r="AD3205" s="14">
        <f t="shared" si="13"/>
        <v>7709</v>
      </c>
      <c r="AE3205" s="14">
        <f t="shared" si="14"/>
        <v>1829</v>
      </c>
      <c r="AF3205" s="14">
        <f t="shared" si="15"/>
        <v>50</v>
      </c>
      <c r="AG3205" s="17">
        <f t="shared" si="16"/>
        <v>87.24656843</v>
      </c>
      <c r="AH3205" s="20">
        <f>12*(J3205*'Programas e Observações'!$C$8+K3205*'Programas e Observações'!$C$9+L3205*('Programas e Observações'!$C$8+'Programas e Observações'!$C$9)+M3205*'Programas e Observações'!$C$10)</f>
        <v>7976832.6</v>
      </c>
      <c r="AI3205" s="20">
        <f>12*(J3205*'Programas e Observações'!$D$8+K3205*'Programas e Observações'!$D$9+L3205*('Programas e Observações'!$D$8+'Programas e Observações'!$D$9)+M3205*'Programas e Observações'!$D$10)</f>
        <v>13411942.32</v>
      </c>
      <c r="AJ3205" s="13" t="s">
        <v>12303</v>
      </c>
      <c r="AK3205" s="13" t="s">
        <v>11285</v>
      </c>
    </row>
    <row r="3206" ht="15.75" customHeight="1">
      <c r="A3206" s="13" t="s">
        <v>12304</v>
      </c>
      <c r="B3206" s="13" t="s">
        <v>12305</v>
      </c>
      <c r="C3206" s="13" t="s">
        <v>12306</v>
      </c>
      <c r="D3206" s="13" t="s">
        <v>12178</v>
      </c>
      <c r="E3206" s="13" t="s">
        <v>12222</v>
      </c>
      <c r="F3206" s="13" t="s">
        <v>885</v>
      </c>
      <c r="G3206" s="14">
        <v>124021.0</v>
      </c>
      <c r="H3206" s="16" t="b">
        <f>G3206&lt;'Programas e Observações'!$C$11</f>
        <v>0</v>
      </c>
      <c r="I3206" s="14">
        <v>11794.0</v>
      </c>
      <c r="J3206" s="14">
        <v>3647.0</v>
      </c>
      <c r="K3206" s="14">
        <v>1736.0</v>
      </c>
      <c r="L3206" s="14">
        <v>3826.0</v>
      </c>
      <c r="M3206" s="14">
        <v>791.0</v>
      </c>
      <c r="N3206" s="14">
        <v>352.0</v>
      </c>
      <c r="O3206" s="14">
        <v>99.0</v>
      </c>
      <c r="P3206" s="14">
        <v>5.0</v>
      </c>
      <c r="Q3206" s="14">
        <v>410.0</v>
      </c>
      <c r="R3206" s="17">
        <f t="shared" si="1"/>
        <v>95.09679812</v>
      </c>
      <c r="S3206" s="17">
        <f t="shared" si="2"/>
        <v>29.40631022</v>
      </c>
      <c r="T3206" s="17">
        <f t="shared" si="3"/>
        <v>13.99762943</v>
      </c>
      <c r="U3206" s="17">
        <f t="shared" si="4"/>
        <v>30.84961418</v>
      </c>
      <c r="V3206" s="17">
        <f t="shared" si="5"/>
        <v>6.377952121</v>
      </c>
      <c r="W3206" s="17">
        <f t="shared" si="6"/>
        <v>2.83822901</v>
      </c>
      <c r="X3206" s="17">
        <f t="shared" si="7"/>
        <v>0.798251909</v>
      </c>
      <c r="Y3206" s="14">
        <f t="shared" si="8"/>
        <v>744550</v>
      </c>
      <c r="Z3206" s="14">
        <f t="shared" si="9"/>
        <v>280919</v>
      </c>
      <c r="AA3206" s="14">
        <f t="shared" si="10"/>
        <v>95826</v>
      </c>
      <c r="AB3206" s="14">
        <f t="shared" si="11"/>
        <v>220278</v>
      </c>
      <c r="AC3206" s="14">
        <f t="shared" si="12"/>
        <v>48772</v>
      </c>
      <c r="AD3206" s="14">
        <f t="shared" si="13"/>
        <v>53582</v>
      </c>
      <c r="AE3206" s="14">
        <f t="shared" si="14"/>
        <v>9394</v>
      </c>
      <c r="AF3206" s="14">
        <f t="shared" si="15"/>
        <v>374</v>
      </c>
      <c r="AG3206" s="17">
        <f t="shared" si="16"/>
        <v>71.15583141</v>
      </c>
      <c r="AH3206" s="20">
        <f>12*(J3206*'Programas e Observações'!$C$8+K3206*'Programas e Observações'!$C$9+L3206*('Programas e Observações'!$C$8+'Programas e Observações'!$C$9)+M3206*'Programas e Observações'!$C$10)</f>
        <v>4734499.08</v>
      </c>
      <c r="AI3206" s="20">
        <f>12*(J3206*'Programas e Observações'!$D$8+K3206*'Programas e Observações'!$D$9+L3206*('Programas e Observações'!$D$8+'Programas e Observações'!$D$9)+M3206*'Programas e Observações'!$D$10)</f>
        <v>7553523.48</v>
      </c>
      <c r="AJ3206" s="13" t="s">
        <v>12307</v>
      </c>
      <c r="AK3206" s="13" t="s">
        <v>6075</v>
      </c>
    </row>
    <row r="3207" ht="15.75" customHeight="1">
      <c r="A3207" s="13" t="s">
        <v>12308</v>
      </c>
      <c r="B3207" s="13" t="s">
        <v>12309</v>
      </c>
      <c r="C3207" s="13" t="s">
        <v>12310</v>
      </c>
      <c r="D3207" s="13" t="s">
        <v>12178</v>
      </c>
      <c r="E3207" s="13" t="s">
        <v>12185</v>
      </c>
      <c r="F3207" s="13" t="s">
        <v>12186</v>
      </c>
      <c r="G3207" s="14">
        <v>14518.0</v>
      </c>
      <c r="H3207" s="16" t="b">
        <f>G3207&lt;'Programas e Observações'!$C$11</f>
        <v>1</v>
      </c>
      <c r="I3207" s="14">
        <v>905.0</v>
      </c>
      <c r="J3207" s="14">
        <v>259.0</v>
      </c>
      <c r="K3207" s="14">
        <v>120.0</v>
      </c>
      <c r="L3207" s="14">
        <v>246.0</v>
      </c>
      <c r="M3207" s="14">
        <v>63.0</v>
      </c>
      <c r="N3207" s="14">
        <v>129.0</v>
      </c>
      <c r="O3207" s="14">
        <v>34.0</v>
      </c>
      <c r="P3207" s="14">
        <v>1.0</v>
      </c>
      <c r="Q3207" s="14"/>
      <c r="R3207" s="17">
        <f t="shared" si="1"/>
        <v>62.33640997</v>
      </c>
      <c r="S3207" s="17">
        <f t="shared" si="2"/>
        <v>17.83992285</v>
      </c>
      <c r="T3207" s="17">
        <f t="shared" si="3"/>
        <v>8.265601322</v>
      </c>
      <c r="U3207" s="17">
        <f t="shared" si="4"/>
        <v>16.94448271</v>
      </c>
      <c r="V3207" s="17">
        <f t="shared" si="5"/>
        <v>4.339440694</v>
      </c>
      <c r="W3207" s="17">
        <f t="shared" si="6"/>
        <v>8.885521422</v>
      </c>
      <c r="X3207" s="17">
        <f t="shared" si="7"/>
        <v>2.341920375</v>
      </c>
      <c r="Y3207" s="14">
        <f t="shared" si="8"/>
        <v>35983</v>
      </c>
      <c r="Z3207" s="14">
        <f t="shared" si="9"/>
        <v>15883</v>
      </c>
      <c r="AA3207" s="14">
        <f t="shared" si="10"/>
        <v>3733</v>
      </c>
      <c r="AB3207" s="14">
        <f t="shared" si="11"/>
        <v>8811</v>
      </c>
      <c r="AC3207" s="14">
        <f t="shared" si="12"/>
        <v>2284</v>
      </c>
      <c r="AD3207" s="14">
        <f t="shared" si="13"/>
        <v>3079</v>
      </c>
      <c r="AE3207" s="14">
        <f t="shared" si="14"/>
        <v>704</v>
      </c>
      <c r="AF3207" s="14">
        <f t="shared" si="15"/>
        <v>18</v>
      </c>
      <c r="AG3207" s="17">
        <f t="shared" si="16"/>
        <v>101.7909527</v>
      </c>
      <c r="AH3207" s="20">
        <f>12*(J3207*'Programas e Observações'!$C$8+K3207*'Programas e Observações'!$C$9+L3207*('Programas e Observações'!$C$8+'Programas e Observações'!$C$9)+M3207*'Programas e Observações'!$C$10)</f>
        <v>319952.04</v>
      </c>
      <c r="AI3207" s="20">
        <f>12*(J3207*'Programas e Observações'!$D$8+K3207*'Programas e Observações'!$D$9+L3207*('Programas e Observações'!$D$8+'Programas e Observações'!$D$9)+M3207*'Programas e Observações'!$D$10)</f>
        <v>510375.48</v>
      </c>
      <c r="AJ3207" s="13" t="s">
        <v>5592</v>
      </c>
      <c r="AK3207" s="13" t="s">
        <v>1097</v>
      </c>
    </row>
    <row r="3208" ht="15.75" customHeight="1">
      <c r="A3208" s="13" t="s">
        <v>12311</v>
      </c>
      <c r="B3208" s="13" t="s">
        <v>12312</v>
      </c>
      <c r="C3208" s="13" t="s">
        <v>12313</v>
      </c>
      <c r="D3208" s="13" t="s">
        <v>12178</v>
      </c>
      <c r="E3208" s="13" t="s">
        <v>12185</v>
      </c>
      <c r="F3208" s="13" t="s">
        <v>12186</v>
      </c>
      <c r="G3208" s="14">
        <v>23645.0</v>
      </c>
      <c r="H3208" s="16" t="b">
        <f>G3208&lt;'Programas e Observações'!$C$11</f>
        <v>0</v>
      </c>
      <c r="I3208" s="14">
        <v>1778.0</v>
      </c>
      <c r="J3208" s="14">
        <v>517.0</v>
      </c>
      <c r="K3208" s="14">
        <v>252.0</v>
      </c>
      <c r="L3208" s="14">
        <v>390.0</v>
      </c>
      <c r="M3208" s="14">
        <v>126.0</v>
      </c>
      <c r="N3208" s="14">
        <v>116.0</v>
      </c>
      <c r="O3208" s="14">
        <v>57.0</v>
      </c>
      <c r="P3208" s="14">
        <v>2.0</v>
      </c>
      <c r="Q3208" s="14"/>
      <c r="R3208" s="17">
        <f t="shared" si="1"/>
        <v>75.19560161</v>
      </c>
      <c r="S3208" s="17">
        <f t="shared" si="2"/>
        <v>21.86508776</v>
      </c>
      <c r="T3208" s="17">
        <f t="shared" si="3"/>
        <v>10.65764432</v>
      </c>
      <c r="U3208" s="17">
        <f t="shared" si="4"/>
        <v>16.49397336</v>
      </c>
      <c r="V3208" s="17">
        <f t="shared" si="5"/>
        <v>5.328822161</v>
      </c>
      <c r="W3208" s="17">
        <f t="shared" si="6"/>
        <v>4.905899767</v>
      </c>
      <c r="X3208" s="17">
        <f t="shared" si="7"/>
        <v>2.410657644</v>
      </c>
      <c r="Y3208" s="14">
        <f t="shared" si="8"/>
        <v>35983</v>
      </c>
      <c r="Z3208" s="14">
        <f t="shared" si="9"/>
        <v>15883</v>
      </c>
      <c r="AA3208" s="14">
        <f t="shared" si="10"/>
        <v>3733</v>
      </c>
      <c r="AB3208" s="14">
        <f t="shared" si="11"/>
        <v>8811</v>
      </c>
      <c r="AC3208" s="14">
        <f t="shared" si="12"/>
        <v>2284</v>
      </c>
      <c r="AD3208" s="14">
        <f t="shared" si="13"/>
        <v>3079</v>
      </c>
      <c r="AE3208" s="14">
        <f t="shared" si="14"/>
        <v>704</v>
      </c>
      <c r="AF3208" s="14">
        <f t="shared" si="15"/>
        <v>18</v>
      </c>
      <c r="AG3208" s="17">
        <f t="shared" si="16"/>
        <v>101.7909527</v>
      </c>
      <c r="AH3208" s="20">
        <f>12*(J3208*'Programas e Observações'!$C$8+K3208*'Programas e Observações'!$C$9+L3208*('Programas e Observações'!$C$8+'Programas e Observações'!$C$9)+M3208*'Programas e Observações'!$C$10)</f>
        <v>573602.28</v>
      </c>
      <c r="AI3208" s="20">
        <f>12*(J3208*'Programas e Observações'!$D$8+K3208*'Programas e Observações'!$D$9+L3208*('Programas e Observações'!$D$8+'Programas e Observações'!$D$9)+M3208*'Programas e Observações'!$D$10)</f>
        <v>915462.24</v>
      </c>
      <c r="AJ3208" s="13" t="s">
        <v>8514</v>
      </c>
      <c r="AK3208" s="13" t="s">
        <v>10519</v>
      </c>
    </row>
    <row r="3209" ht="15.75" customHeight="1">
      <c r="A3209" s="13" t="s">
        <v>12314</v>
      </c>
      <c r="B3209" s="13" t="s">
        <v>12315</v>
      </c>
      <c r="C3209" s="13" t="s">
        <v>12316</v>
      </c>
      <c r="D3209" s="13" t="s">
        <v>12178</v>
      </c>
      <c r="E3209" s="13" t="s">
        <v>12185</v>
      </c>
      <c r="F3209" s="13" t="s">
        <v>12186</v>
      </c>
      <c r="G3209" s="14">
        <v>107297.0</v>
      </c>
      <c r="H3209" s="16" t="b">
        <f>G3209&lt;'Programas e Observações'!$C$11</f>
        <v>0</v>
      </c>
      <c r="I3209" s="14">
        <v>11401.0</v>
      </c>
      <c r="J3209" s="14">
        <v>4194.0</v>
      </c>
      <c r="K3209" s="14">
        <v>1578.0</v>
      </c>
      <c r="L3209" s="14">
        <v>3024.0</v>
      </c>
      <c r="M3209" s="14">
        <v>878.0</v>
      </c>
      <c r="N3209" s="14">
        <v>1072.0</v>
      </c>
      <c r="O3209" s="14">
        <v>239.0</v>
      </c>
      <c r="P3209" s="14">
        <v>6.0</v>
      </c>
      <c r="Q3209" s="14">
        <v>286.0</v>
      </c>
      <c r="R3209" s="17">
        <f t="shared" si="1"/>
        <v>106.2564657</v>
      </c>
      <c r="S3209" s="17">
        <f t="shared" si="2"/>
        <v>39.08776573</v>
      </c>
      <c r="T3209" s="17">
        <f t="shared" si="3"/>
        <v>14.70684176</v>
      </c>
      <c r="U3209" s="17">
        <f t="shared" si="4"/>
        <v>28.18345341</v>
      </c>
      <c r="V3209" s="17">
        <f t="shared" si="5"/>
        <v>8.18289421</v>
      </c>
      <c r="W3209" s="17">
        <f t="shared" si="6"/>
        <v>9.990959673</v>
      </c>
      <c r="X3209" s="17">
        <f t="shared" si="7"/>
        <v>2.227462091</v>
      </c>
      <c r="Y3209" s="14">
        <f t="shared" si="8"/>
        <v>35983</v>
      </c>
      <c r="Z3209" s="14">
        <f t="shared" si="9"/>
        <v>15883</v>
      </c>
      <c r="AA3209" s="14">
        <f t="shared" si="10"/>
        <v>3733</v>
      </c>
      <c r="AB3209" s="14">
        <f t="shared" si="11"/>
        <v>8811</v>
      </c>
      <c r="AC3209" s="14">
        <f t="shared" si="12"/>
        <v>2284</v>
      </c>
      <c r="AD3209" s="14">
        <f t="shared" si="13"/>
        <v>3079</v>
      </c>
      <c r="AE3209" s="14">
        <f t="shared" si="14"/>
        <v>704</v>
      </c>
      <c r="AF3209" s="14">
        <f t="shared" si="15"/>
        <v>18</v>
      </c>
      <c r="AG3209" s="17">
        <f t="shared" si="16"/>
        <v>101.7909527</v>
      </c>
      <c r="AH3209" s="20">
        <f>12*(J3209*'Programas e Observações'!$C$8+K3209*'Programas e Observações'!$C$9+L3209*('Programas e Observações'!$C$8+'Programas e Observações'!$C$9)+M3209*'Programas e Observações'!$C$10)</f>
        <v>4240705.44</v>
      </c>
      <c r="AI3209" s="20">
        <f>12*(J3209*'Programas e Observações'!$D$8+K3209*'Programas e Observações'!$D$9+L3209*('Programas e Observações'!$D$8+'Programas e Observações'!$D$9)+M3209*'Programas e Observações'!$D$10)</f>
        <v>6948528</v>
      </c>
      <c r="AJ3209" s="13" t="s">
        <v>12317</v>
      </c>
      <c r="AK3209" s="13" t="s">
        <v>6634</v>
      </c>
    </row>
    <row r="3210" ht="15.75" customHeight="1">
      <c r="A3210" s="13" t="s">
        <v>12318</v>
      </c>
      <c r="B3210" s="13" t="s">
        <v>12319</v>
      </c>
      <c r="C3210" s="13" t="s">
        <v>12320</v>
      </c>
      <c r="D3210" s="13" t="s">
        <v>12178</v>
      </c>
      <c r="E3210" s="13" t="s">
        <v>12212</v>
      </c>
      <c r="F3210" s="13" t="s">
        <v>12213</v>
      </c>
      <c r="G3210" s="14">
        <v>32713.0</v>
      </c>
      <c r="H3210" s="16" t="b">
        <f>G3210&lt;'Programas e Observações'!$C$11</f>
        <v>0</v>
      </c>
      <c r="I3210" s="14">
        <v>201.0</v>
      </c>
      <c r="J3210" s="14">
        <v>103.0</v>
      </c>
      <c r="K3210" s="14">
        <v>19.0</v>
      </c>
      <c r="L3210" s="14">
        <v>56.0</v>
      </c>
      <c r="M3210" s="14">
        <v>15.0</v>
      </c>
      <c r="N3210" s="14">
        <v>149.0</v>
      </c>
      <c r="O3210" s="14">
        <v>54.0</v>
      </c>
      <c r="P3210" s="14">
        <v>2.0</v>
      </c>
      <c r="Q3210" s="14"/>
      <c r="R3210" s="17">
        <f t="shared" si="1"/>
        <v>6.144346284</v>
      </c>
      <c r="S3210" s="17">
        <f t="shared" si="2"/>
        <v>3.14859536</v>
      </c>
      <c r="T3210" s="17">
        <f t="shared" si="3"/>
        <v>0.5808088527</v>
      </c>
      <c r="U3210" s="17">
        <f t="shared" si="4"/>
        <v>1.711857671</v>
      </c>
      <c r="V3210" s="17">
        <f t="shared" si="5"/>
        <v>0.4585333048</v>
      </c>
      <c r="W3210" s="17">
        <f t="shared" si="6"/>
        <v>4.554764161</v>
      </c>
      <c r="X3210" s="17">
        <f t="shared" si="7"/>
        <v>1.650719897</v>
      </c>
      <c r="Y3210" s="14">
        <f t="shared" si="8"/>
        <v>63319</v>
      </c>
      <c r="Z3210" s="14">
        <f t="shared" si="9"/>
        <v>21177</v>
      </c>
      <c r="AA3210" s="14">
        <f t="shared" si="10"/>
        <v>10339</v>
      </c>
      <c r="AB3210" s="14">
        <f t="shared" si="11"/>
        <v>18281</v>
      </c>
      <c r="AC3210" s="14">
        <f t="shared" si="12"/>
        <v>5083</v>
      </c>
      <c r="AD3210" s="14">
        <f t="shared" si="13"/>
        <v>8905</v>
      </c>
      <c r="AE3210" s="14">
        <f t="shared" si="14"/>
        <v>2647</v>
      </c>
      <c r="AF3210" s="14">
        <f t="shared" si="15"/>
        <v>27</v>
      </c>
      <c r="AG3210" s="17">
        <f t="shared" si="16"/>
        <v>68.92621665</v>
      </c>
      <c r="AH3210" s="20">
        <f>12*(J3210*'Programas e Observações'!$C$8+K3210*'Programas e Observações'!$C$9+L3210*('Programas e Observações'!$C$8+'Programas e Observações'!$C$9)+M3210*'Programas e Observações'!$C$10)</f>
        <v>77691.6</v>
      </c>
      <c r="AI3210" s="20">
        <f>12*(J3210*'Programas e Observações'!$D$8+K3210*'Programas e Observações'!$D$9+L3210*('Programas e Observações'!$D$8+'Programas e Observações'!$D$9)+M3210*'Programas e Observações'!$D$10)</f>
        <v>136708.56</v>
      </c>
      <c r="AJ3210" s="13" t="s">
        <v>12321</v>
      </c>
      <c r="AK3210" s="13" t="s">
        <v>2567</v>
      </c>
    </row>
    <row r="3211" ht="15.75" customHeight="1">
      <c r="A3211" s="13" t="s">
        <v>12322</v>
      </c>
      <c r="B3211" s="13" t="s">
        <v>12323</v>
      </c>
      <c r="C3211" s="13" t="s">
        <v>12324</v>
      </c>
      <c r="D3211" s="13" t="s">
        <v>12178</v>
      </c>
      <c r="E3211" s="13" t="s">
        <v>12222</v>
      </c>
      <c r="F3211" s="13" t="s">
        <v>885</v>
      </c>
      <c r="G3211" s="14">
        <v>102171.0</v>
      </c>
      <c r="H3211" s="16" t="b">
        <f>G3211&lt;'Programas e Observações'!$C$11</f>
        <v>0</v>
      </c>
      <c r="I3211" s="14">
        <v>1863.0</v>
      </c>
      <c r="J3211" s="14">
        <v>727.0</v>
      </c>
      <c r="K3211" s="14">
        <v>241.0</v>
      </c>
      <c r="L3211" s="14">
        <v>531.0</v>
      </c>
      <c r="M3211" s="14">
        <v>119.0</v>
      </c>
      <c r="N3211" s="14">
        <v>364.0</v>
      </c>
      <c r="O3211" s="14">
        <v>65.0</v>
      </c>
      <c r="P3211" s="14">
        <v>4.0</v>
      </c>
      <c r="Q3211" s="14">
        <v>402.0</v>
      </c>
      <c r="R3211" s="17">
        <f t="shared" si="1"/>
        <v>18.23413689</v>
      </c>
      <c r="S3211" s="17">
        <f t="shared" si="2"/>
        <v>7.115522017</v>
      </c>
      <c r="T3211" s="17">
        <f t="shared" si="3"/>
        <v>2.358790655</v>
      </c>
      <c r="U3211" s="17">
        <f t="shared" si="4"/>
        <v>5.197169451</v>
      </c>
      <c r="V3211" s="17">
        <f t="shared" si="5"/>
        <v>1.164714058</v>
      </c>
      <c r="W3211" s="17">
        <f t="shared" si="6"/>
        <v>3.562654765</v>
      </c>
      <c r="X3211" s="17">
        <f t="shared" si="7"/>
        <v>0.6361883509</v>
      </c>
      <c r="Y3211" s="14">
        <f t="shared" si="8"/>
        <v>744550</v>
      </c>
      <c r="Z3211" s="14">
        <f t="shared" si="9"/>
        <v>280919</v>
      </c>
      <c r="AA3211" s="14">
        <f t="shared" si="10"/>
        <v>95826</v>
      </c>
      <c r="AB3211" s="14">
        <f t="shared" si="11"/>
        <v>220278</v>
      </c>
      <c r="AC3211" s="14">
        <f t="shared" si="12"/>
        <v>48772</v>
      </c>
      <c r="AD3211" s="14">
        <f t="shared" si="13"/>
        <v>53582</v>
      </c>
      <c r="AE3211" s="14">
        <f t="shared" si="14"/>
        <v>9394</v>
      </c>
      <c r="AF3211" s="14">
        <f t="shared" si="15"/>
        <v>374</v>
      </c>
      <c r="AG3211" s="17">
        <f t="shared" si="16"/>
        <v>71.15583141</v>
      </c>
      <c r="AH3211" s="20">
        <f>12*(J3211*'Programas e Observações'!$C$8+K3211*'Programas e Observações'!$C$9+L3211*('Programas e Observações'!$C$8+'Programas e Observações'!$C$9)+M3211*'Programas e Observações'!$C$10)</f>
        <v>705841.92</v>
      </c>
      <c r="AI3211" s="20">
        <f>12*(J3211*'Programas e Observações'!$D$8+K3211*'Programas e Observações'!$D$9+L3211*('Programas e Observações'!$D$8+'Programas e Observações'!$D$9)+M3211*'Programas e Observações'!$D$10)</f>
        <v>1176643.56</v>
      </c>
      <c r="AJ3211" s="13" t="s">
        <v>12325</v>
      </c>
      <c r="AK3211" s="13" t="s">
        <v>4112</v>
      </c>
    </row>
    <row r="3212" ht="15.75" customHeight="1">
      <c r="A3212" s="13" t="s">
        <v>12326</v>
      </c>
      <c r="B3212" s="13" t="s">
        <v>12327</v>
      </c>
      <c r="C3212" s="13" t="s">
        <v>12328</v>
      </c>
      <c r="D3212" s="13" t="s">
        <v>12178</v>
      </c>
      <c r="E3212" s="13" t="s">
        <v>12185</v>
      </c>
      <c r="F3212" s="13" t="s">
        <v>12186</v>
      </c>
      <c r="G3212" s="14">
        <v>7584.0</v>
      </c>
      <c r="H3212" s="16" t="b">
        <f>G3212&lt;'Programas e Observações'!$C$11</f>
        <v>1</v>
      </c>
      <c r="I3212" s="14">
        <v>708.0</v>
      </c>
      <c r="J3212" s="14">
        <v>389.0</v>
      </c>
      <c r="K3212" s="14">
        <v>60.0</v>
      </c>
      <c r="L3212" s="14">
        <v>159.0</v>
      </c>
      <c r="M3212" s="14">
        <v>50.0</v>
      </c>
      <c r="N3212" s="14">
        <v>23.0</v>
      </c>
      <c r="O3212" s="14">
        <v>16.0</v>
      </c>
      <c r="P3212" s="14">
        <v>0.0</v>
      </c>
      <c r="Q3212" s="14"/>
      <c r="R3212" s="17">
        <f t="shared" si="1"/>
        <v>93.35443038</v>
      </c>
      <c r="S3212" s="17">
        <f t="shared" si="2"/>
        <v>51.29219409</v>
      </c>
      <c r="T3212" s="17">
        <f t="shared" si="3"/>
        <v>7.911392405</v>
      </c>
      <c r="U3212" s="17">
        <f t="shared" si="4"/>
        <v>20.96518987</v>
      </c>
      <c r="V3212" s="17">
        <f t="shared" si="5"/>
        <v>6.592827004</v>
      </c>
      <c r="W3212" s="17">
        <f t="shared" si="6"/>
        <v>3.032700422</v>
      </c>
      <c r="X3212" s="17">
        <f t="shared" si="7"/>
        <v>2.109704641</v>
      </c>
      <c r="Y3212" s="14">
        <f t="shared" si="8"/>
        <v>35983</v>
      </c>
      <c r="Z3212" s="14">
        <f t="shared" si="9"/>
        <v>15883</v>
      </c>
      <c r="AA3212" s="14">
        <f t="shared" si="10"/>
        <v>3733</v>
      </c>
      <c r="AB3212" s="14">
        <f t="shared" si="11"/>
        <v>8811</v>
      </c>
      <c r="AC3212" s="14">
        <f t="shared" si="12"/>
        <v>2284</v>
      </c>
      <c r="AD3212" s="14">
        <f t="shared" si="13"/>
        <v>3079</v>
      </c>
      <c r="AE3212" s="14">
        <f t="shared" si="14"/>
        <v>704</v>
      </c>
      <c r="AF3212" s="14">
        <f t="shared" si="15"/>
        <v>18</v>
      </c>
      <c r="AG3212" s="17">
        <f t="shared" si="16"/>
        <v>101.7909527</v>
      </c>
      <c r="AH3212" s="20">
        <f>12*(J3212*'Programas e Observações'!$C$8+K3212*'Programas e Observações'!$C$9+L3212*('Programas e Observações'!$C$8+'Programas e Observações'!$C$9)+M3212*'Programas e Observações'!$C$10)</f>
        <v>246755.4</v>
      </c>
      <c r="AI3212" s="20">
        <f>12*(J3212*'Programas e Observações'!$D$8+K3212*'Programas e Observações'!$D$9+L3212*('Programas e Observações'!$D$8+'Programas e Observações'!$D$9)+M3212*'Programas e Observações'!$D$10)</f>
        <v>449282.52</v>
      </c>
      <c r="AJ3212" s="13" t="s">
        <v>11344</v>
      </c>
      <c r="AK3212" s="13" t="s">
        <v>8470</v>
      </c>
    </row>
    <row r="3213" ht="15.75" customHeight="1">
      <c r="A3213" s="13" t="s">
        <v>12329</v>
      </c>
      <c r="B3213" s="13" t="s">
        <v>12330</v>
      </c>
      <c r="C3213" s="13" t="s">
        <v>12331</v>
      </c>
      <c r="D3213" s="13" t="s">
        <v>12178</v>
      </c>
      <c r="E3213" s="13" t="s">
        <v>12248</v>
      </c>
      <c r="F3213" s="13" t="s">
        <v>11903</v>
      </c>
      <c r="G3213" s="14">
        <v>264439.0</v>
      </c>
      <c r="H3213" s="16" t="b">
        <f>G3213&lt;'Programas e Observações'!$C$11</f>
        <v>0</v>
      </c>
      <c r="I3213" s="14">
        <v>9915.0</v>
      </c>
      <c r="J3213" s="14">
        <v>2156.0</v>
      </c>
      <c r="K3213" s="14">
        <v>2835.0</v>
      </c>
      <c r="L3213" s="14">
        <v>2575.0</v>
      </c>
      <c r="M3213" s="14">
        <v>506.0</v>
      </c>
      <c r="N3213" s="14">
        <v>1641.0</v>
      </c>
      <c r="O3213" s="14">
        <v>174.0</v>
      </c>
      <c r="P3213" s="14">
        <v>10.0</v>
      </c>
      <c r="Q3213" s="14">
        <v>1216.0</v>
      </c>
      <c r="R3213" s="17">
        <f t="shared" si="1"/>
        <v>37.49446942</v>
      </c>
      <c r="S3213" s="17">
        <f t="shared" si="2"/>
        <v>8.153109035</v>
      </c>
      <c r="T3213" s="17">
        <f t="shared" si="3"/>
        <v>10.72080896</v>
      </c>
      <c r="U3213" s="17">
        <f t="shared" si="4"/>
        <v>9.737595438</v>
      </c>
      <c r="V3213" s="17">
        <f t="shared" si="5"/>
        <v>1.913484773</v>
      </c>
      <c r="W3213" s="17">
        <f t="shared" si="6"/>
        <v>6.205589947</v>
      </c>
      <c r="X3213" s="17">
        <f t="shared" si="7"/>
        <v>0.6579967403</v>
      </c>
      <c r="Y3213" s="14">
        <f t="shared" si="8"/>
        <v>58620</v>
      </c>
      <c r="Z3213" s="14">
        <f t="shared" si="9"/>
        <v>17571</v>
      </c>
      <c r="AA3213" s="14">
        <f t="shared" si="10"/>
        <v>10251</v>
      </c>
      <c r="AB3213" s="14">
        <f t="shared" si="11"/>
        <v>17436</v>
      </c>
      <c r="AC3213" s="14">
        <f t="shared" si="12"/>
        <v>3638</v>
      </c>
      <c r="AD3213" s="14">
        <f t="shared" si="13"/>
        <v>5662</v>
      </c>
      <c r="AE3213" s="14">
        <f t="shared" si="14"/>
        <v>2261</v>
      </c>
      <c r="AF3213" s="14">
        <f t="shared" si="15"/>
        <v>63</v>
      </c>
      <c r="AG3213" s="17">
        <f t="shared" si="16"/>
        <v>60.41505203</v>
      </c>
      <c r="AH3213" s="20">
        <f>12*(J3213*'Programas e Observações'!$C$8+K3213*'Programas e Observações'!$C$9+L3213*('Programas e Observações'!$C$8+'Programas e Observações'!$C$9)+M3213*'Programas e Observações'!$C$10)</f>
        <v>3962234.28</v>
      </c>
      <c r="AI3213" s="20">
        <f>12*(J3213*'Programas e Observações'!$D$8+K3213*'Programas e Observações'!$D$9+L3213*('Programas e Observações'!$D$8+'Programas e Observações'!$D$9)+M3213*'Programas e Observações'!$D$10)</f>
        <v>5787772.8</v>
      </c>
      <c r="AJ3213" s="13" t="s">
        <v>12332</v>
      </c>
      <c r="AK3213" s="13" t="s">
        <v>11720</v>
      </c>
    </row>
    <row r="3214" ht="15.75" customHeight="1">
      <c r="A3214" s="13" t="s">
        <v>12333</v>
      </c>
      <c r="B3214" s="13" t="s">
        <v>12334</v>
      </c>
      <c r="C3214" s="13" t="s">
        <v>12335</v>
      </c>
      <c r="D3214" s="13" t="s">
        <v>12178</v>
      </c>
      <c r="E3214" s="13" t="s">
        <v>12227</v>
      </c>
      <c r="F3214" s="13" t="s">
        <v>12228</v>
      </c>
      <c r="G3214" s="14">
        <v>5602.0</v>
      </c>
      <c r="H3214" s="16" t="b">
        <f>G3214&lt;'Programas e Observações'!$C$11</f>
        <v>1</v>
      </c>
      <c r="I3214" s="14">
        <v>1029.0</v>
      </c>
      <c r="J3214" s="14">
        <v>579.0</v>
      </c>
      <c r="K3214" s="14">
        <v>78.0</v>
      </c>
      <c r="L3214" s="14">
        <v>210.0</v>
      </c>
      <c r="M3214" s="14">
        <v>55.0</v>
      </c>
      <c r="N3214" s="14">
        <v>221.0</v>
      </c>
      <c r="O3214" s="14">
        <v>23.0</v>
      </c>
      <c r="P3214" s="14">
        <v>0.0</v>
      </c>
      <c r="Q3214" s="14"/>
      <c r="R3214" s="17">
        <f t="shared" si="1"/>
        <v>183.6843984</v>
      </c>
      <c r="S3214" s="17">
        <f t="shared" si="2"/>
        <v>103.3559443</v>
      </c>
      <c r="T3214" s="17">
        <f t="shared" si="3"/>
        <v>13.92359871</v>
      </c>
      <c r="U3214" s="17">
        <f t="shared" si="4"/>
        <v>37.48661192</v>
      </c>
      <c r="V3214" s="17">
        <f t="shared" si="5"/>
        <v>9.817922171</v>
      </c>
      <c r="W3214" s="17">
        <f t="shared" si="6"/>
        <v>39.45019636</v>
      </c>
      <c r="X3214" s="17">
        <f t="shared" si="7"/>
        <v>4.105676544</v>
      </c>
      <c r="Y3214" s="14">
        <f t="shared" si="8"/>
        <v>80336</v>
      </c>
      <c r="Z3214" s="14">
        <f t="shared" si="9"/>
        <v>30753</v>
      </c>
      <c r="AA3214" s="14">
        <f t="shared" si="10"/>
        <v>10328</v>
      </c>
      <c r="AB3214" s="14">
        <f t="shared" si="11"/>
        <v>22910</v>
      </c>
      <c r="AC3214" s="14">
        <f t="shared" si="12"/>
        <v>5790</v>
      </c>
      <c r="AD3214" s="14">
        <f t="shared" si="13"/>
        <v>6801</v>
      </c>
      <c r="AE3214" s="14">
        <f t="shared" si="14"/>
        <v>2443</v>
      </c>
      <c r="AF3214" s="14">
        <f t="shared" si="15"/>
        <v>10</v>
      </c>
      <c r="AG3214" s="17">
        <f t="shared" si="16"/>
        <v>83.43286093</v>
      </c>
      <c r="AH3214" s="20">
        <f>12*(J3214*'Programas e Observações'!$C$8+K3214*'Programas e Observações'!$C$9+L3214*('Programas e Observações'!$C$8+'Programas e Observações'!$C$9)+M3214*'Programas e Observações'!$C$10)</f>
        <v>332403</v>
      </c>
      <c r="AI3214" s="20">
        <f>12*(J3214*'Programas e Observações'!$D$8+K3214*'Programas e Observações'!$D$9+L3214*('Programas e Observações'!$D$8+'Programas e Observações'!$D$9)+M3214*'Programas e Observações'!$D$10)</f>
        <v>623165.16</v>
      </c>
      <c r="AJ3214" s="13" t="s">
        <v>12336</v>
      </c>
      <c r="AK3214" s="13" t="s">
        <v>7764</v>
      </c>
    </row>
    <row r="3215" ht="15.75" customHeight="1">
      <c r="A3215" s="13" t="s">
        <v>12337</v>
      </c>
      <c r="B3215" s="13" t="s">
        <v>12338</v>
      </c>
      <c r="C3215" s="13" t="s">
        <v>12339</v>
      </c>
      <c r="D3215" s="13" t="s">
        <v>12178</v>
      </c>
      <c r="E3215" s="13" t="s">
        <v>12222</v>
      </c>
      <c r="F3215" s="13" t="s">
        <v>885</v>
      </c>
      <c r="G3215" s="14">
        <v>244142.0</v>
      </c>
      <c r="H3215" s="16" t="b">
        <f>G3215&lt;'Programas e Observações'!$C$11</f>
        <v>0</v>
      </c>
      <c r="I3215" s="14">
        <v>14180.0</v>
      </c>
      <c r="J3215" s="14">
        <v>4774.0</v>
      </c>
      <c r="K3215" s="14">
        <v>1854.0</v>
      </c>
      <c r="L3215" s="14">
        <v>4295.0</v>
      </c>
      <c r="M3215" s="14">
        <v>1480.0</v>
      </c>
      <c r="N3215" s="14">
        <v>1078.0</v>
      </c>
      <c r="O3215" s="14">
        <v>187.0</v>
      </c>
      <c r="P3215" s="14">
        <v>10.0</v>
      </c>
      <c r="Q3215" s="14">
        <v>832.0</v>
      </c>
      <c r="R3215" s="17">
        <f t="shared" si="1"/>
        <v>58.08095289</v>
      </c>
      <c r="S3215" s="17">
        <f t="shared" si="2"/>
        <v>19.55419387</v>
      </c>
      <c r="T3215" s="17">
        <f t="shared" si="3"/>
        <v>7.593941231</v>
      </c>
      <c r="U3215" s="17">
        <f t="shared" si="4"/>
        <v>17.59222092</v>
      </c>
      <c r="V3215" s="17">
        <f t="shared" si="5"/>
        <v>6.062045859</v>
      </c>
      <c r="W3215" s="17">
        <f t="shared" si="6"/>
        <v>4.415463132</v>
      </c>
      <c r="X3215" s="17">
        <f t="shared" si="7"/>
        <v>0.7659476862</v>
      </c>
      <c r="Y3215" s="14">
        <f t="shared" si="8"/>
        <v>744550</v>
      </c>
      <c r="Z3215" s="14">
        <f t="shared" si="9"/>
        <v>280919</v>
      </c>
      <c r="AA3215" s="14">
        <f t="shared" si="10"/>
        <v>95826</v>
      </c>
      <c r="AB3215" s="14">
        <f t="shared" si="11"/>
        <v>220278</v>
      </c>
      <c r="AC3215" s="14">
        <f t="shared" si="12"/>
        <v>48772</v>
      </c>
      <c r="AD3215" s="14">
        <f t="shared" si="13"/>
        <v>53582</v>
      </c>
      <c r="AE3215" s="14">
        <f t="shared" si="14"/>
        <v>9394</v>
      </c>
      <c r="AF3215" s="14">
        <f t="shared" si="15"/>
        <v>374</v>
      </c>
      <c r="AG3215" s="17">
        <f t="shared" si="16"/>
        <v>71.15583141</v>
      </c>
      <c r="AH3215" s="20">
        <f>12*(J3215*'Programas e Observações'!$C$8+K3215*'Programas e Observações'!$C$9+L3215*('Programas e Observações'!$C$8+'Programas e Observações'!$C$9)+M3215*'Programas e Observações'!$C$10)</f>
        <v>5713778.4</v>
      </c>
      <c r="AI3215" s="20">
        <f>12*(J3215*'Programas e Observações'!$D$8+K3215*'Programas e Observações'!$D$9+L3215*('Programas e Observações'!$D$8+'Programas e Observações'!$D$9)+M3215*'Programas e Observações'!$D$10)</f>
        <v>9129306.36</v>
      </c>
      <c r="AJ3215" s="13" t="s">
        <v>12340</v>
      </c>
      <c r="AK3215" s="13" t="s">
        <v>11949</v>
      </c>
    </row>
    <row r="3216" ht="15.75" customHeight="1">
      <c r="A3216" s="13" t="s">
        <v>12341</v>
      </c>
      <c r="B3216" s="13" t="s">
        <v>12342</v>
      </c>
      <c r="C3216" s="13" t="s">
        <v>12343</v>
      </c>
      <c r="D3216" s="13" t="s">
        <v>12178</v>
      </c>
      <c r="E3216" s="13" t="s">
        <v>12179</v>
      </c>
      <c r="F3216" s="13" t="s">
        <v>12180</v>
      </c>
      <c r="G3216" s="14">
        <v>43660.0</v>
      </c>
      <c r="H3216" s="16" t="b">
        <f>G3216&lt;'Programas e Observações'!$C$11</f>
        <v>0</v>
      </c>
      <c r="I3216" s="14">
        <v>0.0</v>
      </c>
      <c r="J3216" s="14">
        <v>0.0</v>
      </c>
      <c r="K3216" s="14">
        <v>0.0</v>
      </c>
      <c r="L3216" s="14">
        <v>0.0</v>
      </c>
      <c r="M3216" s="14">
        <v>0.0</v>
      </c>
      <c r="N3216" s="14">
        <v>26.0</v>
      </c>
      <c r="O3216" s="14">
        <v>89.0</v>
      </c>
      <c r="P3216" s="14">
        <v>2.0</v>
      </c>
      <c r="Q3216" s="14"/>
      <c r="R3216" s="17">
        <f t="shared" si="1"/>
        <v>0</v>
      </c>
      <c r="S3216" s="17">
        <f t="shared" si="2"/>
        <v>0</v>
      </c>
      <c r="T3216" s="17">
        <f t="shared" si="3"/>
        <v>0</v>
      </c>
      <c r="U3216" s="17">
        <f t="shared" si="4"/>
        <v>0</v>
      </c>
      <c r="V3216" s="17">
        <f t="shared" si="5"/>
        <v>0</v>
      </c>
      <c r="W3216" s="17">
        <f t="shared" si="6"/>
        <v>0.595510765</v>
      </c>
      <c r="X3216" s="17">
        <f t="shared" si="7"/>
        <v>2.038479157</v>
      </c>
      <c r="Y3216" s="14">
        <f t="shared" si="8"/>
        <v>6949</v>
      </c>
      <c r="Z3216" s="14">
        <f t="shared" si="9"/>
        <v>1702</v>
      </c>
      <c r="AA3216" s="14">
        <f t="shared" si="10"/>
        <v>1425</v>
      </c>
      <c r="AB3216" s="14">
        <f t="shared" si="11"/>
        <v>2091</v>
      </c>
      <c r="AC3216" s="14">
        <f t="shared" si="12"/>
        <v>361</v>
      </c>
      <c r="AD3216" s="14">
        <f t="shared" si="13"/>
        <v>53</v>
      </c>
      <c r="AE3216" s="14">
        <f t="shared" si="14"/>
        <v>323</v>
      </c>
      <c r="AF3216" s="14">
        <f t="shared" si="15"/>
        <v>6</v>
      </c>
      <c r="AG3216" s="17">
        <f t="shared" si="16"/>
        <v>25.69231338</v>
      </c>
      <c r="AH3216" s="20">
        <f>12*(J3216*'Programas e Observações'!$C$8+K3216*'Programas e Observações'!$C$9+L3216*('Programas e Observações'!$C$8+'Programas e Observações'!$C$9)+M3216*'Programas e Observações'!$C$10)</f>
        <v>0</v>
      </c>
      <c r="AI3216" s="20">
        <f>12*(J3216*'Programas e Observações'!$D$8+K3216*'Programas e Observações'!$D$9+L3216*('Programas e Observações'!$D$8+'Programas e Observações'!$D$9)+M3216*'Programas e Observações'!$D$10)</f>
        <v>0</v>
      </c>
      <c r="AJ3216" s="13" t="s">
        <v>342</v>
      </c>
      <c r="AK3216" s="13" t="s">
        <v>343</v>
      </c>
    </row>
    <row r="3217" ht="15.75" customHeight="1">
      <c r="A3217" s="13" t="s">
        <v>12344</v>
      </c>
      <c r="B3217" s="13" t="s">
        <v>12345</v>
      </c>
      <c r="C3217" s="13" t="s">
        <v>12346</v>
      </c>
      <c r="D3217" s="13" t="s">
        <v>12178</v>
      </c>
      <c r="E3217" s="13" t="s">
        <v>12302</v>
      </c>
      <c r="F3217" s="13" t="s">
        <v>850</v>
      </c>
      <c r="G3217" s="14">
        <v>212470.0</v>
      </c>
      <c r="H3217" s="16" t="b">
        <f>G3217&lt;'Programas e Observações'!$C$11</f>
        <v>0</v>
      </c>
      <c r="I3217" s="14">
        <v>15393.0</v>
      </c>
      <c r="J3217" s="14">
        <v>4777.0</v>
      </c>
      <c r="K3217" s="14">
        <v>2380.0</v>
      </c>
      <c r="L3217" s="14">
        <v>4649.0</v>
      </c>
      <c r="M3217" s="14">
        <v>1024.0</v>
      </c>
      <c r="N3217" s="14">
        <v>894.0</v>
      </c>
      <c r="O3217" s="14">
        <v>175.0</v>
      </c>
      <c r="P3217" s="14">
        <v>5.0</v>
      </c>
      <c r="Q3217" s="14">
        <v>627.0</v>
      </c>
      <c r="R3217" s="17">
        <f t="shared" si="1"/>
        <v>72.44787499</v>
      </c>
      <c r="S3217" s="17">
        <f t="shared" si="2"/>
        <v>22.4831741</v>
      </c>
      <c r="T3217" s="17">
        <f t="shared" si="3"/>
        <v>11.2015814</v>
      </c>
      <c r="U3217" s="17">
        <f t="shared" si="4"/>
        <v>21.8807361</v>
      </c>
      <c r="V3217" s="17">
        <f t="shared" si="5"/>
        <v>4.81950393</v>
      </c>
      <c r="W3217" s="17">
        <f t="shared" si="6"/>
        <v>4.207652845</v>
      </c>
      <c r="X3217" s="17">
        <f t="shared" si="7"/>
        <v>0.8236456912</v>
      </c>
      <c r="Y3217" s="14">
        <f t="shared" si="8"/>
        <v>178297</v>
      </c>
      <c r="Z3217" s="14">
        <f t="shared" si="9"/>
        <v>67700</v>
      </c>
      <c r="AA3217" s="14">
        <f t="shared" si="10"/>
        <v>22699</v>
      </c>
      <c r="AB3217" s="14">
        <f t="shared" si="11"/>
        <v>53641</v>
      </c>
      <c r="AC3217" s="14">
        <f t="shared" si="12"/>
        <v>11240</v>
      </c>
      <c r="AD3217" s="14">
        <f t="shared" si="13"/>
        <v>7709</v>
      </c>
      <c r="AE3217" s="14">
        <f t="shared" si="14"/>
        <v>1829</v>
      </c>
      <c r="AF3217" s="14">
        <f t="shared" si="15"/>
        <v>50</v>
      </c>
      <c r="AG3217" s="17">
        <f t="shared" si="16"/>
        <v>87.24656843</v>
      </c>
      <c r="AH3217" s="20">
        <f>12*(J3217*'Programas e Observações'!$C$8+K3217*'Programas e Observações'!$C$9+L3217*('Programas e Observações'!$C$8+'Programas e Observações'!$C$9)+M3217*'Programas e Observações'!$C$10)</f>
        <v>5992510.92</v>
      </c>
      <c r="AI3217" s="20">
        <f>12*(J3217*'Programas e Observações'!$D$8+K3217*'Programas e Observações'!$D$9+L3217*('Programas e Observações'!$D$8+'Programas e Observações'!$D$9)+M3217*'Programas e Observações'!$D$10)</f>
        <v>9548926.68</v>
      </c>
      <c r="AJ3217" s="13" t="s">
        <v>12347</v>
      </c>
      <c r="AK3217" s="13" t="s">
        <v>8717</v>
      </c>
    </row>
    <row r="3218" ht="15.75" customHeight="1">
      <c r="A3218" s="13" t="s">
        <v>12348</v>
      </c>
      <c r="B3218" s="13" t="s">
        <v>12349</v>
      </c>
      <c r="C3218" s="13" t="s">
        <v>12350</v>
      </c>
      <c r="D3218" s="13" t="s">
        <v>12178</v>
      </c>
      <c r="E3218" s="13" t="s">
        <v>12197</v>
      </c>
      <c r="F3218" s="13" t="s">
        <v>12198</v>
      </c>
      <c r="G3218" s="14">
        <v>18048.0</v>
      </c>
      <c r="H3218" s="16" t="b">
        <f>G3218&lt;'Programas e Observações'!$C$11</f>
        <v>1</v>
      </c>
      <c r="I3218" s="14">
        <v>2511.0</v>
      </c>
      <c r="J3218" s="14">
        <v>1071.0</v>
      </c>
      <c r="K3218" s="14">
        <v>278.0</v>
      </c>
      <c r="L3218" s="14">
        <v>640.0</v>
      </c>
      <c r="M3218" s="14">
        <v>141.0</v>
      </c>
      <c r="N3218" s="14">
        <v>114.0</v>
      </c>
      <c r="O3218" s="14">
        <v>84.0</v>
      </c>
      <c r="P3218" s="14">
        <v>1.0</v>
      </c>
      <c r="Q3218" s="14"/>
      <c r="R3218" s="17">
        <f t="shared" si="1"/>
        <v>139.1289894</v>
      </c>
      <c r="S3218" s="17">
        <f t="shared" si="2"/>
        <v>59.34175532</v>
      </c>
      <c r="T3218" s="17">
        <f t="shared" si="3"/>
        <v>15.40336879</v>
      </c>
      <c r="U3218" s="17">
        <f t="shared" si="4"/>
        <v>35.46099291</v>
      </c>
      <c r="V3218" s="17">
        <f t="shared" si="5"/>
        <v>7.8125</v>
      </c>
      <c r="W3218" s="17">
        <f t="shared" si="6"/>
        <v>6.316489362</v>
      </c>
      <c r="X3218" s="17">
        <f t="shared" si="7"/>
        <v>4.654255319</v>
      </c>
      <c r="Y3218" s="14">
        <f t="shared" si="8"/>
        <v>35901</v>
      </c>
      <c r="Z3218" s="14">
        <f t="shared" si="9"/>
        <v>13103</v>
      </c>
      <c r="AA3218" s="14">
        <f t="shared" si="10"/>
        <v>4709</v>
      </c>
      <c r="AB3218" s="14">
        <f t="shared" si="11"/>
        <v>10150</v>
      </c>
      <c r="AC3218" s="14">
        <f t="shared" si="12"/>
        <v>2599</v>
      </c>
      <c r="AD3218" s="14">
        <f t="shared" si="13"/>
        <v>3175</v>
      </c>
      <c r="AE3218" s="14">
        <f t="shared" si="14"/>
        <v>1270</v>
      </c>
      <c r="AF3218" s="14">
        <f t="shared" si="15"/>
        <v>22</v>
      </c>
      <c r="AG3218" s="17">
        <f t="shared" si="16"/>
        <v>106.8119745</v>
      </c>
      <c r="AH3218" s="20">
        <f>12*(J3218*'Programas e Observações'!$C$8+K3218*'Programas e Observações'!$C$9+L3218*('Programas e Observações'!$C$8+'Programas e Observações'!$C$9)+M3218*'Programas e Observações'!$C$10)</f>
        <v>881780.28</v>
      </c>
      <c r="AI3218" s="20">
        <f>12*(J3218*'Programas e Observações'!$D$8+K3218*'Programas e Observações'!$D$9+L3218*('Programas e Observações'!$D$8+'Programas e Observações'!$D$9)+M3218*'Programas e Observações'!$D$10)</f>
        <v>1518966.6</v>
      </c>
      <c r="AJ3218" s="13" t="s">
        <v>12351</v>
      </c>
      <c r="AK3218" s="13" t="s">
        <v>7921</v>
      </c>
    </row>
    <row r="3219" ht="15.75" customHeight="1">
      <c r="A3219" s="13" t="s">
        <v>12352</v>
      </c>
      <c r="B3219" s="13" t="s">
        <v>12353</v>
      </c>
      <c r="C3219" s="13" t="s">
        <v>10609</v>
      </c>
      <c r="D3219" s="13" t="s">
        <v>12178</v>
      </c>
      <c r="E3219" s="13" t="s">
        <v>12222</v>
      </c>
      <c r="F3219" s="13" t="s">
        <v>885</v>
      </c>
      <c r="G3219" s="14">
        <v>178830.0</v>
      </c>
      <c r="H3219" s="16" t="b">
        <f>G3219&lt;'Programas e Observações'!$C$11</f>
        <v>0</v>
      </c>
      <c r="I3219" s="14">
        <v>2135.0</v>
      </c>
      <c r="J3219" s="14">
        <v>704.0</v>
      </c>
      <c r="K3219" s="14">
        <v>366.0</v>
      </c>
      <c r="L3219" s="14">
        <v>726.0</v>
      </c>
      <c r="M3219" s="14">
        <v>121.0</v>
      </c>
      <c r="N3219" s="14">
        <v>805.0</v>
      </c>
      <c r="O3219" s="14">
        <v>138.0</v>
      </c>
      <c r="P3219" s="14">
        <v>4.0</v>
      </c>
      <c r="Q3219" s="14">
        <v>708.0</v>
      </c>
      <c r="R3219" s="17">
        <f t="shared" si="1"/>
        <v>11.93871274</v>
      </c>
      <c r="S3219" s="17">
        <f t="shared" si="2"/>
        <v>3.936699659</v>
      </c>
      <c r="T3219" s="17">
        <f t="shared" si="3"/>
        <v>2.04663647</v>
      </c>
      <c r="U3219" s="17">
        <f t="shared" si="4"/>
        <v>4.059721523</v>
      </c>
      <c r="V3219" s="17">
        <f t="shared" si="5"/>
        <v>0.6766202539</v>
      </c>
      <c r="W3219" s="17">
        <f t="shared" si="6"/>
        <v>4.501481854</v>
      </c>
      <c r="X3219" s="17">
        <f t="shared" si="7"/>
        <v>0.7716826036</v>
      </c>
      <c r="Y3219" s="14">
        <f t="shared" si="8"/>
        <v>744550</v>
      </c>
      <c r="Z3219" s="14">
        <f t="shared" si="9"/>
        <v>280919</v>
      </c>
      <c r="AA3219" s="14">
        <f t="shared" si="10"/>
        <v>95826</v>
      </c>
      <c r="AB3219" s="14">
        <f t="shared" si="11"/>
        <v>220278</v>
      </c>
      <c r="AC3219" s="14">
        <f t="shared" si="12"/>
        <v>48772</v>
      </c>
      <c r="AD3219" s="14">
        <f t="shared" si="13"/>
        <v>53582</v>
      </c>
      <c r="AE3219" s="14">
        <f t="shared" si="14"/>
        <v>9394</v>
      </c>
      <c r="AF3219" s="14">
        <f t="shared" si="15"/>
        <v>374</v>
      </c>
      <c r="AG3219" s="17">
        <f t="shared" si="16"/>
        <v>71.15583141</v>
      </c>
      <c r="AH3219" s="20">
        <f>12*(J3219*'Programas e Observações'!$C$8+K3219*'Programas e Observações'!$C$9+L3219*('Programas e Observações'!$C$8+'Programas e Observações'!$C$9)+M3219*'Programas e Observações'!$C$10)</f>
        <v>904063.68</v>
      </c>
      <c r="AI3219" s="20">
        <f>12*(J3219*'Programas e Observações'!$D$8+K3219*'Programas e Observações'!$D$9+L3219*('Programas e Observações'!$D$8+'Programas e Observações'!$D$9)+M3219*'Programas e Observações'!$D$10)</f>
        <v>1443663.96</v>
      </c>
      <c r="AJ3219" s="13" t="s">
        <v>12354</v>
      </c>
      <c r="AK3219" s="13" t="s">
        <v>12355</v>
      </c>
    </row>
    <row r="3220" ht="15.75" customHeight="1">
      <c r="A3220" s="13" t="s">
        <v>12356</v>
      </c>
      <c r="B3220" s="13" t="s">
        <v>12357</v>
      </c>
      <c r="C3220" s="13" t="s">
        <v>12358</v>
      </c>
      <c r="D3220" s="13" t="s">
        <v>12178</v>
      </c>
      <c r="E3220" s="13" t="s">
        <v>12197</v>
      </c>
      <c r="F3220" s="13" t="s">
        <v>12198</v>
      </c>
      <c r="G3220" s="14">
        <v>28142.0</v>
      </c>
      <c r="H3220" s="16" t="b">
        <f>G3220&lt;'Programas e Observações'!$C$11</f>
        <v>0</v>
      </c>
      <c r="I3220" s="14">
        <v>2599.0</v>
      </c>
      <c r="J3220" s="14">
        <v>869.0</v>
      </c>
      <c r="K3220" s="14">
        <v>423.0</v>
      </c>
      <c r="L3220" s="14">
        <v>695.0</v>
      </c>
      <c r="M3220" s="14">
        <v>135.0</v>
      </c>
      <c r="N3220" s="14">
        <v>357.0</v>
      </c>
      <c r="O3220" s="14">
        <v>126.0</v>
      </c>
      <c r="P3220" s="14">
        <v>3.0</v>
      </c>
      <c r="Q3220" s="14"/>
      <c r="R3220" s="17">
        <f t="shared" si="1"/>
        <v>92.35306659</v>
      </c>
      <c r="S3220" s="17">
        <f t="shared" si="2"/>
        <v>30.87911307</v>
      </c>
      <c r="T3220" s="17">
        <f t="shared" si="3"/>
        <v>15.03091465</v>
      </c>
      <c r="U3220" s="17">
        <f t="shared" si="4"/>
        <v>24.69618364</v>
      </c>
      <c r="V3220" s="17">
        <f t="shared" si="5"/>
        <v>4.797100419</v>
      </c>
      <c r="W3220" s="17">
        <f t="shared" si="6"/>
        <v>12.68566555</v>
      </c>
      <c r="X3220" s="17">
        <f t="shared" si="7"/>
        <v>4.477293725</v>
      </c>
      <c r="Y3220" s="14">
        <f t="shared" si="8"/>
        <v>35901</v>
      </c>
      <c r="Z3220" s="14">
        <f t="shared" si="9"/>
        <v>13103</v>
      </c>
      <c r="AA3220" s="14">
        <f t="shared" si="10"/>
        <v>4709</v>
      </c>
      <c r="AB3220" s="14">
        <f t="shared" si="11"/>
        <v>10150</v>
      </c>
      <c r="AC3220" s="14">
        <f t="shared" si="12"/>
        <v>2599</v>
      </c>
      <c r="AD3220" s="14">
        <f t="shared" si="13"/>
        <v>3175</v>
      </c>
      <c r="AE3220" s="14">
        <f t="shared" si="14"/>
        <v>1270</v>
      </c>
      <c r="AF3220" s="14">
        <f t="shared" si="15"/>
        <v>22</v>
      </c>
      <c r="AG3220" s="17">
        <f t="shared" si="16"/>
        <v>106.8119745</v>
      </c>
      <c r="AH3220" s="20">
        <f>12*(J3220*'Programas e Observações'!$C$8+K3220*'Programas e Observações'!$C$9+L3220*('Programas e Observações'!$C$8+'Programas e Observações'!$C$9)+M3220*'Programas e Observações'!$C$10)</f>
        <v>951302.4</v>
      </c>
      <c r="AI3220" s="20">
        <f>12*(J3220*'Programas e Observações'!$D$8+K3220*'Programas e Observações'!$D$9+L3220*('Programas e Observações'!$D$8+'Programas e Observações'!$D$9)+M3220*'Programas e Observações'!$D$10)</f>
        <v>1539855.96</v>
      </c>
      <c r="AJ3220" s="13" t="s">
        <v>12359</v>
      </c>
      <c r="AK3220" s="13" t="s">
        <v>12360</v>
      </c>
    </row>
    <row r="3221" ht="15.75" customHeight="1">
      <c r="A3221" s="13" t="s">
        <v>12361</v>
      </c>
      <c r="B3221" s="13" t="s">
        <v>12362</v>
      </c>
      <c r="C3221" s="13" t="s">
        <v>12363</v>
      </c>
      <c r="D3221" s="13" t="s">
        <v>12178</v>
      </c>
      <c r="E3221" s="13" t="s">
        <v>12185</v>
      </c>
      <c r="F3221" s="13" t="s">
        <v>12186</v>
      </c>
      <c r="G3221" s="14">
        <v>28416.0</v>
      </c>
      <c r="H3221" s="16" t="b">
        <f>G3221&lt;'Programas e Observações'!$C$11</f>
        <v>0</v>
      </c>
      <c r="I3221" s="14">
        <v>3221.0</v>
      </c>
      <c r="J3221" s="14">
        <v>1586.0</v>
      </c>
      <c r="K3221" s="14">
        <v>222.0</v>
      </c>
      <c r="L3221" s="14">
        <v>591.0</v>
      </c>
      <c r="M3221" s="14">
        <v>139.0</v>
      </c>
      <c r="N3221" s="14">
        <v>286.0</v>
      </c>
      <c r="O3221" s="14">
        <v>50.0</v>
      </c>
      <c r="P3221" s="14">
        <v>1.0</v>
      </c>
      <c r="Q3221" s="14"/>
      <c r="R3221" s="17">
        <f t="shared" si="1"/>
        <v>113.3516329</v>
      </c>
      <c r="S3221" s="17">
        <f t="shared" si="2"/>
        <v>55.81362613</v>
      </c>
      <c r="T3221" s="17">
        <f t="shared" si="3"/>
        <v>7.8125</v>
      </c>
      <c r="U3221" s="17">
        <f t="shared" si="4"/>
        <v>20.79814189</v>
      </c>
      <c r="V3221" s="17">
        <f t="shared" si="5"/>
        <v>4.89161036</v>
      </c>
      <c r="W3221" s="17">
        <f t="shared" si="6"/>
        <v>10.06475225</v>
      </c>
      <c r="X3221" s="17">
        <f t="shared" si="7"/>
        <v>1.759572072</v>
      </c>
      <c r="Y3221" s="14">
        <f t="shared" si="8"/>
        <v>35983</v>
      </c>
      <c r="Z3221" s="14">
        <f t="shared" si="9"/>
        <v>15883</v>
      </c>
      <c r="AA3221" s="14">
        <f t="shared" si="10"/>
        <v>3733</v>
      </c>
      <c r="AB3221" s="14">
        <f t="shared" si="11"/>
        <v>8811</v>
      </c>
      <c r="AC3221" s="14">
        <f t="shared" si="12"/>
        <v>2284</v>
      </c>
      <c r="AD3221" s="14">
        <f t="shared" si="13"/>
        <v>3079</v>
      </c>
      <c r="AE3221" s="14">
        <f t="shared" si="14"/>
        <v>704</v>
      </c>
      <c r="AF3221" s="14">
        <f t="shared" si="15"/>
        <v>18</v>
      </c>
      <c r="AG3221" s="17">
        <f t="shared" si="16"/>
        <v>101.7909527</v>
      </c>
      <c r="AH3221" s="20">
        <f>12*(J3221*'Programas e Observações'!$C$8+K3221*'Programas e Observações'!$C$9+L3221*('Programas e Observações'!$C$8+'Programas e Observações'!$C$9)+M3221*'Programas e Observações'!$C$10)</f>
        <v>919786.32</v>
      </c>
      <c r="AI3221" s="20">
        <f>12*(J3221*'Programas e Observações'!$D$8+K3221*'Programas e Observações'!$D$9+L3221*('Programas e Observações'!$D$8+'Programas e Observações'!$D$9)+M3221*'Programas e Observações'!$D$10)</f>
        <v>1722268.32</v>
      </c>
      <c r="AJ3221" s="13" t="s">
        <v>12364</v>
      </c>
      <c r="AK3221" s="13" t="s">
        <v>935</v>
      </c>
    </row>
    <row r="3222" ht="15.75" customHeight="1">
      <c r="A3222" s="13" t="s">
        <v>12365</v>
      </c>
      <c r="B3222" s="13" t="s">
        <v>12366</v>
      </c>
      <c r="C3222" s="13" t="s">
        <v>1781</v>
      </c>
      <c r="D3222" s="13" t="s">
        <v>12178</v>
      </c>
      <c r="E3222" s="13" t="s">
        <v>12185</v>
      </c>
      <c r="F3222" s="13" t="s">
        <v>12186</v>
      </c>
      <c r="G3222" s="14">
        <v>15551.0</v>
      </c>
      <c r="H3222" s="16" t="b">
        <f>G3222&lt;'Programas e Observações'!$C$11</f>
        <v>1</v>
      </c>
      <c r="I3222" s="14">
        <v>1890.0</v>
      </c>
      <c r="J3222" s="14">
        <v>861.0</v>
      </c>
      <c r="K3222" s="14">
        <v>179.0</v>
      </c>
      <c r="L3222" s="14">
        <v>479.0</v>
      </c>
      <c r="M3222" s="14">
        <v>68.0</v>
      </c>
      <c r="N3222" s="14">
        <v>175.0</v>
      </c>
      <c r="O3222" s="14">
        <v>28.0</v>
      </c>
      <c r="P3222" s="14">
        <v>0.0</v>
      </c>
      <c r="Q3222" s="14"/>
      <c r="R3222" s="17">
        <f t="shared" si="1"/>
        <v>121.5355926</v>
      </c>
      <c r="S3222" s="17">
        <f t="shared" si="2"/>
        <v>55.36621439</v>
      </c>
      <c r="T3222" s="17">
        <f t="shared" si="3"/>
        <v>11.51051379</v>
      </c>
      <c r="U3222" s="17">
        <f t="shared" si="4"/>
        <v>30.80187769</v>
      </c>
      <c r="V3222" s="17">
        <f t="shared" si="5"/>
        <v>4.372709151</v>
      </c>
      <c r="W3222" s="17">
        <f t="shared" si="6"/>
        <v>11.25329561</v>
      </c>
      <c r="X3222" s="17">
        <f t="shared" si="7"/>
        <v>1.800527297</v>
      </c>
      <c r="Y3222" s="14">
        <f t="shared" si="8"/>
        <v>35983</v>
      </c>
      <c r="Z3222" s="14">
        <f t="shared" si="9"/>
        <v>15883</v>
      </c>
      <c r="AA3222" s="14">
        <f t="shared" si="10"/>
        <v>3733</v>
      </c>
      <c r="AB3222" s="14">
        <f t="shared" si="11"/>
        <v>8811</v>
      </c>
      <c r="AC3222" s="14">
        <f t="shared" si="12"/>
        <v>2284</v>
      </c>
      <c r="AD3222" s="14">
        <f t="shared" si="13"/>
        <v>3079</v>
      </c>
      <c r="AE3222" s="14">
        <f t="shared" si="14"/>
        <v>704</v>
      </c>
      <c r="AF3222" s="14">
        <f t="shared" si="15"/>
        <v>18</v>
      </c>
      <c r="AG3222" s="17">
        <f t="shared" si="16"/>
        <v>101.7909527</v>
      </c>
      <c r="AH3222" s="20">
        <f>12*(J3222*'Programas e Observações'!$C$8+K3222*'Programas e Observações'!$C$9+L3222*('Programas e Observações'!$C$8+'Programas e Observações'!$C$9)+M3222*'Programas e Observações'!$C$10)</f>
        <v>637164.24</v>
      </c>
      <c r="AI3222" s="20">
        <f>12*(J3222*'Programas e Observações'!$D$8+K3222*'Programas e Observações'!$D$9+L3222*('Programas e Observações'!$D$8+'Programas e Observações'!$D$9)+M3222*'Programas e Observações'!$D$10)</f>
        <v>1134265.68</v>
      </c>
      <c r="AJ3222" s="13" t="s">
        <v>12367</v>
      </c>
      <c r="AK3222" s="13" t="s">
        <v>5355</v>
      </c>
    </row>
    <row r="3223" ht="15.75" customHeight="1">
      <c r="A3223" s="13" t="s">
        <v>12368</v>
      </c>
      <c r="B3223" s="13" t="s">
        <v>12369</v>
      </c>
      <c r="C3223" s="13" t="s">
        <v>12370</v>
      </c>
      <c r="D3223" s="13" t="s">
        <v>12178</v>
      </c>
      <c r="E3223" s="13" t="s">
        <v>12222</v>
      </c>
      <c r="F3223" s="13" t="s">
        <v>885</v>
      </c>
      <c r="G3223" s="14">
        <v>155500.0</v>
      </c>
      <c r="H3223" s="16" t="b">
        <f>G3223&lt;'Programas e Observações'!$C$11</f>
        <v>0</v>
      </c>
      <c r="I3223" s="14">
        <v>20227.0</v>
      </c>
      <c r="J3223" s="14">
        <v>7567.0</v>
      </c>
      <c r="K3223" s="14">
        <v>2678.0</v>
      </c>
      <c r="L3223" s="14">
        <v>5871.0</v>
      </c>
      <c r="M3223" s="14">
        <v>1308.0</v>
      </c>
      <c r="N3223" s="14">
        <v>649.0</v>
      </c>
      <c r="O3223" s="14">
        <v>128.0</v>
      </c>
      <c r="P3223" s="14">
        <v>4.0</v>
      </c>
      <c r="Q3223" s="14">
        <v>594.0</v>
      </c>
      <c r="R3223" s="17">
        <f t="shared" si="1"/>
        <v>130.0771704</v>
      </c>
      <c r="S3223" s="17">
        <f t="shared" si="2"/>
        <v>48.66237942</v>
      </c>
      <c r="T3223" s="17">
        <f t="shared" si="3"/>
        <v>17.22186495</v>
      </c>
      <c r="U3223" s="17">
        <f t="shared" si="4"/>
        <v>37.75562701</v>
      </c>
      <c r="V3223" s="17">
        <f t="shared" si="5"/>
        <v>8.411575563</v>
      </c>
      <c r="W3223" s="17">
        <f t="shared" si="6"/>
        <v>4.173633441</v>
      </c>
      <c r="X3223" s="17">
        <f t="shared" si="7"/>
        <v>0.8231511254</v>
      </c>
      <c r="Y3223" s="14">
        <f t="shared" si="8"/>
        <v>744550</v>
      </c>
      <c r="Z3223" s="14">
        <f t="shared" si="9"/>
        <v>280919</v>
      </c>
      <c r="AA3223" s="14">
        <f t="shared" si="10"/>
        <v>95826</v>
      </c>
      <c r="AB3223" s="14">
        <f t="shared" si="11"/>
        <v>220278</v>
      </c>
      <c r="AC3223" s="14">
        <f t="shared" si="12"/>
        <v>48772</v>
      </c>
      <c r="AD3223" s="14">
        <f t="shared" si="13"/>
        <v>53582</v>
      </c>
      <c r="AE3223" s="14">
        <f t="shared" si="14"/>
        <v>9394</v>
      </c>
      <c r="AF3223" s="14">
        <f t="shared" si="15"/>
        <v>374</v>
      </c>
      <c r="AG3223" s="17">
        <f t="shared" si="16"/>
        <v>71.15583141</v>
      </c>
      <c r="AH3223" s="20">
        <f>12*(J3223*'Programas e Observações'!$C$8+K3223*'Programas e Observações'!$C$9+L3223*('Programas e Observações'!$C$8+'Programas e Observações'!$C$9)+M3223*'Programas e Observações'!$C$10)</f>
        <v>7713329.64</v>
      </c>
      <c r="AI3223" s="20">
        <f>12*(J3223*'Programas e Observações'!$D$8+K3223*'Programas e Observações'!$D$9+L3223*('Programas e Observações'!$D$8+'Programas e Observações'!$D$9)+M3223*'Programas e Observações'!$D$10)</f>
        <v>12749508.6</v>
      </c>
      <c r="AJ3223" s="13" t="s">
        <v>12371</v>
      </c>
      <c r="AK3223" s="13" t="s">
        <v>12372</v>
      </c>
    </row>
    <row r="3224" ht="15.75" customHeight="1">
      <c r="A3224" s="13" t="s">
        <v>12373</v>
      </c>
      <c r="B3224" s="13" t="s">
        <v>12374</v>
      </c>
      <c r="C3224" s="13" t="s">
        <v>12375</v>
      </c>
      <c r="D3224" s="13" t="s">
        <v>12178</v>
      </c>
      <c r="E3224" s="13" t="s">
        <v>12302</v>
      </c>
      <c r="F3224" s="13" t="s">
        <v>850</v>
      </c>
      <c r="G3224" s="14">
        <v>516787.0</v>
      </c>
      <c r="H3224" s="16" t="b">
        <f>G3224&lt;'Programas e Observações'!$C$11</f>
        <v>0</v>
      </c>
      <c r="I3224" s="14">
        <v>60970.0</v>
      </c>
      <c r="J3224" s="14">
        <v>22127.0</v>
      </c>
      <c r="K3224" s="14">
        <v>9076.0</v>
      </c>
      <c r="L3224" s="14">
        <v>17249.0</v>
      </c>
      <c r="M3224" s="14">
        <v>3687.0</v>
      </c>
      <c r="N3224" s="14">
        <v>489.0</v>
      </c>
      <c r="O3224" s="14">
        <v>666.0</v>
      </c>
      <c r="P3224" s="14">
        <v>10.0</v>
      </c>
      <c r="Q3224" s="14">
        <v>3433.0</v>
      </c>
      <c r="R3224" s="17">
        <f t="shared" si="1"/>
        <v>117.9789739</v>
      </c>
      <c r="S3224" s="17">
        <f t="shared" si="2"/>
        <v>42.81647952</v>
      </c>
      <c r="T3224" s="17">
        <f t="shared" si="3"/>
        <v>17.56236128</v>
      </c>
      <c r="U3224" s="17">
        <f t="shared" si="4"/>
        <v>33.37738759</v>
      </c>
      <c r="V3224" s="17">
        <f t="shared" si="5"/>
        <v>7.134467392</v>
      </c>
      <c r="W3224" s="17">
        <f t="shared" si="6"/>
        <v>0.9462312326</v>
      </c>
      <c r="X3224" s="17">
        <f t="shared" si="7"/>
        <v>1.288732108</v>
      </c>
      <c r="Y3224" s="14">
        <f t="shared" si="8"/>
        <v>178297</v>
      </c>
      <c r="Z3224" s="14">
        <f t="shared" si="9"/>
        <v>67700</v>
      </c>
      <c r="AA3224" s="14">
        <f t="shared" si="10"/>
        <v>22699</v>
      </c>
      <c r="AB3224" s="14">
        <f t="shared" si="11"/>
        <v>53641</v>
      </c>
      <c r="AC3224" s="14">
        <f t="shared" si="12"/>
        <v>11240</v>
      </c>
      <c r="AD3224" s="14">
        <f t="shared" si="13"/>
        <v>7709</v>
      </c>
      <c r="AE3224" s="14">
        <f t="shared" si="14"/>
        <v>1829</v>
      </c>
      <c r="AF3224" s="14">
        <f t="shared" si="15"/>
        <v>50</v>
      </c>
      <c r="AG3224" s="17">
        <f t="shared" si="16"/>
        <v>87.24656843</v>
      </c>
      <c r="AH3224" s="20">
        <f>12*(J3224*'Programas e Observações'!$C$8+K3224*'Programas e Observações'!$C$9+L3224*('Programas e Observações'!$C$8+'Programas e Observações'!$C$9)+M3224*'Programas e Observações'!$C$10)</f>
        <v>23174109.96</v>
      </c>
      <c r="AI3224" s="20">
        <f>12*(J3224*'Programas e Observações'!$D$8+K3224*'Programas e Observações'!$D$9+L3224*('Programas e Observações'!$D$8+'Programas e Observações'!$D$9)+M3224*'Programas e Observações'!$D$10)</f>
        <v>37956564.96</v>
      </c>
      <c r="AJ3224" s="13" t="s">
        <v>12376</v>
      </c>
      <c r="AK3224" s="13" t="s">
        <v>12377</v>
      </c>
    </row>
    <row r="3225" ht="15.75" customHeight="1">
      <c r="A3225" s="13" t="s">
        <v>12378</v>
      </c>
      <c r="B3225" s="13" t="s">
        <v>12379</v>
      </c>
      <c r="C3225" s="13" t="s">
        <v>12380</v>
      </c>
      <c r="D3225" s="13" t="s">
        <v>12178</v>
      </c>
      <c r="E3225" s="13" t="s">
        <v>12227</v>
      </c>
      <c r="F3225" s="13" t="s">
        <v>12228</v>
      </c>
      <c r="G3225" s="14">
        <v>203417.0</v>
      </c>
      <c r="H3225" s="16" t="b">
        <f>G3225&lt;'Programas e Observações'!$C$11</f>
        <v>0</v>
      </c>
      <c r="I3225" s="14">
        <v>13680.0</v>
      </c>
      <c r="J3225" s="14">
        <v>5414.0</v>
      </c>
      <c r="K3225" s="14">
        <v>1899.0</v>
      </c>
      <c r="L3225" s="14">
        <v>3373.0</v>
      </c>
      <c r="M3225" s="14">
        <v>989.0</v>
      </c>
      <c r="N3225" s="14">
        <v>1567.0</v>
      </c>
      <c r="O3225" s="14">
        <v>370.0</v>
      </c>
      <c r="P3225" s="14">
        <v>2.0</v>
      </c>
      <c r="Q3225" s="14">
        <v>617.0</v>
      </c>
      <c r="R3225" s="17">
        <f t="shared" si="1"/>
        <v>67.25101639</v>
      </c>
      <c r="S3225" s="17">
        <f t="shared" si="2"/>
        <v>26.61527798</v>
      </c>
      <c r="T3225" s="17">
        <f t="shared" si="3"/>
        <v>9.335502932</v>
      </c>
      <c r="U3225" s="17">
        <f t="shared" si="4"/>
        <v>16.58170163</v>
      </c>
      <c r="V3225" s="17">
        <f t="shared" si="5"/>
        <v>4.86193386</v>
      </c>
      <c r="W3225" s="17">
        <f t="shared" si="6"/>
        <v>7.703387622</v>
      </c>
      <c r="X3225" s="17">
        <f t="shared" si="7"/>
        <v>1.818923689</v>
      </c>
      <c r="Y3225" s="14">
        <f t="shared" si="8"/>
        <v>80336</v>
      </c>
      <c r="Z3225" s="14">
        <f t="shared" si="9"/>
        <v>30753</v>
      </c>
      <c r="AA3225" s="14">
        <f t="shared" si="10"/>
        <v>10328</v>
      </c>
      <c r="AB3225" s="14">
        <f t="shared" si="11"/>
        <v>22910</v>
      </c>
      <c r="AC3225" s="14">
        <f t="shared" si="12"/>
        <v>5790</v>
      </c>
      <c r="AD3225" s="14">
        <f t="shared" si="13"/>
        <v>6801</v>
      </c>
      <c r="AE3225" s="14">
        <f t="shared" si="14"/>
        <v>2443</v>
      </c>
      <c r="AF3225" s="14">
        <f t="shared" si="15"/>
        <v>10</v>
      </c>
      <c r="AG3225" s="17">
        <f t="shared" si="16"/>
        <v>83.43286093</v>
      </c>
      <c r="AH3225" s="20">
        <f>12*(J3225*'Programas e Observações'!$C$8+K3225*'Programas e Observações'!$C$9+L3225*('Programas e Observações'!$C$8+'Programas e Observações'!$C$9)+M3225*'Programas e Observações'!$C$10)</f>
        <v>4952134.92</v>
      </c>
      <c r="AI3225" s="20">
        <f>12*(J3225*'Programas e Observações'!$D$8+K3225*'Programas e Observações'!$D$9+L3225*('Programas e Observações'!$D$8+'Programas e Observações'!$D$9)+M3225*'Programas e Observações'!$D$10)</f>
        <v>8240289.72</v>
      </c>
      <c r="AJ3225" s="13" t="s">
        <v>12381</v>
      </c>
      <c r="AK3225" s="13" t="s">
        <v>3819</v>
      </c>
    </row>
    <row r="3226" ht="15.75" customHeight="1">
      <c r="A3226" s="13" t="s">
        <v>12382</v>
      </c>
      <c r="B3226" s="13" t="s">
        <v>12383</v>
      </c>
      <c r="C3226" s="13" t="s">
        <v>12384</v>
      </c>
      <c r="D3226" s="13" t="s">
        <v>12178</v>
      </c>
      <c r="E3226" s="13" t="s">
        <v>12222</v>
      </c>
      <c r="F3226" s="13" t="s">
        <v>885</v>
      </c>
      <c r="G3226" s="14">
        <v>843220.0</v>
      </c>
      <c r="H3226" s="16" t="b">
        <f>G3226&lt;'Programas e Observações'!$C$11</f>
        <v>0</v>
      </c>
      <c r="I3226" s="14">
        <v>67114.0</v>
      </c>
      <c r="J3226" s="14">
        <v>24848.0</v>
      </c>
      <c r="K3226" s="14">
        <v>8686.0</v>
      </c>
      <c r="L3226" s="14">
        <v>20479.0</v>
      </c>
      <c r="M3226" s="14">
        <v>4681.0</v>
      </c>
      <c r="N3226" s="14">
        <v>4091.0</v>
      </c>
      <c r="O3226" s="14">
        <v>566.0</v>
      </c>
      <c r="P3226" s="14">
        <v>25.0</v>
      </c>
      <c r="Q3226" s="14">
        <v>3766.0</v>
      </c>
      <c r="R3226" s="17">
        <f t="shared" si="1"/>
        <v>79.59251441</v>
      </c>
      <c r="S3226" s="17">
        <f t="shared" si="2"/>
        <v>29.46799175</v>
      </c>
      <c r="T3226" s="17">
        <f t="shared" si="3"/>
        <v>10.30098907</v>
      </c>
      <c r="U3226" s="17">
        <f t="shared" si="4"/>
        <v>24.28666303</v>
      </c>
      <c r="V3226" s="17">
        <f t="shared" si="5"/>
        <v>5.551338915</v>
      </c>
      <c r="W3226" s="17">
        <f t="shared" si="6"/>
        <v>4.851640141</v>
      </c>
      <c r="X3226" s="17">
        <f t="shared" si="7"/>
        <v>0.6712364507</v>
      </c>
      <c r="Y3226" s="14">
        <f t="shared" si="8"/>
        <v>744550</v>
      </c>
      <c r="Z3226" s="14">
        <f t="shared" si="9"/>
        <v>280919</v>
      </c>
      <c r="AA3226" s="14">
        <f t="shared" si="10"/>
        <v>95826</v>
      </c>
      <c r="AB3226" s="14">
        <f t="shared" si="11"/>
        <v>220278</v>
      </c>
      <c r="AC3226" s="14">
        <f t="shared" si="12"/>
        <v>48772</v>
      </c>
      <c r="AD3226" s="14">
        <f t="shared" si="13"/>
        <v>53582</v>
      </c>
      <c r="AE3226" s="14">
        <f t="shared" si="14"/>
        <v>9394</v>
      </c>
      <c r="AF3226" s="14">
        <f t="shared" si="15"/>
        <v>374</v>
      </c>
      <c r="AG3226" s="17">
        <f t="shared" si="16"/>
        <v>71.15583141</v>
      </c>
      <c r="AH3226" s="20">
        <f>12*(J3226*'Programas e Observações'!$C$8+K3226*'Programas e Observações'!$C$9+L3226*('Programas e Observações'!$C$8+'Programas e Observações'!$C$9)+M3226*'Programas e Observações'!$C$10)</f>
        <v>26326790.88</v>
      </c>
      <c r="AI3226" s="20">
        <f>12*(J3226*'Programas e Observações'!$D$8+K3226*'Programas e Observações'!$D$9+L3226*('Programas e Observações'!$D$8+'Programas e Observações'!$D$9)+M3226*'Programas e Observações'!$D$10)</f>
        <v>43325001.84</v>
      </c>
      <c r="AJ3226" s="13" t="s">
        <v>12385</v>
      </c>
      <c r="AK3226" s="13" t="s">
        <v>12386</v>
      </c>
    </row>
    <row r="3227" ht="15.75" customHeight="1">
      <c r="A3227" s="13" t="s">
        <v>12387</v>
      </c>
      <c r="B3227" s="13" t="s">
        <v>12388</v>
      </c>
      <c r="C3227" s="13" t="s">
        <v>12389</v>
      </c>
      <c r="D3227" s="13" t="s">
        <v>12178</v>
      </c>
      <c r="E3227" s="13" t="s">
        <v>12197</v>
      </c>
      <c r="F3227" s="13" t="s">
        <v>12198</v>
      </c>
      <c r="G3227" s="14">
        <v>43627.0</v>
      </c>
      <c r="H3227" s="16" t="b">
        <f>G3227&lt;'Programas e Observações'!$C$11</f>
        <v>0</v>
      </c>
      <c r="I3227" s="14">
        <v>5786.0</v>
      </c>
      <c r="J3227" s="14">
        <v>2118.0</v>
      </c>
      <c r="K3227" s="14">
        <v>699.0</v>
      </c>
      <c r="L3227" s="14">
        <v>1670.0</v>
      </c>
      <c r="M3227" s="14">
        <v>413.0</v>
      </c>
      <c r="N3227" s="14">
        <v>303.0</v>
      </c>
      <c r="O3227" s="14">
        <v>158.0</v>
      </c>
      <c r="P3227" s="14">
        <v>2.0</v>
      </c>
      <c r="Q3227" s="14">
        <v>140.0</v>
      </c>
      <c r="R3227" s="17">
        <f t="shared" si="1"/>
        <v>132.6242923</v>
      </c>
      <c r="S3227" s="17">
        <f t="shared" si="2"/>
        <v>48.54791757</v>
      </c>
      <c r="T3227" s="17">
        <f t="shared" si="3"/>
        <v>16.02218809</v>
      </c>
      <c r="U3227" s="17">
        <f t="shared" si="4"/>
        <v>38.27904738</v>
      </c>
      <c r="V3227" s="17">
        <f t="shared" si="5"/>
        <v>9.466614711</v>
      </c>
      <c r="W3227" s="17">
        <f t="shared" si="6"/>
        <v>6.945240333</v>
      </c>
      <c r="X3227" s="17">
        <f t="shared" si="7"/>
        <v>3.621610471</v>
      </c>
      <c r="Y3227" s="14">
        <f t="shared" si="8"/>
        <v>35901</v>
      </c>
      <c r="Z3227" s="14">
        <f t="shared" si="9"/>
        <v>13103</v>
      </c>
      <c r="AA3227" s="14">
        <f t="shared" si="10"/>
        <v>4709</v>
      </c>
      <c r="AB3227" s="14">
        <f t="shared" si="11"/>
        <v>10150</v>
      </c>
      <c r="AC3227" s="14">
        <f t="shared" si="12"/>
        <v>2599</v>
      </c>
      <c r="AD3227" s="14">
        <f t="shared" si="13"/>
        <v>3175</v>
      </c>
      <c r="AE3227" s="14">
        <f t="shared" si="14"/>
        <v>1270</v>
      </c>
      <c r="AF3227" s="14">
        <f t="shared" si="15"/>
        <v>22</v>
      </c>
      <c r="AG3227" s="17">
        <f t="shared" si="16"/>
        <v>106.8119745</v>
      </c>
      <c r="AH3227" s="20">
        <f>12*(J3227*'Programas e Observações'!$C$8+K3227*'Programas e Observações'!$C$9+L3227*('Programas e Observações'!$C$8+'Programas e Observações'!$C$9)+M3227*'Programas e Observações'!$C$10)</f>
        <v>2176832.04</v>
      </c>
      <c r="AI3227" s="20">
        <f>12*(J3227*'Programas e Observações'!$D$8+K3227*'Programas e Observações'!$D$9+L3227*('Programas e Observações'!$D$8+'Programas e Observações'!$D$9)+M3227*'Programas e Observações'!$D$10)</f>
        <v>3596216.4</v>
      </c>
      <c r="AJ3227" s="13" t="s">
        <v>12390</v>
      </c>
      <c r="AK3227" s="13" t="s">
        <v>3365</v>
      </c>
    </row>
    <row r="3228" ht="15.75" customHeight="1">
      <c r="A3228" s="13" t="s">
        <v>12391</v>
      </c>
      <c r="B3228" s="13" t="s">
        <v>12392</v>
      </c>
      <c r="C3228" s="13" t="s">
        <v>12393</v>
      </c>
      <c r="D3228" s="13" t="s">
        <v>12178</v>
      </c>
      <c r="E3228" s="13" t="s">
        <v>12197</v>
      </c>
      <c r="F3228" s="13" t="s">
        <v>12198</v>
      </c>
      <c r="G3228" s="14">
        <v>44479.0</v>
      </c>
      <c r="H3228" s="16" t="b">
        <f>G3228&lt;'Programas e Observações'!$C$11</f>
        <v>0</v>
      </c>
      <c r="I3228" s="14">
        <v>3901.0</v>
      </c>
      <c r="J3228" s="14">
        <v>1303.0</v>
      </c>
      <c r="K3228" s="14">
        <v>544.0</v>
      </c>
      <c r="L3228" s="14">
        <v>1072.0</v>
      </c>
      <c r="M3228" s="14">
        <v>259.0</v>
      </c>
      <c r="N3228" s="14">
        <v>501.0</v>
      </c>
      <c r="O3228" s="14">
        <v>154.0</v>
      </c>
      <c r="P3228" s="14">
        <v>4.0</v>
      </c>
      <c r="Q3228" s="14"/>
      <c r="R3228" s="17">
        <f t="shared" si="1"/>
        <v>87.7043099</v>
      </c>
      <c r="S3228" s="17">
        <f t="shared" si="2"/>
        <v>29.29472335</v>
      </c>
      <c r="T3228" s="17">
        <f t="shared" si="3"/>
        <v>12.23049079</v>
      </c>
      <c r="U3228" s="17">
        <f t="shared" si="4"/>
        <v>24.10126127</v>
      </c>
      <c r="V3228" s="17">
        <f t="shared" si="5"/>
        <v>5.822972639</v>
      </c>
      <c r="W3228" s="17">
        <f t="shared" si="6"/>
        <v>11.26374244</v>
      </c>
      <c r="X3228" s="17">
        <f t="shared" si="7"/>
        <v>3.462308055</v>
      </c>
      <c r="Y3228" s="14">
        <f t="shared" si="8"/>
        <v>35901</v>
      </c>
      <c r="Z3228" s="14">
        <f t="shared" si="9"/>
        <v>13103</v>
      </c>
      <c r="AA3228" s="14">
        <f t="shared" si="10"/>
        <v>4709</v>
      </c>
      <c r="AB3228" s="14">
        <f t="shared" si="11"/>
        <v>10150</v>
      </c>
      <c r="AC3228" s="14">
        <f t="shared" si="12"/>
        <v>2599</v>
      </c>
      <c r="AD3228" s="14">
        <f t="shared" si="13"/>
        <v>3175</v>
      </c>
      <c r="AE3228" s="14">
        <f t="shared" si="14"/>
        <v>1270</v>
      </c>
      <c r="AF3228" s="14">
        <f t="shared" si="15"/>
        <v>22</v>
      </c>
      <c r="AG3228" s="17">
        <f t="shared" si="16"/>
        <v>106.8119745</v>
      </c>
      <c r="AH3228" s="20">
        <f>12*(J3228*'Programas e Observações'!$C$8+K3228*'Programas e Observações'!$C$9+L3228*('Programas e Observações'!$C$8+'Programas e Observações'!$C$9)+M3228*'Programas e Observações'!$C$10)</f>
        <v>1431430.92</v>
      </c>
      <c r="AI3228" s="20">
        <f>12*(J3228*'Programas e Observações'!$D$8+K3228*'Programas e Observações'!$D$9+L3228*('Programas e Observações'!$D$8+'Programas e Observações'!$D$9)+M3228*'Programas e Observações'!$D$10)</f>
        <v>2324180.04</v>
      </c>
      <c r="AJ3228" s="13" t="s">
        <v>12394</v>
      </c>
      <c r="AK3228" s="13" t="s">
        <v>838</v>
      </c>
    </row>
    <row r="3229" ht="15.75" customHeight="1">
      <c r="A3229" s="13" t="s">
        <v>12395</v>
      </c>
      <c r="B3229" s="13" t="s">
        <v>12396</v>
      </c>
      <c r="C3229" s="13" t="s">
        <v>12397</v>
      </c>
      <c r="D3229" s="13" t="s">
        <v>12178</v>
      </c>
      <c r="E3229" s="13" t="s">
        <v>12179</v>
      </c>
      <c r="F3229" s="13" t="s">
        <v>12180</v>
      </c>
      <c r="G3229" s="14">
        <v>47668.0</v>
      </c>
      <c r="H3229" s="16" t="b">
        <f>G3229&lt;'Programas e Observações'!$C$11</f>
        <v>0</v>
      </c>
      <c r="I3229" s="14">
        <v>0.0</v>
      </c>
      <c r="J3229" s="14">
        <v>0.0</v>
      </c>
      <c r="K3229" s="14">
        <v>0.0</v>
      </c>
      <c r="L3229" s="14">
        <v>0.0</v>
      </c>
      <c r="M3229" s="14">
        <v>0.0</v>
      </c>
      <c r="N3229" s="14">
        <v>7.0</v>
      </c>
      <c r="O3229" s="14">
        <v>64.0</v>
      </c>
      <c r="P3229" s="14">
        <v>1.0</v>
      </c>
      <c r="Q3229" s="14"/>
      <c r="R3229" s="17">
        <f t="shared" si="1"/>
        <v>0</v>
      </c>
      <c r="S3229" s="17">
        <f t="shared" si="2"/>
        <v>0</v>
      </c>
      <c r="T3229" s="17">
        <f t="shared" si="3"/>
        <v>0</v>
      </c>
      <c r="U3229" s="17">
        <f t="shared" si="4"/>
        <v>0</v>
      </c>
      <c r="V3229" s="17">
        <f t="shared" si="5"/>
        <v>0</v>
      </c>
      <c r="W3229" s="17">
        <f t="shared" si="6"/>
        <v>0.1468490392</v>
      </c>
      <c r="X3229" s="17">
        <f t="shared" si="7"/>
        <v>1.342619787</v>
      </c>
      <c r="Y3229" s="14">
        <f t="shared" si="8"/>
        <v>6949</v>
      </c>
      <c r="Z3229" s="14">
        <f t="shared" si="9"/>
        <v>1702</v>
      </c>
      <c r="AA3229" s="14">
        <f t="shared" si="10"/>
        <v>1425</v>
      </c>
      <c r="AB3229" s="14">
        <f t="shared" si="11"/>
        <v>2091</v>
      </c>
      <c r="AC3229" s="14">
        <f t="shared" si="12"/>
        <v>361</v>
      </c>
      <c r="AD3229" s="14">
        <f t="shared" si="13"/>
        <v>53</v>
      </c>
      <c r="AE3229" s="14">
        <f t="shared" si="14"/>
        <v>323</v>
      </c>
      <c r="AF3229" s="14">
        <f t="shared" si="15"/>
        <v>6</v>
      </c>
      <c r="AG3229" s="17">
        <f t="shared" si="16"/>
        <v>25.69231338</v>
      </c>
      <c r="AH3229" s="20">
        <f>12*(J3229*'Programas e Observações'!$C$8+K3229*'Programas e Observações'!$C$9+L3229*('Programas e Observações'!$C$8+'Programas e Observações'!$C$9)+M3229*'Programas e Observações'!$C$10)</f>
        <v>0</v>
      </c>
      <c r="AI3229" s="20">
        <f>12*(J3229*'Programas e Observações'!$D$8+K3229*'Programas e Observações'!$D$9+L3229*('Programas e Observações'!$D$8+'Programas e Observações'!$D$9)+M3229*'Programas e Observações'!$D$10)</f>
        <v>0</v>
      </c>
      <c r="AJ3229" s="13" t="s">
        <v>342</v>
      </c>
      <c r="AK3229" s="13" t="s">
        <v>343</v>
      </c>
    </row>
    <row r="3230" ht="15.75" customHeight="1">
      <c r="A3230" s="13" t="s">
        <v>12398</v>
      </c>
      <c r="B3230" s="13" t="s">
        <v>12399</v>
      </c>
      <c r="C3230" s="13" t="s">
        <v>12400</v>
      </c>
      <c r="D3230" s="13" t="s">
        <v>12178</v>
      </c>
      <c r="E3230" s="13" t="s">
        <v>12197</v>
      </c>
      <c r="F3230" s="13" t="s">
        <v>12198</v>
      </c>
      <c r="G3230" s="14">
        <v>31370.0</v>
      </c>
      <c r="H3230" s="16" t="b">
        <f>G3230&lt;'Programas e Observações'!$C$11</f>
        <v>0</v>
      </c>
      <c r="I3230" s="14">
        <v>2691.0</v>
      </c>
      <c r="J3230" s="14">
        <v>1044.0</v>
      </c>
      <c r="K3230" s="14">
        <v>370.0</v>
      </c>
      <c r="L3230" s="14">
        <v>691.0</v>
      </c>
      <c r="M3230" s="14">
        <v>170.0</v>
      </c>
      <c r="N3230" s="14">
        <v>286.0</v>
      </c>
      <c r="O3230" s="14">
        <v>114.0</v>
      </c>
      <c r="P3230" s="14">
        <v>2.0</v>
      </c>
      <c r="Q3230" s="14"/>
      <c r="R3230" s="17">
        <f t="shared" si="1"/>
        <v>85.78259484</v>
      </c>
      <c r="S3230" s="17">
        <f t="shared" si="2"/>
        <v>33.28020402</v>
      </c>
      <c r="T3230" s="17">
        <f t="shared" si="3"/>
        <v>11.79470832</v>
      </c>
      <c r="U3230" s="17">
        <f t="shared" si="4"/>
        <v>22.02741473</v>
      </c>
      <c r="V3230" s="17">
        <f t="shared" si="5"/>
        <v>5.419190309</v>
      </c>
      <c r="W3230" s="17">
        <f t="shared" si="6"/>
        <v>9.116990755</v>
      </c>
      <c r="X3230" s="17">
        <f t="shared" si="7"/>
        <v>3.634045266</v>
      </c>
      <c r="Y3230" s="14">
        <f t="shared" si="8"/>
        <v>35901</v>
      </c>
      <c r="Z3230" s="14">
        <f t="shared" si="9"/>
        <v>13103</v>
      </c>
      <c r="AA3230" s="14">
        <f t="shared" si="10"/>
        <v>4709</v>
      </c>
      <c r="AB3230" s="14">
        <f t="shared" si="11"/>
        <v>10150</v>
      </c>
      <c r="AC3230" s="14">
        <f t="shared" si="12"/>
        <v>2599</v>
      </c>
      <c r="AD3230" s="14">
        <f t="shared" si="13"/>
        <v>3175</v>
      </c>
      <c r="AE3230" s="14">
        <f t="shared" si="14"/>
        <v>1270</v>
      </c>
      <c r="AF3230" s="14">
        <f t="shared" si="15"/>
        <v>22</v>
      </c>
      <c r="AG3230" s="17">
        <f t="shared" si="16"/>
        <v>106.8119745</v>
      </c>
      <c r="AH3230" s="20">
        <f>12*(J3230*'Programas e Observações'!$C$8+K3230*'Programas e Observações'!$C$9+L3230*('Programas e Observações'!$C$8+'Programas e Observações'!$C$9)+M3230*'Programas e Observações'!$C$10)</f>
        <v>974682</v>
      </c>
      <c r="AI3230" s="20">
        <f>12*(J3230*'Programas e Observações'!$D$8+K3230*'Programas e Observações'!$D$9+L3230*('Programas e Observações'!$D$8+'Programas e Observações'!$D$9)+M3230*'Programas e Observações'!$D$10)</f>
        <v>1624002.6</v>
      </c>
      <c r="AJ3230" s="13" t="s">
        <v>12401</v>
      </c>
      <c r="AK3230" s="13" t="s">
        <v>6101</v>
      </c>
    </row>
    <row r="3231" ht="15.75" customHeight="1">
      <c r="A3231" s="13" t="s">
        <v>12402</v>
      </c>
      <c r="B3231" s="13" t="s">
        <v>12403</v>
      </c>
      <c r="C3231" s="13" t="s">
        <v>12404</v>
      </c>
      <c r="D3231" s="13" t="s">
        <v>12178</v>
      </c>
      <c r="E3231" s="13" t="s">
        <v>12227</v>
      </c>
      <c r="F3231" s="13" t="s">
        <v>12228</v>
      </c>
      <c r="G3231" s="14">
        <v>294926.0</v>
      </c>
      <c r="H3231" s="16" t="b">
        <f>G3231&lt;'Programas e Observações'!$C$11</f>
        <v>0</v>
      </c>
      <c r="I3231" s="14">
        <v>29998.0</v>
      </c>
      <c r="J3231" s="14">
        <v>10850.0</v>
      </c>
      <c r="K3231" s="14">
        <v>4008.0</v>
      </c>
      <c r="L3231" s="14">
        <v>9287.0</v>
      </c>
      <c r="M3231" s="14">
        <v>2257.0</v>
      </c>
      <c r="N3231" s="14">
        <v>1548.0</v>
      </c>
      <c r="O3231" s="14">
        <v>865.0</v>
      </c>
      <c r="P3231" s="14">
        <v>1.0</v>
      </c>
      <c r="Q3231" s="14">
        <v>1109.0</v>
      </c>
      <c r="R3231" s="17">
        <f t="shared" si="1"/>
        <v>101.7136502</v>
      </c>
      <c r="S3231" s="17">
        <f t="shared" si="2"/>
        <v>36.78888942</v>
      </c>
      <c r="T3231" s="17">
        <f t="shared" si="3"/>
        <v>13.58984966</v>
      </c>
      <c r="U3231" s="17">
        <f t="shared" si="4"/>
        <v>31.48925493</v>
      </c>
      <c r="V3231" s="17">
        <f t="shared" si="5"/>
        <v>7.652767135</v>
      </c>
      <c r="W3231" s="17">
        <f t="shared" si="6"/>
        <v>5.248774269</v>
      </c>
      <c r="X3231" s="17">
        <f t="shared" si="7"/>
        <v>2.93293911</v>
      </c>
      <c r="Y3231" s="14">
        <f t="shared" si="8"/>
        <v>80336</v>
      </c>
      <c r="Z3231" s="14">
        <f t="shared" si="9"/>
        <v>30753</v>
      </c>
      <c r="AA3231" s="14">
        <f t="shared" si="10"/>
        <v>10328</v>
      </c>
      <c r="AB3231" s="14">
        <f t="shared" si="11"/>
        <v>22910</v>
      </c>
      <c r="AC3231" s="14">
        <f t="shared" si="12"/>
        <v>5790</v>
      </c>
      <c r="AD3231" s="14">
        <f t="shared" si="13"/>
        <v>6801</v>
      </c>
      <c r="AE3231" s="14">
        <f t="shared" si="14"/>
        <v>2443</v>
      </c>
      <c r="AF3231" s="14">
        <f t="shared" si="15"/>
        <v>10</v>
      </c>
      <c r="AG3231" s="17">
        <f t="shared" si="16"/>
        <v>83.43286093</v>
      </c>
      <c r="AH3231" s="20">
        <f>12*(J3231*'Programas e Observações'!$C$8+K3231*'Programas e Observações'!$C$9+L3231*('Programas e Observações'!$C$8+'Programas e Observações'!$C$9)+M3231*'Programas e Observações'!$C$10)</f>
        <v>11961752.16</v>
      </c>
      <c r="AI3231" s="20">
        <f>12*(J3231*'Programas e Observações'!$D$8+K3231*'Programas e Observações'!$D$9+L3231*('Programas e Observações'!$D$8+'Programas e Observações'!$D$9)+M3231*'Programas e Observações'!$D$10)</f>
        <v>19523224.8</v>
      </c>
      <c r="AJ3231" s="13" t="s">
        <v>12405</v>
      </c>
      <c r="AK3231" s="13" t="s">
        <v>12406</v>
      </c>
    </row>
    <row r="3232" ht="15.75" customHeight="1">
      <c r="A3232" s="13" t="s">
        <v>12407</v>
      </c>
      <c r="B3232" s="13" t="s">
        <v>12408</v>
      </c>
      <c r="C3232" s="13" t="s">
        <v>12409</v>
      </c>
      <c r="D3232" s="13" t="s">
        <v>12178</v>
      </c>
      <c r="E3232" s="13" t="s">
        <v>12212</v>
      </c>
      <c r="F3232" s="13" t="s">
        <v>12213</v>
      </c>
      <c r="G3232" s="14">
        <v>25096.0</v>
      </c>
      <c r="H3232" s="16" t="b">
        <f>G3232&lt;'Programas e Observações'!$C$11</f>
        <v>0</v>
      </c>
      <c r="I3232" s="14">
        <v>0.0</v>
      </c>
      <c r="J3232" s="14">
        <v>0.0</v>
      </c>
      <c r="K3232" s="14">
        <v>0.0</v>
      </c>
      <c r="L3232" s="14">
        <v>0.0</v>
      </c>
      <c r="M3232" s="14">
        <v>0.0</v>
      </c>
      <c r="N3232" s="14">
        <v>184.0</v>
      </c>
      <c r="O3232" s="14">
        <v>73.0</v>
      </c>
      <c r="P3232" s="14">
        <v>1.0</v>
      </c>
      <c r="Q3232" s="14"/>
      <c r="R3232" s="17">
        <f t="shared" si="1"/>
        <v>0</v>
      </c>
      <c r="S3232" s="17">
        <f t="shared" si="2"/>
        <v>0</v>
      </c>
      <c r="T3232" s="17">
        <f t="shared" si="3"/>
        <v>0</v>
      </c>
      <c r="U3232" s="17">
        <f t="shared" si="4"/>
        <v>0</v>
      </c>
      <c r="V3232" s="17">
        <f t="shared" si="5"/>
        <v>0</v>
      </c>
      <c r="W3232" s="17">
        <f t="shared" si="6"/>
        <v>7.331845712</v>
      </c>
      <c r="X3232" s="17">
        <f t="shared" si="7"/>
        <v>2.908830092</v>
      </c>
      <c r="Y3232" s="14">
        <f t="shared" si="8"/>
        <v>63319</v>
      </c>
      <c r="Z3232" s="14">
        <f t="shared" si="9"/>
        <v>21177</v>
      </c>
      <c r="AA3232" s="14">
        <f t="shared" si="10"/>
        <v>10339</v>
      </c>
      <c r="AB3232" s="14">
        <f t="shared" si="11"/>
        <v>18281</v>
      </c>
      <c r="AC3232" s="14">
        <f t="shared" si="12"/>
        <v>5083</v>
      </c>
      <c r="AD3232" s="14">
        <f t="shared" si="13"/>
        <v>8905</v>
      </c>
      <c r="AE3232" s="14">
        <f t="shared" si="14"/>
        <v>2647</v>
      </c>
      <c r="AF3232" s="14">
        <f t="shared" si="15"/>
        <v>27</v>
      </c>
      <c r="AG3232" s="17">
        <f t="shared" si="16"/>
        <v>68.92621665</v>
      </c>
      <c r="AH3232" s="20">
        <f>12*(J3232*'Programas e Observações'!$C$8+K3232*'Programas e Observações'!$C$9+L3232*('Programas e Observações'!$C$8+'Programas e Observações'!$C$9)+M3232*'Programas e Observações'!$C$10)</f>
        <v>0</v>
      </c>
      <c r="AI3232" s="20">
        <f>12*(J3232*'Programas e Observações'!$D$8+K3232*'Programas e Observações'!$D$9+L3232*('Programas e Observações'!$D$8+'Programas e Observações'!$D$9)+M3232*'Programas e Observações'!$D$10)</f>
        <v>0</v>
      </c>
      <c r="AJ3232" s="13" t="s">
        <v>342</v>
      </c>
      <c r="AK3232" s="13" t="s">
        <v>343</v>
      </c>
    </row>
    <row r="3233" ht="15.75" customHeight="1">
      <c r="A3233" s="13" t="s">
        <v>12410</v>
      </c>
      <c r="B3233" s="13" t="s">
        <v>12411</v>
      </c>
      <c r="C3233" s="13" t="s">
        <v>12412</v>
      </c>
      <c r="D3233" s="13" t="s">
        <v>12178</v>
      </c>
      <c r="E3233" s="13" t="s">
        <v>12212</v>
      </c>
      <c r="F3233" s="13" t="s">
        <v>12213</v>
      </c>
      <c r="G3233" s="14">
        <v>29066.0</v>
      </c>
      <c r="H3233" s="16" t="b">
        <f>G3233&lt;'Programas e Observações'!$C$11</f>
        <v>0</v>
      </c>
      <c r="I3233" s="14">
        <v>532.0</v>
      </c>
      <c r="J3233" s="14">
        <v>106.0</v>
      </c>
      <c r="K3233" s="14">
        <v>166.0</v>
      </c>
      <c r="L3233" s="14">
        <v>124.0</v>
      </c>
      <c r="M3233" s="14">
        <v>36.0</v>
      </c>
      <c r="N3233" s="14">
        <v>419.0</v>
      </c>
      <c r="O3233" s="14">
        <v>96.0</v>
      </c>
      <c r="P3233" s="14">
        <v>0.0</v>
      </c>
      <c r="Q3233" s="14"/>
      <c r="R3233" s="17">
        <f t="shared" si="1"/>
        <v>18.30317209</v>
      </c>
      <c r="S3233" s="17">
        <f t="shared" si="2"/>
        <v>3.646872635</v>
      </c>
      <c r="T3233" s="17">
        <f t="shared" si="3"/>
        <v>5.711140164</v>
      </c>
      <c r="U3233" s="17">
        <f t="shared" si="4"/>
        <v>4.266152893</v>
      </c>
      <c r="V3233" s="17">
        <f t="shared" si="5"/>
        <v>1.238560517</v>
      </c>
      <c r="W3233" s="17">
        <f t="shared" si="6"/>
        <v>14.41546824</v>
      </c>
      <c r="X3233" s="17">
        <f t="shared" si="7"/>
        <v>3.302828047</v>
      </c>
      <c r="Y3233" s="14">
        <f t="shared" si="8"/>
        <v>63319</v>
      </c>
      <c r="Z3233" s="14">
        <f t="shared" si="9"/>
        <v>21177</v>
      </c>
      <c r="AA3233" s="14">
        <f t="shared" si="10"/>
        <v>10339</v>
      </c>
      <c r="AB3233" s="14">
        <f t="shared" si="11"/>
        <v>18281</v>
      </c>
      <c r="AC3233" s="14">
        <f t="shared" si="12"/>
        <v>5083</v>
      </c>
      <c r="AD3233" s="14">
        <f t="shared" si="13"/>
        <v>8905</v>
      </c>
      <c r="AE3233" s="14">
        <f t="shared" si="14"/>
        <v>2647</v>
      </c>
      <c r="AF3233" s="14">
        <f t="shared" si="15"/>
        <v>27</v>
      </c>
      <c r="AG3233" s="17">
        <f t="shared" si="16"/>
        <v>68.92621665</v>
      </c>
      <c r="AH3233" s="20">
        <f>12*(J3233*'Programas e Observações'!$C$8+K3233*'Programas e Observações'!$C$9+L3233*('Programas e Observações'!$C$8+'Programas e Observações'!$C$9)+M3233*'Programas e Observações'!$C$10)</f>
        <v>212386.08</v>
      </c>
      <c r="AI3233" s="20">
        <f>12*(J3233*'Programas e Observações'!$D$8+K3233*'Programas e Observações'!$D$9+L3233*('Programas e Observações'!$D$8+'Programas e Observações'!$D$9)+M3233*'Programas e Observações'!$D$10)</f>
        <v>301881.36</v>
      </c>
      <c r="AJ3233" s="13" t="s">
        <v>5297</v>
      </c>
      <c r="AK3233" s="13" t="s">
        <v>3833</v>
      </c>
    </row>
    <row r="3234" ht="15.75" customHeight="1">
      <c r="A3234" s="13" t="s">
        <v>12413</v>
      </c>
      <c r="B3234" s="13" t="s">
        <v>12414</v>
      </c>
      <c r="C3234" s="13" t="s">
        <v>12415</v>
      </c>
      <c r="D3234" s="13" t="s">
        <v>12178</v>
      </c>
      <c r="E3234" s="13" t="s">
        <v>12185</v>
      </c>
      <c r="F3234" s="13" t="s">
        <v>12186</v>
      </c>
      <c r="G3234" s="14">
        <v>17832.0</v>
      </c>
      <c r="H3234" s="16" t="b">
        <f>G3234&lt;'Programas e Observações'!$C$11</f>
        <v>1</v>
      </c>
      <c r="I3234" s="14">
        <v>2370.0</v>
      </c>
      <c r="J3234" s="14">
        <v>1142.0</v>
      </c>
      <c r="K3234" s="14">
        <v>185.0</v>
      </c>
      <c r="L3234" s="14">
        <v>644.0</v>
      </c>
      <c r="M3234" s="14">
        <v>146.0</v>
      </c>
      <c r="N3234" s="14">
        <v>230.0</v>
      </c>
      <c r="O3234" s="14">
        <v>17.0</v>
      </c>
      <c r="P3234" s="14">
        <v>0.0</v>
      </c>
      <c r="Q3234" s="14"/>
      <c r="R3234" s="17">
        <f t="shared" si="1"/>
        <v>132.9071332</v>
      </c>
      <c r="S3234" s="17">
        <f t="shared" si="2"/>
        <v>64.04217138</v>
      </c>
      <c r="T3234" s="17">
        <f t="shared" si="3"/>
        <v>10.37460745</v>
      </c>
      <c r="U3234" s="17">
        <f t="shared" si="4"/>
        <v>36.11484971</v>
      </c>
      <c r="V3234" s="17">
        <f t="shared" si="5"/>
        <v>8.187528039</v>
      </c>
      <c r="W3234" s="17">
        <f t="shared" si="6"/>
        <v>12.89816061</v>
      </c>
      <c r="X3234" s="17">
        <f t="shared" si="7"/>
        <v>0.953342306</v>
      </c>
      <c r="Y3234" s="14">
        <f t="shared" si="8"/>
        <v>35983</v>
      </c>
      <c r="Z3234" s="14">
        <f t="shared" si="9"/>
        <v>15883</v>
      </c>
      <c r="AA3234" s="14">
        <f t="shared" si="10"/>
        <v>3733</v>
      </c>
      <c r="AB3234" s="14">
        <f t="shared" si="11"/>
        <v>8811</v>
      </c>
      <c r="AC3234" s="14">
        <f t="shared" si="12"/>
        <v>2284</v>
      </c>
      <c r="AD3234" s="14">
        <f t="shared" si="13"/>
        <v>3079</v>
      </c>
      <c r="AE3234" s="14">
        <f t="shared" si="14"/>
        <v>704</v>
      </c>
      <c r="AF3234" s="14">
        <f t="shared" si="15"/>
        <v>18</v>
      </c>
      <c r="AG3234" s="17">
        <f t="shared" si="16"/>
        <v>101.7909527</v>
      </c>
      <c r="AH3234" s="20">
        <f>12*(J3234*'Programas e Observações'!$C$8+K3234*'Programas e Observações'!$C$9+L3234*('Programas e Observações'!$C$8+'Programas e Observações'!$C$9)+M3234*'Programas e Observações'!$C$10)</f>
        <v>853975.08</v>
      </c>
      <c r="AI3234" s="20">
        <f>12*(J3234*'Programas e Observações'!$D$8+K3234*'Programas e Observações'!$D$9+L3234*('Programas e Observações'!$D$8+'Programas e Observações'!$D$9)+M3234*'Programas e Observações'!$D$10)</f>
        <v>1516283.4</v>
      </c>
      <c r="AJ3234" s="13" t="s">
        <v>12416</v>
      </c>
      <c r="AK3234" s="13" t="s">
        <v>12417</v>
      </c>
    </row>
    <row r="3235" ht="15.75" customHeight="1">
      <c r="A3235" s="13" t="s">
        <v>12418</v>
      </c>
      <c r="B3235" s="13" t="s">
        <v>12419</v>
      </c>
      <c r="C3235" s="13" t="s">
        <v>12420</v>
      </c>
      <c r="D3235" s="13" t="s">
        <v>12178</v>
      </c>
      <c r="E3235" s="13" t="s">
        <v>12212</v>
      </c>
      <c r="F3235" s="13" t="s">
        <v>12213</v>
      </c>
      <c r="G3235" s="14">
        <v>21089.0</v>
      </c>
      <c r="H3235" s="16" t="b">
        <f>G3235&lt;'Programas e Observações'!$C$11</f>
        <v>0</v>
      </c>
      <c r="I3235" s="14">
        <v>0.0</v>
      </c>
      <c r="J3235" s="14">
        <v>0.0</v>
      </c>
      <c r="K3235" s="14">
        <v>0.0</v>
      </c>
      <c r="L3235" s="14">
        <v>0.0</v>
      </c>
      <c r="M3235" s="14">
        <v>0.0</v>
      </c>
      <c r="N3235" s="14">
        <v>290.0</v>
      </c>
      <c r="O3235" s="14">
        <v>48.0</v>
      </c>
      <c r="P3235" s="14">
        <v>2.0</v>
      </c>
      <c r="Q3235" s="14"/>
      <c r="R3235" s="17">
        <f t="shared" si="1"/>
        <v>0</v>
      </c>
      <c r="S3235" s="17">
        <f t="shared" si="2"/>
        <v>0</v>
      </c>
      <c r="T3235" s="17">
        <f t="shared" si="3"/>
        <v>0</v>
      </c>
      <c r="U3235" s="17">
        <f t="shared" si="4"/>
        <v>0</v>
      </c>
      <c r="V3235" s="17">
        <f t="shared" si="5"/>
        <v>0</v>
      </c>
      <c r="W3235" s="17">
        <f t="shared" si="6"/>
        <v>13.75124472</v>
      </c>
      <c r="X3235" s="17">
        <f t="shared" si="7"/>
        <v>2.276068092</v>
      </c>
      <c r="Y3235" s="14">
        <f t="shared" si="8"/>
        <v>63319</v>
      </c>
      <c r="Z3235" s="14">
        <f t="shared" si="9"/>
        <v>21177</v>
      </c>
      <c r="AA3235" s="14">
        <f t="shared" si="10"/>
        <v>10339</v>
      </c>
      <c r="AB3235" s="14">
        <f t="shared" si="11"/>
        <v>18281</v>
      </c>
      <c r="AC3235" s="14">
        <f t="shared" si="12"/>
        <v>5083</v>
      </c>
      <c r="AD3235" s="14">
        <f t="shared" si="13"/>
        <v>8905</v>
      </c>
      <c r="AE3235" s="14">
        <f t="shared" si="14"/>
        <v>2647</v>
      </c>
      <c r="AF3235" s="14">
        <f t="shared" si="15"/>
        <v>27</v>
      </c>
      <c r="AG3235" s="17">
        <f t="shared" si="16"/>
        <v>68.92621665</v>
      </c>
      <c r="AH3235" s="20">
        <f>12*(J3235*'Programas e Observações'!$C$8+K3235*'Programas e Observações'!$C$9+L3235*('Programas e Observações'!$C$8+'Programas e Observações'!$C$9)+M3235*'Programas e Observações'!$C$10)</f>
        <v>0</v>
      </c>
      <c r="AI3235" s="20">
        <f>12*(J3235*'Programas e Observações'!$D$8+K3235*'Programas e Observações'!$D$9+L3235*('Programas e Observações'!$D$8+'Programas e Observações'!$D$9)+M3235*'Programas e Observações'!$D$10)</f>
        <v>0</v>
      </c>
      <c r="AJ3235" s="13" t="s">
        <v>342</v>
      </c>
      <c r="AK3235" s="13" t="s">
        <v>343</v>
      </c>
    </row>
    <row r="3236" ht="15.75" customHeight="1">
      <c r="A3236" s="13" t="s">
        <v>12421</v>
      </c>
      <c r="B3236" s="13" t="s">
        <v>12422</v>
      </c>
      <c r="C3236" s="13" t="s">
        <v>12423</v>
      </c>
      <c r="D3236" s="13" t="s">
        <v>12178</v>
      </c>
      <c r="E3236" s="13" t="s">
        <v>12212</v>
      </c>
      <c r="F3236" s="13" t="s">
        <v>12213</v>
      </c>
      <c r="G3236" s="14">
        <v>14165.0</v>
      </c>
      <c r="H3236" s="16" t="b">
        <f>G3236&lt;'Programas e Observações'!$C$11</f>
        <v>1</v>
      </c>
      <c r="I3236" s="14">
        <v>0.0</v>
      </c>
      <c r="J3236" s="14">
        <v>0.0</v>
      </c>
      <c r="K3236" s="14">
        <v>0.0</v>
      </c>
      <c r="L3236" s="14">
        <v>0.0</v>
      </c>
      <c r="M3236" s="14">
        <v>0.0</v>
      </c>
      <c r="N3236" s="14">
        <v>65.0</v>
      </c>
      <c r="O3236" s="14">
        <v>26.0</v>
      </c>
      <c r="P3236" s="14">
        <v>0.0</v>
      </c>
      <c r="Q3236" s="14"/>
      <c r="R3236" s="17">
        <f t="shared" si="1"/>
        <v>0</v>
      </c>
      <c r="S3236" s="17">
        <f t="shared" si="2"/>
        <v>0</v>
      </c>
      <c r="T3236" s="17">
        <f t="shared" si="3"/>
        <v>0</v>
      </c>
      <c r="U3236" s="17">
        <f t="shared" si="4"/>
        <v>0</v>
      </c>
      <c r="V3236" s="17">
        <f t="shared" si="5"/>
        <v>0</v>
      </c>
      <c r="W3236" s="17">
        <f t="shared" si="6"/>
        <v>4.58877515</v>
      </c>
      <c r="X3236" s="17">
        <f t="shared" si="7"/>
        <v>1.83551006</v>
      </c>
      <c r="Y3236" s="14">
        <f t="shared" si="8"/>
        <v>63319</v>
      </c>
      <c r="Z3236" s="14">
        <f t="shared" si="9"/>
        <v>21177</v>
      </c>
      <c r="AA3236" s="14">
        <f t="shared" si="10"/>
        <v>10339</v>
      </c>
      <c r="AB3236" s="14">
        <f t="shared" si="11"/>
        <v>18281</v>
      </c>
      <c r="AC3236" s="14">
        <f t="shared" si="12"/>
        <v>5083</v>
      </c>
      <c r="AD3236" s="14">
        <f t="shared" si="13"/>
        <v>8905</v>
      </c>
      <c r="AE3236" s="14">
        <f t="shared" si="14"/>
        <v>2647</v>
      </c>
      <c r="AF3236" s="14">
        <f t="shared" si="15"/>
        <v>27</v>
      </c>
      <c r="AG3236" s="17">
        <f t="shared" si="16"/>
        <v>68.92621665</v>
      </c>
      <c r="AH3236" s="20">
        <f>12*(J3236*'Programas e Observações'!$C$8+K3236*'Programas e Observações'!$C$9+L3236*('Programas e Observações'!$C$8+'Programas e Observações'!$C$9)+M3236*'Programas e Observações'!$C$10)</f>
        <v>0</v>
      </c>
      <c r="AI3236" s="20">
        <f>12*(J3236*'Programas e Observações'!$D$8+K3236*'Programas e Observações'!$D$9+L3236*('Programas e Observações'!$D$8+'Programas e Observações'!$D$9)+M3236*'Programas e Observações'!$D$10)</f>
        <v>0</v>
      </c>
      <c r="AJ3236" s="13" t="s">
        <v>342</v>
      </c>
      <c r="AK3236" s="13" t="s">
        <v>343</v>
      </c>
    </row>
    <row r="3237" ht="15.75" customHeight="1">
      <c r="A3237" s="13" t="s">
        <v>12424</v>
      </c>
      <c r="B3237" s="13" t="s">
        <v>12425</v>
      </c>
      <c r="C3237" s="13" t="s">
        <v>12426</v>
      </c>
      <c r="D3237" s="13" t="s">
        <v>12178</v>
      </c>
      <c r="E3237" s="13" t="s">
        <v>12222</v>
      </c>
      <c r="F3237" s="13" t="s">
        <v>885</v>
      </c>
      <c r="G3237" s="14">
        <v>149135.0</v>
      </c>
      <c r="H3237" s="16" t="b">
        <f>G3237&lt;'Programas e Observações'!$C$11</f>
        <v>0</v>
      </c>
      <c r="I3237" s="14">
        <v>10448.0</v>
      </c>
      <c r="J3237" s="14">
        <v>3930.0</v>
      </c>
      <c r="K3237" s="14">
        <v>1232.0</v>
      </c>
      <c r="L3237" s="14">
        <v>3508.0</v>
      </c>
      <c r="M3237" s="14">
        <v>619.0</v>
      </c>
      <c r="N3237" s="14">
        <v>699.0</v>
      </c>
      <c r="O3237" s="14">
        <v>121.0</v>
      </c>
      <c r="P3237" s="14">
        <v>5.0</v>
      </c>
      <c r="Q3237" s="14">
        <v>640.0</v>
      </c>
      <c r="R3237" s="17">
        <f t="shared" si="1"/>
        <v>70.05733061</v>
      </c>
      <c r="S3237" s="17">
        <f t="shared" si="2"/>
        <v>26.35196299</v>
      </c>
      <c r="T3237" s="17">
        <f t="shared" si="3"/>
        <v>8.260971603</v>
      </c>
      <c r="U3237" s="17">
        <f t="shared" si="4"/>
        <v>23.522312</v>
      </c>
      <c r="V3237" s="17">
        <f t="shared" si="5"/>
        <v>4.150601804</v>
      </c>
      <c r="W3237" s="17">
        <f t="shared" si="6"/>
        <v>4.687028531</v>
      </c>
      <c r="X3237" s="17">
        <f t="shared" si="7"/>
        <v>0.8113454253</v>
      </c>
      <c r="Y3237" s="14">
        <f t="shared" si="8"/>
        <v>744550</v>
      </c>
      <c r="Z3237" s="14">
        <f t="shared" si="9"/>
        <v>280919</v>
      </c>
      <c r="AA3237" s="14">
        <f t="shared" si="10"/>
        <v>95826</v>
      </c>
      <c r="AB3237" s="14">
        <f t="shared" si="11"/>
        <v>220278</v>
      </c>
      <c r="AC3237" s="14">
        <f t="shared" si="12"/>
        <v>48772</v>
      </c>
      <c r="AD3237" s="14">
        <f t="shared" si="13"/>
        <v>53582</v>
      </c>
      <c r="AE3237" s="14">
        <f t="shared" si="14"/>
        <v>9394</v>
      </c>
      <c r="AF3237" s="14">
        <f t="shared" si="15"/>
        <v>374</v>
      </c>
      <c r="AG3237" s="17">
        <f t="shared" si="16"/>
        <v>71.15583141</v>
      </c>
      <c r="AH3237" s="20">
        <f>12*(J3237*'Programas e Observações'!$C$8+K3237*'Programas e Observações'!$C$9+L3237*('Programas e Observações'!$C$8+'Programas e Observações'!$C$9)+M3237*'Programas e Observações'!$C$10)</f>
        <v>4218129.12</v>
      </c>
      <c r="AI3237" s="20">
        <f>12*(J3237*'Programas e Observações'!$D$8+K3237*'Programas e Observações'!$D$9+L3237*('Programas e Observações'!$D$8+'Programas e Observações'!$D$9)+M3237*'Programas e Observações'!$D$10)</f>
        <v>7004354.76</v>
      </c>
      <c r="AJ3237" s="13" t="s">
        <v>12427</v>
      </c>
      <c r="AK3237" s="13" t="s">
        <v>6634</v>
      </c>
    </row>
    <row r="3238" ht="15.75" customHeight="1">
      <c r="A3238" s="13" t="s">
        <v>12428</v>
      </c>
      <c r="B3238" s="13" t="s">
        <v>12429</v>
      </c>
      <c r="C3238" s="13" t="s">
        <v>12430</v>
      </c>
      <c r="D3238" s="13" t="s">
        <v>12178</v>
      </c>
      <c r="E3238" s="13" t="s">
        <v>12248</v>
      </c>
      <c r="F3238" s="13" t="s">
        <v>11903</v>
      </c>
      <c r="G3238" s="14">
        <v>23142.0</v>
      </c>
      <c r="H3238" s="16" t="b">
        <f>G3238&lt;'Programas e Observações'!$C$11</f>
        <v>0</v>
      </c>
      <c r="I3238" s="14">
        <v>1707.0</v>
      </c>
      <c r="J3238" s="14">
        <v>774.0</v>
      </c>
      <c r="K3238" s="14">
        <v>135.0</v>
      </c>
      <c r="L3238" s="14">
        <v>528.0</v>
      </c>
      <c r="M3238" s="14">
        <v>124.0</v>
      </c>
      <c r="N3238" s="14">
        <v>199.0</v>
      </c>
      <c r="O3238" s="14">
        <v>51.0</v>
      </c>
      <c r="P3238" s="14">
        <v>3.0</v>
      </c>
      <c r="Q3238" s="14"/>
      <c r="R3238" s="17">
        <f t="shared" si="1"/>
        <v>73.76199118</v>
      </c>
      <c r="S3238" s="17">
        <f t="shared" si="2"/>
        <v>33.44568317</v>
      </c>
      <c r="T3238" s="17">
        <f t="shared" si="3"/>
        <v>5.833549391</v>
      </c>
      <c r="U3238" s="17">
        <f t="shared" si="4"/>
        <v>22.81565984</v>
      </c>
      <c r="V3238" s="17">
        <f t="shared" si="5"/>
        <v>5.358223144</v>
      </c>
      <c r="W3238" s="17">
        <f t="shared" si="6"/>
        <v>8.599083917</v>
      </c>
      <c r="X3238" s="17">
        <f t="shared" si="7"/>
        <v>2.203785325</v>
      </c>
      <c r="Y3238" s="14">
        <f t="shared" si="8"/>
        <v>58620</v>
      </c>
      <c r="Z3238" s="14">
        <f t="shared" si="9"/>
        <v>17571</v>
      </c>
      <c r="AA3238" s="14">
        <f t="shared" si="10"/>
        <v>10251</v>
      </c>
      <c r="AB3238" s="14">
        <f t="shared" si="11"/>
        <v>17436</v>
      </c>
      <c r="AC3238" s="14">
        <f t="shared" si="12"/>
        <v>3638</v>
      </c>
      <c r="AD3238" s="14">
        <f t="shared" si="13"/>
        <v>5662</v>
      </c>
      <c r="AE3238" s="14">
        <f t="shared" si="14"/>
        <v>2261</v>
      </c>
      <c r="AF3238" s="14">
        <f t="shared" si="15"/>
        <v>63</v>
      </c>
      <c r="AG3238" s="17">
        <f t="shared" si="16"/>
        <v>60.41505203</v>
      </c>
      <c r="AH3238" s="20">
        <f>12*(J3238*'Programas e Observações'!$C$8+K3238*'Programas e Observações'!$C$9+L3238*('Programas e Observações'!$C$8+'Programas e Observações'!$C$9)+M3238*'Programas e Observações'!$C$10)</f>
        <v>661692.12</v>
      </c>
      <c r="AI3238" s="20">
        <f>12*(J3238*'Programas e Observações'!$D$8+K3238*'Programas e Observações'!$D$9+L3238*('Programas e Observações'!$D$8+'Programas e Observações'!$D$9)+M3238*'Programas e Observações'!$D$10)</f>
        <v>1146034.92</v>
      </c>
      <c r="AJ3238" s="13" t="s">
        <v>10765</v>
      </c>
      <c r="AK3238" s="13" t="s">
        <v>12125</v>
      </c>
    </row>
    <row r="3239" ht="15.75" customHeight="1">
      <c r="A3239" s="13" t="s">
        <v>12431</v>
      </c>
      <c r="B3239" s="13" t="s">
        <v>12432</v>
      </c>
      <c r="C3239" s="13" t="s">
        <v>12433</v>
      </c>
      <c r="D3239" s="13" t="s">
        <v>12178</v>
      </c>
      <c r="E3239" s="13" t="s">
        <v>12212</v>
      </c>
      <c r="F3239" s="13" t="s">
        <v>12213</v>
      </c>
      <c r="G3239" s="14">
        <v>137697.0</v>
      </c>
      <c r="H3239" s="16" t="b">
        <f>G3239&lt;'Programas e Observações'!$C$11</f>
        <v>0</v>
      </c>
      <c r="I3239" s="14">
        <v>12102.0</v>
      </c>
      <c r="J3239" s="14">
        <v>3554.0</v>
      </c>
      <c r="K3239" s="14">
        <v>2267.0</v>
      </c>
      <c r="L3239" s="14">
        <v>3513.0</v>
      </c>
      <c r="M3239" s="14">
        <v>887.0</v>
      </c>
      <c r="N3239" s="14">
        <v>1637.0</v>
      </c>
      <c r="O3239" s="14">
        <v>316.0</v>
      </c>
      <c r="P3239" s="14">
        <v>7.0</v>
      </c>
      <c r="Q3239" s="14">
        <v>522.0</v>
      </c>
      <c r="R3239" s="17">
        <f t="shared" si="1"/>
        <v>87.88862502</v>
      </c>
      <c r="S3239" s="17">
        <f t="shared" si="2"/>
        <v>25.81029362</v>
      </c>
      <c r="T3239" s="17">
        <f t="shared" si="3"/>
        <v>16.46368476</v>
      </c>
      <c r="U3239" s="17">
        <f t="shared" si="4"/>
        <v>25.5125384</v>
      </c>
      <c r="V3239" s="17">
        <f t="shared" si="5"/>
        <v>6.44167992</v>
      </c>
      <c r="W3239" s="17">
        <f t="shared" si="6"/>
        <v>11.88842168</v>
      </c>
      <c r="X3239" s="17">
        <f t="shared" si="7"/>
        <v>2.294893861</v>
      </c>
      <c r="Y3239" s="14">
        <f t="shared" si="8"/>
        <v>63319</v>
      </c>
      <c r="Z3239" s="14">
        <f t="shared" si="9"/>
        <v>21177</v>
      </c>
      <c r="AA3239" s="14">
        <f t="shared" si="10"/>
        <v>10339</v>
      </c>
      <c r="AB3239" s="14">
        <f t="shared" si="11"/>
        <v>18281</v>
      </c>
      <c r="AC3239" s="14">
        <f t="shared" si="12"/>
        <v>5083</v>
      </c>
      <c r="AD3239" s="14">
        <f t="shared" si="13"/>
        <v>8905</v>
      </c>
      <c r="AE3239" s="14">
        <f t="shared" si="14"/>
        <v>2647</v>
      </c>
      <c r="AF3239" s="14">
        <f t="shared" si="15"/>
        <v>27</v>
      </c>
      <c r="AG3239" s="17">
        <f t="shared" si="16"/>
        <v>68.92621665</v>
      </c>
      <c r="AH3239" s="20">
        <f>12*(J3239*'Programas e Observações'!$C$8+K3239*'Programas e Observações'!$C$9+L3239*('Programas e Observações'!$C$8+'Programas e Observações'!$C$9)+M3239*'Programas e Observações'!$C$10)</f>
        <v>4815535.56</v>
      </c>
      <c r="AI3239" s="20">
        <f>12*(J3239*'Programas e Observações'!$D$8+K3239*'Programas e Observações'!$D$9+L3239*('Programas e Observações'!$D$8+'Programas e Observações'!$D$9)+M3239*'Programas e Observações'!$D$10)</f>
        <v>7494625.8</v>
      </c>
      <c r="AJ3239" s="13" t="s">
        <v>12434</v>
      </c>
      <c r="AK3239" s="13" t="s">
        <v>4049</v>
      </c>
    </row>
    <row r="3240" ht="15.75" customHeight="1">
      <c r="A3240" s="13" t="s">
        <v>12435</v>
      </c>
      <c r="B3240" s="13" t="s">
        <v>12436</v>
      </c>
      <c r="C3240" s="13" t="s">
        <v>12437</v>
      </c>
      <c r="D3240" s="13" t="s">
        <v>12178</v>
      </c>
      <c r="E3240" s="13" t="s">
        <v>12302</v>
      </c>
      <c r="F3240" s="13" t="s">
        <v>850</v>
      </c>
      <c r="G3240" s="14">
        <v>59126.0</v>
      </c>
      <c r="H3240" s="16" t="b">
        <f>G3240&lt;'Programas e Observações'!$C$11</f>
        <v>0</v>
      </c>
      <c r="I3240" s="14">
        <v>7136.0</v>
      </c>
      <c r="J3240" s="14">
        <v>2598.0</v>
      </c>
      <c r="K3240" s="14">
        <v>827.0</v>
      </c>
      <c r="L3240" s="14">
        <v>2130.0</v>
      </c>
      <c r="M3240" s="14">
        <v>457.0</v>
      </c>
      <c r="N3240" s="14">
        <v>389.0</v>
      </c>
      <c r="O3240" s="14">
        <v>76.0</v>
      </c>
      <c r="P3240" s="14">
        <v>3.0</v>
      </c>
      <c r="Q3240" s="14">
        <v>129.0</v>
      </c>
      <c r="R3240" s="17">
        <f t="shared" si="1"/>
        <v>120.6914048</v>
      </c>
      <c r="S3240" s="17">
        <f t="shared" si="2"/>
        <v>43.94006021</v>
      </c>
      <c r="T3240" s="17">
        <f t="shared" si="3"/>
        <v>13.98707844</v>
      </c>
      <c r="U3240" s="17">
        <f t="shared" si="4"/>
        <v>36.02476068</v>
      </c>
      <c r="V3240" s="17">
        <f t="shared" si="5"/>
        <v>7.729256165</v>
      </c>
      <c r="W3240" s="17">
        <f t="shared" si="6"/>
        <v>6.579169908</v>
      </c>
      <c r="X3240" s="17">
        <f t="shared" si="7"/>
        <v>1.285390522</v>
      </c>
      <c r="Y3240" s="14">
        <f t="shared" si="8"/>
        <v>178297</v>
      </c>
      <c r="Z3240" s="14">
        <f t="shared" si="9"/>
        <v>67700</v>
      </c>
      <c r="AA3240" s="14">
        <f t="shared" si="10"/>
        <v>22699</v>
      </c>
      <c r="AB3240" s="14">
        <f t="shared" si="11"/>
        <v>53641</v>
      </c>
      <c r="AC3240" s="14">
        <f t="shared" si="12"/>
        <v>11240</v>
      </c>
      <c r="AD3240" s="14">
        <f t="shared" si="13"/>
        <v>7709</v>
      </c>
      <c r="AE3240" s="14">
        <f t="shared" si="14"/>
        <v>1829</v>
      </c>
      <c r="AF3240" s="14">
        <f t="shared" si="15"/>
        <v>50</v>
      </c>
      <c r="AG3240" s="17">
        <f t="shared" si="16"/>
        <v>87.24656843</v>
      </c>
      <c r="AH3240" s="20">
        <f>12*(J3240*'Programas e Observações'!$C$8+K3240*'Programas e Observações'!$C$9+L3240*('Programas e Observações'!$C$8+'Programas e Observações'!$C$9)+M3240*'Programas e Observações'!$C$10)</f>
        <v>2686243.56</v>
      </c>
      <c r="AI3240" s="20">
        <f>12*(J3240*'Programas e Observações'!$D$8+K3240*'Programas e Observações'!$D$9+L3240*('Programas e Observações'!$D$8+'Programas e Observações'!$D$9)+M3240*'Programas e Observações'!$D$10)</f>
        <v>4457018.64</v>
      </c>
      <c r="AJ3240" s="13" t="s">
        <v>12438</v>
      </c>
      <c r="AK3240" s="13" t="s">
        <v>2744</v>
      </c>
    </row>
    <row r="3241" ht="15.75" customHeight="1">
      <c r="A3241" s="13" t="s">
        <v>12439</v>
      </c>
      <c r="B3241" s="13" t="s">
        <v>12440</v>
      </c>
      <c r="C3241" s="13" t="s">
        <v>12441</v>
      </c>
      <c r="D3241" s="13" t="s">
        <v>12178</v>
      </c>
      <c r="E3241" s="13" t="s">
        <v>12212</v>
      </c>
      <c r="F3241" s="13" t="s">
        <v>12213</v>
      </c>
      <c r="G3241" s="14">
        <v>17951.0</v>
      </c>
      <c r="H3241" s="16" t="b">
        <f>G3241&lt;'Programas e Observações'!$C$11</f>
        <v>1</v>
      </c>
      <c r="I3241" s="14">
        <v>335.0</v>
      </c>
      <c r="J3241" s="14">
        <v>152.0</v>
      </c>
      <c r="K3241" s="14">
        <v>51.0</v>
      </c>
      <c r="L3241" s="14">
        <v>57.0</v>
      </c>
      <c r="M3241" s="14">
        <v>61.0</v>
      </c>
      <c r="N3241" s="14">
        <v>314.0</v>
      </c>
      <c r="O3241" s="14">
        <v>56.0</v>
      </c>
      <c r="P3241" s="14">
        <v>1.0</v>
      </c>
      <c r="Q3241" s="14"/>
      <c r="R3241" s="17">
        <f t="shared" si="1"/>
        <v>18.66191299</v>
      </c>
      <c r="S3241" s="17">
        <f t="shared" si="2"/>
        <v>8.467494847</v>
      </c>
      <c r="T3241" s="17">
        <f t="shared" si="3"/>
        <v>2.84106735</v>
      </c>
      <c r="U3241" s="17">
        <f t="shared" si="4"/>
        <v>3.175310568</v>
      </c>
      <c r="V3241" s="17">
        <f t="shared" si="5"/>
        <v>3.398139379</v>
      </c>
      <c r="W3241" s="17">
        <f t="shared" si="6"/>
        <v>17.49206172</v>
      </c>
      <c r="X3241" s="17">
        <f t="shared" si="7"/>
        <v>3.119603365</v>
      </c>
      <c r="Y3241" s="14">
        <f t="shared" si="8"/>
        <v>63319</v>
      </c>
      <c r="Z3241" s="14">
        <f t="shared" si="9"/>
        <v>21177</v>
      </c>
      <c r="AA3241" s="14">
        <f t="shared" si="10"/>
        <v>10339</v>
      </c>
      <c r="AB3241" s="14">
        <f t="shared" si="11"/>
        <v>18281</v>
      </c>
      <c r="AC3241" s="14">
        <f t="shared" si="12"/>
        <v>5083</v>
      </c>
      <c r="AD3241" s="14">
        <f t="shared" si="13"/>
        <v>8905</v>
      </c>
      <c r="AE3241" s="14">
        <f t="shared" si="14"/>
        <v>2647</v>
      </c>
      <c r="AF3241" s="14">
        <f t="shared" si="15"/>
        <v>27</v>
      </c>
      <c r="AG3241" s="17">
        <f t="shared" si="16"/>
        <v>68.92621665</v>
      </c>
      <c r="AH3241" s="20">
        <f>12*(J3241*'Programas e Observações'!$C$8+K3241*'Programas e Observações'!$C$9+L3241*('Programas e Observações'!$C$8+'Programas e Observações'!$C$9)+M3241*'Programas e Observações'!$C$10)</f>
        <v>128686.68</v>
      </c>
      <c r="AI3241" s="20">
        <f>12*(J3241*'Programas e Observações'!$D$8+K3241*'Programas e Observações'!$D$9+L3241*('Programas e Observações'!$D$8+'Programas e Observações'!$D$9)+M3241*'Programas e Observações'!$D$10)</f>
        <v>207055.32</v>
      </c>
      <c r="AJ3241" s="13" t="s">
        <v>12442</v>
      </c>
      <c r="AK3241" s="13" t="s">
        <v>4239</v>
      </c>
    </row>
    <row r="3242" ht="15.75" customHeight="1">
      <c r="A3242" s="13" t="s">
        <v>12443</v>
      </c>
      <c r="B3242" s="13" t="s">
        <v>12444</v>
      </c>
      <c r="C3242" s="13" t="s">
        <v>12445</v>
      </c>
      <c r="D3242" s="13" t="s">
        <v>12178</v>
      </c>
      <c r="E3242" s="13" t="s">
        <v>12212</v>
      </c>
      <c r="F3242" s="13" t="s">
        <v>12213</v>
      </c>
      <c r="G3242" s="14">
        <v>9267.0</v>
      </c>
      <c r="H3242" s="16" t="b">
        <f>G3242&lt;'Programas e Observações'!$C$11</f>
        <v>1</v>
      </c>
      <c r="I3242" s="14">
        <v>740.0</v>
      </c>
      <c r="J3242" s="14">
        <v>277.0</v>
      </c>
      <c r="K3242" s="14">
        <v>78.0</v>
      </c>
      <c r="L3242" s="14">
        <v>194.0</v>
      </c>
      <c r="M3242" s="14">
        <v>67.0</v>
      </c>
      <c r="N3242" s="14">
        <v>177.0</v>
      </c>
      <c r="O3242" s="14">
        <v>28.0</v>
      </c>
      <c r="P3242" s="14">
        <v>1.0</v>
      </c>
      <c r="Q3242" s="14"/>
      <c r="R3242" s="17">
        <f t="shared" si="1"/>
        <v>79.85324269</v>
      </c>
      <c r="S3242" s="17">
        <f t="shared" si="2"/>
        <v>29.89101111</v>
      </c>
      <c r="T3242" s="17">
        <f t="shared" si="3"/>
        <v>8.416963419</v>
      </c>
      <c r="U3242" s="17">
        <f t="shared" si="4"/>
        <v>20.93449876</v>
      </c>
      <c r="V3242" s="17">
        <f t="shared" si="5"/>
        <v>7.229955757</v>
      </c>
      <c r="W3242" s="17">
        <f t="shared" si="6"/>
        <v>19.10003237</v>
      </c>
      <c r="X3242" s="17">
        <f t="shared" si="7"/>
        <v>3.021474048</v>
      </c>
      <c r="Y3242" s="14">
        <f t="shared" si="8"/>
        <v>63319</v>
      </c>
      <c r="Z3242" s="14">
        <f t="shared" si="9"/>
        <v>21177</v>
      </c>
      <c r="AA3242" s="14">
        <f t="shared" si="10"/>
        <v>10339</v>
      </c>
      <c r="AB3242" s="14">
        <f t="shared" si="11"/>
        <v>18281</v>
      </c>
      <c r="AC3242" s="14">
        <f t="shared" si="12"/>
        <v>5083</v>
      </c>
      <c r="AD3242" s="14">
        <f t="shared" si="13"/>
        <v>8905</v>
      </c>
      <c r="AE3242" s="14">
        <f t="shared" si="14"/>
        <v>2647</v>
      </c>
      <c r="AF3242" s="14">
        <f t="shared" si="15"/>
        <v>27</v>
      </c>
      <c r="AG3242" s="17">
        <f t="shared" si="16"/>
        <v>68.92621665</v>
      </c>
      <c r="AH3242" s="20">
        <f>12*(J3242*'Programas e Observações'!$C$8+K3242*'Programas e Observações'!$C$9+L3242*('Programas e Observações'!$C$8+'Programas e Observações'!$C$9)+M3242*'Programas e Observações'!$C$10)</f>
        <v>267425.16</v>
      </c>
      <c r="AI3242" s="20">
        <f>12*(J3242*'Programas e Observações'!$D$8+K3242*'Programas e Observações'!$D$9+L3242*('Programas e Observações'!$D$8+'Programas e Observações'!$D$9)+M3242*'Programas e Observações'!$D$10)</f>
        <v>443647.56</v>
      </c>
      <c r="AJ3242" s="13" t="s">
        <v>8441</v>
      </c>
      <c r="AK3242" s="13" t="s">
        <v>5316</v>
      </c>
    </row>
    <row r="3243" ht="15.75" customHeight="1">
      <c r="A3243" s="13" t="s">
        <v>12446</v>
      </c>
      <c r="B3243" s="13" t="s">
        <v>12447</v>
      </c>
      <c r="C3243" s="13" t="s">
        <v>12448</v>
      </c>
      <c r="D3243" s="13" t="s">
        <v>12178</v>
      </c>
      <c r="E3243" s="13" t="s">
        <v>12191</v>
      </c>
      <c r="F3243" s="13" t="s">
        <v>12192</v>
      </c>
      <c r="G3243" s="14">
        <v>168455.0</v>
      </c>
      <c r="H3243" s="16" t="b">
        <f>G3243&lt;'Programas e Observações'!$C$11</f>
        <v>0</v>
      </c>
      <c r="I3243" s="14">
        <v>9078.0</v>
      </c>
      <c r="J3243" s="14">
        <v>3029.0</v>
      </c>
      <c r="K3243" s="14">
        <v>1310.0</v>
      </c>
      <c r="L3243" s="14">
        <v>3071.0</v>
      </c>
      <c r="M3243" s="14">
        <v>556.0</v>
      </c>
      <c r="N3243" s="14">
        <v>1504.0</v>
      </c>
      <c r="O3243" s="14">
        <v>248.0</v>
      </c>
      <c r="P3243" s="14">
        <v>6.0</v>
      </c>
      <c r="Q3243" s="14">
        <v>763.0</v>
      </c>
      <c r="R3243" s="17">
        <f t="shared" si="1"/>
        <v>53.88976284</v>
      </c>
      <c r="S3243" s="17">
        <f t="shared" si="2"/>
        <v>17.98106319</v>
      </c>
      <c r="T3243" s="17">
        <f t="shared" si="3"/>
        <v>7.776557538</v>
      </c>
      <c r="U3243" s="17">
        <f t="shared" si="4"/>
        <v>18.23038794</v>
      </c>
      <c r="V3243" s="17">
        <f t="shared" si="5"/>
        <v>3.300584726</v>
      </c>
      <c r="W3243" s="17">
        <f t="shared" si="6"/>
        <v>8.92820041</v>
      </c>
      <c r="X3243" s="17">
        <f t="shared" si="7"/>
        <v>1.472203259</v>
      </c>
      <c r="Y3243" s="14">
        <f t="shared" si="8"/>
        <v>52894</v>
      </c>
      <c r="Z3243" s="14">
        <f t="shared" si="9"/>
        <v>18043</v>
      </c>
      <c r="AA3243" s="14">
        <f t="shared" si="10"/>
        <v>7948</v>
      </c>
      <c r="AB3243" s="14">
        <f t="shared" si="11"/>
        <v>16265</v>
      </c>
      <c r="AC3243" s="14">
        <f t="shared" si="12"/>
        <v>3433</v>
      </c>
      <c r="AD3243" s="14">
        <f t="shared" si="13"/>
        <v>5109</v>
      </c>
      <c r="AE3243" s="14">
        <f t="shared" si="14"/>
        <v>2410</v>
      </c>
      <c r="AF3243" s="14">
        <f t="shared" si="15"/>
        <v>53</v>
      </c>
      <c r="AG3243" s="17">
        <f t="shared" si="16"/>
        <v>58.48570089</v>
      </c>
      <c r="AH3243" s="20">
        <f>12*(J3243*'Programas e Observações'!$C$8+K3243*'Programas e Observações'!$C$9+L3243*('Programas e Observações'!$C$8+'Programas e Observações'!$C$9)+M3243*'Programas e Observações'!$C$10)</f>
        <v>3736309.08</v>
      </c>
      <c r="AI3243" s="20">
        <f>12*(J3243*'Programas e Observações'!$D$8+K3243*'Programas e Observações'!$D$9+L3243*('Programas e Observações'!$D$8+'Programas e Observações'!$D$9)+M3243*'Programas e Observações'!$D$10)</f>
        <v>6032682.36</v>
      </c>
      <c r="AJ3243" s="13" t="s">
        <v>12449</v>
      </c>
      <c r="AK3243" s="13" t="s">
        <v>7925</v>
      </c>
    </row>
    <row r="3244" ht="15.75" customHeight="1">
      <c r="A3244" s="13" t="s">
        <v>12450</v>
      </c>
      <c r="B3244" s="13" t="s">
        <v>12451</v>
      </c>
      <c r="C3244" s="13" t="s">
        <v>12452</v>
      </c>
      <c r="D3244" s="13" t="s">
        <v>12178</v>
      </c>
      <c r="E3244" s="13" t="s">
        <v>12222</v>
      </c>
      <c r="F3244" s="13" t="s">
        <v>885</v>
      </c>
      <c r="G3244" s="14">
        <v>6730729.0</v>
      </c>
      <c r="H3244" s="16" t="b">
        <f>G3244&lt;'Programas e Observações'!$C$11</f>
        <v>0</v>
      </c>
      <c r="I3244" s="14">
        <v>485651.0</v>
      </c>
      <c r="J3244" s="14">
        <v>183869.0</v>
      </c>
      <c r="K3244" s="14">
        <v>64392.0</v>
      </c>
      <c r="L3244" s="14">
        <v>140170.0</v>
      </c>
      <c r="M3244" s="14">
        <v>31039.0</v>
      </c>
      <c r="N3244" s="14">
        <v>37171.0</v>
      </c>
      <c r="O3244" s="14">
        <v>6628.0</v>
      </c>
      <c r="P3244" s="14">
        <v>272.0</v>
      </c>
      <c r="Q3244" s="14">
        <v>47677.0</v>
      </c>
      <c r="R3244" s="17">
        <f t="shared" si="1"/>
        <v>72.15429413</v>
      </c>
      <c r="S3244" s="17">
        <f t="shared" si="2"/>
        <v>27.31784328</v>
      </c>
      <c r="T3244" s="17">
        <f t="shared" si="3"/>
        <v>9.566868611</v>
      </c>
      <c r="U3244" s="17">
        <f t="shared" si="4"/>
        <v>20.82538162</v>
      </c>
      <c r="V3244" s="17">
        <f t="shared" si="5"/>
        <v>4.611536135</v>
      </c>
      <c r="W3244" s="17">
        <f t="shared" si="6"/>
        <v>5.522581581</v>
      </c>
      <c r="X3244" s="17">
        <f t="shared" si="7"/>
        <v>0.9847373145</v>
      </c>
      <c r="Y3244" s="14">
        <f t="shared" si="8"/>
        <v>744550</v>
      </c>
      <c r="Z3244" s="14">
        <f t="shared" si="9"/>
        <v>280919</v>
      </c>
      <c r="AA3244" s="14">
        <f t="shared" si="10"/>
        <v>95826</v>
      </c>
      <c r="AB3244" s="14">
        <f t="shared" si="11"/>
        <v>220278</v>
      </c>
      <c r="AC3244" s="14">
        <f t="shared" si="12"/>
        <v>48772</v>
      </c>
      <c r="AD3244" s="14">
        <f t="shared" si="13"/>
        <v>53582</v>
      </c>
      <c r="AE3244" s="14">
        <f t="shared" si="14"/>
        <v>9394</v>
      </c>
      <c r="AF3244" s="14">
        <f t="shared" si="15"/>
        <v>374</v>
      </c>
      <c r="AG3244" s="17">
        <f t="shared" si="16"/>
        <v>71.15583141</v>
      </c>
      <c r="AH3244" s="20">
        <f>12*(J3244*'Programas e Observações'!$C$8+K3244*'Programas e Observações'!$C$9+L3244*('Programas e Observações'!$C$8+'Programas e Observações'!$C$9)+M3244*'Programas e Observações'!$C$10)</f>
        <v>184924272.1</v>
      </c>
      <c r="AI3244" s="20">
        <f>12*(J3244*'Programas e Observações'!$D$8+K3244*'Programas e Observações'!$D$9+L3244*('Programas e Observações'!$D$8+'Programas e Observações'!$D$9)+M3244*'Programas e Observações'!$D$10)</f>
        <v>306323434.2</v>
      </c>
      <c r="AJ3244" s="13" t="s">
        <v>12453</v>
      </c>
      <c r="AK3244" s="13" t="s">
        <v>12454</v>
      </c>
    </row>
    <row r="3245" ht="15.75" customHeight="1">
      <c r="A3245" s="13" t="s">
        <v>12455</v>
      </c>
      <c r="B3245" s="13" t="s">
        <v>12456</v>
      </c>
      <c r="C3245" s="13" t="s">
        <v>12457</v>
      </c>
      <c r="D3245" s="13" t="s">
        <v>12178</v>
      </c>
      <c r="E3245" s="13" t="s">
        <v>12227</v>
      </c>
      <c r="F3245" s="13" t="s">
        <v>12228</v>
      </c>
      <c r="G3245" s="14">
        <v>10580.0</v>
      </c>
      <c r="H3245" s="16" t="b">
        <f>G3245&lt;'Programas e Observações'!$C$11</f>
        <v>1</v>
      </c>
      <c r="I3245" s="14">
        <v>256.0</v>
      </c>
      <c r="J3245" s="14">
        <v>107.0</v>
      </c>
      <c r="K3245" s="14">
        <v>22.0</v>
      </c>
      <c r="L3245" s="14">
        <v>75.0</v>
      </c>
      <c r="M3245" s="14">
        <v>15.0</v>
      </c>
      <c r="N3245" s="14">
        <v>61.0</v>
      </c>
      <c r="O3245" s="14">
        <v>17.0</v>
      </c>
      <c r="P3245" s="14">
        <v>0.0</v>
      </c>
      <c r="Q3245" s="14"/>
      <c r="R3245" s="17">
        <f t="shared" si="1"/>
        <v>24.19659735</v>
      </c>
      <c r="S3245" s="17">
        <f t="shared" si="2"/>
        <v>10.11342155</v>
      </c>
      <c r="T3245" s="17">
        <f t="shared" si="3"/>
        <v>2.079395085</v>
      </c>
      <c r="U3245" s="17">
        <f t="shared" si="4"/>
        <v>7.088846881</v>
      </c>
      <c r="V3245" s="17">
        <f t="shared" si="5"/>
        <v>1.417769376</v>
      </c>
      <c r="W3245" s="17">
        <f t="shared" si="6"/>
        <v>5.765595463</v>
      </c>
      <c r="X3245" s="17">
        <f t="shared" si="7"/>
        <v>1.606805293</v>
      </c>
      <c r="Y3245" s="14">
        <f t="shared" si="8"/>
        <v>80336</v>
      </c>
      <c r="Z3245" s="14">
        <f t="shared" si="9"/>
        <v>30753</v>
      </c>
      <c r="AA3245" s="14">
        <f t="shared" si="10"/>
        <v>10328</v>
      </c>
      <c r="AB3245" s="14">
        <f t="shared" si="11"/>
        <v>22910</v>
      </c>
      <c r="AC3245" s="14">
        <f t="shared" si="12"/>
        <v>5790</v>
      </c>
      <c r="AD3245" s="14">
        <f t="shared" si="13"/>
        <v>6801</v>
      </c>
      <c r="AE3245" s="14">
        <f t="shared" si="14"/>
        <v>2443</v>
      </c>
      <c r="AF3245" s="14">
        <f t="shared" si="15"/>
        <v>10</v>
      </c>
      <c r="AG3245" s="17">
        <f t="shared" si="16"/>
        <v>83.43286093</v>
      </c>
      <c r="AH3245" s="20">
        <f>12*(J3245*'Programas e Observações'!$C$8+K3245*'Programas e Observações'!$C$9+L3245*('Programas e Observações'!$C$8+'Programas e Observações'!$C$9)+M3245*'Programas e Observações'!$C$10)</f>
        <v>93466.2</v>
      </c>
      <c r="AI3245" s="20">
        <f>12*(J3245*'Programas e Observações'!$D$8+K3245*'Programas e Observações'!$D$9+L3245*('Programas e Observações'!$D$8+'Programas e Observações'!$D$9)+M3245*'Programas e Observações'!$D$10)</f>
        <v>161230.08</v>
      </c>
      <c r="AJ3245" s="13" t="s">
        <v>1359</v>
      </c>
      <c r="AK3245" s="13" t="s">
        <v>3725</v>
      </c>
    </row>
    <row r="3246" ht="15.75" customHeight="1">
      <c r="A3246" s="13" t="s">
        <v>12458</v>
      </c>
      <c r="B3246" s="13" t="s">
        <v>12459</v>
      </c>
      <c r="C3246" s="13" t="s">
        <v>12460</v>
      </c>
      <c r="D3246" s="13" t="s">
        <v>12178</v>
      </c>
      <c r="E3246" s="13" t="s">
        <v>12185</v>
      </c>
      <c r="F3246" s="13" t="s">
        <v>12186</v>
      </c>
      <c r="G3246" s="14">
        <v>43697.0</v>
      </c>
      <c r="H3246" s="16" t="b">
        <f>G3246&lt;'Programas e Observações'!$C$11</f>
        <v>0</v>
      </c>
      <c r="I3246" s="14">
        <v>5212.0</v>
      </c>
      <c r="J3246" s="14">
        <v>2721.0</v>
      </c>
      <c r="K3246" s="14">
        <v>425.0</v>
      </c>
      <c r="L3246" s="14">
        <v>1204.0</v>
      </c>
      <c r="M3246" s="14">
        <v>301.0</v>
      </c>
      <c r="N3246" s="14">
        <v>384.0</v>
      </c>
      <c r="O3246" s="14">
        <v>65.0</v>
      </c>
      <c r="P3246" s="14">
        <v>1.0</v>
      </c>
      <c r="Q3246" s="14"/>
      <c r="R3246" s="17">
        <f t="shared" si="1"/>
        <v>119.2759228</v>
      </c>
      <c r="S3246" s="17">
        <f t="shared" si="2"/>
        <v>62.26972103</v>
      </c>
      <c r="T3246" s="17">
        <f t="shared" si="3"/>
        <v>9.726068151</v>
      </c>
      <c r="U3246" s="17">
        <f t="shared" si="4"/>
        <v>27.55337895</v>
      </c>
      <c r="V3246" s="17">
        <f t="shared" si="5"/>
        <v>6.888344738</v>
      </c>
      <c r="W3246" s="17">
        <f t="shared" si="6"/>
        <v>8.787788635</v>
      </c>
      <c r="X3246" s="17">
        <f t="shared" si="7"/>
        <v>1.487516305</v>
      </c>
      <c r="Y3246" s="14">
        <f t="shared" si="8"/>
        <v>35983</v>
      </c>
      <c r="Z3246" s="14">
        <f t="shared" si="9"/>
        <v>15883</v>
      </c>
      <c r="AA3246" s="14">
        <f t="shared" si="10"/>
        <v>3733</v>
      </c>
      <c r="AB3246" s="14">
        <f t="shared" si="11"/>
        <v>8811</v>
      </c>
      <c r="AC3246" s="14">
        <f t="shared" si="12"/>
        <v>2284</v>
      </c>
      <c r="AD3246" s="14">
        <f t="shared" si="13"/>
        <v>3079</v>
      </c>
      <c r="AE3246" s="14">
        <f t="shared" si="14"/>
        <v>704</v>
      </c>
      <c r="AF3246" s="14">
        <f t="shared" si="15"/>
        <v>18</v>
      </c>
      <c r="AG3246" s="17">
        <f t="shared" si="16"/>
        <v>101.7909527</v>
      </c>
      <c r="AH3246" s="20">
        <f>12*(J3246*'Programas e Observações'!$C$8+K3246*'Programas e Observações'!$C$9+L3246*('Programas e Observações'!$C$8+'Programas e Observações'!$C$9)+M3246*'Programas e Observações'!$C$10)</f>
        <v>1768028.88</v>
      </c>
      <c r="AI3246" s="20">
        <f>12*(J3246*'Programas e Observações'!$D$8+K3246*'Programas e Observações'!$D$9+L3246*('Programas e Observações'!$D$8+'Programas e Observações'!$D$9)+M3246*'Programas e Observações'!$D$10)</f>
        <v>3219100.56</v>
      </c>
      <c r="AJ3246" s="13" t="s">
        <v>12461</v>
      </c>
      <c r="AK3246" s="13" t="s">
        <v>4002</v>
      </c>
    </row>
    <row r="3247" ht="15.75" customHeight="1">
      <c r="A3247" s="13" t="s">
        <v>12462</v>
      </c>
      <c r="B3247" s="13" t="s">
        <v>12463</v>
      </c>
      <c r="C3247" s="13" t="s">
        <v>12464</v>
      </c>
      <c r="D3247" s="13" t="s">
        <v>12178</v>
      </c>
      <c r="E3247" s="13" t="s">
        <v>12248</v>
      </c>
      <c r="F3247" s="13" t="s">
        <v>11903</v>
      </c>
      <c r="G3247" s="14">
        <v>47397.0</v>
      </c>
      <c r="H3247" s="16" t="b">
        <f>G3247&lt;'Programas e Observações'!$C$11</f>
        <v>0</v>
      </c>
      <c r="I3247" s="14">
        <v>3506.0</v>
      </c>
      <c r="J3247" s="14">
        <v>1042.0</v>
      </c>
      <c r="K3247" s="14">
        <v>608.0</v>
      </c>
      <c r="L3247" s="14">
        <v>865.0</v>
      </c>
      <c r="M3247" s="14">
        <v>254.0</v>
      </c>
      <c r="N3247" s="14">
        <v>153.0</v>
      </c>
      <c r="O3247" s="14">
        <v>94.0</v>
      </c>
      <c r="P3247" s="14">
        <v>5.0</v>
      </c>
      <c r="Q3247" s="14"/>
      <c r="R3247" s="17">
        <f t="shared" si="1"/>
        <v>73.97092643</v>
      </c>
      <c r="S3247" s="17">
        <f t="shared" si="2"/>
        <v>21.98451379</v>
      </c>
      <c r="T3247" s="17">
        <f t="shared" si="3"/>
        <v>12.82781611</v>
      </c>
      <c r="U3247" s="17">
        <f t="shared" si="4"/>
        <v>18.25010022</v>
      </c>
      <c r="V3247" s="17">
        <f t="shared" si="5"/>
        <v>5.358988966</v>
      </c>
      <c r="W3247" s="17">
        <f t="shared" si="6"/>
        <v>3.228052408</v>
      </c>
      <c r="X3247" s="17">
        <f t="shared" si="7"/>
        <v>1.983247885</v>
      </c>
      <c r="Y3247" s="14">
        <f t="shared" si="8"/>
        <v>58620</v>
      </c>
      <c r="Z3247" s="14">
        <f t="shared" si="9"/>
        <v>17571</v>
      </c>
      <c r="AA3247" s="14">
        <f t="shared" si="10"/>
        <v>10251</v>
      </c>
      <c r="AB3247" s="14">
        <f t="shared" si="11"/>
        <v>17436</v>
      </c>
      <c r="AC3247" s="14">
        <f t="shared" si="12"/>
        <v>3638</v>
      </c>
      <c r="AD3247" s="14">
        <f t="shared" si="13"/>
        <v>5662</v>
      </c>
      <c r="AE3247" s="14">
        <f t="shared" si="14"/>
        <v>2261</v>
      </c>
      <c r="AF3247" s="14">
        <f t="shared" si="15"/>
        <v>63</v>
      </c>
      <c r="AG3247" s="17">
        <f t="shared" si="16"/>
        <v>60.41505203</v>
      </c>
      <c r="AH3247" s="20">
        <f>12*(J3247*'Programas e Observações'!$C$8+K3247*'Programas e Observações'!$C$9+L3247*('Programas e Observações'!$C$8+'Programas e Observações'!$C$9)+M3247*'Programas e Observações'!$C$10)</f>
        <v>1263005.52</v>
      </c>
      <c r="AI3247" s="20">
        <f>12*(J3247*'Programas e Observações'!$D$8+K3247*'Programas e Observações'!$D$9+L3247*('Programas e Observações'!$D$8+'Programas e Observações'!$D$9)+M3247*'Programas e Observações'!$D$10)</f>
        <v>1984282.92</v>
      </c>
      <c r="AJ3247" s="13" t="s">
        <v>12465</v>
      </c>
      <c r="AK3247" s="13" t="s">
        <v>1105</v>
      </c>
    </row>
    <row r="3248" ht="15.75" customHeight="1">
      <c r="A3248" s="13" t="s">
        <v>12466</v>
      </c>
      <c r="B3248" s="13" t="s">
        <v>12467</v>
      </c>
      <c r="C3248" s="13" t="s">
        <v>12468</v>
      </c>
      <c r="D3248" s="13" t="s">
        <v>12178</v>
      </c>
      <c r="E3248" s="13" t="s">
        <v>12248</v>
      </c>
      <c r="F3248" s="13" t="s">
        <v>11903</v>
      </c>
      <c r="G3248" s="14">
        <v>41212.0</v>
      </c>
      <c r="H3248" s="16" t="b">
        <f>G3248&lt;'Programas e Observações'!$C$11</f>
        <v>0</v>
      </c>
      <c r="I3248" s="14">
        <v>2458.0</v>
      </c>
      <c r="J3248" s="14">
        <v>921.0</v>
      </c>
      <c r="K3248" s="14">
        <v>313.0</v>
      </c>
      <c r="L3248" s="14">
        <v>686.0</v>
      </c>
      <c r="M3248" s="14">
        <v>156.0</v>
      </c>
      <c r="N3248" s="14">
        <v>443.0</v>
      </c>
      <c r="O3248" s="14">
        <v>89.0</v>
      </c>
      <c r="P3248" s="14">
        <v>1.0</v>
      </c>
      <c r="Q3248" s="14"/>
      <c r="R3248" s="17">
        <f t="shared" si="1"/>
        <v>59.64282248</v>
      </c>
      <c r="S3248" s="17">
        <f t="shared" si="2"/>
        <v>22.34785985</v>
      </c>
      <c r="T3248" s="17">
        <f t="shared" si="3"/>
        <v>7.594875279</v>
      </c>
      <c r="U3248" s="17">
        <f t="shared" si="4"/>
        <v>16.64563719</v>
      </c>
      <c r="V3248" s="17">
        <f t="shared" si="5"/>
        <v>3.785305251</v>
      </c>
      <c r="W3248" s="17">
        <f t="shared" si="6"/>
        <v>10.74929632</v>
      </c>
      <c r="X3248" s="17">
        <f t="shared" si="7"/>
        <v>2.159565175</v>
      </c>
      <c r="Y3248" s="14">
        <f t="shared" si="8"/>
        <v>58620</v>
      </c>
      <c r="Z3248" s="14">
        <f t="shared" si="9"/>
        <v>17571</v>
      </c>
      <c r="AA3248" s="14">
        <f t="shared" si="10"/>
        <v>10251</v>
      </c>
      <c r="AB3248" s="14">
        <f t="shared" si="11"/>
        <v>17436</v>
      </c>
      <c r="AC3248" s="14">
        <f t="shared" si="12"/>
        <v>3638</v>
      </c>
      <c r="AD3248" s="14">
        <f t="shared" si="13"/>
        <v>5662</v>
      </c>
      <c r="AE3248" s="14">
        <f t="shared" si="14"/>
        <v>2261</v>
      </c>
      <c r="AF3248" s="14">
        <f t="shared" si="15"/>
        <v>63</v>
      </c>
      <c r="AG3248" s="17">
        <f t="shared" si="16"/>
        <v>60.41505203</v>
      </c>
      <c r="AH3248" s="20">
        <f>12*(J3248*'Programas e Observações'!$C$8+K3248*'Programas e Observações'!$C$9+L3248*('Programas e Observações'!$C$8+'Programas e Observações'!$C$9)+M3248*'Programas e Observações'!$C$10)</f>
        <v>910296.48</v>
      </c>
      <c r="AI3248" s="20">
        <f>12*(J3248*'Programas e Observações'!$D$8+K3248*'Programas e Observações'!$D$9+L3248*('Programas e Observações'!$D$8+'Programas e Observações'!$D$9)+M3248*'Programas e Observações'!$D$10)</f>
        <v>1512044.04</v>
      </c>
      <c r="AJ3248" s="13" t="s">
        <v>3110</v>
      </c>
      <c r="AK3248" s="13" t="s">
        <v>12469</v>
      </c>
    </row>
    <row r="3249" ht="15.75" customHeight="1">
      <c r="A3249" s="13" t="s">
        <v>12470</v>
      </c>
      <c r="B3249" s="13" t="s">
        <v>12471</v>
      </c>
      <c r="C3249" s="13" t="s">
        <v>12472</v>
      </c>
      <c r="D3249" s="13" t="s">
        <v>12178</v>
      </c>
      <c r="E3249" s="13" t="s">
        <v>12302</v>
      </c>
      <c r="F3249" s="13" t="s">
        <v>850</v>
      </c>
      <c r="G3249" s="14">
        <v>960196.0</v>
      </c>
      <c r="H3249" s="16" t="b">
        <f>G3249&lt;'Programas e Observações'!$C$11</f>
        <v>0</v>
      </c>
      <c r="I3249" s="14">
        <v>70697.0</v>
      </c>
      <c r="J3249" s="14">
        <v>28185.0</v>
      </c>
      <c r="K3249" s="14">
        <v>7807.0</v>
      </c>
      <c r="L3249" s="14">
        <v>22796.0</v>
      </c>
      <c r="M3249" s="14">
        <v>4562.0</v>
      </c>
      <c r="N3249" s="14">
        <v>3938.0</v>
      </c>
      <c r="O3249" s="14">
        <v>607.0</v>
      </c>
      <c r="P3249" s="14">
        <v>22.0</v>
      </c>
      <c r="Q3249" s="14">
        <v>4282.0</v>
      </c>
      <c r="R3249" s="17">
        <f t="shared" si="1"/>
        <v>73.62767602</v>
      </c>
      <c r="S3249" s="17">
        <f t="shared" si="2"/>
        <v>29.35338202</v>
      </c>
      <c r="T3249" s="17">
        <f t="shared" si="3"/>
        <v>8.130631663</v>
      </c>
      <c r="U3249" s="17">
        <f t="shared" si="4"/>
        <v>23.74098622</v>
      </c>
      <c r="V3249" s="17">
        <f t="shared" si="5"/>
        <v>4.751113314</v>
      </c>
      <c r="W3249" s="17">
        <f t="shared" si="6"/>
        <v>4.101245996</v>
      </c>
      <c r="X3249" s="17">
        <f t="shared" si="7"/>
        <v>0.6321626001</v>
      </c>
      <c r="Y3249" s="14">
        <f t="shared" si="8"/>
        <v>178297</v>
      </c>
      <c r="Z3249" s="14">
        <f t="shared" si="9"/>
        <v>67700</v>
      </c>
      <c r="AA3249" s="14">
        <f t="shared" si="10"/>
        <v>22699</v>
      </c>
      <c r="AB3249" s="14">
        <f t="shared" si="11"/>
        <v>53641</v>
      </c>
      <c r="AC3249" s="14">
        <f t="shared" si="12"/>
        <v>11240</v>
      </c>
      <c r="AD3249" s="14">
        <f t="shared" si="13"/>
        <v>7709</v>
      </c>
      <c r="AE3249" s="14">
        <f t="shared" si="14"/>
        <v>1829</v>
      </c>
      <c r="AF3249" s="14">
        <f t="shared" si="15"/>
        <v>50</v>
      </c>
      <c r="AG3249" s="17">
        <f t="shared" si="16"/>
        <v>87.24656843</v>
      </c>
      <c r="AH3249" s="20">
        <f>12*(J3249*'Programas e Observações'!$C$8+K3249*'Programas e Observações'!$C$9+L3249*('Programas e Observações'!$C$8+'Programas e Observações'!$C$9)+M3249*'Programas e Observações'!$C$10)</f>
        <v>28119446.16</v>
      </c>
      <c r="AI3249" s="20">
        <f>12*(J3249*'Programas e Observações'!$D$8+K3249*'Programas e Observações'!$D$9+L3249*('Programas e Observações'!$D$8+'Programas e Observações'!$D$9)+M3249*'Programas e Observações'!$D$10)</f>
        <v>47180423.16</v>
      </c>
      <c r="AJ3249" s="13" t="s">
        <v>12473</v>
      </c>
      <c r="AK3249" s="13" t="s">
        <v>12474</v>
      </c>
    </row>
    <row r="3250" ht="15.75" customHeight="1">
      <c r="A3250" s="13" t="s">
        <v>12475</v>
      </c>
      <c r="B3250" s="13" t="s">
        <v>12476</v>
      </c>
      <c r="C3250" s="13" t="s">
        <v>12477</v>
      </c>
      <c r="D3250" s="13" t="s">
        <v>12178</v>
      </c>
      <c r="E3250" s="13" t="s">
        <v>12248</v>
      </c>
      <c r="F3250" s="13" t="s">
        <v>11903</v>
      </c>
      <c r="G3250" s="14">
        <v>38740.0</v>
      </c>
      <c r="H3250" s="16" t="b">
        <f>G3250&lt;'Programas e Observações'!$C$11</f>
        <v>0</v>
      </c>
      <c r="I3250" s="14">
        <v>1985.0</v>
      </c>
      <c r="J3250" s="14">
        <v>540.0</v>
      </c>
      <c r="K3250" s="14">
        <v>433.0</v>
      </c>
      <c r="L3250" s="14">
        <v>684.0</v>
      </c>
      <c r="M3250" s="14">
        <v>94.0</v>
      </c>
      <c r="N3250" s="14">
        <v>327.0</v>
      </c>
      <c r="O3250" s="14">
        <v>149.0</v>
      </c>
      <c r="P3250" s="14">
        <v>5.0</v>
      </c>
      <c r="Q3250" s="14"/>
      <c r="R3250" s="17">
        <f t="shared" si="1"/>
        <v>51.23902943</v>
      </c>
      <c r="S3250" s="17">
        <f t="shared" si="2"/>
        <v>13.93908105</v>
      </c>
      <c r="T3250" s="17">
        <f t="shared" si="3"/>
        <v>11.17707796</v>
      </c>
      <c r="U3250" s="17">
        <f t="shared" si="4"/>
        <v>17.65616933</v>
      </c>
      <c r="V3250" s="17">
        <f t="shared" si="5"/>
        <v>2.426432628</v>
      </c>
      <c r="W3250" s="17">
        <f t="shared" si="6"/>
        <v>8.440887971</v>
      </c>
      <c r="X3250" s="17">
        <f t="shared" si="7"/>
        <v>3.846153846</v>
      </c>
      <c r="Y3250" s="14">
        <f t="shared" si="8"/>
        <v>58620</v>
      </c>
      <c r="Z3250" s="14">
        <f t="shared" si="9"/>
        <v>17571</v>
      </c>
      <c r="AA3250" s="14">
        <f t="shared" si="10"/>
        <v>10251</v>
      </c>
      <c r="AB3250" s="14">
        <f t="shared" si="11"/>
        <v>17436</v>
      </c>
      <c r="AC3250" s="14">
        <f t="shared" si="12"/>
        <v>3638</v>
      </c>
      <c r="AD3250" s="14">
        <f t="shared" si="13"/>
        <v>5662</v>
      </c>
      <c r="AE3250" s="14">
        <f t="shared" si="14"/>
        <v>2261</v>
      </c>
      <c r="AF3250" s="14">
        <f t="shared" si="15"/>
        <v>63</v>
      </c>
      <c r="AG3250" s="17">
        <f t="shared" si="16"/>
        <v>60.41505203</v>
      </c>
      <c r="AH3250" s="20">
        <f>12*(J3250*'Programas e Observações'!$C$8+K3250*'Programas e Observações'!$C$9+L3250*('Programas e Observações'!$C$8+'Programas e Observações'!$C$9)+M3250*'Programas e Observações'!$C$10)</f>
        <v>861650.52</v>
      </c>
      <c r="AI3250" s="20">
        <f>12*(J3250*'Programas e Observações'!$D$8+K3250*'Programas e Observações'!$D$9+L3250*('Programas e Observações'!$D$8+'Programas e Observações'!$D$9)+M3250*'Programas e Observações'!$D$10)</f>
        <v>1327319.4</v>
      </c>
      <c r="AJ3250" s="13" t="s">
        <v>12478</v>
      </c>
      <c r="AK3250" s="13" t="s">
        <v>12479</v>
      </c>
    </row>
    <row r="3251" ht="15.75" customHeight="1">
      <c r="A3251" s="13" t="s">
        <v>12480</v>
      </c>
      <c r="B3251" s="13" t="s">
        <v>12481</v>
      </c>
      <c r="C3251" s="13" t="s">
        <v>12482</v>
      </c>
      <c r="D3251" s="13" t="s">
        <v>12178</v>
      </c>
      <c r="E3251" s="13" t="s">
        <v>12222</v>
      </c>
      <c r="F3251" s="13" t="s">
        <v>885</v>
      </c>
      <c r="G3251" s="14">
        <v>466503.0</v>
      </c>
      <c r="H3251" s="16" t="b">
        <f>G3251&lt;'Programas e Observações'!$C$11</f>
        <v>0</v>
      </c>
      <c r="I3251" s="14">
        <v>28943.0</v>
      </c>
      <c r="J3251" s="14">
        <v>11250.0</v>
      </c>
      <c r="K3251" s="14">
        <v>3156.0</v>
      </c>
      <c r="L3251" s="14">
        <v>9693.0</v>
      </c>
      <c r="M3251" s="14">
        <v>1739.0</v>
      </c>
      <c r="N3251" s="14">
        <v>2003.0</v>
      </c>
      <c r="O3251" s="14">
        <v>398.0</v>
      </c>
      <c r="P3251" s="14">
        <v>9.0</v>
      </c>
      <c r="Q3251" s="14">
        <v>2005.0</v>
      </c>
      <c r="R3251" s="17">
        <f t="shared" si="1"/>
        <v>62.04247347</v>
      </c>
      <c r="S3251" s="17">
        <f t="shared" si="2"/>
        <v>24.11560054</v>
      </c>
      <c r="T3251" s="17">
        <f t="shared" si="3"/>
        <v>6.765229806</v>
      </c>
      <c r="U3251" s="17">
        <f t="shared" si="4"/>
        <v>20.77800143</v>
      </c>
      <c r="V3251" s="17">
        <f t="shared" si="5"/>
        <v>3.727735942</v>
      </c>
      <c r="W3251" s="17">
        <f t="shared" si="6"/>
        <v>4.293648701</v>
      </c>
      <c r="X3251" s="17">
        <f t="shared" si="7"/>
        <v>0.853156357</v>
      </c>
      <c r="Y3251" s="14">
        <f t="shared" si="8"/>
        <v>744550</v>
      </c>
      <c r="Z3251" s="14">
        <f t="shared" si="9"/>
        <v>280919</v>
      </c>
      <c r="AA3251" s="14">
        <f t="shared" si="10"/>
        <v>95826</v>
      </c>
      <c r="AB3251" s="14">
        <f t="shared" si="11"/>
        <v>220278</v>
      </c>
      <c r="AC3251" s="14">
        <f t="shared" si="12"/>
        <v>48772</v>
      </c>
      <c r="AD3251" s="14">
        <f t="shared" si="13"/>
        <v>53582</v>
      </c>
      <c r="AE3251" s="14">
        <f t="shared" si="14"/>
        <v>9394</v>
      </c>
      <c r="AF3251" s="14">
        <f t="shared" si="15"/>
        <v>374</v>
      </c>
      <c r="AG3251" s="17">
        <f t="shared" si="16"/>
        <v>71.15583141</v>
      </c>
      <c r="AH3251" s="20">
        <f>12*(J3251*'Programas e Observações'!$C$8+K3251*'Programas e Observações'!$C$9+L3251*('Programas e Observações'!$C$8+'Programas e Observações'!$C$9)+M3251*'Programas e Observações'!$C$10)</f>
        <v>11621500.32</v>
      </c>
      <c r="AI3251" s="20">
        <f>12*(J3251*'Programas e Observações'!$D$8+K3251*'Programas e Observações'!$D$9+L3251*('Programas e Observações'!$D$8+'Programas e Observações'!$D$9)+M3251*'Programas e Observações'!$D$10)</f>
        <v>19455812.16</v>
      </c>
      <c r="AJ3251" s="13" t="s">
        <v>12483</v>
      </c>
      <c r="AK3251" s="13" t="s">
        <v>12484</v>
      </c>
    </row>
    <row r="3252" ht="15.75" customHeight="1">
      <c r="A3252" s="13" t="s">
        <v>12485</v>
      </c>
      <c r="B3252" s="13" t="s">
        <v>12486</v>
      </c>
      <c r="C3252" s="13" t="s">
        <v>12487</v>
      </c>
      <c r="D3252" s="13" t="s">
        <v>12178</v>
      </c>
      <c r="E3252" s="13" t="s">
        <v>12185</v>
      </c>
      <c r="F3252" s="13" t="s">
        <v>12186</v>
      </c>
      <c r="G3252" s="14">
        <v>7318.0</v>
      </c>
      <c r="H3252" s="16" t="b">
        <f>G3252&lt;'Programas e Observações'!$C$11</f>
        <v>1</v>
      </c>
      <c r="I3252" s="14">
        <v>981.0</v>
      </c>
      <c r="J3252" s="14">
        <v>454.0</v>
      </c>
      <c r="K3252" s="14">
        <v>130.0</v>
      </c>
      <c r="L3252" s="14">
        <v>215.0</v>
      </c>
      <c r="M3252" s="14">
        <v>43.0</v>
      </c>
      <c r="N3252" s="14">
        <v>44.0</v>
      </c>
      <c r="O3252" s="14">
        <v>16.0</v>
      </c>
      <c r="P3252" s="14">
        <v>0.0</v>
      </c>
      <c r="Q3252" s="14"/>
      <c r="R3252" s="17">
        <f t="shared" si="1"/>
        <v>134.05302</v>
      </c>
      <c r="S3252" s="17">
        <f t="shared" si="2"/>
        <v>62.03880842</v>
      </c>
      <c r="T3252" s="17">
        <f t="shared" si="3"/>
        <v>17.76441651</v>
      </c>
      <c r="U3252" s="17">
        <f t="shared" si="4"/>
        <v>29.37961192</v>
      </c>
      <c r="V3252" s="17">
        <f t="shared" si="5"/>
        <v>5.875922383</v>
      </c>
      <c r="W3252" s="17">
        <f t="shared" si="6"/>
        <v>6.012571741</v>
      </c>
      <c r="X3252" s="17">
        <f t="shared" si="7"/>
        <v>2.186389724</v>
      </c>
      <c r="Y3252" s="14">
        <f t="shared" si="8"/>
        <v>35983</v>
      </c>
      <c r="Z3252" s="14">
        <f t="shared" si="9"/>
        <v>15883</v>
      </c>
      <c r="AA3252" s="14">
        <f t="shared" si="10"/>
        <v>3733</v>
      </c>
      <c r="AB3252" s="14">
        <f t="shared" si="11"/>
        <v>8811</v>
      </c>
      <c r="AC3252" s="14">
        <f t="shared" si="12"/>
        <v>2284</v>
      </c>
      <c r="AD3252" s="14">
        <f t="shared" si="13"/>
        <v>3079</v>
      </c>
      <c r="AE3252" s="14">
        <f t="shared" si="14"/>
        <v>704</v>
      </c>
      <c r="AF3252" s="14">
        <f t="shared" si="15"/>
        <v>18</v>
      </c>
      <c r="AG3252" s="17">
        <f t="shared" si="16"/>
        <v>101.7909527</v>
      </c>
      <c r="AH3252" s="20">
        <f>12*(J3252*'Programas e Observações'!$C$8+K3252*'Programas e Observações'!$C$9+L3252*('Programas e Observações'!$C$8+'Programas e Observações'!$C$9)+M3252*'Programas e Observações'!$C$10)</f>
        <v>331279.44</v>
      </c>
      <c r="AI3252" s="20">
        <f>12*(J3252*'Programas e Observações'!$D$8+K3252*'Programas e Observações'!$D$9+L3252*('Programas e Observações'!$D$8+'Programas e Observações'!$D$9)+M3252*'Programas e Observações'!$D$10)</f>
        <v>579944.64</v>
      </c>
      <c r="AJ3252" s="13" t="s">
        <v>7878</v>
      </c>
      <c r="AK3252" s="13" t="s">
        <v>4741</v>
      </c>
    </row>
    <row r="3253" ht="15.75" customHeight="1">
      <c r="A3253" s="13" t="s">
        <v>12488</v>
      </c>
      <c r="B3253" s="13" t="s">
        <v>12489</v>
      </c>
      <c r="C3253" s="13" t="s">
        <v>12490</v>
      </c>
      <c r="D3253" s="13" t="s">
        <v>12178</v>
      </c>
      <c r="E3253" s="13" t="s">
        <v>12227</v>
      </c>
      <c r="F3253" s="13" t="s">
        <v>12228</v>
      </c>
      <c r="G3253" s="14">
        <v>22813.0</v>
      </c>
      <c r="H3253" s="16" t="b">
        <f>G3253&lt;'Programas e Observações'!$C$11</f>
        <v>0</v>
      </c>
      <c r="I3253" s="14">
        <v>2103.0</v>
      </c>
      <c r="J3253" s="14">
        <v>1012.0</v>
      </c>
      <c r="K3253" s="14">
        <v>155.0</v>
      </c>
      <c r="L3253" s="14">
        <v>599.0</v>
      </c>
      <c r="M3253" s="14">
        <v>174.0</v>
      </c>
      <c r="N3253" s="14">
        <v>97.0</v>
      </c>
      <c r="O3253" s="14">
        <v>46.0</v>
      </c>
      <c r="P3253" s="14">
        <v>2.0</v>
      </c>
      <c r="Q3253" s="14"/>
      <c r="R3253" s="17">
        <f t="shared" si="1"/>
        <v>92.18428089</v>
      </c>
      <c r="S3253" s="17">
        <f t="shared" si="2"/>
        <v>44.36067155</v>
      </c>
      <c r="T3253" s="17">
        <f t="shared" si="3"/>
        <v>6.79437163</v>
      </c>
      <c r="U3253" s="17">
        <f t="shared" si="4"/>
        <v>26.25695875</v>
      </c>
      <c r="V3253" s="17">
        <f t="shared" si="5"/>
        <v>7.627230088</v>
      </c>
      <c r="W3253" s="17">
        <f t="shared" si="6"/>
        <v>4.251961601</v>
      </c>
      <c r="X3253" s="17">
        <f t="shared" si="7"/>
        <v>2.016394161</v>
      </c>
      <c r="Y3253" s="14">
        <f t="shared" si="8"/>
        <v>80336</v>
      </c>
      <c r="Z3253" s="14">
        <f t="shared" si="9"/>
        <v>30753</v>
      </c>
      <c r="AA3253" s="14">
        <f t="shared" si="10"/>
        <v>10328</v>
      </c>
      <c r="AB3253" s="14">
        <f t="shared" si="11"/>
        <v>22910</v>
      </c>
      <c r="AC3253" s="14">
        <f t="shared" si="12"/>
        <v>5790</v>
      </c>
      <c r="AD3253" s="14">
        <f t="shared" si="13"/>
        <v>6801</v>
      </c>
      <c r="AE3253" s="14">
        <f t="shared" si="14"/>
        <v>2443</v>
      </c>
      <c r="AF3253" s="14">
        <f t="shared" si="15"/>
        <v>10</v>
      </c>
      <c r="AG3253" s="17">
        <f t="shared" si="16"/>
        <v>83.43286093</v>
      </c>
      <c r="AH3253" s="20">
        <f>12*(J3253*'Programas e Observações'!$C$8+K3253*'Programas e Observações'!$C$9+L3253*('Programas e Observações'!$C$8+'Programas e Observações'!$C$9)+M3253*'Programas e Observações'!$C$10)</f>
        <v>795778.92</v>
      </c>
      <c r="AI3253" s="20">
        <f>12*(J3253*'Programas e Observações'!$D$8+K3253*'Programas e Observações'!$D$9+L3253*('Programas e Observações'!$D$8+'Programas e Observações'!$D$9)+M3253*'Programas e Observações'!$D$10)</f>
        <v>1393930.08</v>
      </c>
      <c r="AJ3253" s="13" t="s">
        <v>12491</v>
      </c>
      <c r="AK3253" s="13" t="s">
        <v>8979</v>
      </c>
    </row>
    <row r="3254" ht="15.75" customHeight="1">
      <c r="A3254" s="13" t="s">
        <v>12492</v>
      </c>
      <c r="B3254" s="13" t="s">
        <v>12493</v>
      </c>
      <c r="C3254" s="13" t="s">
        <v>12494</v>
      </c>
      <c r="D3254" s="13" t="s">
        <v>12178</v>
      </c>
      <c r="E3254" s="13" t="s">
        <v>12191</v>
      </c>
      <c r="F3254" s="13" t="s">
        <v>12192</v>
      </c>
      <c r="G3254" s="14">
        <v>110677.0</v>
      </c>
      <c r="H3254" s="16" t="b">
        <f>G3254&lt;'Programas e Observações'!$C$11</f>
        <v>0</v>
      </c>
      <c r="I3254" s="14">
        <v>6728.0</v>
      </c>
      <c r="J3254" s="14">
        <v>2356.0</v>
      </c>
      <c r="K3254" s="14">
        <v>928.0</v>
      </c>
      <c r="L3254" s="14">
        <v>2086.0</v>
      </c>
      <c r="M3254" s="14">
        <v>500.0</v>
      </c>
      <c r="N3254" s="14">
        <v>434.0</v>
      </c>
      <c r="O3254" s="14">
        <v>230.0</v>
      </c>
      <c r="P3254" s="14">
        <v>4.0</v>
      </c>
      <c r="Q3254" s="14">
        <v>267.0</v>
      </c>
      <c r="R3254" s="17">
        <f t="shared" si="1"/>
        <v>60.78950459</v>
      </c>
      <c r="S3254" s="17">
        <f t="shared" si="2"/>
        <v>21.28716897</v>
      </c>
      <c r="T3254" s="17">
        <f t="shared" si="3"/>
        <v>8.384759254</v>
      </c>
      <c r="U3254" s="17">
        <f t="shared" si="4"/>
        <v>18.84763772</v>
      </c>
      <c r="V3254" s="17">
        <f t="shared" si="5"/>
        <v>4.51765046</v>
      </c>
      <c r="W3254" s="17">
        <f t="shared" si="6"/>
        <v>3.9213206</v>
      </c>
      <c r="X3254" s="17">
        <f t="shared" si="7"/>
        <v>2.078119212</v>
      </c>
      <c r="Y3254" s="14">
        <f t="shared" si="8"/>
        <v>52894</v>
      </c>
      <c r="Z3254" s="14">
        <f t="shared" si="9"/>
        <v>18043</v>
      </c>
      <c r="AA3254" s="14">
        <f t="shared" si="10"/>
        <v>7948</v>
      </c>
      <c r="AB3254" s="14">
        <f t="shared" si="11"/>
        <v>16265</v>
      </c>
      <c r="AC3254" s="14">
        <f t="shared" si="12"/>
        <v>3433</v>
      </c>
      <c r="AD3254" s="14">
        <f t="shared" si="13"/>
        <v>5109</v>
      </c>
      <c r="AE3254" s="14">
        <f t="shared" si="14"/>
        <v>2410</v>
      </c>
      <c r="AF3254" s="14">
        <f t="shared" si="15"/>
        <v>53</v>
      </c>
      <c r="AG3254" s="17">
        <f t="shared" si="16"/>
        <v>58.48570089</v>
      </c>
      <c r="AH3254" s="20">
        <f>12*(J3254*'Programas e Observações'!$C$8+K3254*'Programas e Observações'!$C$9+L3254*('Programas e Observações'!$C$8+'Programas e Observações'!$C$9)+M3254*'Programas e Observações'!$C$10)</f>
        <v>2681152.8</v>
      </c>
      <c r="AI3254" s="20">
        <f>12*(J3254*'Programas e Observações'!$D$8+K3254*'Programas e Observações'!$D$9+L3254*('Programas e Observações'!$D$8+'Programas e Observações'!$D$9)+M3254*'Programas e Observações'!$D$10)</f>
        <v>4350916.08</v>
      </c>
      <c r="AJ3254" s="13" t="s">
        <v>12495</v>
      </c>
      <c r="AK3254" s="13" t="s">
        <v>2744</v>
      </c>
    </row>
    <row r="3255" ht="15.75" customHeight="1">
      <c r="A3255" s="13" t="s">
        <v>12496</v>
      </c>
      <c r="B3255" s="13" t="s">
        <v>12497</v>
      </c>
      <c r="C3255" s="13" t="s">
        <v>12498</v>
      </c>
      <c r="D3255" s="13" t="s">
        <v>12178</v>
      </c>
      <c r="E3255" s="13" t="s">
        <v>12227</v>
      </c>
      <c r="F3255" s="13" t="s">
        <v>12228</v>
      </c>
      <c r="G3255" s="14">
        <v>7993.0</v>
      </c>
      <c r="H3255" s="16" t="b">
        <f>G3255&lt;'Programas e Observações'!$C$11</f>
        <v>1</v>
      </c>
      <c r="I3255" s="14">
        <v>138.0</v>
      </c>
      <c r="J3255" s="14">
        <v>67.0</v>
      </c>
      <c r="K3255" s="14">
        <v>8.0</v>
      </c>
      <c r="L3255" s="14">
        <v>26.0</v>
      </c>
      <c r="M3255" s="14">
        <v>13.0</v>
      </c>
      <c r="N3255" s="14">
        <v>40.0</v>
      </c>
      <c r="O3255" s="14">
        <v>16.0</v>
      </c>
      <c r="P3255" s="14">
        <v>0.0</v>
      </c>
      <c r="Q3255" s="14"/>
      <c r="R3255" s="17">
        <f t="shared" si="1"/>
        <v>17.26510697</v>
      </c>
      <c r="S3255" s="17">
        <f t="shared" si="2"/>
        <v>8.382334543</v>
      </c>
      <c r="T3255" s="17">
        <f t="shared" si="3"/>
        <v>1.000875766</v>
      </c>
      <c r="U3255" s="17">
        <f t="shared" si="4"/>
        <v>3.25284624</v>
      </c>
      <c r="V3255" s="17">
        <f t="shared" si="5"/>
        <v>1.62642312</v>
      </c>
      <c r="W3255" s="17">
        <f t="shared" si="6"/>
        <v>5.004378831</v>
      </c>
      <c r="X3255" s="17">
        <f t="shared" si="7"/>
        <v>2.001751533</v>
      </c>
      <c r="Y3255" s="14">
        <f t="shared" si="8"/>
        <v>80336</v>
      </c>
      <c r="Z3255" s="14">
        <f t="shared" si="9"/>
        <v>30753</v>
      </c>
      <c r="AA3255" s="14">
        <f t="shared" si="10"/>
        <v>10328</v>
      </c>
      <c r="AB3255" s="14">
        <f t="shared" si="11"/>
        <v>22910</v>
      </c>
      <c r="AC3255" s="14">
        <f t="shared" si="12"/>
        <v>5790</v>
      </c>
      <c r="AD3255" s="14">
        <f t="shared" si="13"/>
        <v>6801</v>
      </c>
      <c r="AE3255" s="14">
        <f t="shared" si="14"/>
        <v>2443</v>
      </c>
      <c r="AF3255" s="14">
        <f t="shared" si="15"/>
        <v>10</v>
      </c>
      <c r="AG3255" s="17">
        <f t="shared" si="16"/>
        <v>83.43286093</v>
      </c>
      <c r="AH3255" s="20">
        <f>12*(J3255*'Programas e Observações'!$C$8+K3255*'Programas e Observações'!$C$9+L3255*('Programas e Observações'!$C$8+'Programas e Observações'!$C$9)+M3255*'Programas e Observações'!$C$10)</f>
        <v>42644.04</v>
      </c>
      <c r="AI3255" s="20">
        <f>12*(J3255*'Programas e Observações'!$D$8+K3255*'Programas e Observações'!$D$9+L3255*('Programas e Observações'!$D$8+'Programas e Observações'!$D$9)+M3255*'Programas e Observações'!$D$10)</f>
        <v>77010.6</v>
      </c>
      <c r="AJ3255" s="13" t="s">
        <v>844</v>
      </c>
      <c r="AK3255" s="13" t="s">
        <v>1992</v>
      </c>
    </row>
    <row r="3256" ht="15.75" customHeight="1">
      <c r="A3256" s="13" t="s">
        <v>12499</v>
      </c>
      <c r="B3256" s="13" t="s">
        <v>12500</v>
      </c>
      <c r="C3256" s="13" t="s">
        <v>1348</v>
      </c>
      <c r="D3256" s="13" t="s">
        <v>12178</v>
      </c>
      <c r="E3256" s="13" t="s">
        <v>12197</v>
      </c>
      <c r="F3256" s="13" t="s">
        <v>12198</v>
      </c>
      <c r="G3256" s="14">
        <v>18291.0</v>
      </c>
      <c r="H3256" s="16" t="b">
        <f>G3256&lt;'Programas e Observações'!$C$11</f>
        <v>1</v>
      </c>
      <c r="I3256" s="14">
        <v>1384.0</v>
      </c>
      <c r="J3256" s="14">
        <v>472.0</v>
      </c>
      <c r="K3256" s="14">
        <v>211.0</v>
      </c>
      <c r="L3256" s="14">
        <v>394.0</v>
      </c>
      <c r="M3256" s="14">
        <v>107.0</v>
      </c>
      <c r="N3256" s="14">
        <v>112.0</v>
      </c>
      <c r="O3256" s="14">
        <v>47.0</v>
      </c>
      <c r="P3256" s="14">
        <v>1.0</v>
      </c>
      <c r="Q3256" s="14"/>
      <c r="R3256" s="17">
        <f t="shared" si="1"/>
        <v>75.6656279</v>
      </c>
      <c r="S3256" s="17">
        <f t="shared" si="2"/>
        <v>25.80504073</v>
      </c>
      <c r="T3256" s="17">
        <f t="shared" si="3"/>
        <v>11.53572795</v>
      </c>
      <c r="U3256" s="17">
        <f t="shared" si="4"/>
        <v>21.54064841</v>
      </c>
      <c r="V3256" s="17">
        <f t="shared" si="5"/>
        <v>5.849871522</v>
      </c>
      <c r="W3256" s="17">
        <f t="shared" si="6"/>
        <v>6.123230004</v>
      </c>
      <c r="X3256" s="17">
        <f t="shared" si="7"/>
        <v>2.569569734</v>
      </c>
      <c r="Y3256" s="14">
        <f t="shared" si="8"/>
        <v>35901</v>
      </c>
      <c r="Z3256" s="14">
        <f t="shared" si="9"/>
        <v>13103</v>
      </c>
      <c r="AA3256" s="14">
        <f t="shared" si="10"/>
        <v>4709</v>
      </c>
      <c r="AB3256" s="14">
        <f t="shared" si="11"/>
        <v>10150</v>
      </c>
      <c r="AC3256" s="14">
        <f t="shared" si="12"/>
        <v>2599</v>
      </c>
      <c r="AD3256" s="14">
        <f t="shared" si="13"/>
        <v>3175</v>
      </c>
      <c r="AE3256" s="14">
        <f t="shared" si="14"/>
        <v>1270</v>
      </c>
      <c r="AF3256" s="14">
        <f t="shared" si="15"/>
        <v>22</v>
      </c>
      <c r="AG3256" s="17">
        <f t="shared" si="16"/>
        <v>106.8119745</v>
      </c>
      <c r="AH3256" s="20">
        <f>12*(J3256*'Programas e Observações'!$C$8+K3256*'Programas e Observações'!$C$9+L3256*('Programas e Observações'!$C$8+'Programas e Observações'!$C$9)+M3256*'Programas e Observações'!$C$10)</f>
        <v>536593.56</v>
      </c>
      <c r="AI3256" s="20">
        <f>12*(J3256*'Programas e Observações'!$D$8+K3256*'Programas e Observações'!$D$9+L3256*('Programas e Observações'!$D$8+'Programas e Observações'!$D$9)+M3256*'Programas e Observações'!$D$10)</f>
        <v>862637.76</v>
      </c>
      <c r="AJ3256" s="13" t="s">
        <v>12501</v>
      </c>
      <c r="AK3256" s="13" t="s">
        <v>4468</v>
      </c>
    </row>
    <row r="3257" ht="15.75" customHeight="1">
      <c r="A3257" s="13" t="s">
        <v>12502</v>
      </c>
      <c r="B3257" s="13" t="s">
        <v>12503</v>
      </c>
      <c r="C3257" s="13" t="s">
        <v>12504</v>
      </c>
      <c r="D3257" s="13" t="s">
        <v>12178</v>
      </c>
      <c r="E3257" s="13" t="s">
        <v>12191</v>
      </c>
      <c r="F3257" s="13" t="s">
        <v>12192</v>
      </c>
      <c r="G3257" s="14">
        <v>95315.0</v>
      </c>
      <c r="H3257" s="16" t="b">
        <f>G3257&lt;'Programas e Observações'!$C$11</f>
        <v>0</v>
      </c>
      <c r="I3257" s="14">
        <v>5556.0</v>
      </c>
      <c r="J3257" s="14">
        <v>1478.0</v>
      </c>
      <c r="K3257" s="14">
        <v>1243.0</v>
      </c>
      <c r="L3257" s="14">
        <v>1594.0</v>
      </c>
      <c r="M3257" s="14">
        <v>299.0</v>
      </c>
      <c r="N3257" s="14">
        <v>351.0</v>
      </c>
      <c r="O3257" s="14">
        <v>288.0</v>
      </c>
      <c r="P3257" s="14">
        <v>6.0</v>
      </c>
      <c r="Q3257" s="14">
        <v>314.0</v>
      </c>
      <c r="R3257" s="17">
        <f t="shared" si="1"/>
        <v>58.29093007</v>
      </c>
      <c r="S3257" s="17">
        <f t="shared" si="2"/>
        <v>15.50647852</v>
      </c>
      <c r="T3257" s="17">
        <f t="shared" si="3"/>
        <v>13.04096942</v>
      </c>
      <c r="U3257" s="17">
        <f t="shared" si="4"/>
        <v>16.72349578</v>
      </c>
      <c r="V3257" s="17">
        <f t="shared" si="5"/>
        <v>3.136966899</v>
      </c>
      <c r="W3257" s="17">
        <f t="shared" si="6"/>
        <v>3.68252636</v>
      </c>
      <c r="X3257" s="17">
        <f t="shared" si="7"/>
        <v>3.02156009</v>
      </c>
      <c r="Y3257" s="14">
        <f t="shared" si="8"/>
        <v>52894</v>
      </c>
      <c r="Z3257" s="14">
        <f t="shared" si="9"/>
        <v>18043</v>
      </c>
      <c r="AA3257" s="14">
        <f t="shared" si="10"/>
        <v>7948</v>
      </c>
      <c r="AB3257" s="14">
        <f t="shared" si="11"/>
        <v>16265</v>
      </c>
      <c r="AC3257" s="14">
        <f t="shared" si="12"/>
        <v>3433</v>
      </c>
      <c r="AD3257" s="14">
        <f t="shared" si="13"/>
        <v>5109</v>
      </c>
      <c r="AE3257" s="14">
        <f t="shared" si="14"/>
        <v>2410</v>
      </c>
      <c r="AF3257" s="14">
        <f t="shared" si="15"/>
        <v>53</v>
      </c>
      <c r="AG3257" s="17">
        <f t="shared" si="16"/>
        <v>58.48570089</v>
      </c>
      <c r="AH3257" s="20">
        <f>12*(J3257*'Programas e Observações'!$C$8+K3257*'Programas e Observações'!$C$9+L3257*('Programas e Observações'!$C$8+'Programas e Observações'!$C$9)+M3257*'Programas e Observações'!$C$10)</f>
        <v>2212923.72</v>
      </c>
      <c r="AI3257" s="20">
        <f>12*(J3257*'Programas e Observações'!$D$8+K3257*'Programas e Observações'!$D$9+L3257*('Programas e Observações'!$D$8+'Programas e Observações'!$D$9)+M3257*'Programas e Observações'!$D$10)</f>
        <v>3383286.72</v>
      </c>
      <c r="AJ3257" s="13" t="s">
        <v>12505</v>
      </c>
      <c r="AK3257" s="13" t="s">
        <v>3365</v>
      </c>
    </row>
    <row r="3258" ht="15.75" customHeight="1">
      <c r="A3258" s="13" t="s">
        <v>12506</v>
      </c>
      <c r="B3258" s="13" t="s">
        <v>12507</v>
      </c>
      <c r="C3258" s="13" t="s">
        <v>12508</v>
      </c>
      <c r="D3258" s="13" t="s">
        <v>12178</v>
      </c>
      <c r="E3258" s="13" t="s">
        <v>12222</v>
      </c>
      <c r="F3258" s="13" t="s">
        <v>885</v>
      </c>
      <c r="G3258" s="14">
        <v>84794.0</v>
      </c>
      <c r="H3258" s="16" t="b">
        <f>G3258&lt;'Programas e Observações'!$C$11</f>
        <v>0</v>
      </c>
      <c r="I3258" s="14">
        <v>1418.0</v>
      </c>
      <c r="J3258" s="14">
        <v>516.0</v>
      </c>
      <c r="K3258" s="14">
        <v>145.0</v>
      </c>
      <c r="L3258" s="14">
        <v>393.0</v>
      </c>
      <c r="M3258" s="14">
        <v>54.0</v>
      </c>
      <c r="N3258" s="14">
        <v>208.0</v>
      </c>
      <c r="O3258" s="14">
        <v>68.0</v>
      </c>
      <c r="P3258" s="14">
        <v>2.0</v>
      </c>
      <c r="Q3258" s="14">
        <v>210.0</v>
      </c>
      <c r="R3258" s="17">
        <f t="shared" si="1"/>
        <v>16.72288134</v>
      </c>
      <c r="S3258" s="17">
        <f t="shared" si="2"/>
        <v>6.085336227</v>
      </c>
      <c r="T3258" s="17">
        <f t="shared" si="3"/>
        <v>1.710026653</v>
      </c>
      <c r="U3258" s="17">
        <f t="shared" si="4"/>
        <v>4.634761894</v>
      </c>
      <c r="V3258" s="17">
        <f t="shared" si="5"/>
        <v>0.6368375121</v>
      </c>
      <c r="W3258" s="17">
        <f t="shared" si="6"/>
        <v>2.45300375</v>
      </c>
      <c r="X3258" s="17">
        <f t="shared" si="7"/>
        <v>0.8019435337</v>
      </c>
      <c r="Y3258" s="14">
        <f t="shared" si="8"/>
        <v>744550</v>
      </c>
      <c r="Z3258" s="14">
        <f t="shared" si="9"/>
        <v>280919</v>
      </c>
      <c r="AA3258" s="14">
        <f t="shared" si="10"/>
        <v>95826</v>
      </c>
      <c r="AB3258" s="14">
        <f t="shared" si="11"/>
        <v>220278</v>
      </c>
      <c r="AC3258" s="14">
        <f t="shared" si="12"/>
        <v>48772</v>
      </c>
      <c r="AD3258" s="14">
        <f t="shared" si="13"/>
        <v>53582</v>
      </c>
      <c r="AE3258" s="14">
        <f t="shared" si="14"/>
        <v>9394</v>
      </c>
      <c r="AF3258" s="14">
        <f t="shared" si="15"/>
        <v>374</v>
      </c>
      <c r="AG3258" s="17">
        <f t="shared" si="16"/>
        <v>71.15583141</v>
      </c>
      <c r="AH3258" s="20">
        <f>12*(J3258*'Programas e Observações'!$C$8+K3258*'Programas e Observações'!$C$9+L3258*('Programas e Observações'!$C$8+'Programas e Observações'!$C$9)+M3258*'Programas e Observações'!$C$10)</f>
        <v>483057.72</v>
      </c>
      <c r="AI3258" s="20">
        <f>12*(J3258*'Programas e Observações'!$D$8+K3258*'Programas e Observações'!$D$9+L3258*('Programas e Observações'!$D$8+'Programas e Observações'!$D$9)+M3258*'Programas e Observações'!$D$10)</f>
        <v>822362.4</v>
      </c>
      <c r="AJ3258" s="13" t="s">
        <v>4959</v>
      </c>
      <c r="AK3258" s="13" t="s">
        <v>12509</v>
      </c>
    </row>
    <row r="3259" ht="15.75" customHeight="1">
      <c r="A3259" s="13" t="s">
        <v>12510</v>
      </c>
      <c r="B3259" s="13" t="s">
        <v>12511</v>
      </c>
      <c r="C3259" s="13" t="s">
        <v>12512</v>
      </c>
      <c r="D3259" s="13" t="s">
        <v>12178</v>
      </c>
      <c r="E3259" s="13" t="s">
        <v>12302</v>
      </c>
      <c r="F3259" s="13" t="s">
        <v>850</v>
      </c>
      <c r="G3259" s="14">
        <v>22028.0</v>
      </c>
      <c r="H3259" s="16" t="b">
        <f>G3259&lt;'Programas e Observações'!$C$11</f>
        <v>0</v>
      </c>
      <c r="I3259" s="14">
        <v>0.0</v>
      </c>
      <c r="J3259" s="14">
        <v>0.0</v>
      </c>
      <c r="K3259" s="14">
        <v>0.0</v>
      </c>
      <c r="L3259" s="14">
        <v>0.0</v>
      </c>
      <c r="M3259" s="14">
        <v>0.0</v>
      </c>
      <c r="N3259" s="14">
        <v>225.0</v>
      </c>
      <c r="O3259" s="14">
        <v>20.0</v>
      </c>
      <c r="P3259" s="14">
        <v>0.0</v>
      </c>
      <c r="Q3259" s="14"/>
      <c r="R3259" s="17">
        <f t="shared" si="1"/>
        <v>0</v>
      </c>
      <c r="S3259" s="17">
        <f t="shared" si="2"/>
        <v>0</v>
      </c>
      <c r="T3259" s="17">
        <f t="shared" si="3"/>
        <v>0</v>
      </c>
      <c r="U3259" s="17">
        <f t="shared" si="4"/>
        <v>0</v>
      </c>
      <c r="V3259" s="17">
        <f t="shared" si="5"/>
        <v>0</v>
      </c>
      <c r="W3259" s="17">
        <f t="shared" si="6"/>
        <v>10.21427274</v>
      </c>
      <c r="X3259" s="17">
        <f t="shared" si="7"/>
        <v>0.907935355</v>
      </c>
      <c r="Y3259" s="14">
        <f t="shared" si="8"/>
        <v>178297</v>
      </c>
      <c r="Z3259" s="14">
        <f t="shared" si="9"/>
        <v>67700</v>
      </c>
      <c r="AA3259" s="14">
        <f t="shared" si="10"/>
        <v>22699</v>
      </c>
      <c r="AB3259" s="14">
        <f t="shared" si="11"/>
        <v>53641</v>
      </c>
      <c r="AC3259" s="14">
        <f t="shared" si="12"/>
        <v>11240</v>
      </c>
      <c r="AD3259" s="14">
        <f t="shared" si="13"/>
        <v>7709</v>
      </c>
      <c r="AE3259" s="14">
        <f t="shared" si="14"/>
        <v>1829</v>
      </c>
      <c r="AF3259" s="14">
        <f t="shared" si="15"/>
        <v>50</v>
      </c>
      <c r="AG3259" s="17">
        <f t="shared" si="16"/>
        <v>87.24656843</v>
      </c>
      <c r="AH3259" s="20">
        <f>12*(J3259*'Programas e Observações'!$C$8+K3259*'Programas e Observações'!$C$9+L3259*('Programas e Observações'!$C$8+'Programas e Observações'!$C$9)+M3259*'Programas e Observações'!$C$10)</f>
        <v>0</v>
      </c>
      <c r="AI3259" s="20">
        <f>12*(J3259*'Programas e Observações'!$D$8+K3259*'Programas e Observações'!$D$9+L3259*('Programas e Observações'!$D$8+'Programas e Observações'!$D$9)+M3259*'Programas e Observações'!$D$10)</f>
        <v>0</v>
      </c>
      <c r="AJ3259" s="13" t="s">
        <v>342</v>
      </c>
      <c r="AK3259" s="13" t="s">
        <v>343</v>
      </c>
    </row>
    <row r="3260" ht="15.75" customHeight="1">
      <c r="A3260" s="13" t="s">
        <v>12513</v>
      </c>
      <c r="B3260" s="13" t="s">
        <v>12514</v>
      </c>
      <c r="C3260" s="13" t="s">
        <v>12515</v>
      </c>
      <c r="D3260" s="13" t="s">
        <v>12178</v>
      </c>
      <c r="E3260" s="13" t="s">
        <v>12227</v>
      </c>
      <c r="F3260" s="13" t="s">
        <v>12228</v>
      </c>
      <c r="G3260" s="14">
        <v>15693.0</v>
      </c>
      <c r="H3260" s="16" t="b">
        <f>G3260&lt;'Programas e Observações'!$C$11</f>
        <v>1</v>
      </c>
      <c r="I3260" s="14">
        <v>615.0</v>
      </c>
      <c r="J3260" s="14">
        <v>190.0</v>
      </c>
      <c r="K3260" s="14">
        <v>130.0</v>
      </c>
      <c r="L3260" s="14">
        <v>185.0</v>
      </c>
      <c r="M3260" s="14">
        <v>30.0</v>
      </c>
      <c r="N3260" s="14">
        <v>96.0</v>
      </c>
      <c r="O3260" s="14">
        <v>42.0</v>
      </c>
      <c r="P3260" s="14">
        <v>0.0</v>
      </c>
      <c r="Q3260" s="14"/>
      <c r="R3260" s="17">
        <f t="shared" si="1"/>
        <v>39.18944752</v>
      </c>
      <c r="S3260" s="17">
        <f t="shared" si="2"/>
        <v>12.10730899</v>
      </c>
      <c r="T3260" s="17">
        <f t="shared" si="3"/>
        <v>8.283948257</v>
      </c>
      <c r="U3260" s="17">
        <f t="shared" si="4"/>
        <v>11.7886956</v>
      </c>
      <c r="V3260" s="17">
        <f t="shared" si="5"/>
        <v>1.911680367</v>
      </c>
      <c r="W3260" s="17">
        <f t="shared" si="6"/>
        <v>6.117377175</v>
      </c>
      <c r="X3260" s="17">
        <f t="shared" si="7"/>
        <v>2.676352514</v>
      </c>
      <c r="Y3260" s="14">
        <f t="shared" si="8"/>
        <v>80336</v>
      </c>
      <c r="Z3260" s="14">
        <f t="shared" si="9"/>
        <v>30753</v>
      </c>
      <c r="AA3260" s="14">
        <f t="shared" si="10"/>
        <v>10328</v>
      </c>
      <c r="AB3260" s="14">
        <f t="shared" si="11"/>
        <v>22910</v>
      </c>
      <c r="AC3260" s="14">
        <f t="shared" si="12"/>
        <v>5790</v>
      </c>
      <c r="AD3260" s="14">
        <f t="shared" si="13"/>
        <v>6801</v>
      </c>
      <c r="AE3260" s="14">
        <f t="shared" si="14"/>
        <v>2443</v>
      </c>
      <c r="AF3260" s="14">
        <f t="shared" si="15"/>
        <v>10</v>
      </c>
      <c r="AG3260" s="17">
        <f t="shared" si="16"/>
        <v>83.43286093</v>
      </c>
      <c r="AH3260" s="20">
        <f>12*(J3260*'Programas e Observações'!$C$8+K3260*'Programas e Observações'!$C$9+L3260*('Programas e Observações'!$C$8+'Programas e Observações'!$C$9)+M3260*'Programas e Observações'!$C$10)</f>
        <v>250754.4</v>
      </c>
      <c r="AI3260" s="20">
        <f>12*(J3260*'Programas e Observações'!$D$8+K3260*'Programas e Observações'!$D$9+L3260*('Programas e Observações'!$D$8+'Programas e Observações'!$D$9)+M3260*'Programas e Observações'!$D$10)</f>
        <v>392851.8</v>
      </c>
      <c r="AJ3260" s="13" t="s">
        <v>2739</v>
      </c>
      <c r="AK3260" s="13" t="s">
        <v>7859</v>
      </c>
    </row>
    <row r="3261" ht="15.75" customHeight="1">
      <c r="A3261" s="13" t="s">
        <v>12516</v>
      </c>
      <c r="B3261" s="13" t="s">
        <v>12517</v>
      </c>
      <c r="C3261" s="13" t="s">
        <v>12518</v>
      </c>
      <c r="D3261" s="13" t="s">
        <v>12178</v>
      </c>
      <c r="E3261" s="13" t="s">
        <v>12302</v>
      </c>
      <c r="F3261" s="13" t="s">
        <v>850</v>
      </c>
      <c r="G3261" s="14">
        <v>32865.0</v>
      </c>
      <c r="H3261" s="16" t="b">
        <f>G3261&lt;'Programas e Observações'!$C$11</f>
        <v>0</v>
      </c>
      <c r="I3261" s="14">
        <v>3069.0</v>
      </c>
      <c r="J3261" s="14">
        <v>1639.0</v>
      </c>
      <c r="K3261" s="14">
        <v>186.0</v>
      </c>
      <c r="L3261" s="14">
        <v>648.0</v>
      </c>
      <c r="M3261" s="14">
        <v>160.0</v>
      </c>
      <c r="N3261" s="14">
        <v>163.0</v>
      </c>
      <c r="O3261" s="14">
        <v>43.0</v>
      </c>
      <c r="P3261" s="14">
        <v>1.0</v>
      </c>
      <c r="Q3261" s="14"/>
      <c r="R3261" s="17">
        <f t="shared" si="1"/>
        <v>93.38201734</v>
      </c>
      <c r="S3261" s="17">
        <f t="shared" si="2"/>
        <v>49.8706831</v>
      </c>
      <c r="T3261" s="17">
        <f t="shared" si="3"/>
        <v>5.659516203</v>
      </c>
      <c r="U3261" s="17">
        <f t="shared" si="4"/>
        <v>19.71702419</v>
      </c>
      <c r="V3261" s="17">
        <f t="shared" si="5"/>
        <v>4.868401035</v>
      </c>
      <c r="W3261" s="17">
        <f t="shared" si="6"/>
        <v>4.959683554</v>
      </c>
      <c r="X3261" s="17">
        <f t="shared" si="7"/>
        <v>1.308382778</v>
      </c>
      <c r="Y3261" s="14">
        <f t="shared" si="8"/>
        <v>178297</v>
      </c>
      <c r="Z3261" s="14">
        <f t="shared" si="9"/>
        <v>67700</v>
      </c>
      <c r="AA3261" s="14">
        <f t="shared" si="10"/>
        <v>22699</v>
      </c>
      <c r="AB3261" s="14">
        <f t="shared" si="11"/>
        <v>53641</v>
      </c>
      <c r="AC3261" s="14">
        <f t="shared" si="12"/>
        <v>11240</v>
      </c>
      <c r="AD3261" s="14">
        <f t="shared" si="13"/>
        <v>7709</v>
      </c>
      <c r="AE3261" s="14">
        <f t="shared" si="14"/>
        <v>1829</v>
      </c>
      <c r="AF3261" s="14">
        <f t="shared" si="15"/>
        <v>50</v>
      </c>
      <c r="AG3261" s="17">
        <f t="shared" si="16"/>
        <v>87.24656843</v>
      </c>
      <c r="AH3261" s="20">
        <f>12*(J3261*'Programas e Observações'!$C$8+K3261*'Programas e Observações'!$C$9+L3261*('Programas e Observações'!$C$8+'Programas e Observações'!$C$9)+M3261*'Programas e Observações'!$C$10)</f>
        <v>963402.6</v>
      </c>
      <c r="AI3261" s="20">
        <f>12*(J3261*'Programas e Observações'!$D$8+K3261*'Programas e Observações'!$D$9+L3261*('Programas e Observações'!$D$8+'Programas e Observações'!$D$9)+M3261*'Programas e Observações'!$D$10)</f>
        <v>1806198.48</v>
      </c>
      <c r="AJ3261" s="13" t="s">
        <v>12519</v>
      </c>
      <c r="AK3261" s="13" t="s">
        <v>3603</v>
      </c>
    </row>
    <row r="3262" ht="15.75" customHeight="1">
      <c r="A3262" s="13" t="s">
        <v>12520</v>
      </c>
      <c r="B3262" s="13" t="s">
        <v>12521</v>
      </c>
      <c r="C3262" s="13" t="s">
        <v>12522</v>
      </c>
      <c r="D3262" s="13" t="s">
        <v>12178</v>
      </c>
      <c r="E3262" s="13" t="s">
        <v>12227</v>
      </c>
      <c r="F3262" s="13" t="s">
        <v>12228</v>
      </c>
      <c r="G3262" s="14">
        <v>176735.0</v>
      </c>
      <c r="H3262" s="16" t="b">
        <f>G3262&lt;'Programas e Observações'!$C$11</f>
        <v>0</v>
      </c>
      <c r="I3262" s="14">
        <v>16879.0</v>
      </c>
      <c r="J3262" s="14">
        <v>6017.0</v>
      </c>
      <c r="K3262" s="14">
        <v>2262.0</v>
      </c>
      <c r="L3262" s="14">
        <v>5549.0</v>
      </c>
      <c r="M3262" s="14">
        <v>1103.0</v>
      </c>
      <c r="N3262" s="14">
        <v>1600.0</v>
      </c>
      <c r="O3262" s="14">
        <v>622.0</v>
      </c>
      <c r="P3262" s="14">
        <v>2.0</v>
      </c>
      <c r="Q3262" s="14">
        <v>572.0</v>
      </c>
      <c r="R3262" s="17">
        <f t="shared" si="1"/>
        <v>95.50456899</v>
      </c>
      <c r="S3262" s="17">
        <f t="shared" si="2"/>
        <v>34.04532209</v>
      </c>
      <c r="T3262" s="17">
        <f t="shared" si="3"/>
        <v>12.7988231</v>
      </c>
      <c r="U3262" s="17">
        <f t="shared" si="4"/>
        <v>31.39728973</v>
      </c>
      <c r="V3262" s="17">
        <f t="shared" si="5"/>
        <v>6.240982262</v>
      </c>
      <c r="W3262" s="17">
        <f t="shared" si="6"/>
        <v>9.053102102</v>
      </c>
      <c r="X3262" s="17">
        <f t="shared" si="7"/>
        <v>3.519393442</v>
      </c>
      <c r="Y3262" s="14">
        <f t="shared" si="8"/>
        <v>80336</v>
      </c>
      <c r="Z3262" s="14">
        <f t="shared" si="9"/>
        <v>30753</v>
      </c>
      <c r="AA3262" s="14">
        <f t="shared" si="10"/>
        <v>10328</v>
      </c>
      <c r="AB3262" s="14">
        <f t="shared" si="11"/>
        <v>22910</v>
      </c>
      <c r="AC3262" s="14">
        <f t="shared" si="12"/>
        <v>5790</v>
      </c>
      <c r="AD3262" s="14">
        <f t="shared" si="13"/>
        <v>6801</v>
      </c>
      <c r="AE3262" s="14">
        <f t="shared" si="14"/>
        <v>2443</v>
      </c>
      <c r="AF3262" s="14">
        <f t="shared" si="15"/>
        <v>10</v>
      </c>
      <c r="AG3262" s="17">
        <f t="shared" si="16"/>
        <v>83.43286093</v>
      </c>
      <c r="AH3262" s="20">
        <f>12*(J3262*'Programas e Observações'!$C$8+K3262*'Programas e Observações'!$C$9+L3262*('Programas e Observações'!$C$8+'Programas e Observações'!$C$9)+M3262*'Programas e Observações'!$C$10)</f>
        <v>6857520.84</v>
      </c>
      <c r="AI3262" s="20">
        <f>12*(J3262*'Programas e Observações'!$D$8+K3262*'Programas e Observações'!$D$9+L3262*('Programas e Observações'!$D$8+'Programas e Observações'!$D$9)+M3262*'Programas e Observações'!$D$10)</f>
        <v>11201585.52</v>
      </c>
      <c r="AJ3262" s="13" t="s">
        <v>12523</v>
      </c>
      <c r="AK3262" s="13" t="s">
        <v>12524</v>
      </c>
    </row>
    <row r="3263" ht="15.75" customHeight="1">
      <c r="A3263" s="13" t="s">
        <v>12525</v>
      </c>
      <c r="B3263" s="13" t="s">
        <v>12526</v>
      </c>
      <c r="C3263" s="13" t="s">
        <v>12527</v>
      </c>
      <c r="D3263" s="13" t="s">
        <v>12178</v>
      </c>
      <c r="E3263" s="13" t="s">
        <v>12227</v>
      </c>
      <c r="F3263" s="13" t="s">
        <v>12228</v>
      </c>
      <c r="G3263" s="14">
        <v>10654.0</v>
      </c>
      <c r="H3263" s="16" t="b">
        <f>G3263&lt;'Programas e Observações'!$C$11</f>
        <v>1</v>
      </c>
      <c r="I3263" s="14">
        <v>427.0</v>
      </c>
      <c r="J3263" s="14">
        <v>154.0</v>
      </c>
      <c r="K3263" s="14">
        <v>47.0</v>
      </c>
      <c r="L3263" s="14">
        <v>109.0</v>
      </c>
      <c r="M3263" s="14">
        <v>22.0</v>
      </c>
      <c r="N3263" s="14">
        <v>40.0</v>
      </c>
      <c r="O3263" s="14">
        <v>12.0</v>
      </c>
      <c r="P3263" s="14">
        <v>0.0</v>
      </c>
      <c r="Q3263" s="14"/>
      <c r="R3263" s="17">
        <f t="shared" si="1"/>
        <v>40.07884363</v>
      </c>
      <c r="S3263" s="17">
        <f t="shared" si="2"/>
        <v>14.45466491</v>
      </c>
      <c r="T3263" s="17">
        <f t="shared" si="3"/>
        <v>4.411488643</v>
      </c>
      <c r="U3263" s="17">
        <f t="shared" si="4"/>
        <v>10.23089919</v>
      </c>
      <c r="V3263" s="17">
        <f t="shared" si="5"/>
        <v>2.064952131</v>
      </c>
      <c r="W3263" s="17">
        <f t="shared" si="6"/>
        <v>3.754458419</v>
      </c>
      <c r="X3263" s="17">
        <f t="shared" si="7"/>
        <v>1.126337526</v>
      </c>
      <c r="Y3263" s="14">
        <f t="shared" si="8"/>
        <v>80336</v>
      </c>
      <c r="Z3263" s="14">
        <f t="shared" si="9"/>
        <v>30753</v>
      </c>
      <c r="AA3263" s="14">
        <f t="shared" si="10"/>
        <v>10328</v>
      </c>
      <c r="AB3263" s="14">
        <f t="shared" si="11"/>
        <v>22910</v>
      </c>
      <c r="AC3263" s="14">
        <f t="shared" si="12"/>
        <v>5790</v>
      </c>
      <c r="AD3263" s="14">
        <f t="shared" si="13"/>
        <v>6801</v>
      </c>
      <c r="AE3263" s="14">
        <f t="shared" si="14"/>
        <v>2443</v>
      </c>
      <c r="AF3263" s="14">
        <f t="shared" si="15"/>
        <v>10</v>
      </c>
      <c r="AG3263" s="17">
        <f t="shared" si="16"/>
        <v>83.43286093</v>
      </c>
      <c r="AH3263" s="20">
        <f>12*(J3263*'Programas e Observações'!$C$8+K3263*'Programas e Observações'!$C$9+L3263*('Programas e Observações'!$C$8+'Programas e Observações'!$C$9)+M3263*'Programas e Observações'!$C$10)</f>
        <v>143298.36</v>
      </c>
      <c r="AI3263" s="20">
        <f>12*(J3263*'Programas e Observações'!$D$8+K3263*'Programas e Observações'!$D$9+L3263*('Programas e Observações'!$D$8+'Programas e Observações'!$D$9)+M3263*'Programas e Observações'!$D$10)</f>
        <v>241567.44</v>
      </c>
      <c r="AJ3263" s="13" t="s">
        <v>8019</v>
      </c>
      <c r="AK3263" s="13" t="s">
        <v>5775</v>
      </c>
    </row>
    <row r="3264" ht="15.75" customHeight="1">
      <c r="A3264" s="13" t="s">
        <v>12528</v>
      </c>
      <c r="B3264" s="13" t="s">
        <v>12529</v>
      </c>
      <c r="C3264" s="13" t="s">
        <v>12530</v>
      </c>
      <c r="D3264" s="13" t="s">
        <v>12178</v>
      </c>
      <c r="E3264" s="13" t="s">
        <v>12197</v>
      </c>
      <c r="F3264" s="13" t="s">
        <v>12198</v>
      </c>
      <c r="G3264" s="14">
        <v>82319.0</v>
      </c>
      <c r="H3264" s="16" t="b">
        <f>G3264&lt;'Programas e Observações'!$C$11</f>
        <v>0</v>
      </c>
      <c r="I3264" s="14">
        <v>8577.0</v>
      </c>
      <c r="J3264" s="14">
        <v>2968.0</v>
      </c>
      <c r="K3264" s="14">
        <v>1260.0</v>
      </c>
      <c r="L3264" s="14">
        <v>2504.0</v>
      </c>
      <c r="M3264" s="14">
        <v>614.0</v>
      </c>
      <c r="N3264" s="14">
        <v>784.0</v>
      </c>
      <c r="O3264" s="14">
        <v>309.0</v>
      </c>
      <c r="P3264" s="14">
        <v>4.0</v>
      </c>
      <c r="Q3264" s="14">
        <v>389.0</v>
      </c>
      <c r="R3264" s="17">
        <f t="shared" si="1"/>
        <v>104.1922278</v>
      </c>
      <c r="S3264" s="17">
        <f t="shared" si="2"/>
        <v>36.05485975</v>
      </c>
      <c r="T3264" s="17">
        <f t="shared" si="3"/>
        <v>15.30630839</v>
      </c>
      <c r="U3264" s="17">
        <f t="shared" si="4"/>
        <v>30.41825095</v>
      </c>
      <c r="V3264" s="17">
        <f t="shared" si="5"/>
        <v>7.458788372</v>
      </c>
      <c r="W3264" s="17">
        <f t="shared" si="6"/>
        <v>9.523925218</v>
      </c>
      <c r="X3264" s="17">
        <f t="shared" si="7"/>
        <v>3.753689914</v>
      </c>
      <c r="Y3264" s="14">
        <f t="shared" si="8"/>
        <v>35901</v>
      </c>
      <c r="Z3264" s="14">
        <f t="shared" si="9"/>
        <v>13103</v>
      </c>
      <c r="AA3264" s="14">
        <f t="shared" si="10"/>
        <v>4709</v>
      </c>
      <c r="AB3264" s="14">
        <f t="shared" si="11"/>
        <v>10150</v>
      </c>
      <c r="AC3264" s="14">
        <f t="shared" si="12"/>
        <v>2599</v>
      </c>
      <c r="AD3264" s="14">
        <f t="shared" si="13"/>
        <v>3175</v>
      </c>
      <c r="AE3264" s="14">
        <f t="shared" si="14"/>
        <v>1270</v>
      </c>
      <c r="AF3264" s="14">
        <f t="shared" si="15"/>
        <v>22</v>
      </c>
      <c r="AG3264" s="17">
        <f t="shared" si="16"/>
        <v>106.8119745</v>
      </c>
      <c r="AH3264" s="20">
        <f>12*(J3264*'Programas e Observações'!$C$8+K3264*'Programas e Observações'!$C$9+L3264*('Programas e Observações'!$C$8+'Programas e Observações'!$C$9)+M3264*'Programas e Observações'!$C$10)</f>
        <v>3327870.72</v>
      </c>
      <c r="AI3264" s="20">
        <f>12*(J3264*'Programas e Observações'!$D$8+K3264*'Programas e Observações'!$D$9+L3264*('Programas e Observações'!$D$8+'Programas e Observações'!$D$9)+M3264*'Programas e Observações'!$D$10)</f>
        <v>5385891.12</v>
      </c>
      <c r="AJ3264" s="13" t="s">
        <v>12531</v>
      </c>
      <c r="AK3264" s="13" t="s">
        <v>9385</v>
      </c>
    </row>
    <row r="3265" ht="15.75" customHeight="1">
      <c r="A3265" s="13" t="s">
        <v>12532</v>
      </c>
      <c r="B3265" s="13" t="s">
        <v>12533</v>
      </c>
      <c r="C3265" s="13" t="s">
        <v>7538</v>
      </c>
      <c r="D3265" s="13" t="s">
        <v>12178</v>
      </c>
      <c r="E3265" s="13" t="s">
        <v>12212</v>
      </c>
      <c r="F3265" s="13" t="s">
        <v>12213</v>
      </c>
      <c r="G3265" s="14">
        <v>71449.0</v>
      </c>
      <c r="H3265" s="16" t="b">
        <f>G3265&lt;'Programas e Observações'!$C$11</f>
        <v>0</v>
      </c>
      <c r="I3265" s="14">
        <v>7644.0</v>
      </c>
      <c r="J3265" s="14">
        <v>3262.0</v>
      </c>
      <c r="K3265" s="14">
        <v>745.0</v>
      </c>
      <c r="L3265" s="14">
        <v>1892.0</v>
      </c>
      <c r="M3265" s="14">
        <v>570.0</v>
      </c>
      <c r="N3265" s="14">
        <v>620.0</v>
      </c>
      <c r="O3265" s="14">
        <v>229.0</v>
      </c>
      <c r="P3265" s="14">
        <v>1.0</v>
      </c>
      <c r="Q3265" s="14">
        <v>140.0</v>
      </c>
      <c r="R3265" s="17">
        <f t="shared" si="1"/>
        <v>106.9854022</v>
      </c>
      <c r="S3265" s="17">
        <f t="shared" si="2"/>
        <v>45.65494269</v>
      </c>
      <c r="T3265" s="17">
        <f t="shared" si="3"/>
        <v>10.42701787</v>
      </c>
      <c r="U3265" s="17">
        <f t="shared" si="4"/>
        <v>26.4804266</v>
      </c>
      <c r="V3265" s="17">
        <f t="shared" si="5"/>
        <v>7.977718373</v>
      </c>
      <c r="W3265" s="17">
        <f t="shared" si="6"/>
        <v>8.67751823</v>
      </c>
      <c r="X3265" s="17">
        <f t="shared" si="7"/>
        <v>3.205083346</v>
      </c>
      <c r="Y3265" s="14">
        <f t="shared" si="8"/>
        <v>63319</v>
      </c>
      <c r="Z3265" s="14">
        <f t="shared" si="9"/>
        <v>21177</v>
      </c>
      <c r="AA3265" s="14">
        <f t="shared" si="10"/>
        <v>10339</v>
      </c>
      <c r="AB3265" s="14">
        <f t="shared" si="11"/>
        <v>18281</v>
      </c>
      <c r="AC3265" s="14">
        <f t="shared" si="12"/>
        <v>5083</v>
      </c>
      <c r="AD3265" s="14">
        <f t="shared" si="13"/>
        <v>8905</v>
      </c>
      <c r="AE3265" s="14">
        <f t="shared" si="14"/>
        <v>2647</v>
      </c>
      <c r="AF3265" s="14">
        <f t="shared" si="15"/>
        <v>27</v>
      </c>
      <c r="AG3265" s="17">
        <f t="shared" si="16"/>
        <v>68.92621665</v>
      </c>
      <c r="AH3265" s="20">
        <f>12*(J3265*'Programas e Observações'!$C$8+K3265*'Programas e Observações'!$C$9+L3265*('Programas e Observações'!$C$8+'Programas e Observações'!$C$9)+M3265*'Programas e Observações'!$C$10)</f>
        <v>2667421.8</v>
      </c>
      <c r="AI3265" s="20">
        <f>12*(J3265*'Programas e Observações'!$D$8+K3265*'Programas e Observações'!$D$9+L3265*('Programas e Observações'!$D$8+'Programas e Observações'!$D$9)+M3265*'Programas e Observações'!$D$10)</f>
        <v>4586105.16</v>
      </c>
      <c r="AJ3265" s="13" t="s">
        <v>12534</v>
      </c>
      <c r="AK3265" s="13" t="s">
        <v>2744</v>
      </c>
    </row>
    <row r="3266" ht="15.75" customHeight="1">
      <c r="A3266" s="13" t="s">
        <v>12535</v>
      </c>
      <c r="B3266" s="13" t="s">
        <v>12536</v>
      </c>
      <c r="C3266" s="13" t="s">
        <v>12537</v>
      </c>
      <c r="D3266" s="13" t="s">
        <v>12178</v>
      </c>
      <c r="E3266" s="13" t="s">
        <v>12185</v>
      </c>
      <c r="F3266" s="13" t="s">
        <v>12186</v>
      </c>
      <c r="G3266" s="14">
        <v>10563.0</v>
      </c>
      <c r="H3266" s="16" t="b">
        <f>G3266&lt;'Programas e Observações'!$C$11</f>
        <v>1</v>
      </c>
      <c r="I3266" s="14">
        <v>1125.0</v>
      </c>
      <c r="J3266" s="14">
        <v>579.0</v>
      </c>
      <c r="K3266" s="14">
        <v>104.0</v>
      </c>
      <c r="L3266" s="14">
        <v>254.0</v>
      </c>
      <c r="M3266" s="14">
        <v>107.0</v>
      </c>
      <c r="N3266" s="14">
        <v>146.0</v>
      </c>
      <c r="O3266" s="14">
        <v>22.0</v>
      </c>
      <c r="P3266" s="14">
        <v>1.0</v>
      </c>
      <c r="Q3266" s="14"/>
      <c r="R3266" s="17">
        <f t="shared" si="1"/>
        <v>106.5038341</v>
      </c>
      <c r="S3266" s="17">
        <f t="shared" si="2"/>
        <v>54.8139733</v>
      </c>
      <c r="T3266" s="17">
        <f t="shared" si="3"/>
        <v>9.845687778</v>
      </c>
      <c r="U3266" s="17">
        <f t="shared" si="4"/>
        <v>24.046199</v>
      </c>
      <c r="V3266" s="17">
        <f t="shared" si="5"/>
        <v>10.129698</v>
      </c>
      <c r="W3266" s="17">
        <f t="shared" si="6"/>
        <v>13.82183092</v>
      </c>
      <c r="X3266" s="17">
        <f t="shared" si="7"/>
        <v>2.082741645</v>
      </c>
      <c r="Y3266" s="14">
        <f t="shared" si="8"/>
        <v>35983</v>
      </c>
      <c r="Z3266" s="14">
        <f t="shared" si="9"/>
        <v>15883</v>
      </c>
      <c r="AA3266" s="14">
        <f t="shared" si="10"/>
        <v>3733</v>
      </c>
      <c r="AB3266" s="14">
        <f t="shared" si="11"/>
        <v>8811</v>
      </c>
      <c r="AC3266" s="14">
        <f t="shared" si="12"/>
        <v>2284</v>
      </c>
      <c r="AD3266" s="14">
        <f t="shared" si="13"/>
        <v>3079</v>
      </c>
      <c r="AE3266" s="14">
        <f t="shared" si="14"/>
        <v>704</v>
      </c>
      <c r="AF3266" s="14">
        <f t="shared" si="15"/>
        <v>18</v>
      </c>
      <c r="AG3266" s="17">
        <f t="shared" si="16"/>
        <v>101.7909527</v>
      </c>
      <c r="AH3266" s="20">
        <f>12*(J3266*'Programas e Observações'!$C$8+K3266*'Programas e Observações'!$C$9+L3266*('Programas e Observações'!$C$8+'Programas e Observações'!$C$9)+M3266*'Programas e Observações'!$C$10)</f>
        <v>404217.96</v>
      </c>
      <c r="AI3266" s="20">
        <f>12*(J3266*'Programas e Observações'!$D$8+K3266*'Programas e Observações'!$D$9+L3266*('Programas e Observações'!$D$8+'Programas e Observações'!$D$9)+M3266*'Programas e Observações'!$D$10)</f>
        <v>713058.84</v>
      </c>
      <c r="AJ3266" s="13" t="s">
        <v>9056</v>
      </c>
      <c r="AK3266" s="13" t="s">
        <v>12538</v>
      </c>
    </row>
    <row r="3267" ht="15.75" customHeight="1">
      <c r="A3267" s="13" t="s">
        <v>12539</v>
      </c>
      <c r="B3267" s="13" t="s">
        <v>12540</v>
      </c>
      <c r="C3267" s="13" t="s">
        <v>12541</v>
      </c>
      <c r="D3267" s="13" t="s">
        <v>12178</v>
      </c>
      <c r="E3267" s="13" t="s">
        <v>12197</v>
      </c>
      <c r="F3267" s="13" t="s">
        <v>12198</v>
      </c>
      <c r="G3267" s="14">
        <v>35907.0</v>
      </c>
      <c r="H3267" s="16" t="b">
        <f>G3267&lt;'Programas e Observações'!$C$11</f>
        <v>0</v>
      </c>
      <c r="I3267" s="14">
        <v>4493.0</v>
      </c>
      <c r="J3267" s="14">
        <v>1781.0</v>
      </c>
      <c r="K3267" s="14">
        <v>415.0</v>
      </c>
      <c r="L3267" s="14">
        <v>1391.0</v>
      </c>
      <c r="M3267" s="14">
        <v>398.0</v>
      </c>
      <c r="N3267" s="14">
        <v>440.0</v>
      </c>
      <c r="O3267" s="14">
        <v>171.0</v>
      </c>
      <c r="P3267" s="14">
        <v>2.0</v>
      </c>
      <c r="Q3267" s="14"/>
      <c r="R3267" s="17">
        <f t="shared" si="1"/>
        <v>125.128805</v>
      </c>
      <c r="S3267" s="17">
        <f t="shared" si="2"/>
        <v>49.60035648</v>
      </c>
      <c r="T3267" s="17">
        <f t="shared" si="3"/>
        <v>11.557635</v>
      </c>
      <c r="U3267" s="17">
        <f t="shared" si="4"/>
        <v>38.73896455</v>
      </c>
      <c r="V3267" s="17">
        <f t="shared" si="5"/>
        <v>11.08418971</v>
      </c>
      <c r="W3267" s="17">
        <f t="shared" si="6"/>
        <v>12.25387807</v>
      </c>
      <c r="X3267" s="17">
        <f t="shared" si="7"/>
        <v>4.762302615</v>
      </c>
      <c r="Y3267" s="14">
        <f t="shared" si="8"/>
        <v>35901</v>
      </c>
      <c r="Z3267" s="14">
        <f t="shared" si="9"/>
        <v>13103</v>
      </c>
      <c r="AA3267" s="14">
        <f t="shared" si="10"/>
        <v>4709</v>
      </c>
      <c r="AB3267" s="14">
        <f t="shared" si="11"/>
        <v>10150</v>
      </c>
      <c r="AC3267" s="14">
        <f t="shared" si="12"/>
        <v>2599</v>
      </c>
      <c r="AD3267" s="14">
        <f t="shared" si="13"/>
        <v>3175</v>
      </c>
      <c r="AE3267" s="14">
        <f t="shared" si="14"/>
        <v>1270</v>
      </c>
      <c r="AF3267" s="14">
        <f t="shared" si="15"/>
        <v>22</v>
      </c>
      <c r="AG3267" s="17">
        <f t="shared" si="16"/>
        <v>106.8119745</v>
      </c>
      <c r="AH3267" s="20">
        <f>12*(J3267*'Programas e Observações'!$C$8+K3267*'Programas e Observações'!$C$9+L3267*('Programas e Observações'!$C$8+'Programas e Observações'!$C$9)+M3267*'Programas e Observações'!$C$10)</f>
        <v>1759793.04</v>
      </c>
      <c r="AI3267" s="20">
        <f>12*(J3267*'Programas e Observações'!$D$8+K3267*'Programas e Observações'!$D$9+L3267*('Programas e Observações'!$D$8+'Programas e Observações'!$D$9)+M3267*'Programas e Observações'!$D$10)</f>
        <v>2945264.16</v>
      </c>
      <c r="AJ3267" s="13" t="s">
        <v>12542</v>
      </c>
      <c r="AK3267" s="13" t="s">
        <v>4002</v>
      </c>
    </row>
    <row r="3268" ht="15.75" customHeight="1">
      <c r="A3268" s="13" t="s">
        <v>12543</v>
      </c>
      <c r="B3268" s="13" t="s">
        <v>12544</v>
      </c>
      <c r="C3268" s="13" t="s">
        <v>12545</v>
      </c>
      <c r="D3268" s="13" t="s">
        <v>12178</v>
      </c>
      <c r="E3268" s="13" t="s">
        <v>12212</v>
      </c>
      <c r="F3268" s="13" t="s">
        <v>12213</v>
      </c>
      <c r="G3268" s="14">
        <v>279971.0</v>
      </c>
      <c r="H3268" s="16" t="b">
        <f>G3268&lt;'Programas e Observações'!$C$11</f>
        <v>0</v>
      </c>
      <c r="I3268" s="14">
        <v>20866.0</v>
      </c>
      <c r="J3268" s="14">
        <v>6002.0</v>
      </c>
      <c r="K3268" s="14">
        <v>3816.0</v>
      </c>
      <c r="L3268" s="14">
        <v>6636.0</v>
      </c>
      <c r="M3268" s="14">
        <v>2013.0</v>
      </c>
      <c r="N3268" s="14">
        <v>3027.0</v>
      </c>
      <c r="O3268" s="14">
        <v>900.0</v>
      </c>
      <c r="P3268" s="14">
        <v>1.0</v>
      </c>
      <c r="Q3268" s="14">
        <v>1033.0</v>
      </c>
      <c r="R3268" s="17">
        <f t="shared" si="1"/>
        <v>74.52914766</v>
      </c>
      <c r="S3268" s="17">
        <f t="shared" si="2"/>
        <v>21.43793464</v>
      </c>
      <c r="T3268" s="17">
        <f t="shared" si="3"/>
        <v>13.62998311</v>
      </c>
      <c r="U3268" s="17">
        <f t="shared" si="4"/>
        <v>23.7024549</v>
      </c>
      <c r="V3268" s="17">
        <f t="shared" si="5"/>
        <v>7.190030396</v>
      </c>
      <c r="W3268" s="17">
        <f t="shared" si="6"/>
        <v>10.81183408</v>
      </c>
      <c r="X3268" s="17">
        <f t="shared" si="7"/>
        <v>3.214618657</v>
      </c>
      <c r="Y3268" s="14">
        <f t="shared" si="8"/>
        <v>63319</v>
      </c>
      <c r="Z3268" s="14">
        <f t="shared" si="9"/>
        <v>21177</v>
      </c>
      <c r="AA3268" s="14">
        <f t="shared" si="10"/>
        <v>10339</v>
      </c>
      <c r="AB3268" s="14">
        <f t="shared" si="11"/>
        <v>18281</v>
      </c>
      <c r="AC3268" s="14">
        <f t="shared" si="12"/>
        <v>5083</v>
      </c>
      <c r="AD3268" s="14">
        <f t="shared" si="13"/>
        <v>8905</v>
      </c>
      <c r="AE3268" s="14">
        <f t="shared" si="14"/>
        <v>2647</v>
      </c>
      <c r="AF3268" s="14">
        <f t="shared" si="15"/>
        <v>27</v>
      </c>
      <c r="AG3268" s="17">
        <f t="shared" si="16"/>
        <v>68.92621665</v>
      </c>
      <c r="AH3268" s="20">
        <f>12*(J3268*'Programas e Observações'!$C$8+K3268*'Programas e Observações'!$C$9+L3268*('Programas e Observações'!$C$8+'Programas e Observações'!$C$9)+M3268*'Programas e Observações'!$C$10)</f>
        <v>8895570.24</v>
      </c>
      <c r="AI3268" s="20">
        <f>12*(J3268*'Programas e Observações'!$D$8+K3268*'Programas e Observações'!$D$9+L3268*('Programas e Observações'!$D$8+'Programas e Observações'!$D$9)+M3268*'Programas e Observações'!$D$10)</f>
        <v>13695209.4</v>
      </c>
      <c r="AJ3268" s="13" t="s">
        <v>12546</v>
      </c>
      <c r="AK3268" s="13" t="s">
        <v>11954</v>
      </c>
    </row>
    <row r="3269" ht="15.75" customHeight="1">
      <c r="A3269" s="13" t="s">
        <v>12547</v>
      </c>
      <c r="B3269" s="13" t="s">
        <v>12548</v>
      </c>
      <c r="C3269" s="13" t="s">
        <v>12549</v>
      </c>
      <c r="D3269" s="13" t="s">
        <v>12550</v>
      </c>
      <c r="E3269" s="13" t="s">
        <v>12551</v>
      </c>
      <c r="F3269" s="13" t="s">
        <v>12549</v>
      </c>
      <c r="G3269" s="14">
        <v>35673.0</v>
      </c>
      <c r="H3269" s="16" t="b">
        <f>G3269&lt;'Programas e Observações'!$C$11</f>
        <v>0</v>
      </c>
      <c r="I3269" s="14">
        <v>4348.0</v>
      </c>
      <c r="J3269" s="14">
        <v>2061.0</v>
      </c>
      <c r="K3269" s="14">
        <v>568.0</v>
      </c>
      <c r="L3269" s="14">
        <v>1142.0</v>
      </c>
      <c r="M3269" s="14">
        <v>91.0</v>
      </c>
      <c r="N3269" s="14">
        <v>1510.0</v>
      </c>
      <c r="O3269" s="14">
        <v>95.0</v>
      </c>
      <c r="P3269" s="14">
        <v>3.0</v>
      </c>
      <c r="Q3269" s="14"/>
      <c r="R3269" s="17">
        <f t="shared" si="1"/>
        <v>121.8848989</v>
      </c>
      <c r="S3269" s="17">
        <f t="shared" si="2"/>
        <v>57.77478765</v>
      </c>
      <c r="T3269" s="17">
        <f t="shared" si="3"/>
        <v>15.9224063</v>
      </c>
      <c r="U3269" s="17">
        <f t="shared" si="4"/>
        <v>32.01300704</v>
      </c>
      <c r="V3269" s="17">
        <f t="shared" si="5"/>
        <v>2.550948897</v>
      </c>
      <c r="W3269" s="17">
        <f t="shared" si="6"/>
        <v>42.32893225</v>
      </c>
      <c r="X3269" s="17">
        <f t="shared" si="7"/>
        <v>2.663078519</v>
      </c>
      <c r="Y3269" s="14">
        <f t="shared" si="8"/>
        <v>14660</v>
      </c>
      <c r="Z3269" s="14">
        <f t="shared" si="9"/>
        <v>7138</v>
      </c>
      <c r="AA3269" s="14">
        <f t="shared" si="10"/>
        <v>1496</v>
      </c>
      <c r="AB3269" s="14">
        <f t="shared" si="11"/>
        <v>3872</v>
      </c>
      <c r="AC3269" s="14">
        <f t="shared" si="12"/>
        <v>426</v>
      </c>
      <c r="AD3269" s="14">
        <f t="shared" si="13"/>
        <v>5581</v>
      </c>
      <c r="AE3269" s="14">
        <f t="shared" si="14"/>
        <v>311</v>
      </c>
      <c r="AF3269" s="14">
        <f t="shared" si="15"/>
        <v>9</v>
      </c>
      <c r="AG3269" s="17">
        <f t="shared" si="16"/>
        <v>109.5648794</v>
      </c>
      <c r="AH3269" s="20">
        <f>12*(J3269*'Programas e Observações'!$C$8+K3269*'Programas e Observações'!$C$9+L3269*('Programas e Observações'!$C$8+'Programas e Observações'!$C$9)+M3269*'Programas e Observações'!$C$10)</f>
        <v>1555172.28</v>
      </c>
      <c r="AI3269" s="20">
        <f>12*(J3269*'Programas e Observações'!$D$8+K3269*'Programas e Observações'!$D$9+L3269*('Programas e Observações'!$D$8+'Programas e Observações'!$D$9)+M3269*'Programas e Observações'!$D$10)</f>
        <v>2745334.68</v>
      </c>
      <c r="AJ3269" s="13" t="s">
        <v>12552</v>
      </c>
      <c r="AK3269" s="13" t="s">
        <v>313</v>
      </c>
    </row>
    <row r="3270" ht="15.75" customHeight="1">
      <c r="A3270" s="13" t="s">
        <v>12553</v>
      </c>
      <c r="B3270" s="13" t="s">
        <v>12554</v>
      </c>
      <c r="C3270" s="13" t="s">
        <v>12555</v>
      </c>
      <c r="D3270" s="13" t="s">
        <v>12550</v>
      </c>
      <c r="E3270" s="13" t="s">
        <v>12556</v>
      </c>
      <c r="F3270" s="13" t="s">
        <v>12557</v>
      </c>
      <c r="G3270" s="14">
        <v>4505.0</v>
      </c>
      <c r="H3270" s="16" t="b">
        <f>G3270&lt;'Programas e Observações'!$C$11</f>
        <v>1</v>
      </c>
      <c r="I3270" s="14">
        <v>537.0</v>
      </c>
      <c r="J3270" s="14">
        <v>194.0</v>
      </c>
      <c r="K3270" s="14">
        <v>108.0</v>
      </c>
      <c r="L3270" s="14">
        <v>213.0</v>
      </c>
      <c r="M3270" s="14">
        <v>6.0</v>
      </c>
      <c r="N3270" s="14">
        <v>502.0</v>
      </c>
      <c r="O3270" s="14">
        <v>16.0</v>
      </c>
      <c r="P3270" s="14">
        <v>0.0</v>
      </c>
      <c r="Q3270" s="14"/>
      <c r="R3270" s="17">
        <f t="shared" si="1"/>
        <v>119.2008879</v>
      </c>
      <c r="S3270" s="17">
        <f t="shared" si="2"/>
        <v>43.06326304</v>
      </c>
      <c r="T3270" s="17">
        <f t="shared" si="3"/>
        <v>23.97336293</v>
      </c>
      <c r="U3270" s="17">
        <f t="shared" si="4"/>
        <v>47.28079911</v>
      </c>
      <c r="V3270" s="17">
        <f t="shared" si="5"/>
        <v>1.331853496</v>
      </c>
      <c r="W3270" s="17">
        <f t="shared" si="6"/>
        <v>111.4317425</v>
      </c>
      <c r="X3270" s="17">
        <f t="shared" si="7"/>
        <v>3.551609323</v>
      </c>
      <c r="Y3270" s="14">
        <f t="shared" si="8"/>
        <v>9285</v>
      </c>
      <c r="Z3270" s="14">
        <f t="shared" si="9"/>
        <v>3382</v>
      </c>
      <c r="AA3270" s="14">
        <f t="shared" si="10"/>
        <v>1669</v>
      </c>
      <c r="AB3270" s="14">
        <f t="shared" si="11"/>
        <v>2304</v>
      </c>
      <c r="AC3270" s="14">
        <f t="shared" si="12"/>
        <v>557</v>
      </c>
      <c r="AD3270" s="14">
        <f t="shared" si="13"/>
        <v>8279</v>
      </c>
      <c r="AE3270" s="14">
        <f t="shared" si="14"/>
        <v>315</v>
      </c>
      <c r="AF3270" s="14">
        <f t="shared" si="15"/>
        <v>9</v>
      </c>
      <c r="AG3270" s="17">
        <f t="shared" si="16"/>
        <v>88.92230192</v>
      </c>
      <c r="AH3270" s="20">
        <f>12*(J3270*'Programas e Observações'!$C$8+K3270*'Programas e Observações'!$C$9+L3270*('Programas e Observações'!$C$8+'Programas e Observações'!$C$9)+M3270*'Programas e Observações'!$C$10)</f>
        <v>247511.28</v>
      </c>
      <c r="AI3270" s="20">
        <f>12*(J3270*'Programas e Observações'!$D$8+K3270*'Programas e Observações'!$D$9+L3270*('Programas e Observações'!$D$8+'Programas e Observações'!$D$9)+M3270*'Programas e Observações'!$D$10)</f>
        <v>400904.04</v>
      </c>
      <c r="AJ3270" s="13" t="s">
        <v>1390</v>
      </c>
      <c r="AK3270" s="13" t="s">
        <v>1052</v>
      </c>
    </row>
    <row r="3271" ht="15.75" customHeight="1">
      <c r="A3271" s="13" t="s">
        <v>12558</v>
      </c>
      <c r="B3271" s="13" t="s">
        <v>12559</v>
      </c>
      <c r="C3271" s="13" t="s">
        <v>12560</v>
      </c>
      <c r="D3271" s="13" t="s">
        <v>12550</v>
      </c>
      <c r="E3271" s="13" t="s">
        <v>12561</v>
      </c>
      <c r="F3271" s="13" t="s">
        <v>12562</v>
      </c>
      <c r="G3271" s="14">
        <v>32886.0</v>
      </c>
      <c r="H3271" s="16" t="b">
        <f>G3271&lt;'Programas e Observações'!$C$11</f>
        <v>0</v>
      </c>
      <c r="I3271" s="14">
        <v>2729.0</v>
      </c>
      <c r="J3271" s="14">
        <v>1018.0</v>
      </c>
      <c r="K3271" s="14">
        <v>290.0</v>
      </c>
      <c r="L3271" s="14">
        <v>984.0</v>
      </c>
      <c r="M3271" s="14">
        <v>240.0</v>
      </c>
      <c r="N3271" s="14">
        <v>1288.0</v>
      </c>
      <c r="O3271" s="14">
        <v>110.0</v>
      </c>
      <c r="P3271" s="14">
        <v>1.0</v>
      </c>
      <c r="Q3271" s="14"/>
      <c r="R3271" s="17">
        <f t="shared" si="1"/>
        <v>82.98364045</v>
      </c>
      <c r="S3271" s="17">
        <f t="shared" si="2"/>
        <v>30.95542176</v>
      </c>
      <c r="T3271" s="17">
        <f t="shared" si="3"/>
        <v>8.818342152</v>
      </c>
      <c r="U3271" s="17">
        <f t="shared" si="4"/>
        <v>29.92154716</v>
      </c>
      <c r="V3271" s="17">
        <f t="shared" si="5"/>
        <v>7.297938332</v>
      </c>
      <c r="W3271" s="17">
        <f t="shared" si="6"/>
        <v>39.16560238</v>
      </c>
      <c r="X3271" s="17">
        <f t="shared" si="7"/>
        <v>3.344888402</v>
      </c>
      <c r="Y3271" s="14">
        <f t="shared" si="8"/>
        <v>25900</v>
      </c>
      <c r="Z3271" s="14">
        <f t="shared" si="9"/>
        <v>10163</v>
      </c>
      <c r="AA3271" s="14">
        <f t="shared" si="10"/>
        <v>3778</v>
      </c>
      <c r="AB3271" s="14">
        <f t="shared" si="11"/>
        <v>6833</v>
      </c>
      <c r="AC3271" s="14">
        <f t="shared" si="12"/>
        <v>1822</v>
      </c>
      <c r="AD3271" s="14">
        <f t="shared" si="13"/>
        <v>15140</v>
      </c>
      <c r="AE3271" s="14">
        <f t="shared" si="14"/>
        <v>870</v>
      </c>
      <c r="AF3271" s="14">
        <f t="shared" si="15"/>
        <v>8</v>
      </c>
      <c r="AG3271" s="17">
        <f t="shared" si="16"/>
        <v>93.95052906</v>
      </c>
      <c r="AH3271" s="20">
        <f>12*(J3271*'Programas e Observações'!$C$8+K3271*'Programas e Observações'!$C$9+L3271*('Programas e Observações'!$C$8+'Programas e Observações'!$C$9)+M3271*'Programas e Observações'!$C$10)</f>
        <v>1173120</v>
      </c>
      <c r="AI3271" s="20">
        <f>12*(J3271*'Programas e Observações'!$D$8+K3271*'Programas e Observações'!$D$9+L3271*('Programas e Observações'!$D$8+'Programas e Observações'!$D$9)+M3271*'Programas e Observações'!$D$10)</f>
        <v>1924064.88</v>
      </c>
      <c r="AJ3271" s="13" t="s">
        <v>12563</v>
      </c>
      <c r="AK3271" s="13" t="s">
        <v>338</v>
      </c>
    </row>
    <row r="3272" ht="15.75" customHeight="1">
      <c r="A3272" s="13" t="s">
        <v>12564</v>
      </c>
      <c r="B3272" s="13" t="s">
        <v>12565</v>
      </c>
      <c r="C3272" s="13" t="s">
        <v>12566</v>
      </c>
      <c r="D3272" s="13" t="s">
        <v>12550</v>
      </c>
      <c r="E3272" s="13" t="s">
        <v>12561</v>
      </c>
      <c r="F3272" s="13" t="s">
        <v>12562</v>
      </c>
      <c r="G3272" s="14">
        <v>7463.0</v>
      </c>
      <c r="H3272" s="16" t="b">
        <f>G3272&lt;'Programas e Observações'!$C$11</f>
        <v>1</v>
      </c>
      <c r="I3272" s="14">
        <v>856.0</v>
      </c>
      <c r="J3272" s="14">
        <v>406.0</v>
      </c>
      <c r="K3272" s="14">
        <v>71.0</v>
      </c>
      <c r="L3272" s="14">
        <v>203.0</v>
      </c>
      <c r="M3272" s="14">
        <v>47.0</v>
      </c>
      <c r="N3272" s="14">
        <v>452.0</v>
      </c>
      <c r="O3272" s="14">
        <v>38.0</v>
      </c>
      <c r="P3272" s="14">
        <v>0.0</v>
      </c>
      <c r="Q3272" s="14"/>
      <c r="R3272" s="17">
        <f t="shared" si="1"/>
        <v>114.6991826</v>
      </c>
      <c r="S3272" s="17">
        <f t="shared" si="2"/>
        <v>54.40171513</v>
      </c>
      <c r="T3272" s="17">
        <f t="shared" si="3"/>
        <v>9.513600429</v>
      </c>
      <c r="U3272" s="17">
        <f t="shared" si="4"/>
        <v>27.20085756</v>
      </c>
      <c r="V3272" s="17">
        <f t="shared" si="5"/>
        <v>6.297735495</v>
      </c>
      <c r="W3272" s="17">
        <f t="shared" si="6"/>
        <v>60.56545625</v>
      </c>
      <c r="X3272" s="17">
        <f t="shared" si="7"/>
        <v>5.091786145</v>
      </c>
      <c r="Y3272" s="14">
        <f t="shared" si="8"/>
        <v>25900</v>
      </c>
      <c r="Z3272" s="14">
        <f t="shared" si="9"/>
        <v>10163</v>
      </c>
      <c r="AA3272" s="14">
        <f t="shared" si="10"/>
        <v>3778</v>
      </c>
      <c r="AB3272" s="14">
        <f t="shared" si="11"/>
        <v>6833</v>
      </c>
      <c r="AC3272" s="14">
        <f t="shared" si="12"/>
        <v>1822</v>
      </c>
      <c r="AD3272" s="14">
        <f t="shared" si="13"/>
        <v>15140</v>
      </c>
      <c r="AE3272" s="14">
        <f t="shared" si="14"/>
        <v>870</v>
      </c>
      <c r="AF3272" s="14">
        <f t="shared" si="15"/>
        <v>8</v>
      </c>
      <c r="AG3272" s="17">
        <f t="shared" si="16"/>
        <v>93.95052906</v>
      </c>
      <c r="AH3272" s="20">
        <f>12*(J3272*'Programas e Observações'!$C$8+K3272*'Programas e Observações'!$C$9+L3272*('Programas e Observações'!$C$8+'Programas e Observações'!$C$9)+M3272*'Programas e Observações'!$C$10)</f>
        <v>285305.16</v>
      </c>
      <c r="AI3272" s="20">
        <f>12*(J3272*'Programas e Observações'!$D$8+K3272*'Programas e Observações'!$D$9+L3272*('Programas e Observações'!$D$8+'Programas e Observações'!$D$9)+M3272*'Programas e Observações'!$D$10)</f>
        <v>510915.48</v>
      </c>
      <c r="AJ3272" s="13" t="s">
        <v>8259</v>
      </c>
      <c r="AK3272" s="13" t="s">
        <v>276</v>
      </c>
    </row>
    <row r="3273" ht="15.75" customHeight="1">
      <c r="A3273" s="13" t="s">
        <v>12567</v>
      </c>
      <c r="B3273" s="13" t="s">
        <v>12568</v>
      </c>
      <c r="C3273" s="13" t="s">
        <v>12569</v>
      </c>
      <c r="D3273" s="13" t="s">
        <v>12550</v>
      </c>
      <c r="E3273" s="13" t="s">
        <v>12570</v>
      </c>
      <c r="F3273" s="13" t="s">
        <v>12571</v>
      </c>
      <c r="G3273" s="14">
        <v>18257.0</v>
      </c>
      <c r="H3273" s="16" t="b">
        <f>G3273&lt;'Programas e Observações'!$C$11</f>
        <v>1</v>
      </c>
      <c r="I3273" s="14">
        <v>2516.0</v>
      </c>
      <c r="J3273" s="14">
        <v>1211.0</v>
      </c>
      <c r="K3273" s="14">
        <v>200.0</v>
      </c>
      <c r="L3273" s="14">
        <v>515.0</v>
      </c>
      <c r="M3273" s="14">
        <v>81.0</v>
      </c>
      <c r="N3273" s="14">
        <v>482.0</v>
      </c>
      <c r="O3273" s="14">
        <v>63.0</v>
      </c>
      <c r="P3273" s="14">
        <v>1.0</v>
      </c>
      <c r="Q3273" s="14"/>
      <c r="R3273" s="17">
        <f t="shared" si="1"/>
        <v>137.810155</v>
      </c>
      <c r="S3273" s="17">
        <f t="shared" si="2"/>
        <v>66.33072246</v>
      </c>
      <c r="T3273" s="17">
        <f t="shared" si="3"/>
        <v>10.95470231</v>
      </c>
      <c r="U3273" s="17">
        <f t="shared" si="4"/>
        <v>28.20835844</v>
      </c>
      <c r="V3273" s="17">
        <f t="shared" si="5"/>
        <v>4.436654434</v>
      </c>
      <c r="W3273" s="17">
        <f t="shared" si="6"/>
        <v>26.40083256</v>
      </c>
      <c r="X3273" s="17">
        <f t="shared" si="7"/>
        <v>3.450731226</v>
      </c>
      <c r="Y3273" s="14">
        <f t="shared" si="8"/>
        <v>10803</v>
      </c>
      <c r="Z3273" s="14">
        <f t="shared" si="9"/>
        <v>3995</v>
      </c>
      <c r="AA3273" s="14">
        <f t="shared" si="10"/>
        <v>1947</v>
      </c>
      <c r="AB3273" s="14">
        <f t="shared" si="11"/>
        <v>2411</v>
      </c>
      <c r="AC3273" s="14">
        <f t="shared" si="12"/>
        <v>514</v>
      </c>
      <c r="AD3273" s="14">
        <f t="shared" si="13"/>
        <v>3234</v>
      </c>
      <c r="AE3273" s="14">
        <f t="shared" si="14"/>
        <v>362</v>
      </c>
      <c r="AF3273" s="14">
        <f t="shared" si="15"/>
        <v>11</v>
      </c>
      <c r="AG3273" s="17">
        <f t="shared" si="16"/>
        <v>79.91744158</v>
      </c>
      <c r="AH3273" s="20">
        <f>12*(J3273*'Programas e Observações'!$C$8+K3273*'Programas e Observações'!$C$9+L3273*('Programas e Observações'!$C$8+'Programas e Observações'!$C$9)+M3273*'Programas e Observações'!$C$10)</f>
        <v>749714.28</v>
      </c>
      <c r="AI3273" s="20">
        <f>12*(J3273*'Programas e Observações'!$D$8+K3273*'Programas e Observações'!$D$9+L3273*('Programas e Observações'!$D$8+'Programas e Observações'!$D$9)+M3273*'Programas e Observações'!$D$10)</f>
        <v>1387053.6</v>
      </c>
      <c r="AJ3273" s="13" t="s">
        <v>12572</v>
      </c>
      <c r="AK3273" s="13" t="s">
        <v>12573</v>
      </c>
    </row>
    <row r="3274" ht="15.75" customHeight="1">
      <c r="A3274" s="13" t="s">
        <v>12574</v>
      </c>
      <c r="B3274" s="13" t="s">
        <v>12575</v>
      </c>
      <c r="C3274" s="13" t="s">
        <v>12576</v>
      </c>
      <c r="D3274" s="13" t="s">
        <v>12550</v>
      </c>
      <c r="E3274" s="13" t="s">
        <v>12577</v>
      </c>
      <c r="F3274" s="13" t="s">
        <v>12578</v>
      </c>
      <c r="G3274" s="14">
        <v>7460.0</v>
      </c>
      <c r="H3274" s="16" t="b">
        <f>G3274&lt;'Programas e Observações'!$C$11</f>
        <v>1</v>
      </c>
      <c r="I3274" s="14">
        <v>1607.0</v>
      </c>
      <c r="J3274" s="14">
        <v>824.0</v>
      </c>
      <c r="K3274" s="14">
        <v>123.0</v>
      </c>
      <c r="L3274" s="14">
        <v>418.0</v>
      </c>
      <c r="M3274" s="14">
        <v>73.0</v>
      </c>
      <c r="N3274" s="14">
        <v>467.0</v>
      </c>
      <c r="O3274" s="14">
        <v>29.0</v>
      </c>
      <c r="P3274" s="14">
        <v>1.0</v>
      </c>
      <c r="Q3274" s="14"/>
      <c r="R3274" s="17">
        <f t="shared" si="1"/>
        <v>215.4155496</v>
      </c>
      <c r="S3274" s="17">
        <f t="shared" si="2"/>
        <v>110.4557641</v>
      </c>
      <c r="T3274" s="17">
        <f t="shared" si="3"/>
        <v>16.48793566</v>
      </c>
      <c r="U3274" s="17">
        <f t="shared" si="4"/>
        <v>56.03217158</v>
      </c>
      <c r="V3274" s="17">
        <f t="shared" si="5"/>
        <v>9.785522788</v>
      </c>
      <c r="W3274" s="17">
        <f t="shared" si="6"/>
        <v>62.60053619</v>
      </c>
      <c r="X3274" s="17">
        <f t="shared" si="7"/>
        <v>3.887399464</v>
      </c>
      <c r="Y3274" s="14">
        <f t="shared" si="8"/>
        <v>27831</v>
      </c>
      <c r="Z3274" s="14">
        <f t="shared" si="9"/>
        <v>12525</v>
      </c>
      <c r="AA3274" s="14">
        <f t="shared" si="10"/>
        <v>3187</v>
      </c>
      <c r="AB3274" s="14">
        <f t="shared" si="11"/>
        <v>7650</v>
      </c>
      <c r="AC3274" s="14">
        <f t="shared" si="12"/>
        <v>1578</v>
      </c>
      <c r="AD3274" s="14">
        <f t="shared" si="13"/>
        <v>16371</v>
      </c>
      <c r="AE3274" s="14">
        <f t="shared" si="14"/>
        <v>859</v>
      </c>
      <c r="AF3274" s="14">
        <f t="shared" si="15"/>
        <v>25</v>
      </c>
      <c r="AG3274" s="17">
        <f t="shared" si="16"/>
        <v>88.96667466</v>
      </c>
      <c r="AH3274" s="20">
        <f>12*(J3274*'Programas e Observações'!$C$8+K3274*'Programas e Observações'!$C$9+L3274*('Programas e Observações'!$C$8+'Programas e Observações'!$C$9)+M3274*'Programas e Observações'!$C$10)</f>
        <v>560738.04</v>
      </c>
      <c r="AI3274" s="20">
        <f>12*(J3274*'Programas e Observações'!$D$8+K3274*'Programas e Observações'!$D$9+L3274*('Programas e Observações'!$D$8+'Programas e Observações'!$D$9)+M3274*'Programas e Observações'!$D$10)</f>
        <v>1020138.96</v>
      </c>
      <c r="AJ3274" s="13" t="s">
        <v>7917</v>
      </c>
      <c r="AK3274" s="13" t="s">
        <v>5903</v>
      </c>
    </row>
    <row r="3275" ht="15.75" customHeight="1">
      <c r="A3275" s="13" t="s">
        <v>12579</v>
      </c>
      <c r="B3275" s="13" t="s">
        <v>12580</v>
      </c>
      <c r="C3275" s="13" t="s">
        <v>12581</v>
      </c>
      <c r="D3275" s="13" t="s">
        <v>12550</v>
      </c>
      <c r="E3275" s="13" t="s">
        <v>12582</v>
      </c>
      <c r="F3275" s="13" t="s">
        <v>12583</v>
      </c>
      <c r="G3275" s="14">
        <v>2928.0</v>
      </c>
      <c r="H3275" s="16" t="b">
        <f>G3275&lt;'Programas e Observações'!$C$11</f>
        <v>1</v>
      </c>
      <c r="I3275" s="14">
        <v>215.0</v>
      </c>
      <c r="J3275" s="14">
        <v>53.0</v>
      </c>
      <c r="K3275" s="14">
        <v>58.0</v>
      </c>
      <c r="L3275" s="14">
        <v>31.0</v>
      </c>
      <c r="M3275" s="14">
        <v>24.0</v>
      </c>
      <c r="N3275" s="14">
        <v>312.0</v>
      </c>
      <c r="O3275" s="14">
        <v>8.0</v>
      </c>
      <c r="P3275" s="14">
        <v>1.0</v>
      </c>
      <c r="Q3275" s="14"/>
      <c r="R3275" s="17">
        <f t="shared" si="1"/>
        <v>73.42896175</v>
      </c>
      <c r="S3275" s="17">
        <f t="shared" si="2"/>
        <v>18.1010929</v>
      </c>
      <c r="T3275" s="17">
        <f t="shared" si="3"/>
        <v>19.80874317</v>
      </c>
      <c r="U3275" s="17">
        <f t="shared" si="4"/>
        <v>10.58743169</v>
      </c>
      <c r="V3275" s="17">
        <f t="shared" si="5"/>
        <v>8.196721311</v>
      </c>
      <c r="W3275" s="17">
        <f t="shared" si="6"/>
        <v>106.557377</v>
      </c>
      <c r="X3275" s="17">
        <f t="shared" si="7"/>
        <v>2.732240437</v>
      </c>
      <c r="Y3275" s="14">
        <f t="shared" si="8"/>
        <v>50097</v>
      </c>
      <c r="Z3275" s="14">
        <f t="shared" si="9"/>
        <v>16156</v>
      </c>
      <c r="AA3275" s="14">
        <f t="shared" si="10"/>
        <v>9573</v>
      </c>
      <c r="AB3275" s="14">
        <f t="shared" si="11"/>
        <v>10803</v>
      </c>
      <c r="AC3275" s="14">
        <f t="shared" si="12"/>
        <v>4136</v>
      </c>
      <c r="AD3275" s="14">
        <f t="shared" si="13"/>
        <v>20003</v>
      </c>
      <c r="AE3275" s="14">
        <f t="shared" si="14"/>
        <v>691</v>
      </c>
      <c r="AF3275" s="14">
        <f t="shared" si="15"/>
        <v>20</v>
      </c>
      <c r="AG3275" s="17">
        <f t="shared" si="16"/>
        <v>79.77381733</v>
      </c>
      <c r="AH3275" s="20">
        <f>12*(J3275*'Programas e Observações'!$C$8+K3275*'Programas e Observações'!$C$9+L3275*('Programas e Observações'!$C$8+'Programas e Observações'!$C$9)+M3275*'Programas e Observações'!$C$10)</f>
        <v>74673.72</v>
      </c>
      <c r="AI3275" s="20">
        <f>12*(J3275*'Programas e Observações'!$D$8+K3275*'Programas e Observações'!$D$9+L3275*('Programas e Observações'!$D$8+'Programas e Observações'!$D$9)+M3275*'Programas e Observações'!$D$10)</f>
        <v>107148.6</v>
      </c>
      <c r="AJ3275" s="13" t="s">
        <v>12584</v>
      </c>
      <c r="AK3275" s="13" t="s">
        <v>333</v>
      </c>
    </row>
    <row r="3276" ht="15.75" customHeight="1">
      <c r="A3276" s="13" t="s">
        <v>12585</v>
      </c>
      <c r="B3276" s="13" t="s">
        <v>12586</v>
      </c>
      <c r="C3276" s="13" t="s">
        <v>12587</v>
      </c>
      <c r="D3276" s="13" t="s">
        <v>12550</v>
      </c>
      <c r="E3276" s="13" t="s">
        <v>12588</v>
      </c>
      <c r="F3276" s="13" t="s">
        <v>12589</v>
      </c>
      <c r="G3276" s="14">
        <v>38988.0</v>
      </c>
      <c r="H3276" s="16" t="b">
        <f>G3276&lt;'Programas e Observações'!$C$11</f>
        <v>0</v>
      </c>
      <c r="I3276" s="14">
        <v>4693.0</v>
      </c>
      <c r="J3276" s="14">
        <v>2088.0</v>
      </c>
      <c r="K3276" s="14">
        <v>427.0</v>
      </c>
      <c r="L3276" s="14">
        <v>1397.0</v>
      </c>
      <c r="M3276" s="14">
        <v>495.0</v>
      </c>
      <c r="N3276" s="14">
        <v>1906.0</v>
      </c>
      <c r="O3276" s="14">
        <v>113.0</v>
      </c>
      <c r="P3276" s="14">
        <v>2.0</v>
      </c>
      <c r="Q3276" s="14"/>
      <c r="R3276" s="17">
        <f t="shared" si="1"/>
        <v>120.3703704</v>
      </c>
      <c r="S3276" s="17">
        <f t="shared" si="2"/>
        <v>53.55493998</v>
      </c>
      <c r="T3276" s="17">
        <f t="shared" si="3"/>
        <v>10.95208782</v>
      </c>
      <c r="U3276" s="17">
        <f t="shared" si="4"/>
        <v>35.83153791</v>
      </c>
      <c r="V3276" s="17">
        <f t="shared" si="5"/>
        <v>12.69621422</v>
      </c>
      <c r="W3276" s="17">
        <f t="shared" si="6"/>
        <v>48.88683698</v>
      </c>
      <c r="X3276" s="17">
        <f t="shared" si="7"/>
        <v>2.898327691</v>
      </c>
      <c r="Y3276" s="14">
        <f t="shared" si="8"/>
        <v>60581</v>
      </c>
      <c r="Z3276" s="14">
        <f t="shared" si="9"/>
        <v>24504</v>
      </c>
      <c r="AA3276" s="14">
        <f t="shared" si="10"/>
        <v>7764</v>
      </c>
      <c r="AB3276" s="14">
        <f t="shared" si="11"/>
        <v>16045</v>
      </c>
      <c r="AC3276" s="14">
        <f t="shared" si="12"/>
        <v>5285</v>
      </c>
      <c r="AD3276" s="14">
        <f t="shared" si="13"/>
        <v>25551</v>
      </c>
      <c r="AE3276" s="14">
        <f t="shared" si="14"/>
        <v>1750</v>
      </c>
      <c r="AF3276" s="14">
        <f t="shared" si="15"/>
        <v>30</v>
      </c>
      <c r="AG3276" s="17">
        <f t="shared" si="16"/>
        <v>91.0030449</v>
      </c>
      <c r="AH3276" s="20">
        <f>12*(J3276*'Programas e Observações'!$C$8+K3276*'Programas e Observações'!$C$9+L3276*('Programas e Observações'!$C$8+'Programas e Observações'!$C$9)+M3276*'Programas e Observações'!$C$10)</f>
        <v>1882270.2</v>
      </c>
      <c r="AI3276" s="20">
        <f>12*(J3276*'Programas e Observações'!$D$8+K3276*'Programas e Observações'!$D$9+L3276*('Programas e Observações'!$D$8+'Programas e Observações'!$D$9)+M3276*'Programas e Observações'!$D$10)</f>
        <v>3182082.6</v>
      </c>
      <c r="AJ3276" s="13" t="s">
        <v>12590</v>
      </c>
      <c r="AK3276" s="13" t="s">
        <v>996</v>
      </c>
    </row>
    <row r="3277" ht="15.75" customHeight="1">
      <c r="A3277" s="13" t="s">
        <v>12591</v>
      </c>
      <c r="B3277" s="13" t="s">
        <v>12592</v>
      </c>
      <c r="C3277" s="13" t="s">
        <v>12593</v>
      </c>
      <c r="D3277" s="13" t="s">
        <v>12550</v>
      </c>
      <c r="E3277" s="13" t="s">
        <v>12594</v>
      </c>
      <c r="F3277" s="13" t="s">
        <v>12595</v>
      </c>
      <c r="G3277" s="14">
        <v>6373.0</v>
      </c>
      <c r="H3277" s="16" t="b">
        <f>G3277&lt;'Programas e Observações'!$C$11</f>
        <v>1</v>
      </c>
      <c r="I3277" s="14">
        <v>154.0</v>
      </c>
      <c r="J3277" s="14">
        <v>29.0</v>
      </c>
      <c r="K3277" s="14">
        <v>41.0</v>
      </c>
      <c r="L3277" s="14">
        <v>33.0</v>
      </c>
      <c r="M3277" s="14">
        <v>17.0</v>
      </c>
      <c r="N3277" s="14">
        <v>269.0</v>
      </c>
      <c r="O3277" s="14">
        <v>12.0</v>
      </c>
      <c r="P3277" s="14">
        <v>0.0</v>
      </c>
      <c r="Q3277" s="14"/>
      <c r="R3277" s="17">
        <f t="shared" si="1"/>
        <v>24.16444375</v>
      </c>
      <c r="S3277" s="17">
        <f t="shared" si="2"/>
        <v>4.550447199</v>
      </c>
      <c r="T3277" s="17">
        <f t="shared" si="3"/>
        <v>6.433390868</v>
      </c>
      <c r="U3277" s="17">
        <f t="shared" si="4"/>
        <v>5.178095089</v>
      </c>
      <c r="V3277" s="17">
        <f t="shared" si="5"/>
        <v>2.667503531</v>
      </c>
      <c r="W3277" s="17">
        <f t="shared" si="6"/>
        <v>42.20932057</v>
      </c>
      <c r="X3277" s="17">
        <f t="shared" si="7"/>
        <v>1.882943669</v>
      </c>
      <c r="Y3277" s="14">
        <f t="shared" si="8"/>
        <v>41722</v>
      </c>
      <c r="Z3277" s="14">
        <f t="shared" si="9"/>
        <v>16126</v>
      </c>
      <c r="AA3277" s="14">
        <f t="shared" si="10"/>
        <v>5112</v>
      </c>
      <c r="AB3277" s="14">
        <f t="shared" si="11"/>
        <v>12273</v>
      </c>
      <c r="AC3277" s="14">
        <f t="shared" si="12"/>
        <v>3919</v>
      </c>
      <c r="AD3277" s="14">
        <f t="shared" si="13"/>
        <v>19675</v>
      </c>
      <c r="AE3277" s="14">
        <f t="shared" si="14"/>
        <v>1134</v>
      </c>
      <c r="AF3277" s="14">
        <f t="shared" si="15"/>
        <v>25</v>
      </c>
      <c r="AG3277" s="17">
        <f t="shared" si="16"/>
        <v>81.19284712</v>
      </c>
      <c r="AH3277" s="20">
        <f>12*(J3277*'Programas e Observações'!$C$8+K3277*'Programas e Observações'!$C$9+L3277*('Programas e Observações'!$C$8+'Programas e Observações'!$C$9)+M3277*'Programas e Observações'!$C$10)</f>
        <v>58972.56</v>
      </c>
      <c r="AI3277" s="20">
        <f>12*(J3277*'Programas e Observações'!$D$8+K3277*'Programas e Observações'!$D$9+L3277*('Programas e Observações'!$D$8+'Programas e Observações'!$D$9)+M3277*'Programas e Observações'!$D$10)</f>
        <v>83111.4</v>
      </c>
      <c r="AJ3277" s="13" t="s">
        <v>2051</v>
      </c>
      <c r="AK3277" s="13" t="s">
        <v>414</v>
      </c>
    </row>
    <row r="3278" ht="15.75" customHeight="1">
      <c r="A3278" s="13" t="s">
        <v>12596</v>
      </c>
      <c r="B3278" s="13" t="s">
        <v>12597</v>
      </c>
      <c r="C3278" s="13" t="s">
        <v>12598</v>
      </c>
      <c r="D3278" s="13" t="s">
        <v>12550</v>
      </c>
      <c r="E3278" s="13" t="s">
        <v>12599</v>
      </c>
      <c r="F3278" s="13" t="s">
        <v>12600</v>
      </c>
      <c r="G3278" s="14">
        <v>4574.0</v>
      </c>
      <c r="H3278" s="16" t="b">
        <f>G3278&lt;'Programas e Observações'!$C$11</f>
        <v>1</v>
      </c>
      <c r="I3278" s="14">
        <v>0.0</v>
      </c>
      <c r="J3278" s="14">
        <v>0.0</v>
      </c>
      <c r="K3278" s="14">
        <v>0.0</v>
      </c>
      <c r="L3278" s="14">
        <v>0.0</v>
      </c>
      <c r="M3278" s="14">
        <v>0.0</v>
      </c>
      <c r="N3278" s="14">
        <v>538.0</v>
      </c>
      <c r="O3278" s="14">
        <v>11.0</v>
      </c>
      <c r="P3278" s="14">
        <v>0.0</v>
      </c>
      <c r="Q3278" s="14"/>
      <c r="R3278" s="17">
        <f t="shared" si="1"/>
        <v>0</v>
      </c>
      <c r="S3278" s="17">
        <f t="shared" si="2"/>
        <v>0</v>
      </c>
      <c r="T3278" s="17">
        <f t="shared" si="3"/>
        <v>0</v>
      </c>
      <c r="U3278" s="17">
        <f t="shared" si="4"/>
        <v>0</v>
      </c>
      <c r="V3278" s="17">
        <f t="shared" si="5"/>
        <v>0</v>
      </c>
      <c r="W3278" s="17">
        <f t="shared" si="6"/>
        <v>117.621338</v>
      </c>
      <c r="X3278" s="17">
        <f t="shared" si="7"/>
        <v>2.404897245</v>
      </c>
      <c r="Y3278" s="14">
        <f t="shared" si="8"/>
        <v>40812</v>
      </c>
      <c r="Z3278" s="14">
        <f t="shared" si="9"/>
        <v>16371</v>
      </c>
      <c r="AA3278" s="14">
        <f t="shared" si="10"/>
        <v>5980</v>
      </c>
      <c r="AB3278" s="14">
        <f t="shared" si="11"/>
        <v>8309</v>
      </c>
      <c r="AC3278" s="14">
        <f t="shared" si="12"/>
        <v>3047</v>
      </c>
      <c r="AD3278" s="14">
        <f t="shared" si="13"/>
        <v>22043</v>
      </c>
      <c r="AE3278" s="14">
        <f t="shared" si="14"/>
        <v>1377</v>
      </c>
      <c r="AF3278" s="14">
        <f t="shared" si="15"/>
        <v>31</v>
      </c>
      <c r="AG3278" s="17">
        <f t="shared" si="16"/>
        <v>97.39055733</v>
      </c>
      <c r="AH3278" s="20">
        <f>12*(J3278*'Programas e Observações'!$C$8+K3278*'Programas e Observações'!$C$9+L3278*('Programas e Observações'!$C$8+'Programas e Observações'!$C$9)+M3278*'Programas e Observações'!$C$10)</f>
        <v>0</v>
      </c>
      <c r="AI3278" s="20">
        <f>12*(J3278*'Programas e Observações'!$D$8+K3278*'Programas e Observações'!$D$9+L3278*('Programas e Observações'!$D$8+'Programas e Observações'!$D$9)+M3278*'Programas e Observações'!$D$10)</f>
        <v>0</v>
      </c>
      <c r="AJ3278" s="13" t="s">
        <v>342</v>
      </c>
      <c r="AK3278" s="13" t="s">
        <v>343</v>
      </c>
    </row>
    <row r="3279" ht="15.75" customHeight="1">
      <c r="A3279" s="13" t="s">
        <v>12601</v>
      </c>
      <c r="B3279" s="13" t="s">
        <v>12602</v>
      </c>
      <c r="C3279" s="13" t="s">
        <v>12603</v>
      </c>
      <c r="D3279" s="13" t="s">
        <v>12550</v>
      </c>
      <c r="E3279" s="13" t="s">
        <v>12604</v>
      </c>
      <c r="F3279" s="13" t="s">
        <v>12605</v>
      </c>
      <c r="G3279" s="14">
        <v>3467.0</v>
      </c>
      <c r="H3279" s="16" t="b">
        <f>G3279&lt;'Programas e Observações'!$C$11</f>
        <v>1</v>
      </c>
      <c r="I3279" s="14">
        <v>499.0</v>
      </c>
      <c r="J3279" s="14">
        <v>274.0</v>
      </c>
      <c r="K3279" s="14">
        <v>52.0</v>
      </c>
      <c r="L3279" s="14">
        <v>106.0</v>
      </c>
      <c r="M3279" s="14">
        <v>12.0</v>
      </c>
      <c r="N3279" s="14">
        <v>151.0</v>
      </c>
      <c r="O3279" s="14">
        <v>7.0</v>
      </c>
      <c r="P3279" s="14">
        <v>0.0</v>
      </c>
      <c r="Q3279" s="14"/>
      <c r="R3279" s="17">
        <f t="shared" si="1"/>
        <v>143.9284684</v>
      </c>
      <c r="S3279" s="17">
        <f t="shared" si="2"/>
        <v>79.03086242</v>
      </c>
      <c r="T3279" s="17">
        <f t="shared" si="3"/>
        <v>14.99855783</v>
      </c>
      <c r="U3279" s="17">
        <f t="shared" si="4"/>
        <v>30.57398327</v>
      </c>
      <c r="V3279" s="17">
        <f t="shared" si="5"/>
        <v>3.461205653</v>
      </c>
      <c r="W3279" s="17">
        <f t="shared" si="6"/>
        <v>43.55350447</v>
      </c>
      <c r="X3279" s="17">
        <f t="shared" si="7"/>
        <v>2.019036631</v>
      </c>
      <c r="Y3279" s="14">
        <f t="shared" si="8"/>
        <v>33484</v>
      </c>
      <c r="Z3279" s="14">
        <f t="shared" si="9"/>
        <v>14117</v>
      </c>
      <c r="AA3279" s="14">
        <f t="shared" si="10"/>
        <v>3745</v>
      </c>
      <c r="AB3279" s="14">
        <f t="shared" si="11"/>
        <v>9355</v>
      </c>
      <c r="AC3279" s="14">
        <f t="shared" si="12"/>
        <v>2797</v>
      </c>
      <c r="AD3279" s="14">
        <f t="shared" si="13"/>
        <v>17148</v>
      </c>
      <c r="AE3279" s="14">
        <f t="shared" si="14"/>
        <v>1227</v>
      </c>
      <c r="AF3279" s="14">
        <f t="shared" si="15"/>
        <v>33</v>
      </c>
      <c r="AG3279" s="17">
        <f t="shared" si="16"/>
        <v>113.8114111</v>
      </c>
      <c r="AH3279" s="20">
        <f>12*(J3279*'Programas e Observações'!$C$8+K3279*'Programas e Observações'!$C$9+L3279*('Programas e Observações'!$C$8+'Programas e Observações'!$C$9)+M3279*'Programas e Observações'!$C$10)</f>
        <v>162280.56</v>
      </c>
      <c r="AI3279" s="20">
        <f>12*(J3279*'Programas e Observações'!$D$8+K3279*'Programas e Observações'!$D$9+L3279*('Programas e Observações'!$D$8+'Programas e Observações'!$D$9)+M3279*'Programas e Observações'!$D$10)</f>
        <v>302527.92</v>
      </c>
      <c r="AJ3279" s="13" t="s">
        <v>4283</v>
      </c>
      <c r="AK3279" s="13" t="s">
        <v>8730</v>
      </c>
    </row>
    <row r="3280" ht="15.75" customHeight="1">
      <c r="A3280" s="13" t="s">
        <v>12606</v>
      </c>
      <c r="B3280" s="13" t="s">
        <v>12607</v>
      </c>
      <c r="C3280" s="13" t="s">
        <v>12608</v>
      </c>
      <c r="D3280" s="13" t="s">
        <v>12550</v>
      </c>
      <c r="E3280" s="13" t="s">
        <v>12609</v>
      </c>
      <c r="F3280" s="13" t="s">
        <v>12610</v>
      </c>
      <c r="G3280" s="14">
        <v>17197.0</v>
      </c>
      <c r="H3280" s="16" t="b">
        <f>G3280&lt;'Programas e Observações'!$C$11</f>
        <v>1</v>
      </c>
      <c r="I3280" s="14">
        <v>2610.0</v>
      </c>
      <c r="J3280" s="14">
        <v>1194.0</v>
      </c>
      <c r="K3280" s="14">
        <v>233.0</v>
      </c>
      <c r="L3280" s="14">
        <v>650.0</v>
      </c>
      <c r="M3280" s="14">
        <v>204.0</v>
      </c>
      <c r="N3280" s="14">
        <v>948.0</v>
      </c>
      <c r="O3280" s="14">
        <v>66.0</v>
      </c>
      <c r="P3280" s="14">
        <v>1.0</v>
      </c>
      <c r="Q3280" s="14"/>
      <c r="R3280" s="17">
        <f t="shared" si="1"/>
        <v>151.7706577</v>
      </c>
      <c r="S3280" s="17">
        <f t="shared" si="2"/>
        <v>69.43071466</v>
      </c>
      <c r="T3280" s="17">
        <f t="shared" si="3"/>
        <v>13.5488748</v>
      </c>
      <c r="U3280" s="17">
        <f t="shared" si="4"/>
        <v>37.79729023</v>
      </c>
      <c r="V3280" s="17">
        <f t="shared" si="5"/>
        <v>11.86253416</v>
      </c>
      <c r="W3280" s="17">
        <f t="shared" si="6"/>
        <v>55.12589405</v>
      </c>
      <c r="X3280" s="17">
        <f t="shared" si="7"/>
        <v>3.8378787</v>
      </c>
      <c r="Y3280" s="14">
        <f t="shared" si="8"/>
        <v>16161</v>
      </c>
      <c r="Z3280" s="14">
        <f t="shared" si="9"/>
        <v>7237</v>
      </c>
      <c r="AA3280" s="14">
        <f t="shared" si="10"/>
        <v>1517</v>
      </c>
      <c r="AB3280" s="14">
        <f t="shared" si="11"/>
        <v>4334</v>
      </c>
      <c r="AC3280" s="14">
        <f t="shared" si="12"/>
        <v>1224</v>
      </c>
      <c r="AD3280" s="14">
        <f t="shared" si="13"/>
        <v>5788</v>
      </c>
      <c r="AE3280" s="14">
        <f t="shared" si="14"/>
        <v>422</v>
      </c>
      <c r="AF3280" s="14">
        <f t="shared" si="15"/>
        <v>6</v>
      </c>
      <c r="AG3280" s="17">
        <f t="shared" si="16"/>
        <v>115.7291704</v>
      </c>
      <c r="AH3280" s="20">
        <f>12*(J3280*'Programas e Observações'!$C$8+K3280*'Programas e Observações'!$C$9+L3280*('Programas e Observações'!$C$8+'Programas e Observações'!$C$9)+M3280*'Programas e Observações'!$C$10)</f>
        <v>923583.72</v>
      </c>
      <c r="AI3280" s="20">
        <f>12*(J3280*'Programas e Observações'!$D$8+K3280*'Programas e Observações'!$D$9+L3280*('Programas e Observações'!$D$8+'Programas e Observações'!$D$9)+M3280*'Programas e Observações'!$D$10)</f>
        <v>1608745.8</v>
      </c>
      <c r="AJ3280" s="13" t="s">
        <v>12611</v>
      </c>
      <c r="AK3280" s="13" t="s">
        <v>12612</v>
      </c>
    </row>
    <row r="3281" ht="15.75" customHeight="1">
      <c r="A3281" s="13" t="s">
        <v>12613</v>
      </c>
      <c r="B3281" s="13" t="s">
        <v>12614</v>
      </c>
      <c r="C3281" s="13" t="s">
        <v>786</v>
      </c>
      <c r="D3281" s="13" t="s">
        <v>12550</v>
      </c>
      <c r="E3281" s="13" t="s">
        <v>12615</v>
      </c>
      <c r="F3281" s="13" t="s">
        <v>12616</v>
      </c>
      <c r="G3281" s="14">
        <v>3874.0</v>
      </c>
      <c r="H3281" s="16" t="b">
        <f>G3281&lt;'Programas e Observações'!$C$11</f>
        <v>1</v>
      </c>
      <c r="I3281" s="14">
        <v>829.0</v>
      </c>
      <c r="J3281" s="14">
        <v>352.0</v>
      </c>
      <c r="K3281" s="14">
        <v>147.0</v>
      </c>
      <c r="L3281" s="14">
        <v>219.0</v>
      </c>
      <c r="M3281" s="14">
        <v>10.0</v>
      </c>
      <c r="N3281" s="14">
        <v>368.0</v>
      </c>
      <c r="O3281" s="14">
        <v>14.0</v>
      </c>
      <c r="P3281" s="14">
        <v>0.0</v>
      </c>
      <c r="Q3281" s="14"/>
      <c r="R3281" s="17">
        <f t="shared" si="1"/>
        <v>213.9907073</v>
      </c>
      <c r="S3281" s="17">
        <f t="shared" si="2"/>
        <v>90.86215798</v>
      </c>
      <c r="T3281" s="17">
        <f t="shared" si="3"/>
        <v>37.9452762</v>
      </c>
      <c r="U3281" s="17">
        <f t="shared" si="4"/>
        <v>56.5307176</v>
      </c>
      <c r="V3281" s="17">
        <f t="shared" si="5"/>
        <v>2.581311306</v>
      </c>
      <c r="W3281" s="17">
        <f t="shared" si="6"/>
        <v>94.99225607</v>
      </c>
      <c r="X3281" s="17">
        <f t="shared" si="7"/>
        <v>3.613835829</v>
      </c>
      <c r="Y3281" s="14">
        <f t="shared" si="8"/>
        <v>31964</v>
      </c>
      <c r="Z3281" s="14">
        <f t="shared" si="9"/>
        <v>13337</v>
      </c>
      <c r="AA3281" s="14">
        <f t="shared" si="10"/>
        <v>4370</v>
      </c>
      <c r="AB3281" s="14">
        <f t="shared" si="11"/>
        <v>8146</v>
      </c>
      <c r="AC3281" s="14">
        <f t="shared" si="12"/>
        <v>1671</v>
      </c>
      <c r="AD3281" s="14">
        <f t="shared" si="13"/>
        <v>13402</v>
      </c>
      <c r="AE3281" s="14">
        <f t="shared" si="14"/>
        <v>719</v>
      </c>
      <c r="AF3281" s="14">
        <f t="shared" si="15"/>
        <v>22</v>
      </c>
      <c r="AG3281" s="17">
        <f t="shared" si="16"/>
        <v>117.9087465</v>
      </c>
      <c r="AH3281" s="20">
        <f>12*(J3281*'Programas e Observações'!$C$8+K3281*'Programas e Observações'!$C$9+L3281*('Programas e Observações'!$C$8+'Programas e Observações'!$C$9)+M3281*'Programas e Observações'!$C$10)</f>
        <v>305113.8</v>
      </c>
      <c r="AI3281" s="20">
        <f>12*(J3281*'Programas e Observações'!$D$8+K3281*'Programas e Observações'!$D$9+L3281*('Programas e Observações'!$D$8+'Programas e Observações'!$D$9)+M3281*'Programas e Observações'!$D$10)</f>
        <v>518516.64</v>
      </c>
      <c r="AJ3281" s="13" t="s">
        <v>12617</v>
      </c>
      <c r="AK3281" s="13" t="s">
        <v>1271</v>
      </c>
    </row>
    <row r="3282" ht="15.75" customHeight="1">
      <c r="A3282" s="13" t="s">
        <v>12618</v>
      </c>
      <c r="B3282" s="13" t="s">
        <v>12619</v>
      </c>
      <c r="C3282" s="13" t="s">
        <v>12620</v>
      </c>
      <c r="D3282" s="13" t="s">
        <v>12550</v>
      </c>
      <c r="E3282" s="13" t="s">
        <v>12621</v>
      </c>
      <c r="F3282" s="13" t="s">
        <v>12622</v>
      </c>
      <c r="G3282" s="14">
        <v>17607.0</v>
      </c>
      <c r="H3282" s="16" t="b">
        <f>G3282&lt;'Programas e Observações'!$C$11</f>
        <v>1</v>
      </c>
      <c r="I3282" s="14">
        <v>1565.0</v>
      </c>
      <c r="J3282" s="14">
        <v>672.0</v>
      </c>
      <c r="K3282" s="14">
        <v>168.0</v>
      </c>
      <c r="L3282" s="14">
        <v>547.0</v>
      </c>
      <c r="M3282" s="14">
        <v>94.0</v>
      </c>
      <c r="N3282" s="14">
        <v>394.0</v>
      </c>
      <c r="O3282" s="14">
        <v>23.0</v>
      </c>
      <c r="P3282" s="14">
        <v>0.0</v>
      </c>
      <c r="Q3282" s="14"/>
      <c r="R3282" s="17">
        <f t="shared" si="1"/>
        <v>88.88510252</v>
      </c>
      <c r="S3282" s="17">
        <f t="shared" si="2"/>
        <v>38.16663827</v>
      </c>
      <c r="T3282" s="17">
        <f t="shared" si="3"/>
        <v>9.541659567</v>
      </c>
      <c r="U3282" s="17">
        <f t="shared" si="4"/>
        <v>31.06718919</v>
      </c>
      <c r="V3282" s="17">
        <f t="shared" si="5"/>
        <v>5.33878571</v>
      </c>
      <c r="W3282" s="17">
        <f t="shared" si="6"/>
        <v>22.37746351</v>
      </c>
      <c r="X3282" s="17">
        <f t="shared" si="7"/>
        <v>1.306298631</v>
      </c>
      <c r="Y3282" s="14">
        <f t="shared" si="8"/>
        <v>160172</v>
      </c>
      <c r="Z3282" s="14">
        <f t="shared" si="9"/>
        <v>60718</v>
      </c>
      <c r="AA3282" s="14">
        <f t="shared" si="10"/>
        <v>22212</v>
      </c>
      <c r="AB3282" s="14">
        <f t="shared" si="11"/>
        <v>47381</v>
      </c>
      <c r="AC3282" s="14">
        <f t="shared" si="12"/>
        <v>13423</v>
      </c>
      <c r="AD3282" s="14">
        <f t="shared" si="13"/>
        <v>39647</v>
      </c>
      <c r="AE3282" s="14">
        <f t="shared" si="14"/>
        <v>3141</v>
      </c>
      <c r="AF3282" s="14">
        <f t="shared" si="15"/>
        <v>45</v>
      </c>
      <c r="AG3282" s="17">
        <f t="shared" si="16"/>
        <v>86.15469354</v>
      </c>
      <c r="AH3282" s="20">
        <f>12*(J3282*'Programas e Observações'!$C$8+K3282*'Programas e Observações'!$C$9+L3282*('Programas e Observações'!$C$8+'Programas e Observações'!$C$9)+M3282*'Programas e Observações'!$C$10)</f>
        <v>655878.72</v>
      </c>
      <c r="AI3282" s="20">
        <f>12*(J3282*'Programas e Observações'!$D$8+K3282*'Programas e Observações'!$D$9+L3282*('Programas e Observações'!$D$8+'Programas e Observações'!$D$9)+M3282*'Programas e Observações'!$D$10)</f>
        <v>1111066.2</v>
      </c>
      <c r="AJ3282" s="13" t="s">
        <v>12623</v>
      </c>
      <c r="AK3282" s="13" t="s">
        <v>7192</v>
      </c>
    </row>
    <row r="3283" ht="15.75" customHeight="1">
      <c r="A3283" s="13" t="s">
        <v>12624</v>
      </c>
      <c r="B3283" s="13" t="s">
        <v>12625</v>
      </c>
      <c r="C3283" s="13" t="s">
        <v>12626</v>
      </c>
      <c r="D3283" s="13" t="s">
        <v>12550</v>
      </c>
      <c r="E3283" s="13" t="s">
        <v>12627</v>
      </c>
      <c r="F3283" s="13" t="s">
        <v>12628</v>
      </c>
      <c r="G3283" s="14">
        <v>3979.0</v>
      </c>
      <c r="H3283" s="16" t="b">
        <f>G3283&lt;'Programas e Observações'!$C$11</f>
        <v>1</v>
      </c>
      <c r="I3283" s="14">
        <v>683.0</v>
      </c>
      <c r="J3283" s="14">
        <v>329.0</v>
      </c>
      <c r="K3283" s="14">
        <v>61.0</v>
      </c>
      <c r="L3283" s="14">
        <v>156.0</v>
      </c>
      <c r="M3283" s="14">
        <v>38.0</v>
      </c>
      <c r="N3283" s="14">
        <v>641.0</v>
      </c>
      <c r="O3283" s="14">
        <v>18.0</v>
      </c>
      <c r="P3283" s="14">
        <v>0.0</v>
      </c>
      <c r="Q3283" s="14"/>
      <c r="R3283" s="17">
        <f t="shared" si="1"/>
        <v>171.6511686</v>
      </c>
      <c r="S3283" s="17">
        <f t="shared" si="2"/>
        <v>82.68409148</v>
      </c>
      <c r="T3283" s="17">
        <f t="shared" si="3"/>
        <v>15.33048505</v>
      </c>
      <c r="U3283" s="17">
        <f t="shared" si="4"/>
        <v>39.20583061</v>
      </c>
      <c r="V3283" s="17">
        <f t="shared" si="5"/>
        <v>9.550138226</v>
      </c>
      <c r="W3283" s="17">
        <f t="shared" si="6"/>
        <v>161.0957527</v>
      </c>
      <c r="X3283" s="17">
        <f t="shared" si="7"/>
        <v>4.523749686</v>
      </c>
      <c r="Y3283" s="14">
        <f t="shared" si="8"/>
        <v>22143</v>
      </c>
      <c r="Z3283" s="14">
        <f t="shared" si="9"/>
        <v>9075</v>
      </c>
      <c r="AA3283" s="14">
        <f t="shared" si="10"/>
        <v>3949</v>
      </c>
      <c r="AB3283" s="14">
        <f t="shared" si="11"/>
        <v>4678</v>
      </c>
      <c r="AC3283" s="14">
        <f t="shared" si="12"/>
        <v>800</v>
      </c>
      <c r="AD3283" s="14">
        <f t="shared" si="13"/>
        <v>16551</v>
      </c>
      <c r="AE3283" s="14">
        <f t="shared" si="14"/>
        <v>634</v>
      </c>
      <c r="AF3283" s="14">
        <f t="shared" si="15"/>
        <v>14</v>
      </c>
      <c r="AG3283" s="17">
        <f t="shared" si="16"/>
        <v>108.6645009</v>
      </c>
      <c r="AH3283" s="20">
        <f>12*(J3283*'Programas e Observações'!$C$8+K3283*'Programas e Observações'!$C$9+L3283*('Programas e Observações'!$C$8+'Programas e Observações'!$C$9)+M3283*'Programas e Observações'!$C$10)</f>
        <v>226897.44</v>
      </c>
      <c r="AI3283" s="20">
        <f>12*(J3283*'Programas e Observações'!$D$8+K3283*'Programas e Observações'!$D$9+L3283*('Programas e Observações'!$D$8+'Programas e Observações'!$D$9)+M3283*'Programas e Observações'!$D$10)</f>
        <v>406552.68</v>
      </c>
      <c r="AJ3283" s="13" t="s">
        <v>9212</v>
      </c>
      <c r="AK3283" s="13" t="s">
        <v>5253</v>
      </c>
    </row>
    <row r="3284" ht="15.75" customHeight="1">
      <c r="A3284" s="13" t="s">
        <v>12629</v>
      </c>
      <c r="B3284" s="13" t="s">
        <v>12630</v>
      </c>
      <c r="C3284" s="13" t="s">
        <v>12631</v>
      </c>
      <c r="D3284" s="13" t="s">
        <v>12550</v>
      </c>
      <c r="E3284" s="13" t="s">
        <v>12599</v>
      </c>
      <c r="F3284" s="13" t="s">
        <v>12600</v>
      </c>
      <c r="G3284" s="14">
        <v>28386.0</v>
      </c>
      <c r="H3284" s="16" t="b">
        <f>G3284&lt;'Programas e Observações'!$C$11</f>
        <v>0</v>
      </c>
      <c r="I3284" s="14">
        <v>2083.0</v>
      </c>
      <c r="J3284" s="14">
        <v>965.0</v>
      </c>
      <c r="K3284" s="14">
        <v>202.0</v>
      </c>
      <c r="L3284" s="14">
        <v>556.0</v>
      </c>
      <c r="M3284" s="14">
        <v>55.0</v>
      </c>
      <c r="N3284" s="14">
        <v>1855.0</v>
      </c>
      <c r="O3284" s="14">
        <v>84.0</v>
      </c>
      <c r="P3284" s="14">
        <v>0.0</v>
      </c>
      <c r="Q3284" s="14"/>
      <c r="R3284" s="17">
        <f t="shared" si="1"/>
        <v>73.38124428</v>
      </c>
      <c r="S3284" s="17">
        <f t="shared" si="2"/>
        <v>33.99563165</v>
      </c>
      <c r="T3284" s="17">
        <f t="shared" si="3"/>
        <v>7.116184034</v>
      </c>
      <c r="U3284" s="17">
        <f t="shared" si="4"/>
        <v>19.58712041</v>
      </c>
      <c r="V3284" s="17">
        <f t="shared" si="5"/>
        <v>1.937574861</v>
      </c>
      <c r="W3284" s="17">
        <f t="shared" si="6"/>
        <v>65.34911576</v>
      </c>
      <c r="X3284" s="17">
        <f t="shared" si="7"/>
        <v>2.959205242</v>
      </c>
      <c r="Y3284" s="14">
        <f t="shared" si="8"/>
        <v>40812</v>
      </c>
      <c r="Z3284" s="14">
        <f t="shared" si="9"/>
        <v>16371</v>
      </c>
      <c r="AA3284" s="14">
        <f t="shared" si="10"/>
        <v>5980</v>
      </c>
      <c r="AB3284" s="14">
        <f t="shared" si="11"/>
        <v>8309</v>
      </c>
      <c r="AC3284" s="14">
        <f t="shared" si="12"/>
        <v>3047</v>
      </c>
      <c r="AD3284" s="14">
        <f t="shared" si="13"/>
        <v>22043</v>
      </c>
      <c r="AE3284" s="14">
        <f t="shared" si="14"/>
        <v>1377</v>
      </c>
      <c r="AF3284" s="14">
        <f t="shared" si="15"/>
        <v>31</v>
      </c>
      <c r="AG3284" s="17">
        <f t="shared" si="16"/>
        <v>97.39055733</v>
      </c>
      <c r="AH3284" s="20">
        <f>12*(J3284*'Programas e Observações'!$C$8+K3284*'Programas e Observações'!$C$9+L3284*('Programas e Observações'!$C$8+'Programas e Observações'!$C$9)+M3284*'Programas e Observações'!$C$10)</f>
        <v>717196.2</v>
      </c>
      <c r="AI3284" s="20">
        <f>12*(J3284*'Programas e Observações'!$D$8+K3284*'Programas e Observações'!$D$9+L3284*('Programas e Observações'!$D$8+'Programas e Observações'!$D$9)+M3284*'Programas e Observações'!$D$10)</f>
        <v>1281366.84</v>
      </c>
      <c r="AJ3284" s="13" t="s">
        <v>12632</v>
      </c>
      <c r="AK3284" s="13" t="s">
        <v>12633</v>
      </c>
    </row>
    <row r="3285" ht="15.75" customHeight="1">
      <c r="A3285" s="13" t="s">
        <v>12634</v>
      </c>
      <c r="B3285" s="13" t="s">
        <v>12635</v>
      </c>
      <c r="C3285" s="13" t="s">
        <v>12636</v>
      </c>
      <c r="D3285" s="13" t="s">
        <v>12550</v>
      </c>
      <c r="E3285" s="13" t="s">
        <v>12637</v>
      </c>
      <c r="F3285" s="13" t="s">
        <v>12638</v>
      </c>
      <c r="G3285" s="14">
        <v>4901.0</v>
      </c>
      <c r="H3285" s="16" t="b">
        <f>G3285&lt;'Programas e Observações'!$C$11</f>
        <v>1</v>
      </c>
      <c r="I3285" s="14">
        <v>676.0</v>
      </c>
      <c r="J3285" s="14">
        <v>316.0</v>
      </c>
      <c r="K3285" s="14">
        <v>71.0</v>
      </c>
      <c r="L3285" s="14">
        <v>178.0</v>
      </c>
      <c r="M3285" s="14">
        <v>47.0</v>
      </c>
      <c r="N3285" s="14">
        <v>227.0</v>
      </c>
      <c r="O3285" s="14">
        <v>9.0</v>
      </c>
      <c r="P3285" s="14">
        <v>1.0</v>
      </c>
      <c r="Q3285" s="14"/>
      <c r="R3285" s="17">
        <f t="shared" si="1"/>
        <v>137.9310345</v>
      </c>
      <c r="S3285" s="17">
        <f t="shared" si="2"/>
        <v>64.47663742</v>
      </c>
      <c r="T3285" s="17">
        <f t="shared" si="3"/>
        <v>14.48683942</v>
      </c>
      <c r="U3285" s="17">
        <f t="shared" si="4"/>
        <v>36.31911855</v>
      </c>
      <c r="V3285" s="17">
        <f t="shared" si="5"/>
        <v>9.589879616</v>
      </c>
      <c r="W3285" s="17">
        <f t="shared" si="6"/>
        <v>46.31707815</v>
      </c>
      <c r="X3285" s="17">
        <f t="shared" si="7"/>
        <v>1.836359927</v>
      </c>
      <c r="Y3285" s="14">
        <f t="shared" si="8"/>
        <v>42181</v>
      </c>
      <c r="Z3285" s="14">
        <f t="shared" si="9"/>
        <v>16101</v>
      </c>
      <c r="AA3285" s="14">
        <f t="shared" si="10"/>
        <v>6121</v>
      </c>
      <c r="AB3285" s="14">
        <f t="shared" si="11"/>
        <v>12710</v>
      </c>
      <c r="AC3285" s="14">
        <f t="shared" si="12"/>
        <v>3095</v>
      </c>
      <c r="AD3285" s="14">
        <f t="shared" si="13"/>
        <v>16176</v>
      </c>
      <c r="AE3285" s="14">
        <f t="shared" si="14"/>
        <v>991</v>
      </c>
      <c r="AF3285" s="14">
        <f t="shared" si="15"/>
        <v>26</v>
      </c>
      <c r="AG3285" s="17">
        <f t="shared" si="16"/>
        <v>106.9123887</v>
      </c>
      <c r="AH3285" s="20">
        <f>12*(J3285*'Programas e Observações'!$C$8+K3285*'Programas e Observações'!$C$9+L3285*('Programas e Observações'!$C$8+'Programas e Observações'!$C$9)+M3285*'Programas e Observações'!$C$10)</f>
        <v>249731.16</v>
      </c>
      <c r="AI3285" s="20">
        <f>12*(J3285*'Programas e Observações'!$D$8+K3285*'Programas e Observações'!$D$9+L3285*('Programas e Observações'!$D$8+'Programas e Observações'!$D$9)+M3285*'Programas e Observações'!$D$10)</f>
        <v>433442.88</v>
      </c>
      <c r="AJ3285" s="13" t="s">
        <v>5359</v>
      </c>
      <c r="AK3285" s="13" t="s">
        <v>6638</v>
      </c>
    </row>
    <row r="3286" ht="15.75" customHeight="1">
      <c r="A3286" s="13" t="s">
        <v>12639</v>
      </c>
      <c r="B3286" s="13" t="s">
        <v>12640</v>
      </c>
      <c r="C3286" s="13" t="s">
        <v>12641</v>
      </c>
      <c r="D3286" s="13" t="s">
        <v>12550</v>
      </c>
      <c r="E3286" s="13" t="s">
        <v>12637</v>
      </c>
      <c r="F3286" s="13" t="s">
        <v>12638</v>
      </c>
      <c r="G3286" s="14">
        <v>2919.0</v>
      </c>
      <c r="H3286" s="16" t="b">
        <f>G3286&lt;'Programas e Observações'!$C$11</f>
        <v>1</v>
      </c>
      <c r="I3286" s="14">
        <v>385.0</v>
      </c>
      <c r="J3286" s="14">
        <v>274.0</v>
      </c>
      <c r="K3286" s="14">
        <v>14.0</v>
      </c>
      <c r="L3286" s="14">
        <v>78.0</v>
      </c>
      <c r="M3286" s="14">
        <v>17.0</v>
      </c>
      <c r="N3286" s="14">
        <v>135.0</v>
      </c>
      <c r="O3286" s="14">
        <v>4.0</v>
      </c>
      <c r="P3286" s="14">
        <v>0.0</v>
      </c>
      <c r="Q3286" s="14"/>
      <c r="R3286" s="17">
        <f t="shared" si="1"/>
        <v>131.8944844</v>
      </c>
      <c r="S3286" s="17">
        <f t="shared" si="2"/>
        <v>93.86776293</v>
      </c>
      <c r="T3286" s="17">
        <f t="shared" si="3"/>
        <v>4.79616307</v>
      </c>
      <c r="U3286" s="17">
        <f t="shared" si="4"/>
        <v>26.72147996</v>
      </c>
      <c r="V3286" s="17">
        <f t="shared" si="5"/>
        <v>5.823912299</v>
      </c>
      <c r="W3286" s="17">
        <f t="shared" si="6"/>
        <v>46.24871531</v>
      </c>
      <c r="X3286" s="17">
        <f t="shared" si="7"/>
        <v>1.370332306</v>
      </c>
      <c r="Y3286" s="14">
        <f t="shared" si="8"/>
        <v>42181</v>
      </c>
      <c r="Z3286" s="14">
        <f t="shared" si="9"/>
        <v>16101</v>
      </c>
      <c r="AA3286" s="14">
        <f t="shared" si="10"/>
        <v>6121</v>
      </c>
      <c r="AB3286" s="14">
        <f t="shared" si="11"/>
        <v>12710</v>
      </c>
      <c r="AC3286" s="14">
        <f t="shared" si="12"/>
        <v>3095</v>
      </c>
      <c r="AD3286" s="14">
        <f t="shared" si="13"/>
        <v>16176</v>
      </c>
      <c r="AE3286" s="14">
        <f t="shared" si="14"/>
        <v>991</v>
      </c>
      <c r="AF3286" s="14">
        <f t="shared" si="15"/>
        <v>26</v>
      </c>
      <c r="AG3286" s="17">
        <f t="shared" si="16"/>
        <v>106.9123887</v>
      </c>
      <c r="AH3286" s="20">
        <f>12*(J3286*'Programas e Observações'!$C$8+K3286*'Programas e Observações'!$C$9+L3286*('Programas e Observações'!$C$8+'Programas e Observações'!$C$9)+M3286*'Programas e Observações'!$C$10)</f>
        <v>125735.76</v>
      </c>
      <c r="AI3286" s="20">
        <f>12*(J3286*'Programas e Observações'!$D$8+K3286*'Programas e Observações'!$D$9+L3286*('Programas e Observações'!$D$8+'Programas e Observações'!$D$9)+M3286*'Programas e Observações'!$D$10)</f>
        <v>254559</v>
      </c>
      <c r="AJ3286" s="13" t="s">
        <v>12642</v>
      </c>
      <c r="AK3286" s="13" t="s">
        <v>2423</v>
      </c>
    </row>
    <row r="3287" ht="15.75" customHeight="1">
      <c r="A3287" s="13" t="s">
        <v>12643</v>
      </c>
      <c r="B3287" s="13" t="s">
        <v>12644</v>
      </c>
      <c r="C3287" s="13" t="s">
        <v>12645</v>
      </c>
      <c r="D3287" s="13" t="s">
        <v>12550</v>
      </c>
      <c r="E3287" s="13" t="s">
        <v>12646</v>
      </c>
      <c r="F3287" s="13" t="s">
        <v>12647</v>
      </c>
      <c r="G3287" s="14">
        <v>247571.0</v>
      </c>
      <c r="H3287" s="16" t="b">
        <f>G3287&lt;'Programas e Observações'!$C$11</f>
        <v>0</v>
      </c>
      <c r="I3287" s="14">
        <v>23959.0</v>
      </c>
      <c r="J3287" s="14">
        <v>9575.0</v>
      </c>
      <c r="K3287" s="14">
        <v>3495.0</v>
      </c>
      <c r="L3287" s="14">
        <v>5360.0</v>
      </c>
      <c r="M3287" s="14">
        <v>1627.0</v>
      </c>
      <c r="N3287" s="14">
        <v>4108.0</v>
      </c>
      <c r="O3287" s="14">
        <v>340.0</v>
      </c>
      <c r="P3287" s="14">
        <v>3.0</v>
      </c>
      <c r="Q3287" s="14">
        <v>724.0</v>
      </c>
      <c r="R3287" s="17">
        <f t="shared" si="1"/>
        <v>96.77627832</v>
      </c>
      <c r="S3287" s="17">
        <f t="shared" si="2"/>
        <v>38.67577382</v>
      </c>
      <c r="T3287" s="17">
        <f t="shared" si="3"/>
        <v>14.11716235</v>
      </c>
      <c r="U3287" s="17">
        <f t="shared" si="4"/>
        <v>21.65035485</v>
      </c>
      <c r="V3287" s="17">
        <f t="shared" si="5"/>
        <v>6.571852115</v>
      </c>
      <c r="W3287" s="17">
        <f t="shared" si="6"/>
        <v>16.59321972</v>
      </c>
      <c r="X3287" s="17">
        <f t="shared" si="7"/>
        <v>1.373343405</v>
      </c>
      <c r="Y3287" s="14">
        <f t="shared" si="8"/>
        <v>227421</v>
      </c>
      <c r="Z3287" s="14">
        <f t="shared" si="9"/>
        <v>86778</v>
      </c>
      <c r="AA3287" s="14">
        <f t="shared" si="10"/>
        <v>36524</v>
      </c>
      <c r="AB3287" s="14">
        <f t="shared" si="11"/>
        <v>55104</v>
      </c>
      <c r="AC3287" s="14">
        <f t="shared" si="12"/>
        <v>13959</v>
      </c>
      <c r="AD3287" s="14">
        <f t="shared" si="13"/>
        <v>61703</v>
      </c>
      <c r="AE3287" s="14">
        <f t="shared" si="14"/>
        <v>5774</v>
      </c>
      <c r="AF3287" s="14">
        <f t="shared" si="15"/>
        <v>109</v>
      </c>
      <c r="AG3287" s="17">
        <f t="shared" si="16"/>
        <v>68.97320393</v>
      </c>
      <c r="AH3287" s="20">
        <f>12*(J3287*'Programas e Observações'!$C$8+K3287*'Programas e Observações'!$C$9+L3287*('Programas e Observações'!$C$8+'Programas e Observações'!$C$9)+M3287*'Programas e Observações'!$C$10)</f>
        <v>8334712.56</v>
      </c>
      <c r="AI3287" s="20">
        <f>12*(J3287*'Programas e Observações'!$D$8+K3287*'Programas e Observações'!$D$9+L3287*('Programas e Observações'!$D$8+'Programas e Observações'!$D$9)+M3287*'Programas e Observações'!$D$10)</f>
        <v>13920437.52</v>
      </c>
      <c r="AJ3287" s="13" t="s">
        <v>12648</v>
      </c>
      <c r="AK3287" s="13" t="s">
        <v>12649</v>
      </c>
    </row>
    <row r="3288" ht="15.75" customHeight="1">
      <c r="A3288" s="13" t="s">
        <v>12650</v>
      </c>
      <c r="B3288" s="13" t="s">
        <v>12651</v>
      </c>
      <c r="C3288" s="13" t="s">
        <v>12652</v>
      </c>
      <c r="D3288" s="13" t="s">
        <v>12550</v>
      </c>
      <c r="E3288" s="13" t="s">
        <v>12653</v>
      </c>
      <c r="F3288" s="13" t="s">
        <v>12654</v>
      </c>
      <c r="G3288" s="14">
        <v>33708.0</v>
      </c>
      <c r="H3288" s="16" t="b">
        <f>G3288&lt;'Programas e Observações'!$C$11</f>
        <v>0</v>
      </c>
      <c r="I3288" s="14">
        <v>4074.0</v>
      </c>
      <c r="J3288" s="14">
        <v>1469.0</v>
      </c>
      <c r="K3288" s="14">
        <v>554.0</v>
      </c>
      <c r="L3288" s="14">
        <v>1263.0</v>
      </c>
      <c r="M3288" s="14">
        <v>375.0</v>
      </c>
      <c r="N3288" s="14">
        <v>1332.0</v>
      </c>
      <c r="O3288" s="14">
        <v>58.0</v>
      </c>
      <c r="P3288" s="14">
        <v>0.0</v>
      </c>
      <c r="Q3288" s="14"/>
      <c r="R3288" s="17">
        <f t="shared" si="1"/>
        <v>120.8615166</v>
      </c>
      <c r="S3288" s="17">
        <f t="shared" si="2"/>
        <v>43.58015901</v>
      </c>
      <c r="T3288" s="17">
        <f t="shared" si="3"/>
        <v>16.43526759</v>
      </c>
      <c r="U3288" s="17">
        <f t="shared" si="4"/>
        <v>37.46885012</v>
      </c>
      <c r="V3288" s="17">
        <f t="shared" si="5"/>
        <v>11.1249555</v>
      </c>
      <c r="W3288" s="17">
        <f t="shared" si="6"/>
        <v>39.51584194</v>
      </c>
      <c r="X3288" s="17">
        <f t="shared" si="7"/>
        <v>1.720659784</v>
      </c>
      <c r="Y3288" s="14">
        <f t="shared" si="8"/>
        <v>35365</v>
      </c>
      <c r="Z3288" s="14">
        <f t="shared" si="9"/>
        <v>13337</v>
      </c>
      <c r="AA3288" s="14">
        <f t="shared" si="10"/>
        <v>5360</v>
      </c>
      <c r="AB3288" s="14">
        <f t="shared" si="11"/>
        <v>9870</v>
      </c>
      <c r="AC3288" s="14">
        <f t="shared" si="12"/>
        <v>2448</v>
      </c>
      <c r="AD3288" s="14">
        <f t="shared" si="13"/>
        <v>8668</v>
      </c>
      <c r="AE3288" s="14">
        <f t="shared" si="14"/>
        <v>711</v>
      </c>
      <c r="AF3288" s="14">
        <f t="shared" si="15"/>
        <v>13</v>
      </c>
      <c r="AG3288" s="17">
        <f t="shared" si="16"/>
        <v>108.1032338</v>
      </c>
      <c r="AH3288" s="20">
        <f>12*(J3288*'Programas e Observações'!$C$8+K3288*'Programas e Observações'!$C$9+L3288*('Programas e Observações'!$C$8+'Programas e Observações'!$C$9)+M3288*'Programas e Observações'!$C$10)</f>
        <v>1665885</v>
      </c>
      <c r="AI3288" s="20">
        <f>12*(J3288*'Programas e Observações'!$D$8+K3288*'Programas e Observações'!$D$9+L3288*('Programas e Observações'!$D$8+'Programas e Observações'!$D$9)+M3288*'Programas e Observações'!$D$10)</f>
        <v>2693023.68</v>
      </c>
      <c r="AJ3288" s="13" t="s">
        <v>12655</v>
      </c>
      <c r="AK3288" s="13" t="s">
        <v>3931</v>
      </c>
    </row>
    <row r="3289" ht="15.75" customHeight="1">
      <c r="A3289" s="13" t="s">
        <v>12656</v>
      </c>
      <c r="B3289" s="13" t="s">
        <v>12657</v>
      </c>
      <c r="C3289" s="13" t="s">
        <v>12658</v>
      </c>
      <c r="D3289" s="13" t="s">
        <v>12550</v>
      </c>
      <c r="E3289" s="13" t="s">
        <v>12627</v>
      </c>
      <c r="F3289" s="13" t="s">
        <v>12628</v>
      </c>
      <c r="G3289" s="14">
        <v>5981.0</v>
      </c>
      <c r="H3289" s="16" t="b">
        <f>G3289&lt;'Programas e Observações'!$C$11</f>
        <v>1</v>
      </c>
      <c r="I3289" s="14">
        <v>1206.0</v>
      </c>
      <c r="J3289" s="14">
        <v>712.0</v>
      </c>
      <c r="K3289" s="14">
        <v>93.0</v>
      </c>
      <c r="L3289" s="14">
        <v>260.0</v>
      </c>
      <c r="M3289" s="14">
        <v>4.0</v>
      </c>
      <c r="N3289" s="14">
        <v>631.0</v>
      </c>
      <c r="O3289" s="14">
        <v>25.0</v>
      </c>
      <c r="P3289" s="14">
        <v>0.0</v>
      </c>
      <c r="Q3289" s="14"/>
      <c r="R3289" s="17">
        <f t="shared" si="1"/>
        <v>201.638522</v>
      </c>
      <c r="S3289" s="17">
        <f t="shared" si="2"/>
        <v>119.0436382</v>
      </c>
      <c r="T3289" s="17">
        <f t="shared" si="3"/>
        <v>15.54923926</v>
      </c>
      <c r="U3289" s="17">
        <f t="shared" si="4"/>
        <v>43.47099147</v>
      </c>
      <c r="V3289" s="17">
        <f t="shared" si="5"/>
        <v>0.6687844842</v>
      </c>
      <c r="W3289" s="17">
        <f t="shared" si="6"/>
        <v>105.5007524</v>
      </c>
      <c r="X3289" s="17">
        <f t="shared" si="7"/>
        <v>4.179903026</v>
      </c>
      <c r="Y3289" s="14">
        <f t="shared" si="8"/>
        <v>22143</v>
      </c>
      <c r="Z3289" s="14">
        <f t="shared" si="9"/>
        <v>9075</v>
      </c>
      <c r="AA3289" s="14">
        <f t="shared" si="10"/>
        <v>3949</v>
      </c>
      <c r="AB3289" s="14">
        <f t="shared" si="11"/>
        <v>4678</v>
      </c>
      <c r="AC3289" s="14">
        <f t="shared" si="12"/>
        <v>800</v>
      </c>
      <c r="AD3289" s="14">
        <f t="shared" si="13"/>
        <v>16551</v>
      </c>
      <c r="AE3289" s="14">
        <f t="shared" si="14"/>
        <v>634</v>
      </c>
      <c r="AF3289" s="14">
        <f t="shared" si="15"/>
        <v>14</v>
      </c>
      <c r="AG3289" s="17">
        <f t="shared" si="16"/>
        <v>108.6645009</v>
      </c>
      <c r="AH3289" s="20">
        <f>12*(J3289*'Programas e Observações'!$C$8+K3289*'Programas e Observações'!$C$9+L3289*('Programas e Observações'!$C$8+'Programas e Observações'!$C$9)+M3289*'Programas e Observações'!$C$10)</f>
        <v>374966.52</v>
      </c>
      <c r="AI3289" s="20">
        <f>12*(J3289*'Programas e Observações'!$D$8+K3289*'Programas e Observações'!$D$9+L3289*('Programas e Observações'!$D$8+'Programas e Observações'!$D$9)+M3289*'Programas e Observações'!$D$10)</f>
        <v>732218.52</v>
      </c>
      <c r="AJ3289" s="13" t="s">
        <v>12659</v>
      </c>
      <c r="AK3289" s="13" t="s">
        <v>4426</v>
      </c>
    </row>
    <row r="3290" ht="15.75" customHeight="1">
      <c r="A3290" s="13" t="s">
        <v>12660</v>
      </c>
      <c r="B3290" s="13" t="s">
        <v>12661</v>
      </c>
      <c r="C3290" s="13" t="s">
        <v>5116</v>
      </c>
      <c r="D3290" s="13" t="s">
        <v>12550</v>
      </c>
      <c r="E3290" s="13" t="s">
        <v>12570</v>
      </c>
      <c r="F3290" s="13" t="s">
        <v>12571</v>
      </c>
      <c r="G3290" s="14">
        <v>69792.0</v>
      </c>
      <c r="H3290" s="16" t="b">
        <f>G3290&lt;'Programas e Observações'!$C$11</f>
        <v>0</v>
      </c>
      <c r="I3290" s="14">
        <v>3944.0</v>
      </c>
      <c r="J3290" s="14">
        <v>913.0</v>
      </c>
      <c r="K3290" s="14">
        <v>1193.0</v>
      </c>
      <c r="L3290" s="14">
        <v>834.0</v>
      </c>
      <c r="M3290" s="14">
        <v>176.0</v>
      </c>
      <c r="N3290" s="14">
        <v>1404.0</v>
      </c>
      <c r="O3290" s="14">
        <v>156.0</v>
      </c>
      <c r="P3290" s="14">
        <v>5.0</v>
      </c>
      <c r="Q3290" s="14">
        <v>246.0</v>
      </c>
      <c r="R3290" s="17">
        <f t="shared" si="1"/>
        <v>56.51077487</v>
      </c>
      <c r="S3290" s="17">
        <f t="shared" si="2"/>
        <v>13.08172856</v>
      </c>
      <c r="T3290" s="17">
        <f t="shared" si="3"/>
        <v>17.0936497</v>
      </c>
      <c r="U3290" s="17">
        <f t="shared" si="4"/>
        <v>11.94979367</v>
      </c>
      <c r="V3290" s="17">
        <f t="shared" si="5"/>
        <v>2.521779</v>
      </c>
      <c r="W3290" s="17">
        <f t="shared" si="6"/>
        <v>20.11691884</v>
      </c>
      <c r="X3290" s="17">
        <f t="shared" si="7"/>
        <v>2.235213205</v>
      </c>
      <c r="Y3290" s="14">
        <f t="shared" si="8"/>
        <v>10803</v>
      </c>
      <c r="Z3290" s="14">
        <f t="shared" si="9"/>
        <v>3995</v>
      </c>
      <c r="AA3290" s="14">
        <f t="shared" si="10"/>
        <v>1947</v>
      </c>
      <c r="AB3290" s="14">
        <f t="shared" si="11"/>
        <v>2411</v>
      </c>
      <c r="AC3290" s="14">
        <f t="shared" si="12"/>
        <v>514</v>
      </c>
      <c r="AD3290" s="14">
        <f t="shared" si="13"/>
        <v>3234</v>
      </c>
      <c r="AE3290" s="14">
        <f t="shared" si="14"/>
        <v>362</v>
      </c>
      <c r="AF3290" s="14">
        <f t="shared" si="15"/>
        <v>11</v>
      </c>
      <c r="AG3290" s="17">
        <f t="shared" si="16"/>
        <v>79.91744158</v>
      </c>
      <c r="AH3290" s="20">
        <f>12*(J3290*'Programas e Observações'!$C$8+K3290*'Programas e Observações'!$C$9+L3290*('Programas e Observações'!$C$8+'Programas e Observações'!$C$9)+M3290*'Programas e Observações'!$C$10)</f>
        <v>1472309.28</v>
      </c>
      <c r="AI3290" s="20">
        <f>12*(J3290*'Programas e Observações'!$D$8+K3290*'Programas e Observações'!$D$9+L3290*('Programas e Observações'!$D$8+'Programas e Observações'!$D$9)+M3290*'Programas e Observações'!$D$10)</f>
        <v>2146896.84</v>
      </c>
      <c r="AJ3290" s="13" t="s">
        <v>12662</v>
      </c>
      <c r="AK3290" s="13" t="s">
        <v>986</v>
      </c>
    </row>
    <row r="3291" ht="15.75" customHeight="1">
      <c r="A3291" s="13" t="s">
        <v>12663</v>
      </c>
      <c r="B3291" s="13" t="s">
        <v>12664</v>
      </c>
      <c r="C3291" s="13" t="s">
        <v>12665</v>
      </c>
      <c r="D3291" s="13" t="s">
        <v>12550</v>
      </c>
      <c r="E3291" s="13" t="s">
        <v>12666</v>
      </c>
      <c r="F3291" s="13" t="s">
        <v>12441</v>
      </c>
      <c r="G3291" s="14">
        <v>4694.0</v>
      </c>
      <c r="H3291" s="16" t="b">
        <f>G3291&lt;'Programas e Observações'!$C$11</f>
        <v>1</v>
      </c>
      <c r="I3291" s="14">
        <v>0.0</v>
      </c>
      <c r="J3291" s="14">
        <v>0.0</v>
      </c>
      <c r="K3291" s="14">
        <v>0.0</v>
      </c>
      <c r="L3291" s="14">
        <v>0.0</v>
      </c>
      <c r="M3291" s="14">
        <v>0.0</v>
      </c>
      <c r="N3291" s="14">
        <v>330.0</v>
      </c>
      <c r="O3291" s="14">
        <v>8.0</v>
      </c>
      <c r="P3291" s="14">
        <v>0.0</v>
      </c>
      <c r="Q3291" s="14"/>
      <c r="R3291" s="17">
        <f t="shared" si="1"/>
        <v>0</v>
      </c>
      <c r="S3291" s="17">
        <f t="shared" si="2"/>
        <v>0</v>
      </c>
      <c r="T3291" s="17">
        <f t="shared" si="3"/>
        <v>0</v>
      </c>
      <c r="U3291" s="17">
        <f t="shared" si="4"/>
        <v>0</v>
      </c>
      <c r="V3291" s="17">
        <f t="shared" si="5"/>
        <v>0</v>
      </c>
      <c r="W3291" s="17">
        <f t="shared" si="6"/>
        <v>70.30251385</v>
      </c>
      <c r="X3291" s="17">
        <f t="shared" si="7"/>
        <v>1.704303366</v>
      </c>
      <c r="Y3291" s="14">
        <f t="shared" si="8"/>
        <v>26060</v>
      </c>
      <c r="Z3291" s="14">
        <f t="shared" si="9"/>
        <v>10523</v>
      </c>
      <c r="AA3291" s="14">
        <f t="shared" si="10"/>
        <v>3529</v>
      </c>
      <c r="AB3291" s="14">
        <f t="shared" si="11"/>
        <v>7115</v>
      </c>
      <c r="AC3291" s="14">
        <f t="shared" si="12"/>
        <v>1753</v>
      </c>
      <c r="AD3291" s="14">
        <f t="shared" si="13"/>
        <v>9949</v>
      </c>
      <c r="AE3291" s="14">
        <f t="shared" si="14"/>
        <v>707</v>
      </c>
      <c r="AF3291" s="14">
        <f t="shared" si="15"/>
        <v>10</v>
      </c>
      <c r="AG3291" s="17">
        <f t="shared" si="16"/>
        <v>97.9750814</v>
      </c>
      <c r="AH3291" s="20">
        <f>12*(J3291*'Programas e Observações'!$C$8+K3291*'Programas e Observações'!$C$9+L3291*('Programas e Observações'!$C$8+'Programas e Observações'!$C$9)+M3291*'Programas e Observações'!$C$10)</f>
        <v>0</v>
      </c>
      <c r="AI3291" s="20">
        <f>12*(J3291*'Programas e Observações'!$D$8+K3291*'Programas e Observações'!$D$9+L3291*('Programas e Observações'!$D$8+'Programas e Observações'!$D$9)+M3291*'Programas e Observações'!$D$10)</f>
        <v>0</v>
      </c>
      <c r="AJ3291" s="13" t="s">
        <v>342</v>
      </c>
      <c r="AK3291" s="13" t="s">
        <v>343</v>
      </c>
    </row>
    <row r="3292" ht="15.75" customHeight="1">
      <c r="A3292" s="13" t="s">
        <v>12667</v>
      </c>
      <c r="B3292" s="13" t="s">
        <v>12668</v>
      </c>
      <c r="C3292" s="13" t="s">
        <v>12669</v>
      </c>
      <c r="D3292" s="13" t="s">
        <v>12550</v>
      </c>
      <c r="E3292" s="13" t="s">
        <v>12670</v>
      </c>
      <c r="F3292" s="13" t="s">
        <v>12671</v>
      </c>
      <c r="G3292" s="14">
        <v>61625.0</v>
      </c>
      <c r="H3292" s="16" t="b">
        <f>G3292&lt;'Programas e Observações'!$C$11</f>
        <v>0</v>
      </c>
      <c r="I3292" s="14">
        <v>6392.0</v>
      </c>
      <c r="J3292" s="14">
        <v>2563.0</v>
      </c>
      <c r="K3292" s="14">
        <v>880.0</v>
      </c>
      <c r="L3292" s="14">
        <v>1954.0</v>
      </c>
      <c r="M3292" s="14">
        <v>414.0</v>
      </c>
      <c r="N3292" s="14">
        <v>2364.0</v>
      </c>
      <c r="O3292" s="14">
        <v>136.0</v>
      </c>
      <c r="P3292" s="14">
        <v>2.0</v>
      </c>
      <c r="Q3292" s="14">
        <v>215.0</v>
      </c>
      <c r="R3292" s="17">
        <f t="shared" si="1"/>
        <v>103.7241379</v>
      </c>
      <c r="S3292" s="17">
        <f t="shared" si="2"/>
        <v>41.59026369</v>
      </c>
      <c r="T3292" s="17">
        <f t="shared" si="3"/>
        <v>14.27991886</v>
      </c>
      <c r="U3292" s="17">
        <f t="shared" si="4"/>
        <v>31.70791075</v>
      </c>
      <c r="V3292" s="17">
        <f t="shared" si="5"/>
        <v>6.718052738</v>
      </c>
      <c r="W3292" s="17">
        <f t="shared" si="6"/>
        <v>38.36105477</v>
      </c>
      <c r="X3292" s="17">
        <f t="shared" si="7"/>
        <v>2.206896552</v>
      </c>
      <c r="Y3292" s="14">
        <f t="shared" si="8"/>
        <v>21000</v>
      </c>
      <c r="Z3292" s="14">
        <f t="shared" si="9"/>
        <v>9029</v>
      </c>
      <c r="AA3292" s="14">
        <f t="shared" si="10"/>
        <v>2616</v>
      </c>
      <c r="AB3292" s="14">
        <f t="shared" si="11"/>
        <v>5862</v>
      </c>
      <c r="AC3292" s="14">
        <f t="shared" si="12"/>
        <v>1272</v>
      </c>
      <c r="AD3292" s="14">
        <f t="shared" si="13"/>
        <v>9272</v>
      </c>
      <c r="AE3292" s="14">
        <f t="shared" si="14"/>
        <v>496</v>
      </c>
      <c r="AF3292" s="14">
        <f t="shared" si="15"/>
        <v>12</v>
      </c>
      <c r="AG3292" s="17">
        <f t="shared" si="16"/>
        <v>103.7549407</v>
      </c>
      <c r="AH3292" s="20">
        <f>12*(J3292*'Programas e Observações'!$C$8+K3292*'Programas e Observações'!$C$9+L3292*('Programas e Observações'!$C$8+'Programas e Observações'!$C$9)+M3292*'Programas e Observações'!$C$10)</f>
        <v>2559009.72</v>
      </c>
      <c r="AI3292" s="20">
        <f>12*(J3292*'Programas e Observações'!$D$8+K3292*'Programas e Observações'!$D$9+L3292*('Programas e Observações'!$D$8+'Programas e Observações'!$D$9)+M3292*'Programas e Observações'!$D$10)</f>
        <v>4250629.92</v>
      </c>
      <c r="AJ3292" s="13" t="s">
        <v>12672</v>
      </c>
      <c r="AK3292" s="13" t="s">
        <v>4530</v>
      </c>
    </row>
    <row r="3293" ht="15.75" customHeight="1">
      <c r="A3293" s="13" t="s">
        <v>12673</v>
      </c>
      <c r="B3293" s="13" t="s">
        <v>12674</v>
      </c>
      <c r="C3293" s="13" t="s">
        <v>12675</v>
      </c>
      <c r="D3293" s="13" t="s">
        <v>12550</v>
      </c>
      <c r="E3293" s="13" t="s">
        <v>12594</v>
      </c>
      <c r="F3293" s="13" t="s">
        <v>12595</v>
      </c>
      <c r="G3293" s="14">
        <v>24573.0</v>
      </c>
      <c r="H3293" s="16" t="b">
        <f>G3293&lt;'Programas e Observações'!$C$11</f>
        <v>0</v>
      </c>
      <c r="I3293" s="14">
        <v>1785.0</v>
      </c>
      <c r="J3293" s="14">
        <v>674.0</v>
      </c>
      <c r="K3293" s="14">
        <v>287.0</v>
      </c>
      <c r="L3293" s="14">
        <v>469.0</v>
      </c>
      <c r="M3293" s="14">
        <v>159.0</v>
      </c>
      <c r="N3293" s="14">
        <v>891.0</v>
      </c>
      <c r="O3293" s="14">
        <v>76.0</v>
      </c>
      <c r="P3293" s="14">
        <v>2.0</v>
      </c>
      <c r="Q3293" s="14"/>
      <c r="R3293" s="17">
        <f t="shared" si="1"/>
        <v>72.64070321</v>
      </c>
      <c r="S3293" s="17">
        <f t="shared" si="2"/>
        <v>27.42847841</v>
      </c>
      <c r="T3293" s="17">
        <f t="shared" si="3"/>
        <v>11.67948561</v>
      </c>
      <c r="U3293" s="17">
        <f t="shared" si="4"/>
        <v>19.08598869</v>
      </c>
      <c r="V3293" s="17">
        <f t="shared" si="5"/>
        <v>6.47051642</v>
      </c>
      <c r="W3293" s="17">
        <f t="shared" si="6"/>
        <v>36.259309</v>
      </c>
      <c r="X3293" s="17">
        <f t="shared" si="7"/>
        <v>3.092825459</v>
      </c>
      <c r="Y3293" s="14">
        <f t="shared" si="8"/>
        <v>41722</v>
      </c>
      <c r="Z3293" s="14">
        <f t="shared" si="9"/>
        <v>16126</v>
      </c>
      <c r="AA3293" s="14">
        <f t="shared" si="10"/>
        <v>5112</v>
      </c>
      <c r="AB3293" s="14">
        <f t="shared" si="11"/>
        <v>12273</v>
      </c>
      <c r="AC3293" s="14">
        <f t="shared" si="12"/>
        <v>3919</v>
      </c>
      <c r="AD3293" s="14">
        <f t="shared" si="13"/>
        <v>19675</v>
      </c>
      <c r="AE3293" s="14">
        <f t="shared" si="14"/>
        <v>1134</v>
      </c>
      <c r="AF3293" s="14">
        <f t="shared" si="15"/>
        <v>25</v>
      </c>
      <c r="AG3293" s="17">
        <f t="shared" si="16"/>
        <v>81.19284712</v>
      </c>
      <c r="AH3293" s="20">
        <f>12*(J3293*'Programas e Observações'!$C$8+K3293*'Programas e Observações'!$C$9+L3293*('Programas e Observações'!$C$8+'Programas e Observações'!$C$9)+M3293*'Programas e Observações'!$C$10)</f>
        <v>695943.72</v>
      </c>
      <c r="AI3293" s="20">
        <f>12*(J3293*'Programas e Observações'!$D$8+K3293*'Programas e Observações'!$D$9+L3293*('Programas e Observações'!$D$8+'Programas e Observações'!$D$9)+M3293*'Programas e Observações'!$D$10)</f>
        <v>1125612.36</v>
      </c>
      <c r="AJ3293" s="13" t="s">
        <v>12676</v>
      </c>
      <c r="AK3293" s="13" t="s">
        <v>12677</v>
      </c>
    </row>
    <row r="3294" ht="15.75" customHeight="1">
      <c r="A3294" s="13" t="s">
        <v>12678</v>
      </c>
      <c r="B3294" s="13" t="s">
        <v>12679</v>
      </c>
      <c r="C3294" s="13" t="s">
        <v>12680</v>
      </c>
      <c r="D3294" s="13" t="s">
        <v>12550</v>
      </c>
      <c r="E3294" s="13" t="s">
        <v>12681</v>
      </c>
      <c r="F3294" s="13" t="s">
        <v>12682</v>
      </c>
      <c r="G3294" s="14">
        <v>5766.0</v>
      </c>
      <c r="H3294" s="16" t="b">
        <f>G3294&lt;'Programas e Observações'!$C$11</f>
        <v>1</v>
      </c>
      <c r="I3294" s="14">
        <v>0.0</v>
      </c>
      <c r="J3294" s="14">
        <v>0.0</v>
      </c>
      <c r="K3294" s="14">
        <v>0.0</v>
      </c>
      <c r="L3294" s="14">
        <v>0.0</v>
      </c>
      <c r="M3294" s="14">
        <v>0.0</v>
      </c>
      <c r="N3294" s="14">
        <v>327.0</v>
      </c>
      <c r="O3294" s="14">
        <v>23.0</v>
      </c>
      <c r="P3294" s="14">
        <v>0.0</v>
      </c>
      <c r="Q3294" s="14"/>
      <c r="R3294" s="17">
        <f t="shared" si="1"/>
        <v>0</v>
      </c>
      <c r="S3294" s="17">
        <f t="shared" si="2"/>
        <v>0</v>
      </c>
      <c r="T3294" s="17">
        <f t="shared" si="3"/>
        <v>0</v>
      </c>
      <c r="U3294" s="17">
        <f t="shared" si="4"/>
        <v>0</v>
      </c>
      <c r="V3294" s="17">
        <f t="shared" si="5"/>
        <v>0</v>
      </c>
      <c r="W3294" s="17">
        <f t="shared" si="6"/>
        <v>56.71175858</v>
      </c>
      <c r="X3294" s="17">
        <f t="shared" si="7"/>
        <v>3.988900451</v>
      </c>
      <c r="Y3294" s="14">
        <f t="shared" si="8"/>
        <v>25106</v>
      </c>
      <c r="Z3294" s="14">
        <f t="shared" si="9"/>
        <v>8453</v>
      </c>
      <c r="AA3294" s="14">
        <f t="shared" si="10"/>
        <v>4753</v>
      </c>
      <c r="AB3294" s="14">
        <f t="shared" si="11"/>
        <v>6105</v>
      </c>
      <c r="AC3294" s="14">
        <f t="shared" si="12"/>
        <v>1878</v>
      </c>
      <c r="AD3294" s="14">
        <f t="shared" si="13"/>
        <v>16935</v>
      </c>
      <c r="AE3294" s="14">
        <f t="shared" si="14"/>
        <v>926</v>
      </c>
      <c r="AF3294" s="14">
        <f t="shared" si="15"/>
        <v>22</v>
      </c>
      <c r="AG3294" s="17">
        <f t="shared" si="16"/>
        <v>80.37237772</v>
      </c>
      <c r="AH3294" s="20">
        <f>12*(J3294*'Programas e Observações'!$C$8+K3294*'Programas e Observações'!$C$9+L3294*('Programas e Observações'!$C$8+'Programas e Observações'!$C$9)+M3294*'Programas e Observações'!$C$10)</f>
        <v>0</v>
      </c>
      <c r="AI3294" s="20">
        <f>12*(J3294*'Programas e Observações'!$D$8+K3294*'Programas e Observações'!$D$9+L3294*('Programas e Observações'!$D$8+'Programas e Observações'!$D$9)+M3294*'Programas e Observações'!$D$10)</f>
        <v>0</v>
      </c>
      <c r="AJ3294" s="13" t="s">
        <v>342</v>
      </c>
      <c r="AK3294" s="13" t="s">
        <v>343</v>
      </c>
    </row>
    <row r="3295" ht="15.75" customHeight="1">
      <c r="A3295" s="13" t="s">
        <v>12683</v>
      </c>
      <c r="B3295" s="13" t="s">
        <v>12684</v>
      </c>
      <c r="C3295" s="13" t="s">
        <v>12685</v>
      </c>
      <c r="D3295" s="13" t="s">
        <v>12550</v>
      </c>
      <c r="E3295" s="13" t="s">
        <v>12599</v>
      </c>
      <c r="F3295" s="13" t="s">
        <v>12600</v>
      </c>
      <c r="G3295" s="14">
        <v>4118.0</v>
      </c>
      <c r="H3295" s="16" t="b">
        <f>G3295&lt;'Programas e Observações'!$C$11</f>
        <v>1</v>
      </c>
      <c r="I3295" s="14">
        <v>710.0</v>
      </c>
      <c r="J3295" s="14">
        <v>357.0</v>
      </c>
      <c r="K3295" s="14">
        <v>61.0</v>
      </c>
      <c r="L3295" s="14">
        <v>144.0</v>
      </c>
      <c r="M3295" s="14">
        <v>47.0</v>
      </c>
      <c r="N3295" s="14">
        <v>365.0</v>
      </c>
      <c r="O3295" s="14">
        <v>17.0</v>
      </c>
      <c r="P3295" s="14">
        <v>0.0</v>
      </c>
      <c r="Q3295" s="14"/>
      <c r="R3295" s="17">
        <f t="shared" si="1"/>
        <v>172.4137931</v>
      </c>
      <c r="S3295" s="17">
        <f t="shared" si="2"/>
        <v>86.69256921</v>
      </c>
      <c r="T3295" s="17">
        <f t="shared" si="3"/>
        <v>14.81301603</v>
      </c>
      <c r="U3295" s="17">
        <f t="shared" si="4"/>
        <v>34.96843128</v>
      </c>
      <c r="V3295" s="17">
        <f t="shared" si="5"/>
        <v>11.41330743</v>
      </c>
      <c r="W3295" s="17">
        <f t="shared" si="6"/>
        <v>88.63525983</v>
      </c>
      <c r="X3295" s="17">
        <f t="shared" si="7"/>
        <v>4.128217581</v>
      </c>
      <c r="Y3295" s="14">
        <f t="shared" si="8"/>
        <v>40812</v>
      </c>
      <c r="Z3295" s="14">
        <f t="shared" si="9"/>
        <v>16371</v>
      </c>
      <c r="AA3295" s="14">
        <f t="shared" si="10"/>
        <v>5980</v>
      </c>
      <c r="AB3295" s="14">
        <f t="shared" si="11"/>
        <v>8309</v>
      </c>
      <c r="AC3295" s="14">
        <f t="shared" si="12"/>
        <v>3047</v>
      </c>
      <c r="AD3295" s="14">
        <f t="shared" si="13"/>
        <v>22043</v>
      </c>
      <c r="AE3295" s="14">
        <f t="shared" si="14"/>
        <v>1377</v>
      </c>
      <c r="AF3295" s="14">
        <f t="shared" si="15"/>
        <v>31</v>
      </c>
      <c r="AG3295" s="17">
        <f t="shared" si="16"/>
        <v>97.39055733</v>
      </c>
      <c r="AH3295" s="20">
        <f>12*(J3295*'Programas e Observações'!$C$8+K3295*'Programas e Observações'!$C$9+L3295*('Programas e Observações'!$C$8+'Programas e Observações'!$C$9)+M3295*'Programas e Observações'!$C$10)</f>
        <v>228707.76</v>
      </c>
      <c r="AI3295" s="20">
        <f>12*(J3295*'Programas e Observações'!$D$8+K3295*'Programas e Observações'!$D$9+L3295*('Programas e Observações'!$D$8+'Programas e Observações'!$D$9)+M3295*'Programas e Observações'!$D$10)</f>
        <v>413986.56</v>
      </c>
      <c r="AJ3295" s="13" t="s">
        <v>11251</v>
      </c>
      <c r="AK3295" s="13" t="s">
        <v>5671</v>
      </c>
    </row>
    <row r="3296" ht="15.75" customHeight="1">
      <c r="A3296" s="13" t="s">
        <v>12686</v>
      </c>
      <c r="B3296" s="13" t="s">
        <v>12687</v>
      </c>
      <c r="C3296" s="13" t="s">
        <v>5122</v>
      </c>
      <c r="D3296" s="13" t="s">
        <v>12550</v>
      </c>
      <c r="E3296" s="13" t="s">
        <v>12688</v>
      </c>
      <c r="F3296" s="13" t="s">
        <v>12689</v>
      </c>
      <c r="G3296" s="14">
        <v>33141.0</v>
      </c>
      <c r="H3296" s="16" t="b">
        <f>G3296&lt;'Programas e Observações'!$C$11</f>
        <v>0</v>
      </c>
      <c r="I3296" s="14">
        <v>1642.0</v>
      </c>
      <c r="J3296" s="14">
        <v>556.0</v>
      </c>
      <c r="K3296" s="14">
        <v>256.0</v>
      </c>
      <c r="L3296" s="14">
        <v>559.0</v>
      </c>
      <c r="M3296" s="14">
        <v>73.0</v>
      </c>
      <c r="N3296" s="14">
        <v>510.0</v>
      </c>
      <c r="O3296" s="14">
        <v>42.0</v>
      </c>
      <c r="P3296" s="14">
        <v>2.0</v>
      </c>
      <c r="Q3296" s="14"/>
      <c r="R3296" s="17">
        <f t="shared" si="1"/>
        <v>49.54587973</v>
      </c>
      <c r="S3296" s="17">
        <f t="shared" si="2"/>
        <v>16.77680215</v>
      </c>
      <c r="T3296" s="17">
        <f t="shared" si="3"/>
        <v>7.724570773</v>
      </c>
      <c r="U3296" s="17">
        <f t="shared" si="4"/>
        <v>16.86732446</v>
      </c>
      <c r="V3296" s="17">
        <f t="shared" si="5"/>
        <v>2.202709635</v>
      </c>
      <c r="W3296" s="17">
        <f t="shared" si="6"/>
        <v>15.38879334</v>
      </c>
      <c r="X3296" s="17">
        <f t="shared" si="7"/>
        <v>1.267312393</v>
      </c>
      <c r="Y3296" s="14">
        <f t="shared" si="8"/>
        <v>42446</v>
      </c>
      <c r="Z3296" s="14">
        <f t="shared" si="9"/>
        <v>17227</v>
      </c>
      <c r="AA3296" s="14">
        <f t="shared" si="10"/>
        <v>5166</v>
      </c>
      <c r="AB3296" s="14">
        <f t="shared" si="11"/>
        <v>11596</v>
      </c>
      <c r="AC3296" s="14">
        <f t="shared" si="12"/>
        <v>2507</v>
      </c>
      <c r="AD3296" s="14">
        <f t="shared" si="13"/>
        <v>8463</v>
      </c>
      <c r="AE3296" s="14">
        <f t="shared" si="14"/>
        <v>723</v>
      </c>
      <c r="AF3296" s="14">
        <f t="shared" si="15"/>
        <v>18</v>
      </c>
      <c r="AG3296" s="17">
        <f t="shared" si="16"/>
        <v>91.04812814</v>
      </c>
      <c r="AH3296" s="20">
        <f>12*(J3296*'Programas e Observações'!$C$8+K3296*'Programas e Observações'!$C$9+L3296*('Programas e Observações'!$C$8+'Programas e Observações'!$C$9)+M3296*'Programas e Observações'!$C$10)</f>
        <v>675091.44</v>
      </c>
      <c r="AI3296" s="20">
        <f>12*(J3296*'Programas e Observações'!$D$8+K3296*'Programas e Observações'!$D$9+L3296*('Programas e Observações'!$D$8+'Programas e Observações'!$D$9)+M3296*'Programas e Observações'!$D$10)</f>
        <v>1094736.48</v>
      </c>
      <c r="AJ3296" s="13" t="s">
        <v>12690</v>
      </c>
      <c r="AK3296" s="13" t="s">
        <v>991</v>
      </c>
    </row>
    <row r="3297" ht="15.75" customHeight="1">
      <c r="A3297" s="13" t="s">
        <v>12691</v>
      </c>
      <c r="B3297" s="13" t="s">
        <v>12692</v>
      </c>
      <c r="C3297" s="13" t="s">
        <v>12693</v>
      </c>
      <c r="D3297" s="13" t="s">
        <v>12550</v>
      </c>
      <c r="E3297" s="13" t="s">
        <v>12694</v>
      </c>
      <c r="F3297" s="13" t="s">
        <v>12695</v>
      </c>
      <c r="G3297" s="14">
        <v>4112.0</v>
      </c>
      <c r="H3297" s="16" t="b">
        <f>G3297&lt;'Programas e Observações'!$C$11</f>
        <v>1</v>
      </c>
      <c r="I3297" s="14">
        <v>772.0</v>
      </c>
      <c r="J3297" s="14">
        <v>379.0</v>
      </c>
      <c r="K3297" s="14">
        <v>74.0</v>
      </c>
      <c r="L3297" s="14">
        <v>216.0</v>
      </c>
      <c r="M3297" s="14">
        <v>21.0</v>
      </c>
      <c r="N3297" s="14">
        <v>233.0</v>
      </c>
      <c r="O3297" s="14">
        <v>19.0</v>
      </c>
      <c r="P3297" s="14">
        <v>0.0</v>
      </c>
      <c r="Q3297" s="14"/>
      <c r="R3297" s="17">
        <f t="shared" si="1"/>
        <v>187.7431907</v>
      </c>
      <c r="S3297" s="17">
        <f t="shared" si="2"/>
        <v>92.1692607</v>
      </c>
      <c r="T3297" s="17">
        <f t="shared" si="3"/>
        <v>17.99610895</v>
      </c>
      <c r="U3297" s="17">
        <f t="shared" si="4"/>
        <v>52.52918288</v>
      </c>
      <c r="V3297" s="17">
        <f t="shared" si="5"/>
        <v>5.107003891</v>
      </c>
      <c r="W3297" s="17">
        <f t="shared" si="6"/>
        <v>56.66342412</v>
      </c>
      <c r="X3297" s="17">
        <f t="shared" si="7"/>
        <v>4.620622568</v>
      </c>
      <c r="Y3297" s="14">
        <f t="shared" si="8"/>
        <v>12543</v>
      </c>
      <c r="Z3297" s="14">
        <f t="shared" si="9"/>
        <v>5814</v>
      </c>
      <c r="AA3297" s="14">
        <f t="shared" si="10"/>
        <v>1418</v>
      </c>
      <c r="AB3297" s="14">
        <f t="shared" si="11"/>
        <v>2879</v>
      </c>
      <c r="AC3297" s="14">
        <f t="shared" si="12"/>
        <v>510</v>
      </c>
      <c r="AD3297" s="14">
        <f t="shared" si="13"/>
        <v>5843</v>
      </c>
      <c r="AE3297" s="14">
        <f t="shared" si="14"/>
        <v>407</v>
      </c>
      <c r="AF3297" s="14">
        <f t="shared" si="15"/>
        <v>10</v>
      </c>
      <c r="AG3297" s="17">
        <f t="shared" si="16"/>
        <v>120.0539827</v>
      </c>
      <c r="AH3297" s="20">
        <f>12*(J3297*'Programas e Observações'!$C$8+K3297*'Programas e Observações'!$C$9+L3297*('Programas e Observações'!$C$8+'Programas e Observações'!$C$9)+M3297*'Programas e Observações'!$C$10)</f>
        <v>276965.88</v>
      </c>
      <c r="AI3297" s="20">
        <f>12*(J3297*'Programas e Observações'!$D$8+K3297*'Programas e Observações'!$D$9+L3297*('Programas e Observações'!$D$8+'Programas e Observações'!$D$9)+M3297*'Programas e Observações'!$D$10)</f>
        <v>497515.56</v>
      </c>
      <c r="AJ3297" s="13" t="s">
        <v>6732</v>
      </c>
      <c r="AK3297" s="13" t="s">
        <v>12696</v>
      </c>
    </row>
    <row r="3298" ht="15.75" customHeight="1">
      <c r="A3298" s="13" t="s">
        <v>12697</v>
      </c>
      <c r="B3298" s="13" t="s">
        <v>12698</v>
      </c>
      <c r="C3298" s="13" t="s">
        <v>12699</v>
      </c>
      <c r="D3298" s="13" t="s">
        <v>12550</v>
      </c>
      <c r="E3298" s="13" t="s">
        <v>12700</v>
      </c>
      <c r="F3298" s="13" t="s">
        <v>10246</v>
      </c>
      <c r="G3298" s="14">
        <v>24857.0</v>
      </c>
      <c r="H3298" s="16" t="b">
        <f>G3298&lt;'Programas e Observações'!$C$11</f>
        <v>0</v>
      </c>
      <c r="I3298" s="14">
        <v>2249.0</v>
      </c>
      <c r="J3298" s="14">
        <v>1097.0</v>
      </c>
      <c r="K3298" s="14">
        <v>183.0</v>
      </c>
      <c r="L3298" s="14">
        <v>556.0</v>
      </c>
      <c r="M3298" s="14">
        <v>238.0</v>
      </c>
      <c r="N3298" s="14">
        <v>680.0</v>
      </c>
      <c r="O3298" s="14">
        <v>45.0</v>
      </c>
      <c r="P3298" s="14">
        <v>1.0</v>
      </c>
      <c r="Q3298" s="14"/>
      <c r="R3298" s="17">
        <f t="shared" si="1"/>
        <v>90.47753148</v>
      </c>
      <c r="S3298" s="17">
        <f t="shared" si="2"/>
        <v>44.13243754</v>
      </c>
      <c r="T3298" s="17">
        <f t="shared" si="3"/>
        <v>7.362111277</v>
      </c>
      <c r="U3298" s="17">
        <f t="shared" si="4"/>
        <v>22.36794464</v>
      </c>
      <c r="V3298" s="17">
        <f t="shared" si="5"/>
        <v>9.574767671</v>
      </c>
      <c r="W3298" s="17">
        <f t="shared" si="6"/>
        <v>27.35647906</v>
      </c>
      <c r="X3298" s="17">
        <f t="shared" si="7"/>
        <v>1.810355232</v>
      </c>
      <c r="Y3298" s="14">
        <f t="shared" si="8"/>
        <v>21089</v>
      </c>
      <c r="Z3298" s="14">
        <f t="shared" si="9"/>
        <v>10428</v>
      </c>
      <c r="AA3298" s="14">
        <f t="shared" si="10"/>
        <v>1659</v>
      </c>
      <c r="AB3298" s="14">
        <f t="shared" si="11"/>
        <v>6021</v>
      </c>
      <c r="AC3298" s="14">
        <f t="shared" si="12"/>
        <v>1424</v>
      </c>
      <c r="AD3298" s="14">
        <f t="shared" si="13"/>
        <v>12707</v>
      </c>
      <c r="AE3298" s="14">
        <f t="shared" si="14"/>
        <v>593</v>
      </c>
      <c r="AF3298" s="14">
        <f t="shared" si="15"/>
        <v>14</v>
      </c>
      <c r="AG3298" s="17">
        <f t="shared" si="16"/>
        <v>75.59052296</v>
      </c>
      <c r="AH3298" s="20">
        <f>12*(J3298*'Programas e Observações'!$C$8+K3298*'Programas e Observações'!$C$9+L3298*('Programas e Observações'!$C$8+'Programas e Observações'!$C$9)+M3298*'Programas e Observações'!$C$10)</f>
        <v>830225.04</v>
      </c>
      <c r="AI3298" s="20">
        <f>12*(J3298*'Programas e Observações'!$D$8+K3298*'Programas e Observações'!$D$9+L3298*('Programas e Observações'!$D$8+'Programas e Observações'!$D$9)+M3298*'Programas e Observações'!$D$10)</f>
        <v>1444071</v>
      </c>
      <c r="AJ3298" s="13" t="s">
        <v>12701</v>
      </c>
      <c r="AK3298" s="13" t="s">
        <v>12702</v>
      </c>
    </row>
    <row r="3299" ht="15.75" customHeight="1">
      <c r="A3299" s="13" t="s">
        <v>12703</v>
      </c>
      <c r="B3299" s="13" t="s">
        <v>12704</v>
      </c>
      <c r="C3299" s="13" t="s">
        <v>12705</v>
      </c>
      <c r="D3299" s="13" t="s">
        <v>12550</v>
      </c>
      <c r="E3299" s="13" t="s">
        <v>12621</v>
      </c>
      <c r="F3299" s="13" t="s">
        <v>12622</v>
      </c>
      <c r="G3299" s="14">
        <v>22314.0</v>
      </c>
      <c r="H3299" s="16" t="b">
        <f>G3299&lt;'Programas e Observações'!$C$11</f>
        <v>0</v>
      </c>
      <c r="I3299" s="14">
        <v>1201.0</v>
      </c>
      <c r="J3299" s="14">
        <v>344.0</v>
      </c>
      <c r="K3299" s="14">
        <v>238.0</v>
      </c>
      <c r="L3299" s="14">
        <v>349.0</v>
      </c>
      <c r="M3299" s="14">
        <v>67.0</v>
      </c>
      <c r="N3299" s="14">
        <v>552.0</v>
      </c>
      <c r="O3299" s="14">
        <v>33.0</v>
      </c>
      <c r="P3299" s="14">
        <v>1.0</v>
      </c>
      <c r="Q3299" s="14"/>
      <c r="R3299" s="17">
        <f t="shared" si="1"/>
        <v>53.8227122</v>
      </c>
      <c r="S3299" s="17">
        <f t="shared" si="2"/>
        <v>15.41633055</v>
      </c>
      <c r="T3299" s="17">
        <f t="shared" si="3"/>
        <v>10.66594963</v>
      </c>
      <c r="U3299" s="17">
        <f t="shared" si="4"/>
        <v>15.64040513</v>
      </c>
      <c r="V3299" s="17">
        <f t="shared" si="5"/>
        <v>3.002599265</v>
      </c>
      <c r="W3299" s="17">
        <f t="shared" si="6"/>
        <v>24.73783275</v>
      </c>
      <c r="X3299" s="17">
        <f t="shared" si="7"/>
        <v>1.478892175</v>
      </c>
      <c r="Y3299" s="14">
        <f t="shared" si="8"/>
        <v>160172</v>
      </c>
      <c r="Z3299" s="14">
        <f t="shared" si="9"/>
        <v>60718</v>
      </c>
      <c r="AA3299" s="14">
        <f t="shared" si="10"/>
        <v>22212</v>
      </c>
      <c r="AB3299" s="14">
        <f t="shared" si="11"/>
        <v>47381</v>
      </c>
      <c r="AC3299" s="14">
        <f t="shared" si="12"/>
        <v>13423</v>
      </c>
      <c r="AD3299" s="14">
        <f t="shared" si="13"/>
        <v>39647</v>
      </c>
      <c r="AE3299" s="14">
        <f t="shared" si="14"/>
        <v>3141</v>
      </c>
      <c r="AF3299" s="14">
        <f t="shared" si="15"/>
        <v>45</v>
      </c>
      <c r="AG3299" s="17">
        <f t="shared" si="16"/>
        <v>86.15469354</v>
      </c>
      <c r="AH3299" s="20">
        <f>12*(J3299*'Programas e Observações'!$C$8+K3299*'Programas e Observações'!$C$9+L3299*('Programas e Observações'!$C$8+'Programas e Observações'!$C$9)+M3299*'Programas e Observações'!$C$10)</f>
        <v>471975.36</v>
      </c>
      <c r="AI3299" s="20">
        <f>12*(J3299*'Programas e Observações'!$D$8+K3299*'Programas e Observações'!$D$9+L3299*('Programas e Observações'!$D$8+'Programas e Observações'!$D$9)+M3299*'Programas e Observações'!$D$10)</f>
        <v>734841.84</v>
      </c>
      <c r="AJ3299" s="13" t="s">
        <v>4516</v>
      </c>
      <c r="AK3299" s="13" t="s">
        <v>5262</v>
      </c>
    </row>
    <row r="3300" ht="15.75" customHeight="1">
      <c r="A3300" s="13" t="s">
        <v>12706</v>
      </c>
      <c r="B3300" s="13" t="s">
        <v>12707</v>
      </c>
      <c r="C3300" s="13" t="s">
        <v>12708</v>
      </c>
      <c r="D3300" s="13" t="s">
        <v>12550</v>
      </c>
      <c r="E3300" s="13" t="s">
        <v>12709</v>
      </c>
      <c r="F3300" s="13" t="s">
        <v>12710</v>
      </c>
      <c r="G3300" s="14">
        <v>208415.0</v>
      </c>
      <c r="H3300" s="16" t="b">
        <f>G3300&lt;'Programas e Observações'!$C$11</f>
        <v>0</v>
      </c>
      <c r="I3300" s="14">
        <v>14512.0</v>
      </c>
      <c r="J3300" s="14">
        <v>5299.0</v>
      </c>
      <c r="K3300" s="14">
        <v>2163.0</v>
      </c>
      <c r="L3300" s="14">
        <v>3705.0</v>
      </c>
      <c r="M3300" s="14">
        <v>795.0</v>
      </c>
      <c r="N3300" s="14">
        <v>7895.0</v>
      </c>
      <c r="O3300" s="14">
        <v>513.0</v>
      </c>
      <c r="P3300" s="14">
        <v>5.0</v>
      </c>
      <c r="Q3300" s="14">
        <v>731.0</v>
      </c>
      <c r="R3300" s="17">
        <f t="shared" si="1"/>
        <v>69.63030492</v>
      </c>
      <c r="S3300" s="17">
        <f t="shared" si="2"/>
        <v>25.42523331</v>
      </c>
      <c r="T3300" s="17">
        <f t="shared" si="3"/>
        <v>10.37833169</v>
      </c>
      <c r="U3300" s="17">
        <f t="shared" si="4"/>
        <v>17.7770314</v>
      </c>
      <c r="V3300" s="17">
        <f t="shared" si="5"/>
        <v>3.814504714</v>
      </c>
      <c r="W3300" s="17">
        <f t="shared" si="6"/>
        <v>37.88115059</v>
      </c>
      <c r="X3300" s="17">
        <f t="shared" si="7"/>
        <v>2.461435117</v>
      </c>
      <c r="Y3300" s="14">
        <f t="shared" si="8"/>
        <v>25833</v>
      </c>
      <c r="Z3300" s="14">
        <f t="shared" si="9"/>
        <v>10808</v>
      </c>
      <c r="AA3300" s="14">
        <f t="shared" si="10"/>
        <v>3336</v>
      </c>
      <c r="AB3300" s="14">
        <f t="shared" si="11"/>
        <v>6476</v>
      </c>
      <c r="AC3300" s="14">
        <f t="shared" si="12"/>
        <v>1456</v>
      </c>
      <c r="AD3300" s="14">
        <f t="shared" si="13"/>
        <v>13408</v>
      </c>
      <c r="AE3300" s="14">
        <f t="shared" si="14"/>
        <v>763</v>
      </c>
      <c r="AF3300" s="14">
        <f t="shared" si="15"/>
        <v>11</v>
      </c>
      <c r="AG3300" s="17">
        <f t="shared" si="16"/>
        <v>83.7311967</v>
      </c>
      <c r="AH3300" s="20">
        <f>12*(J3300*'Programas e Observações'!$C$8+K3300*'Programas e Observações'!$C$9+L3300*('Programas e Observações'!$C$8+'Programas e Observações'!$C$9)+M3300*'Programas e Observações'!$C$10)</f>
        <v>5196541.2</v>
      </c>
      <c r="AI3300" s="20">
        <f>12*(J3300*'Programas e Observações'!$D$8+K3300*'Programas e Observações'!$D$9+L3300*('Programas e Observações'!$D$8+'Programas e Observações'!$D$9)+M3300*'Programas e Observações'!$D$10)</f>
        <v>8572841.16</v>
      </c>
      <c r="AJ3300" s="13" t="s">
        <v>12711</v>
      </c>
      <c r="AK3300" s="13" t="s">
        <v>12712</v>
      </c>
    </row>
    <row r="3301" ht="15.75" customHeight="1">
      <c r="A3301" s="13" t="s">
        <v>12713</v>
      </c>
      <c r="B3301" s="13" t="s">
        <v>12714</v>
      </c>
      <c r="C3301" s="13" t="s">
        <v>12715</v>
      </c>
      <c r="D3301" s="13" t="s">
        <v>12550</v>
      </c>
      <c r="E3301" s="13" t="s">
        <v>12621</v>
      </c>
      <c r="F3301" s="13" t="s">
        <v>12622</v>
      </c>
      <c r="G3301" s="14">
        <v>33832.0</v>
      </c>
      <c r="H3301" s="16" t="b">
        <f>G3301&lt;'Programas e Observações'!$C$11</f>
        <v>0</v>
      </c>
      <c r="I3301" s="14">
        <v>3806.0</v>
      </c>
      <c r="J3301" s="14">
        <v>1507.0</v>
      </c>
      <c r="K3301" s="14">
        <v>405.0</v>
      </c>
      <c r="L3301" s="14">
        <v>1240.0</v>
      </c>
      <c r="M3301" s="14">
        <v>368.0</v>
      </c>
      <c r="N3301" s="14">
        <v>899.0</v>
      </c>
      <c r="O3301" s="14">
        <v>66.0</v>
      </c>
      <c r="P3301" s="14">
        <v>1.0</v>
      </c>
      <c r="Q3301" s="14"/>
      <c r="R3301" s="17">
        <f t="shared" si="1"/>
        <v>112.4970442</v>
      </c>
      <c r="S3301" s="17">
        <f t="shared" si="2"/>
        <v>44.54362734</v>
      </c>
      <c r="T3301" s="17">
        <f t="shared" si="3"/>
        <v>11.97091511</v>
      </c>
      <c r="U3301" s="17">
        <f t="shared" si="4"/>
        <v>36.65169071</v>
      </c>
      <c r="V3301" s="17">
        <f t="shared" si="5"/>
        <v>10.87727595</v>
      </c>
      <c r="W3301" s="17">
        <f t="shared" si="6"/>
        <v>26.57247576</v>
      </c>
      <c r="X3301" s="17">
        <f t="shared" si="7"/>
        <v>1.950815796</v>
      </c>
      <c r="Y3301" s="14">
        <f t="shared" si="8"/>
        <v>160172</v>
      </c>
      <c r="Z3301" s="14">
        <f t="shared" si="9"/>
        <v>60718</v>
      </c>
      <c r="AA3301" s="14">
        <f t="shared" si="10"/>
        <v>22212</v>
      </c>
      <c r="AB3301" s="14">
        <f t="shared" si="11"/>
        <v>47381</v>
      </c>
      <c r="AC3301" s="14">
        <f t="shared" si="12"/>
        <v>13423</v>
      </c>
      <c r="AD3301" s="14">
        <f t="shared" si="13"/>
        <v>39647</v>
      </c>
      <c r="AE3301" s="14">
        <f t="shared" si="14"/>
        <v>3141</v>
      </c>
      <c r="AF3301" s="14">
        <f t="shared" si="15"/>
        <v>45</v>
      </c>
      <c r="AG3301" s="17">
        <f t="shared" si="16"/>
        <v>86.15469354</v>
      </c>
      <c r="AH3301" s="20">
        <f>12*(J3301*'Programas e Observações'!$C$8+K3301*'Programas e Observações'!$C$9+L3301*('Programas e Observações'!$C$8+'Programas e Observações'!$C$9)+M3301*'Programas e Observações'!$C$10)</f>
        <v>1577556.24</v>
      </c>
      <c r="AI3301" s="20">
        <f>12*(J3301*'Programas e Observações'!$D$8+K3301*'Programas e Observações'!$D$9+L3301*('Programas e Observações'!$D$8+'Programas e Observações'!$D$9)+M3301*'Programas e Observações'!$D$10)</f>
        <v>2606274.36</v>
      </c>
      <c r="AJ3301" s="13" t="s">
        <v>12716</v>
      </c>
      <c r="AK3301" s="13" t="s">
        <v>313</v>
      </c>
    </row>
    <row r="3302" ht="15.75" customHeight="1">
      <c r="A3302" s="13" t="s">
        <v>12717</v>
      </c>
      <c r="B3302" s="13" t="s">
        <v>12718</v>
      </c>
      <c r="C3302" s="13" t="s">
        <v>12719</v>
      </c>
      <c r="D3302" s="13" t="s">
        <v>12550</v>
      </c>
      <c r="E3302" s="13" t="s">
        <v>12720</v>
      </c>
      <c r="F3302" s="13" t="s">
        <v>12721</v>
      </c>
      <c r="G3302" s="14">
        <v>5535.0</v>
      </c>
      <c r="H3302" s="16" t="b">
        <f>G3302&lt;'Programas e Observações'!$C$11</f>
        <v>1</v>
      </c>
      <c r="I3302" s="14">
        <v>344.0</v>
      </c>
      <c r="J3302" s="14">
        <v>191.0</v>
      </c>
      <c r="K3302" s="14">
        <v>23.0</v>
      </c>
      <c r="L3302" s="14">
        <v>57.0</v>
      </c>
      <c r="M3302" s="14">
        <v>7.0</v>
      </c>
      <c r="N3302" s="14">
        <v>388.0</v>
      </c>
      <c r="O3302" s="14">
        <v>25.0</v>
      </c>
      <c r="P3302" s="14">
        <v>2.0</v>
      </c>
      <c r="Q3302" s="14"/>
      <c r="R3302" s="17">
        <f t="shared" si="1"/>
        <v>62.14995483</v>
      </c>
      <c r="S3302" s="17">
        <f t="shared" si="2"/>
        <v>34.50767841</v>
      </c>
      <c r="T3302" s="17">
        <f t="shared" si="3"/>
        <v>4.155374887</v>
      </c>
      <c r="U3302" s="17">
        <f t="shared" si="4"/>
        <v>10.29810298</v>
      </c>
      <c r="V3302" s="17">
        <f t="shared" si="5"/>
        <v>1.264679313</v>
      </c>
      <c r="W3302" s="17">
        <f t="shared" si="6"/>
        <v>70.09936766</v>
      </c>
      <c r="X3302" s="17">
        <f t="shared" si="7"/>
        <v>4.516711834</v>
      </c>
      <c r="Y3302" s="14">
        <f t="shared" si="8"/>
        <v>12881</v>
      </c>
      <c r="Z3302" s="14">
        <f t="shared" si="9"/>
        <v>5789</v>
      </c>
      <c r="AA3302" s="14">
        <f t="shared" si="10"/>
        <v>1400</v>
      </c>
      <c r="AB3302" s="14">
        <f t="shared" si="11"/>
        <v>3530</v>
      </c>
      <c r="AC3302" s="14">
        <f t="shared" si="12"/>
        <v>671</v>
      </c>
      <c r="AD3302" s="14">
        <f t="shared" si="13"/>
        <v>5212</v>
      </c>
      <c r="AE3302" s="14">
        <f t="shared" si="14"/>
        <v>316</v>
      </c>
      <c r="AF3302" s="14">
        <f t="shared" si="15"/>
        <v>7</v>
      </c>
      <c r="AG3302" s="17">
        <f t="shared" si="16"/>
        <v>113.5179914</v>
      </c>
      <c r="AH3302" s="20">
        <f>12*(J3302*'Programas e Observações'!$C$8+K3302*'Programas e Observações'!$C$9+L3302*('Programas e Observações'!$C$8+'Programas e Observações'!$C$9)+M3302*'Programas e Observações'!$C$10)</f>
        <v>93695.76</v>
      </c>
      <c r="AI3302" s="20">
        <f>12*(J3302*'Programas e Observações'!$D$8+K3302*'Programas e Observações'!$D$9+L3302*('Programas e Observações'!$D$8+'Programas e Observações'!$D$9)+M3302*'Programas e Observações'!$D$10)</f>
        <v>184714.44</v>
      </c>
      <c r="AJ3302" s="13" t="s">
        <v>1265</v>
      </c>
      <c r="AK3302" s="13" t="s">
        <v>2514</v>
      </c>
    </row>
    <row r="3303" ht="15.75" customHeight="1">
      <c r="A3303" s="13" t="s">
        <v>12722</v>
      </c>
      <c r="B3303" s="13" t="s">
        <v>12723</v>
      </c>
      <c r="C3303" s="13" t="s">
        <v>12724</v>
      </c>
      <c r="D3303" s="13" t="s">
        <v>12550</v>
      </c>
      <c r="E3303" s="13" t="s">
        <v>12577</v>
      </c>
      <c r="F3303" s="13" t="s">
        <v>12578</v>
      </c>
      <c r="G3303" s="14">
        <v>7076.0</v>
      </c>
      <c r="H3303" s="16" t="b">
        <f>G3303&lt;'Programas e Observações'!$C$11</f>
        <v>1</v>
      </c>
      <c r="I3303" s="14">
        <v>859.0</v>
      </c>
      <c r="J3303" s="14">
        <v>379.0</v>
      </c>
      <c r="K3303" s="14">
        <v>96.0</v>
      </c>
      <c r="L3303" s="14">
        <v>273.0</v>
      </c>
      <c r="M3303" s="14">
        <v>61.0</v>
      </c>
      <c r="N3303" s="14">
        <v>457.0</v>
      </c>
      <c r="O3303" s="14">
        <v>15.0</v>
      </c>
      <c r="P3303" s="14">
        <v>1.0</v>
      </c>
      <c r="Q3303" s="14"/>
      <c r="R3303" s="17">
        <f t="shared" si="1"/>
        <v>121.3962691</v>
      </c>
      <c r="S3303" s="17">
        <f t="shared" si="2"/>
        <v>53.56133409</v>
      </c>
      <c r="T3303" s="17">
        <f t="shared" si="3"/>
        <v>13.566987</v>
      </c>
      <c r="U3303" s="17">
        <f t="shared" si="4"/>
        <v>38.58111928</v>
      </c>
      <c r="V3303" s="17">
        <f t="shared" si="5"/>
        <v>8.620689655</v>
      </c>
      <c r="W3303" s="17">
        <f t="shared" si="6"/>
        <v>64.58451102</v>
      </c>
      <c r="X3303" s="17">
        <f t="shared" si="7"/>
        <v>2.119841718</v>
      </c>
      <c r="Y3303" s="14">
        <f t="shared" si="8"/>
        <v>27831</v>
      </c>
      <c r="Z3303" s="14">
        <f t="shared" si="9"/>
        <v>12525</v>
      </c>
      <c r="AA3303" s="14">
        <f t="shared" si="10"/>
        <v>3187</v>
      </c>
      <c r="AB3303" s="14">
        <f t="shared" si="11"/>
        <v>7650</v>
      </c>
      <c r="AC3303" s="14">
        <f t="shared" si="12"/>
        <v>1578</v>
      </c>
      <c r="AD3303" s="14">
        <f t="shared" si="13"/>
        <v>16371</v>
      </c>
      <c r="AE3303" s="14">
        <f t="shared" si="14"/>
        <v>859</v>
      </c>
      <c r="AF3303" s="14">
        <f t="shared" si="15"/>
        <v>25</v>
      </c>
      <c r="AG3303" s="17">
        <f t="shared" si="16"/>
        <v>88.96667466</v>
      </c>
      <c r="AH3303" s="20">
        <f>12*(J3303*'Programas e Observações'!$C$8+K3303*'Programas e Observações'!$C$9+L3303*('Programas e Observações'!$C$8+'Programas e Observações'!$C$9)+M3303*'Programas e Observações'!$C$10)</f>
        <v>349619.88</v>
      </c>
      <c r="AI3303" s="20">
        <f>12*(J3303*'Programas e Observações'!$D$8+K3303*'Programas e Observações'!$D$9+L3303*('Programas e Observações'!$D$8+'Programas e Observações'!$D$9)+M3303*'Programas e Observações'!$D$10)</f>
        <v>592946.64</v>
      </c>
      <c r="AJ3303" s="13" t="s">
        <v>12725</v>
      </c>
      <c r="AK3303" s="13" t="s">
        <v>12726</v>
      </c>
    </row>
    <row r="3304" ht="15.75" customHeight="1">
      <c r="A3304" s="13" t="s">
        <v>12727</v>
      </c>
      <c r="B3304" s="13" t="s">
        <v>12728</v>
      </c>
      <c r="C3304" s="13" t="s">
        <v>12729</v>
      </c>
      <c r="D3304" s="13" t="s">
        <v>12550</v>
      </c>
      <c r="E3304" s="13" t="s">
        <v>12688</v>
      </c>
      <c r="F3304" s="13" t="s">
        <v>12689</v>
      </c>
      <c r="G3304" s="14">
        <v>2355.0</v>
      </c>
      <c r="H3304" s="16" t="b">
        <f>G3304&lt;'Programas e Observações'!$C$11</f>
        <v>1</v>
      </c>
      <c r="I3304" s="14">
        <v>257.0</v>
      </c>
      <c r="J3304" s="14">
        <v>139.0</v>
      </c>
      <c r="K3304" s="14">
        <v>16.0</v>
      </c>
      <c r="L3304" s="14">
        <v>46.0</v>
      </c>
      <c r="M3304" s="14">
        <v>10.0</v>
      </c>
      <c r="N3304" s="14">
        <v>30.0</v>
      </c>
      <c r="O3304" s="14">
        <v>6.0</v>
      </c>
      <c r="P3304" s="14">
        <v>0.0</v>
      </c>
      <c r="Q3304" s="14"/>
      <c r="R3304" s="17">
        <f t="shared" si="1"/>
        <v>109.1295117</v>
      </c>
      <c r="S3304" s="17">
        <f t="shared" si="2"/>
        <v>59.02335456</v>
      </c>
      <c r="T3304" s="17">
        <f t="shared" si="3"/>
        <v>6.794055202</v>
      </c>
      <c r="U3304" s="17">
        <f t="shared" si="4"/>
        <v>19.5329087</v>
      </c>
      <c r="V3304" s="17">
        <f t="shared" si="5"/>
        <v>4.246284501</v>
      </c>
      <c r="W3304" s="17">
        <f t="shared" si="6"/>
        <v>12.7388535</v>
      </c>
      <c r="X3304" s="17">
        <f t="shared" si="7"/>
        <v>2.547770701</v>
      </c>
      <c r="Y3304" s="14">
        <f t="shared" si="8"/>
        <v>42446</v>
      </c>
      <c r="Z3304" s="14">
        <f t="shared" si="9"/>
        <v>17227</v>
      </c>
      <c r="AA3304" s="14">
        <f t="shared" si="10"/>
        <v>5166</v>
      </c>
      <c r="AB3304" s="14">
        <f t="shared" si="11"/>
        <v>11596</v>
      </c>
      <c r="AC3304" s="14">
        <f t="shared" si="12"/>
        <v>2507</v>
      </c>
      <c r="AD3304" s="14">
        <f t="shared" si="13"/>
        <v>8463</v>
      </c>
      <c r="AE3304" s="14">
        <f t="shared" si="14"/>
        <v>723</v>
      </c>
      <c r="AF3304" s="14">
        <f t="shared" si="15"/>
        <v>18</v>
      </c>
      <c r="AG3304" s="17">
        <f t="shared" si="16"/>
        <v>91.04812814</v>
      </c>
      <c r="AH3304" s="20">
        <f>12*(J3304*'Programas e Observações'!$C$8+K3304*'Programas e Observações'!$C$9+L3304*('Programas e Observações'!$C$8+'Programas e Observações'!$C$9)+M3304*'Programas e Observações'!$C$10)</f>
        <v>73596.6</v>
      </c>
      <c r="AI3304" s="20">
        <f>12*(J3304*'Programas e Observações'!$D$8+K3304*'Programas e Observações'!$D$9+L3304*('Programas e Observações'!$D$8+'Programas e Observações'!$D$9)+M3304*'Programas e Observações'!$D$10)</f>
        <v>141612</v>
      </c>
      <c r="AJ3304" s="13" t="s">
        <v>1595</v>
      </c>
      <c r="AK3304" s="13" t="s">
        <v>1412</v>
      </c>
    </row>
    <row r="3305" ht="15.75" customHeight="1">
      <c r="A3305" s="13" t="s">
        <v>12730</v>
      </c>
      <c r="B3305" s="13" t="s">
        <v>12731</v>
      </c>
      <c r="C3305" s="13" t="s">
        <v>12732</v>
      </c>
      <c r="D3305" s="13" t="s">
        <v>12550</v>
      </c>
      <c r="E3305" s="13" t="s">
        <v>12653</v>
      </c>
      <c r="F3305" s="13" t="s">
        <v>12654</v>
      </c>
      <c r="G3305" s="14">
        <v>253474.0</v>
      </c>
      <c r="H3305" s="16" t="b">
        <f>G3305&lt;'Programas e Observações'!$C$11</f>
        <v>0</v>
      </c>
      <c r="I3305" s="14">
        <v>26278.0</v>
      </c>
      <c r="J3305" s="14">
        <v>9807.0</v>
      </c>
      <c r="K3305" s="14">
        <v>4234.0</v>
      </c>
      <c r="L3305" s="14">
        <v>6949.0</v>
      </c>
      <c r="M3305" s="14">
        <v>1653.0</v>
      </c>
      <c r="N3305" s="14">
        <v>5786.0</v>
      </c>
      <c r="O3305" s="14">
        <v>561.0</v>
      </c>
      <c r="P3305" s="14">
        <v>10.0</v>
      </c>
      <c r="Q3305" s="14">
        <v>882.0</v>
      </c>
      <c r="R3305" s="17">
        <f t="shared" si="1"/>
        <v>103.6713825</v>
      </c>
      <c r="S3305" s="17">
        <f t="shared" si="2"/>
        <v>38.69035877</v>
      </c>
      <c r="T3305" s="17">
        <f t="shared" si="3"/>
        <v>16.70388284</v>
      </c>
      <c r="U3305" s="17">
        <f t="shared" si="4"/>
        <v>27.4150406</v>
      </c>
      <c r="V3305" s="17">
        <f t="shared" si="5"/>
        <v>6.521378919</v>
      </c>
      <c r="W3305" s="17">
        <f t="shared" si="6"/>
        <v>22.8267988</v>
      </c>
      <c r="X3305" s="17">
        <f t="shared" si="7"/>
        <v>2.213244751</v>
      </c>
      <c r="Y3305" s="14">
        <f t="shared" si="8"/>
        <v>35365</v>
      </c>
      <c r="Z3305" s="14">
        <f t="shared" si="9"/>
        <v>13337</v>
      </c>
      <c r="AA3305" s="14">
        <f t="shared" si="10"/>
        <v>5360</v>
      </c>
      <c r="AB3305" s="14">
        <f t="shared" si="11"/>
        <v>9870</v>
      </c>
      <c r="AC3305" s="14">
        <f t="shared" si="12"/>
        <v>2448</v>
      </c>
      <c r="AD3305" s="14">
        <f t="shared" si="13"/>
        <v>8668</v>
      </c>
      <c r="AE3305" s="14">
        <f t="shared" si="14"/>
        <v>711</v>
      </c>
      <c r="AF3305" s="14">
        <f t="shared" si="15"/>
        <v>13</v>
      </c>
      <c r="AG3305" s="17">
        <f t="shared" si="16"/>
        <v>108.1032338</v>
      </c>
      <c r="AH3305" s="20">
        <f>12*(J3305*'Programas e Observações'!$C$8+K3305*'Programas e Observações'!$C$9+L3305*('Programas e Observações'!$C$8+'Programas e Observações'!$C$9)+M3305*'Programas e Observações'!$C$10)</f>
        <v>9895955.64</v>
      </c>
      <c r="AI3305" s="20">
        <f>12*(J3305*'Programas e Observações'!$D$8+K3305*'Programas e Observações'!$D$9+L3305*('Programas e Observações'!$D$8+'Programas e Observações'!$D$9)+M3305*'Programas e Observações'!$D$10)</f>
        <v>16187241.12</v>
      </c>
      <c r="AJ3305" s="13" t="s">
        <v>12733</v>
      </c>
      <c r="AK3305" s="13" t="s">
        <v>12734</v>
      </c>
    </row>
    <row r="3306" ht="15.75" customHeight="1">
      <c r="A3306" s="13" t="s">
        <v>12735</v>
      </c>
      <c r="B3306" s="13" t="s">
        <v>12736</v>
      </c>
      <c r="C3306" s="13" t="s">
        <v>12737</v>
      </c>
      <c r="D3306" s="13" t="s">
        <v>12550</v>
      </c>
      <c r="E3306" s="13" t="s">
        <v>12738</v>
      </c>
      <c r="F3306" s="13" t="s">
        <v>12737</v>
      </c>
      <c r="G3306" s="14">
        <v>135744.0</v>
      </c>
      <c r="H3306" s="16" t="b">
        <f>G3306&lt;'Programas e Observações'!$C$11</f>
        <v>0</v>
      </c>
      <c r="I3306" s="14">
        <v>15988.0</v>
      </c>
      <c r="J3306" s="14">
        <v>6577.0</v>
      </c>
      <c r="K3306" s="14">
        <v>1939.0</v>
      </c>
      <c r="L3306" s="14">
        <v>4035.0</v>
      </c>
      <c r="M3306" s="14">
        <v>1322.0</v>
      </c>
      <c r="N3306" s="14">
        <v>6888.0</v>
      </c>
      <c r="O3306" s="14">
        <v>301.0</v>
      </c>
      <c r="P3306" s="14">
        <v>2.0</v>
      </c>
      <c r="Q3306" s="14">
        <v>415.0</v>
      </c>
      <c r="R3306" s="17">
        <f t="shared" si="1"/>
        <v>117.7805281</v>
      </c>
      <c r="S3306" s="17">
        <f t="shared" si="2"/>
        <v>48.45149694</v>
      </c>
      <c r="T3306" s="17">
        <f t="shared" si="3"/>
        <v>14.28424092</v>
      </c>
      <c r="U3306" s="17">
        <f t="shared" si="4"/>
        <v>29.72507072</v>
      </c>
      <c r="V3306" s="17">
        <f t="shared" si="5"/>
        <v>9.738920321</v>
      </c>
      <c r="W3306" s="17">
        <f t="shared" si="6"/>
        <v>50.74257426</v>
      </c>
      <c r="X3306" s="17">
        <f t="shared" si="7"/>
        <v>2.217409241</v>
      </c>
      <c r="Y3306" s="14">
        <f t="shared" si="8"/>
        <v>39695</v>
      </c>
      <c r="Z3306" s="14">
        <f t="shared" si="9"/>
        <v>15547</v>
      </c>
      <c r="AA3306" s="14">
        <f t="shared" si="10"/>
        <v>5042</v>
      </c>
      <c r="AB3306" s="14">
        <f t="shared" si="11"/>
        <v>10549</v>
      </c>
      <c r="AC3306" s="14">
        <f t="shared" si="12"/>
        <v>3199</v>
      </c>
      <c r="AD3306" s="14">
        <f t="shared" si="13"/>
        <v>18015</v>
      </c>
      <c r="AE3306" s="14">
        <f t="shared" si="14"/>
        <v>789</v>
      </c>
      <c r="AF3306" s="14">
        <f t="shared" si="15"/>
        <v>14</v>
      </c>
      <c r="AG3306" s="17">
        <f t="shared" si="16"/>
        <v>114.598911</v>
      </c>
      <c r="AH3306" s="20">
        <f>12*(J3306*'Programas e Observações'!$C$8+K3306*'Programas e Observações'!$C$9+L3306*('Programas e Observações'!$C$8+'Programas e Observações'!$C$9)+M3306*'Programas e Observações'!$C$10)</f>
        <v>5847762.96</v>
      </c>
      <c r="AI3306" s="20">
        <f>12*(J3306*'Programas e Observações'!$D$8+K3306*'Programas e Observações'!$D$9+L3306*('Programas e Observações'!$D$8+'Programas e Observações'!$D$9)+M3306*'Programas e Observações'!$D$10)</f>
        <v>9812179.2</v>
      </c>
      <c r="AJ3306" s="13" t="s">
        <v>12739</v>
      </c>
      <c r="AK3306" s="13" t="s">
        <v>4560</v>
      </c>
    </row>
    <row r="3307" ht="15.75" customHeight="1">
      <c r="A3307" s="13" t="s">
        <v>12740</v>
      </c>
      <c r="B3307" s="13" t="s">
        <v>12741</v>
      </c>
      <c r="C3307" s="13" t="s">
        <v>12742</v>
      </c>
      <c r="D3307" s="13" t="s">
        <v>12550</v>
      </c>
      <c r="E3307" s="13" t="s">
        <v>12743</v>
      </c>
      <c r="F3307" s="13" t="s">
        <v>12744</v>
      </c>
      <c r="G3307" s="14">
        <v>2089.0</v>
      </c>
      <c r="H3307" s="16" t="b">
        <f>G3307&lt;'Programas e Observações'!$C$11</f>
        <v>1</v>
      </c>
      <c r="I3307" s="14">
        <v>0.0</v>
      </c>
      <c r="J3307" s="14">
        <v>0.0</v>
      </c>
      <c r="K3307" s="14">
        <v>0.0</v>
      </c>
      <c r="L3307" s="14">
        <v>0.0</v>
      </c>
      <c r="M3307" s="14">
        <v>0.0</v>
      </c>
      <c r="N3307" s="14">
        <v>64.0</v>
      </c>
      <c r="O3307" s="14">
        <v>9.0</v>
      </c>
      <c r="P3307" s="14">
        <v>0.0</v>
      </c>
      <c r="Q3307" s="14"/>
      <c r="R3307" s="17">
        <f t="shared" si="1"/>
        <v>0</v>
      </c>
      <c r="S3307" s="17">
        <f t="shared" si="2"/>
        <v>0</v>
      </c>
      <c r="T3307" s="17">
        <f t="shared" si="3"/>
        <v>0</v>
      </c>
      <c r="U3307" s="17">
        <f t="shared" si="4"/>
        <v>0</v>
      </c>
      <c r="V3307" s="17">
        <f t="shared" si="5"/>
        <v>0</v>
      </c>
      <c r="W3307" s="17">
        <f t="shared" si="6"/>
        <v>30.63666826</v>
      </c>
      <c r="X3307" s="17">
        <f t="shared" si="7"/>
        <v>4.308281474</v>
      </c>
      <c r="Y3307" s="14">
        <f t="shared" si="8"/>
        <v>15106</v>
      </c>
      <c r="Z3307" s="14">
        <f t="shared" si="9"/>
        <v>6759</v>
      </c>
      <c r="AA3307" s="14">
        <f t="shared" si="10"/>
        <v>1571</v>
      </c>
      <c r="AB3307" s="14">
        <f t="shared" si="11"/>
        <v>3985</v>
      </c>
      <c r="AC3307" s="14">
        <f t="shared" si="12"/>
        <v>868</v>
      </c>
      <c r="AD3307" s="14">
        <f t="shared" si="13"/>
        <v>7159</v>
      </c>
      <c r="AE3307" s="14">
        <f t="shared" si="14"/>
        <v>329</v>
      </c>
      <c r="AF3307" s="14">
        <f t="shared" si="15"/>
        <v>8</v>
      </c>
      <c r="AG3307" s="17">
        <f t="shared" si="16"/>
        <v>117.656222</v>
      </c>
      <c r="AH3307" s="20">
        <f>12*(J3307*'Programas e Observações'!$C$8+K3307*'Programas e Observações'!$C$9+L3307*('Programas e Observações'!$C$8+'Programas e Observações'!$C$9)+M3307*'Programas e Observações'!$C$10)</f>
        <v>0</v>
      </c>
      <c r="AI3307" s="20">
        <f>12*(J3307*'Programas e Observações'!$D$8+K3307*'Programas e Observações'!$D$9+L3307*('Programas e Observações'!$D$8+'Programas e Observações'!$D$9)+M3307*'Programas e Observações'!$D$10)</f>
        <v>0</v>
      </c>
      <c r="AJ3307" s="13" t="s">
        <v>342</v>
      </c>
      <c r="AK3307" s="13" t="s">
        <v>343</v>
      </c>
    </row>
    <row r="3308" ht="15.75" customHeight="1">
      <c r="A3308" s="13" t="s">
        <v>12745</v>
      </c>
      <c r="B3308" s="13" t="s">
        <v>12746</v>
      </c>
      <c r="C3308" s="13" t="s">
        <v>12747</v>
      </c>
      <c r="D3308" s="13" t="s">
        <v>12550</v>
      </c>
      <c r="E3308" s="13" t="s">
        <v>12588</v>
      </c>
      <c r="F3308" s="13" t="s">
        <v>12589</v>
      </c>
      <c r="G3308" s="14">
        <v>8290.0</v>
      </c>
      <c r="H3308" s="16" t="b">
        <f>G3308&lt;'Programas e Observações'!$C$11</f>
        <v>1</v>
      </c>
      <c r="I3308" s="14">
        <v>1326.0</v>
      </c>
      <c r="J3308" s="14">
        <v>640.0</v>
      </c>
      <c r="K3308" s="14">
        <v>143.0</v>
      </c>
      <c r="L3308" s="14">
        <v>337.0</v>
      </c>
      <c r="M3308" s="14">
        <v>70.0</v>
      </c>
      <c r="N3308" s="14">
        <v>688.0</v>
      </c>
      <c r="O3308" s="14">
        <v>40.0</v>
      </c>
      <c r="P3308" s="14">
        <v>2.0</v>
      </c>
      <c r="Q3308" s="14"/>
      <c r="R3308" s="17">
        <f t="shared" si="1"/>
        <v>159.9517491</v>
      </c>
      <c r="S3308" s="17">
        <f t="shared" si="2"/>
        <v>77.20144753</v>
      </c>
      <c r="T3308" s="17">
        <f t="shared" si="3"/>
        <v>17.24969843</v>
      </c>
      <c r="U3308" s="17">
        <f t="shared" si="4"/>
        <v>40.65138721</v>
      </c>
      <c r="V3308" s="17">
        <f t="shared" si="5"/>
        <v>8.443908323</v>
      </c>
      <c r="W3308" s="17">
        <f t="shared" si="6"/>
        <v>82.99155609</v>
      </c>
      <c r="X3308" s="17">
        <f t="shared" si="7"/>
        <v>4.82509047</v>
      </c>
      <c r="Y3308" s="14">
        <f t="shared" si="8"/>
        <v>60581</v>
      </c>
      <c r="Z3308" s="14">
        <f t="shared" si="9"/>
        <v>24504</v>
      </c>
      <c r="AA3308" s="14">
        <f t="shared" si="10"/>
        <v>7764</v>
      </c>
      <c r="AB3308" s="14">
        <f t="shared" si="11"/>
        <v>16045</v>
      </c>
      <c r="AC3308" s="14">
        <f t="shared" si="12"/>
        <v>5285</v>
      </c>
      <c r="AD3308" s="14">
        <f t="shared" si="13"/>
        <v>25551</v>
      </c>
      <c r="AE3308" s="14">
        <f t="shared" si="14"/>
        <v>1750</v>
      </c>
      <c r="AF3308" s="14">
        <f t="shared" si="15"/>
        <v>30</v>
      </c>
      <c r="AG3308" s="17">
        <f t="shared" si="16"/>
        <v>91.0030449</v>
      </c>
      <c r="AH3308" s="20">
        <f>12*(J3308*'Programas e Observações'!$C$8+K3308*'Programas e Observações'!$C$9+L3308*('Programas e Observações'!$C$8+'Programas e Observações'!$C$9)+M3308*'Programas e Observações'!$C$10)</f>
        <v>475453.8</v>
      </c>
      <c r="AI3308" s="20">
        <f>12*(J3308*'Programas e Observações'!$D$8+K3308*'Programas e Observações'!$D$9+L3308*('Programas e Observações'!$D$8+'Programas e Observações'!$D$9)+M3308*'Programas e Observações'!$D$10)</f>
        <v>838189.68</v>
      </c>
      <c r="AJ3308" s="13" t="s">
        <v>8055</v>
      </c>
      <c r="AK3308" s="13" t="s">
        <v>3802</v>
      </c>
    </row>
    <row r="3309" ht="15.75" customHeight="1">
      <c r="A3309" s="13" t="s">
        <v>12748</v>
      </c>
      <c r="B3309" s="13" t="s">
        <v>12749</v>
      </c>
      <c r="C3309" s="13" t="s">
        <v>12750</v>
      </c>
      <c r="D3309" s="13" t="s">
        <v>12550</v>
      </c>
      <c r="E3309" s="13" t="s">
        <v>12688</v>
      </c>
      <c r="F3309" s="13" t="s">
        <v>12689</v>
      </c>
      <c r="G3309" s="14">
        <v>3617.0</v>
      </c>
      <c r="H3309" s="16" t="b">
        <f>G3309&lt;'Programas e Observações'!$C$11</f>
        <v>1</v>
      </c>
      <c r="I3309" s="14">
        <v>324.0</v>
      </c>
      <c r="J3309" s="14">
        <v>126.0</v>
      </c>
      <c r="K3309" s="14">
        <v>48.0</v>
      </c>
      <c r="L3309" s="14">
        <v>71.0</v>
      </c>
      <c r="M3309" s="14">
        <v>30.0</v>
      </c>
      <c r="N3309" s="14">
        <v>51.0</v>
      </c>
      <c r="O3309" s="14">
        <v>5.0</v>
      </c>
      <c r="P3309" s="14">
        <v>0.0</v>
      </c>
      <c r="Q3309" s="14"/>
      <c r="R3309" s="17">
        <f t="shared" si="1"/>
        <v>89.57699751</v>
      </c>
      <c r="S3309" s="17">
        <f t="shared" si="2"/>
        <v>34.83549903</v>
      </c>
      <c r="T3309" s="17">
        <f t="shared" si="3"/>
        <v>13.2706663</v>
      </c>
      <c r="U3309" s="17">
        <f t="shared" si="4"/>
        <v>19.62952723</v>
      </c>
      <c r="V3309" s="17">
        <f t="shared" si="5"/>
        <v>8.294166436</v>
      </c>
      <c r="W3309" s="17">
        <f t="shared" si="6"/>
        <v>14.10008294</v>
      </c>
      <c r="X3309" s="17">
        <f t="shared" si="7"/>
        <v>1.382361073</v>
      </c>
      <c r="Y3309" s="14">
        <f t="shared" si="8"/>
        <v>42446</v>
      </c>
      <c r="Z3309" s="14">
        <f t="shared" si="9"/>
        <v>17227</v>
      </c>
      <c r="AA3309" s="14">
        <f t="shared" si="10"/>
        <v>5166</v>
      </c>
      <c r="AB3309" s="14">
        <f t="shared" si="11"/>
        <v>11596</v>
      </c>
      <c r="AC3309" s="14">
        <f t="shared" si="12"/>
        <v>2507</v>
      </c>
      <c r="AD3309" s="14">
        <f t="shared" si="13"/>
        <v>8463</v>
      </c>
      <c r="AE3309" s="14">
        <f t="shared" si="14"/>
        <v>723</v>
      </c>
      <c r="AF3309" s="14">
        <f t="shared" si="15"/>
        <v>18</v>
      </c>
      <c r="AG3309" s="17">
        <f t="shared" si="16"/>
        <v>91.04812814</v>
      </c>
      <c r="AH3309" s="20">
        <f>12*(J3309*'Programas e Observações'!$C$8+K3309*'Programas e Observações'!$C$9+L3309*('Programas e Observações'!$C$8+'Programas e Observações'!$C$9)+M3309*'Programas e Observações'!$C$10)</f>
        <v>115561.2</v>
      </c>
      <c r="AI3309" s="20">
        <f>12*(J3309*'Programas e Observações'!$D$8+K3309*'Programas e Observações'!$D$9+L3309*('Programas e Observações'!$D$8+'Programas e Observações'!$D$9)+M3309*'Programas e Observações'!$D$10)</f>
        <v>189409.08</v>
      </c>
      <c r="AJ3309" s="13" t="s">
        <v>11310</v>
      </c>
      <c r="AK3309" s="13" t="s">
        <v>6762</v>
      </c>
    </row>
    <row r="3310" ht="15.75" customHeight="1">
      <c r="A3310" s="13" t="s">
        <v>12751</v>
      </c>
      <c r="B3310" s="13" t="s">
        <v>12752</v>
      </c>
      <c r="C3310" s="13" t="s">
        <v>12753</v>
      </c>
      <c r="D3310" s="13" t="s">
        <v>12550</v>
      </c>
      <c r="E3310" s="13" t="s">
        <v>12681</v>
      </c>
      <c r="F3310" s="13" t="s">
        <v>12682</v>
      </c>
      <c r="G3310" s="14">
        <v>10242.0</v>
      </c>
      <c r="H3310" s="16" t="b">
        <f>G3310&lt;'Programas e Observações'!$C$11</f>
        <v>1</v>
      </c>
      <c r="I3310" s="14">
        <v>548.0</v>
      </c>
      <c r="J3310" s="14">
        <v>123.0</v>
      </c>
      <c r="K3310" s="14">
        <v>155.0</v>
      </c>
      <c r="L3310" s="14">
        <v>162.0</v>
      </c>
      <c r="M3310" s="14">
        <v>27.0</v>
      </c>
      <c r="N3310" s="14">
        <v>482.0</v>
      </c>
      <c r="O3310" s="14">
        <v>16.0</v>
      </c>
      <c r="P3310" s="14">
        <v>1.0</v>
      </c>
      <c r="Q3310" s="14"/>
      <c r="R3310" s="17">
        <f t="shared" si="1"/>
        <v>53.50517477</v>
      </c>
      <c r="S3310" s="17">
        <f t="shared" si="2"/>
        <v>12.00937317</v>
      </c>
      <c r="T3310" s="17">
        <f t="shared" si="3"/>
        <v>15.13376294</v>
      </c>
      <c r="U3310" s="17">
        <f t="shared" si="4"/>
        <v>15.8172232</v>
      </c>
      <c r="V3310" s="17">
        <f t="shared" si="5"/>
        <v>2.636203866</v>
      </c>
      <c r="W3310" s="17">
        <f t="shared" si="6"/>
        <v>47.06112087</v>
      </c>
      <c r="X3310" s="17">
        <f t="shared" si="7"/>
        <v>1.562194884</v>
      </c>
      <c r="Y3310" s="14">
        <f t="shared" si="8"/>
        <v>25106</v>
      </c>
      <c r="Z3310" s="14">
        <f t="shared" si="9"/>
        <v>8453</v>
      </c>
      <c r="AA3310" s="14">
        <f t="shared" si="10"/>
        <v>4753</v>
      </c>
      <c r="AB3310" s="14">
        <f t="shared" si="11"/>
        <v>6105</v>
      </c>
      <c r="AC3310" s="14">
        <f t="shared" si="12"/>
        <v>1878</v>
      </c>
      <c r="AD3310" s="14">
        <f t="shared" si="13"/>
        <v>16935</v>
      </c>
      <c r="AE3310" s="14">
        <f t="shared" si="14"/>
        <v>926</v>
      </c>
      <c r="AF3310" s="14">
        <f t="shared" si="15"/>
        <v>22</v>
      </c>
      <c r="AG3310" s="17">
        <f t="shared" si="16"/>
        <v>80.37237772</v>
      </c>
      <c r="AH3310" s="20">
        <f>12*(J3310*'Programas e Observações'!$C$8+K3310*'Programas e Observações'!$C$9+L3310*('Programas e Observações'!$C$8+'Programas e Observações'!$C$9)+M3310*'Programas e Observações'!$C$10)</f>
        <v>232317.36</v>
      </c>
      <c r="AI3310" s="20">
        <f>12*(J3310*'Programas e Observações'!$D$8+K3310*'Programas e Observações'!$D$9+L3310*('Programas e Observações'!$D$8+'Programas e Observações'!$D$9)+M3310*'Programas e Observações'!$D$10)</f>
        <v>342047.52</v>
      </c>
      <c r="AJ3310" s="13" t="s">
        <v>8855</v>
      </c>
      <c r="AK3310" s="13" t="s">
        <v>2842</v>
      </c>
    </row>
    <row r="3311" ht="15.75" customHeight="1">
      <c r="A3311" s="13" t="s">
        <v>12754</v>
      </c>
      <c r="B3311" s="13" t="s">
        <v>12755</v>
      </c>
      <c r="C3311" s="13" t="s">
        <v>12756</v>
      </c>
      <c r="D3311" s="13" t="s">
        <v>12550</v>
      </c>
      <c r="E3311" s="13" t="s">
        <v>12757</v>
      </c>
      <c r="F3311" s="13" t="s">
        <v>12758</v>
      </c>
      <c r="G3311" s="14">
        <v>7621.0</v>
      </c>
      <c r="H3311" s="16" t="b">
        <f>G3311&lt;'Programas e Observações'!$C$11</f>
        <v>1</v>
      </c>
      <c r="I3311" s="14">
        <v>712.0</v>
      </c>
      <c r="J3311" s="14">
        <v>274.0</v>
      </c>
      <c r="K3311" s="14">
        <v>136.0</v>
      </c>
      <c r="L3311" s="14">
        <v>168.0</v>
      </c>
      <c r="M3311" s="14">
        <v>15.0</v>
      </c>
      <c r="N3311" s="14">
        <v>215.0</v>
      </c>
      <c r="O3311" s="14">
        <v>27.0</v>
      </c>
      <c r="P3311" s="14">
        <v>1.0</v>
      </c>
      <c r="Q3311" s="14"/>
      <c r="R3311" s="17">
        <f t="shared" si="1"/>
        <v>93.42605957</v>
      </c>
      <c r="S3311" s="17">
        <f t="shared" si="2"/>
        <v>35.95328697</v>
      </c>
      <c r="T3311" s="17">
        <f t="shared" si="3"/>
        <v>17.84542711</v>
      </c>
      <c r="U3311" s="17">
        <f t="shared" si="4"/>
        <v>22.04435114</v>
      </c>
      <c r="V3311" s="17">
        <f t="shared" si="5"/>
        <v>1.968245637</v>
      </c>
      <c r="W3311" s="17">
        <f t="shared" si="6"/>
        <v>28.2115208</v>
      </c>
      <c r="X3311" s="17">
        <f t="shared" si="7"/>
        <v>3.542842147</v>
      </c>
      <c r="Y3311" s="14">
        <f t="shared" si="8"/>
        <v>35365</v>
      </c>
      <c r="Z3311" s="14">
        <f t="shared" si="9"/>
        <v>14722</v>
      </c>
      <c r="AA3311" s="14">
        <f t="shared" si="10"/>
        <v>4998</v>
      </c>
      <c r="AB3311" s="14">
        <f t="shared" si="11"/>
        <v>9193</v>
      </c>
      <c r="AC3311" s="14">
        <f t="shared" si="12"/>
        <v>2413</v>
      </c>
      <c r="AD3311" s="14">
        <f t="shared" si="13"/>
        <v>17326</v>
      </c>
      <c r="AE3311" s="14">
        <f t="shared" si="14"/>
        <v>939</v>
      </c>
      <c r="AF3311" s="14">
        <f t="shared" si="15"/>
        <v>25</v>
      </c>
      <c r="AG3311" s="17">
        <f t="shared" si="16"/>
        <v>115.7595318</v>
      </c>
      <c r="AH3311" s="20">
        <f>12*(J3311*'Programas e Observações'!$C$8+K3311*'Programas e Observações'!$C$9+L3311*('Programas e Observações'!$C$8+'Programas e Observações'!$C$9)+M3311*'Programas e Observações'!$C$10)</f>
        <v>250548</v>
      </c>
      <c r="AI3311" s="20">
        <f>12*(J3311*'Programas e Observações'!$D$8+K3311*'Programas e Observações'!$D$9+L3311*('Programas e Observações'!$D$8+'Programas e Observações'!$D$9)+M3311*'Programas e Observações'!$D$10)</f>
        <v>416289.48</v>
      </c>
      <c r="AJ3311" s="13" t="s">
        <v>5165</v>
      </c>
      <c r="AK3311" s="13" t="s">
        <v>7859</v>
      </c>
    </row>
    <row r="3312" ht="15.75" customHeight="1">
      <c r="A3312" s="13" t="s">
        <v>12759</v>
      </c>
      <c r="B3312" s="13" t="s">
        <v>12760</v>
      </c>
      <c r="C3312" s="13" t="s">
        <v>12761</v>
      </c>
      <c r="D3312" s="13" t="s">
        <v>12550</v>
      </c>
      <c r="E3312" s="13" t="s">
        <v>12646</v>
      </c>
      <c r="F3312" s="13" t="s">
        <v>12647</v>
      </c>
      <c r="G3312" s="14">
        <v>53467.0</v>
      </c>
      <c r="H3312" s="16" t="b">
        <f>G3312&lt;'Programas e Observações'!$C$11</f>
        <v>0</v>
      </c>
      <c r="I3312" s="14">
        <v>6168.0</v>
      </c>
      <c r="J3312" s="14">
        <v>2727.0</v>
      </c>
      <c r="K3312" s="14">
        <v>630.0</v>
      </c>
      <c r="L3312" s="14">
        <v>1317.0</v>
      </c>
      <c r="M3312" s="14">
        <v>544.0</v>
      </c>
      <c r="N3312" s="14">
        <v>1130.0</v>
      </c>
      <c r="O3312" s="14">
        <v>84.0</v>
      </c>
      <c r="P3312" s="14">
        <v>3.0</v>
      </c>
      <c r="Q3312" s="14">
        <v>93.0</v>
      </c>
      <c r="R3312" s="17">
        <f t="shared" si="1"/>
        <v>115.3608768</v>
      </c>
      <c r="S3312" s="17">
        <f t="shared" si="2"/>
        <v>51.00342267</v>
      </c>
      <c r="T3312" s="17">
        <f t="shared" si="3"/>
        <v>11.78296893</v>
      </c>
      <c r="U3312" s="17">
        <f t="shared" si="4"/>
        <v>24.63201601</v>
      </c>
      <c r="V3312" s="17">
        <f t="shared" si="5"/>
        <v>10.17450016</v>
      </c>
      <c r="W3312" s="17">
        <f t="shared" si="6"/>
        <v>21.13453158</v>
      </c>
      <c r="X3312" s="17">
        <f t="shared" si="7"/>
        <v>1.571062525</v>
      </c>
      <c r="Y3312" s="14">
        <f t="shared" si="8"/>
        <v>227421</v>
      </c>
      <c r="Z3312" s="14">
        <f t="shared" si="9"/>
        <v>86778</v>
      </c>
      <c r="AA3312" s="14">
        <f t="shared" si="10"/>
        <v>36524</v>
      </c>
      <c r="AB3312" s="14">
        <f t="shared" si="11"/>
        <v>55104</v>
      </c>
      <c r="AC3312" s="14">
        <f t="shared" si="12"/>
        <v>13959</v>
      </c>
      <c r="AD3312" s="14">
        <f t="shared" si="13"/>
        <v>61703</v>
      </c>
      <c r="AE3312" s="14">
        <f t="shared" si="14"/>
        <v>5774</v>
      </c>
      <c r="AF3312" s="14">
        <f t="shared" si="15"/>
        <v>109</v>
      </c>
      <c r="AG3312" s="17">
        <f t="shared" si="16"/>
        <v>68.97320393</v>
      </c>
      <c r="AH3312" s="20">
        <f>12*(J3312*'Programas e Observações'!$C$8+K3312*'Programas e Observações'!$C$9+L3312*('Programas e Observações'!$C$8+'Programas e Observações'!$C$9)+M3312*'Programas e Observações'!$C$10)</f>
        <v>2081780.52</v>
      </c>
      <c r="AI3312" s="20">
        <f>12*(J3312*'Programas e Observações'!$D$8+K3312*'Programas e Observações'!$D$9+L3312*('Programas e Observações'!$D$8+'Programas e Observações'!$D$9)+M3312*'Programas e Observações'!$D$10)</f>
        <v>3585988.2</v>
      </c>
      <c r="AJ3312" s="13" t="s">
        <v>12762</v>
      </c>
      <c r="AK3312" s="13" t="s">
        <v>4077</v>
      </c>
    </row>
    <row r="3313" ht="15.75" customHeight="1">
      <c r="A3313" s="13" t="s">
        <v>12763</v>
      </c>
      <c r="B3313" s="13" t="s">
        <v>12764</v>
      </c>
      <c r="C3313" s="13" t="s">
        <v>12765</v>
      </c>
      <c r="D3313" s="13" t="s">
        <v>12550</v>
      </c>
      <c r="E3313" s="13" t="s">
        <v>12766</v>
      </c>
      <c r="F3313" s="13" t="s">
        <v>12767</v>
      </c>
      <c r="G3313" s="14">
        <v>90273.0</v>
      </c>
      <c r="H3313" s="16" t="b">
        <f>G3313&lt;'Programas e Observações'!$C$11</f>
        <v>0</v>
      </c>
      <c r="I3313" s="14">
        <v>4671.0</v>
      </c>
      <c r="J3313" s="14">
        <v>1158.0</v>
      </c>
      <c r="K3313" s="14">
        <v>1042.0</v>
      </c>
      <c r="L3313" s="14">
        <v>1235.0</v>
      </c>
      <c r="M3313" s="14">
        <v>352.0</v>
      </c>
      <c r="N3313" s="14">
        <v>1959.0</v>
      </c>
      <c r="O3313" s="14">
        <v>132.0</v>
      </c>
      <c r="P3313" s="14">
        <v>2.0</v>
      </c>
      <c r="Q3313" s="14">
        <v>159.0</v>
      </c>
      <c r="R3313" s="17">
        <f t="shared" si="1"/>
        <v>51.74304609</v>
      </c>
      <c r="S3313" s="17">
        <f t="shared" si="2"/>
        <v>12.82775581</v>
      </c>
      <c r="T3313" s="17">
        <f t="shared" si="3"/>
        <v>11.54276472</v>
      </c>
      <c r="U3313" s="17">
        <f t="shared" si="4"/>
        <v>13.68072403</v>
      </c>
      <c r="V3313" s="17">
        <f t="shared" si="5"/>
        <v>3.899283285</v>
      </c>
      <c r="W3313" s="17">
        <f t="shared" si="6"/>
        <v>21.70084078</v>
      </c>
      <c r="X3313" s="17">
        <f t="shared" si="7"/>
        <v>1.462231232</v>
      </c>
      <c r="Y3313" s="14">
        <f t="shared" si="8"/>
        <v>155211</v>
      </c>
      <c r="Z3313" s="14">
        <f t="shared" si="9"/>
        <v>49839</v>
      </c>
      <c r="AA3313" s="14">
        <f t="shared" si="10"/>
        <v>31661</v>
      </c>
      <c r="AB3313" s="14">
        <f t="shared" si="11"/>
        <v>40424</v>
      </c>
      <c r="AC3313" s="14">
        <f t="shared" si="12"/>
        <v>10565</v>
      </c>
      <c r="AD3313" s="14">
        <f t="shared" si="13"/>
        <v>55549</v>
      </c>
      <c r="AE3313" s="14">
        <f t="shared" si="14"/>
        <v>3229</v>
      </c>
      <c r="AF3313" s="14">
        <f t="shared" si="15"/>
        <v>42</v>
      </c>
      <c r="AG3313" s="17">
        <f t="shared" si="16"/>
        <v>51.07289909</v>
      </c>
      <c r="AH3313" s="20">
        <f>12*(J3313*'Programas e Observações'!$C$8+K3313*'Programas e Observações'!$C$9+L3313*('Programas e Observações'!$C$8+'Programas e Observações'!$C$9)+M3313*'Programas e Observações'!$C$10)</f>
        <v>1820756.16</v>
      </c>
      <c r="AI3313" s="20">
        <f>12*(J3313*'Programas e Observações'!$D$8+K3313*'Programas e Observações'!$D$9+L3313*('Programas e Observações'!$D$8+'Programas e Observações'!$D$9)+M3313*'Programas e Observações'!$D$10)</f>
        <v>2735584.44</v>
      </c>
      <c r="AJ3313" s="13" t="s">
        <v>12768</v>
      </c>
      <c r="AK3313" s="13" t="s">
        <v>4002</v>
      </c>
    </row>
    <row r="3314" ht="15.75" customHeight="1">
      <c r="A3314" s="13" t="s">
        <v>12769</v>
      </c>
      <c r="B3314" s="13" t="s">
        <v>12770</v>
      </c>
      <c r="C3314" s="13" t="s">
        <v>12771</v>
      </c>
      <c r="D3314" s="13" t="s">
        <v>12550</v>
      </c>
      <c r="E3314" s="13" t="s">
        <v>12694</v>
      </c>
      <c r="F3314" s="13" t="s">
        <v>12695</v>
      </c>
      <c r="G3314" s="14">
        <v>1875.0</v>
      </c>
      <c r="H3314" s="16" t="b">
        <f>G3314&lt;'Programas e Observações'!$C$11</f>
        <v>1</v>
      </c>
      <c r="I3314" s="14">
        <v>164.0</v>
      </c>
      <c r="J3314" s="14">
        <v>63.0</v>
      </c>
      <c r="K3314" s="14">
        <v>28.0</v>
      </c>
      <c r="L3314" s="14">
        <v>41.0</v>
      </c>
      <c r="M3314" s="14">
        <v>6.0</v>
      </c>
      <c r="N3314" s="14">
        <v>154.0</v>
      </c>
      <c r="O3314" s="14">
        <v>7.0</v>
      </c>
      <c r="P3314" s="14">
        <v>0.0</v>
      </c>
      <c r="Q3314" s="14"/>
      <c r="R3314" s="17">
        <f t="shared" si="1"/>
        <v>87.46666667</v>
      </c>
      <c r="S3314" s="17">
        <f t="shared" si="2"/>
        <v>33.6</v>
      </c>
      <c r="T3314" s="17">
        <f t="shared" si="3"/>
        <v>14.93333333</v>
      </c>
      <c r="U3314" s="17">
        <f t="shared" si="4"/>
        <v>21.86666667</v>
      </c>
      <c r="V3314" s="17">
        <f t="shared" si="5"/>
        <v>3.2</v>
      </c>
      <c r="W3314" s="17">
        <f t="shared" si="6"/>
        <v>82.13333333</v>
      </c>
      <c r="X3314" s="17">
        <f t="shared" si="7"/>
        <v>3.733333333</v>
      </c>
      <c r="Y3314" s="14">
        <f t="shared" si="8"/>
        <v>12543</v>
      </c>
      <c r="Z3314" s="14">
        <f t="shared" si="9"/>
        <v>5814</v>
      </c>
      <c r="AA3314" s="14">
        <f t="shared" si="10"/>
        <v>1418</v>
      </c>
      <c r="AB3314" s="14">
        <f t="shared" si="11"/>
        <v>2879</v>
      </c>
      <c r="AC3314" s="14">
        <f t="shared" si="12"/>
        <v>510</v>
      </c>
      <c r="AD3314" s="14">
        <f t="shared" si="13"/>
        <v>5843</v>
      </c>
      <c r="AE3314" s="14">
        <f t="shared" si="14"/>
        <v>407</v>
      </c>
      <c r="AF3314" s="14">
        <f t="shared" si="15"/>
        <v>10</v>
      </c>
      <c r="AG3314" s="17">
        <f t="shared" si="16"/>
        <v>120.0539827</v>
      </c>
      <c r="AH3314" s="20">
        <f>12*(J3314*'Programas e Observações'!$C$8+K3314*'Programas e Observações'!$C$9+L3314*('Programas e Observações'!$C$8+'Programas e Observações'!$C$9)+M3314*'Programas e Observações'!$C$10)</f>
        <v>58966.68</v>
      </c>
      <c r="AI3314" s="20">
        <f>12*(J3314*'Programas e Observações'!$D$8+K3314*'Programas e Observações'!$D$9+L3314*('Programas e Observações'!$D$8+'Programas e Observações'!$D$9)+M3314*'Programas e Observações'!$D$10)</f>
        <v>97945.32</v>
      </c>
      <c r="AJ3314" s="13" t="s">
        <v>8763</v>
      </c>
      <c r="AK3314" s="13" t="s">
        <v>414</v>
      </c>
    </row>
    <row r="3315" ht="15.75" customHeight="1">
      <c r="A3315" s="13" t="s">
        <v>12772</v>
      </c>
      <c r="B3315" s="13" t="s">
        <v>12773</v>
      </c>
      <c r="C3315" s="13" t="s">
        <v>12774</v>
      </c>
      <c r="D3315" s="13" t="s">
        <v>12550</v>
      </c>
      <c r="E3315" s="13" t="s">
        <v>12775</v>
      </c>
      <c r="F3315" s="13" t="s">
        <v>12774</v>
      </c>
      <c r="G3315" s="14">
        <v>104858.0</v>
      </c>
      <c r="H3315" s="16" t="b">
        <f>G3315&lt;'Programas e Observações'!$C$11</f>
        <v>0</v>
      </c>
      <c r="I3315" s="14">
        <v>8252.0</v>
      </c>
      <c r="J3315" s="14">
        <v>2278.0</v>
      </c>
      <c r="K3315" s="14">
        <v>2009.0</v>
      </c>
      <c r="L3315" s="14">
        <v>1928.0</v>
      </c>
      <c r="M3315" s="14">
        <v>339.0</v>
      </c>
      <c r="N3315" s="14">
        <v>4623.0</v>
      </c>
      <c r="O3315" s="14">
        <v>129.0</v>
      </c>
      <c r="P3315" s="14">
        <v>5.0</v>
      </c>
      <c r="Q3315" s="14">
        <v>271.0</v>
      </c>
      <c r="R3315" s="17">
        <f t="shared" si="1"/>
        <v>78.69690438</v>
      </c>
      <c r="S3315" s="17">
        <f t="shared" si="2"/>
        <v>21.72461805</v>
      </c>
      <c r="T3315" s="17">
        <f t="shared" si="3"/>
        <v>19.15924393</v>
      </c>
      <c r="U3315" s="17">
        <f t="shared" si="4"/>
        <v>18.38677068</v>
      </c>
      <c r="V3315" s="17">
        <f t="shared" si="5"/>
        <v>3.2329436</v>
      </c>
      <c r="W3315" s="17">
        <f t="shared" si="6"/>
        <v>44.08819546</v>
      </c>
      <c r="X3315" s="17">
        <f t="shared" si="7"/>
        <v>1.230235175</v>
      </c>
      <c r="Y3315" s="14">
        <f t="shared" si="8"/>
        <v>21542</v>
      </c>
      <c r="Z3315" s="14">
        <f t="shared" si="9"/>
        <v>7246</v>
      </c>
      <c r="AA3315" s="14">
        <f t="shared" si="10"/>
        <v>3942</v>
      </c>
      <c r="AB3315" s="14">
        <f t="shared" si="11"/>
        <v>5601</v>
      </c>
      <c r="AC3315" s="14">
        <f t="shared" si="12"/>
        <v>1144</v>
      </c>
      <c r="AD3315" s="14">
        <f t="shared" si="13"/>
        <v>12085</v>
      </c>
      <c r="AE3315" s="14">
        <f t="shared" si="14"/>
        <v>320</v>
      </c>
      <c r="AF3315" s="14">
        <f t="shared" si="15"/>
        <v>19</v>
      </c>
      <c r="AG3315" s="17">
        <f t="shared" si="16"/>
        <v>89.54975702</v>
      </c>
      <c r="AH3315" s="20">
        <f>12*(J3315*'Programas e Observações'!$C$8+K3315*'Programas e Observações'!$C$9+L3315*('Programas e Observações'!$C$8+'Programas e Observações'!$C$9)+M3315*'Programas e Observações'!$C$10)</f>
        <v>3019567.32</v>
      </c>
      <c r="AI3315" s="20">
        <f>12*(J3315*'Programas e Observações'!$D$8+K3315*'Programas e Observações'!$D$9+L3315*('Programas e Observações'!$D$8+'Programas e Observações'!$D$9)+M3315*'Programas e Observações'!$D$10)</f>
        <v>4622093.28</v>
      </c>
      <c r="AJ3315" s="13" t="s">
        <v>12776</v>
      </c>
      <c r="AK3315" s="13" t="s">
        <v>701</v>
      </c>
    </row>
    <row r="3316" ht="15.75" customHeight="1">
      <c r="A3316" s="13" t="s">
        <v>12777</v>
      </c>
      <c r="B3316" s="13" t="s">
        <v>12778</v>
      </c>
      <c r="C3316" s="13" t="s">
        <v>12779</v>
      </c>
      <c r="D3316" s="13" t="s">
        <v>12550</v>
      </c>
      <c r="E3316" s="13" t="s">
        <v>12780</v>
      </c>
      <c r="F3316" s="13" t="s">
        <v>946</v>
      </c>
      <c r="G3316" s="14">
        <v>167161.0</v>
      </c>
      <c r="H3316" s="16" t="b">
        <f>G3316&lt;'Programas e Observações'!$C$11</f>
        <v>0</v>
      </c>
      <c r="I3316" s="14">
        <v>10299.0</v>
      </c>
      <c r="J3316" s="14">
        <v>2717.0</v>
      </c>
      <c r="K3316" s="14">
        <v>2520.0</v>
      </c>
      <c r="L3316" s="14">
        <v>2506.0</v>
      </c>
      <c r="M3316" s="14">
        <v>621.0</v>
      </c>
      <c r="N3316" s="14">
        <v>3821.0</v>
      </c>
      <c r="O3316" s="14">
        <v>338.0</v>
      </c>
      <c r="P3316" s="14">
        <v>6.0</v>
      </c>
      <c r="Q3316" s="14">
        <v>433.0</v>
      </c>
      <c r="R3316" s="17">
        <f t="shared" si="1"/>
        <v>61.611261</v>
      </c>
      <c r="S3316" s="17">
        <f t="shared" si="2"/>
        <v>16.25379126</v>
      </c>
      <c r="T3316" s="17">
        <f t="shared" si="3"/>
        <v>15.0752867</v>
      </c>
      <c r="U3316" s="17">
        <f t="shared" si="4"/>
        <v>14.99153511</v>
      </c>
      <c r="V3316" s="17">
        <f t="shared" si="5"/>
        <v>3.714981365</v>
      </c>
      <c r="W3316" s="17">
        <f t="shared" si="6"/>
        <v>22.85820257</v>
      </c>
      <c r="X3316" s="17">
        <f t="shared" si="7"/>
        <v>2.02200274</v>
      </c>
      <c r="Y3316" s="14">
        <f t="shared" si="8"/>
        <v>36867</v>
      </c>
      <c r="Z3316" s="14">
        <f t="shared" si="9"/>
        <v>13181</v>
      </c>
      <c r="AA3316" s="14">
        <f t="shared" si="10"/>
        <v>5776</v>
      </c>
      <c r="AB3316" s="14">
        <f t="shared" si="11"/>
        <v>9272</v>
      </c>
      <c r="AC3316" s="14">
        <f t="shared" si="12"/>
        <v>2325</v>
      </c>
      <c r="AD3316" s="14">
        <f t="shared" si="13"/>
        <v>12085</v>
      </c>
      <c r="AE3316" s="14">
        <f t="shared" si="14"/>
        <v>1446</v>
      </c>
      <c r="AF3316" s="14">
        <f t="shared" si="15"/>
        <v>28</v>
      </c>
      <c r="AG3316" s="17">
        <f t="shared" si="16"/>
        <v>71.47316097</v>
      </c>
      <c r="AH3316" s="20">
        <f>12*(J3316*'Programas e Observações'!$C$8+K3316*'Programas e Observações'!$C$9+L3316*('Programas e Observações'!$C$8+'Programas e Observações'!$C$9)+M3316*'Programas e Observações'!$C$10)</f>
        <v>3924973.08</v>
      </c>
      <c r="AI3316" s="20">
        <f>12*(J3316*'Programas e Observações'!$D$8+K3316*'Programas e Observações'!$D$9+L3316*('Programas e Observações'!$D$8+'Programas e Observações'!$D$9)+M3316*'Programas e Observações'!$D$10)</f>
        <v>5920802.28</v>
      </c>
      <c r="AJ3316" s="13" t="s">
        <v>12781</v>
      </c>
      <c r="AK3316" s="13" t="s">
        <v>8043</v>
      </c>
    </row>
    <row r="3317" ht="15.75" customHeight="1">
      <c r="A3317" s="13" t="s">
        <v>12782</v>
      </c>
      <c r="B3317" s="13" t="s">
        <v>12783</v>
      </c>
      <c r="C3317" s="13" t="s">
        <v>12784</v>
      </c>
      <c r="D3317" s="13" t="s">
        <v>12550</v>
      </c>
      <c r="E3317" s="13" t="s">
        <v>12709</v>
      </c>
      <c r="F3317" s="13" t="s">
        <v>12710</v>
      </c>
      <c r="G3317" s="14">
        <v>13856.0</v>
      </c>
      <c r="H3317" s="16" t="b">
        <f>G3317&lt;'Programas e Observações'!$C$11</f>
        <v>1</v>
      </c>
      <c r="I3317" s="14">
        <v>2264.0</v>
      </c>
      <c r="J3317" s="14">
        <v>1192.0</v>
      </c>
      <c r="K3317" s="14">
        <v>219.0</v>
      </c>
      <c r="L3317" s="14">
        <v>570.0</v>
      </c>
      <c r="M3317" s="14">
        <v>81.0</v>
      </c>
      <c r="N3317" s="14">
        <v>652.0</v>
      </c>
      <c r="O3317" s="14">
        <v>41.0</v>
      </c>
      <c r="P3317" s="14">
        <v>1.0</v>
      </c>
      <c r="Q3317" s="14"/>
      <c r="R3317" s="17">
        <f t="shared" si="1"/>
        <v>163.3949192</v>
      </c>
      <c r="S3317" s="17">
        <f t="shared" si="2"/>
        <v>86.02771363</v>
      </c>
      <c r="T3317" s="17">
        <f t="shared" si="3"/>
        <v>15.80542725</v>
      </c>
      <c r="U3317" s="17">
        <f t="shared" si="4"/>
        <v>41.13741339</v>
      </c>
      <c r="V3317" s="17">
        <f t="shared" si="5"/>
        <v>5.845842956</v>
      </c>
      <c r="W3317" s="17">
        <f t="shared" si="6"/>
        <v>47.05542725</v>
      </c>
      <c r="X3317" s="17">
        <f t="shared" si="7"/>
        <v>2.959006928</v>
      </c>
      <c r="Y3317" s="14">
        <f t="shared" si="8"/>
        <v>25833</v>
      </c>
      <c r="Z3317" s="14">
        <f t="shared" si="9"/>
        <v>10808</v>
      </c>
      <c r="AA3317" s="14">
        <f t="shared" si="10"/>
        <v>3336</v>
      </c>
      <c r="AB3317" s="14">
        <f t="shared" si="11"/>
        <v>6476</v>
      </c>
      <c r="AC3317" s="14">
        <f t="shared" si="12"/>
        <v>1456</v>
      </c>
      <c r="AD3317" s="14">
        <f t="shared" si="13"/>
        <v>13408</v>
      </c>
      <c r="AE3317" s="14">
        <f t="shared" si="14"/>
        <v>763</v>
      </c>
      <c r="AF3317" s="14">
        <f t="shared" si="15"/>
        <v>11</v>
      </c>
      <c r="AG3317" s="17">
        <f t="shared" si="16"/>
        <v>83.7311967</v>
      </c>
      <c r="AH3317" s="20">
        <f>12*(J3317*'Programas e Observações'!$C$8+K3317*'Programas e Observações'!$C$9+L3317*('Programas e Observações'!$C$8+'Programas e Observações'!$C$9)+M3317*'Programas e Observações'!$C$10)</f>
        <v>794559.48</v>
      </c>
      <c r="AI3317" s="20">
        <f>12*(J3317*'Programas e Observações'!$D$8+K3317*'Programas e Observações'!$D$9+L3317*('Programas e Observações'!$D$8+'Programas e Observações'!$D$9)+M3317*'Programas e Observações'!$D$10)</f>
        <v>1446444.24</v>
      </c>
      <c r="AJ3317" s="13" t="s">
        <v>12785</v>
      </c>
      <c r="AK3317" s="13" t="s">
        <v>10151</v>
      </c>
    </row>
    <row r="3318" ht="15.75" customHeight="1">
      <c r="A3318" s="13" t="s">
        <v>12786</v>
      </c>
      <c r="B3318" s="13" t="s">
        <v>12787</v>
      </c>
      <c r="C3318" s="13" t="s">
        <v>12788</v>
      </c>
      <c r="D3318" s="13" t="s">
        <v>12550</v>
      </c>
      <c r="E3318" s="13" t="s">
        <v>12588</v>
      </c>
      <c r="F3318" s="13" t="s">
        <v>12589</v>
      </c>
      <c r="G3318" s="14">
        <v>4503.0</v>
      </c>
      <c r="H3318" s="16" t="b">
        <f>G3318&lt;'Programas e Observações'!$C$11</f>
        <v>1</v>
      </c>
      <c r="I3318" s="14">
        <v>0.0</v>
      </c>
      <c r="J3318" s="14">
        <v>0.0</v>
      </c>
      <c r="K3318" s="14">
        <v>0.0</v>
      </c>
      <c r="L3318" s="14">
        <v>0.0</v>
      </c>
      <c r="M3318" s="14">
        <v>0.0</v>
      </c>
      <c r="N3318" s="14">
        <v>138.0</v>
      </c>
      <c r="O3318" s="14">
        <v>9.0</v>
      </c>
      <c r="P3318" s="14">
        <v>0.0</v>
      </c>
      <c r="Q3318" s="14"/>
      <c r="R3318" s="17">
        <f t="shared" si="1"/>
        <v>0</v>
      </c>
      <c r="S3318" s="17">
        <f t="shared" si="2"/>
        <v>0</v>
      </c>
      <c r="T3318" s="17">
        <f t="shared" si="3"/>
        <v>0</v>
      </c>
      <c r="U3318" s="17">
        <f t="shared" si="4"/>
        <v>0</v>
      </c>
      <c r="V3318" s="17">
        <f t="shared" si="5"/>
        <v>0</v>
      </c>
      <c r="W3318" s="17">
        <f t="shared" si="6"/>
        <v>30.64623584</v>
      </c>
      <c r="X3318" s="17">
        <f t="shared" si="7"/>
        <v>1.998667555</v>
      </c>
      <c r="Y3318" s="14">
        <f t="shared" si="8"/>
        <v>60581</v>
      </c>
      <c r="Z3318" s="14">
        <f t="shared" si="9"/>
        <v>24504</v>
      </c>
      <c r="AA3318" s="14">
        <f t="shared" si="10"/>
        <v>7764</v>
      </c>
      <c r="AB3318" s="14">
        <f t="shared" si="11"/>
        <v>16045</v>
      </c>
      <c r="AC3318" s="14">
        <f t="shared" si="12"/>
        <v>5285</v>
      </c>
      <c r="AD3318" s="14">
        <f t="shared" si="13"/>
        <v>25551</v>
      </c>
      <c r="AE3318" s="14">
        <f t="shared" si="14"/>
        <v>1750</v>
      </c>
      <c r="AF3318" s="14">
        <f t="shared" si="15"/>
        <v>30</v>
      </c>
      <c r="AG3318" s="17">
        <f t="shared" si="16"/>
        <v>91.0030449</v>
      </c>
      <c r="AH3318" s="20">
        <f>12*(J3318*'Programas e Observações'!$C$8+K3318*'Programas e Observações'!$C$9+L3318*('Programas e Observações'!$C$8+'Programas e Observações'!$C$9)+M3318*'Programas e Observações'!$C$10)</f>
        <v>0</v>
      </c>
      <c r="AI3318" s="20">
        <f>12*(J3318*'Programas e Observações'!$D$8+K3318*'Programas e Observações'!$D$9+L3318*('Programas e Observações'!$D$8+'Programas e Observações'!$D$9)+M3318*'Programas e Observações'!$D$10)</f>
        <v>0</v>
      </c>
      <c r="AJ3318" s="13" t="s">
        <v>342</v>
      </c>
      <c r="AK3318" s="13" t="s">
        <v>343</v>
      </c>
    </row>
    <row r="3319" ht="15.75" customHeight="1">
      <c r="A3319" s="13" t="s">
        <v>12789</v>
      </c>
      <c r="B3319" s="13" t="s">
        <v>12790</v>
      </c>
      <c r="C3319" s="13" t="s">
        <v>12791</v>
      </c>
      <c r="D3319" s="13" t="s">
        <v>12550</v>
      </c>
      <c r="E3319" s="13" t="s">
        <v>12615</v>
      </c>
      <c r="F3319" s="13" t="s">
        <v>12616</v>
      </c>
      <c r="G3319" s="14">
        <v>11436.0</v>
      </c>
      <c r="H3319" s="16" t="b">
        <f>G3319&lt;'Programas e Observações'!$C$11</f>
        <v>1</v>
      </c>
      <c r="I3319" s="14">
        <v>0.0</v>
      </c>
      <c r="J3319" s="14">
        <v>0.0</v>
      </c>
      <c r="K3319" s="14">
        <v>0.0</v>
      </c>
      <c r="L3319" s="14">
        <v>0.0</v>
      </c>
      <c r="M3319" s="14">
        <v>0.0</v>
      </c>
      <c r="N3319" s="14">
        <v>403.0</v>
      </c>
      <c r="O3319" s="14">
        <v>26.0</v>
      </c>
      <c r="P3319" s="14">
        <v>1.0</v>
      </c>
      <c r="Q3319" s="14"/>
      <c r="R3319" s="17">
        <f t="shared" si="1"/>
        <v>0</v>
      </c>
      <c r="S3319" s="17">
        <f t="shared" si="2"/>
        <v>0</v>
      </c>
      <c r="T3319" s="17">
        <f t="shared" si="3"/>
        <v>0</v>
      </c>
      <c r="U3319" s="17">
        <f t="shared" si="4"/>
        <v>0</v>
      </c>
      <c r="V3319" s="17">
        <f t="shared" si="5"/>
        <v>0</v>
      </c>
      <c r="W3319" s="17">
        <f t="shared" si="6"/>
        <v>35.23959426</v>
      </c>
      <c r="X3319" s="17">
        <f t="shared" si="7"/>
        <v>2.273522211</v>
      </c>
      <c r="Y3319" s="14">
        <f t="shared" si="8"/>
        <v>31964</v>
      </c>
      <c r="Z3319" s="14">
        <f t="shared" si="9"/>
        <v>13337</v>
      </c>
      <c r="AA3319" s="14">
        <f t="shared" si="10"/>
        <v>4370</v>
      </c>
      <c r="AB3319" s="14">
        <f t="shared" si="11"/>
        <v>8146</v>
      </c>
      <c r="AC3319" s="14">
        <f t="shared" si="12"/>
        <v>1671</v>
      </c>
      <c r="AD3319" s="14">
        <f t="shared" si="13"/>
        <v>13402</v>
      </c>
      <c r="AE3319" s="14">
        <f t="shared" si="14"/>
        <v>719</v>
      </c>
      <c r="AF3319" s="14">
        <f t="shared" si="15"/>
        <v>22</v>
      </c>
      <c r="AG3319" s="17">
        <f t="shared" si="16"/>
        <v>117.9087465</v>
      </c>
      <c r="AH3319" s="20">
        <f>12*(J3319*'Programas e Observações'!$C$8+K3319*'Programas e Observações'!$C$9+L3319*('Programas e Observações'!$C$8+'Programas e Observações'!$C$9)+M3319*'Programas e Observações'!$C$10)</f>
        <v>0</v>
      </c>
      <c r="AI3319" s="20">
        <f>12*(J3319*'Programas e Observações'!$D$8+K3319*'Programas e Observações'!$D$9+L3319*('Programas e Observações'!$D$8+'Programas e Observações'!$D$9)+M3319*'Programas e Observações'!$D$10)</f>
        <v>0</v>
      </c>
      <c r="AJ3319" s="13" t="s">
        <v>342</v>
      </c>
      <c r="AK3319" s="13" t="s">
        <v>343</v>
      </c>
    </row>
    <row r="3320" ht="15.75" customHeight="1">
      <c r="A3320" s="13" t="s">
        <v>12792</v>
      </c>
      <c r="B3320" s="13" t="s">
        <v>12793</v>
      </c>
      <c r="C3320" s="13" t="s">
        <v>12794</v>
      </c>
      <c r="D3320" s="13" t="s">
        <v>12550</v>
      </c>
      <c r="E3320" s="13" t="s">
        <v>12577</v>
      </c>
      <c r="F3320" s="13" t="s">
        <v>12578</v>
      </c>
      <c r="G3320" s="14">
        <v>96450.0</v>
      </c>
      <c r="H3320" s="16" t="b">
        <f>G3320&lt;'Programas e Observações'!$C$11</f>
        <v>0</v>
      </c>
      <c r="I3320" s="14">
        <v>9592.0</v>
      </c>
      <c r="J3320" s="14">
        <v>3619.0</v>
      </c>
      <c r="K3320" s="14">
        <v>1265.0</v>
      </c>
      <c r="L3320" s="14">
        <v>2921.0</v>
      </c>
      <c r="M3320" s="14">
        <v>742.0</v>
      </c>
      <c r="N3320" s="14">
        <v>2726.0</v>
      </c>
      <c r="O3320" s="14">
        <v>243.0</v>
      </c>
      <c r="P3320" s="14">
        <v>6.0</v>
      </c>
      <c r="Q3320" s="14">
        <v>201.0</v>
      </c>
      <c r="R3320" s="17">
        <f t="shared" si="1"/>
        <v>99.45049248</v>
      </c>
      <c r="S3320" s="17">
        <f t="shared" si="2"/>
        <v>37.52203214</v>
      </c>
      <c r="T3320" s="17">
        <f t="shared" si="3"/>
        <v>13.11560394</v>
      </c>
      <c r="U3320" s="17">
        <f t="shared" si="4"/>
        <v>30.28512182</v>
      </c>
      <c r="V3320" s="17">
        <f t="shared" si="5"/>
        <v>7.693105236</v>
      </c>
      <c r="W3320" s="17">
        <f t="shared" si="6"/>
        <v>28.26334889</v>
      </c>
      <c r="X3320" s="17">
        <f t="shared" si="7"/>
        <v>2.519440124</v>
      </c>
      <c r="Y3320" s="14">
        <f t="shared" si="8"/>
        <v>27831</v>
      </c>
      <c r="Z3320" s="14">
        <f t="shared" si="9"/>
        <v>12525</v>
      </c>
      <c r="AA3320" s="14">
        <f t="shared" si="10"/>
        <v>3187</v>
      </c>
      <c r="AB3320" s="14">
        <f t="shared" si="11"/>
        <v>7650</v>
      </c>
      <c r="AC3320" s="14">
        <f t="shared" si="12"/>
        <v>1578</v>
      </c>
      <c r="AD3320" s="14">
        <f t="shared" si="13"/>
        <v>16371</v>
      </c>
      <c r="AE3320" s="14">
        <f t="shared" si="14"/>
        <v>859</v>
      </c>
      <c r="AF3320" s="14">
        <f t="shared" si="15"/>
        <v>25</v>
      </c>
      <c r="AG3320" s="17">
        <f t="shared" si="16"/>
        <v>88.96667466</v>
      </c>
      <c r="AH3320" s="20">
        <f>12*(J3320*'Programas e Observações'!$C$8+K3320*'Programas e Observações'!$C$9+L3320*('Programas e Observações'!$C$8+'Programas e Observações'!$C$9)+M3320*'Programas e Observações'!$C$10)</f>
        <v>3822434.16</v>
      </c>
      <c r="AI3320" s="20">
        <f>12*(J3320*'Programas e Observações'!$D$8+K3320*'Programas e Observações'!$D$9+L3320*('Programas e Observações'!$D$8+'Programas e Observações'!$D$9)+M3320*'Programas e Observações'!$D$10)</f>
        <v>6275493.12</v>
      </c>
      <c r="AJ3320" s="13" t="s">
        <v>12795</v>
      </c>
      <c r="AK3320" s="13" t="s">
        <v>12796</v>
      </c>
    </row>
    <row r="3321" ht="15.75" customHeight="1">
      <c r="A3321" s="13" t="s">
        <v>12797</v>
      </c>
      <c r="B3321" s="13" t="s">
        <v>12798</v>
      </c>
      <c r="C3321" s="13" t="s">
        <v>12799</v>
      </c>
      <c r="D3321" s="13" t="s">
        <v>12550</v>
      </c>
      <c r="E3321" s="13" t="s">
        <v>12800</v>
      </c>
      <c r="F3321" s="13" t="s">
        <v>12801</v>
      </c>
      <c r="G3321" s="14">
        <v>29346.0</v>
      </c>
      <c r="H3321" s="16" t="b">
        <f>G3321&lt;'Programas e Observações'!$C$11</f>
        <v>0</v>
      </c>
      <c r="I3321" s="14">
        <v>3504.0</v>
      </c>
      <c r="J3321" s="14">
        <v>1340.0</v>
      </c>
      <c r="K3321" s="14">
        <v>458.0</v>
      </c>
      <c r="L3321" s="14">
        <v>1151.0</v>
      </c>
      <c r="M3321" s="14">
        <v>229.0</v>
      </c>
      <c r="N3321" s="14">
        <v>1918.0</v>
      </c>
      <c r="O3321" s="14">
        <v>80.0</v>
      </c>
      <c r="P3321" s="14">
        <v>3.0</v>
      </c>
      <c r="Q3321" s="14"/>
      <c r="R3321" s="17">
        <f t="shared" si="1"/>
        <v>119.4029851</v>
      </c>
      <c r="S3321" s="17">
        <f t="shared" si="2"/>
        <v>45.66210046</v>
      </c>
      <c r="T3321" s="17">
        <f t="shared" si="3"/>
        <v>15.60689702</v>
      </c>
      <c r="U3321" s="17">
        <f t="shared" si="4"/>
        <v>39.22169972</v>
      </c>
      <c r="V3321" s="17">
        <f t="shared" si="5"/>
        <v>7.803448511</v>
      </c>
      <c r="W3321" s="17">
        <f t="shared" si="6"/>
        <v>65.3581408</v>
      </c>
      <c r="X3321" s="17">
        <f t="shared" si="7"/>
        <v>2.72609555</v>
      </c>
      <c r="Y3321" s="14">
        <f t="shared" si="8"/>
        <v>76584</v>
      </c>
      <c r="Z3321" s="14">
        <f t="shared" si="9"/>
        <v>28607</v>
      </c>
      <c r="AA3321" s="14">
        <f t="shared" si="10"/>
        <v>13094</v>
      </c>
      <c r="AB3321" s="14">
        <f t="shared" si="11"/>
        <v>18511</v>
      </c>
      <c r="AC3321" s="14">
        <f t="shared" si="12"/>
        <v>4827</v>
      </c>
      <c r="AD3321" s="14">
        <f t="shared" si="13"/>
        <v>44998</v>
      </c>
      <c r="AE3321" s="14">
        <f t="shared" si="14"/>
        <v>2333</v>
      </c>
      <c r="AF3321" s="14">
        <f t="shared" si="15"/>
        <v>59</v>
      </c>
      <c r="AG3321" s="17">
        <f t="shared" si="16"/>
        <v>95.79969428</v>
      </c>
      <c r="AH3321" s="20">
        <f>12*(J3321*'Programas e Observações'!$C$8+K3321*'Programas e Observações'!$C$9+L3321*('Programas e Observações'!$C$8+'Programas e Observações'!$C$9)+M3321*'Programas e Observações'!$C$10)</f>
        <v>1435084.32</v>
      </c>
      <c r="AI3321" s="20">
        <f>12*(J3321*'Programas e Observações'!$D$8+K3321*'Programas e Observações'!$D$9+L3321*('Programas e Observações'!$D$8+'Programas e Observações'!$D$9)+M3321*'Programas e Observações'!$D$10)</f>
        <v>2368972.08</v>
      </c>
      <c r="AJ3321" s="13" t="s">
        <v>4163</v>
      </c>
      <c r="AK3321" s="13" t="s">
        <v>838</v>
      </c>
    </row>
    <row r="3322" ht="15.75" customHeight="1">
      <c r="A3322" s="13" t="s">
        <v>12802</v>
      </c>
      <c r="B3322" s="13" t="s">
        <v>12803</v>
      </c>
      <c r="C3322" s="13" t="s">
        <v>12804</v>
      </c>
      <c r="D3322" s="13" t="s">
        <v>12550</v>
      </c>
      <c r="E3322" s="13" t="s">
        <v>12588</v>
      </c>
      <c r="F3322" s="13" t="s">
        <v>12589</v>
      </c>
      <c r="G3322" s="14">
        <v>3969.0</v>
      </c>
      <c r="H3322" s="16" t="b">
        <f>G3322&lt;'Programas e Observações'!$C$11</f>
        <v>1</v>
      </c>
      <c r="I3322" s="14">
        <v>100.0</v>
      </c>
      <c r="J3322" s="14">
        <v>61.0</v>
      </c>
      <c r="K3322" s="14">
        <v>9.0</v>
      </c>
      <c r="L3322" s="14">
        <v>21.0</v>
      </c>
      <c r="M3322" s="14">
        <v>5.0</v>
      </c>
      <c r="N3322" s="14">
        <v>257.0</v>
      </c>
      <c r="O3322" s="14">
        <v>2.0</v>
      </c>
      <c r="P3322" s="14">
        <v>0.0</v>
      </c>
      <c r="Q3322" s="14"/>
      <c r="R3322" s="17">
        <f t="shared" si="1"/>
        <v>25.19526329</v>
      </c>
      <c r="S3322" s="17">
        <f t="shared" si="2"/>
        <v>15.36911061</v>
      </c>
      <c r="T3322" s="17">
        <f t="shared" si="3"/>
        <v>2.267573696</v>
      </c>
      <c r="U3322" s="17">
        <f t="shared" si="4"/>
        <v>5.291005291</v>
      </c>
      <c r="V3322" s="17">
        <f t="shared" si="5"/>
        <v>1.259763165</v>
      </c>
      <c r="W3322" s="17">
        <f t="shared" si="6"/>
        <v>64.75182666</v>
      </c>
      <c r="X3322" s="17">
        <f t="shared" si="7"/>
        <v>0.5039052658</v>
      </c>
      <c r="Y3322" s="14">
        <f t="shared" si="8"/>
        <v>60581</v>
      </c>
      <c r="Z3322" s="14">
        <f t="shared" si="9"/>
        <v>24504</v>
      </c>
      <c r="AA3322" s="14">
        <f t="shared" si="10"/>
        <v>7764</v>
      </c>
      <c r="AB3322" s="14">
        <f t="shared" si="11"/>
        <v>16045</v>
      </c>
      <c r="AC3322" s="14">
        <f t="shared" si="12"/>
        <v>5285</v>
      </c>
      <c r="AD3322" s="14">
        <f t="shared" si="13"/>
        <v>25551</v>
      </c>
      <c r="AE3322" s="14">
        <f t="shared" si="14"/>
        <v>1750</v>
      </c>
      <c r="AF3322" s="14">
        <f t="shared" si="15"/>
        <v>30</v>
      </c>
      <c r="AG3322" s="17">
        <f t="shared" si="16"/>
        <v>91.0030449</v>
      </c>
      <c r="AH3322" s="20">
        <f>12*(J3322*'Programas e Observações'!$C$8+K3322*'Programas e Observações'!$C$9+L3322*('Programas e Observações'!$C$8+'Programas e Observações'!$C$9)+M3322*'Programas e Observações'!$C$10)</f>
        <v>34203.6</v>
      </c>
      <c r="AI3322" s="20">
        <f>12*(J3322*'Programas e Observações'!$D$8+K3322*'Programas e Observações'!$D$9+L3322*('Programas e Observações'!$D$8+'Programas e Observações'!$D$9)+M3322*'Programas e Observações'!$D$10)</f>
        <v>64413.48</v>
      </c>
      <c r="AJ3322" s="13" t="s">
        <v>1757</v>
      </c>
      <c r="AK3322" s="13" t="s">
        <v>2057</v>
      </c>
    </row>
    <row r="3323" ht="15.75" customHeight="1">
      <c r="A3323" s="13" t="s">
        <v>12805</v>
      </c>
      <c r="B3323" s="13" t="s">
        <v>12806</v>
      </c>
      <c r="C3323" s="13" t="s">
        <v>12807</v>
      </c>
      <c r="D3323" s="13" t="s">
        <v>12550</v>
      </c>
      <c r="E3323" s="13" t="s">
        <v>12800</v>
      </c>
      <c r="F3323" s="13" t="s">
        <v>12801</v>
      </c>
      <c r="G3323" s="14">
        <v>9902.0</v>
      </c>
      <c r="H3323" s="16" t="b">
        <f>G3323&lt;'Programas e Observações'!$C$11</f>
        <v>1</v>
      </c>
      <c r="I3323" s="14">
        <v>1612.0</v>
      </c>
      <c r="J3323" s="14">
        <v>690.0</v>
      </c>
      <c r="K3323" s="14">
        <v>166.0</v>
      </c>
      <c r="L3323" s="14">
        <v>478.0</v>
      </c>
      <c r="M3323" s="14">
        <v>100.0</v>
      </c>
      <c r="N3323" s="14">
        <v>1195.0</v>
      </c>
      <c r="O3323" s="14">
        <v>37.0</v>
      </c>
      <c r="P3323" s="14">
        <v>0.0</v>
      </c>
      <c r="Q3323" s="14"/>
      <c r="R3323" s="17">
        <f t="shared" si="1"/>
        <v>162.7953949</v>
      </c>
      <c r="S3323" s="17">
        <f t="shared" si="2"/>
        <v>69.68289234</v>
      </c>
      <c r="T3323" s="17">
        <f t="shared" si="3"/>
        <v>16.76429004</v>
      </c>
      <c r="U3323" s="17">
        <f t="shared" si="4"/>
        <v>48.27307615</v>
      </c>
      <c r="V3323" s="17">
        <f t="shared" si="5"/>
        <v>10.09896991</v>
      </c>
      <c r="W3323" s="17">
        <f t="shared" si="6"/>
        <v>120.6826904</v>
      </c>
      <c r="X3323" s="17">
        <f t="shared" si="7"/>
        <v>3.736618865</v>
      </c>
      <c r="Y3323" s="14">
        <f t="shared" si="8"/>
        <v>76584</v>
      </c>
      <c r="Z3323" s="14">
        <f t="shared" si="9"/>
        <v>28607</v>
      </c>
      <c r="AA3323" s="14">
        <f t="shared" si="10"/>
        <v>13094</v>
      </c>
      <c r="AB3323" s="14">
        <f t="shared" si="11"/>
        <v>18511</v>
      </c>
      <c r="AC3323" s="14">
        <f t="shared" si="12"/>
        <v>4827</v>
      </c>
      <c r="AD3323" s="14">
        <f t="shared" si="13"/>
        <v>44998</v>
      </c>
      <c r="AE3323" s="14">
        <f t="shared" si="14"/>
        <v>2333</v>
      </c>
      <c r="AF3323" s="14">
        <f t="shared" si="15"/>
        <v>59</v>
      </c>
      <c r="AG3323" s="17">
        <f t="shared" si="16"/>
        <v>95.79969428</v>
      </c>
      <c r="AH3323" s="20">
        <f>12*(J3323*'Programas e Observações'!$C$8+K3323*'Programas e Observações'!$C$9+L3323*('Programas e Observações'!$C$8+'Programas e Observações'!$C$9)+M3323*'Programas e Observações'!$C$10)</f>
        <v>612746.4</v>
      </c>
      <c r="AI3323" s="20">
        <f>12*(J3323*'Programas e Observações'!$D$8+K3323*'Programas e Observações'!$D$9+L3323*('Programas e Observações'!$D$8+'Programas e Observações'!$D$9)+M3323*'Programas e Observações'!$D$10)</f>
        <v>1048144.32</v>
      </c>
      <c r="AJ3323" s="13" t="s">
        <v>12808</v>
      </c>
      <c r="AK3323" s="13" t="s">
        <v>12809</v>
      </c>
    </row>
    <row r="3324" ht="15.75" customHeight="1">
      <c r="A3324" s="13" t="s">
        <v>12810</v>
      </c>
      <c r="B3324" s="13" t="s">
        <v>12811</v>
      </c>
      <c r="C3324" s="13" t="s">
        <v>12812</v>
      </c>
      <c r="D3324" s="13" t="s">
        <v>12550</v>
      </c>
      <c r="E3324" s="13" t="s">
        <v>12688</v>
      </c>
      <c r="F3324" s="13" t="s">
        <v>12689</v>
      </c>
      <c r="G3324" s="14">
        <v>10097.0</v>
      </c>
      <c r="H3324" s="16" t="b">
        <f>G3324&lt;'Programas e Observações'!$C$11</f>
        <v>1</v>
      </c>
      <c r="I3324" s="14">
        <v>942.0</v>
      </c>
      <c r="J3324" s="14">
        <v>370.0</v>
      </c>
      <c r="K3324" s="14">
        <v>120.0</v>
      </c>
      <c r="L3324" s="14">
        <v>188.0</v>
      </c>
      <c r="M3324" s="14">
        <v>51.0</v>
      </c>
      <c r="N3324" s="14">
        <v>128.0</v>
      </c>
      <c r="O3324" s="14">
        <v>7.0</v>
      </c>
      <c r="P3324" s="14">
        <v>0.0</v>
      </c>
      <c r="Q3324" s="14"/>
      <c r="R3324" s="17">
        <f t="shared" si="1"/>
        <v>93.29503813</v>
      </c>
      <c r="S3324" s="17">
        <f t="shared" si="2"/>
        <v>36.64454789</v>
      </c>
      <c r="T3324" s="17">
        <f t="shared" si="3"/>
        <v>11.88471823</v>
      </c>
      <c r="U3324" s="17">
        <f t="shared" si="4"/>
        <v>18.6193919</v>
      </c>
      <c r="V3324" s="17">
        <f t="shared" si="5"/>
        <v>5.051005249</v>
      </c>
      <c r="W3324" s="17">
        <f t="shared" si="6"/>
        <v>12.67703278</v>
      </c>
      <c r="X3324" s="17">
        <f t="shared" si="7"/>
        <v>0.6932752303</v>
      </c>
      <c r="Y3324" s="14">
        <f t="shared" si="8"/>
        <v>42446</v>
      </c>
      <c r="Z3324" s="14">
        <f t="shared" si="9"/>
        <v>17227</v>
      </c>
      <c r="AA3324" s="14">
        <f t="shared" si="10"/>
        <v>5166</v>
      </c>
      <c r="AB3324" s="14">
        <f t="shared" si="11"/>
        <v>11596</v>
      </c>
      <c r="AC3324" s="14">
        <f t="shared" si="12"/>
        <v>2507</v>
      </c>
      <c r="AD3324" s="14">
        <f t="shared" si="13"/>
        <v>8463</v>
      </c>
      <c r="AE3324" s="14">
        <f t="shared" si="14"/>
        <v>723</v>
      </c>
      <c r="AF3324" s="14">
        <f t="shared" si="15"/>
        <v>18</v>
      </c>
      <c r="AG3324" s="17">
        <f t="shared" si="16"/>
        <v>91.04812814</v>
      </c>
      <c r="AH3324" s="20">
        <f>12*(J3324*'Programas e Observações'!$C$8+K3324*'Programas e Observações'!$C$9+L3324*('Programas e Observações'!$C$8+'Programas e Observações'!$C$9)+M3324*'Programas e Observações'!$C$10)</f>
        <v>294605.28</v>
      </c>
      <c r="AI3324" s="20">
        <f>12*(J3324*'Programas e Observações'!$D$8+K3324*'Programas e Observações'!$D$9+L3324*('Programas e Observações'!$D$8+'Programas e Observações'!$D$9)+M3324*'Programas e Observações'!$D$10)</f>
        <v>502665.48</v>
      </c>
      <c r="AJ3324" s="13" t="s">
        <v>12813</v>
      </c>
      <c r="AK3324" s="13" t="s">
        <v>7451</v>
      </c>
    </row>
    <row r="3325" ht="15.75" customHeight="1">
      <c r="A3325" s="13" t="s">
        <v>12814</v>
      </c>
      <c r="B3325" s="13" t="s">
        <v>12815</v>
      </c>
      <c r="C3325" s="13" t="s">
        <v>12816</v>
      </c>
      <c r="D3325" s="13" t="s">
        <v>12550</v>
      </c>
      <c r="E3325" s="13" t="s">
        <v>12577</v>
      </c>
      <c r="F3325" s="13" t="s">
        <v>12578</v>
      </c>
      <c r="G3325" s="14">
        <v>3632.0</v>
      </c>
      <c r="H3325" s="16" t="b">
        <f>G3325&lt;'Programas e Observações'!$C$11</f>
        <v>1</v>
      </c>
      <c r="I3325" s="14">
        <v>417.0</v>
      </c>
      <c r="J3325" s="14">
        <v>301.0</v>
      </c>
      <c r="K3325" s="14">
        <v>13.0</v>
      </c>
      <c r="L3325" s="14">
        <v>37.0</v>
      </c>
      <c r="M3325" s="14">
        <v>1.0</v>
      </c>
      <c r="N3325" s="14">
        <v>208.0</v>
      </c>
      <c r="O3325" s="14">
        <v>8.0</v>
      </c>
      <c r="P3325" s="14">
        <v>1.0</v>
      </c>
      <c r="Q3325" s="14"/>
      <c r="R3325" s="17">
        <f t="shared" si="1"/>
        <v>114.8127753</v>
      </c>
      <c r="S3325" s="17">
        <f t="shared" si="2"/>
        <v>82.87444934</v>
      </c>
      <c r="T3325" s="17">
        <f t="shared" si="3"/>
        <v>3.579295154</v>
      </c>
      <c r="U3325" s="17">
        <f t="shared" si="4"/>
        <v>10.18722467</v>
      </c>
      <c r="V3325" s="17">
        <f t="shared" si="5"/>
        <v>0.2753303965</v>
      </c>
      <c r="W3325" s="17">
        <f t="shared" si="6"/>
        <v>57.26872247</v>
      </c>
      <c r="X3325" s="17">
        <f t="shared" si="7"/>
        <v>2.202643172</v>
      </c>
      <c r="Y3325" s="14">
        <f t="shared" si="8"/>
        <v>27831</v>
      </c>
      <c r="Z3325" s="14">
        <f t="shared" si="9"/>
        <v>12525</v>
      </c>
      <c r="AA3325" s="14">
        <f t="shared" si="10"/>
        <v>3187</v>
      </c>
      <c r="AB3325" s="14">
        <f t="shared" si="11"/>
        <v>7650</v>
      </c>
      <c r="AC3325" s="14">
        <f t="shared" si="12"/>
        <v>1578</v>
      </c>
      <c r="AD3325" s="14">
        <f t="shared" si="13"/>
        <v>16371</v>
      </c>
      <c r="AE3325" s="14">
        <f t="shared" si="14"/>
        <v>859</v>
      </c>
      <c r="AF3325" s="14">
        <f t="shared" si="15"/>
        <v>25</v>
      </c>
      <c r="AG3325" s="17">
        <f t="shared" si="16"/>
        <v>88.96667466</v>
      </c>
      <c r="AH3325" s="20">
        <f>12*(J3325*'Programas e Observações'!$C$8+K3325*'Programas e Observações'!$C$9+L3325*('Programas e Observações'!$C$8+'Programas e Observações'!$C$9)+M3325*'Programas e Observações'!$C$10)</f>
        <v>93124.08</v>
      </c>
      <c r="AI3325" s="20">
        <f>12*(J3325*'Programas e Observações'!$D$8+K3325*'Programas e Observações'!$D$9+L3325*('Programas e Observações'!$D$8+'Programas e Observações'!$D$9)+M3325*'Programas e Observações'!$D$10)</f>
        <v>215776.68</v>
      </c>
      <c r="AJ3325" s="13" t="s">
        <v>1183</v>
      </c>
      <c r="AK3325" s="13" t="s">
        <v>3725</v>
      </c>
    </row>
    <row r="3326" ht="15.75" customHeight="1">
      <c r="A3326" s="13" t="s">
        <v>12817</v>
      </c>
      <c r="B3326" s="13" t="s">
        <v>12818</v>
      </c>
      <c r="C3326" s="13" t="s">
        <v>12819</v>
      </c>
      <c r="D3326" s="13" t="s">
        <v>12550</v>
      </c>
      <c r="E3326" s="13" t="s">
        <v>12615</v>
      </c>
      <c r="F3326" s="13" t="s">
        <v>12616</v>
      </c>
      <c r="G3326" s="14">
        <v>5627.0</v>
      </c>
      <c r="H3326" s="16" t="b">
        <f>G3326&lt;'Programas e Observações'!$C$11</f>
        <v>1</v>
      </c>
      <c r="I3326" s="14">
        <v>856.0</v>
      </c>
      <c r="J3326" s="14">
        <v>344.0</v>
      </c>
      <c r="K3326" s="14">
        <v>126.0</v>
      </c>
      <c r="L3326" s="14">
        <v>247.0</v>
      </c>
      <c r="M3326" s="14">
        <v>51.0</v>
      </c>
      <c r="N3326" s="14">
        <v>278.0</v>
      </c>
      <c r="O3326" s="14">
        <v>15.0</v>
      </c>
      <c r="P3326" s="14">
        <v>1.0</v>
      </c>
      <c r="Q3326" s="14"/>
      <c r="R3326" s="17">
        <f t="shared" si="1"/>
        <v>152.1236894</v>
      </c>
      <c r="S3326" s="17">
        <f t="shared" si="2"/>
        <v>61.13381909</v>
      </c>
      <c r="T3326" s="17">
        <f t="shared" si="3"/>
        <v>22.39203839</v>
      </c>
      <c r="U3326" s="17">
        <f t="shared" si="4"/>
        <v>43.89550382</v>
      </c>
      <c r="V3326" s="17">
        <f t="shared" si="5"/>
        <v>9.063444109</v>
      </c>
      <c r="W3326" s="17">
        <f t="shared" si="6"/>
        <v>49.40465612</v>
      </c>
      <c r="X3326" s="17">
        <f t="shared" si="7"/>
        <v>2.665718856</v>
      </c>
      <c r="Y3326" s="14">
        <f t="shared" si="8"/>
        <v>31964</v>
      </c>
      <c r="Z3326" s="14">
        <f t="shared" si="9"/>
        <v>13337</v>
      </c>
      <c r="AA3326" s="14">
        <f t="shared" si="10"/>
        <v>4370</v>
      </c>
      <c r="AB3326" s="14">
        <f t="shared" si="11"/>
        <v>8146</v>
      </c>
      <c r="AC3326" s="14">
        <f t="shared" si="12"/>
        <v>1671</v>
      </c>
      <c r="AD3326" s="14">
        <f t="shared" si="13"/>
        <v>13402</v>
      </c>
      <c r="AE3326" s="14">
        <f t="shared" si="14"/>
        <v>719</v>
      </c>
      <c r="AF3326" s="14">
        <f t="shared" si="15"/>
        <v>22</v>
      </c>
      <c r="AG3326" s="17">
        <f t="shared" si="16"/>
        <v>117.9087465</v>
      </c>
      <c r="AH3326" s="20">
        <f>12*(J3326*'Programas e Observações'!$C$8+K3326*'Programas e Observações'!$C$9+L3326*('Programas e Observações'!$C$8+'Programas e Observações'!$C$9)+M3326*'Programas e Observações'!$C$10)</f>
        <v>334270.08</v>
      </c>
      <c r="AI3326" s="20">
        <f>12*(J3326*'Programas e Observações'!$D$8+K3326*'Programas e Observações'!$D$9+L3326*('Programas e Observações'!$D$8+'Programas e Observações'!$D$9)+M3326*'Programas e Observações'!$D$10)</f>
        <v>555602.4</v>
      </c>
      <c r="AJ3326" s="13" t="s">
        <v>4720</v>
      </c>
      <c r="AK3326" s="13" t="s">
        <v>6109</v>
      </c>
    </row>
    <row r="3327" ht="15.75" customHeight="1">
      <c r="A3327" s="13" t="s">
        <v>12820</v>
      </c>
      <c r="B3327" s="13" t="s">
        <v>12821</v>
      </c>
      <c r="C3327" s="13" t="s">
        <v>12822</v>
      </c>
      <c r="D3327" s="13" t="s">
        <v>12550</v>
      </c>
      <c r="E3327" s="13" t="s">
        <v>12823</v>
      </c>
      <c r="F3327" s="13" t="s">
        <v>12824</v>
      </c>
      <c r="G3327" s="14">
        <v>32406.0</v>
      </c>
      <c r="H3327" s="16" t="b">
        <f>G3327&lt;'Programas e Observações'!$C$11</f>
        <v>0</v>
      </c>
      <c r="I3327" s="14">
        <v>3771.0</v>
      </c>
      <c r="J3327" s="14">
        <v>1645.0</v>
      </c>
      <c r="K3327" s="14">
        <v>486.0</v>
      </c>
      <c r="L3327" s="14">
        <v>889.0</v>
      </c>
      <c r="M3327" s="14">
        <v>330.0</v>
      </c>
      <c r="N3327" s="14">
        <v>1187.0</v>
      </c>
      <c r="O3327" s="14">
        <v>100.0</v>
      </c>
      <c r="P3327" s="14">
        <v>3.0</v>
      </c>
      <c r="Q3327" s="14"/>
      <c r="R3327" s="17">
        <f t="shared" si="1"/>
        <v>116.3673394</v>
      </c>
      <c r="S3327" s="17">
        <f t="shared" si="2"/>
        <v>50.76220453</v>
      </c>
      <c r="T3327" s="17">
        <f t="shared" si="3"/>
        <v>14.99722274</v>
      </c>
      <c r="U3327" s="17">
        <f t="shared" si="4"/>
        <v>27.43319138</v>
      </c>
      <c r="V3327" s="17">
        <f t="shared" si="5"/>
        <v>10.18329939</v>
      </c>
      <c r="W3327" s="17">
        <f t="shared" si="6"/>
        <v>36.62901932</v>
      </c>
      <c r="X3327" s="17">
        <f t="shared" si="7"/>
        <v>3.0858483</v>
      </c>
      <c r="Y3327" s="14">
        <f t="shared" si="8"/>
        <v>33949</v>
      </c>
      <c r="Z3327" s="14">
        <f t="shared" si="9"/>
        <v>13906</v>
      </c>
      <c r="AA3327" s="14">
        <f t="shared" si="10"/>
        <v>4032</v>
      </c>
      <c r="AB3327" s="14">
        <f t="shared" si="11"/>
        <v>8590</v>
      </c>
      <c r="AC3327" s="14">
        <f t="shared" si="12"/>
        <v>3074</v>
      </c>
      <c r="AD3327" s="14">
        <f t="shared" si="13"/>
        <v>14413</v>
      </c>
      <c r="AE3327" s="14">
        <f t="shared" si="14"/>
        <v>1119</v>
      </c>
      <c r="AF3327" s="14">
        <f t="shared" si="15"/>
        <v>30</v>
      </c>
      <c r="AG3327" s="17">
        <f t="shared" si="16"/>
        <v>102.0755472</v>
      </c>
      <c r="AH3327" s="20">
        <f>12*(J3327*'Programas e Observações'!$C$8+K3327*'Programas e Observações'!$C$9+L3327*('Programas e Observações'!$C$8+'Programas e Observações'!$C$9)+M3327*'Programas e Observações'!$C$10)</f>
        <v>1377679.8</v>
      </c>
      <c r="AI3327" s="20">
        <f>12*(J3327*'Programas e Observações'!$D$8+K3327*'Programas e Observações'!$D$9+L3327*('Programas e Observações'!$D$8+'Programas e Observações'!$D$9)+M3327*'Programas e Observações'!$D$10)</f>
        <v>2323419.96</v>
      </c>
      <c r="AJ3327" s="13" t="s">
        <v>12825</v>
      </c>
      <c r="AK3327" s="13" t="s">
        <v>838</v>
      </c>
    </row>
    <row r="3328" ht="15.75" customHeight="1">
      <c r="A3328" s="13" t="s">
        <v>12826</v>
      </c>
      <c r="B3328" s="13" t="s">
        <v>12827</v>
      </c>
      <c r="C3328" s="13" t="s">
        <v>12828</v>
      </c>
      <c r="D3328" s="13" t="s">
        <v>12550</v>
      </c>
      <c r="E3328" s="13" t="s">
        <v>12823</v>
      </c>
      <c r="F3328" s="13" t="s">
        <v>12824</v>
      </c>
      <c r="G3328" s="14">
        <v>35129.0</v>
      </c>
      <c r="H3328" s="16" t="b">
        <f>G3328&lt;'Programas e Observações'!$C$11</f>
        <v>0</v>
      </c>
      <c r="I3328" s="14">
        <v>3243.0</v>
      </c>
      <c r="J3328" s="14">
        <v>1281.0</v>
      </c>
      <c r="K3328" s="14">
        <v>336.0</v>
      </c>
      <c r="L3328" s="14">
        <v>792.0</v>
      </c>
      <c r="M3328" s="14">
        <v>290.0</v>
      </c>
      <c r="N3328" s="14">
        <v>2037.0</v>
      </c>
      <c r="O3328" s="14">
        <v>137.0</v>
      </c>
      <c r="P3328" s="14">
        <v>3.0</v>
      </c>
      <c r="Q3328" s="14"/>
      <c r="R3328" s="17">
        <f t="shared" si="1"/>
        <v>92.31688918</v>
      </c>
      <c r="S3328" s="17">
        <f t="shared" si="2"/>
        <v>36.46559822</v>
      </c>
      <c r="T3328" s="17">
        <f t="shared" si="3"/>
        <v>9.564747075</v>
      </c>
      <c r="U3328" s="17">
        <f t="shared" si="4"/>
        <v>22.54547525</v>
      </c>
      <c r="V3328" s="17">
        <f t="shared" si="5"/>
        <v>8.255287654</v>
      </c>
      <c r="W3328" s="17">
        <f t="shared" si="6"/>
        <v>57.98627914</v>
      </c>
      <c r="X3328" s="17">
        <f t="shared" si="7"/>
        <v>3.899911754</v>
      </c>
      <c r="Y3328" s="14">
        <f t="shared" si="8"/>
        <v>33949</v>
      </c>
      <c r="Z3328" s="14">
        <f t="shared" si="9"/>
        <v>13906</v>
      </c>
      <c r="AA3328" s="14">
        <f t="shared" si="10"/>
        <v>4032</v>
      </c>
      <c r="AB3328" s="14">
        <f t="shared" si="11"/>
        <v>8590</v>
      </c>
      <c r="AC3328" s="14">
        <f t="shared" si="12"/>
        <v>3074</v>
      </c>
      <c r="AD3328" s="14">
        <f t="shared" si="13"/>
        <v>14413</v>
      </c>
      <c r="AE3328" s="14">
        <f t="shared" si="14"/>
        <v>1119</v>
      </c>
      <c r="AF3328" s="14">
        <f t="shared" si="15"/>
        <v>30</v>
      </c>
      <c r="AG3328" s="17">
        <f t="shared" si="16"/>
        <v>102.0755472</v>
      </c>
      <c r="AH3328" s="20">
        <f>12*(J3328*'Programas e Observações'!$C$8+K3328*'Programas e Observações'!$C$9+L3328*('Programas e Observações'!$C$8+'Programas e Observações'!$C$9)+M3328*'Programas e Observações'!$C$10)</f>
        <v>1139212.2</v>
      </c>
      <c r="AI3328" s="20">
        <f>12*(J3328*'Programas e Observações'!$D$8+K3328*'Programas e Observações'!$D$9+L3328*('Programas e Observações'!$D$8+'Programas e Observações'!$D$9)+M3328*'Programas e Observações'!$D$10)</f>
        <v>1913251.92</v>
      </c>
      <c r="AJ3328" s="13" t="s">
        <v>12829</v>
      </c>
      <c r="AK3328" s="13" t="s">
        <v>242</v>
      </c>
    </row>
    <row r="3329" ht="15.75" customHeight="1">
      <c r="A3329" s="13" t="s">
        <v>12830</v>
      </c>
      <c r="B3329" s="13" t="s">
        <v>12831</v>
      </c>
      <c r="C3329" s="13" t="s">
        <v>12832</v>
      </c>
      <c r="D3329" s="13" t="s">
        <v>12550</v>
      </c>
      <c r="E3329" s="13" t="s">
        <v>12700</v>
      </c>
      <c r="F3329" s="13" t="s">
        <v>10246</v>
      </c>
      <c r="G3329" s="14">
        <v>5254.0</v>
      </c>
      <c r="H3329" s="16" t="b">
        <f>G3329&lt;'Programas e Observações'!$C$11</f>
        <v>1</v>
      </c>
      <c r="I3329" s="14">
        <v>644.0</v>
      </c>
      <c r="J3329" s="14">
        <v>369.0</v>
      </c>
      <c r="K3329" s="14">
        <v>42.0</v>
      </c>
      <c r="L3329" s="14">
        <v>174.0</v>
      </c>
      <c r="M3329" s="14">
        <v>60.0</v>
      </c>
      <c r="N3329" s="14">
        <v>271.0</v>
      </c>
      <c r="O3329" s="14">
        <v>7.0</v>
      </c>
      <c r="P3329" s="14">
        <v>0.0</v>
      </c>
      <c r="Q3329" s="14"/>
      <c r="R3329" s="17">
        <f t="shared" si="1"/>
        <v>122.5732775</v>
      </c>
      <c r="S3329" s="17">
        <f t="shared" si="2"/>
        <v>70.23220404</v>
      </c>
      <c r="T3329" s="17">
        <f t="shared" si="3"/>
        <v>7.993909402</v>
      </c>
      <c r="U3329" s="17">
        <f t="shared" si="4"/>
        <v>33.11762467</v>
      </c>
      <c r="V3329" s="17">
        <f t="shared" si="5"/>
        <v>11.41987057</v>
      </c>
      <c r="W3329" s="17">
        <f t="shared" si="6"/>
        <v>51.57974876</v>
      </c>
      <c r="X3329" s="17">
        <f t="shared" si="7"/>
        <v>1.332318234</v>
      </c>
      <c r="Y3329" s="14">
        <f t="shared" si="8"/>
        <v>21089</v>
      </c>
      <c r="Z3329" s="14">
        <f t="shared" si="9"/>
        <v>10428</v>
      </c>
      <c r="AA3329" s="14">
        <f t="shared" si="10"/>
        <v>1659</v>
      </c>
      <c r="AB3329" s="14">
        <f t="shared" si="11"/>
        <v>6021</v>
      </c>
      <c r="AC3329" s="14">
        <f t="shared" si="12"/>
        <v>1424</v>
      </c>
      <c r="AD3329" s="14">
        <f t="shared" si="13"/>
        <v>12707</v>
      </c>
      <c r="AE3329" s="14">
        <f t="shared" si="14"/>
        <v>593</v>
      </c>
      <c r="AF3329" s="14">
        <f t="shared" si="15"/>
        <v>14</v>
      </c>
      <c r="AG3329" s="17">
        <f t="shared" si="16"/>
        <v>75.59052296</v>
      </c>
      <c r="AH3329" s="20">
        <f>12*(J3329*'Programas e Observações'!$C$8+K3329*'Programas e Observações'!$C$9+L3329*('Programas e Observações'!$C$8+'Programas e Observações'!$C$9)+M3329*'Programas e Observações'!$C$10)</f>
        <v>249507</v>
      </c>
      <c r="AI3329" s="20">
        <f>12*(J3329*'Programas e Observações'!$D$8+K3329*'Programas e Observações'!$D$9+L3329*('Programas e Observações'!$D$8+'Programas e Observações'!$D$9)+M3329*'Programas e Observações'!$D$10)</f>
        <v>450313.92</v>
      </c>
      <c r="AJ3329" s="13" t="s">
        <v>3263</v>
      </c>
      <c r="AK3329" s="13" t="s">
        <v>6638</v>
      </c>
    </row>
    <row r="3330" ht="15.75" customHeight="1">
      <c r="A3330" s="13" t="s">
        <v>12833</v>
      </c>
      <c r="B3330" s="13" t="s">
        <v>12834</v>
      </c>
      <c r="C3330" s="13" t="s">
        <v>12835</v>
      </c>
      <c r="D3330" s="13" t="s">
        <v>12550</v>
      </c>
      <c r="E3330" s="13" t="s">
        <v>12836</v>
      </c>
      <c r="F3330" s="13" t="s">
        <v>12837</v>
      </c>
      <c r="G3330" s="14">
        <v>6894.0</v>
      </c>
      <c r="H3330" s="16" t="b">
        <f>G3330&lt;'Programas e Observações'!$C$11</f>
        <v>1</v>
      </c>
      <c r="I3330" s="14">
        <v>629.0</v>
      </c>
      <c r="J3330" s="14">
        <v>297.0</v>
      </c>
      <c r="K3330" s="14">
        <v>71.0</v>
      </c>
      <c r="L3330" s="14">
        <v>172.0</v>
      </c>
      <c r="M3330" s="14">
        <v>16.0</v>
      </c>
      <c r="N3330" s="14">
        <v>247.0</v>
      </c>
      <c r="O3330" s="14">
        <v>21.0</v>
      </c>
      <c r="P3330" s="14">
        <v>1.0</v>
      </c>
      <c r="Q3330" s="14"/>
      <c r="R3330" s="17">
        <f t="shared" si="1"/>
        <v>91.23875834</v>
      </c>
      <c r="S3330" s="17">
        <f t="shared" si="2"/>
        <v>43.08093995</v>
      </c>
      <c r="T3330" s="17">
        <f t="shared" si="3"/>
        <v>10.29881056</v>
      </c>
      <c r="U3330" s="17">
        <f t="shared" si="4"/>
        <v>24.94923122</v>
      </c>
      <c r="V3330" s="17">
        <f t="shared" si="5"/>
        <v>2.320858718</v>
      </c>
      <c r="W3330" s="17">
        <f t="shared" si="6"/>
        <v>35.82825645</v>
      </c>
      <c r="X3330" s="17">
        <f t="shared" si="7"/>
        <v>3.046127067</v>
      </c>
      <c r="Y3330" s="14">
        <f t="shared" si="8"/>
        <v>22214</v>
      </c>
      <c r="Z3330" s="14">
        <f t="shared" si="9"/>
        <v>9033</v>
      </c>
      <c r="AA3330" s="14">
        <f t="shared" si="10"/>
        <v>2847</v>
      </c>
      <c r="AB3330" s="14">
        <f t="shared" si="11"/>
        <v>5193</v>
      </c>
      <c r="AC3330" s="14">
        <f t="shared" si="12"/>
        <v>1320</v>
      </c>
      <c r="AD3330" s="14">
        <f t="shared" si="13"/>
        <v>11420</v>
      </c>
      <c r="AE3330" s="14">
        <f t="shared" si="14"/>
        <v>790</v>
      </c>
      <c r="AF3330" s="14">
        <f t="shared" si="15"/>
        <v>20</v>
      </c>
      <c r="AG3330" s="17">
        <f t="shared" si="16"/>
        <v>78.27067404</v>
      </c>
      <c r="AH3330" s="20">
        <f>12*(J3330*'Programas e Observações'!$C$8+K3330*'Programas e Observações'!$C$9+L3330*('Programas e Observações'!$C$8+'Programas e Observações'!$C$9)+M3330*'Programas e Observações'!$C$10)</f>
        <v>225364.08</v>
      </c>
      <c r="AI3330" s="20">
        <f>12*(J3330*'Programas e Observações'!$D$8+K3330*'Programas e Observações'!$D$9+L3330*('Programas e Observações'!$D$8+'Programas e Observações'!$D$9)+M3330*'Programas e Observações'!$D$10)</f>
        <v>399512.52</v>
      </c>
      <c r="AJ3330" s="13" t="s">
        <v>6390</v>
      </c>
      <c r="AK3330" s="13" t="s">
        <v>5206</v>
      </c>
    </row>
    <row r="3331" ht="15.75" customHeight="1">
      <c r="A3331" s="13" t="s">
        <v>12838</v>
      </c>
      <c r="B3331" s="13" t="s">
        <v>12839</v>
      </c>
      <c r="C3331" s="13" t="s">
        <v>12840</v>
      </c>
      <c r="D3331" s="13" t="s">
        <v>12550</v>
      </c>
      <c r="E3331" s="13" t="s">
        <v>12604</v>
      </c>
      <c r="F3331" s="13" t="s">
        <v>12605</v>
      </c>
      <c r="G3331" s="14">
        <v>126957.0</v>
      </c>
      <c r="H3331" s="16" t="b">
        <f>G3331&lt;'Programas e Observações'!$C$11</f>
        <v>0</v>
      </c>
      <c r="I3331" s="14">
        <v>12596.0</v>
      </c>
      <c r="J3331" s="14">
        <v>5243.0</v>
      </c>
      <c r="K3331" s="14">
        <v>1396.0</v>
      </c>
      <c r="L3331" s="14">
        <v>3433.0</v>
      </c>
      <c r="M3331" s="14">
        <v>1211.0</v>
      </c>
      <c r="N3331" s="14">
        <v>7156.0</v>
      </c>
      <c r="O3331" s="14">
        <v>718.0</v>
      </c>
      <c r="P3331" s="14">
        <v>21.0</v>
      </c>
      <c r="Q3331" s="14">
        <v>650.0</v>
      </c>
      <c r="R3331" s="17">
        <f t="shared" si="1"/>
        <v>99.21469474</v>
      </c>
      <c r="S3331" s="17">
        <f t="shared" si="2"/>
        <v>41.29744717</v>
      </c>
      <c r="T3331" s="17">
        <f t="shared" si="3"/>
        <v>10.99584899</v>
      </c>
      <c r="U3331" s="17">
        <f t="shared" si="4"/>
        <v>27.04065156</v>
      </c>
      <c r="V3331" s="17">
        <f t="shared" si="5"/>
        <v>9.538662697</v>
      </c>
      <c r="W3331" s="17">
        <f t="shared" si="6"/>
        <v>56.36554109</v>
      </c>
      <c r="X3331" s="17">
        <f t="shared" si="7"/>
        <v>5.655458147</v>
      </c>
      <c r="Y3331" s="14">
        <f t="shared" si="8"/>
        <v>33484</v>
      </c>
      <c r="Z3331" s="14">
        <f t="shared" si="9"/>
        <v>14117</v>
      </c>
      <c r="AA3331" s="14">
        <f t="shared" si="10"/>
        <v>3745</v>
      </c>
      <c r="AB3331" s="14">
        <f t="shared" si="11"/>
        <v>9355</v>
      </c>
      <c r="AC3331" s="14">
        <f t="shared" si="12"/>
        <v>2797</v>
      </c>
      <c r="AD3331" s="14">
        <f t="shared" si="13"/>
        <v>17148</v>
      </c>
      <c r="AE3331" s="14">
        <f t="shared" si="14"/>
        <v>1227</v>
      </c>
      <c r="AF3331" s="14">
        <f t="shared" si="15"/>
        <v>33</v>
      </c>
      <c r="AG3331" s="17">
        <f t="shared" si="16"/>
        <v>113.8114111</v>
      </c>
      <c r="AH3331" s="20">
        <f>12*(J3331*'Programas e Observações'!$C$8+K3331*'Programas e Observações'!$C$9+L3331*('Programas e Observações'!$C$8+'Programas e Observações'!$C$9)+M3331*'Programas e Observações'!$C$10)</f>
        <v>4821482.28</v>
      </c>
      <c r="AI3331" s="20">
        <f>12*(J3331*'Programas e Observações'!$D$8+K3331*'Programas e Observações'!$D$9+L3331*('Programas e Observações'!$D$8+'Programas e Observações'!$D$9)+M3331*'Programas e Observações'!$D$10)</f>
        <v>8063318.4</v>
      </c>
      <c r="AJ3331" s="13" t="s">
        <v>12841</v>
      </c>
      <c r="AK3331" s="13" t="s">
        <v>4049</v>
      </c>
    </row>
    <row r="3332" ht="15.75" customHeight="1">
      <c r="A3332" s="13" t="s">
        <v>12842</v>
      </c>
      <c r="B3332" s="13" t="s">
        <v>12843</v>
      </c>
      <c r="C3332" s="13" t="s">
        <v>12844</v>
      </c>
      <c r="D3332" s="13" t="s">
        <v>12550</v>
      </c>
      <c r="E3332" s="13" t="s">
        <v>12845</v>
      </c>
      <c r="F3332" s="13" t="s">
        <v>12846</v>
      </c>
      <c r="G3332" s="14">
        <v>33304.0</v>
      </c>
      <c r="H3332" s="16" t="b">
        <f>G3332&lt;'Programas e Observações'!$C$11</f>
        <v>0</v>
      </c>
      <c r="I3332" s="14">
        <v>2830.0</v>
      </c>
      <c r="J3332" s="14">
        <v>1073.0</v>
      </c>
      <c r="K3332" s="14">
        <v>344.0</v>
      </c>
      <c r="L3332" s="14">
        <v>932.0</v>
      </c>
      <c r="M3332" s="14">
        <v>174.0</v>
      </c>
      <c r="N3332" s="14">
        <v>1014.0</v>
      </c>
      <c r="O3332" s="14">
        <v>77.0</v>
      </c>
      <c r="P3332" s="14">
        <v>1.0</v>
      </c>
      <c r="Q3332" s="14"/>
      <c r="R3332" s="17">
        <f t="shared" si="1"/>
        <v>84.9747778</v>
      </c>
      <c r="S3332" s="17">
        <f t="shared" si="2"/>
        <v>32.21835215</v>
      </c>
      <c r="T3332" s="17">
        <f t="shared" si="3"/>
        <v>10.3290896</v>
      </c>
      <c r="U3332" s="17">
        <f t="shared" si="4"/>
        <v>27.98462647</v>
      </c>
      <c r="V3332" s="17">
        <f t="shared" si="5"/>
        <v>5.224597646</v>
      </c>
      <c r="W3332" s="17">
        <f t="shared" si="6"/>
        <v>30.44679318</v>
      </c>
      <c r="X3332" s="17">
        <f t="shared" si="7"/>
        <v>2.31203459</v>
      </c>
      <c r="Y3332" s="14">
        <f t="shared" si="8"/>
        <v>49476</v>
      </c>
      <c r="Z3332" s="14">
        <f t="shared" si="9"/>
        <v>18585</v>
      </c>
      <c r="AA3332" s="14">
        <f t="shared" si="10"/>
        <v>6665</v>
      </c>
      <c r="AB3332" s="14">
        <f t="shared" si="11"/>
        <v>14802</v>
      </c>
      <c r="AC3332" s="14">
        <f t="shared" si="12"/>
        <v>3461</v>
      </c>
      <c r="AD3332" s="14">
        <f t="shared" si="13"/>
        <v>14254</v>
      </c>
      <c r="AE3332" s="14">
        <f t="shared" si="14"/>
        <v>850</v>
      </c>
      <c r="AF3332" s="14">
        <f t="shared" si="15"/>
        <v>9</v>
      </c>
      <c r="AG3332" s="17">
        <f t="shared" si="16"/>
        <v>116.1138609</v>
      </c>
      <c r="AH3332" s="20">
        <f>12*(J3332*'Programas e Observações'!$C$8+K3332*'Programas e Observações'!$C$9+L3332*('Programas e Observações'!$C$8+'Programas e Observações'!$C$9)+M3332*'Programas e Observações'!$C$10)</f>
        <v>1139934.12</v>
      </c>
      <c r="AI3332" s="20">
        <f>12*(J3332*'Programas e Observações'!$D$8+K3332*'Programas e Observações'!$D$9+L3332*('Programas e Observações'!$D$8+'Programas e Observações'!$D$9)+M3332*'Programas e Observações'!$D$10)</f>
        <v>1891058.64</v>
      </c>
      <c r="AJ3332" s="13" t="s">
        <v>12847</v>
      </c>
      <c r="AK3332" s="13" t="s">
        <v>242</v>
      </c>
    </row>
    <row r="3333" ht="15.75" customHeight="1">
      <c r="A3333" s="13" t="s">
        <v>12848</v>
      </c>
      <c r="B3333" s="13" t="s">
        <v>12849</v>
      </c>
      <c r="C3333" s="13" t="s">
        <v>12850</v>
      </c>
      <c r="D3333" s="13" t="s">
        <v>12550</v>
      </c>
      <c r="E3333" s="13" t="s">
        <v>12851</v>
      </c>
      <c r="F3333" s="13" t="s">
        <v>12852</v>
      </c>
      <c r="G3333" s="14">
        <v>333737.0</v>
      </c>
      <c r="H3333" s="16" t="b">
        <f>G3333&lt;'Programas e Observações'!$C$11</f>
        <v>0</v>
      </c>
      <c r="I3333" s="14">
        <v>14977.0</v>
      </c>
      <c r="J3333" s="14">
        <v>4162.0</v>
      </c>
      <c r="K3333" s="14">
        <v>4412.0</v>
      </c>
      <c r="L3333" s="14">
        <v>3548.0</v>
      </c>
      <c r="M3333" s="14">
        <v>784.0</v>
      </c>
      <c r="N3333" s="14">
        <v>8191.0</v>
      </c>
      <c r="O3333" s="14">
        <v>415.0</v>
      </c>
      <c r="P3333" s="14">
        <v>15.0</v>
      </c>
      <c r="Q3333" s="14">
        <v>1128.0</v>
      </c>
      <c r="R3333" s="17">
        <f t="shared" si="1"/>
        <v>44.87665437</v>
      </c>
      <c r="S3333" s="17">
        <f t="shared" si="2"/>
        <v>12.47089774</v>
      </c>
      <c r="T3333" s="17">
        <f t="shared" si="3"/>
        <v>13.21999059</v>
      </c>
      <c r="U3333" s="17">
        <f t="shared" si="4"/>
        <v>10.63112571</v>
      </c>
      <c r="V3333" s="17">
        <f t="shared" si="5"/>
        <v>2.349155173</v>
      </c>
      <c r="W3333" s="17">
        <f t="shared" si="6"/>
        <v>24.54327809</v>
      </c>
      <c r="X3333" s="17">
        <f t="shared" si="7"/>
        <v>1.243494129</v>
      </c>
      <c r="Y3333" s="14">
        <f t="shared" si="8"/>
        <v>83252</v>
      </c>
      <c r="Z3333" s="14">
        <f t="shared" si="9"/>
        <v>24137</v>
      </c>
      <c r="AA3333" s="14">
        <f t="shared" si="10"/>
        <v>18840</v>
      </c>
      <c r="AB3333" s="14">
        <f t="shared" si="11"/>
        <v>22118</v>
      </c>
      <c r="AC3333" s="14">
        <f t="shared" si="12"/>
        <v>5196</v>
      </c>
      <c r="AD3333" s="14">
        <f t="shared" si="13"/>
        <v>44938</v>
      </c>
      <c r="AE3333" s="14">
        <f t="shared" si="14"/>
        <v>2376</v>
      </c>
      <c r="AF3333" s="14">
        <f t="shared" si="15"/>
        <v>67</v>
      </c>
      <c r="AG3333" s="17">
        <f t="shared" si="16"/>
        <v>40.83474514</v>
      </c>
      <c r="AH3333" s="20">
        <f>12*(J3333*'Programas e Observações'!$C$8+K3333*'Programas e Observações'!$C$9+L3333*('Programas e Observações'!$C$8+'Programas e Observações'!$C$9)+M3333*'Programas e Observações'!$C$10)</f>
        <v>5999417.52</v>
      </c>
      <c r="AI3333" s="20">
        <f>12*(J3333*'Programas e Observações'!$D$8+K3333*'Programas e Observações'!$D$9+L3333*('Programas e Observações'!$D$8+'Programas e Observações'!$D$9)+M3333*'Programas e Observações'!$D$10)</f>
        <v>8955373.44</v>
      </c>
      <c r="AJ3333" s="13" t="s">
        <v>12853</v>
      </c>
      <c r="AK3333" s="13" t="s">
        <v>8717</v>
      </c>
    </row>
    <row r="3334" ht="15.75" customHeight="1">
      <c r="A3334" s="13" t="s">
        <v>12854</v>
      </c>
      <c r="B3334" s="13" t="s">
        <v>12855</v>
      </c>
      <c r="C3334" s="13" t="s">
        <v>12856</v>
      </c>
      <c r="D3334" s="13" t="s">
        <v>12550</v>
      </c>
      <c r="E3334" s="13" t="s">
        <v>12743</v>
      </c>
      <c r="F3334" s="13" t="s">
        <v>12744</v>
      </c>
      <c r="G3334" s="14">
        <v>21936.0</v>
      </c>
      <c r="H3334" s="16" t="b">
        <f>G3334&lt;'Programas e Observações'!$C$11</f>
        <v>0</v>
      </c>
      <c r="I3334" s="14">
        <v>2404.0</v>
      </c>
      <c r="J3334" s="14">
        <v>1130.0</v>
      </c>
      <c r="K3334" s="14">
        <v>251.0</v>
      </c>
      <c r="L3334" s="14">
        <v>623.0</v>
      </c>
      <c r="M3334" s="14">
        <v>140.0</v>
      </c>
      <c r="N3334" s="14">
        <v>1591.0</v>
      </c>
      <c r="O3334" s="14">
        <v>44.0</v>
      </c>
      <c r="P3334" s="14">
        <v>1.0</v>
      </c>
      <c r="Q3334" s="14"/>
      <c r="R3334" s="17">
        <f t="shared" si="1"/>
        <v>109.591539</v>
      </c>
      <c r="S3334" s="17">
        <f t="shared" si="2"/>
        <v>51.5134938</v>
      </c>
      <c r="T3334" s="17">
        <f t="shared" si="3"/>
        <v>11.44237783</v>
      </c>
      <c r="U3334" s="17">
        <f t="shared" si="4"/>
        <v>28.40080233</v>
      </c>
      <c r="V3334" s="17">
        <f t="shared" si="5"/>
        <v>6.382202772</v>
      </c>
      <c r="W3334" s="17">
        <f t="shared" si="6"/>
        <v>72.52917578</v>
      </c>
      <c r="X3334" s="17">
        <f t="shared" si="7"/>
        <v>2.005835157</v>
      </c>
      <c r="Y3334" s="14">
        <f t="shared" si="8"/>
        <v>15106</v>
      </c>
      <c r="Z3334" s="14">
        <f t="shared" si="9"/>
        <v>6759</v>
      </c>
      <c r="AA3334" s="14">
        <f t="shared" si="10"/>
        <v>1571</v>
      </c>
      <c r="AB3334" s="14">
        <f t="shared" si="11"/>
        <v>3985</v>
      </c>
      <c r="AC3334" s="14">
        <f t="shared" si="12"/>
        <v>868</v>
      </c>
      <c r="AD3334" s="14">
        <f t="shared" si="13"/>
        <v>7159</v>
      </c>
      <c r="AE3334" s="14">
        <f t="shared" si="14"/>
        <v>329</v>
      </c>
      <c r="AF3334" s="14">
        <f t="shared" si="15"/>
        <v>8</v>
      </c>
      <c r="AG3334" s="17">
        <f t="shared" si="16"/>
        <v>117.656222</v>
      </c>
      <c r="AH3334" s="20">
        <f>12*(J3334*'Programas e Observações'!$C$8+K3334*'Programas e Observações'!$C$9+L3334*('Programas e Observações'!$C$8+'Programas e Observações'!$C$9)+M3334*'Programas e Observações'!$C$10)</f>
        <v>867180.6</v>
      </c>
      <c r="AI3334" s="20">
        <f>12*(J3334*'Programas e Observações'!$D$8+K3334*'Programas e Observações'!$D$9+L3334*('Programas e Observações'!$D$8+'Programas e Observações'!$D$9)+M3334*'Programas e Observações'!$D$10)</f>
        <v>1518507.12</v>
      </c>
      <c r="AJ3334" s="13" t="s">
        <v>12857</v>
      </c>
      <c r="AK3334" s="13" t="s">
        <v>12858</v>
      </c>
    </row>
    <row r="3335" ht="15.75" customHeight="1">
      <c r="A3335" s="13" t="s">
        <v>12859</v>
      </c>
      <c r="B3335" s="13" t="s">
        <v>12860</v>
      </c>
      <c r="C3335" s="13" t="s">
        <v>12861</v>
      </c>
      <c r="D3335" s="13" t="s">
        <v>12550</v>
      </c>
      <c r="E3335" s="13" t="s">
        <v>12609</v>
      </c>
      <c r="F3335" s="13" t="s">
        <v>12610</v>
      </c>
      <c r="G3335" s="14">
        <v>59939.0</v>
      </c>
      <c r="H3335" s="16" t="b">
        <f>G3335&lt;'Programas e Observações'!$C$11</f>
        <v>0</v>
      </c>
      <c r="I3335" s="14">
        <v>7798.0</v>
      </c>
      <c r="J3335" s="14">
        <v>3698.0</v>
      </c>
      <c r="K3335" s="14">
        <v>654.0</v>
      </c>
      <c r="L3335" s="14">
        <v>2076.0</v>
      </c>
      <c r="M3335" s="14">
        <v>593.0</v>
      </c>
      <c r="N3335" s="14">
        <v>2140.0</v>
      </c>
      <c r="O3335" s="14">
        <v>190.0</v>
      </c>
      <c r="P3335" s="14">
        <v>2.0</v>
      </c>
      <c r="Q3335" s="14">
        <v>172.0</v>
      </c>
      <c r="R3335" s="17">
        <f t="shared" si="1"/>
        <v>130.0989339</v>
      </c>
      <c r="S3335" s="17">
        <f t="shared" si="2"/>
        <v>61.69605766</v>
      </c>
      <c r="T3335" s="17">
        <f t="shared" si="3"/>
        <v>10.91109294</v>
      </c>
      <c r="U3335" s="17">
        <f t="shared" si="4"/>
        <v>34.63521247</v>
      </c>
      <c r="V3335" s="17">
        <f t="shared" si="5"/>
        <v>9.893391615</v>
      </c>
      <c r="W3335" s="17">
        <f t="shared" si="6"/>
        <v>35.70296468</v>
      </c>
      <c r="X3335" s="17">
        <f t="shared" si="7"/>
        <v>3.169889388</v>
      </c>
      <c r="Y3335" s="14">
        <f t="shared" si="8"/>
        <v>16161</v>
      </c>
      <c r="Z3335" s="14">
        <f t="shared" si="9"/>
        <v>7237</v>
      </c>
      <c r="AA3335" s="14">
        <f t="shared" si="10"/>
        <v>1517</v>
      </c>
      <c r="AB3335" s="14">
        <f t="shared" si="11"/>
        <v>4334</v>
      </c>
      <c r="AC3335" s="14">
        <f t="shared" si="12"/>
        <v>1224</v>
      </c>
      <c r="AD3335" s="14">
        <f t="shared" si="13"/>
        <v>5788</v>
      </c>
      <c r="AE3335" s="14">
        <f t="shared" si="14"/>
        <v>422</v>
      </c>
      <c r="AF3335" s="14">
        <f t="shared" si="15"/>
        <v>6</v>
      </c>
      <c r="AG3335" s="17">
        <f t="shared" si="16"/>
        <v>115.7291704</v>
      </c>
      <c r="AH3335" s="20">
        <f>12*(J3335*'Programas e Observações'!$C$8+K3335*'Programas e Observações'!$C$9+L3335*('Programas e Observações'!$C$8+'Programas e Observações'!$C$9)+M3335*'Programas e Observações'!$C$10)</f>
        <v>2850055.44</v>
      </c>
      <c r="AI3335" s="20">
        <f>12*(J3335*'Programas e Observações'!$D$8+K3335*'Programas e Observações'!$D$9+L3335*('Programas e Observações'!$D$8+'Programas e Observações'!$D$9)+M3335*'Programas e Observações'!$D$10)</f>
        <v>4994052.84</v>
      </c>
      <c r="AJ3335" s="13" t="s">
        <v>12862</v>
      </c>
      <c r="AK3335" s="13" t="s">
        <v>5942</v>
      </c>
    </row>
    <row r="3336" ht="15.75" customHeight="1">
      <c r="A3336" s="13" t="s">
        <v>12863</v>
      </c>
      <c r="B3336" s="13" t="s">
        <v>12864</v>
      </c>
      <c r="C3336" s="13" t="s">
        <v>12589</v>
      </c>
      <c r="D3336" s="13" t="s">
        <v>12550</v>
      </c>
      <c r="E3336" s="13" t="s">
        <v>12588</v>
      </c>
      <c r="F3336" s="13" t="s">
        <v>12589</v>
      </c>
      <c r="G3336" s="14">
        <v>392947.0</v>
      </c>
      <c r="H3336" s="16" t="b">
        <f>G3336&lt;'Programas e Observações'!$C$11</f>
        <v>0</v>
      </c>
      <c r="I3336" s="14">
        <v>27572.0</v>
      </c>
      <c r="J3336" s="14">
        <v>9853.0</v>
      </c>
      <c r="K3336" s="14">
        <v>4280.0</v>
      </c>
      <c r="L3336" s="14">
        <v>6510.0</v>
      </c>
      <c r="M3336" s="14">
        <v>2204.0</v>
      </c>
      <c r="N3336" s="14">
        <v>12524.0</v>
      </c>
      <c r="O3336" s="14">
        <v>989.0</v>
      </c>
      <c r="P3336" s="14">
        <v>13.0</v>
      </c>
      <c r="Q3336" s="14">
        <v>1537.0</v>
      </c>
      <c r="R3336" s="17">
        <f t="shared" si="1"/>
        <v>70.16722357</v>
      </c>
      <c r="S3336" s="17">
        <f t="shared" si="2"/>
        <v>25.07462838</v>
      </c>
      <c r="T3336" s="17">
        <f t="shared" si="3"/>
        <v>10.89205414</v>
      </c>
      <c r="U3336" s="17">
        <f t="shared" si="4"/>
        <v>16.56711974</v>
      </c>
      <c r="V3336" s="17">
        <f t="shared" si="5"/>
        <v>5.60889891</v>
      </c>
      <c r="W3336" s="17">
        <f t="shared" si="6"/>
        <v>31.87198274</v>
      </c>
      <c r="X3336" s="17">
        <f t="shared" si="7"/>
        <v>2.516878867</v>
      </c>
      <c r="Y3336" s="14">
        <f t="shared" si="8"/>
        <v>60581</v>
      </c>
      <c r="Z3336" s="14">
        <f t="shared" si="9"/>
        <v>24504</v>
      </c>
      <c r="AA3336" s="14">
        <f t="shared" si="10"/>
        <v>7764</v>
      </c>
      <c r="AB3336" s="14">
        <f t="shared" si="11"/>
        <v>16045</v>
      </c>
      <c r="AC3336" s="14">
        <f t="shared" si="12"/>
        <v>5285</v>
      </c>
      <c r="AD3336" s="14">
        <f t="shared" si="13"/>
        <v>25551</v>
      </c>
      <c r="AE3336" s="14">
        <f t="shared" si="14"/>
        <v>1750</v>
      </c>
      <c r="AF3336" s="14">
        <f t="shared" si="15"/>
        <v>30</v>
      </c>
      <c r="AG3336" s="17">
        <f t="shared" si="16"/>
        <v>91.0030449</v>
      </c>
      <c r="AH3336" s="20">
        <f>12*(J3336*'Programas e Observações'!$C$8+K3336*'Programas e Observações'!$C$9+L3336*('Programas e Observações'!$C$8+'Programas e Observações'!$C$9)+M3336*'Programas e Observações'!$C$10)</f>
        <v>9908242.92</v>
      </c>
      <c r="AI3336" s="20">
        <f>12*(J3336*'Programas e Observações'!$D$8+K3336*'Programas e Observações'!$D$9+L3336*('Programas e Observações'!$D$8+'Programas e Observações'!$D$9)+M3336*'Programas e Observações'!$D$10)</f>
        <v>16057569.36</v>
      </c>
      <c r="AJ3336" s="13" t="s">
        <v>12865</v>
      </c>
      <c r="AK3336" s="13" t="s">
        <v>12734</v>
      </c>
    </row>
    <row r="3337" ht="15.75" customHeight="1">
      <c r="A3337" s="13" t="s">
        <v>12866</v>
      </c>
      <c r="B3337" s="13" t="s">
        <v>12867</v>
      </c>
      <c r="C3337" s="13" t="s">
        <v>12868</v>
      </c>
      <c r="D3337" s="13" t="s">
        <v>12550</v>
      </c>
      <c r="E3337" s="13" t="s">
        <v>12869</v>
      </c>
      <c r="F3337" s="13" t="s">
        <v>12870</v>
      </c>
      <c r="G3337" s="14">
        <v>78257.0</v>
      </c>
      <c r="H3337" s="16" t="b">
        <f>G3337&lt;'Programas e Observações'!$C$11</f>
        <v>0</v>
      </c>
      <c r="I3337" s="14">
        <v>9976.0</v>
      </c>
      <c r="J3337" s="14">
        <v>4124.0</v>
      </c>
      <c r="K3337" s="14">
        <v>1290.0</v>
      </c>
      <c r="L3337" s="14">
        <v>3021.0</v>
      </c>
      <c r="M3337" s="14">
        <v>529.0</v>
      </c>
      <c r="N3337" s="14">
        <v>3875.0</v>
      </c>
      <c r="O3337" s="14">
        <v>181.0</v>
      </c>
      <c r="P3337" s="14">
        <v>3.0</v>
      </c>
      <c r="Q3337" s="14">
        <v>350.0</v>
      </c>
      <c r="R3337" s="17">
        <f t="shared" si="1"/>
        <v>127.4774142</v>
      </c>
      <c r="S3337" s="17">
        <f t="shared" si="2"/>
        <v>52.69816119</v>
      </c>
      <c r="T3337" s="17">
        <f t="shared" si="3"/>
        <v>16.48414838</v>
      </c>
      <c r="U3337" s="17">
        <f t="shared" si="4"/>
        <v>38.6035754</v>
      </c>
      <c r="V3337" s="17">
        <f t="shared" si="5"/>
        <v>6.759778678</v>
      </c>
      <c r="W3337" s="17">
        <f t="shared" si="6"/>
        <v>49.5163372</v>
      </c>
      <c r="X3337" s="17">
        <f t="shared" si="7"/>
        <v>2.312892137</v>
      </c>
      <c r="Y3337" s="14">
        <f t="shared" si="8"/>
        <v>20227</v>
      </c>
      <c r="Z3337" s="14">
        <f t="shared" si="9"/>
        <v>8780</v>
      </c>
      <c r="AA3337" s="14">
        <f t="shared" si="10"/>
        <v>2471</v>
      </c>
      <c r="AB3337" s="14">
        <f t="shared" si="11"/>
        <v>5695</v>
      </c>
      <c r="AC3337" s="14">
        <f t="shared" si="12"/>
        <v>1028</v>
      </c>
      <c r="AD3337" s="14">
        <f t="shared" si="13"/>
        <v>7776</v>
      </c>
      <c r="AE3337" s="14">
        <f t="shared" si="14"/>
        <v>380</v>
      </c>
      <c r="AF3337" s="14">
        <f t="shared" si="15"/>
        <v>13</v>
      </c>
      <c r="AG3337" s="17">
        <f t="shared" si="16"/>
        <v>138.7549305</v>
      </c>
      <c r="AH3337" s="20">
        <f>12*(J3337*'Programas e Observações'!$C$8+K3337*'Programas e Observações'!$C$9+L3337*('Programas e Observações'!$C$8+'Programas e Observações'!$C$9)+M3337*'Programas e Observações'!$C$10)</f>
        <v>3893951.52</v>
      </c>
      <c r="AI3337" s="20">
        <f>12*(J3337*'Programas e Observações'!$D$8+K3337*'Programas e Observações'!$D$9+L3337*('Programas e Observações'!$D$8+'Programas e Observações'!$D$9)+M3337*'Programas e Observações'!$D$10)</f>
        <v>6564251.04</v>
      </c>
      <c r="AJ3337" s="13" t="s">
        <v>12871</v>
      </c>
      <c r="AK3337" s="13" t="s">
        <v>8043</v>
      </c>
    </row>
    <row r="3338" ht="15.75" customHeight="1">
      <c r="A3338" s="13" t="s">
        <v>12872</v>
      </c>
      <c r="B3338" s="13" t="s">
        <v>12873</v>
      </c>
      <c r="C3338" s="13" t="s">
        <v>12874</v>
      </c>
      <c r="D3338" s="13" t="s">
        <v>12550</v>
      </c>
      <c r="E3338" s="13" t="s">
        <v>12709</v>
      </c>
      <c r="F3338" s="13" t="s">
        <v>12710</v>
      </c>
      <c r="G3338" s="14">
        <v>2640.0</v>
      </c>
      <c r="H3338" s="16" t="b">
        <f>G3338&lt;'Programas e Observações'!$C$11</f>
        <v>1</v>
      </c>
      <c r="I3338" s="14">
        <v>242.0</v>
      </c>
      <c r="J3338" s="14">
        <v>78.0</v>
      </c>
      <c r="K3338" s="14">
        <v>36.0</v>
      </c>
      <c r="L3338" s="14">
        <v>72.0</v>
      </c>
      <c r="M3338" s="14">
        <v>11.0</v>
      </c>
      <c r="N3338" s="14">
        <v>189.0</v>
      </c>
      <c r="O3338" s="14">
        <v>4.0</v>
      </c>
      <c r="P3338" s="14">
        <v>0.0</v>
      </c>
      <c r="Q3338" s="14"/>
      <c r="R3338" s="17">
        <f t="shared" si="1"/>
        <v>91.66666667</v>
      </c>
      <c r="S3338" s="17">
        <f t="shared" si="2"/>
        <v>29.54545455</v>
      </c>
      <c r="T3338" s="17">
        <f t="shared" si="3"/>
        <v>13.63636364</v>
      </c>
      <c r="U3338" s="17">
        <f t="shared" si="4"/>
        <v>27.27272727</v>
      </c>
      <c r="V3338" s="17">
        <f t="shared" si="5"/>
        <v>4.166666667</v>
      </c>
      <c r="W3338" s="17">
        <f t="shared" si="6"/>
        <v>71.59090909</v>
      </c>
      <c r="X3338" s="17">
        <f t="shared" si="7"/>
        <v>1.515151515</v>
      </c>
      <c r="Y3338" s="14">
        <f t="shared" si="8"/>
        <v>25833</v>
      </c>
      <c r="Z3338" s="14">
        <f t="shared" si="9"/>
        <v>10808</v>
      </c>
      <c r="AA3338" s="14">
        <f t="shared" si="10"/>
        <v>3336</v>
      </c>
      <c r="AB3338" s="14">
        <f t="shared" si="11"/>
        <v>6476</v>
      </c>
      <c r="AC3338" s="14">
        <f t="shared" si="12"/>
        <v>1456</v>
      </c>
      <c r="AD3338" s="14">
        <f t="shared" si="13"/>
        <v>13408</v>
      </c>
      <c r="AE3338" s="14">
        <f t="shared" si="14"/>
        <v>763</v>
      </c>
      <c r="AF3338" s="14">
        <f t="shared" si="15"/>
        <v>11</v>
      </c>
      <c r="AG3338" s="17">
        <f t="shared" si="16"/>
        <v>83.7311967</v>
      </c>
      <c r="AH3338" s="20">
        <f>12*(J3338*'Programas e Observações'!$C$8+K3338*'Programas e Observações'!$C$9+L3338*('Programas e Observações'!$C$8+'Programas e Observações'!$C$9)+M3338*'Programas e Observações'!$C$10)</f>
        <v>90605.28</v>
      </c>
      <c r="AI3338" s="20">
        <f>12*(J3338*'Programas e Observações'!$D$8+K3338*'Programas e Observações'!$D$9+L3338*('Programas e Observações'!$D$8+'Programas e Observações'!$D$9)+M3338*'Programas e Observações'!$D$10)</f>
        <v>147041.16</v>
      </c>
      <c r="AJ3338" s="13" t="s">
        <v>12875</v>
      </c>
      <c r="AK3338" s="13" t="s">
        <v>462</v>
      </c>
    </row>
    <row r="3339" ht="15.75" customHeight="1">
      <c r="A3339" s="13" t="s">
        <v>12876</v>
      </c>
      <c r="B3339" s="13" t="s">
        <v>12877</v>
      </c>
      <c r="C3339" s="13" t="s">
        <v>12878</v>
      </c>
      <c r="D3339" s="13" t="s">
        <v>12550</v>
      </c>
      <c r="E3339" s="13" t="s">
        <v>12879</v>
      </c>
      <c r="F3339" s="13" t="s">
        <v>12880</v>
      </c>
      <c r="G3339" s="14">
        <v>11881.0</v>
      </c>
      <c r="H3339" s="16" t="b">
        <f>G3339&lt;'Programas e Observações'!$C$11</f>
        <v>1</v>
      </c>
      <c r="I3339" s="14">
        <v>1431.0</v>
      </c>
      <c r="J3339" s="14">
        <v>683.0</v>
      </c>
      <c r="K3339" s="14">
        <v>126.0</v>
      </c>
      <c r="L3339" s="14">
        <v>435.0</v>
      </c>
      <c r="M3339" s="14">
        <v>41.0</v>
      </c>
      <c r="N3339" s="14">
        <v>955.0</v>
      </c>
      <c r="O3339" s="14">
        <v>29.0</v>
      </c>
      <c r="P3339" s="14">
        <v>1.0</v>
      </c>
      <c r="Q3339" s="14"/>
      <c r="R3339" s="17">
        <f t="shared" si="1"/>
        <v>120.444407</v>
      </c>
      <c r="S3339" s="17">
        <f t="shared" si="2"/>
        <v>57.48674354</v>
      </c>
      <c r="T3339" s="17">
        <f t="shared" si="3"/>
        <v>10.60516792</v>
      </c>
      <c r="U3339" s="17">
        <f t="shared" si="4"/>
        <v>36.61307971</v>
      </c>
      <c r="V3339" s="17">
        <f t="shared" si="5"/>
        <v>3.450887972</v>
      </c>
      <c r="W3339" s="17">
        <f t="shared" si="6"/>
        <v>80.38043936</v>
      </c>
      <c r="X3339" s="17">
        <f t="shared" si="7"/>
        <v>2.44087198</v>
      </c>
      <c r="Y3339" s="14">
        <f t="shared" si="8"/>
        <v>28083</v>
      </c>
      <c r="Z3339" s="14">
        <f t="shared" si="9"/>
        <v>12160</v>
      </c>
      <c r="AA3339" s="14">
        <f t="shared" si="10"/>
        <v>3038</v>
      </c>
      <c r="AB3339" s="14">
        <f t="shared" si="11"/>
        <v>7919</v>
      </c>
      <c r="AC3339" s="14">
        <f t="shared" si="12"/>
        <v>1605</v>
      </c>
      <c r="AD3339" s="14">
        <f t="shared" si="13"/>
        <v>11747</v>
      </c>
      <c r="AE3339" s="14">
        <f t="shared" si="14"/>
        <v>762</v>
      </c>
      <c r="AF3339" s="14">
        <f t="shared" si="15"/>
        <v>16</v>
      </c>
      <c r="AG3339" s="17">
        <f t="shared" si="16"/>
        <v>118.7426798</v>
      </c>
      <c r="AH3339" s="20">
        <f>12*(J3339*'Programas e Observações'!$C$8+K3339*'Programas e Observações'!$C$9+L3339*('Programas e Observações'!$C$8+'Programas e Observações'!$C$9)+M3339*'Programas e Observações'!$C$10)</f>
        <v>529426.68</v>
      </c>
      <c r="AI3339" s="20">
        <f>12*(J3339*'Programas e Observações'!$D$8+K3339*'Programas e Observações'!$D$9+L3339*('Programas e Observações'!$D$8+'Programas e Observações'!$D$9)+M3339*'Programas e Observações'!$D$10)</f>
        <v>944207.28</v>
      </c>
      <c r="AJ3339" s="13" t="s">
        <v>12881</v>
      </c>
      <c r="AK3339" s="13" t="s">
        <v>12882</v>
      </c>
    </row>
    <row r="3340" ht="15.75" customHeight="1">
      <c r="A3340" s="13" t="s">
        <v>12883</v>
      </c>
      <c r="B3340" s="13" t="s">
        <v>12884</v>
      </c>
      <c r="C3340" s="13" t="s">
        <v>12885</v>
      </c>
      <c r="D3340" s="13" t="s">
        <v>12550</v>
      </c>
      <c r="E3340" s="13" t="s">
        <v>12886</v>
      </c>
      <c r="F3340" s="13" t="s">
        <v>12887</v>
      </c>
      <c r="G3340" s="14">
        <v>67436.0</v>
      </c>
      <c r="H3340" s="16" t="b">
        <f>G3340&lt;'Programas e Observações'!$C$11</f>
        <v>0</v>
      </c>
      <c r="I3340" s="14">
        <v>1951.0</v>
      </c>
      <c r="J3340" s="14">
        <v>508.0</v>
      </c>
      <c r="K3340" s="14">
        <v>426.0</v>
      </c>
      <c r="L3340" s="14">
        <v>471.0</v>
      </c>
      <c r="M3340" s="14">
        <v>75.0</v>
      </c>
      <c r="N3340" s="14">
        <v>1680.0</v>
      </c>
      <c r="O3340" s="14">
        <v>111.0</v>
      </c>
      <c r="P3340" s="14">
        <v>2.0</v>
      </c>
      <c r="Q3340" s="14">
        <v>183.0</v>
      </c>
      <c r="R3340" s="17">
        <f t="shared" si="1"/>
        <v>28.93113471</v>
      </c>
      <c r="S3340" s="17">
        <f t="shared" si="2"/>
        <v>7.533068391</v>
      </c>
      <c r="T3340" s="17">
        <f t="shared" si="3"/>
        <v>6.317100658</v>
      </c>
      <c r="U3340" s="17">
        <f t="shared" si="4"/>
        <v>6.984400024</v>
      </c>
      <c r="V3340" s="17">
        <f t="shared" si="5"/>
        <v>1.112165609</v>
      </c>
      <c r="W3340" s="17">
        <f t="shared" si="6"/>
        <v>24.91250964</v>
      </c>
      <c r="X3340" s="17">
        <f t="shared" si="7"/>
        <v>1.646005101</v>
      </c>
      <c r="Y3340" s="14">
        <f t="shared" si="8"/>
        <v>169427</v>
      </c>
      <c r="Z3340" s="14">
        <f t="shared" si="9"/>
        <v>65053</v>
      </c>
      <c r="AA3340" s="14">
        <f t="shared" si="10"/>
        <v>22869</v>
      </c>
      <c r="AB3340" s="14">
        <f t="shared" si="11"/>
        <v>46565</v>
      </c>
      <c r="AC3340" s="14">
        <f t="shared" si="12"/>
        <v>12038</v>
      </c>
      <c r="AD3340" s="14">
        <f t="shared" si="13"/>
        <v>54455</v>
      </c>
      <c r="AE3340" s="14">
        <f t="shared" si="14"/>
        <v>2522</v>
      </c>
      <c r="AF3340" s="14">
        <f t="shared" si="15"/>
        <v>85</v>
      </c>
      <c r="AG3340" s="17">
        <f t="shared" si="16"/>
        <v>90.72114494</v>
      </c>
      <c r="AH3340" s="20">
        <f>12*(J3340*'Programas e Observações'!$C$8+K3340*'Programas e Observações'!$C$9+L3340*('Programas e Observações'!$C$8+'Programas e Observações'!$C$9)+M3340*'Programas e Observações'!$C$10)</f>
        <v>690907.2</v>
      </c>
      <c r="AI3340" s="20">
        <f>12*(J3340*'Programas e Observações'!$D$8+K3340*'Programas e Observações'!$D$9+L3340*('Programas e Observações'!$D$8+'Programas e Observações'!$D$9)+M3340*'Programas e Observações'!$D$10)</f>
        <v>1063440.96</v>
      </c>
      <c r="AJ3340" s="13" t="s">
        <v>12888</v>
      </c>
      <c r="AK3340" s="13" t="s">
        <v>12889</v>
      </c>
    </row>
    <row r="3341" ht="15.75" customHeight="1">
      <c r="A3341" s="13" t="s">
        <v>12890</v>
      </c>
      <c r="B3341" s="13" t="s">
        <v>12891</v>
      </c>
      <c r="C3341" s="13" t="s">
        <v>12892</v>
      </c>
      <c r="D3341" s="13" t="s">
        <v>12550</v>
      </c>
      <c r="E3341" s="13" t="s">
        <v>12709</v>
      </c>
      <c r="F3341" s="13" t="s">
        <v>12710</v>
      </c>
      <c r="G3341" s="14">
        <v>7464.0</v>
      </c>
      <c r="H3341" s="16" t="b">
        <f>G3341&lt;'Programas e Observações'!$C$11</f>
        <v>1</v>
      </c>
      <c r="I3341" s="14">
        <v>1344.0</v>
      </c>
      <c r="J3341" s="14">
        <v>667.0</v>
      </c>
      <c r="K3341" s="14">
        <v>118.0</v>
      </c>
      <c r="L3341" s="14">
        <v>299.0</v>
      </c>
      <c r="M3341" s="14">
        <v>61.0</v>
      </c>
      <c r="N3341" s="14">
        <v>398.0</v>
      </c>
      <c r="O3341" s="14">
        <v>35.0</v>
      </c>
      <c r="P3341" s="14">
        <v>1.0</v>
      </c>
      <c r="Q3341" s="14"/>
      <c r="R3341" s="17">
        <f t="shared" si="1"/>
        <v>180.0643087</v>
      </c>
      <c r="S3341" s="17">
        <f t="shared" si="2"/>
        <v>89.36227224</v>
      </c>
      <c r="T3341" s="17">
        <f t="shared" si="3"/>
        <v>15.80921758</v>
      </c>
      <c r="U3341" s="17">
        <f t="shared" si="4"/>
        <v>40.05894962</v>
      </c>
      <c r="V3341" s="17">
        <f t="shared" si="5"/>
        <v>8.172561629</v>
      </c>
      <c r="W3341" s="17">
        <f t="shared" si="6"/>
        <v>53.32261522</v>
      </c>
      <c r="X3341" s="17">
        <f t="shared" si="7"/>
        <v>4.689174705</v>
      </c>
      <c r="Y3341" s="14">
        <f t="shared" si="8"/>
        <v>25833</v>
      </c>
      <c r="Z3341" s="14">
        <f t="shared" si="9"/>
        <v>10808</v>
      </c>
      <c r="AA3341" s="14">
        <f t="shared" si="10"/>
        <v>3336</v>
      </c>
      <c r="AB3341" s="14">
        <f t="shared" si="11"/>
        <v>6476</v>
      </c>
      <c r="AC3341" s="14">
        <f t="shared" si="12"/>
        <v>1456</v>
      </c>
      <c r="AD3341" s="14">
        <f t="shared" si="13"/>
        <v>13408</v>
      </c>
      <c r="AE3341" s="14">
        <f t="shared" si="14"/>
        <v>763</v>
      </c>
      <c r="AF3341" s="14">
        <f t="shared" si="15"/>
        <v>11</v>
      </c>
      <c r="AG3341" s="17">
        <f t="shared" si="16"/>
        <v>83.7311967</v>
      </c>
      <c r="AH3341" s="20">
        <f>12*(J3341*'Programas e Observações'!$C$8+K3341*'Programas e Observações'!$C$9+L3341*('Programas e Observações'!$C$8+'Programas e Observações'!$C$9)+M3341*'Programas e Observações'!$C$10)</f>
        <v>436431.48</v>
      </c>
      <c r="AI3341" s="20">
        <f>12*(J3341*'Programas e Observações'!$D$8+K3341*'Programas e Observações'!$D$9+L3341*('Programas e Observações'!$D$8+'Programas e Observações'!$D$9)+M3341*'Programas e Observações'!$D$10)</f>
        <v>793722</v>
      </c>
      <c r="AJ3341" s="13" t="s">
        <v>10046</v>
      </c>
      <c r="AK3341" s="13" t="s">
        <v>288</v>
      </c>
    </row>
    <row r="3342" ht="15.75" customHeight="1">
      <c r="A3342" s="13" t="s">
        <v>12893</v>
      </c>
      <c r="B3342" s="13" t="s">
        <v>12894</v>
      </c>
      <c r="C3342" s="13" t="s">
        <v>12895</v>
      </c>
      <c r="D3342" s="13" t="s">
        <v>12550</v>
      </c>
      <c r="E3342" s="13" t="s">
        <v>12615</v>
      </c>
      <c r="F3342" s="13" t="s">
        <v>12616</v>
      </c>
      <c r="G3342" s="14">
        <v>123340.0</v>
      </c>
      <c r="H3342" s="16" t="b">
        <f>G3342&lt;'Programas e Observações'!$C$11</f>
        <v>0</v>
      </c>
      <c r="I3342" s="14">
        <v>13633.0</v>
      </c>
      <c r="J3342" s="14">
        <v>5509.0</v>
      </c>
      <c r="K3342" s="14">
        <v>2046.0</v>
      </c>
      <c r="L3342" s="14">
        <v>3804.0</v>
      </c>
      <c r="M3342" s="14">
        <v>641.0</v>
      </c>
      <c r="N3342" s="14">
        <v>4854.0</v>
      </c>
      <c r="O3342" s="14">
        <v>332.0</v>
      </c>
      <c r="P3342" s="14">
        <v>9.0</v>
      </c>
      <c r="Q3342" s="14">
        <v>370.0</v>
      </c>
      <c r="R3342" s="17">
        <f t="shared" si="1"/>
        <v>110.5318631</v>
      </c>
      <c r="S3342" s="17">
        <f t="shared" si="2"/>
        <v>44.66515323</v>
      </c>
      <c r="T3342" s="17">
        <f t="shared" si="3"/>
        <v>16.58829252</v>
      </c>
      <c r="U3342" s="17">
        <f t="shared" si="4"/>
        <v>30.84157613</v>
      </c>
      <c r="V3342" s="17">
        <f t="shared" si="5"/>
        <v>5.197016377</v>
      </c>
      <c r="W3342" s="17">
        <f t="shared" si="6"/>
        <v>39.35462948</v>
      </c>
      <c r="X3342" s="17">
        <f t="shared" si="7"/>
        <v>2.691746392</v>
      </c>
      <c r="Y3342" s="14">
        <f t="shared" si="8"/>
        <v>31964</v>
      </c>
      <c r="Z3342" s="14">
        <f t="shared" si="9"/>
        <v>13337</v>
      </c>
      <c r="AA3342" s="14">
        <f t="shared" si="10"/>
        <v>4370</v>
      </c>
      <c r="AB3342" s="14">
        <f t="shared" si="11"/>
        <v>8146</v>
      </c>
      <c r="AC3342" s="14">
        <f t="shared" si="12"/>
        <v>1671</v>
      </c>
      <c r="AD3342" s="14">
        <f t="shared" si="13"/>
        <v>13402</v>
      </c>
      <c r="AE3342" s="14">
        <f t="shared" si="14"/>
        <v>719</v>
      </c>
      <c r="AF3342" s="14">
        <f t="shared" si="15"/>
        <v>22</v>
      </c>
      <c r="AG3342" s="17">
        <f t="shared" si="16"/>
        <v>117.9087465</v>
      </c>
      <c r="AH3342" s="20">
        <f>12*(J3342*'Programas e Observações'!$C$8+K3342*'Programas e Observações'!$C$9+L3342*('Programas e Observações'!$C$8+'Programas e Observações'!$C$9)+M3342*'Programas e Observações'!$C$10)</f>
        <v>5167538.28</v>
      </c>
      <c r="AI3342" s="20">
        <f>12*(J3342*'Programas e Observações'!$D$8+K3342*'Programas e Observações'!$D$9+L3342*('Programas e Observações'!$D$8+'Programas e Observações'!$D$9)+M3342*'Programas e Observações'!$D$10)</f>
        <v>8652379.08</v>
      </c>
      <c r="AJ3342" s="13" t="s">
        <v>12896</v>
      </c>
      <c r="AK3342" s="13" t="s">
        <v>12712</v>
      </c>
    </row>
    <row r="3343" ht="15.75" customHeight="1">
      <c r="A3343" s="13" t="s">
        <v>12897</v>
      </c>
      <c r="B3343" s="13" t="s">
        <v>12898</v>
      </c>
      <c r="C3343" s="13" t="s">
        <v>12899</v>
      </c>
      <c r="D3343" s="13" t="s">
        <v>12550</v>
      </c>
      <c r="E3343" s="13" t="s">
        <v>12766</v>
      </c>
      <c r="F3343" s="13" t="s">
        <v>12767</v>
      </c>
      <c r="G3343" s="14">
        <v>30564.0</v>
      </c>
      <c r="H3343" s="16" t="b">
        <f>G3343&lt;'Programas e Observações'!$C$11</f>
        <v>0</v>
      </c>
      <c r="I3343" s="14">
        <v>2205.0</v>
      </c>
      <c r="J3343" s="14">
        <v>895.0</v>
      </c>
      <c r="K3343" s="14">
        <v>334.0</v>
      </c>
      <c r="L3343" s="14">
        <v>609.0</v>
      </c>
      <c r="M3343" s="14">
        <v>143.0</v>
      </c>
      <c r="N3343" s="14">
        <v>434.0</v>
      </c>
      <c r="O3343" s="14">
        <v>31.0</v>
      </c>
      <c r="P3343" s="14">
        <v>0.0</v>
      </c>
      <c r="Q3343" s="14"/>
      <c r="R3343" s="17">
        <f t="shared" si="1"/>
        <v>72.14369847</v>
      </c>
      <c r="S3343" s="17">
        <f t="shared" si="2"/>
        <v>29.28281639</v>
      </c>
      <c r="T3343" s="17">
        <f t="shared" si="3"/>
        <v>10.92788902</v>
      </c>
      <c r="U3343" s="17">
        <f t="shared" si="4"/>
        <v>19.92540243</v>
      </c>
      <c r="V3343" s="17">
        <f t="shared" si="5"/>
        <v>4.678706976</v>
      </c>
      <c r="W3343" s="17">
        <f t="shared" si="6"/>
        <v>14.19971208</v>
      </c>
      <c r="X3343" s="17">
        <f t="shared" si="7"/>
        <v>1.014265149</v>
      </c>
      <c r="Y3343" s="14">
        <f t="shared" si="8"/>
        <v>155211</v>
      </c>
      <c r="Z3343" s="14">
        <f t="shared" si="9"/>
        <v>49839</v>
      </c>
      <c r="AA3343" s="14">
        <f t="shared" si="10"/>
        <v>31661</v>
      </c>
      <c r="AB3343" s="14">
        <f t="shared" si="11"/>
        <v>40424</v>
      </c>
      <c r="AC3343" s="14">
        <f t="shared" si="12"/>
        <v>10565</v>
      </c>
      <c r="AD3343" s="14">
        <f t="shared" si="13"/>
        <v>55549</v>
      </c>
      <c r="AE3343" s="14">
        <f t="shared" si="14"/>
        <v>3229</v>
      </c>
      <c r="AF3343" s="14">
        <f t="shared" si="15"/>
        <v>42</v>
      </c>
      <c r="AG3343" s="17">
        <f t="shared" si="16"/>
        <v>51.07289909</v>
      </c>
      <c r="AH3343" s="20">
        <f>12*(J3343*'Programas e Observações'!$C$8+K3343*'Programas e Observações'!$C$9+L3343*('Programas e Observações'!$C$8+'Programas e Observações'!$C$9)+M3343*'Programas e Observações'!$C$10)</f>
        <v>854459.64</v>
      </c>
      <c r="AI3343" s="20">
        <f>12*(J3343*'Programas e Observações'!$D$8+K3343*'Programas e Observações'!$D$9+L3343*('Programas e Observações'!$D$8+'Programas e Observações'!$D$9)+M3343*'Programas e Observações'!$D$10)</f>
        <v>1417769.04</v>
      </c>
      <c r="AJ3343" s="13" t="s">
        <v>12900</v>
      </c>
      <c r="AK3343" s="13" t="s">
        <v>12417</v>
      </c>
    </row>
    <row r="3344" ht="15.75" customHeight="1">
      <c r="A3344" s="13" t="s">
        <v>12901</v>
      </c>
      <c r="B3344" s="13" t="s">
        <v>12902</v>
      </c>
      <c r="C3344" s="13" t="s">
        <v>12903</v>
      </c>
      <c r="D3344" s="13" t="s">
        <v>12550</v>
      </c>
      <c r="E3344" s="13" t="s">
        <v>12653</v>
      </c>
      <c r="F3344" s="13" t="s">
        <v>12654</v>
      </c>
      <c r="G3344" s="14">
        <v>13113.0</v>
      </c>
      <c r="H3344" s="16" t="b">
        <f>G3344&lt;'Programas e Observações'!$C$11</f>
        <v>1</v>
      </c>
      <c r="I3344" s="14">
        <v>1978.0</v>
      </c>
      <c r="J3344" s="14">
        <v>724.0</v>
      </c>
      <c r="K3344" s="14">
        <v>302.0</v>
      </c>
      <c r="L3344" s="14">
        <v>669.0</v>
      </c>
      <c r="M3344" s="14">
        <v>170.0</v>
      </c>
      <c r="N3344" s="14">
        <v>567.0</v>
      </c>
      <c r="O3344" s="14">
        <v>31.0</v>
      </c>
      <c r="P3344" s="14">
        <v>1.0</v>
      </c>
      <c r="Q3344" s="14"/>
      <c r="R3344" s="17">
        <f t="shared" si="1"/>
        <v>150.8426752</v>
      </c>
      <c r="S3344" s="17">
        <f t="shared" si="2"/>
        <v>55.21238466</v>
      </c>
      <c r="T3344" s="17">
        <f t="shared" si="3"/>
        <v>23.03058034</v>
      </c>
      <c r="U3344" s="17">
        <f t="shared" si="4"/>
        <v>51.01807367</v>
      </c>
      <c r="V3344" s="17">
        <f t="shared" si="5"/>
        <v>12.96423397</v>
      </c>
      <c r="W3344" s="17">
        <f t="shared" si="6"/>
        <v>43.23953329</v>
      </c>
      <c r="X3344" s="17">
        <f t="shared" si="7"/>
        <v>2.364066194</v>
      </c>
      <c r="Y3344" s="14">
        <f t="shared" si="8"/>
        <v>35365</v>
      </c>
      <c r="Z3344" s="14">
        <f t="shared" si="9"/>
        <v>13337</v>
      </c>
      <c r="AA3344" s="14">
        <f t="shared" si="10"/>
        <v>5360</v>
      </c>
      <c r="AB3344" s="14">
        <f t="shared" si="11"/>
        <v>9870</v>
      </c>
      <c r="AC3344" s="14">
        <f t="shared" si="12"/>
        <v>2448</v>
      </c>
      <c r="AD3344" s="14">
        <f t="shared" si="13"/>
        <v>8668</v>
      </c>
      <c r="AE3344" s="14">
        <f t="shared" si="14"/>
        <v>711</v>
      </c>
      <c r="AF3344" s="14">
        <f t="shared" si="15"/>
        <v>13</v>
      </c>
      <c r="AG3344" s="17">
        <f t="shared" si="16"/>
        <v>108.1032338</v>
      </c>
      <c r="AH3344" s="20">
        <f>12*(J3344*'Programas e Observações'!$C$8+K3344*'Programas e Observações'!$C$9+L3344*('Programas e Observações'!$C$8+'Programas e Observações'!$C$9)+M3344*'Programas e Observações'!$C$10)</f>
        <v>860914.8</v>
      </c>
      <c r="AI3344" s="20">
        <f>12*(J3344*'Programas e Observações'!$D$8+K3344*'Programas e Observações'!$D$9+L3344*('Programas e Observações'!$D$8+'Programas e Observações'!$D$9)+M3344*'Programas e Observações'!$D$10)</f>
        <v>1385294.52</v>
      </c>
      <c r="AJ3344" s="13" t="s">
        <v>12904</v>
      </c>
      <c r="AK3344" s="13" t="s">
        <v>3277</v>
      </c>
    </row>
    <row r="3345" ht="15.75" customHeight="1">
      <c r="A3345" s="13" t="s">
        <v>12905</v>
      </c>
      <c r="B3345" s="13" t="s">
        <v>12906</v>
      </c>
      <c r="C3345" s="13" t="s">
        <v>2931</v>
      </c>
      <c r="D3345" s="13" t="s">
        <v>12550</v>
      </c>
      <c r="E3345" s="13" t="s">
        <v>12823</v>
      </c>
      <c r="F3345" s="13" t="s">
        <v>12824</v>
      </c>
      <c r="G3345" s="14">
        <v>11480.0</v>
      </c>
      <c r="H3345" s="16" t="b">
        <f>G3345&lt;'Programas e Observações'!$C$11</f>
        <v>1</v>
      </c>
      <c r="I3345" s="14">
        <v>818.0</v>
      </c>
      <c r="J3345" s="14">
        <v>472.0</v>
      </c>
      <c r="K3345" s="14">
        <v>40.0</v>
      </c>
      <c r="L3345" s="14">
        <v>213.0</v>
      </c>
      <c r="M3345" s="14">
        <v>34.0</v>
      </c>
      <c r="N3345" s="14">
        <v>444.0</v>
      </c>
      <c r="O3345" s="14">
        <v>30.0</v>
      </c>
      <c r="P3345" s="14">
        <v>1.0</v>
      </c>
      <c r="Q3345" s="14"/>
      <c r="R3345" s="17">
        <f t="shared" si="1"/>
        <v>71.2543554</v>
      </c>
      <c r="S3345" s="17">
        <f t="shared" si="2"/>
        <v>41.11498258</v>
      </c>
      <c r="T3345" s="17">
        <f t="shared" si="3"/>
        <v>3.484320557</v>
      </c>
      <c r="U3345" s="17">
        <f t="shared" si="4"/>
        <v>18.55400697</v>
      </c>
      <c r="V3345" s="17">
        <f t="shared" si="5"/>
        <v>2.961672474</v>
      </c>
      <c r="W3345" s="17">
        <f t="shared" si="6"/>
        <v>38.67595819</v>
      </c>
      <c r="X3345" s="17">
        <f t="shared" si="7"/>
        <v>2.613240418</v>
      </c>
      <c r="Y3345" s="14">
        <f t="shared" si="8"/>
        <v>33949</v>
      </c>
      <c r="Z3345" s="14">
        <f t="shared" si="9"/>
        <v>13906</v>
      </c>
      <c r="AA3345" s="14">
        <f t="shared" si="10"/>
        <v>4032</v>
      </c>
      <c r="AB3345" s="14">
        <f t="shared" si="11"/>
        <v>8590</v>
      </c>
      <c r="AC3345" s="14">
        <f t="shared" si="12"/>
        <v>3074</v>
      </c>
      <c r="AD3345" s="14">
        <f t="shared" si="13"/>
        <v>14413</v>
      </c>
      <c r="AE3345" s="14">
        <f t="shared" si="14"/>
        <v>1119</v>
      </c>
      <c r="AF3345" s="14">
        <f t="shared" si="15"/>
        <v>30</v>
      </c>
      <c r="AG3345" s="17">
        <f t="shared" si="16"/>
        <v>102.0755472</v>
      </c>
      <c r="AH3345" s="20">
        <f>12*(J3345*'Programas e Observações'!$C$8+K3345*'Programas e Observações'!$C$9+L3345*('Programas e Observações'!$C$8+'Programas e Observações'!$C$9)+M3345*'Programas e Observações'!$C$10)</f>
        <v>282846.72</v>
      </c>
      <c r="AI3345" s="20">
        <f>12*(J3345*'Programas e Observações'!$D$8+K3345*'Programas e Observações'!$D$9+L3345*('Programas e Observações'!$D$8+'Programas e Observações'!$D$9)+M3345*'Programas e Observações'!$D$10)</f>
        <v>535150.44</v>
      </c>
      <c r="AJ3345" s="13" t="s">
        <v>6108</v>
      </c>
      <c r="AK3345" s="13" t="s">
        <v>4521</v>
      </c>
    </row>
    <row r="3346" ht="15.75" customHeight="1">
      <c r="A3346" s="13" t="s">
        <v>12907</v>
      </c>
      <c r="B3346" s="13" t="s">
        <v>12908</v>
      </c>
      <c r="C3346" s="13" t="s">
        <v>12909</v>
      </c>
      <c r="D3346" s="13" t="s">
        <v>12550</v>
      </c>
      <c r="E3346" s="13" t="s">
        <v>12681</v>
      </c>
      <c r="F3346" s="13" t="s">
        <v>12682</v>
      </c>
      <c r="G3346" s="14">
        <v>10710.0</v>
      </c>
      <c r="H3346" s="16" t="b">
        <f>G3346&lt;'Programas e Observações'!$C$11</f>
        <v>1</v>
      </c>
      <c r="I3346" s="14">
        <v>790.0</v>
      </c>
      <c r="J3346" s="14">
        <v>213.0</v>
      </c>
      <c r="K3346" s="14">
        <v>196.0</v>
      </c>
      <c r="L3346" s="14">
        <v>201.0</v>
      </c>
      <c r="M3346" s="14">
        <v>49.0</v>
      </c>
      <c r="N3346" s="14">
        <v>610.0</v>
      </c>
      <c r="O3346" s="14">
        <v>38.0</v>
      </c>
      <c r="P3346" s="14">
        <v>1.0</v>
      </c>
      <c r="Q3346" s="14"/>
      <c r="R3346" s="17">
        <f t="shared" si="1"/>
        <v>73.76283847</v>
      </c>
      <c r="S3346" s="17">
        <f t="shared" si="2"/>
        <v>19.88795518</v>
      </c>
      <c r="T3346" s="17">
        <f t="shared" si="3"/>
        <v>18.30065359</v>
      </c>
      <c r="U3346" s="17">
        <f t="shared" si="4"/>
        <v>18.767507</v>
      </c>
      <c r="V3346" s="17">
        <f t="shared" si="5"/>
        <v>4.575163399</v>
      </c>
      <c r="W3346" s="17">
        <f t="shared" si="6"/>
        <v>56.95611578</v>
      </c>
      <c r="X3346" s="17">
        <f t="shared" si="7"/>
        <v>3.548085901</v>
      </c>
      <c r="Y3346" s="14">
        <f t="shared" si="8"/>
        <v>25106</v>
      </c>
      <c r="Z3346" s="14">
        <f t="shared" si="9"/>
        <v>8453</v>
      </c>
      <c r="AA3346" s="14">
        <f t="shared" si="10"/>
        <v>4753</v>
      </c>
      <c r="AB3346" s="14">
        <f t="shared" si="11"/>
        <v>6105</v>
      </c>
      <c r="AC3346" s="14">
        <f t="shared" si="12"/>
        <v>1878</v>
      </c>
      <c r="AD3346" s="14">
        <f t="shared" si="13"/>
        <v>16935</v>
      </c>
      <c r="AE3346" s="14">
        <f t="shared" si="14"/>
        <v>926</v>
      </c>
      <c r="AF3346" s="14">
        <f t="shared" si="15"/>
        <v>22</v>
      </c>
      <c r="AG3346" s="17">
        <f t="shared" si="16"/>
        <v>80.37237772</v>
      </c>
      <c r="AH3346" s="20">
        <f>12*(J3346*'Programas e Observações'!$C$8+K3346*'Programas e Observações'!$C$9+L3346*('Programas e Observações'!$C$8+'Programas e Observações'!$C$9)+M3346*'Programas e Observações'!$C$10)</f>
        <v>310288.92</v>
      </c>
      <c r="AI3346" s="20">
        <f>12*(J3346*'Programas e Observações'!$D$8+K3346*'Programas e Observações'!$D$9+L3346*('Programas e Observações'!$D$8+'Programas e Observações'!$D$9)+M3346*'Programas e Observações'!$D$10)</f>
        <v>468454.8</v>
      </c>
      <c r="AJ3346" s="13" t="s">
        <v>5670</v>
      </c>
      <c r="AK3346" s="13" t="s">
        <v>5542</v>
      </c>
    </row>
    <row r="3347" ht="15.75" customHeight="1">
      <c r="A3347" s="13" t="s">
        <v>12910</v>
      </c>
      <c r="B3347" s="13" t="s">
        <v>12911</v>
      </c>
      <c r="C3347" s="13" t="s">
        <v>12912</v>
      </c>
      <c r="D3347" s="13" t="s">
        <v>12550</v>
      </c>
      <c r="E3347" s="13" t="s">
        <v>12621</v>
      </c>
      <c r="F3347" s="13" t="s">
        <v>12622</v>
      </c>
      <c r="G3347" s="14">
        <v>63850.0</v>
      </c>
      <c r="H3347" s="16" t="b">
        <f>G3347&lt;'Programas e Observações'!$C$11</f>
        <v>0</v>
      </c>
      <c r="I3347" s="14">
        <v>5615.0</v>
      </c>
      <c r="J3347" s="14">
        <v>2234.0</v>
      </c>
      <c r="K3347" s="14">
        <v>799.0</v>
      </c>
      <c r="L3347" s="14">
        <v>1832.0</v>
      </c>
      <c r="M3347" s="14">
        <v>330.0</v>
      </c>
      <c r="N3347" s="14">
        <v>1824.0</v>
      </c>
      <c r="O3347" s="14">
        <v>115.0</v>
      </c>
      <c r="P3347" s="14">
        <v>1.0</v>
      </c>
      <c r="Q3347" s="14">
        <v>121.0</v>
      </c>
      <c r="R3347" s="17">
        <f t="shared" si="1"/>
        <v>87.94048551</v>
      </c>
      <c r="S3347" s="17">
        <f t="shared" si="2"/>
        <v>34.98825372</v>
      </c>
      <c r="T3347" s="17">
        <f t="shared" si="3"/>
        <v>12.51370399</v>
      </c>
      <c r="U3347" s="17">
        <f t="shared" si="4"/>
        <v>28.69224745</v>
      </c>
      <c r="V3347" s="17">
        <f t="shared" si="5"/>
        <v>5.168363352</v>
      </c>
      <c r="W3347" s="17">
        <f t="shared" si="6"/>
        <v>28.5669538</v>
      </c>
      <c r="X3347" s="17">
        <f t="shared" si="7"/>
        <v>1.801096319</v>
      </c>
      <c r="Y3347" s="14">
        <f t="shared" si="8"/>
        <v>160172</v>
      </c>
      <c r="Z3347" s="14">
        <f t="shared" si="9"/>
        <v>60718</v>
      </c>
      <c r="AA3347" s="14">
        <f t="shared" si="10"/>
        <v>22212</v>
      </c>
      <c r="AB3347" s="14">
        <f t="shared" si="11"/>
        <v>47381</v>
      </c>
      <c r="AC3347" s="14">
        <f t="shared" si="12"/>
        <v>13423</v>
      </c>
      <c r="AD3347" s="14">
        <f t="shared" si="13"/>
        <v>39647</v>
      </c>
      <c r="AE3347" s="14">
        <f t="shared" si="14"/>
        <v>3141</v>
      </c>
      <c r="AF3347" s="14">
        <f t="shared" si="15"/>
        <v>45</v>
      </c>
      <c r="AG3347" s="17">
        <f t="shared" si="16"/>
        <v>86.15469354</v>
      </c>
      <c r="AH3347" s="20">
        <f>12*(J3347*'Programas e Observações'!$C$8+K3347*'Programas e Observações'!$C$9+L3347*('Programas e Observações'!$C$8+'Programas e Observações'!$C$9)+M3347*'Programas e Observações'!$C$10)</f>
        <v>2321741.4</v>
      </c>
      <c r="AI3347" s="20">
        <f>12*(J3347*'Programas e Observações'!$D$8+K3347*'Programas e Observações'!$D$9+L3347*('Programas e Observações'!$D$8+'Programas e Observações'!$D$9)+M3347*'Programas e Observações'!$D$10)</f>
        <v>3845579.64</v>
      </c>
      <c r="AJ3347" s="13" t="s">
        <v>12913</v>
      </c>
      <c r="AK3347" s="13" t="s">
        <v>4063</v>
      </c>
    </row>
    <row r="3348" ht="15.75" customHeight="1">
      <c r="A3348" s="13" t="s">
        <v>12914</v>
      </c>
      <c r="B3348" s="13" t="s">
        <v>12915</v>
      </c>
      <c r="C3348" s="13" t="s">
        <v>12916</v>
      </c>
      <c r="D3348" s="13" t="s">
        <v>12550</v>
      </c>
      <c r="E3348" s="13" t="s">
        <v>12780</v>
      </c>
      <c r="F3348" s="13" t="s">
        <v>946</v>
      </c>
      <c r="G3348" s="14">
        <v>22579.0</v>
      </c>
      <c r="H3348" s="16" t="b">
        <f>G3348&lt;'Programas e Observações'!$C$11</f>
        <v>0</v>
      </c>
      <c r="I3348" s="14">
        <v>1599.0</v>
      </c>
      <c r="J3348" s="14">
        <v>518.0</v>
      </c>
      <c r="K3348" s="14">
        <v>242.0</v>
      </c>
      <c r="L3348" s="14">
        <v>473.0</v>
      </c>
      <c r="M3348" s="14">
        <v>99.0</v>
      </c>
      <c r="N3348" s="14">
        <v>628.0</v>
      </c>
      <c r="O3348" s="14">
        <v>55.0</v>
      </c>
      <c r="P3348" s="14">
        <v>0.0</v>
      </c>
      <c r="Q3348" s="14"/>
      <c r="R3348" s="17">
        <f t="shared" si="1"/>
        <v>70.81801674</v>
      </c>
      <c r="S3348" s="17">
        <f t="shared" si="2"/>
        <v>22.94167146</v>
      </c>
      <c r="T3348" s="17">
        <f t="shared" si="3"/>
        <v>10.71792373</v>
      </c>
      <c r="U3348" s="17">
        <f t="shared" si="4"/>
        <v>20.94866912</v>
      </c>
      <c r="V3348" s="17">
        <f t="shared" si="5"/>
        <v>4.384605164</v>
      </c>
      <c r="W3348" s="17">
        <f t="shared" si="6"/>
        <v>27.81345498</v>
      </c>
      <c r="X3348" s="17">
        <f t="shared" si="7"/>
        <v>2.435891758</v>
      </c>
      <c r="Y3348" s="14">
        <f t="shared" si="8"/>
        <v>36867</v>
      </c>
      <c r="Z3348" s="14">
        <f t="shared" si="9"/>
        <v>13181</v>
      </c>
      <c r="AA3348" s="14">
        <f t="shared" si="10"/>
        <v>5776</v>
      </c>
      <c r="AB3348" s="14">
        <f t="shared" si="11"/>
        <v>9272</v>
      </c>
      <c r="AC3348" s="14">
        <f t="shared" si="12"/>
        <v>2325</v>
      </c>
      <c r="AD3348" s="14">
        <f t="shared" si="13"/>
        <v>12085</v>
      </c>
      <c r="AE3348" s="14">
        <f t="shared" si="14"/>
        <v>1446</v>
      </c>
      <c r="AF3348" s="14">
        <f t="shared" si="15"/>
        <v>28</v>
      </c>
      <c r="AG3348" s="17">
        <f t="shared" si="16"/>
        <v>71.47316097</v>
      </c>
      <c r="AH3348" s="20">
        <f>12*(J3348*'Programas e Observações'!$C$8+K3348*'Programas e Observações'!$C$9+L3348*('Programas e Observações'!$C$8+'Programas e Observações'!$C$9)+M3348*'Programas e Observações'!$C$10)</f>
        <v>613234.32</v>
      </c>
      <c r="AI3348" s="20">
        <f>12*(J3348*'Programas e Observações'!$D$8+K3348*'Programas e Observações'!$D$9+L3348*('Programas e Observações'!$D$8+'Programas e Observações'!$D$9)+M3348*'Programas e Observações'!$D$10)</f>
        <v>986495.28</v>
      </c>
      <c r="AJ3348" s="13" t="s">
        <v>6602</v>
      </c>
      <c r="AK3348" s="13" t="s">
        <v>12809</v>
      </c>
    </row>
    <row r="3349" ht="15.75" customHeight="1">
      <c r="A3349" s="13" t="s">
        <v>12917</v>
      </c>
      <c r="B3349" s="13" t="s">
        <v>12918</v>
      </c>
      <c r="C3349" s="13" t="s">
        <v>12919</v>
      </c>
      <c r="D3349" s="13" t="s">
        <v>12550</v>
      </c>
      <c r="E3349" s="13" t="s">
        <v>12700</v>
      </c>
      <c r="F3349" s="13" t="s">
        <v>10246</v>
      </c>
      <c r="G3349" s="14">
        <v>3609.0</v>
      </c>
      <c r="H3349" s="16" t="b">
        <f>G3349&lt;'Programas e Observações'!$C$11</f>
        <v>1</v>
      </c>
      <c r="I3349" s="14">
        <v>0.0</v>
      </c>
      <c r="J3349" s="14">
        <v>0.0</v>
      </c>
      <c r="K3349" s="14">
        <v>0.0</v>
      </c>
      <c r="L3349" s="14">
        <v>0.0</v>
      </c>
      <c r="M3349" s="14">
        <v>0.0</v>
      </c>
      <c r="N3349" s="14">
        <v>229.0</v>
      </c>
      <c r="O3349" s="14">
        <v>4.0</v>
      </c>
      <c r="P3349" s="14">
        <v>0.0</v>
      </c>
      <c r="Q3349" s="14"/>
      <c r="R3349" s="17">
        <f t="shared" si="1"/>
        <v>0</v>
      </c>
      <c r="S3349" s="17">
        <f t="shared" si="2"/>
        <v>0</v>
      </c>
      <c r="T3349" s="17">
        <f t="shared" si="3"/>
        <v>0</v>
      </c>
      <c r="U3349" s="17">
        <f t="shared" si="4"/>
        <v>0</v>
      </c>
      <c r="V3349" s="17">
        <f t="shared" si="5"/>
        <v>0</v>
      </c>
      <c r="W3349" s="17">
        <f t="shared" si="6"/>
        <v>63.45247991</v>
      </c>
      <c r="X3349" s="17">
        <f t="shared" si="7"/>
        <v>1.10834026</v>
      </c>
      <c r="Y3349" s="14">
        <f t="shared" si="8"/>
        <v>21089</v>
      </c>
      <c r="Z3349" s="14">
        <f t="shared" si="9"/>
        <v>10428</v>
      </c>
      <c r="AA3349" s="14">
        <f t="shared" si="10"/>
        <v>1659</v>
      </c>
      <c r="AB3349" s="14">
        <f t="shared" si="11"/>
        <v>6021</v>
      </c>
      <c r="AC3349" s="14">
        <f t="shared" si="12"/>
        <v>1424</v>
      </c>
      <c r="AD3349" s="14">
        <f t="shared" si="13"/>
        <v>12707</v>
      </c>
      <c r="AE3349" s="14">
        <f t="shared" si="14"/>
        <v>593</v>
      </c>
      <c r="AF3349" s="14">
        <f t="shared" si="15"/>
        <v>14</v>
      </c>
      <c r="AG3349" s="17">
        <f t="shared" si="16"/>
        <v>75.59052296</v>
      </c>
      <c r="AH3349" s="20">
        <f>12*(J3349*'Programas e Observações'!$C$8+K3349*'Programas e Observações'!$C$9+L3349*('Programas e Observações'!$C$8+'Programas e Observações'!$C$9)+M3349*'Programas e Observações'!$C$10)</f>
        <v>0</v>
      </c>
      <c r="AI3349" s="20">
        <f>12*(J3349*'Programas e Observações'!$D$8+K3349*'Programas e Observações'!$D$9+L3349*('Programas e Observações'!$D$8+'Programas e Observações'!$D$9)+M3349*'Programas e Observações'!$D$10)</f>
        <v>0</v>
      </c>
      <c r="AJ3349" s="13" t="s">
        <v>342</v>
      </c>
      <c r="AK3349" s="13" t="s">
        <v>343</v>
      </c>
    </row>
    <row r="3350" ht="15.75" customHeight="1">
      <c r="A3350" s="13" t="s">
        <v>12920</v>
      </c>
      <c r="B3350" s="13" t="s">
        <v>12921</v>
      </c>
      <c r="C3350" s="13" t="s">
        <v>12922</v>
      </c>
      <c r="D3350" s="13" t="s">
        <v>12550</v>
      </c>
      <c r="E3350" s="13" t="s">
        <v>12775</v>
      </c>
      <c r="F3350" s="13" t="s">
        <v>12774</v>
      </c>
      <c r="G3350" s="14">
        <v>932.0</v>
      </c>
      <c r="H3350" s="16" t="b">
        <f>G3350&lt;'Programas e Observações'!$C$11</f>
        <v>1</v>
      </c>
      <c r="I3350" s="14">
        <v>0.0</v>
      </c>
      <c r="J3350" s="14">
        <v>0.0</v>
      </c>
      <c r="K3350" s="14">
        <v>0.0</v>
      </c>
      <c r="L3350" s="14">
        <v>0.0</v>
      </c>
      <c r="M3350" s="14">
        <v>0.0</v>
      </c>
      <c r="N3350" s="14">
        <v>89.0</v>
      </c>
      <c r="O3350" s="14">
        <v>3.0</v>
      </c>
      <c r="P3350" s="14">
        <v>0.0</v>
      </c>
      <c r="Q3350" s="14"/>
      <c r="R3350" s="17">
        <f t="shared" si="1"/>
        <v>0</v>
      </c>
      <c r="S3350" s="17">
        <f t="shared" si="2"/>
        <v>0</v>
      </c>
      <c r="T3350" s="17">
        <f t="shared" si="3"/>
        <v>0</v>
      </c>
      <c r="U3350" s="17">
        <f t="shared" si="4"/>
        <v>0</v>
      </c>
      <c r="V3350" s="17">
        <f t="shared" si="5"/>
        <v>0</v>
      </c>
      <c r="W3350" s="17">
        <f t="shared" si="6"/>
        <v>95.49356223</v>
      </c>
      <c r="X3350" s="17">
        <f t="shared" si="7"/>
        <v>3.21888412</v>
      </c>
      <c r="Y3350" s="14">
        <f t="shared" si="8"/>
        <v>21542</v>
      </c>
      <c r="Z3350" s="14">
        <f t="shared" si="9"/>
        <v>7246</v>
      </c>
      <c r="AA3350" s="14">
        <f t="shared" si="10"/>
        <v>3942</v>
      </c>
      <c r="AB3350" s="14">
        <f t="shared" si="11"/>
        <v>5601</v>
      </c>
      <c r="AC3350" s="14">
        <f t="shared" si="12"/>
        <v>1144</v>
      </c>
      <c r="AD3350" s="14">
        <f t="shared" si="13"/>
        <v>12085</v>
      </c>
      <c r="AE3350" s="14">
        <f t="shared" si="14"/>
        <v>320</v>
      </c>
      <c r="AF3350" s="14">
        <f t="shared" si="15"/>
        <v>19</v>
      </c>
      <c r="AG3350" s="17">
        <f t="shared" si="16"/>
        <v>89.54975702</v>
      </c>
      <c r="AH3350" s="20">
        <f>12*(J3350*'Programas e Observações'!$C$8+K3350*'Programas e Observações'!$C$9+L3350*('Programas e Observações'!$C$8+'Programas e Observações'!$C$9)+M3350*'Programas e Observações'!$C$10)</f>
        <v>0</v>
      </c>
      <c r="AI3350" s="20">
        <f>12*(J3350*'Programas e Observações'!$D$8+K3350*'Programas e Observações'!$D$9+L3350*('Programas e Observações'!$D$8+'Programas e Observações'!$D$9)+M3350*'Programas e Observações'!$D$10)</f>
        <v>0</v>
      </c>
      <c r="AJ3350" s="13" t="s">
        <v>342</v>
      </c>
      <c r="AK3350" s="13" t="s">
        <v>343</v>
      </c>
    </row>
    <row r="3351" ht="15.75" customHeight="1">
      <c r="A3351" s="13" t="s">
        <v>12923</v>
      </c>
      <c r="B3351" s="13" t="s">
        <v>12924</v>
      </c>
      <c r="C3351" s="13" t="s">
        <v>12925</v>
      </c>
      <c r="D3351" s="13" t="s">
        <v>12550</v>
      </c>
      <c r="E3351" s="13" t="s">
        <v>12823</v>
      </c>
      <c r="F3351" s="13" t="s">
        <v>12824</v>
      </c>
      <c r="G3351" s="14">
        <v>4838.0</v>
      </c>
      <c r="H3351" s="16" t="b">
        <f>G3351&lt;'Programas e Observações'!$C$11</f>
        <v>1</v>
      </c>
      <c r="I3351" s="14">
        <v>805.0</v>
      </c>
      <c r="J3351" s="14">
        <v>396.0</v>
      </c>
      <c r="K3351" s="14">
        <v>73.0</v>
      </c>
      <c r="L3351" s="14">
        <v>167.0</v>
      </c>
      <c r="M3351" s="14">
        <v>89.0</v>
      </c>
      <c r="N3351" s="14">
        <v>332.0</v>
      </c>
      <c r="O3351" s="14">
        <v>9.0</v>
      </c>
      <c r="P3351" s="14">
        <v>1.0</v>
      </c>
      <c r="Q3351" s="14"/>
      <c r="R3351" s="17">
        <f t="shared" si="1"/>
        <v>166.3910707</v>
      </c>
      <c r="S3351" s="17">
        <f t="shared" si="2"/>
        <v>81.85200496</v>
      </c>
      <c r="T3351" s="17">
        <f t="shared" si="3"/>
        <v>15.0888797</v>
      </c>
      <c r="U3351" s="17">
        <f t="shared" si="4"/>
        <v>34.51839603</v>
      </c>
      <c r="V3351" s="17">
        <f t="shared" si="5"/>
        <v>18.39603142</v>
      </c>
      <c r="W3351" s="17">
        <f t="shared" si="6"/>
        <v>68.6233981</v>
      </c>
      <c r="X3351" s="17">
        <f t="shared" si="7"/>
        <v>1.86027284</v>
      </c>
      <c r="Y3351" s="14">
        <f t="shared" si="8"/>
        <v>33949</v>
      </c>
      <c r="Z3351" s="14">
        <f t="shared" si="9"/>
        <v>13906</v>
      </c>
      <c r="AA3351" s="14">
        <f t="shared" si="10"/>
        <v>4032</v>
      </c>
      <c r="AB3351" s="14">
        <f t="shared" si="11"/>
        <v>8590</v>
      </c>
      <c r="AC3351" s="14">
        <f t="shared" si="12"/>
        <v>3074</v>
      </c>
      <c r="AD3351" s="14">
        <f t="shared" si="13"/>
        <v>14413</v>
      </c>
      <c r="AE3351" s="14">
        <f t="shared" si="14"/>
        <v>1119</v>
      </c>
      <c r="AF3351" s="14">
        <f t="shared" si="15"/>
        <v>30</v>
      </c>
      <c r="AG3351" s="17">
        <f t="shared" si="16"/>
        <v>102.0755472</v>
      </c>
      <c r="AH3351" s="20">
        <f>12*(J3351*'Programas e Observações'!$C$8+K3351*'Programas e Observações'!$C$9+L3351*('Programas e Observações'!$C$8+'Programas e Observações'!$C$9)+M3351*'Programas e Observações'!$C$10)</f>
        <v>280995.72</v>
      </c>
      <c r="AI3351" s="20">
        <f>12*(J3351*'Programas e Observações'!$D$8+K3351*'Programas e Observações'!$D$9+L3351*('Programas e Observações'!$D$8+'Programas e Observações'!$D$9)+M3351*'Programas e Observações'!$D$10)</f>
        <v>489927.96</v>
      </c>
      <c r="AJ3351" s="13" t="s">
        <v>8669</v>
      </c>
      <c r="AK3351" s="13" t="s">
        <v>5722</v>
      </c>
    </row>
    <row r="3352" ht="15.75" customHeight="1">
      <c r="A3352" s="13" t="s">
        <v>12926</v>
      </c>
      <c r="B3352" s="13" t="s">
        <v>12927</v>
      </c>
      <c r="C3352" s="13" t="s">
        <v>5228</v>
      </c>
      <c r="D3352" s="13" t="s">
        <v>12550</v>
      </c>
      <c r="E3352" s="13" t="s">
        <v>12928</v>
      </c>
      <c r="F3352" s="13" t="s">
        <v>12929</v>
      </c>
      <c r="G3352" s="14">
        <v>14405.0</v>
      </c>
      <c r="H3352" s="16" t="b">
        <f>G3352&lt;'Programas e Observações'!$C$11</f>
        <v>1</v>
      </c>
      <c r="I3352" s="14">
        <v>2263.0</v>
      </c>
      <c r="J3352" s="14">
        <v>986.0</v>
      </c>
      <c r="K3352" s="14">
        <v>263.0</v>
      </c>
      <c r="L3352" s="14">
        <v>604.0</v>
      </c>
      <c r="M3352" s="14">
        <v>126.0</v>
      </c>
      <c r="N3352" s="14">
        <v>1009.0</v>
      </c>
      <c r="O3352" s="14">
        <v>44.0</v>
      </c>
      <c r="P3352" s="14">
        <v>0.0</v>
      </c>
      <c r="Q3352" s="14"/>
      <c r="R3352" s="17">
        <f t="shared" si="1"/>
        <v>157.0982298</v>
      </c>
      <c r="S3352" s="17">
        <f t="shared" si="2"/>
        <v>68.4484554</v>
      </c>
      <c r="T3352" s="17">
        <f t="shared" si="3"/>
        <v>18.25754946</v>
      </c>
      <c r="U3352" s="17">
        <f t="shared" si="4"/>
        <v>41.92988546</v>
      </c>
      <c r="V3352" s="17">
        <f t="shared" si="5"/>
        <v>8.74696286</v>
      </c>
      <c r="W3352" s="17">
        <f t="shared" si="6"/>
        <v>70.04512322</v>
      </c>
      <c r="X3352" s="17">
        <f t="shared" si="7"/>
        <v>3.054494967</v>
      </c>
      <c r="Y3352" s="14">
        <f t="shared" si="8"/>
        <v>31794</v>
      </c>
      <c r="Z3352" s="14">
        <f t="shared" si="9"/>
        <v>13238</v>
      </c>
      <c r="AA3352" s="14">
        <f t="shared" si="10"/>
        <v>3662</v>
      </c>
      <c r="AB3352" s="14">
        <f t="shared" si="11"/>
        <v>8818</v>
      </c>
      <c r="AC3352" s="14">
        <f t="shared" si="12"/>
        <v>2425</v>
      </c>
      <c r="AD3352" s="14">
        <f t="shared" si="13"/>
        <v>10516</v>
      </c>
      <c r="AE3352" s="14">
        <f t="shared" si="14"/>
        <v>633</v>
      </c>
      <c r="AF3352" s="14">
        <f t="shared" si="15"/>
        <v>16</v>
      </c>
      <c r="AG3352" s="17">
        <f t="shared" si="16"/>
        <v>108.1402824</v>
      </c>
      <c r="AH3352" s="20">
        <f>12*(J3352*'Programas e Observações'!$C$8+K3352*'Programas e Observações'!$C$9+L3352*('Programas e Observações'!$C$8+'Programas e Observações'!$C$9)+M3352*'Programas e Observações'!$C$10)</f>
        <v>823861.08</v>
      </c>
      <c r="AI3352" s="20">
        <f>12*(J3352*'Programas e Observações'!$D$8+K3352*'Programas e Observações'!$D$9+L3352*('Programas e Observações'!$D$8+'Programas e Observações'!$D$9)+M3352*'Programas e Observações'!$D$10)</f>
        <v>1416215.16</v>
      </c>
      <c r="AJ3352" s="13" t="s">
        <v>12930</v>
      </c>
      <c r="AK3352" s="13" t="s">
        <v>12931</v>
      </c>
    </row>
    <row r="3353" ht="15.75" customHeight="1">
      <c r="A3353" s="13" t="s">
        <v>12932</v>
      </c>
      <c r="B3353" s="13" t="s">
        <v>12933</v>
      </c>
      <c r="C3353" s="13" t="s">
        <v>12934</v>
      </c>
      <c r="D3353" s="13" t="s">
        <v>12550</v>
      </c>
      <c r="E3353" s="13" t="s">
        <v>12588</v>
      </c>
      <c r="F3353" s="13" t="s">
        <v>12589</v>
      </c>
      <c r="G3353" s="14">
        <v>2801.0</v>
      </c>
      <c r="H3353" s="16" t="b">
        <f>G3353&lt;'Programas e Observações'!$C$11</f>
        <v>1</v>
      </c>
      <c r="I3353" s="14">
        <v>0.0</v>
      </c>
      <c r="J3353" s="14">
        <v>0.0</v>
      </c>
      <c r="K3353" s="14">
        <v>0.0</v>
      </c>
      <c r="L3353" s="14">
        <v>0.0</v>
      </c>
      <c r="M3353" s="14">
        <v>0.0</v>
      </c>
      <c r="N3353" s="14">
        <v>180.0</v>
      </c>
      <c r="O3353" s="14">
        <v>8.0</v>
      </c>
      <c r="P3353" s="14">
        <v>0.0</v>
      </c>
      <c r="Q3353" s="14"/>
      <c r="R3353" s="17">
        <f t="shared" si="1"/>
        <v>0</v>
      </c>
      <c r="S3353" s="17">
        <f t="shared" si="2"/>
        <v>0</v>
      </c>
      <c r="T3353" s="17">
        <f t="shared" si="3"/>
        <v>0</v>
      </c>
      <c r="U3353" s="17">
        <f t="shared" si="4"/>
        <v>0</v>
      </c>
      <c r="V3353" s="17">
        <f t="shared" si="5"/>
        <v>0</v>
      </c>
      <c r="W3353" s="17">
        <f t="shared" si="6"/>
        <v>64.2627633</v>
      </c>
      <c r="X3353" s="17">
        <f t="shared" si="7"/>
        <v>2.856122813</v>
      </c>
      <c r="Y3353" s="14">
        <f t="shared" si="8"/>
        <v>60581</v>
      </c>
      <c r="Z3353" s="14">
        <f t="shared" si="9"/>
        <v>24504</v>
      </c>
      <c r="AA3353" s="14">
        <f t="shared" si="10"/>
        <v>7764</v>
      </c>
      <c r="AB3353" s="14">
        <f t="shared" si="11"/>
        <v>16045</v>
      </c>
      <c r="AC3353" s="14">
        <f t="shared" si="12"/>
        <v>5285</v>
      </c>
      <c r="AD3353" s="14">
        <f t="shared" si="13"/>
        <v>25551</v>
      </c>
      <c r="AE3353" s="14">
        <f t="shared" si="14"/>
        <v>1750</v>
      </c>
      <c r="AF3353" s="14">
        <f t="shared" si="15"/>
        <v>30</v>
      </c>
      <c r="AG3353" s="17">
        <f t="shared" si="16"/>
        <v>91.0030449</v>
      </c>
      <c r="AH3353" s="20">
        <f>12*(J3353*'Programas e Observações'!$C$8+K3353*'Programas e Observações'!$C$9+L3353*('Programas e Observações'!$C$8+'Programas e Observações'!$C$9)+M3353*'Programas e Observações'!$C$10)</f>
        <v>0</v>
      </c>
      <c r="AI3353" s="20">
        <f>12*(J3353*'Programas e Observações'!$D$8+K3353*'Programas e Observações'!$D$9+L3353*('Programas e Observações'!$D$8+'Programas e Observações'!$D$9)+M3353*'Programas e Observações'!$D$10)</f>
        <v>0</v>
      </c>
      <c r="AJ3353" s="13" t="s">
        <v>342</v>
      </c>
      <c r="AK3353" s="13" t="s">
        <v>343</v>
      </c>
    </row>
    <row r="3354" ht="15.75" customHeight="1">
      <c r="A3354" s="13" t="s">
        <v>12935</v>
      </c>
      <c r="B3354" s="13" t="s">
        <v>12936</v>
      </c>
      <c r="C3354" s="13" t="s">
        <v>12937</v>
      </c>
      <c r="D3354" s="13" t="s">
        <v>12550</v>
      </c>
      <c r="E3354" s="13" t="s">
        <v>12681</v>
      </c>
      <c r="F3354" s="13" t="s">
        <v>12682</v>
      </c>
      <c r="G3354" s="14">
        <v>151053.0</v>
      </c>
      <c r="H3354" s="16" t="b">
        <f>G3354&lt;'Programas e Observações'!$C$11</f>
        <v>0</v>
      </c>
      <c r="I3354" s="14">
        <v>8129.0</v>
      </c>
      <c r="J3354" s="14">
        <v>1646.0</v>
      </c>
      <c r="K3354" s="14">
        <v>2591.0</v>
      </c>
      <c r="L3354" s="14">
        <v>1436.0</v>
      </c>
      <c r="M3354" s="14">
        <v>431.0</v>
      </c>
      <c r="N3354" s="14">
        <v>8117.0</v>
      </c>
      <c r="O3354" s="14">
        <v>464.0</v>
      </c>
      <c r="P3354" s="14">
        <v>7.0</v>
      </c>
      <c r="Q3354" s="14">
        <v>373.0</v>
      </c>
      <c r="R3354" s="17">
        <f t="shared" si="1"/>
        <v>53.81554819</v>
      </c>
      <c r="S3354" s="17">
        <f t="shared" si="2"/>
        <v>10.89683753</v>
      </c>
      <c r="T3354" s="17">
        <f t="shared" si="3"/>
        <v>17.15291984</v>
      </c>
      <c r="U3354" s="17">
        <f t="shared" si="4"/>
        <v>9.506597022</v>
      </c>
      <c r="V3354" s="17">
        <f t="shared" si="5"/>
        <v>2.853303145</v>
      </c>
      <c r="W3354" s="17">
        <f t="shared" si="6"/>
        <v>53.73610587</v>
      </c>
      <c r="X3354" s="17">
        <f t="shared" si="7"/>
        <v>3.071769511</v>
      </c>
      <c r="Y3354" s="14">
        <f t="shared" si="8"/>
        <v>25106</v>
      </c>
      <c r="Z3354" s="14">
        <f t="shared" si="9"/>
        <v>8453</v>
      </c>
      <c r="AA3354" s="14">
        <f t="shared" si="10"/>
        <v>4753</v>
      </c>
      <c r="AB3354" s="14">
        <f t="shared" si="11"/>
        <v>6105</v>
      </c>
      <c r="AC3354" s="14">
        <f t="shared" si="12"/>
        <v>1878</v>
      </c>
      <c r="AD3354" s="14">
        <f t="shared" si="13"/>
        <v>16935</v>
      </c>
      <c r="AE3354" s="14">
        <f t="shared" si="14"/>
        <v>926</v>
      </c>
      <c r="AF3354" s="14">
        <f t="shared" si="15"/>
        <v>22</v>
      </c>
      <c r="AG3354" s="17">
        <f t="shared" si="16"/>
        <v>80.37237772</v>
      </c>
      <c r="AH3354" s="20">
        <f>12*(J3354*'Programas e Observações'!$C$8+K3354*'Programas e Observações'!$C$9+L3354*('Programas e Observações'!$C$8+'Programas e Observações'!$C$9)+M3354*'Programas e Observações'!$C$10)</f>
        <v>2890696.68</v>
      </c>
      <c r="AI3354" s="20">
        <f>12*(J3354*'Programas e Observações'!$D$8+K3354*'Programas e Observações'!$D$9+L3354*('Programas e Observações'!$D$8+'Programas e Observações'!$D$9)+M3354*'Programas e Observações'!$D$10)</f>
        <v>4092245.04</v>
      </c>
      <c r="AJ3354" s="13" t="s">
        <v>12938</v>
      </c>
      <c r="AK3354" s="13" t="s">
        <v>5942</v>
      </c>
    </row>
    <row r="3355" ht="15.75" customHeight="1">
      <c r="A3355" s="13" t="s">
        <v>12939</v>
      </c>
      <c r="B3355" s="13" t="s">
        <v>12940</v>
      </c>
      <c r="C3355" s="13" t="s">
        <v>12941</v>
      </c>
      <c r="D3355" s="13" t="s">
        <v>12550</v>
      </c>
      <c r="E3355" s="13" t="s">
        <v>12780</v>
      </c>
      <c r="F3355" s="13" t="s">
        <v>946</v>
      </c>
      <c r="G3355" s="14">
        <v>185688.0</v>
      </c>
      <c r="H3355" s="16" t="b">
        <f>G3355&lt;'Programas e Observações'!$C$11</f>
        <v>0</v>
      </c>
      <c r="I3355" s="14">
        <v>9831.0</v>
      </c>
      <c r="J3355" s="14">
        <v>3225.0</v>
      </c>
      <c r="K3355" s="14">
        <v>1637.0</v>
      </c>
      <c r="L3355" s="14">
        <v>2337.0</v>
      </c>
      <c r="M3355" s="14">
        <v>486.0</v>
      </c>
      <c r="N3355" s="14">
        <v>3842.0</v>
      </c>
      <c r="O3355" s="14">
        <v>528.0</v>
      </c>
      <c r="P3355" s="14">
        <v>10.0</v>
      </c>
      <c r="Q3355" s="14">
        <v>601.0</v>
      </c>
      <c r="R3355" s="17">
        <f t="shared" si="1"/>
        <v>52.94364741</v>
      </c>
      <c r="S3355" s="17">
        <f t="shared" si="2"/>
        <v>17.36784283</v>
      </c>
      <c r="T3355" s="17">
        <f t="shared" si="3"/>
        <v>8.815863168</v>
      </c>
      <c r="U3355" s="17">
        <f t="shared" si="4"/>
        <v>12.5856275</v>
      </c>
      <c r="V3355" s="17">
        <f t="shared" si="5"/>
        <v>2.617293525</v>
      </c>
      <c r="W3355" s="17">
        <f t="shared" si="6"/>
        <v>20.69062083</v>
      </c>
      <c r="X3355" s="17">
        <f t="shared" si="7"/>
        <v>2.843479385</v>
      </c>
      <c r="Y3355" s="14">
        <f t="shared" si="8"/>
        <v>36867</v>
      </c>
      <c r="Z3355" s="14">
        <f t="shared" si="9"/>
        <v>13181</v>
      </c>
      <c r="AA3355" s="14">
        <f t="shared" si="10"/>
        <v>5776</v>
      </c>
      <c r="AB3355" s="14">
        <f t="shared" si="11"/>
        <v>9272</v>
      </c>
      <c r="AC3355" s="14">
        <f t="shared" si="12"/>
        <v>2325</v>
      </c>
      <c r="AD3355" s="14">
        <f t="shared" si="13"/>
        <v>12085</v>
      </c>
      <c r="AE3355" s="14">
        <f t="shared" si="14"/>
        <v>1446</v>
      </c>
      <c r="AF3355" s="14">
        <f t="shared" si="15"/>
        <v>28</v>
      </c>
      <c r="AG3355" s="17">
        <f t="shared" si="16"/>
        <v>71.47316097</v>
      </c>
      <c r="AH3355" s="20">
        <f>12*(J3355*'Programas e Observações'!$C$8+K3355*'Programas e Observações'!$C$9+L3355*('Programas e Observações'!$C$8+'Programas e Observações'!$C$9)+M3355*'Programas e Observações'!$C$10)</f>
        <v>3385226.88</v>
      </c>
      <c r="AI3355" s="20">
        <f>12*(J3355*'Programas e Observações'!$D$8+K3355*'Programas e Observações'!$D$9+L3355*('Programas e Observações'!$D$8+'Programas e Observações'!$D$9)+M3355*'Programas e Observações'!$D$10)</f>
        <v>5478323.04</v>
      </c>
      <c r="AJ3355" s="13" t="s">
        <v>12942</v>
      </c>
      <c r="AK3355" s="13" t="s">
        <v>8637</v>
      </c>
    </row>
    <row r="3356" ht="15.75" customHeight="1">
      <c r="A3356" s="13" t="s">
        <v>12943</v>
      </c>
      <c r="B3356" s="13" t="s">
        <v>12944</v>
      </c>
      <c r="C3356" s="13" t="s">
        <v>12945</v>
      </c>
      <c r="D3356" s="13" t="s">
        <v>12550</v>
      </c>
      <c r="E3356" s="13" t="s">
        <v>12615</v>
      </c>
      <c r="F3356" s="13" t="s">
        <v>12616</v>
      </c>
      <c r="G3356" s="14">
        <v>5477.0</v>
      </c>
      <c r="H3356" s="16" t="b">
        <f>G3356&lt;'Programas e Observações'!$C$11</f>
        <v>1</v>
      </c>
      <c r="I3356" s="14">
        <v>1013.0</v>
      </c>
      <c r="J3356" s="14">
        <v>441.0</v>
      </c>
      <c r="K3356" s="14">
        <v>154.0</v>
      </c>
      <c r="L3356" s="14">
        <v>190.0</v>
      </c>
      <c r="M3356" s="14">
        <v>33.0</v>
      </c>
      <c r="N3356" s="14">
        <v>610.0</v>
      </c>
      <c r="O3356" s="14">
        <v>20.0</v>
      </c>
      <c r="P3356" s="14">
        <v>0.0</v>
      </c>
      <c r="Q3356" s="14"/>
      <c r="R3356" s="17">
        <f t="shared" si="1"/>
        <v>184.9552675</v>
      </c>
      <c r="S3356" s="17">
        <f t="shared" si="2"/>
        <v>80.51853204</v>
      </c>
      <c r="T3356" s="17">
        <f t="shared" si="3"/>
        <v>28.11758262</v>
      </c>
      <c r="U3356" s="17">
        <f t="shared" si="4"/>
        <v>34.69052401</v>
      </c>
      <c r="V3356" s="17">
        <f t="shared" si="5"/>
        <v>6.025196275</v>
      </c>
      <c r="W3356" s="17">
        <f t="shared" si="6"/>
        <v>111.3748402</v>
      </c>
      <c r="X3356" s="17">
        <f t="shared" si="7"/>
        <v>3.651634106</v>
      </c>
      <c r="Y3356" s="14">
        <f t="shared" si="8"/>
        <v>31964</v>
      </c>
      <c r="Z3356" s="14">
        <f t="shared" si="9"/>
        <v>13337</v>
      </c>
      <c r="AA3356" s="14">
        <f t="shared" si="10"/>
        <v>4370</v>
      </c>
      <c r="AB3356" s="14">
        <f t="shared" si="11"/>
        <v>8146</v>
      </c>
      <c r="AC3356" s="14">
        <f t="shared" si="12"/>
        <v>1671</v>
      </c>
      <c r="AD3356" s="14">
        <f t="shared" si="13"/>
        <v>13402</v>
      </c>
      <c r="AE3356" s="14">
        <f t="shared" si="14"/>
        <v>719</v>
      </c>
      <c r="AF3356" s="14">
        <f t="shared" si="15"/>
        <v>22</v>
      </c>
      <c r="AG3356" s="17">
        <f t="shared" si="16"/>
        <v>117.9087465</v>
      </c>
      <c r="AH3356" s="20">
        <f>12*(J3356*'Programas e Observações'!$C$8+K3356*'Programas e Observações'!$C$9+L3356*('Programas e Observações'!$C$8+'Programas e Observações'!$C$9)+M3356*'Programas e Observações'!$C$10)</f>
        <v>317950.44</v>
      </c>
      <c r="AI3356" s="20">
        <f>12*(J3356*'Programas e Observações'!$D$8+K3356*'Programas e Observações'!$D$9+L3356*('Programas e Observações'!$D$8+'Programas e Observações'!$D$9)+M3356*'Programas e Observações'!$D$10)</f>
        <v>552784.92</v>
      </c>
      <c r="AJ3356" s="13" t="s">
        <v>302</v>
      </c>
      <c r="AK3356" s="13" t="s">
        <v>12946</v>
      </c>
    </row>
    <row r="3357" ht="15.75" customHeight="1">
      <c r="A3357" s="13" t="s">
        <v>12947</v>
      </c>
      <c r="B3357" s="13" t="s">
        <v>12948</v>
      </c>
      <c r="C3357" s="13" t="s">
        <v>12949</v>
      </c>
      <c r="D3357" s="13" t="s">
        <v>12550</v>
      </c>
      <c r="E3357" s="13" t="s">
        <v>12615</v>
      </c>
      <c r="F3357" s="13" t="s">
        <v>12616</v>
      </c>
      <c r="G3357" s="14">
        <v>2605.0</v>
      </c>
      <c r="H3357" s="16" t="b">
        <f>G3357&lt;'Programas e Observações'!$C$11</f>
        <v>1</v>
      </c>
      <c r="I3357" s="14">
        <v>0.0</v>
      </c>
      <c r="J3357" s="14">
        <v>0.0</v>
      </c>
      <c r="K3357" s="14">
        <v>0.0</v>
      </c>
      <c r="L3357" s="14">
        <v>0.0</v>
      </c>
      <c r="M3357" s="14">
        <v>0.0</v>
      </c>
      <c r="N3357" s="14">
        <v>275.0</v>
      </c>
      <c r="O3357" s="14">
        <v>8.0</v>
      </c>
      <c r="P3357" s="14">
        <v>1.0</v>
      </c>
      <c r="Q3357" s="14"/>
      <c r="R3357" s="17">
        <f t="shared" si="1"/>
        <v>0</v>
      </c>
      <c r="S3357" s="17">
        <f t="shared" si="2"/>
        <v>0</v>
      </c>
      <c r="T3357" s="17">
        <f t="shared" si="3"/>
        <v>0</v>
      </c>
      <c r="U3357" s="17">
        <f t="shared" si="4"/>
        <v>0</v>
      </c>
      <c r="V3357" s="17">
        <f t="shared" si="5"/>
        <v>0</v>
      </c>
      <c r="W3357" s="17">
        <f t="shared" si="6"/>
        <v>105.5662188</v>
      </c>
      <c r="X3357" s="17">
        <f t="shared" si="7"/>
        <v>3.071017274</v>
      </c>
      <c r="Y3357" s="14">
        <f t="shared" si="8"/>
        <v>31964</v>
      </c>
      <c r="Z3357" s="14">
        <f t="shared" si="9"/>
        <v>13337</v>
      </c>
      <c r="AA3357" s="14">
        <f t="shared" si="10"/>
        <v>4370</v>
      </c>
      <c r="AB3357" s="14">
        <f t="shared" si="11"/>
        <v>8146</v>
      </c>
      <c r="AC3357" s="14">
        <f t="shared" si="12"/>
        <v>1671</v>
      </c>
      <c r="AD3357" s="14">
        <f t="shared" si="13"/>
        <v>13402</v>
      </c>
      <c r="AE3357" s="14">
        <f t="shared" si="14"/>
        <v>719</v>
      </c>
      <c r="AF3357" s="14">
        <f t="shared" si="15"/>
        <v>22</v>
      </c>
      <c r="AG3357" s="17">
        <f t="shared" si="16"/>
        <v>117.9087465</v>
      </c>
      <c r="AH3357" s="20">
        <f>12*(J3357*'Programas e Observações'!$C$8+K3357*'Programas e Observações'!$C$9+L3357*('Programas e Observações'!$C$8+'Programas e Observações'!$C$9)+M3357*'Programas e Observações'!$C$10)</f>
        <v>0</v>
      </c>
      <c r="AI3357" s="20">
        <f>12*(J3357*'Programas e Observações'!$D$8+K3357*'Programas e Observações'!$D$9+L3357*('Programas e Observações'!$D$8+'Programas e Observações'!$D$9)+M3357*'Programas e Observações'!$D$10)</f>
        <v>0</v>
      </c>
      <c r="AJ3357" s="13" t="s">
        <v>342</v>
      </c>
      <c r="AK3357" s="13" t="s">
        <v>343</v>
      </c>
    </row>
    <row r="3358" ht="15.75" customHeight="1">
      <c r="A3358" s="13" t="s">
        <v>12950</v>
      </c>
      <c r="B3358" s="13" t="s">
        <v>12951</v>
      </c>
      <c r="C3358" s="13" t="s">
        <v>12952</v>
      </c>
      <c r="D3358" s="13" t="s">
        <v>12550</v>
      </c>
      <c r="E3358" s="13" t="s">
        <v>12609</v>
      </c>
      <c r="F3358" s="13" t="s">
        <v>12610</v>
      </c>
      <c r="G3358" s="14">
        <v>26314.0</v>
      </c>
      <c r="H3358" s="16" t="b">
        <f>G3358&lt;'Programas e Observações'!$C$11</f>
        <v>0</v>
      </c>
      <c r="I3358" s="14">
        <v>1031.0</v>
      </c>
      <c r="J3358" s="14">
        <v>306.0</v>
      </c>
      <c r="K3358" s="14">
        <v>178.0</v>
      </c>
      <c r="L3358" s="14">
        <v>301.0</v>
      </c>
      <c r="M3358" s="14">
        <v>103.0</v>
      </c>
      <c r="N3358" s="14">
        <v>864.0</v>
      </c>
      <c r="O3358" s="14">
        <v>59.0</v>
      </c>
      <c r="P3358" s="14">
        <v>1.0</v>
      </c>
      <c r="Q3358" s="14"/>
      <c r="R3358" s="17">
        <f t="shared" si="1"/>
        <v>39.18066429</v>
      </c>
      <c r="S3358" s="17">
        <f t="shared" si="2"/>
        <v>11.62879076</v>
      </c>
      <c r="T3358" s="17">
        <f t="shared" si="3"/>
        <v>6.764459983</v>
      </c>
      <c r="U3358" s="17">
        <f t="shared" si="4"/>
        <v>11.43877784</v>
      </c>
      <c r="V3358" s="17">
        <f t="shared" si="5"/>
        <v>3.91426617</v>
      </c>
      <c r="W3358" s="17">
        <f t="shared" si="6"/>
        <v>32.83423273</v>
      </c>
      <c r="X3358" s="17">
        <f t="shared" si="7"/>
        <v>2.242152466</v>
      </c>
      <c r="Y3358" s="14">
        <f t="shared" si="8"/>
        <v>16161</v>
      </c>
      <c r="Z3358" s="14">
        <f t="shared" si="9"/>
        <v>7237</v>
      </c>
      <c r="AA3358" s="14">
        <f t="shared" si="10"/>
        <v>1517</v>
      </c>
      <c r="AB3358" s="14">
        <f t="shared" si="11"/>
        <v>4334</v>
      </c>
      <c r="AC3358" s="14">
        <f t="shared" si="12"/>
        <v>1224</v>
      </c>
      <c r="AD3358" s="14">
        <f t="shared" si="13"/>
        <v>5788</v>
      </c>
      <c r="AE3358" s="14">
        <f t="shared" si="14"/>
        <v>422</v>
      </c>
      <c r="AF3358" s="14">
        <f t="shared" si="15"/>
        <v>6</v>
      </c>
      <c r="AG3358" s="17">
        <f t="shared" si="16"/>
        <v>115.7291704</v>
      </c>
      <c r="AH3358" s="20">
        <f>12*(J3358*'Programas e Observações'!$C$8+K3358*'Programas e Observações'!$C$9+L3358*('Programas e Observações'!$C$8+'Programas e Observações'!$C$9)+M3358*'Programas e Observações'!$C$10)</f>
        <v>418862.64</v>
      </c>
      <c r="AI3358" s="20">
        <f>12*(J3358*'Programas e Observações'!$D$8+K3358*'Programas e Observações'!$D$9+L3358*('Programas e Observações'!$D$8+'Programas e Observações'!$D$9)+M3358*'Programas e Observações'!$D$10)</f>
        <v>648981.36</v>
      </c>
      <c r="AJ3358" s="13" t="s">
        <v>302</v>
      </c>
      <c r="AK3358" s="13" t="s">
        <v>4986</v>
      </c>
    </row>
    <row r="3359" ht="15.75" customHeight="1">
      <c r="A3359" s="13" t="s">
        <v>12953</v>
      </c>
      <c r="B3359" s="13" t="s">
        <v>12954</v>
      </c>
      <c r="C3359" s="13" t="s">
        <v>12955</v>
      </c>
      <c r="D3359" s="13" t="s">
        <v>12550</v>
      </c>
      <c r="E3359" s="13" t="s">
        <v>12823</v>
      </c>
      <c r="F3359" s="13" t="s">
        <v>12824</v>
      </c>
      <c r="G3359" s="14">
        <v>24501.0</v>
      </c>
      <c r="H3359" s="16" t="b">
        <f>G3359&lt;'Programas e Observações'!$C$11</f>
        <v>0</v>
      </c>
      <c r="I3359" s="14">
        <v>2310.0</v>
      </c>
      <c r="J3359" s="14">
        <v>954.0</v>
      </c>
      <c r="K3359" s="14">
        <v>277.0</v>
      </c>
      <c r="L3359" s="14">
        <v>713.0</v>
      </c>
      <c r="M3359" s="14">
        <v>181.0</v>
      </c>
      <c r="N3359" s="14">
        <v>1210.0</v>
      </c>
      <c r="O3359" s="14">
        <v>75.0</v>
      </c>
      <c r="P3359" s="14">
        <v>1.0</v>
      </c>
      <c r="Q3359" s="14"/>
      <c r="R3359" s="17">
        <f t="shared" si="1"/>
        <v>94.28186605</v>
      </c>
      <c r="S3359" s="17">
        <f t="shared" si="2"/>
        <v>38.93718624</v>
      </c>
      <c r="T3359" s="17">
        <f t="shared" si="3"/>
        <v>11.30566099</v>
      </c>
      <c r="U3359" s="17">
        <f t="shared" si="4"/>
        <v>29.10085303</v>
      </c>
      <c r="V3359" s="17">
        <f t="shared" si="5"/>
        <v>7.387453573</v>
      </c>
      <c r="W3359" s="17">
        <f t="shared" si="6"/>
        <v>49.38573936</v>
      </c>
      <c r="X3359" s="17">
        <f t="shared" si="7"/>
        <v>3.061099547</v>
      </c>
      <c r="Y3359" s="14">
        <f t="shared" si="8"/>
        <v>33949</v>
      </c>
      <c r="Z3359" s="14">
        <f t="shared" si="9"/>
        <v>13906</v>
      </c>
      <c r="AA3359" s="14">
        <f t="shared" si="10"/>
        <v>4032</v>
      </c>
      <c r="AB3359" s="14">
        <f t="shared" si="11"/>
        <v>8590</v>
      </c>
      <c r="AC3359" s="14">
        <f t="shared" si="12"/>
        <v>3074</v>
      </c>
      <c r="AD3359" s="14">
        <f t="shared" si="13"/>
        <v>14413</v>
      </c>
      <c r="AE3359" s="14">
        <f t="shared" si="14"/>
        <v>1119</v>
      </c>
      <c r="AF3359" s="14">
        <f t="shared" si="15"/>
        <v>30</v>
      </c>
      <c r="AG3359" s="17">
        <f t="shared" si="16"/>
        <v>102.0755472</v>
      </c>
      <c r="AH3359" s="20">
        <f>12*(J3359*'Programas e Observações'!$C$8+K3359*'Programas e Observações'!$C$9+L3359*('Programas e Observações'!$C$8+'Programas e Observações'!$C$9)+M3359*'Programas e Observações'!$C$10)</f>
        <v>930809.88</v>
      </c>
      <c r="AI3359" s="20">
        <f>12*(J3359*'Programas e Observações'!$D$8+K3359*'Programas e Observações'!$D$9+L3359*('Programas e Observações'!$D$8+'Programas e Observações'!$D$9)+M3359*'Programas e Observações'!$D$10)</f>
        <v>1554298.44</v>
      </c>
      <c r="AJ3359" s="13" t="s">
        <v>11451</v>
      </c>
      <c r="AK3359" s="13" t="s">
        <v>12956</v>
      </c>
    </row>
    <row r="3360" ht="15.75" customHeight="1">
      <c r="A3360" s="13" t="s">
        <v>12957</v>
      </c>
      <c r="B3360" s="13" t="s">
        <v>12958</v>
      </c>
      <c r="C3360" s="13" t="s">
        <v>12959</v>
      </c>
      <c r="D3360" s="13" t="s">
        <v>12550</v>
      </c>
      <c r="E3360" s="13" t="s">
        <v>12700</v>
      </c>
      <c r="F3360" s="13" t="s">
        <v>10246</v>
      </c>
      <c r="G3360" s="14">
        <v>20731.0</v>
      </c>
      <c r="H3360" s="16" t="b">
        <f>G3360&lt;'Programas e Observações'!$C$11</f>
        <v>0</v>
      </c>
      <c r="I3360" s="14">
        <v>1655.0</v>
      </c>
      <c r="J3360" s="14">
        <v>894.0</v>
      </c>
      <c r="K3360" s="14">
        <v>77.0</v>
      </c>
      <c r="L3360" s="14">
        <v>391.0</v>
      </c>
      <c r="M3360" s="14">
        <v>133.0</v>
      </c>
      <c r="N3360" s="14">
        <v>904.0</v>
      </c>
      <c r="O3360" s="14">
        <v>53.0</v>
      </c>
      <c r="P3360" s="14">
        <v>1.0</v>
      </c>
      <c r="Q3360" s="14"/>
      <c r="R3360" s="17">
        <f t="shared" si="1"/>
        <v>79.83213545</v>
      </c>
      <c r="S3360" s="17">
        <f t="shared" si="2"/>
        <v>43.12382422</v>
      </c>
      <c r="T3360" s="17">
        <f t="shared" si="3"/>
        <v>3.714244368</v>
      </c>
      <c r="U3360" s="17">
        <f t="shared" si="4"/>
        <v>18.86064348</v>
      </c>
      <c r="V3360" s="17">
        <f t="shared" si="5"/>
        <v>6.415513</v>
      </c>
      <c r="W3360" s="17">
        <f t="shared" si="6"/>
        <v>43.60619362</v>
      </c>
      <c r="X3360" s="17">
        <f t="shared" si="7"/>
        <v>2.556557812</v>
      </c>
      <c r="Y3360" s="14">
        <f t="shared" si="8"/>
        <v>21089</v>
      </c>
      <c r="Z3360" s="14">
        <f t="shared" si="9"/>
        <v>10428</v>
      </c>
      <c r="AA3360" s="14">
        <f t="shared" si="10"/>
        <v>1659</v>
      </c>
      <c r="AB3360" s="14">
        <f t="shared" si="11"/>
        <v>6021</v>
      </c>
      <c r="AC3360" s="14">
        <f t="shared" si="12"/>
        <v>1424</v>
      </c>
      <c r="AD3360" s="14">
        <f t="shared" si="13"/>
        <v>12707</v>
      </c>
      <c r="AE3360" s="14">
        <f t="shared" si="14"/>
        <v>593</v>
      </c>
      <c r="AF3360" s="14">
        <f t="shared" si="15"/>
        <v>14</v>
      </c>
      <c r="AG3360" s="17">
        <f t="shared" si="16"/>
        <v>75.59052296</v>
      </c>
      <c r="AH3360" s="20">
        <f>12*(J3360*'Programas e Observações'!$C$8+K3360*'Programas e Observações'!$C$9+L3360*('Programas e Observações'!$C$8+'Programas e Observações'!$C$9)+M3360*'Programas e Observações'!$C$10)</f>
        <v>563728.44</v>
      </c>
      <c r="AI3360" s="20">
        <f>12*(J3360*'Programas e Observações'!$D$8+K3360*'Programas e Observações'!$D$9+L3360*('Programas e Observações'!$D$8+'Programas e Observações'!$D$9)+M3360*'Programas e Observações'!$D$10)</f>
        <v>1037873.88</v>
      </c>
      <c r="AJ3360" s="13" t="s">
        <v>12960</v>
      </c>
      <c r="AK3360" s="13" t="s">
        <v>8371</v>
      </c>
    </row>
    <row r="3361" ht="15.75" customHeight="1">
      <c r="A3361" s="13" t="s">
        <v>12961</v>
      </c>
      <c r="B3361" s="13" t="s">
        <v>12962</v>
      </c>
      <c r="C3361" s="13" t="s">
        <v>12963</v>
      </c>
      <c r="D3361" s="13" t="s">
        <v>12550</v>
      </c>
      <c r="E3361" s="13" t="s">
        <v>12615</v>
      </c>
      <c r="F3361" s="13" t="s">
        <v>12616</v>
      </c>
      <c r="G3361" s="14">
        <v>17658.0</v>
      </c>
      <c r="H3361" s="16" t="b">
        <f>G3361&lt;'Programas e Observações'!$C$11</f>
        <v>1</v>
      </c>
      <c r="I3361" s="14">
        <v>2300.0</v>
      </c>
      <c r="J3361" s="14">
        <v>1131.0</v>
      </c>
      <c r="K3361" s="14">
        <v>200.0</v>
      </c>
      <c r="L3361" s="14">
        <v>469.0</v>
      </c>
      <c r="M3361" s="14">
        <v>32.0</v>
      </c>
      <c r="N3361" s="14">
        <v>1164.0</v>
      </c>
      <c r="O3361" s="14">
        <v>34.0</v>
      </c>
      <c r="P3361" s="14">
        <v>0.0</v>
      </c>
      <c r="Q3361" s="14"/>
      <c r="R3361" s="17">
        <f t="shared" si="1"/>
        <v>130.2525767</v>
      </c>
      <c r="S3361" s="17">
        <f t="shared" si="2"/>
        <v>64.05028882</v>
      </c>
      <c r="T3361" s="17">
        <f t="shared" si="3"/>
        <v>11.32631102</v>
      </c>
      <c r="U3361" s="17">
        <f t="shared" si="4"/>
        <v>26.56019934</v>
      </c>
      <c r="V3361" s="17">
        <f t="shared" si="5"/>
        <v>1.812209763</v>
      </c>
      <c r="W3361" s="17">
        <f t="shared" si="6"/>
        <v>65.91913014</v>
      </c>
      <c r="X3361" s="17">
        <f t="shared" si="7"/>
        <v>1.925472873</v>
      </c>
      <c r="Y3361" s="14">
        <f t="shared" si="8"/>
        <v>31964</v>
      </c>
      <c r="Z3361" s="14">
        <f t="shared" si="9"/>
        <v>13337</v>
      </c>
      <c r="AA3361" s="14">
        <f t="shared" si="10"/>
        <v>4370</v>
      </c>
      <c r="AB3361" s="14">
        <f t="shared" si="11"/>
        <v>8146</v>
      </c>
      <c r="AC3361" s="14">
        <f t="shared" si="12"/>
        <v>1671</v>
      </c>
      <c r="AD3361" s="14">
        <f t="shared" si="13"/>
        <v>13402</v>
      </c>
      <c r="AE3361" s="14">
        <f t="shared" si="14"/>
        <v>719</v>
      </c>
      <c r="AF3361" s="14">
        <f t="shared" si="15"/>
        <v>22</v>
      </c>
      <c r="AG3361" s="17">
        <f t="shared" si="16"/>
        <v>117.9087465</v>
      </c>
      <c r="AH3361" s="20">
        <f>12*(J3361*'Programas e Observações'!$C$8+K3361*'Programas e Observações'!$C$9+L3361*('Programas e Observações'!$C$8+'Programas e Observações'!$C$9)+M3361*'Programas e Observações'!$C$10)</f>
        <v>675421.56</v>
      </c>
      <c r="AI3361" s="20">
        <f>12*(J3361*'Programas e Observações'!$D$8+K3361*'Programas e Observações'!$D$9+L3361*('Programas e Observações'!$D$8+'Programas e Observações'!$D$9)+M3361*'Programas e Observações'!$D$10)</f>
        <v>1265752.92</v>
      </c>
      <c r="AJ3361" s="13" t="s">
        <v>8978</v>
      </c>
      <c r="AK3361" s="13" t="s">
        <v>991</v>
      </c>
    </row>
    <row r="3362" ht="15.75" customHeight="1">
      <c r="A3362" s="13" t="s">
        <v>12964</v>
      </c>
      <c r="B3362" s="13" t="s">
        <v>12965</v>
      </c>
      <c r="C3362" s="13" t="s">
        <v>12966</v>
      </c>
      <c r="D3362" s="13" t="s">
        <v>12550</v>
      </c>
      <c r="E3362" s="13" t="s">
        <v>12720</v>
      </c>
      <c r="F3362" s="13" t="s">
        <v>12721</v>
      </c>
      <c r="G3362" s="14">
        <v>4458.0</v>
      </c>
      <c r="H3362" s="16" t="b">
        <f>G3362&lt;'Programas e Observações'!$C$11</f>
        <v>1</v>
      </c>
      <c r="I3362" s="14">
        <v>818.0</v>
      </c>
      <c r="J3362" s="14">
        <v>421.0</v>
      </c>
      <c r="K3362" s="14">
        <v>84.0</v>
      </c>
      <c r="L3362" s="14">
        <v>182.0</v>
      </c>
      <c r="M3362" s="14">
        <v>25.0</v>
      </c>
      <c r="N3362" s="14">
        <v>269.0</v>
      </c>
      <c r="O3362" s="14">
        <v>11.0</v>
      </c>
      <c r="P3362" s="14">
        <v>0.0</v>
      </c>
      <c r="Q3362" s="14"/>
      <c r="R3362" s="17">
        <f t="shared" si="1"/>
        <v>183.4903544</v>
      </c>
      <c r="S3362" s="17">
        <f t="shared" si="2"/>
        <v>94.43696725</v>
      </c>
      <c r="T3362" s="17">
        <f t="shared" si="3"/>
        <v>18.84253028</v>
      </c>
      <c r="U3362" s="17">
        <f t="shared" si="4"/>
        <v>40.82548228</v>
      </c>
      <c r="V3362" s="17">
        <f t="shared" si="5"/>
        <v>5.607895917</v>
      </c>
      <c r="W3362" s="17">
        <f t="shared" si="6"/>
        <v>60.34096007</v>
      </c>
      <c r="X3362" s="17">
        <f t="shared" si="7"/>
        <v>2.467474204</v>
      </c>
      <c r="Y3362" s="14">
        <f t="shared" si="8"/>
        <v>12881</v>
      </c>
      <c r="Z3362" s="14">
        <f t="shared" si="9"/>
        <v>5789</v>
      </c>
      <c r="AA3362" s="14">
        <f t="shared" si="10"/>
        <v>1400</v>
      </c>
      <c r="AB3362" s="14">
        <f t="shared" si="11"/>
        <v>3530</v>
      </c>
      <c r="AC3362" s="14">
        <f t="shared" si="12"/>
        <v>671</v>
      </c>
      <c r="AD3362" s="14">
        <f t="shared" si="13"/>
        <v>5212</v>
      </c>
      <c r="AE3362" s="14">
        <f t="shared" si="14"/>
        <v>316</v>
      </c>
      <c r="AF3362" s="14">
        <f t="shared" si="15"/>
        <v>7</v>
      </c>
      <c r="AG3362" s="17">
        <f t="shared" si="16"/>
        <v>113.5179914</v>
      </c>
      <c r="AH3362" s="20">
        <f>12*(J3362*'Programas e Observações'!$C$8+K3362*'Programas e Observações'!$C$9+L3362*('Programas e Observações'!$C$8+'Programas e Observações'!$C$9)+M3362*'Programas e Observações'!$C$10)</f>
        <v>268438.2</v>
      </c>
      <c r="AI3362" s="20">
        <f>12*(J3362*'Programas e Observações'!$D$8+K3362*'Programas e Observações'!$D$9+L3362*('Programas e Observações'!$D$8+'Programas e Observações'!$D$9)+M3362*'Programas e Observações'!$D$10)</f>
        <v>491403.72</v>
      </c>
      <c r="AJ3362" s="13" t="s">
        <v>12967</v>
      </c>
      <c r="AK3362" s="13" t="s">
        <v>5739</v>
      </c>
    </row>
    <row r="3363" ht="15.75" customHeight="1">
      <c r="A3363" s="13" t="s">
        <v>12968</v>
      </c>
      <c r="B3363" s="13" t="s">
        <v>12969</v>
      </c>
      <c r="C3363" s="13" t="s">
        <v>12970</v>
      </c>
      <c r="D3363" s="13" t="s">
        <v>12550</v>
      </c>
      <c r="E3363" s="13" t="s">
        <v>12588</v>
      </c>
      <c r="F3363" s="13" t="s">
        <v>12589</v>
      </c>
      <c r="G3363" s="14">
        <v>4360.0</v>
      </c>
      <c r="H3363" s="16" t="b">
        <f>G3363&lt;'Programas e Observações'!$C$11</f>
        <v>1</v>
      </c>
      <c r="I3363" s="14">
        <v>615.0</v>
      </c>
      <c r="J3363" s="14">
        <v>381.0</v>
      </c>
      <c r="K3363" s="14">
        <v>34.0</v>
      </c>
      <c r="L3363" s="14">
        <v>113.0</v>
      </c>
      <c r="M3363" s="14">
        <v>46.0</v>
      </c>
      <c r="N3363" s="14">
        <v>227.0</v>
      </c>
      <c r="O3363" s="14">
        <v>9.0</v>
      </c>
      <c r="P3363" s="14">
        <v>0.0</v>
      </c>
      <c r="Q3363" s="14"/>
      <c r="R3363" s="17">
        <f t="shared" si="1"/>
        <v>141.0550459</v>
      </c>
      <c r="S3363" s="17">
        <f t="shared" si="2"/>
        <v>87.3853211</v>
      </c>
      <c r="T3363" s="17">
        <f t="shared" si="3"/>
        <v>7.798165138</v>
      </c>
      <c r="U3363" s="17">
        <f t="shared" si="4"/>
        <v>25.91743119</v>
      </c>
      <c r="V3363" s="17">
        <f t="shared" si="5"/>
        <v>10.55045872</v>
      </c>
      <c r="W3363" s="17">
        <f t="shared" si="6"/>
        <v>52.06422018</v>
      </c>
      <c r="X3363" s="17">
        <f t="shared" si="7"/>
        <v>2.064220183</v>
      </c>
      <c r="Y3363" s="14">
        <f t="shared" si="8"/>
        <v>60581</v>
      </c>
      <c r="Z3363" s="14">
        <f t="shared" si="9"/>
        <v>24504</v>
      </c>
      <c r="AA3363" s="14">
        <f t="shared" si="10"/>
        <v>7764</v>
      </c>
      <c r="AB3363" s="14">
        <f t="shared" si="11"/>
        <v>16045</v>
      </c>
      <c r="AC3363" s="14">
        <f t="shared" si="12"/>
        <v>5285</v>
      </c>
      <c r="AD3363" s="14">
        <f t="shared" si="13"/>
        <v>25551</v>
      </c>
      <c r="AE3363" s="14">
        <f t="shared" si="14"/>
        <v>1750</v>
      </c>
      <c r="AF3363" s="14">
        <f t="shared" si="15"/>
        <v>30</v>
      </c>
      <c r="AG3363" s="17">
        <f t="shared" si="16"/>
        <v>91.0030449</v>
      </c>
      <c r="AH3363" s="20">
        <f>12*(J3363*'Programas e Observações'!$C$8+K3363*'Programas e Observações'!$C$9+L3363*('Programas e Observações'!$C$8+'Programas e Observações'!$C$9)+M3363*'Programas e Observações'!$C$10)</f>
        <v>197245.08</v>
      </c>
      <c r="AI3363" s="20">
        <f>12*(J3363*'Programas e Observações'!$D$8+K3363*'Programas e Observações'!$D$9+L3363*('Programas e Observações'!$D$8+'Programas e Observações'!$D$9)+M3363*'Programas e Observações'!$D$10)</f>
        <v>378739.32</v>
      </c>
      <c r="AJ3363" s="13" t="s">
        <v>7085</v>
      </c>
      <c r="AK3363" s="13" t="s">
        <v>2740</v>
      </c>
    </row>
    <row r="3364" ht="15.75" customHeight="1">
      <c r="A3364" s="13" t="s">
        <v>12971</v>
      </c>
      <c r="B3364" s="13" t="s">
        <v>12972</v>
      </c>
      <c r="C3364" s="13" t="s">
        <v>12973</v>
      </c>
      <c r="D3364" s="13" t="s">
        <v>12550</v>
      </c>
      <c r="E3364" s="13" t="s">
        <v>12974</v>
      </c>
      <c r="F3364" s="13" t="s">
        <v>12975</v>
      </c>
      <c r="G3364" s="14">
        <v>48654.0</v>
      </c>
      <c r="H3364" s="16" t="b">
        <f>G3364&lt;'Programas e Observações'!$C$11</f>
        <v>0</v>
      </c>
      <c r="I3364" s="14">
        <v>2506.0</v>
      </c>
      <c r="J3364" s="14">
        <v>722.0</v>
      </c>
      <c r="K3364" s="14">
        <v>521.0</v>
      </c>
      <c r="L3364" s="14">
        <v>520.0</v>
      </c>
      <c r="M3364" s="14">
        <v>256.0</v>
      </c>
      <c r="N3364" s="14">
        <v>706.0</v>
      </c>
      <c r="O3364" s="14">
        <v>101.0</v>
      </c>
      <c r="P3364" s="14">
        <v>5.0</v>
      </c>
      <c r="Q3364" s="14">
        <v>108.0</v>
      </c>
      <c r="R3364" s="17">
        <f t="shared" si="1"/>
        <v>51.5065565</v>
      </c>
      <c r="S3364" s="17">
        <f t="shared" si="2"/>
        <v>14.83947877</v>
      </c>
      <c r="T3364" s="17">
        <f t="shared" si="3"/>
        <v>10.70826654</v>
      </c>
      <c r="U3364" s="17">
        <f t="shared" si="4"/>
        <v>10.68771324</v>
      </c>
      <c r="V3364" s="17">
        <f t="shared" si="5"/>
        <v>5.261643441</v>
      </c>
      <c r="W3364" s="17">
        <f t="shared" si="6"/>
        <v>14.51062605</v>
      </c>
      <c r="X3364" s="17">
        <f t="shared" si="7"/>
        <v>2.075882764</v>
      </c>
      <c r="Y3364" s="14">
        <f t="shared" si="8"/>
        <v>49688</v>
      </c>
      <c r="Z3364" s="14">
        <f t="shared" si="9"/>
        <v>14801</v>
      </c>
      <c r="AA3364" s="14">
        <f t="shared" si="10"/>
        <v>11703</v>
      </c>
      <c r="AB3364" s="14">
        <f t="shared" si="11"/>
        <v>11300</v>
      </c>
      <c r="AC3364" s="14">
        <f t="shared" si="12"/>
        <v>3483</v>
      </c>
      <c r="AD3364" s="14">
        <f t="shared" si="13"/>
        <v>12835</v>
      </c>
      <c r="AE3364" s="14">
        <f t="shared" si="14"/>
        <v>2008</v>
      </c>
      <c r="AF3364" s="14">
        <f t="shared" si="15"/>
        <v>89</v>
      </c>
      <c r="AG3364" s="17">
        <f t="shared" si="16"/>
        <v>56.39986606</v>
      </c>
      <c r="AH3364" s="20">
        <f>12*(J3364*'Programas e Observações'!$C$8+K3364*'Programas e Observações'!$C$9+L3364*('Programas e Observações'!$C$8+'Programas e Observações'!$C$9)+M3364*'Programas e Observações'!$C$10)</f>
        <v>911930.28</v>
      </c>
      <c r="AI3364" s="20">
        <f>12*(J3364*'Programas e Observações'!$D$8+K3364*'Programas e Observações'!$D$9+L3364*('Programas e Observações'!$D$8+'Programas e Observações'!$D$9)+M3364*'Programas e Observações'!$D$10)</f>
        <v>1384744.44</v>
      </c>
      <c r="AJ3364" s="13" t="s">
        <v>10150</v>
      </c>
      <c r="AK3364" s="13" t="s">
        <v>7890</v>
      </c>
    </row>
    <row r="3365" ht="15.75" customHeight="1">
      <c r="A3365" s="13" t="s">
        <v>12976</v>
      </c>
      <c r="B3365" s="13" t="s">
        <v>12977</v>
      </c>
      <c r="C3365" s="13" t="s">
        <v>12978</v>
      </c>
      <c r="D3365" s="13" t="s">
        <v>12550</v>
      </c>
      <c r="E3365" s="13" t="s">
        <v>12979</v>
      </c>
      <c r="F3365" s="13" t="s">
        <v>12980</v>
      </c>
      <c r="G3365" s="14">
        <v>100071.0</v>
      </c>
      <c r="H3365" s="16" t="b">
        <f>G3365&lt;'Programas e Observações'!$C$11</f>
        <v>0</v>
      </c>
      <c r="I3365" s="14">
        <v>10260.0</v>
      </c>
      <c r="J3365" s="14">
        <v>3881.0</v>
      </c>
      <c r="K3365" s="14">
        <v>1207.0</v>
      </c>
      <c r="L3365" s="14">
        <v>2992.0</v>
      </c>
      <c r="M3365" s="14">
        <v>965.0</v>
      </c>
      <c r="N3365" s="14">
        <v>2546.0</v>
      </c>
      <c r="O3365" s="14">
        <v>170.0</v>
      </c>
      <c r="P3365" s="14">
        <v>2.0</v>
      </c>
      <c r="Q3365" s="14">
        <v>364.0</v>
      </c>
      <c r="R3365" s="17">
        <f t="shared" si="1"/>
        <v>102.5272057</v>
      </c>
      <c r="S3365" s="17">
        <f t="shared" si="2"/>
        <v>38.78246445</v>
      </c>
      <c r="T3365" s="17">
        <f t="shared" si="3"/>
        <v>12.06143638</v>
      </c>
      <c r="U3365" s="17">
        <f t="shared" si="4"/>
        <v>29.89877187</v>
      </c>
      <c r="V3365" s="17">
        <f t="shared" si="5"/>
        <v>9.643153361</v>
      </c>
      <c r="W3365" s="17">
        <f t="shared" si="6"/>
        <v>25.44193623</v>
      </c>
      <c r="X3365" s="17">
        <f t="shared" si="7"/>
        <v>1.698793856</v>
      </c>
      <c r="Y3365" s="14">
        <f t="shared" si="8"/>
        <v>77263</v>
      </c>
      <c r="Z3365" s="14">
        <f t="shared" si="9"/>
        <v>25166</v>
      </c>
      <c r="AA3365" s="14">
        <f t="shared" si="10"/>
        <v>15239</v>
      </c>
      <c r="AB3365" s="14">
        <f t="shared" si="11"/>
        <v>20763</v>
      </c>
      <c r="AC3365" s="14">
        <f t="shared" si="12"/>
        <v>5081</v>
      </c>
      <c r="AD3365" s="14">
        <f t="shared" si="13"/>
        <v>26795</v>
      </c>
      <c r="AE3365" s="14">
        <f t="shared" si="14"/>
        <v>2919</v>
      </c>
      <c r="AF3365" s="14">
        <f t="shared" si="15"/>
        <v>80</v>
      </c>
      <c r="AG3365" s="17">
        <f t="shared" si="16"/>
        <v>68.24877062</v>
      </c>
      <c r="AH3365" s="20">
        <f>12*(J3365*'Programas e Observações'!$C$8+K3365*'Programas e Observações'!$C$9+L3365*('Programas e Observações'!$C$8+'Programas e Observações'!$C$9)+M3365*'Programas e Observações'!$C$10)</f>
        <v>4012773.6</v>
      </c>
      <c r="AI3365" s="20">
        <f>12*(J3365*'Programas e Observações'!$D$8+K3365*'Programas e Observações'!$D$9+L3365*('Programas e Observações'!$D$8+'Programas e Observações'!$D$9)+M3365*'Programas e Observações'!$D$10)</f>
        <v>6589057.92</v>
      </c>
      <c r="AJ3365" s="13" t="s">
        <v>12981</v>
      </c>
      <c r="AK3365" s="13" t="s">
        <v>11720</v>
      </c>
    </row>
    <row r="3366" ht="15.75" customHeight="1">
      <c r="A3366" s="13" t="s">
        <v>12982</v>
      </c>
      <c r="B3366" s="13" t="s">
        <v>12983</v>
      </c>
      <c r="C3366" s="13" t="s">
        <v>12984</v>
      </c>
      <c r="D3366" s="13" t="s">
        <v>12550</v>
      </c>
      <c r="E3366" s="13" t="s">
        <v>12688</v>
      </c>
      <c r="F3366" s="13" t="s">
        <v>12689</v>
      </c>
      <c r="G3366" s="14">
        <v>32534.0</v>
      </c>
      <c r="H3366" s="16" t="b">
        <f>G3366&lt;'Programas e Observações'!$C$11</f>
        <v>0</v>
      </c>
      <c r="I3366" s="14">
        <v>3323.0</v>
      </c>
      <c r="J3366" s="14">
        <v>1403.0</v>
      </c>
      <c r="K3366" s="14">
        <v>462.0</v>
      </c>
      <c r="L3366" s="14">
        <v>810.0</v>
      </c>
      <c r="M3366" s="14">
        <v>209.0</v>
      </c>
      <c r="N3366" s="14">
        <v>560.0</v>
      </c>
      <c r="O3366" s="14">
        <v>58.0</v>
      </c>
      <c r="P3366" s="14">
        <v>1.0</v>
      </c>
      <c r="Q3366" s="14"/>
      <c r="R3366" s="17">
        <f t="shared" si="1"/>
        <v>102.1393004</v>
      </c>
      <c r="S3366" s="17">
        <f t="shared" si="2"/>
        <v>43.12411631</v>
      </c>
      <c r="T3366" s="17">
        <f t="shared" si="3"/>
        <v>14.20052868</v>
      </c>
      <c r="U3366" s="17">
        <f t="shared" si="4"/>
        <v>24.8970308</v>
      </c>
      <c r="V3366" s="17">
        <f t="shared" si="5"/>
        <v>6.424048688</v>
      </c>
      <c r="W3366" s="17">
        <f t="shared" si="6"/>
        <v>17.21276203</v>
      </c>
      <c r="X3366" s="17">
        <f t="shared" si="7"/>
        <v>1.782750353</v>
      </c>
      <c r="Y3366" s="14">
        <f t="shared" si="8"/>
        <v>42446</v>
      </c>
      <c r="Z3366" s="14">
        <f t="shared" si="9"/>
        <v>17227</v>
      </c>
      <c r="AA3366" s="14">
        <f t="shared" si="10"/>
        <v>5166</v>
      </c>
      <c r="AB3366" s="14">
        <f t="shared" si="11"/>
        <v>11596</v>
      </c>
      <c r="AC3366" s="14">
        <f t="shared" si="12"/>
        <v>2507</v>
      </c>
      <c r="AD3366" s="14">
        <f t="shared" si="13"/>
        <v>8463</v>
      </c>
      <c r="AE3366" s="14">
        <f t="shared" si="14"/>
        <v>723</v>
      </c>
      <c r="AF3366" s="14">
        <f t="shared" si="15"/>
        <v>18</v>
      </c>
      <c r="AG3366" s="17">
        <f t="shared" si="16"/>
        <v>91.04812814</v>
      </c>
      <c r="AH3366" s="20">
        <f>12*(J3366*'Programas e Observações'!$C$8+K3366*'Programas e Observações'!$C$9+L3366*('Programas e Observações'!$C$8+'Programas e Observações'!$C$9)+M3366*'Programas e Observações'!$C$10)</f>
        <v>1197660.12</v>
      </c>
      <c r="AI3366" s="20">
        <f>12*(J3366*'Programas e Observações'!$D$8+K3366*'Programas e Observações'!$D$9+L3366*('Programas e Observações'!$D$8+'Programas e Observações'!$D$9)+M3366*'Programas e Observações'!$D$10)</f>
        <v>2024003.16</v>
      </c>
      <c r="AJ3366" s="13" t="s">
        <v>12985</v>
      </c>
      <c r="AK3366" s="13" t="s">
        <v>338</v>
      </c>
    </row>
    <row r="3367" ht="15.75" customHeight="1">
      <c r="A3367" s="13" t="s">
        <v>12986</v>
      </c>
      <c r="B3367" s="13" t="s">
        <v>12987</v>
      </c>
      <c r="C3367" s="13" t="s">
        <v>12988</v>
      </c>
      <c r="D3367" s="13" t="s">
        <v>12550</v>
      </c>
      <c r="E3367" s="13" t="s">
        <v>12989</v>
      </c>
      <c r="F3367" s="13" t="s">
        <v>12990</v>
      </c>
      <c r="G3367" s="14">
        <v>17228.0</v>
      </c>
      <c r="H3367" s="16" t="b">
        <f>G3367&lt;'Programas e Observações'!$C$11</f>
        <v>1</v>
      </c>
      <c r="I3367" s="14">
        <v>2210.0</v>
      </c>
      <c r="J3367" s="14">
        <v>1012.0</v>
      </c>
      <c r="K3367" s="14">
        <v>230.0</v>
      </c>
      <c r="L3367" s="14">
        <v>611.0</v>
      </c>
      <c r="M3367" s="14">
        <v>108.0</v>
      </c>
      <c r="N3367" s="14">
        <v>1270.0</v>
      </c>
      <c r="O3367" s="14">
        <v>64.0</v>
      </c>
      <c r="P3367" s="14">
        <v>1.0</v>
      </c>
      <c r="Q3367" s="14"/>
      <c r="R3367" s="17">
        <f t="shared" si="1"/>
        <v>128.2795449</v>
      </c>
      <c r="S3367" s="17">
        <f t="shared" si="2"/>
        <v>58.74158347</v>
      </c>
      <c r="T3367" s="17">
        <f t="shared" si="3"/>
        <v>13.35035988</v>
      </c>
      <c r="U3367" s="17">
        <f t="shared" si="4"/>
        <v>35.46552124</v>
      </c>
      <c r="V3367" s="17">
        <f t="shared" si="5"/>
        <v>6.268864639</v>
      </c>
      <c r="W3367" s="17">
        <f t="shared" si="6"/>
        <v>73.71720455</v>
      </c>
      <c r="X3367" s="17">
        <f t="shared" si="7"/>
        <v>3.714882749</v>
      </c>
      <c r="Y3367" s="14">
        <f t="shared" si="8"/>
        <v>24683</v>
      </c>
      <c r="Z3367" s="14">
        <f t="shared" si="9"/>
        <v>10153</v>
      </c>
      <c r="AA3367" s="14">
        <f t="shared" si="10"/>
        <v>2906</v>
      </c>
      <c r="AB3367" s="14">
        <f t="shared" si="11"/>
        <v>7187</v>
      </c>
      <c r="AC3367" s="14">
        <f t="shared" si="12"/>
        <v>1394</v>
      </c>
      <c r="AD3367" s="14">
        <f t="shared" si="13"/>
        <v>14031</v>
      </c>
      <c r="AE3367" s="14">
        <f t="shared" si="14"/>
        <v>637</v>
      </c>
      <c r="AF3367" s="14">
        <f t="shared" si="15"/>
        <v>16</v>
      </c>
      <c r="AG3367" s="17">
        <f t="shared" si="16"/>
        <v>117.1648415</v>
      </c>
      <c r="AH3367" s="20">
        <f>12*(J3367*'Programas e Observações'!$C$8+K3367*'Programas e Observações'!$C$9+L3367*('Programas e Observações'!$C$8+'Programas e Observações'!$C$9)+M3367*'Programas e Observações'!$C$10)</f>
        <v>807679.44</v>
      </c>
      <c r="AI3367" s="20">
        <f>12*(J3367*'Programas e Observações'!$D$8+K3367*'Programas e Observações'!$D$9+L3367*('Programas e Observações'!$D$8+'Programas e Observações'!$D$9)+M3367*'Programas e Observações'!$D$10)</f>
        <v>1411083</v>
      </c>
      <c r="AJ3367" s="13" t="s">
        <v>12930</v>
      </c>
      <c r="AK3367" s="13" t="s">
        <v>12991</v>
      </c>
    </row>
    <row r="3368" ht="15.75" customHeight="1">
      <c r="A3368" s="13" t="s">
        <v>12992</v>
      </c>
      <c r="B3368" s="13" t="s">
        <v>12993</v>
      </c>
      <c r="C3368" s="13" t="s">
        <v>12994</v>
      </c>
      <c r="D3368" s="13" t="s">
        <v>12550</v>
      </c>
      <c r="E3368" s="13" t="s">
        <v>12995</v>
      </c>
      <c r="F3368" s="13" t="s">
        <v>12996</v>
      </c>
      <c r="G3368" s="14">
        <v>16907.0</v>
      </c>
      <c r="H3368" s="16" t="b">
        <f>G3368&lt;'Programas e Observações'!$C$11</f>
        <v>1</v>
      </c>
      <c r="I3368" s="14">
        <v>1351.0</v>
      </c>
      <c r="J3368" s="14">
        <v>606.0</v>
      </c>
      <c r="K3368" s="14">
        <v>124.0</v>
      </c>
      <c r="L3368" s="14">
        <v>269.0</v>
      </c>
      <c r="M3368" s="14">
        <v>145.0</v>
      </c>
      <c r="N3368" s="14">
        <v>857.0</v>
      </c>
      <c r="O3368" s="14">
        <v>45.0</v>
      </c>
      <c r="P3368" s="14">
        <v>1.0</v>
      </c>
      <c r="Q3368" s="14"/>
      <c r="R3368" s="17">
        <f t="shared" si="1"/>
        <v>79.90773053</v>
      </c>
      <c r="S3368" s="17">
        <f t="shared" si="2"/>
        <v>35.84314189</v>
      </c>
      <c r="T3368" s="17">
        <f t="shared" si="3"/>
        <v>7.334240256</v>
      </c>
      <c r="U3368" s="17">
        <f t="shared" si="4"/>
        <v>15.91056959</v>
      </c>
      <c r="V3368" s="17">
        <f t="shared" si="5"/>
        <v>8.576329331</v>
      </c>
      <c r="W3368" s="17">
        <f t="shared" si="6"/>
        <v>50.6890637</v>
      </c>
      <c r="X3368" s="17">
        <f t="shared" si="7"/>
        <v>2.661619448</v>
      </c>
      <c r="Y3368" s="14">
        <f t="shared" si="8"/>
        <v>15701</v>
      </c>
      <c r="Z3368" s="14">
        <f t="shared" si="9"/>
        <v>6335</v>
      </c>
      <c r="AA3368" s="14">
        <f t="shared" si="10"/>
        <v>2196</v>
      </c>
      <c r="AB3368" s="14">
        <f t="shared" si="11"/>
        <v>3569</v>
      </c>
      <c r="AC3368" s="14">
        <f t="shared" si="12"/>
        <v>1378</v>
      </c>
      <c r="AD3368" s="14">
        <f t="shared" si="13"/>
        <v>7570</v>
      </c>
      <c r="AE3368" s="14">
        <f t="shared" si="14"/>
        <v>393</v>
      </c>
      <c r="AF3368" s="14">
        <f t="shared" si="15"/>
        <v>10</v>
      </c>
      <c r="AG3368" s="17">
        <f t="shared" si="16"/>
        <v>97.16867283</v>
      </c>
      <c r="AH3368" s="20">
        <f>12*(J3368*'Programas e Observações'!$C$8+K3368*'Programas e Observações'!$C$9+L3368*('Programas e Observações'!$C$8+'Programas e Observações'!$C$9)+M3368*'Programas e Observações'!$C$10)</f>
        <v>450424.8</v>
      </c>
      <c r="AI3368" s="20">
        <f>12*(J3368*'Programas e Observações'!$D$8+K3368*'Programas e Observações'!$D$9+L3368*('Programas e Observações'!$D$8+'Programas e Observações'!$D$9)+M3368*'Programas e Observações'!$D$10)</f>
        <v>775669.2</v>
      </c>
      <c r="AJ3368" s="13" t="s">
        <v>8579</v>
      </c>
      <c r="AK3368" s="13" t="s">
        <v>5154</v>
      </c>
    </row>
    <row r="3369" ht="15.75" customHeight="1">
      <c r="A3369" s="13" t="s">
        <v>12997</v>
      </c>
      <c r="B3369" s="13" t="s">
        <v>12998</v>
      </c>
      <c r="C3369" s="13" t="s">
        <v>12999</v>
      </c>
      <c r="D3369" s="13" t="s">
        <v>12550</v>
      </c>
      <c r="E3369" s="13" t="s">
        <v>12599</v>
      </c>
      <c r="F3369" s="13" t="s">
        <v>12600</v>
      </c>
      <c r="G3369" s="14">
        <v>3726.0</v>
      </c>
      <c r="H3369" s="16" t="b">
        <f>G3369&lt;'Programas e Observações'!$C$11</f>
        <v>1</v>
      </c>
      <c r="I3369" s="14">
        <v>386.0</v>
      </c>
      <c r="J3369" s="14">
        <v>191.0</v>
      </c>
      <c r="K3369" s="14">
        <v>21.0</v>
      </c>
      <c r="L3369" s="14">
        <v>78.0</v>
      </c>
      <c r="M3369" s="14">
        <v>20.0</v>
      </c>
      <c r="N3369" s="14">
        <v>276.0</v>
      </c>
      <c r="O3369" s="14">
        <v>9.0</v>
      </c>
      <c r="P3369" s="14">
        <v>1.0</v>
      </c>
      <c r="Q3369" s="14"/>
      <c r="R3369" s="17">
        <f t="shared" si="1"/>
        <v>103.59635</v>
      </c>
      <c r="S3369" s="17">
        <f t="shared" si="2"/>
        <v>51.26140633</v>
      </c>
      <c r="T3369" s="17">
        <f t="shared" si="3"/>
        <v>5.636070853</v>
      </c>
      <c r="U3369" s="17">
        <f t="shared" si="4"/>
        <v>20.93397746</v>
      </c>
      <c r="V3369" s="17">
        <f t="shared" si="5"/>
        <v>5.367686527</v>
      </c>
      <c r="W3369" s="17">
        <f t="shared" si="6"/>
        <v>74.07407407</v>
      </c>
      <c r="X3369" s="17">
        <f t="shared" si="7"/>
        <v>2.415458937</v>
      </c>
      <c r="Y3369" s="14">
        <f t="shared" si="8"/>
        <v>40812</v>
      </c>
      <c r="Z3369" s="14">
        <f t="shared" si="9"/>
        <v>16371</v>
      </c>
      <c r="AA3369" s="14">
        <f t="shared" si="10"/>
        <v>5980</v>
      </c>
      <c r="AB3369" s="14">
        <f t="shared" si="11"/>
        <v>8309</v>
      </c>
      <c r="AC3369" s="14">
        <f t="shared" si="12"/>
        <v>3047</v>
      </c>
      <c r="AD3369" s="14">
        <f t="shared" si="13"/>
        <v>22043</v>
      </c>
      <c r="AE3369" s="14">
        <f t="shared" si="14"/>
        <v>1377</v>
      </c>
      <c r="AF3369" s="14">
        <f t="shared" si="15"/>
        <v>31</v>
      </c>
      <c r="AG3369" s="17">
        <f t="shared" si="16"/>
        <v>97.39055733</v>
      </c>
      <c r="AH3369" s="20">
        <f>12*(J3369*'Programas e Observações'!$C$8+K3369*'Programas e Observações'!$C$9+L3369*('Programas e Observações'!$C$8+'Programas e Observações'!$C$9)+M3369*'Programas e Observações'!$C$10)</f>
        <v>114399.6</v>
      </c>
      <c r="AI3369" s="20">
        <f>12*(J3369*'Programas e Observações'!$D$8+K3369*'Programas e Observações'!$D$9+L3369*('Programas e Observações'!$D$8+'Programas e Observações'!$D$9)+M3369*'Programas e Observações'!$D$10)</f>
        <v>213566.76</v>
      </c>
      <c r="AJ3369" s="13" t="s">
        <v>10842</v>
      </c>
      <c r="AK3369" s="13" t="s">
        <v>1810</v>
      </c>
    </row>
    <row r="3370" ht="15.75" customHeight="1">
      <c r="A3370" s="13" t="s">
        <v>13000</v>
      </c>
      <c r="B3370" s="13" t="s">
        <v>13001</v>
      </c>
      <c r="C3370" s="13" t="s">
        <v>13002</v>
      </c>
      <c r="D3370" s="13" t="s">
        <v>12550</v>
      </c>
      <c r="E3370" s="13" t="s">
        <v>13003</v>
      </c>
      <c r="F3370" s="13" t="s">
        <v>13004</v>
      </c>
      <c r="G3370" s="14">
        <v>98549.0</v>
      </c>
      <c r="H3370" s="16" t="b">
        <f>G3370&lt;'Programas e Observações'!$C$11</f>
        <v>0</v>
      </c>
      <c r="I3370" s="14">
        <v>4329.0</v>
      </c>
      <c r="J3370" s="14">
        <v>1096.0</v>
      </c>
      <c r="K3370" s="14">
        <v>1156.0</v>
      </c>
      <c r="L3370" s="14">
        <v>980.0</v>
      </c>
      <c r="M3370" s="14">
        <v>343.0</v>
      </c>
      <c r="N3370" s="14">
        <v>2137.0</v>
      </c>
      <c r="O3370" s="14">
        <v>134.0</v>
      </c>
      <c r="P3370" s="14">
        <v>3.0</v>
      </c>
      <c r="Q3370" s="14">
        <v>169.0</v>
      </c>
      <c r="R3370" s="17">
        <f t="shared" si="1"/>
        <v>43.92738638</v>
      </c>
      <c r="S3370" s="17">
        <f t="shared" si="2"/>
        <v>11.12137109</v>
      </c>
      <c r="T3370" s="17">
        <f t="shared" si="3"/>
        <v>11.73020528</v>
      </c>
      <c r="U3370" s="17">
        <f t="shared" si="4"/>
        <v>9.944291672</v>
      </c>
      <c r="V3370" s="17">
        <f t="shared" si="5"/>
        <v>3.480502085</v>
      </c>
      <c r="W3370" s="17">
        <f t="shared" si="6"/>
        <v>21.68464419</v>
      </c>
      <c r="X3370" s="17">
        <f t="shared" si="7"/>
        <v>1.359729678</v>
      </c>
      <c r="Y3370" s="14">
        <f t="shared" si="8"/>
        <v>15399</v>
      </c>
      <c r="Z3370" s="14">
        <f t="shared" si="9"/>
        <v>4153</v>
      </c>
      <c r="AA3370" s="14">
        <f t="shared" si="10"/>
        <v>3433</v>
      </c>
      <c r="AB3370" s="14">
        <f t="shared" si="11"/>
        <v>4173</v>
      </c>
      <c r="AC3370" s="14">
        <f t="shared" si="12"/>
        <v>1117</v>
      </c>
      <c r="AD3370" s="14">
        <f t="shared" si="13"/>
        <v>11549</v>
      </c>
      <c r="AE3370" s="14">
        <f t="shared" si="14"/>
        <v>666</v>
      </c>
      <c r="AF3370" s="14">
        <f t="shared" si="15"/>
        <v>15</v>
      </c>
      <c r="AG3370" s="17">
        <f t="shared" si="16"/>
        <v>24.97947981</v>
      </c>
      <c r="AH3370" s="20">
        <f>12*(J3370*'Programas e Observações'!$C$8+K3370*'Programas e Observações'!$C$9+L3370*('Programas e Observações'!$C$8+'Programas e Observações'!$C$9)+M3370*'Programas e Observações'!$C$10)</f>
        <v>1681229.04</v>
      </c>
      <c r="AI3370" s="20">
        <f>12*(J3370*'Programas e Observações'!$D$8+K3370*'Programas e Observações'!$D$9+L3370*('Programas e Observações'!$D$8+'Programas e Observações'!$D$9)+M3370*'Programas e Observações'!$D$10)</f>
        <v>2478877.32</v>
      </c>
      <c r="AJ3370" s="13" t="s">
        <v>13005</v>
      </c>
      <c r="AK3370" s="13" t="s">
        <v>3931</v>
      </c>
    </row>
    <row r="3371" ht="15.75" customHeight="1">
      <c r="A3371" s="13" t="s">
        <v>13006</v>
      </c>
      <c r="B3371" s="13" t="s">
        <v>13007</v>
      </c>
      <c r="C3371" s="13" t="s">
        <v>13008</v>
      </c>
      <c r="D3371" s="13" t="s">
        <v>12550</v>
      </c>
      <c r="E3371" s="13" t="s">
        <v>13009</v>
      </c>
      <c r="F3371" s="13" t="s">
        <v>13010</v>
      </c>
      <c r="G3371" s="14">
        <v>5599.0</v>
      </c>
      <c r="H3371" s="16" t="b">
        <f>G3371&lt;'Programas e Observações'!$C$11</f>
        <v>1</v>
      </c>
      <c r="I3371" s="14">
        <v>273.0</v>
      </c>
      <c r="J3371" s="14">
        <v>155.0</v>
      </c>
      <c r="K3371" s="14">
        <v>26.0</v>
      </c>
      <c r="L3371" s="14">
        <v>46.0</v>
      </c>
      <c r="M3371" s="14">
        <v>21.0</v>
      </c>
      <c r="N3371" s="14">
        <v>275.0</v>
      </c>
      <c r="O3371" s="14">
        <v>20.0</v>
      </c>
      <c r="P3371" s="14">
        <v>0.0</v>
      </c>
      <c r="Q3371" s="14"/>
      <c r="R3371" s="17">
        <f t="shared" si="1"/>
        <v>48.75870691</v>
      </c>
      <c r="S3371" s="17">
        <f t="shared" si="2"/>
        <v>27.68351491</v>
      </c>
      <c r="T3371" s="17">
        <f t="shared" si="3"/>
        <v>4.643686373</v>
      </c>
      <c r="U3371" s="17">
        <f t="shared" si="4"/>
        <v>8.215752813</v>
      </c>
      <c r="V3371" s="17">
        <f t="shared" si="5"/>
        <v>3.750669762</v>
      </c>
      <c r="W3371" s="17">
        <f t="shared" si="6"/>
        <v>49.11591356</v>
      </c>
      <c r="X3371" s="17">
        <f t="shared" si="7"/>
        <v>3.57206644</v>
      </c>
      <c r="Y3371" s="14">
        <f t="shared" si="8"/>
        <v>10492</v>
      </c>
      <c r="Z3371" s="14">
        <f t="shared" si="9"/>
        <v>4747</v>
      </c>
      <c r="AA3371" s="14">
        <f t="shared" si="10"/>
        <v>1401</v>
      </c>
      <c r="AB3371" s="14">
        <f t="shared" si="11"/>
        <v>2596</v>
      </c>
      <c r="AC3371" s="14">
        <f t="shared" si="12"/>
        <v>344</v>
      </c>
      <c r="AD3371" s="14">
        <f t="shared" si="13"/>
        <v>3528</v>
      </c>
      <c r="AE3371" s="14">
        <f t="shared" si="14"/>
        <v>334</v>
      </c>
      <c r="AF3371" s="14">
        <f t="shared" si="15"/>
        <v>6</v>
      </c>
      <c r="AG3371" s="17">
        <f t="shared" si="16"/>
        <v>117.049879</v>
      </c>
      <c r="AH3371" s="20">
        <f>12*(J3371*'Programas e Observações'!$C$8+K3371*'Programas e Observações'!$C$9+L3371*('Programas e Observações'!$C$8+'Programas e Observações'!$C$9)+M3371*'Programas e Observações'!$C$10)</f>
        <v>87668.28</v>
      </c>
      <c r="AI3371" s="20">
        <f>12*(J3371*'Programas e Observações'!$D$8+K3371*'Programas e Observações'!$D$9+L3371*('Programas e Observações'!$D$8+'Programas e Observações'!$D$9)+M3371*'Programas e Observações'!$D$10)</f>
        <v>161811</v>
      </c>
      <c r="AJ3371" s="13" t="s">
        <v>13011</v>
      </c>
      <c r="AK3371" s="13" t="s">
        <v>7792</v>
      </c>
    </row>
    <row r="3372" ht="15.75" customHeight="1">
      <c r="A3372" s="13" t="s">
        <v>13012</v>
      </c>
      <c r="B3372" s="13" t="s">
        <v>13013</v>
      </c>
      <c r="C3372" s="13" t="s">
        <v>13014</v>
      </c>
      <c r="D3372" s="13" t="s">
        <v>12550</v>
      </c>
      <c r="E3372" s="13" t="s">
        <v>13003</v>
      </c>
      <c r="F3372" s="13" t="s">
        <v>13004</v>
      </c>
      <c r="G3372" s="14">
        <v>98365.0</v>
      </c>
      <c r="H3372" s="16" t="b">
        <f>G3372&lt;'Programas e Observações'!$C$11</f>
        <v>0</v>
      </c>
      <c r="I3372" s="14">
        <v>3110.0</v>
      </c>
      <c r="J3372" s="14">
        <v>673.0</v>
      </c>
      <c r="K3372" s="14">
        <v>955.0</v>
      </c>
      <c r="L3372" s="14">
        <v>819.0</v>
      </c>
      <c r="M3372" s="14">
        <v>140.0</v>
      </c>
      <c r="N3372" s="14">
        <v>1150.0</v>
      </c>
      <c r="O3372" s="14">
        <v>69.0</v>
      </c>
      <c r="P3372" s="14">
        <v>2.0</v>
      </c>
      <c r="Q3372" s="14">
        <v>191.0</v>
      </c>
      <c r="R3372" s="17">
        <f t="shared" si="1"/>
        <v>31.61693692</v>
      </c>
      <c r="S3372" s="17">
        <f t="shared" si="2"/>
        <v>6.841864484</v>
      </c>
      <c r="T3372" s="17">
        <f t="shared" si="3"/>
        <v>9.708737864</v>
      </c>
      <c r="U3372" s="17">
        <f t="shared" si="4"/>
        <v>8.326132262</v>
      </c>
      <c r="V3372" s="17">
        <f t="shared" si="5"/>
        <v>1.423270472</v>
      </c>
      <c r="W3372" s="17">
        <f t="shared" si="6"/>
        <v>11.69115031</v>
      </c>
      <c r="X3372" s="17">
        <f t="shared" si="7"/>
        <v>0.7014690185</v>
      </c>
      <c r="Y3372" s="14">
        <f t="shared" si="8"/>
        <v>15399</v>
      </c>
      <c r="Z3372" s="14">
        <f t="shared" si="9"/>
        <v>4153</v>
      </c>
      <c r="AA3372" s="14">
        <f t="shared" si="10"/>
        <v>3433</v>
      </c>
      <c r="AB3372" s="14">
        <f t="shared" si="11"/>
        <v>4173</v>
      </c>
      <c r="AC3372" s="14">
        <f t="shared" si="12"/>
        <v>1117</v>
      </c>
      <c r="AD3372" s="14">
        <f t="shared" si="13"/>
        <v>11549</v>
      </c>
      <c r="AE3372" s="14">
        <f t="shared" si="14"/>
        <v>666</v>
      </c>
      <c r="AF3372" s="14">
        <f t="shared" si="15"/>
        <v>15</v>
      </c>
      <c r="AG3372" s="17">
        <f t="shared" si="16"/>
        <v>24.97947981</v>
      </c>
      <c r="AH3372" s="20">
        <f>12*(J3372*'Programas e Observações'!$C$8+K3372*'Programas e Observações'!$C$9+L3372*('Programas e Observações'!$C$8+'Programas e Observações'!$C$9)+M3372*'Programas e Observações'!$C$10)</f>
        <v>1273806</v>
      </c>
      <c r="AI3372" s="20">
        <f>12*(J3372*'Programas e Observações'!$D$8+K3372*'Programas e Observações'!$D$9+L3372*('Programas e Observações'!$D$8+'Programas e Observações'!$D$9)+M3372*'Programas e Observações'!$D$10)</f>
        <v>1850706.48</v>
      </c>
      <c r="AJ3372" s="13" t="s">
        <v>13015</v>
      </c>
      <c r="AK3372" s="13" t="s">
        <v>1105</v>
      </c>
    </row>
    <row r="3373" ht="15.75" customHeight="1">
      <c r="A3373" s="13" t="s">
        <v>13016</v>
      </c>
      <c r="B3373" s="13" t="s">
        <v>13017</v>
      </c>
      <c r="C3373" s="13" t="s">
        <v>13018</v>
      </c>
      <c r="D3373" s="13" t="s">
        <v>12550</v>
      </c>
      <c r="E3373" s="13" t="s">
        <v>12836</v>
      </c>
      <c r="F3373" s="13" t="s">
        <v>12837</v>
      </c>
      <c r="G3373" s="14">
        <v>29262.0</v>
      </c>
      <c r="H3373" s="16" t="b">
        <f>G3373&lt;'Programas e Observações'!$C$11</f>
        <v>0</v>
      </c>
      <c r="I3373" s="14">
        <v>1057.0</v>
      </c>
      <c r="J3373" s="14">
        <v>291.0</v>
      </c>
      <c r="K3373" s="14">
        <v>260.0</v>
      </c>
      <c r="L3373" s="14">
        <v>226.0</v>
      </c>
      <c r="M3373" s="14">
        <v>61.0</v>
      </c>
      <c r="N3373" s="14">
        <v>1173.0</v>
      </c>
      <c r="O3373" s="14">
        <v>82.0</v>
      </c>
      <c r="P3373" s="14">
        <v>1.0</v>
      </c>
      <c r="Q3373" s="14"/>
      <c r="R3373" s="17">
        <f t="shared" si="1"/>
        <v>36.12193288</v>
      </c>
      <c r="S3373" s="17">
        <f t="shared" si="2"/>
        <v>9.944638097</v>
      </c>
      <c r="T3373" s="17">
        <f t="shared" si="3"/>
        <v>8.885243661</v>
      </c>
      <c r="U3373" s="17">
        <f t="shared" si="4"/>
        <v>7.723327182</v>
      </c>
      <c r="V3373" s="17">
        <f t="shared" si="5"/>
        <v>2.084614859</v>
      </c>
      <c r="W3373" s="17">
        <f t="shared" si="6"/>
        <v>40.08611852</v>
      </c>
      <c r="X3373" s="17">
        <f t="shared" si="7"/>
        <v>2.802269155</v>
      </c>
      <c r="Y3373" s="14">
        <f t="shared" si="8"/>
        <v>22214</v>
      </c>
      <c r="Z3373" s="14">
        <f t="shared" si="9"/>
        <v>9033</v>
      </c>
      <c r="AA3373" s="14">
        <f t="shared" si="10"/>
        <v>2847</v>
      </c>
      <c r="AB3373" s="14">
        <f t="shared" si="11"/>
        <v>5193</v>
      </c>
      <c r="AC3373" s="14">
        <f t="shared" si="12"/>
        <v>1320</v>
      </c>
      <c r="AD3373" s="14">
        <f t="shared" si="13"/>
        <v>11420</v>
      </c>
      <c r="AE3373" s="14">
        <f t="shared" si="14"/>
        <v>790</v>
      </c>
      <c r="AF3373" s="14">
        <f t="shared" si="15"/>
        <v>20</v>
      </c>
      <c r="AG3373" s="17">
        <f t="shared" si="16"/>
        <v>78.27067404</v>
      </c>
      <c r="AH3373" s="20">
        <f>12*(J3373*'Programas e Observações'!$C$8+K3373*'Programas e Observações'!$C$9+L3373*('Programas e Observações'!$C$8+'Programas e Observações'!$C$9)+M3373*'Programas e Observações'!$C$10)</f>
        <v>382408.68</v>
      </c>
      <c r="AI3373" s="20">
        <f>12*(J3373*'Programas e Observações'!$D$8+K3373*'Programas e Observações'!$D$9+L3373*('Programas e Observações'!$D$8+'Programas e Observações'!$D$9)+M3373*'Programas e Observações'!$D$10)</f>
        <v>579711.24</v>
      </c>
      <c r="AJ3373" s="13" t="s">
        <v>4817</v>
      </c>
      <c r="AK3373" s="13" t="s">
        <v>5405</v>
      </c>
    </row>
    <row r="3374" ht="15.75" customHeight="1">
      <c r="A3374" s="13" t="s">
        <v>13019</v>
      </c>
      <c r="B3374" s="13" t="s">
        <v>13020</v>
      </c>
      <c r="C3374" s="13" t="s">
        <v>13021</v>
      </c>
      <c r="D3374" s="13" t="s">
        <v>12550</v>
      </c>
      <c r="E3374" s="13" t="s">
        <v>12604</v>
      </c>
      <c r="F3374" s="13" t="s">
        <v>12605</v>
      </c>
      <c r="G3374" s="14">
        <v>9210.0</v>
      </c>
      <c r="H3374" s="16" t="b">
        <f>G3374&lt;'Programas e Observações'!$C$11</f>
        <v>1</v>
      </c>
      <c r="I3374" s="14">
        <v>1515.0</v>
      </c>
      <c r="J3374" s="14">
        <v>714.0</v>
      </c>
      <c r="K3374" s="14">
        <v>141.0</v>
      </c>
      <c r="L3374" s="14">
        <v>425.0</v>
      </c>
      <c r="M3374" s="14">
        <v>57.0</v>
      </c>
      <c r="N3374" s="14">
        <v>560.0</v>
      </c>
      <c r="O3374" s="14">
        <v>37.0</v>
      </c>
      <c r="P3374" s="14">
        <v>0.0</v>
      </c>
      <c r="Q3374" s="14"/>
      <c r="R3374" s="17">
        <f t="shared" si="1"/>
        <v>164.495114</v>
      </c>
      <c r="S3374" s="17">
        <f t="shared" si="2"/>
        <v>77.52442997</v>
      </c>
      <c r="T3374" s="17">
        <f t="shared" si="3"/>
        <v>15.30944625</v>
      </c>
      <c r="U3374" s="17">
        <f t="shared" si="4"/>
        <v>46.14549403</v>
      </c>
      <c r="V3374" s="17">
        <f t="shared" si="5"/>
        <v>6.188925081</v>
      </c>
      <c r="W3374" s="17">
        <f t="shared" si="6"/>
        <v>60.80347448</v>
      </c>
      <c r="X3374" s="17">
        <f t="shared" si="7"/>
        <v>4.017372421</v>
      </c>
      <c r="Y3374" s="14">
        <f t="shared" si="8"/>
        <v>33484</v>
      </c>
      <c r="Z3374" s="14">
        <f t="shared" si="9"/>
        <v>14117</v>
      </c>
      <c r="AA3374" s="14">
        <f t="shared" si="10"/>
        <v>3745</v>
      </c>
      <c r="AB3374" s="14">
        <f t="shared" si="11"/>
        <v>9355</v>
      </c>
      <c r="AC3374" s="14">
        <f t="shared" si="12"/>
        <v>2797</v>
      </c>
      <c r="AD3374" s="14">
        <f t="shared" si="13"/>
        <v>17148</v>
      </c>
      <c r="AE3374" s="14">
        <f t="shared" si="14"/>
        <v>1227</v>
      </c>
      <c r="AF3374" s="14">
        <f t="shared" si="15"/>
        <v>33</v>
      </c>
      <c r="AG3374" s="17">
        <f t="shared" si="16"/>
        <v>113.8114111</v>
      </c>
      <c r="AH3374" s="20">
        <f>12*(J3374*'Programas e Observações'!$C$8+K3374*'Programas e Observações'!$C$9+L3374*('Programas e Observações'!$C$8+'Programas e Observações'!$C$9)+M3374*'Programas e Observações'!$C$10)</f>
        <v>544580.76</v>
      </c>
      <c r="AI3374" s="20">
        <f>12*(J3374*'Programas e Observações'!$D$8+K3374*'Programas e Observações'!$D$9+L3374*('Programas e Observações'!$D$8+'Programas e Observações'!$D$9)+M3374*'Programas e Observações'!$D$10)</f>
        <v>967250.28</v>
      </c>
      <c r="AJ3374" s="13" t="s">
        <v>11380</v>
      </c>
      <c r="AK3374" s="13" t="s">
        <v>9961</v>
      </c>
    </row>
    <row r="3375" ht="15.75" customHeight="1">
      <c r="A3375" s="13" t="s">
        <v>13022</v>
      </c>
      <c r="B3375" s="13" t="s">
        <v>13023</v>
      </c>
      <c r="C3375" s="13" t="s">
        <v>13024</v>
      </c>
      <c r="D3375" s="13" t="s">
        <v>12550</v>
      </c>
      <c r="E3375" s="13" t="s">
        <v>12609</v>
      </c>
      <c r="F3375" s="13" t="s">
        <v>12610</v>
      </c>
      <c r="G3375" s="14">
        <v>24233.0</v>
      </c>
      <c r="H3375" s="16" t="b">
        <f>G3375&lt;'Programas e Observações'!$C$11</f>
        <v>0</v>
      </c>
      <c r="I3375" s="14">
        <v>3185.0</v>
      </c>
      <c r="J3375" s="14">
        <v>1294.0</v>
      </c>
      <c r="K3375" s="14">
        <v>291.0</v>
      </c>
      <c r="L3375" s="14">
        <v>996.0</v>
      </c>
      <c r="M3375" s="14">
        <v>237.0</v>
      </c>
      <c r="N3375" s="14">
        <v>1239.0</v>
      </c>
      <c r="O3375" s="14">
        <v>66.0</v>
      </c>
      <c r="P3375" s="14">
        <v>1.0</v>
      </c>
      <c r="Q3375" s="14"/>
      <c r="R3375" s="17">
        <f t="shared" si="1"/>
        <v>131.4323443</v>
      </c>
      <c r="S3375" s="17">
        <f t="shared" si="2"/>
        <v>53.39825857</v>
      </c>
      <c r="T3375" s="17">
        <f t="shared" si="3"/>
        <v>12.00841827</v>
      </c>
      <c r="U3375" s="17">
        <f t="shared" si="4"/>
        <v>41.10097801</v>
      </c>
      <c r="V3375" s="17">
        <f t="shared" si="5"/>
        <v>9.780051995</v>
      </c>
      <c r="W3375" s="17">
        <f t="shared" si="6"/>
        <v>51.12862625</v>
      </c>
      <c r="X3375" s="17">
        <f t="shared" si="7"/>
        <v>2.723558783</v>
      </c>
      <c r="Y3375" s="14">
        <f t="shared" si="8"/>
        <v>16161</v>
      </c>
      <c r="Z3375" s="14">
        <f t="shared" si="9"/>
        <v>7237</v>
      </c>
      <c r="AA3375" s="14">
        <f t="shared" si="10"/>
        <v>1517</v>
      </c>
      <c r="AB3375" s="14">
        <f t="shared" si="11"/>
        <v>4334</v>
      </c>
      <c r="AC3375" s="14">
        <f t="shared" si="12"/>
        <v>1224</v>
      </c>
      <c r="AD3375" s="14">
        <f t="shared" si="13"/>
        <v>5788</v>
      </c>
      <c r="AE3375" s="14">
        <f t="shared" si="14"/>
        <v>422</v>
      </c>
      <c r="AF3375" s="14">
        <f t="shared" si="15"/>
        <v>6</v>
      </c>
      <c r="AG3375" s="17">
        <f t="shared" si="16"/>
        <v>115.7291704</v>
      </c>
      <c r="AH3375" s="20">
        <f>12*(J3375*'Programas e Observações'!$C$8+K3375*'Programas e Observações'!$C$9+L3375*('Programas e Observações'!$C$8+'Programas e Observações'!$C$9)+M3375*'Programas e Observações'!$C$10)</f>
        <v>1235357.16</v>
      </c>
      <c r="AI3375" s="20">
        <f>12*(J3375*'Programas e Observações'!$D$8+K3375*'Programas e Observações'!$D$9+L3375*('Programas e Observações'!$D$8+'Programas e Observações'!$D$9)+M3375*'Programas e Observações'!$D$10)</f>
        <v>2090116.32</v>
      </c>
      <c r="AJ3375" s="13" t="s">
        <v>13025</v>
      </c>
      <c r="AK3375" s="13" t="s">
        <v>338</v>
      </c>
    </row>
    <row r="3376" ht="15.75" customHeight="1">
      <c r="A3376" s="13" t="s">
        <v>13026</v>
      </c>
      <c r="B3376" s="13" t="s">
        <v>13027</v>
      </c>
      <c r="C3376" s="13" t="s">
        <v>13028</v>
      </c>
      <c r="D3376" s="13" t="s">
        <v>12550</v>
      </c>
      <c r="E3376" s="13" t="s">
        <v>12594</v>
      </c>
      <c r="F3376" s="13" t="s">
        <v>12595</v>
      </c>
      <c r="G3376" s="14">
        <v>6090.0</v>
      </c>
      <c r="H3376" s="16" t="b">
        <f>G3376&lt;'Programas e Observações'!$C$11</f>
        <v>1</v>
      </c>
      <c r="I3376" s="14">
        <v>216.0</v>
      </c>
      <c r="J3376" s="14">
        <v>90.0</v>
      </c>
      <c r="K3376" s="14">
        <v>18.0</v>
      </c>
      <c r="L3376" s="14">
        <v>69.0</v>
      </c>
      <c r="M3376" s="14">
        <v>9.0</v>
      </c>
      <c r="N3376" s="14">
        <v>332.0</v>
      </c>
      <c r="O3376" s="14">
        <v>16.0</v>
      </c>
      <c r="P3376" s="14">
        <v>1.0</v>
      </c>
      <c r="Q3376" s="14"/>
      <c r="R3376" s="17">
        <f t="shared" si="1"/>
        <v>35.4679803</v>
      </c>
      <c r="S3376" s="17">
        <f t="shared" si="2"/>
        <v>14.77832512</v>
      </c>
      <c r="T3376" s="17">
        <f t="shared" si="3"/>
        <v>2.955665025</v>
      </c>
      <c r="U3376" s="17">
        <f t="shared" si="4"/>
        <v>11.33004926</v>
      </c>
      <c r="V3376" s="17">
        <f t="shared" si="5"/>
        <v>1.477832512</v>
      </c>
      <c r="W3376" s="17">
        <f t="shared" si="6"/>
        <v>54.51559934</v>
      </c>
      <c r="X3376" s="17">
        <f t="shared" si="7"/>
        <v>2.6272578</v>
      </c>
      <c r="Y3376" s="14">
        <f t="shared" si="8"/>
        <v>41722</v>
      </c>
      <c r="Z3376" s="14">
        <f t="shared" si="9"/>
        <v>16126</v>
      </c>
      <c r="AA3376" s="14">
        <f t="shared" si="10"/>
        <v>5112</v>
      </c>
      <c r="AB3376" s="14">
        <f t="shared" si="11"/>
        <v>12273</v>
      </c>
      <c r="AC3376" s="14">
        <f t="shared" si="12"/>
        <v>3919</v>
      </c>
      <c r="AD3376" s="14">
        <f t="shared" si="13"/>
        <v>19675</v>
      </c>
      <c r="AE3376" s="14">
        <f t="shared" si="14"/>
        <v>1134</v>
      </c>
      <c r="AF3376" s="14">
        <f t="shared" si="15"/>
        <v>25</v>
      </c>
      <c r="AG3376" s="17">
        <f t="shared" si="16"/>
        <v>81.19284712</v>
      </c>
      <c r="AH3376" s="20">
        <f>12*(J3376*'Programas e Observações'!$C$8+K3376*'Programas e Observações'!$C$9+L3376*('Programas e Observações'!$C$8+'Programas e Observações'!$C$9)+M3376*'Programas e Observações'!$C$10)</f>
        <v>80640.72</v>
      </c>
      <c r="AI3376" s="20">
        <f>12*(J3376*'Programas e Observações'!$D$8+K3376*'Programas e Observações'!$D$9+L3376*('Programas e Observações'!$D$8+'Programas e Observações'!$D$9)+M3376*'Programas e Observações'!$D$10)</f>
        <v>139831.2</v>
      </c>
      <c r="AJ3376" s="13" t="s">
        <v>1154</v>
      </c>
      <c r="AK3376" s="13" t="s">
        <v>6578</v>
      </c>
    </row>
    <row r="3377" ht="15.75" customHeight="1">
      <c r="A3377" s="13" t="s">
        <v>13029</v>
      </c>
      <c r="B3377" s="13" t="s">
        <v>13030</v>
      </c>
      <c r="C3377" s="13" t="s">
        <v>13031</v>
      </c>
      <c r="D3377" s="13" t="s">
        <v>12550</v>
      </c>
      <c r="E3377" s="13" t="s">
        <v>12646</v>
      </c>
      <c r="F3377" s="13" t="s">
        <v>12647</v>
      </c>
      <c r="G3377" s="14">
        <v>1187974.0</v>
      </c>
      <c r="H3377" s="16" t="b">
        <f>G3377&lt;'Programas e Observações'!$C$11</f>
        <v>0</v>
      </c>
      <c r="I3377" s="14">
        <v>66939.0</v>
      </c>
      <c r="J3377" s="14">
        <v>27929.0</v>
      </c>
      <c r="K3377" s="14">
        <v>9903.0</v>
      </c>
      <c r="L3377" s="14">
        <v>14129.0</v>
      </c>
      <c r="M3377" s="14">
        <v>3298.0</v>
      </c>
      <c r="N3377" s="14">
        <v>20730.0</v>
      </c>
      <c r="O3377" s="14">
        <v>2210.0</v>
      </c>
      <c r="P3377" s="14">
        <v>43.0</v>
      </c>
      <c r="Q3377" s="14">
        <v>5093.0</v>
      </c>
      <c r="R3377" s="17">
        <f t="shared" si="1"/>
        <v>56.34719278</v>
      </c>
      <c r="S3377" s="17">
        <f t="shared" si="2"/>
        <v>23.50977378</v>
      </c>
      <c r="T3377" s="17">
        <f t="shared" si="3"/>
        <v>8.336041024</v>
      </c>
      <c r="U3377" s="17">
        <f t="shared" si="4"/>
        <v>11.89335794</v>
      </c>
      <c r="V3377" s="17">
        <f t="shared" si="5"/>
        <v>2.776155034</v>
      </c>
      <c r="W3377" s="17">
        <f t="shared" si="6"/>
        <v>17.44987685</v>
      </c>
      <c r="X3377" s="17">
        <f t="shared" si="7"/>
        <v>1.860310074</v>
      </c>
      <c r="Y3377" s="14">
        <f t="shared" si="8"/>
        <v>227421</v>
      </c>
      <c r="Z3377" s="14">
        <f t="shared" si="9"/>
        <v>86778</v>
      </c>
      <c r="AA3377" s="14">
        <f t="shared" si="10"/>
        <v>36524</v>
      </c>
      <c r="AB3377" s="14">
        <f t="shared" si="11"/>
        <v>55104</v>
      </c>
      <c r="AC3377" s="14">
        <f t="shared" si="12"/>
        <v>13959</v>
      </c>
      <c r="AD3377" s="14">
        <f t="shared" si="13"/>
        <v>61703</v>
      </c>
      <c r="AE3377" s="14">
        <f t="shared" si="14"/>
        <v>5774</v>
      </c>
      <c r="AF3377" s="14">
        <f t="shared" si="15"/>
        <v>109</v>
      </c>
      <c r="AG3377" s="17">
        <f t="shared" si="16"/>
        <v>68.97320393</v>
      </c>
      <c r="AH3377" s="20">
        <f>12*(J3377*'Programas e Observações'!$C$8+K3377*'Programas e Observações'!$C$9+L3377*('Programas e Observações'!$C$8+'Programas e Observações'!$C$9)+M3377*'Programas e Observações'!$C$10)</f>
        <v>22333589.04</v>
      </c>
      <c r="AI3377" s="20">
        <f>12*(J3377*'Programas e Observações'!$D$8+K3377*'Programas e Observações'!$D$9+L3377*('Programas e Observações'!$D$8+'Programas e Observações'!$D$9)+M3377*'Programas e Observações'!$D$10)</f>
        <v>38025514.8</v>
      </c>
      <c r="AJ3377" s="13" t="s">
        <v>13032</v>
      </c>
      <c r="AK3377" s="13" t="s">
        <v>13033</v>
      </c>
    </row>
    <row r="3378" ht="15.75" customHeight="1">
      <c r="A3378" s="13" t="s">
        <v>13034</v>
      </c>
      <c r="B3378" s="13" t="s">
        <v>13035</v>
      </c>
      <c r="C3378" s="13" t="s">
        <v>13036</v>
      </c>
      <c r="D3378" s="13" t="s">
        <v>12550</v>
      </c>
      <c r="E3378" s="13" t="s">
        <v>12974</v>
      </c>
      <c r="F3378" s="13" t="s">
        <v>12975</v>
      </c>
      <c r="G3378" s="14">
        <v>79781.0</v>
      </c>
      <c r="H3378" s="16" t="b">
        <f>G3378&lt;'Programas e Observações'!$C$11</f>
        <v>0</v>
      </c>
      <c r="I3378" s="14">
        <v>4757.0</v>
      </c>
      <c r="J3378" s="14">
        <v>1515.0</v>
      </c>
      <c r="K3378" s="14">
        <v>980.0</v>
      </c>
      <c r="L3378" s="14">
        <v>1253.0</v>
      </c>
      <c r="M3378" s="14">
        <v>350.0</v>
      </c>
      <c r="N3378" s="14">
        <v>960.0</v>
      </c>
      <c r="O3378" s="14">
        <v>139.0</v>
      </c>
      <c r="P3378" s="14">
        <v>4.0</v>
      </c>
      <c r="Q3378" s="14">
        <v>182.0</v>
      </c>
      <c r="R3378" s="17">
        <f t="shared" si="1"/>
        <v>59.62572542</v>
      </c>
      <c r="S3378" s="17">
        <f t="shared" si="2"/>
        <v>18.98948371</v>
      </c>
      <c r="T3378" s="17">
        <f t="shared" si="3"/>
        <v>12.28362643</v>
      </c>
      <c r="U3378" s="17">
        <f t="shared" si="4"/>
        <v>15.70549379</v>
      </c>
      <c r="V3378" s="17">
        <f t="shared" si="5"/>
        <v>4.387009438</v>
      </c>
      <c r="W3378" s="17">
        <f t="shared" si="6"/>
        <v>12.03294017</v>
      </c>
      <c r="X3378" s="17">
        <f t="shared" si="7"/>
        <v>1.742269463</v>
      </c>
      <c r="Y3378" s="14">
        <f t="shared" si="8"/>
        <v>49688</v>
      </c>
      <c r="Z3378" s="14">
        <f t="shared" si="9"/>
        <v>14801</v>
      </c>
      <c r="AA3378" s="14">
        <f t="shared" si="10"/>
        <v>11703</v>
      </c>
      <c r="AB3378" s="14">
        <f t="shared" si="11"/>
        <v>11300</v>
      </c>
      <c r="AC3378" s="14">
        <f t="shared" si="12"/>
        <v>3483</v>
      </c>
      <c r="AD3378" s="14">
        <f t="shared" si="13"/>
        <v>12835</v>
      </c>
      <c r="AE3378" s="14">
        <f t="shared" si="14"/>
        <v>2008</v>
      </c>
      <c r="AF3378" s="14">
        <f t="shared" si="15"/>
        <v>89</v>
      </c>
      <c r="AG3378" s="17">
        <f t="shared" si="16"/>
        <v>56.39986606</v>
      </c>
      <c r="AH3378" s="20">
        <f>12*(J3378*'Programas e Observações'!$C$8+K3378*'Programas e Observações'!$C$9+L3378*('Programas e Observações'!$C$8+'Programas e Observações'!$C$9)+M3378*'Programas e Observações'!$C$10)</f>
        <v>1871763</v>
      </c>
      <c r="AI3378" s="20">
        <f>12*(J3378*'Programas e Observações'!$D$8+K3378*'Programas e Observações'!$D$9+L3378*('Programas e Observações'!$D$8+'Programas e Observações'!$D$9)+M3378*'Programas e Observações'!$D$10)</f>
        <v>2920477.32</v>
      </c>
      <c r="AJ3378" s="13" t="s">
        <v>13037</v>
      </c>
      <c r="AK3378" s="13" t="s">
        <v>996</v>
      </c>
    </row>
    <row r="3379" ht="15.75" customHeight="1">
      <c r="A3379" s="13" t="s">
        <v>13038</v>
      </c>
      <c r="B3379" s="13" t="s">
        <v>13039</v>
      </c>
      <c r="C3379" s="13" t="s">
        <v>13040</v>
      </c>
      <c r="D3379" s="13" t="s">
        <v>12550</v>
      </c>
      <c r="E3379" s="13" t="s">
        <v>13041</v>
      </c>
      <c r="F3379" s="13" t="s">
        <v>13042</v>
      </c>
      <c r="G3379" s="14">
        <v>47956.0</v>
      </c>
      <c r="H3379" s="16" t="b">
        <f>G3379&lt;'Programas e Observações'!$C$11</f>
        <v>0</v>
      </c>
      <c r="I3379" s="14">
        <v>4061.0</v>
      </c>
      <c r="J3379" s="14">
        <v>1277.0</v>
      </c>
      <c r="K3379" s="14">
        <v>725.0</v>
      </c>
      <c r="L3379" s="14">
        <v>1429.0</v>
      </c>
      <c r="M3379" s="14">
        <v>196.0</v>
      </c>
      <c r="N3379" s="14">
        <v>1108.0</v>
      </c>
      <c r="O3379" s="14">
        <v>94.0</v>
      </c>
      <c r="P3379" s="14">
        <v>2.0</v>
      </c>
      <c r="Q3379" s="14">
        <v>113.0</v>
      </c>
      <c r="R3379" s="17">
        <f t="shared" si="1"/>
        <v>84.68179164</v>
      </c>
      <c r="S3379" s="17">
        <f t="shared" si="2"/>
        <v>26.62857619</v>
      </c>
      <c r="T3379" s="17">
        <f t="shared" si="3"/>
        <v>15.11802486</v>
      </c>
      <c r="U3379" s="17">
        <f t="shared" si="4"/>
        <v>29.7981483</v>
      </c>
      <c r="V3379" s="17">
        <f t="shared" si="5"/>
        <v>4.087079823</v>
      </c>
      <c r="W3379" s="17">
        <f t="shared" si="6"/>
        <v>23.10451247</v>
      </c>
      <c r="X3379" s="17">
        <f t="shared" si="7"/>
        <v>1.960130119</v>
      </c>
      <c r="Y3379" s="14">
        <f t="shared" si="8"/>
        <v>46967</v>
      </c>
      <c r="Z3379" s="14">
        <f t="shared" si="9"/>
        <v>14538</v>
      </c>
      <c r="AA3379" s="14">
        <f t="shared" si="10"/>
        <v>8440</v>
      </c>
      <c r="AB3379" s="14">
        <f t="shared" si="11"/>
        <v>12270</v>
      </c>
      <c r="AC3379" s="14">
        <f t="shared" si="12"/>
        <v>4336</v>
      </c>
      <c r="AD3379" s="14">
        <f t="shared" si="13"/>
        <v>12014</v>
      </c>
      <c r="AE3379" s="14">
        <f t="shared" si="14"/>
        <v>1571</v>
      </c>
      <c r="AF3379" s="14">
        <f t="shared" si="15"/>
        <v>31</v>
      </c>
      <c r="AG3379" s="17">
        <f t="shared" si="16"/>
        <v>73.01799526</v>
      </c>
      <c r="AH3379" s="20">
        <f>12*(J3379*'Programas e Observações'!$C$8+K3379*'Programas e Observações'!$C$9+L3379*('Programas e Observações'!$C$8+'Programas e Observações'!$C$9)+M3379*'Programas e Observações'!$C$10)</f>
        <v>1738006.08</v>
      </c>
      <c r="AI3379" s="20">
        <f>12*(J3379*'Programas e Observações'!$D$8+K3379*'Programas e Observações'!$D$9+L3379*('Programas e Observações'!$D$8+'Programas e Observações'!$D$9)+M3379*'Programas e Observações'!$D$10)</f>
        <v>2760517.2</v>
      </c>
      <c r="AJ3379" s="13" t="s">
        <v>13043</v>
      </c>
      <c r="AK3379" s="13" t="s">
        <v>3931</v>
      </c>
    </row>
    <row r="3380" ht="15.75" customHeight="1">
      <c r="A3380" s="13" t="s">
        <v>13044</v>
      </c>
      <c r="B3380" s="13" t="s">
        <v>13045</v>
      </c>
      <c r="C3380" s="13" t="s">
        <v>13046</v>
      </c>
      <c r="D3380" s="13" t="s">
        <v>12550</v>
      </c>
      <c r="E3380" s="13" t="s">
        <v>12637</v>
      </c>
      <c r="F3380" s="13" t="s">
        <v>12638</v>
      </c>
      <c r="G3380" s="14">
        <v>5003.0</v>
      </c>
      <c r="H3380" s="16" t="b">
        <f>G3380&lt;'Programas e Observações'!$C$11</f>
        <v>1</v>
      </c>
      <c r="I3380" s="14">
        <v>890.0</v>
      </c>
      <c r="J3380" s="14">
        <v>386.0</v>
      </c>
      <c r="K3380" s="14">
        <v>101.0</v>
      </c>
      <c r="L3380" s="14">
        <v>238.0</v>
      </c>
      <c r="M3380" s="14">
        <v>68.0</v>
      </c>
      <c r="N3380" s="14">
        <v>195.0</v>
      </c>
      <c r="O3380" s="14">
        <v>5.0</v>
      </c>
      <c r="P3380" s="14">
        <v>1.0</v>
      </c>
      <c r="Q3380" s="14"/>
      <c r="R3380" s="17">
        <f t="shared" si="1"/>
        <v>177.893264</v>
      </c>
      <c r="S3380" s="17">
        <f t="shared" si="2"/>
        <v>77.15370778</v>
      </c>
      <c r="T3380" s="17">
        <f t="shared" si="3"/>
        <v>20.18788727</v>
      </c>
      <c r="U3380" s="17">
        <f t="shared" si="4"/>
        <v>47.57145713</v>
      </c>
      <c r="V3380" s="17">
        <f t="shared" si="5"/>
        <v>13.59184489</v>
      </c>
      <c r="W3380" s="17">
        <f t="shared" si="6"/>
        <v>38.97661403</v>
      </c>
      <c r="X3380" s="17">
        <f t="shared" si="7"/>
        <v>0.9994003598</v>
      </c>
      <c r="Y3380" s="14">
        <f t="shared" si="8"/>
        <v>42181</v>
      </c>
      <c r="Z3380" s="14">
        <f t="shared" si="9"/>
        <v>16101</v>
      </c>
      <c r="AA3380" s="14">
        <f t="shared" si="10"/>
        <v>6121</v>
      </c>
      <c r="AB3380" s="14">
        <f t="shared" si="11"/>
        <v>12710</v>
      </c>
      <c r="AC3380" s="14">
        <f t="shared" si="12"/>
        <v>3095</v>
      </c>
      <c r="AD3380" s="14">
        <f t="shared" si="13"/>
        <v>16176</v>
      </c>
      <c r="AE3380" s="14">
        <f t="shared" si="14"/>
        <v>991</v>
      </c>
      <c r="AF3380" s="14">
        <f t="shared" si="15"/>
        <v>26</v>
      </c>
      <c r="AG3380" s="17">
        <f t="shared" si="16"/>
        <v>106.9123887</v>
      </c>
      <c r="AH3380" s="20">
        <f>12*(J3380*'Programas e Observações'!$C$8+K3380*'Programas e Observações'!$C$9+L3380*('Programas e Observações'!$C$8+'Programas e Observações'!$C$9)+M3380*'Programas e Observações'!$C$10)</f>
        <v>332468.04</v>
      </c>
      <c r="AI3380" s="20">
        <f>12*(J3380*'Programas e Observações'!$D$8+K3380*'Programas e Observações'!$D$9+L3380*('Programas e Observações'!$D$8+'Programas e Observações'!$D$9)+M3380*'Programas e Observações'!$D$10)</f>
        <v>565176.84</v>
      </c>
      <c r="AJ3380" s="13" t="s">
        <v>6108</v>
      </c>
      <c r="AK3380" s="13" t="s">
        <v>7764</v>
      </c>
    </row>
    <row r="3381" ht="15.75" customHeight="1">
      <c r="A3381" s="13" t="s">
        <v>13047</v>
      </c>
      <c r="B3381" s="13" t="s">
        <v>13048</v>
      </c>
      <c r="C3381" s="13" t="s">
        <v>13049</v>
      </c>
      <c r="D3381" s="13" t="s">
        <v>12550</v>
      </c>
      <c r="E3381" s="13" t="s">
        <v>12836</v>
      </c>
      <c r="F3381" s="13" t="s">
        <v>12837</v>
      </c>
      <c r="G3381" s="14">
        <v>12491.0</v>
      </c>
      <c r="H3381" s="16" t="b">
        <f>G3381&lt;'Programas e Observações'!$C$11</f>
        <v>1</v>
      </c>
      <c r="I3381" s="14">
        <v>1442.0</v>
      </c>
      <c r="J3381" s="14">
        <v>709.0</v>
      </c>
      <c r="K3381" s="14">
        <v>119.0</v>
      </c>
      <c r="L3381" s="14">
        <v>385.0</v>
      </c>
      <c r="M3381" s="14">
        <v>88.0</v>
      </c>
      <c r="N3381" s="14">
        <v>356.0</v>
      </c>
      <c r="O3381" s="14">
        <v>25.0</v>
      </c>
      <c r="P3381" s="14">
        <v>0.0</v>
      </c>
      <c r="Q3381" s="14"/>
      <c r="R3381" s="17">
        <f t="shared" si="1"/>
        <v>115.443119</v>
      </c>
      <c r="S3381" s="17">
        <f t="shared" si="2"/>
        <v>56.76086782</v>
      </c>
      <c r="T3381" s="17">
        <f t="shared" si="3"/>
        <v>9.526859339</v>
      </c>
      <c r="U3381" s="17">
        <f t="shared" si="4"/>
        <v>30.82219198</v>
      </c>
      <c r="V3381" s="17">
        <f t="shared" si="5"/>
        <v>7.045072452</v>
      </c>
      <c r="W3381" s="17">
        <f t="shared" si="6"/>
        <v>28.50052037</v>
      </c>
      <c r="X3381" s="17">
        <f t="shared" si="7"/>
        <v>2.001441038</v>
      </c>
      <c r="Y3381" s="14">
        <f t="shared" si="8"/>
        <v>22214</v>
      </c>
      <c r="Z3381" s="14">
        <f t="shared" si="9"/>
        <v>9033</v>
      </c>
      <c r="AA3381" s="14">
        <f t="shared" si="10"/>
        <v>2847</v>
      </c>
      <c r="AB3381" s="14">
        <f t="shared" si="11"/>
        <v>5193</v>
      </c>
      <c r="AC3381" s="14">
        <f t="shared" si="12"/>
        <v>1320</v>
      </c>
      <c r="AD3381" s="14">
        <f t="shared" si="13"/>
        <v>11420</v>
      </c>
      <c r="AE3381" s="14">
        <f t="shared" si="14"/>
        <v>790</v>
      </c>
      <c r="AF3381" s="14">
        <f t="shared" si="15"/>
        <v>20</v>
      </c>
      <c r="AG3381" s="17">
        <f t="shared" si="16"/>
        <v>78.27067404</v>
      </c>
      <c r="AH3381" s="20">
        <f>12*(J3381*'Programas e Observações'!$C$8+K3381*'Programas e Observações'!$C$9+L3381*('Programas e Observações'!$C$8+'Programas e Observações'!$C$9)+M3381*'Programas e Observações'!$C$10)</f>
        <v>520406.64</v>
      </c>
      <c r="AI3381" s="20">
        <f>12*(J3381*'Programas e Observações'!$D$8+K3381*'Programas e Observações'!$D$9+L3381*('Programas e Observações'!$D$8+'Programas e Observações'!$D$9)+M3381*'Programas e Observações'!$D$10)</f>
        <v>925995.84</v>
      </c>
      <c r="AJ3381" s="13" t="s">
        <v>13050</v>
      </c>
      <c r="AK3381" s="13" t="s">
        <v>13051</v>
      </c>
    </row>
    <row r="3382" ht="15.75" customHeight="1">
      <c r="A3382" s="13" t="s">
        <v>13052</v>
      </c>
      <c r="B3382" s="13" t="s">
        <v>13053</v>
      </c>
      <c r="C3382" s="13" t="s">
        <v>13054</v>
      </c>
      <c r="D3382" s="13" t="s">
        <v>12550</v>
      </c>
      <c r="E3382" s="13" t="s">
        <v>12688</v>
      </c>
      <c r="F3382" s="13" t="s">
        <v>12689</v>
      </c>
      <c r="G3382" s="14">
        <v>5068.0</v>
      </c>
      <c r="H3382" s="16" t="b">
        <f>G3382&lt;'Programas e Observações'!$C$11</f>
        <v>1</v>
      </c>
      <c r="I3382" s="14">
        <v>433.0</v>
      </c>
      <c r="J3382" s="14">
        <v>189.0</v>
      </c>
      <c r="K3382" s="14">
        <v>36.0</v>
      </c>
      <c r="L3382" s="14">
        <v>142.0</v>
      </c>
      <c r="M3382" s="14">
        <v>32.0</v>
      </c>
      <c r="N3382" s="14">
        <v>79.0</v>
      </c>
      <c r="O3382" s="14">
        <v>10.0</v>
      </c>
      <c r="P3382" s="14">
        <v>1.0</v>
      </c>
      <c r="Q3382" s="14"/>
      <c r="R3382" s="17">
        <f t="shared" si="1"/>
        <v>85.43804262</v>
      </c>
      <c r="S3382" s="17">
        <f t="shared" si="2"/>
        <v>37.29281768</v>
      </c>
      <c r="T3382" s="17">
        <f t="shared" si="3"/>
        <v>7.103393844</v>
      </c>
      <c r="U3382" s="17">
        <f t="shared" si="4"/>
        <v>28.01894238</v>
      </c>
      <c r="V3382" s="17">
        <f t="shared" si="5"/>
        <v>6.314127861</v>
      </c>
      <c r="W3382" s="17">
        <f t="shared" si="6"/>
        <v>15.58800316</v>
      </c>
      <c r="X3382" s="17">
        <f t="shared" si="7"/>
        <v>1.973164957</v>
      </c>
      <c r="Y3382" s="14">
        <f t="shared" si="8"/>
        <v>42446</v>
      </c>
      <c r="Z3382" s="14">
        <f t="shared" si="9"/>
        <v>17227</v>
      </c>
      <c r="AA3382" s="14">
        <f t="shared" si="10"/>
        <v>5166</v>
      </c>
      <c r="AB3382" s="14">
        <f t="shared" si="11"/>
        <v>11596</v>
      </c>
      <c r="AC3382" s="14">
        <f t="shared" si="12"/>
        <v>2507</v>
      </c>
      <c r="AD3382" s="14">
        <f t="shared" si="13"/>
        <v>8463</v>
      </c>
      <c r="AE3382" s="14">
        <f t="shared" si="14"/>
        <v>723</v>
      </c>
      <c r="AF3382" s="14">
        <f t="shared" si="15"/>
        <v>18</v>
      </c>
      <c r="AG3382" s="17">
        <f t="shared" si="16"/>
        <v>91.04812814</v>
      </c>
      <c r="AH3382" s="20">
        <f>12*(J3382*'Programas e Observações'!$C$8+K3382*'Programas e Observações'!$C$9+L3382*('Programas e Observações'!$C$8+'Programas e Observações'!$C$9)+M3382*'Programas e Observações'!$C$10)</f>
        <v>173282.76</v>
      </c>
      <c r="AI3382" s="20">
        <f>12*(J3382*'Programas e Observações'!$D$8+K3382*'Programas e Observações'!$D$9+L3382*('Programas e Observações'!$D$8+'Programas e Observações'!$D$9)+M3382*'Programas e Observações'!$D$10)</f>
        <v>296625.36</v>
      </c>
      <c r="AJ3382" s="13" t="s">
        <v>10761</v>
      </c>
      <c r="AK3382" s="13" t="s">
        <v>1121</v>
      </c>
    </row>
    <row r="3383" ht="15.75" customHeight="1">
      <c r="A3383" s="13" t="s">
        <v>13055</v>
      </c>
      <c r="B3383" s="13" t="s">
        <v>13056</v>
      </c>
      <c r="C3383" s="13" t="s">
        <v>13057</v>
      </c>
      <c r="D3383" s="13" t="s">
        <v>12550</v>
      </c>
      <c r="E3383" s="13" t="s">
        <v>12775</v>
      </c>
      <c r="F3383" s="13" t="s">
        <v>12774</v>
      </c>
      <c r="G3383" s="14">
        <v>30157.0</v>
      </c>
      <c r="H3383" s="16" t="b">
        <f>G3383&lt;'Programas e Observações'!$C$11</f>
        <v>0</v>
      </c>
      <c r="I3383" s="14">
        <v>3105.0</v>
      </c>
      <c r="J3383" s="14">
        <v>1073.0</v>
      </c>
      <c r="K3383" s="14">
        <v>547.0</v>
      </c>
      <c r="L3383" s="14">
        <v>778.0</v>
      </c>
      <c r="M3383" s="14">
        <v>143.0</v>
      </c>
      <c r="N3383" s="14">
        <v>1501.0</v>
      </c>
      <c r="O3383" s="14">
        <v>46.0</v>
      </c>
      <c r="P3383" s="14">
        <v>2.0</v>
      </c>
      <c r="Q3383" s="14"/>
      <c r="R3383" s="17">
        <f t="shared" si="1"/>
        <v>102.9611699</v>
      </c>
      <c r="S3383" s="17">
        <f t="shared" si="2"/>
        <v>35.58046225</v>
      </c>
      <c r="T3383" s="17">
        <f t="shared" si="3"/>
        <v>18.13840899</v>
      </c>
      <c r="U3383" s="17">
        <f t="shared" si="4"/>
        <v>25.79832211</v>
      </c>
      <c r="V3383" s="17">
        <f t="shared" si="5"/>
        <v>4.74185098</v>
      </c>
      <c r="W3383" s="17">
        <f t="shared" si="6"/>
        <v>49.77285539</v>
      </c>
      <c r="X3383" s="17">
        <f t="shared" si="7"/>
        <v>1.525350665</v>
      </c>
      <c r="Y3383" s="14">
        <f t="shared" si="8"/>
        <v>21542</v>
      </c>
      <c r="Z3383" s="14">
        <f t="shared" si="9"/>
        <v>7246</v>
      </c>
      <c r="AA3383" s="14">
        <f t="shared" si="10"/>
        <v>3942</v>
      </c>
      <c r="AB3383" s="14">
        <f t="shared" si="11"/>
        <v>5601</v>
      </c>
      <c r="AC3383" s="14">
        <f t="shared" si="12"/>
        <v>1144</v>
      </c>
      <c r="AD3383" s="14">
        <f t="shared" si="13"/>
        <v>12085</v>
      </c>
      <c r="AE3383" s="14">
        <f t="shared" si="14"/>
        <v>320</v>
      </c>
      <c r="AF3383" s="14">
        <f t="shared" si="15"/>
        <v>19</v>
      </c>
      <c r="AG3383" s="17">
        <f t="shared" si="16"/>
        <v>89.54975702</v>
      </c>
      <c r="AH3383" s="20">
        <f>12*(J3383*'Programas e Observações'!$C$8+K3383*'Programas e Observações'!$C$9+L3383*('Programas e Observações'!$C$8+'Programas e Observações'!$C$9)+M3383*'Programas e Observações'!$C$10)</f>
        <v>1117964.64</v>
      </c>
      <c r="AI3383" s="20">
        <f>12*(J3383*'Programas e Observações'!$D$8+K3383*'Programas e Observações'!$D$9+L3383*('Programas e Observações'!$D$8+'Programas e Observações'!$D$9)+M3383*'Programas e Observações'!$D$10)</f>
        <v>1814320.32</v>
      </c>
      <c r="AJ3383" s="13" t="s">
        <v>13058</v>
      </c>
      <c r="AK3383" s="13" t="s">
        <v>242</v>
      </c>
    </row>
    <row r="3384" ht="15.75" customHeight="1">
      <c r="A3384" s="13" t="s">
        <v>13059</v>
      </c>
      <c r="B3384" s="13" t="s">
        <v>13060</v>
      </c>
      <c r="C3384" s="13" t="s">
        <v>13061</v>
      </c>
      <c r="D3384" s="13" t="s">
        <v>12550</v>
      </c>
      <c r="E3384" s="13" t="s">
        <v>12928</v>
      </c>
      <c r="F3384" s="13" t="s">
        <v>12929</v>
      </c>
      <c r="G3384" s="14">
        <v>2959.0</v>
      </c>
      <c r="H3384" s="16" t="b">
        <f>G3384&lt;'Programas e Observações'!$C$11</f>
        <v>1</v>
      </c>
      <c r="I3384" s="14">
        <v>741.0</v>
      </c>
      <c r="J3384" s="14">
        <v>354.0</v>
      </c>
      <c r="K3384" s="14">
        <v>71.0</v>
      </c>
      <c r="L3384" s="14">
        <v>162.0</v>
      </c>
      <c r="M3384" s="14">
        <v>60.0</v>
      </c>
      <c r="N3384" s="14">
        <v>403.0</v>
      </c>
      <c r="O3384" s="14">
        <v>5.0</v>
      </c>
      <c r="P3384" s="14">
        <v>0.0</v>
      </c>
      <c r="Q3384" s="14"/>
      <c r="R3384" s="17">
        <f t="shared" si="1"/>
        <v>250.42244</v>
      </c>
      <c r="S3384" s="17">
        <f t="shared" si="2"/>
        <v>119.6350118</v>
      </c>
      <c r="T3384" s="17">
        <f t="shared" si="3"/>
        <v>23.99459277</v>
      </c>
      <c r="U3384" s="17">
        <f t="shared" si="4"/>
        <v>54.74822575</v>
      </c>
      <c r="V3384" s="17">
        <f t="shared" si="5"/>
        <v>20.27712065</v>
      </c>
      <c r="W3384" s="17">
        <f t="shared" si="6"/>
        <v>136.1946604</v>
      </c>
      <c r="X3384" s="17">
        <f t="shared" si="7"/>
        <v>1.689760054</v>
      </c>
      <c r="Y3384" s="14">
        <f t="shared" si="8"/>
        <v>31794</v>
      </c>
      <c r="Z3384" s="14">
        <f t="shared" si="9"/>
        <v>13238</v>
      </c>
      <c r="AA3384" s="14">
        <f t="shared" si="10"/>
        <v>3662</v>
      </c>
      <c r="AB3384" s="14">
        <f t="shared" si="11"/>
        <v>8818</v>
      </c>
      <c r="AC3384" s="14">
        <f t="shared" si="12"/>
        <v>2425</v>
      </c>
      <c r="AD3384" s="14">
        <f t="shared" si="13"/>
        <v>10516</v>
      </c>
      <c r="AE3384" s="14">
        <f t="shared" si="14"/>
        <v>633</v>
      </c>
      <c r="AF3384" s="14">
        <f t="shared" si="15"/>
        <v>16</v>
      </c>
      <c r="AG3384" s="17">
        <f t="shared" si="16"/>
        <v>108.1402824</v>
      </c>
      <c r="AH3384" s="20">
        <f>12*(J3384*'Programas e Observações'!$C$8+K3384*'Programas e Observações'!$C$9+L3384*('Programas e Observações'!$C$8+'Programas e Observações'!$C$9)+M3384*'Programas e Observações'!$C$10)</f>
        <v>252804.6</v>
      </c>
      <c r="AI3384" s="20">
        <f>12*(J3384*'Programas e Observações'!$D$8+K3384*'Programas e Observações'!$D$9+L3384*('Programas e Observações'!$D$8+'Programas e Observações'!$D$9)+M3384*'Programas e Observações'!$D$10)</f>
        <v>444268.44</v>
      </c>
      <c r="AJ3384" s="13" t="s">
        <v>7670</v>
      </c>
      <c r="AK3384" s="13" t="s">
        <v>4333</v>
      </c>
    </row>
    <row r="3385" ht="15.75" customHeight="1">
      <c r="A3385" s="13" t="s">
        <v>13062</v>
      </c>
      <c r="B3385" s="13" t="s">
        <v>13063</v>
      </c>
      <c r="C3385" s="13" t="s">
        <v>13064</v>
      </c>
      <c r="D3385" s="13" t="s">
        <v>12550</v>
      </c>
      <c r="E3385" s="13" t="s">
        <v>12879</v>
      </c>
      <c r="F3385" s="13" t="s">
        <v>12880</v>
      </c>
      <c r="G3385" s="14">
        <v>6589.0</v>
      </c>
      <c r="H3385" s="16" t="b">
        <f>G3385&lt;'Programas e Observações'!$C$11</f>
        <v>1</v>
      </c>
      <c r="I3385" s="14">
        <v>522.0</v>
      </c>
      <c r="J3385" s="14">
        <v>419.0</v>
      </c>
      <c r="K3385" s="14">
        <v>2.0</v>
      </c>
      <c r="L3385" s="14">
        <v>9.0</v>
      </c>
      <c r="M3385" s="14">
        <v>15.0</v>
      </c>
      <c r="N3385" s="14">
        <v>310.0</v>
      </c>
      <c r="O3385" s="14">
        <v>12.0</v>
      </c>
      <c r="P3385" s="14">
        <v>0.0</v>
      </c>
      <c r="Q3385" s="14"/>
      <c r="R3385" s="17">
        <f t="shared" si="1"/>
        <v>79.22294734</v>
      </c>
      <c r="S3385" s="17">
        <f t="shared" si="2"/>
        <v>63.59083321</v>
      </c>
      <c r="T3385" s="17">
        <f t="shared" si="3"/>
        <v>0.3035361967</v>
      </c>
      <c r="U3385" s="17">
        <f t="shared" si="4"/>
        <v>1.365912885</v>
      </c>
      <c r="V3385" s="17">
        <f t="shared" si="5"/>
        <v>2.276521475</v>
      </c>
      <c r="W3385" s="17">
        <f t="shared" si="6"/>
        <v>47.04811049</v>
      </c>
      <c r="X3385" s="17">
        <f t="shared" si="7"/>
        <v>1.82121718</v>
      </c>
      <c r="Y3385" s="14">
        <f t="shared" si="8"/>
        <v>28083</v>
      </c>
      <c r="Z3385" s="14">
        <f t="shared" si="9"/>
        <v>12160</v>
      </c>
      <c r="AA3385" s="14">
        <f t="shared" si="10"/>
        <v>3038</v>
      </c>
      <c r="AB3385" s="14">
        <f t="shared" si="11"/>
        <v>7919</v>
      </c>
      <c r="AC3385" s="14">
        <f t="shared" si="12"/>
        <v>1605</v>
      </c>
      <c r="AD3385" s="14">
        <f t="shared" si="13"/>
        <v>11747</v>
      </c>
      <c r="AE3385" s="14">
        <f t="shared" si="14"/>
        <v>762</v>
      </c>
      <c r="AF3385" s="14">
        <f t="shared" si="15"/>
        <v>16</v>
      </c>
      <c r="AG3385" s="17">
        <f t="shared" si="16"/>
        <v>118.7426798</v>
      </c>
      <c r="AH3385" s="20">
        <f>12*(J3385*'Programas e Observações'!$C$8+K3385*'Programas e Observações'!$C$9+L3385*('Programas e Observações'!$C$8+'Programas e Observações'!$C$9)+M3385*'Programas e Observações'!$C$10)</f>
        <v>98513.4</v>
      </c>
      <c r="AI3385" s="20">
        <f>12*(J3385*'Programas e Observações'!$D$8+K3385*'Programas e Observações'!$D$9+L3385*('Programas e Observações'!$D$8+'Programas e Observações'!$D$9)+M3385*'Programas e Observações'!$D$10)</f>
        <v>252891.12</v>
      </c>
      <c r="AJ3385" s="13" t="s">
        <v>6614</v>
      </c>
      <c r="AK3385" s="13" t="s">
        <v>1675</v>
      </c>
    </row>
    <row r="3386" ht="15.75" customHeight="1">
      <c r="A3386" s="13" t="s">
        <v>13065</v>
      </c>
      <c r="B3386" s="13" t="s">
        <v>13066</v>
      </c>
      <c r="C3386" s="13" t="s">
        <v>13067</v>
      </c>
      <c r="D3386" s="13" t="s">
        <v>12550</v>
      </c>
      <c r="E3386" s="13" t="s">
        <v>12594</v>
      </c>
      <c r="F3386" s="13" t="s">
        <v>12595</v>
      </c>
      <c r="G3386" s="14">
        <v>47409.0</v>
      </c>
      <c r="H3386" s="16" t="b">
        <f>G3386&lt;'Programas e Observações'!$C$11</f>
        <v>0</v>
      </c>
      <c r="I3386" s="14">
        <v>3352.0</v>
      </c>
      <c r="J3386" s="14">
        <v>1357.0</v>
      </c>
      <c r="K3386" s="14">
        <v>232.0</v>
      </c>
      <c r="L3386" s="14">
        <v>1142.0</v>
      </c>
      <c r="M3386" s="14">
        <v>386.0</v>
      </c>
      <c r="N3386" s="14">
        <v>2426.0</v>
      </c>
      <c r="O3386" s="14">
        <v>128.0</v>
      </c>
      <c r="P3386" s="14">
        <v>4.0</v>
      </c>
      <c r="Q3386" s="14"/>
      <c r="R3386" s="17">
        <f t="shared" si="1"/>
        <v>70.70387479</v>
      </c>
      <c r="S3386" s="17">
        <f t="shared" si="2"/>
        <v>28.62325719</v>
      </c>
      <c r="T3386" s="17">
        <f t="shared" si="3"/>
        <v>4.893585606</v>
      </c>
      <c r="U3386" s="17">
        <f t="shared" si="4"/>
        <v>24.08825329</v>
      </c>
      <c r="V3386" s="17">
        <f t="shared" si="5"/>
        <v>8.141913983</v>
      </c>
      <c r="W3386" s="17">
        <f t="shared" si="6"/>
        <v>51.17171845</v>
      </c>
      <c r="X3386" s="17">
        <f t="shared" si="7"/>
        <v>2.6999093</v>
      </c>
      <c r="Y3386" s="14">
        <f t="shared" si="8"/>
        <v>41722</v>
      </c>
      <c r="Z3386" s="14">
        <f t="shared" si="9"/>
        <v>16126</v>
      </c>
      <c r="AA3386" s="14">
        <f t="shared" si="10"/>
        <v>5112</v>
      </c>
      <c r="AB3386" s="14">
        <f t="shared" si="11"/>
        <v>12273</v>
      </c>
      <c r="AC3386" s="14">
        <f t="shared" si="12"/>
        <v>3919</v>
      </c>
      <c r="AD3386" s="14">
        <f t="shared" si="13"/>
        <v>19675</v>
      </c>
      <c r="AE3386" s="14">
        <f t="shared" si="14"/>
        <v>1134</v>
      </c>
      <c r="AF3386" s="14">
        <f t="shared" si="15"/>
        <v>25</v>
      </c>
      <c r="AG3386" s="17">
        <f t="shared" si="16"/>
        <v>81.19284712</v>
      </c>
      <c r="AH3386" s="20">
        <f>12*(J3386*'Programas e Observações'!$C$8+K3386*'Programas e Observações'!$C$9+L3386*('Programas e Observações'!$C$8+'Programas e Observações'!$C$9)+M3386*'Programas e Observações'!$C$10)</f>
        <v>1399747.08</v>
      </c>
      <c r="AI3386" s="20">
        <f>12*(J3386*'Programas e Observações'!$D$8+K3386*'Programas e Observações'!$D$9+L3386*('Programas e Observações'!$D$8+'Programas e Observações'!$D$9)+M3386*'Programas e Observações'!$D$10)</f>
        <v>2333677.92</v>
      </c>
      <c r="AJ3386" s="13" t="s">
        <v>13068</v>
      </c>
      <c r="AK3386" s="13" t="s">
        <v>838</v>
      </c>
    </row>
    <row r="3387" ht="15.75" customHeight="1">
      <c r="A3387" s="13" t="s">
        <v>13069</v>
      </c>
      <c r="B3387" s="13" t="s">
        <v>13070</v>
      </c>
      <c r="C3387" s="13" t="s">
        <v>13071</v>
      </c>
      <c r="D3387" s="13" t="s">
        <v>12550</v>
      </c>
      <c r="E3387" s="13" t="s">
        <v>12621</v>
      </c>
      <c r="F3387" s="13" t="s">
        <v>12622</v>
      </c>
      <c r="G3387" s="14">
        <v>23777.0</v>
      </c>
      <c r="H3387" s="16" t="b">
        <f>G3387&lt;'Programas e Observações'!$C$11</f>
        <v>0</v>
      </c>
      <c r="I3387" s="14">
        <v>2320.0</v>
      </c>
      <c r="J3387" s="14">
        <v>880.0</v>
      </c>
      <c r="K3387" s="14">
        <v>225.0</v>
      </c>
      <c r="L3387" s="14">
        <v>737.0</v>
      </c>
      <c r="M3387" s="14">
        <v>238.0</v>
      </c>
      <c r="N3387" s="14">
        <v>677.0</v>
      </c>
      <c r="O3387" s="14">
        <v>41.0</v>
      </c>
      <c r="P3387" s="14">
        <v>1.0</v>
      </c>
      <c r="Q3387" s="14"/>
      <c r="R3387" s="17">
        <f t="shared" si="1"/>
        <v>97.57328511</v>
      </c>
      <c r="S3387" s="17">
        <f t="shared" si="2"/>
        <v>37.01055642</v>
      </c>
      <c r="T3387" s="17">
        <f t="shared" si="3"/>
        <v>9.462926357</v>
      </c>
      <c r="U3387" s="17">
        <f t="shared" si="4"/>
        <v>30.996341</v>
      </c>
      <c r="V3387" s="17">
        <f t="shared" si="5"/>
        <v>10.00967321</v>
      </c>
      <c r="W3387" s="17">
        <f t="shared" si="6"/>
        <v>28.47289397</v>
      </c>
      <c r="X3387" s="17">
        <f t="shared" si="7"/>
        <v>1.72435547</v>
      </c>
      <c r="Y3387" s="14">
        <f t="shared" si="8"/>
        <v>160172</v>
      </c>
      <c r="Z3387" s="14">
        <f t="shared" si="9"/>
        <v>60718</v>
      </c>
      <c r="AA3387" s="14">
        <f t="shared" si="10"/>
        <v>22212</v>
      </c>
      <c r="AB3387" s="14">
        <f t="shared" si="11"/>
        <v>47381</v>
      </c>
      <c r="AC3387" s="14">
        <f t="shared" si="12"/>
        <v>13423</v>
      </c>
      <c r="AD3387" s="14">
        <f t="shared" si="13"/>
        <v>39647</v>
      </c>
      <c r="AE3387" s="14">
        <f t="shared" si="14"/>
        <v>3141</v>
      </c>
      <c r="AF3387" s="14">
        <f t="shared" si="15"/>
        <v>45</v>
      </c>
      <c r="AG3387" s="17">
        <f t="shared" si="16"/>
        <v>86.15469354</v>
      </c>
      <c r="AH3387" s="20">
        <f>12*(J3387*'Programas e Observações'!$C$8+K3387*'Programas e Observações'!$C$9+L3387*('Programas e Observações'!$C$8+'Programas e Observações'!$C$9)+M3387*'Programas e Observações'!$C$10)</f>
        <v>936671.64</v>
      </c>
      <c r="AI3387" s="20">
        <f>12*(J3387*'Programas e Observações'!$D$8+K3387*'Programas e Observações'!$D$9+L3387*('Programas e Observações'!$D$8+'Programas e Observações'!$D$9)+M3387*'Programas e Observações'!$D$10)</f>
        <v>1542387.36</v>
      </c>
      <c r="AJ3387" s="13" t="s">
        <v>13072</v>
      </c>
      <c r="AK3387" s="13" t="s">
        <v>13073</v>
      </c>
    </row>
    <row r="3388" ht="15.75" customHeight="1">
      <c r="A3388" s="13" t="s">
        <v>13074</v>
      </c>
      <c r="B3388" s="13" t="s">
        <v>13075</v>
      </c>
      <c r="C3388" s="13" t="s">
        <v>13076</v>
      </c>
      <c r="D3388" s="13" t="s">
        <v>12550</v>
      </c>
      <c r="E3388" s="13" t="s">
        <v>12582</v>
      </c>
      <c r="F3388" s="13" t="s">
        <v>12583</v>
      </c>
      <c r="G3388" s="14">
        <v>51369.0</v>
      </c>
      <c r="H3388" s="16" t="b">
        <f>G3388&lt;'Programas e Observações'!$C$11</f>
        <v>0</v>
      </c>
      <c r="I3388" s="14">
        <v>4672.0</v>
      </c>
      <c r="J3388" s="14">
        <v>1647.0</v>
      </c>
      <c r="K3388" s="14">
        <v>702.0</v>
      </c>
      <c r="L3388" s="14">
        <v>1314.0</v>
      </c>
      <c r="M3388" s="14">
        <v>249.0</v>
      </c>
      <c r="N3388" s="14">
        <v>2501.0</v>
      </c>
      <c r="O3388" s="14">
        <v>40.0</v>
      </c>
      <c r="P3388" s="14">
        <v>4.0</v>
      </c>
      <c r="Q3388" s="14">
        <v>236.0</v>
      </c>
      <c r="R3388" s="17">
        <f t="shared" si="1"/>
        <v>90.94979462</v>
      </c>
      <c r="S3388" s="17">
        <f t="shared" si="2"/>
        <v>32.06213864</v>
      </c>
      <c r="T3388" s="17">
        <f t="shared" si="3"/>
        <v>13.66582959</v>
      </c>
      <c r="U3388" s="17">
        <f t="shared" si="4"/>
        <v>25.57962974</v>
      </c>
      <c r="V3388" s="17">
        <f t="shared" si="5"/>
        <v>4.847281434</v>
      </c>
      <c r="W3388" s="17">
        <f t="shared" si="6"/>
        <v>48.68695127</v>
      </c>
      <c r="X3388" s="17">
        <f t="shared" si="7"/>
        <v>0.7786797485</v>
      </c>
      <c r="Y3388" s="14">
        <f t="shared" si="8"/>
        <v>50097</v>
      </c>
      <c r="Z3388" s="14">
        <f t="shared" si="9"/>
        <v>16156</v>
      </c>
      <c r="AA3388" s="14">
        <f t="shared" si="10"/>
        <v>9573</v>
      </c>
      <c r="AB3388" s="14">
        <f t="shared" si="11"/>
        <v>10803</v>
      </c>
      <c r="AC3388" s="14">
        <f t="shared" si="12"/>
        <v>4136</v>
      </c>
      <c r="AD3388" s="14">
        <f t="shared" si="13"/>
        <v>20003</v>
      </c>
      <c r="AE3388" s="14">
        <f t="shared" si="14"/>
        <v>691</v>
      </c>
      <c r="AF3388" s="14">
        <f t="shared" si="15"/>
        <v>20</v>
      </c>
      <c r="AG3388" s="17">
        <f t="shared" si="16"/>
        <v>79.77381733</v>
      </c>
      <c r="AH3388" s="20">
        <f>12*(J3388*'Programas e Observações'!$C$8+K3388*'Programas e Observações'!$C$9+L3388*('Programas e Observações'!$C$8+'Programas e Observações'!$C$9)+M3388*'Programas e Observações'!$C$10)</f>
        <v>1746297.72</v>
      </c>
      <c r="AI3388" s="20">
        <f>12*(J3388*'Programas e Observações'!$D$8+K3388*'Programas e Observações'!$D$9+L3388*('Programas e Observações'!$D$8+'Programas e Observações'!$D$9)+M3388*'Programas e Observações'!$D$10)</f>
        <v>2858293.08</v>
      </c>
      <c r="AJ3388" s="13" t="s">
        <v>13077</v>
      </c>
      <c r="AK3388" s="13" t="s">
        <v>3931</v>
      </c>
    </row>
    <row r="3389" ht="15.75" customHeight="1">
      <c r="A3389" s="13" t="s">
        <v>13078</v>
      </c>
      <c r="B3389" s="13" t="s">
        <v>13079</v>
      </c>
      <c r="C3389" s="13" t="s">
        <v>13080</v>
      </c>
      <c r="D3389" s="13" t="s">
        <v>12550</v>
      </c>
      <c r="E3389" s="13" t="s">
        <v>13081</v>
      </c>
      <c r="F3389" s="13" t="s">
        <v>13082</v>
      </c>
      <c r="G3389" s="14">
        <v>142248.0</v>
      </c>
      <c r="H3389" s="16" t="b">
        <f>G3389&lt;'Programas e Observações'!$C$11</f>
        <v>0</v>
      </c>
      <c r="I3389" s="14">
        <v>14534.0</v>
      </c>
      <c r="J3389" s="14">
        <v>5517.0</v>
      </c>
      <c r="K3389" s="14">
        <v>1794.0</v>
      </c>
      <c r="L3389" s="14">
        <v>3512.0</v>
      </c>
      <c r="M3389" s="14">
        <v>1210.0</v>
      </c>
      <c r="N3389" s="14">
        <v>4000.0</v>
      </c>
      <c r="O3389" s="14">
        <v>427.0</v>
      </c>
      <c r="P3389" s="14">
        <v>9.0</v>
      </c>
      <c r="Q3389" s="14">
        <v>622.0</v>
      </c>
      <c r="R3389" s="17">
        <f t="shared" si="1"/>
        <v>102.1736685</v>
      </c>
      <c r="S3389" s="17">
        <f t="shared" si="2"/>
        <v>38.78437658</v>
      </c>
      <c r="T3389" s="17">
        <f t="shared" si="3"/>
        <v>12.61177662</v>
      </c>
      <c r="U3389" s="17">
        <f t="shared" si="4"/>
        <v>24.68927507</v>
      </c>
      <c r="V3389" s="17">
        <f t="shared" si="5"/>
        <v>8.506270738</v>
      </c>
      <c r="W3389" s="17">
        <f t="shared" si="6"/>
        <v>28.11990327</v>
      </c>
      <c r="X3389" s="17">
        <f t="shared" si="7"/>
        <v>3.001799674</v>
      </c>
      <c r="Y3389" s="14">
        <f t="shared" si="8"/>
        <v>23835</v>
      </c>
      <c r="Z3389" s="14">
        <f t="shared" si="9"/>
        <v>8110</v>
      </c>
      <c r="AA3389" s="14">
        <f t="shared" si="10"/>
        <v>3774</v>
      </c>
      <c r="AB3389" s="14">
        <f t="shared" si="11"/>
        <v>5580</v>
      </c>
      <c r="AC3389" s="14">
        <f t="shared" si="12"/>
        <v>1691</v>
      </c>
      <c r="AD3389" s="14">
        <f t="shared" si="13"/>
        <v>10669</v>
      </c>
      <c r="AE3389" s="14">
        <f t="shared" si="14"/>
        <v>999</v>
      </c>
      <c r="AF3389" s="14">
        <f t="shared" si="15"/>
        <v>18</v>
      </c>
      <c r="AG3389" s="17">
        <f t="shared" si="16"/>
        <v>66.17469453</v>
      </c>
      <c r="AH3389" s="20">
        <f>12*(J3389*'Programas e Observações'!$C$8+K3389*'Programas e Observações'!$C$9+L3389*('Programas e Observações'!$C$8+'Programas e Observações'!$C$9)+M3389*'Programas e Observações'!$C$10)</f>
        <v>5134044.6</v>
      </c>
      <c r="AI3389" s="20">
        <f>12*(J3389*'Programas e Observações'!$D$8+K3389*'Programas e Observações'!$D$9+L3389*('Programas e Observações'!$D$8+'Programas e Observações'!$D$9)+M3389*'Programas e Observações'!$D$10)</f>
        <v>8513122.56</v>
      </c>
      <c r="AJ3389" s="13" t="s">
        <v>13083</v>
      </c>
      <c r="AK3389" s="13" t="s">
        <v>10087</v>
      </c>
    </row>
    <row r="3390" ht="15.75" customHeight="1">
      <c r="A3390" s="13" t="s">
        <v>13084</v>
      </c>
      <c r="B3390" s="13" t="s">
        <v>13085</v>
      </c>
      <c r="C3390" s="13" t="s">
        <v>13086</v>
      </c>
      <c r="D3390" s="13" t="s">
        <v>12550</v>
      </c>
      <c r="E3390" s="13" t="s">
        <v>12851</v>
      </c>
      <c r="F3390" s="13" t="s">
        <v>12852</v>
      </c>
      <c r="G3390" s="14">
        <v>398236.0</v>
      </c>
      <c r="H3390" s="16" t="b">
        <f>G3390&lt;'Programas e Observações'!$C$11</f>
        <v>0</v>
      </c>
      <c r="I3390" s="14">
        <v>13314.0</v>
      </c>
      <c r="J3390" s="14">
        <v>4142.0</v>
      </c>
      <c r="K3390" s="14">
        <v>2345.0</v>
      </c>
      <c r="L3390" s="14">
        <v>3987.0</v>
      </c>
      <c r="M3390" s="14">
        <v>804.0</v>
      </c>
      <c r="N3390" s="14">
        <v>8211.0</v>
      </c>
      <c r="O3390" s="14">
        <v>458.0</v>
      </c>
      <c r="P3390" s="14">
        <v>12.0</v>
      </c>
      <c r="Q3390" s="14">
        <v>1204.0</v>
      </c>
      <c r="R3390" s="17">
        <f t="shared" si="1"/>
        <v>33.43243705</v>
      </c>
      <c r="S3390" s="17">
        <f t="shared" si="2"/>
        <v>10.40086783</v>
      </c>
      <c r="T3390" s="17">
        <f t="shared" si="3"/>
        <v>5.888468145</v>
      </c>
      <c r="U3390" s="17">
        <f t="shared" si="4"/>
        <v>10.01165138</v>
      </c>
      <c r="V3390" s="17">
        <f t="shared" si="5"/>
        <v>2.018903364</v>
      </c>
      <c r="W3390" s="17">
        <f t="shared" si="6"/>
        <v>20.61842726</v>
      </c>
      <c r="X3390" s="17">
        <f t="shared" si="7"/>
        <v>1.150071817</v>
      </c>
      <c r="Y3390" s="14">
        <f t="shared" si="8"/>
        <v>83252</v>
      </c>
      <c r="Z3390" s="14">
        <f t="shared" si="9"/>
        <v>24137</v>
      </c>
      <c r="AA3390" s="14">
        <f t="shared" si="10"/>
        <v>18840</v>
      </c>
      <c r="AB3390" s="14">
        <f t="shared" si="11"/>
        <v>22118</v>
      </c>
      <c r="AC3390" s="14">
        <f t="shared" si="12"/>
        <v>5196</v>
      </c>
      <c r="AD3390" s="14">
        <f t="shared" si="13"/>
        <v>44938</v>
      </c>
      <c r="AE3390" s="14">
        <f t="shared" si="14"/>
        <v>2376</v>
      </c>
      <c r="AF3390" s="14">
        <f t="shared" si="15"/>
        <v>67</v>
      </c>
      <c r="AG3390" s="17">
        <f t="shared" si="16"/>
        <v>40.83474514</v>
      </c>
      <c r="AH3390" s="20">
        <f>12*(J3390*'Programas e Observações'!$C$8+K3390*'Programas e Observações'!$C$9+L3390*('Programas e Observações'!$C$8+'Programas e Observações'!$C$9)+M3390*'Programas e Observações'!$C$10)</f>
        <v>5263873.32</v>
      </c>
      <c r="AI3390" s="20">
        <f>12*(J3390*'Programas e Observações'!$D$8+K3390*'Programas e Observações'!$D$9+L3390*('Programas e Observações'!$D$8+'Programas e Observações'!$D$9)+M3390*'Programas e Observações'!$D$10)</f>
        <v>8335639.2</v>
      </c>
      <c r="AJ3390" s="13" t="s">
        <v>13087</v>
      </c>
      <c r="AK3390" s="13" t="s">
        <v>10891</v>
      </c>
    </row>
    <row r="3391" ht="15.75" customHeight="1">
      <c r="A3391" s="13" t="s">
        <v>13088</v>
      </c>
      <c r="B3391" s="13" t="s">
        <v>13089</v>
      </c>
      <c r="C3391" s="13" t="s">
        <v>13090</v>
      </c>
      <c r="D3391" s="13" t="s">
        <v>12550</v>
      </c>
      <c r="E3391" s="13" t="s">
        <v>12627</v>
      </c>
      <c r="F3391" s="13" t="s">
        <v>12628</v>
      </c>
      <c r="G3391" s="14">
        <v>11476.0</v>
      </c>
      <c r="H3391" s="16" t="b">
        <f>G3391&lt;'Programas e Observações'!$C$11</f>
        <v>1</v>
      </c>
      <c r="I3391" s="14">
        <v>2355.0</v>
      </c>
      <c r="J3391" s="14">
        <v>1077.0</v>
      </c>
      <c r="K3391" s="14">
        <v>277.0</v>
      </c>
      <c r="L3391" s="14">
        <v>636.0</v>
      </c>
      <c r="M3391" s="14">
        <v>71.0</v>
      </c>
      <c r="N3391" s="14">
        <v>802.0</v>
      </c>
      <c r="O3391" s="14">
        <v>35.0</v>
      </c>
      <c r="P3391" s="14">
        <v>0.0</v>
      </c>
      <c r="Q3391" s="14"/>
      <c r="R3391" s="17">
        <f t="shared" si="1"/>
        <v>205.2108749</v>
      </c>
      <c r="S3391" s="17">
        <f t="shared" si="2"/>
        <v>93.84803067</v>
      </c>
      <c r="T3391" s="17">
        <f t="shared" si="3"/>
        <v>24.13733008</v>
      </c>
      <c r="U3391" s="17">
        <f t="shared" si="4"/>
        <v>55.42000697</v>
      </c>
      <c r="V3391" s="17">
        <f t="shared" si="5"/>
        <v>6.186824678</v>
      </c>
      <c r="W3391" s="17">
        <f t="shared" si="6"/>
        <v>69.88497734</v>
      </c>
      <c r="X3391" s="17">
        <f t="shared" si="7"/>
        <v>3.049843151</v>
      </c>
      <c r="Y3391" s="14">
        <f t="shared" si="8"/>
        <v>22143</v>
      </c>
      <c r="Z3391" s="14">
        <f t="shared" si="9"/>
        <v>9075</v>
      </c>
      <c r="AA3391" s="14">
        <f t="shared" si="10"/>
        <v>3949</v>
      </c>
      <c r="AB3391" s="14">
        <f t="shared" si="11"/>
        <v>4678</v>
      </c>
      <c r="AC3391" s="14">
        <f t="shared" si="12"/>
        <v>800</v>
      </c>
      <c r="AD3391" s="14">
        <f t="shared" si="13"/>
        <v>16551</v>
      </c>
      <c r="AE3391" s="14">
        <f t="shared" si="14"/>
        <v>634</v>
      </c>
      <c r="AF3391" s="14">
        <f t="shared" si="15"/>
        <v>14</v>
      </c>
      <c r="AG3391" s="17">
        <f t="shared" si="16"/>
        <v>108.6645009</v>
      </c>
      <c r="AH3391" s="20">
        <f>12*(J3391*'Programas e Observações'!$C$8+K3391*'Programas e Observações'!$C$9+L3391*('Programas e Observações'!$C$8+'Programas e Observações'!$C$9)+M3391*'Programas e Observações'!$C$10)</f>
        <v>842720.88</v>
      </c>
      <c r="AI3391" s="20">
        <f>12*(J3391*'Programas e Observações'!$D$8+K3391*'Programas e Observações'!$D$9+L3391*('Programas e Observações'!$D$8+'Programas e Observações'!$D$9)+M3391*'Programas e Observações'!$D$10)</f>
        <v>1479518.88</v>
      </c>
      <c r="AJ3391" s="13" t="s">
        <v>13091</v>
      </c>
      <c r="AK3391" s="13" t="s">
        <v>13092</v>
      </c>
    </row>
    <row r="3392" ht="15.75" customHeight="1">
      <c r="A3392" s="13" t="s">
        <v>13093</v>
      </c>
      <c r="B3392" s="13" t="s">
        <v>13094</v>
      </c>
      <c r="C3392" s="13" t="s">
        <v>13095</v>
      </c>
      <c r="D3392" s="13" t="s">
        <v>12550</v>
      </c>
      <c r="E3392" s="13" t="s">
        <v>12989</v>
      </c>
      <c r="F3392" s="13" t="s">
        <v>12990</v>
      </c>
      <c r="G3392" s="14">
        <v>28779.0</v>
      </c>
      <c r="H3392" s="16" t="b">
        <f>G3392&lt;'Programas e Observações'!$C$11</f>
        <v>0</v>
      </c>
      <c r="I3392" s="14">
        <v>2344.0</v>
      </c>
      <c r="J3392" s="14">
        <v>864.0</v>
      </c>
      <c r="K3392" s="14">
        <v>354.0</v>
      </c>
      <c r="L3392" s="14">
        <v>810.0</v>
      </c>
      <c r="M3392" s="14">
        <v>87.0</v>
      </c>
      <c r="N3392" s="14">
        <v>2018.0</v>
      </c>
      <c r="O3392" s="14">
        <v>79.0</v>
      </c>
      <c r="P3392" s="14">
        <v>2.0</v>
      </c>
      <c r="Q3392" s="14"/>
      <c r="R3392" s="17">
        <f t="shared" si="1"/>
        <v>81.44827826</v>
      </c>
      <c r="S3392" s="17">
        <f t="shared" si="2"/>
        <v>30.02189096</v>
      </c>
      <c r="T3392" s="17">
        <f t="shared" si="3"/>
        <v>12.30063588</v>
      </c>
      <c r="U3392" s="17">
        <f t="shared" si="4"/>
        <v>28.14552278</v>
      </c>
      <c r="V3392" s="17">
        <f t="shared" si="5"/>
        <v>3.023037632</v>
      </c>
      <c r="W3392" s="17">
        <f t="shared" si="6"/>
        <v>70.12057403</v>
      </c>
      <c r="X3392" s="17">
        <f t="shared" si="7"/>
        <v>2.74505716</v>
      </c>
      <c r="Y3392" s="14">
        <f t="shared" si="8"/>
        <v>24683</v>
      </c>
      <c r="Z3392" s="14">
        <f t="shared" si="9"/>
        <v>10153</v>
      </c>
      <c r="AA3392" s="14">
        <f t="shared" si="10"/>
        <v>2906</v>
      </c>
      <c r="AB3392" s="14">
        <f t="shared" si="11"/>
        <v>7187</v>
      </c>
      <c r="AC3392" s="14">
        <f t="shared" si="12"/>
        <v>1394</v>
      </c>
      <c r="AD3392" s="14">
        <f t="shared" si="13"/>
        <v>14031</v>
      </c>
      <c r="AE3392" s="14">
        <f t="shared" si="14"/>
        <v>637</v>
      </c>
      <c r="AF3392" s="14">
        <f t="shared" si="15"/>
        <v>16</v>
      </c>
      <c r="AG3392" s="17">
        <f t="shared" si="16"/>
        <v>117.1648415</v>
      </c>
      <c r="AH3392" s="20">
        <f>12*(J3392*'Programas e Observações'!$C$8+K3392*'Programas e Observações'!$C$9+L3392*('Programas e Observações'!$C$8+'Programas e Observações'!$C$9)+M3392*'Programas e Observações'!$C$10)</f>
        <v>971271.36</v>
      </c>
      <c r="AI3392" s="20">
        <f>12*(J3392*'Programas e Observações'!$D$8+K3392*'Programas e Observações'!$D$9+L3392*('Programas e Observações'!$D$8+'Programas e Observações'!$D$9)+M3392*'Programas e Observações'!$D$10)</f>
        <v>1599693.48</v>
      </c>
      <c r="AJ3392" s="13" t="s">
        <v>11326</v>
      </c>
      <c r="AK3392" s="13" t="s">
        <v>11751</v>
      </c>
    </row>
    <row r="3393" ht="15.75" customHeight="1">
      <c r="A3393" s="13" t="s">
        <v>13096</v>
      </c>
      <c r="B3393" s="13" t="s">
        <v>13097</v>
      </c>
      <c r="C3393" s="13" t="s">
        <v>13098</v>
      </c>
      <c r="D3393" s="13" t="s">
        <v>12550</v>
      </c>
      <c r="E3393" s="13" t="s">
        <v>12609</v>
      </c>
      <c r="F3393" s="13" t="s">
        <v>12610</v>
      </c>
      <c r="G3393" s="14">
        <v>2861.0</v>
      </c>
      <c r="H3393" s="16" t="b">
        <f>G3393&lt;'Programas e Observações'!$C$11</f>
        <v>1</v>
      </c>
      <c r="I3393" s="14">
        <v>272.0</v>
      </c>
      <c r="J3393" s="14">
        <v>73.0</v>
      </c>
      <c r="K3393" s="14">
        <v>73.0</v>
      </c>
      <c r="L3393" s="14">
        <v>33.0</v>
      </c>
      <c r="M3393" s="14">
        <v>12.0</v>
      </c>
      <c r="N3393" s="14">
        <v>250.0</v>
      </c>
      <c r="O3393" s="14">
        <v>9.0</v>
      </c>
      <c r="P3393" s="14">
        <v>1.0</v>
      </c>
      <c r="Q3393" s="14"/>
      <c r="R3393" s="17">
        <f t="shared" si="1"/>
        <v>95.07165327</v>
      </c>
      <c r="S3393" s="17">
        <f t="shared" si="2"/>
        <v>25.515554</v>
      </c>
      <c r="T3393" s="17">
        <f t="shared" si="3"/>
        <v>25.515554</v>
      </c>
      <c r="U3393" s="17">
        <f t="shared" si="4"/>
        <v>11.53442852</v>
      </c>
      <c r="V3393" s="17">
        <f t="shared" si="5"/>
        <v>4.194337644</v>
      </c>
      <c r="W3393" s="17">
        <f t="shared" si="6"/>
        <v>87.38203425</v>
      </c>
      <c r="X3393" s="17">
        <f t="shared" si="7"/>
        <v>3.145753233</v>
      </c>
      <c r="Y3393" s="14">
        <f t="shared" si="8"/>
        <v>16161</v>
      </c>
      <c r="Z3393" s="14">
        <f t="shared" si="9"/>
        <v>7237</v>
      </c>
      <c r="AA3393" s="14">
        <f t="shared" si="10"/>
        <v>1517</v>
      </c>
      <c r="AB3393" s="14">
        <f t="shared" si="11"/>
        <v>4334</v>
      </c>
      <c r="AC3393" s="14">
        <f t="shared" si="12"/>
        <v>1224</v>
      </c>
      <c r="AD3393" s="14">
        <f t="shared" si="13"/>
        <v>5788</v>
      </c>
      <c r="AE3393" s="14">
        <f t="shared" si="14"/>
        <v>422</v>
      </c>
      <c r="AF3393" s="14">
        <f t="shared" si="15"/>
        <v>6</v>
      </c>
      <c r="AG3393" s="17">
        <f t="shared" si="16"/>
        <v>115.7291704</v>
      </c>
      <c r="AH3393" s="20">
        <f>12*(J3393*'Programas e Observações'!$C$8+K3393*'Programas e Observações'!$C$9+L3393*('Programas e Observações'!$C$8+'Programas e Observações'!$C$9)+M3393*'Programas e Observações'!$C$10)</f>
        <v>81375.36</v>
      </c>
      <c r="AI3393" s="20">
        <f>12*(J3393*'Programas e Observações'!$D$8+K3393*'Programas e Observações'!$D$9+L3393*('Programas e Observações'!$D$8+'Programas e Observações'!$D$9)+M3393*'Programas e Observações'!$D$10)</f>
        <v>121958.16</v>
      </c>
      <c r="AJ3393" s="13" t="s">
        <v>10379</v>
      </c>
      <c r="AK3393" s="13" t="s">
        <v>6578</v>
      </c>
    </row>
    <row r="3394" ht="15.75" customHeight="1">
      <c r="A3394" s="13" t="s">
        <v>13099</v>
      </c>
      <c r="B3394" s="13" t="s">
        <v>13100</v>
      </c>
      <c r="C3394" s="13" t="s">
        <v>13101</v>
      </c>
      <c r="D3394" s="13" t="s">
        <v>12550</v>
      </c>
      <c r="E3394" s="13" t="s">
        <v>12670</v>
      </c>
      <c r="F3394" s="13" t="s">
        <v>12671</v>
      </c>
      <c r="G3394" s="14">
        <v>20485.0</v>
      </c>
      <c r="H3394" s="16" t="b">
        <f>G3394&lt;'Programas e Observações'!$C$11</f>
        <v>0</v>
      </c>
      <c r="I3394" s="14">
        <v>1942.0</v>
      </c>
      <c r="J3394" s="14">
        <v>928.0</v>
      </c>
      <c r="K3394" s="14">
        <v>195.0</v>
      </c>
      <c r="L3394" s="14">
        <v>555.0</v>
      </c>
      <c r="M3394" s="14">
        <v>139.0</v>
      </c>
      <c r="N3394" s="14">
        <v>1031.0</v>
      </c>
      <c r="O3394" s="14">
        <v>45.0</v>
      </c>
      <c r="P3394" s="14">
        <v>0.0</v>
      </c>
      <c r="Q3394" s="14"/>
      <c r="R3394" s="17">
        <f t="shared" si="1"/>
        <v>94.80107396</v>
      </c>
      <c r="S3394" s="17">
        <f t="shared" si="2"/>
        <v>45.30144008</v>
      </c>
      <c r="T3394" s="17">
        <f t="shared" si="3"/>
        <v>9.519160361</v>
      </c>
      <c r="U3394" s="17">
        <f t="shared" si="4"/>
        <v>27.09299487</v>
      </c>
      <c r="V3394" s="17">
        <f t="shared" si="5"/>
        <v>6.78545277</v>
      </c>
      <c r="W3394" s="17">
        <f t="shared" si="6"/>
        <v>50.3295094</v>
      </c>
      <c r="X3394" s="17">
        <f t="shared" si="7"/>
        <v>2.196729314</v>
      </c>
      <c r="Y3394" s="14">
        <f t="shared" si="8"/>
        <v>21000</v>
      </c>
      <c r="Z3394" s="14">
        <f t="shared" si="9"/>
        <v>9029</v>
      </c>
      <c r="AA3394" s="14">
        <f t="shared" si="10"/>
        <v>2616</v>
      </c>
      <c r="AB3394" s="14">
        <f t="shared" si="11"/>
        <v>5862</v>
      </c>
      <c r="AC3394" s="14">
        <f t="shared" si="12"/>
        <v>1272</v>
      </c>
      <c r="AD3394" s="14">
        <f t="shared" si="13"/>
        <v>9272</v>
      </c>
      <c r="AE3394" s="14">
        <f t="shared" si="14"/>
        <v>496</v>
      </c>
      <c r="AF3394" s="14">
        <f t="shared" si="15"/>
        <v>12</v>
      </c>
      <c r="AG3394" s="17">
        <f t="shared" si="16"/>
        <v>103.7549407</v>
      </c>
      <c r="AH3394" s="20">
        <f>12*(J3394*'Programas e Observações'!$C$8+K3394*'Programas e Observações'!$C$9+L3394*('Programas e Observações'!$C$8+'Programas e Observações'!$C$9)+M3394*'Programas e Observações'!$C$10)</f>
        <v>749865.72</v>
      </c>
      <c r="AI3394" s="20">
        <f>12*(J3394*'Programas e Observações'!$D$8+K3394*'Programas e Observações'!$D$9+L3394*('Programas e Observações'!$D$8+'Programas e Observações'!$D$9)+M3394*'Programas e Observações'!$D$10)</f>
        <v>1301396.76</v>
      </c>
      <c r="AJ3394" s="13" t="s">
        <v>13102</v>
      </c>
      <c r="AK3394" s="13" t="s">
        <v>12573</v>
      </c>
    </row>
    <row r="3395" ht="15.75" customHeight="1">
      <c r="A3395" s="13" t="s">
        <v>13103</v>
      </c>
      <c r="B3395" s="13" t="s">
        <v>13104</v>
      </c>
      <c r="C3395" s="13" t="s">
        <v>12758</v>
      </c>
      <c r="D3395" s="13" t="s">
        <v>12550</v>
      </c>
      <c r="E3395" s="13" t="s">
        <v>12757</v>
      </c>
      <c r="F3395" s="13" t="s">
        <v>12758</v>
      </c>
      <c r="G3395" s="14">
        <v>119275.0</v>
      </c>
      <c r="H3395" s="16" t="b">
        <f>G3395&lt;'Programas e Observações'!$C$11</f>
        <v>0</v>
      </c>
      <c r="I3395" s="14">
        <v>11594.0</v>
      </c>
      <c r="J3395" s="14">
        <v>3993.0</v>
      </c>
      <c r="K3395" s="14">
        <v>2290.0</v>
      </c>
      <c r="L3395" s="14">
        <v>2382.0</v>
      </c>
      <c r="M3395" s="14">
        <v>1014.0</v>
      </c>
      <c r="N3395" s="14">
        <v>5369.0</v>
      </c>
      <c r="O3395" s="14">
        <v>349.0</v>
      </c>
      <c r="P3395" s="14">
        <v>7.0</v>
      </c>
      <c r="Q3395" s="14">
        <v>460.0</v>
      </c>
      <c r="R3395" s="17">
        <f t="shared" si="1"/>
        <v>97.20394047</v>
      </c>
      <c r="S3395" s="17">
        <f t="shared" si="2"/>
        <v>33.47725844</v>
      </c>
      <c r="T3395" s="17">
        <f t="shared" si="3"/>
        <v>19.19932928</v>
      </c>
      <c r="U3395" s="17">
        <f t="shared" si="4"/>
        <v>19.97065605</v>
      </c>
      <c r="V3395" s="17">
        <f t="shared" si="5"/>
        <v>8.501362398</v>
      </c>
      <c r="W3395" s="17">
        <f t="shared" si="6"/>
        <v>45.01362398</v>
      </c>
      <c r="X3395" s="17">
        <f t="shared" si="7"/>
        <v>2.926011318</v>
      </c>
      <c r="Y3395" s="14">
        <f t="shared" si="8"/>
        <v>35365</v>
      </c>
      <c r="Z3395" s="14">
        <f t="shared" si="9"/>
        <v>14722</v>
      </c>
      <c r="AA3395" s="14">
        <f t="shared" si="10"/>
        <v>4998</v>
      </c>
      <c r="AB3395" s="14">
        <f t="shared" si="11"/>
        <v>9193</v>
      </c>
      <c r="AC3395" s="14">
        <f t="shared" si="12"/>
        <v>2413</v>
      </c>
      <c r="AD3395" s="14">
        <f t="shared" si="13"/>
        <v>17326</v>
      </c>
      <c r="AE3395" s="14">
        <f t="shared" si="14"/>
        <v>939</v>
      </c>
      <c r="AF3395" s="14">
        <f t="shared" si="15"/>
        <v>25</v>
      </c>
      <c r="AG3395" s="17">
        <f t="shared" si="16"/>
        <v>115.7595318</v>
      </c>
      <c r="AH3395" s="20">
        <f>12*(J3395*'Programas e Observações'!$C$8+K3395*'Programas e Observações'!$C$9+L3395*('Programas e Observações'!$C$8+'Programas e Observações'!$C$9)+M3395*'Programas e Observações'!$C$10)</f>
        <v>4180653.72</v>
      </c>
      <c r="AI3395" s="20">
        <f>12*(J3395*'Programas e Observações'!$D$8+K3395*'Programas e Observações'!$D$9+L3395*('Programas e Observações'!$D$8+'Programas e Observações'!$D$9)+M3395*'Programas e Observações'!$D$10)</f>
        <v>6588753.84</v>
      </c>
      <c r="AJ3395" s="13" t="s">
        <v>13105</v>
      </c>
      <c r="AK3395" s="13" t="s">
        <v>6634</v>
      </c>
    </row>
    <row r="3396" ht="15.75" customHeight="1">
      <c r="A3396" s="13" t="s">
        <v>13106</v>
      </c>
      <c r="B3396" s="13" t="s">
        <v>13107</v>
      </c>
      <c r="C3396" s="13" t="s">
        <v>13108</v>
      </c>
      <c r="D3396" s="13" t="s">
        <v>12550</v>
      </c>
      <c r="E3396" s="13" t="s">
        <v>12757</v>
      </c>
      <c r="F3396" s="13" t="s">
        <v>12758</v>
      </c>
      <c r="G3396" s="14">
        <v>7101.0</v>
      </c>
      <c r="H3396" s="16" t="b">
        <f>G3396&lt;'Programas e Observações'!$C$11</f>
        <v>1</v>
      </c>
      <c r="I3396" s="14">
        <v>1013.0</v>
      </c>
      <c r="J3396" s="14">
        <v>506.0</v>
      </c>
      <c r="K3396" s="14">
        <v>91.0</v>
      </c>
      <c r="L3396" s="14">
        <v>283.0</v>
      </c>
      <c r="M3396" s="14">
        <v>67.0</v>
      </c>
      <c r="N3396" s="14">
        <v>691.0</v>
      </c>
      <c r="O3396" s="14">
        <v>20.0</v>
      </c>
      <c r="P3396" s="14">
        <v>0.0</v>
      </c>
      <c r="Q3396" s="14"/>
      <c r="R3396" s="17">
        <f t="shared" si="1"/>
        <v>142.6559639</v>
      </c>
      <c r="S3396" s="17">
        <f t="shared" si="2"/>
        <v>71.25756936</v>
      </c>
      <c r="T3396" s="17">
        <f t="shared" si="3"/>
        <v>12.81509647</v>
      </c>
      <c r="U3396" s="17">
        <f t="shared" si="4"/>
        <v>39.85354175</v>
      </c>
      <c r="V3396" s="17">
        <f t="shared" si="5"/>
        <v>9.435290804</v>
      </c>
      <c r="W3396" s="17">
        <f t="shared" si="6"/>
        <v>97.31023799</v>
      </c>
      <c r="X3396" s="17">
        <f t="shared" si="7"/>
        <v>2.816504718</v>
      </c>
      <c r="Y3396" s="14">
        <f t="shared" si="8"/>
        <v>35365</v>
      </c>
      <c r="Z3396" s="14">
        <f t="shared" si="9"/>
        <v>14722</v>
      </c>
      <c r="AA3396" s="14">
        <f t="shared" si="10"/>
        <v>4998</v>
      </c>
      <c r="AB3396" s="14">
        <f t="shared" si="11"/>
        <v>9193</v>
      </c>
      <c r="AC3396" s="14">
        <f t="shared" si="12"/>
        <v>2413</v>
      </c>
      <c r="AD3396" s="14">
        <f t="shared" si="13"/>
        <v>17326</v>
      </c>
      <c r="AE3396" s="14">
        <f t="shared" si="14"/>
        <v>939</v>
      </c>
      <c r="AF3396" s="14">
        <f t="shared" si="15"/>
        <v>25</v>
      </c>
      <c r="AG3396" s="17">
        <f t="shared" si="16"/>
        <v>115.7595318</v>
      </c>
      <c r="AH3396" s="20">
        <f>12*(J3396*'Programas e Observações'!$C$8+K3396*'Programas e Observações'!$C$9+L3396*('Programas e Observações'!$C$8+'Programas e Observações'!$C$9)+M3396*'Programas e Observações'!$C$10)</f>
        <v>382538.76</v>
      </c>
      <c r="AI3396" s="20">
        <f>12*(J3396*'Programas e Observações'!$D$8+K3396*'Programas e Observações'!$D$9+L3396*('Programas e Observações'!$D$8+'Programas e Observações'!$D$9)+M3396*'Programas e Observações'!$D$10)</f>
        <v>675329.88</v>
      </c>
      <c r="AJ3396" s="13" t="s">
        <v>13109</v>
      </c>
      <c r="AK3396" s="13" t="s">
        <v>7240</v>
      </c>
    </row>
    <row r="3397" ht="15.75" customHeight="1">
      <c r="A3397" s="13" t="s">
        <v>13110</v>
      </c>
      <c r="B3397" s="13" t="s">
        <v>13111</v>
      </c>
      <c r="C3397" s="13" t="s">
        <v>2205</v>
      </c>
      <c r="D3397" s="13" t="s">
        <v>12550</v>
      </c>
      <c r="E3397" s="13" t="s">
        <v>12800</v>
      </c>
      <c r="F3397" s="13" t="s">
        <v>12801</v>
      </c>
      <c r="G3397" s="14">
        <v>13314.0</v>
      </c>
      <c r="H3397" s="16" t="b">
        <f>G3397&lt;'Programas e Observações'!$C$11</f>
        <v>1</v>
      </c>
      <c r="I3397" s="14">
        <v>2081.0</v>
      </c>
      <c r="J3397" s="14">
        <v>909.0</v>
      </c>
      <c r="K3397" s="14">
        <v>207.0</v>
      </c>
      <c r="L3397" s="14">
        <v>520.0</v>
      </c>
      <c r="M3397" s="14">
        <v>102.0</v>
      </c>
      <c r="N3397" s="14">
        <v>736.0</v>
      </c>
      <c r="O3397" s="14">
        <v>36.0</v>
      </c>
      <c r="P3397" s="14">
        <v>0.0</v>
      </c>
      <c r="Q3397" s="14"/>
      <c r="R3397" s="17">
        <f t="shared" si="1"/>
        <v>156.3016374</v>
      </c>
      <c r="S3397" s="17">
        <f t="shared" si="2"/>
        <v>68.2739973</v>
      </c>
      <c r="T3397" s="17">
        <f t="shared" si="3"/>
        <v>15.54754394</v>
      </c>
      <c r="U3397" s="17">
        <f t="shared" si="4"/>
        <v>39.05663212</v>
      </c>
      <c r="V3397" s="17">
        <f t="shared" si="5"/>
        <v>7.661108607</v>
      </c>
      <c r="W3397" s="17">
        <f t="shared" si="6"/>
        <v>55.28015623</v>
      </c>
      <c r="X3397" s="17">
        <f t="shared" si="7"/>
        <v>2.703920685</v>
      </c>
      <c r="Y3397" s="14">
        <f t="shared" si="8"/>
        <v>76584</v>
      </c>
      <c r="Z3397" s="14">
        <f t="shared" si="9"/>
        <v>28607</v>
      </c>
      <c r="AA3397" s="14">
        <f t="shared" si="10"/>
        <v>13094</v>
      </c>
      <c r="AB3397" s="14">
        <f t="shared" si="11"/>
        <v>18511</v>
      </c>
      <c r="AC3397" s="14">
        <f t="shared" si="12"/>
        <v>4827</v>
      </c>
      <c r="AD3397" s="14">
        <f t="shared" si="13"/>
        <v>44998</v>
      </c>
      <c r="AE3397" s="14">
        <f t="shared" si="14"/>
        <v>2333</v>
      </c>
      <c r="AF3397" s="14">
        <f t="shared" si="15"/>
        <v>59</v>
      </c>
      <c r="AG3397" s="17">
        <f t="shared" si="16"/>
        <v>95.79969428</v>
      </c>
      <c r="AH3397" s="20">
        <f>12*(J3397*'Programas e Observações'!$C$8+K3397*'Programas e Observações'!$C$9+L3397*('Programas e Observações'!$C$8+'Programas e Observações'!$C$9)+M3397*'Programas e Observações'!$C$10)</f>
        <v>707915.76</v>
      </c>
      <c r="AI3397" s="20">
        <f>12*(J3397*'Programas e Observações'!$D$8+K3397*'Programas e Observações'!$D$9+L3397*('Programas e Observações'!$D$8+'Programas e Observações'!$D$9)+M3397*'Programas e Observações'!$D$10)</f>
        <v>1239001.08</v>
      </c>
      <c r="AJ3397" s="13" t="s">
        <v>13112</v>
      </c>
      <c r="AK3397" s="13" t="s">
        <v>3250</v>
      </c>
    </row>
    <row r="3398" ht="15.75" customHeight="1">
      <c r="A3398" s="13" t="s">
        <v>13113</v>
      </c>
      <c r="B3398" s="13" t="s">
        <v>13114</v>
      </c>
      <c r="C3398" s="13" t="s">
        <v>13115</v>
      </c>
      <c r="D3398" s="13" t="s">
        <v>12550</v>
      </c>
      <c r="E3398" s="13" t="s">
        <v>12577</v>
      </c>
      <c r="F3398" s="13" t="s">
        <v>12578</v>
      </c>
      <c r="G3398" s="14">
        <v>22210.0</v>
      </c>
      <c r="H3398" s="16" t="b">
        <f>G3398&lt;'Programas e Observações'!$C$11</f>
        <v>0</v>
      </c>
      <c r="I3398" s="14">
        <v>570.0</v>
      </c>
      <c r="J3398" s="14">
        <v>299.0</v>
      </c>
      <c r="K3398" s="14">
        <v>72.0</v>
      </c>
      <c r="L3398" s="14">
        <v>91.0</v>
      </c>
      <c r="M3398" s="14">
        <v>42.0</v>
      </c>
      <c r="N3398" s="14">
        <v>999.0</v>
      </c>
      <c r="O3398" s="14">
        <v>63.0</v>
      </c>
      <c r="P3398" s="14">
        <v>2.0</v>
      </c>
      <c r="Q3398" s="14"/>
      <c r="R3398" s="17">
        <f t="shared" si="1"/>
        <v>25.66411526</v>
      </c>
      <c r="S3398" s="17">
        <f t="shared" si="2"/>
        <v>13.46240432</v>
      </c>
      <c r="T3398" s="17">
        <f t="shared" si="3"/>
        <v>3.241782981</v>
      </c>
      <c r="U3398" s="17">
        <f t="shared" si="4"/>
        <v>4.097253489</v>
      </c>
      <c r="V3398" s="17">
        <f t="shared" si="5"/>
        <v>1.891040072</v>
      </c>
      <c r="W3398" s="17">
        <f t="shared" si="6"/>
        <v>44.97973886</v>
      </c>
      <c r="X3398" s="17">
        <f t="shared" si="7"/>
        <v>2.836560108</v>
      </c>
      <c r="Y3398" s="14">
        <f t="shared" si="8"/>
        <v>27831</v>
      </c>
      <c r="Z3398" s="14">
        <f t="shared" si="9"/>
        <v>12525</v>
      </c>
      <c r="AA3398" s="14">
        <f t="shared" si="10"/>
        <v>3187</v>
      </c>
      <c r="AB3398" s="14">
        <f t="shared" si="11"/>
        <v>7650</v>
      </c>
      <c r="AC3398" s="14">
        <f t="shared" si="12"/>
        <v>1578</v>
      </c>
      <c r="AD3398" s="14">
        <f t="shared" si="13"/>
        <v>16371</v>
      </c>
      <c r="AE3398" s="14">
        <f t="shared" si="14"/>
        <v>859</v>
      </c>
      <c r="AF3398" s="14">
        <f t="shared" si="15"/>
        <v>25</v>
      </c>
      <c r="AG3398" s="17">
        <f t="shared" si="16"/>
        <v>88.96667466</v>
      </c>
      <c r="AH3398" s="20">
        <f>12*(J3398*'Programas e Observações'!$C$8+K3398*'Programas e Observações'!$C$9+L3398*('Programas e Observações'!$C$8+'Programas e Observações'!$C$9)+M3398*'Programas e Observações'!$C$10)</f>
        <v>182631.96</v>
      </c>
      <c r="AI3398" s="20">
        <f>12*(J3398*'Programas e Observações'!$D$8+K3398*'Programas e Observações'!$D$9+L3398*('Programas e Observações'!$D$8+'Programas e Observações'!$D$9)+M3398*'Programas e Observações'!$D$10)</f>
        <v>327012.12</v>
      </c>
      <c r="AJ3398" s="13" t="s">
        <v>1120</v>
      </c>
      <c r="AK3398" s="13" t="s">
        <v>1762</v>
      </c>
    </row>
    <row r="3399" ht="15.75" customHeight="1">
      <c r="A3399" s="13" t="s">
        <v>13116</v>
      </c>
      <c r="B3399" s="13" t="s">
        <v>13117</v>
      </c>
      <c r="C3399" s="13" t="s">
        <v>13118</v>
      </c>
      <c r="D3399" s="13" t="s">
        <v>12550</v>
      </c>
      <c r="E3399" s="13" t="s">
        <v>12594</v>
      </c>
      <c r="F3399" s="13" t="s">
        <v>12595</v>
      </c>
      <c r="G3399" s="14">
        <v>46391.0</v>
      </c>
      <c r="H3399" s="16" t="b">
        <f>G3399&lt;'Programas e Observações'!$C$11</f>
        <v>0</v>
      </c>
      <c r="I3399" s="14">
        <v>2904.0</v>
      </c>
      <c r="J3399" s="14">
        <v>836.0</v>
      </c>
      <c r="K3399" s="14">
        <v>650.0</v>
      </c>
      <c r="L3399" s="14">
        <v>704.0</v>
      </c>
      <c r="M3399" s="14">
        <v>236.0</v>
      </c>
      <c r="N3399" s="14">
        <v>2202.0</v>
      </c>
      <c r="O3399" s="14">
        <v>94.0</v>
      </c>
      <c r="P3399" s="14">
        <v>3.0</v>
      </c>
      <c r="Q3399" s="14">
        <v>86.0</v>
      </c>
      <c r="R3399" s="17">
        <f t="shared" si="1"/>
        <v>62.59834882</v>
      </c>
      <c r="S3399" s="17">
        <f t="shared" si="2"/>
        <v>18.02073678</v>
      </c>
      <c r="T3399" s="17">
        <f t="shared" si="3"/>
        <v>14.01133841</v>
      </c>
      <c r="U3399" s="17">
        <f t="shared" si="4"/>
        <v>15.17535729</v>
      </c>
      <c r="V3399" s="17">
        <f t="shared" si="5"/>
        <v>5.087193637</v>
      </c>
      <c r="W3399" s="17">
        <f t="shared" si="6"/>
        <v>47.46610334</v>
      </c>
      <c r="X3399" s="17">
        <f t="shared" si="7"/>
        <v>2.026255093</v>
      </c>
      <c r="Y3399" s="14">
        <f t="shared" si="8"/>
        <v>41722</v>
      </c>
      <c r="Z3399" s="14">
        <f t="shared" si="9"/>
        <v>16126</v>
      </c>
      <c r="AA3399" s="14">
        <f t="shared" si="10"/>
        <v>5112</v>
      </c>
      <c r="AB3399" s="14">
        <f t="shared" si="11"/>
        <v>12273</v>
      </c>
      <c r="AC3399" s="14">
        <f t="shared" si="12"/>
        <v>3919</v>
      </c>
      <c r="AD3399" s="14">
        <f t="shared" si="13"/>
        <v>19675</v>
      </c>
      <c r="AE3399" s="14">
        <f t="shared" si="14"/>
        <v>1134</v>
      </c>
      <c r="AF3399" s="14">
        <f t="shared" si="15"/>
        <v>25</v>
      </c>
      <c r="AG3399" s="17">
        <f t="shared" si="16"/>
        <v>81.19284712</v>
      </c>
      <c r="AH3399" s="20">
        <f>12*(J3399*'Programas e Observações'!$C$8+K3399*'Programas e Observações'!$C$9+L3399*('Programas e Observações'!$C$8+'Programas e Observações'!$C$9)+M3399*'Programas e Observações'!$C$10)</f>
        <v>1120009.68</v>
      </c>
      <c r="AI3399" s="20">
        <f>12*(J3399*'Programas e Observações'!$D$8+K3399*'Programas e Observações'!$D$9+L3399*('Programas e Observações'!$D$8+'Programas e Observações'!$D$9)+M3399*'Programas e Observações'!$D$10)</f>
        <v>1706471.76</v>
      </c>
      <c r="AJ3399" s="13" t="s">
        <v>13119</v>
      </c>
      <c r="AK3399" s="13" t="s">
        <v>242</v>
      </c>
    </row>
    <row r="3400" ht="15.75" customHeight="1">
      <c r="A3400" s="13" t="s">
        <v>13120</v>
      </c>
      <c r="B3400" s="13" t="s">
        <v>13121</v>
      </c>
      <c r="C3400" s="13" t="s">
        <v>13122</v>
      </c>
      <c r="D3400" s="13" t="s">
        <v>12550</v>
      </c>
      <c r="E3400" s="13" t="s">
        <v>12594</v>
      </c>
      <c r="F3400" s="13" t="s">
        <v>12595</v>
      </c>
      <c r="G3400" s="14">
        <v>19707.0</v>
      </c>
      <c r="H3400" s="16" t="b">
        <f>G3400&lt;'Programas e Observações'!$C$11</f>
        <v>1</v>
      </c>
      <c r="I3400" s="14">
        <v>1135.0</v>
      </c>
      <c r="J3400" s="14">
        <v>332.0</v>
      </c>
      <c r="K3400" s="14">
        <v>196.0</v>
      </c>
      <c r="L3400" s="14">
        <v>306.0</v>
      </c>
      <c r="M3400" s="14">
        <v>62.0</v>
      </c>
      <c r="N3400" s="14">
        <v>781.0</v>
      </c>
      <c r="O3400" s="14">
        <v>43.0</v>
      </c>
      <c r="P3400" s="14">
        <v>2.0</v>
      </c>
      <c r="Q3400" s="14"/>
      <c r="R3400" s="17">
        <f t="shared" si="1"/>
        <v>57.59374841</v>
      </c>
      <c r="S3400" s="17">
        <f t="shared" si="2"/>
        <v>16.8468057</v>
      </c>
      <c r="T3400" s="17">
        <f t="shared" si="3"/>
        <v>9.945704572</v>
      </c>
      <c r="U3400" s="17">
        <f t="shared" si="4"/>
        <v>15.52747755</v>
      </c>
      <c r="V3400" s="17">
        <f t="shared" si="5"/>
        <v>3.146090222</v>
      </c>
      <c r="W3400" s="17">
        <f t="shared" si="6"/>
        <v>39.63058812</v>
      </c>
      <c r="X3400" s="17">
        <f t="shared" si="7"/>
        <v>2.181965799</v>
      </c>
      <c r="Y3400" s="14">
        <f t="shared" si="8"/>
        <v>41722</v>
      </c>
      <c r="Z3400" s="14">
        <f t="shared" si="9"/>
        <v>16126</v>
      </c>
      <c r="AA3400" s="14">
        <f t="shared" si="10"/>
        <v>5112</v>
      </c>
      <c r="AB3400" s="14">
        <f t="shared" si="11"/>
        <v>12273</v>
      </c>
      <c r="AC3400" s="14">
        <f t="shared" si="12"/>
        <v>3919</v>
      </c>
      <c r="AD3400" s="14">
        <f t="shared" si="13"/>
        <v>19675</v>
      </c>
      <c r="AE3400" s="14">
        <f t="shared" si="14"/>
        <v>1134</v>
      </c>
      <c r="AF3400" s="14">
        <f t="shared" si="15"/>
        <v>25</v>
      </c>
      <c r="AG3400" s="17">
        <f t="shared" si="16"/>
        <v>81.19284712</v>
      </c>
      <c r="AH3400" s="20">
        <f>12*(J3400*'Programas e Observações'!$C$8+K3400*'Programas e Observações'!$C$9+L3400*('Programas e Observações'!$C$8+'Programas e Observações'!$C$9)+M3400*'Programas e Observações'!$C$10)</f>
        <v>415116.96</v>
      </c>
      <c r="AI3400" s="20">
        <f>12*(J3400*'Programas e Observações'!$D$8+K3400*'Programas e Observações'!$D$9+L3400*('Programas e Observações'!$D$8+'Programas e Observações'!$D$9)+M3400*'Programas e Observações'!$D$10)</f>
        <v>656295.84</v>
      </c>
      <c r="AJ3400" s="13" t="s">
        <v>10991</v>
      </c>
      <c r="AK3400" s="13" t="s">
        <v>13123</v>
      </c>
    </row>
    <row r="3401" ht="15.75" customHeight="1">
      <c r="A3401" s="13" t="s">
        <v>13124</v>
      </c>
      <c r="B3401" s="13" t="s">
        <v>13125</v>
      </c>
      <c r="C3401" s="13" t="s">
        <v>13126</v>
      </c>
      <c r="D3401" s="13" t="s">
        <v>12550</v>
      </c>
      <c r="E3401" s="13" t="s">
        <v>12582</v>
      </c>
      <c r="F3401" s="13" t="s">
        <v>12583</v>
      </c>
      <c r="G3401" s="14">
        <v>15814.0</v>
      </c>
      <c r="H3401" s="16" t="b">
        <f>G3401&lt;'Programas e Observações'!$C$11</f>
        <v>1</v>
      </c>
      <c r="I3401" s="14">
        <v>437.0</v>
      </c>
      <c r="J3401" s="14">
        <v>127.0</v>
      </c>
      <c r="K3401" s="14">
        <v>97.0</v>
      </c>
      <c r="L3401" s="14">
        <v>119.0</v>
      </c>
      <c r="M3401" s="14">
        <v>21.0</v>
      </c>
      <c r="N3401" s="14">
        <v>733.0</v>
      </c>
      <c r="O3401" s="14">
        <v>21.0</v>
      </c>
      <c r="P3401" s="14">
        <v>1.0</v>
      </c>
      <c r="Q3401" s="14"/>
      <c r="R3401" s="17">
        <f t="shared" si="1"/>
        <v>27.63374225</v>
      </c>
      <c r="S3401" s="17">
        <f t="shared" si="2"/>
        <v>8.030858733</v>
      </c>
      <c r="T3401" s="17">
        <f t="shared" si="3"/>
        <v>6.133805489</v>
      </c>
      <c r="U3401" s="17">
        <f t="shared" si="4"/>
        <v>7.524977868</v>
      </c>
      <c r="V3401" s="17">
        <f t="shared" si="5"/>
        <v>1.327937271</v>
      </c>
      <c r="W3401" s="17">
        <f t="shared" si="6"/>
        <v>46.35133426</v>
      </c>
      <c r="X3401" s="17">
        <f t="shared" si="7"/>
        <v>1.327937271</v>
      </c>
      <c r="Y3401" s="14">
        <f t="shared" si="8"/>
        <v>50097</v>
      </c>
      <c r="Z3401" s="14">
        <f t="shared" si="9"/>
        <v>16156</v>
      </c>
      <c r="AA3401" s="14">
        <f t="shared" si="10"/>
        <v>9573</v>
      </c>
      <c r="AB3401" s="14">
        <f t="shared" si="11"/>
        <v>10803</v>
      </c>
      <c r="AC3401" s="14">
        <f t="shared" si="12"/>
        <v>4136</v>
      </c>
      <c r="AD3401" s="14">
        <f t="shared" si="13"/>
        <v>20003</v>
      </c>
      <c r="AE3401" s="14">
        <f t="shared" si="14"/>
        <v>691</v>
      </c>
      <c r="AF3401" s="14">
        <f t="shared" si="15"/>
        <v>20</v>
      </c>
      <c r="AG3401" s="17">
        <f t="shared" si="16"/>
        <v>79.77381733</v>
      </c>
      <c r="AH3401" s="20">
        <f>12*(J3401*'Programas e Observações'!$C$8+K3401*'Programas e Observações'!$C$9+L3401*('Programas e Observações'!$C$8+'Programas e Observações'!$C$9)+M3401*'Programas e Observações'!$C$10)</f>
        <v>169958.88</v>
      </c>
      <c r="AI3401" s="20">
        <f>12*(J3401*'Programas e Observações'!$D$8+K3401*'Programas e Observações'!$D$9+L3401*('Programas e Observações'!$D$8+'Programas e Observações'!$D$9)+M3401*'Programas e Observações'!$D$10)</f>
        <v>263395.8</v>
      </c>
      <c r="AJ3401" s="13" t="s">
        <v>5788</v>
      </c>
      <c r="AK3401" s="13" t="s">
        <v>4567</v>
      </c>
    </row>
    <row r="3402" ht="15.75" customHeight="1">
      <c r="A3402" s="13" t="s">
        <v>13127</v>
      </c>
      <c r="B3402" s="13" t="s">
        <v>13128</v>
      </c>
      <c r="C3402" s="13" t="s">
        <v>13129</v>
      </c>
      <c r="D3402" s="13" t="s">
        <v>12550</v>
      </c>
      <c r="E3402" s="13" t="s">
        <v>12615</v>
      </c>
      <c r="F3402" s="13" t="s">
        <v>12616</v>
      </c>
      <c r="G3402" s="14">
        <v>7084.0</v>
      </c>
      <c r="H3402" s="16" t="b">
        <f>G3402&lt;'Programas e Observações'!$C$11</f>
        <v>1</v>
      </c>
      <c r="I3402" s="14">
        <v>1244.0</v>
      </c>
      <c r="J3402" s="14">
        <v>520.0</v>
      </c>
      <c r="K3402" s="14">
        <v>155.0</v>
      </c>
      <c r="L3402" s="14">
        <v>312.0</v>
      </c>
      <c r="M3402" s="14">
        <v>94.0</v>
      </c>
      <c r="N3402" s="14">
        <v>337.0</v>
      </c>
      <c r="O3402" s="14">
        <v>23.0</v>
      </c>
      <c r="P3402" s="14">
        <v>0.0</v>
      </c>
      <c r="Q3402" s="14"/>
      <c r="R3402" s="17">
        <f t="shared" si="1"/>
        <v>175.6070017</v>
      </c>
      <c r="S3402" s="17">
        <f t="shared" si="2"/>
        <v>73.40485601</v>
      </c>
      <c r="T3402" s="17">
        <f t="shared" si="3"/>
        <v>21.88029362</v>
      </c>
      <c r="U3402" s="17">
        <f t="shared" si="4"/>
        <v>44.04291361</v>
      </c>
      <c r="V3402" s="17">
        <f t="shared" si="5"/>
        <v>13.26933936</v>
      </c>
      <c r="W3402" s="17">
        <f t="shared" si="6"/>
        <v>47.57199322</v>
      </c>
      <c r="X3402" s="17">
        <f t="shared" si="7"/>
        <v>3.246753247</v>
      </c>
      <c r="Y3402" s="14">
        <f t="shared" si="8"/>
        <v>31964</v>
      </c>
      <c r="Z3402" s="14">
        <f t="shared" si="9"/>
        <v>13337</v>
      </c>
      <c r="AA3402" s="14">
        <f t="shared" si="10"/>
        <v>4370</v>
      </c>
      <c r="AB3402" s="14">
        <f t="shared" si="11"/>
        <v>8146</v>
      </c>
      <c r="AC3402" s="14">
        <f t="shared" si="12"/>
        <v>1671</v>
      </c>
      <c r="AD3402" s="14">
        <f t="shared" si="13"/>
        <v>13402</v>
      </c>
      <c r="AE3402" s="14">
        <f t="shared" si="14"/>
        <v>719</v>
      </c>
      <c r="AF3402" s="14">
        <f t="shared" si="15"/>
        <v>22</v>
      </c>
      <c r="AG3402" s="17">
        <f t="shared" si="16"/>
        <v>117.9087465</v>
      </c>
      <c r="AH3402" s="20">
        <f>12*(J3402*'Programas e Observações'!$C$8+K3402*'Programas e Observações'!$C$9+L3402*('Programas e Observações'!$C$8+'Programas e Observações'!$C$9)+M3402*'Programas e Observações'!$C$10)</f>
        <v>452689.32</v>
      </c>
      <c r="AI3402" s="20">
        <f>12*(J3402*'Programas e Observações'!$D$8+K3402*'Programas e Observações'!$D$9+L3402*('Programas e Observações'!$D$8+'Programas e Observações'!$D$9)+M3402*'Programas e Observações'!$D$10)</f>
        <v>763339.32</v>
      </c>
      <c r="AJ3402" s="13" t="s">
        <v>13130</v>
      </c>
      <c r="AK3402" s="13" t="s">
        <v>9111</v>
      </c>
    </row>
    <row r="3403" ht="15.75" customHeight="1">
      <c r="A3403" s="13" t="s">
        <v>13131</v>
      </c>
      <c r="B3403" s="13" t="s">
        <v>13132</v>
      </c>
      <c r="C3403" s="13" t="s">
        <v>13133</v>
      </c>
      <c r="D3403" s="13" t="s">
        <v>12550</v>
      </c>
      <c r="E3403" s="13" t="s">
        <v>12604</v>
      </c>
      <c r="F3403" s="13" t="s">
        <v>12605</v>
      </c>
      <c r="G3403" s="14">
        <v>18880.0</v>
      </c>
      <c r="H3403" s="16" t="b">
        <f>G3403&lt;'Programas e Observações'!$C$11</f>
        <v>1</v>
      </c>
      <c r="I3403" s="14">
        <v>1892.0</v>
      </c>
      <c r="J3403" s="14">
        <v>775.0</v>
      </c>
      <c r="K3403" s="14">
        <v>189.0</v>
      </c>
      <c r="L3403" s="14">
        <v>461.0</v>
      </c>
      <c r="M3403" s="14">
        <v>232.0</v>
      </c>
      <c r="N3403" s="14">
        <v>824.0</v>
      </c>
      <c r="O3403" s="14">
        <v>58.0</v>
      </c>
      <c r="P3403" s="14">
        <v>1.0</v>
      </c>
      <c r="Q3403" s="14"/>
      <c r="R3403" s="17">
        <f t="shared" si="1"/>
        <v>100.2118644</v>
      </c>
      <c r="S3403" s="17">
        <f t="shared" si="2"/>
        <v>41.04872881</v>
      </c>
      <c r="T3403" s="17">
        <f t="shared" si="3"/>
        <v>10.01059322</v>
      </c>
      <c r="U3403" s="17">
        <f t="shared" si="4"/>
        <v>24.41737288</v>
      </c>
      <c r="V3403" s="17">
        <f t="shared" si="5"/>
        <v>12.28813559</v>
      </c>
      <c r="W3403" s="17">
        <f t="shared" si="6"/>
        <v>43.6440678</v>
      </c>
      <c r="X3403" s="17">
        <f t="shared" si="7"/>
        <v>3.072033898</v>
      </c>
      <c r="Y3403" s="14">
        <f t="shared" si="8"/>
        <v>33484</v>
      </c>
      <c r="Z3403" s="14">
        <f t="shared" si="9"/>
        <v>14117</v>
      </c>
      <c r="AA3403" s="14">
        <f t="shared" si="10"/>
        <v>3745</v>
      </c>
      <c r="AB3403" s="14">
        <f t="shared" si="11"/>
        <v>9355</v>
      </c>
      <c r="AC3403" s="14">
        <f t="shared" si="12"/>
        <v>2797</v>
      </c>
      <c r="AD3403" s="14">
        <f t="shared" si="13"/>
        <v>17148</v>
      </c>
      <c r="AE3403" s="14">
        <f t="shared" si="14"/>
        <v>1227</v>
      </c>
      <c r="AF3403" s="14">
        <f t="shared" si="15"/>
        <v>33</v>
      </c>
      <c r="AG3403" s="17">
        <f t="shared" si="16"/>
        <v>113.8114111</v>
      </c>
      <c r="AH3403" s="20">
        <f>12*(J3403*'Programas e Observações'!$C$8+K3403*'Programas e Observações'!$C$9+L3403*('Programas e Observações'!$C$8+'Programas e Observações'!$C$9)+M3403*'Programas e Observações'!$C$10)</f>
        <v>698908.56</v>
      </c>
      <c r="AI3403" s="20">
        <f>12*(J3403*'Programas e Observações'!$D$8+K3403*'Programas e Observações'!$D$9+L3403*('Programas e Observações'!$D$8+'Programas e Observações'!$D$9)+M3403*'Programas e Observações'!$D$10)</f>
        <v>1160776.56</v>
      </c>
      <c r="AJ3403" s="13" t="s">
        <v>13134</v>
      </c>
      <c r="AK3403" s="13" t="s">
        <v>13135</v>
      </c>
    </row>
    <row r="3404" ht="15.75" customHeight="1">
      <c r="A3404" s="13" t="s">
        <v>13136</v>
      </c>
      <c r="B3404" s="13" t="s">
        <v>13137</v>
      </c>
      <c r="C3404" s="13" t="s">
        <v>13138</v>
      </c>
      <c r="D3404" s="13" t="s">
        <v>12550</v>
      </c>
      <c r="E3404" s="13" t="s">
        <v>12604</v>
      </c>
      <c r="F3404" s="13" t="s">
        <v>12605</v>
      </c>
      <c r="G3404" s="14">
        <v>6802.0</v>
      </c>
      <c r="H3404" s="16" t="b">
        <f>G3404&lt;'Programas e Observações'!$C$11</f>
        <v>1</v>
      </c>
      <c r="I3404" s="14">
        <v>669.0</v>
      </c>
      <c r="J3404" s="14">
        <v>374.0</v>
      </c>
      <c r="K3404" s="14">
        <v>27.0</v>
      </c>
      <c r="L3404" s="14">
        <v>188.0</v>
      </c>
      <c r="M3404" s="14">
        <v>53.0</v>
      </c>
      <c r="N3404" s="14">
        <v>522.0</v>
      </c>
      <c r="O3404" s="14">
        <v>24.0</v>
      </c>
      <c r="P3404" s="14">
        <v>0.0</v>
      </c>
      <c r="Q3404" s="14"/>
      <c r="R3404" s="17">
        <f t="shared" si="1"/>
        <v>98.35342546</v>
      </c>
      <c r="S3404" s="17">
        <f t="shared" si="2"/>
        <v>54.98382829</v>
      </c>
      <c r="T3404" s="17">
        <f t="shared" si="3"/>
        <v>3.969420759</v>
      </c>
      <c r="U3404" s="17">
        <f t="shared" si="4"/>
        <v>27.63892973</v>
      </c>
      <c r="V3404" s="17">
        <f t="shared" si="5"/>
        <v>7.791825934</v>
      </c>
      <c r="W3404" s="17">
        <f t="shared" si="6"/>
        <v>76.74213467</v>
      </c>
      <c r="X3404" s="17">
        <f t="shared" si="7"/>
        <v>3.528374008</v>
      </c>
      <c r="Y3404" s="14">
        <f t="shared" si="8"/>
        <v>33484</v>
      </c>
      <c r="Z3404" s="14">
        <f t="shared" si="9"/>
        <v>14117</v>
      </c>
      <c r="AA3404" s="14">
        <f t="shared" si="10"/>
        <v>3745</v>
      </c>
      <c r="AB3404" s="14">
        <f t="shared" si="11"/>
        <v>9355</v>
      </c>
      <c r="AC3404" s="14">
        <f t="shared" si="12"/>
        <v>2797</v>
      </c>
      <c r="AD3404" s="14">
        <f t="shared" si="13"/>
        <v>17148</v>
      </c>
      <c r="AE3404" s="14">
        <f t="shared" si="14"/>
        <v>1227</v>
      </c>
      <c r="AF3404" s="14">
        <f t="shared" si="15"/>
        <v>33</v>
      </c>
      <c r="AG3404" s="17">
        <f t="shared" si="16"/>
        <v>113.8114111</v>
      </c>
      <c r="AH3404" s="20">
        <f>12*(J3404*'Programas e Observações'!$C$8+K3404*'Programas e Observações'!$C$9+L3404*('Programas e Observações'!$C$8+'Programas e Observações'!$C$9)+M3404*'Programas e Observações'!$C$10)</f>
        <v>249080.04</v>
      </c>
      <c r="AI3404" s="20">
        <f>12*(J3404*'Programas e Observações'!$D$8+K3404*'Programas e Observações'!$D$9+L3404*('Programas e Observações'!$D$8+'Programas e Observações'!$D$9)+M3404*'Programas e Observações'!$D$10)</f>
        <v>456598.56</v>
      </c>
      <c r="AJ3404" s="13" t="s">
        <v>4687</v>
      </c>
      <c r="AK3404" s="13" t="s">
        <v>2963</v>
      </c>
    </row>
    <row r="3405" ht="15.75" customHeight="1">
      <c r="A3405" s="13" t="s">
        <v>13139</v>
      </c>
      <c r="B3405" s="13" t="s">
        <v>13140</v>
      </c>
      <c r="C3405" s="13" t="s">
        <v>13141</v>
      </c>
      <c r="D3405" s="13" t="s">
        <v>12550</v>
      </c>
      <c r="E3405" s="13" t="s">
        <v>12738</v>
      </c>
      <c r="F3405" s="13" t="s">
        <v>12737</v>
      </c>
      <c r="G3405" s="14">
        <v>29132.0</v>
      </c>
      <c r="H3405" s="16" t="b">
        <f>G3405&lt;'Programas e Observações'!$C$11</f>
        <v>0</v>
      </c>
      <c r="I3405" s="14">
        <v>3409.0</v>
      </c>
      <c r="J3405" s="14">
        <v>1460.0</v>
      </c>
      <c r="K3405" s="14">
        <v>371.0</v>
      </c>
      <c r="L3405" s="14">
        <v>999.0</v>
      </c>
      <c r="M3405" s="14">
        <v>209.0</v>
      </c>
      <c r="N3405" s="14">
        <v>1059.0</v>
      </c>
      <c r="O3405" s="14">
        <v>69.0</v>
      </c>
      <c r="P3405" s="14">
        <v>2.0</v>
      </c>
      <c r="Q3405" s="14"/>
      <c r="R3405" s="17">
        <f t="shared" si="1"/>
        <v>117.0190855</v>
      </c>
      <c r="S3405" s="17">
        <f t="shared" si="2"/>
        <v>50.11671015</v>
      </c>
      <c r="T3405" s="17">
        <f t="shared" si="3"/>
        <v>12.73513662</v>
      </c>
      <c r="U3405" s="17">
        <f t="shared" si="4"/>
        <v>34.29218729</v>
      </c>
      <c r="V3405" s="17">
        <f t="shared" si="5"/>
        <v>7.174241384</v>
      </c>
      <c r="W3405" s="17">
        <f t="shared" si="6"/>
        <v>36.35177811</v>
      </c>
      <c r="X3405" s="17">
        <f t="shared" si="7"/>
        <v>2.368529452</v>
      </c>
      <c r="Y3405" s="14">
        <f t="shared" si="8"/>
        <v>39695</v>
      </c>
      <c r="Z3405" s="14">
        <f t="shared" si="9"/>
        <v>15547</v>
      </c>
      <c r="AA3405" s="14">
        <f t="shared" si="10"/>
        <v>5042</v>
      </c>
      <c r="AB3405" s="14">
        <f t="shared" si="11"/>
        <v>10549</v>
      </c>
      <c r="AC3405" s="14">
        <f t="shared" si="12"/>
        <v>3199</v>
      </c>
      <c r="AD3405" s="14">
        <f t="shared" si="13"/>
        <v>18015</v>
      </c>
      <c r="AE3405" s="14">
        <f t="shared" si="14"/>
        <v>789</v>
      </c>
      <c r="AF3405" s="14">
        <f t="shared" si="15"/>
        <v>14</v>
      </c>
      <c r="AG3405" s="17">
        <f t="shared" si="16"/>
        <v>114.598911</v>
      </c>
      <c r="AH3405" s="20">
        <f>12*(J3405*'Programas e Observações'!$C$8+K3405*'Programas e Observações'!$C$9+L3405*('Programas e Observações'!$C$8+'Programas e Observações'!$C$9)+M3405*'Programas e Observações'!$C$10)</f>
        <v>1296436.92</v>
      </c>
      <c r="AI3405" s="20">
        <f>12*(J3405*'Programas e Observações'!$D$8+K3405*'Programas e Observações'!$D$9+L3405*('Programas e Observações'!$D$8+'Programas e Observações'!$D$9)+M3405*'Programas e Observações'!$D$10)</f>
        <v>2213368.2</v>
      </c>
      <c r="AJ3405" s="13" t="s">
        <v>13142</v>
      </c>
      <c r="AK3405" s="13" t="s">
        <v>1105</v>
      </c>
    </row>
    <row r="3406" ht="15.75" customHeight="1">
      <c r="A3406" s="13" t="s">
        <v>13143</v>
      </c>
      <c r="B3406" s="13" t="s">
        <v>13144</v>
      </c>
      <c r="C3406" s="13" t="s">
        <v>13145</v>
      </c>
      <c r="D3406" s="13" t="s">
        <v>12550</v>
      </c>
      <c r="E3406" s="13" t="s">
        <v>12681</v>
      </c>
      <c r="F3406" s="13" t="s">
        <v>12682</v>
      </c>
      <c r="G3406" s="14">
        <v>15345.0</v>
      </c>
      <c r="H3406" s="16" t="b">
        <f>G3406&lt;'Programas e Observações'!$C$11</f>
        <v>1</v>
      </c>
      <c r="I3406" s="14">
        <v>2318.0</v>
      </c>
      <c r="J3406" s="14">
        <v>1083.0</v>
      </c>
      <c r="K3406" s="14">
        <v>218.0</v>
      </c>
      <c r="L3406" s="14">
        <v>623.0</v>
      </c>
      <c r="M3406" s="14">
        <v>178.0</v>
      </c>
      <c r="N3406" s="14">
        <v>843.0</v>
      </c>
      <c r="O3406" s="14">
        <v>55.0</v>
      </c>
      <c r="P3406" s="14">
        <v>1.0</v>
      </c>
      <c r="Q3406" s="14"/>
      <c r="R3406" s="17">
        <f t="shared" si="1"/>
        <v>151.0589769</v>
      </c>
      <c r="S3406" s="17">
        <f t="shared" si="2"/>
        <v>70.57673509</v>
      </c>
      <c r="T3406" s="17">
        <f t="shared" si="3"/>
        <v>14.20658195</v>
      </c>
      <c r="U3406" s="17">
        <f t="shared" si="4"/>
        <v>40.59954383</v>
      </c>
      <c r="V3406" s="17">
        <f t="shared" si="5"/>
        <v>11.59986966</v>
      </c>
      <c r="W3406" s="17">
        <f t="shared" si="6"/>
        <v>54.93646139</v>
      </c>
      <c r="X3406" s="17">
        <f t="shared" si="7"/>
        <v>3.584229391</v>
      </c>
      <c r="Y3406" s="14">
        <f t="shared" si="8"/>
        <v>25106</v>
      </c>
      <c r="Z3406" s="14">
        <f t="shared" si="9"/>
        <v>8453</v>
      </c>
      <c r="AA3406" s="14">
        <f t="shared" si="10"/>
        <v>4753</v>
      </c>
      <c r="AB3406" s="14">
        <f t="shared" si="11"/>
        <v>6105</v>
      </c>
      <c r="AC3406" s="14">
        <f t="shared" si="12"/>
        <v>1878</v>
      </c>
      <c r="AD3406" s="14">
        <f t="shared" si="13"/>
        <v>16935</v>
      </c>
      <c r="AE3406" s="14">
        <f t="shared" si="14"/>
        <v>926</v>
      </c>
      <c r="AF3406" s="14">
        <f t="shared" si="15"/>
        <v>22</v>
      </c>
      <c r="AG3406" s="17">
        <f t="shared" si="16"/>
        <v>80.37237772</v>
      </c>
      <c r="AH3406" s="20">
        <f>12*(J3406*'Programas e Observações'!$C$8+K3406*'Programas e Observações'!$C$9+L3406*('Programas e Observações'!$C$8+'Programas e Observações'!$C$9)+M3406*'Programas e Observações'!$C$10)</f>
        <v>861072.84</v>
      </c>
      <c r="AI3406" s="20">
        <f>12*(J3406*'Programas e Observações'!$D$8+K3406*'Programas e Observações'!$D$9+L3406*('Programas e Observações'!$D$8+'Programas e Observações'!$D$9)+M3406*'Programas e Observações'!$D$10)</f>
        <v>1495326.12</v>
      </c>
      <c r="AJ3406" s="13" t="s">
        <v>13146</v>
      </c>
      <c r="AK3406" s="13" t="s">
        <v>3277</v>
      </c>
    </row>
    <row r="3407" ht="15.75" customHeight="1">
      <c r="A3407" s="13" t="s">
        <v>13147</v>
      </c>
      <c r="B3407" s="13" t="s">
        <v>13148</v>
      </c>
      <c r="C3407" s="13" t="s">
        <v>13149</v>
      </c>
      <c r="D3407" s="13" t="s">
        <v>12550</v>
      </c>
      <c r="E3407" s="13" t="s">
        <v>13150</v>
      </c>
      <c r="F3407" s="13" t="s">
        <v>13151</v>
      </c>
      <c r="G3407" s="14">
        <v>25286.0</v>
      </c>
      <c r="H3407" s="16" t="b">
        <f>G3407&lt;'Programas e Observações'!$C$11</f>
        <v>0</v>
      </c>
      <c r="I3407" s="14">
        <v>2574.0</v>
      </c>
      <c r="J3407" s="14">
        <v>1109.0</v>
      </c>
      <c r="K3407" s="14">
        <v>339.0</v>
      </c>
      <c r="L3407" s="14">
        <v>559.0</v>
      </c>
      <c r="M3407" s="14">
        <v>192.0</v>
      </c>
      <c r="N3407" s="14">
        <v>1849.0</v>
      </c>
      <c r="O3407" s="14">
        <v>51.0</v>
      </c>
      <c r="P3407" s="14">
        <v>0.0</v>
      </c>
      <c r="Q3407" s="14"/>
      <c r="R3407" s="17">
        <f t="shared" si="1"/>
        <v>101.7954599</v>
      </c>
      <c r="S3407" s="17">
        <f t="shared" si="2"/>
        <v>43.85826149</v>
      </c>
      <c r="T3407" s="17">
        <f t="shared" si="3"/>
        <v>13.40662817</v>
      </c>
      <c r="U3407" s="17">
        <f t="shared" si="4"/>
        <v>22.10709484</v>
      </c>
      <c r="V3407" s="17">
        <f t="shared" si="5"/>
        <v>7.593134541</v>
      </c>
      <c r="W3407" s="17">
        <f t="shared" si="6"/>
        <v>73.12346753</v>
      </c>
      <c r="X3407" s="17">
        <f t="shared" si="7"/>
        <v>2.016926362</v>
      </c>
      <c r="Y3407" s="14">
        <f t="shared" si="8"/>
        <v>37351</v>
      </c>
      <c r="Z3407" s="14">
        <f t="shared" si="9"/>
        <v>14341</v>
      </c>
      <c r="AA3407" s="14">
        <f t="shared" si="10"/>
        <v>5739</v>
      </c>
      <c r="AB3407" s="14">
        <f t="shared" si="11"/>
        <v>8490</v>
      </c>
      <c r="AC3407" s="14">
        <f t="shared" si="12"/>
        <v>2774</v>
      </c>
      <c r="AD3407" s="14">
        <f t="shared" si="13"/>
        <v>15840</v>
      </c>
      <c r="AE3407" s="14">
        <f t="shared" si="14"/>
        <v>960</v>
      </c>
      <c r="AF3407" s="14">
        <f t="shared" si="15"/>
        <v>21</v>
      </c>
      <c r="AG3407" s="17">
        <f t="shared" si="16"/>
        <v>101.1293148</v>
      </c>
      <c r="AH3407" s="20">
        <f>12*(J3407*'Programas e Observações'!$C$8+K3407*'Programas e Observações'!$C$9+L3407*('Programas e Observações'!$C$8+'Programas e Observações'!$C$9)+M3407*'Programas e Observações'!$C$10)</f>
        <v>889943.76</v>
      </c>
      <c r="AI3407" s="20">
        <f>12*(J3407*'Programas e Observações'!$D$8+K3407*'Programas e Observações'!$D$9+L3407*('Programas e Observações'!$D$8+'Programas e Observações'!$D$9)+M3407*'Programas e Observações'!$D$10)</f>
        <v>1511961.84</v>
      </c>
      <c r="AJ3407" s="13" t="s">
        <v>13152</v>
      </c>
      <c r="AK3407" s="13" t="s">
        <v>13153</v>
      </c>
    </row>
    <row r="3408" ht="15.75" customHeight="1">
      <c r="A3408" s="13" t="s">
        <v>13154</v>
      </c>
      <c r="B3408" s="13" t="s">
        <v>13155</v>
      </c>
      <c r="C3408" s="13" t="s">
        <v>13156</v>
      </c>
      <c r="D3408" s="13" t="s">
        <v>12550</v>
      </c>
      <c r="E3408" s="13" t="s">
        <v>12615</v>
      </c>
      <c r="F3408" s="13" t="s">
        <v>12616</v>
      </c>
      <c r="G3408" s="14">
        <v>5504.0</v>
      </c>
      <c r="H3408" s="16" t="b">
        <f>G3408&lt;'Programas e Observações'!$C$11</f>
        <v>1</v>
      </c>
      <c r="I3408" s="14">
        <v>0.0</v>
      </c>
      <c r="J3408" s="14">
        <v>0.0</v>
      </c>
      <c r="K3408" s="14">
        <v>0.0</v>
      </c>
      <c r="L3408" s="14">
        <v>0.0</v>
      </c>
      <c r="M3408" s="14">
        <v>0.0</v>
      </c>
      <c r="N3408" s="14">
        <v>276.0</v>
      </c>
      <c r="O3408" s="14">
        <v>12.0</v>
      </c>
      <c r="P3408" s="14">
        <v>0.0</v>
      </c>
      <c r="Q3408" s="14"/>
      <c r="R3408" s="17">
        <f t="shared" si="1"/>
        <v>0</v>
      </c>
      <c r="S3408" s="17">
        <f t="shared" si="2"/>
        <v>0</v>
      </c>
      <c r="T3408" s="17">
        <f t="shared" si="3"/>
        <v>0</v>
      </c>
      <c r="U3408" s="17">
        <f t="shared" si="4"/>
        <v>0</v>
      </c>
      <c r="V3408" s="17">
        <f t="shared" si="5"/>
        <v>0</v>
      </c>
      <c r="W3408" s="17">
        <f t="shared" si="6"/>
        <v>50.14534884</v>
      </c>
      <c r="X3408" s="17">
        <f t="shared" si="7"/>
        <v>2.180232558</v>
      </c>
      <c r="Y3408" s="14">
        <f t="shared" si="8"/>
        <v>31964</v>
      </c>
      <c r="Z3408" s="14">
        <f t="shared" si="9"/>
        <v>13337</v>
      </c>
      <c r="AA3408" s="14">
        <f t="shared" si="10"/>
        <v>4370</v>
      </c>
      <c r="AB3408" s="14">
        <f t="shared" si="11"/>
        <v>8146</v>
      </c>
      <c r="AC3408" s="14">
        <f t="shared" si="12"/>
        <v>1671</v>
      </c>
      <c r="AD3408" s="14">
        <f t="shared" si="13"/>
        <v>13402</v>
      </c>
      <c r="AE3408" s="14">
        <f t="shared" si="14"/>
        <v>719</v>
      </c>
      <c r="AF3408" s="14">
        <f t="shared" si="15"/>
        <v>22</v>
      </c>
      <c r="AG3408" s="17">
        <f t="shared" si="16"/>
        <v>117.9087465</v>
      </c>
      <c r="AH3408" s="20">
        <f>12*(J3408*'Programas e Observações'!$C$8+K3408*'Programas e Observações'!$C$9+L3408*('Programas e Observações'!$C$8+'Programas e Observações'!$C$9)+M3408*'Programas e Observações'!$C$10)</f>
        <v>0</v>
      </c>
      <c r="AI3408" s="20">
        <f>12*(J3408*'Programas e Observações'!$D$8+K3408*'Programas e Observações'!$D$9+L3408*('Programas e Observações'!$D$8+'Programas e Observações'!$D$9)+M3408*'Programas e Observações'!$D$10)</f>
        <v>0</v>
      </c>
      <c r="AJ3408" s="13" t="s">
        <v>342</v>
      </c>
      <c r="AK3408" s="13" t="s">
        <v>343</v>
      </c>
    </row>
    <row r="3409" ht="15.75" customHeight="1">
      <c r="A3409" s="13" t="s">
        <v>13157</v>
      </c>
      <c r="B3409" s="13" t="s">
        <v>13158</v>
      </c>
      <c r="C3409" s="13" t="s">
        <v>13159</v>
      </c>
      <c r="D3409" s="13" t="s">
        <v>12550</v>
      </c>
      <c r="E3409" s="13" t="s">
        <v>12577</v>
      </c>
      <c r="F3409" s="13" t="s">
        <v>12578</v>
      </c>
      <c r="G3409" s="14">
        <v>4271.0</v>
      </c>
      <c r="H3409" s="16" t="b">
        <f>G3409&lt;'Programas e Observações'!$C$11</f>
        <v>1</v>
      </c>
      <c r="I3409" s="14">
        <v>296.0</v>
      </c>
      <c r="J3409" s="14">
        <v>98.0</v>
      </c>
      <c r="K3409" s="14">
        <v>27.0</v>
      </c>
      <c r="L3409" s="14">
        <v>74.0</v>
      </c>
      <c r="M3409" s="14">
        <v>10.0</v>
      </c>
      <c r="N3409" s="14">
        <v>423.0</v>
      </c>
      <c r="O3409" s="14">
        <v>8.0</v>
      </c>
      <c r="P3409" s="14">
        <v>0.0</v>
      </c>
      <c r="Q3409" s="14"/>
      <c r="R3409" s="17">
        <f t="shared" si="1"/>
        <v>69.3046125</v>
      </c>
      <c r="S3409" s="17">
        <f t="shared" si="2"/>
        <v>22.94544603</v>
      </c>
      <c r="T3409" s="17">
        <f t="shared" si="3"/>
        <v>6.321704519</v>
      </c>
      <c r="U3409" s="17">
        <f t="shared" si="4"/>
        <v>17.32615313</v>
      </c>
      <c r="V3409" s="17">
        <f t="shared" si="5"/>
        <v>2.341372044</v>
      </c>
      <c r="W3409" s="17">
        <f t="shared" si="6"/>
        <v>99.04003746</v>
      </c>
      <c r="X3409" s="17">
        <f t="shared" si="7"/>
        <v>1.873097635</v>
      </c>
      <c r="Y3409" s="14">
        <f t="shared" si="8"/>
        <v>27831</v>
      </c>
      <c r="Z3409" s="14">
        <f t="shared" si="9"/>
        <v>12525</v>
      </c>
      <c r="AA3409" s="14">
        <f t="shared" si="10"/>
        <v>3187</v>
      </c>
      <c r="AB3409" s="14">
        <f t="shared" si="11"/>
        <v>7650</v>
      </c>
      <c r="AC3409" s="14">
        <f t="shared" si="12"/>
        <v>1578</v>
      </c>
      <c r="AD3409" s="14">
        <f t="shared" si="13"/>
        <v>16371</v>
      </c>
      <c r="AE3409" s="14">
        <f t="shared" si="14"/>
        <v>859</v>
      </c>
      <c r="AF3409" s="14">
        <f t="shared" si="15"/>
        <v>25</v>
      </c>
      <c r="AG3409" s="17">
        <f t="shared" si="16"/>
        <v>88.96667466</v>
      </c>
      <c r="AH3409" s="20">
        <f>12*(J3409*'Programas e Observações'!$C$8+K3409*'Programas e Observações'!$C$9+L3409*('Programas e Observações'!$C$8+'Programas e Observações'!$C$9)+M3409*'Programas e Observações'!$C$10)</f>
        <v>90881.4</v>
      </c>
      <c r="AI3409" s="20">
        <f>12*(J3409*'Programas e Observações'!$D$8+K3409*'Programas e Observações'!$D$9+L3409*('Programas e Observações'!$D$8+'Programas e Observações'!$D$9)+M3409*'Programas e Observações'!$D$10)</f>
        <v>155063.88</v>
      </c>
      <c r="AJ3409" s="13" t="s">
        <v>2800</v>
      </c>
      <c r="AK3409" s="13" t="s">
        <v>462</v>
      </c>
    </row>
    <row r="3410" ht="15.75" customHeight="1">
      <c r="A3410" s="13" t="s">
        <v>13160</v>
      </c>
      <c r="B3410" s="13" t="s">
        <v>13161</v>
      </c>
      <c r="C3410" s="13" t="s">
        <v>13162</v>
      </c>
      <c r="D3410" s="13" t="s">
        <v>12550</v>
      </c>
      <c r="E3410" s="13" t="s">
        <v>12666</v>
      </c>
      <c r="F3410" s="13" t="s">
        <v>12441</v>
      </c>
      <c r="G3410" s="14">
        <v>4296.0</v>
      </c>
      <c r="H3410" s="16" t="b">
        <f>G3410&lt;'Programas e Observações'!$C$11</f>
        <v>1</v>
      </c>
      <c r="I3410" s="14">
        <v>0.0</v>
      </c>
      <c r="J3410" s="14">
        <v>0.0</v>
      </c>
      <c r="K3410" s="14">
        <v>0.0</v>
      </c>
      <c r="L3410" s="14">
        <v>0.0</v>
      </c>
      <c r="M3410" s="14">
        <v>0.0</v>
      </c>
      <c r="N3410" s="14">
        <v>434.0</v>
      </c>
      <c r="O3410" s="14">
        <v>10.0</v>
      </c>
      <c r="P3410" s="14">
        <v>1.0</v>
      </c>
      <c r="Q3410" s="14"/>
      <c r="R3410" s="17">
        <f t="shared" si="1"/>
        <v>0</v>
      </c>
      <c r="S3410" s="17">
        <f t="shared" si="2"/>
        <v>0</v>
      </c>
      <c r="T3410" s="17">
        <f t="shared" si="3"/>
        <v>0</v>
      </c>
      <c r="U3410" s="17">
        <f t="shared" si="4"/>
        <v>0</v>
      </c>
      <c r="V3410" s="17">
        <f t="shared" si="5"/>
        <v>0</v>
      </c>
      <c r="W3410" s="17">
        <f t="shared" si="6"/>
        <v>101.0242086</v>
      </c>
      <c r="X3410" s="17">
        <f t="shared" si="7"/>
        <v>2.327746741</v>
      </c>
      <c r="Y3410" s="14">
        <f t="shared" si="8"/>
        <v>26060</v>
      </c>
      <c r="Z3410" s="14">
        <f t="shared" si="9"/>
        <v>10523</v>
      </c>
      <c r="AA3410" s="14">
        <f t="shared" si="10"/>
        <v>3529</v>
      </c>
      <c r="AB3410" s="14">
        <f t="shared" si="11"/>
        <v>7115</v>
      </c>
      <c r="AC3410" s="14">
        <f t="shared" si="12"/>
        <v>1753</v>
      </c>
      <c r="AD3410" s="14">
        <f t="shared" si="13"/>
        <v>9949</v>
      </c>
      <c r="AE3410" s="14">
        <f t="shared" si="14"/>
        <v>707</v>
      </c>
      <c r="AF3410" s="14">
        <f t="shared" si="15"/>
        <v>10</v>
      </c>
      <c r="AG3410" s="17">
        <f t="shared" si="16"/>
        <v>97.9750814</v>
      </c>
      <c r="AH3410" s="20">
        <f>12*(J3410*'Programas e Observações'!$C$8+K3410*'Programas e Observações'!$C$9+L3410*('Programas e Observações'!$C$8+'Programas e Observações'!$C$9)+M3410*'Programas e Observações'!$C$10)</f>
        <v>0</v>
      </c>
      <c r="AI3410" s="20">
        <f>12*(J3410*'Programas e Observações'!$D$8+K3410*'Programas e Observações'!$D$9+L3410*('Programas e Observações'!$D$8+'Programas e Observações'!$D$9)+M3410*'Programas e Observações'!$D$10)</f>
        <v>0</v>
      </c>
      <c r="AJ3410" s="13" t="s">
        <v>342</v>
      </c>
      <c r="AK3410" s="13" t="s">
        <v>343</v>
      </c>
    </row>
    <row r="3411" ht="15.75" customHeight="1">
      <c r="A3411" s="13" t="s">
        <v>13163</v>
      </c>
      <c r="B3411" s="13" t="s">
        <v>13164</v>
      </c>
      <c r="C3411" s="13" t="s">
        <v>13165</v>
      </c>
      <c r="D3411" s="13" t="s">
        <v>12550</v>
      </c>
      <c r="E3411" s="13" t="s">
        <v>12646</v>
      </c>
      <c r="F3411" s="13" t="s">
        <v>12647</v>
      </c>
      <c r="G3411" s="14">
        <v>61167.0</v>
      </c>
      <c r="H3411" s="16" t="b">
        <f>G3411&lt;'Programas e Observações'!$C$11</f>
        <v>0</v>
      </c>
      <c r="I3411" s="14">
        <v>6303.0</v>
      </c>
      <c r="J3411" s="14">
        <v>2703.0</v>
      </c>
      <c r="K3411" s="14">
        <v>681.0</v>
      </c>
      <c r="L3411" s="14">
        <v>1851.0</v>
      </c>
      <c r="M3411" s="14">
        <v>433.0</v>
      </c>
      <c r="N3411" s="14">
        <v>1315.0</v>
      </c>
      <c r="O3411" s="14">
        <v>91.0</v>
      </c>
      <c r="P3411" s="14">
        <v>1.0</v>
      </c>
      <c r="Q3411" s="14">
        <v>166.0</v>
      </c>
      <c r="R3411" s="17">
        <f t="shared" si="1"/>
        <v>103.04576</v>
      </c>
      <c r="S3411" s="17">
        <f t="shared" si="2"/>
        <v>44.19049487</v>
      </c>
      <c r="T3411" s="17">
        <f t="shared" si="3"/>
        <v>11.13345431</v>
      </c>
      <c r="U3411" s="17">
        <f t="shared" si="4"/>
        <v>30.26141547</v>
      </c>
      <c r="V3411" s="17">
        <f t="shared" si="5"/>
        <v>7.078980496</v>
      </c>
      <c r="W3411" s="17">
        <f t="shared" si="6"/>
        <v>21.49852044</v>
      </c>
      <c r="X3411" s="17">
        <f t="shared" si="7"/>
        <v>1.487730312</v>
      </c>
      <c r="Y3411" s="14">
        <f t="shared" si="8"/>
        <v>227421</v>
      </c>
      <c r="Z3411" s="14">
        <f t="shared" si="9"/>
        <v>86778</v>
      </c>
      <c r="AA3411" s="14">
        <f t="shared" si="10"/>
        <v>36524</v>
      </c>
      <c r="AB3411" s="14">
        <f t="shared" si="11"/>
        <v>55104</v>
      </c>
      <c r="AC3411" s="14">
        <f t="shared" si="12"/>
        <v>13959</v>
      </c>
      <c r="AD3411" s="14">
        <f t="shared" si="13"/>
        <v>61703</v>
      </c>
      <c r="AE3411" s="14">
        <f t="shared" si="14"/>
        <v>5774</v>
      </c>
      <c r="AF3411" s="14">
        <f t="shared" si="15"/>
        <v>109</v>
      </c>
      <c r="AG3411" s="17">
        <f t="shared" si="16"/>
        <v>68.97320393</v>
      </c>
      <c r="AH3411" s="20">
        <f>12*(J3411*'Programas e Observações'!$C$8+K3411*'Programas e Observações'!$C$9+L3411*('Programas e Observações'!$C$8+'Programas e Observações'!$C$9)+M3411*'Programas e Observações'!$C$10)</f>
        <v>2422537.44</v>
      </c>
      <c r="AI3411" s="20">
        <f>12*(J3411*'Programas e Observações'!$D$8+K3411*'Programas e Observações'!$D$9+L3411*('Programas e Observações'!$D$8+'Programas e Observações'!$D$9)+M3411*'Programas e Observações'!$D$10)</f>
        <v>4121212.44</v>
      </c>
      <c r="AJ3411" s="13" t="s">
        <v>13166</v>
      </c>
      <c r="AK3411" s="13" t="s">
        <v>3956</v>
      </c>
    </row>
    <row r="3412" ht="15.75" customHeight="1">
      <c r="A3412" s="13" t="s">
        <v>13167</v>
      </c>
      <c r="B3412" s="13" t="s">
        <v>13168</v>
      </c>
      <c r="C3412" s="13" t="s">
        <v>13169</v>
      </c>
      <c r="D3412" s="13" t="s">
        <v>12550</v>
      </c>
      <c r="E3412" s="13" t="s">
        <v>12627</v>
      </c>
      <c r="F3412" s="13" t="s">
        <v>12628</v>
      </c>
      <c r="G3412" s="14">
        <v>9019.0</v>
      </c>
      <c r="H3412" s="16" t="b">
        <f>G3412&lt;'Programas e Observações'!$C$11</f>
        <v>1</v>
      </c>
      <c r="I3412" s="14">
        <v>733.0</v>
      </c>
      <c r="J3412" s="14">
        <v>275.0</v>
      </c>
      <c r="K3412" s="14">
        <v>120.0</v>
      </c>
      <c r="L3412" s="14">
        <v>189.0</v>
      </c>
      <c r="M3412" s="14">
        <v>28.0</v>
      </c>
      <c r="N3412" s="14">
        <v>838.0</v>
      </c>
      <c r="O3412" s="14">
        <v>32.0</v>
      </c>
      <c r="P3412" s="14">
        <v>0.0</v>
      </c>
      <c r="Q3412" s="14"/>
      <c r="R3412" s="17">
        <f t="shared" si="1"/>
        <v>81.27286839</v>
      </c>
      <c r="S3412" s="17">
        <f t="shared" si="2"/>
        <v>30.49118528</v>
      </c>
      <c r="T3412" s="17">
        <f t="shared" si="3"/>
        <v>13.30524448</v>
      </c>
      <c r="U3412" s="17">
        <f t="shared" si="4"/>
        <v>20.95576006</v>
      </c>
      <c r="V3412" s="17">
        <f t="shared" si="5"/>
        <v>3.104557046</v>
      </c>
      <c r="W3412" s="17">
        <f t="shared" si="6"/>
        <v>92.91495731</v>
      </c>
      <c r="X3412" s="17">
        <f t="shared" si="7"/>
        <v>3.548065196</v>
      </c>
      <c r="Y3412" s="14">
        <f t="shared" si="8"/>
        <v>22143</v>
      </c>
      <c r="Z3412" s="14">
        <f t="shared" si="9"/>
        <v>9075</v>
      </c>
      <c r="AA3412" s="14">
        <f t="shared" si="10"/>
        <v>3949</v>
      </c>
      <c r="AB3412" s="14">
        <f t="shared" si="11"/>
        <v>4678</v>
      </c>
      <c r="AC3412" s="14">
        <f t="shared" si="12"/>
        <v>800</v>
      </c>
      <c r="AD3412" s="14">
        <f t="shared" si="13"/>
        <v>16551</v>
      </c>
      <c r="AE3412" s="14">
        <f t="shared" si="14"/>
        <v>634</v>
      </c>
      <c r="AF3412" s="14">
        <f t="shared" si="15"/>
        <v>14</v>
      </c>
      <c r="AG3412" s="17">
        <f t="shared" si="16"/>
        <v>108.6645009</v>
      </c>
      <c r="AH3412" s="20">
        <f>12*(J3412*'Programas e Observações'!$C$8+K3412*'Programas e Observações'!$C$9+L3412*('Programas e Observações'!$C$8+'Programas e Observações'!$C$9)+M3412*'Programas e Observações'!$C$10)</f>
        <v>264318.84</v>
      </c>
      <c r="AI3412" s="20">
        <f>12*(J3412*'Programas e Observações'!$D$8+K3412*'Programas e Observações'!$D$9+L3412*('Programas e Observações'!$D$8+'Programas e Observações'!$D$9)+M3412*'Programas e Observações'!$D$10)</f>
        <v>438266.04</v>
      </c>
      <c r="AJ3412" s="13" t="s">
        <v>6113</v>
      </c>
      <c r="AK3412" s="13" t="s">
        <v>5629</v>
      </c>
    </row>
    <row r="3413" ht="15.75" customHeight="1">
      <c r="A3413" s="13" t="s">
        <v>13170</v>
      </c>
      <c r="B3413" s="13" t="s">
        <v>13171</v>
      </c>
      <c r="C3413" s="13" t="s">
        <v>13172</v>
      </c>
      <c r="D3413" s="13" t="s">
        <v>12550</v>
      </c>
      <c r="E3413" s="13" t="s">
        <v>13173</v>
      </c>
      <c r="F3413" s="13" t="s">
        <v>13174</v>
      </c>
      <c r="G3413" s="14">
        <v>289493.0</v>
      </c>
      <c r="H3413" s="16" t="b">
        <f>G3413&lt;'Programas e Observações'!$C$11</f>
        <v>0</v>
      </c>
      <c r="I3413" s="14">
        <v>13769.0</v>
      </c>
      <c r="J3413" s="14">
        <v>4746.0</v>
      </c>
      <c r="K3413" s="14">
        <v>2403.0</v>
      </c>
      <c r="L3413" s="14">
        <v>4344.0</v>
      </c>
      <c r="M3413" s="14">
        <v>685.0</v>
      </c>
      <c r="N3413" s="14">
        <v>4763.0</v>
      </c>
      <c r="O3413" s="14">
        <v>269.0</v>
      </c>
      <c r="P3413" s="14">
        <v>8.0</v>
      </c>
      <c r="Q3413" s="14">
        <v>570.0</v>
      </c>
      <c r="R3413" s="17">
        <f t="shared" si="1"/>
        <v>47.56246265</v>
      </c>
      <c r="S3413" s="17">
        <f t="shared" si="2"/>
        <v>16.39417879</v>
      </c>
      <c r="T3413" s="17">
        <f t="shared" si="3"/>
        <v>8.300718843</v>
      </c>
      <c r="U3413" s="17">
        <f t="shared" si="4"/>
        <v>15.00554418</v>
      </c>
      <c r="V3413" s="17">
        <f t="shared" si="5"/>
        <v>2.366205746</v>
      </c>
      <c r="W3413" s="17">
        <f t="shared" si="6"/>
        <v>16.45290214</v>
      </c>
      <c r="X3413" s="17">
        <f t="shared" si="7"/>
        <v>0.9292107236</v>
      </c>
      <c r="Y3413" s="14">
        <f t="shared" si="8"/>
        <v>63824</v>
      </c>
      <c r="Z3413" s="14">
        <f t="shared" si="9"/>
        <v>21314</v>
      </c>
      <c r="AA3413" s="14">
        <f t="shared" si="10"/>
        <v>10227</v>
      </c>
      <c r="AB3413" s="14">
        <f t="shared" si="11"/>
        <v>18314</v>
      </c>
      <c r="AC3413" s="14">
        <f t="shared" si="12"/>
        <v>4768</v>
      </c>
      <c r="AD3413" s="14">
        <f t="shared" si="13"/>
        <v>26315</v>
      </c>
      <c r="AE3413" s="14">
        <f t="shared" si="14"/>
        <v>1202</v>
      </c>
      <c r="AF3413" s="14">
        <f t="shared" si="15"/>
        <v>42</v>
      </c>
      <c r="AG3413" s="17">
        <f t="shared" si="16"/>
        <v>54.86442065</v>
      </c>
      <c r="AH3413" s="20">
        <f>12*(J3413*'Programas e Observações'!$C$8+K3413*'Programas e Observações'!$C$9+L3413*('Programas e Observações'!$C$8+'Programas e Observações'!$C$9)+M3413*'Programas e Observações'!$C$10)</f>
        <v>5603382.6</v>
      </c>
      <c r="AI3413" s="20">
        <f>12*(J3413*'Programas e Observações'!$D$8+K3413*'Programas e Observações'!$D$9+L3413*('Programas e Observações'!$D$8+'Programas e Observações'!$D$9)+M3413*'Programas e Observações'!$D$10)</f>
        <v>9028027.2</v>
      </c>
      <c r="AJ3413" s="13" t="s">
        <v>13175</v>
      </c>
      <c r="AK3413" s="13" t="s">
        <v>11963</v>
      </c>
    </row>
    <row r="3414" ht="15.75" customHeight="1">
      <c r="A3414" s="13" t="s">
        <v>13176</v>
      </c>
      <c r="B3414" s="13" t="s">
        <v>13177</v>
      </c>
      <c r="C3414" s="13" t="s">
        <v>13178</v>
      </c>
      <c r="D3414" s="13" t="s">
        <v>12550</v>
      </c>
      <c r="E3414" s="13" t="s">
        <v>13179</v>
      </c>
      <c r="F3414" s="13" t="s">
        <v>13180</v>
      </c>
      <c r="G3414" s="14">
        <v>34307.0</v>
      </c>
      <c r="H3414" s="16" t="b">
        <f>G3414&lt;'Programas e Observações'!$C$11</f>
        <v>0</v>
      </c>
      <c r="I3414" s="14">
        <v>2967.0</v>
      </c>
      <c r="J3414" s="14">
        <v>985.0</v>
      </c>
      <c r="K3414" s="14">
        <v>408.0</v>
      </c>
      <c r="L3414" s="14">
        <v>705.0</v>
      </c>
      <c r="M3414" s="14">
        <v>326.0</v>
      </c>
      <c r="N3414" s="14">
        <v>1400.0</v>
      </c>
      <c r="O3414" s="14">
        <v>77.0</v>
      </c>
      <c r="P3414" s="14">
        <v>1.0</v>
      </c>
      <c r="Q3414" s="14"/>
      <c r="R3414" s="17">
        <f t="shared" si="1"/>
        <v>86.48380797</v>
      </c>
      <c r="S3414" s="17">
        <f t="shared" si="2"/>
        <v>28.71134171</v>
      </c>
      <c r="T3414" s="17">
        <f t="shared" si="3"/>
        <v>11.89261667</v>
      </c>
      <c r="U3414" s="17">
        <f t="shared" si="4"/>
        <v>20.54974204</v>
      </c>
      <c r="V3414" s="17">
        <f t="shared" si="5"/>
        <v>9.502433906</v>
      </c>
      <c r="W3414" s="17">
        <f t="shared" si="6"/>
        <v>40.80799837</v>
      </c>
      <c r="X3414" s="17">
        <f t="shared" si="7"/>
        <v>2.24443991</v>
      </c>
      <c r="Y3414" s="14">
        <f t="shared" si="8"/>
        <v>59451</v>
      </c>
      <c r="Z3414" s="14">
        <f t="shared" si="9"/>
        <v>14723</v>
      </c>
      <c r="AA3414" s="14">
        <f t="shared" si="10"/>
        <v>14812</v>
      </c>
      <c r="AB3414" s="14">
        <f t="shared" si="11"/>
        <v>12801</v>
      </c>
      <c r="AC3414" s="14">
        <f t="shared" si="12"/>
        <v>2949</v>
      </c>
      <c r="AD3414" s="14">
        <f t="shared" si="13"/>
        <v>29453</v>
      </c>
      <c r="AE3414" s="14">
        <f t="shared" si="14"/>
        <v>2326</v>
      </c>
      <c r="AF3414" s="14">
        <f t="shared" si="15"/>
        <v>34</v>
      </c>
      <c r="AG3414" s="17">
        <f t="shared" si="16"/>
        <v>62.31349502</v>
      </c>
      <c r="AH3414" s="20">
        <f>12*(J3414*'Programas e Observações'!$C$8+K3414*'Programas e Observações'!$C$9+L3414*('Programas e Observações'!$C$8+'Programas e Observações'!$C$9)+M3414*'Programas e Observações'!$C$10)</f>
        <v>1074489.48</v>
      </c>
      <c r="AI3414" s="20">
        <f>12*(J3414*'Programas e Observações'!$D$8+K3414*'Programas e Observações'!$D$9+L3414*('Programas e Observações'!$D$8+'Programas e Observações'!$D$9)+M3414*'Programas e Observações'!$D$10)</f>
        <v>1710977.16</v>
      </c>
      <c r="AJ3414" s="13" t="s">
        <v>13181</v>
      </c>
      <c r="AK3414" s="13" t="s">
        <v>242</v>
      </c>
    </row>
    <row r="3415" ht="15.75" customHeight="1">
      <c r="A3415" s="13" t="s">
        <v>13182</v>
      </c>
      <c r="B3415" s="13" t="s">
        <v>13183</v>
      </c>
      <c r="C3415" s="13" t="s">
        <v>13184</v>
      </c>
      <c r="D3415" s="13" t="s">
        <v>12550</v>
      </c>
      <c r="E3415" s="13" t="s">
        <v>13185</v>
      </c>
      <c r="F3415" s="13" t="s">
        <v>13186</v>
      </c>
      <c r="G3415" s="14">
        <v>9600.0</v>
      </c>
      <c r="H3415" s="16" t="b">
        <f>G3415&lt;'Programas e Observações'!$C$11</f>
        <v>1</v>
      </c>
      <c r="I3415" s="14">
        <v>1381.0</v>
      </c>
      <c r="J3415" s="14">
        <v>744.0</v>
      </c>
      <c r="K3415" s="14">
        <v>102.0</v>
      </c>
      <c r="L3415" s="14">
        <v>277.0</v>
      </c>
      <c r="M3415" s="14">
        <v>113.0</v>
      </c>
      <c r="N3415" s="14">
        <v>429.0</v>
      </c>
      <c r="O3415" s="14">
        <v>33.0</v>
      </c>
      <c r="P3415" s="14">
        <v>1.0</v>
      </c>
      <c r="Q3415" s="14"/>
      <c r="R3415" s="17">
        <f t="shared" si="1"/>
        <v>143.8541667</v>
      </c>
      <c r="S3415" s="17">
        <f t="shared" si="2"/>
        <v>77.5</v>
      </c>
      <c r="T3415" s="17">
        <f t="shared" si="3"/>
        <v>10.625</v>
      </c>
      <c r="U3415" s="17">
        <f t="shared" si="4"/>
        <v>28.85416667</v>
      </c>
      <c r="V3415" s="17">
        <f t="shared" si="5"/>
        <v>11.77083333</v>
      </c>
      <c r="W3415" s="17">
        <f t="shared" si="6"/>
        <v>44.6875</v>
      </c>
      <c r="X3415" s="17">
        <f t="shared" si="7"/>
        <v>3.4375</v>
      </c>
      <c r="Y3415" s="14">
        <f t="shared" si="8"/>
        <v>51093</v>
      </c>
      <c r="Z3415" s="14">
        <f t="shared" si="9"/>
        <v>22827</v>
      </c>
      <c r="AA3415" s="14">
        <f t="shared" si="10"/>
        <v>4796</v>
      </c>
      <c r="AB3415" s="14">
        <f t="shared" si="11"/>
        <v>12541</v>
      </c>
      <c r="AC3415" s="14">
        <f t="shared" si="12"/>
        <v>3898</v>
      </c>
      <c r="AD3415" s="14">
        <f t="shared" si="13"/>
        <v>20646</v>
      </c>
      <c r="AE3415" s="14">
        <f t="shared" si="14"/>
        <v>1121</v>
      </c>
      <c r="AF3415" s="14">
        <f t="shared" si="15"/>
        <v>24</v>
      </c>
      <c r="AG3415" s="17">
        <f t="shared" si="16"/>
        <v>116.4852652</v>
      </c>
      <c r="AH3415" s="20">
        <f>12*(J3415*'Programas e Observações'!$C$8+K3415*'Programas e Observações'!$C$9+L3415*('Programas e Observações'!$C$8+'Programas e Observações'!$C$9)+M3415*'Programas e Observações'!$C$10)</f>
        <v>455415.84</v>
      </c>
      <c r="AI3415" s="20">
        <f>12*(J3415*'Programas e Observações'!$D$8+K3415*'Programas e Observações'!$D$9+L3415*('Programas e Observações'!$D$8+'Programas e Observações'!$D$9)+M3415*'Programas e Observações'!$D$10)</f>
        <v>832408.32</v>
      </c>
      <c r="AJ3415" s="13" t="s">
        <v>13187</v>
      </c>
      <c r="AK3415" s="13" t="s">
        <v>4806</v>
      </c>
    </row>
    <row r="3416" ht="15.75" customHeight="1">
      <c r="A3416" s="13" t="s">
        <v>13188</v>
      </c>
      <c r="B3416" s="13" t="s">
        <v>13189</v>
      </c>
      <c r="C3416" s="13" t="s">
        <v>13190</v>
      </c>
      <c r="D3416" s="13" t="s">
        <v>12550</v>
      </c>
      <c r="E3416" s="13" t="s">
        <v>12775</v>
      </c>
      <c r="F3416" s="13" t="s">
        <v>12774</v>
      </c>
      <c r="G3416" s="14">
        <v>2123.0</v>
      </c>
      <c r="H3416" s="16" t="b">
        <f>G3416&lt;'Programas e Observações'!$C$11</f>
        <v>1</v>
      </c>
      <c r="I3416" s="14">
        <v>259.0</v>
      </c>
      <c r="J3416" s="14">
        <v>92.0</v>
      </c>
      <c r="K3416" s="14">
        <v>27.0</v>
      </c>
      <c r="L3416" s="14">
        <v>64.0</v>
      </c>
      <c r="M3416" s="14">
        <v>32.0</v>
      </c>
      <c r="N3416" s="14">
        <v>213.0</v>
      </c>
      <c r="O3416" s="14">
        <v>5.0</v>
      </c>
      <c r="P3416" s="14">
        <v>0.0</v>
      </c>
      <c r="Q3416" s="14"/>
      <c r="R3416" s="17">
        <f t="shared" si="1"/>
        <v>121.9971738</v>
      </c>
      <c r="S3416" s="17">
        <f t="shared" si="2"/>
        <v>43.33490344</v>
      </c>
      <c r="T3416" s="17">
        <f t="shared" si="3"/>
        <v>12.7178521</v>
      </c>
      <c r="U3416" s="17">
        <f t="shared" si="4"/>
        <v>30.14601978</v>
      </c>
      <c r="V3416" s="17">
        <f t="shared" si="5"/>
        <v>15.07300989</v>
      </c>
      <c r="W3416" s="17">
        <f t="shared" si="6"/>
        <v>100.3297221</v>
      </c>
      <c r="X3416" s="17">
        <f t="shared" si="7"/>
        <v>2.355157796</v>
      </c>
      <c r="Y3416" s="14">
        <f t="shared" si="8"/>
        <v>21542</v>
      </c>
      <c r="Z3416" s="14">
        <f t="shared" si="9"/>
        <v>7246</v>
      </c>
      <c r="AA3416" s="14">
        <f t="shared" si="10"/>
        <v>3942</v>
      </c>
      <c r="AB3416" s="14">
        <f t="shared" si="11"/>
        <v>5601</v>
      </c>
      <c r="AC3416" s="14">
        <f t="shared" si="12"/>
        <v>1144</v>
      </c>
      <c r="AD3416" s="14">
        <f t="shared" si="13"/>
        <v>12085</v>
      </c>
      <c r="AE3416" s="14">
        <f t="shared" si="14"/>
        <v>320</v>
      </c>
      <c r="AF3416" s="14">
        <f t="shared" si="15"/>
        <v>19</v>
      </c>
      <c r="AG3416" s="17">
        <f t="shared" si="16"/>
        <v>89.54975702</v>
      </c>
      <c r="AH3416" s="20">
        <f>12*(J3416*'Programas e Observações'!$C$8+K3416*'Programas e Observações'!$C$9+L3416*('Programas e Observações'!$C$8+'Programas e Observações'!$C$9)+M3416*'Programas e Observações'!$C$10)</f>
        <v>94209.96</v>
      </c>
      <c r="AI3416" s="20">
        <f>12*(J3416*'Programas e Observações'!$D$8+K3416*'Programas e Observações'!$D$9+L3416*('Programas e Observações'!$D$8+'Programas e Observações'!$D$9)+M3416*'Programas e Observações'!$D$10)</f>
        <v>152736.36</v>
      </c>
      <c r="AJ3416" s="13" t="s">
        <v>13191</v>
      </c>
      <c r="AK3416" s="13" t="s">
        <v>2514</v>
      </c>
    </row>
    <row r="3417" ht="15.75" customHeight="1">
      <c r="A3417" s="13" t="s">
        <v>13192</v>
      </c>
      <c r="B3417" s="13" t="s">
        <v>13193</v>
      </c>
      <c r="C3417" s="13" t="s">
        <v>13194</v>
      </c>
      <c r="D3417" s="13" t="s">
        <v>12550</v>
      </c>
      <c r="E3417" s="13" t="s">
        <v>12688</v>
      </c>
      <c r="F3417" s="13" t="s">
        <v>12689</v>
      </c>
      <c r="G3417" s="14">
        <v>76444.0</v>
      </c>
      <c r="H3417" s="16" t="b">
        <f>G3417&lt;'Programas e Observações'!$C$11</f>
        <v>0</v>
      </c>
      <c r="I3417" s="14">
        <v>9228.0</v>
      </c>
      <c r="J3417" s="14">
        <v>4170.0</v>
      </c>
      <c r="K3417" s="14">
        <v>890.0</v>
      </c>
      <c r="L3417" s="14">
        <v>2367.0</v>
      </c>
      <c r="M3417" s="14">
        <v>571.0</v>
      </c>
      <c r="N3417" s="14">
        <v>1061.0</v>
      </c>
      <c r="O3417" s="14">
        <v>152.0</v>
      </c>
      <c r="P3417" s="14">
        <v>4.0</v>
      </c>
      <c r="Q3417" s="14">
        <v>259.0</v>
      </c>
      <c r="R3417" s="17">
        <f t="shared" si="1"/>
        <v>120.7158181</v>
      </c>
      <c r="S3417" s="17">
        <f t="shared" si="2"/>
        <v>54.54973575</v>
      </c>
      <c r="T3417" s="17">
        <f t="shared" si="3"/>
        <v>11.64250955</v>
      </c>
      <c r="U3417" s="17">
        <f t="shared" si="4"/>
        <v>30.96384281</v>
      </c>
      <c r="V3417" s="17">
        <f t="shared" si="5"/>
        <v>7.469520172</v>
      </c>
      <c r="W3417" s="17">
        <f t="shared" si="6"/>
        <v>13.87944116</v>
      </c>
      <c r="X3417" s="17">
        <f t="shared" si="7"/>
        <v>1.988383653</v>
      </c>
      <c r="Y3417" s="14">
        <f t="shared" si="8"/>
        <v>42446</v>
      </c>
      <c r="Z3417" s="14">
        <f t="shared" si="9"/>
        <v>17227</v>
      </c>
      <c r="AA3417" s="14">
        <f t="shared" si="10"/>
        <v>5166</v>
      </c>
      <c r="AB3417" s="14">
        <f t="shared" si="11"/>
        <v>11596</v>
      </c>
      <c r="AC3417" s="14">
        <f t="shared" si="12"/>
        <v>2507</v>
      </c>
      <c r="AD3417" s="14">
        <f t="shared" si="13"/>
        <v>8463</v>
      </c>
      <c r="AE3417" s="14">
        <f t="shared" si="14"/>
        <v>723</v>
      </c>
      <c r="AF3417" s="14">
        <f t="shared" si="15"/>
        <v>18</v>
      </c>
      <c r="AG3417" s="17">
        <f t="shared" si="16"/>
        <v>91.04812814</v>
      </c>
      <c r="AH3417" s="20">
        <f>12*(J3417*'Programas e Observações'!$C$8+K3417*'Programas e Observações'!$C$9+L3417*('Programas e Observações'!$C$8+'Programas e Observações'!$C$9)+M3417*'Programas e Observações'!$C$10)</f>
        <v>3258440.88</v>
      </c>
      <c r="AI3417" s="20">
        <f>12*(J3417*'Programas e Observações'!$D$8+K3417*'Programas e Observações'!$D$9+L3417*('Programas e Observações'!$D$8+'Programas e Observações'!$D$9)+M3417*'Programas e Observações'!$D$10)</f>
        <v>5687912.64</v>
      </c>
      <c r="AJ3417" s="13" t="s">
        <v>13195</v>
      </c>
      <c r="AK3417" s="13" t="s">
        <v>9385</v>
      </c>
    </row>
    <row r="3418" ht="15.75" customHeight="1">
      <c r="A3418" s="13" t="s">
        <v>13196</v>
      </c>
      <c r="B3418" s="13" t="s">
        <v>13197</v>
      </c>
      <c r="C3418" s="13" t="s">
        <v>13198</v>
      </c>
      <c r="D3418" s="13" t="s">
        <v>12550</v>
      </c>
      <c r="E3418" s="13" t="s">
        <v>12886</v>
      </c>
      <c r="F3418" s="13" t="s">
        <v>12887</v>
      </c>
      <c r="G3418" s="14">
        <v>114870.0</v>
      </c>
      <c r="H3418" s="16" t="b">
        <f>G3418&lt;'Programas e Observações'!$C$11</f>
        <v>0</v>
      </c>
      <c r="I3418" s="14">
        <v>10003.0</v>
      </c>
      <c r="J3418" s="14">
        <v>3254.0</v>
      </c>
      <c r="K3418" s="14">
        <v>1623.0</v>
      </c>
      <c r="L3418" s="14">
        <v>2679.0</v>
      </c>
      <c r="M3418" s="14">
        <v>914.0</v>
      </c>
      <c r="N3418" s="14">
        <v>4129.0</v>
      </c>
      <c r="O3418" s="14">
        <v>178.0</v>
      </c>
      <c r="P3418" s="14">
        <v>5.0</v>
      </c>
      <c r="Q3418" s="14">
        <v>425.0</v>
      </c>
      <c r="R3418" s="17">
        <f t="shared" si="1"/>
        <v>87.08104814</v>
      </c>
      <c r="S3418" s="17">
        <f t="shared" si="2"/>
        <v>28.32767476</v>
      </c>
      <c r="T3418" s="17">
        <f t="shared" si="3"/>
        <v>14.12901541</v>
      </c>
      <c r="U3418" s="17">
        <f t="shared" si="4"/>
        <v>23.32201619</v>
      </c>
      <c r="V3418" s="17">
        <f t="shared" si="5"/>
        <v>7.956820754</v>
      </c>
      <c r="W3418" s="17">
        <f t="shared" si="6"/>
        <v>35.94498128</v>
      </c>
      <c r="X3418" s="17">
        <f t="shared" si="7"/>
        <v>1.549577784</v>
      </c>
      <c r="Y3418" s="14">
        <f t="shared" si="8"/>
        <v>169427</v>
      </c>
      <c r="Z3418" s="14">
        <f t="shared" si="9"/>
        <v>65053</v>
      </c>
      <c r="AA3418" s="14">
        <f t="shared" si="10"/>
        <v>22869</v>
      </c>
      <c r="AB3418" s="14">
        <f t="shared" si="11"/>
        <v>46565</v>
      </c>
      <c r="AC3418" s="14">
        <f t="shared" si="12"/>
        <v>12038</v>
      </c>
      <c r="AD3418" s="14">
        <f t="shared" si="13"/>
        <v>54455</v>
      </c>
      <c r="AE3418" s="14">
        <f t="shared" si="14"/>
        <v>2522</v>
      </c>
      <c r="AF3418" s="14">
        <f t="shared" si="15"/>
        <v>85</v>
      </c>
      <c r="AG3418" s="17">
        <f t="shared" si="16"/>
        <v>90.72114494</v>
      </c>
      <c r="AH3418" s="20">
        <f>12*(J3418*'Programas e Observações'!$C$8+K3418*'Programas e Observações'!$C$9+L3418*('Programas e Observações'!$C$8+'Programas e Observações'!$C$9)+M3418*'Programas e Observações'!$C$10)</f>
        <v>3851666.52</v>
      </c>
      <c r="AI3418" s="20">
        <f>12*(J3418*'Programas e Observações'!$D$8+K3418*'Programas e Observações'!$D$9+L3418*('Programas e Observações'!$D$8+'Programas e Observações'!$D$9)+M3418*'Programas e Observações'!$D$10)</f>
        <v>6091385.76</v>
      </c>
      <c r="AJ3418" s="13" t="s">
        <v>13199</v>
      </c>
      <c r="AK3418" s="13" t="s">
        <v>8043</v>
      </c>
    </row>
    <row r="3419" ht="15.75" customHeight="1">
      <c r="A3419" s="13" t="s">
        <v>13200</v>
      </c>
      <c r="B3419" s="13" t="s">
        <v>13201</v>
      </c>
      <c r="C3419" s="13" t="s">
        <v>13202</v>
      </c>
      <c r="D3419" s="13" t="s">
        <v>12550</v>
      </c>
      <c r="E3419" s="13" t="s">
        <v>12688</v>
      </c>
      <c r="F3419" s="13" t="s">
        <v>12689</v>
      </c>
      <c r="G3419" s="14">
        <v>22460.0</v>
      </c>
      <c r="H3419" s="16" t="b">
        <f>G3419&lt;'Programas e Observações'!$C$11</f>
        <v>0</v>
      </c>
      <c r="I3419" s="14">
        <v>2972.0</v>
      </c>
      <c r="J3419" s="14">
        <v>1243.0</v>
      </c>
      <c r="K3419" s="14">
        <v>353.0</v>
      </c>
      <c r="L3419" s="14">
        <v>927.0</v>
      </c>
      <c r="M3419" s="14">
        <v>53.0</v>
      </c>
      <c r="N3419" s="14">
        <v>745.0</v>
      </c>
      <c r="O3419" s="14">
        <v>33.0</v>
      </c>
      <c r="P3419" s="14">
        <v>0.0</v>
      </c>
      <c r="Q3419" s="14"/>
      <c r="R3419" s="17">
        <f t="shared" si="1"/>
        <v>132.3241318</v>
      </c>
      <c r="S3419" s="17">
        <f t="shared" si="2"/>
        <v>55.3428317</v>
      </c>
      <c r="T3419" s="17">
        <f t="shared" si="3"/>
        <v>15.71682992</v>
      </c>
      <c r="U3419" s="17">
        <f t="shared" si="4"/>
        <v>41.27337489</v>
      </c>
      <c r="V3419" s="17">
        <f t="shared" si="5"/>
        <v>2.359750668</v>
      </c>
      <c r="W3419" s="17">
        <f t="shared" si="6"/>
        <v>33.17008014</v>
      </c>
      <c r="X3419" s="17">
        <f t="shared" si="7"/>
        <v>1.469278718</v>
      </c>
      <c r="Y3419" s="14">
        <f t="shared" si="8"/>
        <v>42446</v>
      </c>
      <c r="Z3419" s="14">
        <f t="shared" si="9"/>
        <v>17227</v>
      </c>
      <c r="AA3419" s="14">
        <f t="shared" si="10"/>
        <v>5166</v>
      </c>
      <c r="AB3419" s="14">
        <f t="shared" si="11"/>
        <v>11596</v>
      </c>
      <c r="AC3419" s="14">
        <f t="shared" si="12"/>
        <v>2507</v>
      </c>
      <c r="AD3419" s="14">
        <f t="shared" si="13"/>
        <v>8463</v>
      </c>
      <c r="AE3419" s="14">
        <f t="shared" si="14"/>
        <v>723</v>
      </c>
      <c r="AF3419" s="14">
        <f t="shared" si="15"/>
        <v>18</v>
      </c>
      <c r="AG3419" s="17">
        <f t="shared" si="16"/>
        <v>91.04812814</v>
      </c>
      <c r="AH3419" s="20">
        <f>12*(J3419*'Programas e Observações'!$C$8+K3419*'Programas e Observações'!$C$9+L3419*('Programas e Observações'!$C$8+'Programas e Observações'!$C$9)+M3419*'Programas e Observações'!$C$10)</f>
        <v>1110939.84</v>
      </c>
      <c r="AI3419" s="20">
        <f>12*(J3419*'Programas e Observações'!$D$8+K3419*'Programas e Observações'!$D$9+L3419*('Programas e Observações'!$D$8+'Programas e Observações'!$D$9)+M3419*'Programas e Observações'!$D$10)</f>
        <v>1919763.48</v>
      </c>
      <c r="AJ3419" s="13" t="s">
        <v>13203</v>
      </c>
      <c r="AK3419" s="13" t="s">
        <v>242</v>
      </c>
    </row>
    <row r="3420" ht="15.75" customHeight="1">
      <c r="A3420" s="13" t="s">
        <v>13204</v>
      </c>
      <c r="B3420" s="13" t="s">
        <v>13205</v>
      </c>
      <c r="C3420" s="13" t="s">
        <v>13206</v>
      </c>
      <c r="D3420" s="13" t="s">
        <v>12550</v>
      </c>
      <c r="E3420" s="13" t="s">
        <v>13207</v>
      </c>
      <c r="F3420" s="13" t="s">
        <v>13208</v>
      </c>
      <c r="G3420" s="14">
        <v>32663.0</v>
      </c>
      <c r="H3420" s="16" t="b">
        <f>G3420&lt;'Programas e Observações'!$C$11</f>
        <v>0</v>
      </c>
      <c r="I3420" s="14">
        <v>3485.0</v>
      </c>
      <c r="J3420" s="14">
        <v>1263.0</v>
      </c>
      <c r="K3420" s="14">
        <v>568.0</v>
      </c>
      <c r="L3420" s="14">
        <v>797.0</v>
      </c>
      <c r="M3420" s="14">
        <v>291.0</v>
      </c>
      <c r="N3420" s="14">
        <v>1433.0</v>
      </c>
      <c r="O3420" s="14">
        <v>80.0</v>
      </c>
      <c r="P3420" s="14">
        <v>1.0</v>
      </c>
      <c r="Q3420" s="14"/>
      <c r="R3420" s="17">
        <f t="shared" si="1"/>
        <v>106.6956495</v>
      </c>
      <c r="S3420" s="17">
        <f t="shared" si="2"/>
        <v>38.66760555</v>
      </c>
      <c r="T3420" s="17">
        <f t="shared" si="3"/>
        <v>17.38970701</v>
      </c>
      <c r="U3420" s="17">
        <f t="shared" si="4"/>
        <v>24.40069804</v>
      </c>
      <c r="V3420" s="17">
        <f t="shared" si="5"/>
        <v>8.909163273</v>
      </c>
      <c r="W3420" s="17">
        <f t="shared" si="6"/>
        <v>43.87227138</v>
      </c>
      <c r="X3420" s="17">
        <f t="shared" si="7"/>
        <v>2.449254508</v>
      </c>
      <c r="Y3420" s="14">
        <f t="shared" si="8"/>
        <v>50572</v>
      </c>
      <c r="Z3420" s="14">
        <f t="shared" si="9"/>
        <v>20213</v>
      </c>
      <c r="AA3420" s="14">
        <f t="shared" si="10"/>
        <v>6075</v>
      </c>
      <c r="AB3420" s="14">
        <f t="shared" si="11"/>
        <v>12367</v>
      </c>
      <c r="AC3420" s="14">
        <f t="shared" si="12"/>
        <v>4602</v>
      </c>
      <c r="AD3420" s="14">
        <f t="shared" si="13"/>
        <v>10811</v>
      </c>
      <c r="AE3420" s="14">
        <f t="shared" si="14"/>
        <v>908</v>
      </c>
      <c r="AF3420" s="14">
        <f t="shared" si="15"/>
        <v>21</v>
      </c>
      <c r="AG3420" s="17">
        <f t="shared" si="16"/>
        <v>124.7382377</v>
      </c>
      <c r="AH3420" s="20">
        <f>12*(J3420*'Programas e Observações'!$C$8+K3420*'Programas e Observações'!$C$9+L3420*('Programas e Observações'!$C$8+'Programas e Observações'!$C$9)+M3420*'Programas e Observações'!$C$10)</f>
        <v>1257885.48</v>
      </c>
      <c r="AI3420" s="20">
        <f>12*(J3420*'Programas e Observações'!$D$8+K3420*'Programas e Observações'!$D$9+L3420*('Programas e Observações'!$D$8+'Programas e Observações'!$D$9)+M3420*'Programas e Observações'!$D$10)</f>
        <v>2032383.36</v>
      </c>
      <c r="AJ3420" s="13" t="s">
        <v>13209</v>
      </c>
      <c r="AK3420" s="13" t="s">
        <v>1105</v>
      </c>
    </row>
    <row r="3421" ht="15.75" customHeight="1">
      <c r="A3421" s="13" t="s">
        <v>13210</v>
      </c>
      <c r="B3421" s="13" t="s">
        <v>13211</v>
      </c>
      <c r="C3421" s="13" t="s">
        <v>13212</v>
      </c>
      <c r="D3421" s="13" t="s">
        <v>12550</v>
      </c>
      <c r="E3421" s="13" t="s">
        <v>13213</v>
      </c>
      <c r="F3421" s="13" t="s">
        <v>13214</v>
      </c>
      <c r="G3421" s="14">
        <v>403579.0</v>
      </c>
      <c r="H3421" s="16" t="b">
        <f>G3421&lt;'Programas e Observações'!$C$11</f>
        <v>0</v>
      </c>
      <c r="I3421" s="14">
        <v>31269.0</v>
      </c>
      <c r="J3421" s="14">
        <v>12863.0</v>
      </c>
      <c r="K3421" s="14">
        <v>3980.0</v>
      </c>
      <c r="L3421" s="14">
        <v>9078.0</v>
      </c>
      <c r="M3421" s="14">
        <v>1976.0</v>
      </c>
      <c r="N3421" s="14">
        <v>8717.0</v>
      </c>
      <c r="O3421" s="14">
        <v>412.0</v>
      </c>
      <c r="P3421" s="14">
        <v>10.0</v>
      </c>
      <c r="Q3421" s="14">
        <v>1328.0</v>
      </c>
      <c r="R3421" s="17">
        <f t="shared" si="1"/>
        <v>77.47925437</v>
      </c>
      <c r="S3421" s="17">
        <f t="shared" si="2"/>
        <v>31.8723224</v>
      </c>
      <c r="T3421" s="17">
        <f t="shared" si="3"/>
        <v>9.861761886</v>
      </c>
      <c r="U3421" s="17">
        <f t="shared" si="4"/>
        <v>22.49373729</v>
      </c>
      <c r="V3421" s="17">
        <f t="shared" si="5"/>
        <v>4.896191328</v>
      </c>
      <c r="W3421" s="17">
        <f t="shared" si="6"/>
        <v>21.59924079</v>
      </c>
      <c r="X3421" s="17">
        <f t="shared" si="7"/>
        <v>1.020865803</v>
      </c>
      <c r="Y3421" s="14">
        <f t="shared" si="8"/>
        <v>211927</v>
      </c>
      <c r="Z3421" s="14">
        <f t="shared" si="9"/>
        <v>74032</v>
      </c>
      <c r="AA3421" s="14">
        <f t="shared" si="10"/>
        <v>40513</v>
      </c>
      <c r="AB3421" s="14">
        <f t="shared" si="11"/>
        <v>54532</v>
      </c>
      <c r="AC3421" s="14">
        <f t="shared" si="12"/>
        <v>14232</v>
      </c>
      <c r="AD3421" s="14">
        <f t="shared" si="13"/>
        <v>70279</v>
      </c>
      <c r="AE3421" s="14">
        <f t="shared" si="14"/>
        <v>3275</v>
      </c>
      <c r="AF3421" s="14">
        <f t="shared" si="15"/>
        <v>79</v>
      </c>
      <c r="AG3421" s="17">
        <f t="shared" si="16"/>
        <v>75.88426671</v>
      </c>
      <c r="AH3421" s="20">
        <f>12*(J3421*'Programas e Observações'!$C$8+K3421*'Programas e Observações'!$C$9+L3421*('Programas e Observações'!$C$8+'Programas e Observações'!$C$9)+M3421*'Programas e Observações'!$C$10)</f>
        <v>12051133.08</v>
      </c>
      <c r="AI3421" s="20">
        <f>12*(J3421*'Programas e Observações'!$D$8+K3421*'Programas e Observações'!$D$9+L3421*('Programas e Observações'!$D$8+'Programas e Observações'!$D$9)+M3421*'Programas e Observações'!$D$10)</f>
        <v>20252264.4</v>
      </c>
      <c r="AJ3421" s="13" t="s">
        <v>13215</v>
      </c>
      <c r="AK3421" s="13" t="s">
        <v>13216</v>
      </c>
    </row>
    <row r="3422" ht="15.75" customHeight="1">
      <c r="A3422" s="13" t="s">
        <v>13217</v>
      </c>
      <c r="B3422" s="13" t="s">
        <v>13218</v>
      </c>
      <c r="C3422" s="13" t="s">
        <v>13219</v>
      </c>
      <c r="D3422" s="13" t="s">
        <v>12550</v>
      </c>
      <c r="E3422" s="13" t="s">
        <v>12694</v>
      </c>
      <c r="F3422" s="13" t="s">
        <v>12695</v>
      </c>
      <c r="G3422" s="14">
        <v>1639.0</v>
      </c>
      <c r="H3422" s="16" t="b">
        <f>G3422&lt;'Programas e Observações'!$C$11</f>
        <v>1</v>
      </c>
      <c r="I3422" s="14">
        <v>358.0</v>
      </c>
      <c r="J3422" s="14">
        <v>183.0</v>
      </c>
      <c r="K3422" s="14">
        <v>30.0</v>
      </c>
      <c r="L3422" s="14">
        <v>93.0</v>
      </c>
      <c r="M3422" s="14">
        <v>16.0</v>
      </c>
      <c r="N3422" s="14">
        <v>182.0</v>
      </c>
      <c r="O3422" s="14">
        <v>5.0</v>
      </c>
      <c r="P3422" s="14">
        <v>0.0</v>
      </c>
      <c r="Q3422" s="14"/>
      <c r="R3422" s="17">
        <f t="shared" si="1"/>
        <v>218.4258694</v>
      </c>
      <c r="S3422" s="17">
        <f t="shared" si="2"/>
        <v>111.6534472</v>
      </c>
      <c r="T3422" s="17">
        <f t="shared" si="3"/>
        <v>18.30384381</v>
      </c>
      <c r="U3422" s="17">
        <f t="shared" si="4"/>
        <v>56.7419158</v>
      </c>
      <c r="V3422" s="17">
        <f t="shared" si="5"/>
        <v>9.762050031</v>
      </c>
      <c r="W3422" s="17">
        <f t="shared" si="6"/>
        <v>111.0433191</v>
      </c>
      <c r="X3422" s="17">
        <f t="shared" si="7"/>
        <v>3.050640635</v>
      </c>
      <c r="Y3422" s="14">
        <f t="shared" si="8"/>
        <v>12543</v>
      </c>
      <c r="Z3422" s="14">
        <f t="shared" si="9"/>
        <v>5814</v>
      </c>
      <c r="AA3422" s="14">
        <f t="shared" si="10"/>
        <v>1418</v>
      </c>
      <c r="AB3422" s="14">
        <f t="shared" si="11"/>
        <v>2879</v>
      </c>
      <c r="AC3422" s="14">
        <f t="shared" si="12"/>
        <v>510</v>
      </c>
      <c r="AD3422" s="14">
        <f t="shared" si="13"/>
        <v>5843</v>
      </c>
      <c r="AE3422" s="14">
        <f t="shared" si="14"/>
        <v>407</v>
      </c>
      <c r="AF3422" s="14">
        <f t="shared" si="15"/>
        <v>10</v>
      </c>
      <c r="AG3422" s="17">
        <f t="shared" si="16"/>
        <v>120.0539827</v>
      </c>
      <c r="AH3422" s="20">
        <f>12*(J3422*'Programas e Observações'!$C$8+K3422*'Programas e Observações'!$C$9+L3422*('Programas e Observações'!$C$8+'Programas e Observações'!$C$9)+M3422*'Programas e Observações'!$C$10)</f>
        <v>125906.28</v>
      </c>
      <c r="AI3422" s="20">
        <f>12*(J3422*'Programas e Observações'!$D$8+K3422*'Programas e Observações'!$D$9+L3422*('Programas e Observações'!$D$8+'Programas e Observações'!$D$9)+M3422*'Programas e Observações'!$D$10)</f>
        <v>228052.2</v>
      </c>
      <c r="AJ3422" s="13" t="s">
        <v>5409</v>
      </c>
      <c r="AK3422" s="13" t="s">
        <v>2423</v>
      </c>
    </row>
    <row r="3423" ht="15.75" customHeight="1">
      <c r="A3423" s="13" t="s">
        <v>13220</v>
      </c>
      <c r="B3423" s="13" t="s">
        <v>13221</v>
      </c>
      <c r="C3423" s="13" t="s">
        <v>13222</v>
      </c>
      <c r="D3423" s="13" t="s">
        <v>12550</v>
      </c>
      <c r="E3423" s="13" t="s">
        <v>12989</v>
      </c>
      <c r="F3423" s="13" t="s">
        <v>12990</v>
      </c>
      <c r="G3423" s="14">
        <v>11305.0</v>
      </c>
      <c r="H3423" s="16" t="b">
        <f>G3423&lt;'Programas e Observações'!$C$11</f>
        <v>1</v>
      </c>
      <c r="I3423" s="14">
        <v>1372.0</v>
      </c>
      <c r="J3423" s="14">
        <v>634.0</v>
      </c>
      <c r="K3423" s="14">
        <v>130.0</v>
      </c>
      <c r="L3423" s="14">
        <v>321.0</v>
      </c>
      <c r="M3423" s="14">
        <v>75.0</v>
      </c>
      <c r="N3423" s="14">
        <v>774.0</v>
      </c>
      <c r="O3423" s="14">
        <v>35.0</v>
      </c>
      <c r="P3423" s="14">
        <v>0.0</v>
      </c>
      <c r="Q3423" s="14"/>
      <c r="R3423" s="17">
        <f t="shared" si="1"/>
        <v>121.3622291</v>
      </c>
      <c r="S3423" s="17">
        <f t="shared" si="2"/>
        <v>56.08137992</v>
      </c>
      <c r="T3423" s="17">
        <f t="shared" si="3"/>
        <v>11.49933658</v>
      </c>
      <c r="U3423" s="17">
        <f t="shared" si="4"/>
        <v>28.3945157</v>
      </c>
      <c r="V3423" s="17">
        <f t="shared" si="5"/>
        <v>6.63423264</v>
      </c>
      <c r="W3423" s="17">
        <f t="shared" si="6"/>
        <v>68.46528085</v>
      </c>
      <c r="X3423" s="17">
        <f t="shared" si="7"/>
        <v>3.095975232</v>
      </c>
      <c r="Y3423" s="14">
        <f t="shared" si="8"/>
        <v>24683</v>
      </c>
      <c r="Z3423" s="14">
        <f t="shared" si="9"/>
        <v>10153</v>
      </c>
      <c r="AA3423" s="14">
        <f t="shared" si="10"/>
        <v>2906</v>
      </c>
      <c r="AB3423" s="14">
        <f t="shared" si="11"/>
        <v>7187</v>
      </c>
      <c r="AC3423" s="14">
        <f t="shared" si="12"/>
        <v>1394</v>
      </c>
      <c r="AD3423" s="14">
        <f t="shared" si="13"/>
        <v>14031</v>
      </c>
      <c r="AE3423" s="14">
        <f t="shared" si="14"/>
        <v>637</v>
      </c>
      <c r="AF3423" s="14">
        <f t="shared" si="15"/>
        <v>16</v>
      </c>
      <c r="AG3423" s="17">
        <f t="shared" si="16"/>
        <v>117.1648415</v>
      </c>
      <c r="AH3423" s="20">
        <f>12*(J3423*'Programas e Observações'!$C$8+K3423*'Programas e Observações'!$C$9+L3423*('Programas e Observações'!$C$8+'Programas e Observações'!$C$9)+M3423*'Programas e Observações'!$C$10)</f>
        <v>458948.4</v>
      </c>
      <c r="AI3423" s="20">
        <f>12*(J3423*'Programas e Observações'!$D$8+K3423*'Programas e Observações'!$D$9+L3423*('Programas e Observações'!$D$8+'Programas e Observações'!$D$9)+M3423*'Programas e Observações'!$D$10)</f>
        <v>813217.2</v>
      </c>
      <c r="AJ3423" s="13" t="s">
        <v>1385</v>
      </c>
      <c r="AK3423" s="13" t="s">
        <v>6053</v>
      </c>
    </row>
    <row r="3424" ht="15.75" customHeight="1">
      <c r="A3424" s="13" t="s">
        <v>13223</v>
      </c>
      <c r="B3424" s="13" t="s">
        <v>13224</v>
      </c>
      <c r="C3424" s="13" t="s">
        <v>13225</v>
      </c>
      <c r="D3424" s="13" t="s">
        <v>12550</v>
      </c>
      <c r="E3424" s="13" t="s">
        <v>12928</v>
      </c>
      <c r="F3424" s="13" t="s">
        <v>12929</v>
      </c>
      <c r="G3424" s="14">
        <v>8986.0</v>
      </c>
      <c r="H3424" s="16" t="b">
        <f>G3424&lt;'Programas e Observações'!$C$11</f>
        <v>1</v>
      </c>
      <c r="I3424" s="14">
        <v>909.0</v>
      </c>
      <c r="J3424" s="14">
        <v>365.0</v>
      </c>
      <c r="K3424" s="14">
        <v>115.0</v>
      </c>
      <c r="L3424" s="14">
        <v>238.0</v>
      </c>
      <c r="M3424" s="14">
        <v>94.0</v>
      </c>
      <c r="N3424" s="14">
        <v>262.0</v>
      </c>
      <c r="O3424" s="14">
        <v>11.0</v>
      </c>
      <c r="P3424" s="14">
        <v>1.0</v>
      </c>
      <c r="Q3424" s="14"/>
      <c r="R3424" s="17">
        <f t="shared" si="1"/>
        <v>101.1573559</v>
      </c>
      <c r="S3424" s="17">
        <f t="shared" si="2"/>
        <v>40.61874026</v>
      </c>
      <c r="T3424" s="17">
        <f t="shared" si="3"/>
        <v>12.79768529</v>
      </c>
      <c r="U3424" s="17">
        <f t="shared" si="4"/>
        <v>26.48564434</v>
      </c>
      <c r="V3424" s="17">
        <f t="shared" si="5"/>
        <v>10.46071667</v>
      </c>
      <c r="W3424" s="17">
        <f t="shared" si="6"/>
        <v>29.15646561</v>
      </c>
      <c r="X3424" s="17">
        <f t="shared" si="7"/>
        <v>1.224126419</v>
      </c>
      <c r="Y3424" s="14">
        <f t="shared" si="8"/>
        <v>31794</v>
      </c>
      <c r="Z3424" s="14">
        <f t="shared" si="9"/>
        <v>13238</v>
      </c>
      <c r="AA3424" s="14">
        <f t="shared" si="10"/>
        <v>3662</v>
      </c>
      <c r="AB3424" s="14">
        <f t="shared" si="11"/>
        <v>8818</v>
      </c>
      <c r="AC3424" s="14">
        <f t="shared" si="12"/>
        <v>2425</v>
      </c>
      <c r="AD3424" s="14">
        <f t="shared" si="13"/>
        <v>10516</v>
      </c>
      <c r="AE3424" s="14">
        <f t="shared" si="14"/>
        <v>633</v>
      </c>
      <c r="AF3424" s="14">
        <f t="shared" si="15"/>
        <v>16</v>
      </c>
      <c r="AG3424" s="17">
        <f t="shared" si="16"/>
        <v>108.1402824</v>
      </c>
      <c r="AH3424" s="20">
        <f>12*(J3424*'Programas e Observações'!$C$8+K3424*'Programas e Observações'!$C$9+L3424*('Programas e Observações'!$C$8+'Programas e Observações'!$C$9)+M3424*'Programas e Observações'!$C$10)</f>
        <v>349138.32</v>
      </c>
      <c r="AI3424" s="20">
        <f>12*(J3424*'Programas e Observações'!$D$8+K3424*'Programas e Observações'!$D$9+L3424*('Programas e Observações'!$D$8+'Programas e Observações'!$D$9)+M3424*'Programas e Observações'!$D$10)</f>
        <v>574968.36</v>
      </c>
      <c r="AJ3424" s="13" t="s">
        <v>12617</v>
      </c>
      <c r="AK3424" s="13" t="s">
        <v>9802</v>
      </c>
    </row>
    <row r="3425" ht="15.75" customHeight="1">
      <c r="A3425" s="13" t="s">
        <v>13226</v>
      </c>
      <c r="B3425" s="13" t="s">
        <v>13227</v>
      </c>
      <c r="C3425" s="13" t="s">
        <v>13228</v>
      </c>
      <c r="D3425" s="13" t="s">
        <v>12550</v>
      </c>
      <c r="E3425" s="13" t="s">
        <v>12823</v>
      </c>
      <c r="F3425" s="13" t="s">
        <v>12824</v>
      </c>
      <c r="G3425" s="14">
        <v>24847.0</v>
      </c>
      <c r="H3425" s="16" t="b">
        <f>G3425&lt;'Programas e Observações'!$C$11</f>
        <v>0</v>
      </c>
      <c r="I3425" s="14">
        <v>3339.0</v>
      </c>
      <c r="J3425" s="14">
        <v>1390.0</v>
      </c>
      <c r="K3425" s="14">
        <v>355.0</v>
      </c>
      <c r="L3425" s="14">
        <v>842.0</v>
      </c>
      <c r="M3425" s="14">
        <v>276.0</v>
      </c>
      <c r="N3425" s="14">
        <v>976.0</v>
      </c>
      <c r="O3425" s="14">
        <v>68.0</v>
      </c>
      <c r="P3425" s="14">
        <v>1.0</v>
      </c>
      <c r="Q3425" s="14"/>
      <c r="R3425" s="17">
        <f t="shared" si="1"/>
        <v>134.3824204</v>
      </c>
      <c r="S3425" s="17">
        <f t="shared" si="2"/>
        <v>55.94236729</v>
      </c>
      <c r="T3425" s="17">
        <f t="shared" si="3"/>
        <v>14.28743913</v>
      </c>
      <c r="U3425" s="17">
        <f t="shared" si="4"/>
        <v>33.88739083</v>
      </c>
      <c r="V3425" s="17">
        <f t="shared" si="5"/>
        <v>11.10798084</v>
      </c>
      <c r="W3425" s="17">
        <f t="shared" si="6"/>
        <v>39.28039602</v>
      </c>
      <c r="X3425" s="17">
        <f t="shared" si="7"/>
        <v>2.736748903</v>
      </c>
      <c r="Y3425" s="14">
        <f t="shared" si="8"/>
        <v>33949</v>
      </c>
      <c r="Z3425" s="14">
        <f t="shared" si="9"/>
        <v>13906</v>
      </c>
      <c r="AA3425" s="14">
        <f t="shared" si="10"/>
        <v>4032</v>
      </c>
      <c r="AB3425" s="14">
        <f t="shared" si="11"/>
        <v>8590</v>
      </c>
      <c r="AC3425" s="14">
        <f t="shared" si="12"/>
        <v>3074</v>
      </c>
      <c r="AD3425" s="14">
        <f t="shared" si="13"/>
        <v>14413</v>
      </c>
      <c r="AE3425" s="14">
        <f t="shared" si="14"/>
        <v>1119</v>
      </c>
      <c r="AF3425" s="14">
        <f t="shared" si="15"/>
        <v>30</v>
      </c>
      <c r="AG3425" s="17">
        <f t="shared" si="16"/>
        <v>102.0755472</v>
      </c>
      <c r="AH3425" s="20">
        <f>12*(J3425*'Programas e Observações'!$C$8+K3425*'Programas e Observações'!$C$9+L3425*('Programas e Observações'!$C$8+'Programas e Observações'!$C$9)+M3425*'Programas e Observações'!$C$10)</f>
        <v>1198556.28</v>
      </c>
      <c r="AI3425" s="20">
        <f>12*(J3425*'Programas e Observações'!$D$8+K3425*'Programas e Observações'!$D$9+L3425*('Programas e Observações'!$D$8+'Programas e Observações'!$D$9)+M3425*'Programas e Observações'!$D$10)</f>
        <v>2031069.24</v>
      </c>
      <c r="AJ3425" s="13" t="s">
        <v>13229</v>
      </c>
      <c r="AK3425" s="13" t="s">
        <v>338</v>
      </c>
    </row>
    <row r="3426" ht="15.75" customHeight="1">
      <c r="A3426" s="13" t="s">
        <v>13230</v>
      </c>
      <c r="B3426" s="13" t="s">
        <v>13231</v>
      </c>
      <c r="C3426" s="13" t="s">
        <v>13232</v>
      </c>
      <c r="D3426" s="13" t="s">
        <v>12550</v>
      </c>
      <c r="E3426" s="13" t="s">
        <v>12694</v>
      </c>
      <c r="F3426" s="13" t="s">
        <v>12695</v>
      </c>
      <c r="G3426" s="14">
        <v>2254.0</v>
      </c>
      <c r="H3426" s="16" t="b">
        <f>G3426&lt;'Programas e Observações'!$C$11</f>
        <v>1</v>
      </c>
      <c r="I3426" s="14">
        <v>474.0</v>
      </c>
      <c r="J3426" s="14">
        <v>285.0</v>
      </c>
      <c r="K3426" s="14">
        <v>46.0</v>
      </c>
      <c r="L3426" s="14">
        <v>95.0</v>
      </c>
      <c r="M3426" s="14">
        <v>28.0</v>
      </c>
      <c r="N3426" s="14">
        <v>195.0</v>
      </c>
      <c r="O3426" s="14">
        <v>7.0</v>
      </c>
      <c r="P3426" s="14">
        <v>0.0</v>
      </c>
      <c r="Q3426" s="14"/>
      <c r="R3426" s="17">
        <f t="shared" si="1"/>
        <v>210.2928128</v>
      </c>
      <c r="S3426" s="17">
        <f t="shared" si="2"/>
        <v>126.4418811</v>
      </c>
      <c r="T3426" s="17">
        <f t="shared" si="3"/>
        <v>20.40816327</v>
      </c>
      <c r="U3426" s="17">
        <f t="shared" si="4"/>
        <v>42.1472937</v>
      </c>
      <c r="V3426" s="17">
        <f t="shared" si="5"/>
        <v>12.42236025</v>
      </c>
      <c r="W3426" s="17">
        <f t="shared" si="6"/>
        <v>86.51286602</v>
      </c>
      <c r="X3426" s="17">
        <f t="shared" si="7"/>
        <v>3.105590062</v>
      </c>
      <c r="Y3426" s="14">
        <f t="shared" si="8"/>
        <v>12543</v>
      </c>
      <c r="Z3426" s="14">
        <f t="shared" si="9"/>
        <v>5814</v>
      </c>
      <c r="AA3426" s="14">
        <f t="shared" si="10"/>
        <v>1418</v>
      </c>
      <c r="AB3426" s="14">
        <f t="shared" si="11"/>
        <v>2879</v>
      </c>
      <c r="AC3426" s="14">
        <f t="shared" si="12"/>
        <v>510</v>
      </c>
      <c r="AD3426" s="14">
        <f t="shared" si="13"/>
        <v>5843</v>
      </c>
      <c r="AE3426" s="14">
        <f t="shared" si="14"/>
        <v>407</v>
      </c>
      <c r="AF3426" s="14">
        <f t="shared" si="15"/>
        <v>10</v>
      </c>
      <c r="AG3426" s="17">
        <f t="shared" si="16"/>
        <v>120.0539827</v>
      </c>
      <c r="AH3426" s="20">
        <f>12*(J3426*'Programas e Observações'!$C$8+K3426*'Programas e Observações'!$C$9+L3426*('Programas e Observações'!$C$8+'Programas e Observações'!$C$9)+M3426*'Programas e Observações'!$C$10)</f>
        <v>162057.24</v>
      </c>
      <c r="AI3426" s="20">
        <f>12*(J3426*'Programas e Observações'!$D$8+K3426*'Programas e Observações'!$D$9+L3426*('Programas e Observações'!$D$8+'Programas e Observações'!$D$9)+M3426*'Programas e Observações'!$D$10)</f>
        <v>302165.88</v>
      </c>
      <c r="AJ3426" s="13" t="s">
        <v>3832</v>
      </c>
      <c r="AK3426" s="13" t="s">
        <v>8730</v>
      </c>
    </row>
    <row r="3427" ht="15.75" customHeight="1">
      <c r="A3427" s="13" t="s">
        <v>13233</v>
      </c>
      <c r="B3427" s="13" t="s">
        <v>13234</v>
      </c>
      <c r="C3427" s="13" t="s">
        <v>13235</v>
      </c>
      <c r="D3427" s="13" t="s">
        <v>12550</v>
      </c>
      <c r="E3427" s="13" t="s">
        <v>13207</v>
      </c>
      <c r="F3427" s="13" t="s">
        <v>13208</v>
      </c>
      <c r="G3427" s="14">
        <v>8169.0</v>
      </c>
      <c r="H3427" s="16" t="b">
        <f>G3427&lt;'Programas e Observações'!$C$11</f>
        <v>1</v>
      </c>
      <c r="I3427" s="14">
        <v>1041.0</v>
      </c>
      <c r="J3427" s="14">
        <v>399.0</v>
      </c>
      <c r="K3427" s="14">
        <v>158.0</v>
      </c>
      <c r="L3427" s="14">
        <v>300.0</v>
      </c>
      <c r="M3427" s="14">
        <v>57.0</v>
      </c>
      <c r="N3427" s="14">
        <v>392.0</v>
      </c>
      <c r="O3427" s="14">
        <v>29.0</v>
      </c>
      <c r="P3427" s="14">
        <v>1.0</v>
      </c>
      <c r="Q3427" s="14"/>
      <c r="R3427" s="17">
        <f t="shared" si="1"/>
        <v>127.4329783</v>
      </c>
      <c r="S3427" s="17">
        <f t="shared" si="2"/>
        <v>48.84318766</v>
      </c>
      <c r="T3427" s="17">
        <f t="shared" si="3"/>
        <v>19.34141266</v>
      </c>
      <c r="U3427" s="17">
        <f t="shared" si="4"/>
        <v>36.72420125</v>
      </c>
      <c r="V3427" s="17">
        <f t="shared" si="5"/>
        <v>6.977598237</v>
      </c>
      <c r="W3427" s="17">
        <f t="shared" si="6"/>
        <v>47.98628963</v>
      </c>
      <c r="X3427" s="17">
        <f t="shared" si="7"/>
        <v>3.550006121</v>
      </c>
      <c r="Y3427" s="14">
        <f t="shared" si="8"/>
        <v>50572</v>
      </c>
      <c r="Z3427" s="14">
        <f t="shared" si="9"/>
        <v>20213</v>
      </c>
      <c r="AA3427" s="14">
        <f t="shared" si="10"/>
        <v>6075</v>
      </c>
      <c r="AB3427" s="14">
        <f t="shared" si="11"/>
        <v>12367</v>
      </c>
      <c r="AC3427" s="14">
        <f t="shared" si="12"/>
        <v>4602</v>
      </c>
      <c r="AD3427" s="14">
        <f t="shared" si="13"/>
        <v>10811</v>
      </c>
      <c r="AE3427" s="14">
        <f t="shared" si="14"/>
        <v>908</v>
      </c>
      <c r="AF3427" s="14">
        <f t="shared" si="15"/>
        <v>21</v>
      </c>
      <c r="AG3427" s="17">
        <f t="shared" si="16"/>
        <v>124.7382377</v>
      </c>
      <c r="AH3427" s="20">
        <f>12*(J3427*'Programas e Observações'!$C$8+K3427*'Programas e Observações'!$C$9+L3427*('Programas e Observações'!$C$8+'Programas e Observações'!$C$9)+M3427*'Programas e Observações'!$C$10)</f>
        <v>402181.56</v>
      </c>
      <c r="AI3427" s="20">
        <f>12*(J3427*'Programas e Observações'!$D$8+K3427*'Programas e Observações'!$D$9+L3427*('Programas e Observações'!$D$8+'Programas e Observações'!$D$9)+M3427*'Programas e Observações'!$D$10)</f>
        <v>664276.68</v>
      </c>
      <c r="AJ3427" s="13" t="s">
        <v>5796</v>
      </c>
      <c r="AK3427" s="13" t="s">
        <v>11281</v>
      </c>
    </row>
    <row r="3428" ht="15.75" customHeight="1">
      <c r="A3428" s="13" t="s">
        <v>13236</v>
      </c>
      <c r="B3428" s="13" t="s">
        <v>13237</v>
      </c>
      <c r="C3428" s="13" t="s">
        <v>13238</v>
      </c>
      <c r="D3428" s="13" t="s">
        <v>12550</v>
      </c>
      <c r="E3428" s="13" t="s">
        <v>13239</v>
      </c>
      <c r="F3428" s="13" t="s">
        <v>13240</v>
      </c>
      <c r="G3428" s="14">
        <v>46735.0</v>
      </c>
      <c r="H3428" s="16" t="b">
        <f>G3428&lt;'Programas e Observações'!$C$11</f>
        <v>0</v>
      </c>
      <c r="I3428" s="14">
        <v>5108.0</v>
      </c>
      <c r="J3428" s="14">
        <v>2117.0</v>
      </c>
      <c r="K3428" s="14">
        <v>653.0</v>
      </c>
      <c r="L3428" s="14">
        <v>1279.0</v>
      </c>
      <c r="M3428" s="14">
        <v>157.0</v>
      </c>
      <c r="N3428" s="14">
        <v>2873.0</v>
      </c>
      <c r="O3428" s="14">
        <v>185.0</v>
      </c>
      <c r="P3428" s="14">
        <v>4.0</v>
      </c>
      <c r="Q3428" s="14"/>
      <c r="R3428" s="17">
        <f t="shared" si="1"/>
        <v>109.2971007</v>
      </c>
      <c r="S3428" s="17">
        <f t="shared" si="2"/>
        <v>45.29795656</v>
      </c>
      <c r="T3428" s="17">
        <f t="shared" si="3"/>
        <v>13.97239756</v>
      </c>
      <c r="U3428" s="17">
        <f t="shared" si="4"/>
        <v>27.36706965</v>
      </c>
      <c r="V3428" s="17">
        <f t="shared" si="5"/>
        <v>3.359366642</v>
      </c>
      <c r="W3428" s="17">
        <f t="shared" si="6"/>
        <v>61.47426982</v>
      </c>
      <c r="X3428" s="17">
        <f t="shared" si="7"/>
        <v>3.958489355</v>
      </c>
      <c r="Y3428" s="14">
        <f t="shared" si="8"/>
        <v>14419</v>
      </c>
      <c r="Z3428" s="14">
        <f t="shared" si="9"/>
        <v>6442</v>
      </c>
      <c r="AA3428" s="14">
        <f t="shared" si="10"/>
        <v>1751</v>
      </c>
      <c r="AB3428" s="14">
        <f t="shared" si="11"/>
        <v>3322</v>
      </c>
      <c r="AC3428" s="14">
        <f t="shared" si="12"/>
        <v>502</v>
      </c>
      <c r="AD3428" s="14">
        <f t="shared" si="13"/>
        <v>8370</v>
      </c>
      <c r="AE3428" s="14">
        <f t="shared" si="14"/>
        <v>517</v>
      </c>
      <c r="AF3428" s="14">
        <f t="shared" si="15"/>
        <v>11</v>
      </c>
      <c r="AG3428" s="17">
        <f t="shared" si="16"/>
        <v>106.2392243</v>
      </c>
      <c r="AH3428" s="20">
        <f>12*(J3428*'Programas e Observações'!$C$8+K3428*'Programas e Observações'!$C$9+L3428*('Programas e Observações'!$C$8+'Programas e Observações'!$C$9)+M3428*'Programas e Observações'!$C$10)</f>
        <v>1741389.36</v>
      </c>
      <c r="AI3428" s="20">
        <f>12*(J3428*'Programas e Observações'!$D$8+K3428*'Programas e Observações'!$D$9+L3428*('Programas e Observações'!$D$8+'Programas e Observações'!$D$9)+M3428*'Programas e Observações'!$D$10)</f>
        <v>3006699.96</v>
      </c>
      <c r="AJ3428" s="13" t="s">
        <v>13241</v>
      </c>
      <c r="AK3428" s="13" t="s">
        <v>3931</v>
      </c>
    </row>
    <row r="3429" ht="15.75" customHeight="1">
      <c r="A3429" s="13" t="s">
        <v>13242</v>
      </c>
      <c r="B3429" s="13" t="s">
        <v>13243</v>
      </c>
      <c r="C3429" s="13" t="s">
        <v>13244</v>
      </c>
      <c r="D3429" s="13" t="s">
        <v>12550</v>
      </c>
      <c r="E3429" s="13" t="s">
        <v>12588</v>
      </c>
      <c r="F3429" s="13" t="s">
        <v>12589</v>
      </c>
      <c r="G3429" s="14">
        <v>12532.0</v>
      </c>
      <c r="H3429" s="16" t="b">
        <f>G3429&lt;'Programas e Observações'!$C$11</f>
        <v>1</v>
      </c>
      <c r="I3429" s="14">
        <v>2446.0</v>
      </c>
      <c r="J3429" s="14">
        <v>1163.0</v>
      </c>
      <c r="K3429" s="14">
        <v>227.0</v>
      </c>
      <c r="L3429" s="14">
        <v>685.0</v>
      </c>
      <c r="M3429" s="14">
        <v>143.0</v>
      </c>
      <c r="N3429" s="14">
        <v>527.0</v>
      </c>
      <c r="O3429" s="14">
        <v>53.0</v>
      </c>
      <c r="P3429" s="14">
        <v>1.0</v>
      </c>
      <c r="Q3429" s="14"/>
      <c r="R3429" s="17">
        <f t="shared" si="1"/>
        <v>195.1803383</v>
      </c>
      <c r="S3429" s="17">
        <f t="shared" si="2"/>
        <v>92.80242579</v>
      </c>
      <c r="T3429" s="17">
        <f t="shared" si="3"/>
        <v>18.11362911</v>
      </c>
      <c r="U3429" s="17">
        <f t="shared" si="4"/>
        <v>54.66007022</v>
      </c>
      <c r="V3429" s="17">
        <f t="shared" si="5"/>
        <v>11.41078838</v>
      </c>
      <c r="W3429" s="17">
        <f t="shared" si="6"/>
        <v>42.05234599</v>
      </c>
      <c r="X3429" s="17">
        <f t="shared" si="7"/>
        <v>4.229173316</v>
      </c>
      <c r="Y3429" s="14">
        <f t="shared" si="8"/>
        <v>60581</v>
      </c>
      <c r="Z3429" s="14">
        <f t="shared" si="9"/>
        <v>24504</v>
      </c>
      <c r="AA3429" s="14">
        <f t="shared" si="10"/>
        <v>7764</v>
      </c>
      <c r="AB3429" s="14">
        <f t="shared" si="11"/>
        <v>16045</v>
      </c>
      <c r="AC3429" s="14">
        <f t="shared" si="12"/>
        <v>5285</v>
      </c>
      <c r="AD3429" s="14">
        <f t="shared" si="13"/>
        <v>25551</v>
      </c>
      <c r="AE3429" s="14">
        <f t="shared" si="14"/>
        <v>1750</v>
      </c>
      <c r="AF3429" s="14">
        <f t="shared" si="15"/>
        <v>30</v>
      </c>
      <c r="AG3429" s="17">
        <f t="shared" si="16"/>
        <v>91.0030449</v>
      </c>
      <c r="AH3429" s="20">
        <f>12*(J3429*'Programas e Observações'!$C$8+K3429*'Programas e Observações'!$C$9+L3429*('Programas e Observações'!$C$8+'Programas e Observações'!$C$9)+M3429*'Programas e Observações'!$C$10)</f>
        <v>906986.64</v>
      </c>
      <c r="AI3429" s="20">
        <f>12*(J3429*'Programas e Observações'!$D$8+K3429*'Programas e Observações'!$D$9+L3429*('Programas e Observações'!$D$8+'Programas e Observações'!$D$9)+M3429*'Programas e Observações'!$D$10)</f>
        <v>1593342.6</v>
      </c>
      <c r="AJ3429" s="13" t="s">
        <v>7920</v>
      </c>
      <c r="AK3429" s="13" t="s">
        <v>13245</v>
      </c>
    </row>
    <row r="3430" ht="15.75" customHeight="1">
      <c r="A3430" s="13" t="s">
        <v>13246</v>
      </c>
      <c r="B3430" s="13" t="s">
        <v>13247</v>
      </c>
      <c r="C3430" s="13" t="s">
        <v>13248</v>
      </c>
      <c r="D3430" s="13" t="s">
        <v>12550</v>
      </c>
      <c r="E3430" s="13" t="s">
        <v>12845</v>
      </c>
      <c r="F3430" s="13" t="s">
        <v>12846</v>
      </c>
      <c r="G3430" s="14">
        <v>9764.0</v>
      </c>
      <c r="H3430" s="16" t="b">
        <f>G3430&lt;'Programas e Observações'!$C$11</f>
        <v>1</v>
      </c>
      <c r="I3430" s="14">
        <v>0.0</v>
      </c>
      <c r="J3430" s="14">
        <v>0.0</v>
      </c>
      <c r="K3430" s="14">
        <v>0.0</v>
      </c>
      <c r="L3430" s="14">
        <v>0.0</v>
      </c>
      <c r="M3430" s="14">
        <v>0.0</v>
      </c>
      <c r="N3430" s="14">
        <v>344.0</v>
      </c>
      <c r="O3430" s="14">
        <v>22.0</v>
      </c>
      <c r="P3430" s="14">
        <v>1.0</v>
      </c>
      <c r="Q3430" s="14"/>
      <c r="R3430" s="17">
        <f t="shared" si="1"/>
        <v>0</v>
      </c>
      <c r="S3430" s="17">
        <f t="shared" si="2"/>
        <v>0</v>
      </c>
      <c r="T3430" s="17">
        <f t="shared" si="3"/>
        <v>0</v>
      </c>
      <c r="U3430" s="17">
        <f t="shared" si="4"/>
        <v>0</v>
      </c>
      <c r="V3430" s="17">
        <f t="shared" si="5"/>
        <v>0</v>
      </c>
      <c r="W3430" s="17">
        <f t="shared" si="6"/>
        <v>35.23146252</v>
      </c>
      <c r="X3430" s="17">
        <f t="shared" si="7"/>
        <v>2.253174928</v>
      </c>
      <c r="Y3430" s="14">
        <f t="shared" si="8"/>
        <v>49476</v>
      </c>
      <c r="Z3430" s="14">
        <f t="shared" si="9"/>
        <v>18585</v>
      </c>
      <c r="AA3430" s="14">
        <f t="shared" si="10"/>
        <v>6665</v>
      </c>
      <c r="AB3430" s="14">
        <f t="shared" si="11"/>
        <v>14802</v>
      </c>
      <c r="AC3430" s="14">
        <f t="shared" si="12"/>
        <v>3461</v>
      </c>
      <c r="AD3430" s="14">
        <f t="shared" si="13"/>
        <v>14254</v>
      </c>
      <c r="AE3430" s="14">
        <f t="shared" si="14"/>
        <v>850</v>
      </c>
      <c r="AF3430" s="14">
        <f t="shared" si="15"/>
        <v>9</v>
      </c>
      <c r="AG3430" s="17">
        <f t="shared" si="16"/>
        <v>116.1138609</v>
      </c>
      <c r="AH3430" s="20">
        <f>12*(J3430*'Programas e Observações'!$C$8+K3430*'Programas e Observações'!$C$9+L3430*('Programas e Observações'!$C$8+'Programas e Observações'!$C$9)+M3430*'Programas e Observações'!$C$10)</f>
        <v>0</v>
      </c>
      <c r="AI3430" s="20">
        <f>12*(J3430*'Programas e Observações'!$D$8+K3430*'Programas e Observações'!$D$9+L3430*('Programas e Observações'!$D$8+'Programas e Observações'!$D$9)+M3430*'Programas e Observações'!$D$10)</f>
        <v>0</v>
      </c>
      <c r="AJ3430" s="13" t="s">
        <v>342</v>
      </c>
      <c r="AK3430" s="13" t="s">
        <v>343</v>
      </c>
    </row>
    <row r="3431" ht="15.75" customHeight="1">
      <c r="A3431" s="13" t="s">
        <v>13249</v>
      </c>
      <c r="B3431" s="13" t="s">
        <v>13250</v>
      </c>
      <c r="C3431" s="13" t="s">
        <v>13251</v>
      </c>
      <c r="D3431" s="13" t="s">
        <v>12550</v>
      </c>
      <c r="E3431" s="13" t="s">
        <v>12637</v>
      </c>
      <c r="F3431" s="13" t="s">
        <v>12638</v>
      </c>
      <c r="G3431" s="14">
        <v>6291.0</v>
      </c>
      <c r="H3431" s="16" t="b">
        <f>G3431&lt;'Programas e Observações'!$C$11</f>
        <v>1</v>
      </c>
      <c r="I3431" s="14">
        <v>1001.0</v>
      </c>
      <c r="J3431" s="14">
        <v>467.0</v>
      </c>
      <c r="K3431" s="14">
        <v>87.0</v>
      </c>
      <c r="L3431" s="14">
        <v>317.0</v>
      </c>
      <c r="M3431" s="14">
        <v>56.0</v>
      </c>
      <c r="N3431" s="14">
        <v>624.0</v>
      </c>
      <c r="O3431" s="14">
        <v>10.0</v>
      </c>
      <c r="P3431" s="14">
        <v>1.0</v>
      </c>
      <c r="Q3431" s="14"/>
      <c r="R3431" s="17">
        <f t="shared" si="1"/>
        <v>159.1161977</v>
      </c>
      <c r="S3431" s="17">
        <f t="shared" si="2"/>
        <v>74.23303131</v>
      </c>
      <c r="T3431" s="17">
        <f t="shared" si="3"/>
        <v>13.82927992</v>
      </c>
      <c r="U3431" s="17">
        <f t="shared" si="4"/>
        <v>50.38944524</v>
      </c>
      <c r="V3431" s="17">
        <f t="shared" si="5"/>
        <v>8.901605468</v>
      </c>
      <c r="W3431" s="17">
        <f t="shared" si="6"/>
        <v>99.18931807</v>
      </c>
      <c r="X3431" s="17">
        <f t="shared" si="7"/>
        <v>1.589572405</v>
      </c>
      <c r="Y3431" s="14">
        <f t="shared" si="8"/>
        <v>42181</v>
      </c>
      <c r="Z3431" s="14">
        <f t="shared" si="9"/>
        <v>16101</v>
      </c>
      <c r="AA3431" s="14">
        <f t="shared" si="10"/>
        <v>6121</v>
      </c>
      <c r="AB3431" s="14">
        <f t="shared" si="11"/>
        <v>12710</v>
      </c>
      <c r="AC3431" s="14">
        <f t="shared" si="12"/>
        <v>3095</v>
      </c>
      <c r="AD3431" s="14">
        <f t="shared" si="13"/>
        <v>16176</v>
      </c>
      <c r="AE3431" s="14">
        <f t="shared" si="14"/>
        <v>991</v>
      </c>
      <c r="AF3431" s="14">
        <f t="shared" si="15"/>
        <v>26</v>
      </c>
      <c r="AG3431" s="17">
        <f t="shared" si="16"/>
        <v>106.9123887</v>
      </c>
      <c r="AH3431" s="20">
        <f>12*(J3431*'Programas e Observações'!$C$8+K3431*'Programas e Observações'!$C$9+L3431*('Programas e Observações'!$C$8+'Programas e Observações'!$C$9)+M3431*'Programas e Observações'!$C$10)</f>
        <v>391027.68</v>
      </c>
      <c r="AI3431" s="20">
        <f>12*(J3431*'Programas e Observações'!$D$8+K3431*'Programas e Observações'!$D$9+L3431*('Programas e Observações'!$D$8+'Programas e Observações'!$D$9)+M3431*'Programas e Observações'!$D$10)</f>
        <v>682511.52</v>
      </c>
      <c r="AJ3431" s="13" t="s">
        <v>3664</v>
      </c>
      <c r="AK3431" s="13" t="s">
        <v>2477</v>
      </c>
    </row>
    <row r="3432" ht="15.75" customHeight="1">
      <c r="A3432" s="13" t="s">
        <v>13252</v>
      </c>
      <c r="B3432" s="13" t="s">
        <v>13253</v>
      </c>
      <c r="C3432" s="13" t="s">
        <v>13254</v>
      </c>
      <c r="D3432" s="13" t="s">
        <v>12550</v>
      </c>
      <c r="E3432" s="13" t="s">
        <v>12836</v>
      </c>
      <c r="F3432" s="13" t="s">
        <v>12837</v>
      </c>
      <c r="G3432" s="14">
        <v>13109.0</v>
      </c>
      <c r="H3432" s="16" t="b">
        <f>G3432&lt;'Programas e Observações'!$C$11</f>
        <v>1</v>
      </c>
      <c r="I3432" s="14">
        <v>1263.0</v>
      </c>
      <c r="J3432" s="14">
        <v>510.0</v>
      </c>
      <c r="K3432" s="14">
        <v>141.0</v>
      </c>
      <c r="L3432" s="14">
        <v>363.0</v>
      </c>
      <c r="M3432" s="14">
        <v>73.0</v>
      </c>
      <c r="N3432" s="14">
        <v>573.0</v>
      </c>
      <c r="O3432" s="14">
        <v>40.0</v>
      </c>
      <c r="P3432" s="14">
        <v>1.0</v>
      </c>
      <c r="Q3432" s="14"/>
      <c r="R3432" s="17">
        <f t="shared" si="1"/>
        <v>96.34602182</v>
      </c>
      <c r="S3432" s="17">
        <f t="shared" si="2"/>
        <v>38.90456938</v>
      </c>
      <c r="T3432" s="17">
        <f t="shared" si="3"/>
        <v>10.75596918</v>
      </c>
      <c r="U3432" s="17">
        <f t="shared" si="4"/>
        <v>27.69089938</v>
      </c>
      <c r="V3432" s="17">
        <f t="shared" si="5"/>
        <v>5.568693264</v>
      </c>
      <c r="W3432" s="17">
        <f t="shared" si="6"/>
        <v>43.71042795</v>
      </c>
      <c r="X3432" s="17">
        <f t="shared" si="7"/>
        <v>3.051338775</v>
      </c>
      <c r="Y3432" s="14">
        <f t="shared" si="8"/>
        <v>22214</v>
      </c>
      <c r="Z3432" s="14">
        <f t="shared" si="9"/>
        <v>9033</v>
      </c>
      <c r="AA3432" s="14">
        <f t="shared" si="10"/>
        <v>2847</v>
      </c>
      <c r="AB3432" s="14">
        <f t="shared" si="11"/>
        <v>5193</v>
      </c>
      <c r="AC3432" s="14">
        <f t="shared" si="12"/>
        <v>1320</v>
      </c>
      <c r="AD3432" s="14">
        <f t="shared" si="13"/>
        <v>11420</v>
      </c>
      <c r="AE3432" s="14">
        <f t="shared" si="14"/>
        <v>790</v>
      </c>
      <c r="AF3432" s="14">
        <f t="shared" si="15"/>
        <v>20</v>
      </c>
      <c r="AG3432" s="17">
        <f t="shared" si="16"/>
        <v>78.27067404</v>
      </c>
      <c r="AH3432" s="20">
        <f>12*(J3432*'Programas e Observações'!$C$8+K3432*'Programas e Observações'!$C$9+L3432*('Programas e Observações'!$C$8+'Programas e Observações'!$C$9)+M3432*'Programas e Observações'!$C$10)</f>
        <v>468606.84</v>
      </c>
      <c r="AI3432" s="20">
        <f>12*(J3432*'Programas e Observações'!$D$8+K3432*'Programas e Observações'!$D$9+L3432*('Programas e Observações'!$D$8+'Programas e Observações'!$D$9)+M3432*'Programas e Observações'!$D$10)</f>
        <v>794501.4</v>
      </c>
      <c r="AJ3432" s="13" t="s">
        <v>13255</v>
      </c>
      <c r="AK3432" s="13" t="s">
        <v>7664</v>
      </c>
    </row>
    <row r="3433" ht="15.75" customHeight="1">
      <c r="A3433" s="13" t="s">
        <v>13256</v>
      </c>
      <c r="B3433" s="13" t="s">
        <v>13257</v>
      </c>
      <c r="C3433" s="13" t="s">
        <v>13258</v>
      </c>
      <c r="D3433" s="13" t="s">
        <v>12550</v>
      </c>
      <c r="E3433" s="13" t="s">
        <v>12582</v>
      </c>
      <c r="F3433" s="13" t="s">
        <v>12583</v>
      </c>
      <c r="G3433" s="14">
        <v>18168.0</v>
      </c>
      <c r="H3433" s="16" t="b">
        <f>G3433&lt;'Programas e Observações'!$C$11</f>
        <v>1</v>
      </c>
      <c r="I3433" s="14">
        <v>1853.0</v>
      </c>
      <c r="J3433" s="14">
        <v>841.0</v>
      </c>
      <c r="K3433" s="14">
        <v>207.0</v>
      </c>
      <c r="L3433" s="14">
        <v>529.0</v>
      </c>
      <c r="M3433" s="14">
        <v>138.0</v>
      </c>
      <c r="N3433" s="14">
        <v>921.0</v>
      </c>
      <c r="O3433" s="14">
        <v>11.0</v>
      </c>
      <c r="P3433" s="14">
        <v>0.0</v>
      </c>
      <c r="Q3433" s="14"/>
      <c r="R3433" s="17">
        <f t="shared" si="1"/>
        <v>101.9925143</v>
      </c>
      <c r="S3433" s="17">
        <f t="shared" si="2"/>
        <v>46.29018054</v>
      </c>
      <c r="T3433" s="17">
        <f t="shared" si="3"/>
        <v>11.39365918</v>
      </c>
      <c r="U3433" s="17">
        <f t="shared" si="4"/>
        <v>29.11712902</v>
      </c>
      <c r="V3433" s="17">
        <f t="shared" si="5"/>
        <v>7.595772787</v>
      </c>
      <c r="W3433" s="17">
        <f t="shared" si="6"/>
        <v>50.69352708</v>
      </c>
      <c r="X3433" s="17">
        <f t="shared" si="7"/>
        <v>0.6054601497</v>
      </c>
      <c r="Y3433" s="14">
        <f t="shared" si="8"/>
        <v>50097</v>
      </c>
      <c r="Z3433" s="14">
        <f t="shared" si="9"/>
        <v>16156</v>
      </c>
      <c r="AA3433" s="14">
        <f t="shared" si="10"/>
        <v>9573</v>
      </c>
      <c r="AB3433" s="14">
        <f t="shared" si="11"/>
        <v>10803</v>
      </c>
      <c r="AC3433" s="14">
        <f t="shared" si="12"/>
        <v>4136</v>
      </c>
      <c r="AD3433" s="14">
        <f t="shared" si="13"/>
        <v>20003</v>
      </c>
      <c r="AE3433" s="14">
        <f t="shared" si="14"/>
        <v>691</v>
      </c>
      <c r="AF3433" s="14">
        <f t="shared" si="15"/>
        <v>20</v>
      </c>
      <c r="AG3433" s="17">
        <f t="shared" si="16"/>
        <v>79.77381733</v>
      </c>
      <c r="AH3433" s="20">
        <f>12*(J3433*'Programas e Observações'!$C$8+K3433*'Programas e Observações'!$C$9+L3433*('Programas e Observações'!$C$8+'Programas e Observações'!$C$9)+M3433*'Programas e Observações'!$C$10)</f>
        <v>719765.04</v>
      </c>
      <c r="AI3433" s="20">
        <f>12*(J3433*'Programas e Observações'!$D$8+K3433*'Programas e Observações'!$D$9+L3433*('Programas e Observações'!$D$8+'Programas e Observações'!$D$9)+M3433*'Programas e Observações'!$D$10)</f>
        <v>1230340.08</v>
      </c>
      <c r="AJ3433" s="13" t="s">
        <v>13259</v>
      </c>
      <c r="AK3433" s="13" t="s">
        <v>9264</v>
      </c>
    </row>
    <row r="3434" ht="15.75" customHeight="1">
      <c r="A3434" s="13" t="s">
        <v>13260</v>
      </c>
      <c r="B3434" s="13" t="s">
        <v>13261</v>
      </c>
      <c r="C3434" s="13" t="s">
        <v>13262</v>
      </c>
      <c r="D3434" s="13" t="s">
        <v>12550</v>
      </c>
      <c r="E3434" s="13" t="s">
        <v>12757</v>
      </c>
      <c r="F3434" s="13" t="s">
        <v>12758</v>
      </c>
      <c r="G3434" s="14">
        <v>3190.0</v>
      </c>
      <c r="H3434" s="16" t="b">
        <f>G3434&lt;'Programas e Observações'!$C$11</f>
        <v>1</v>
      </c>
      <c r="I3434" s="14">
        <v>468.0</v>
      </c>
      <c r="J3434" s="14">
        <v>198.0</v>
      </c>
      <c r="K3434" s="14">
        <v>55.0</v>
      </c>
      <c r="L3434" s="14">
        <v>150.0</v>
      </c>
      <c r="M3434" s="14">
        <v>28.0</v>
      </c>
      <c r="N3434" s="14">
        <v>174.0</v>
      </c>
      <c r="O3434" s="14">
        <v>8.0</v>
      </c>
      <c r="P3434" s="14">
        <v>0.0</v>
      </c>
      <c r="Q3434" s="14"/>
      <c r="R3434" s="17">
        <f t="shared" si="1"/>
        <v>146.7084639</v>
      </c>
      <c r="S3434" s="17">
        <f t="shared" si="2"/>
        <v>62.06896552</v>
      </c>
      <c r="T3434" s="17">
        <f t="shared" si="3"/>
        <v>17.24137931</v>
      </c>
      <c r="U3434" s="17">
        <f t="shared" si="4"/>
        <v>47.02194357</v>
      </c>
      <c r="V3434" s="17">
        <f t="shared" si="5"/>
        <v>8.777429467</v>
      </c>
      <c r="W3434" s="17">
        <f t="shared" si="6"/>
        <v>54.54545455</v>
      </c>
      <c r="X3434" s="17">
        <f t="shared" si="7"/>
        <v>2.507836991</v>
      </c>
      <c r="Y3434" s="14">
        <f t="shared" si="8"/>
        <v>35365</v>
      </c>
      <c r="Z3434" s="14">
        <f t="shared" si="9"/>
        <v>14722</v>
      </c>
      <c r="AA3434" s="14">
        <f t="shared" si="10"/>
        <v>4998</v>
      </c>
      <c r="AB3434" s="14">
        <f t="shared" si="11"/>
        <v>9193</v>
      </c>
      <c r="AC3434" s="14">
        <f t="shared" si="12"/>
        <v>2413</v>
      </c>
      <c r="AD3434" s="14">
        <f t="shared" si="13"/>
        <v>17326</v>
      </c>
      <c r="AE3434" s="14">
        <f t="shared" si="14"/>
        <v>939</v>
      </c>
      <c r="AF3434" s="14">
        <f t="shared" si="15"/>
        <v>25</v>
      </c>
      <c r="AG3434" s="17">
        <f t="shared" si="16"/>
        <v>115.7595318</v>
      </c>
      <c r="AH3434" s="20">
        <f>12*(J3434*'Programas e Observações'!$C$8+K3434*'Programas e Observações'!$C$9+L3434*('Programas e Observações'!$C$8+'Programas e Observações'!$C$9)+M3434*'Programas e Observações'!$C$10)</f>
        <v>188303.64</v>
      </c>
      <c r="AI3434" s="20">
        <f>12*(J3434*'Programas e Observações'!$D$8+K3434*'Programas e Observações'!$D$9+L3434*('Programas e Observações'!$D$8+'Programas e Observações'!$D$9)+M3434*'Programas e Observações'!$D$10)</f>
        <v>318286.2</v>
      </c>
      <c r="AJ3434" s="13" t="s">
        <v>2422</v>
      </c>
      <c r="AK3434" s="13" t="s">
        <v>6529</v>
      </c>
    </row>
    <row r="3435" ht="15.75" customHeight="1">
      <c r="A3435" s="13" t="s">
        <v>13263</v>
      </c>
      <c r="B3435" s="13" t="s">
        <v>13264</v>
      </c>
      <c r="C3435" s="13" t="s">
        <v>13265</v>
      </c>
      <c r="D3435" s="13" t="s">
        <v>12550</v>
      </c>
      <c r="E3435" s="13" t="s">
        <v>12757</v>
      </c>
      <c r="F3435" s="13" t="s">
        <v>12758</v>
      </c>
      <c r="G3435" s="14">
        <v>2349.0</v>
      </c>
      <c r="H3435" s="16" t="b">
        <f>G3435&lt;'Programas e Observações'!$C$11</f>
        <v>1</v>
      </c>
      <c r="I3435" s="14">
        <v>474.0</v>
      </c>
      <c r="J3435" s="14">
        <v>211.0</v>
      </c>
      <c r="K3435" s="14">
        <v>49.0</v>
      </c>
      <c r="L3435" s="14">
        <v>131.0</v>
      </c>
      <c r="M3435" s="14">
        <v>45.0</v>
      </c>
      <c r="N3435" s="14">
        <v>142.0</v>
      </c>
      <c r="O3435" s="14">
        <v>11.0</v>
      </c>
      <c r="P3435" s="14">
        <v>0.0</v>
      </c>
      <c r="Q3435" s="14"/>
      <c r="R3435" s="17">
        <f t="shared" si="1"/>
        <v>201.7879949</v>
      </c>
      <c r="S3435" s="17">
        <f t="shared" si="2"/>
        <v>89.82545764</v>
      </c>
      <c r="T3435" s="17">
        <f t="shared" si="3"/>
        <v>20.8599404</v>
      </c>
      <c r="U3435" s="17">
        <f t="shared" si="4"/>
        <v>55.76841209</v>
      </c>
      <c r="V3435" s="17">
        <f t="shared" si="5"/>
        <v>19.15708812</v>
      </c>
      <c r="W3435" s="17">
        <f t="shared" si="6"/>
        <v>60.45125585</v>
      </c>
      <c r="X3435" s="17">
        <f t="shared" si="7"/>
        <v>4.682843763</v>
      </c>
      <c r="Y3435" s="14">
        <f t="shared" si="8"/>
        <v>35365</v>
      </c>
      <c r="Z3435" s="14">
        <f t="shared" si="9"/>
        <v>14722</v>
      </c>
      <c r="AA3435" s="14">
        <f t="shared" si="10"/>
        <v>4998</v>
      </c>
      <c r="AB3435" s="14">
        <f t="shared" si="11"/>
        <v>9193</v>
      </c>
      <c r="AC3435" s="14">
        <f t="shared" si="12"/>
        <v>2413</v>
      </c>
      <c r="AD3435" s="14">
        <f t="shared" si="13"/>
        <v>17326</v>
      </c>
      <c r="AE3435" s="14">
        <f t="shared" si="14"/>
        <v>939</v>
      </c>
      <c r="AF3435" s="14">
        <f t="shared" si="15"/>
        <v>25</v>
      </c>
      <c r="AG3435" s="17">
        <f t="shared" si="16"/>
        <v>115.7595318</v>
      </c>
      <c r="AH3435" s="20">
        <f>12*(J3435*'Programas e Observações'!$C$8+K3435*'Programas e Observações'!$C$9+L3435*('Programas e Observações'!$C$8+'Programas e Observações'!$C$9)+M3435*'Programas e Observações'!$C$10)</f>
        <v>183340.8</v>
      </c>
      <c r="AI3435" s="20">
        <f>12*(J3435*'Programas e Observações'!$D$8+K3435*'Programas e Observações'!$D$9+L3435*('Programas e Observações'!$D$8+'Programas e Observações'!$D$9)+M3435*'Programas e Observações'!$D$10)</f>
        <v>310868.28</v>
      </c>
      <c r="AJ3435" s="13" t="s">
        <v>4370</v>
      </c>
      <c r="AK3435" s="13" t="s">
        <v>1762</v>
      </c>
    </row>
    <row r="3436" ht="15.75" customHeight="1">
      <c r="A3436" s="13" t="s">
        <v>13266</v>
      </c>
      <c r="B3436" s="13" t="s">
        <v>13267</v>
      </c>
      <c r="C3436" s="13" t="s">
        <v>13268</v>
      </c>
      <c r="D3436" s="13" t="s">
        <v>12550</v>
      </c>
      <c r="E3436" s="13" t="s">
        <v>13173</v>
      </c>
      <c r="F3436" s="13" t="s">
        <v>13174</v>
      </c>
      <c r="G3436" s="14">
        <v>259788.0</v>
      </c>
      <c r="H3436" s="16" t="b">
        <f>G3436&lt;'Programas e Observações'!$C$11</f>
        <v>0</v>
      </c>
      <c r="I3436" s="14">
        <v>12775.0</v>
      </c>
      <c r="J3436" s="14">
        <v>4737.0</v>
      </c>
      <c r="K3436" s="14">
        <v>1738.0</v>
      </c>
      <c r="L3436" s="14">
        <v>3535.0</v>
      </c>
      <c r="M3436" s="14">
        <v>890.0</v>
      </c>
      <c r="N3436" s="14">
        <v>5305.0</v>
      </c>
      <c r="O3436" s="14">
        <v>281.0</v>
      </c>
      <c r="P3436" s="14">
        <v>9.0</v>
      </c>
      <c r="Q3436" s="14">
        <v>596.0</v>
      </c>
      <c r="R3436" s="17">
        <f t="shared" si="1"/>
        <v>49.17471169</v>
      </c>
      <c r="S3436" s="17">
        <f t="shared" si="2"/>
        <v>18.23409857</v>
      </c>
      <c r="T3436" s="17">
        <f t="shared" si="3"/>
        <v>6.690070365</v>
      </c>
      <c r="U3436" s="17">
        <f t="shared" si="4"/>
        <v>13.60724899</v>
      </c>
      <c r="V3436" s="17">
        <f t="shared" si="5"/>
        <v>3.425870325</v>
      </c>
      <c r="W3436" s="17">
        <f t="shared" si="6"/>
        <v>20.42049671</v>
      </c>
      <c r="X3436" s="17">
        <f t="shared" si="7"/>
        <v>1.081651193</v>
      </c>
      <c r="Y3436" s="14">
        <f t="shared" si="8"/>
        <v>63824</v>
      </c>
      <c r="Z3436" s="14">
        <f t="shared" si="9"/>
        <v>21314</v>
      </c>
      <c r="AA3436" s="14">
        <f t="shared" si="10"/>
        <v>10227</v>
      </c>
      <c r="AB3436" s="14">
        <f t="shared" si="11"/>
        <v>18314</v>
      </c>
      <c r="AC3436" s="14">
        <f t="shared" si="12"/>
        <v>4768</v>
      </c>
      <c r="AD3436" s="14">
        <f t="shared" si="13"/>
        <v>26315</v>
      </c>
      <c r="AE3436" s="14">
        <f t="shared" si="14"/>
        <v>1202</v>
      </c>
      <c r="AF3436" s="14">
        <f t="shared" si="15"/>
        <v>42</v>
      </c>
      <c r="AG3436" s="17">
        <f t="shared" si="16"/>
        <v>54.86442065</v>
      </c>
      <c r="AH3436" s="20">
        <f>12*(J3436*'Programas e Observações'!$C$8+K3436*'Programas e Observações'!$C$9+L3436*('Programas e Observações'!$C$8+'Programas e Observações'!$C$9)+M3436*'Programas e Observações'!$C$10)</f>
        <v>4798164.6</v>
      </c>
      <c r="AI3436" s="20">
        <f>12*(J3436*'Programas e Observações'!$D$8+K3436*'Programas e Observações'!$D$9+L3436*('Programas e Observações'!$D$8+'Programas e Observações'!$D$9)+M3436*'Programas e Observações'!$D$10)</f>
        <v>7899712.68</v>
      </c>
      <c r="AJ3436" s="13" t="s">
        <v>13269</v>
      </c>
      <c r="AK3436" s="13" t="s">
        <v>4049</v>
      </c>
    </row>
    <row r="3437" ht="15.75" customHeight="1">
      <c r="A3437" s="13" t="s">
        <v>13270</v>
      </c>
      <c r="B3437" s="13" t="s">
        <v>13271</v>
      </c>
      <c r="C3437" s="13" t="s">
        <v>13272</v>
      </c>
      <c r="D3437" s="13" t="s">
        <v>12550</v>
      </c>
      <c r="E3437" s="13" t="s">
        <v>13173</v>
      </c>
      <c r="F3437" s="13" t="s">
        <v>13174</v>
      </c>
      <c r="G3437" s="14">
        <v>68913.0</v>
      </c>
      <c r="H3437" s="16" t="b">
        <f>G3437&lt;'Programas e Observações'!$C$11</f>
        <v>0</v>
      </c>
      <c r="I3437" s="14">
        <v>5177.0</v>
      </c>
      <c r="J3437" s="14">
        <v>1935.0</v>
      </c>
      <c r="K3437" s="14">
        <v>701.0</v>
      </c>
      <c r="L3437" s="14">
        <v>1507.0</v>
      </c>
      <c r="M3437" s="14">
        <v>320.0</v>
      </c>
      <c r="N3437" s="14">
        <v>1690.0</v>
      </c>
      <c r="O3437" s="14">
        <v>55.0</v>
      </c>
      <c r="P3437" s="14">
        <v>2.0</v>
      </c>
      <c r="Q3437" s="14">
        <v>83.0</v>
      </c>
      <c r="R3437" s="17">
        <f t="shared" si="1"/>
        <v>75.1237067</v>
      </c>
      <c r="S3437" s="17">
        <f t="shared" si="2"/>
        <v>28.07888207</v>
      </c>
      <c r="T3437" s="17">
        <f t="shared" si="3"/>
        <v>10.17224617</v>
      </c>
      <c r="U3437" s="17">
        <f t="shared" si="4"/>
        <v>21.8681526</v>
      </c>
      <c r="V3437" s="17">
        <f t="shared" si="5"/>
        <v>4.643536053</v>
      </c>
      <c r="W3437" s="17">
        <f t="shared" si="6"/>
        <v>24.52367478</v>
      </c>
      <c r="X3437" s="17">
        <f t="shared" si="7"/>
        <v>0.7981077591</v>
      </c>
      <c r="Y3437" s="14">
        <f t="shared" si="8"/>
        <v>63824</v>
      </c>
      <c r="Z3437" s="14">
        <f t="shared" si="9"/>
        <v>21314</v>
      </c>
      <c r="AA3437" s="14">
        <f t="shared" si="10"/>
        <v>10227</v>
      </c>
      <c r="AB3437" s="14">
        <f t="shared" si="11"/>
        <v>18314</v>
      </c>
      <c r="AC3437" s="14">
        <f t="shared" si="12"/>
        <v>4768</v>
      </c>
      <c r="AD3437" s="14">
        <f t="shared" si="13"/>
        <v>26315</v>
      </c>
      <c r="AE3437" s="14">
        <f t="shared" si="14"/>
        <v>1202</v>
      </c>
      <c r="AF3437" s="14">
        <f t="shared" si="15"/>
        <v>42</v>
      </c>
      <c r="AG3437" s="17">
        <f t="shared" si="16"/>
        <v>54.86442065</v>
      </c>
      <c r="AH3437" s="20">
        <f>12*(J3437*'Programas e Observações'!$C$8+K3437*'Programas e Observações'!$C$9+L3437*('Programas e Observações'!$C$8+'Programas e Observações'!$C$9)+M3437*'Programas e Observações'!$C$10)</f>
        <v>1977066</v>
      </c>
      <c r="AI3437" s="20">
        <f>12*(J3437*'Programas e Observações'!$D$8+K3437*'Programas e Observações'!$D$9+L3437*('Programas e Observações'!$D$8+'Programas e Observações'!$D$9)+M3437*'Programas e Observações'!$D$10)</f>
        <v>3267209.28</v>
      </c>
      <c r="AJ3437" s="13" t="s">
        <v>13273</v>
      </c>
      <c r="AK3437" s="13" t="s">
        <v>6039</v>
      </c>
    </row>
    <row r="3438" ht="15.75" customHeight="1">
      <c r="A3438" s="13" t="s">
        <v>13274</v>
      </c>
      <c r="B3438" s="13" t="s">
        <v>13275</v>
      </c>
      <c r="C3438" s="13" t="s">
        <v>13276</v>
      </c>
      <c r="D3438" s="13" t="s">
        <v>12550</v>
      </c>
      <c r="E3438" s="13" t="s">
        <v>12599</v>
      </c>
      <c r="F3438" s="13" t="s">
        <v>12600</v>
      </c>
      <c r="G3438" s="14">
        <v>3061.0</v>
      </c>
      <c r="H3438" s="16" t="b">
        <f>G3438&lt;'Programas e Observações'!$C$11</f>
        <v>1</v>
      </c>
      <c r="I3438" s="14">
        <v>487.0</v>
      </c>
      <c r="J3438" s="14">
        <v>306.0</v>
      </c>
      <c r="K3438" s="14">
        <v>40.0</v>
      </c>
      <c r="L3438" s="14">
        <v>96.0</v>
      </c>
      <c r="M3438" s="14">
        <v>14.0</v>
      </c>
      <c r="N3438" s="14">
        <v>227.0</v>
      </c>
      <c r="O3438" s="14">
        <v>12.0</v>
      </c>
      <c r="P3438" s="14">
        <v>0.0</v>
      </c>
      <c r="Q3438" s="14"/>
      <c r="R3438" s="17">
        <f t="shared" si="1"/>
        <v>159.0983339</v>
      </c>
      <c r="S3438" s="17">
        <f t="shared" si="2"/>
        <v>99.96733094</v>
      </c>
      <c r="T3438" s="17">
        <f t="shared" si="3"/>
        <v>13.06762496</v>
      </c>
      <c r="U3438" s="17">
        <f t="shared" si="4"/>
        <v>31.3622999</v>
      </c>
      <c r="V3438" s="17">
        <f t="shared" si="5"/>
        <v>4.573668736</v>
      </c>
      <c r="W3438" s="17">
        <f t="shared" si="6"/>
        <v>74.15877164</v>
      </c>
      <c r="X3438" s="17">
        <f t="shared" si="7"/>
        <v>3.920287488</v>
      </c>
      <c r="Y3438" s="14">
        <f t="shared" si="8"/>
        <v>40812</v>
      </c>
      <c r="Z3438" s="14">
        <f t="shared" si="9"/>
        <v>16371</v>
      </c>
      <c r="AA3438" s="14">
        <f t="shared" si="10"/>
        <v>5980</v>
      </c>
      <c r="AB3438" s="14">
        <f t="shared" si="11"/>
        <v>8309</v>
      </c>
      <c r="AC3438" s="14">
        <f t="shared" si="12"/>
        <v>3047</v>
      </c>
      <c r="AD3438" s="14">
        <f t="shared" si="13"/>
        <v>22043</v>
      </c>
      <c r="AE3438" s="14">
        <f t="shared" si="14"/>
        <v>1377</v>
      </c>
      <c r="AF3438" s="14">
        <f t="shared" si="15"/>
        <v>31</v>
      </c>
      <c r="AG3438" s="17">
        <f t="shared" si="16"/>
        <v>97.39055733</v>
      </c>
      <c r="AH3438" s="20">
        <f>12*(J3438*'Programas e Observações'!$C$8+K3438*'Programas e Observações'!$C$9+L3438*('Programas e Observações'!$C$8+'Programas e Observações'!$C$9)+M3438*'Programas e Observações'!$C$10)</f>
        <v>156497.52</v>
      </c>
      <c r="AI3438" s="20">
        <f>12*(J3438*'Programas e Observações'!$D$8+K3438*'Programas e Observações'!$D$9+L3438*('Programas e Observações'!$D$8+'Programas e Observações'!$D$9)+M3438*'Programas e Observações'!$D$10)</f>
        <v>304210.32</v>
      </c>
      <c r="AJ3438" s="13" t="s">
        <v>3979</v>
      </c>
      <c r="AK3438" s="13" t="s">
        <v>5835</v>
      </c>
    </row>
    <row r="3439" ht="15.75" customHeight="1">
      <c r="A3439" s="13" t="s">
        <v>13277</v>
      </c>
      <c r="B3439" s="13" t="s">
        <v>13278</v>
      </c>
      <c r="C3439" s="13" t="s">
        <v>13279</v>
      </c>
      <c r="D3439" s="13" t="s">
        <v>12550</v>
      </c>
      <c r="E3439" s="13" t="s">
        <v>13150</v>
      </c>
      <c r="F3439" s="13" t="s">
        <v>13151</v>
      </c>
      <c r="G3439" s="14">
        <v>20261.0</v>
      </c>
      <c r="H3439" s="16" t="b">
        <f>G3439&lt;'Programas e Observações'!$C$11</f>
        <v>0</v>
      </c>
      <c r="I3439" s="14">
        <v>1104.0</v>
      </c>
      <c r="J3439" s="14">
        <v>497.0</v>
      </c>
      <c r="K3439" s="14">
        <v>160.0</v>
      </c>
      <c r="L3439" s="14">
        <v>265.0</v>
      </c>
      <c r="M3439" s="14">
        <v>76.0</v>
      </c>
      <c r="N3439" s="14">
        <v>603.0</v>
      </c>
      <c r="O3439" s="14">
        <v>38.0</v>
      </c>
      <c r="P3439" s="14">
        <v>0.0</v>
      </c>
      <c r="Q3439" s="14"/>
      <c r="R3439" s="17">
        <f t="shared" si="1"/>
        <v>54.4889196</v>
      </c>
      <c r="S3439" s="17">
        <f t="shared" si="2"/>
        <v>24.529885</v>
      </c>
      <c r="T3439" s="17">
        <f t="shared" si="3"/>
        <v>7.896944869</v>
      </c>
      <c r="U3439" s="17">
        <f t="shared" si="4"/>
        <v>13.07931494</v>
      </c>
      <c r="V3439" s="17">
        <f t="shared" si="5"/>
        <v>3.751048813</v>
      </c>
      <c r="W3439" s="17">
        <f t="shared" si="6"/>
        <v>29.76161098</v>
      </c>
      <c r="X3439" s="17">
        <f t="shared" si="7"/>
        <v>1.875524406</v>
      </c>
      <c r="Y3439" s="14">
        <f t="shared" si="8"/>
        <v>37351</v>
      </c>
      <c r="Z3439" s="14">
        <f t="shared" si="9"/>
        <v>14341</v>
      </c>
      <c r="AA3439" s="14">
        <f t="shared" si="10"/>
        <v>5739</v>
      </c>
      <c r="AB3439" s="14">
        <f t="shared" si="11"/>
        <v>8490</v>
      </c>
      <c r="AC3439" s="14">
        <f t="shared" si="12"/>
        <v>2774</v>
      </c>
      <c r="AD3439" s="14">
        <f t="shared" si="13"/>
        <v>15840</v>
      </c>
      <c r="AE3439" s="14">
        <f t="shared" si="14"/>
        <v>960</v>
      </c>
      <c r="AF3439" s="14">
        <f t="shared" si="15"/>
        <v>21</v>
      </c>
      <c r="AG3439" s="17">
        <f t="shared" si="16"/>
        <v>101.1293148</v>
      </c>
      <c r="AH3439" s="20">
        <f>12*(J3439*'Programas e Observações'!$C$8+K3439*'Programas e Observações'!$C$9+L3439*('Programas e Observações'!$C$8+'Programas e Observações'!$C$9)+M3439*'Programas e Observações'!$C$10)</f>
        <v>407901.48</v>
      </c>
      <c r="AI3439" s="20">
        <f>12*(J3439*'Programas e Observações'!$D$8+K3439*'Programas e Observações'!$D$9+L3439*('Programas e Observações'!$D$8+'Programas e Observações'!$D$9)+M3439*'Programas e Observações'!$D$10)</f>
        <v>692212.44</v>
      </c>
      <c r="AJ3439" s="13" t="s">
        <v>13280</v>
      </c>
      <c r="AK3439" s="13" t="s">
        <v>8974</v>
      </c>
    </row>
    <row r="3440" ht="15.75" customHeight="1">
      <c r="A3440" s="13" t="s">
        <v>13281</v>
      </c>
      <c r="B3440" s="13" t="s">
        <v>13282</v>
      </c>
      <c r="C3440" s="13" t="s">
        <v>13283</v>
      </c>
      <c r="D3440" s="13" t="s">
        <v>12550</v>
      </c>
      <c r="E3440" s="13" t="s">
        <v>12561</v>
      </c>
      <c r="F3440" s="13" t="s">
        <v>12562</v>
      </c>
      <c r="G3440" s="14">
        <v>40610.0</v>
      </c>
      <c r="H3440" s="16" t="b">
        <f>G3440&lt;'Programas e Observações'!$C$11</f>
        <v>0</v>
      </c>
      <c r="I3440" s="14">
        <v>3177.0</v>
      </c>
      <c r="J3440" s="14">
        <v>1060.0</v>
      </c>
      <c r="K3440" s="14">
        <v>629.0</v>
      </c>
      <c r="L3440" s="14">
        <v>798.0</v>
      </c>
      <c r="M3440" s="14">
        <v>360.0</v>
      </c>
      <c r="N3440" s="14">
        <v>2360.0</v>
      </c>
      <c r="O3440" s="14">
        <v>120.0</v>
      </c>
      <c r="P3440" s="14">
        <v>1.0</v>
      </c>
      <c r="Q3440" s="14"/>
      <c r="R3440" s="17">
        <f t="shared" si="1"/>
        <v>78.23196257</v>
      </c>
      <c r="S3440" s="17">
        <f t="shared" si="2"/>
        <v>26.10194533</v>
      </c>
      <c r="T3440" s="17">
        <f t="shared" si="3"/>
        <v>15.48879586</v>
      </c>
      <c r="U3440" s="17">
        <f t="shared" si="4"/>
        <v>19.65033243</v>
      </c>
      <c r="V3440" s="17">
        <f t="shared" si="5"/>
        <v>8.864811623</v>
      </c>
      <c r="W3440" s="17">
        <f t="shared" si="6"/>
        <v>58.11376508</v>
      </c>
      <c r="X3440" s="17">
        <f t="shared" si="7"/>
        <v>2.954937208</v>
      </c>
      <c r="Y3440" s="14">
        <f t="shared" si="8"/>
        <v>25900</v>
      </c>
      <c r="Z3440" s="14">
        <f t="shared" si="9"/>
        <v>10163</v>
      </c>
      <c r="AA3440" s="14">
        <f t="shared" si="10"/>
        <v>3778</v>
      </c>
      <c r="AB3440" s="14">
        <f t="shared" si="11"/>
        <v>6833</v>
      </c>
      <c r="AC3440" s="14">
        <f t="shared" si="12"/>
        <v>1822</v>
      </c>
      <c r="AD3440" s="14">
        <f t="shared" si="13"/>
        <v>15140</v>
      </c>
      <c r="AE3440" s="14">
        <f t="shared" si="14"/>
        <v>870</v>
      </c>
      <c r="AF3440" s="14">
        <f t="shared" si="15"/>
        <v>8</v>
      </c>
      <c r="AG3440" s="17">
        <f t="shared" si="16"/>
        <v>93.95052906</v>
      </c>
      <c r="AH3440" s="20">
        <f>12*(J3440*'Programas e Observações'!$C$8+K3440*'Programas e Observações'!$C$9+L3440*('Programas e Observações'!$C$8+'Programas e Observações'!$C$9)+M3440*'Programas e Observações'!$C$10)</f>
        <v>1285733.4</v>
      </c>
      <c r="AI3440" s="20">
        <f>12*(J3440*'Programas e Observações'!$D$8+K3440*'Programas e Observações'!$D$9+L3440*('Programas e Observações'!$D$8+'Programas e Observações'!$D$9)+M3440*'Programas e Observações'!$D$10)</f>
        <v>1989908.52</v>
      </c>
      <c r="AJ3440" s="13" t="s">
        <v>13284</v>
      </c>
      <c r="AK3440" s="13" t="s">
        <v>1105</v>
      </c>
    </row>
    <row r="3441" ht="15.75" customHeight="1">
      <c r="A3441" s="13" t="s">
        <v>13285</v>
      </c>
      <c r="B3441" s="13" t="s">
        <v>13286</v>
      </c>
      <c r="C3441" s="13" t="s">
        <v>13287</v>
      </c>
      <c r="D3441" s="13" t="s">
        <v>12550</v>
      </c>
      <c r="E3441" s="13" t="s">
        <v>12879</v>
      </c>
      <c r="F3441" s="13" t="s">
        <v>12880</v>
      </c>
      <c r="G3441" s="14">
        <v>4214.0</v>
      </c>
      <c r="H3441" s="16" t="b">
        <f>G3441&lt;'Programas e Observações'!$C$11</f>
        <v>1</v>
      </c>
      <c r="I3441" s="14">
        <v>654.0</v>
      </c>
      <c r="J3441" s="14">
        <v>331.0</v>
      </c>
      <c r="K3441" s="14">
        <v>52.0</v>
      </c>
      <c r="L3441" s="14">
        <v>187.0</v>
      </c>
      <c r="M3441" s="14">
        <v>67.0</v>
      </c>
      <c r="N3441" s="14">
        <v>296.0</v>
      </c>
      <c r="O3441" s="14">
        <v>8.0</v>
      </c>
      <c r="P3441" s="14">
        <v>0.0</v>
      </c>
      <c r="Q3441" s="14"/>
      <c r="R3441" s="17">
        <f t="shared" si="1"/>
        <v>155.1969625</v>
      </c>
      <c r="S3441" s="17">
        <f t="shared" si="2"/>
        <v>78.54769815</v>
      </c>
      <c r="T3441" s="17">
        <f t="shared" si="3"/>
        <v>12.33981965</v>
      </c>
      <c r="U3441" s="17">
        <f t="shared" si="4"/>
        <v>44.37588989</v>
      </c>
      <c r="V3441" s="17">
        <f t="shared" si="5"/>
        <v>15.89938301</v>
      </c>
      <c r="W3441" s="17">
        <f t="shared" si="6"/>
        <v>70.24205031</v>
      </c>
      <c r="X3441" s="17">
        <f t="shared" si="7"/>
        <v>1.898433792</v>
      </c>
      <c r="Y3441" s="14">
        <f t="shared" si="8"/>
        <v>28083</v>
      </c>
      <c r="Z3441" s="14">
        <f t="shared" si="9"/>
        <v>12160</v>
      </c>
      <c r="AA3441" s="14">
        <f t="shared" si="10"/>
        <v>3038</v>
      </c>
      <c r="AB3441" s="14">
        <f t="shared" si="11"/>
        <v>7919</v>
      </c>
      <c r="AC3441" s="14">
        <f t="shared" si="12"/>
        <v>1605</v>
      </c>
      <c r="AD3441" s="14">
        <f t="shared" si="13"/>
        <v>11747</v>
      </c>
      <c r="AE3441" s="14">
        <f t="shared" si="14"/>
        <v>762</v>
      </c>
      <c r="AF3441" s="14">
        <f t="shared" si="15"/>
        <v>16</v>
      </c>
      <c r="AG3441" s="17">
        <f t="shared" si="16"/>
        <v>118.7426798</v>
      </c>
      <c r="AH3441" s="20">
        <f>12*(J3441*'Programas e Observações'!$C$8+K3441*'Programas e Observações'!$C$9+L3441*('Programas e Observações'!$C$8+'Programas e Observações'!$C$9)+M3441*'Programas e Observações'!$C$10)</f>
        <v>259949.16</v>
      </c>
      <c r="AI3441" s="20">
        <f>12*(J3441*'Programas e Observações'!$D$8+K3441*'Programas e Observações'!$D$9+L3441*('Programas e Observações'!$D$8+'Programas e Observações'!$D$9)+M3441*'Programas e Observações'!$D$10)</f>
        <v>452361.84</v>
      </c>
      <c r="AJ3441" s="13" t="s">
        <v>8835</v>
      </c>
      <c r="AK3441" s="13" t="s">
        <v>1967</v>
      </c>
    </row>
    <row r="3442" ht="15.75" customHeight="1">
      <c r="A3442" s="13" t="s">
        <v>13288</v>
      </c>
      <c r="B3442" s="13" t="s">
        <v>13289</v>
      </c>
      <c r="C3442" s="13" t="s">
        <v>13290</v>
      </c>
      <c r="D3442" s="13" t="s">
        <v>12550</v>
      </c>
      <c r="E3442" s="13" t="s">
        <v>13291</v>
      </c>
      <c r="F3442" s="13" t="s">
        <v>13292</v>
      </c>
      <c r="G3442" s="14">
        <v>9696.0</v>
      </c>
      <c r="H3442" s="16" t="b">
        <f>G3442&lt;'Programas e Observações'!$C$11</f>
        <v>1</v>
      </c>
      <c r="I3442" s="14">
        <v>1916.0</v>
      </c>
      <c r="J3442" s="14">
        <v>834.0</v>
      </c>
      <c r="K3442" s="14">
        <v>228.0</v>
      </c>
      <c r="L3442" s="14">
        <v>518.0</v>
      </c>
      <c r="M3442" s="14">
        <v>72.0</v>
      </c>
      <c r="N3442" s="14">
        <v>670.0</v>
      </c>
      <c r="O3442" s="14">
        <v>29.0</v>
      </c>
      <c r="P3442" s="14">
        <v>0.0</v>
      </c>
      <c r="Q3442" s="14"/>
      <c r="R3442" s="17">
        <f t="shared" si="1"/>
        <v>197.6072607</v>
      </c>
      <c r="S3442" s="17">
        <f t="shared" si="2"/>
        <v>86.01485149</v>
      </c>
      <c r="T3442" s="17">
        <f t="shared" si="3"/>
        <v>23.51485149</v>
      </c>
      <c r="U3442" s="17">
        <f t="shared" si="4"/>
        <v>53.42409241</v>
      </c>
      <c r="V3442" s="17">
        <f t="shared" si="5"/>
        <v>7.425742574</v>
      </c>
      <c r="W3442" s="17">
        <f t="shared" si="6"/>
        <v>69.10066007</v>
      </c>
      <c r="X3442" s="17">
        <f t="shared" si="7"/>
        <v>2.990924092</v>
      </c>
      <c r="Y3442" s="14">
        <f t="shared" si="8"/>
        <v>16385</v>
      </c>
      <c r="Z3442" s="14">
        <f t="shared" si="9"/>
        <v>7268</v>
      </c>
      <c r="AA3442" s="14">
        <f t="shared" si="10"/>
        <v>1878</v>
      </c>
      <c r="AB3442" s="14">
        <f t="shared" si="11"/>
        <v>4316</v>
      </c>
      <c r="AC3442" s="14">
        <f t="shared" si="12"/>
        <v>839</v>
      </c>
      <c r="AD3442" s="14">
        <f t="shared" si="13"/>
        <v>7800</v>
      </c>
      <c r="AE3442" s="14">
        <f t="shared" si="14"/>
        <v>463</v>
      </c>
      <c r="AF3442" s="14">
        <f t="shared" si="15"/>
        <v>8</v>
      </c>
      <c r="AG3442" s="17">
        <f t="shared" si="16"/>
        <v>130.9030191</v>
      </c>
      <c r="AH3442" s="20">
        <f>12*(J3442*'Programas e Observações'!$C$8+K3442*'Programas e Observações'!$C$9+L3442*('Programas e Observações'!$C$8+'Programas e Observações'!$C$9)+M3442*'Programas e Observações'!$C$10)</f>
        <v>686483.76</v>
      </c>
      <c r="AI3442" s="20">
        <f>12*(J3442*'Programas e Observações'!$D$8+K3442*'Programas e Observações'!$D$9+L3442*('Programas e Observações'!$D$8+'Programas e Observações'!$D$9)+M3442*'Programas e Observações'!$D$10)</f>
        <v>1189858.8</v>
      </c>
      <c r="AJ3442" s="13" t="s">
        <v>13293</v>
      </c>
      <c r="AK3442" s="13" t="s">
        <v>13294</v>
      </c>
    </row>
    <row r="3443" ht="15.75" customHeight="1">
      <c r="A3443" s="13" t="s">
        <v>13295</v>
      </c>
      <c r="B3443" s="13" t="s">
        <v>13296</v>
      </c>
      <c r="C3443" s="13" t="s">
        <v>13297</v>
      </c>
      <c r="D3443" s="13" t="s">
        <v>12550</v>
      </c>
      <c r="E3443" s="13" t="s">
        <v>12599</v>
      </c>
      <c r="F3443" s="13" t="s">
        <v>12600</v>
      </c>
      <c r="G3443" s="14">
        <v>2751.0</v>
      </c>
      <c r="H3443" s="16" t="b">
        <f>G3443&lt;'Programas e Observações'!$C$11</f>
        <v>1</v>
      </c>
      <c r="I3443" s="14">
        <v>440.0</v>
      </c>
      <c r="J3443" s="14">
        <v>305.0</v>
      </c>
      <c r="K3443" s="14">
        <v>14.0</v>
      </c>
      <c r="L3443" s="14">
        <v>56.0</v>
      </c>
      <c r="M3443" s="14">
        <v>0.0</v>
      </c>
      <c r="N3443" s="14">
        <v>230.0</v>
      </c>
      <c r="O3443" s="14">
        <v>8.0</v>
      </c>
      <c r="P3443" s="14">
        <v>0.0</v>
      </c>
      <c r="Q3443" s="14"/>
      <c r="R3443" s="17">
        <f t="shared" si="1"/>
        <v>159.9418393</v>
      </c>
      <c r="S3443" s="17">
        <f t="shared" si="2"/>
        <v>110.868775</v>
      </c>
      <c r="T3443" s="17">
        <f t="shared" si="3"/>
        <v>5.089058524</v>
      </c>
      <c r="U3443" s="17">
        <f t="shared" si="4"/>
        <v>20.3562341</v>
      </c>
      <c r="V3443" s="17">
        <f t="shared" si="5"/>
        <v>0</v>
      </c>
      <c r="W3443" s="17">
        <f t="shared" si="6"/>
        <v>83.60596147</v>
      </c>
      <c r="X3443" s="17">
        <f t="shared" si="7"/>
        <v>2.908033442</v>
      </c>
      <c r="Y3443" s="14">
        <f t="shared" si="8"/>
        <v>40812</v>
      </c>
      <c r="Z3443" s="14">
        <f t="shared" si="9"/>
        <v>16371</v>
      </c>
      <c r="AA3443" s="14">
        <f t="shared" si="10"/>
        <v>5980</v>
      </c>
      <c r="AB3443" s="14">
        <f t="shared" si="11"/>
        <v>8309</v>
      </c>
      <c r="AC3443" s="14">
        <f t="shared" si="12"/>
        <v>3047</v>
      </c>
      <c r="AD3443" s="14">
        <f t="shared" si="13"/>
        <v>22043</v>
      </c>
      <c r="AE3443" s="14">
        <f t="shared" si="14"/>
        <v>1377</v>
      </c>
      <c r="AF3443" s="14">
        <f t="shared" si="15"/>
        <v>31</v>
      </c>
      <c r="AG3443" s="17">
        <f t="shared" si="16"/>
        <v>97.39055733</v>
      </c>
      <c r="AH3443" s="20">
        <f>12*(J3443*'Programas e Observações'!$C$8+K3443*'Programas e Observações'!$C$9+L3443*('Programas e Observações'!$C$8+'Programas e Observações'!$C$9)+M3443*'Programas e Observações'!$C$10)</f>
        <v>107352.6</v>
      </c>
      <c r="AI3443" s="20">
        <f>12*(J3443*'Programas e Observações'!$D$8+K3443*'Programas e Observações'!$D$9+L3443*('Programas e Observações'!$D$8+'Programas e Observações'!$D$9)+M3443*'Programas e Observações'!$D$10)</f>
        <v>238694.64</v>
      </c>
      <c r="AJ3443" s="13" t="s">
        <v>1546</v>
      </c>
      <c r="AK3443" s="13" t="s">
        <v>1843</v>
      </c>
    </row>
    <row r="3444" ht="15.75" customHeight="1">
      <c r="A3444" s="13" t="s">
        <v>13298</v>
      </c>
      <c r="B3444" s="13" t="s">
        <v>13299</v>
      </c>
      <c r="C3444" s="13" t="s">
        <v>13300</v>
      </c>
      <c r="D3444" s="13" t="s">
        <v>12550</v>
      </c>
      <c r="E3444" s="13" t="s">
        <v>13301</v>
      </c>
      <c r="F3444" s="13" t="s">
        <v>13302</v>
      </c>
      <c r="G3444" s="14">
        <v>7883.0</v>
      </c>
      <c r="H3444" s="16" t="b">
        <f>G3444&lt;'Programas e Observações'!$C$11</f>
        <v>1</v>
      </c>
      <c r="I3444" s="14">
        <v>932.0</v>
      </c>
      <c r="J3444" s="14">
        <v>401.0</v>
      </c>
      <c r="K3444" s="14">
        <v>64.0</v>
      </c>
      <c r="L3444" s="14">
        <v>263.0</v>
      </c>
      <c r="M3444" s="14">
        <v>82.0</v>
      </c>
      <c r="N3444" s="14">
        <v>554.0</v>
      </c>
      <c r="O3444" s="14">
        <v>24.0</v>
      </c>
      <c r="P3444" s="14">
        <v>1.0</v>
      </c>
      <c r="Q3444" s="14"/>
      <c r="R3444" s="17">
        <f t="shared" si="1"/>
        <v>118.2291006</v>
      </c>
      <c r="S3444" s="17">
        <f t="shared" si="2"/>
        <v>50.86895852</v>
      </c>
      <c r="T3444" s="17">
        <f t="shared" si="3"/>
        <v>8.118736522</v>
      </c>
      <c r="U3444" s="17">
        <f t="shared" si="4"/>
        <v>33.36293289</v>
      </c>
      <c r="V3444" s="17">
        <f t="shared" si="5"/>
        <v>10.40213117</v>
      </c>
      <c r="W3444" s="17">
        <f t="shared" si="6"/>
        <v>70.27781302</v>
      </c>
      <c r="X3444" s="17">
        <f t="shared" si="7"/>
        <v>3.044526196</v>
      </c>
      <c r="Y3444" s="14">
        <f t="shared" si="8"/>
        <v>8001</v>
      </c>
      <c r="Z3444" s="14">
        <f t="shared" si="9"/>
        <v>3830</v>
      </c>
      <c r="AA3444" s="14">
        <f t="shared" si="10"/>
        <v>822</v>
      </c>
      <c r="AB3444" s="14">
        <f t="shared" si="11"/>
        <v>1942</v>
      </c>
      <c r="AC3444" s="14">
        <f t="shared" si="12"/>
        <v>399</v>
      </c>
      <c r="AD3444" s="14">
        <f t="shared" si="13"/>
        <v>3271</v>
      </c>
      <c r="AE3444" s="14">
        <f t="shared" si="14"/>
        <v>225</v>
      </c>
      <c r="AF3444" s="14">
        <f t="shared" si="15"/>
        <v>8</v>
      </c>
      <c r="AG3444" s="17">
        <f t="shared" si="16"/>
        <v>125.121196</v>
      </c>
      <c r="AH3444" s="20">
        <f>12*(J3444*'Programas e Observações'!$C$8+K3444*'Programas e Observações'!$C$9+L3444*('Programas e Observações'!$C$8+'Programas e Observações'!$C$9)+M3444*'Programas e Observações'!$C$10)</f>
        <v>341681.16</v>
      </c>
      <c r="AI3444" s="20">
        <f>12*(J3444*'Programas e Observações'!$D$8+K3444*'Programas e Observações'!$D$9+L3444*('Programas e Observações'!$D$8+'Programas e Observações'!$D$9)+M3444*'Programas e Observações'!$D$10)</f>
        <v>588716.28</v>
      </c>
      <c r="AJ3444" s="13" t="s">
        <v>8114</v>
      </c>
      <c r="AK3444" s="13" t="s">
        <v>8494</v>
      </c>
    </row>
    <row r="3445" ht="15.75" customHeight="1">
      <c r="A3445" s="13" t="s">
        <v>13303</v>
      </c>
      <c r="B3445" s="13" t="s">
        <v>13304</v>
      </c>
      <c r="C3445" s="13" t="s">
        <v>13305</v>
      </c>
      <c r="D3445" s="13" t="s">
        <v>12550</v>
      </c>
      <c r="E3445" s="13" t="s">
        <v>12577</v>
      </c>
      <c r="F3445" s="13" t="s">
        <v>12578</v>
      </c>
      <c r="G3445" s="14">
        <v>17029.0</v>
      </c>
      <c r="H3445" s="16" t="b">
        <f>G3445&lt;'Programas e Observações'!$C$11</f>
        <v>1</v>
      </c>
      <c r="I3445" s="14">
        <v>2237.0</v>
      </c>
      <c r="J3445" s="14">
        <v>1328.0</v>
      </c>
      <c r="K3445" s="14">
        <v>180.0</v>
      </c>
      <c r="L3445" s="14">
        <v>530.0</v>
      </c>
      <c r="M3445" s="14">
        <v>93.0</v>
      </c>
      <c r="N3445" s="14">
        <v>1011.0</v>
      </c>
      <c r="O3445" s="14">
        <v>45.0</v>
      </c>
      <c r="P3445" s="14">
        <v>0.0</v>
      </c>
      <c r="Q3445" s="14"/>
      <c r="R3445" s="17">
        <f t="shared" si="1"/>
        <v>131.3641435</v>
      </c>
      <c r="S3445" s="17">
        <f t="shared" si="2"/>
        <v>77.98461448</v>
      </c>
      <c r="T3445" s="17">
        <f t="shared" si="3"/>
        <v>10.57020377</v>
      </c>
      <c r="U3445" s="17">
        <f t="shared" si="4"/>
        <v>31.12337777</v>
      </c>
      <c r="V3445" s="17">
        <f t="shared" si="5"/>
        <v>5.461271948</v>
      </c>
      <c r="W3445" s="17">
        <f t="shared" si="6"/>
        <v>59.36931118</v>
      </c>
      <c r="X3445" s="17">
        <f t="shared" si="7"/>
        <v>2.642550943</v>
      </c>
      <c r="Y3445" s="14">
        <f t="shared" si="8"/>
        <v>27831</v>
      </c>
      <c r="Z3445" s="14">
        <f t="shared" si="9"/>
        <v>12525</v>
      </c>
      <c r="AA3445" s="14">
        <f t="shared" si="10"/>
        <v>3187</v>
      </c>
      <c r="AB3445" s="14">
        <f t="shared" si="11"/>
        <v>7650</v>
      </c>
      <c r="AC3445" s="14">
        <f t="shared" si="12"/>
        <v>1578</v>
      </c>
      <c r="AD3445" s="14">
        <f t="shared" si="13"/>
        <v>16371</v>
      </c>
      <c r="AE3445" s="14">
        <f t="shared" si="14"/>
        <v>859</v>
      </c>
      <c r="AF3445" s="14">
        <f t="shared" si="15"/>
        <v>25</v>
      </c>
      <c r="AG3445" s="17">
        <f t="shared" si="16"/>
        <v>88.96667466</v>
      </c>
      <c r="AH3445" s="20">
        <f>12*(J3445*'Programas e Observações'!$C$8+K3445*'Programas e Observações'!$C$9+L3445*('Programas e Observações'!$C$8+'Programas e Observações'!$C$9)+M3445*'Programas e Observações'!$C$10)</f>
        <v>779709.84</v>
      </c>
      <c r="AI3445" s="20">
        <f>12*(J3445*'Programas e Observações'!$D$8+K3445*'Programas e Observações'!$D$9+L3445*('Programas e Observações'!$D$8+'Programas e Observações'!$D$9)+M3445*'Programas e Observações'!$D$10)</f>
        <v>1464585</v>
      </c>
      <c r="AJ3445" s="13" t="s">
        <v>13306</v>
      </c>
      <c r="AK3445" s="13" t="s">
        <v>13307</v>
      </c>
    </row>
    <row r="3446" ht="15.75" customHeight="1">
      <c r="A3446" s="13" t="s">
        <v>13308</v>
      </c>
      <c r="B3446" s="13" t="s">
        <v>13309</v>
      </c>
      <c r="C3446" s="13" t="s">
        <v>13292</v>
      </c>
      <c r="D3446" s="13" t="s">
        <v>12550</v>
      </c>
      <c r="E3446" s="13" t="s">
        <v>13291</v>
      </c>
      <c r="F3446" s="13" t="s">
        <v>13292</v>
      </c>
      <c r="G3446" s="14">
        <v>73508.0</v>
      </c>
      <c r="H3446" s="16" t="b">
        <f>G3446&lt;'Programas e Observações'!$C$11</f>
        <v>0</v>
      </c>
      <c r="I3446" s="14">
        <v>7171.0</v>
      </c>
      <c r="J3446" s="14">
        <v>2837.0</v>
      </c>
      <c r="K3446" s="14">
        <v>954.0</v>
      </c>
      <c r="L3446" s="14">
        <v>2099.0</v>
      </c>
      <c r="M3446" s="14">
        <v>248.0</v>
      </c>
      <c r="N3446" s="14">
        <v>3368.0</v>
      </c>
      <c r="O3446" s="14">
        <v>272.0</v>
      </c>
      <c r="P3446" s="14">
        <v>5.0</v>
      </c>
      <c r="Q3446" s="14">
        <v>227.0</v>
      </c>
      <c r="R3446" s="17">
        <f t="shared" si="1"/>
        <v>97.55400773</v>
      </c>
      <c r="S3446" s="17">
        <f t="shared" si="2"/>
        <v>38.5944387</v>
      </c>
      <c r="T3446" s="17">
        <f t="shared" si="3"/>
        <v>12.97817925</v>
      </c>
      <c r="U3446" s="17">
        <f t="shared" si="4"/>
        <v>28.55471513</v>
      </c>
      <c r="V3446" s="17">
        <f t="shared" si="5"/>
        <v>3.373782445</v>
      </c>
      <c r="W3446" s="17">
        <f t="shared" si="6"/>
        <v>45.81814224</v>
      </c>
      <c r="X3446" s="17">
        <f t="shared" si="7"/>
        <v>3.700277521</v>
      </c>
      <c r="Y3446" s="14">
        <f t="shared" si="8"/>
        <v>16385</v>
      </c>
      <c r="Z3446" s="14">
        <f t="shared" si="9"/>
        <v>7268</v>
      </c>
      <c r="AA3446" s="14">
        <f t="shared" si="10"/>
        <v>1878</v>
      </c>
      <c r="AB3446" s="14">
        <f t="shared" si="11"/>
        <v>4316</v>
      </c>
      <c r="AC3446" s="14">
        <f t="shared" si="12"/>
        <v>839</v>
      </c>
      <c r="AD3446" s="14">
        <f t="shared" si="13"/>
        <v>7800</v>
      </c>
      <c r="AE3446" s="14">
        <f t="shared" si="14"/>
        <v>463</v>
      </c>
      <c r="AF3446" s="14">
        <f t="shared" si="15"/>
        <v>8</v>
      </c>
      <c r="AG3446" s="17">
        <f t="shared" si="16"/>
        <v>130.9030191</v>
      </c>
      <c r="AH3446" s="20">
        <f>12*(J3446*'Programas e Observações'!$C$8+K3446*'Programas e Observações'!$C$9+L3446*('Programas e Observações'!$C$8+'Programas e Observações'!$C$9)+M3446*'Programas e Observações'!$C$10)</f>
        <v>2666253.24</v>
      </c>
      <c r="AI3446" s="20">
        <f>12*(J3446*'Programas e Observações'!$D$8+K3446*'Programas e Observações'!$D$9+L3446*('Programas e Observações'!$D$8+'Programas e Observações'!$D$9)+M3446*'Programas e Observações'!$D$10)</f>
        <v>4510922.52</v>
      </c>
      <c r="AJ3446" s="13" t="s">
        <v>13310</v>
      </c>
      <c r="AK3446" s="13" t="s">
        <v>2744</v>
      </c>
    </row>
    <row r="3447" ht="15.75" customHeight="1">
      <c r="A3447" s="13" t="s">
        <v>13311</v>
      </c>
      <c r="B3447" s="13" t="s">
        <v>13312</v>
      </c>
      <c r="C3447" s="13" t="s">
        <v>13313</v>
      </c>
      <c r="D3447" s="13" t="s">
        <v>12550</v>
      </c>
      <c r="E3447" s="13" t="s">
        <v>12757</v>
      </c>
      <c r="F3447" s="13" t="s">
        <v>12758</v>
      </c>
      <c r="G3447" s="14">
        <v>6080.0</v>
      </c>
      <c r="H3447" s="16" t="b">
        <f>G3447&lt;'Programas e Observações'!$C$11</f>
        <v>1</v>
      </c>
      <c r="I3447" s="14">
        <v>1379.0</v>
      </c>
      <c r="J3447" s="14">
        <v>662.0</v>
      </c>
      <c r="K3447" s="14">
        <v>140.0</v>
      </c>
      <c r="L3447" s="14">
        <v>384.0</v>
      </c>
      <c r="M3447" s="14">
        <v>69.0</v>
      </c>
      <c r="N3447" s="14">
        <v>359.0</v>
      </c>
      <c r="O3447" s="14">
        <v>27.0</v>
      </c>
      <c r="P3447" s="14">
        <v>1.0</v>
      </c>
      <c r="Q3447" s="14"/>
      <c r="R3447" s="17">
        <f t="shared" si="1"/>
        <v>226.8092105</v>
      </c>
      <c r="S3447" s="17">
        <f t="shared" si="2"/>
        <v>108.8815789</v>
      </c>
      <c r="T3447" s="17">
        <f t="shared" si="3"/>
        <v>23.02631579</v>
      </c>
      <c r="U3447" s="17">
        <f t="shared" si="4"/>
        <v>63.15789474</v>
      </c>
      <c r="V3447" s="17">
        <f t="shared" si="5"/>
        <v>11.34868421</v>
      </c>
      <c r="W3447" s="17">
        <f t="shared" si="6"/>
        <v>59.04605263</v>
      </c>
      <c r="X3447" s="17">
        <f t="shared" si="7"/>
        <v>4.440789474</v>
      </c>
      <c r="Y3447" s="14">
        <f t="shared" si="8"/>
        <v>35365</v>
      </c>
      <c r="Z3447" s="14">
        <f t="shared" si="9"/>
        <v>14722</v>
      </c>
      <c r="AA3447" s="14">
        <f t="shared" si="10"/>
        <v>4998</v>
      </c>
      <c r="AB3447" s="14">
        <f t="shared" si="11"/>
        <v>9193</v>
      </c>
      <c r="AC3447" s="14">
        <f t="shared" si="12"/>
        <v>2413</v>
      </c>
      <c r="AD3447" s="14">
        <f t="shared" si="13"/>
        <v>17326</v>
      </c>
      <c r="AE3447" s="14">
        <f t="shared" si="14"/>
        <v>939</v>
      </c>
      <c r="AF3447" s="14">
        <f t="shared" si="15"/>
        <v>25</v>
      </c>
      <c r="AG3447" s="17">
        <f t="shared" si="16"/>
        <v>115.7595318</v>
      </c>
      <c r="AH3447" s="20">
        <f>12*(J3447*'Programas e Observações'!$C$8+K3447*'Programas e Observações'!$C$9+L3447*('Programas e Observações'!$C$8+'Programas e Observações'!$C$9)+M3447*'Programas e Observações'!$C$10)</f>
        <v>511043.52</v>
      </c>
      <c r="AI3447" s="20">
        <f>12*(J3447*'Programas e Observações'!$D$8+K3447*'Programas e Observações'!$D$9+L3447*('Programas e Observações'!$D$8+'Programas e Observações'!$D$9)+M3447*'Programas e Observações'!$D$10)</f>
        <v>899530.68</v>
      </c>
      <c r="AJ3447" s="13" t="s">
        <v>13314</v>
      </c>
      <c r="AK3447" s="13" t="s">
        <v>2107</v>
      </c>
    </row>
    <row r="3448" ht="15.75" customHeight="1">
      <c r="A3448" s="13" t="s">
        <v>13315</v>
      </c>
      <c r="B3448" s="13" t="s">
        <v>13316</v>
      </c>
      <c r="C3448" s="13" t="s">
        <v>13317</v>
      </c>
      <c r="D3448" s="13" t="s">
        <v>12550</v>
      </c>
      <c r="E3448" s="13" t="s">
        <v>12637</v>
      </c>
      <c r="F3448" s="13" t="s">
        <v>12638</v>
      </c>
      <c r="G3448" s="14">
        <v>1692.0</v>
      </c>
      <c r="H3448" s="16" t="b">
        <f>G3448&lt;'Programas e Observações'!$C$11</f>
        <v>1</v>
      </c>
      <c r="I3448" s="14">
        <v>0.0</v>
      </c>
      <c r="J3448" s="14">
        <v>0.0</v>
      </c>
      <c r="K3448" s="14">
        <v>0.0</v>
      </c>
      <c r="L3448" s="14">
        <v>0.0</v>
      </c>
      <c r="M3448" s="14">
        <v>0.0</v>
      </c>
      <c r="N3448" s="14">
        <v>142.0</v>
      </c>
      <c r="O3448" s="14">
        <v>9.0</v>
      </c>
      <c r="P3448" s="14">
        <v>0.0</v>
      </c>
      <c r="Q3448" s="14"/>
      <c r="R3448" s="17">
        <f t="shared" si="1"/>
        <v>0</v>
      </c>
      <c r="S3448" s="17">
        <f t="shared" si="2"/>
        <v>0</v>
      </c>
      <c r="T3448" s="17">
        <f t="shared" si="3"/>
        <v>0</v>
      </c>
      <c r="U3448" s="17">
        <f t="shared" si="4"/>
        <v>0</v>
      </c>
      <c r="V3448" s="17">
        <f t="shared" si="5"/>
        <v>0</v>
      </c>
      <c r="W3448" s="17">
        <f t="shared" si="6"/>
        <v>83.92434988</v>
      </c>
      <c r="X3448" s="17">
        <f t="shared" si="7"/>
        <v>5.319148936</v>
      </c>
      <c r="Y3448" s="14">
        <f t="shared" si="8"/>
        <v>42181</v>
      </c>
      <c r="Z3448" s="14">
        <f t="shared" si="9"/>
        <v>16101</v>
      </c>
      <c r="AA3448" s="14">
        <f t="shared" si="10"/>
        <v>6121</v>
      </c>
      <c r="AB3448" s="14">
        <f t="shared" si="11"/>
        <v>12710</v>
      </c>
      <c r="AC3448" s="14">
        <f t="shared" si="12"/>
        <v>3095</v>
      </c>
      <c r="AD3448" s="14">
        <f t="shared" si="13"/>
        <v>16176</v>
      </c>
      <c r="AE3448" s="14">
        <f t="shared" si="14"/>
        <v>991</v>
      </c>
      <c r="AF3448" s="14">
        <f t="shared" si="15"/>
        <v>26</v>
      </c>
      <c r="AG3448" s="17">
        <f t="shared" si="16"/>
        <v>106.9123887</v>
      </c>
      <c r="AH3448" s="20">
        <f>12*(J3448*'Programas e Observações'!$C$8+K3448*'Programas e Observações'!$C$9+L3448*('Programas e Observações'!$C$8+'Programas e Observações'!$C$9)+M3448*'Programas e Observações'!$C$10)</f>
        <v>0</v>
      </c>
      <c r="AI3448" s="20">
        <f>12*(J3448*'Programas e Observações'!$D$8+K3448*'Programas e Observações'!$D$9+L3448*('Programas e Observações'!$D$8+'Programas e Observações'!$D$9)+M3448*'Programas e Observações'!$D$10)</f>
        <v>0</v>
      </c>
      <c r="AJ3448" s="13" t="s">
        <v>342</v>
      </c>
      <c r="AK3448" s="13" t="s">
        <v>343</v>
      </c>
    </row>
    <row r="3449" ht="15.75" customHeight="1">
      <c r="A3449" s="13" t="s">
        <v>13318</v>
      </c>
      <c r="B3449" s="13" t="s">
        <v>13319</v>
      </c>
      <c r="C3449" s="13" t="s">
        <v>13320</v>
      </c>
      <c r="D3449" s="13" t="s">
        <v>12550</v>
      </c>
      <c r="E3449" s="13" t="s">
        <v>12766</v>
      </c>
      <c r="F3449" s="13" t="s">
        <v>12767</v>
      </c>
      <c r="G3449" s="14">
        <v>186479.0</v>
      </c>
      <c r="H3449" s="16" t="b">
        <f>G3449&lt;'Programas e Observações'!$C$11</f>
        <v>0</v>
      </c>
      <c r="I3449" s="14">
        <v>9623.0</v>
      </c>
      <c r="J3449" s="14">
        <v>3919.0</v>
      </c>
      <c r="K3449" s="14">
        <v>1366.0</v>
      </c>
      <c r="L3449" s="14">
        <v>2765.0</v>
      </c>
      <c r="M3449" s="14">
        <v>560.0</v>
      </c>
      <c r="N3449" s="14">
        <v>2612.0</v>
      </c>
      <c r="O3449" s="14">
        <v>225.0</v>
      </c>
      <c r="P3449" s="14">
        <v>3.0</v>
      </c>
      <c r="Q3449" s="14">
        <v>437.0</v>
      </c>
      <c r="R3449" s="17">
        <f t="shared" si="1"/>
        <v>51.60366583</v>
      </c>
      <c r="S3449" s="17">
        <f t="shared" si="2"/>
        <v>21.01577121</v>
      </c>
      <c r="T3449" s="17">
        <f t="shared" si="3"/>
        <v>7.325221607</v>
      </c>
      <c r="U3449" s="17">
        <f t="shared" si="4"/>
        <v>14.82740684</v>
      </c>
      <c r="V3449" s="17">
        <f t="shared" si="5"/>
        <v>3.003019107</v>
      </c>
      <c r="W3449" s="17">
        <f t="shared" si="6"/>
        <v>14.00693912</v>
      </c>
      <c r="X3449" s="17">
        <f t="shared" si="7"/>
        <v>1.206570177</v>
      </c>
      <c r="Y3449" s="14">
        <f t="shared" si="8"/>
        <v>155211</v>
      </c>
      <c r="Z3449" s="14">
        <f t="shared" si="9"/>
        <v>49839</v>
      </c>
      <c r="AA3449" s="14">
        <f t="shared" si="10"/>
        <v>31661</v>
      </c>
      <c r="AB3449" s="14">
        <f t="shared" si="11"/>
        <v>40424</v>
      </c>
      <c r="AC3449" s="14">
        <f t="shared" si="12"/>
        <v>10565</v>
      </c>
      <c r="AD3449" s="14">
        <f t="shared" si="13"/>
        <v>55549</v>
      </c>
      <c r="AE3449" s="14">
        <f t="shared" si="14"/>
        <v>3229</v>
      </c>
      <c r="AF3449" s="14">
        <f t="shared" si="15"/>
        <v>42</v>
      </c>
      <c r="AG3449" s="17">
        <f t="shared" si="16"/>
        <v>51.07289909</v>
      </c>
      <c r="AH3449" s="20">
        <f>12*(J3449*'Programas e Observações'!$C$8+K3449*'Programas e Observações'!$C$9+L3449*('Programas e Observações'!$C$8+'Programas e Observações'!$C$9)+M3449*'Programas e Observações'!$C$10)</f>
        <v>3727050.6</v>
      </c>
      <c r="AI3449" s="20">
        <f>12*(J3449*'Programas e Observações'!$D$8+K3449*'Programas e Observações'!$D$9+L3449*('Programas e Observações'!$D$8+'Programas e Observações'!$D$9)+M3449*'Programas e Observações'!$D$10)</f>
        <v>6228110.76</v>
      </c>
      <c r="AJ3449" s="13" t="s">
        <v>13321</v>
      </c>
      <c r="AK3449" s="13" t="s">
        <v>7925</v>
      </c>
    </row>
    <row r="3450" ht="15.75" customHeight="1">
      <c r="A3450" s="13" t="s">
        <v>13322</v>
      </c>
      <c r="B3450" s="13" t="s">
        <v>13323</v>
      </c>
      <c r="C3450" s="13" t="s">
        <v>13324</v>
      </c>
      <c r="D3450" s="13" t="s">
        <v>12550</v>
      </c>
      <c r="E3450" s="13" t="s">
        <v>13239</v>
      </c>
      <c r="F3450" s="13" t="s">
        <v>13240</v>
      </c>
      <c r="G3450" s="14">
        <v>1483.0</v>
      </c>
      <c r="H3450" s="16" t="b">
        <f>G3450&lt;'Programas e Observações'!$C$11</f>
        <v>1</v>
      </c>
      <c r="I3450" s="14">
        <v>256.0</v>
      </c>
      <c r="J3450" s="14">
        <v>144.0</v>
      </c>
      <c r="K3450" s="14">
        <v>22.0</v>
      </c>
      <c r="L3450" s="14">
        <v>72.0</v>
      </c>
      <c r="M3450" s="14">
        <v>0.0</v>
      </c>
      <c r="N3450" s="14">
        <v>197.0</v>
      </c>
      <c r="O3450" s="14">
        <v>3.0</v>
      </c>
      <c r="P3450" s="14">
        <v>0.0</v>
      </c>
      <c r="Q3450" s="14"/>
      <c r="R3450" s="17">
        <f t="shared" si="1"/>
        <v>172.6230614</v>
      </c>
      <c r="S3450" s="17">
        <f t="shared" si="2"/>
        <v>97.10047202</v>
      </c>
      <c r="T3450" s="17">
        <f t="shared" si="3"/>
        <v>14.83479434</v>
      </c>
      <c r="U3450" s="17">
        <f t="shared" si="4"/>
        <v>48.55023601</v>
      </c>
      <c r="V3450" s="17">
        <f t="shared" si="5"/>
        <v>0</v>
      </c>
      <c r="W3450" s="17">
        <f t="shared" si="6"/>
        <v>132.8388402</v>
      </c>
      <c r="X3450" s="17">
        <f t="shared" si="7"/>
        <v>2.0229265</v>
      </c>
      <c r="Y3450" s="14">
        <f t="shared" si="8"/>
        <v>14419</v>
      </c>
      <c r="Z3450" s="14">
        <f t="shared" si="9"/>
        <v>6442</v>
      </c>
      <c r="AA3450" s="14">
        <f t="shared" si="10"/>
        <v>1751</v>
      </c>
      <c r="AB3450" s="14">
        <f t="shared" si="11"/>
        <v>3322</v>
      </c>
      <c r="AC3450" s="14">
        <f t="shared" si="12"/>
        <v>502</v>
      </c>
      <c r="AD3450" s="14">
        <f t="shared" si="13"/>
        <v>8370</v>
      </c>
      <c r="AE3450" s="14">
        <f t="shared" si="14"/>
        <v>517</v>
      </c>
      <c r="AF3450" s="14">
        <f t="shared" si="15"/>
        <v>11</v>
      </c>
      <c r="AG3450" s="17">
        <f t="shared" si="16"/>
        <v>106.2392243</v>
      </c>
      <c r="AH3450" s="20">
        <f>12*(J3450*'Programas e Observações'!$C$8+K3450*'Programas e Observações'!$C$9+L3450*('Programas e Observações'!$C$8+'Programas e Observações'!$C$9)+M3450*'Programas e Observações'!$C$10)</f>
        <v>90781.2</v>
      </c>
      <c r="AI3450" s="20">
        <f>12*(J3450*'Programas e Observações'!$D$8+K3450*'Programas e Observações'!$D$9+L3450*('Programas e Observações'!$D$8+'Programas e Observações'!$D$9)+M3450*'Programas e Observações'!$D$10)</f>
        <v>170493.84</v>
      </c>
      <c r="AJ3450" s="13" t="s">
        <v>896</v>
      </c>
      <c r="AK3450" s="13" t="s">
        <v>462</v>
      </c>
    </row>
    <row r="3451" ht="15.75" customHeight="1">
      <c r="A3451" s="13" t="s">
        <v>13325</v>
      </c>
      <c r="B3451" s="13" t="s">
        <v>13326</v>
      </c>
      <c r="C3451" s="13" t="s">
        <v>13327</v>
      </c>
      <c r="D3451" s="13" t="s">
        <v>12550</v>
      </c>
      <c r="E3451" s="13" t="s">
        <v>12627</v>
      </c>
      <c r="F3451" s="13" t="s">
        <v>12628</v>
      </c>
      <c r="G3451" s="14">
        <v>2747.0</v>
      </c>
      <c r="H3451" s="16" t="b">
        <f>G3451&lt;'Programas e Observações'!$C$11</f>
        <v>1</v>
      </c>
      <c r="I3451" s="14">
        <v>741.0</v>
      </c>
      <c r="J3451" s="14">
        <v>417.0</v>
      </c>
      <c r="K3451" s="14">
        <v>54.0</v>
      </c>
      <c r="L3451" s="14">
        <v>155.0</v>
      </c>
      <c r="M3451" s="14">
        <v>30.0</v>
      </c>
      <c r="N3451" s="14">
        <v>424.0</v>
      </c>
      <c r="O3451" s="14">
        <v>10.0</v>
      </c>
      <c r="P3451" s="14">
        <v>0.0</v>
      </c>
      <c r="Q3451" s="14"/>
      <c r="R3451" s="17">
        <f t="shared" si="1"/>
        <v>269.7488169</v>
      </c>
      <c r="S3451" s="17">
        <f t="shared" si="2"/>
        <v>151.8019658</v>
      </c>
      <c r="T3451" s="17">
        <f t="shared" si="3"/>
        <v>19.65780852</v>
      </c>
      <c r="U3451" s="17">
        <f t="shared" si="4"/>
        <v>56.42519112</v>
      </c>
      <c r="V3451" s="17">
        <f t="shared" si="5"/>
        <v>10.92100473</v>
      </c>
      <c r="W3451" s="17">
        <f t="shared" si="6"/>
        <v>154.3502002</v>
      </c>
      <c r="X3451" s="17">
        <f t="shared" si="7"/>
        <v>3.640334911</v>
      </c>
      <c r="Y3451" s="14">
        <f t="shared" si="8"/>
        <v>22143</v>
      </c>
      <c r="Z3451" s="14">
        <f t="shared" si="9"/>
        <v>9075</v>
      </c>
      <c r="AA3451" s="14">
        <f t="shared" si="10"/>
        <v>3949</v>
      </c>
      <c r="AB3451" s="14">
        <f t="shared" si="11"/>
        <v>4678</v>
      </c>
      <c r="AC3451" s="14">
        <f t="shared" si="12"/>
        <v>800</v>
      </c>
      <c r="AD3451" s="14">
        <f t="shared" si="13"/>
        <v>16551</v>
      </c>
      <c r="AE3451" s="14">
        <f t="shared" si="14"/>
        <v>634</v>
      </c>
      <c r="AF3451" s="14">
        <f t="shared" si="15"/>
        <v>14</v>
      </c>
      <c r="AG3451" s="17">
        <f t="shared" si="16"/>
        <v>108.6645009</v>
      </c>
      <c r="AH3451" s="20">
        <f>12*(J3451*'Programas e Observações'!$C$8+K3451*'Programas e Observações'!$C$9+L3451*('Programas e Observações'!$C$8+'Programas e Observações'!$C$9)+M3451*'Programas e Observações'!$C$10)</f>
        <v>235882.2</v>
      </c>
      <c r="AI3451" s="20">
        <f>12*(J3451*'Programas e Observações'!$D$8+K3451*'Programas e Observações'!$D$9+L3451*('Programas e Observações'!$D$8+'Programas e Observações'!$D$9)+M3451*'Programas e Observações'!$D$10)</f>
        <v>446539.08</v>
      </c>
      <c r="AJ3451" s="13" t="s">
        <v>10437</v>
      </c>
      <c r="AK3451" s="13" t="s">
        <v>5070</v>
      </c>
    </row>
    <row r="3452" ht="15.75" customHeight="1">
      <c r="A3452" s="13" t="s">
        <v>13328</v>
      </c>
      <c r="B3452" s="13" t="s">
        <v>13329</v>
      </c>
      <c r="C3452" s="13" t="s">
        <v>13330</v>
      </c>
      <c r="D3452" s="13" t="s">
        <v>12550</v>
      </c>
      <c r="E3452" s="13" t="s">
        <v>12551</v>
      </c>
      <c r="F3452" s="13" t="s">
        <v>12549</v>
      </c>
      <c r="G3452" s="14">
        <v>13175.0</v>
      </c>
      <c r="H3452" s="16" t="b">
        <f>G3452&lt;'Programas e Observações'!$C$11</f>
        <v>1</v>
      </c>
      <c r="I3452" s="14">
        <v>1182.0</v>
      </c>
      <c r="J3452" s="14">
        <v>539.0</v>
      </c>
      <c r="K3452" s="14">
        <v>139.0</v>
      </c>
      <c r="L3452" s="14">
        <v>350.0</v>
      </c>
      <c r="M3452" s="14">
        <v>33.0</v>
      </c>
      <c r="N3452" s="14">
        <v>509.0</v>
      </c>
      <c r="O3452" s="14">
        <v>22.0</v>
      </c>
      <c r="P3452" s="14">
        <v>0.0</v>
      </c>
      <c r="Q3452" s="14"/>
      <c r="R3452" s="17">
        <f t="shared" si="1"/>
        <v>89.71537002</v>
      </c>
      <c r="S3452" s="17">
        <f t="shared" si="2"/>
        <v>40.91081594</v>
      </c>
      <c r="T3452" s="17">
        <f t="shared" si="3"/>
        <v>10.55028463</v>
      </c>
      <c r="U3452" s="17">
        <f t="shared" si="4"/>
        <v>26.5654649</v>
      </c>
      <c r="V3452" s="17">
        <f t="shared" si="5"/>
        <v>2.504743833</v>
      </c>
      <c r="W3452" s="17">
        <f t="shared" si="6"/>
        <v>38.63377609</v>
      </c>
      <c r="X3452" s="17">
        <f t="shared" si="7"/>
        <v>1.669829222</v>
      </c>
      <c r="Y3452" s="14">
        <f t="shared" si="8"/>
        <v>14660</v>
      </c>
      <c r="Z3452" s="14">
        <f t="shared" si="9"/>
        <v>7138</v>
      </c>
      <c r="AA3452" s="14">
        <f t="shared" si="10"/>
        <v>1496</v>
      </c>
      <c r="AB3452" s="14">
        <f t="shared" si="11"/>
        <v>3872</v>
      </c>
      <c r="AC3452" s="14">
        <f t="shared" si="12"/>
        <v>426</v>
      </c>
      <c r="AD3452" s="14">
        <f t="shared" si="13"/>
        <v>5581</v>
      </c>
      <c r="AE3452" s="14">
        <f t="shared" si="14"/>
        <v>311</v>
      </c>
      <c r="AF3452" s="14">
        <f t="shared" si="15"/>
        <v>9</v>
      </c>
      <c r="AG3452" s="17">
        <f t="shared" si="16"/>
        <v>109.5648794</v>
      </c>
      <c r="AH3452" s="20">
        <f>12*(J3452*'Programas e Observações'!$C$8+K3452*'Programas e Observações'!$C$9+L3452*('Programas e Observações'!$C$8+'Programas e Observações'!$C$9)+M3452*'Programas e Observações'!$C$10)</f>
        <v>443052.24</v>
      </c>
      <c r="AI3452" s="20">
        <f>12*(J3452*'Programas e Observações'!$D$8+K3452*'Programas e Observações'!$D$9+L3452*('Programas e Observações'!$D$8+'Programas e Observações'!$D$9)+M3452*'Programas e Observações'!$D$10)</f>
        <v>773805.84</v>
      </c>
      <c r="AJ3452" s="13" t="s">
        <v>13331</v>
      </c>
      <c r="AK3452" s="13" t="s">
        <v>9359</v>
      </c>
    </row>
    <row r="3453" ht="15.75" customHeight="1">
      <c r="A3453" s="13" t="s">
        <v>13332</v>
      </c>
      <c r="B3453" s="13" t="s">
        <v>13333</v>
      </c>
      <c r="C3453" s="13" t="s">
        <v>13334</v>
      </c>
      <c r="D3453" s="13" t="s">
        <v>12550</v>
      </c>
      <c r="E3453" s="13" t="s">
        <v>12775</v>
      </c>
      <c r="F3453" s="13" t="s">
        <v>12774</v>
      </c>
      <c r="G3453" s="14">
        <v>4022.0</v>
      </c>
      <c r="H3453" s="16" t="b">
        <f>G3453&lt;'Programas e Observações'!$C$11</f>
        <v>1</v>
      </c>
      <c r="I3453" s="14">
        <v>731.0</v>
      </c>
      <c r="J3453" s="14">
        <v>319.0</v>
      </c>
      <c r="K3453" s="14">
        <v>66.0</v>
      </c>
      <c r="L3453" s="14">
        <v>156.0</v>
      </c>
      <c r="M3453" s="14">
        <v>185.0</v>
      </c>
      <c r="N3453" s="14">
        <v>308.0</v>
      </c>
      <c r="O3453" s="14">
        <v>5.0</v>
      </c>
      <c r="P3453" s="14">
        <v>0.0</v>
      </c>
      <c r="Q3453" s="14"/>
      <c r="R3453" s="17">
        <f t="shared" si="1"/>
        <v>181.7503729</v>
      </c>
      <c r="S3453" s="17">
        <f t="shared" si="2"/>
        <v>79.31377424</v>
      </c>
      <c r="T3453" s="17">
        <f t="shared" si="3"/>
        <v>16.40974639</v>
      </c>
      <c r="U3453" s="17">
        <f t="shared" si="4"/>
        <v>38.7866733</v>
      </c>
      <c r="V3453" s="17">
        <f t="shared" si="5"/>
        <v>45.99701641</v>
      </c>
      <c r="W3453" s="17">
        <f t="shared" si="6"/>
        <v>76.57881651</v>
      </c>
      <c r="X3453" s="17">
        <f t="shared" si="7"/>
        <v>1.243162606</v>
      </c>
      <c r="Y3453" s="14">
        <f t="shared" si="8"/>
        <v>21542</v>
      </c>
      <c r="Z3453" s="14">
        <f t="shared" si="9"/>
        <v>7246</v>
      </c>
      <c r="AA3453" s="14">
        <f t="shared" si="10"/>
        <v>3942</v>
      </c>
      <c r="AB3453" s="14">
        <f t="shared" si="11"/>
        <v>5601</v>
      </c>
      <c r="AC3453" s="14">
        <f t="shared" si="12"/>
        <v>1144</v>
      </c>
      <c r="AD3453" s="14">
        <f t="shared" si="13"/>
        <v>12085</v>
      </c>
      <c r="AE3453" s="14">
        <f t="shared" si="14"/>
        <v>320</v>
      </c>
      <c r="AF3453" s="14">
        <f t="shared" si="15"/>
        <v>19</v>
      </c>
      <c r="AG3453" s="17">
        <f t="shared" si="16"/>
        <v>89.54975702</v>
      </c>
      <c r="AH3453" s="20">
        <f>12*(J3453*'Programas e Observações'!$C$8+K3453*'Programas e Observações'!$C$9+L3453*('Programas e Observações'!$C$8+'Programas e Observações'!$C$9)+M3453*'Programas e Observações'!$C$10)</f>
        <v>304968.6</v>
      </c>
      <c r="AI3453" s="20">
        <f>12*(J3453*'Programas e Observações'!$D$8+K3453*'Programas e Observações'!$D$9+L3453*('Programas e Observações'!$D$8+'Programas e Observações'!$D$9)+M3453*'Programas e Observações'!$D$10)</f>
        <v>483234.6</v>
      </c>
      <c r="AJ3453" s="13" t="s">
        <v>4462</v>
      </c>
      <c r="AK3453" s="13" t="s">
        <v>1271</v>
      </c>
    </row>
    <row r="3454" ht="15.75" customHeight="1">
      <c r="A3454" s="13" t="s">
        <v>13335</v>
      </c>
      <c r="B3454" s="13" t="s">
        <v>13336</v>
      </c>
      <c r="C3454" s="13" t="s">
        <v>13337</v>
      </c>
      <c r="D3454" s="13" t="s">
        <v>12550</v>
      </c>
      <c r="E3454" s="13" t="s">
        <v>13185</v>
      </c>
      <c r="F3454" s="13" t="s">
        <v>13186</v>
      </c>
      <c r="G3454" s="14">
        <v>365494.0</v>
      </c>
      <c r="H3454" s="16" t="b">
        <f>G3454&lt;'Programas e Observações'!$C$11</f>
        <v>0</v>
      </c>
      <c r="I3454" s="14">
        <v>42573.0</v>
      </c>
      <c r="J3454" s="14">
        <v>18883.0</v>
      </c>
      <c r="K3454" s="14">
        <v>4009.0</v>
      </c>
      <c r="L3454" s="14">
        <v>10486.0</v>
      </c>
      <c r="M3454" s="14">
        <v>3192.0</v>
      </c>
      <c r="N3454" s="14">
        <v>16483.0</v>
      </c>
      <c r="O3454" s="14">
        <v>928.0</v>
      </c>
      <c r="P3454" s="14">
        <v>20.0</v>
      </c>
      <c r="Q3454" s="14">
        <v>1008.0</v>
      </c>
      <c r="R3454" s="17">
        <f t="shared" si="1"/>
        <v>116.4807083</v>
      </c>
      <c r="S3454" s="17">
        <f t="shared" si="2"/>
        <v>51.66432281</v>
      </c>
      <c r="T3454" s="17">
        <f t="shared" si="3"/>
        <v>10.96871631</v>
      </c>
      <c r="U3454" s="17">
        <f t="shared" si="4"/>
        <v>28.68993745</v>
      </c>
      <c r="V3454" s="17">
        <f t="shared" si="5"/>
        <v>8.7333855</v>
      </c>
      <c r="W3454" s="17">
        <f t="shared" si="6"/>
        <v>45.09786754</v>
      </c>
      <c r="X3454" s="17">
        <f t="shared" si="7"/>
        <v>2.539029368</v>
      </c>
      <c r="Y3454" s="14">
        <f t="shared" si="8"/>
        <v>51093</v>
      </c>
      <c r="Z3454" s="14">
        <f t="shared" si="9"/>
        <v>22827</v>
      </c>
      <c r="AA3454" s="14">
        <f t="shared" si="10"/>
        <v>4796</v>
      </c>
      <c r="AB3454" s="14">
        <f t="shared" si="11"/>
        <v>12541</v>
      </c>
      <c r="AC3454" s="14">
        <f t="shared" si="12"/>
        <v>3898</v>
      </c>
      <c r="AD3454" s="14">
        <f t="shared" si="13"/>
        <v>20646</v>
      </c>
      <c r="AE3454" s="14">
        <f t="shared" si="14"/>
        <v>1121</v>
      </c>
      <c r="AF3454" s="14">
        <f t="shared" si="15"/>
        <v>24</v>
      </c>
      <c r="AG3454" s="17">
        <f t="shared" si="16"/>
        <v>116.4852652</v>
      </c>
      <c r="AH3454" s="20">
        <f>12*(J3454*'Programas e Observações'!$C$8+K3454*'Programas e Observações'!$C$9+L3454*('Programas e Observações'!$C$8+'Programas e Observações'!$C$9)+M3454*'Programas e Observações'!$C$10)</f>
        <v>14899514.16</v>
      </c>
      <c r="AI3454" s="20">
        <f>12*(J3454*'Programas e Observações'!$D$8+K3454*'Programas e Observações'!$D$9+L3454*('Programas e Observações'!$D$8+'Programas e Observações'!$D$9)+M3454*'Programas e Observações'!$D$10)</f>
        <v>25820455.08</v>
      </c>
      <c r="AJ3454" s="13" t="s">
        <v>13338</v>
      </c>
      <c r="AK3454" s="13" t="s">
        <v>13339</v>
      </c>
    </row>
    <row r="3455" ht="15.75" customHeight="1">
      <c r="A3455" s="13" t="s">
        <v>13340</v>
      </c>
      <c r="B3455" s="13" t="s">
        <v>13341</v>
      </c>
      <c r="C3455" s="13" t="s">
        <v>13342</v>
      </c>
      <c r="D3455" s="13" t="s">
        <v>12550</v>
      </c>
      <c r="E3455" s="13" t="s">
        <v>13003</v>
      </c>
      <c r="F3455" s="13" t="s">
        <v>13004</v>
      </c>
      <c r="G3455" s="14">
        <v>171476.0</v>
      </c>
      <c r="H3455" s="16" t="b">
        <f>G3455&lt;'Programas e Observações'!$C$11</f>
        <v>0</v>
      </c>
      <c r="I3455" s="14">
        <v>0.0</v>
      </c>
      <c r="J3455" s="14">
        <v>0.0</v>
      </c>
      <c r="K3455" s="14">
        <v>0.0</v>
      </c>
      <c r="L3455" s="14">
        <v>0.0</v>
      </c>
      <c r="M3455" s="14">
        <v>0.0</v>
      </c>
      <c r="N3455" s="14">
        <v>3286.0</v>
      </c>
      <c r="O3455" s="14">
        <v>163.0</v>
      </c>
      <c r="P3455" s="14">
        <v>4.0</v>
      </c>
      <c r="Q3455" s="14">
        <v>479.0</v>
      </c>
      <c r="R3455" s="17">
        <f t="shared" si="1"/>
        <v>0</v>
      </c>
      <c r="S3455" s="17">
        <f t="shared" si="2"/>
        <v>0</v>
      </c>
      <c r="T3455" s="17">
        <f t="shared" si="3"/>
        <v>0</v>
      </c>
      <c r="U3455" s="17">
        <f t="shared" si="4"/>
        <v>0</v>
      </c>
      <c r="V3455" s="17">
        <f t="shared" si="5"/>
        <v>0</v>
      </c>
      <c r="W3455" s="17">
        <f t="shared" si="6"/>
        <v>19.16303156</v>
      </c>
      <c r="X3455" s="17">
        <f t="shared" si="7"/>
        <v>0.9505703422</v>
      </c>
      <c r="Y3455" s="14">
        <f t="shared" si="8"/>
        <v>15399</v>
      </c>
      <c r="Z3455" s="14">
        <f t="shared" si="9"/>
        <v>4153</v>
      </c>
      <c r="AA3455" s="14">
        <f t="shared" si="10"/>
        <v>3433</v>
      </c>
      <c r="AB3455" s="14">
        <f t="shared" si="11"/>
        <v>4173</v>
      </c>
      <c r="AC3455" s="14">
        <f t="shared" si="12"/>
        <v>1117</v>
      </c>
      <c r="AD3455" s="14">
        <f t="shared" si="13"/>
        <v>11549</v>
      </c>
      <c r="AE3455" s="14">
        <f t="shared" si="14"/>
        <v>666</v>
      </c>
      <c r="AF3455" s="14">
        <f t="shared" si="15"/>
        <v>15</v>
      </c>
      <c r="AG3455" s="17">
        <f t="shared" si="16"/>
        <v>24.97947981</v>
      </c>
      <c r="AH3455" s="20">
        <f>12*(J3455*'Programas e Observações'!$C$8+K3455*'Programas e Observações'!$C$9+L3455*('Programas e Observações'!$C$8+'Programas e Observações'!$C$9)+M3455*'Programas e Observações'!$C$10)</f>
        <v>0</v>
      </c>
      <c r="AI3455" s="20">
        <f>12*(J3455*'Programas e Observações'!$D$8+K3455*'Programas e Observações'!$D$9+L3455*('Programas e Observações'!$D$8+'Programas e Observações'!$D$9)+M3455*'Programas e Observações'!$D$10)</f>
        <v>0</v>
      </c>
      <c r="AJ3455" s="13" t="s">
        <v>342</v>
      </c>
      <c r="AK3455" s="13" t="s">
        <v>343</v>
      </c>
    </row>
    <row r="3456" ht="15.75" customHeight="1">
      <c r="A3456" s="13" t="s">
        <v>13343</v>
      </c>
      <c r="B3456" s="13" t="s">
        <v>13344</v>
      </c>
      <c r="C3456" s="13" t="s">
        <v>13004</v>
      </c>
      <c r="D3456" s="13" t="s">
        <v>12550</v>
      </c>
      <c r="E3456" s="13" t="s">
        <v>13003</v>
      </c>
      <c r="F3456" s="13" t="s">
        <v>13004</v>
      </c>
      <c r="G3456" s="14">
        <v>150241.0</v>
      </c>
      <c r="H3456" s="16" t="b">
        <f>G3456&lt;'Programas e Observações'!$C$11</f>
        <v>0</v>
      </c>
      <c r="I3456" s="14">
        <v>5465.0</v>
      </c>
      <c r="J3456" s="14">
        <v>1302.0</v>
      </c>
      <c r="K3456" s="14">
        <v>1045.0</v>
      </c>
      <c r="L3456" s="14">
        <v>1632.0</v>
      </c>
      <c r="M3456" s="14">
        <v>429.0</v>
      </c>
      <c r="N3456" s="14">
        <v>3365.0</v>
      </c>
      <c r="O3456" s="14">
        <v>214.0</v>
      </c>
      <c r="P3456" s="14">
        <v>4.0</v>
      </c>
      <c r="Q3456" s="14">
        <v>395.0</v>
      </c>
      <c r="R3456" s="17">
        <f t="shared" si="1"/>
        <v>36.37489101</v>
      </c>
      <c r="S3456" s="17">
        <f t="shared" si="2"/>
        <v>8.666076504</v>
      </c>
      <c r="T3456" s="17">
        <f t="shared" si="3"/>
        <v>6.95549151</v>
      </c>
      <c r="U3456" s="17">
        <f t="shared" si="4"/>
        <v>10.86254751</v>
      </c>
      <c r="V3456" s="17">
        <f t="shared" si="5"/>
        <v>2.855412304</v>
      </c>
      <c r="W3456" s="17">
        <f t="shared" si="6"/>
        <v>22.39734826</v>
      </c>
      <c r="X3456" s="17">
        <f t="shared" si="7"/>
        <v>1.424378166</v>
      </c>
      <c r="Y3456" s="14">
        <f t="shared" si="8"/>
        <v>15399</v>
      </c>
      <c r="Z3456" s="14">
        <f t="shared" si="9"/>
        <v>4153</v>
      </c>
      <c r="AA3456" s="14">
        <f t="shared" si="10"/>
        <v>3433</v>
      </c>
      <c r="AB3456" s="14">
        <f t="shared" si="11"/>
        <v>4173</v>
      </c>
      <c r="AC3456" s="14">
        <f t="shared" si="12"/>
        <v>1117</v>
      </c>
      <c r="AD3456" s="14">
        <f t="shared" si="13"/>
        <v>11549</v>
      </c>
      <c r="AE3456" s="14">
        <f t="shared" si="14"/>
        <v>666</v>
      </c>
      <c r="AF3456" s="14">
        <f t="shared" si="15"/>
        <v>15</v>
      </c>
      <c r="AG3456" s="17">
        <f t="shared" si="16"/>
        <v>24.97947981</v>
      </c>
      <c r="AH3456" s="20">
        <f>12*(J3456*'Programas e Observações'!$C$8+K3456*'Programas e Observações'!$C$9+L3456*('Programas e Observações'!$C$8+'Programas e Observações'!$C$9)+M3456*'Programas e Observações'!$C$10)</f>
        <v>2172559.32</v>
      </c>
      <c r="AI3456" s="20">
        <f>12*(J3456*'Programas e Observações'!$D$8+K3456*'Programas e Observações'!$D$9+L3456*('Programas e Observações'!$D$8+'Programas e Observações'!$D$9)+M3456*'Programas e Observações'!$D$10)</f>
        <v>3291692.4</v>
      </c>
      <c r="AJ3456" s="13" t="s">
        <v>13345</v>
      </c>
      <c r="AK3456" s="13" t="s">
        <v>3365</v>
      </c>
    </row>
    <row r="3457" ht="15.75" customHeight="1">
      <c r="A3457" s="13" t="s">
        <v>13346</v>
      </c>
      <c r="B3457" s="13" t="s">
        <v>13347</v>
      </c>
      <c r="C3457" s="13" t="s">
        <v>13348</v>
      </c>
      <c r="D3457" s="13" t="s">
        <v>12550</v>
      </c>
      <c r="E3457" s="13" t="s">
        <v>12615</v>
      </c>
      <c r="F3457" s="13" t="s">
        <v>12616</v>
      </c>
      <c r="G3457" s="14">
        <v>2813.0</v>
      </c>
      <c r="H3457" s="16" t="b">
        <f>G3457&lt;'Programas e Observações'!$C$11</f>
        <v>1</v>
      </c>
      <c r="I3457" s="14">
        <v>548.0</v>
      </c>
      <c r="J3457" s="14">
        <v>285.0</v>
      </c>
      <c r="K3457" s="14">
        <v>47.0</v>
      </c>
      <c r="L3457" s="14">
        <v>122.0</v>
      </c>
      <c r="M3457" s="14">
        <v>38.0</v>
      </c>
      <c r="N3457" s="14">
        <v>153.0</v>
      </c>
      <c r="O3457" s="14">
        <v>4.0</v>
      </c>
      <c r="P3457" s="14">
        <v>1.0</v>
      </c>
      <c r="Q3457" s="14"/>
      <c r="R3457" s="17">
        <f t="shared" si="1"/>
        <v>194.8098116</v>
      </c>
      <c r="S3457" s="17">
        <f t="shared" si="2"/>
        <v>101.3153217</v>
      </c>
      <c r="T3457" s="17">
        <f t="shared" si="3"/>
        <v>16.70814077</v>
      </c>
      <c r="U3457" s="17">
        <f t="shared" si="4"/>
        <v>43.37006754</v>
      </c>
      <c r="V3457" s="17">
        <f t="shared" si="5"/>
        <v>13.50870956</v>
      </c>
      <c r="W3457" s="17">
        <f t="shared" si="6"/>
        <v>54.39033061</v>
      </c>
      <c r="X3457" s="17">
        <f t="shared" si="7"/>
        <v>1.421969428</v>
      </c>
      <c r="Y3457" s="14">
        <f t="shared" si="8"/>
        <v>31964</v>
      </c>
      <c r="Z3457" s="14">
        <f t="shared" si="9"/>
        <v>13337</v>
      </c>
      <c r="AA3457" s="14">
        <f t="shared" si="10"/>
        <v>4370</v>
      </c>
      <c r="AB3457" s="14">
        <f t="shared" si="11"/>
        <v>8146</v>
      </c>
      <c r="AC3457" s="14">
        <f t="shared" si="12"/>
        <v>1671</v>
      </c>
      <c r="AD3457" s="14">
        <f t="shared" si="13"/>
        <v>13402</v>
      </c>
      <c r="AE3457" s="14">
        <f t="shared" si="14"/>
        <v>719</v>
      </c>
      <c r="AF3457" s="14">
        <f t="shared" si="15"/>
        <v>22</v>
      </c>
      <c r="AG3457" s="17">
        <f t="shared" si="16"/>
        <v>117.9087465</v>
      </c>
      <c r="AH3457" s="20">
        <f>12*(J3457*'Programas e Observações'!$C$8+K3457*'Programas e Observações'!$C$9+L3457*('Programas e Observações'!$C$8+'Programas e Observações'!$C$9)+M3457*'Programas e Observações'!$C$10)</f>
        <v>186955.44</v>
      </c>
      <c r="AI3457" s="20">
        <f>12*(J3457*'Programas e Observações'!$D$8+K3457*'Programas e Observações'!$D$9+L3457*('Programas e Observações'!$D$8+'Programas e Observações'!$D$9)+M3457*'Programas e Observações'!$D$10)</f>
        <v>337521.96</v>
      </c>
      <c r="AJ3457" s="13" t="s">
        <v>6082</v>
      </c>
      <c r="AK3457" s="13" t="s">
        <v>2009</v>
      </c>
    </row>
    <row r="3458" ht="15.75" customHeight="1">
      <c r="A3458" s="13" t="s">
        <v>13349</v>
      </c>
      <c r="B3458" s="13" t="s">
        <v>13350</v>
      </c>
      <c r="C3458" s="13" t="s">
        <v>13351</v>
      </c>
      <c r="D3458" s="13" t="s">
        <v>12550</v>
      </c>
      <c r="E3458" s="13" t="s">
        <v>12637</v>
      </c>
      <c r="F3458" s="13" t="s">
        <v>12638</v>
      </c>
      <c r="G3458" s="14">
        <v>6413.0</v>
      </c>
      <c r="H3458" s="16" t="b">
        <f>G3458&lt;'Programas e Observações'!$C$11</f>
        <v>1</v>
      </c>
      <c r="I3458" s="14">
        <v>1413.0</v>
      </c>
      <c r="J3458" s="14">
        <v>631.0</v>
      </c>
      <c r="K3458" s="14">
        <v>127.0</v>
      </c>
      <c r="L3458" s="14">
        <v>374.0</v>
      </c>
      <c r="M3458" s="14">
        <v>165.0</v>
      </c>
      <c r="N3458" s="14">
        <v>495.0</v>
      </c>
      <c r="O3458" s="14">
        <v>3.0</v>
      </c>
      <c r="P3458" s="14">
        <v>0.0</v>
      </c>
      <c r="Q3458" s="14"/>
      <c r="R3458" s="17">
        <f t="shared" si="1"/>
        <v>220.3336972</v>
      </c>
      <c r="S3458" s="17">
        <f t="shared" si="2"/>
        <v>98.39388742</v>
      </c>
      <c r="T3458" s="17">
        <f t="shared" si="3"/>
        <v>19.80352409</v>
      </c>
      <c r="U3458" s="17">
        <f t="shared" si="4"/>
        <v>58.31903945</v>
      </c>
      <c r="V3458" s="17">
        <f t="shared" si="5"/>
        <v>25.72898799</v>
      </c>
      <c r="W3458" s="17">
        <f t="shared" si="6"/>
        <v>77.18696398</v>
      </c>
      <c r="X3458" s="17">
        <f t="shared" si="7"/>
        <v>0.4677997817</v>
      </c>
      <c r="Y3458" s="14">
        <f t="shared" si="8"/>
        <v>42181</v>
      </c>
      <c r="Z3458" s="14">
        <f t="shared" si="9"/>
        <v>16101</v>
      </c>
      <c r="AA3458" s="14">
        <f t="shared" si="10"/>
        <v>6121</v>
      </c>
      <c r="AB3458" s="14">
        <f t="shared" si="11"/>
        <v>12710</v>
      </c>
      <c r="AC3458" s="14">
        <f t="shared" si="12"/>
        <v>3095</v>
      </c>
      <c r="AD3458" s="14">
        <f t="shared" si="13"/>
        <v>16176</v>
      </c>
      <c r="AE3458" s="14">
        <f t="shared" si="14"/>
        <v>991</v>
      </c>
      <c r="AF3458" s="14">
        <f t="shared" si="15"/>
        <v>26</v>
      </c>
      <c r="AG3458" s="17">
        <f t="shared" si="16"/>
        <v>106.9123887</v>
      </c>
      <c r="AH3458" s="20">
        <f>12*(J3458*'Programas e Observações'!$C$8+K3458*'Programas e Observações'!$C$9+L3458*('Programas e Observações'!$C$8+'Programas e Observações'!$C$9)+M3458*'Programas e Observações'!$C$10)</f>
        <v>541803.6</v>
      </c>
      <c r="AI3458" s="20">
        <f>12*(J3458*'Programas e Observações'!$D$8+K3458*'Programas e Observações'!$D$9+L3458*('Programas e Observações'!$D$8+'Programas e Observações'!$D$9)+M3458*'Programas e Observações'!$D$10)</f>
        <v>916419.6</v>
      </c>
      <c r="AJ3458" s="13" t="s">
        <v>13352</v>
      </c>
      <c r="AK3458" s="13" t="s">
        <v>6224</v>
      </c>
    </row>
    <row r="3459" ht="15.75" customHeight="1">
      <c r="A3459" s="13" t="s">
        <v>13353</v>
      </c>
      <c r="B3459" s="13" t="s">
        <v>13354</v>
      </c>
      <c r="C3459" s="13" t="s">
        <v>13355</v>
      </c>
      <c r="D3459" s="13" t="s">
        <v>12550</v>
      </c>
      <c r="E3459" s="13" t="s">
        <v>12637</v>
      </c>
      <c r="F3459" s="13" t="s">
        <v>12638</v>
      </c>
      <c r="G3459" s="14">
        <v>43081.0</v>
      </c>
      <c r="H3459" s="16" t="b">
        <f>G3459&lt;'Programas e Observações'!$C$11</f>
        <v>0</v>
      </c>
      <c r="I3459" s="14">
        <v>6958.0</v>
      </c>
      <c r="J3459" s="14">
        <v>2922.0</v>
      </c>
      <c r="K3459" s="14">
        <v>843.0</v>
      </c>
      <c r="L3459" s="14">
        <v>1716.0</v>
      </c>
      <c r="M3459" s="14">
        <v>628.0</v>
      </c>
      <c r="N3459" s="14">
        <v>1490.0</v>
      </c>
      <c r="O3459" s="14">
        <v>91.0</v>
      </c>
      <c r="P3459" s="14">
        <v>3.0</v>
      </c>
      <c r="Q3459" s="14"/>
      <c r="R3459" s="17">
        <f t="shared" si="1"/>
        <v>161.5097143</v>
      </c>
      <c r="S3459" s="17">
        <f t="shared" si="2"/>
        <v>67.82572364</v>
      </c>
      <c r="T3459" s="17">
        <f t="shared" si="3"/>
        <v>19.56779091</v>
      </c>
      <c r="U3459" s="17">
        <f t="shared" si="4"/>
        <v>39.83194448</v>
      </c>
      <c r="V3459" s="17">
        <f t="shared" si="5"/>
        <v>14.5771918</v>
      </c>
      <c r="W3459" s="17">
        <f t="shared" si="6"/>
        <v>34.5860124</v>
      </c>
      <c r="X3459" s="17">
        <f t="shared" si="7"/>
        <v>2.112300086</v>
      </c>
      <c r="Y3459" s="14">
        <f t="shared" si="8"/>
        <v>42181</v>
      </c>
      <c r="Z3459" s="14">
        <f t="shared" si="9"/>
        <v>16101</v>
      </c>
      <c r="AA3459" s="14">
        <f t="shared" si="10"/>
        <v>6121</v>
      </c>
      <c r="AB3459" s="14">
        <f t="shared" si="11"/>
        <v>12710</v>
      </c>
      <c r="AC3459" s="14">
        <f t="shared" si="12"/>
        <v>3095</v>
      </c>
      <c r="AD3459" s="14">
        <f t="shared" si="13"/>
        <v>16176</v>
      </c>
      <c r="AE3459" s="14">
        <f t="shared" si="14"/>
        <v>991</v>
      </c>
      <c r="AF3459" s="14">
        <f t="shared" si="15"/>
        <v>26</v>
      </c>
      <c r="AG3459" s="17">
        <f t="shared" si="16"/>
        <v>106.9123887</v>
      </c>
      <c r="AH3459" s="20">
        <f>12*(J3459*'Programas e Observações'!$C$8+K3459*'Programas e Observações'!$C$9+L3459*('Programas e Observações'!$C$8+'Programas e Observações'!$C$9)+M3459*'Programas e Observações'!$C$10)</f>
        <v>2555793.24</v>
      </c>
      <c r="AI3459" s="20">
        <f>12*(J3459*'Programas e Observações'!$D$8+K3459*'Programas e Observações'!$D$9+L3459*('Programas e Observações'!$D$8+'Programas e Observações'!$D$9)+M3459*'Programas e Observações'!$D$10)</f>
        <v>4288045.8</v>
      </c>
      <c r="AJ3459" s="13" t="s">
        <v>13356</v>
      </c>
      <c r="AK3459" s="13" t="s">
        <v>4530</v>
      </c>
    </row>
    <row r="3460" ht="15.75" customHeight="1">
      <c r="A3460" s="13" t="s">
        <v>13357</v>
      </c>
      <c r="B3460" s="13" t="s">
        <v>13358</v>
      </c>
      <c r="C3460" s="13" t="s">
        <v>13359</v>
      </c>
      <c r="D3460" s="13" t="s">
        <v>12550</v>
      </c>
      <c r="E3460" s="13" t="s">
        <v>12627</v>
      </c>
      <c r="F3460" s="13" t="s">
        <v>12628</v>
      </c>
      <c r="G3460" s="14">
        <v>3203.0</v>
      </c>
      <c r="H3460" s="16" t="b">
        <f>G3460&lt;'Programas e Observações'!$C$11</f>
        <v>1</v>
      </c>
      <c r="I3460" s="14">
        <v>510.0</v>
      </c>
      <c r="J3460" s="14">
        <v>288.0</v>
      </c>
      <c r="K3460" s="14">
        <v>23.0</v>
      </c>
      <c r="L3460" s="14">
        <v>108.0</v>
      </c>
      <c r="M3460" s="14">
        <v>45.0</v>
      </c>
      <c r="N3460" s="14">
        <v>317.0</v>
      </c>
      <c r="O3460" s="14">
        <v>9.0</v>
      </c>
      <c r="P3460" s="14">
        <v>1.0</v>
      </c>
      <c r="Q3460" s="14"/>
      <c r="R3460" s="17">
        <f t="shared" si="1"/>
        <v>159.2257259</v>
      </c>
      <c r="S3460" s="17">
        <f t="shared" si="2"/>
        <v>89.91570403</v>
      </c>
      <c r="T3460" s="17">
        <f t="shared" si="3"/>
        <v>7.18076803</v>
      </c>
      <c r="U3460" s="17">
        <f t="shared" si="4"/>
        <v>33.71838901</v>
      </c>
      <c r="V3460" s="17">
        <f t="shared" si="5"/>
        <v>14.04932875</v>
      </c>
      <c r="W3460" s="17">
        <f t="shared" si="6"/>
        <v>98.96971589</v>
      </c>
      <c r="X3460" s="17">
        <f t="shared" si="7"/>
        <v>2.809865751</v>
      </c>
      <c r="Y3460" s="14">
        <f t="shared" si="8"/>
        <v>22143</v>
      </c>
      <c r="Z3460" s="14">
        <f t="shared" si="9"/>
        <v>9075</v>
      </c>
      <c r="AA3460" s="14">
        <f t="shared" si="10"/>
        <v>3949</v>
      </c>
      <c r="AB3460" s="14">
        <f t="shared" si="11"/>
        <v>4678</v>
      </c>
      <c r="AC3460" s="14">
        <f t="shared" si="12"/>
        <v>800</v>
      </c>
      <c r="AD3460" s="14">
        <f t="shared" si="13"/>
        <v>16551</v>
      </c>
      <c r="AE3460" s="14">
        <f t="shared" si="14"/>
        <v>634</v>
      </c>
      <c r="AF3460" s="14">
        <f t="shared" si="15"/>
        <v>14</v>
      </c>
      <c r="AG3460" s="17">
        <f t="shared" si="16"/>
        <v>108.6645009</v>
      </c>
      <c r="AH3460" s="20">
        <f>12*(J3460*'Programas e Observações'!$C$8+K3460*'Programas e Observações'!$C$9+L3460*('Programas e Observações'!$C$8+'Programas e Observações'!$C$9)+M3460*'Programas e Observações'!$C$10)</f>
        <v>169104.6</v>
      </c>
      <c r="AI3460" s="20">
        <f>12*(J3460*'Programas e Observações'!$D$8+K3460*'Programas e Observações'!$D$9+L3460*('Programas e Observações'!$D$8+'Programas e Observações'!$D$9)+M3460*'Programas e Observações'!$D$10)</f>
        <v>314994.24</v>
      </c>
      <c r="AJ3460" s="13" t="s">
        <v>4801</v>
      </c>
      <c r="AK3460" s="13" t="s">
        <v>1243</v>
      </c>
    </row>
    <row r="3461" ht="15.75" customHeight="1">
      <c r="A3461" s="13" t="s">
        <v>13360</v>
      </c>
      <c r="B3461" s="13" t="s">
        <v>13361</v>
      </c>
      <c r="C3461" s="13" t="s">
        <v>13362</v>
      </c>
      <c r="D3461" s="13" t="s">
        <v>12550</v>
      </c>
      <c r="E3461" s="13" t="s">
        <v>12653</v>
      </c>
      <c r="F3461" s="13" t="s">
        <v>12654</v>
      </c>
      <c r="G3461" s="14">
        <v>4806.0</v>
      </c>
      <c r="H3461" s="16" t="b">
        <f>G3461&lt;'Programas e Observações'!$C$11</f>
        <v>1</v>
      </c>
      <c r="I3461" s="14">
        <v>129.0</v>
      </c>
      <c r="J3461" s="14">
        <v>91.0</v>
      </c>
      <c r="K3461" s="14">
        <v>2.0</v>
      </c>
      <c r="L3461" s="14">
        <v>8.0</v>
      </c>
      <c r="M3461" s="14">
        <v>3.0</v>
      </c>
      <c r="N3461" s="14">
        <v>75.0</v>
      </c>
      <c r="O3461" s="14">
        <v>7.0</v>
      </c>
      <c r="P3461" s="14">
        <v>1.0</v>
      </c>
      <c r="Q3461" s="14"/>
      <c r="R3461" s="17">
        <f t="shared" si="1"/>
        <v>26.84144819</v>
      </c>
      <c r="S3461" s="17">
        <f t="shared" si="2"/>
        <v>18.934665</v>
      </c>
      <c r="T3461" s="17">
        <f t="shared" si="3"/>
        <v>0.4161464836</v>
      </c>
      <c r="U3461" s="17">
        <f t="shared" si="4"/>
        <v>1.664585934</v>
      </c>
      <c r="V3461" s="17">
        <f t="shared" si="5"/>
        <v>0.6242197253</v>
      </c>
      <c r="W3461" s="17">
        <f t="shared" si="6"/>
        <v>15.60549313</v>
      </c>
      <c r="X3461" s="17">
        <f t="shared" si="7"/>
        <v>1.456512692</v>
      </c>
      <c r="Y3461" s="14">
        <f t="shared" si="8"/>
        <v>35365</v>
      </c>
      <c r="Z3461" s="14">
        <f t="shared" si="9"/>
        <v>13337</v>
      </c>
      <c r="AA3461" s="14">
        <f t="shared" si="10"/>
        <v>5360</v>
      </c>
      <c r="AB3461" s="14">
        <f t="shared" si="11"/>
        <v>9870</v>
      </c>
      <c r="AC3461" s="14">
        <f t="shared" si="12"/>
        <v>2448</v>
      </c>
      <c r="AD3461" s="14">
        <f t="shared" si="13"/>
        <v>8668</v>
      </c>
      <c r="AE3461" s="14">
        <f t="shared" si="14"/>
        <v>711</v>
      </c>
      <c r="AF3461" s="14">
        <f t="shared" si="15"/>
        <v>13</v>
      </c>
      <c r="AG3461" s="17">
        <f t="shared" si="16"/>
        <v>108.1032338</v>
      </c>
      <c r="AH3461" s="20">
        <f>12*(J3461*'Programas e Observações'!$C$8+K3461*'Programas e Observações'!$C$9+L3461*('Programas e Observações'!$C$8+'Programas e Observações'!$C$9)+M3461*'Programas e Observações'!$C$10)</f>
        <v>26337.24</v>
      </c>
      <c r="AI3461" s="20">
        <f>12*(J3461*'Programas e Observações'!$D$8+K3461*'Programas e Observações'!$D$9+L3461*('Programas e Observações'!$D$8+'Programas e Observações'!$D$9)+M3461*'Programas e Observações'!$D$10)</f>
        <v>62200.44</v>
      </c>
      <c r="AJ3461" s="13" t="s">
        <v>844</v>
      </c>
      <c r="AK3461" s="13" t="s">
        <v>4366</v>
      </c>
    </row>
    <row r="3462" ht="15.75" customHeight="1">
      <c r="A3462" s="13" t="s">
        <v>13363</v>
      </c>
      <c r="B3462" s="13" t="s">
        <v>13364</v>
      </c>
      <c r="C3462" s="13" t="s">
        <v>13365</v>
      </c>
      <c r="D3462" s="13" t="s">
        <v>12550</v>
      </c>
      <c r="E3462" s="13" t="s">
        <v>12627</v>
      </c>
      <c r="F3462" s="13" t="s">
        <v>12628</v>
      </c>
      <c r="G3462" s="14">
        <v>10437.0</v>
      </c>
      <c r="H3462" s="16" t="b">
        <f>G3462&lt;'Programas e Observações'!$C$11</f>
        <v>1</v>
      </c>
      <c r="I3462" s="14">
        <v>1746.0</v>
      </c>
      <c r="J3462" s="14">
        <v>964.0</v>
      </c>
      <c r="K3462" s="14">
        <v>147.0</v>
      </c>
      <c r="L3462" s="14">
        <v>439.0</v>
      </c>
      <c r="M3462" s="14">
        <v>46.0</v>
      </c>
      <c r="N3462" s="14">
        <v>1132.0</v>
      </c>
      <c r="O3462" s="14">
        <v>35.0</v>
      </c>
      <c r="P3462" s="14">
        <v>0.0</v>
      </c>
      <c r="Q3462" s="14"/>
      <c r="R3462" s="17">
        <f t="shared" si="1"/>
        <v>167.289451</v>
      </c>
      <c r="S3462" s="17">
        <f t="shared" si="2"/>
        <v>92.36370605</v>
      </c>
      <c r="T3462" s="17">
        <f t="shared" si="3"/>
        <v>14.08450704</v>
      </c>
      <c r="U3462" s="17">
        <f t="shared" si="4"/>
        <v>42.06189518</v>
      </c>
      <c r="V3462" s="17">
        <f t="shared" si="5"/>
        <v>4.407396762</v>
      </c>
      <c r="W3462" s="17">
        <f t="shared" si="6"/>
        <v>108.4602855</v>
      </c>
      <c r="X3462" s="17">
        <f t="shared" si="7"/>
        <v>3.353454058</v>
      </c>
      <c r="Y3462" s="14">
        <f t="shared" si="8"/>
        <v>22143</v>
      </c>
      <c r="Z3462" s="14">
        <f t="shared" si="9"/>
        <v>9075</v>
      </c>
      <c r="AA3462" s="14">
        <f t="shared" si="10"/>
        <v>3949</v>
      </c>
      <c r="AB3462" s="14">
        <f t="shared" si="11"/>
        <v>4678</v>
      </c>
      <c r="AC3462" s="14">
        <f t="shared" si="12"/>
        <v>800</v>
      </c>
      <c r="AD3462" s="14">
        <f t="shared" si="13"/>
        <v>16551</v>
      </c>
      <c r="AE3462" s="14">
        <f t="shared" si="14"/>
        <v>634</v>
      </c>
      <c r="AF3462" s="14">
        <f t="shared" si="15"/>
        <v>14</v>
      </c>
      <c r="AG3462" s="17">
        <f t="shared" si="16"/>
        <v>108.6645009</v>
      </c>
      <c r="AH3462" s="20">
        <f>12*(J3462*'Programas e Observações'!$C$8+K3462*'Programas e Observações'!$C$9+L3462*('Programas e Observações'!$C$8+'Programas e Observações'!$C$9)+M3462*'Programas e Observações'!$C$10)</f>
        <v>601399.08</v>
      </c>
      <c r="AI3462" s="20">
        <f>12*(J3462*'Programas e Observações'!$D$8+K3462*'Programas e Observações'!$D$9+L3462*('Programas e Observações'!$D$8+'Programas e Observações'!$D$9)+M3462*'Programas e Observações'!$D$10)</f>
        <v>1119288.48</v>
      </c>
      <c r="AJ3462" s="13" t="s">
        <v>13366</v>
      </c>
      <c r="AK3462" s="13" t="s">
        <v>13367</v>
      </c>
    </row>
    <row r="3463" ht="15.75" customHeight="1">
      <c r="A3463" s="13" t="s">
        <v>13368</v>
      </c>
      <c r="B3463" s="13" t="s">
        <v>13369</v>
      </c>
      <c r="C3463" s="13" t="s">
        <v>13370</v>
      </c>
      <c r="D3463" s="13" t="s">
        <v>12550</v>
      </c>
      <c r="E3463" s="13" t="s">
        <v>12995</v>
      </c>
      <c r="F3463" s="13" t="s">
        <v>12996</v>
      </c>
      <c r="G3463" s="14">
        <v>10337.0</v>
      </c>
      <c r="H3463" s="16" t="b">
        <f>G3463&lt;'Programas e Observações'!$C$11</f>
        <v>1</v>
      </c>
      <c r="I3463" s="14">
        <v>664.0</v>
      </c>
      <c r="J3463" s="14">
        <v>476.0</v>
      </c>
      <c r="K3463" s="14">
        <v>35.0</v>
      </c>
      <c r="L3463" s="14">
        <v>90.0</v>
      </c>
      <c r="M3463" s="14">
        <v>36.0</v>
      </c>
      <c r="N3463" s="14">
        <v>562.0</v>
      </c>
      <c r="O3463" s="14">
        <v>25.0</v>
      </c>
      <c r="P3463" s="14">
        <v>0.0</v>
      </c>
      <c r="Q3463" s="14"/>
      <c r="R3463" s="17">
        <f t="shared" si="1"/>
        <v>64.23527136</v>
      </c>
      <c r="S3463" s="17">
        <f t="shared" si="2"/>
        <v>46.04817645</v>
      </c>
      <c r="T3463" s="17">
        <f t="shared" si="3"/>
        <v>3.385895327</v>
      </c>
      <c r="U3463" s="17">
        <f t="shared" si="4"/>
        <v>8.706587985</v>
      </c>
      <c r="V3463" s="17">
        <f t="shared" si="5"/>
        <v>3.482635194</v>
      </c>
      <c r="W3463" s="17">
        <f t="shared" si="6"/>
        <v>54.36780497</v>
      </c>
      <c r="X3463" s="17">
        <f t="shared" si="7"/>
        <v>2.418496662</v>
      </c>
      <c r="Y3463" s="14">
        <f t="shared" si="8"/>
        <v>15701</v>
      </c>
      <c r="Z3463" s="14">
        <f t="shared" si="9"/>
        <v>6335</v>
      </c>
      <c r="AA3463" s="14">
        <f t="shared" si="10"/>
        <v>2196</v>
      </c>
      <c r="AB3463" s="14">
        <f t="shared" si="11"/>
        <v>3569</v>
      </c>
      <c r="AC3463" s="14">
        <f t="shared" si="12"/>
        <v>1378</v>
      </c>
      <c r="AD3463" s="14">
        <f t="shared" si="13"/>
        <v>7570</v>
      </c>
      <c r="AE3463" s="14">
        <f t="shared" si="14"/>
        <v>393</v>
      </c>
      <c r="AF3463" s="14">
        <f t="shared" si="15"/>
        <v>10</v>
      </c>
      <c r="AG3463" s="17">
        <f t="shared" si="16"/>
        <v>97.16867283</v>
      </c>
      <c r="AH3463" s="20">
        <f>12*(J3463*'Programas e Observações'!$C$8+K3463*'Programas e Observações'!$C$9+L3463*('Programas e Observações'!$C$8+'Programas e Observações'!$C$9)+M3463*'Programas e Observações'!$C$10)</f>
        <v>195064.68</v>
      </c>
      <c r="AI3463" s="20">
        <f>12*(J3463*'Programas e Observações'!$D$8+K3463*'Programas e Observações'!$D$9+L3463*('Programas e Observações'!$D$8+'Programas e Observações'!$D$9)+M3463*'Programas e Observações'!$D$10)</f>
        <v>401835</v>
      </c>
      <c r="AJ3463" s="13" t="s">
        <v>13371</v>
      </c>
      <c r="AK3463" s="13" t="s">
        <v>3980</v>
      </c>
    </row>
    <row r="3464" ht="15.75" customHeight="1">
      <c r="A3464" s="13" t="s">
        <v>13372</v>
      </c>
      <c r="B3464" s="13" t="s">
        <v>13373</v>
      </c>
      <c r="C3464" s="13" t="s">
        <v>13374</v>
      </c>
      <c r="D3464" s="13" t="s">
        <v>12550</v>
      </c>
      <c r="E3464" s="13" t="s">
        <v>12615</v>
      </c>
      <c r="F3464" s="13" t="s">
        <v>12616</v>
      </c>
      <c r="G3464" s="14">
        <v>4158.0</v>
      </c>
      <c r="H3464" s="16" t="b">
        <f>G3464&lt;'Programas e Observações'!$C$11</f>
        <v>1</v>
      </c>
      <c r="I3464" s="14">
        <v>86.0</v>
      </c>
      <c r="J3464" s="14">
        <v>16.0</v>
      </c>
      <c r="K3464" s="14">
        <v>4.0</v>
      </c>
      <c r="L3464" s="14">
        <v>8.0</v>
      </c>
      <c r="M3464" s="14">
        <v>18.0</v>
      </c>
      <c r="N3464" s="14">
        <v>360.0</v>
      </c>
      <c r="O3464" s="14">
        <v>14.0</v>
      </c>
      <c r="P3464" s="14">
        <v>1.0</v>
      </c>
      <c r="Q3464" s="14"/>
      <c r="R3464" s="17">
        <f t="shared" si="1"/>
        <v>20.68302068</v>
      </c>
      <c r="S3464" s="17">
        <f t="shared" si="2"/>
        <v>3.848003848</v>
      </c>
      <c r="T3464" s="17">
        <f t="shared" si="3"/>
        <v>0.962000962</v>
      </c>
      <c r="U3464" s="17">
        <f t="shared" si="4"/>
        <v>1.924001924</v>
      </c>
      <c r="V3464" s="17">
        <f t="shared" si="5"/>
        <v>4.329004329</v>
      </c>
      <c r="W3464" s="17">
        <f t="shared" si="6"/>
        <v>86.58008658</v>
      </c>
      <c r="X3464" s="17">
        <f t="shared" si="7"/>
        <v>3.367003367</v>
      </c>
      <c r="Y3464" s="14">
        <f t="shared" si="8"/>
        <v>31964</v>
      </c>
      <c r="Z3464" s="14">
        <f t="shared" si="9"/>
        <v>13337</v>
      </c>
      <c r="AA3464" s="14">
        <f t="shared" si="10"/>
        <v>4370</v>
      </c>
      <c r="AB3464" s="14">
        <f t="shared" si="11"/>
        <v>8146</v>
      </c>
      <c r="AC3464" s="14">
        <f t="shared" si="12"/>
        <v>1671</v>
      </c>
      <c r="AD3464" s="14">
        <f t="shared" si="13"/>
        <v>13402</v>
      </c>
      <c r="AE3464" s="14">
        <f t="shared" si="14"/>
        <v>719</v>
      </c>
      <c r="AF3464" s="14">
        <f t="shared" si="15"/>
        <v>22</v>
      </c>
      <c r="AG3464" s="17">
        <f t="shared" si="16"/>
        <v>117.9087465</v>
      </c>
      <c r="AH3464" s="20">
        <f>12*(J3464*'Programas e Observações'!$C$8+K3464*'Programas e Observações'!$C$9+L3464*('Programas e Observações'!$C$8+'Programas e Observações'!$C$9)+M3464*'Programas e Observações'!$C$10)</f>
        <v>20370.24</v>
      </c>
      <c r="AI3464" s="20">
        <f>12*(J3464*'Programas e Observações'!$D$8+K3464*'Programas e Observações'!$D$9+L3464*('Programas e Observações'!$D$8+'Programas e Observações'!$D$9)+M3464*'Programas e Observações'!$D$10)</f>
        <v>29517.84</v>
      </c>
      <c r="AJ3464" s="13" t="s">
        <v>1856</v>
      </c>
      <c r="AK3464" s="13" t="s">
        <v>487</v>
      </c>
    </row>
    <row r="3465" ht="15.75" customHeight="1">
      <c r="A3465" s="13" t="s">
        <v>13375</v>
      </c>
      <c r="B3465" s="13" t="s">
        <v>13376</v>
      </c>
      <c r="C3465" s="13" t="s">
        <v>13377</v>
      </c>
      <c r="D3465" s="13" t="s">
        <v>12550</v>
      </c>
      <c r="E3465" s="13" t="s">
        <v>12995</v>
      </c>
      <c r="F3465" s="13" t="s">
        <v>12996</v>
      </c>
      <c r="G3465" s="14">
        <v>11478.0</v>
      </c>
      <c r="H3465" s="16" t="b">
        <f>G3465&lt;'Programas e Observações'!$C$11</f>
        <v>1</v>
      </c>
      <c r="I3465" s="14">
        <v>776.0</v>
      </c>
      <c r="J3465" s="14">
        <v>209.0</v>
      </c>
      <c r="K3465" s="14">
        <v>259.0</v>
      </c>
      <c r="L3465" s="14">
        <v>113.0</v>
      </c>
      <c r="M3465" s="14">
        <v>111.0</v>
      </c>
      <c r="N3465" s="14">
        <v>595.0</v>
      </c>
      <c r="O3465" s="14">
        <v>23.0</v>
      </c>
      <c r="P3465" s="14">
        <v>1.0</v>
      </c>
      <c r="Q3465" s="14"/>
      <c r="R3465" s="17">
        <f t="shared" si="1"/>
        <v>67.60759714</v>
      </c>
      <c r="S3465" s="17">
        <f t="shared" si="2"/>
        <v>18.20874717</v>
      </c>
      <c r="T3465" s="17">
        <f t="shared" si="3"/>
        <v>22.56490678</v>
      </c>
      <c r="U3465" s="17">
        <f t="shared" si="4"/>
        <v>9.844920718</v>
      </c>
      <c r="V3465" s="17">
        <f t="shared" si="5"/>
        <v>9.670674334</v>
      </c>
      <c r="W3465" s="17">
        <f t="shared" si="6"/>
        <v>51.83829936</v>
      </c>
      <c r="X3465" s="17">
        <f t="shared" si="7"/>
        <v>2.00383342</v>
      </c>
      <c r="Y3465" s="14">
        <f t="shared" si="8"/>
        <v>15701</v>
      </c>
      <c r="Z3465" s="14">
        <f t="shared" si="9"/>
        <v>6335</v>
      </c>
      <c r="AA3465" s="14">
        <f t="shared" si="10"/>
        <v>2196</v>
      </c>
      <c r="AB3465" s="14">
        <f t="shared" si="11"/>
        <v>3569</v>
      </c>
      <c r="AC3465" s="14">
        <f t="shared" si="12"/>
        <v>1378</v>
      </c>
      <c r="AD3465" s="14">
        <f t="shared" si="13"/>
        <v>7570</v>
      </c>
      <c r="AE3465" s="14">
        <f t="shared" si="14"/>
        <v>393</v>
      </c>
      <c r="AF3465" s="14">
        <f t="shared" si="15"/>
        <v>10</v>
      </c>
      <c r="AG3465" s="17">
        <f t="shared" si="16"/>
        <v>97.16867283</v>
      </c>
      <c r="AH3465" s="20">
        <f>12*(J3465*'Programas e Observações'!$C$8+K3465*'Programas e Observações'!$C$9+L3465*('Programas e Observações'!$C$8+'Programas e Observações'!$C$9)+M3465*'Programas e Observações'!$C$10)</f>
        <v>311974.08</v>
      </c>
      <c r="AI3465" s="20">
        <f>12*(J3465*'Programas e Observações'!$D$8+K3465*'Programas e Observações'!$D$9+L3465*('Programas e Observações'!$D$8+'Programas e Observações'!$D$9)+M3465*'Programas e Observações'!$D$10)</f>
        <v>437398.44</v>
      </c>
      <c r="AJ3465" s="13" t="s">
        <v>7689</v>
      </c>
      <c r="AK3465" s="13" t="s">
        <v>10728</v>
      </c>
    </row>
    <row r="3466" ht="15.75" customHeight="1">
      <c r="A3466" s="13" t="s">
        <v>13378</v>
      </c>
      <c r="B3466" s="13" t="s">
        <v>13379</v>
      </c>
      <c r="C3466" s="13" t="s">
        <v>13380</v>
      </c>
      <c r="D3466" s="13" t="s">
        <v>12550</v>
      </c>
      <c r="E3466" s="13" t="s">
        <v>12637</v>
      </c>
      <c r="F3466" s="13" t="s">
        <v>12638</v>
      </c>
      <c r="G3466" s="14">
        <v>5609.0</v>
      </c>
      <c r="H3466" s="16" t="b">
        <f>G3466&lt;'Programas e Observações'!$C$11</f>
        <v>1</v>
      </c>
      <c r="I3466" s="14">
        <v>635.0</v>
      </c>
      <c r="J3466" s="14">
        <v>354.0</v>
      </c>
      <c r="K3466" s="14">
        <v>44.0</v>
      </c>
      <c r="L3466" s="14">
        <v>132.0</v>
      </c>
      <c r="M3466" s="14">
        <v>57.0</v>
      </c>
      <c r="N3466" s="14">
        <v>173.0</v>
      </c>
      <c r="O3466" s="14">
        <v>16.0</v>
      </c>
      <c r="P3466" s="14">
        <v>1.0</v>
      </c>
      <c r="Q3466" s="14"/>
      <c r="R3466" s="17">
        <f t="shared" si="1"/>
        <v>113.210911</v>
      </c>
      <c r="S3466" s="17">
        <f t="shared" si="2"/>
        <v>63.11285434</v>
      </c>
      <c r="T3466" s="17">
        <f t="shared" si="3"/>
        <v>7.844535568</v>
      </c>
      <c r="U3466" s="17">
        <f t="shared" si="4"/>
        <v>23.5336067</v>
      </c>
      <c r="V3466" s="17">
        <f t="shared" si="5"/>
        <v>10.16223926</v>
      </c>
      <c r="W3466" s="17">
        <f t="shared" si="6"/>
        <v>30.84328757</v>
      </c>
      <c r="X3466" s="17">
        <f t="shared" si="7"/>
        <v>2.852558388</v>
      </c>
      <c r="Y3466" s="14">
        <f t="shared" si="8"/>
        <v>42181</v>
      </c>
      <c r="Z3466" s="14">
        <f t="shared" si="9"/>
        <v>16101</v>
      </c>
      <c r="AA3466" s="14">
        <f t="shared" si="10"/>
        <v>6121</v>
      </c>
      <c r="AB3466" s="14">
        <f t="shared" si="11"/>
        <v>12710</v>
      </c>
      <c r="AC3466" s="14">
        <f t="shared" si="12"/>
        <v>3095</v>
      </c>
      <c r="AD3466" s="14">
        <f t="shared" si="13"/>
        <v>16176</v>
      </c>
      <c r="AE3466" s="14">
        <f t="shared" si="14"/>
        <v>991</v>
      </c>
      <c r="AF3466" s="14">
        <f t="shared" si="15"/>
        <v>26</v>
      </c>
      <c r="AG3466" s="17">
        <f t="shared" si="16"/>
        <v>106.9123887</v>
      </c>
      <c r="AH3466" s="20">
        <f>12*(J3466*'Programas e Observações'!$C$8+K3466*'Programas e Observações'!$C$9+L3466*('Programas e Observações'!$C$8+'Programas e Observações'!$C$9)+M3466*'Programas e Observações'!$C$10)</f>
        <v>216228.96</v>
      </c>
      <c r="AI3466" s="20">
        <f>12*(J3466*'Programas e Observações'!$D$8+K3466*'Programas e Observações'!$D$9+L3466*('Programas e Observações'!$D$8+'Programas e Observações'!$D$9)+M3466*'Programas e Observações'!$D$10)</f>
        <v>395629.56</v>
      </c>
      <c r="AJ3466" s="13" t="s">
        <v>2316</v>
      </c>
      <c r="AK3466" s="13" t="s">
        <v>7275</v>
      </c>
    </row>
    <row r="3467" ht="15.75" customHeight="1">
      <c r="A3467" s="13" t="s">
        <v>13381</v>
      </c>
      <c r="B3467" s="13" t="s">
        <v>13382</v>
      </c>
      <c r="C3467" s="13" t="s">
        <v>13383</v>
      </c>
      <c r="D3467" s="13" t="s">
        <v>12550</v>
      </c>
      <c r="E3467" s="13" t="s">
        <v>12604</v>
      </c>
      <c r="F3467" s="13" t="s">
        <v>12605</v>
      </c>
      <c r="G3467" s="14">
        <v>40489.0</v>
      </c>
      <c r="H3467" s="16" t="b">
        <f>G3467&lt;'Programas e Observações'!$C$11</f>
        <v>0</v>
      </c>
      <c r="I3467" s="14">
        <v>4753.0</v>
      </c>
      <c r="J3467" s="14">
        <v>2006.0</v>
      </c>
      <c r="K3467" s="14">
        <v>555.0</v>
      </c>
      <c r="L3467" s="14">
        <v>1349.0</v>
      </c>
      <c r="M3467" s="14">
        <v>398.0</v>
      </c>
      <c r="N3467" s="14">
        <v>2992.0</v>
      </c>
      <c r="O3467" s="14">
        <v>142.0</v>
      </c>
      <c r="P3467" s="14">
        <v>3.0</v>
      </c>
      <c r="Q3467" s="14"/>
      <c r="R3467" s="17">
        <f t="shared" si="1"/>
        <v>117.3899084</v>
      </c>
      <c r="S3467" s="17">
        <f t="shared" si="2"/>
        <v>49.54432068</v>
      </c>
      <c r="T3467" s="17">
        <f t="shared" si="3"/>
        <v>13.70742671</v>
      </c>
      <c r="U3467" s="17">
        <f t="shared" si="4"/>
        <v>33.31769122</v>
      </c>
      <c r="V3467" s="17">
        <f t="shared" si="5"/>
        <v>9.829830324</v>
      </c>
      <c r="W3467" s="17">
        <f t="shared" si="6"/>
        <v>73.8966139</v>
      </c>
      <c r="X3467" s="17">
        <f t="shared" si="7"/>
        <v>3.507125392</v>
      </c>
      <c r="Y3467" s="14">
        <f t="shared" si="8"/>
        <v>33484</v>
      </c>
      <c r="Z3467" s="14">
        <f t="shared" si="9"/>
        <v>14117</v>
      </c>
      <c r="AA3467" s="14">
        <f t="shared" si="10"/>
        <v>3745</v>
      </c>
      <c r="AB3467" s="14">
        <f t="shared" si="11"/>
        <v>9355</v>
      </c>
      <c r="AC3467" s="14">
        <f t="shared" si="12"/>
        <v>2797</v>
      </c>
      <c r="AD3467" s="14">
        <f t="shared" si="13"/>
        <v>17148</v>
      </c>
      <c r="AE3467" s="14">
        <f t="shared" si="14"/>
        <v>1227</v>
      </c>
      <c r="AF3467" s="14">
        <f t="shared" si="15"/>
        <v>33</v>
      </c>
      <c r="AG3467" s="17">
        <f t="shared" si="16"/>
        <v>113.8114111</v>
      </c>
      <c r="AH3467" s="20">
        <f>12*(J3467*'Programas e Observações'!$C$8+K3467*'Programas e Observações'!$C$9+L3467*('Programas e Observações'!$C$8+'Programas e Observações'!$C$9)+M3467*'Programas e Observações'!$C$10)</f>
        <v>1846058.04</v>
      </c>
      <c r="AI3467" s="20">
        <f>12*(J3467*'Programas e Observações'!$D$8+K3467*'Programas e Observações'!$D$9+L3467*('Programas e Observações'!$D$8+'Programas e Observações'!$D$9)+M3467*'Programas e Observações'!$D$10)</f>
        <v>3099460.08</v>
      </c>
      <c r="AJ3467" s="13" t="s">
        <v>13384</v>
      </c>
      <c r="AK3467" s="13" t="s">
        <v>4002</v>
      </c>
    </row>
    <row r="3468" ht="15.75" customHeight="1">
      <c r="A3468" s="13" t="s">
        <v>13385</v>
      </c>
      <c r="B3468" s="13" t="s">
        <v>13386</v>
      </c>
      <c r="C3468" s="13" t="s">
        <v>13387</v>
      </c>
      <c r="D3468" s="13" t="s">
        <v>12550</v>
      </c>
      <c r="E3468" s="13" t="s">
        <v>12800</v>
      </c>
      <c r="F3468" s="13" t="s">
        <v>12801</v>
      </c>
      <c r="G3468" s="14">
        <v>22445.0</v>
      </c>
      <c r="H3468" s="16" t="b">
        <f>G3468&lt;'Programas e Observações'!$C$11</f>
        <v>0</v>
      </c>
      <c r="I3468" s="14">
        <v>2945.0</v>
      </c>
      <c r="J3468" s="14">
        <v>1309.0</v>
      </c>
      <c r="K3468" s="14">
        <v>330.0</v>
      </c>
      <c r="L3468" s="14">
        <v>935.0</v>
      </c>
      <c r="M3468" s="14">
        <v>123.0</v>
      </c>
      <c r="N3468" s="14">
        <v>2151.0</v>
      </c>
      <c r="O3468" s="14">
        <v>65.0</v>
      </c>
      <c r="P3468" s="14">
        <v>2.0</v>
      </c>
      <c r="Q3468" s="14"/>
      <c r="R3468" s="17">
        <f t="shared" si="1"/>
        <v>131.2096235</v>
      </c>
      <c r="S3468" s="17">
        <f t="shared" si="2"/>
        <v>58.32033861</v>
      </c>
      <c r="T3468" s="17">
        <f t="shared" si="3"/>
        <v>14.70260637</v>
      </c>
      <c r="U3468" s="17">
        <f t="shared" si="4"/>
        <v>41.65738472</v>
      </c>
      <c r="V3468" s="17">
        <f t="shared" si="5"/>
        <v>5.480062375</v>
      </c>
      <c r="W3468" s="17">
        <f t="shared" si="6"/>
        <v>95.83426153</v>
      </c>
      <c r="X3468" s="17">
        <f t="shared" si="7"/>
        <v>2.895967922</v>
      </c>
      <c r="Y3468" s="14">
        <f t="shared" si="8"/>
        <v>76584</v>
      </c>
      <c r="Z3468" s="14">
        <f t="shared" si="9"/>
        <v>28607</v>
      </c>
      <c r="AA3468" s="14">
        <f t="shared" si="10"/>
        <v>13094</v>
      </c>
      <c r="AB3468" s="14">
        <f t="shared" si="11"/>
        <v>18511</v>
      </c>
      <c r="AC3468" s="14">
        <f t="shared" si="12"/>
        <v>4827</v>
      </c>
      <c r="AD3468" s="14">
        <f t="shared" si="13"/>
        <v>44998</v>
      </c>
      <c r="AE3468" s="14">
        <f t="shared" si="14"/>
        <v>2333</v>
      </c>
      <c r="AF3468" s="14">
        <f t="shared" si="15"/>
        <v>59</v>
      </c>
      <c r="AG3468" s="17">
        <f t="shared" si="16"/>
        <v>95.79969428</v>
      </c>
      <c r="AH3468" s="20">
        <f>12*(J3468*'Programas e Observações'!$C$8+K3468*'Programas e Observações'!$C$9+L3468*('Programas e Observações'!$C$8+'Programas e Observações'!$C$9)+M3468*'Programas e Observações'!$C$10)</f>
        <v>1154904.84</v>
      </c>
      <c r="AI3468" s="20">
        <f>12*(J3468*'Programas e Observações'!$D$8+K3468*'Programas e Observações'!$D$9+L3468*('Programas e Observações'!$D$8+'Programas e Observações'!$D$9)+M3468*'Programas e Observações'!$D$10)</f>
        <v>1991017.44</v>
      </c>
      <c r="AJ3468" s="13" t="s">
        <v>13388</v>
      </c>
      <c r="AK3468" s="13" t="s">
        <v>338</v>
      </c>
    </row>
    <row r="3469" ht="15.75" customHeight="1">
      <c r="A3469" s="13" t="s">
        <v>13389</v>
      </c>
      <c r="B3469" s="13" t="s">
        <v>13390</v>
      </c>
      <c r="C3469" s="13" t="s">
        <v>13391</v>
      </c>
      <c r="D3469" s="13" t="s">
        <v>12550</v>
      </c>
      <c r="E3469" s="13" t="s">
        <v>12700</v>
      </c>
      <c r="F3469" s="13" t="s">
        <v>10246</v>
      </c>
      <c r="G3469" s="14">
        <v>17225.0</v>
      </c>
      <c r="H3469" s="16" t="b">
        <f>G3469&lt;'Programas e Observações'!$C$11</f>
        <v>1</v>
      </c>
      <c r="I3469" s="14">
        <v>1904.0</v>
      </c>
      <c r="J3469" s="14">
        <v>805.0</v>
      </c>
      <c r="K3469" s="14">
        <v>180.0</v>
      </c>
      <c r="L3469" s="14">
        <v>679.0</v>
      </c>
      <c r="M3469" s="14">
        <v>108.0</v>
      </c>
      <c r="N3469" s="14">
        <v>777.0</v>
      </c>
      <c r="O3469" s="14">
        <v>37.0</v>
      </c>
      <c r="P3469" s="14">
        <v>0.0</v>
      </c>
      <c r="Q3469" s="14"/>
      <c r="R3469" s="17">
        <f t="shared" si="1"/>
        <v>110.5370102</v>
      </c>
      <c r="S3469" s="17">
        <f t="shared" si="2"/>
        <v>46.73439768</v>
      </c>
      <c r="T3469" s="17">
        <f t="shared" si="3"/>
        <v>10.44992743</v>
      </c>
      <c r="U3469" s="17">
        <f t="shared" si="4"/>
        <v>39.41944848</v>
      </c>
      <c r="V3469" s="17">
        <f t="shared" si="5"/>
        <v>6.269956459</v>
      </c>
      <c r="W3469" s="17">
        <f t="shared" si="6"/>
        <v>45.10885341</v>
      </c>
      <c r="X3469" s="17">
        <f t="shared" si="7"/>
        <v>2.148040639</v>
      </c>
      <c r="Y3469" s="14">
        <f t="shared" si="8"/>
        <v>21089</v>
      </c>
      <c r="Z3469" s="14">
        <f t="shared" si="9"/>
        <v>10428</v>
      </c>
      <c r="AA3469" s="14">
        <f t="shared" si="10"/>
        <v>1659</v>
      </c>
      <c r="AB3469" s="14">
        <f t="shared" si="11"/>
        <v>6021</v>
      </c>
      <c r="AC3469" s="14">
        <f t="shared" si="12"/>
        <v>1424</v>
      </c>
      <c r="AD3469" s="14">
        <f t="shared" si="13"/>
        <v>12707</v>
      </c>
      <c r="AE3469" s="14">
        <f t="shared" si="14"/>
        <v>593</v>
      </c>
      <c r="AF3469" s="14">
        <f t="shared" si="15"/>
        <v>14</v>
      </c>
      <c r="AG3469" s="17">
        <f t="shared" si="16"/>
        <v>75.59052296</v>
      </c>
      <c r="AH3469" s="20">
        <f>12*(J3469*'Programas e Observações'!$C$8+K3469*'Programas e Observações'!$C$9+L3469*('Programas e Observações'!$C$8+'Programas e Observações'!$C$9)+M3469*'Programas e Observações'!$C$10)</f>
        <v>789243.24</v>
      </c>
      <c r="AI3469" s="20">
        <f>12*(J3469*'Programas e Observações'!$D$8+K3469*'Programas e Observações'!$D$9+L3469*('Programas e Observações'!$D$8+'Programas e Observações'!$D$9)+M3469*'Programas e Observações'!$D$10)</f>
        <v>1343045.64</v>
      </c>
      <c r="AJ3469" s="13" t="s">
        <v>13392</v>
      </c>
      <c r="AK3469" s="13" t="s">
        <v>11796</v>
      </c>
    </row>
    <row r="3470" ht="15.75" customHeight="1">
      <c r="A3470" s="13" t="s">
        <v>13393</v>
      </c>
      <c r="B3470" s="13" t="s">
        <v>13394</v>
      </c>
      <c r="C3470" s="13" t="s">
        <v>13395</v>
      </c>
      <c r="D3470" s="13" t="s">
        <v>12550</v>
      </c>
      <c r="E3470" s="13" t="s">
        <v>12720</v>
      </c>
      <c r="F3470" s="13" t="s">
        <v>12721</v>
      </c>
      <c r="G3470" s="14">
        <v>18748.0</v>
      </c>
      <c r="H3470" s="16" t="b">
        <f>G3470&lt;'Programas e Observações'!$C$11</f>
        <v>1</v>
      </c>
      <c r="I3470" s="14">
        <v>2712.0</v>
      </c>
      <c r="J3470" s="14">
        <v>1335.0</v>
      </c>
      <c r="K3470" s="14">
        <v>203.0</v>
      </c>
      <c r="L3470" s="14">
        <v>766.0</v>
      </c>
      <c r="M3470" s="14">
        <v>191.0</v>
      </c>
      <c r="N3470" s="14">
        <v>930.0</v>
      </c>
      <c r="O3470" s="14">
        <v>68.0</v>
      </c>
      <c r="P3470" s="14">
        <v>1.0</v>
      </c>
      <c r="Q3470" s="14"/>
      <c r="R3470" s="17">
        <f t="shared" si="1"/>
        <v>144.6554299</v>
      </c>
      <c r="S3470" s="17">
        <f t="shared" si="2"/>
        <v>71.20759548</v>
      </c>
      <c r="T3470" s="17">
        <f t="shared" si="3"/>
        <v>10.82782163</v>
      </c>
      <c r="U3470" s="17">
        <f t="shared" si="4"/>
        <v>40.85769149</v>
      </c>
      <c r="V3470" s="17">
        <f t="shared" si="5"/>
        <v>10.18775336</v>
      </c>
      <c r="W3470" s="17">
        <f t="shared" si="6"/>
        <v>49.60529123</v>
      </c>
      <c r="X3470" s="17">
        <f t="shared" si="7"/>
        <v>3.627053552</v>
      </c>
      <c r="Y3470" s="14">
        <f t="shared" si="8"/>
        <v>12881</v>
      </c>
      <c r="Z3470" s="14">
        <f t="shared" si="9"/>
        <v>5789</v>
      </c>
      <c r="AA3470" s="14">
        <f t="shared" si="10"/>
        <v>1400</v>
      </c>
      <c r="AB3470" s="14">
        <f t="shared" si="11"/>
        <v>3530</v>
      </c>
      <c r="AC3470" s="14">
        <f t="shared" si="12"/>
        <v>671</v>
      </c>
      <c r="AD3470" s="14">
        <f t="shared" si="13"/>
        <v>5212</v>
      </c>
      <c r="AE3470" s="14">
        <f t="shared" si="14"/>
        <v>316</v>
      </c>
      <c r="AF3470" s="14">
        <f t="shared" si="15"/>
        <v>7</v>
      </c>
      <c r="AG3470" s="17">
        <f t="shared" si="16"/>
        <v>113.5179914</v>
      </c>
      <c r="AH3470" s="20">
        <f>12*(J3470*'Programas e Observações'!$C$8+K3470*'Programas e Observações'!$C$9+L3470*('Programas e Observações'!$C$8+'Programas e Observações'!$C$9)+M3470*'Programas e Observações'!$C$10)</f>
        <v>1011577.68</v>
      </c>
      <c r="AI3470" s="20">
        <f>12*(J3470*'Programas e Observações'!$D$8+K3470*'Programas e Observações'!$D$9+L3470*('Programas e Observações'!$D$8+'Programas e Observações'!$D$9)+M3470*'Programas e Observações'!$D$10)</f>
        <v>1790839.2</v>
      </c>
      <c r="AJ3470" s="13" t="s">
        <v>6386</v>
      </c>
      <c r="AK3470" s="13" t="s">
        <v>2666</v>
      </c>
    </row>
    <row r="3471" ht="15.75" customHeight="1">
      <c r="A3471" s="13" t="s">
        <v>13396</v>
      </c>
      <c r="B3471" s="13" t="s">
        <v>13397</v>
      </c>
      <c r="C3471" s="13" t="s">
        <v>13398</v>
      </c>
      <c r="D3471" s="13" t="s">
        <v>12550</v>
      </c>
      <c r="E3471" s="13" t="s">
        <v>12670</v>
      </c>
      <c r="F3471" s="13" t="s">
        <v>12671</v>
      </c>
      <c r="G3471" s="14">
        <v>7453.0</v>
      </c>
      <c r="H3471" s="16" t="b">
        <f>G3471&lt;'Programas e Observações'!$C$11</f>
        <v>1</v>
      </c>
      <c r="I3471" s="14">
        <v>1155.0</v>
      </c>
      <c r="J3471" s="14">
        <v>446.0</v>
      </c>
      <c r="K3471" s="14">
        <v>194.0</v>
      </c>
      <c r="L3471" s="14">
        <v>324.0</v>
      </c>
      <c r="M3471" s="14">
        <v>52.0</v>
      </c>
      <c r="N3471" s="14">
        <v>718.0</v>
      </c>
      <c r="O3471" s="14">
        <v>22.0</v>
      </c>
      <c r="P3471" s="14">
        <v>1.0</v>
      </c>
      <c r="Q3471" s="14"/>
      <c r="R3471" s="17">
        <f t="shared" si="1"/>
        <v>154.9711526</v>
      </c>
      <c r="S3471" s="17">
        <f t="shared" si="2"/>
        <v>59.84167449</v>
      </c>
      <c r="T3471" s="17">
        <f t="shared" si="3"/>
        <v>26.02978666</v>
      </c>
      <c r="U3471" s="17">
        <f t="shared" si="4"/>
        <v>43.47242721</v>
      </c>
      <c r="V3471" s="17">
        <f t="shared" si="5"/>
        <v>6.977056219</v>
      </c>
      <c r="W3471" s="17">
        <f t="shared" si="6"/>
        <v>96.33704549</v>
      </c>
      <c r="X3471" s="17">
        <f t="shared" si="7"/>
        <v>2.951831477</v>
      </c>
      <c r="Y3471" s="14">
        <f t="shared" si="8"/>
        <v>21000</v>
      </c>
      <c r="Z3471" s="14">
        <f t="shared" si="9"/>
        <v>9029</v>
      </c>
      <c r="AA3471" s="14">
        <f t="shared" si="10"/>
        <v>2616</v>
      </c>
      <c r="AB3471" s="14">
        <f t="shared" si="11"/>
        <v>5862</v>
      </c>
      <c r="AC3471" s="14">
        <f t="shared" si="12"/>
        <v>1272</v>
      </c>
      <c r="AD3471" s="14">
        <f t="shared" si="13"/>
        <v>9272</v>
      </c>
      <c r="AE3471" s="14">
        <f t="shared" si="14"/>
        <v>496</v>
      </c>
      <c r="AF3471" s="14">
        <f t="shared" si="15"/>
        <v>12</v>
      </c>
      <c r="AG3471" s="17">
        <f t="shared" si="16"/>
        <v>103.7549407</v>
      </c>
      <c r="AH3471" s="20">
        <f>12*(J3471*'Programas e Observações'!$C$8+K3471*'Programas e Observações'!$C$9+L3471*('Programas e Observações'!$C$8+'Programas e Observações'!$C$9)+M3471*'Programas e Observações'!$C$10)</f>
        <v>444209.76</v>
      </c>
      <c r="AI3471" s="20">
        <f>12*(J3471*'Programas e Observações'!$D$8+K3471*'Programas e Observações'!$D$9+L3471*('Programas e Observações'!$D$8+'Programas e Observações'!$D$9)+M3471*'Programas e Observações'!$D$10)</f>
        <v>733063.92</v>
      </c>
      <c r="AJ3471" s="13" t="s">
        <v>13399</v>
      </c>
      <c r="AK3471" s="13" t="s">
        <v>13400</v>
      </c>
    </row>
    <row r="3472" ht="15.75" customHeight="1">
      <c r="A3472" s="13" t="s">
        <v>13401</v>
      </c>
      <c r="B3472" s="13" t="s">
        <v>13402</v>
      </c>
      <c r="C3472" s="13" t="s">
        <v>13403</v>
      </c>
      <c r="D3472" s="13" t="s">
        <v>12550</v>
      </c>
      <c r="E3472" s="13" t="s">
        <v>12604</v>
      </c>
      <c r="F3472" s="13" t="s">
        <v>12605</v>
      </c>
      <c r="G3472" s="14">
        <v>10554.0</v>
      </c>
      <c r="H3472" s="16" t="b">
        <f>G3472&lt;'Programas e Observações'!$C$11</f>
        <v>1</v>
      </c>
      <c r="I3472" s="14">
        <v>1395.0</v>
      </c>
      <c r="J3472" s="14">
        <v>634.0</v>
      </c>
      <c r="K3472" s="14">
        <v>125.0</v>
      </c>
      <c r="L3472" s="14">
        <v>405.0</v>
      </c>
      <c r="M3472" s="14">
        <v>106.0</v>
      </c>
      <c r="N3472" s="14">
        <v>870.0</v>
      </c>
      <c r="O3472" s="14">
        <v>34.0</v>
      </c>
      <c r="P3472" s="14">
        <v>1.0</v>
      </c>
      <c r="Q3472" s="14"/>
      <c r="R3472" s="17">
        <f t="shared" si="1"/>
        <v>132.1773735</v>
      </c>
      <c r="S3472" s="17">
        <f t="shared" si="2"/>
        <v>60.07201061</v>
      </c>
      <c r="T3472" s="17">
        <f t="shared" si="3"/>
        <v>11.84385067</v>
      </c>
      <c r="U3472" s="17">
        <f t="shared" si="4"/>
        <v>38.37407618</v>
      </c>
      <c r="V3472" s="17">
        <f t="shared" si="5"/>
        <v>10.04358537</v>
      </c>
      <c r="W3472" s="17">
        <f t="shared" si="6"/>
        <v>82.43320068</v>
      </c>
      <c r="X3472" s="17">
        <f t="shared" si="7"/>
        <v>3.221527383</v>
      </c>
      <c r="Y3472" s="14">
        <f t="shared" si="8"/>
        <v>33484</v>
      </c>
      <c r="Z3472" s="14">
        <f t="shared" si="9"/>
        <v>14117</v>
      </c>
      <c r="AA3472" s="14">
        <f t="shared" si="10"/>
        <v>3745</v>
      </c>
      <c r="AB3472" s="14">
        <f t="shared" si="11"/>
        <v>9355</v>
      </c>
      <c r="AC3472" s="14">
        <f t="shared" si="12"/>
        <v>2797</v>
      </c>
      <c r="AD3472" s="14">
        <f t="shared" si="13"/>
        <v>17148</v>
      </c>
      <c r="AE3472" s="14">
        <f t="shared" si="14"/>
        <v>1227</v>
      </c>
      <c r="AF3472" s="14">
        <f t="shared" si="15"/>
        <v>33</v>
      </c>
      <c r="AG3472" s="17">
        <f t="shared" si="16"/>
        <v>113.8114111</v>
      </c>
      <c r="AH3472" s="20">
        <f>12*(J3472*'Programas e Observações'!$C$8+K3472*'Programas e Observações'!$C$9+L3472*('Programas e Observações'!$C$8+'Programas e Observações'!$C$9)+M3472*'Programas e Observações'!$C$10)</f>
        <v>532219.08</v>
      </c>
      <c r="AI3472" s="20">
        <f>12*(J3472*'Programas e Observações'!$D$8+K3472*'Programas e Observações'!$D$9+L3472*('Programas e Observações'!$D$8+'Programas e Observações'!$D$9)+M3472*'Programas e Observações'!$D$10)</f>
        <v>918846.72</v>
      </c>
      <c r="AJ3472" s="13" t="s">
        <v>3991</v>
      </c>
      <c r="AK3472" s="13" t="s">
        <v>4438</v>
      </c>
    </row>
    <row r="3473" ht="15.75" customHeight="1">
      <c r="A3473" s="13" t="s">
        <v>13404</v>
      </c>
      <c r="B3473" s="13" t="s">
        <v>13405</v>
      </c>
      <c r="C3473" s="13" t="s">
        <v>13406</v>
      </c>
      <c r="D3473" s="13" t="s">
        <v>12550</v>
      </c>
      <c r="E3473" s="13" t="s">
        <v>13291</v>
      </c>
      <c r="F3473" s="13" t="s">
        <v>13292</v>
      </c>
      <c r="G3473" s="14">
        <v>1999.0</v>
      </c>
      <c r="H3473" s="16" t="b">
        <f>G3473&lt;'Programas e Observações'!$C$11</f>
        <v>1</v>
      </c>
      <c r="I3473" s="14">
        <v>434.0</v>
      </c>
      <c r="J3473" s="14">
        <v>210.0</v>
      </c>
      <c r="K3473" s="14">
        <v>62.0</v>
      </c>
      <c r="L3473" s="14">
        <v>114.0</v>
      </c>
      <c r="M3473" s="14">
        <v>68.0</v>
      </c>
      <c r="N3473" s="14">
        <v>141.0</v>
      </c>
      <c r="O3473" s="14">
        <v>7.0</v>
      </c>
      <c r="P3473" s="14">
        <v>0.0</v>
      </c>
      <c r="Q3473" s="14"/>
      <c r="R3473" s="17">
        <f t="shared" si="1"/>
        <v>217.1085543</v>
      </c>
      <c r="S3473" s="17">
        <f t="shared" si="2"/>
        <v>105.0525263</v>
      </c>
      <c r="T3473" s="17">
        <f t="shared" si="3"/>
        <v>31.01550775</v>
      </c>
      <c r="U3473" s="17">
        <f t="shared" si="4"/>
        <v>57.02851426</v>
      </c>
      <c r="V3473" s="17">
        <f t="shared" si="5"/>
        <v>34.0170085</v>
      </c>
      <c r="W3473" s="17">
        <f t="shared" si="6"/>
        <v>70.53526763</v>
      </c>
      <c r="X3473" s="17">
        <f t="shared" si="7"/>
        <v>3.501750875</v>
      </c>
      <c r="Y3473" s="14">
        <f t="shared" si="8"/>
        <v>16385</v>
      </c>
      <c r="Z3473" s="14">
        <f t="shared" si="9"/>
        <v>7268</v>
      </c>
      <c r="AA3473" s="14">
        <f t="shared" si="10"/>
        <v>1878</v>
      </c>
      <c r="AB3473" s="14">
        <f t="shared" si="11"/>
        <v>4316</v>
      </c>
      <c r="AC3473" s="14">
        <f t="shared" si="12"/>
        <v>839</v>
      </c>
      <c r="AD3473" s="14">
        <f t="shared" si="13"/>
        <v>7800</v>
      </c>
      <c r="AE3473" s="14">
        <f t="shared" si="14"/>
        <v>463</v>
      </c>
      <c r="AF3473" s="14">
        <f t="shared" si="15"/>
        <v>8</v>
      </c>
      <c r="AG3473" s="17">
        <f t="shared" si="16"/>
        <v>130.9030191</v>
      </c>
      <c r="AH3473" s="20">
        <f>12*(J3473*'Programas e Observações'!$C$8+K3473*'Programas e Observações'!$C$9+L3473*('Programas e Observações'!$C$8+'Programas e Observações'!$C$9)+M3473*'Programas e Observações'!$C$10)</f>
        <v>189855.84</v>
      </c>
      <c r="AI3473" s="20">
        <f>12*(J3473*'Programas e Observações'!$D$8+K3473*'Programas e Observações'!$D$9+L3473*('Programas e Observações'!$D$8+'Programas e Observações'!$D$9)+M3473*'Programas e Observações'!$D$10)</f>
        <v>311151.84</v>
      </c>
      <c r="AJ3473" s="13" t="s">
        <v>2434</v>
      </c>
      <c r="AK3473" s="13" t="s">
        <v>3264</v>
      </c>
    </row>
    <row r="3474" ht="15.75" customHeight="1">
      <c r="A3474" s="13" t="s">
        <v>13407</v>
      </c>
      <c r="B3474" s="13" t="s">
        <v>13408</v>
      </c>
      <c r="C3474" s="13" t="s">
        <v>13409</v>
      </c>
      <c r="D3474" s="13" t="s">
        <v>12550</v>
      </c>
      <c r="E3474" s="13" t="s">
        <v>12637</v>
      </c>
      <c r="F3474" s="13" t="s">
        <v>12638</v>
      </c>
      <c r="G3474" s="14">
        <v>6532.0</v>
      </c>
      <c r="H3474" s="16" t="b">
        <f>G3474&lt;'Programas e Observações'!$C$11</f>
        <v>1</v>
      </c>
      <c r="I3474" s="14">
        <v>915.0</v>
      </c>
      <c r="J3474" s="14">
        <v>357.0</v>
      </c>
      <c r="K3474" s="14">
        <v>139.0</v>
      </c>
      <c r="L3474" s="14">
        <v>320.0</v>
      </c>
      <c r="M3474" s="14">
        <v>43.0</v>
      </c>
      <c r="N3474" s="14">
        <v>481.0</v>
      </c>
      <c r="O3474" s="14">
        <v>6.0</v>
      </c>
      <c r="P3474" s="14">
        <v>0.0</v>
      </c>
      <c r="Q3474" s="14"/>
      <c r="R3474" s="17">
        <f t="shared" si="1"/>
        <v>140.0796081</v>
      </c>
      <c r="S3474" s="17">
        <f t="shared" si="2"/>
        <v>54.65401102</v>
      </c>
      <c r="T3474" s="17">
        <f t="shared" si="3"/>
        <v>21.27985303</v>
      </c>
      <c r="U3474" s="17">
        <f t="shared" si="4"/>
        <v>48.98958971</v>
      </c>
      <c r="V3474" s="17">
        <f t="shared" si="5"/>
        <v>6.582976118</v>
      </c>
      <c r="W3474" s="17">
        <f t="shared" si="6"/>
        <v>73.63747704</v>
      </c>
      <c r="X3474" s="17">
        <f t="shared" si="7"/>
        <v>0.9185548071</v>
      </c>
      <c r="Y3474" s="14">
        <f t="shared" si="8"/>
        <v>42181</v>
      </c>
      <c r="Z3474" s="14">
        <f t="shared" si="9"/>
        <v>16101</v>
      </c>
      <c r="AA3474" s="14">
        <f t="shared" si="10"/>
        <v>6121</v>
      </c>
      <c r="AB3474" s="14">
        <f t="shared" si="11"/>
        <v>12710</v>
      </c>
      <c r="AC3474" s="14">
        <f t="shared" si="12"/>
        <v>3095</v>
      </c>
      <c r="AD3474" s="14">
        <f t="shared" si="13"/>
        <v>16176</v>
      </c>
      <c r="AE3474" s="14">
        <f t="shared" si="14"/>
        <v>991</v>
      </c>
      <c r="AF3474" s="14">
        <f t="shared" si="15"/>
        <v>26</v>
      </c>
      <c r="AG3474" s="17">
        <f t="shared" si="16"/>
        <v>106.9123887</v>
      </c>
      <c r="AH3474" s="20">
        <f>12*(J3474*'Programas e Observações'!$C$8+K3474*'Programas e Observações'!$C$9+L3474*('Programas e Observações'!$C$8+'Programas e Observações'!$C$9)+M3474*'Programas e Observações'!$C$10)</f>
        <v>390939.84</v>
      </c>
      <c r="AI3474" s="20">
        <f>12*(J3474*'Programas e Observações'!$D$8+K3474*'Programas e Observações'!$D$9+L3474*('Programas e Observações'!$D$8+'Programas e Observações'!$D$9)+M3474*'Programas e Observações'!$D$10)</f>
        <v>644944.56</v>
      </c>
      <c r="AJ3474" s="13" t="s">
        <v>1627</v>
      </c>
      <c r="AK3474" s="13" t="s">
        <v>2477</v>
      </c>
    </row>
    <row r="3475" ht="15.75" customHeight="1">
      <c r="A3475" s="13" t="s">
        <v>13410</v>
      </c>
      <c r="B3475" s="13" t="s">
        <v>13411</v>
      </c>
      <c r="C3475" s="13" t="s">
        <v>13412</v>
      </c>
      <c r="D3475" s="13" t="s">
        <v>12550</v>
      </c>
      <c r="E3475" s="13" t="s">
        <v>12709</v>
      </c>
      <c r="F3475" s="13" t="s">
        <v>12710</v>
      </c>
      <c r="G3475" s="14">
        <v>31888.0</v>
      </c>
      <c r="H3475" s="16" t="b">
        <f>G3475&lt;'Programas e Observações'!$C$11</f>
        <v>0</v>
      </c>
      <c r="I3475" s="14">
        <v>3521.0</v>
      </c>
      <c r="J3475" s="14">
        <v>1469.0</v>
      </c>
      <c r="K3475" s="14">
        <v>418.0</v>
      </c>
      <c r="L3475" s="14">
        <v>971.0</v>
      </c>
      <c r="M3475" s="14">
        <v>272.0</v>
      </c>
      <c r="N3475" s="14">
        <v>1756.0</v>
      </c>
      <c r="O3475" s="14">
        <v>79.0</v>
      </c>
      <c r="P3475" s="14">
        <v>1.0</v>
      </c>
      <c r="Q3475" s="14"/>
      <c r="R3475" s="17">
        <f t="shared" si="1"/>
        <v>110.417712</v>
      </c>
      <c r="S3475" s="17">
        <f t="shared" si="2"/>
        <v>46.0674862</v>
      </c>
      <c r="T3475" s="17">
        <f t="shared" si="3"/>
        <v>13.10837933</v>
      </c>
      <c r="U3475" s="17">
        <f t="shared" si="4"/>
        <v>30.45032614</v>
      </c>
      <c r="V3475" s="17">
        <f t="shared" si="5"/>
        <v>8.529854491</v>
      </c>
      <c r="W3475" s="17">
        <f t="shared" si="6"/>
        <v>55.06773708</v>
      </c>
      <c r="X3475" s="17">
        <f t="shared" si="7"/>
        <v>2.477420973</v>
      </c>
      <c r="Y3475" s="14">
        <f t="shared" si="8"/>
        <v>25833</v>
      </c>
      <c r="Z3475" s="14">
        <f t="shared" si="9"/>
        <v>10808</v>
      </c>
      <c r="AA3475" s="14">
        <f t="shared" si="10"/>
        <v>3336</v>
      </c>
      <c r="AB3475" s="14">
        <f t="shared" si="11"/>
        <v>6476</v>
      </c>
      <c r="AC3475" s="14">
        <f t="shared" si="12"/>
        <v>1456</v>
      </c>
      <c r="AD3475" s="14">
        <f t="shared" si="13"/>
        <v>13408</v>
      </c>
      <c r="AE3475" s="14">
        <f t="shared" si="14"/>
        <v>763</v>
      </c>
      <c r="AF3475" s="14">
        <f t="shared" si="15"/>
        <v>11</v>
      </c>
      <c r="AG3475" s="17">
        <f t="shared" si="16"/>
        <v>83.7311967</v>
      </c>
      <c r="AH3475" s="20">
        <f>12*(J3475*'Programas e Observações'!$C$8+K3475*'Programas e Observações'!$C$9+L3475*('Programas e Observações'!$C$8+'Programas e Observações'!$C$9)+M3475*'Programas e Observações'!$C$10)</f>
        <v>1335560.76</v>
      </c>
      <c r="AI3475" s="20">
        <f>12*(J3475*'Programas e Observações'!$D$8+K3475*'Programas e Observações'!$D$9+L3475*('Programas e Observações'!$D$8+'Programas e Observações'!$D$9)+M3475*'Programas e Observações'!$D$10)</f>
        <v>2246968.92</v>
      </c>
      <c r="AJ3475" s="13" t="s">
        <v>13413</v>
      </c>
      <c r="AK3475" s="13" t="s">
        <v>1105</v>
      </c>
    </row>
    <row r="3476" ht="15.75" customHeight="1">
      <c r="A3476" s="13" t="s">
        <v>13414</v>
      </c>
      <c r="B3476" s="13" t="s">
        <v>13415</v>
      </c>
      <c r="C3476" s="13" t="s">
        <v>13416</v>
      </c>
      <c r="D3476" s="13" t="s">
        <v>12550</v>
      </c>
      <c r="E3476" s="13" t="s">
        <v>12766</v>
      </c>
      <c r="F3476" s="13" t="s">
        <v>12767</v>
      </c>
      <c r="G3476" s="14">
        <v>32620.0</v>
      </c>
      <c r="H3476" s="16" t="b">
        <f>G3476&lt;'Programas e Observações'!$C$11</f>
        <v>0</v>
      </c>
      <c r="I3476" s="14">
        <v>2378.0</v>
      </c>
      <c r="J3476" s="14">
        <v>716.0</v>
      </c>
      <c r="K3476" s="14">
        <v>488.0</v>
      </c>
      <c r="L3476" s="14">
        <v>499.0</v>
      </c>
      <c r="M3476" s="14">
        <v>206.0</v>
      </c>
      <c r="N3476" s="14">
        <v>569.0</v>
      </c>
      <c r="O3476" s="14">
        <v>37.0</v>
      </c>
      <c r="P3476" s="14">
        <v>1.0</v>
      </c>
      <c r="Q3476" s="14"/>
      <c r="R3476" s="17">
        <f t="shared" si="1"/>
        <v>72.90006131</v>
      </c>
      <c r="S3476" s="17">
        <f t="shared" si="2"/>
        <v>21.9497241</v>
      </c>
      <c r="T3476" s="17">
        <f t="shared" si="3"/>
        <v>14.96014715</v>
      </c>
      <c r="U3476" s="17">
        <f t="shared" si="4"/>
        <v>15.29736358</v>
      </c>
      <c r="V3476" s="17">
        <f t="shared" si="5"/>
        <v>6.315144083</v>
      </c>
      <c r="W3476" s="17">
        <f t="shared" si="6"/>
        <v>17.44328633</v>
      </c>
      <c r="X3476" s="17">
        <f t="shared" si="7"/>
        <v>1.134273452</v>
      </c>
      <c r="Y3476" s="14">
        <f t="shared" si="8"/>
        <v>155211</v>
      </c>
      <c r="Z3476" s="14">
        <f t="shared" si="9"/>
        <v>49839</v>
      </c>
      <c r="AA3476" s="14">
        <f t="shared" si="10"/>
        <v>31661</v>
      </c>
      <c r="AB3476" s="14">
        <f t="shared" si="11"/>
        <v>40424</v>
      </c>
      <c r="AC3476" s="14">
        <f t="shared" si="12"/>
        <v>10565</v>
      </c>
      <c r="AD3476" s="14">
        <f t="shared" si="13"/>
        <v>55549</v>
      </c>
      <c r="AE3476" s="14">
        <f t="shared" si="14"/>
        <v>3229</v>
      </c>
      <c r="AF3476" s="14">
        <f t="shared" si="15"/>
        <v>42</v>
      </c>
      <c r="AG3476" s="17">
        <f t="shared" si="16"/>
        <v>51.07289909</v>
      </c>
      <c r="AH3476" s="20">
        <f>12*(J3476*'Programas e Observações'!$C$8+K3476*'Programas e Observações'!$C$9+L3476*('Programas e Observações'!$C$8+'Programas e Observações'!$C$9)+M3476*'Programas e Observações'!$C$10)</f>
        <v>852696.48</v>
      </c>
      <c r="AI3476" s="20">
        <f>12*(J3476*'Programas e Observações'!$D$8+K3476*'Programas e Observações'!$D$9+L3476*('Programas e Observações'!$D$8+'Programas e Observações'!$D$9)+M3476*'Programas e Observações'!$D$10)</f>
        <v>1313919.96</v>
      </c>
      <c r="AJ3476" s="13" t="s">
        <v>8357</v>
      </c>
      <c r="AK3476" s="13" t="s">
        <v>9529</v>
      </c>
    </row>
    <row r="3477" ht="15.75" customHeight="1">
      <c r="A3477" s="13" t="s">
        <v>13417</v>
      </c>
      <c r="B3477" s="13" t="s">
        <v>13418</v>
      </c>
      <c r="C3477" s="13" t="s">
        <v>13419</v>
      </c>
      <c r="D3477" s="13" t="s">
        <v>12550</v>
      </c>
      <c r="E3477" s="13" t="s">
        <v>12688</v>
      </c>
      <c r="F3477" s="13" t="s">
        <v>12689</v>
      </c>
      <c r="G3477" s="14">
        <v>121916.0</v>
      </c>
      <c r="H3477" s="16" t="b">
        <f>G3477&lt;'Programas e Observações'!$C$11</f>
        <v>0</v>
      </c>
      <c r="I3477" s="14">
        <v>11781.0</v>
      </c>
      <c r="J3477" s="14">
        <v>4690.0</v>
      </c>
      <c r="K3477" s="14">
        <v>1411.0</v>
      </c>
      <c r="L3477" s="14">
        <v>3456.0</v>
      </c>
      <c r="M3477" s="14">
        <v>774.0</v>
      </c>
      <c r="N3477" s="14">
        <v>1933.0</v>
      </c>
      <c r="O3477" s="14">
        <v>171.0</v>
      </c>
      <c r="P3477" s="14">
        <v>3.0</v>
      </c>
      <c r="Q3477" s="14">
        <v>417.0</v>
      </c>
      <c r="R3477" s="17">
        <f t="shared" si="1"/>
        <v>96.63210735</v>
      </c>
      <c r="S3477" s="17">
        <f t="shared" si="2"/>
        <v>38.46910988</v>
      </c>
      <c r="T3477" s="17">
        <f t="shared" si="3"/>
        <v>11.57354244</v>
      </c>
      <c r="U3477" s="17">
        <f t="shared" si="4"/>
        <v>28.34738673</v>
      </c>
      <c r="V3477" s="17">
        <f t="shared" si="5"/>
        <v>6.348633485</v>
      </c>
      <c r="W3477" s="17">
        <f t="shared" si="6"/>
        <v>15.85517898</v>
      </c>
      <c r="X3477" s="17">
        <f t="shared" si="7"/>
        <v>1.402605072</v>
      </c>
      <c r="Y3477" s="14">
        <f t="shared" si="8"/>
        <v>42446</v>
      </c>
      <c r="Z3477" s="14">
        <f t="shared" si="9"/>
        <v>17227</v>
      </c>
      <c r="AA3477" s="14">
        <f t="shared" si="10"/>
        <v>5166</v>
      </c>
      <c r="AB3477" s="14">
        <f t="shared" si="11"/>
        <v>11596</v>
      </c>
      <c r="AC3477" s="14">
        <f t="shared" si="12"/>
        <v>2507</v>
      </c>
      <c r="AD3477" s="14">
        <f t="shared" si="13"/>
        <v>8463</v>
      </c>
      <c r="AE3477" s="14">
        <f t="shared" si="14"/>
        <v>723</v>
      </c>
      <c r="AF3477" s="14">
        <f t="shared" si="15"/>
        <v>18</v>
      </c>
      <c r="AG3477" s="17">
        <f t="shared" si="16"/>
        <v>91.04812814</v>
      </c>
      <c r="AH3477" s="20">
        <f>12*(J3477*'Programas e Observações'!$C$8+K3477*'Programas e Observações'!$C$9+L3477*('Programas e Observações'!$C$8+'Programas e Observações'!$C$9)+M3477*'Programas e Observações'!$C$10)</f>
        <v>4505160.12</v>
      </c>
      <c r="AI3477" s="20">
        <f>12*(J3477*'Programas e Observações'!$D$8+K3477*'Programas e Observações'!$D$9+L3477*('Programas e Observações'!$D$8+'Programas e Observações'!$D$9)+M3477*'Programas e Observações'!$D$10)</f>
        <v>7550967.48</v>
      </c>
      <c r="AJ3477" s="13" t="s">
        <v>13420</v>
      </c>
      <c r="AK3477" s="13" t="s">
        <v>11474</v>
      </c>
    </row>
    <row r="3478" ht="15.75" customHeight="1">
      <c r="A3478" s="13" t="s">
        <v>13421</v>
      </c>
      <c r="B3478" s="13" t="s">
        <v>13422</v>
      </c>
      <c r="C3478" s="13" t="s">
        <v>13423</v>
      </c>
      <c r="D3478" s="13" t="s">
        <v>12550</v>
      </c>
      <c r="E3478" s="13" t="s">
        <v>12594</v>
      </c>
      <c r="F3478" s="13" t="s">
        <v>12595</v>
      </c>
      <c r="G3478" s="14">
        <v>15285.0</v>
      </c>
      <c r="H3478" s="16" t="b">
        <f>G3478&lt;'Programas e Observações'!$C$11</f>
        <v>1</v>
      </c>
      <c r="I3478" s="14">
        <v>891.0</v>
      </c>
      <c r="J3478" s="14">
        <v>304.0</v>
      </c>
      <c r="K3478" s="14">
        <v>128.0</v>
      </c>
      <c r="L3478" s="14">
        <v>253.0</v>
      </c>
      <c r="M3478" s="14">
        <v>67.0</v>
      </c>
      <c r="N3478" s="14">
        <v>763.0</v>
      </c>
      <c r="O3478" s="14">
        <v>23.0</v>
      </c>
      <c r="P3478" s="14">
        <v>1.0</v>
      </c>
      <c r="Q3478" s="14"/>
      <c r="R3478" s="17">
        <f t="shared" si="1"/>
        <v>58.29244357</v>
      </c>
      <c r="S3478" s="17">
        <f t="shared" si="2"/>
        <v>19.88877985</v>
      </c>
      <c r="T3478" s="17">
        <f t="shared" si="3"/>
        <v>8.374223095</v>
      </c>
      <c r="U3478" s="17">
        <f t="shared" si="4"/>
        <v>16.55217534</v>
      </c>
      <c r="V3478" s="17">
        <f t="shared" si="5"/>
        <v>4.383382401</v>
      </c>
      <c r="W3478" s="17">
        <f t="shared" si="6"/>
        <v>49.91822048</v>
      </c>
      <c r="X3478" s="17">
        <f t="shared" si="7"/>
        <v>1.504743212</v>
      </c>
      <c r="Y3478" s="14">
        <f t="shared" si="8"/>
        <v>41722</v>
      </c>
      <c r="Z3478" s="14">
        <f t="shared" si="9"/>
        <v>16126</v>
      </c>
      <c r="AA3478" s="14">
        <f t="shared" si="10"/>
        <v>5112</v>
      </c>
      <c r="AB3478" s="14">
        <f t="shared" si="11"/>
        <v>12273</v>
      </c>
      <c r="AC3478" s="14">
        <f t="shared" si="12"/>
        <v>3919</v>
      </c>
      <c r="AD3478" s="14">
        <f t="shared" si="13"/>
        <v>19675</v>
      </c>
      <c r="AE3478" s="14">
        <f t="shared" si="14"/>
        <v>1134</v>
      </c>
      <c r="AF3478" s="14">
        <f t="shared" si="15"/>
        <v>25</v>
      </c>
      <c r="AG3478" s="17">
        <f t="shared" si="16"/>
        <v>81.19284712</v>
      </c>
      <c r="AH3478" s="20">
        <f>12*(J3478*'Programas e Observações'!$C$8+K3478*'Programas e Observações'!$C$9+L3478*('Programas e Observações'!$C$8+'Programas e Observações'!$C$9)+M3478*'Programas e Observações'!$C$10)</f>
        <v>340029.36</v>
      </c>
      <c r="AI3478" s="20">
        <f>12*(J3478*'Programas e Observações'!$D$8+K3478*'Programas e Observações'!$D$9+L3478*('Programas e Observações'!$D$8+'Programas e Observações'!$D$9)+M3478*'Programas e Observações'!$D$10)</f>
        <v>549535.2</v>
      </c>
      <c r="AJ3478" s="13" t="s">
        <v>13424</v>
      </c>
      <c r="AK3478" s="13" t="s">
        <v>2484</v>
      </c>
    </row>
    <row r="3479" ht="15.75" customHeight="1">
      <c r="A3479" s="13" t="s">
        <v>13425</v>
      </c>
      <c r="B3479" s="13" t="s">
        <v>13426</v>
      </c>
      <c r="C3479" s="13" t="s">
        <v>13427</v>
      </c>
      <c r="D3479" s="13" t="s">
        <v>12550</v>
      </c>
      <c r="E3479" s="13" t="s">
        <v>12845</v>
      </c>
      <c r="F3479" s="13" t="s">
        <v>12846</v>
      </c>
      <c r="G3479" s="14">
        <v>38678.0</v>
      </c>
      <c r="H3479" s="16" t="b">
        <f>G3479&lt;'Programas e Observações'!$C$11</f>
        <v>0</v>
      </c>
      <c r="I3479" s="14">
        <v>3801.0</v>
      </c>
      <c r="J3479" s="14">
        <v>1357.0</v>
      </c>
      <c r="K3479" s="14">
        <v>430.0</v>
      </c>
      <c r="L3479" s="14">
        <v>1436.0</v>
      </c>
      <c r="M3479" s="14">
        <v>225.0</v>
      </c>
      <c r="N3479" s="14">
        <v>1192.0</v>
      </c>
      <c r="O3479" s="14">
        <v>91.0</v>
      </c>
      <c r="P3479" s="14">
        <v>1.0</v>
      </c>
      <c r="Q3479" s="14"/>
      <c r="R3479" s="17">
        <f t="shared" si="1"/>
        <v>98.27292001</v>
      </c>
      <c r="S3479" s="17">
        <f t="shared" si="2"/>
        <v>35.08454419</v>
      </c>
      <c r="T3479" s="17">
        <f t="shared" si="3"/>
        <v>11.1174311</v>
      </c>
      <c r="U3479" s="17">
        <f t="shared" si="4"/>
        <v>37.12704897</v>
      </c>
      <c r="V3479" s="17">
        <f t="shared" si="5"/>
        <v>5.817260458</v>
      </c>
      <c r="W3479" s="17">
        <f t="shared" si="6"/>
        <v>30.81855318</v>
      </c>
      <c r="X3479" s="17">
        <f t="shared" si="7"/>
        <v>2.352758674</v>
      </c>
      <c r="Y3479" s="14">
        <f t="shared" si="8"/>
        <v>49476</v>
      </c>
      <c r="Z3479" s="14">
        <f t="shared" si="9"/>
        <v>18585</v>
      </c>
      <c r="AA3479" s="14">
        <f t="shared" si="10"/>
        <v>6665</v>
      </c>
      <c r="AB3479" s="14">
        <f t="shared" si="11"/>
        <v>14802</v>
      </c>
      <c r="AC3479" s="14">
        <f t="shared" si="12"/>
        <v>3461</v>
      </c>
      <c r="AD3479" s="14">
        <f t="shared" si="13"/>
        <v>14254</v>
      </c>
      <c r="AE3479" s="14">
        <f t="shared" si="14"/>
        <v>850</v>
      </c>
      <c r="AF3479" s="14">
        <f t="shared" si="15"/>
        <v>9</v>
      </c>
      <c r="AG3479" s="17">
        <f t="shared" si="16"/>
        <v>116.1138609</v>
      </c>
      <c r="AH3479" s="20">
        <f>12*(J3479*'Programas e Observações'!$C$8+K3479*'Programas e Observações'!$C$9+L3479*('Programas e Observações'!$C$8+'Programas e Observações'!$C$9)+M3479*'Programas e Observações'!$C$10)</f>
        <v>1623868.2</v>
      </c>
      <c r="AI3479" s="20">
        <f>12*(J3479*'Programas e Observações'!$D$8+K3479*'Programas e Observações'!$D$9+L3479*('Programas e Observações'!$D$8+'Programas e Observações'!$D$9)+M3479*'Programas e Observações'!$D$10)</f>
        <v>2671861.32</v>
      </c>
      <c r="AJ3479" s="13" t="s">
        <v>13428</v>
      </c>
      <c r="AK3479" s="13" t="s">
        <v>313</v>
      </c>
    </row>
    <row r="3480" ht="15.75" customHeight="1">
      <c r="A3480" s="13" t="s">
        <v>13429</v>
      </c>
      <c r="B3480" s="13" t="s">
        <v>13430</v>
      </c>
      <c r="C3480" s="13" t="s">
        <v>13431</v>
      </c>
      <c r="D3480" s="13" t="s">
        <v>12550</v>
      </c>
      <c r="E3480" s="13" t="s">
        <v>12886</v>
      </c>
      <c r="F3480" s="13" t="s">
        <v>12887</v>
      </c>
      <c r="G3480" s="14">
        <v>294871.0</v>
      </c>
      <c r="H3480" s="16" t="b">
        <f>G3480&lt;'Programas e Observações'!$C$11</f>
        <v>0</v>
      </c>
      <c r="I3480" s="14">
        <v>28578.0</v>
      </c>
      <c r="J3480" s="14">
        <v>11524.0</v>
      </c>
      <c r="K3480" s="14">
        <v>3155.0</v>
      </c>
      <c r="L3480" s="14">
        <v>8356.0</v>
      </c>
      <c r="M3480" s="14">
        <v>2145.0</v>
      </c>
      <c r="N3480" s="14">
        <v>8193.0</v>
      </c>
      <c r="O3480" s="14">
        <v>537.0</v>
      </c>
      <c r="P3480" s="14">
        <v>13.0</v>
      </c>
      <c r="Q3480" s="14">
        <v>1254.0</v>
      </c>
      <c r="R3480" s="17">
        <f t="shared" si="1"/>
        <v>96.91695691</v>
      </c>
      <c r="S3480" s="17">
        <f t="shared" si="2"/>
        <v>39.08149665</v>
      </c>
      <c r="T3480" s="17">
        <f t="shared" si="3"/>
        <v>10.69959406</v>
      </c>
      <c r="U3480" s="17">
        <f t="shared" si="4"/>
        <v>28.33781552</v>
      </c>
      <c r="V3480" s="17">
        <f t="shared" si="5"/>
        <v>7.274367435</v>
      </c>
      <c r="W3480" s="17">
        <f t="shared" si="6"/>
        <v>27.78503142</v>
      </c>
      <c r="X3480" s="17">
        <f t="shared" si="7"/>
        <v>1.821135344</v>
      </c>
      <c r="Y3480" s="14">
        <f t="shared" si="8"/>
        <v>169427</v>
      </c>
      <c r="Z3480" s="14">
        <f t="shared" si="9"/>
        <v>65053</v>
      </c>
      <c r="AA3480" s="14">
        <f t="shared" si="10"/>
        <v>22869</v>
      </c>
      <c r="AB3480" s="14">
        <f t="shared" si="11"/>
        <v>46565</v>
      </c>
      <c r="AC3480" s="14">
        <f t="shared" si="12"/>
        <v>12038</v>
      </c>
      <c r="AD3480" s="14">
        <f t="shared" si="13"/>
        <v>54455</v>
      </c>
      <c r="AE3480" s="14">
        <f t="shared" si="14"/>
        <v>2522</v>
      </c>
      <c r="AF3480" s="14">
        <f t="shared" si="15"/>
        <v>85</v>
      </c>
      <c r="AG3480" s="17">
        <f t="shared" si="16"/>
        <v>90.72114494</v>
      </c>
      <c r="AH3480" s="20">
        <f>12*(J3480*'Programas e Observações'!$C$8+K3480*'Programas e Observações'!$C$9+L3480*('Programas e Observações'!$C$8+'Programas e Observações'!$C$9)+M3480*'Programas e Observações'!$C$10)</f>
        <v>10942887</v>
      </c>
      <c r="AI3480" s="20">
        <f>12*(J3480*'Programas e Observações'!$D$8+K3480*'Programas e Observações'!$D$9+L3480*('Programas e Observações'!$D$8+'Programas e Observações'!$D$9)+M3480*'Programas e Observações'!$D$10)</f>
        <v>18371798.4</v>
      </c>
      <c r="AJ3480" s="13" t="s">
        <v>13432</v>
      </c>
      <c r="AK3480" s="13" t="s">
        <v>13433</v>
      </c>
    </row>
    <row r="3481" ht="15.75" customHeight="1">
      <c r="A3481" s="13" t="s">
        <v>13434</v>
      </c>
      <c r="B3481" s="13" t="s">
        <v>13435</v>
      </c>
      <c r="C3481" s="13" t="s">
        <v>13436</v>
      </c>
      <c r="D3481" s="13" t="s">
        <v>12550</v>
      </c>
      <c r="E3481" s="13" t="s">
        <v>12766</v>
      </c>
      <c r="F3481" s="13" t="s">
        <v>12767</v>
      </c>
      <c r="G3481" s="14">
        <v>1349100.0</v>
      </c>
      <c r="H3481" s="16" t="b">
        <f>G3481&lt;'Programas e Observações'!$C$11</f>
        <v>0</v>
      </c>
      <c r="I3481" s="14">
        <v>63578.0</v>
      </c>
      <c r="J3481" s="14">
        <v>19794.0</v>
      </c>
      <c r="K3481" s="14">
        <v>15054.0</v>
      </c>
      <c r="L3481" s="14">
        <v>16701.0</v>
      </c>
      <c r="M3481" s="14">
        <v>3543.0</v>
      </c>
      <c r="N3481" s="14">
        <v>25561.0</v>
      </c>
      <c r="O3481" s="14">
        <v>1248.0</v>
      </c>
      <c r="P3481" s="14">
        <v>21.0</v>
      </c>
      <c r="Q3481" s="14">
        <v>4040.0</v>
      </c>
      <c r="R3481" s="17">
        <f t="shared" si="1"/>
        <v>47.1262323</v>
      </c>
      <c r="S3481" s="17">
        <f t="shared" si="2"/>
        <v>14.67200356</v>
      </c>
      <c r="T3481" s="17">
        <f t="shared" si="3"/>
        <v>11.15855014</v>
      </c>
      <c r="U3481" s="17">
        <f t="shared" si="4"/>
        <v>12.37936402</v>
      </c>
      <c r="V3481" s="17">
        <f t="shared" si="5"/>
        <v>2.626195241</v>
      </c>
      <c r="W3481" s="17">
        <f t="shared" si="6"/>
        <v>18.94670521</v>
      </c>
      <c r="X3481" s="17">
        <f t="shared" si="7"/>
        <v>0.9250611519</v>
      </c>
      <c r="Y3481" s="14">
        <f t="shared" si="8"/>
        <v>155211</v>
      </c>
      <c r="Z3481" s="14">
        <f t="shared" si="9"/>
        <v>49839</v>
      </c>
      <c r="AA3481" s="14">
        <f t="shared" si="10"/>
        <v>31661</v>
      </c>
      <c r="AB3481" s="14">
        <f t="shared" si="11"/>
        <v>40424</v>
      </c>
      <c r="AC3481" s="14">
        <f t="shared" si="12"/>
        <v>10565</v>
      </c>
      <c r="AD3481" s="14">
        <f t="shared" si="13"/>
        <v>55549</v>
      </c>
      <c r="AE3481" s="14">
        <f t="shared" si="14"/>
        <v>3229</v>
      </c>
      <c r="AF3481" s="14">
        <f t="shared" si="15"/>
        <v>42</v>
      </c>
      <c r="AG3481" s="17">
        <f t="shared" si="16"/>
        <v>51.07289909</v>
      </c>
      <c r="AH3481" s="20">
        <f>12*(J3481*'Programas e Observações'!$C$8+K3481*'Programas e Observações'!$C$9+L3481*('Programas e Observações'!$C$8+'Programas e Observações'!$C$9)+M3481*'Programas e Observações'!$C$10)</f>
        <v>25292057.04</v>
      </c>
      <c r="AI3481" s="20">
        <f>12*(J3481*'Programas e Observações'!$D$8+K3481*'Programas e Observações'!$D$9+L3481*('Programas e Observações'!$D$8+'Programas e Observações'!$D$9)+M3481*'Programas e Observações'!$D$10)</f>
        <v>39153620.88</v>
      </c>
      <c r="AJ3481" s="13" t="s">
        <v>13437</v>
      </c>
      <c r="AK3481" s="13" t="s">
        <v>13438</v>
      </c>
    </row>
    <row r="3482" ht="15.75" customHeight="1">
      <c r="A3482" s="13" t="s">
        <v>13439</v>
      </c>
      <c r="B3482" s="13" t="s">
        <v>13440</v>
      </c>
      <c r="C3482" s="13" t="s">
        <v>13441</v>
      </c>
      <c r="D3482" s="13" t="s">
        <v>12550</v>
      </c>
      <c r="E3482" s="13" t="s">
        <v>13179</v>
      </c>
      <c r="F3482" s="13" t="s">
        <v>13180</v>
      </c>
      <c r="G3482" s="14">
        <v>7474.0</v>
      </c>
      <c r="H3482" s="16" t="b">
        <f>G3482&lt;'Programas e Observações'!$C$11</f>
        <v>1</v>
      </c>
      <c r="I3482" s="14">
        <v>825.0</v>
      </c>
      <c r="J3482" s="14">
        <v>394.0</v>
      </c>
      <c r="K3482" s="14">
        <v>60.0</v>
      </c>
      <c r="L3482" s="14">
        <v>267.0</v>
      </c>
      <c r="M3482" s="14">
        <v>56.0</v>
      </c>
      <c r="N3482" s="14">
        <v>580.0</v>
      </c>
      <c r="O3482" s="14">
        <v>30.0</v>
      </c>
      <c r="P3482" s="14">
        <v>0.0</v>
      </c>
      <c r="Q3482" s="14"/>
      <c r="R3482" s="17">
        <f t="shared" si="1"/>
        <v>110.3826599</v>
      </c>
      <c r="S3482" s="17">
        <f t="shared" si="2"/>
        <v>52.71608242</v>
      </c>
      <c r="T3482" s="17">
        <f t="shared" si="3"/>
        <v>8.02782981</v>
      </c>
      <c r="U3482" s="17">
        <f t="shared" si="4"/>
        <v>35.72384265</v>
      </c>
      <c r="V3482" s="17">
        <f t="shared" si="5"/>
        <v>7.492641156</v>
      </c>
      <c r="W3482" s="17">
        <f t="shared" si="6"/>
        <v>77.60235483</v>
      </c>
      <c r="X3482" s="17">
        <f t="shared" si="7"/>
        <v>4.013914905</v>
      </c>
      <c r="Y3482" s="14">
        <f t="shared" si="8"/>
        <v>59451</v>
      </c>
      <c r="Z3482" s="14">
        <f t="shared" si="9"/>
        <v>14723</v>
      </c>
      <c r="AA3482" s="14">
        <f t="shared" si="10"/>
        <v>14812</v>
      </c>
      <c r="AB3482" s="14">
        <f t="shared" si="11"/>
        <v>12801</v>
      </c>
      <c r="AC3482" s="14">
        <f t="shared" si="12"/>
        <v>2949</v>
      </c>
      <c r="AD3482" s="14">
        <f t="shared" si="13"/>
        <v>29453</v>
      </c>
      <c r="AE3482" s="14">
        <f t="shared" si="14"/>
        <v>2326</v>
      </c>
      <c r="AF3482" s="14">
        <f t="shared" si="15"/>
        <v>34</v>
      </c>
      <c r="AG3482" s="17">
        <f t="shared" si="16"/>
        <v>62.31349502</v>
      </c>
      <c r="AH3482" s="20">
        <f>12*(J3482*'Programas e Observações'!$C$8+K3482*'Programas e Observações'!$C$9+L3482*('Programas e Observações'!$C$8+'Programas e Observações'!$C$9)+M3482*'Programas e Observações'!$C$10)</f>
        <v>327376.08</v>
      </c>
      <c r="AI3482" s="20">
        <f>12*(J3482*'Programas e Observações'!$D$8+K3482*'Programas e Observações'!$D$9+L3482*('Programas e Observações'!$D$8+'Programas e Observações'!$D$9)+M3482*'Programas e Observações'!$D$10)</f>
        <v>572961</v>
      </c>
      <c r="AJ3482" s="13" t="s">
        <v>3715</v>
      </c>
      <c r="AK3482" s="13" t="s">
        <v>9600</v>
      </c>
    </row>
    <row r="3483" ht="15.75" customHeight="1">
      <c r="A3483" s="13" t="s">
        <v>13442</v>
      </c>
      <c r="B3483" s="13" t="s">
        <v>13443</v>
      </c>
      <c r="C3483" s="13" t="s">
        <v>13444</v>
      </c>
      <c r="D3483" s="13" t="s">
        <v>12550</v>
      </c>
      <c r="E3483" s="13" t="s">
        <v>12709</v>
      </c>
      <c r="F3483" s="13" t="s">
        <v>12710</v>
      </c>
      <c r="G3483" s="14">
        <v>4259.0</v>
      </c>
      <c r="H3483" s="16" t="b">
        <f>G3483&lt;'Programas e Observações'!$C$11</f>
        <v>1</v>
      </c>
      <c r="I3483" s="14">
        <v>510.0</v>
      </c>
      <c r="J3483" s="14">
        <v>307.0</v>
      </c>
      <c r="K3483" s="14">
        <v>48.0</v>
      </c>
      <c r="L3483" s="14">
        <v>117.0</v>
      </c>
      <c r="M3483" s="14">
        <v>5.0</v>
      </c>
      <c r="N3483" s="14">
        <v>141.0</v>
      </c>
      <c r="O3483" s="14">
        <v>5.0</v>
      </c>
      <c r="P3483" s="14">
        <v>0.0</v>
      </c>
      <c r="Q3483" s="14"/>
      <c r="R3483" s="17">
        <f t="shared" si="1"/>
        <v>119.7464193</v>
      </c>
      <c r="S3483" s="17">
        <f t="shared" si="2"/>
        <v>72.08264851</v>
      </c>
      <c r="T3483" s="17">
        <f t="shared" si="3"/>
        <v>11.27025123</v>
      </c>
      <c r="U3483" s="17">
        <f t="shared" si="4"/>
        <v>27.47123738</v>
      </c>
      <c r="V3483" s="17">
        <f t="shared" si="5"/>
        <v>1.173984503</v>
      </c>
      <c r="W3483" s="17">
        <f t="shared" si="6"/>
        <v>33.106363</v>
      </c>
      <c r="X3483" s="17">
        <f t="shared" si="7"/>
        <v>1.173984503</v>
      </c>
      <c r="Y3483" s="14">
        <f t="shared" si="8"/>
        <v>25833</v>
      </c>
      <c r="Z3483" s="14">
        <f t="shared" si="9"/>
        <v>10808</v>
      </c>
      <c r="AA3483" s="14">
        <f t="shared" si="10"/>
        <v>3336</v>
      </c>
      <c r="AB3483" s="14">
        <f t="shared" si="11"/>
        <v>6476</v>
      </c>
      <c r="AC3483" s="14">
        <f t="shared" si="12"/>
        <v>1456</v>
      </c>
      <c r="AD3483" s="14">
        <f t="shared" si="13"/>
        <v>13408</v>
      </c>
      <c r="AE3483" s="14">
        <f t="shared" si="14"/>
        <v>763</v>
      </c>
      <c r="AF3483" s="14">
        <f t="shared" si="15"/>
        <v>11</v>
      </c>
      <c r="AG3483" s="17">
        <f t="shared" si="16"/>
        <v>83.7311967</v>
      </c>
      <c r="AH3483" s="20">
        <f>12*(J3483*'Programas e Observações'!$C$8+K3483*'Programas e Observações'!$C$9+L3483*('Programas e Observações'!$C$8+'Programas e Observações'!$C$9)+M3483*'Programas e Observações'!$C$10)</f>
        <v>170893.8</v>
      </c>
      <c r="AI3483" s="20">
        <f>12*(J3483*'Programas e Observações'!$D$8+K3483*'Programas e Observações'!$D$9+L3483*('Programas e Observações'!$D$8+'Programas e Observações'!$D$9)+M3483*'Programas e Observações'!$D$10)</f>
        <v>327016.56</v>
      </c>
      <c r="AJ3483" s="13" t="s">
        <v>6504</v>
      </c>
      <c r="AK3483" s="13" t="s">
        <v>11019</v>
      </c>
    </row>
    <row r="3484" ht="15.75" customHeight="1">
      <c r="A3484" s="13" t="s">
        <v>13445</v>
      </c>
      <c r="B3484" s="13" t="s">
        <v>13446</v>
      </c>
      <c r="C3484" s="13" t="s">
        <v>13447</v>
      </c>
      <c r="D3484" s="13" t="s">
        <v>12550</v>
      </c>
      <c r="E3484" s="13" t="s">
        <v>12743</v>
      </c>
      <c r="F3484" s="13" t="s">
        <v>12744</v>
      </c>
      <c r="G3484" s="14">
        <v>9316.0</v>
      </c>
      <c r="H3484" s="16" t="b">
        <f>G3484&lt;'Programas e Observações'!$C$11</f>
        <v>1</v>
      </c>
      <c r="I3484" s="14">
        <v>926.0</v>
      </c>
      <c r="J3484" s="14">
        <v>473.0</v>
      </c>
      <c r="K3484" s="14">
        <v>70.0</v>
      </c>
      <c r="L3484" s="14">
        <v>209.0</v>
      </c>
      <c r="M3484" s="14">
        <v>38.0</v>
      </c>
      <c r="N3484" s="14">
        <v>649.0</v>
      </c>
      <c r="O3484" s="14">
        <v>20.0</v>
      </c>
      <c r="P3484" s="14">
        <v>1.0</v>
      </c>
      <c r="Q3484" s="14"/>
      <c r="R3484" s="17">
        <f t="shared" si="1"/>
        <v>99.39888364</v>
      </c>
      <c r="S3484" s="17">
        <f t="shared" si="2"/>
        <v>50.77286389</v>
      </c>
      <c r="T3484" s="17">
        <f t="shared" si="3"/>
        <v>7.513954487</v>
      </c>
      <c r="U3484" s="17">
        <f t="shared" si="4"/>
        <v>22.43452125</v>
      </c>
      <c r="V3484" s="17">
        <f t="shared" si="5"/>
        <v>4.079003864</v>
      </c>
      <c r="W3484" s="17">
        <f t="shared" si="6"/>
        <v>69.66509231</v>
      </c>
      <c r="X3484" s="17">
        <f t="shared" si="7"/>
        <v>2.146844139</v>
      </c>
      <c r="Y3484" s="14">
        <f t="shared" si="8"/>
        <v>15106</v>
      </c>
      <c r="Z3484" s="14">
        <f t="shared" si="9"/>
        <v>6759</v>
      </c>
      <c r="AA3484" s="14">
        <f t="shared" si="10"/>
        <v>1571</v>
      </c>
      <c r="AB3484" s="14">
        <f t="shared" si="11"/>
        <v>3985</v>
      </c>
      <c r="AC3484" s="14">
        <f t="shared" si="12"/>
        <v>868</v>
      </c>
      <c r="AD3484" s="14">
        <f t="shared" si="13"/>
        <v>7159</v>
      </c>
      <c r="AE3484" s="14">
        <f t="shared" si="14"/>
        <v>329</v>
      </c>
      <c r="AF3484" s="14">
        <f t="shared" si="15"/>
        <v>8</v>
      </c>
      <c r="AG3484" s="17">
        <f t="shared" si="16"/>
        <v>117.656222</v>
      </c>
      <c r="AH3484" s="20">
        <f>12*(J3484*'Programas e Observações'!$C$8+K3484*'Programas e Observações'!$C$9+L3484*('Programas e Observações'!$C$8+'Programas e Observações'!$C$9)+M3484*'Programas e Observações'!$C$10)</f>
        <v>297604.44</v>
      </c>
      <c r="AI3484" s="20">
        <f>12*(J3484*'Programas e Observações'!$D$8+K3484*'Programas e Observações'!$D$9+L3484*('Programas e Observações'!$D$8+'Programas e Observações'!$D$9)+M3484*'Programas e Observações'!$D$10)</f>
        <v>549447.96</v>
      </c>
      <c r="AJ3484" s="13" t="s">
        <v>9018</v>
      </c>
      <c r="AK3484" s="13" t="s">
        <v>3004</v>
      </c>
    </row>
    <row r="3485" ht="15.75" customHeight="1">
      <c r="A3485" s="13" t="s">
        <v>13448</v>
      </c>
      <c r="B3485" s="13" t="s">
        <v>13449</v>
      </c>
      <c r="C3485" s="13" t="s">
        <v>13450</v>
      </c>
      <c r="D3485" s="13" t="s">
        <v>12550</v>
      </c>
      <c r="E3485" s="13" t="s">
        <v>12646</v>
      </c>
      <c r="F3485" s="13" t="s">
        <v>12647</v>
      </c>
      <c r="G3485" s="14">
        <v>15718.0</v>
      </c>
      <c r="H3485" s="16" t="b">
        <f>G3485&lt;'Programas e Observações'!$C$11</f>
        <v>1</v>
      </c>
      <c r="I3485" s="14">
        <v>747.0</v>
      </c>
      <c r="J3485" s="14">
        <v>263.0</v>
      </c>
      <c r="K3485" s="14">
        <v>123.0</v>
      </c>
      <c r="L3485" s="14">
        <v>193.0</v>
      </c>
      <c r="M3485" s="14">
        <v>42.0</v>
      </c>
      <c r="N3485" s="14">
        <v>538.0</v>
      </c>
      <c r="O3485" s="14">
        <v>41.0</v>
      </c>
      <c r="P3485" s="14">
        <v>1.0</v>
      </c>
      <c r="Q3485" s="14"/>
      <c r="R3485" s="17">
        <f t="shared" si="1"/>
        <v>47.52513042</v>
      </c>
      <c r="S3485" s="17">
        <f t="shared" si="2"/>
        <v>16.7324087</v>
      </c>
      <c r="T3485" s="17">
        <f t="shared" si="3"/>
        <v>7.825423082</v>
      </c>
      <c r="U3485" s="17">
        <f t="shared" si="4"/>
        <v>12.27891589</v>
      </c>
      <c r="V3485" s="17">
        <f t="shared" si="5"/>
        <v>2.672095686</v>
      </c>
      <c r="W3485" s="17">
        <f t="shared" si="6"/>
        <v>34.22827332</v>
      </c>
      <c r="X3485" s="17">
        <f t="shared" si="7"/>
        <v>2.608474361</v>
      </c>
      <c r="Y3485" s="14">
        <f t="shared" si="8"/>
        <v>227421</v>
      </c>
      <c r="Z3485" s="14">
        <f t="shared" si="9"/>
        <v>86778</v>
      </c>
      <c r="AA3485" s="14">
        <f t="shared" si="10"/>
        <v>36524</v>
      </c>
      <c r="AB3485" s="14">
        <f t="shared" si="11"/>
        <v>55104</v>
      </c>
      <c r="AC3485" s="14">
        <f t="shared" si="12"/>
        <v>13959</v>
      </c>
      <c r="AD3485" s="14">
        <f t="shared" si="13"/>
        <v>61703</v>
      </c>
      <c r="AE3485" s="14">
        <f t="shared" si="14"/>
        <v>5774</v>
      </c>
      <c r="AF3485" s="14">
        <f t="shared" si="15"/>
        <v>109</v>
      </c>
      <c r="AG3485" s="17">
        <f t="shared" si="16"/>
        <v>68.97320393</v>
      </c>
      <c r="AH3485" s="20">
        <f>12*(J3485*'Programas e Observações'!$C$8+K3485*'Programas e Observações'!$C$9+L3485*('Programas e Observações'!$C$8+'Programas e Observações'!$C$9)+M3485*'Programas e Observações'!$C$10)</f>
        <v>273677.76</v>
      </c>
      <c r="AI3485" s="20">
        <f>12*(J3485*'Programas e Observações'!$D$8+K3485*'Programas e Observações'!$D$9+L3485*('Programas e Observações'!$D$8+'Programas e Observações'!$D$9)+M3485*'Programas e Observações'!$D$10)</f>
        <v>445098.96</v>
      </c>
      <c r="AJ3485" s="13" t="s">
        <v>4433</v>
      </c>
      <c r="AK3485" s="13" t="s">
        <v>6895</v>
      </c>
    </row>
    <row r="3486" ht="15.75" customHeight="1">
      <c r="A3486" s="13" t="s">
        <v>13451</v>
      </c>
      <c r="B3486" s="13" t="s">
        <v>13452</v>
      </c>
      <c r="C3486" s="13" t="s">
        <v>13453</v>
      </c>
      <c r="D3486" s="13" t="s">
        <v>12550</v>
      </c>
      <c r="E3486" s="13" t="s">
        <v>12646</v>
      </c>
      <c r="F3486" s="13" t="s">
        <v>12647</v>
      </c>
      <c r="G3486" s="14">
        <v>248842.0</v>
      </c>
      <c r="H3486" s="16" t="b">
        <f>G3486&lt;'Programas e Observações'!$C$11</f>
        <v>0</v>
      </c>
      <c r="I3486" s="14">
        <v>12088.0</v>
      </c>
      <c r="J3486" s="14">
        <v>3354.0</v>
      </c>
      <c r="K3486" s="14">
        <v>2611.0</v>
      </c>
      <c r="L3486" s="14">
        <v>3189.0</v>
      </c>
      <c r="M3486" s="14">
        <v>1058.0</v>
      </c>
      <c r="N3486" s="14">
        <v>3849.0</v>
      </c>
      <c r="O3486" s="14">
        <v>431.0</v>
      </c>
      <c r="P3486" s="14">
        <v>6.0</v>
      </c>
      <c r="Q3486" s="14">
        <v>667.0</v>
      </c>
      <c r="R3486" s="17">
        <f t="shared" si="1"/>
        <v>48.5770087</v>
      </c>
      <c r="S3486" s="17">
        <f t="shared" si="2"/>
        <v>13.4784321</v>
      </c>
      <c r="T3486" s="17">
        <f t="shared" si="3"/>
        <v>10.49260173</v>
      </c>
      <c r="U3486" s="17">
        <f t="shared" si="4"/>
        <v>12.81536075</v>
      </c>
      <c r="V3486" s="17">
        <f t="shared" si="5"/>
        <v>4.251693846</v>
      </c>
      <c r="W3486" s="17">
        <f t="shared" si="6"/>
        <v>15.46764614</v>
      </c>
      <c r="X3486" s="17">
        <f t="shared" si="7"/>
        <v>1.732022729</v>
      </c>
      <c r="Y3486" s="14">
        <f t="shared" si="8"/>
        <v>227421</v>
      </c>
      <c r="Z3486" s="14">
        <f t="shared" si="9"/>
        <v>86778</v>
      </c>
      <c r="AA3486" s="14">
        <f t="shared" si="10"/>
        <v>36524</v>
      </c>
      <c r="AB3486" s="14">
        <f t="shared" si="11"/>
        <v>55104</v>
      </c>
      <c r="AC3486" s="14">
        <f t="shared" si="12"/>
        <v>13959</v>
      </c>
      <c r="AD3486" s="14">
        <f t="shared" si="13"/>
        <v>61703</v>
      </c>
      <c r="AE3486" s="14">
        <f t="shared" si="14"/>
        <v>5774</v>
      </c>
      <c r="AF3486" s="14">
        <f t="shared" si="15"/>
        <v>109</v>
      </c>
      <c r="AG3486" s="17">
        <f t="shared" si="16"/>
        <v>68.97320393</v>
      </c>
      <c r="AH3486" s="20">
        <f>12*(J3486*'Programas e Observações'!$C$8+K3486*'Programas e Observações'!$C$9+L3486*('Programas e Observações'!$C$8+'Programas e Observações'!$C$9)+M3486*'Programas e Observações'!$C$10)</f>
        <v>4811822.04</v>
      </c>
      <c r="AI3486" s="20">
        <f>12*(J3486*'Programas e Observações'!$D$8+K3486*'Programas e Observações'!$D$9+L3486*('Programas e Observações'!$D$8+'Programas e Observações'!$D$9)+M3486*'Programas e Observações'!$D$10)</f>
        <v>7305334.8</v>
      </c>
      <c r="AJ3486" s="13" t="s">
        <v>13454</v>
      </c>
      <c r="AK3486" s="13" t="s">
        <v>4049</v>
      </c>
    </row>
    <row r="3487" ht="15.75" customHeight="1">
      <c r="A3487" s="13" t="s">
        <v>13455</v>
      </c>
      <c r="B3487" s="13" t="s">
        <v>13456</v>
      </c>
      <c r="C3487" s="13" t="s">
        <v>13457</v>
      </c>
      <c r="D3487" s="13" t="s">
        <v>12550</v>
      </c>
      <c r="E3487" s="13" t="s">
        <v>12588</v>
      </c>
      <c r="F3487" s="13" t="s">
        <v>12589</v>
      </c>
      <c r="G3487" s="14">
        <v>10648.0</v>
      </c>
      <c r="H3487" s="16" t="b">
        <f>G3487&lt;'Programas e Observações'!$C$11</f>
        <v>1</v>
      </c>
      <c r="I3487" s="14">
        <v>1222.0</v>
      </c>
      <c r="J3487" s="14">
        <v>566.0</v>
      </c>
      <c r="K3487" s="14">
        <v>191.0</v>
      </c>
      <c r="L3487" s="14">
        <v>227.0</v>
      </c>
      <c r="M3487" s="14">
        <v>186.0</v>
      </c>
      <c r="N3487" s="14">
        <v>892.0</v>
      </c>
      <c r="O3487" s="14">
        <v>27.0</v>
      </c>
      <c r="P3487" s="14">
        <v>1.0</v>
      </c>
      <c r="Q3487" s="14"/>
      <c r="R3487" s="17">
        <f t="shared" si="1"/>
        <v>114.7633358</v>
      </c>
      <c r="S3487" s="17">
        <f t="shared" si="2"/>
        <v>53.15552216</v>
      </c>
      <c r="T3487" s="17">
        <f t="shared" si="3"/>
        <v>17.93764087</v>
      </c>
      <c r="U3487" s="17">
        <f t="shared" si="4"/>
        <v>21.31855748</v>
      </c>
      <c r="V3487" s="17">
        <f t="shared" si="5"/>
        <v>17.46806912</v>
      </c>
      <c r="W3487" s="17">
        <f t="shared" si="6"/>
        <v>83.7716003</v>
      </c>
      <c r="X3487" s="17">
        <f t="shared" si="7"/>
        <v>2.535687453</v>
      </c>
      <c r="Y3487" s="14">
        <f t="shared" si="8"/>
        <v>60581</v>
      </c>
      <c r="Z3487" s="14">
        <f t="shared" si="9"/>
        <v>24504</v>
      </c>
      <c r="AA3487" s="14">
        <f t="shared" si="10"/>
        <v>7764</v>
      </c>
      <c r="AB3487" s="14">
        <f t="shared" si="11"/>
        <v>16045</v>
      </c>
      <c r="AC3487" s="14">
        <f t="shared" si="12"/>
        <v>5285</v>
      </c>
      <c r="AD3487" s="14">
        <f t="shared" si="13"/>
        <v>25551</v>
      </c>
      <c r="AE3487" s="14">
        <f t="shared" si="14"/>
        <v>1750</v>
      </c>
      <c r="AF3487" s="14">
        <f t="shared" si="15"/>
        <v>30</v>
      </c>
      <c r="AG3487" s="17">
        <f t="shared" si="16"/>
        <v>91.0030449</v>
      </c>
      <c r="AH3487" s="20">
        <f>12*(J3487*'Programas e Observações'!$C$8+K3487*'Programas e Observações'!$C$9+L3487*('Programas e Observações'!$C$8+'Programas e Observações'!$C$9)+M3487*'Programas e Observações'!$C$10)</f>
        <v>468493.08</v>
      </c>
      <c r="AI3487" s="20">
        <f>12*(J3487*'Programas e Observações'!$D$8+K3487*'Programas e Observações'!$D$9+L3487*('Programas e Observações'!$D$8+'Programas e Observações'!$D$9)+M3487*'Programas e Observações'!$D$10)</f>
        <v>765372.48</v>
      </c>
      <c r="AJ3487" s="13" t="s">
        <v>11528</v>
      </c>
      <c r="AK3487" s="13" t="s">
        <v>6296</v>
      </c>
    </row>
    <row r="3488" ht="15.75" customHeight="1">
      <c r="A3488" s="13" t="s">
        <v>13458</v>
      </c>
      <c r="B3488" s="13" t="s">
        <v>13459</v>
      </c>
      <c r="C3488" s="13" t="s">
        <v>13460</v>
      </c>
      <c r="D3488" s="13" t="s">
        <v>12550</v>
      </c>
      <c r="E3488" s="13" t="s">
        <v>12743</v>
      </c>
      <c r="F3488" s="13" t="s">
        <v>12744</v>
      </c>
      <c r="G3488" s="14">
        <v>6197.0</v>
      </c>
      <c r="H3488" s="16" t="b">
        <f>G3488&lt;'Programas e Observações'!$C$11</f>
        <v>1</v>
      </c>
      <c r="I3488" s="14">
        <v>1026.0</v>
      </c>
      <c r="J3488" s="14">
        <v>553.0</v>
      </c>
      <c r="K3488" s="14">
        <v>110.0</v>
      </c>
      <c r="L3488" s="14">
        <v>258.0</v>
      </c>
      <c r="M3488" s="14">
        <v>36.0</v>
      </c>
      <c r="N3488" s="14">
        <v>425.0</v>
      </c>
      <c r="O3488" s="14">
        <v>16.0</v>
      </c>
      <c r="P3488" s="14">
        <v>1.0</v>
      </c>
      <c r="Q3488" s="14"/>
      <c r="R3488" s="17">
        <f t="shared" si="1"/>
        <v>165.5639826</v>
      </c>
      <c r="S3488" s="17">
        <f t="shared" si="2"/>
        <v>89.23672745</v>
      </c>
      <c r="T3488" s="17">
        <f t="shared" si="3"/>
        <v>17.75052445</v>
      </c>
      <c r="U3488" s="17">
        <f t="shared" si="4"/>
        <v>41.63304825</v>
      </c>
      <c r="V3488" s="17">
        <f t="shared" si="5"/>
        <v>5.809262546</v>
      </c>
      <c r="W3488" s="17">
        <f t="shared" si="6"/>
        <v>68.58157173</v>
      </c>
      <c r="X3488" s="17">
        <f t="shared" si="7"/>
        <v>2.581894465</v>
      </c>
      <c r="Y3488" s="14">
        <f t="shared" si="8"/>
        <v>15106</v>
      </c>
      <c r="Z3488" s="14">
        <f t="shared" si="9"/>
        <v>6759</v>
      </c>
      <c r="AA3488" s="14">
        <f t="shared" si="10"/>
        <v>1571</v>
      </c>
      <c r="AB3488" s="14">
        <f t="shared" si="11"/>
        <v>3985</v>
      </c>
      <c r="AC3488" s="14">
        <f t="shared" si="12"/>
        <v>868</v>
      </c>
      <c r="AD3488" s="14">
        <f t="shared" si="13"/>
        <v>7159</v>
      </c>
      <c r="AE3488" s="14">
        <f t="shared" si="14"/>
        <v>329</v>
      </c>
      <c r="AF3488" s="14">
        <f t="shared" si="15"/>
        <v>8</v>
      </c>
      <c r="AG3488" s="17">
        <f t="shared" si="16"/>
        <v>117.656222</v>
      </c>
      <c r="AH3488" s="20">
        <f>12*(J3488*'Programas e Observações'!$C$8+K3488*'Programas e Observações'!$C$9+L3488*('Programas e Observações'!$C$8+'Programas e Observações'!$C$9)+M3488*'Programas e Observações'!$C$10)</f>
        <v>367505.88</v>
      </c>
      <c r="AI3488" s="20">
        <f>12*(J3488*'Programas e Observações'!$D$8+K3488*'Programas e Observações'!$D$9+L3488*('Programas e Observações'!$D$8+'Programas e Observações'!$D$9)+M3488*'Programas e Observações'!$D$10)</f>
        <v>667636.8</v>
      </c>
      <c r="AJ3488" s="13" t="s">
        <v>11944</v>
      </c>
      <c r="AK3488" s="13" t="s">
        <v>4168</v>
      </c>
    </row>
    <row r="3489" ht="15.75" customHeight="1">
      <c r="A3489" s="13" t="s">
        <v>13461</v>
      </c>
      <c r="B3489" s="13" t="s">
        <v>13462</v>
      </c>
      <c r="C3489" s="13" t="s">
        <v>13463</v>
      </c>
      <c r="D3489" s="13" t="s">
        <v>12550</v>
      </c>
      <c r="E3489" s="13" t="s">
        <v>12577</v>
      </c>
      <c r="F3489" s="13" t="s">
        <v>12578</v>
      </c>
      <c r="G3489" s="14">
        <v>8313.0</v>
      </c>
      <c r="H3489" s="16" t="b">
        <f>G3489&lt;'Programas e Observações'!$C$11</f>
        <v>1</v>
      </c>
      <c r="I3489" s="14">
        <v>0.0</v>
      </c>
      <c r="J3489" s="14">
        <v>0.0</v>
      </c>
      <c r="K3489" s="14">
        <v>0.0</v>
      </c>
      <c r="L3489" s="14">
        <v>0.0</v>
      </c>
      <c r="M3489" s="14">
        <v>0.0</v>
      </c>
      <c r="N3489" s="14">
        <v>429.0</v>
      </c>
      <c r="O3489" s="14">
        <v>8.0</v>
      </c>
      <c r="P3489" s="14">
        <v>1.0</v>
      </c>
      <c r="Q3489" s="14"/>
      <c r="R3489" s="17">
        <f t="shared" si="1"/>
        <v>0</v>
      </c>
      <c r="S3489" s="17">
        <f t="shared" si="2"/>
        <v>0</v>
      </c>
      <c r="T3489" s="17">
        <f t="shared" si="3"/>
        <v>0</v>
      </c>
      <c r="U3489" s="17">
        <f t="shared" si="4"/>
        <v>0</v>
      </c>
      <c r="V3489" s="17">
        <f t="shared" si="5"/>
        <v>0</v>
      </c>
      <c r="W3489" s="17">
        <f t="shared" si="6"/>
        <v>51.60591844</v>
      </c>
      <c r="X3489" s="17">
        <f t="shared" si="7"/>
        <v>0.9623481294</v>
      </c>
      <c r="Y3489" s="14">
        <f t="shared" si="8"/>
        <v>27831</v>
      </c>
      <c r="Z3489" s="14">
        <f t="shared" si="9"/>
        <v>12525</v>
      </c>
      <c r="AA3489" s="14">
        <f t="shared" si="10"/>
        <v>3187</v>
      </c>
      <c r="AB3489" s="14">
        <f t="shared" si="11"/>
        <v>7650</v>
      </c>
      <c r="AC3489" s="14">
        <f t="shared" si="12"/>
        <v>1578</v>
      </c>
      <c r="AD3489" s="14">
        <f t="shared" si="13"/>
        <v>16371</v>
      </c>
      <c r="AE3489" s="14">
        <f t="shared" si="14"/>
        <v>859</v>
      </c>
      <c r="AF3489" s="14">
        <f t="shared" si="15"/>
        <v>25</v>
      </c>
      <c r="AG3489" s="17">
        <f t="shared" si="16"/>
        <v>88.96667466</v>
      </c>
      <c r="AH3489" s="20">
        <f>12*(J3489*'Programas e Observações'!$C$8+K3489*'Programas e Observações'!$C$9+L3489*('Programas e Observações'!$C$8+'Programas e Observações'!$C$9)+M3489*'Programas e Observações'!$C$10)</f>
        <v>0</v>
      </c>
      <c r="AI3489" s="20">
        <f>12*(J3489*'Programas e Observações'!$D$8+K3489*'Programas e Observações'!$D$9+L3489*('Programas e Observações'!$D$8+'Programas e Observações'!$D$9)+M3489*'Programas e Observações'!$D$10)</f>
        <v>0</v>
      </c>
      <c r="AJ3489" s="13" t="s">
        <v>342</v>
      </c>
      <c r="AK3489" s="13" t="s">
        <v>343</v>
      </c>
    </row>
    <row r="3490" ht="15.75" customHeight="1">
      <c r="A3490" s="13" t="s">
        <v>13464</v>
      </c>
      <c r="B3490" s="13" t="s">
        <v>13465</v>
      </c>
      <c r="C3490" s="13" t="s">
        <v>13466</v>
      </c>
      <c r="D3490" s="13" t="s">
        <v>12550</v>
      </c>
      <c r="E3490" s="13" t="s">
        <v>13207</v>
      </c>
      <c r="F3490" s="13" t="s">
        <v>13208</v>
      </c>
      <c r="G3490" s="14">
        <v>33160.0</v>
      </c>
      <c r="H3490" s="16" t="b">
        <f>G3490&lt;'Programas e Observações'!$C$11</f>
        <v>0</v>
      </c>
      <c r="I3490" s="14">
        <v>3469.0</v>
      </c>
      <c r="J3490" s="14">
        <v>1425.0</v>
      </c>
      <c r="K3490" s="14">
        <v>378.0</v>
      </c>
      <c r="L3490" s="14">
        <v>1059.0</v>
      </c>
      <c r="M3490" s="14">
        <v>354.0</v>
      </c>
      <c r="N3490" s="14">
        <v>1320.0</v>
      </c>
      <c r="O3490" s="14">
        <v>65.0</v>
      </c>
      <c r="P3490" s="14">
        <v>3.0</v>
      </c>
      <c r="Q3490" s="14"/>
      <c r="R3490" s="17">
        <f t="shared" si="1"/>
        <v>104.6139928</v>
      </c>
      <c r="S3490" s="17">
        <f t="shared" si="2"/>
        <v>42.973462</v>
      </c>
      <c r="T3490" s="17">
        <f t="shared" si="3"/>
        <v>11.39927624</v>
      </c>
      <c r="U3490" s="17">
        <f t="shared" si="4"/>
        <v>31.93606755</v>
      </c>
      <c r="V3490" s="17">
        <f t="shared" si="5"/>
        <v>10.67551267</v>
      </c>
      <c r="W3490" s="17">
        <f t="shared" si="6"/>
        <v>39.80699638</v>
      </c>
      <c r="X3490" s="17">
        <f t="shared" si="7"/>
        <v>1.960193004</v>
      </c>
      <c r="Y3490" s="14">
        <f t="shared" si="8"/>
        <v>50572</v>
      </c>
      <c r="Z3490" s="14">
        <f t="shared" si="9"/>
        <v>20213</v>
      </c>
      <c r="AA3490" s="14">
        <f t="shared" si="10"/>
        <v>6075</v>
      </c>
      <c r="AB3490" s="14">
        <f t="shared" si="11"/>
        <v>12367</v>
      </c>
      <c r="AC3490" s="14">
        <f t="shared" si="12"/>
        <v>4602</v>
      </c>
      <c r="AD3490" s="14">
        <f t="shared" si="13"/>
        <v>10811</v>
      </c>
      <c r="AE3490" s="14">
        <f t="shared" si="14"/>
        <v>908</v>
      </c>
      <c r="AF3490" s="14">
        <f t="shared" si="15"/>
        <v>21</v>
      </c>
      <c r="AG3490" s="17">
        <f t="shared" si="16"/>
        <v>124.7382377</v>
      </c>
      <c r="AH3490" s="20">
        <f>12*(J3490*'Programas e Observações'!$C$8+K3490*'Programas e Observações'!$C$9+L3490*('Programas e Observações'!$C$8+'Programas e Observações'!$C$9)+M3490*'Programas e Observações'!$C$10)</f>
        <v>1411987.32</v>
      </c>
      <c r="AI3490" s="20">
        <f>12*(J3490*'Programas e Observações'!$D$8+K3490*'Programas e Observações'!$D$9+L3490*('Programas e Observações'!$D$8+'Programas e Observações'!$D$9)+M3490*'Programas e Observações'!$D$10)</f>
        <v>2341427.4</v>
      </c>
      <c r="AJ3490" s="13" t="s">
        <v>13467</v>
      </c>
      <c r="AK3490" s="13" t="s">
        <v>838</v>
      </c>
    </row>
    <row r="3491" ht="15.75" customHeight="1">
      <c r="A3491" s="13" t="s">
        <v>13468</v>
      </c>
      <c r="B3491" s="13" t="s">
        <v>13469</v>
      </c>
      <c r="C3491" s="13" t="s">
        <v>13470</v>
      </c>
      <c r="D3491" s="13" t="s">
        <v>12550</v>
      </c>
      <c r="E3491" s="13" t="s">
        <v>12800</v>
      </c>
      <c r="F3491" s="13" t="s">
        <v>12801</v>
      </c>
      <c r="G3491" s="14">
        <v>11952.0</v>
      </c>
      <c r="H3491" s="16" t="b">
        <f>G3491&lt;'Programas e Observações'!$C$11</f>
        <v>1</v>
      </c>
      <c r="I3491" s="14">
        <v>2284.0</v>
      </c>
      <c r="J3491" s="14">
        <v>977.0</v>
      </c>
      <c r="K3491" s="14">
        <v>213.0</v>
      </c>
      <c r="L3491" s="14">
        <v>693.0</v>
      </c>
      <c r="M3491" s="14">
        <v>163.0</v>
      </c>
      <c r="N3491" s="14">
        <v>1175.0</v>
      </c>
      <c r="O3491" s="14">
        <v>39.0</v>
      </c>
      <c r="P3491" s="14">
        <v>0.0</v>
      </c>
      <c r="Q3491" s="14"/>
      <c r="R3491" s="17">
        <f t="shared" si="1"/>
        <v>191.0977242</v>
      </c>
      <c r="S3491" s="17">
        <f t="shared" si="2"/>
        <v>81.74364123</v>
      </c>
      <c r="T3491" s="17">
        <f t="shared" si="3"/>
        <v>17.82128514</v>
      </c>
      <c r="U3491" s="17">
        <f t="shared" si="4"/>
        <v>57.98192771</v>
      </c>
      <c r="V3491" s="17">
        <f t="shared" si="5"/>
        <v>13.63788487</v>
      </c>
      <c r="W3491" s="17">
        <f t="shared" si="6"/>
        <v>98.30990629</v>
      </c>
      <c r="X3491" s="17">
        <f t="shared" si="7"/>
        <v>3.263052209</v>
      </c>
      <c r="Y3491" s="14">
        <f t="shared" si="8"/>
        <v>76584</v>
      </c>
      <c r="Z3491" s="14">
        <f t="shared" si="9"/>
        <v>28607</v>
      </c>
      <c r="AA3491" s="14">
        <f t="shared" si="10"/>
        <v>13094</v>
      </c>
      <c r="AB3491" s="14">
        <f t="shared" si="11"/>
        <v>18511</v>
      </c>
      <c r="AC3491" s="14">
        <f t="shared" si="12"/>
        <v>4827</v>
      </c>
      <c r="AD3491" s="14">
        <f t="shared" si="13"/>
        <v>44998</v>
      </c>
      <c r="AE3491" s="14">
        <f t="shared" si="14"/>
        <v>2333</v>
      </c>
      <c r="AF3491" s="14">
        <f t="shared" si="15"/>
        <v>59</v>
      </c>
      <c r="AG3491" s="17">
        <f t="shared" si="16"/>
        <v>95.79969428</v>
      </c>
      <c r="AH3491" s="20">
        <f>12*(J3491*'Programas e Observações'!$C$8+K3491*'Programas e Observações'!$C$9+L3491*('Programas e Observações'!$C$8+'Programas e Observações'!$C$9)+M3491*'Programas e Observações'!$C$10)</f>
        <v>879125.04</v>
      </c>
      <c r="AI3491" s="20">
        <f>12*(J3491*'Programas e Observações'!$D$8+K3491*'Programas e Observações'!$D$9+L3491*('Programas e Observações'!$D$8+'Programas e Observações'!$D$9)+M3491*'Programas e Observações'!$D$10)</f>
        <v>1501621.08</v>
      </c>
      <c r="AJ3491" s="13" t="s">
        <v>13471</v>
      </c>
      <c r="AK3491" s="13" t="s">
        <v>13472</v>
      </c>
    </row>
    <row r="3492" ht="15.75" customHeight="1">
      <c r="A3492" s="13" t="s">
        <v>13473</v>
      </c>
      <c r="B3492" s="13" t="s">
        <v>13474</v>
      </c>
      <c r="C3492" s="13" t="s">
        <v>13475</v>
      </c>
      <c r="D3492" s="13" t="s">
        <v>12550</v>
      </c>
      <c r="E3492" s="13" t="s">
        <v>12879</v>
      </c>
      <c r="F3492" s="13" t="s">
        <v>12880</v>
      </c>
      <c r="G3492" s="14">
        <v>6450.0</v>
      </c>
      <c r="H3492" s="16" t="b">
        <f>G3492&lt;'Programas e Observações'!$C$11</f>
        <v>1</v>
      </c>
      <c r="I3492" s="14">
        <v>946.0</v>
      </c>
      <c r="J3492" s="14">
        <v>471.0</v>
      </c>
      <c r="K3492" s="14">
        <v>74.0</v>
      </c>
      <c r="L3492" s="14">
        <v>254.0</v>
      </c>
      <c r="M3492" s="14">
        <v>27.0</v>
      </c>
      <c r="N3492" s="14">
        <v>393.0</v>
      </c>
      <c r="O3492" s="14">
        <v>18.0</v>
      </c>
      <c r="P3492" s="14">
        <v>0.0</v>
      </c>
      <c r="Q3492" s="14"/>
      <c r="R3492" s="17">
        <f t="shared" si="1"/>
        <v>146.6666667</v>
      </c>
      <c r="S3492" s="17">
        <f t="shared" si="2"/>
        <v>73.02325581</v>
      </c>
      <c r="T3492" s="17">
        <f t="shared" si="3"/>
        <v>11.47286822</v>
      </c>
      <c r="U3492" s="17">
        <f t="shared" si="4"/>
        <v>39.37984496</v>
      </c>
      <c r="V3492" s="17">
        <f t="shared" si="5"/>
        <v>4.186046512</v>
      </c>
      <c r="W3492" s="17">
        <f t="shared" si="6"/>
        <v>60.93023256</v>
      </c>
      <c r="X3492" s="17">
        <f t="shared" si="7"/>
        <v>2.790697674</v>
      </c>
      <c r="Y3492" s="14">
        <f t="shared" si="8"/>
        <v>28083</v>
      </c>
      <c r="Z3492" s="14">
        <f t="shared" si="9"/>
        <v>12160</v>
      </c>
      <c r="AA3492" s="14">
        <f t="shared" si="10"/>
        <v>3038</v>
      </c>
      <c r="AB3492" s="14">
        <f t="shared" si="11"/>
        <v>7919</v>
      </c>
      <c r="AC3492" s="14">
        <f t="shared" si="12"/>
        <v>1605</v>
      </c>
      <c r="AD3492" s="14">
        <f t="shared" si="13"/>
        <v>11747</v>
      </c>
      <c r="AE3492" s="14">
        <f t="shared" si="14"/>
        <v>762</v>
      </c>
      <c r="AF3492" s="14">
        <f t="shared" si="15"/>
        <v>16</v>
      </c>
      <c r="AG3492" s="17">
        <f t="shared" si="16"/>
        <v>118.7426798</v>
      </c>
      <c r="AH3492" s="20">
        <f>12*(J3492*'Programas e Observações'!$C$8+K3492*'Programas e Observações'!$C$9+L3492*('Programas e Observações'!$C$8+'Programas e Observações'!$C$9)+M3492*'Programas e Observações'!$C$10)</f>
        <v>325304.76</v>
      </c>
      <c r="AI3492" s="20">
        <f>12*(J3492*'Programas e Observações'!$D$8+K3492*'Programas e Observações'!$D$9+L3492*('Programas e Observações'!$D$8+'Programas e Observações'!$D$9)+M3492*'Programas e Observações'!$D$10)</f>
        <v>593514.12</v>
      </c>
      <c r="AJ3492" s="13" t="s">
        <v>7878</v>
      </c>
      <c r="AK3492" s="13" t="s">
        <v>4838</v>
      </c>
    </row>
    <row r="3493" ht="15.75" customHeight="1">
      <c r="A3493" s="13" t="s">
        <v>13476</v>
      </c>
      <c r="B3493" s="13" t="s">
        <v>13477</v>
      </c>
      <c r="C3493" s="13" t="s">
        <v>13478</v>
      </c>
      <c r="D3493" s="13" t="s">
        <v>12550</v>
      </c>
      <c r="E3493" s="13" t="s">
        <v>12928</v>
      </c>
      <c r="F3493" s="13" t="s">
        <v>12929</v>
      </c>
      <c r="G3493" s="14">
        <v>62143.0</v>
      </c>
      <c r="H3493" s="16" t="b">
        <f>G3493&lt;'Programas e Observações'!$C$11</f>
        <v>0</v>
      </c>
      <c r="I3493" s="14">
        <v>5070.0</v>
      </c>
      <c r="J3493" s="14">
        <v>1882.0</v>
      </c>
      <c r="K3493" s="14">
        <v>629.0</v>
      </c>
      <c r="L3493" s="14">
        <v>1573.0</v>
      </c>
      <c r="M3493" s="14">
        <v>361.0</v>
      </c>
      <c r="N3493" s="14">
        <v>1465.0</v>
      </c>
      <c r="O3493" s="14">
        <v>123.0</v>
      </c>
      <c r="P3493" s="14">
        <v>5.0</v>
      </c>
      <c r="Q3493" s="14">
        <v>135.0</v>
      </c>
      <c r="R3493" s="17">
        <f t="shared" si="1"/>
        <v>81.58601934</v>
      </c>
      <c r="S3493" s="17">
        <f t="shared" si="2"/>
        <v>30.28498785</v>
      </c>
      <c r="T3493" s="17">
        <f t="shared" si="3"/>
        <v>10.12181581</v>
      </c>
      <c r="U3493" s="17">
        <f t="shared" si="4"/>
        <v>25.31258549</v>
      </c>
      <c r="V3493" s="17">
        <f t="shared" si="5"/>
        <v>5.809182048</v>
      </c>
      <c r="W3493" s="17">
        <f t="shared" si="6"/>
        <v>23.57465845</v>
      </c>
      <c r="X3493" s="17">
        <f t="shared" si="7"/>
        <v>1.979305795</v>
      </c>
      <c r="Y3493" s="14">
        <f t="shared" si="8"/>
        <v>31794</v>
      </c>
      <c r="Z3493" s="14">
        <f t="shared" si="9"/>
        <v>13238</v>
      </c>
      <c r="AA3493" s="14">
        <f t="shared" si="10"/>
        <v>3662</v>
      </c>
      <c r="AB3493" s="14">
        <f t="shared" si="11"/>
        <v>8818</v>
      </c>
      <c r="AC3493" s="14">
        <f t="shared" si="12"/>
        <v>2425</v>
      </c>
      <c r="AD3493" s="14">
        <f t="shared" si="13"/>
        <v>10516</v>
      </c>
      <c r="AE3493" s="14">
        <f t="shared" si="14"/>
        <v>633</v>
      </c>
      <c r="AF3493" s="14">
        <f t="shared" si="15"/>
        <v>16</v>
      </c>
      <c r="AG3493" s="17">
        <f t="shared" si="16"/>
        <v>108.1402824</v>
      </c>
      <c r="AH3493" s="20">
        <f>12*(J3493*'Programas e Observações'!$C$8+K3493*'Programas e Observações'!$C$9+L3493*('Programas e Observações'!$C$8+'Programas e Observações'!$C$9)+M3493*'Programas e Observações'!$C$10)</f>
        <v>1998209.88</v>
      </c>
      <c r="AI3493" s="20">
        <f>12*(J3493*'Programas e Observações'!$D$8+K3493*'Programas e Observações'!$D$9+L3493*('Programas e Observações'!$D$8+'Programas e Observações'!$D$9)+M3493*'Programas e Observações'!$D$10)</f>
        <v>3293484.36</v>
      </c>
      <c r="AJ3493" s="13" t="s">
        <v>13479</v>
      </c>
      <c r="AK3493" s="13" t="s">
        <v>6039</v>
      </c>
    </row>
    <row r="3494" ht="15.75" customHeight="1">
      <c r="A3494" s="13" t="s">
        <v>13480</v>
      </c>
      <c r="B3494" s="13" t="s">
        <v>13481</v>
      </c>
      <c r="C3494" s="13" t="s">
        <v>13482</v>
      </c>
      <c r="D3494" s="13" t="s">
        <v>12550</v>
      </c>
      <c r="E3494" s="13" t="s">
        <v>12621</v>
      </c>
      <c r="F3494" s="13" t="s">
        <v>12622</v>
      </c>
      <c r="G3494" s="14">
        <v>77801.0</v>
      </c>
      <c r="H3494" s="16" t="b">
        <f>G3494&lt;'Programas e Observações'!$C$11</f>
        <v>0</v>
      </c>
      <c r="I3494" s="14">
        <v>6738.0</v>
      </c>
      <c r="J3494" s="14">
        <v>2463.0</v>
      </c>
      <c r="K3494" s="14">
        <v>745.0</v>
      </c>
      <c r="L3494" s="14">
        <v>2457.0</v>
      </c>
      <c r="M3494" s="14">
        <v>590.0</v>
      </c>
      <c r="N3494" s="14">
        <v>1396.0</v>
      </c>
      <c r="O3494" s="14">
        <v>119.0</v>
      </c>
      <c r="P3494" s="14">
        <v>1.0</v>
      </c>
      <c r="Q3494" s="14">
        <v>85.0</v>
      </c>
      <c r="R3494" s="17">
        <f t="shared" si="1"/>
        <v>86.60557062</v>
      </c>
      <c r="S3494" s="17">
        <f t="shared" si="2"/>
        <v>31.65769078</v>
      </c>
      <c r="T3494" s="17">
        <f t="shared" si="3"/>
        <v>9.575712394</v>
      </c>
      <c r="U3494" s="17">
        <f t="shared" si="4"/>
        <v>31.58057094</v>
      </c>
      <c r="V3494" s="17">
        <f t="shared" si="5"/>
        <v>7.583450084</v>
      </c>
      <c r="W3494" s="17">
        <f t="shared" si="6"/>
        <v>17.9432141</v>
      </c>
      <c r="X3494" s="17">
        <f t="shared" si="7"/>
        <v>1.529543322</v>
      </c>
      <c r="Y3494" s="14">
        <f t="shared" si="8"/>
        <v>160172</v>
      </c>
      <c r="Z3494" s="14">
        <f t="shared" si="9"/>
        <v>60718</v>
      </c>
      <c r="AA3494" s="14">
        <f t="shared" si="10"/>
        <v>22212</v>
      </c>
      <c r="AB3494" s="14">
        <f t="shared" si="11"/>
        <v>47381</v>
      </c>
      <c r="AC3494" s="14">
        <f t="shared" si="12"/>
        <v>13423</v>
      </c>
      <c r="AD3494" s="14">
        <f t="shared" si="13"/>
        <v>39647</v>
      </c>
      <c r="AE3494" s="14">
        <f t="shared" si="14"/>
        <v>3141</v>
      </c>
      <c r="AF3494" s="14">
        <f t="shared" si="15"/>
        <v>45</v>
      </c>
      <c r="AG3494" s="17">
        <f t="shared" si="16"/>
        <v>86.15469354</v>
      </c>
      <c r="AH3494" s="20">
        <f>12*(J3494*'Programas e Observações'!$C$8+K3494*'Programas e Observações'!$C$9+L3494*('Programas e Observações'!$C$8+'Programas e Observações'!$C$9)+M3494*'Programas e Observações'!$C$10)</f>
        <v>2919306</v>
      </c>
      <c r="AI3494" s="20">
        <f>12*(J3494*'Programas e Observações'!$D$8+K3494*'Programas e Observações'!$D$9+L3494*('Programas e Observações'!$D$8+'Programas e Observações'!$D$9)+M3494*'Programas e Observações'!$D$10)</f>
        <v>4766323.2</v>
      </c>
      <c r="AJ3494" s="13" t="s">
        <v>13483</v>
      </c>
      <c r="AK3494" s="13" t="s">
        <v>5942</v>
      </c>
    </row>
    <row r="3495" ht="15.75" customHeight="1">
      <c r="A3495" s="13" t="s">
        <v>13484</v>
      </c>
      <c r="B3495" s="13" t="s">
        <v>13485</v>
      </c>
      <c r="C3495" s="13" t="s">
        <v>13486</v>
      </c>
      <c r="D3495" s="13" t="s">
        <v>12550</v>
      </c>
      <c r="E3495" s="13" t="s">
        <v>12800</v>
      </c>
      <c r="F3495" s="13" t="s">
        <v>12801</v>
      </c>
      <c r="G3495" s="14">
        <v>7982.0</v>
      </c>
      <c r="H3495" s="16" t="b">
        <f>G3495&lt;'Programas e Observações'!$C$11</f>
        <v>1</v>
      </c>
      <c r="I3495" s="14">
        <v>1558.0</v>
      </c>
      <c r="J3495" s="14">
        <v>797.0</v>
      </c>
      <c r="K3495" s="14">
        <v>87.0</v>
      </c>
      <c r="L3495" s="14">
        <v>366.0</v>
      </c>
      <c r="M3495" s="14">
        <v>133.0</v>
      </c>
      <c r="N3495" s="14">
        <v>575.0</v>
      </c>
      <c r="O3495" s="14">
        <v>25.0</v>
      </c>
      <c r="P3495" s="14">
        <v>2.0</v>
      </c>
      <c r="Q3495" s="14"/>
      <c r="R3495" s="17">
        <f t="shared" si="1"/>
        <v>195.1891756</v>
      </c>
      <c r="S3495" s="17">
        <f t="shared" si="2"/>
        <v>99.84966174</v>
      </c>
      <c r="T3495" s="17">
        <f t="shared" si="3"/>
        <v>10.89952393</v>
      </c>
      <c r="U3495" s="17">
        <f t="shared" si="4"/>
        <v>45.85316963</v>
      </c>
      <c r="V3495" s="17">
        <f t="shared" si="5"/>
        <v>16.6624906</v>
      </c>
      <c r="W3495" s="17">
        <f t="shared" si="6"/>
        <v>72.03708344</v>
      </c>
      <c r="X3495" s="17">
        <f t="shared" si="7"/>
        <v>3.132047106</v>
      </c>
      <c r="Y3495" s="14">
        <f t="shared" si="8"/>
        <v>76584</v>
      </c>
      <c r="Z3495" s="14">
        <f t="shared" si="9"/>
        <v>28607</v>
      </c>
      <c r="AA3495" s="14">
        <f t="shared" si="10"/>
        <v>13094</v>
      </c>
      <c r="AB3495" s="14">
        <f t="shared" si="11"/>
        <v>18511</v>
      </c>
      <c r="AC3495" s="14">
        <f t="shared" si="12"/>
        <v>4827</v>
      </c>
      <c r="AD3495" s="14">
        <f t="shared" si="13"/>
        <v>44998</v>
      </c>
      <c r="AE3495" s="14">
        <f t="shared" si="14"/>
        <v>2333</v>
      </c>
      <c r="AF3495" s="14">
        <f t="shared" si="15"/>
        <v>59</v>
      </c>
      <c r="AG3495" s="17">
        <f t="shared" si="16"/>
        <v>95.79969428</v>
      </c>
      <c r="AH3495" s="20">
        <f>12*(J3495*'Programas e Observações'!$C$8+K3495*'Programas e Observações'!$C$9+L3495*('Programas e Observações'!$C$8+'Programas e Observações'!$C$9)+M3495*'Programas e Observações'!$C$10)</f>
        <v>531858.24</v>
      </c>
      <c r="AI3495" s="20">
        <f>12*(J3495*'Programas e Observações'!$D$8+K3495*'Programas e Observações'!$D$9+L3495*('Programas e Observações'!$D$8+'Programas e Observações'!$D$9)+M3495*'Programas e Observações'!$D$10)</f>
        <v>961803.6</v>
      </c>
      <c r="AJ3495" s="13" t="s">
        <v>13487</v>
      </c>
      <c r="AK3495" s="13" t="s">
        <v>4438</v>
      </c>
    </row>
    <row r="3496" ht="15.75" customHeight="1">
      <c r="A3496" s="13" t="s">
        <v>13488</v>
      </c>
      <c r="B3496" s="13" t="s">
        <v>13489</v>
      </c>
      <c r="C3496" s="13" t="s">
        <v>13490</v>
      </c>
      <c r="D3496" s="13" t="s">
        <v>12550</v>
      </c>
      <c r="E3496" s="13" t="s">
        <v>13491</v>
      </c>
      <c r="F3496" s="13" t="s">
        <v>13492</v>
      </c>
      <c r="G3496" s="14">
        <v>7739.0</v>
      </c>
      <c r="H3496" s="16" t="b">
        <f>G3496&lt;'Programas e Observações'!$C$11</f>
        <v>1</v>
      </c>
      <c r="I3496" s="14">
        <v>1173.0</v>
      </c>
      <c r="J3496" s="14">
        <v>665.0</v>
      </c>
      <c r="K3496" s="14">
        <v>92.0</v>
      </c>
      <c r="L3496" s="14">
        <v>309.0</v>
      </c>
      <c r="M3496" s="14">
        <v>44.0</v>
      </c>
      <c r="N3496" s="14">
        <v>460.0</v>
      </c>
      <c r="O3496" s="14">
        <v>25.0</v>
      </c>
      <c r="P3496" s="14">
        <v>0.0</v>
      </c>
      <c r="Q3496" s="14"/>
      <c r="R3496" s="17">
        <f t="shared" si="1"/>
        <v>151.5699703</v>
      </c>
      <c r="S3496" s="17">
        <f t="shared" si="2"/>
        <v>85.92841452</v>
      </c>
      <c r="T3496" s="17">
        <f t="shared" si="3"/>
        <v>11.88784081</v>
      </c>
      <c r="U3496" s="17">
        <f t="shared" si="4"/>
        <v>39.92763923</v>
      </c>
      <c r="V3496" s="17">
        <f t="shared" si="5"/>
        <v>5.685489081</v>
      </c>
      <c r="W3496" s="17">
        <f t="shared" si="6"/>
        <v>59.43920403</v>
      </c>
      <c r="X3496" s="17">
        <f t="shared" si="7"/>
        <v>3.230391523</v>
      </c>
      <c r="Y3496" s="14">
        <f t="shared" si="8"/>
        <v>6975</v>
      </c>
      <c r="Z3496" s="14">
        <f t="shared" si="9"/>
        <v>3299</v>
      </c>
      <c r="AA3496" s="14">
        <f t="shared" si="10"/>
        <v>693</v>
      </c>
      <c r="AB3496" s="14">
        <f t="shared" si="11"/>
        <v>1823</v>
      </c>
      <c r="AC3496" s="14">
        <f t="shared" si="12"/>
        <v>241</v>
      </c>
      <c r="AD3496" s="14">
        <f t="shared" si="13"/>
        <v>2918</v>
      </c>
      <c r="AE3496" s="14">
        <f t="shared" si="14"/>
        <v>171</v>
      </c>
      <c r="AF3496" s="14">
        <f t="shared" si="15"/>
        <v>3</v>
      </c>
      <c r="AG3496" s="17">
        <f t="shared" si="16"/>
        <v>120.8859772</v>
      </c>
      <c r="AH3496" s="20">
        <f>12*(J3496*'Programas e Observações'!$C$8+K3496*'Programas e Observações'!$C$9+L3496*('Programas e Observações'!$C$8+'Programas e Observações'!$C$9)+M3496*'Programas e Observações'!$C$10)</f>
        <v>420906.12</v>
      </c>
      <c r="AI3496" s="20">
        <f>12*(J3496*'Programas e Observações'!$D$8+K3496*'Programas e Observações'!$D$9+L3496*('Programas e Observações'!$D$8+'Programas e Observações'!$D$9)+M3496*'Programas e Observações'!$D$10)</f>
        <v>780485.4</v>
      </c>
      <c r="AJ3496" s="13" t="s">
        <v>13493</v>
      </c>
      <c r="AK3496" s="13" t="s">
        <v>3736</v>
      </c>
    </row>
    <row r="3497" ht="15.75" customHeight="1">
      <c r="A3497" s="13" t="s">
        <v>13494</v>
      </c>
      <c r="B3497" s="13" t="s">
        <v>13495</v>
      </c>
      <c r="C3497" s="13" t="s">
        <v>13496</v>
      </c>
      <c r="D3497" s="13" t="s">
        <v>12550</v>
      </c>
      <c r="E3497" s="13" t="s">
        <v>12823</v>
      </c>
      <c r="F3497" s="13" t="s">
        <v>12824</v>
      </c>
      <c r="G3497" s="14">
        <v>23421.0</v>
      </c>
      <c r="H3497" s="16" t="b">
        <f>G3497&lt;'Programas e Observações'!$C$11</f>
        <v>0</v>
      </c>
      <c r="I3497" s="14">
        <v>1756.0</v>
      </c>
      <c r="J3497" s="14">
        <v>756.0</v>
      </c>
      <c r="K3497" s="14">
        <v>143.0</v>
      </c>
      <c r="L3497" s="14">
        <v>530.0</v>
      </c>
      <c r="M3497" s="14">
        <v>145.0</v>
      </c>
      <c r="N3497" s="14">
        <v>1173.0</v>
      </c>
      <c r="O3497" s="14">
        <v>72.0</v>
      </c>
      <c r="P3497" s="14">
        <v>1.0</v>
      </c>
      <c r="Q3497" s="14"/>
      <c r="R3497" s="17">
        <f t="shared" si="1"/>
        <v>74.97544938</v>
      </c>
      <c r="S3497" s="17">
        <f t="shared" si="2"/>
        <v>32.27872422</v>
      </c>
      <c r="T3497" s="17">
        <f t="shared" si="3"/>
        <v>6.105631698</v>
      </c>
      <c r="U3497" s="17">
        <f t="shared" si="4"/>
        <v>22.62926434</v>
      </c>
      <c r="V3497" s="17">
        <f t="shared" si="5"/>
        <v>6.191025148</v>
      </c>
      <c r="W3497" s="17">
        <f t="shared" si="6"/>
        <v>50.08325861</v>
      </c>
      <c r="X3497" s="17">
        <f t="shared" si="7"/>
        <v>3.074164212</v>
      </c>
      <c r="Y3497" s="14">
        <f t="shared" si="8"/>
        <v>33949</v>
      </c>
      <c r="Z3497" s="14">
        <f t="shared" si="9"/>
        <v>13906</v>
      </c>
      <c r="AA3497" s="14">
        <f t="shared" si="10"/>
        <v>4032</v>
      </c>
      <c r="AB3497" s="14">
        <f t="shared" si="11"/>
        <v>8590</v>
      </c>
      <c r="AC3497" s="14">
        <f t="shared" si="12"/>
        <v>3074</v>
      </c>
      <c r="AD3497" s="14">
        <f t="shared" si="13"/>
        <v>14413</v>
      </c>
      <c r="AE3497" s="14">
        <f t="shared" si="14"/>
        <v>1119</v>
      </c>
      <c r="AF3497" s="14">
        <f t="shared" si="15"/>
        <v>30</v>
      </c>
      <c r="AG3497" s="17">
        <f t="shared" si="16"/>
        <v>102.0755472</v>
      </c>
      <c r="AH3497" s="20">
        <f>12*(J3497*'Programas e Observações'!$C$8+K3497*'Programas e Observações'!$C$9+L3497*('Programas e Observações'!$C$8+'Programas e Observações'!$C$9)+M3497*'Programas e Observações'!$C$10)</f>
        <v>674681.4</v>
      </c>
      <c r="AI3497" s="20">
        <f>12*(J3497*'Programas e Observações'!$D$8+K3497*'Programas e Observações'!$D$9+L3497*('Programas e Observações'!$D$8+'Programas e Observações'!$D$9)+M3497*'Programas e Observações'!$D$10)</f>
        <v>1153785.84</v>
      </c>
      <c r="AJ3497" s="13" t="s">
        <v>13497</v>
      </c>
      <c r="AK3497" s="13" t="s">
        <v>991</v>
      </c>
    </row>
    <row r="3498" ht="15.75" customHeight="1">
      <c r="A3498" s="13" t="s">
        <v>13498</v>
      </c>
      <c r="B3498" s="13" t="s">
        <v>13499</v>
      </c>
      <c r="C3498" s="13" t="s">
        <v>13500</v>
      </c>
      <c r="D3498" s="13" t="s">
        <v>12550</v>
      </c>
      <c r="E3498" s="13" t="s">
        <v>12720</v>
      </c>
      <c r="F3498" s="13" t="s">
        <v>12721</v>
      </c>
      <c r="G3498" s="14">
        <v>26696.0</v>
      </c>
      <c r="H3498" s="16" t="b">
        <f>G3498&lt;'Programas e Observações'!$C$11</f>
        <v>0</v>
      </c>
      <c r="I3498" s="14">
        <v>2787.0</v>
      </c>
      <c r="J3498" s="14">
        <v>1195.0</v>
      </c>
      <c r="K3498" s="14">
        <v>285.0</v>
      </c>
      <c r="L3498" s="14">
        <v>871.0</v>
      </c>
      <c r="M3498" s="14">
        <v>113.0</v>
      </c>
      <c r="N3498" s="14">
        <v>944.0</v>
      </c>
      <c r="O3498" s="14">
        <v>76.0</v>
      </c>
      <c r="P3498" s="14">
        <v>1.0</v>
      </c>
      <c r="Q3498" s="14"/>
      <c r="R3498" s="17">
        <f t="shared" si="1"/>
        <v>104.3976626</v>
      </c>
      <c r="S3498" s="17">
        <f t="shared" si="2"/>
        <v>44.76326041</v>
      </c>
      <c r="T3498" s="17">
        <f t="shared" si="3"/>
        <v>10.67575667</v>
      </c>
      <c r="U3498" s="17">
        <f t="shared" si="4"/>
        <v>32.62661073</v>
      </c>
      <c r="V3498" s="17">
        <f t="shared" si="5"/>
        <v>4.232843872</v>
      </c>
      <c r="W3498" s="17">
        <f t="shared" si="6"/>
        <v>35.36110279</v>
      </c>
      <c r="X3498" s="17">
        <f t="shared" si="7"/>
        <v>2.846868445</v>
      </c>
      <c r="Y3498" s="14">
        <f t="shared" si="8"/>
        <v>12881</v>
      </c>
      <c r="Z3498" s="14">
        <f t="shared" si="9"/>
        <v>5789</v>
      </c>
      <c r="AA3498" s="14">
        <f t="shared" si="10"/>
        <v>1400</v>
      </c>
      <c r="AB3498" s="14">
        <f t="shared" si="11"/>
        <v>3530</v>
      </c>
      <c r="AC3498" s="14">
        <f t="shared" si="12"/>
        <v>671</v>
      </c>
      <c r="AD3498" s="14">
        <f t="shared" si="13"/>
        <v>5212</v>
      </c>
      <c r="AE3498" s="14">
        <f t="shared" si="14"/>
        <v>316</v>
      </c>
      <c r="AF3498" s="14">
        <f t="shared" si="15"/>
        <v>7</v>
      </c>
      <c r="AG3498" s="17">
        <f t="shared" si="16"/>
        <v>113.5179914</v>
      </c>
      <c r="AH3498" s="20">
        <f>12*(J3498*'Programas e Observações'!$C$8+K3498*'Programas e Observações'!$C$9+L3498*('Programas e Observações'!$C$8+'Programas e Observações'!$C$9)+M3498*'Programas e Observações'!$C$10)</f>
        <v>1058756.64</v>
      </c>
      <c r="AI3498" s="20">
        <f>12*(J3498*'Programas e Observações'!$D$8+K3498*'Programas e Observações'!$D$9+L3498*('Programas e Observações'!$D$8+'Programas e Observações'!$D$9)+M3498*'Programas e Observações'!$D$10)</f>
        <v>1828356.12</v>
      </c>
      <c r="AJ3498" s="13" t="s">
        <v>2995</v>
      </c>
      <c r="AK3498" s="13" t="s">
        <v>242</v>
      </c>
    </row>
    <row r="3499" ht="15.75" customHeight="1">
      <c r="A3499" s="13" t="s">
        <v>13501</v>
      </c>
      <c r="B3499" s="13" t="s">
        <v>13502</v>
      </c>
      <c r="C3499" s="13" t="s">
        <v>13503</v>
      </c>
      <c r="D3499" s="13" t="s">
        <v>12550</v>
      </c>
      <c r="E3499" s="13" t="s">
        <v>12979</v>
      </c>
      <c r="F3499" s="13" t="s">
        <v>12980</v>
      </c>
      <c r="G3499" s="14">
        <v>10984.0</v>
      </c>
      <c r="H3499" s="16" t="b">
        <f>G3499&lt;'Programas e Observações'!$C$11</f>
        <v>1</v>
      </c>
      <c r="I3499" s="14">
        <v>0.0</v>
      </c>
      <c r="J3499" s="14">
        <v>0.0</v>
      </c>
      <c r="K3499" s="14">
        <v>0.0</v>
      </c>
      <c r="L3499" s="14">
        <v>0.0</v>
      </c>
      <c r="M3499" s="14">
        <v>0.0</v>
      </c>
      <c r="N3499" s="14">
        <v>291.0</v>
      </c>
      <c r="O3499" s="14">
        <v>36.0</v>
      </c>
      <c r="P3499" s="14">
        <v>1.0</v>
      </c>
      <c r="Q3499" s="14"/>
      <c r="R3499" s="17">
        <f t="shared" si="1"/>
        <v>0</v>
      </c>
      <c r="S3499" s="17">
        <f t="shared" si="2"/>
        <v>0</v>
      </c>
      <c r="T3499" s="17">
        <f t="shared" si="3"/>
        <v>0</v>
      </c>
      <c r="U3499" s="17">
        <f t="shared" si="4"/>
        <v>0</v>
      </c>
      <c r="V3499" s="17">
        <f t="shared" si="5"/>
        <v>0</v>
      </c>
      <c r="W3499" s="17">
        <f t="shared" si="6"/>
        <v>26.49308084</v>
      </c>
      <c r="X3499" s="17">
        <f t="shared" si="7"/>
        <v>3.277494538</v>
      </c>
      <c r="Y3499" s="14">
        <f t="shared" si="8"/>
        <v>77263</v>
      </c>
      <c r="Z3499" s="14">
        <f t="shared" si="9"/>
        <v>25166</v>
      </c>
      <c r="AA3499" s="14">
        <f t="shared" si="10"/>
        <v>15239</v>
      </c>
      <c r="AB3499" s="14">
        <f t="shared" si="11"/>
        <v>20763</v>
      </c>
      <c r="AC3499" s="14">
        <f t="shared" si="12"/>
        <v>5081</v>
      </c>
      <c r="AD3499" s="14">
        <f t="shared" si="13"/>
        <v>26795</v>
      </c>
      <c r="AE3499" s="14">
        <f t="shared" si="14"/>
        <v>2919</v>
      </c>
      <c r="AF3499" s="14">
        <f t="shared" si="15"/>
        <v>80</v>
      </c>
      <c r="AG3499" s="17">
        <f t="shared" si="16"/>
        <v>68.24877062</v>
      </c>
      <c r="AH3499" s="20">
        <f>12*(J3499*'Programas e Observações'!$C$8+K3499*'Programas e Observações'!$C$9+L3499*('Programas e Observações'!$C$8+'Programas e Observações'!$C$9)+M3499*'Programas e Observações'!$C$10)</f>
        <v>0</v>
      </c>
      <c r="AI3499" s="20">
        <f>12*(J3499*'Programas e Observações'!$D$8+K3499*'Programas e Observações'!$D$9+L3499*('Programas e Observações'!$D$8+'Programas e Observações'!$D$9)+M3499*'Programas e Observações'!$D$10)</f>
        <v>0</v>
      </c>
      <c r="AJ3499" s="13" t="s">
        <v>342</v>
      </c>
      <c r="AK3499" s="13" t="s">
        <v>343</v>
      </c>
    </row>
    <row r="3500" ht="15.75" customHeight="1">
      <c r="A3500" s="13" t="s">
        <v>13504</v>
      </c>
      <c r="B3500" s="13" t="s">
        <v>13505</v>
      </c>
      <c r="C3500" s="13" t="s">
        <v>13506</v>
      </c>
      <c r="D3500" s="13" t="s">
        <v>12550</v>
      </c>
      <c r="E3500" s="13" t="s">
        <v>12836</v>
      </c>
      <c r="F3500" s="13" t="s">
        <v>12837</v>
      </c>
      <c r="G3500" s="14">
        <v>29891.0</v>
      </c>
      <c r="H3500" s="16" t="b">
        <f>G3500&lt;'Programas e Observações'!$C$11</f>
        <v>0</v>
      </c>
      <c r="I3500" s="14">
        <v>1846.0</v>
      </c>
      <c r="J3500" s="14">
        <v>793.0</v>
      </c>
      <c r="K3500" s="14">
        <v>165.0</v>
      </c>
      <c r="L3500" s="14">
        <v>344.0</v>
      </c>
      <c r="M3500" s="14">
        <v>130.0</v>
      </c>
      <c r="N3500" s="14">
        <v>1330.0</v>
      </c>
      <c r="O3500" s="14">
        <v>77.0</v>
      </c>
      <c r="P3500" s="14">
        <v>2.0</v>
      </c>
      <c r="Q3500" s="14"/>
      <c r="R3500" s="17">
        <f t="shared" si="1"/>
        <v>61.75771971</v>
      </c>
      <c r="S3500" s="17">
        <f t="shared" si="2"/>
        <v>26.52972467</v>
      </c>
      <c r="T3500" s="17">
        <f t="shared" si="3"/>
        <v>5.520056204</v>
      </c>
      <c r="U3500" s="17">
        <f t="shared" si="4"/>
        <v>11.50848081</v>
      </c>
      <c r="V3500" s="17">
        <f t="shared" si="5"/>
        <v>4.349135191</v>
      </c>
      <c r="W3500" s="17">
        <f t="shared" si="6"/>
        <v>44.49499849</v>
      </c>
      <c r="X3500" s="17">
        <f t="shared" si="7"/>
        <v>2.576026229</v>
      </c>
      <c r="Y3500" s="14">
        <f t="shared" si="8"/>
        <v>22214</v>
      </c>
      <c r="Z3500" s="14">
        <f t="shared" si="9"/>
        <v>9033</v>
      </c>
      <c r="AA3500" s="14">
        <f t="shared" si="10"/>
        <v>2847</v>
      </c>
      <c r="AB3500" s="14">
        <f t="shared" si="11"/>
        <v>5193</v>
      </c>
      <c r="AC3500" s="14">
        <f t="shared" si="12"/>
        <v>1320</v>
      </c>
      <c r="AD3500" s="14">
        <f t="shared" si="13"/>
        <v>11420</v>
      </c>
      <c r="AE3500" s="14">
        <f t="shared" si="14"/>
        <v>790</v>
      </c>
      <c r="AF3500" s="14">
        <f t="shared" si="15"/>
        <v>20</v>
      </c>
      <c r="AG3500" s="17">
        <f t="shared" si="16"/>
        <v>78.27067404</v>
      </c>
      <c r="AH3500" s="20">
        <f>12*(J3500*'Programas e Observações'!$C$8+K3500*'Programas e Observações'!$C$9+L3500*('Programas e Observações'!$C$8+'Programas e Observações'!$C$9)+M3500*'Programas e Observações'!$C$10)</f>
        <v>553639.2</v>
      </c>
      <c r="AI3500" s="20">
        <f>12*(J3500*'Programas e Observações'!$D$8+K3500*'Programas e Observações'!$D$9+L3500*('Programas e Observações'!$D$8+'Programas e Observações'!$D$9)+M3500*'Programas e Observações'!$D$10)</f>
        <v>975400.68</v>
      </c>
      <c r="AJ3500" s="13" t="s">
        <v>13507</v>
      </c>
      <c r="AK3500" s="13" t="s">
        <v>6860</v>
      </c>
    </row>
    <row r="3501" ht="15.75" customHeight="1">
      <c r="A3501" s="13" t="s">
        <v>13508</v>
      </c>
      <c r="B3501" s="13" t="s">
        <v>13509</v>
      </c>
      <c r="C3501" s="13" t="s">
        <v>13510</v>
      </c>
      <c r="D3501" s="13" t="s">
        <v>12550</v>
      </c>
      <c r="E3501" s="13" t="s">
        <v>13081</v>
      </c>
      <c r="F3501" s="13" t="s">
        <v>13082</v>
      </c>
      <c r="G3501" s="14">
        <v>36559.0</v>
      </c>
      <c r="H3501" s="16" t="b">
        <f>G3501&lt;'Programas e Observações'!$C$11</f>
        <v>0</v>
      </c>
      <c r="I3501" s="14">
        <v>949.0</v>
      </c>
      <c r="J3501" s="14">
        <v>115.0</v>
      </c>
      <c r="K3501" s="14">
        <v>433.0</v>
      </c>
      <c r="L3501" s="14">
        <v>187.0</v>
      </c>
      <c r="M3501" s="14">
        <v>45.0</v>
      </c>
      <c r="N3501" s="14">
        <v>1885.0</v>
      </c>
      <c r="O3501" s="14">
        <v>96.0</v>
      </c>
      <c r="P3501" s="14">
        <v>2.0</v>
      </c>
      <c r="Q3501" s="14"/>
      <c r="R3501" s="17">
        <f t="shared" si="1"/>
        <v>25.95804043</v>
      </c>
      <c r="S3501" s="17">
        <f t="shared" si="2"/>
        <v>3.145600263</v>
      </c>
      <c r="T3501" s="17">
        <f t="shared" si="3"/>
        <v>11.84386881</v>
      </c>
      <c r="U3501" s="17">
        <f t="shared" si="4"/>
        <v>5.115019557</v>
      </c>
      <c r="V3501" s="17">
        <f t="shared" si="5"/>
        <v>1.230887059</v>
      </c>
      <c r="W3501" s="17">
        <f t="shared" si="6"/>
        <v>51.56049126</v>
      </c>
      <c r="X3501" s="17">
        <f t="shared" si="7"/>
        <v>2.625892393</v>
      </c>
      <c r="Y3501" s="14">
        <f t="shared" si="8"/>
        <v>23835</v>
      </c>
      <c r="Z3501" s="14">
        <f t="shared" si="9"/>
        <v>8110</v>
      </c>
      <c r="AA3501" s="14">
        <f t="shared" si="10"/>
        <v>3774</v>
      </c>
      <c r="AB3501" s="14">
        <f t="shared" si="11"/>
        <v>5580</v>
      </c>
      <c r="AC3501" s="14">
        <f t="shared" si="12"/>
        <v>1691</v>
      </c>
      <c r="AD3501" s="14">
        <f t="shared" si="13"/>
        <v>10669</v>
      </c>
      <c r="AE3501" s="14">
        <f t="shared" si="14"/>
        <v>999</v>
      </c>
      <c r="AF3501" s="14">
        <f t="shared" si="15"/>
        <v>18</v>
      </c>
      <c r="AG3501" s="17">
        <f t="shared" si="16"/>
        <v>66.17469453</v>
      </c>
      <c r="AH3501" s="20">
        <f>12*(J3501*'Programas e Observações'!$C$8+K3501*'Programas e Observações'!$C$9+L3501*('Programas e Observações'!$C$8+'Programas e Observações'!$C$9)+M3501*'Programas e Observações'!$C$10)</f>
        <v>399532.8</v>
      </c>
      <c r="AI3501" s="20">
        <f>12*(J3501*'Programas e Observações'!$D$8+K3501*'Programas e Observações'!$D$9+L3501*('Programas e Observações'!$D$8+'Programas e Observações'!$D$9)+M3501*'Programas e Observações'!$D$10)</f>
        <v>522178.68</v>
      </c>
      <c r="AJ3501" s="13" t="s">
        <v>2892</v>
      </c>
      <c r="AK3501" s="13" t="s">
        <v>11431</v>
      </c>
    </row>
    <row r="3502" ht="15.75" customHeight="1">
      <c r="A3502" s="13" t="s">
        <v>13511</v>
      </c>
      <c r="B3502" s="13" t="s">
        <v>13512</v>
      </c>
      <c r="C3502" s="13" t="s">
        <v>13513</v>
      </c>
      <c r="D3502" s="13" t="s">
        <v>12550</v>
      </c>
      <c r="E3502" s="13" t="s">
        <v>12836</v>
      </c>
      <c r="F3502" s="13" t="s">
        <v>12837</v>
      </c>
      <c r="G3502" s="14">
        <v>14104.0</v>
      </c>
      <c r="H3502" s="16" t="b">
        <f>G3502&lt;'Programas e Observações'!$C$11</f>
        <v>1</v>
      </c>
      <c r="I3502" s="14">
        <v>887.0</v>
      </c>
      <c r="J3502" s="14">
        <v>536.0</v>
      </c>
      <c r="K3502" s="14">
        <v>36.0</v>
      </c>
      <c r="L3502" s="14">
        <v>100.0</v>
      </c>
      <c r="M3502" s="14">
        <v>64.0</v>
      </c>
      <c r="N3502" s="14">
        <v>1195.0</v>
      </c>
      <c r="O3502" s="14">
        <v>62.0</v>
      </c>
      <c r="P3502" s="14">
        <v>1.0</v>
      </c>
      <c r="Q3502" s="14"/>
      <c r="R3502" s="17">
        <f t="shared" si="1"/>
        <v>62.88996029</v>
      </c>
      <c r="S3502" s="17">
        <f t="shared" si="2"/>
        <v>38.00340329</v>
      </c>
      <c r="T3502" s="17">
        <f t="shared" si="3"/>
        <v>2.552467385</v>
      </c>
      <c r="U3502" s="17">
        <f t="shared" si="4"/>
        <v>7.090187181</v>
      </c>
      <c r="V3502" s="17">
        <f t="shared" si="5"/>
        <v>4.537719796</v>
      </c>
      <c r="W3502" s="17">
        <f t="shared" si="6"/>
        <v>84.72773681</v>
      </c>
      <c r="X3502" s="17">
        <f t="shared" si="7"/>
        <v>4.395916052</v>
      </c>
      <c r="Y3502" s="14">
        <f t="shared" si="8"/>
        <v>22214</v>
      </c>
      <c r="Z3502" s="14">
        <f t="shared" si="9"/>
        <v>9033</v>
      </c>
      <c r="AA3502" s="14">
        <f t="shared" si="10"/>
        <v>2847</v>
      </c>
      <c r="AB3502" s="14">
        <f t="shared" si="11"/>
        <v>5193</v>
      </c>
      <c r="AC3502" s="14">
        <f t="shared" si="12"/>
        <v>1320</v>
      </c>
      <c r="AD3502" s="14">
        <f t="shared" si="13"/>
        <v>11420</v>
      </c>
      <c r="AE3502" s="14">
        <f t="shared" si="14"/>
        <v>790</v>
      </c>
      <c r="AF3502" s="14">
        <f t="shared" si="15"/>
        <v>20</v>
      </c>
      <c r="AG3502" s="17">
        <f t="shared" si="16"/>
        <v>78.27067404</v>
      </c>
      <c r="AH3502" s="20">
        <f>12*(J3502*'Programas e Observações'!$C$8+K3502*'Programas e Observações'!$C$9+L3502*('Programas e Observações'!$C$8+'Programas e Observações'!$C$9)+M3502*'Programas e Observações'!$C$10)</f>
        <v>229333.92</v>
      </c>
      <c r="AI3502" s="20">
        <f>12*(J3502*'Programas e Observações'!$D$8+K3502*'Programas e Observações'!$D$9+L3502*('Programas e Observações'!$D$8+'Programas e Observações'!$D$9)+M3502*'Programas e Observações'!$D$10)</f>
        <v>461916.48</v>
      </c>
      <c r="AJ3502" s="13" t="s">
        <v>5232</v>
      </c>
      <c r="AK3502" s="13" t="s">
        <v>5671</v>
      </c>
    </row>
    <row r="3503" ht="15.75" customHeight="1">
      <c r="A3503" s="13" t="s">
        <v>13514</v>
      </c>
      <c r="B3503" s="13" t="s">
        <v>13515</v>
      </c>
      <c r="C3503" s="13" t="s">
        <v>13516</v>
      </c>
      <c r="D3503" s="13" t="s">
        <v>12550</v>
      </c>
      <c r="E3503" s="13" t="s">
        <v>12670</v>
      </c>
      <c r="F3503" s="13" t="s">
        <v>12671</v>
      </c>
      <c r="G3503" s="14">
        <v>26257.0</v>
      </c>
      <c r="H3503" s="16" t="b">
        <f>G3503&lt;'Programas e Observações'!$C$11</f>
        <v>0</v>
      </c>
      <c r="I3503" s="14">
        <v>2857.0</v>
      </c>
      <c r="J3503" s="14">
        <v>1207.0</v>
      </c>
      <c r="K3503" s="14">
        <v>372.0</v>
      </c>
      <c r="L3503" s="14">
        <v>846.0</v>
      </c>
      <c r="M3503" s="14">
        <v>128.0</v>
      </c>
      <c r="N3503" s="14">
        <v>1257.0</v>
      </c>
      <c r="O3503" s="14">
        <v>73.0</v>
      </c>
      <c r="P3503" s="14">
        <v>2.0</v>
      </c>
      <c r="Q3503" s="14"/>
      <c r="R3503" s="17">
        <f t="shared" si="1"/>
        <v>108.8090795</v>
      </c>
      <c r="S3503" s="17">
        <f t="shared" si="2"/>
        <v>45.96869406</v>
      </c>
      <c r="T3503" s="17">
        <f t="shared" si="3"/>
        <v>14.16765053</v>
      </c>
      <c r="U3503" s="17">
        <f t="shared" si="4"/>
        <v>32.21997943</v>
      </c>
      <c r="V3503" s="17">
        <f t="shared" si="5"/>
        <v>4.874890505</v>
      </c>
      <c r="W3503" s="17">
        <f t="shared" si="6"/>
        <v>47.87294817</v>
      </c>
      <c r="X3503" s="17">
        <f t="shared" si="7"/>
        <v>2.780210991</v>
      </c>
      <c r="Y3503" s="14">
        <f t="shared" si="8"/>
        <v>21000</v>
      </c>
      <c r="Z3503" s="14">
        <f t="shared" si="9"/>
        <v>9029</v>
      </c>
      <c r="AA3503" s="14">
        <f t="shared" si="10"/>
        <v>2616</v>
      </c>
      <c r="AB3503" s="14">
        <f t="shared" si="11"/>
        <v>5862</v>
      </c>
      <c r="AC3503" s="14">
        <f t="shared" si="12"/>
        <v>1272</v>
      </c>
      <c r="AD3503" s="14">
        <f t="shared" si="13"/>
        <v>9272</v>
      </c>
      <c r="AE3503" s="14">
        <f t="shared" si="14"/>
        <v>496</v>
      </c>
      <c r="AF3503" s="14">
        <f t="shared" si="15"/>
        <v>12</v>
      </c>
      <c r="AG3503" s="17">
        <f t="shared" si="16"/>
        <v>103.7549407</v>
      </c>
      <c r="AH3503" s="20">
        <f>12*(J3503*'Programas e Observações'!$C$8+K3503*'Programas e Observações'!$C$9+L3503*('Programas e Observações'!$C$8+'Programas e Observações'!$C$9)+M3503*'Programas e Observações'!$C$10)</f>
        <v>1095666.84</v>
      </c>
      <c r="AI3503" s="20">
        <f>12*(J3503*'Programas e Observações'!$D$8+K3503*'Programas e Observações'!$D$9+L3503*('Programas e Observações'!$D$8+'Programas e Observações'!$D$9)+M3503*'Programas e Observações'!$D$10)</f>
        <v>1862144.4</v>
      </c>
      <c r="AJ3503" s="13" t="s">
        <v>13517</v>
      </c>
      <c r="AK3503" s="13" t="s">
        <v>242</v>
      </c>
    </row>
    <row r="3504" ht="15.75" customHeight="1">
      <c r="A3504" s="13" t="s">
        <v>13518</v>
      </c>
      <c r="B3504" s="13" t="s">
        <v>13519</v>
      </c>
      <c r="C3504" s="13" t="s">
        <v>13520</v>
      </c>
      <c r="D3504" s="13" t="s">
        <v>12550</v>
      </c>
      <c r="E3504" s="13" t="s">
        <v>12646</v>
      </c>
      <c r="F3504" s="13" t="s">
        <v>12647</v>
      </c>
      <c r="G3504" s="14">
        <v>269657.0</v>
      </c>
      <c r="H3504" s="16" t="b">
        <f>G3504&lt;'Programas e Observações'!$C$11</f>
        <v>0</v>
      </c>
      <c r="I3504" s="14">
        <v>19315.0</v>
      </c>
      <c r="J3504" s="14">
        <v>7498.0</v>
      </c>
      <c r="K3504" s="14">
        <v>3640.0</v>
      </c>
      <c r="L3504" s="14">
        <v>5449.0</v>
      </c>
      <c r="M3504" s="14">
        <v>586.0</v>
      </c>
      <c r="N3504" s="14">
        <v>5818.0</v>
      </c>
      <c r="O3504" s="14">
        <v>572.0</v>
      </c>
      <c r="P3504" s="14">
        <v>6.0</v>
      </c>
      <c r="Q3504" s="14">
        <v>639.0</v>
      </c>
      <c r="R3504" s="17">
        <f t="shared" si="1"/>
        <v>71.62803117</v>
      </c>
      <c r="S3504" s="17">
        <f t="shared" si="2"/>
        <v>27.8056939</v>
      </c>
      <c r="T3504" s="17">
        <f t="shared" si="3"/>
        <v>13.49862974</v>
      </c>
      <c r="U3504" s="17">
        <f t="shared" si="4"/>
        <v>20.20715205</v>
      </c>
      <c r="V3504" s="17">
        <f t="shared" si="5"/>
        <v>2.173131052</v>
      </c>
      <c r="W3504" s="17">
        <f t="shared" si="6"/>
        <v>21.5755571</v>
      </c>
      <c r="X3504" s="17">
        <f t="shared" si="7"/>
        <v>2.121213245</v>
      </c>
      <c r="Y3504" s="14">
        <f t="shared" si="8"/>
        <v>227421</v>
      </c>
      <c r="Z3504" s="14">
        <f t="shared" si="9"/>
        <v>86778</v>
      </c>
      <c r="AA3504" s="14">
        <f t="shared" si="10"/>
        <v>36524</v>
      </c>
      <c r="AB3504" s="14">
        <f t="shared" si="11"/>
        <v>55104</v>
      </c>
      <c r="AC3504" s="14">
        <f t="shared" si="12"/>
        <v>13959</v>
      </c>
      <c r="AD3504" s="14">
        <f t="shared" si="13"/>
        <v>61703</v>
      </c>
      <c r="AE3504" s="14">
        <f t="shared" si="14"/>
        <v>5774</v>
      </c>
      <c r="AF3504" s="14">
        <f t="shared" si="15"/>
        <v>109</v>
      </c>
      <c r="AG3504" s="17">
        <f t="shared" si="16"/>
        <v>68.97320393</v>
      </c>
      <c r="AH3504" s="20">
        <f>12*(J3504*'Programas e Observações'!$C$8+K3504*'Programas e Observações'!$C$9+L3504*('Programas e Observações'!$C$8+'Programas e Observações'!$C$9)+M3504*'Programas e Observações'!$C$10)</f>
        <v>7510196.88</v>
      </c>
      <c r="AI3504" s="20">
        <f>12*(J3504*'Programas e Observações'!$D$8+K3504*'Programas e Observações'!$D$9+L3504*('Programas e Observações'!$D$8+'Programas e Observações'!$D$9)+M3504*'Programas e Observações'!$D$10)</f>
        <v>12371146.44</v>
      </c>
      <c r="AJ3504" s="13" t="s">
        <v>13521</v>
      </c>
      <c r="AK3504" s="13" t="s">
        <v>13522</v>
      </c>
    </row>
    <row r="3505" ht="15.75" customHeight="1">
      <c r="A3505" s="13" t="s">
        <v>13523</v>
      </c>
      <c r="B3505" s="13" t="s">
        <v>13524</v>
      </c>
      <c r="C3505" s="13" t="s">
        <v>13525</v>
      </c>
      <c r="D3505" s="13" t="s">
        <v>12550</v>
      </c>
      <c r="E3505" s="13" t="s">
        <v>12599</v>
      </c>
      <c r="F3505" s="13" t="s">
        <v>12600</v>
      </c>
      <c r="G3505" s="14">
        <v>5200.0</v>
      </c>
      <c r="H3505" s="16" t="b">
        <f>G3505&lt;'Programas e Observações'!$C$11</f>
        <v>1</v>
      </c>
      <c r="I3505" s="14">
        <v>980.0</v>
      </c>
      <c r="J3505" s="14">
        <v>530.0</v>
      </c>
      <c r="K3505" s="14">
        <v>62.0</v>
      </c>
      <c r="L3505" s="14">
        <v>213.0</v>
      </c>
      <c r="M3505" s="14">
        <v>51.0</v>
      </c>
      <c r="N3505" s="14">
        <v>613.0</v>
      </c>
      <c r="O3505" s="14">
        <v>18.0</v>
      </c>
      <c r="P3505" s="14">
        <v>0.0</v>
      </c>
      <c r="Q3505" s="14"/>
      <c r="R3505" s="17">
        <f t="shared" si="1"/>
        <v>188.4615385</v>
      </c>
      <c r="S3505" s="17">
        <f t="shared" si="2"/>
        <v>101.9230769</v>
      </c>
      <c r="T3505" s="17">
        <f t="shared" si="3"/>
        <v>11.92307692</v>
      </c>
      <c r="U3505" s="17">
        <f t="shared" si="4"/>
        <v>40.96153846</v>
      </c>
      <c r="V3505" s="17">
        <f t="shared" si="5"/>
        <v>9.807692308</v>
      </c>
      <c r="W3505" s="17">
        <f t="shared" si="6"/>
        <v>117.8846154</v>
      </c>
      <c r="X3505" s="17">
        <f t="shared" si="7"/>
        <v>3.461538462</v>
      </c>
      <c r="Y3505" s="14">
        <f t="shared" si="8"/>
        <v>40812</v>
      </c>
      <c r="Z3505" s="14">
        <f t="shared" si="9"/>
        <v>16371</v>
      </c>
      <c r="AA3505" s="14">
        <f t="shared" si="10"/>
        <v>5980</v>
      </c>
      <c r="AB3505" s="14">
        <f t="shared" si="11"/>
        <v>8309</v>
      </c>
      <c r="AC3505" s="14">
        <f t="shared" si="12"/>
        <v>3047</v>
      </c>
      <c r="AD3505" s="14">
        <f t="shared" si="13"/>
        <v>22043</v>
      </c>
      <c r="AE3505" s="14">
        <f t="shared" si="14"/>
        <v>1377</v>
      </c>
      <c r="AF3505" s="14">
        <f t="shared" si="15"/>
        <v>31</v>
      </c>
      <c r="AG3505" s="17">
        <f t="shared" si="16"/>
        <v>97.39055733</v>
      </c>
      <c r="AH3505" s="20">
        <f>12*(J3505*'Programas e Observações'!$C$8+K3505*'Programas e Observações'!$C$9+L3505*('Programas e Observações'!$C$8+'Programas e Observações'!$C$9)+M3505*'Programas e Observações'!$C$10)</f>
        <v>314536.08</v>
      </c>
      <c r="AI3505" s="20">
        <f>12*(J3505*'Programas e Observações'!$D$8+K3505*'Programas e Observações'!$D$9+L3505*('Programas e Observações'!$D$8+'Programas e Observações'!$D$9)+M3505*'Programas e Observações'!$D$10)</f>
        <v>588416.88</v>
      </c>
      <c r="AJ3505" s="13" t="s">
        <v>6439</v>
      </c>
      <c r="AK3505" s="13" t="s">
        <v>6233</v>
      </c>
    </row>
    <row r="3506" ht="15.75" customHeight="1">
      <c r="A3506" s="13" t="s">
        <v>13526</v>
      </c>
      <c r="B3506" s="13" t="s">
        <v>13527</v>
      </c>
      <c r="C3506" s="13" t="s">
        <v>13528</v>
      </c>
      <c r="D3506" s="13" t="s">
        <v>12550</v>
      </c>
      <c r="E3506" s="13" t="s">
        <v>13291</v>
      </c>
      <c r="F3506" s="13" t="s">
        <v>13292</v>
      </c>
      <c r="G3506" s="14">
        <v>4113.0</v>
      </c>
      <c r="H3506" s="16" t="b">
        <f>G3506&lt;'Programas e Observações'!$C$11</f>
        <v>1</v>
      </c>
      <c r="I3506" s="14">
        <v>99.0</v>
      </c>
      <c r="J3506" s="14">
        <v>48.0</v>
      </c>
      <c r="K3506" s="14">
        <v>10.0</v>
      </c>
      <c r="L3506" s="14">
        <v>27.0</v>
      </c>
      <c r="M3506" s="14">
        <v>2.0</v>
      </c>
      <c r="N3506" s="14">
        <v>332.0</v>
      </c>
      <c r="O3506" s="14">
        <v>22.0</v>
      </c>
      <c r="P3506" s="14">
        <v>1.0</v>
      </c>
      <c r="Q3506" s="14"/>
      <c r="R3506" s="17">
        <f t="shared" si="1"/>
        <v>24.07002188</v>
      </c>
      <c r="S3506" s="17">
        <f t="shared" si="2"/>
        <v>11.67031364</v>
      </c>
      <c r="T3506" s="17">
        <f t="shared" si="3"/>
        <v>2.431315342</v>
      </c>
      <c r="U3506" s="17">
        <f t="shared" si="4"/>
        <v>6.564551422</v>
      </c>
      <c r="V3506" s="17">
        <f t="shared" si="5"/>
        <v>0.4862630683</v>
      </c>
      <c r="W3506" s="17">
        <f t="shared" si="6"/>
        <v>80.71966934</v>
      </c>
      <c r="X3506" s="17">
        <f t="shared" si="7"/>
        <v>5.348893752</v>
      </c>
      <c r="Y3506" s="14">
        <f t="shared" si="8"/>
        <v>16385</v>
      </c>
      <c r="Z3506" s="14">
        <f t="shared" si="9"/>
        <v>7268</v>
      </c>
      <c r="AA3506" s="14">
        <f t="shared" si="10"/>
        <v>1878</v>
      </c>
      <c r="AB3506" s="14">
        <f t="shared" si="11"/>
        <v>4316</v>
      </c>
      <c r="AC3506" s="14">
        <f t="shared" si="12"/>
        <v>839</v>
      </c>
      <c r="AD3506" s="14">
        <f t="shared" si="13"/>
        <v>7800</v>
      </c>
      <c r="AE3506" s="14">
        <f t="shared" si="14"/>
        <v>463</v>
      </c>
      <c r="AF3506" s="14">
        <f t="shared" si="15"/>
        <v>8</v>
      </c>
      <c r="AG3506" s="17">
        <f t="shared" si="16"/>
        <v>130.9030191</v>
      </c>
      <c r="AH3506" s="20">
        <f>12*(J3506*'Programas e Observações'!$C$8+K3506*'Programas e Observações'!$C$9+L3506*('Programas e Observações'!$C$8+'Programas e Observações'!$C$9)+M3506*'Programas e Observações'!$C$10)</f>
        <v>34797.36</v>
      </c>
      <c r="AI3506" s="20">
        <f>12*(J3506*'Programas e Observações'!$D$8+K3506*'Programas e Observações'!$D$9+L3506*('Programas e Observações'!$D$8+'Programas e Observações'!$D$9)+M3506*'Programas e Observações'!$D$10)</f>
        <v>62598.12</v>
      </c>
      <c r="AJ3506" s="13" t="s">
        <v>1998</v>
      </c>
      <c r="AK3506" s="13" t="s">
        <v>1001</v>
      </c>
    </row>
    <row r="3507" ht="15.75" customHeight="1">
      <c r="A3507" s="13" t="s">
        <v>13529</v>
      </c>
      <c r="B3507" s="13" t="s">
        <v>13530</v>
      </c>
      <c r="C3507" s="13" t="s">
        <v>13531</v>
      </c>
      <c r="D3507" s="13" t="s">
        <v>12550</v>
      </c>
      <c r="E3507" s="13" t="s">
        <v>12551</v>
      </c>
      <c r="F3507" s="13" t="s">
        <v>12549</v>
      </c>
      <c r="G3507" s="14">
        <v>3671.0</v>
      </c>
      <c r="H3507" s="16" t="b">
        <f>G3507&lt;'Programas e Observações'!$C$11</f>
        <v>1</v>
      </c>
      <c r="I3507" s="14">
        <v>647.0</v>
      </c>
      <c r="J3507" s="14">
        <v>307.0</v>
      </c>
      <c r="K3507" s="14">
        <v>44.0</v>
      </c>
      <c r="L3507" s="14">
        <v>187.0</v>
      </c>
      <c r="M3507" s="14">
        <v>33.0</v>
      </c>
      <c r="N3507" s="14">
        <v>299.0</v>
      </c>
      <c r="O3507" s="14">
        <v>11.0</v>
      </c>
      <c r="P3507" s="14">
        <v>0.0</v>
      </c>
      <c r="Q3507" s="14"/>
      <c r="R3507" s="17">
        <f t="shared" si="1"/>
        <v>176.2462544</v>
      </c>
      <c r="S3507" s="17">
        <f t="shared" si="2"/>
        <v>83.62843912</v>
      </c>
      <c r="T3507" s="17">
        <f t="shared" si="3"/>
        <v>11.98583492</v>
      </c>
      <c r="U3507" s="17">
        <f t="shared" si="4"/>
        <v>50.93979842</v>
      </c>
      <c r="V3507" s="17">
        <f t="shared" si="5"/>
        <v>8.989376192</v>
      </c>
      <c r="W3507" s="17">
        <f t="shared" si="6"/>
        <v>81.4491964</v>
      </c>
      <c r="X3507" s="17">
        <f t="shared" si="7"/>
        <v>2.996458731</v>
      </c>
      <c r="Y3507" s="14">
        <f t="shared" si="8"/>
        <v>14660</v>
      </c>
      <c r="Z3507" s="14">
        <f t="shared" si="9"/>
        <v>7138</v>
      </c>
      <c r="AA3507" s="14">
        <f t="shared" si="10"/>
        <v>1496</v>
      </c>
      <c r="AB3507" s="14">
        <f t="shared" si="11"/>
        <v>3872</v>
      </c>
      <c r="AC3507" s="14">
        <f t="shared" si="12"/>
        <v>426</v>
      </c>
      <c r="AD3507" s="14">
        <f t="shared" si="13"/>
        <v>5581</v>
      </c>
      <c r="AE3507" s="14">
        <f t="shared" si="14"/>
        <v>311</v>
      </c>
      <c r="AF3507" s="14">
        <f t="shared" si="15"/>
        <v>9</v>
      </c>
      <c r="AG3507" s="17">
        <f t="shared" si="16"/>
        <v>109.5648794</v>
      </c>
      <c r="AH3507" s="20">
        <f>12*(J3507*'Programas e Observações'!$C$8+K3507*'Programas e Observações'!$C$9+L3507*('Programas e Observações'!$C$8+'Programas e Observações'!$C$9)+M3507*'Programas e Observações'!$C$10)</f>
        <v>233180.04</v>
      </c>
      <c r="AI3507" s="20">
        <f>12*(J3507*'Programas e Observações'!$D$8+K3507*'Programas e Observações'!$D$9+L3507*('Programas e Observações'!$D$8+'Programas e Observações'!$D$9)+M3507*'Programas e Observações'!$D$10)</f>
        <v>416303.04</v>
      </c>
      <c r="AJ3507" s="13" t="s">
        <v>8083</v>
      </c>
      <c r="AK3507" s="13" t="s">
        <v>1838</v>
      </c>
    </row>
    <row r="3508" ht="15.75" customHeight="1">
      <c r="A3508" s="13" t="s">
        <v>13532</v>
      </c>
      <c r="B3508" s="13" t="s">
        <v>13533</v>
      </c>
      <c r="C3508" s="13" t="s">
        <v>13534</v>
      </c>
      <c r="D3508" s="13" t="s">
        <v>12550</v>
      </c>
      <c r="E3508" s="13" t="s">
        <v>12879</v>
      </c>
      <c r="F3508" s="13" t="s">
        <v>12880</v>
      </c>
      <c r="G3508" s="14">
        <v>13935.0</v>
      </c>
      <c r="H3508" s="16" t="b">
        <f>G3508&lt;'Programas e Observações'!$C$11</f>
        <v>1</v>
      </c>
      <c r="I3508" s="14">
        <v>1894.0</v>
      </c>
      <c r="J3508" s="14">
        <v>882.0</v>
      </c>
      <c r="K3508" s="14">
        <v>159.0</v>
      </c>
      <c r="L3508" s="14">
        <v>543.0</v>
      </c>
      <c r="M3508" s="14">
        <v>64.0</v>
      </c>
      <c r="N3508" s="14">
        <v>787.0</v>
      </c>
      <c r="O3508" s="14">
        <v>44.0</v>
      </c>
      <c r="P3508" s="14">
        <v>1.0</v>
      </c>
      <c r="Q3508" s="14"/>
      <c r="R3508" s="17">
        <f t="shared" si="1"/>
        <v>135.9167564</v>
      </c>
      <c r="S3508" s="17">
        <f t="shared" si="2"/>
        <v>63.29386437</v>
      </c>
      <c r="T3508" s="17">
        <f t="shared" si="3"/>
        <v>11.41011841</v>
      </c>
      <c r="U3508" s="17">
        <f t="shared" si="4"/>
        <v>38.96663079</v>
      </c>
      <c r="V3508" s="17">
        <f t="shared" si="5"/>
        <v>4.592752063</v>
      </c>
      <c r="W3508" s="17">
        <f t="shared" si="6"/>
        <v>56.47649803</v>
      </c>
      <c r="X3508" s="17">
        <f t="shared" si="7"/>
        <v>3.157517043</v>
      </c>
      <c r="Y3508" s="14">
        <f t="shared" si="8"/>
        <v>28083</v>
      </c>
      <c r="Z3508" s="14">
        <f t="shared" si="9"/>
        <v>12160</v>
      </c>
      <c r="AA3508" s="14">
        <f t="shared" si="10"/>
        <v>3038</v>
      </c>
      <c r="AB3508" s="14">
        <f t="shared" si="11"/>
        <v>7919</v>
      </c>
      <c r="AC3508" s="14">
        <f t="shared" si="12"/>
        <v>1605</v>
      </c>
      <c r="AD3508" s="14">
        <f t="shared" si="13"/>
        <v>11747</v>
      </c>
      <c r="AE3508" s="14">
        <f t="shared" si="14"/>
        <v>762</v>
      </c>
      <c r="AF3508" s="14">
        <f t="shared" si="15"/>
        <v>16</v>
      </c>
      <c r="AG3508" s="17">
        <f t="shared" si="16"/>
        <v>118.7426798</v>
      </c>
      <c r="AH3508" s="20">
        <f>12*(J3508*'Programas e Observações'!$C$8+K3508*'Programas e Observações'!$C$9+L3508*('Programas e Observações'!$C$8+'Programas e Observações'!$C$9)+M3508*'Programas e Observações'!$C$10)</f>
        <v>674349.72</v>
      </c>
      <c r="AI3508" s="20">
        <f>12*(J3508*'Programas e Observações'!$D$8+K3508*'Programas e Observações'!$D$9+L3508*('Programas e Observações'!$D$8+'Programas e Observações'!$D$9)+M3508*'Programas e Observações'!$D$10)</f>
        <v>1202913.84</v>
      </c>
      <c r="AJ3508" s="13" t="s">
        <v>13535</v>
      </c>
      <c r="AK3508" s="13" t="s">
        <v>13536</v>
      </c>
    </row>
    <row r="3509" ht="15.75" customHeight="1">
      <c r="A3509" s="13" t="s">
        <v>13537</v>
      </c>
      <c r="B3509" s="13" t="s">
        <v>13538</v>
      </c>
      <c r="C3509" s="13" t="s">
        <v>13539</v>
      </c>
      <c r="D3509" s="13" t="s">
        <v>12550</v>
      </c>
      <c r="E3509" s="13" t="s">
        <v>12621</v>
      </c>
      <c r="F3509" s="13" t="s">
        <v>12622</v>
      </c>
      <c r="G3509" s="14">
        <v>38277.0</v>
      </c>
      <c r="H3509" s="16" t="b">
        <f>G3509&lt;'Programas e Observações'!$C$11</f>
        <v>0</v>
      </c>
      <c r="I3509" s="14">
        <v>1489.0</v>
      </c>
      <c r="J3509" s="14">
        <v>1165.0</v>
      </c>
      <c r="K3509" s="14">
        <v>7.0</v>
      </c>
      <c r="L3509" s="14">
        <v>30.0</v>
      </c>
      <c r="M3509" s="14">
        <v>126.0</v>
      </c>
      <c r="N3509" s="14">
        <v>836.0</v>
      </c>
      <c r="O3509" s="14">
        <v>32.0</v>
      </c>
      <c r="P3509" s="14">
        <v>0.0</v>
      </c>
      <c r="Q3509" s="14"/>
      <c r="R3509" s="17">
        <f t="shared" si="1"/>
        <v>38.9006453</v>
      </c>
      <c r="S3509" s="17">
        <f t="shared" si="2"/>
        <v>30.43603208</v>
      </c>
      <c r="T3509" s="17">
        <f t="shared" si="3"/>
        <v>0.182877446</v>
      </c>
      <c r="U3509" s="17">
        <f t="shared" si="4"/>
        <v>0.7837604828</v>
      </c>
      <c r="V3509" s="17">
        <f t="shared" si="5"/>
        <v>3.291794028</v>
      </c>
      <c r="W3509" s="17">
        <f t="shared" si="6"/>
        <v>21.84079212</v>
      </c>
      <c r="X3509" s="17">
        <f t="shared" si="7"/>
        <v>0.8360111816</v>
      </c>
      <c r="Y3509" s="14">
        <f t="shared" si="8"/>
        <v>160172</v>
      </c>
      <c r="Z3509" s="14">
        <f t="shared" si="9"/>
        <v>60718</v>
      </c>
      <c r="AA3509" s="14">
        <f t="shared" si="10"/>
        <v>22212</v>
      </c>
      <c r="AB3509" s="14">
        <f t="shared" si="11"/>
        <v>47381</v>
      </c>
      <c r="AC3509" s="14">
        <f t="shared" si="12"/>
        <v>13423</v>
      </c>
      <c r="AD3509" s="14">
        <f t="shared" si="13"/>
        <v>39647</v>
      </c>
      <c r="AE3509" s="14">
        <f t="shared" si="14"/>
        <v>3141</v>
      </c>
      <c r="AF3509" s="14">
        <f t="shared" si="15"/>
        <v>45</v>
      </c>
      <c r="AG3509" s="17">
        <f t="shared" si="16"/>
        <v>86.15469354</v>
      </c>
      <c r="AH3509" s="20">
        <f>12*(J3509*'Programas e Observações'!$C$8+K3509*'Programas e Observações'!$C$9+L3509*('Programas e Observações'!$C$8+'Programas e Observações'!$C$9)+M3509*'Programas e Observações'!$C$10)</f>
        <v>322612.08</v>
      </c>
      <c r="AI3509" s="20">
        <f>12*(J3509*'Programas e Observações'!$D$8+K3509*'Programas e Observações'!$D$9+L3509*('Programas e Observações'!$D$8+'Programas e Observações'!$D$9)+M3509*'Programas e Observações'!$D$10)</f>
        <v>754980.36</v>
      </c>
      <c r="AJ3509" s="13" t="s">
        <v>13540</v>
      </c>
      <c r="AK3509" s="13" t="s">
        <v>7992</v>
      </c>
    </row>
    <row r="3510" ht="15.75" customHeight="1">
      <c r="A3510" s="13" t="s">
        <v>13541</v>
      </c>
      <c r="B3510" s="13" t="s">
        <v>13542</v>
      </c>
      <c r="C3510" s="13" t="s">
        <v>13543</v>
      </c>
      <c r="D3510" s="13" t="s">
        <v>12550</v>
      </c>
      <c r="E3510" s="13" t="s">
        <v>12666</v>
      </c>
      <c r="F3510" s="13" t="s">
        <v>12441</v>
      </c>
      <c r="G3510" s="14">
        <v>7027.0</v>
      </c>
      <c r="H3510" s="16" t="b">
        <f>G3510&lt;'Programas e Observações'!$C$11</f>
        <v>1</v>
      </c>
      <c r="I3510" s="14">
        <v>1110.0</v>
      </c>
      <c r="J3510" s="14">
        <v>569.0</v>
      </c>
      <c r="K3510" s="14">
        <v>83.0</v>
      </c>
      <c r="L3510" s="14">
        <v>200.0</v>
      </c>
      <c r="M3510" s="14">
        <v>92.0</v>
      </c>
      <c r="N3510" s="14">
        <v>376.0</v>
      </c>
      <c r="O3510" s="14">
        <v>23.0</v>
      </c>
      <c r="P3510" s="14">
        <v>1.0</v>
      </c>
      <c r="Q3510" s="14"/>
      <c r="R3510" s="17">
        <f t="shared" si="1"/>
        <v>157.962146</v>
      </c>
      <c r="S3510" s="17">
        <f t="shared" si="2"/>
        <v>80.97338836</v>
      </c>
      <c r="T3510" s="17">
        <f t="shared" si="3"/>
        <v>11.81158389</v>
      </c>
      <c r="U3510" s="17">
        <f t="shared" si="4"/>
        <v>28.46164793</v>
      </c>
      <c r="V3510" s="17">
        <f t="shared" si="5"/>
        <v>13.09235805</v>
      </c>
      <c r="W3510" s="17">
        <f t="shared" si="6"/>
        <v>53.50789811</v>
      </c>
      <c r="X3510" s="17">
        <f t="shared" si="7"/>
        <v>3.273089512</v>
      </c>
      <c r="Y3510" s="14">
        <f t="shared" si="8"/>
        <v>26060</v>
      </c>
      <c r="Z3510" s="14">
        <f t="shared" si="9"/>
        <v>10523</v>
      </c>
      <c r="AA3510" s="14">
        <f t="shared" si="10"/>
        <v>3529</v>
      </c>
      <c r="AB3510" s="14">
        <f t="shared" si="11"/>
        <v>7115</v>
      </c>
      <c r="AC3510" s="14">
        <f t="shared" si="12"/>
        <v>1753</v>
      </c>
      <c r="AD3510" s="14">
        <f t="shared" si="13"/>
        <v>9949</v>
      </c>
      <c r="AE3510" s="14">
        <f t="shared" si="14"/>
        <v>707</v>
      </c>
      <c r="AF3510" s="14">
        <f t="shared" si="15"/>
        <v>10</v>
      </c>
      <c r="AG3510" s="17">
        <f t="shared" si="16"/>
        <v>97.9750814</v>
      </c>
      <c r="AH3510" s="20">
        <f>12*(J3510*'Programas e Observações'!$C$8+K3510*'Programas e Observações'!$C$9+L3510*('Programas e Observações'!$C$8+'Programas e Observações'!$C$9)+M3510*'Programas e Observações'!$C$10)</f>
        <v>345393.36</v>
      </c>
      <c r="AI3510" s="20">
        <f>12*(J3510*'Programas e Observações'!$D$8+K3510*'Programas e Observações'!$D$9+L3510*('Programas e Observações'!$D$8+'Programas e Observações'!$D$9)+M3510*'Programas e Observações'!$D$10)</f>
        <v>629383.08</v>
      </c>
      <c r="AJ3510" s="13" t="s">
        <v>9801</v>
      </c>
      <c r="AK3510" s="13" t="s">
        <v>8015</v>
      </c>
    </row>
    <row r="3511" ht="15.75" customHeight="1">
      <c r="A3511" s="13" t="s">
        <v>13544</v>
      </c>
      <c r="B3511" s="13" t="s">
        <v>13545</v>
      </c>
      <c r="C3511" s="13" t="s">
        <v>13546</v>
      </c>
      <c r="D3511" s="13" t="s">
        <v>12550</v>
      </c>
      <c r="E3511" s="13" t="s">
        <v>12800</v>
      </c>
      <c r="F3511" s="13" t="s">
        <v>12801</v>
      </c>
      <c r="G3511" s="14">
        <v>7115.0</v>
      </c>
      <c r="H3511" s="16" t="b">
        <f>G3511&lt;'Programas e Observações'!$C$11</f>
        <v>1</v>
      </c>
      <c r="I3511" s="14">
        <v>986.0</v>
      </c>
      <c r="J3511" s="14">
        <v>414.0</v>
      </c>
      <c r="K3511" s="14">
        <v>106.0</v>
      </c>
      <c r="L3511" s="14">
        <v>301.0</v>
      </c>
      <c r="M3511" s="14">
        <v>70.0</v>
      </c>
      <c r="N3511" s="14">
        <v>572.0</v>
      </c>
      <c r="O3511" s="14">
        <v>13.0</v>
      </c>
      <c r="P3511" s="14">
        <v>0.0</v>
      </c>
      <c r="Q3511" s="14"/>
      <c r="R3511" s="17">
        <f t="shared" si="1"/>
        <v>138.5804638</v>
      </c>
      <c r="S3511" s="17">
        <f t="shared" si="2"/>
        <v>58.18692902</v>
      </c>
      <c r="T3511" s="17">
        <f t="shared" si="3"/>
        <v>14.8981026</v>
      </c>
      <c r="U3511" s="17">
        <f t="shared" si="4"/>
        <v>42.30498946</v>
      </c>
      <c r="V3511" s="17">
        <f t="shared" si="5"/>
        <v>9.838369642</v>
      </c>
      <c r="W3511" s="17">
        <f t="shared" si="6"/>
        <v>80.39353479</v>
      </c>
      <c r="X3511" s="17">
        <f t="shared" si="7"/>
        <v>1.827125791</v>
      </c>
      <c r="Y3511" s="14">
        <f t="shared" si="8"/>
        <v>76584</v>
      </c>
      <c r="Z3511" s="14">
        <f t="shared" si="9"/>
        <v>28607</v>
      </c>
      <c r="AA3511" s="14">
        <f t="shared" si="10"/>
        <v>13094</v>
      </c>
      <c r="AB3511" s="14">
        <f t="shared" si="11"/>
        <v>18511</v>
      </c>
      <c r="AC3511" s="14">
        <f t="shared" si="12"/>
        <v>4827</v>
      </c>
      <c r="AD3511" s="14">
        <f t="shared" si="13"/>
        <v>44998</v>
      </c>
      <c r="AE3511" s="14">
        <f t="shared" si="14"/>
        <v>2333</v>
      </c>
      <c r="AF3511" s="14">
        <f t="shared" si="15"/>
        <v>59</v>
      </c>
      <c r="AG3511" s="17">
        <f t="shared" si="16"/>
        <v>95.79969428</v>
      </c>
      <c r="AH3511" s="20">
        <f>12*(J3511*'Programas e Observações'!$C$8+K3511*'Programas e Observações'!$C$9+L3511*('Programas e Observações'!$C$8+'Programas e Observações'!$C$9)+M3511*'Programas e Observações'!$C$10)</f>
        <v>386234.4</v>
      </c>
      <c r="AI3511" s="20">
        <f>12*(J3511*'Programas e Observações'!$D$8+K3511*'Programas e Observações'!$D$9+L3511*('Programas e Observações'!$D$8+'Programas e Observações'!$D$9)+M3511*'Programas e Observações'!$D$10)</f>
        <v>653167.8</v>
      </c>
      <c r="AJ3511" s="13" t="s">
        <v>13547</v>
      </c>
      <c r="AK3511" s="13" t="s">
        <v>5090</v>
      </c>
    </row>
    <row r="3512" ht="15.75" customHeight="1">
      <c r="A3512" s="13" t="s">
        <v>13548</v>
      </c>
      <c r="B3512" s="13" t="s">
        <v>13549</v>
      </c>
      <c r="C3512" s="13" t="s">
        <v>13550</v>
      </c>
      <c r="D3512" s="13" t="s">
        <v>12550</v>
      </c>
      <c r="E3512" s="13" t="s">
        <v>12836</v>
      </c>
      <c r="F3512" s="13" t="s">
        <v>12837</v>
      </c>
      <c r="G3512" s="14">
        <v>4083.0</v>
      </c>
      <c r="H3512" s="16" t="b">
        <f>G3512&lt;'Programas e Observações'!$C$11</f>
        <v>1</v>
      </c>
      <c r="I3512" s="14">
        <v>114.0</v>
      </c>
      <c r="J3512" s="14">
        <v>23.0</v>
      </c>
      <c r="K3512" s="14">
        <v>9.0</v>
      </c>
      <c r="L3512" s="14">
        <v>13.0</v>
      </c>
      <c r="M3512" s="14">
        <v>3.0</v>
      </c>
      <c r="N3512" s="14">
        <v>100.0</v>
      </c>
      <c r="O3512" s="14">
        <v>8.0</v>
      </c>
      <c r="P3512" s="14">
        <v>0.0</v>
      </c>
      <c r="Q3512" s="14"/>
      <c r="R3512" s="17">
        <f t="shared" si="1"/>
        <v>27.92064658</v>
      </c>
      <c r="S3512" s="17">
        <f t="shared" si="2"/>
        <v>5.633112907</v>
      </c>
      <c r="T3512" s="17">
        <f t="shared" si="3"/>
        <v>2.204261572</v>
      </c>
      <c r="U3512" s="17">
        <f t="shared" si="4"/>
        <v>3.183933382</v>
      </c>
      <c r="V3512" s="17">
        <f t="shared" si="5"/>
        <v>0.7347538575</v>
      </c>
      <c r="W3512" s="17">
        <f t="shared" si="6"/>
        <v>24.49179525</v>
      </c>
      <c r="X3512" s="17">
        <f t="shared" si="7"/>
        <v>1.95934362</v>
      </c>
      <c r="Y3512" s="14">
        <f t="shared" si="8"/>
        <v>22214</v>
      </c>
      <c r="Z3512" s="14">
        <f t="shared" si="9"/>
        <v>9033</v>
      </c>
      <c r="AA3512" s="14">
        <f t="shared" si="10"/>
        <v>2847</v>
      </c>
      <c r="AB3512" s="14">
        <f t="shared" si="11"/>
        <v>5193</v>
      </c>
      <c r="AC3512" s="14">
        <f t="shared" si="12"/>
        <v>1320</v>
      </c>
      <c r="AD3512" s="14">
        <f t="shared" si="13"/>
        <v>11420</v>
      </c>
      <c r="AE3512" s="14">
        <f t="shared" si="14"/>
        <v>790</v>
      </c>
      <c r="AF3512" s="14">
        <f t="shared" si="15"/>
        <v>20</v>
      </c>
      <c r="AG3512" s="17">
        <f t="shared" si="16"/>
        <v>78.27067404</v>
      </c>
      <c r="AH3512" s="20">
        <f>12*(J3512*'Programas e Observações'!$C$8+K3512*'Programas e Observações'!$C$9+L3512*('Programas e Observações'!$C$8+'Programas e Observações'!$C$9)+M3512*'Programas e Observações'!$C$10)</f>
        <v>19938.24</v>
      </c>
      <c r="AI3512" s="20">
        <f>12*(J3512*'Programas e Observações'!$D$8+K3512*'Programas e Observações'!$D$9+L3512*('Programas e Observações'!$D$8+'Programas e Observações'!$D$9)+M3512*'Programas e Observações'!$D$10)</f>
        <v>33403.32</v>
      </c>
      <c r="AJ3512" s="13" t="s">
        <v>1557</v>
      </c>
      <c r="AK3512" s="13" t="s">
        <v>487</v>
      </c>
    </row>
    <row r="3513" ht="15.75" customHeight="1">
      <c r="A3513" s="13" t="s">
        <v>13551</v>
      </c>
      <c r="B3513" s="13" t="s">
        <v>13552</v>
      </c>
      <c r="C3513" s="13" t="s">
        <v>13553</v>
      </c>
      <c r="D3513" s="13" t="s">
        <v>12550</v>
      </c>
      <c r="E3513" s="13" t="s">
        <v>13554</v>
      </c>
      <c r="F3513" s="13" t="s">
        <v>13555</v>
      </c>
      <c r="G3513" s="14">
        <v>14701.0</v>
      </c>
      <c r="H3513" s="16" t="b">
        <f>G3513&lt;'Programas e Observações'!$C$11</f>
        <v>1</v>
      </c>
      <c r="I3513" s="14">
        <v>1901.0</v>
      </c>
      <c r="J3513" s="14">
        <v>861.0</v>
      </c>
      <c r="K3513" s="14">
        <v>202.0</v>
      </c>
      <c r="L3513" s="14">
        <v>547.0</v>
      </c>
      <c r="M3513" s="14">
        <v>140.0</v>
      </c>
      <c r="N3513" s="14">
        <v>736.0</v>
      </c>
      <c r="O3513" s="14">
        <v>50.0</v>
      </c>
      <c r="P3513" s="14">
        <v>1.0</v>
      </c>
      <c r="Q3513" s="14"/>
      <c r="R3513" s="17">
        <f t="shared" si="1"/>
        <v>129.3109312</v>
      </c>
      <c r="S3513" s="17">
        <f t="shared" si="2"/>
        <v>58.56744439</v>
      </c>
      <c r="T3513" s="17">
        <f t="shared" si="3"/>
        <v>13.74056187</v>
      </c>
      <c r="U3513" s="17">
        <f t="shared" si="4"/>
        <v>37.20835317</v>
      </c>
      <c r="V3513" s="17">
        <f t="shared" si="5"/>
        <v>9.52316169</v>
      </c>
      <c r="W3513" s="17">
        <f t="shared" si="6"/>
        <v>50.06462145</v>
      </c>
      <c r="X3513" s="17">
        <f t="shared" si="7"/>
        <v>3.401129175</v>
      </c>
      <c r="Y3513" s="14">
        <f t="shared" si="8"/>
        <v>17008</v>
      </c>
      <c r="Z3513" s="14">
        <f t="shared" si="9"/>
        <v>7028</v>
      </c>
      <c r="AA3513" s="14">
        <f t="shared" si="10"/>
        <v>1906</v>
      </c>
      <c r="AB3513" s="14">
        <f t="shared" si="11"/>
        <v>4811</v>
      </c>
      <c r="AC3513" s="14">
        <f t="shared" si="12"/>
        <v>940</v>
      </c>
      <c r="AD3513" s="14">
        <f t="shared" si="13"/>
        <v>7322</v>
      </c>
      <c r="AE3513" s="14">
        <f t="shared" si="14"/>
        <v>403</v>
      </c>
      <c r="AF3513" s="14">
        <f t="shared" si="15"/>
        <v>9</v>
      </c>
      <c r="AG3513" s="17">
        <f t="shared" si="16"/>
        <v>112.2610624</v>
      </c>
      <c r="AH3513" s="20">
        <f>12*(J3513*'Programas e Observações'!$C$8+K3513*'Programas e Observações'!$C$9+L3513*('Programas e Observações'!$C$8+'Programas e Observações'!$C$9)+M3513*'Programas e Observações'!$C$10)</f>
        <v>734988.6</v>
      </c>
      <c r="AI3513" s="20">
        <f>12*(J3513*'Programas e Observações'!$D$8+K3513*'Programas e Observações'!$D$9+L3513*('Programas e Observações'!$D$8+'Programas e Observações'!$D$9)+M3513*'Programas e Observações'!$D$10)</f>
        <v>1259539.32</v>
      </c>
      <c r="AJ3513" s="13" t="s">
        <v>13556</v>
      </c>
      <c r="AK3513" s="13" t="s">
        <v>5485</v>
      </c>
    </row>
    <row r="3514" ht="15.75" customHeight="1">
      <c r="A3514" s="13" t="s">
        <v>13557</v>
      </c>
      <c r="B3514" s="13" t="s">
        <v>13558</v>
      </c>
      <c r="C3514" s="13" t="s">
        <v>13559</v>
      </c>
      <c r="D3514" s="13" t="s">
        <v>12550</v>
      </c>
      <c r="E3514" s="13" t="s">
        <v>13150</v>
      </c>
      <c r="F3514" s="13" t="s">
        <v>13151</v>
      </c>
      <c r="G3514" s="14">
        <v>22500.0</v>
      </c>
      <c r="H3514" s="16" t="b">
        <f>G3514&lt;'Programas e Observações'!$C$11</f>
        <v>0</v>
      </c>
      <c r="I3514" s="14">
        <v>2890.0</v>
      </c>
      <c r="J3514" s="14">
        <v>1138.0</v>
      </c>
      <c r="K3514" s="14">
        <v>434.0</v>
      </c>
      <c r="L3514" s="14">
        <v>583.0</v>
      </c>
      <c r="M3514" s="14">
        <v>181.0</v>
      </c>
      <c r="N3514" s="14">
        <v>1133.0</v>
      </c>
      <c r="O3514" s="14">
        <v>56.0</v>
      </c>
      <c r="P3514" s="14">
        <v>2.0</v>
      </c>
      <c r="Q3514" s="14"/>
      <c r="R3514" s="17">
        <f t="shared" si="1"/>
        <v>128.4444444</v>
      </c>
      <c r="S3514" s="17">
        <f t="shared" si="2"/>
        <v>50.57777778</v>
      </c>
      <c r="T3514" s="17">
        <f t="shared" si="3"/>
        <v>19.28888889</v>
      </c>
      <c r="U3514" s="17">
        <f t="shared" si="4"/>
        <v>25.91111111</v>
      </c>
      <c r="V3514" s="17">
        <f t="shared" si="5"/>
        <v>8.044444444</v>
      </c>
      <c r="W3514" s="17">
        <f t="shared" si="6"/>
        <v>50.35555556</v>
      </c>
      <c r="X3514" s="17">
        <f t="shared" si="7"/>
        <v>2.488888889</v>
      </c>
      <c r="Y3514" s="14">
        <f t="shared" si="8"/>
        <v>37351</v>
      </c>
      <c r="Z3514" s="14">
        <f t="shared" si="9"/>
        <v>14341</v>
      </c>
      <c r="AA3514" s="14">
        <f t="shared" si="10"/>
        <v>5739</v>
      </c>
      <c r="AB3514" s="14">
        <f t="shared" si="11"/>
        <v>8490</v>
      </c>
      <c r="AC3514" s="14">
        <f t="shared" si="12"/>
        <v>2774</v>
      </c>
      <c r="AD3514" s="14">
        <f t="shared" si="13"/>
        <v>15840</v>
      </c>
      <c r="AE3514" s="14">
        <f t="shared" si="14"/>
        <v>960</v>
      </c>
      <c r="AF3514" s="14">
        <f t="shared" si="15"/>
        <v>21</v>
      </c>
      <c r="AG3514" s="17">
        <f t="shared" si="16"/>
        <v>101.1293148</v>
      </c>
      <c r="AH3514" s="20">
        <f>12*(J3514*'Programas e Observações'!$C$8+K3514*'Programas e Observações'!$C$9+L3514*('Programas e Observações'!$C$8+'Programas e Observações'!$C$9)+M3514*'Programas e Observações'!$C$10)</f>
        <v>955288.08</v>
      </c>
      <c r="AI3514" s="20">
        <f>12*(J3514*'Programas e Observações'!$D$8+K3514*'Programas e Observações'!$D$9+L3514*('Programas e Observações'!$D$8+'Programas e Observações'!$D$9)+M3514*'Programas e Observações'!$D$10)</f>
        <v>1598780.4</v>
      </c>
      <c r="AJ3514" s="13" t="s">
        <v>13560</v>
      </c>
      <c r="AK3514" s="13" t="s">
        <v>11067</v>
      </c>
    </row>
    <row r="3515" ht="15.75" customHeight="1">
      <c r="A3515" s="13" t="s">
        <v>13561</v>
      </c>
      <c r="B3515" s="13" t="s">
        <v>13562</v>
      </c>
      <c r="C3515" s="13" t="s">
        <v>13563</v>
      </c>
      <c r="D3515" s="13" t="s">
        <v>12550</v>
      </c>
      <c r="E3515" s="13" t="s">
        <v>12757</v>
      </c>
      <c r="F3515" s="13" t="s">
        <v>12758</v>
      </c>
      <c r="G3515" s="14">
        <v>6932.0</v>
      </c>
      <c r="H3515" s="16" t="b">
        <f>G3515&lt;'Programas e Observações'!$C$11</f>
        <v>1</v>
      </c>
      <c r="I3515" s="14">
        <v>0.0</v>
      </c>
      <c r="J3515" s="14">
        <v>0.0</v>
      </c>
      <c r="K3515" s="14">
        <v>0.0</v>
      </c>
      <c r="L3515" s="14">
        <v>0.0</v>
      </c>
      <c r="M3515" s="14">
        <v>0.0</v>
      </c>
      <c r="N3515" s="14">
        <v>638.0</v>
      </c>
      <c r="O3515" s="14">
        <v>22.0</v>
      </c>
      <c r="P3515" s="14">
        <v>0.0</v>
      </c>
      <c r="Q3515" s="14"/>
      <c r="R3515" s="17">
        <f t="shared" si="1"/>
        <v>0</v>
      </c>
      <c r="S3515" s="17">
        <f t="shared" si="2"/>
        <v>0</v>
      </c>
      <c r="T3515" s="17">
        <f t="shared" si="3"/>
        <v>0</v>
      </c>
      <c r="U3515" s="17">
        <f t="shared" si="4"/>
        <v>0</v>
      </c>
      <c r="V3515" s="17">
        <f t="shared" si="5"/>
        <v>0</v>
      </c>
      <c r="W3515" s="17">
        <f t="shared" si="6"/>
        <v>92.03693018</v>
      </c>
      <c r="X3515" s="17">
        <f t="shared" si="7"/>
        <v>3.173687248</v>
      </c>
      <c r="Y3515" s="14">
        <f t="shared" si="8"/>
        <v>35365</v>
      </c>
      <c r="Z3515" s="14">
        <f t="shared" si="9"/>
        <v>14722</v>
      </c>
      <c r="AA3515" s="14">
        <f t="shared" si="10"/>
        <v>4998</v>
      </c>
      <c r="AB3515" s="14">
        <f t="shared" si="11"/>
        <v>9193</v>
      </c>
      <c r="AC3515" s="14">
        <f t="shared" si="12"/>
        <v>2413</v>
      </c>
      <c r="AD3515" s="14">
        <f t="shared" si="13"/>
        <v>17326</v>
      </c>
      <c r="AE3515" s="14">
        <f t="shared" si="14"/>
        <v>939</v>
      </c>
      <c r="AF3515" s="14">
        <f t="shared" si="15"/>
        <v>25</v>
      </c>
      <c r="AG3515" s="17">
        <f t="shared" si="16"/>
        <v>115.7595318</v>
      </c>
      <c r="AH3515" s="20">
        <f>12*(J3515*'Programas e Observações'!$C$8+K3515*'Programas e Observações'!$C$9+L3515*('Programas e Observações'!$C$8+'Programas e Observações'!$C$9)+M3515*'Programas e Observações'!$C$10)</f>
        <v>0</v>
      </c>
      <c r="AI3515" s="20">
        <f>12*(J3515*'Programas e Observações'!$D$8+K3515*'Programas e Observações'!$D$9+L3515*('Programas e Observações'!$D$8+'Programas e Observações'!$D$9)+M3515*'Programas e Observações'!$D$10)</f>
        <v>0</v>
      </c>
      <c r="AJ3515" s="13" t="s">
        <v>342</v>
      </c>
      <c r="AK3515" s="13" t="s">
        <v>343</v>
      </c>
    </row>
    <row r="3516" ht="15.75" customHeight="1">
      <c r="A3516" s="13" t="s">
        <v>13564</v>
      </c>
      <c r="B3516" s="13" t="s">
        <v>13565</v>
      </c>
      <c r="C3516" s="13" t="s">
        <v>13566</v>
      </c>
      <c r="D3516" s="13" t="s">
        <v>12550</v>
      </c>
      <c r="E3516" s="13" t="s">
        <v>13239</v>
      </c>
      <c r="F3516" s="13" t="s">
        <v>13240</v>
      </c>
      <c r="G3516" s="14">
        <v>7120.0</v>
      </c>
      <c r="H3516" s="16" t="b">
        <f>G3516&lt;'Programas e Observações'!$C$11</f>
        <v>1</v>
      </c>
      <c r="I3516" s="14">
        <v>1088.0</v>
      </c>
      <c r="J3516" s="14">
        <v>562.0</v>
      </c>
      <c r="K3516" s="14">
        <v>101.0</v>
      </c>
      <c r="L3516" s="14">
        <v>191.0</v>
      </c>
      <c r="M3516" s="14">
        <v>9.0</v>
      </c>
      <c r="N3516" s="14">
        <v>467.0</v>
      </c>
      <c r="O3516" s="14">
        <v>26.0</v>
      </c>
      <c r="P3516" s="14">
        <v>2.0</v>
      </c>
      <c r="Q3516" s="14"/>
      <c r="R3516" s="17">
        <f t="shared" si="1"/>
        <v>152.8089888</v>
      </c>
      <c r="S3516" s="17">
        <f t="shared" si="2"/>
        <v>78.93258427</v>
      </c>
      <c r="T3516" s="17">
        <f t="shared" si="3"/>
        <v>14.18539326</v>
      </c>
      <c r="U3516" s="17">
        <f t="shared" si="4"/>
        <v>26.8258427</v>
      </c>
      <c r="V3516" s="17">
        <f t="shared" si="5"/>
        <v>1.264044944</v>
      </c>
      <c r="W3516" s="17">
        <f t="shared" si="6"/>
        <v>65.58988764</v>
      </c>
      <c r="X3516" s="17">
        <f t="shared" si="7"/>
        <v>3.651685393</v>
      </c>
      <c r="Y3516" s="14">
        <f t="shared" si="8"/>
        <v>14419</v>
      </c>
      <c r="Z3516" s="14">
        <f t="shared" si="9"/>
        <v>6442</v>
      </c>
      <c r="AA3516" s="14">
        <f t="shared" si="10"/>
        <v>1751</v>
      </c>
      <c r="AB3516" s="14">
        <f t="shared" si="11"/>
        <v>3322</v>
      </c>
      <c r="AC3516" s="14">
        <f t="shared" si="12"/>
        <v>502</v>
      </c>
      <c r="AD3516" s="14">
        <f t="shared" si="13"/>
        <v>8370</v>
      </c>
      <c r="AE3516" s="14">
        <f t="shared" si="14"/>
        <v>517</v>
      </c>
      <c r="AF3516" s="14">
        <f t="shared" si="15"/>
        <v>11</v>
      </c>
      <c r="AG3516" s="17">
        <f t="shared" si="16"/>
        <v>106.2392243</v>
      </c>
      <c r="AH3516" s="20">
        <f>12*(J3516*'Programas e Observações'!$C$8+K3516*'Programas e Observações'!$C$9+L3516*('Programas e Observações'!$C$8+'Programas e Observações'!$C$9)+M3516*'Programas e Observações'!$C$10)</f>
        <v>303036.12</v>
      </c>
      <c r="AI3516" s="20">
        <f>12*(J3516*'Programas e Observações'!$D$8+K3516*'Programas e Observações'!$D$9+L3516*('Programas e Observações'!$D$8+'Programas e Observações'!$D$9)+M3516*'Programas e Observações'!$D$10)</f>
        <v>580280.76</v>
      </c>
      <c r="AJ3516" s="13" t="s">
        <v>8493</v>
      </c>
      <c r="AK3516" s="13" t="s">
        <v>3756</v>
      </c>
    </row>
    <row r="3517" ht="15.75" customHeight="1">
      <c r="A3517" s="13" t="s">
        <v>13567</v>
      </c>
      <c r="B3517" s="13" t="s">
        <v>13568</v>
      </c>
      <c r="C3517" s="13" t="s">
        <v>13569</v>
      </c>
      <c r="D3517" s="13" t="s">
        <v>12550</v>
      </c>
      <c r="E3517" s="13" t="s">
        <v>12700</v>
      </c>
      <c r="F3517" s="13" t="s">
        <v>10246</v>
      </c>
      <c r="G3517" s="14">
        <v>18263.0</v>
      </c>
      <c r="H3517" s="16" t="b">
        <f>G3517&lt;'Programas e Observações'!$C$11</f>
        <v>1</v>
      </c>
      <c r="I3517" s="14">
        <v>2238.0</v>
      </c>
      <c r="J3517" s="14">
        <v>1183.0</v>
      </c>
      <c r="K3517" s="14">
        <v>152.0</v>
      </c>
      <c r="L3517" s="14">
        <v>541.0</v>
      </c>
      <c r="M3517" s="14">
        <v>126.0</v>
      </c>
      <c r="N3517" s="14">
        <v>1925.0</v>
      </c>
      <c r="O3517" s="14">
        <v>49.0</v>
      </c>
      <c r="P3517" s="14">
        <v>2.0</v>
      </c>
      <c r="Q3517" s="14"/>
      <c r="R3517" s="17">
        <f t="shared" si="1"/>
        <v>122.5428462</v>
      </c>
      <c r="S3517" s="17">
        <f t="shared" si="2"/>
        <v>64.77577616</v>
      </c>
      <c r="T3517" s="17">
        <f t="shared" si="3"/>
        <v>8.322838526</v>
      </c>
      <c r="U3517" s="17">
        <f t="shared" si="4"/>
        <v>29.62273449</v>
      </c>
      <c r="V3517" s="17">
        <f t="shared" si="5"/>
        <v>6.899195094</v>
      </c>
      <c r="W3517" s="17">
        <f t="shared" si="6"/>
        <v>105.4043695</v>
      </c>
      <c r="X3517" s="17">
        <f t="shared" si="7"/>
        <v>2.683020314</v>
      </c>
      <c r="Y3517" s="14">
        <f t="shared" si="8"/>
        <v>21089</v>
      </c>
      <c r="Z3517" s="14">
        <f t="shared" si="9"/>
        <v>10428</v>
      </c>
      <c r="AA3517" s="14">
        <f t="shared" si="10"/>
        <v>1659</v>
      </c>
      <c r="AB3517" s="14">
        <f t="shared" si="11"/>
        <v>6021</v>
      </c>
      <c r="AC3517" s="14">
        <f t="shared" si="12"/>
        <v>1424</v>
      </c>
      <c r="AD3517" s="14">
        <f t="shared" si="13"/>
        <v>12707</v>
      </c>
      <c r="AE3517" s="14">
        <f t="shared" si="14"/>
        <v>593</v>
      </c>
      <c r="AF3517" s="14">
        <f t="shared" si="15"/>
        <v>14</v>
      </c>
      <c r="AG3517" s="17">
        <f t="shared" si="16"/>
        <v>75.59052296</v>
      </c>
      <c r="AH3517" s="20">
        <f>12*(J3517*'Programas e Observações'!$C$8+K3517*'Programas e Observações'!$C$9+L3517*('Programas e Observações'!$C$8+'Programas e Observações'!$C$9)+M3517*'Programas e Observações'!$C$10)</f>
        <v>761837.88</v>
      </c>
      <c r="AI3517" s="20">
        <f>12*(J3517*'Programas e Observações'!$D$8+K3517*'Programas e Observações'!$D$9+L3517*('Programas e Observações'!$D$8+'Programas e Observações'!$D$9)+M3517*'Programas e Observações'!$D$10)</f>
        <v>1398625.32</v>
      </c>
      <c r="AJ3517" s="13" t="s">
        <v>13570</v>
      </c>
      <c r="AK3517" s="13" t="s">
        <v>2756</v>
      </c>
    </row>
    <row r="3518" ht="15.75" customHeight="1">
      <c r="A3518" s="13" t="s">
        <v>13571</v>
      </c>
      <c r="B3518" s="13" t="s">
        <v>13572</v>
      </c>
      <c r="C3518" s="13" t="s">
        <v>13573</v>
      </c>
      <c r="D3518" s="13" t="s">
        <v>12550</v>
      </c>
      <c r="E3518" s="13" t="s">
        <v>12577</v>
      </c>
      <c r="F3518" s="13" t="s">
        <v>12578</v>
      </c>
      <c r="G3518" s="14">
        <v>25979.0</v>
      </c>
      <c r="H3518" s="16" t="b">
        <f>G3518&lt;'Programas e Observações'!$C$11</f>
        <v>0</v>
      </c>
      <c r="I3518" s="14">
        <v>1120.0</v>
      </c>
      <c r="J3518" s="14">
        <v>493.0</v>
      </c>
      <c r="K3518" s="14">
        <v>190.0</v>
      </c>
      <c r="L3518" s="14">
        <v>333.0</v>
      </c>
      <c r="M3518" s="14">
        <v>25.0</v>
      </c>
      <c r="N3518" s="14">
        <v>1093.0</v>
      </c>
      <c r="O3518" s="14">
        <v>68.0</v>
      </c>
      <c r="P3518" s="14">
        <v>2.0</v>
      </c>
      <c r="Q3518" s="14"/>
      <c r="R3518" s="17">
        <f t="shared" si="1"/>
        <v>43.1117441</v>
      </c>
      <c r="S3518" s="17">
        <f t="shared" si="2"/>
        <v>18.97686593</v>
      </c>
      <c r="T3518" s="17">
        <f t="shared" si="3"/>
        <v>7.313599446</v>
      </c>
      <c r="U3518" s="17">
        <f t="shared" si="4"/>
        <v>12.81804534</v>
      </c>
      <c r="V3518" s="17">
        <f t="shared" si="5"/>
        <v>0.9623157165</v>
      </c>
      <c r="W3518" s="17">
        <f t="shared" si="6"/>
        <v>42.07244313</v>
      </c>
      <c r="X3518" s="17">
        <f t="shared" si="7"/>
        <v>2.617498749</v>
      </c>
      <c r="Y3518" s="14">
        <f t="shared" si="8"/>
        <v>27831</v>
      </c>
      <c r="Z3518" s="14">
        <f t="shared" si="9"/>
        <v>12525</v>
      </c>
      <c r="AA3518" s="14">
        <f t="shared" si="10"/>
        <v>3187</v>
      </c>
      <c r="AB3518" s="14">
        <f t="shared" si="11"/>
        <v>7650</v>
      </c>
      <c r="AC3518" s="14">
        <f t="shared" si="12"/>
        <v>1578</v>
      </c>
      <c r="AD3518" s="14">
        <f t="shared" si="13"/>
        <v>16371</v>
      </c>
      <c r="AE3518" s="14">
        <f t="shared" si="14"/>
        <v>859</v>
      </c>
      <c r="AF3518" s="14">
        <f t="shared" si="15"/>
        <v>25</v>
      </c>
      <c r="AG3518" s="17">
        <f t="shared" si="16"/>
        <v>88.96667466</v>
      </c>
      <c r="AH3518" s="20">
        <f>12*(J3518*'Programas e Observações'!$C$8+K3518*'Programas e Observações'!$C$9+L3518*('Programas e Observações'!$C$8+'Programas e Observações'!$C$9)+M3518*'Programas e Observações'!$C$10)</f>
        <v>443641.8</v>
      </c>
      <c r="AI3518" s="20">
        <f>12*(J3518*'Programas e Observações'!$D$8+K3518*'Programas e Observações'!$D$9+L3518*('Programas e Observações'!$D$8+'Programas e Observações'!$D$9)+M3518*'Programas e Observações'!$D$10)</f>
        <v>752358.24</v>
      </c>
      <c r="AJ3518" s="13" t="s">
        <v>13574</v>
      </c>
      <c r="AK3518" s="13" t="s">
        <v>13400</v>
      </c>
    </row>
    <row r="3519" ht="15.75" customHeight="1">
      <c r="A3519" s="13" t="s">
        <v>13575</v>
      </c>
      <c r="B3519" s="13" t="s">
        <v>13576</v>
      </c>
      <c r="C3519" s="13" t="s">
        <v>13577</v>
      </c>
      <c r="D3519" s="13" t="s">
        <v>12550</v>
      </c>
      <c r="E3519" s="13" t="s">
        <v>12757</v>
      </c>
      <c r="F3519" s="13" t="s">
        <v>12758</v>
      </c>
      <c r="G3519" s="14">
        <v>17502.0</v>
      </c>
      <c r="H3519" s="16" t="b">
        <f>G3519&lt;'Programas e Observações'!$C$11</f>
        <v>1</v>
      </c>
      <c r="I3519" s="14">
        <v>2470.0</v>
      </c>
      <c r="J3519" s="14">
        <v>1039.0</v>
      </c>
      <c r="K3519" s="14">
        <v>284.0</v>
      </c>
      <c r="L3519" s="14">
        <v>794.0</v>
      </c>
      <c r="M3519" s="14">
        <v>195.0</v>
      </c>
      <c r="N3519" s="14">
        <v>1187.0</v>
      </c>
      <c r="O3519" s="14">
        <v>46.0</v>
      </c>
      <c r="P3519" s="14">
        <v>3.0</v>
      </c>
      <c r="Q3519" s="14"/>
      <c r="R3519" s="17">
        <f t="shared" si="1"/>
        <v>141.1267284</v>
      </c>
      <c r="S3519" s="17">
        <f t="shared" si="2"/>
        <v>59.36464404</v>
      </c>
      <c r="T3519" s="17">
        <f t="shared" si="3"/>
        <v>16.22671695</v>
      </c>
      <c r="U3519" s="17">
        <f t="shared" si="4"/>
        <v>45.36624386</v>
      </c>
      <c r="V3519" s="17">
        <f t="shared" si="5"/>
        <v>11.14158382</v>
      </c>
      <c r="W3519" s="17">
        <f t="shared" si="6"/>
        <v>67.82082048</v>
      </c>
      <c r="X3519" s="17">
        <f t="shared" si="7"/>
        <v>2.628271055</v>
      </c>
      <c r="Y3519" s="14">
        <f t="shared" si="8"/>
        <v>35365</v>
      </c>
      <c r="Z3519" s="14">
        <f t="shared" si="9"/>
        <v>14722</v>
      </c>
      <c r="AA3519" s="14">
        <f t="shared" si="10"/>
        <v>4998</v>
      </c>
      <c r="AB3519" s="14">
        <f t="shared" si="11"/>
        <v>9193</v>
      </c>
      <c r="AC3519" s="14">
        <f t="shared" si="12"/>
        <v>2413</v>
      </c>
      <c r="AD3519" s="14">
        <f t="shared" si="13"/>
        <v>17326</v>
      </c>
      <c r="AE3519" s="14">
        <f t="shared" si="14"/>
        <v>939</v>
      </c>
      <c r="AF3519" s="14">
        <f t="shared" si="15"/>
        <v>25</v>
      </c>
      <c r="AG3519" s="17">
        <f t="shared" si="16"/>
        <v>115.7595318</v>
      </c>
      <c r="AH3519" s="20">
        <f>12*(J3519*'Programas e Observações'!$C$8+K3519*'Programas e Observações'!$C$9+L3519*('Programas e Observações'!$C$8+'Programas e Observações'!$C$9)+M3519*'Programas e Observações'!$C$10)</f>
        <v>1015986.6</v>
      </c>
      <c r="AI3519" s="20">
        <f>12*(J3519*'Programas e Observações'!$D$8+K3519*'Programas e Observações'!$D$9+L3519*('Programas e Observações'!$D$8+'Programas e Observações'!$D$9)+M3519*'Programas e Observações'!$D$10)</f>
        <v>1701276.12</v>
      </c>
      <c r="AJ3519" s="13" t="s">
        <v>13578</v>
      </c>
      <c r="AK3519" s="13" t="s">
        <v>2666</v>
      </c>
    </row>
    <row r="3520" ht="15.75" customHeight="1">
      <c r="A3520" s="13" t="s">
        <v>13579</v>
      </c>
      <c r="B3520" s="13" t="s">
        <v>13580</v>
      </c>
      <c r="C3520" s="13" t="s">
        <v>13581</v>
      </c>
      <c r="D3520" s="13" t="s">
        <v>12550</v>
      </c>
      <c r="E3520" s="13" t="s">
        <v>12823</v>
      </c>
      <c r="F3520" s="13" t="s">
        <v>12824</v>
      </c>
      <c r="G3520" s="14">
        <v>3715.0</v>
      </c>
      <c r="H3520" s="16" t="b">
        <f>G3520&lt;'Programas e Observações'!$C$11</f>
        <v>1</v>
      </c>
      <c r="I3520" s="14">
        <v>447.0</v>
      </c>
      <c r="J3520" s="14">
        <v>244.0</v>
      </c>
      <c r="K3520" s="14">
        <v>50.0</v>
      </c>
      <c r="L3520" s="14">
        <v>116.0</v>
      </c>
      <c r="M3520" s="14">
        <v>20.0</v>
      </c>
      <c r="N3520" s="14">
        <v>109.0</v>
      </c>
      <c r="O3520" s="14">
        <v>15.0</v>
      </c>
      <c r="P3520" s="14">
        <v>0.0</v>
      </c>
      <c r="Q3520" s="14"/>
      <c r="R3520" s="17">
        <f t="shared" si="1"/>
        <v>120.3230148</v>
      </c>
      <c r="S3520" s="17">
        <f t="shared" si="2"/>
        <v>65.67967699</v>
      </c>
      <c r="T3520" s="17">
        <f t="shared" si="3"/>
        <v>13.4589502</v>
      </c>
      <c r="U3520" s="17">
        <f t="shared" si="4"/>
        <v>31.22476447</v>
      </c>
      <c r="V3520" s="17">
        <f t="shared" si="5"/>
        <v>5.383580081</v>
      </c>
      <c r="W3520" s="17">
        <f t="shared" si="6"/>
        <v>29.34051144</v>
      </c>
      <c r="X3520" s="17">
        <f t="shared" si="7"/>
        <v>4.037685061</v>
      </c>
      <c r="Y3520" s="14">
        <f t="shared" si="8"/>
        <v>33949</v>
      </c>
      <c r="Z3520" s="14">
        <f t="shared" si="9"/>
        <v>13906</v>
      </c>
      <c r="AA3520" s="14">
        <f t="shared" si="10"/>
        <v>4032</v>
      </c>
      <c r="AB3520" s="14">
        <f t="shared" si="11"/>
        <v>8590</v>
      </c>
      <c r="AC3520" s="14">
        <f t="shared" si="12"/>
        <v>3074</v>
      </c>
      <c r="AD3520" s="14">
        <f t="shared" si="13"/>
        <v>14413</v>
      </c>
      <c r="AE3520" s="14">
        <f t="shared" si="14"/>
        <v>1119</v>
      </c>
      <c r="AF3520" s="14">
        <f t="shared" si="15"/>
        <v>30</v>
      </c>
      <c r="AG3520" s="17">
        <f t="shared" si="16"/>
        <v>102.0755472</v>
      </c>
      <c r="AH3520" s="20">
        <f>12*(J3520*'Programas e Observações'!$C$8+K3520*'Programas e Observações'!$C$9+L3520*('Programas e Observações'!$C$8+'Programas e Observações'!$C$9)+M3520*'Programas e Observações'!$C$10)</f>
        <v>166602</v>
      </c>
      <c r="AI3520" s="20">
        <f>12*(J3520*'Programas e Observações'!$D$8+K3520*'Programas e Observações'!$D$9+L3520*('Programas e Observações'!$D$8+'Programas e Observações'!$D$9)+M3520*'Programas e Observações'!$D$10)</f>
        <v>299943.6</v>
      </c>
      <c r="AJ3520" s="13" t="s">
        <v>1827</v>
      </c>
      <c r="AK3520" s="13" t="s">
        <v>257</v>
      </c>
    </row>
    <row r="3521" ht="15.75" customHeight="1">
      <c r="A3521" s="13" t="s">
        <v>13582</v>
      </c>
      <c r="B3521" s="13" t="s">
        <v>13583</v>
      </c>
      <c r="C3521" s="13" t="s">
        <v>13584</v>
      </c>
      <c r="D3521" s="13" t="s">
        <v>12550</v>
      </c>
      <c r="E3521" s="13" t="s">
        <v>12886</v>
      </c>
      <c r="F3521" s="13" t="s">
        <v>12887</v>
      </c>
      <c r="G3521" s="14">
        <v>118495.0</v>
      </c>
      <c r="H3521" s="16" t="b">
        <f>G3521&lt;'Programas e Observações'!$C$11</f>
        <v>0</v>
      </c>
      <c r="I3521" s="14">
        <v>15205.0</v>
      </c>
      <c r="J3521" s="14">
        <v>6289.0</v>
      </c>
      <c r="K3521" s="14">
        <v>1631.0</v>
      </c>
      <c r="L3521" s="14">
        <v>4507.0</v>
      </c>
      <c r="M3521" s="14">
        <v>1006.0</v>
      </c>
      <c r="N3521" s="14">
        <v>4651.0</v>
      </c>
      <c r="O3521" s="14">
        <v>190.0</v>
      </c>
      <c r="P3521" s="14">
        <v>6.0</v>
      </c>
      <c r="Q3521" s="14">
        <v>515.0</v>
      </c>
      <c r="R3521" s="17">
        <f t="shared" si="1"/>
        <v>128.3176505</v>
      </c>
      <c r="S3521" s="17">
        <f t="shared" si="2"/>
        <v>53.07396937</v>
      </c>
      <c r="T3521" s="17">
        <f t="shared" si="3"/>
        <v>13.76429385</v>
      </c>
      <c r="U3521" s="17">
        <f t="shared" si="4"/>
        <v>38.03536014</v>
      </c>
      <c r="V3521" s="17">
        <f t="shared" si="5"/>
        <v>8.489809697</v>
      </c>
      <c r="W3521" s="17">
        <f t="shared" si="6"/>
        <v>39.25060129</v>
      </c>
      <c r="X3521" s="17">
        <f t="shared" si="7"/>
        <v>1.603443183</v>
      </c>
      <c r="Y3521" s="14">
        <f t="shared" si="8"/>
        <v>169427</v>
      </c>
      <c r="Z3521" s="14">
        <f t="shared" si="9"/>
        <v>65053</v>
      </c>
      <c r="AA3521" s="14">
        <f t="shared" si="10"/>
        <v>22869</v>
      </c>
      <c r="AB3521" s="14">
        <f t="shared" si="11"/>
        <v>46565</v>
      </c>
      <c r="AC3521" s="14">
        <f t="shared" si="12"/>
        <v>12038</v>
      </c>
      <c r="AD3521" s="14">
        <f t="shared" si="13"/>
        <v>54455</v>
      </c>
      <c r="AE3521" s="14">
        <f t="shared" si="14"/>
        <v>2522</v>
      </c>
      <c r="AF3521" s="14">
        <f t="shared" si="15"/>
        <v>85</v>
      </c>
      <c r="AG3521" s="17">
        <f t="shared" si="16"/>
        <v>90.72114494</v>
      </c>
      <c r="AH3521" s="20">
        <f>12*(J3521*'Programas e Observações'!$C$8+K3521*'Programas e Observações'!$C$9+L3521*('Programas e Observações'!$C$8+'Programas e Observações'!$C$9)+M3521*'Programas e Observações'!$C$10)</f>
        <v>5801226.48</v>
      </c>
      <c r="AI3521" s="20">
        <f>12*(J3521*'Programas e Observações'!$D$8+K3521*'Programas e Observações'!$D$9+L3521*('Programas e Observações'!$D$8+'Programas e Observações'!$D$9)+M3521*'Programas e Observações'!$D$10)</f>
        <v>9830846.4</v>
      </c>
      <c r="AJ3521" s="13" t="s">
        <v>13585</v>
      </c>
      <c r="AK3521" s="13" t="s">
        <v>4560</v>
      </c>
    </row>
    <row r="3522" ht="15.75" customHeight="1">
      <c r="A3522" s="13" t="s">
        <v>13586</v>
      </c>
      <c r="B3522" s="13" t="s">
        <v>13587</v>
      </c>
      <c r="C3522" s="13" t="s">
        <v>13588</v>
      </c>
      <c r="D3522" s="13" t="s">
        <v>12550</v>
      </c>
      <c r="E3522" s="13" t="s">
        <v>12700</v>
      </c>
      <c r="F3522" s="13" t="s">
        <v>10246</v>
      </c>
      <c r="G3522" s="14">
        <v>3497.0</v>
      </c>
      <c r="H3522" s="16" t="b">
        <f>G3522&lt;'Programas e Observações'!$C$11</f>
        <v>1</v>
      </c>
      <c r="I3522" s="14">
        <v>966.0</v>
      </c>
      <c r="J3522" s="14">
        <v>561.0</v>
      </c>
      <c r="K3522" s="14">
        <v>51.0</v>
      </c>
      <c r="L3522" s="14">
        <v>258.0</v>
      </c>
      <c r="M3522" s="14">
        <v>66.0</v>
      </c>
      <c r="N3522" s="14">
        <v>146.0</v>
      </c>
      <c r="O3522" s="14">
        <v>6.0</v>
      </c>
      <c r="P3522" s="14">
        <v>0.0</v>
      </c>
      <c r="Q3522" s="14"/>
      <c r="R3522" s="17">
        <f t="shared" si="1"/>
        <v>276.2367744</v>
      </c>
      <c r="S3522" s="17">
        <f t="shared" si="2"/>
        <v>160.4232199</v>
      </c>
      <c r="T3522" s="17">
        <f t="shared" si="3"/>
        <v>14.58392908</v>
      </c>
      <c r="U3522" s="17">
        <f t="shared" si="4"/>
        <v>73.77752359</v>
      </c>
      <c r="V3522" s="17">
        <f t="shared" si="5"/>
        <v>18.87331999</v>
      </c>
      <c r="W3522" s="17">
        <f t="shared" si="6"/>
        <v>41.75007149</v>
      </c>
      <c r="X3522" s="17">
        <f t="shared" si="7"/>
        <v>1.715756363</v>
      </c>
      <c r="Y3522" s="14">
        <f t="shared" si="8"/>
        <v>21089</v>
      </c>
      <c r="Z3522" s="14">
        <f t="shared" si="9"/>
        <v>10428</v>
      </c>
      <c r="AA3522" s="14">
        <f t="shared" si="10"/>
        <v>1659</v>
      </c>
      <c r="AB3522" s="14">
        <f t="shared" si="11"/>
        <v>6021</v>
      </c>
      <c r="AC3522" s="14">
        <f t="shared" si="12"/>
        <v>1424</v>
      </c>
      <c r="AD3522" s="14">
        <f t="shared" si="13"/>
        <v>12707</v>
      </c>
      <c r="AE3522" s="14">
        <f t="shared" si="14"/>
        <v>593</v>
      </c>
      <c r="AF3522" s="14">
        <f t="shared" si="15"/>
        <v>14</v>
      </c>
      <c r="AG3522" s="17">
        <f t="shared" si="16"/>
        <v>75.59052296</v>
      </c>
      <c r="AH3522" s="20">
        <f>12*(J3522*'Programas e Observações'!$C$8+K3522*'Programas e Observações'!$C$9+L3522*('Programas e Observações'!$C$8+'Programas e Observações'!$C$9)+M3522*'Programas e Observações'!$C$10)</f>
        <v>354858.48</v>
      </c>
      <c r="AI3522" s="20">
        <f>12*(J3522*'Programas e Observações'!$D$8+K3522*'Programas e Observações'!$D$9+L3522*('Programas e Observações'!$D$8+'Programas e Observações'!$D$9)+M3522*'Programas e Observações'!$D$10)</f>
        <v>657020.52</v>
      </c>
      <c r="AJ3522" s="13" t="s">
        <v>4216</v>
      </c>
      <c r="AK3522" s="13" t="s">
        <v>1253</v>
      </c>
    </row>
    <row r="3523" ht="15.75" customHeight="1">
      <c r="A3523" s="13" t="s">
        <v>13589</v>
      </c>
      <c r="B3523" s="13" t="s">
        <v>13590</v>
      </c>
      <c r="C3523" s="13" t="s">
        <v>13591</v>
      </c>
      <c r="D3523" s="13" t="s">
        <v>12550</v>
      </c>
      <c r="E3523" s="13" t="s">
        <v>13173</v>
      </c>
      <c r="F3523" s="13" t="s">
        <v>13174</v>
      </c>
      <c r="G3523" s="14">
        <v>163003.0</v>
      </c>
      <c r="H3523" s="16" t="b">
        <f>G3523&lt;'Programas e Observações'!$C$11</f>
        <v>0</v>
      </c>
      <c r="I3523" s="14">
        <v>7387.0</v>
      </c>
      <c r="J3523" s="14">
        <v>2065.0</v>
      </c>
      <c r="K3523" s="14">
        <v>1376.0</v>
      </c>
      <c r="L3523" s="14">
        <v>1966.0</v>
      </c>
      <c r="M3523" s="14">
        <v>808.0</v>
      </c>
      <c r="N3523" s="14">
        <v>4483.0</v>
      </c>
      <c r="O3523" s="14">
        <v>179.0</v>
      </c>
      <c r="P3523" s="14">
        <v>7.0</v>
      </c>
      <c r="Q3523" s="14">
        <v>281.0</v>
      </c>
      <c r="R3523" s="17">
        <f t="shared" si="1"/>
        <v>45.31818433</v>
      </c>
      <c r="S3523" s="17">
        <f t="shared" si="2"/>
        <v>12.66847849</v>
      </c>
      <c r="T3523" s="17">
        <f t="shared" si="3"/>
        <v>8.441562425</v>
      </c>
      <c r="U3523" s="17">
        <f t="shared" si="4"/>
        <v>12.06112771</v>
      </c>
      <c r="V3523" s="17">
        <f t="shared" si="5"/>
        <v>4.956963982</v>
      </c>
      <c r="W3523" s="17">
        <f t="shared" si="6"/>
        <v>27.5025613</v>
      </c>
      <c r="X3523" s="17">
        <f t="shared" si="7"/>
        <v>1.098139298</v>
      </c>
      <c r="Y3523" s="14">
        <f t="shared" si="8"/>
        <v>63824</v>
      </c>
      <c r="Z3523" s="14">
        <f t="shared" si="9"/>
        <v>21314</v>
      </c>
      <c r="AA3523" s="14">
        <f t="shared" si="10"/>
        <v>10227</v>
      </c>
      <c r="AB3523" s="14">
        <f t="shared" si="11"/>
        <v>18314</v>
      </c>
      <c r="AC3523" s="14">
        <f t="shared" si="12"/>
        <v>4768</v>
      </c>
      <c r="AD3523" s="14">
        <f t="shared" si="13"/>
        <v>26315</v>
      </c>
      <c r="AE3523" s="14">
        <f t="shared" si="14"/>
        <v>1202</v>
      </c>
      <c r="AF3523" s="14">
        <f t="shared" si="15"/>
        <v>42</v>
      </c>
      <c r="AG3523" s="17">
        <f t="shared" si="16"/>
        <v>54.86442065</v>
      </c>
      <c r="AH3523" s="20">
        <f>12*(J3523*'Programas e Observações'!$C$8+K3523*'Programas e Observações'!$C$9+L3523*('Programas e Observações'!$C$8+'Programas e Observações'!$C$9)+M3523*'Programas e Observações'!$C$10)</f>
        <v>2929013.64</v>
      </c>
      <c r="AI3523" s="20">
        <f>12*(J3523*'Programas e Observações'!$D$8+K3523*'Programas e Observações'!$D$9+L3523*('Programas e Observações'!$D$8+'Programas e Observações'!$D$9)+M3523*'Programas e Observações'!$D$10)</f>
        <v>4462447.92</v>
      </c>
      <c r="AJ3523" s="13" t="s">
        <v>13592</v>
      </c>
      <c r="AK3523" s="13" t="s">
        <v>5942</v>
      </c>
    </row>
    <row r="3524" ht="15.75" customHeight="1">
      <c r="A3524" s="13" t="s">
        <v>13593</v>
      </c>
      <c r="B3524" s="13" t="s">
        <v>13594</v>
      </c>
      <c r="C3524" s="13" t="s">
        <v>12595</v>
      </c>
      <c r="D3524" s="13" t="s">
        <v>12550</v>
      </c>
      <c r="E3524" s="13" t="s">
        <v>12594</v>
      </c>
      <c r="F3524" s="13" t="s">
        <v>12595</v>
      </c>
      <c r="G3524" s="14">
        <v>164256.0</v>
      </c>
      <c r="H3524" s="16" t="b">
        <f>G3524&lt;'Programas e Observações'!$C$11</f>
        <v>0</v>
      </c>
      <c r="I3524" s="14">
        <v>14459.0</v>
      </c>
      <c r="J3524" s="14">
        <v>5251.0</v>
      </c>
      <c r="K3524" s="14">
        <v>1873.0</v>
      </c>
      <c r="L3524" s="14">
        <v>4632.0</v>
      </c>
      <c r="M3524" s="14">
        <v>1541.0</v>
      </c>
      <c r="N3524" s="14">
        <v>5722.0</v>
      </c>
      <c r="O3524" s="14">
        <v>342.0</v>
      </c>
      <c r="P3524" s="14">
        <v>4.0</v>
      </c>
      <c r="Q3524" s="14">
        <v>419.0</v>
      </c>
      <c r="R3524" s="17">
        <f t="shared" si="1"/>
        <v>88.02722579</v>
      </c>
      <c r="S3524" s="17">
        <f t="shared" si="2"/>
        <v>31.9683908</v>
      </c>
      <c r="T3524" s="17">
        <f t="shared" si="3"/>
        <v>11.40293201</v>
      </c>
      <c r="U3524" s="17">
        <f t="shared" si="4"/>
        <v>28.19988311</v>
      </c>
      <c r="V3524" s="17">
        <f t="shared" si="5"/>
        <v>9.381696863</v>
      </c>
      <c r="W3524" s="17">
        <f t="shared" si="6"/>
        <v>34.83586597</v>
      </c>
      <c r="X3524" s="17">
        <f t="shared" si="7"/>
        <v>2.082115722</v>
      </c>
      <c r="Y3524" s="14">
        <f t="shared" si="8"/>
        <v>41722</v>
      </c>
      <c r="Z3524" s="14">
        <f t="shared" si="9"/>
        <v>16126</v>
      </c>
      <c r="AA3524" s="14">
        <f t="shared" si="10"/>
        <v>5112</v>
      </c>
      <c r="AB3524" s="14">
        <f t="shared" si="11"/>
        <v>12273</v>
      </c>
      <c r="AC3524" s="14">
        <f t="shared" si="12"/>
        <v>3919</v>
      </c>
      <c r="AD3524" s="14">
        <f t="shared" si="13"/>
        <v>19675</v>
      </c>
      <c r="AE3524" s="14">
        <f t="shared" si="14"/>
        <v>1134</v>
      </c>
      <c r="AF3524" s="14">
        <f t="shared" si="15"/>
        <v>25</v>
      </c>
      <c r="AG3524" s="17">
        <f t="shared" si="16"/>
        <v>81.19284712</v>
      </c>
      <c r="AH3524" s="20">
        <f>12*(J3524*'Programas e Observações'!$C$8+K3524*'Programas e Observações'!$C$9+L3524*('Programas e Observações'!$C$8+'Programas e Observações'!$C$9)+M3524*'Programas e Observações'!$C$10)</f>
        <v>6088949.28</v>
      </c>
      <c r="AI3524" s="20">
        <f>12*(J3524*'Programas e Observações'!$D$8+K3524*'Programas e Observações'!$D$9+L3524*('Programas e Observações'!$D$8+'Programas e Observações'!$D$9)+M3524*'Programas e Observações'!$D$10)</f>
        <v>9805784.88</v>
      </c>
      <c r="AJ3524" s="13" t="s">
        <v>13595</v>
      </c>
      <c r="AK3524" s="13" t="s">
        <v>13596</v>
      </c>
    </row>
    <row r="3525" ht="15.75" customHeight="1">
      <c r="A3525" s="13" t="s">
        <v>13597</v>
      </c>
      <c r="B3525" s="13" t="s">
        <v>13598</v>
      </c>
      <c r="C3525" s="13" t="s">
        <v>10246</v>
      </c>
      <c r="D3525" s="13" t="s">
        <v>12550</v>
      </c>
      <c r="E3525" s="13" t="s">
        <v>12700</v>
      </c>
      <c r="F3525" s="13" t="s">
        <v>10246</v>
      </c>
      <c r="G3525" s="14">
        <v>92393.0</v>
      </c>
      <c r="H3525" s="16" t="b">
        <f>G3525&lt;'Programas e Observações'!$C$11</f>
        <v>0</v>
      </c>
      <c r="I3525" s="14">
        <v>3492.0</v>
      </c>
      <c r="J3525" s="14">
        <v>1431.0</v>
      </c>
      <c r="K3525" s="14">
        <v>370.0</v>
      </c>
      <c r="L3525" s="14">
        <v>1150.0</v>
      </c>
      <c r="M3525" s="14">
        <v>204.0</v>
      </c>
      <c r="N3525" s="14">
        <v>3666.0</v>
      </c>
      <c r="O3525" s="14">
        <v>190.0</v>
      </c>
      <c r="P3525" s="14">
        <v>4.0</v>
      </c>
      <c r="Q3525" s="14">
        <v>159.0</v>
      </c>
      <c r="R3525" s="17">
        <f t="shared" si="1"/>
        <v>37.79507106</v>
      </c>
      <c r="S3525" s="17">
        <f t="shared" si="2"/>
        <v>15.48818633</v>
      </c>
      <c r="T3525" s="17">
        <f t="shared" si="3"/>
        <v>4.004632386</v>
      </c>
      <c r="U3525" s="17">
        <f t="shared" si="4"/>
        <v>12.44683039</v>
      </c>
      <c r="V3525" s="17">
        <f t="shared" si="5"/>
        <v>2.207959477</v>
      </c>
      <c r="W3525" s="17">
        <f t="shared" si="6"/>
        <v>39.67833061</v>
      </c>
      <c r="X3525" s="17">
        <f t="shared" si="7"/>
        <v>2.056432847</v>
      </c>
      <c r="Y3525" s="14">
        <f t="shared" si="8"/>
        <v>21089</v>
      </c>
      <c r="Z3525" s="14">
        <f t="shared" si="9"/>
        <v>10428</v>
      </c>
      <c r="AA3525" s="14">
        <f t="shared" si="10"/>
        <v>1659</v>
      </c>
      <c r="AB3525" s="14">
        <f t="shared" si="11"/>
        <v>6021</v>
      </c>
      <c r="AC3525" s="14">
        <f t="shared" si="12"/>
        <v>1424</v>
      </c>
      <c r="AD3525" s="14">
        <f t="shared" si="13"/>
        <v>12707</v>
      </c>
      <c r="AE3525" s="14">
        <f t="shared" si="14"/>
        <v>593</v>
      </c>
      <c r="AF3525" s="14">
        <f t="shared" si="15"/>
        <v>14</v>
      </c>
      <c r="AG3525" s="17">
        <f t="shared" si="16"/>
        <v>75.59052296</v>
      </c>
      <c r="AH3525" s="20">
        <f>12*(J3525*'Programas e Observações'!$C$8+K3525*'Programas e Observações'!$C$9+L3525*('Programas e Observações'!$C$8+'Programas e Observações'!$C$9)+M3525*'Programas e Observações'!$C$10)</f>
        <v>1394439.72</v>
      </c>
      <c r="AI3525" s="20">
        <f>12*(J3525*'Programas e Observações'!$D$8+K3525*'Programas e Observações'!$D$9+L3525*('Programas e Observações'!$D$8+'Programas e Observações'!$D$9)+M3525*'Programas e Observações'!$D$10)</f>
        <v>2358415.68</v>
      </c>
      <c r="AJ3525" s="13" t="s">
        <v>13599</v>
      </c>
      <c r="AK3525" s="13" t="s">
        <v>838</v>
      </c>
    </row>
    <row r="3526" ht="15.75" customHeight="1">
      <c r="A3526" s="13" t="s">
        <v>13600</v>
      </c>
      <c r="B3526" s="13" t="s">
        <v>13601</v>
      </c>
      <c r="C3526" s="13" t="s">
        <v>13602</v>
      </c>
      <c r="D3526" s="13" t="s">
        <v>12550</v>
      </c>
      <c r="E3526" s="13" t="s">
        <v>12851</v>
      </c>
      <c r="F3526" s="13" t="s">
        <v>12852</v>
      </c>
      <c r="G3526" s="14">
        <v>242995.0</v>
      </c>
      <c r="H3526" s="16" t="b">
        <f>G3526&lt;'Programas e Observações'!$C$11</f>
        <v>0</v>
      </c>
      <c r="I3526" s="14">
        <v>9656.0</v>
      </c>
      <c r="J3526" s="14">
        <v>3088.0</v>
      </c>
      <c r="K3526" s="14">
        <v>1409.0</v>
      </c>
      <c r="L3526" s="14">
        <v>3234.0</v>
      </c>
      <c r="M3526" s="14">
        <v>773.0</v>
      </c>
      <c r="N3526" s="14">
        <v>3956.0</v>
      </c>
      <c r="O3526" s="14">
        <v>295.0</v>
      </c>
      <c r="P3526" s="14">
        <v>6.0</v>
      </c>
      <c r="Q3526" s="14">
        <v>722.0</v>
      </c>
      <c r="R3526" s="17">
        <f t="shared" si="1"/>
        <v>39.73744316</v>
      </c>
      <c r="S3526" s="17">
        <f t="shared" si="2"/>
        <v>12.70808041</v>
      </c>
      <c r="T3526" s="17">
        <f t="shared" si="3"/>
        <v>5.79847322</v>
      </c>
      <c r="U3526" s="17">
        <f t="shared" si="4"/>
        <v>13.30891582</v>
      </c>
      <c r="V3526" s="17">
        <f t="shared" si="5"/>
        <v>3.181135414</v>
      </c>
      <c r="W3526" s="17">
        <f t="shared" si="6"/>
        <v>16.28017037</v>
      </c>
      <c r="X3526" s="17">
        <f t="shared" si="7"/>
        <v>1.214016749</v>
      </c>
      <c r="Y3526" s="14">
        <f t="shared" si="8"/>
        <v>83252</v>
      </c>
      <c r="Z3526" s="14">
        <f t="shared" si="9"/>
        <v>24137</v>
      </c>
      <c r="AA3526" s="14">
        <f t="shared" si="10"/>
        <v>18840</v>
      </c>
      <c r="AB3526" s="14">
        <f t="shared" si="11"/>
        <v>22118</v>
      </c>
      <c r="AC3526" s="14">
        <f t="shared" si="12"/>
        <v>5196</v>
      </c>
      <c r="AD3526" s="14">
        <f t="shared" si="13"/>
        <v>44938</v>
      </c>
      <c r="AE3526" s="14">
        <f t="shared" si="14"/>
        <v>2376</v>
      </c>
      <c r="AF3526" s="14">
        <f t="shared" si="15"/>
        <v>67</v>
      </c>
      <c r="AG3526" s="17">
        <f t="shared" si="16"/>
        <v>40.83474514</v>
      </c>
      <c r="AH3526" s="20">
        <f>12*(J3526*'Programas e Observações'!$C$8+K3526*'Programas e Observações'!$C$9+L3526*('Programas e Observações'!$C$8+'Programas e Observações'!$C$9)+M3526*'Programas e Observações'!$C$10)</f>
        <v>4028280.84</v>
      </c>
      <c r="AI3526" s="20">
        <f>12*(J3526*'Programas e Observações'!$D$8+K3526*'Programas e Observações'!$D$9+L3526*('Programas e Observações'!$D$8+'Programas e Observações'!$D$9)+M3526*'Programas e Observações'!$D$10)</f>
        <v>6413252.16</v>
      </c>
      <c r="AJ3526" s="13" t="s">
        <v>13603</v>
      </c>
      <c r="AK3526" s="13" t="s">
        <v>11720</v>
      </c>
    </row>
    <row r="3527" ht="15.75" customHeight="1">
      <c r="A3527" s="13" t="s">
        <v>13604</v>
      </c>
      <c r="B3527" s="13" t="s">
        <v>13605</v>
      </c>
      <c r="C3527" s="13" t="s">
        <v>13606</v>
      </c>
      <c r="D3527" s="13" t="s">
        <v>12550</v>
      </c>
      <c r="E3527" s="13" t="s">
        <v>13607</v>
      </c>
      <c r="F3527" s="13" t="s">
        <v>13608</v>
      </c>
      <c r="G3527" s="14">
        <v>74038.0</v>
      </c>
      <c r="H3527" s="16" t="b">
        <f>G3527&lt;'Programas e Observações'!$C$11</f>
        <v>0</v>
      </c>
      <c r="I3527" s="14">
        <v>9000.0</v>
      </c>
      <c r="J3527" s="14">
        <v>4123.0</v>
      </c>
      <c r="K3527" s="14">
        <v>782.0</v>
      </c>
      <c r="L3527" s="14">
        <v>2604.0</v>
      </c>
      <c r="M3527" s="14">
        <v>511.0</v>
      </c>
      <c r="N3527" s="14">
        <v>3653.0</v>
      </c>
      <c r="O3527" s="14">
        <v>155.0</v>
      </c>
      <c r="P3527" s="14">
        <v>4.0</v>
      </c>
      <c r="Q3527" s="14">
        <v>195.0</v>
      </c>
      <c r="R3527" s="17">
        <f t="shared" si="1"/>
        <v>121.5591993</v>
      </c>
      <c r="S3527" s="17">
        <f t="shared" si="2"/>
        <v>55.68761987</v>
      </c>
      <c r="T3527" s="17">
        <f t="shared" si="3"/>
        <v>10.56214376</v>
      </c>
      <c r="U3527" s="17">
        <f t="shared" si="4"/>
        <v>35.17112834</v>
      </c>
      <c r="V3527" s="17">
        <f t="shared" si="5"/>
        <v>6.901861206</v>
      </c>
      <c r="W3527" s="17">
        <f t="shared" si="6"/>
        <v>49.33952835</v>
      </c>
      <c r="X3527" s="17">
        <f t="shared" si="7"/>
        <v>2.093519544</v>
      </c>
      <c r="Y3527" s="14">
        <f t="shared" si="8"/>
        <v>30175</v>
      </c>
      <c r="Z3527" s="14">
        <f t="shared" si="9"/>
        <v>13013</v>
      </c>
      <c r="AA3527" s="14">
        <f t="shared" si="10"/>
        <v>3629</v>
      </c>
      <c r="AB3527" s="14">
        <f t="shared" si="11"/>
        <v>7823</v>
      </c>
      <c r="AC3527" s="14">
        <f t="shared" si="12"/>
        <v>2232</v>
      </c>
      <c r="AD3527" s="14">
        <f t="shared" si="13"/>
        <v>14425</v>
      </c>
      <c r="AE3527" s="14">
        <f t="shared" si="14"/>
        <v>694</v>
      </c>
      <c r="AF3527" s="14">
        <f t="shared" si="15"/>
        <v>20</v>
      </c>
      <c r="AG3527" s="17">
        <f t="shared" si="16"/>
        <v>88.30664868</v>
      </c>
      <c r="AH3527" s="20">
        <f>12*(J3527*'Programas e Observações'!$C$8+K3527*'Programas e Observações'!$C$9+L3527*('Programas e Observações'!$C$8+'Programas e Observações'!$C$9)+M3527*'Programas e Observações'!$C$10)</f>
        <v>3330250.68</v>
      </c>
      <c r="AI3527" s="20">
        <f>12*(J3527*'Programas e Observações'!$D$8+K3527*'Programas e Observações'!$D$9+L3527*('Programas e Observações'!$D$8+'Programas e Observações'!$D$9)+M3527*'Programas e Observações'!$D$10)</f>
        <v>5829983.64</v>
      </c>
      <c r="AJ3527" s="13" t="s">
        <v>13609</v>
      </c>
      <c r="AK3527" s="13" t="s">
        <v>9385</v>
      </c>
    </row>
    <row r="3528" ht="15.75" customHeight="1">
      <c r="A3528" s="13" t="s">
        <v>13610</v>
      </c>
      <c r="B3528" s="13" t="s">
        <v>13611</v>
      </c>
      <c r="C3528" s="13" t="s">
        <v>13612</v>
      </c>
      <c r="D3528" s="13" t="s">
        <v>12550</v>
      </c>
      <c r="E3528" s="13" t="s">
        <v>12700</v>
      </c>
      <c r="F3528" s="13" t="s">
        <v>10246</v>
      </c>
      <c r="G3528" s="14">
        <v>4420.0</v>
      </c>
      <c r="H3528" s="16" t="b">
        <f>G3528&lt;'Programas e Observações'!$C$11</f>
        <v>1</v>
      </c>
      <c r="I3528" s="14">
        <v>320.0</v>
      </c>
      <c r="J3528" s="14">
        <v>176.0</v>
      </c>
      <c r="K3528" s="14">
        <v>20.0</v>
      </c>
      <c r="L3528" s="14">
        <v>72.0</v>
      </c>
      <c r="M3528" s="14">
        <v>20.0</v>
      </c>
      <c r="N3528" s="14">
        <v>332.0</v>
      </c>
      <c r="O3528" s="14">
        <v>3.0</v>
      </c>
      <c r="P3528" s="14">
        <v>0.0</v>
      </c>
      <c r="Q3528" s="14"/>
      <c r="R3528" s="17">
        <f t="shared" si="1"/>
        <v>72.39819005</v>
      </c>
      <c r="S3528" s="17">
        <f t="shared" si="2"/>
        <v>39.81900452</v>
      </c>
      <c r="T3528" s="17">
        <f t="shared" si="3"/>
        <v>4.524886878</v>
      </c>
      <c r="U3528" s="17">
        <f t="shared" si="4"/>
        <v>16.28959276</v>
      </c>
      <c r="V3528" s="17">
        <f t="shared" si="5"/>
        <v>4.524886878</v>
      </c>
      <c r="W3528" s="17">
        <f t="shared" si="6"/>
        <v>75.11312217</v>
      </c>
      <c r="X3528" s="17">
        <f t="shared" si="7"/>
        <v>0.6787330317</v>
      </c>
      <c r="Y3528" s="14">
        <f t="shared" si="8"/>
        <v>21089</v>
      </c>
      <c r="Z3528" s="14">
        <f t="shared" si="9"/>
        <v>10428</v>
      </c>
      <c r="AA3528" s="14">
        <f t="shared" si="10"/>
        <v>1659</v>
      </c>
      <c r="AB3528" s="14">
        <f t="shared" si="11"/>
        <v>6021</v>
      </c>
      <c r="AC3528" s="14">
        <f t="shared" si="12"/>
        <v>1424</v>
      </c>
      <c r="AD3528" s="14">
        <f t="shared" si="13"/>
        <v>12707</v>
      </c>
      <c r="AE3528" s="14">
        <f t="shared" si="14"/>
        <v>593</v>
      </c>
      <c r="AF3528" s="14">
        <f t="shared" si="15"/>
        <v>14</v>
      </c>
      <c r="AG3528" s="17">
        <f t="shared" si="16"/>
        <v>75.59052296</v>
      </c>
      <c r="AH3528" s="20">
        <f>12*(J3528*'Programas e Observações'!$C$8+K3528*'Programas e Observações'!$C$9+L3528*('Programas e Observações'!$C$8+'Programas e Observações'!$C$9)+M3528*'Programas e Observações'!$C$10)</f>
        <v>106663.2</v>
      </c>
      <c r="AI3528" s="20">
        <f>12*(J3528*'Programas e Observações'!$D$8+K3528*'Programas e Observações'!$D$9+L3528*('Programas e Observações'!$D$8+'Programas e Observações'!$D$9)+M3528*'Programas e Observações'!$D$10)</f>
        <v>198126.72</v>
      </c>
      <c r="AJ3528" s="13" t="s">
        <v>1609</v>
      </c>
      <c r="AK3528" s="13" t="s">
        <v>1843</v>
      </c>
    </row>
    <row r="3529" ht="15.75" customHeight="1">
      <c r="A3529" s="13" t="s">
        <v>13613</v>
      </c>
      <c r="B3529" s="13" t="s">
        <v>13614</v>
      </c>
      <c r="C3529" s="13" t="s">
        <v>13615</v>
      </c>
      <c r="D3529" s="13" t="s">
        <v>12550</v>
      </c>
      <c r="E3529" s="13" t="s">
        <v>12928</v>
      </c>
      <c r="F3529" s="13" t="s">
        <v>12929</v>
      </c>
      <c r="G3529" s="14">
        <v>40445.0</v>
      </c>
      <c r="H3529" s="16" t="b">
        <f>G3529&lt;'Programas e Observações'!$C$11</f>
        <v>0</v>
      </c>
      <c r="I3529" s="14">
        <v>3615.0</v>
      </c>
      <c r="J3529" s="14">
        <v>1296.0</v>
      </c>
      <c r="K3529" s="14">
        <v>547.0</v>
      </c>
      <c r="L3529" s="14">
        <v>985.0</v>
      </c>
      <c r="M3529" s="14">
        <v>309.0</v>
      </c>
      <c r="N3529" s="14">
        <v>1547.0</v>
      </c>
      <c r="O3529" s="14">
        <v>122.0</v>
      </c>
      <c r="P3529" s="14">
        <v>3.0</v>
      </c>
      <c r="Q3529" s="14"/>
      <c r="R3529" s="17">
        <f t="shared" si="1"/>
        <v>89.38064038</v>
      </c>
      <c r="S3529" s="17">
        <f t="shared" si="2"/>
        <v>32.04351589</v>
      </c>
      <c r="T3529" s="17">
        <f t="shared" si="3"/>
        <v>13.5245395</v>
      </c>
      <c r="U3529" s="17">
        <f t="shared" si="4"/>
        <v>24.35406107</v>
      </c>
      <c r="V3529" s="17">
        <f t="shared" si="5"/>
        <v>7.640004945</v>
      </c>
      <c r="W3529" s="17">
        <f t="shared" si="6"/>
        <v>38.2494746</v>
      </c>
      <c r="X3529" s="17">
        <f t="shared" si="7"/>
        <v>3.016442082</v>
      </c>
      <c r="Y3529" s="14">
        <f t="shared" si="8"/>
        <v>31794</v>
      </c>
      <c r="Z3529" s="14">
        <f t="shared" si="9"/>
        <v>13238</v>
      </c>
      <c r="AA3529" s="14">
        <f t="shared" si="10"/>
        <v>3662</v>
      </c>
      <c r="AB3529" s="14">
        <f t="shared" si="11"/>
        <v>8818</v>
      </c>
      <c r="AC3529" s="14">
        <f t="shared" si="12"/>
        <v>2425</v>
      </c>
      <c r="AD3529" s="14">
        <f t="shared" si="13"/>
        <v>10516</v>
      </c>
      <c r="AE3529" s="14">
        <f t="shared" si="14"/>
        <v>633</v>
      </c>
      <c r="AF3529" s="14">
        <f t="shared" si="15"/>
        <v>16</v>
      </c>
      <c r="AG3529" s="17">
        <f t="shared" si="16"/>
        <v>108.1402824</v>
      </c>
      <c r="AH3529" s="20">
        <f>12*(J3529*'Programas e Observações'!$C$8+K3529*'Programas e Observações'!$C$9+L3529*('Programas e Observações'!$C$8+'Programas e Observações'!$C$9)+M3529*'Programas e Observações'!$C$10)</f>
        <v>1396336.92</v>
      </c>
      <c r="AI3529" s="20">
        <f>12*(J3529*'Programas e Observações'!$D$8+K3529*'Programas e Observações'!$D$9+L3529*('Programas e Observações'!$D$8+'Programas e Observações'!$D$9)+M3529*'Programas e Observações'!$D$10)</f>
        <v>2254179.48</v>
      </c>
      <c r="AJ3529" s="13" t="s">
        <v>13616</v>
      </c>
      <c r="AK3529" s="13" t="s">
        <v>838</v>
      </c>
    </row>
    <row r="3530" ht="15.75" customHeight="1">
      <c r="A3530" s="13" t="s">
        <v>13617</v>
      </c>
      <c r="B3530" s="13" t="s">
        <v>13618</v>
      </c>
      <c r="C3530" s="13" t="s">
        <v>5445</v>
      </c>
      <c r="D3530" s="13" t="s">
        <v>12550</v>
      </c>
      <c r="E3530" s="13" t="s">
        <v>12577</v>
      </c>
      <c r="F3530" s="13" t="s">
        <v>12578</v>
      </c>
      <c r="G3530" s="14">
        <v>14245.0</v>
      </c>
      <c r="H3530" s="16" t="b">
        <f>G3530&lt;'Programas e Observações'!$C$11</f>
        <v>1</v>
      </c>
      <c r="I3530" s="14">
        <v>1464.0</v>
      </c>
      <c r="J3530" s="14">
        <v>723.0</v>
      </c>
      <c r="K3530" s="14">
        <v>131.0</v>
      </c>
      <c r="L3530" s="14">
        <v>478.0</v>
      </c>
      <c r="M3530" s="14">
        <v>46.0</v>
      </c>
      <c r="N3530" s="14">
        <v>1375.0</v>
      </c>
      <c r="O3530" s="14">
        <v>41.0</v>
      </c>
      <c r="P3530" s="14">
        <v>1.0</v>
      </c>
      <c r="Q3530" s="14"/>
      <c r="R3530" s="17">
        <f t="shared" si="1"/>
        <v>102.7729028</v>
      </c>
      <c r="S3530" s="17">
        <f t="shared" si="2"/>
        <v>50.75465075</v>
      </c>
      <c r="T3530" s="17">
        <f t="shared" si="3"/>
        <v>9.196209196</v>
      </c>
      <c r="U3530" s="17">
        <f t="shared" si="4"/>
        <v>33.55563356</v>
      </c>
      <c r="V3530" s="17">
        <f t="shared" si="5"/>
        <v>3.229203229</v>
      </c>
      <c r="W3530" s="17">
        <f t="shared" si="6"/>
        <v>96.52509653</v>
      </c>
      <c r="X3530" s="17">
        <f t="shared" si="7"/>
        <v>2.878202878</v>
      </c>
      <c r="Y3530" s="14">
        <f t="shared" si="8"/>
        <v>27831</v>
      </c>
      <c r="Z3530" s="14">
        <f t="shared" si="9"/>
        <v>12525</v>
      </c>
      <c r="AA3530" s="14">
        <f t="shared" si="10"/>
        <v>3187</v>
      </c>
      <c r="AB3530" s="14">
        <f t="shared" si="11"/>
        <v>7650</v>
      </c>
      <c r="AC3530" s="14">
        <f t="shared" si="12"/>
        <v>1578</v>
      </c>
      <c r="AD3530" s="14">
        <f t="shared" si="13"/>
        <v>16371</v>
      </c>
      <c r="AE3530" s="14">
        <f t="shared" si="14"/>
        <v>859</v>
      </c>
      <c r="AF3530" s="14">
        <f t="shared" si="15"/>
        <v>25</v>
      </c>
      <c r="AG3530" s="17">
        <f t="shared" si="16"/>
        <v>88.96667466</v>
      </c>
      <c r="AH3530" s="20">
        <f>12*(J3530*'Programas e Observações'!$C$8+K3530*'Programas e Observações'!$C$9+L3530*('Programas e Observações'!$C$8+'Programas e Observações'!$C$9)+M3530*'Programas e Observações'!$C$10)</f>
        <v>572998.08</v>
      </c>
      <c r="AI3530" s="20">
        <f>12*(J3530*'Programas e Observações'!$D$8+K3530*'Programas e Observações'!$D$9+L3530*('Programas e Observações'!$D$8+'Programas e Observações'!$D$9)+M3530*'Programas e Observações'!$D$10)</f>
        <v>1018737</v>
      </c>
      <c r="AJ3530" s="13" t="s">
        <v>13619</v>
      </c>
      <c r="AK3530" s="13" t="s">
        <v>4797</v>
      </c>
    </row>
    <row r="3531" ht="15.75" customHeight="1">
      <c r="A3531" s="13" t="s">
        <v>13620</v>
      </c>
      <c r="B3531" s="13" t="s">
        <v>13621</v>
      </c>
      <c r="C3531" s="13" t="s">
        <v>13622</v>
      </c>
      <c r="D3531" s="13" t="s">
        <v>12550</v>
      </c>
      <c r="E3531" s="13" t="s">
        <v>12823</v>
      </c>
      <c r="F3531" s="13" t="s">
        <v>12824</v>
      </c>
      <c r="G3531" s="14">
        <v>14035.0</v>
      </c>
      <c r="H3531" s="16" t="b">
        <f>G3531&lt;'Programas e Observações'!$C$11</f>
        <v>1</v>
      </c>
      <c r="I3531" s="14">
        <v>2032.0</v>
      </c>
      <c r="J3531" s="14">
        <v>957.0</v>
      </c>
      <c r="K3531" s="14">
        <v>216.0</v>
      </c>
      <c r="L3531" s="14">
        <v>453.0</v>
      </c>
      <c r="M3531" s="14">
        <v>165.0</v>
      </c>
      <c r="N3531" s="14">
        <v>742.0</v>
      </c>
      <c r="O3531" s="14">
        <v>35.0</v>
      </c>
      <c r="P3531" s="14">
        <v>0.0</v>
      </c>
      <c r="Q3531" s="14"/>
      <c r="R3531" s="17">
        <f t="shared" si="1"/>
        <v>144.7809049</v>
      </c>
      <c r="S3531" s="17">
        <f t="shared" si="2"/>
        <v>68.18667617</v>
      </c>
      <c r="T3531" s="17">
        <f t="shared" si="3"/>
        <v>15.39009619</v>
      </c>
      <c r="U3531" s="17">
        <f t="shared" si="4"/>
        <v>32.27645173</v>
      </c>
      <c r="V3531" s="17">
        <f t="shared" si="5"/>
        <v>11.75632348</v>
      </c>
      <c r="W3531" s="17">
        <f t="shared" si="6"/>
        <v>52.86783042</v>
      </c>
      <c r="X3531" s="17">
        <f t="shared" si="7"/>
        <v>2.493765586</v>
      </c>
      <c r="Y3531" s="14">
        <f t="shared" si="8"/>
        <v>33949</v>
      </c>
      <c r="Z3531" s="14">
        <f t="shared" si="9"/>
        <v>13906</v>
      </c>
      <c r="AA3531" s="14">
        <f t="shared" si="10"/>
        <v>4032</v>
      </c>
      <c r="AB3531" s="14">
        <f t="shared" si="11"/>
        <v>8590</v>
      </c>
      <c r="AC3531" s="14">
        <f t="shared" si="12"/>
        <v>3074</v>
      </c>
      <c r="AD3531" s="14">
        <f t="shared" si="13"/>
        <v>14413</v>
      </c>
      <c r="AE3531" s="14">
        <f t="shared" si="14"/>
        <v>1119</v>
      </c>
      <c r="AF3531" s="14">
        <f t="shared" si="15"/>
        <v>30</v>
      </c>
      <c r="AG3531" s="17">
        <f t="shared" si="16"/>
        <v>102.0755472</v>
      </c>
      <c r="AH3531" s="20">
        <f>12*(J3531*'Programas e Observações'!$C$8+K3531*'Programas e Observações'!$C$9+L3531*('Programas e Observações'!$C$8+'Programas e Observações'!$C$9)+M3531*'Programas e Observações'!$C$10)</f>
        <v>707815.8</v>
      </c>
      <c r="AI3531" s="20">
        <f>12*(J3531*'Programas e Observações'!$D$8+K3531*'Programas e Observações'!$D$9+L3531*('Programas e Observações'!$D$8+'Programas e Observações'!$D$9)+M3531*'Programas e Observações'!$D$10)</f>
        <v>1231714.8</v>
      </c>
      <c r="AJ3531" s="13" t="s">
        <v>13623</v>
      </c>
      <c r="AK3531" s="13" t="s">
        <v>3250</v>
      </c>
    </row>
    <row r="3532" ht="15.75" customHeight="1">
      <c r="A3532" s="13" t="s">
        <v>13624</v>
      </c>
      <c r="B3532" s="13" t="s">
        <v>13625</v>
      </c>
      <c r="C3532" s="13" t="s">
        <v>13626</v>
      </c>
      <c r="D3532" s="13" t="s">
        <v>12550</v>
      </c>
      <c r="E3532" s="13" t="s">
        <v>12670</v>
      </c>
      <c r="F3532" s="13" t="s">
        <v>12671</v>
      </c>
      <c r="G3532" s="14">
        <v>4002.0</v>
      </c>
      <c r="H3532" s="16" t="b">
        <f>G3532&lt;'Programas e Observações'!$C$11</f>
        <v>1</v>
      </c>
      <c r="I3532" s="14">
        <v>415.0</v>
      </c>
      <c r="J3532" s="14">
        <v>202.0</v>
      </c>
      <c r="K3532" s="14">
        <v>40.0</v>
      </c>
      <c r="L3532" s="14">
        <v>97.0</v>
      </c>
      <c r="M3532" s="14">
        <v>24.0</v>
      </c>
      <c r="N3532" s="14">
        <v>173.0</v>
      </c>
      <c r="O3532" s="14">
        <v>10.0</v>
      </c>
      <c r="P3532" s="14">
        <v>0.0</v>
      </c>
      <c r="Q3532" s="14"/>
      <c r="R3532" s="17">
        <f t="shared" si="1"/>
        <v>103.6981509</v>
      </c>
      <c r="S3532" s="17">
        <f t="shared" si="2"/>
        <v>50.47476262</v>
      </c>
      <c r="T3532" s="17">
        <f t="shared" si="3"/>
        <v>9.995002499</v>
      </c>
      <c r="U3532" s="17">
        <f t="shared" si="4"/>
        <v>24.23788106</v>
      </c>
      <c r="V3532" s="17">
        <f t="shared" si="5"/>
        <v>5.997001499</v>
      </c>
      <c r="W3532" s="17">
        <f t="shared" si="6"/>
        <v>43.22838581</v>
      </c>
      <c r="X3532" s="17">
        <f t="shared" si="7"/>
        <v>2.498750625</v>
      </c>
      <c r="Y3532" s="14">
        <f t="shared" si="8"/>
        <v>21000</v>
      </c>
      <c r="Z3532" s="14">
        <f t="shared" si="9"/>
        <v>9029</v>
      </c>
      <c r="AA3532" s="14">
        <f t="shared" si="10"/>
        <v>2616</v>
      </c>
      <c r="AB3532" s="14">
        <f t="shared" si="11"/>
        <v>5862</v>
      </c>
      <c r="AC3532" s="14">
        <f t="shared" si="12"/>
        <v>1272</v>
      </c>
      <c r="AD3532" s="14">
        <f t="shared" si="13"/>
        <v>9272</v>
      </c>
      <c r="AE3532" s="14">
        <f t="shared" si="14"/>
        <v>496</v>
      </c>
      <c r="AF3532" s="14">
        <f t="shared" si="15"/>
        <v>12</v>
      </c>
      <c r="AG3532" s="17">
        <f t="shared" si="16"/>
        <v>103.7549407</v>
      </c>
      <c r="AH3532" s="20">
        <f>12*(J3532*'Programas e Observações'!$C$8+K3532*'Programas e Observações'!$C$9+L3532*('Programas e Observações'!$C$8+'Programas e Observações'!$C$9)+M3532*'Programas e Observações'!$C$10)</f>
        <v>141823.92</v>
      </c>
      <c r="AI3532" s="20">
        <f>12*(J3532*'Programas e Observações'!$D$8+K3532*'Programas e Observações'!$D$9+L3532*('Programas e Observações'!$D$8+'Programas e Observações'!$D$9)+M3532*'Programas e Observações'!$D$10)</f>
        <v>252658.2</v>
      </c>
      <c r="AJ3532" s="13" t="s">
        <v>13627</v>
      </c>
      <c r="AK3532" s="13" t="s">
        <v>368</v>
      </c>
    </row>
    <row r="3533" ht="15.75" customHeight="1">
      <c r="A3533" s="13" t="s">
        <v>13628</v>
      </c>
      <c r="B3533" s="13" t="s">
        <v>13629</v>
      </c>
      <c r="C3533" s="13" t="s">
        <v>13630</v>
      </c>
      <c r="D3533" s="13" t="s">
        <v>12550</v>
      </c>
      <c r="E3533" s="13" t="s">
        <v>12766</v>
      </c>
      <c r="F3533" s="13" t="s">
        <v>12767</v>
      </c>
      <c r="G3533" s="14">
        <v>382983.0</v>
      </c>
      <c r="H3533" s="16" t="b">
        <f>G3533&lt;'Programas e Observações'!$C$11</f>
        <v>0</v>
      </c>
      <c r="I3533" s="14">
        <v>13118.0</v>
      </c>
      <c r="J3533" s="14">
        <v>3504.0</v>
      </c>
      <c r="K3533" s="14">
        <v>2440.0</v>
      </c>
      <c r="L3533" s="14">
        <v>3405.0</v>
      </c>
      <c r="M3533" s="14">
        <v>1132.0</v>
      </c>
      <c r="N3533" s="14">
        <v>6803.0</v>
      </c>
      <c r="O3533" s="14">
        <v>355.0</v>
      </c>
      <c r="P3533" s="14">
        <v>3.0</v>
      </c>
      <c r="Q3533" s="14">
        <v>822.0</v>
      </c>
      <c r="R3533" s="17">
        <f t="shared" si="1"/>
        <v>34.25217307</v>
      </c>
      <c r="S3533" s="17">
        <f t="shared" si="2"/>
        <v>9.149231167</v>
      </c>
      <c r="T3533" s="17">
        <f t="shared" si="3"/>
        <v>6.371039968</v>
      </c>
      <c r="U3533" s="17">
        <f t="shared" si="4"/>
        <v>8.890734053</v>
      </c>
      <c r="V3533" s="17">
        <f t="shared" si="5"/>
        <v>2.955744772</v>
      </c>
      <c r="W3533" s="17">
        <f t="shared" si="6"/>
        <v>17.76319053</v>
      </c>
      <c r="X3533" s="17">
        <f t="shared" si="7"/>
        <v>0.9269340937</v>
      </c>
      <c r="Y3533" s="14">
        <f t="shared" si="8"/>
        <v>155211</v>
      </c>
      <c r="Z3533" s="14">
        <f t="shared" si="9"/>
        <v>49839</v>
      </c>
      <c r="AA3533" s="14">
        <f t="shared" si="10"/>
        <v>31661</v>
      </c>
      <c r="AB3533" s="14">
        <f t="shared" si="11"/>
        <v>40424</v>
      </c>
      <c r="AC3533" s="14">
        <f t="shared" si="12"/>
        <v>10565</v>
      </c>
      <c r="AD3533" s="14">
        <f t="shared" si="13"/>
        <v>55549</v>
      </c>
      <c r="AE3533" s="14">
        <f t="shared" si="14"/>
        <v>3229</v>
      </c>
      <c r="AF3533" s="14">
        <f t="shared" si="15"/>
        <v>42</v>
      </c>
      <c r="AG3533" s="17">
        <f t="shared" si="16"/>
        <v>51.07289909</v>
      </c>
      <c r="AH3533" s="20">
        <f>12*(J3533*'Programas e Observações'!$C$8+K3533*'Programas e Observações'!$C$9+L3533*('Programas e Observações'!$C$8+'Programas e Observações'!$C$9)+M3533*'Programas e Observações'!$C$10)</f>
        <v>4946451.36</v>
      </c>
      <c r="AI3533" s="20">
        <f>12*(J3533*'Programas e Observações'!$D$8+K3533*'Programas e Observações'!$D$9+L3533*('Programas e Observações'!$D$8+'Programas e Observações'!$D$9)+M3533*'Programas e Observações'!$D$10)</f>
        <v>7573621.08</v>
      </c>
      <c r="AJ3533" s="13" t="s">
        <v>13631</v>
      </c>
      <c r="AK3533" s="13" t="s">
        <v>13632</v>
      </c>
    </row>
    <row r="3534" ht="15.75" customHeight="1">
      <c r="A3534" s="13" t="s">
        <v>13633</v>
      </c>
      <c r="B3534" s="13" t="s">
        <v>13634</v>
      </c>
      <c r="C3534" s="13" t="s">
        <v>13635</v>
      </c>
      <c r="D3534" s="13" t="s">
        <v>12550</v>
      </c>
      <c r="E3534" s="13" t="s">
        <v>12700</v>
      </c>
      <c r="F3534" s="13" t="s">
        <v>10246</v>
      </c>
      <c r="G3534" s="14">
        <v>45213.0</v>
      </c>
      <c r="H3534" s="16" t="b">
        <f>G3534&lt;'Programas e Observações'!$C$11</f>
        <v>0</v>
      </c>
      <c r="I3534" s="14">
        <v>3919.0</v>
      </c>
      <c r="J3534" s="14">
        <v>2097.0</v>
      </c>
      <c r="K3534" s="14">
        <v>334.0</v>
      </c>
      <c r="L3534" s="14">
        <v>1100.0</v>
      </c>
      <c r="M3534" s="14">
        <v>235.0</v>
      </c>
      <c r="N3534" s="14">
        <v>1465.0</v>
      </c>
      <c r="O3534" s="14">
        <v>112.0</v>
      </c>
      <c r="P3534" s="14">
        <v>4.0</v>
      </c>
      <c r="Q3534" s="14">
        <v>70.0</v>
      </c>
      <c r="R3534" s="17">
        <f t="shared" si="1"/>
        <v>86.67861013</v>
      </c>
      <c r="S3534" s="17">
        <f t="shared" si="2"/>
        <v>46.3804658</v>
      </c>
      <c r="T3534" s="17">
        <f t="shared" si="3"/>
        <v>7.387255878</v>
      </c>
      <c r="U3534" s="17">
        <f t="shared" si="4"/>
        <v>24.32928582</v>
      </c>
      <c r="V3534" s="17">
        <f t="shared" si="5"/>
        <v>5.197620153</v>
      </c>
      <c r="W3534" s="17">
        <f t="shared" si="6"/>
        <v>32.40218521</v>
      </c>
      <c r="X3534" s="17">
        <f t="shared" si="7"/>
        <v>2.477163648</v>
      </c>
      <c r="Y3534" s="14">
        <f t="shared" si="8"/>
        <v>21089</v>
      </c>
      <c r="Z3534" s="14">
        <f t="shared" si="9"/>
        <v>10428</v>
      </c>
      <c r="AA3534" s="14">
        <f t="shared" si="10"/>
        <v>1659</v>
      </c>
      <c r="AB3534" s="14">
        <f t="shared" si="11"/>
        <v>6021</v>
      </c>
      <c r="AC3534" s="14">
        <f t="shared" si="12"/>
        <v>1424</v>
      </c>
      <c r="AD3534" s="14">
        <f t="shared" si="13"/>
        <v>12707</v>
      </c>
      <c r="AE3534" s="14">
        <f t="shared" si="14"/>
        <v>593</v>
      </c>
      <c r="AF3534" s="14">
        <f t="shared" si="15"/>
        <v>14</v>
      </c>
      <c r="AG3534" s="17">
        <f t="shared" si="16"/>
        <v>75.59052296</v>
      </c>
      <c r="AH3534" s="20">
        <f>12*(J3534*'Programas e Observações'!$C$8+K3534*'Programas e Observações'!$C$9+L3534*('Programas e Observações'!$C$8+'Programas e Observações'!$C$9)+M3534*'Programas e Observações'!$C$10)</f>
        <v>1489314.6</v>
      </c>
      <c r="AI3534" s="20">
        <f>12*(J3534*'Programas e Observações'!$D$8+K3534*'Programas e Observações'!$D$9+L3534*('Programas e Observações'!$D$8+'Programas e Observações'!$D$9)+M3534*'Programas e Observações'!$D$10)</f>
        <v>2673413.88</v>
      </c>
      <c r="AJ3534" s="13" t="s">
        <v>13636</v>
      </c>
      <c r="AK3534" s="13" t="s">
        <v>986</v>
      </c>
    </row>
    <row r="3535" ht="15.75" customHeight="1">
      <c r="A3535" s="13" t="s">
        <v>13637</v>
      </c>
      <c r="B3535" s="13" t="s">
        <v>13638</v>
      </c>
      <c r="C3535" s="13" t="s">
        <v>13639</v>
      </c>
      <c r="D3535" s="13" t="s">
        <v>12550</v>
      </c>
      <c r="E3535" s="13" t="s">
        <v>12836</v>
      </c>
      <c r="F3535" s="13" t="s">
        <v>12837</v>
      </c>
      <c r="G3535" s="14">
        <v>15916.0</v>
      </c>
      <c r="H3535" s="16" t="b">
        <f>G3535&lt;'Programas e Observações'!$C$11</f>
        <v>1</v>
      </c>
      <c r="I3535" s="14">
        <v>1295.0</v>
      </c>
      <c r="J3535" s="14">
        <v>628.0</v>
      </c>
      <c r="K3535" s="14">
        <v>98.0</v>
      </c>
      <c r="L3535" s="14">
        <v>313.0</v>
      </c>
      <c r="M3535" s="14">
        <v>105.0</v>
      </c>
      <c r="N3535" s="14">
        <v>549.0</v>
      </c>
      <c r="O3535" s="14">
        <v>47.0</v>
      </c>
      <c r="P3535" s="14">
        <v>2.0</v>
      </c>
      <c r="Q3535" s="14"/>
      <c r="R3535" s="17">
        <f t="shared" si="1"/>
        <v>81.36466449</v>
      </c>
      <c r="S3535" s="17">
        <f t="shared" si="2"/>
        <v>39.45715004</v>
      </c>
      <c r="T3535" s="17">
        <f t="shared" si="3"/>
        <v>6.157325961</v>
      </c>
      <c r="U3535" s="17">
        <f t="shared" si="4"/>
        <v>19.66574516</v>
      </c>
      <c r="V3535" s="17">
        <f t="shared" si="5"/>
        <v>6.597134959</v>
      </c>
      <c r="W3535" s="17">
        <f t="shared" si="6"/>
        <v>34.49359135</v>
      </c>
      <c r="X3535" s="17">
        <f t="shared" si="7"/>
        <v>2.953003267</v>
      </c>
      <c r="Y3535" s="14">
        <f t="shared" si="8"/>
        <v>22214</v>
      </c>
      <c r="Z3535" s="14">
        <f t="shared" si="9"/>
        <v>9033</v>
      </c>
      <c r="AA3535" s="14">
        <f t="shared" si="10"/>
        <v>2847</v>
      </c>
      <c r="AB3535" s="14">
        <f t="shared" si="11"/>
        <v>5193</v>
      </c>
      <c r="AC3535" s="14">
        <f t="shared" si="12"/>
        <v>1320</v>
      </c>
      <c r="AD3535" s="14">
        <f t="shared" si="13"/>
        <v>11420</v>
      </c>
      <c r="AE3535" s="14">
        <f t="shared" si="14"/>
        <v>790</v>
      </c>
      <c r="AF3535" s="14">
        <f t="shared" si="15"/>
        <v>20</v>
      </c>
      <c r="AG3535" s="17">
        <f t="shared" si="16"/>
        <v>78.27067404</v>
      </c>
      <c r="AH3535" s="20">
        <f>12*(J3535*'Programas e Observações'!$C$8+K3535*'Programas e Observações'!$C$9+L3535*('Programas e Observações'!$C$8+'Programas e Observações'!$C$9)+M3535*'Programas e Observações'!$C$10)</f>
        <v>451610.4</v>
      </c>
      <c r="AI3535" s="20">
        <f>12*(J3535*'Programas e Observações'!$D$8+K3535*'Programas e Observações'!$D$9+L3535*('Programas e Observações'!$D$8+'Programas e Observações'!$D$9)+M3535*'Programas e Observações'!$D$10)</f>
        <v>800408.64</v>
      </c>
      <c r="AJ3535" s="13" t="s">
        <v>13640</v>
      </c>
      <c r="AK3535" s="13" t="s">
        <v>13641</v>
      </c>
    </row>
    <row r="3536" ht="15.75" customHeight="1">
      <c r="A3536" s="13" t="s">
        <v>13642</v>
      </c>
      <c r="B3536" s="13" t="s">
        <v>13643</v>
      </c>
      <c r="C3536" s="13" t="s">
        <v>13644</v>
      </c>
      <c r="D3536" s="13" t="s">
        <v>12550</v>
      </c>
      <c r="E3536" s="13" t="s">
        <v>12646</v>
      </c>
      <c r="F3536" s="13" t="s">
        <v>12647</v>
      </c>
      <c r="G3536" s="14">
        <v>127112.0</v>
      </c>
      <c r="H3536" s="16" t="b">
        <f>G3536&lt;'Programas e Observações'!$C$11</f>
        <v>0</v>
      </c>
      <c r="I3536" s="14">
        <v>9396.0</v>
      </c>
      <c r="J3536" s="14">
        <v>3331.0</v>
      </c>
      <c r="K3536" s="14">
        <v>1643.0</v>
      </c>
      <c r="L3536" s="14">
        <v>2389.0</v>
      </c>
      <c r="M3536" s="14">
        <v>415.0</v>
      </c>
      <c r="N3536" s="14">
        <v>2636.0</v>
      </c>
      <c r="O3536" s="14">
        <v>284.0</v>
      </c>
      <c r="P3536" s="14">
        <v>9.0</v>
      </c>
      <c r="Q3536" s="14">
        <v>312.0</v>
      </c>
      <c r="R3536" s="17">
        <f t="shared" si="1"/>
        <v>73.9190635</v>
      </c>
      <c r="S3536" s="17">
        <f t="shared" si="2"/>
        <v>26.20523633</v>
      </c>
      <c r="T3536" s="17">
        <f t="shared" si="3"/>
        <v>12.92560891</v>
      </c>
      <c r="U3536" s="17">
        <f t="shared" si="4"/>
        <v>18.79444899</v>
      </c>
      <c r="V3536" s="17">
        <f t="shared" si="5"/>
        <v>3.264837309</v>
      </c>
      <c r="W3536" s="17">
        <f t="shared" si="6"/>
        <v>20.73761722</v>
      </c>
      <c r="X3536" s="17">
        <f t="shared" si="7"/>
        <v>2.23425011</v>
      </c>
      <c r="Y3536" s="14">
        <f t="shared" si="8"/>
        <v>227421</v>
      </c>
      <c r="Z3536" s="14">
        <f t="shared" si="9"/>
        <v>86778</v>
      </c>
      <c r="AA3536" s="14">
        <f t="shared" si="10"/>
        <v>36524</v>
      </c>
      <c r="AB3536" s="14">
        <f t="shared" si="11"/>
        <v>55104</v>
      </c>
      <c r="AC3536" s="14">
        <f t="shared" si="12"/>
        <v>13959</v>
      </c>
      <c r="AD3536" s="14">
        <f t="shared" si="13"/>
        <v>61703</v>
      </c>
      <c r="AE3536" s="14">
        <f t="shared" si="14"/>
        <v>5774</v>
      </c>
      <c r="AF3536" s="14">
        <f t="shared" si="15"/>
        <v>109</v>
      </c>
      <c r="AG3536" s="17">
        <f t="shared" si="16"/>
        <v>68.97320393</v>
      </c>
      <c r="AH3536" s="20">
        <f>12*(J3536*'Programas e Observações'!$C$8+K3536*'Programas e Observações'!$C$9+L3536*('Programas e Observações'!$C$8+'Programas e Observações'!$C$9)+M3536*'Programas e Observações'!$C$10)</f>
        <v>3408714</v>
      </c>
      <c r="AI3536" s="20">
        <f>12*(J3536*'Programas e Observações'!$D$8+K3536*'Programas e Observações'!$D$9+L3536*('Programas e Observações'!$D$8+'Programas e Observações'!$D$9)+M3536*'Programas e Observações'!$D$10)</f>
        <v>5558872.2</v>
      </c>
      <c r="AJ3536" s="13" t="s">
        <v>13645</v>
      </c>
      <c r="AK3536" s="13" t="s">
        <v>8637</v>
      </c>
    </row>
    <row r="3537" ht="15.75" customHeight="1">
      <c r="A3537" s="13" t="s">
        <v>13646</v>
      </c>
      <c r="B3537" s="13" t="s">
        <v>13647</v>
      </c>
      <c r="C3537" s="13" t="s">
        <v>13648</v>
      </c>
      <c r="D3537" s="13" t="s">
        <v>12550</v>
      </c>
      <c r="E3537" s="13" t="s">
        <v>12681</v>
      </c>
      <c r="F3537" s="13" t="s">
        <v>12682</v>
      </c>
      <c r="G3537" s="14">
        <v>19462.0</v>
      </c>
      <c r="H3537" s="16" t="b">
        <f>G3537&lt;'Programas e Observações'!$C$11</f>
        <v>1</v>
      </c>
      <c r="I3537" s="14">
        <v>1837.0</v>
      </c>
      <c r="J3537" s="14">
        <v>666.0</v>
      </c>
      <c r="K3537" s="14">
        <v>305.0</v>
      </c>
      <c r="L3537" s="14">
        <v>436.0</v>
      </c>
      <c r="M3537" s="14">
        <v>225.0</v>
      </c>
      <c r="N3537" s="14">
        <v>1015.0</v>
      </c>
      <c r="O3537" s="14">
        <v>52.0</v>
      </c>
      <c r="P3537" s="14">
        <v>1.0</v>
      </c>
      <c r="Q3537" s="14"/>
      <c r="R3537" s="17">
        <f t="shared" si="1"/>
        <v>94.38906587</v>
      </c>
      <c r="S3537" s="17">
        <f t="shared" si="2"/>
        <v>34.22053232</v>
      </c>
      <c r="T3537" s="17">
        <f t="shared" si="3"/>
        <v>15.6715651</v>
      </c>
      <c r="U3537" s="17">
        <f t="shared" si="4"/>
        <v>22.40263077</v>
      </c>
      <c r="V3537" s="17">
        <f t="shared" si="5"/>
        <v>11.56099065</v>
      </c>
      <c r="W3537" s="17">
        <f t="shared" si="6"/>
        <v>52.15291337</v>
      </c>
      <c r="X3537" s="17">
        <f t="shared" si="7"/>
        <v>2.671873394</v>
      </c>
      <c r="Y3537" s="14">
        <f t="shared" si="8"/>
        <v>25106</v>
      </c>
      <c r="Z3537" s="14">
        <f t="shared" si="9"/>
        <v>8453</v>
      </c>
      <c r="AA3537" s="14">
        <f t="shared" si="10"/>
        <v>4753</v>
      </c>
      <c r="AB3537" s="14">
        <f t="shared" si="11"/>
        <v>6105</v>
      </c>
      <c r="AC3537" s="14">
        <f t="shared" si="12"/>
        <v>1878</v>
      </c>
      <c r="AD3537" s="14">
        <f t="shared" si="13"/>
        <v>16935</v>
      </c>
      <c r="AE3537" s="14">
        <f t="shared" si="14"/>
        <v>926</v>
      </c>
      <c r="AF3537" s="14">
        <f t="shared" si="15"/>
        <v>22</v>
      </c>
      <c r="AG3537" s="17">
        <f t="shared" si="16"/>
        <v>80.37237772</v>
      </c>
      <c r="AH3537" s="20">
        <f>12*(J3537*'Programas e Observações'!$C$8+K3537*'Programas e Observações'!$C$9+L3537*('Programas e Observações'!$C$8+'Programas e Observações'!$C$9)+M3537*'Programas e Observações'!$C$10)</f>
        <v>714960.6</v>
      </c>
      <c r="AI3537" s="20">
        <f>12*(J3537*'Programas e Observações'!$D$8+K3537*'Programas e Observações'!$D$9+L3537*('Programas e Observações'!$D$8+'Programas e Observações'!$D$9)+M3537*'Programas e Observações'!$D$10)</f>
        <v>1130502.48</v>
      </c>
      <c r="AJ3537" s="13" t="s">
        <v>13649</v>
      </c>
      <c r="AK3537" s="13" t="s">
        <v>13650</v>
      </c>
    </row>
    <row r="3538" ht="15.75" customHeight="1">
      <c r="A3538" s="13" t="s">
        <v>13651</v>
      </c>
      <c r="B3538" s="13" t="s">
        <v>13652</v>
      </c>
      <c r="C3538" s="13" t="s">
        <v>13653</v>
      </c>
      <c r="D3538" s="13" t="s">
        <v>12550</v>
      </c>
      <c r="E3538" s="13" t="s">
        <v>12666</v>
      </c>
      <c r="F3538" s="13" t="s">
        <v>12441</v>
      </c>
      <c r="G3538" s="14">
        <v>16454.0</v>
      </c>
      <c r="H3538" s="16" t="b">
        <f>G3538&lt;'Programas e Observações'!$C$11</f>
        <v>1</v>
      </c>
      <c r="I3538" s="14">
        <v>811.0</v>
      </c>
      <c r="J3538" s="14">
        <v>253.0</v>
      </c>
      <c r="K3538" s="14">
        <v>182.0</v>
      </c>
      <c r="L3538" s="14">
        <v>177.0</v>
      </c>
      <c r="M3538" s="14">
        <v>66.0</v>
      </c>
      <c r="N3538" s="14">
        <v>852.0</v>
      </c>
      <c r="O3538" s="14">
        <v>48.0</v>
      </c>
      <c r="P3538" s="14">
        <v>0.0</v>
      </c>
      <c r="Q3538" s="14"/>
      <c r="R3538" s="17">
        <f t="shared" si="1"/>
        <v>49.2889267</v>
      </c>
      <c r="S3538" s="17">
        <f t="shared" si="2"/>
        <v>15.37620032</v>
      </c>
      <c r="T3538" s="17">
        <f t="shared" si="3"/>
        <v>11.06114015</v>
      </c>
      <c r="U3538" s="17">
        <f t="shared" si="4"/>
        <v>10.75726267</v>
      </c>
      <c r="V3538" s="17">
        <f t="shared" si="5"/>
        <v>4.011182691</v>
      </c>
      <c r="W3538" s="17">
        <f t="shared" si="6"/>
        <v>51.78072201</v>
      </c>
      <c r="X3538" s="17">
        <f t="shared" si="7"/>
        <v>2.917223775</v>
      </c>
      <c r="Y3538" s="14">
        <f t="shared" si="8"/>
        <v>26060</v>
      </c>
      <c r="Z3538" s="14">
        <f t="shared" si="9"/>
        <v>10523</v>
      </c>
      <c r="AA3538" s="14">
        <f t="shared" si="10"/>
        <v>3529</v>
      </c>
      <c r="AB3538" s="14">
        <f t="shared" si="11"/>
        <v>7115</v>
      </c>
      <c r="AC3538" s="14">
        <f t="shared" si="12"/>
        <v>1753</v>
      </c>
      <c r="AD3538" s="14">
        <f t="shared" si="13"/>
        <v>9949</v>
      </c>
      <c r="AE3538" s="14">
        <f t="shared" si="14"/>
        <v>707</v>
      </c>
      <c r="AF3538" s="14">
        <f t="shared" si="15"/>
        <v>10</v>
      </c>
      <c r="AG3538" s="17">
        <f t="shared" si="16"/>
        <v>97.9750814</v>
      </c>
      <c r="AH3538" s="20">
        <f>12*(J3538*'Programas e Observações'!$C$8+K3538*'Programas e Observações'!$C$9+L3538*('Programas e Observações'!$C$8+'Programas e Observações'!$C$9)+M3538*'Programas e Observações'!$C$10)</f>
        <v>303073.08</v>
      </c>
      <c r="AI3538" s="20">
        <f>12*(J3538*'Programas e Observações'!$D$8+K3538*'Programas e Observações'!$D$9+L3538*('Programas e Observações'!$D$8+'Programas e Observações'!$D$9)+M3538*'Programas e Observações'!$D$10)</f>
        <v>466415.16</v>
      </c>
      <c r="AJ3538" s="13" t="s">
        <v>13654</v>
      </c>
      <c r="AK3538" s="13" t="s">
        <v>3756</v>
      </c>
    </row>
    <row r="3539" ht="15.75" customHeight="1">
      <c r="A3539" s="13" t="s">
        <v>13655</v>
      </c>
      <c r="B3539" s="13" t="s">
        <v>13656</v>
      </c>
      <c r="C3539" s="13" t="s">
        <v>13657</v>
      </c>
      <c r="D3539" s="13" t="s">
        <v>12550</v>
      </c>
      <c r="E3539" s="13" t="s">
        <v>13185</v>
      </c>
      <c r="F3539" s="13" t="s">
        <v>13186</v>
      </c>
      <c r="G3539" s="14">
        <v>5857.0</v>
      </c>
      <c r="H3539" s="16" t="b">
        <f>G3539&lt;'Programas e Observações'!$C$11</f>
        <v>1</v>
      </c>
      <c r="I3539" s="14">
        <v>737.0</v>
      </c>
      <c r="J3539" s="14">
        <v>343.0</v>
      </c>
      <c r="K3539" s="14">
        <v>65.0</v>
      </c>
      <c r="L3539" s="14">
        <v>189.0</v>
      </c>
      <c r="M3539" s="14">
        <v>65.0</v>
      </c>
      <c r="N3539" s="14">
        <v>282.0</v>
      </c>
      <c r="O3539" s="14">
        <v>18.0</v>
      </c>
      <c r="P3539" s="14">
        <v>0.0</v>
      </c>
      <c r="Q3539" s="14"/>
      <c r="R3539" s="17">
        <f t="shared" si="1"/>
        <v>125.8323374</v>
      </c>
      <c r="S3539" s="17">
        <f t="shared" si="2"/>
        <v>58.56240396</v>
      </c>
      <c r="T3539" s="17">
        <f t="shared" si="3"/>
        <v>11.09783165</v>
      </c>
      <c r="U3539" s="17">
        <f t="shared" si="4"/>
        <v>32.26907973</v>
      </c>
      <c r="V3539" s="17">
        <f t="shared" si="5"/>
        <v>11.09783165</v>
      </c>
      <c r="W3539" s="17">
        <f t="shared" si="6"/>
        <v>48.14751579</v>
      </c>
      <c r="X3539" s="17">
        <f t="shared" si="7"/>
        <v>3.073245689</v>
      </c>
      <c r="Y3539" s="14">
        <f t="shared" si="8"/>
        <v>51093</v>
      </c>
      <c r="Z3539" s="14">
        <f t="shared" si="9"/>
        <v>22827</v>
      </c>
      <c r="AA3539" s="14">
        <f t="shared" si="10"/>
        <v>4796</v>
      </c>
      <c r="AB3539" s="14">
        <f t="shared" si="11"/>
        <v>12541</v>
      </c>
      <c r="AC3539" s="14">
        <f t="shared" si="12"/>
        <v>3898</v>
      </c>
      <c r="AD3539" s="14">
        <f t="shared" si="13"/>
        <v>20646</v>
      </c>
      <c r="AE3539" s="14">
        <f t="shared" si="14"/>
        <v>1121</v>
      </c>
      <c r="AF3539" s="14">
        <f t="shared" si="15"/>
        <v>24</v>
      </c>
      <c r="AG3539" s="17">
        <f t="shared" si="16"/>
        <v>116.4852652</v>
      </c>
      <c r="AH3539" s="20">
        <f>12*(J3539*'Programas e Observações'!$C$8+K3539*'Programas e Observações'!$C$9+L3539*('Programas e Observações'!$C$8+'Programas e Observações'!$C$9)+M3539*'Programas e Observações'!$C$10)</f>
        <v>269316</v>
      </c>
      <c r="AI3539" s="20">
        <f>12*(J3539*'Programas e Observações'!$D$8+K3539*'Programas e Observações'!$D$9+L3539*('Programas e Observações'!$D$8+'Programas e Observações'!$D$9)+M3539*'Programas e Observações'!$D$10)</f>
        <v>467059.08</v>
      </c>
      <c r="AJ3539" s="13" t="s">
        <v>3435</v>
      </c>
      <c r="AK3539" s="13" t="s">
        <v>2860</v>
      </c>
    </row>
    <row r="3540" ht="15.75" customHeight="1">
      <c r="A3540" s="13" t="s">
        <v>13658</v>
      </c>
      <c r="B3540" s="13" t="s">
        <v>13659</v>
      </c>
      <c r="C3540" s="13" t="s">
        <v>13660</v>
      </c>
      <c r="D3540" s="13" t="s">
        <v>12550</v>
      </c>
      <c r="E3540" s="13" t="s">
        <v>12989</v>
      </c>
      <c r="F3540" s="13" t="s">
        <v>12990</v>
      </c>
      <c r="G3540" s="14">
        <v>8227.0</v>
      </c>
      <c r="H3540" s="16" t="b">
        <f>G3540&lt;'Programas e Observações'!$C$11</f>
        <v>1</v>
      </c>
      <c r="I3540" s="14">
        <v>627.0</v>
      </c>
      <c r="J3540" s="14">
        <v>314.0</v>
      </c>
      <c r="K3540" s="14">
        <v>66.0</v>
      </c>
      <c r="L3540" s="14">
        <v>162.0</v>
      </c>
      <c r="M3540" s="14">
        <v>67.0</v>
      </c>
      <c r="N3540" s="14">
        <v>536.0</v>
      </c>
      <c r="O3540" s="14">
        <v>29.0</v>
      </c>
      <c r="P3540" s="14">
        <v>0.0</v>
      </c>
      <c r="Q3540" s="14"/>
      <c r="R3540" s="17">
        <f t="shared" si="1"/>
        <v>76.21247113</v>
      </c>
      <c r="S3540" s="17">
        <f t="shared" si="2"/>
        <v>38.16701106</v>
      </c>
      <c r="T3540" s="17">
        <f t="shared" si="3"/>
        <v>8.022365382</v>
      </c>
      <c r="U3540" s="17">
        <f t="shared" si="4"/>
        <v>19.69126048</v>
      </c>
      <c r="V3540" s="17">
        <f t="shared" si="5"/>
        <v>8.143916373</v>
      </c>
      <c r="W3540" s="17">
        <f t="shared" si="6"/>
        <v>65.15133098</v>
      </c>
      <c r="X3540" s="17">
        <f t="shared" si="7"/>
        <v>3.524978729</v>
      </c>
      <c r="Y3540" s="14">
        <f t="shared" si="8"/>
        <v>24683</v>
      </c>
      <c r="Z3540" s="14">
        <f t="shared" si="9"/>
        <v>10153</v>
      </c>
      <c r="AA3540" s="14">
        <f t="shared" si="10"/>
        <v>2906</v>
      </c>
      <c r="AB3540" s="14">
        <f t="shared" si="11"/>
        <v>7187</v>
      </c>
      <c r="AC3540" s="14">
        <f t="shared" si="12"/>
        <v>1394</v>
      </c>
      <c r="AD3540" s="14">
        <f t="shared" si="13"/>
        <v>14031</v>
      </c>
      <c r="AE3540" s="14">
        <f t="shared" si="14"/>
        <v>637</v>
      </c>
      <c r="AF3540" s="14">
        <f t="shared" si="15"/>
        <v>16</v>
      </c>
      <c r="AG3540" s="17">
        <f t="shared" si="16"/>
        <v>117.1648415</v>
      </c>
      <c r="AH3540" s="20">
        <f>12*(J3540*'Programas e Observações'!$C$8+K3540*'Programas e Observações'!$C$9+L3540*('Programas e Observações'!$C$8+'Programas e Observações'!$C$9)+M3540*'Programas e Observações'!$C$10)</f>
        <v>246004.56</v>
      </c>
      <c r="AI3540" s="20">
        <f>12*(J3540*'Programas e Observações'!$D$8+K3540*'Programas e Observações'!$D$9+L3540*('Programas e Observações'!$D$8+'Programas e Observações'!$D$9)+M3540*'Programas e Observações'!$D$10)</f>
        <v>423074.76</v>
      </c>
      <c r="AJ3540" s="13" t="s">
        <v>5174</v>
      </c>
      <c r="AK3540" s="13" t="s">
        <v>3455</v>
      </c>
    </row>
    <row r="3541" ht="15.75" customHeight="1">
      <c r="A3541" s="13" t="s">
        <v>13661</v>
      </c>
      <c r="B3541" s="13" t="s">
        <v>13662</v>
      </c>
      <c r="C3541" s="13" t="s">
        <v>13663</v>
      </c>
      <c r="D3541" s="13" t="s">
        <v>12550</v>
      </c>
      <c r="E3541" s="13" t="s">
        <v>12621</v>
      </c>
      <c r="F3541" s="13" t="s">
        <v>12622</v>
      </c>
      <c r="G3541" s="14">
        <v>175047.0</v>
      </c>
      <c r="H3541" s="16" t="b">
        <f>G3541&lt;'Programas e Observações'!$C$11</f>
        <v>0</v>
      </c>
      <c r="I3541" s="14">
        <v>17085.0</v>
      </c>
      <c r="J3541" s="14">
        <v>6444.0</v>
      </c>
      <c r="K3541" s="14">
        <v>2347.0</v>
      </c>
      <c r="L3541" s="14">
        <v>5233.0</v>
      </c>
      <c r="M3541" s="14">
        <v>1054.0</v>
      </c>
      <c r="N3541" s="14">
        <v>3346.0</v>
      </c>
      <c r="O3541" s="14">
        <v>354.0</v>
      </c>
      <c r="P3541" s="14">
        <v>8.0</v>
      </c>
      <c r="Q3541" s="14">
        <v>485.0</v>
      </c>
      <c r="R3541" s="17">
        <f t="shared" si="1"/>
        <v>97.60235822</v>
      </c>
      <c r="S3541" s="17">
        <f t="shared" si="2"/>
        <v>36.81297023</v>
      </c>
      <c r="T3541" s="17">
        <f t="shared" si="3"/>
        <v>13.40782761</v>
      </c>
      <c r="U3541" s="17">
        <f t="shared" si="4"/>
        <v>29.89482825</v>
      </c>
      <c r="V3541" s="17">
        <f t="shared" si="5"/>
        <v>6.02124001</v>
      </c>
      <c r="W3541" s="17">
        <f t="shared" si="6"/>
        <v>19.11486629</v>
      </c>
      <c r="X3541" s="17">
        <f t="shared" si="7"/>
        <v>2.022314007</v>
      </c>
      <c r="Y3541" s="14">
        <f t="shared" si="8"/>
        <v>160172</v>
      </c>
      <c r="Z3541" s="14">
        <f t="shared" si="9"/>
        <v>60718</v>
      </c>
      <c r="AA3541" s="14">
        <f t="shared" si="10"/>
        <v>22212</v>
      </c>
      <c r="AB3541" s="14">
        <f t="shared" si="11"/>
        <v>47381</v>
      </c>
      <c r="AC3541" s="14">
        <f t="shared" si="12"/>
        <v>13423</v>
      </c>
      <c r="AD3541" s="14">
        <f t="shared" si="13"/>
        <v>39647</v>
      </c>
      <c r="AE3541" s="14">
        <f t="shared" si="14"/>
        <v>3141</v>
      </c>
      <c r="AF3541" s="14">
        <f t="shared" si="15"/>
        <v>45</v>
      </c>
      <c r="AG3541" s="17">
        <f t="shared" si="16"/>
        <v>86.15469354</v>
      </c>
      <c r="AH3541" s="20">
        <f>12*(J3541*'Programas e Observações'!$C$8+K3541*'Programas e Observações'!$C$9+L3541*('Programas e Observações'!$C$8+'Programas e Observações'!$C$9)+M3541*'Programas e Observações'!$C$10)</f>
        <v>6736057.32</v>
      </c>
      <c r="AI3541" s="20">
        <f>12*(J3541*'Programas e Observações'!$D$8+K3541*'Programas e Observações'!$D$9+L3541*('Programas e Observações'!$D$8+'Programas e Observações'!$D$9)+M3541*'Programas e Observações'!$D$10)</f>
        <v>11114352.72</v>
      </c>
      <c r="AJ3541" s="13" t="s">
        <v>13664</v>
      </c>
      <c r="AK3541" s="13" t="s">
        <v>13665</v>
      </c>
    </row>
    <row r="3542" ht="15.75" customHeight="1">
      <c r="A3542" s="13" t="s">
        <v>13666</v>
      </c>
      <c r="B3542" s="13" t="s">
        <v>13667</v>
      </c>
      <c r="C3542" s="13" t="s">
        <v>13668</v>
      </c>
      <c r="D3542" s="13" t="s">
        <v>12550</v>
      </c>
      <c r="E3542" s="13" t="s">
        <v>12974</v>
      </c>
      <c r="F3542" s="13" t="s">
        <v>12975</v>
      </c>
      <c r="G3542" s="14">
        <v>74994.0</v>
      </c>
      <c r="H3542" s="16" t="b">
        <f>G3542&lt;'Programas e Observações'!$C$11</f>
        <v>0</v>
      </c>
      <c r="I3542" s="14">
        <v>5584.0</v>
      </c>
      <c r="J3542" s="14">
        <v>1924.0</v>
      </c>
      <c r="K3542" s="14">
        <v>973.0</v>
      </c>
      <c r="L3542" s="14">
        <v>1399.0</v>
      </c>
      <c r="M3542" s="14">
        <v>504.0</v>
      </c>
      <c r="N3542" s="14">
        <v>1210.0</v>
      </c>
      <c r="O3542" s="14">
        <v>143.0</v>
      </c>
      <c r="P3542" s="14">
        <v>4.0</v>
      </c>
      <c r="Q3542" s="14">
        <v>139.0</v>
      </c>
      <c r="R3542" s="17">
        <f t="shared" si="1"/>
        <v>74.45929008</v>
      </c>
      <c r="S3542" s="17">
        <f t="shared" si="2"/>
        <v>25.65538576</v>
      </c>
      <c r="T3542" s="17">
        <f t="shared" si="3"/>
        <v>12.97437128</v>
      </c>
      <c r="U3542" s="17">
        <f t="shared" si="4"/>
        <v>18.65482572</v>
      </c>
      <c r="V3542" s="17">
        <f t="shared" si="5"/>
        <v>6.720537643</v>
      </c>
      <c r="W3542" s="17">
        <f t="shared" si="6"/>
        <v>16.1346241</v>
      </c>
      <c r="X3542" s="17">
        <f t="shared" si="7"/>
        <v>1.906819212</v>
      </c>
      <c r="Y3542" s="14">
        <f t="shared" si="8"/>
        <v>49688</v>
      </c>
      <c r="Z3542" s="14">
        <f t="shared" si="9"/>
        <v>14801</v>
      </c>
      <c r="AA3542" s="14">
        <f t="shared" si="10"/>
        <v>11703</v>
      </c>
      <c r="AB3542" s="14">
        <f t="shared" si="11"/>
        <v>11300</v>
      </c>
      <c r="AC3542" s="14">
        <f t="shared" si="12"/>
        <v>3483</v>
      </c>
      <c r="AD3542" s="14">
        <f t="shared" si="13"/>
        <v>12835</v>
      </c>
      <c r="AE3542" s="14">
        <f t="shared" si="14"/>
        <v>2008</v>
      </c>
      <c r="AF3542" s="14">
        <f t="shared" si="15"/>
        <v>89</v>
      </c>
      <c r="AG3542" s="17">
        <f t="shared" si="16"/>
        <v>56.39986606</v>
      </c>
      <c r="AH3542" s="20">
        <f>12*(J3542*'Programas e Observações'!$C$8+K3542*'Programas e Observações'!$C$9+L3542*('Programas e Observações'!$C$8+'Programas e Observações'!$C$9)+M3542*'Programas e Observações'!$C$10)</f>
        <v>2133993.72</v>
      </c>
      <c r="AI3542" s="20">
        <f>12*(J3542*'Programas e Observações'!$D$8+K3542*'Programas e Observações'!$D$9+L3542*('Programas e Observações'!$D$8+'Programas e Observações'!$D$9)+M3542*'Programas e Observações'!$D$10)</f>
        <v>3387509.76</v>
      </c>
      <c r="AJ3542" s="13" t="s">
        <v>13669</v>
      </c>
      <c r="AK3542" s="13" t="s">
        <v>4077</v>
      </c>
    </row>
    <row r="3543" ht="15.75" customHeight="1">
      <c r="A3543" s="13" t="s">
        <v>13670</v>
      </c>
      <c r="B3543" s="13" t="s">
        <v>13671</v>
      </c>
      <c r="C3543" s="13" t="s">
        <v>13672</v>
      </c>
      <c r="D3543" s="13" t="s">
        <v>12550</v>
      </c>
      <c r="E3543" s="13" t="s">
        <v>12720</v>
      </c>
      <c r="F3543" s="13" t="s">
        <v>12721</v>
      </c>
      <c r="G3543" s="14">
        <v>38413.0</v>
      </c>
      <c r="H3543" s="16" t="b">
        <f>G3543&lt;'Programas e Observações'!$C$11</f>
        <v>0</v>
      </c>
      <c r="I3543" s="14">
        <v>4886.0</v>
      </c>
      <c r="J3543" s="14">
        <v>2159.0</v>
      </c>
      <c r="K3543" s="14">
        <v>569.0</v>
      </c>
      <c r="L3543" s="14">
        <v>1244.0</v>
      </c>
      <c r="M3543" s="14">
        <v>288.0</v>
      </c>
      <c r="N3543" s="14">
        <v>1723.0</v>
      </c>
      <c r="O3543" s="14">
        <v>98.0</v>
      </c>
      <c r="P3543" s="14">
        <v>2.0</v>
      </c>
      <c r="Q3543" s="14"/>
      <c r="R3543" s="17">
        <f t="shared" si="1"/>
        <v>127.196522</v>
      </c>
      <c r="S3543" s="17">
        <f t="shared" si="2"/>
        <v>56.20493062</v>
      </c>
      <c r="T3543" s="17">
        <f t="shared" si="3"/>
        <v>14.81269362</v>
      </c>
      <c r="U3543" s="17">
        <f t="shared" si="4"/>
        <v>32.38486971</v>
      </c>
      <c r="V3543" s="17">
        <f t="shared" si="5"/>
        <v>7.497461797</v>
      </c>
      <c r="W3543" s="17">
        <f t="shared" si="6"/>
        <v>44.85460651</v>
      </c>
      <c r="X3543" s="17">
        <f t="shared" si="7"/>
        <v>2.551219639</v>
      </c>
      <c r="Y3543" s="14">
        <f t="shared" si="8"/>
        <v>12881</v>
      </c>
      <c r="Z3543" s="14">
        <f t="shared" si="9"/>
        <v>5789</v>
      </c>
      <c r="AA3543" s="14">
        <f t="shared" si="10"/>
        <v>1400</v>
      </c>
      <c r="AB3543" s="14">
        <f t="shared" si="11"/>
        <v>3530</v>
      </c>
      <c r="AC3543" s="14">
        <f t="shared" si="12"/>
        <v>671</v>
      </c>
      <c r="AD3543" s="14">
        <f t="shared" si="13"/>
        <v>5212</v>
      </c>
      <c r="AE3543" s="14">
        <f t="shared" si="14"/>
        <v>316</v>
      </c>
      <c r="AF3543" s="14">
        <f t="shared" si="15"/>
        <v>7</v>
      </c>
      <c r="AG3543" s="17">
        <f t="shared" si="16"/>
        <v>113.5179914</v>
      </c>
      <c r="AH3543" s="20">
        <f>12*(J3543*'Programas e Observações'!$C$8+K3543*'Programas e Observações'!$C$9+L3543*('Programas e Observações'!$C$8+'Programas e Observações'!$C$9)+M3543*'Programas e Observações'!$C$10)</f>
        <v>1751234.64</v>
      </c>
      <c r="AI3543" s="20">
        <f>12*(J3543*'Programas e Observações'!$D$8+K3543*'Programas e Observações'!$D$9+L3543*('Programas e Observações'!$D$8+'Programas e Observações'!$D$9)+M3543*'Programas e Observações'!$D$10)</f>
        <v>3018363</v>
      </c>
      <c r="AJ3543" s="13" t="s">
        <v>13673</v>
      </c>
      <c r="AK3543" s="13" t="s">
        <v>4002</v>
      </c>
    </row>
    <row r="3544" ht="15.75" customHeight="1">
      <c r="A3544" s="13" t="s">
        <v>13674</v>
      </c>
      <c r="B3544" s="13" t="s">
        <v>13675</v>
      </c>
      <c r="C3544" s="13" t="s">
        <v>8022</v>
      </c>
      <c r="D3544" s="13" t="s">
        <v>12550</v>
      </c>
      <c r="E3544" s="13" t="s">
        <v>12604</v>
      </c>
      <c r="F3544" s="13" t="s">
        <v>12605</v>
      </c>
      <c r="G3544" s="14">
        <v>6280.0</v>
      </c>
      <c r="H3544" s="16" t="b">
        <f>G3544&lt;'Programas e Observações'!$C$11</f>
        <v>1</v>
      </c>
      <c r="I3544" s="14">
        <v>1279.0</v>
      </c>
      <c r="J3544" s="14">
        <v>494.0</v>
      </c>
      <c r="K3544" s="14">
        <v>169.0</v>
      </c>
      <c r="L3544" s="14">
        <v>293.0</v>
      </c>
      <c r="M3544" s="14">
        <v>139.0</v>
      </c>
      <c r="N3544" s="14">
        <v>414.0</v>
      </c>
      <c r="O3544" s="14">
        <v>21.0</v>
      </c>
      <c r="P3544" s="14">
        <v>1.0</v>
      </c>
      <c r="Q3544" s="14"/>
      <c r="R3544" s="17">
        <f t="shared" si="1"/>
        <v>203.6624204</v>
      </c>
      <c r="S3544" s="17">
        <f t="shared" si="2"/>
        <v>78.66242038</v>
      </c>
      <c r="T3544" s="17">
        <f t="shared" si="3"/>
        <v>26.91082803</v>
      </c>
      <c r="U3544" s="17">
        <f t="shared" si="4"/>
        <v>46.65605096</v>
      </c>
      <c r="V3544" s="17">
        <f t="shared" si="5"/>
        <v>22.13375796</v>
      </c>
      <c r="W3544" s="17">
        <f t="shared" si="6"/>
        <v>65.92356688</v>
      </c>
      <c r="X3544" s="17">
        <f t="shared" si="7"/>
        <v>3.343949045</v>
      </c>
      <c r="Y3544" s="14">
        <f t="shared" si="8"/>
        <v>33484</v>
      </c>
      <c r="Z3544" s="14">
        <f t="shared" si="9"/>
        <v>14117</v>
      </c>
      <c r="AA3544" s="14">
        <f t="shared" si="10"/>
        <v>3745</v>
      </c>
      <c r="AB3544" s="14">
        <f t="shared" si="11"/>
        <v>9355</v>
      </c>
      <c r="AC3544" s="14">
        <f t="shared" si="12"/>
        <v>2797</v>
      </c>
      <c r="AD3544" s="14">
        <f t="shared" si="13"/>
        <v>17148</v>
      </c>
      <c r="AE3544" s="14">
        <f t="shared" si="14"/>
        <v>1227</v>
      </c>
      <c r="AF3544" s="14">
        <f t="shared" si="15"/>
        <v>33</v>
      </c>
      <c r="AG3544" s="17">
        <f t="shared" si="16"/>
        <v>113.8114111</v>
      </c>
      <c r="AH3544" s="20">
        <f>12*(J3544*'Programas e Observações'!$C$8+K3544*'Programas e Observações'!$C$9+L3544*('Programas e Observações'!$C$8+'Programas e Observações'!$C$9)+M3544*'Programas e Observações'!$C$10)</f>
        <v>464932.92</v>
      </c>
      <c r="AI3544" s="20">
        <f>12*(J3544*'Programas e Observações'!$D$8+K3544*'Programas e Observações'!$D$9+L3544*('Programas e Observações'!$D$8+'Programas e Observações'!$D$9)+M3544*'Programas e Observações'!$D$10)</f>
        <v>759933.72</v>
      </c>
      <c r="AJ3544" s="13" t="s">
        <v>5501</v>
      </c>
      <c r="AK3544" s="13" t="s">
        <v>5329</v>
      </c>
    </row>
    <row r="3545" ht="15.75" customHeight="1">
      <c r="A3545" s="13" t="s">
        <v>13676</v>
      </c>
      <c r="B3545" s="13" t="s">
        <v>13677</v>
      </c>
      <c r="C3545" s="13" t="s">
        <v>13678</v>
      </c>
      <c r="D3545" s="13" t="s">
        <v>12550</v>
      </c>
      <c r="E3545" s="13" t="s">
        <v>12845</v>
      </c>
      <c r="F3545" s="13" t="s">
        <v>12846</v>
      </c>
      <c r="G3545" s="14">
        <v>73473.0</v>
      </c>
      <c r="H3545" s="16" t="b">
        <f>G3545&lt;'Programas e Observações'!$C$11</f>
        <v>0</v>
      </c>
      <c r="I3545" s="14">
        <v>9358.0</v>
      </c>
      <c r="J3545" s="14">
        <v>3183.0</v>
      </c>
      <c r="K3545" s="14">
        <v>1485.0</v>
      </c>
      <c r="L3545" s="14">
        <v>2779.0</v>
      </c>
      <c r="M3545" s="14">
        <v>723.0</v>
      </c>
      <c r="N3545" s="14">
        <v>2957.0</v>
      </c>
      <c r="O3545" s="14">
        <v>163.0</v>
      </c>
      <c r="P3545" s="14">
        <v>2.0</v>
      </c>
      <c r="Q3545" s="14">
        <v>210.0</v>
      </c>
      <c r="R3545" s="17">
        <f t="shared" si="1"/>
        <v>127.3665156</v>
      </c>
      <c r="S3545" s="17">
        <f t="shared" si="2"/>
        <v>43.32203667</v>
      </c>
      <c r="T3545" s="17">
        <f t="shared" si="3"/>
        <v>20.21150627</v>
      </c>
      <c r="U3545" s="17">
        <f t="shared" si="4"/>
        <v>37.82341813</v>
      </c>
      <c r="V3545" s="17">
        <f t="shared" si="5"/>
        <v>9.840349516</v>
      </c>
      <c r="W3545" s="17">
        <f t="shared" si="6"/>
        <v>40.24607679</v>
      </c>
      <c r="X3545" s="17">
        <f t="shared" si="7"/>
        <v>2.218502035</v>
      </c>
      <c r="Y3545" s="14">
        <f t="shared" si="8"/>
        <v>49476</v>
      </c>
      <c r="Z3545" s="14">
        <f t="shared" si="9"/>
        <v>18585</v>
      </c>
      <c r="AA3545" s="14">
        <f t="shared" si="10"/>
        <v>6665</v>
      </c>
      <c r="AB3545" s="14">
        <f t="shared" si="11"/>
        <v>14802</v>
      </c>
      <c r="AC3545" s="14">
        <f t="shared" si="12"/>
        <v>3461</v>
      </c>
      <c r="AD3545" s="14">
        <f t="shared" si="13"/>
        <v>14254</v>
      </c>
      <c r="AE3545" s="14">
        <f t="shared" si="14"/>
        <v>850</v>
      </c>
      <c r="AF3545" s="14">
        <f t="shared" si="15"/>
        <v>9</v>
      </c>
      <c r="AG3545" s="17">
        <f t="shared" si="16"/>
        <v>116.1138609</v>
      </c>
      <c r="AH3545" s="20">
        <f>12*(J3545*'Programas e Observações'!$C$8+K3545*'Programas e Observações'!$C$9+L3545*('Programas e Observações'!$C$8+'Programas e Observações'!$C$9)+M3545*'Programas e Observações'!$C$10)</f>
        <v>3737358.24</v>
      </c>
      <c r="AI3545" s="20">
        <f>12*(J3545*'Programas e Observações'!$D$8+K3545*'Programas e Observações'!$D$9+L3545*('Programas e Observações'!$D$8+'Programas e Observações'!$D$9)+M3545*'Programas e Observações'!$D$10)</f>
        <v>5983958.76</v>
      </c>
      <c r="AJ3545" s="13" t="s">
        <v>13679</v>
      </c>
      <c r="AK3545" s="13" t="s">
        <v>7925</v>
      </c>
    </row>
    <row r="3546" ht="15.75" customHeight="1">
      <c r="A3546" s="13" t="s">
        <v>13680</v>
      </c>
      <c r="B3546" s="13" t="s">
        <v>13681</v>
      </c>
      <c r="C3546" s="13" t="s">
        <v>13682</v>
      </c>
      <c r="D3546" s="13" t="s">
        <v>12550</v>
      </c>
      <c r="E3546" s="13" t="s">
        <v>12979</v>
      </c>
      <c r="F3546" s="13" t="s">
        <v>12980</v>
      </c>
      <c r="G3546" s="14">
        <v>250952.0</v>
      </c>
      <c r="H3546" s="16" t="b">
        <f>G3546&lt;'Programas e Observações'!$C$11</f>
        <v>0</v>
      </c>
      <c r="I3546" s="14">
        <v>18458.0</v>
      </c>
      <c r="J3546" s="14">
        <v>6316.0</v>
      </c>
      <c r="K3546" s="14">
        <v>3186.0</v>
      </c>
      <c r="L3546" s="14">
        <v>4988.0</v>
      </c>
      <c r="M3546" s="14">
        <v>1229.0</v>
      </c>
      <c r="N3546" s="14">
        <v>8835.0</v>
      </c>
      <c r="O3546" s="14">
        <v>628.0</v>
      </c>
      <c r="P3546" s="14">
        <v>9.0</v>
      </c>
      <c r="Q3546" s="14">
        <v>784.0</v>
      </c>
      <c r="R3546" s="17">
        <f t="shared" si="1"/>
        <v>73.55191431</v>
      </c>
      <c r="S3546" s="17">
        <f t="shared" si="2"/>
        <v>25.16815965</v>
      </c>
      <c r="T3546" s="17">
        <f t="shared" si="3"/>
        <v>12.69565495</v>
      </c>
      <c r="U3546" s="17">
        <f t="shared" si="4"/>
        <v>19.87631101</v>
      </c>
      <c r="V3546" s="17">
        <f t="shared" si="5"/>
        <v>4.897350888</v>
      </c>
      <c r="W3546" s="17">
        <f t="shared" si="6"/>
        <v>35.2059358</v>
      </c>
      <c r="X3546" s="17">
        <f t="shared" si="7"/>
        <v>2.502470592</v>
      </c>
      <c r="Y3546" s="14">
        <f t="shared" si="8"/>
        <v>77263</v>
      </c>
      <c r="Z3546" s="14">
        <f t="shared" si="9"/>
        <v>25166</v>
      </c>
      <c r="AA3546" s="14">
        <f t="shared" si="10"/>
        <v>15239</v>
      </c>
      <c r="AB3546" s="14">
        <f t="shared" si="11"/>
        <v>20763</v>
      </c>
      <c r="AC3546" s="14">
        <f t="shared" si="12"/>
        <v>5081</v>
      </c>
      <c r="AD3546" s="14">
        <f t="shared" si="13"/>
        <v>26795</v>
      </c>
      <c r="AE3546" s="14">
        <f t="shared" si="14"/>
        <v>2919</v>
      </c>
      <c r="AF3546" s="14">
        <f t="shared" si="15"/>
        <v>80</v>
      </c>
      <c r="AG3546" s="17">
        <f t="shared" si="16"/>
        <v>68.24877062</v>
      </c>
      <c r="AH3546" s="20">
        <f>12*(J3546*'Programas e Observações'!$C$8+K3546*'Programas e Observações'!$C$9+L3546*('Programas e Observações'!$C$8+'Programas e Observações'!$C$9)+M3546*'Programas e Observações'!$C$10)</f>
        <v>7056837.12</v>
      </c>
      <c r="AI3546" s="20">
        <f>12*(J3546*'Programas e Observações'!$D$8+K3546*'Programas e Observações'!$D$9+L3546*('Programas e Observações'!$D$8+'Programas e Observações'!$D$9)+M3546*'Programas e Observações'!$D$10)</f>
        <v>11316316.2</v>
      </c>
      <c r="AJ3546" s="13" t="s">
        <v>13683</v>
      </c>
      <c r="AK3546" s="13" t="s">
        <v>4762</v>
      </c>
    </row>
    <row r="3547" ht="15.75" customHeight="1">
      <c r="A3547" s="13" t="s">
        <v>13684</v>
      </c>
      <c r="B3547" s="13" t="s">
        <v>13685</v>
      </c>
      <c r="C3547" s="13" t="s">
        <v>13686</v>
      </c>
      <c r="D3547" s="13" t="s">
        <v>12550</v>
      </c>
      <c r="E3547" s="13" t="s">
        <v>12556</v>
      </c>
      <c r="F3547" s="13" t="s">
        <v>12557</v>
      </c>
      <c r="G3547" s="14">
        <v>7944.0</v>
      </c>
      <c r="H3547" s="16" t="b">
        <f>G3547&lt;'Programas e Observações'!$C$11</f>
        <v>1</v>
      </c>
      <c r="I3547" s="14">
        <v>725.0</v>
      </c>
      <c r="J3547" s="14">
        <v>316.0</v>
      </c>
      <c r="K3547" s="14">
        <v>101.0</v>
      </c>
      <c r="L3547" s="14">
        <v>157.0</v>
      </c>
      <c r="M3547" s="14">
        <v>56.0</v>
      </c>
      <c r="N3547" s="14">
        <v>684.0</v>
      </c>
      <c r="O3547" s="14">
        <v>15.0</v>
      </c>
      <c r="P3547" s="14">
        <v>1.0</v>
      </c>
      <c r="Q3547" s="14"/>
      <c r="R3547" s="17">
        <f t="shared" si="1"/>
        <v>91.26384693</v>
      </c>
      <c r="S3547" s="17">
        <f t="shared" si="2"/>
        <v>39.77844914</v>
      </c>
      <c r="T3547" s="17">
        <f t="shared" si="3"/>
        <v>12.71399799</v>
      </c>
      <c r="U3547" s="17">
        <f t="shared" si="4"/>
        <v>19.7633434</v>
      </c>
      <c r="V3547" s="17">
        <f t="shared" si="5"/>
        <v>7.049345418</v>
      </c>
      <c r="W3547" s="17">
        <f t="shared" si="6"/>
        <v>86.10271903</v>
      </c>
      <c r="X3547" s="17">
        <f t="shared" si="7"/>
        <v>1.888217523</v>
      </c>
      <c r="Y3547" s="14">
        <f t="shared" si="8"/>
        <v>9285</v>
      </c>
      <c r="Z3547" s="14">
        <f t="shared" si="9"/>
        <v>3382</v>
      </c>
      <c r="AA3547" s="14">
        <f t="shared" si="10"/>
        <v>1669</v>
      </c>
      <c r="AB3547" s="14">
        <f t="shared" si="11"/>
        <v>2304</v>
      </c>
      <c r="AC3547" s="14">
        <f t="shared" si="12"/>
        <v>557</v>
      </c>
      <c r="AD3547" s="14">
        <f t="shared" si="13"/>
        <v>8279</v>
      </c>
      <c r="AE3547" s="14">
        <f t="shared" si="14"/>
        <v>315</v>
      </c>
      <c r="AF3547" s="14">
        <f t="shared" si="15"/>
        <v>9</v>
      </c>
      <c r="AG3547" s="17">
        <f t="shared" si="16"/>
        <v>88.92230192</v>
      </c>
      <c r="AH3547" s="20">
        <f>12*(J3547*'Programas e Observações'!$C$8+K3547*'Programas e Observações'!$C$9+L3547*('Programas e Observações'!$C$8+'Programas e Observações'!$C$9)+M3547*'Programas e Observações'!$C$10)</f>
        <v>254890.68</v>
      </c>
      <c r="AI3547" s="20">
        <f>12*(J3547*'Programas e Observações'!$D$8+K3547*'Programas e Observações'!$D$9+L3547*('Programas e Observações'!$D$8+'Programas e Observações'!$D$9)+M3547*'Programas e Observações'!$D$10)</f>
        <v>431372.88</v>
      </c>
      <c r="AJ3547" s="13" t="s">
        <v>1695</v>
      </c>
      <c r="AK3547" s="13" t="s">
        <v>1696</v>
      </c>
    </row>
    <row r="3548" ht="15.75" customHeight="1">
      <c r="A3548" s="13" t="s">
        <v>13687</v>
      </c>
      <c r="B3548" s="13" t="s">
        <v>13688</v>
      </c>
      <c r="C3548" s="13" t="s">
        <v>13689</v>
      </c>
      <c r="D3548" s="13" t="s">
        <v>12550</v>
      </c>
      <c r="E3548" s="13" t="s">
        <v>12836</v>
      </c>
      <c r="F3548" s="13" t="s">
        <v>12837</v>
      </c>
      <c r="G3548" s="14">
        <v>16216.0</v>
      </c>
      <c r="H3548" s="16" t="b">
        <f>G3548&lt;'Programas e Observações'!$C$11</f>
        <v>1</v>
      </c>
      <c r="I3548" s="14">
        <v>853.0</v>
      </c>
      <c r="J3548" s="14">
        <v>260.0</v>
      </c>
      <c r="K3548" s="14">
        <v>213.0</v>
      </c>
      <c r="L3548" s="14">
        <v>221.0</v>
      </c>
      <c r="M3548" s="14">
        <v>22.0</v>
      </c>
      <c r="N3548" s="14">
        <v>659.0</v>
      </c>
      <c r="O3548" s="14">
        <v>42.0</v>
      </c>
      <c r="P3548" s="14">
        <v>2.0</v>
      </c>
      <c r="Q3548" s="14"/>
      <c r="R3548" s="17">
        <f t="shared" si="1"/>
        <v>52.60236803</v>
      </c>
      <c r="S3548" s="17">
        <f t="shared" si="2"/>
        <v>16.03354711</v>
      </c>
      <c r="T3548" s="17">
        <f t="shared" si="3"/>
        <v>13.13517514</v>
      </c>
      <c r="U3548" s="17">
        <f t="shared" si="4"/>
        <v>13.62851505</v>
      </c>
      <c r="V3548" s="17">
        <f t="shared" si="5"/>
        <v>1.356684756</v>
      </c>
      <c r="W3548" s="17">
        <f t="shared" si="6"/>
        <v>40.63887519</v>
      </c>
      <c r="X3548" s="17">
        <f t="shared" si="7"/>
        <v>2.590034534</v>
      </c>
      <c r="Y3548" s="14">
        <f t="shared" si="8"/>
        <v>22214</v>
      </c>
      <c r="Z3548" s="14">
        <f t="shared" si="9"/>
        <v>9033</v>
      </c>
      <c r="AA3548" s="14">
        <f t="shared" si="10"/>
        <v>2847</v>
      </c>
      <c r="AB3548" s="14">
        <f t="shared" si="11"/>
        <v>5193</v>
      </c>
      <c r="AC3548" s="14">
        <f t="shared" si="12"/>
        <v>1320</v>
      </c>
      <c r="AD3548" s="14">
        <f t="shared" si="13"/>
        <v>11420</v>
      </c>
      <c r="AE3548" s="14">
        <f t="shared" si="14"/>
        <v>790</v>
      </c>
      <c r="AF3548" s="14">
        <f t="shared" si="15"/>
        <v>20</v>
      </c>
      <c r="AG3548" s="17">
        <f t="shared" si="16"/>
        <v>78.27067404</v>
      </c>
      <c r="AH3548" s="20">
        <f>12*(J3548*'Programas e Observações'!$C$8+K3548*'Programas e Observações'!$C$9+L3548*('Programas e Observações'!$C$8+'Programas e Observações'!$C$9)+M3548*'Programas e Observações'!$C$10)</f>
        <v>328206.36</v>
      </c>
      <c r="AI3548" s="20">
        <f>12*(J3548*'Programas e Observações'!$D$8+K3548*'Programas e Observações'!$D$9+L3548*('Programas e Observações'!$D$8+'Programas e Observações'!$D$9)+M3548*'Programas e Observações'!$D$10)</f>
        <v>510881.76</v>
      </c>
      <c r="AJ3548" s="13" t="s">
        <v>3410</v>
      </c>
      <c r="AK3548" s="13" t="s">
        <v>3522</v>
      </c>
    </row>
    <row r="3549" ht="15.75" customHeight="1">
      <c r="A3549" s="13" t="s">
        <v>13690</v>
      </c>
      <c r="B3549" s="13" t="s">
        <v>13691</v>
      </c>
      <c r="C3549" s="13" t="s">
        <v>13692</v>
      </c>
      <c r="D3549" s="13" t="s">
        <v>12550</v>
      </c>
      <c r="E3549" s="13" t="s">
        <v>12646</v>
      </c>
      <c r="F3549" s="13" t="s">
        <v>12647</v>
      </c>
      <c r="G3549" s="14">
        <v>62309.0</v>
      </c>
      <c r="H3549" s="16" t="b">
        <f>G3549&lt;'Programas e Observações'!$C$11</f>
        <v>0</v>
      </c>
      <c r="I3549" s="14">
        <v>3796.0</v>
      </c>
      <c r="J3549" s="14">
        <v>1263.0</v>
      </c>
      <c r="K3549" s="14">
        <v>462.0</v>
      </c>
      <c r="L3549" s="14">
        <v>1387.0</v>
      </c>
      <c r="M3549" s="14">
        <v>388.0</v>
      </c>
      <c r="N3549" s="14">
        <v>1714.0</v>
      </c>
      <c r="O3549" s="14">
        <v>127.0</v>
      </c>
      <c r="P3549" s="14">
        <v>2.0</v>
      </c>
      <c r="Q3549" s="14">
        <v>182.0</v>
      </c>
      <c r="R3549" s="17">
        <f t="shared" si="1"/>
        <v>60.92217818</v>
      </c>
      <c r="S3549" s="17">
        <f t="shared" si="2"/>
        <v>20.26994495</v>
      </c>
      <c r="T3549" s="17">
        <f t="shared" si="3"/>
        <v>7.414659199</v>
      </c>
      <c r="U3549" s="17">
        <f t="shared" si="4"/>
        <v>22.26002664</v>
      </c>
      <c r="V3549" s="17">
        <f t="shared" si="5"/>
        <v>6.227029803</v>
      </c>
      <c r="W3549" s="17">
        <f t="shared" si="6"/>
        <v>27.50806465</v>
      </c>
      <c r="X3549" s="17">
        <f t="shared" si="7"/>
        <v>2.038228827</v>
      </c>
      <c r="Y3549" s="14">
        <f t="shared" si="8"/>
        <v>227421</v>
      </c>
      <c r="Z3549" s="14">
        <f t="shared" si="9"/>
        <v>86778</v>
      </c>
      <c r="AA3549" s="14">
        <f t="shared" si="10"/>
        <v>36524</v>
      </c>
      <c r="AB3549" s="14">
        <f t="shared" si="11"/>
        <v>55104</v>
      </c>
      <c r="AC3549" s="14">
        <f t="shared" si="12"/>
        <v>13959</v>
      </c>
      <c r="AD3549" s="14">
        <f t="shared" si="13"/>
        <v>61703</v>
      </c>
      <c r="AE3549" s="14">
        <f t="shared" si="14"/>
        <v>5774</v>
      </c>
      <c r="AF3549" s="14">
        <f t="shared" si="15"/>
        <v>109</v>
      </c>
      <c r="AG3549" s="17">
        <f t="shared" si="16"/>
        <v>68.97320393</v>
      </c>
      <c r="AH3549" s="20">
        <f>12*(J3549*'Programas e Observações'!$C$8+K3549*'Programas e Observações'!$C$9+L3549*('Programas e Observações'!$C$8+'Programas e Observações'!$C$9)+M3549*'Programas e Observações'!$C$10)</f>
        <v>1672755.24</v>
      </c>
      <c r="AI3549" s="20">
        <f>12*(J3549*'Programas e Observações'!$D$8+K3549*'Programas e Observações'!$D$9+L3549*('Programas e Observações'!$D$8+'Programas e Observações'!$D$9)+M3549*'Programas e Observações'!$D$10)</f>
        <v>2671280.28</v>
      </c>
      <c r="AJ3549" s="13" t="s">
        <v>13693</v>
      </c>
      <c r="AK3549" s="13" t="s">
        <v>3931</v>
      </c>
    </row>
    <row r="3550" ht="15.75" customHeight="1">
      <c r="A3550" s="13" t="s">
        <v>13694</v>
      </c>
      <c r="B3550" s="13" t="s">
        <v>13695</v>
      </c>
      <c r="C3550" s="13" t="s">
        <v>12695</v>
      </c>
      <c r="D3550" s="13" t="s">
        <v>12550</v>
      </c>
      <c r="E3550" s="13" t="s">
        <v>12694</v>
      </c>
      <c r="F3550" s="13" t="s">
        <v>12695</v>
      </c>
      <c r="G3550" s="14">
        <v>50078.0</v>
      </c>
      <c r="H3550" s="16" t="b">
        <f>G3550&lt;'Programas e Observações'!$C$11</f>
        <v>0</v>
      </c>
      <c r="I3550" s="14">
        <v>7091.0</v>
      </c>
      <c r="J3550" s="14">
        <v>3188.0</v>
      </c>
      <c r="K3550" s="14">
        <v>808.0</v>
      </c>
      <c r="L3550" s="14">
        <v>1640.0</v>
      </c>
      <c r="M3550" s="14">
        <v>288.0</v>
      </c>
      <c r="N3550" s="14">
        <v>2076.0</v>
      </c>
      <c r="O3550" s="14">
        <v>193.0</v>
      </c>
      <c r="P3550" s="14">
        <v>5.0</v>
      </c>
      <c r="Q3550" s="14"/>
      <c r="R3550" s="17">
        <f t="shared" si="1"/>
        <v>141.5991054</v>
      </c>
      <c r="S3550" s="17">
        <f t="shared" si="2"/>
        <v>63.66068932</v>
      </c>
      <c r="T3550" s="17">
        <f t="shared" si="3"/>
        <v>16.13482967</v>
      </c>
      <c r="U3550" s="17">
        <f t="shared" si="4"/>
        <v>32.7489117</v>
      </c>
      <c r="V3550" s="17">
        <f t="shared" si="5"/>
        <v>5.751028396</v>
      </c>
      <c r="W3550" s="17">
        <f t="shared" si="6"/>
        <v>41.45532969</v>
      </c>
      <c r="X3550" s="17">
        <f t="shared" si="7"/>
        <v>3.853987779</v>
      </c>
      <c r="Y3550" s="14">
        <f t="shared" si="8"/>
        <v>12543</v>
      </c>
      <c r="Z3550" s="14">
        <f t="shared" si="9"/>
        <v>5814</v>
      </c>
      <c r="AA3550" s="14">
        <f t="shared" si="10"/>
        <v>1418</v>
      </c>
      <c r="AB3550" s="14">
        <f t="shared" si="11"/>
        <v>2879</v>
      </c>
      <c r="AC3550" s="14">
        <f t="shared" si="12"/>
        <v>510</v>
      </c>
      <c r="AD3550" s="14">
        <f t="shared" si="13"/>
        <v>5843</v>
      </c>
      <c r="AE3550" s="14">
        <f t="shared" si="14"/>
        <v>407</v>
      </c>
      <c r="AF3550" s="14">
        <f t="shared" si="15"/>
        <v>10</v>
      </c>
      <c r="AG3550" s="17">
        <f t="shared" si="16"/>
        <v>120.0539827</v>
      </c>
      <c r="AH3550" s="20">
        <f>12*(J3550*'Programas e Observações'!$C$8+K3550*'Programas e Observações'!$C$9+L3550*('Programas e Observações'!$C$8+'Programas e Observações'!$C$9)+M3550*'Programas e Observações'!$C$10)</f>
        <v>2357708.64</v>
      </c>
      <c r="AI3550" s="20">
        <f>12*(J3550*'Programas e Observações'!$D$8+K3550*'Programas e Observações'!$D$9+L3550*('Programas e Observações'!$D$8+'Programas e Observações'!$D$9)+M3550*'Programas e Observações'!$D$10)</f>
        <v>4151040</v>
      </c>
      <c r="AJ3550" s="13" t="s">
        <v>13696</v>
      </c>
      <c r="AK3550" s="13" t="s">
        <v>3956</v>
      </c>
    </row>
    <row r="3551" ht="15.75" customHeight="1">
      <c r="A3551" s="13" t="s">
        <v>13697</v>
      </c>
      <c r="B3551" s="13" t="s">
        <v>13698</v>
      </c>
      <c r="C3551" s="13" t="s">
        <v>13699</v>
      </c>
      <c r="D3551" s="13" t="s">
        <v>12550</v>
      </c>
      <c r="E3551" s="13" t="s">
        <v>12979</v>
      </c>
      <c r="F3551" s="13" t="s">
        <v>12980</v>
      </c>
      <c r="G3551" s="14">
        <v>6611.0</v>
      </c>
      <c r="H3551" s="16" t="b">
        <f>G3551&lt;'Programas e Observações'!$C$11</f>
        <v>1</v>
      </c>
      <c r="I3551" s="14">
        <v>0.0</v>
      </c>
      <c r="J3551" s="14">
        <v>0.0</v>
      </c>
      <c r="K3551" s="14">
        <v>0.0</v>
      </c>
      <c r="L3551" s="14">
        <v>0.0</v>
      </c>
      <c r="M3551" s="14">
        <v>0.0</v>
      </c>
      <c r="N3551" s="14">
        <v>305.0</v>
      </c>
      <c r="O3551" s="14">
        <v>16.0</v>
      </c>
      <c r="P3551" s="14">
        <v>0.0</v>
      </c>
      <c r="Q3551" s="14"/>
      <c r="R3551" s="17">
        <f t="shared" si="1"/>
        <v>0</v>
      </c>
      <c r="S3551" s="17">
        <f t="shared" si="2"/>
        <v>0</v>
      </c>
      <c r="T3551" s="17">
        <f t="shared" si="3"/>
        <v>0</v>
      </c>
      <c r="U3551" s="17">
        <f t="shared" si="4"/>
        <v>0</v>
      </c>
      <c r="V3551" s="17">
        <f t="shared" si="5"/>
        <v>0</v>
      </c>
      <c r="W3551" s="17">
        <f t="shared" si="6"/>
        <v>46.13522916</v>
      </c>
      <c r="X3551" s="17">
        <f t="shared" si="7"/>
        <v>2.420208743</v>
      </c>
      <c r="Y3551" s="14">
        <f t="shared" si="8"/>
        <v>77263</v>
      </c>
      <c r="Z3551" s="14">
        <f t="shared" si="9"/>
        <v>25166</v>
      </c>
      <c r="AA3551" s="14">
        <f t="shared" si="10"/>
        <v>15239</v>
      </c>
      <c r="AB3551" s="14">
        <f t="shared" si="11"/>
        <v>20763</v>
      </c>
      <c r="AC3551" s="14">
        <f t="shared" si="12"/>
        <v>5081</v>
      </c>
      <c r="AD3551" s="14">
        <f t="shared" si="13"/>
        <v>26795</v>
      </c>
      <c r="AE3551" s="14">
        <f t="shared" si="14"/>
        <v>2919</v>
      </c>
      <c r="AF3551" s="14">
        <f t="shared" si="15"/>
        <v>80</v>
      </c>
      <c r="AG3551" s="17">
        <f t="shared" si="16"/>
        <v>68.24877062</v>
      </c>
      <c r="AH3551" s="20">
        <f>12*(J3551*'Programas e Observações'!$C$8+K3551*'Programas e Observações'!$C$9+L3551*('Programas e Observações'!$C$8+'Programas e Observações'!$C$9)+M3551*'Programas e Observações'!$C$10)</f>
        <v>0</v>
      </c>
      <c r="AI3551" s="20">
        <f>12*(J3551*'Programas e Observações'!$D$8+K3551*'Programas e Observações'!$D$9+L3551*('Programas e Observações'!$D$8+'Programas e Observações'!$D$9)+M3551*'Programas e Observações'!$D$10)</f>
        <v>0</v>
      </c>
      <c r="AJ3551" s="13" t="s">
        <v>342</v>
      </c>
      <c r="AK3551" s="13" t="s">
        <v>343</v>
      </c>
    </row>
    <row r="3552" ht="15.75" customHeight="1">
      <c r="A3552" s="13" t="s">
        <v>13700</v>
      </c>
      <c r="B3552" s="13" t="s">
        <v>13701</v>
      </c>
      <c r="C3552" s="13" t="s">
        <v>13702</v>
      </c>
      <c r="D3552" s="13" t="s">
        <v>12550</v>
      </c>
      <c r="E3552" s="13" t="s">
        <v>12851</v>
      </c>
      <c r="F3552" s="13" t="s">
        <v>12852</v>
      </c>
      <c r="G3552" s="14">
        <v>121550.0</v>
      </c>
      <c r="H3552" s="16" t="b">
        <f>G3552&lt;'Programas e Observações'!$C$11</f>
        <v>0</v>
      </c>
      <c r="I3552" s="14">
        <v>3937.0</v>
      </c>
      <c r="J3552" s="14">
        <v>1141.0</v>
      </c>
      <c r="K3552" s="14">
        <v>892.0</v>
      </c>
      <c r="L3552" s="14">
        <v>1107.0</v>
      </c>
      <c r="M3552" s="14">
        <v>301.0</v>
      </c>
      <c r="N3552" s="14">
        <v>2614.0</v>
      </c>
      <c r="O3552" s="14">
        <v>141.0</v>
      </c>
      <c r="P3552" s="14">
        <v>2.0</v>
      </c>
      <c r="Q3552" s="14">
        <v>287.0</v>
      </c>
      <c r="R3552" s="17">
        <f t="shared" si="1"/>
        <v>32.38996298</v>
      </c>
      <c r="S3552" s="17">
        <f t="shared" si="2"/>
        <v>9.387083505</v>
      </c>
      <c r="T3552" s="17">
        <f t="shared" si="3"/>
        <v>7.338543809</v>
      </c>
      <c r="U3552" s="17">
        <f t="shared" si="4"/>
        <v>9.107363225</v>
      </c>
      <c r="V3552" s="17">
        <f t="shared" si="5"/>
        <v>2.476347182</v>
      </c>
      <c r="W3552" s="17">
        <f t="shared" si="6"/>
        <v>21.50555327</v>
      </c>
      <c r="X3552" s="17">
        <f t="shared" si="7"/>
        <v>1.160016454</v>
      </c>
      <c r="Y3552" s="14">
        <f t="shared" si="8"/>
        <v>83252</v>
      </c>
      <c r="Z3552" s="14">
        <f t="shared" si="9"/>
        <v>24137</v>
      </c>
      <c r="AA3552" s="14">
        <f t="shared" si="10"/>
        <v>18840</v>
      </c>
      <c r="AB3552" s="14">
        <f t="shared" si="11"/>
        <v>22118</v>
      </c>
      <c r="AC3552" s="14">
        <f t="shared" si="12"/>
        <v>5196</v>
      </c>
      <c r="AD3552" s="14">
        <f t="shared" si="13"/>
        <v>44938</v>
      </c>
      <c r="AE3552" s="14">
        <f t="shared" si="14"/>
        <v>2376</v>
      </c>
      <c r="AF3552" s="14">
        <f t="shared" si="15"/>
        <v>67</v>
      </c>
      <c r="AG3552" s="17">
        <f t="shared" si="16"/>
        <v>40.83474514</v>
      </c>
      <c r="AH3552" s="20">
        <f>12*(J3552*'Programas e Observações'!$C$8+K3552*'Programas e Observações'!$C$9+L3552*('Programas e Observações'!$C$8+'Programas e Observações'!$C$9)+M3552*'Programas e Observações'!$C$10)</f>
        <v>1623454.68</v>
      </c>
      <c r="AI3552" s="20">
        <f>12*(J3552*'Programas e Observações'!$D$8+K3552*'Programas e Observações'!$D$9+L3552*('Programas e Observações'!$D$8+'Programas e Observações'!$D$9)+M3552*'Programas e Observações'!$D$10)</f>
        <v>2479402.08</v>
      </c>
      <c r="AJ3552" s="13" t="s">
        <v>13703</v>
      </c>
      <c r="AK3552" s="13" t="s">
        <v>313</v>
      </c>
    </row>
    <row r="3553" ht="15.75" customHeight="1">
      <c r="A3553" s="13" t="s">
        <v>13704</v>
      </c>
      <c r="B3553" s="13" t="s">
        <v>13705</v>
      </c>
      <c r="C3553" s="13" t="s">
        <v>13706</v>
      </c>
      <c r="D3553" s="13" t="s">
        <v>12550</v>
      </c>
      <c r="E3553" s="13" t="s">
        <v>13179</v>
      </c>
      <c r="F3553" s="13" t="s">
        <v>13180</v>
      </c>
      <c r="G3553" s="14">
        <v>47125.0</v>
      </c>
      <c r="H3553" s="16" t="b">
        <f>G3553&lt;'Programas e Observações'!$C$11</f>
        <v>0</v>
      </c>
      <c r="I3553" s="14">
        <v>1875.0</v>
      </c>
      <c r="J3553" s="14">
        <v>275.0</v>
      </c>
      <c r="K3553" s="14">
        <v>688.0</v>
      </c>
      <c r="L3553" s="14">
        <v>350.0</v>
      </c>
      <c r="M3553" s="14">
        <v>77.0</v>
      </c>
      <c r="N3553" s="14">
        <v>1727.0</v>
      </c>
      <c r="O3553" s="14">
        <v>108.0</v>
      </c>
      <c r="P3553" s="14">
        <v>1.0</v>
      </c>
      <c r="Q3553" s="14"/>
      <c r="R3553" s="17">
        <f t="shared" si="1"/>
        <v>39.78779841</v>
      </c>
      <c r="S3553" s="17">
        <f t="shared" si="2"/>
        <v>5.835543767</v>
      </c>
      <c r="T3553" s="17">
        <f t="shared" si="3"/>
        <v>14.5994695</v>
      </c>
      <c r="U3553" s="17">
        <f t="shared" si="4"/>
        <v>7.427055703</v>
      </c>
      <c r="V3553" s="17">
        <f t="shared" si="5"/>
        <v>1.633952255</v>
      </c>
      <c r="W3553" s="17">
        <f t="shared" si="6"/>
        <v>36.64721485</v>
      </c>
      <c r="X3553" s="17">
        <f t="shared" si="7"/>
        <v>2.291777188</v>
      </c>
      <c r="Y3553" s="14">
        <f t="shared" si="8"/>
        <v>59451</v>
      </c>
      <c r="Z3553" s="14">
        <f t="shared" si="9"/>
        <v>14723</v>
      </c>
      <c r="AA3553" s="14">
        <f t="shared" si="10"/>
        <v>14812</v>
      </c>
      <c r="AB3553" s="14">
        <f t="shared" si="11"/>
        <v>12801</v>
      </c>
      <c r="AC3553" s="14">
        <f t="shared" si="12"/>
        <v>2949</v>
      </c>
      <c r="AD3553" s="14">
        <f t="shared" si="13"/>
        <v>29453</v>
      </c>
      <c r="AE3553" s="14">
        <f t="shared" si="14"/>
        <v>2326</v>
      </c>
      <c r="AF3553" s="14">
        <f t="shared" si="15"/>
        <v>34</v>
      </c>
      <c r="AG3553" s="17">
        <f t="shared" si="16"/>
        <v>62.31349502</v>
      </c>
      <c r="AH3553" s="20">
        <f>12*(J3553*'Programas e Observações'!$C$8+K3553*'Programas e Observações'!$C$9+L3553*('Programas e Observações'!$C$8+'Programas e Observações'!$C$9)+M3553*'Programas e Observações'!$C$10)</f>
        <v>693482.76</v>
      </c>
      <c r="AI3553" s="20">
        <f>12*(J3553*'Programas e Observações'!$D$8+K3553*'Programas e Observações'!$D$9+L3553*('Programas e Observações'!$D$8+'Programas e Observações'!$D$9)+M3553*'Programas e Observações'!$D$10)</f>
        <v>941778.12</v>
      </c>
      <c r="AJ3553" s="13" t="s">
        <v>13707</v>
      </c>
      <c r="AK3553" s="13" t="s">
        <v>7571</v>
      </c>
    </row>
    <row r="3554" ht="15.75" customHeight="1">
      <c r="A3554" s="13" t="s">
        <v>13708</v>
      </c>
      <c r="B3554" s="13" t="s">
        <v>13709</v>
      </c>
      <c r="C3554" s="13" t="s">
        <v>13710</v>
      </c>
      <c r="D3554" s="13" t="s">
        <v>12550</v>
      </c>
      <c r="E3554" s="13" t="s">
        <v>12974</v>
      </c>
      <c r="F3554" s="13" t="s">
        <v>12975</v>
      </c>
      <c r="G3554" s="14">
        <v>40007.0</v>
      </c>
      <c r="H3554" s="16" t="b">
        <f>G3554&lt;'Programas e Observações'!$C$11</f>
        <v>0</v>
      </c>
      <c r="I3554" s="14">
        <v>1407.0</v>
      </c>
      <c r="J3554" s="14">
        <v>552.0</v>
      </c>
      <c r="K3554" s="14">
        <v>209.0</v>
      </c>
      <c r="L3554" s="14">
        <v>394.0</v>
      </c>
      <c r="M3554" s="14">
        <v>100.0</v>
      </c>
      <c r="N3554" s="14">
        <v>725.0</v>
      </c>
      <c r="O3554" s="14">
        <v>71.0</v>
      </c>
      <c r="P3554" s="14">
        <v>2.0</v>
      </c>
      <c r="Q3554" s="14"/>
      <c r="R3554" s="17">
        <f t="shared" si="1"/>
        <v>35.16884545</v>
      </c>
      <c r="S3554" s="17">
        <f t="shared" si="2"/>
        <v>13.79758542</v>
      </c>
      <c r="T3554" s="17">
        <f t="shared" si="3"/>
        <v>5.224085785</v>
      </c>
      <c r="U3554" s="17">
        <f t="shared" si="4"/>
        <v>9.848276552</v>
      </c>
      <c r="V3554" s="17">
        <f t="shared" si="5"/>
        <v>2.499562577</v>
      </c>
      <c r="W3554" s="17">
        <f t="shared" si="6"/>
        <v>18.12182868</v>
      </c>
      <c r="X3554" s="17">
        <f t="shared" si="7"/>
        <v>1.774689429</v>
      </c>
      <c r="Y3554" s="14">
        <f t="shared" si="8"/>
        <v>49688</v>
      </c>
      <c r="Z3554" s="14">
        <f t="shared" si="9"/>
        <v>14801</v>
      </c>
      <c r="AA3554" s="14">
        <f t="shared" si="10"/>
        <v>11703</v>
      </c>
      <c r="AB3554" s="14">
        <f t="shared" si="11"/>
        <v>11300</v>
      </c>
      <c r="AC3554" s="14">
        <f t="shared" si="12"/>
        <v>3483</v>
      </c>
      <c r="AD3554" s="14">
        <f t="shared" si="13"/>
        <v>12835</v>
      </c>
      <c r="AE3554" s="14">
        <f t="shared" si="14"/>
        <v>2008</v>
      </c>
      <c r="AF3554" s="14">
        <f t="shared" si="15"/>
        <v>89</v>
      </c>
      <c r="AG3554" s="17">
        <f t="shared" si="16"/>
        <v>56.39986606</v>
      </c>
      <c r="AH3554" s="20">
        <f>12*(J3554*'Programas e Observações'!$C$8+K3554*'Programas e Observações'!$C$9+L3554*('Programas e Observações'!$C$8+'Programas e Observações'!$C$9)+M3554*'Programas e Observações'!$C$10)</f>
        <v>547771.8</v>
      </c>
      <c r="AI3554" s="20">
        <f>12*(J3554*'Programas e Observações'!$D$8+K3554*'Programas e Observações'!$D$9+L3554*('Programas e Observações'!$D$8+'Programas e Observações'!$D$9)+M3554*'Programas e Observações'!$D$10)</f>
        <v>902444.04</v>
      </c>
      <c r="AJ3554" s="13" t="s">
        <v>287</v>
      </c>
      <c r="AK3554" s="13" t="s">
        <v>13711</v>
      </c>
    </row>
    <row r="3555" ht="15.75" customHeight="1">
      <c r="A3555" s="13" t="s">
        <v>13712</v>
      </c>
      <c r="B3555" s="13" t="s">
        <v>13713</v>
      </c>
      <c r="C3555" s="13" t="s">
        <v>12824</v>
      </c>
      <c r="D3555" s="13" t="s">
        <v>12550</v>
      </c>
      <c r="E3555" s="13" t="s">
        <v>12823</v>
      </c>
      <c r="F3555" s="13" t="s">
        <v>12824</v>
      </c>
      <c r="G3555" s="14">
        <v>137409.0</v>
      </c>
      <c r="H3555" s="16" t="b">
        <f>G3555&lt;'Programas e Observações'!$C$11</f>
        <v>0</v>
      </c>
      <c r="I3555" s="14">
        <v>14108.0</v>
      </c>
      <c r="J3555" s="14">
        <v>5145.0</v>
      </c>
      <c r="K3555" s="14">
        <v>1926.0</v>
      </c>
      <c r="L3555" s="14">
        <v>3564.0</v>
      </c>
      <c r="M3555" s="14">
        <v>1452.0</v>
      </c>
      <c r="N3555" s="14">
        <v>4796.0</v>
      </c>
      <c r="O3555" s="14">
        <v>490.0</v>
      </c>
      <c r="P3555" s="14">
        <v>16.0</v>
      </c>
      <c r="Q3555" s="14">
        <v>233.0</v>
      </c>
      <c r="R3555" s="17">
        <f t="shared" si="1"/>
        <v>102.6715863</v>
      </c>
      <c r="S3555" s="17">
        <f t="shared" si="2"/>
        <v>37.44296225</v>
      </c>
      <c r="T3555" s="17">
        <f t="shared" si="3"/>
        <v>14.01654913</v>
      </c>
      <c r="U3555" s="17">
        <f t="shared" si="4"/>
        <v>25.93716569</v>
      </c>
      <c r="V3555" s="17">
        <f t="shared" si="5"/>
        <v>10.56699343</v>
      </c>
      <c r="W3555" s="17">
        <f t="shared" si="6"/>
        <v>34.90309951</v>
      </c>
      <c r="X3555" s="17">
        <f t="shared" si="7"/>
        <v>3.565996405</v>
      </c>
      <c r="Y3555" s="14">
        <f t="shared" si="8"/>
        <v>33949</v>
      </c>
      <c r="Z3555" s="14">
        <f t="shared" si="9"/>
        <v>13906</v>
      </c>
      <c r="AA3555" s="14">
        <f t="shared" si="10"/>
        <v>4032</v>
      </c>
      <c r="AB3555" s="14">
        <f t="shared" si="11"/>
        <v>8590</v>
      </c>
      <c r="AC3555" s="14">
        <f t="shared" si="12"/>
        <v>3074</v>
      </c>
      <c r="AD3555" s="14">
        <f t="shared" si="13"/>
        <v>14413</v>
      </c>
      <c r="AE3555" s="14">
        <f t="shared" si="14"/>
        <v>1119</v>
      </c>
      <c r="AF3555" s="14">
        <f t="shared" si="15"/>
        <v>30</v>
      </c>
      <c r="AG3555" s="17">
        <f t="shared" si="16"/>
        <v>102.0755472</v>
      </c>
      <c r="AH3555" s="20">
        <f>12*(J3555*'Programas e Observações'!$C$8+K3555*'Programas e Observações'!$C$9+L3555*('Programas e Observações'!$C$8+'Programas e Observações'!$C$9)+M3555*'Programas e Observações'!$C$10)</f>
        <v>5291823.96</v>
      </c>
      <c r="AI3555" s="20">
        <f>12*(J3555*'Programas e Observações'!$D$8+K3555*'Programas e Observações'!$D$9+L3555*('Programas e Observações'!$D$8+'Programas e Observações'!$D$9)+M3555*'Programas e Observações'!$D$10)</f>
        <v>8563247.28</v>
      </c>
      <c r="AJ3555" s="13" t="s">
        <v>13714</v>
      </c>
      <c r="AK3555" s="13" t="s">
        <v>10891</v>
      </c>
    </row>
    <row r="3556" ht="15.75" customHeight="1">
      <c r="A3556" s="13" t="s">
        <v>13715</v>
      </c>
      <c r="B3556" s="13" t="s">
        <v>13716</v>
      </c>
      <c r="C3556" s="13" t="s">
        <v>13717</v>
      </c>
      <c r="D3556" s="13" t="s">
        <v>12550</v>
      </c>
      <c r="E3556" s="13" t="s">
        <v>13185</v>
      </c>
      <c r="F3556" s="13" t="s">
        <v>13186</v>
      </c>
      <c r="G3556" s="14">
        <v>4000.0</v>
      </c>
      <c r="H3556" s="16" t="b">
        <f>G3556&lt;'Programas e Observações'!$C$11</f>
        <v>1</v>
      </c>
      <c r="I3556" s="14">
        <v>518.0</v>
      </c>
      <c r="J3556" s="14">
        <v>230.0</v>
      </c>
      <c r="K3556" s="14">
        <v>45.0</v>
      </c>
      <c r="L3556" s="14">
        <v>124.0</v>
      </c>
      <c r="M3556" s="14">
        <v>52.0</v>
      </c>
      <c r="N3556" s="14">
        <v>298.0</v>
      </c>
      <c r="O3556" s="14">
        <v>9.0</v>
      </c>
      <c r="P3556" s="14">
        <v>0.0</v>
      </c>
      <c r="Q3556" s="14"/>
      <c r="R3556" s="17">
        <f t="shared" si="1"/>
        <v>129.5</v>
      </c>
      <c r="S3556" s="17">
        <f t="shared" si="2"/>
        <v>57.5</v>
      </c>
      <c r="T3556" s="17">
        <f t="shared" si="3"/>
        <v>11.25</v>
      </c>
      <c r="U3556" s="17">
        <f t="shared" si="4"/>
        <v>31</v>
      </c>
      <c r="V3556" s="17">
        <f t="shared" si="5"/>
        <v>13</v>
      </c>
      <c r="W3556" s="17">
        <f t="shared" si="6"/>
        <v>74.5</v>
      </c>
      <c r="X3556" s="17">
        <f t="shared" si="7"/>
        <v>2.25</v>
      </c>
      <c r="Y3556" s="14">
        <f t="shared" si="8"/>
        <v>51093</v>
      </c>
      <c r="Z3556" s="14">
        <f t="shared" si="9"/>
        <v>22827</v>
      </c>
      <c r="AA3556" s="14">
        <f t="shared" si="10"/>
        <v>4796</v>
      </c>
      <c r="AB3556" s="14">
        <f t="shared" si="11"/>
        <v>12541</v>
      </c>
      <c r="AC3556" s="14">
        <f t="shared" si="12"/>
        <v>3898</v>
      </c>
      <c r="AD3556" s="14">
        <f t="shared" si="13"/>
        <v>20646</v>
      </c>
      <c r="AE3556" s="14">
        <f t="shared" si="14"/>
        <v>1121</v>
      </c>
      <c r="AF3556" s="14">
        <f t="shared" si="15"/>
        <v>24</v>
      </c>
      <c r="AG3556" s="17">
        <f t="shared" si="16"/>
        <v>116.4852652</v>
      </c>
      <c r="AH3556" s="20">
        <f>12*(J3556*'Programas e Observações'!$C$8+K3556*'Programas e Observações'!$C$9+L3556*('Programas e Observações'!$C$8+'Programas e Observações'!$C$9)+M3556*'Programas e Observações'!$C$10)</f>
        <v>183811.56</v>
      </c>
      <c r="AI3556" s="20">
        <f>12*(J3556*'Programas e Observações'!$D$8+K3556*'Programas e Observações'!$D$9+L3556*('Programas e Observações'!$D$8+'Programas e Observações'!$D$9)+M3556*'Programas e Observações'!$D$10)</f>
        <v>315517.08</v>
      </c>
      <c r="AJ3556" s="13" t="s">
        <v>7306</v>
      </c>
      <c r="AK3556" s="13" t="s">
        <v>1401</v>
      </c>
    </row>
    <row r="3557" ht="15.75" customHeight="1">
      <c r="A3557" s="13" t="s">
        <v>13718</v>
      </c>
      <c r="B3557" s="13" t="s">
        <v>13719</v>
      </c>
      <c r="C3557" s="13" t="s">
        <v>13720</v>
      </c>
      <c r="D3557" s="13" t="s">
        <v>12550</v>
      </c>
      <c r="E3557" s="13" t="s">
        <v>12780</v>
      </c>
      <c r="F3557" s="13" t="s">
        <v>946</v>
      </c>
      <c r="G3557" s="14">
        <v>13131.0</v>
      </c>
      <c r="H3557" s="16" t="b">
        <f>G3557&lt;'Programas e Observações'!$C$11</f>
        <v>1</v>
      </c>
      <c r="I3557" s="14">
        <v>2009.0</v>
      </c>
      <c r="J3557" s="14">
        <v>966.0</v>
      </c>
      <c r="K3557" s="14">
        <v>140.0</v>
      </c>
      <c r="L3557" s="14">
        <v>524.0</v>
      </c>
      <c r="M3557" s="14">
        <v>138.0</v>
      </c>
      <c r="N3557" s="14">
        <v>368.0</v>
      </c>
      <c r="O3557" s="14">
        <v>49.0</v>
      </c>
      <c r="P3557" s="14">
        <v>2.0</v>
      </c>
      <c r="Q3557" s="14"/>
      <c r="R3557" s="17">
        <f t="shared" si="1"/>
        <v>152.9967253</v>
      </c>
      <c r="S3557" s="17">
        <f t="shared" si="2"/>
        <v>73.56636966</v>
      </c>
      <c r="T3557" s="17">
        <f t="shared" si="3"/>
        <v>10.6617927</v>
      </c>
      <c r="U3557" s="17">
        <f t="shared" si="4"/>
        <v>39.90556698</v>
      </c>
      <c r="V3557" s="17">
        <f t="shared" si="5"/>
        <v>10.50948138</v>
      </c>
      <c r="W3557" s="17">
        <f t="shared" si="6"/>
        <v>28.02528368</v>
      </c>
      <c r="X3557" s="17">
        <f t="shared" si="7"/>
        <v>3.731627447</v>
      </c>
      <c r="Y3557" s="14">
        <f t="shared" si="8"/>
        <v>36867</v>
      </c>
      <c r="Z3557" s="14">
        <f t="shared" si="9"/>
        <v>13181</v>
      </c>
      <c r="AA3557" s="14">
        <f t="shared" si="10"/>
        <v>5776</v>
      </c>
      <c r="AB3557" s="14">
        <f t="shared" si="11"/>
        <v>9272</v>
      </c>
      <c r="AC3557" s="14">
        <f t="shared" si="12"/>
        <v>2325</v>
      </c>
      <c r="AD3557" s="14">
        <f t="shared" si="13"/>
        <v>12085</v>
      </c>
      <c r="AE3557" s="14">
        <f t="shared" si="14"/>
        <v>1446</v>
      </c>
      <c r="AF3557" s="14">
        <f t="shared" si="15"/>
        <v>28</v>
      </c>
      <c r="AG3557" s="17">
        <f t="shared" si="16"/>
        <v>71.47316097</v>
      </c>
      <c r="AH3557" s="20">
        <f>12*(J3557*'Programas e Observações'!$C$8+K3557*'Programas e Observações'!$C$9+L3557*('Programas e Observações'!$C$8+'Programas e Observações'!$C$9)+M3557*'Programas e Observações'!$C$10)</f>
        <v>706920.24</v>
      </c>
      <c r="AI3557" s="20">
        <f>12*(J3557*'Programas e Observações'!$D$8+K3557*'Programas e Observações'!$D$9+L3557*('Programas e Observações'!$D$8+'Programas e Observações'!$D$9)+M3557*'Programas e Observações'!$D$10)</f>
        <v>1259096.88</v>
      </c>
      <c r="AJ3557" s="13" t="s">
        <v>13721</v>
      </c>
      <c r="AK3557" s="13" t="s">
        <v>2810</v>
      </c>
    </row>
    <row r="3558" ht="15.75" customHeight="1">
      <c r="A3558" s="13" t="s">
        <v>13722</v>
      </c>
      <c r="B3558" s="13" t="s">
        <v>13723</v>
      </c>
      <c r="C3558" s="13" t="s">
        <v>13724</v>
      </c>
      <c r="D3558" s="13" t="s">
        <v>12550</v>
      </c>
      <c r="E3558" s="13" t="s">
        <v>13491</v>
      </c>
      <c r="F3558" s="13" t="s">
        <v>13492</v>
      </c>
      <c r="G3558" s="14">
        <v>4464.0</v>
      </c>
      <c r="H3558" s="16" t="b">
        <f>G3558&lt;'Programas e Observações'!$C$11</f>
        <v>1</v>
      </c>
      <c r="I3558" s="14">
        <v>620.0</v>
      </c>
      <c r="J3558" s="14">
        <v>316.0</v>
      </c>
      <c r="K3558" s="14">
        <v>40.0</v>
      </c>
      <c r="L3558" s="14">
        <v>118.0</v>
      </c>
      <c r="M3558" s="14">
        <v>26.0</v>
      </c>
      <c r="N3558" s="14">
        <v>242.0</v>
      </c>
      <c r="O3558" s="14">
        <v>15.0</v>
      </c>
      <c r="P3558" s="14">
        <v>0.0</v>
      </c>
      <c r="Q3558" s="14"/>
      <c r="R3558" s="17">
        <f t="shared" si="1"/>
        <v>138.8888889</v>
      </c>
      <c r="S3558" s="17">
        <f t="shared" si="2"/>
        <v>70.78853047</v>
      </c>
      <c r="T3558" s="17">
        <f t="shared" si="3"/>
        <v>8.960573477</v>
      </c>
      <c r="U3558" s="17">
        <f t="shared" si="4"/>
        <v>26.43369176</v>
      </c>
      <c r="V3558" s="17">
        <f t="shared" si="5"/>
        <v>5.82437276</v>
      </c>
      <c r="W3558" s="17">
        <f t="shared" si="6"/>
        <v>54.21146953</v>
      </c>
      <c r="X3558" s="17">
        <f t="shared" si="7"/>
        <v>3.360215054</v>
      </c>
      <c r="Y3558" s="14">
        <f t="shared" si="8"/>
        <v>6975</v>
      </c>
      <c r="Z3558" s="14">
        <f t="shared" si="9"/>
        <v>3299</v>
      </c>
      <c r="AA3558" s="14">
        <f t="shared" si="10"/>
        <v>693</v>
      </c>
      <c r="AB3558" s="14">
        <f t="shared" si="11"/>
        <v>1823</v>
      </c>
      <c r="AC3558" s="14">
        <f t="shared" si="12"/>
        <v>241</v>
      </c>
      <c r="AD3558" s="14">
        <f t="shared" si="13"/>
        <v>2918</v>
      </c>
      <c r="AE3558" s="14">
        <f t="shared" si="14"/>
        <v>171</v>
      </c>
      <c r="AF3558" s="14">
        <f t="shared" si="15"/>
        <v>3</v>
      </c>
      <c r="AG3558" s="17">
        <f t="shared" si="16"/>
        <v>120.8859772</v>
      </c>
      <c r="AH3558" s="20">
        <f>12*(J3558*'Programas e Observações'!$C$8+K3558*'Programas e Observações'!$C$9+L3558*('Programas e Observações'!$C$8+'Programas e Observações'!$C$9)+M3558*'Programas e Observações'!$C$10)</f>
        <v>180386.88</v>
      </c>
      <c r="AI3558" s="20">
        <f>12*(J3558*'Programas e Observações'!$D$8+K3558*'Programas e Observações'!$D$9+L3558*('Programas e Observações'!$D$8+'Programas e Observações'!$D$9)+M3558*'Programas e Observações'!$D$10)</f>
        <v>340254.72</v>
      </c>
      <c r="AJ3558" s="13" t="s">
        <v>13725</v>
      </c>
      <c r="AK3558" s="13" t="s">
        <v>1248</v>
      </c>
    </row>
    <row r="3559" ht="15.75" customHeight="1">
      <c r="A3559" s="13" t="s">
        <v>13726</v>
      </c>
      <c r="B3559" s="13" t="s">
        <v>13727</v>
      </c>
      <c r="C3559" s="13" t="s">
        <v>12557</v>
      </c>
      <c r="D3559" s="13" t="s">
        <v>12550</v>
      </c>
      <c r="E3559" s="13" t="s">
        <v>12556</v>
      </c>
      <c r="F3559" s="13" t="s">
        <v>12557</v>
      </c>
      <c r="G3559" s="14">
        <v>37992.0</v>
      </c>
      <c r="H3559" s="16" t="b">
        <f>G3559&lt;'Programas e Observações'!$C$11</f>
        <v>0</v>
      </c>
      <c r="I3559" s="14">
        <v>2301.0</v>
      </c>
      <c r="J3559" s="14">
        <v>594.0</v>
      </c>
      <c r="K3559" s="14">
        <v>633.0</v>
      </c>
      <c r="L3559" s="14">
        <v>435.0</v>
      </c>
      <c r="M3559" s="14">
        <v>157.0</v>
      </c>
      <c r="N3559" s="14">
        <v>2234.0</v>
      </c>
      <c r="O3559" s="14">
        <v>115.0</v>
      </c>
      <c r="P3559" s="14">
        <v>1.0</v>
      </c>
      <c r="Q3559" s="14"/>
      <c r="R3559" s="17">
        <f t="shared" si="1"/>
        <v>60.56538219</v>
      </c>
      <c r="S3559" s="17">
        <f t="shared" si="2"/>
        <v>15.6348705</v>
      </c>
      <c r="T3559" s="17">
        <f t="shared" si="3"/>
        <v>16.6614024</v>
      </c>
      <c r="U3559" s="17">
        <f t="shared" si="4"/>
        <v>11.4497789</v>
      </c>
      <c r="V3559" s="17">
        <f t="shared" si="5"/>
        <v>4.132448937</v>
      </c>
      <c r="W3559" s="17">
        <f t="shared" si="6"/>
        <v>58.80185302</v>
      </c>
      <c r="X3559" s="17">
        <f t="shared" si="7"/>
        <v>3.026953043</v>
      </c>
      <c r="Y3559" s="14">
        <f t="shared" si="8"/>
        <v>9285</v>
      </c>
      <c r="Z3559" s="14">
        <f t="shared" si="9"/>
        <v>3382</v>
      </c>
      <c r="AA3559" s="14">
        <f t="shared" si="10"/>
        <v>1669</v>
      </c>
      <c r="AB3559" s="14">
        <f t="shared" si="11"/>
        <v>2304</v>
      </c>
      <c r="AC3559" s="14">
        <f t="shared" si="12"/>
        <v>557</v>
      </c>
      <c r="AD3559" s="14">
        <f t="shared" si="13"/>
        <v>8279</v>
      </c>
      <c r="AE3559" s="14">
        <f t="shared" si="14"/>
        <v>315</v>
      </c>
      <c r="AF3559" s="14">
        <f t="shared" si="15"/>
        <v>9</v>
      </c>
      <c r="AG3559" s="17">
        <f t="shared" si="16"/>
        <v>88.92230192</v>
      </c>
      <c r="AH3559" s="20">
        <f>12*(J3559*'Programas e Observações'!$C$8+K3559*'Programas e Observações'!$C$9+L3559*('Programas e Observações'!$C$8+'Programas e Observações'!$C$9)+M3559*'Programas e Observações'!$C$10)</f>
        <v>831181.56</v>
      </c>
      <c r="AI3559" s="20">
        <f>12*(J3559*'Programas e Observações'!$D$8+K3559*'Programas e Observações'!$D$9+L3559*('Programas e Observações'!$D$8+'Programas e Observações'!$D$9)+M3559*'Programas e Observações'!$D$10)</f>
        <v>1226561.88</v>
      </c>
      <c r="AJ3559" s="13" t="s">
        <v>13728</v>
      </c>
      <c r="AK3559" s="13" t="s">
        <v>13729</v>
      </c>
    </row>
    <row r="3560" ht="15.75" customHeight="1">
      <c r="A3560" s="13" t="s">
        <v>13730</v>
      </c>
      <c r="B3560" s="13" t="s">
        <v>13731</v>
      </c>
      <c r="C3560" s="13" t="s">
        <v>13732</v>
      </c>
      <c r="D3560" s="13" t="s">
        <v>12550</v>
      </c>
      <c r="E3560" s="13" t="s">
        <v>12637</v>
      </c>
      <c r="F3560" s="13" t="s">
        <v>12638</v>
      </c>
      <c r="G3560" s="14">
        <v>4302.0</v>
      </c>
      <c r="H3560" s="16" t="b">
        <f>G3560&lt;'Programas e Observações'!$C$11</f>
        <v>1</v>
      </c>
      <c r="I3560" s="14">
        <v>725.0</v>
      </c>
      <c r="J3560" s="14">
        <v>377.0</v>
      </c>
      <c r="K3560" s="14">
        <v>74.0</v>
      </c>
      <c r="L3560" s="14">
        <v>228.0</v>
      </c>
      <c r="M3560" s="14">
        <v>0.0</v>
      </c>
      <c r="N3560" s="14">
        <v>164.0</v>
      </c>
      <c r="O3560" s="14">
        <v>2.0</v>
      </c>
      <c r="P3560" s="14">
        <v>1.0</v>
      </c>
      <c r="Q3560" s="14"/>
      <c r="R3560" s="17">
        <f t="shared" si="1"/>
        <v>168.5262669</v>
      </c>
      <c r="S3560" s="17">
        <f t="shared" si="2"/>
        <v>87.63365876</v>
      </c>
      <c r="T3560" s="17">
        <f t="shared" si="3"/>
        <v>17.20130172</v>
      </c>
      <c r="U3560" s="17">
        <f t="shared" si="4"/>
        <v>52.9986053</v>
      </c>
      <c r="V3560" s="17">
        <f t="shared" si="5"/>
        <v>0</v>
      </c>
      <c r="W3560" s="17">
        <f t="shared" si="6"/>
        <v>38.12180381</v>
      </c>
      <c r="X3560" s="17">
        <f t="shared" si="7"/>
        <v>0.4649000465</v>
      </c>
      <c r="Y3560" s="14">
        <f t="shared" si="8"/>
        <v>42181</v>
      </c>
      <c r="Z3560" s="14">
        <f t="shared" si="9"/>
        <v>16101</v>
      </c>
      <c r="AA3560" s="14">
        <f t="shared" si="10"/>
        <v>6121</v>
      </c>
      <c r="AB3560" s="14">
        <f t="shared" si="11"/>
        <v>12710</v>
      </c>
      <c r="AC3560" s="14">
        <f t="shared" si="12"/>
        <v>3095</v>
      </c>
      <c r="AD3560" s="14">
        <f t="shared" si="13"/>
        <v>16176</v>
      </c>
      <c r="AE3560" s="14">
        <f t="shared" si="14"/>
        <v>991</v>
      </c>
      <c r="AF3560" s="14">
        <f t="shared" si="15"/>
        <v>26</v>
      </c>
      <c r="AG3560" s="17">
        <f t="shared" si="16"/>
        <v>106.9123887</v>
      </c>
      <c r="AH3560" s="20">
        <f>12*(J3560*'Programas e Observações'!$C$8+K3560*'Programas e Observações'!$C$9+L3560*('Programas e Observações'!$C$8+'Programas e Observações'!$C$9)+M3560*'Programas e Observações'!$C$10)</f>
        <v>273991.8</v>
      </c>
      <c r="AI3560" s="20">
        <f>12*(J3560*'Programas e Observações'!$D$8+K3560*'Programas e Observações'!$D$9+L3560*('Programas e Observações'!$D$8+'Programas e Observações'!$D$9)+M3560*'Programas e Observações'!$D$10)</f>
        <v>498097.2</v>
      </c>
      <c r="AJ3560" s="13" t="s">
        <v>10275</v>
      </c>
      <c r="AK3560" s="13" t="s">
        <v>6895</v>
      </c>
    </row>
    <row r="3561" ht="15.75" customHeight="1">
      <c r="A3561" s="13" t="s">
        <v>13733</v>
      </c>
      <c r="B3561" s="13" t="s">
        <v>13734</v>
      </c>
      <c r="C3561" s="13" t="s">
        <v>13735</v>
      </c>
      <c r="D3561" s="13" t="s">
        <v>12550</v>
      </c>
      <c r="E3561" s="13" t="s">
        <v>12621</v>
      </c>
      <c r="F3561" s="13" t="s">
        <v>12622</v>
      </c>
      <c r="G3561" s="14">
        <v>3132.0</v>
      </c>
      <c r="H3561" s="16" t="b">
        <f>G3561&lt;'Programas e Observações'!$C$11</f>
        <v>1</v>
      </c>
      <c r="I3561" s="14">
        <v>525.0</v>
      </c>
      <c r="J3561" s="14">
        <v>238.0</v>
      </c>
      <c r="K3561" s="14">
        <v>49.0</v>
      </c>
      <c r="L3561" s="14">
        <v>152.0</v>
      </c>
      <c r="M3561" s="14">
        <v>68.0</v>
      </c>
      <c r="N3561" s="14">
        <v>118.0</v>
      </c>
      <c r="O3561" s="14">
        <v>6.0</v>
      </c>
      <c r="P3561" s="14">
        <v>0.0</v>
      </c>
      <c r="Q3561" s="14"/>
      <c r="R3561" s="17">
        <f t="shared" si="1"/>
        <v>167.6245211</v>
      </c>
      <c r="S3561" s="17">
        <f t="shared" si="2"/>
        <v>75.98978289</v>
      </c>
      <c r="T3561" s="17">
        <f t="shared" si="3"/>
        <v>15.6449553</v>
      </c>
      <c r="U3561" s="17">
        <f t="shared" si="4"/>
        <v>48.53128991</v>
      </c>
      <c r="V3561" s="17">
        <f t="shared" si="5"/>
        <v>21.71136654</v>
      </c>
      <c r="W3561" s="17">
        <f t="shared" si="6"/>
        <v>37.67560664</v>
      </c>
      <c r="X3561" s="17">
        <f t="shared" si="7"/>
        <v>1.915708812</v>
      </c>
      <c r="Y3561" s="14">
        <f t="shared" si="8"/>
        <v>160172</v>
      </c>
      <c r="Z3561" s="14">
        <f t="shared" si="9"/>
        <v>60718</v>
      </c>
      <c r="AA3561" s="14">
        <f t="shared" si="10"/>
        <v>22212</v>
      </c>
      <c r="AB3561" s="14">
        <f t="shared" si="11"/>
        <v>47381</v>
      </c>
      <c r="AC3561" s="14">
        <f t="shared" si="12"/>
        <v>13423</v>
      </c>
      <c r="AD3561" s="14">
        <f t="shared" si="13"/>
        <v>39647</v>
      </c>
      <c r="AE3561" s="14">
        <f t="shared" si="14"/>
        <v>3141</v>
      </c>
      <c r="AF3561" s="14">
        <f t="shared" si="15"/>
        <v>45</v>
      </c>
      <c r="AG3561" s="17">
        <f t="shared" si="16"/>
        <v>86.15469354</v>
      </c>
      <c r="AH3561" s="20">
        <f>12*(J3561*'Programas e Observações'!$C$8+K3561*'Programas e Observações'!$C$9+L3561*('Programas e Observações'!$C$8+'Programas e Observações'!$C$9)+M3561*'Programas e Observações'!$C$10)</f>
        <v>215698.44</v>
      </c>
      <c r="AI3561" s="20">
        <f>12*(J3561*'Programas e Observações'!$D$8+K3561*'Programas e Observações'!$D$9+L3561*('Programas e Observações'!$D$8+'Programas e Observações'!$D$9)+M3561*'Programas e Observações'!$D$10)</f>
        <v>361270.68</v>
      </c>
      <c r="AJ3561" s="13" t="s">
        <v>9658</v>
      </c>
      <c r="AK3561" s="13" t="s">
        <v>7275</v>
      </c>
    </row>
    <row r="3562" ht="15.75" customHeight="1">
      <c r="A3562" s="13" t="s">
        <v>13736</v>
      </c>
      <c r="B3562" s="13" t="s">
        <v>13737</v>
      </c>
      <c r="C3562" s="13" t="s">
        <v>12975</v>
      </c>
      <c r="D3562" s="13" t="s">
        <v>12550</v>
      </c>
      <c r="E3562" s="13" t="s">
        <v>12974</v>
      </c>
      <c r="F3562" s="13" t="s">
        <v>12975</v>
      </c>
      <c r="G3562" s="14">
        <v>463039.0</v>
      </c>
      <c r="H3562" s="16" t="b">
        <f>G3562&lt;'Programas e Observações'!$C$11</f>
        <v>0</v>
      </c>
      <c r="I3562" s="14">
        <v>23743.0</v>
      </c>
      <c r="J3562" s="14">
        <v>5897.0</v>
      </c>
      <c r="K3562" s="14">
        <v>6962.0</v>
      </c>
      <c r="L3562" s="14">
        <v>4923.0</v>
      </c>
      <c r="M3562" s="14">
        <v>1243.0</v>
      </c>
      <c r="N3562" s="14">
        <v>6752.0</v>
      </c>
      <c r="O3562" s="14">
        <v>1272.0</v>
      </c>
      <c r="P3562" s="14">
        <v>62.0</v>
      </c>
      <c r="Q3562" s="14">
        <v>1720.0</v>
      </c>
      <c r="R3562" s="17">
        <f t="shared" si="1"/>
        <v>51.27645835</v>
      </c>
      <c r="S3562" s="17">
        <f t="shared" si="2"/>
        <v>12.73542833</v>
      </c>
      <c r="T3562" s="17">
        <f t="shared" si="3"/>
        <v>15.03545058</v>
      </c>
      <c r="U3562" s="17">
        <f t="shared" si="4"/>
        <v>10.63193381</v>
      </c>
      <c r="V3562" s="17">
        <f t="shared" si="5"/>
        <v>2.684439108</v>
      </c>
      <c r="W3562" s="17">
        <f t="shared" si="6"/>
        <v>14.58192506</v>
      </c>
      <c r="X3562" s="17">
        <f t="shared" si="7"/>
        <v>2.747068821</v>
      </c>
      <c r="Y3562" s="14">
        <f t="shared" si="8"/>
        <v>49688</v>
      </c>
      <c r="Z3562" s="14">
        <f t="shared" si="9"/>
        <v>14801</v>
      </c>
      <c r="AA3562" s="14">
        <f t="shared" si="10"/>
        <v>11703</v>
      </c>
      <c r="AB3562" s="14">
        <f t="shared" si="11"/>
        <v>11300</v>
      </c>
      <c r="AC3562" s="14">
        <f t="shared" si="12"/>
        <v>3483</v>
      </c>
      <c r="AD3562" s="14">
        <f t="shared" si="13"/>
        <v>12835</v>
      </c>
      <c r="AE3562" s="14">
        <f t="shared" si="14"/>
        <v>2008</v>
      </c>
      <c r="AF3562" s="14">
        <f t="shared" si="15"/>
        <v>89</v>
      </c>
      <c r="AG3562" s="17">
        <f t="shared" si="16"/>
        <v>56.39986606</v>
      </c>
      <c r="AH3562" s="20">
        <f>12*(J3562*'Programas e Observações'!$C$8+K3562*'Programas e Observações'!$C$9+L3562*('Programas e Observações'!$C$8+'Programas e Observações'!$C$9)+M3562*'Programas e Observações'!$C$10)</f>
        <v>8858480.04</v>
      </c>
      <c r="AI3562" s="20">
        <f>12*(J3562*'Programas e Observações'!$D$8+K3562*'Programas e Observações'!$D$9+L3562*('Programas e Observações'!$D$8+'Programas e Observações'!$D$9)+M3562*'Programas e Observações'!$D$10)</f>
        <v>13024250.88</v>
      </c>
      <c r="AJ3562" s="13" t="s">
        <v>13738</v>
      </c>
      <c r="AK3562" s="13" t="s">
        <v>11954</v>
      </c>
    </row>
    <row r="3563" ht="15.75" customHeight="1">
      <c r="A3563" s="13" t="s">
        <v>13739</v>
      </c>
      <c r="B3563" s="13" t="s">
        <v>13740</v>
      </c>
      <c r="C3563" s="13" t="s">
        <v>13741</v>
      </c>
      <c r="D3563" s="13" t="s">
        <v>12550</v>
      </c>
      <c r="E3563" s="13" t="s">
        <v>13239</v>
      </c>
      <c r="F3563" s="13" t="s">
        <v>13240</v>
      </c>
      <c r="G3563" s="14">
        <v>20939.0</v>
      </c>
      <c r="H3563" s="16" t="b">
        <f>G3563&lt;'Programas e Observações'!$C$11</f>
        <v>0</v>
      </c>
      <c r="I3563" s="14">
        <v>2658.0</v>
      </c>
      <c r="J3563" s="14">
        <v>1175.0</v>
      </c>
      <c r="K3563" s="14">
        <v>327.0</v>
      </c>
      <c r="L3563" s="14">
        <v>625.0</v>
      </c>
      <c r="M3563" s="14">
        <v>133.0</v>
      </c>
      <c r="N3563" s="14">
        <v>1364.0</v>
      </c>
      <c r="O3563" s="14">
        <v>68.0</v>
      </c>
      <c r="P3563" s="14">
        <v>1.0</v>
      </c>
      <c r="Q3563" s="14"/>
      <c r="R3563" s="17">
        <f t="shared" si="1"/>
        <v>126.9401595</v>
      </c>
      <c r="S3563" s="17">
        <f t="shared" si="2"/>
        <v>56.11538278</v>
      </c>
      <c r="T3563" s="17">
        <f t="shared" si="3"/>
        <v>15.61679163</v>
      </c>
      <c r="U3563" s="17">
        <f t="shared" si="4"/>
        <v>29.84860786</v>
      </c>
      <c r="V3563" s="17">
        <f t="shared" si="5"/>
        <v>6.351783753</v>
      </c>
      <c r="W3563" s="17">
        <f t="shared" si="6"/>
        <v>65.1416018</v>
      </c>
      <c r="X3563" s="17">
        <f t="shared" si="7"/>
        <v>3.247528535</v>
      </c>
      <c r="Y3563" s="14">
        <f t="shared" si="8"/>
        <v>14419</v>
      </c>
      <c r="Z3563" s="14">
        <f t="shared" si="9"/>
        <v>6442</v>
      </c>
      <c r="AA3563" s="14">
        <f t="shared" si="10"/>
        <v>1751</v>
      </c>
      <c r="AB3563" s="14">
        <f t="shared" si="11"/>
        <v>3322</v>
      </c>
      <c r="AC3563" s="14">
        <f t="shared" si="12"/>
        <v>502</v>
      </c>
      <c r="AD3563" s="14">
        <f t="shared" si="13"/>
        <v>8370</v>
      </c>
      <c r="AE3563" s="14">
        <f t="shared" si="14"/>
        <v>517</v>
      </c>
      <c r="AF3563" s="14">
        <f t="shared" si="15"/>
        <v>11</v>
      </c>
      <c r="AG3563" s="17">
        <f t="shared" si="16"/>
        <v>106.2392243</v>
      </c>
      <c r="AH3563" s="20">
        <f>12*(J3563*'Programas e Observações'!$C$8+K3563*'Programas e Observações'!$C$9+L3563*('Programas e Observações'!$C$8+'Programas e Observações'!$C$9)+M3563*'Programas e Observações'!$C$10)</f>
        <v>912557.04</v>
      </c>
      <c r="AI3563" s="20">
        <f>12*(J3563*'Programas e Observações'!$D$8+K3563*'Programas e Observações'!$D$9+L3563*('Programas e Observações'!$D$8+'Programas e Observações'!$D$9)+M3563*'Programas e Observações'!$D$10)</f>
        <v>1582371.48</v>
      </c>
      <c r="AJ3563" s="13" t="s">
        <v>9747</v>
      </c>
      <c r="AK3563" s="13" t="s">
        <v>7199</v>
      </c>
    </row>
    <row r="3564" ht="15.75" customHeight="1">
      <c r="A3564" s="13" t="s">
        <v>13742</v>
      </c>
      <c r="B3564" s="13" t="s">
        <v>13743</v>
      </c>
      <c r="C3564" s="13" t="s">
        <v>13744</v>
      </c>
      <c r="D3564" s="13" t="s">
        <v>12550</v>
      </c>
      <c r="E3564" s="13" t="s">
        <v>12836</v>
      </c>
      <c r="F3564" s="13" t="s">
        <v>12837</v>
      </c>
      <c r="G3564" s="14">
        <v>17184.0</v>
      </c>
      <c r="H3564" s="16" t="b">
        <f>G3564&lt;'Programas e Observações'!$C$11</f>
        <v>1</v>
      </c>
      <c r="I3564" s="14">
        <v>749.0</v>
      </c>
      <c r="J3564" s="14">
        <v>282.0</v>
      </c>
      <c r="K3564" s="14">
        <v>71.0</v>
      </c>
      <c r="L3564" s="14">
        <v>157.0</v>
      </c>
      <c r="M3564" s="14">
        <v>52.0</v>
      </c>
      <c r="N3564" s="14">
        <v>764.0</v>
      </c>
      <c r="O3564" s="14">
        <v>60.0</v>
      </c>
      <c r="P3564" s="14">
        <v>0.0</v>
      </c>
      <c r="Q3564" s="14"/>
      <c r="R3564" s="17">
        <f t="shared" si="1"/>
        <v>43.58705773</v>
      </c>
      <c r="S3564" s="17">
        <f t="shared" si="2"/>
        <v>16.41061453</v>
      </c>
      <c r="T3564" s="17">
        <f t="shared" si="3"/>
        <v>4.131750466</v>
      </c>
      <c r="U3564" s="17">
        <f t="shared" si="4"/>
        <v>9.136405959</v>
      </c>
      <c r="V3564" s="17">
        <f t="shared" si="5"/>
        <v>3.026070764</v>
      </c>
      <c r="W3564" s="17">
        <f t="shared" si="6"/>
        <v>44.45996276</v>
      </c>
      <c r="X3564" s="17">
        <f t="shared" si="7"/>
        <v>3.491620112</v>
      </c>
      <c r="Y3564" s="14">
        <f t="shared" si="8"/>
        <v>22214</v>
      </c>
      <c r="Z3564" s="14">
        <f t="shared" si="9"/>
        <v>9033</v>
      </c>
      <c r="AA3564" s="14">
        <f t="shared" si="10"/>
        <v>2847</v>
      </c>
      <c r="AB3564" s="14">
        <f t="shared" si="11"/>
        <v>5193</v>
      </c>
      <c r="AC3564" s="14">
        <f t="shared" si="12"/>
        <v>1320</v>
      </c>
      <c r="AD3564" s="14">
        <f t="shared" si="13"/>
        <v>11420</v>
      </c>
      <c r="AE3564" s="14">
        <f t="shared" si="14"/>
        <v>790</v>
      </c>
      <c r="AF3564" s="14">
        <f t="shared" si="15"/>
        <v>20</v>
      </c>
      <c r="AG3564" s="17">
        <f t="shared" si="16"/>
        <v>78.27067404</v>
      </c>
      <c r="AH3564" s="20">
        <f>12*(J3564*'Programas e Observações'!$C$8+K3564*'Programas e Observações'!$C$9+L3564*('Programas e Observações'!$C$8+'Programas e Observações'!$C$9)+M3564*'Programas e Observações'!$C$10)</f>
        <v>230747.16</v>
      </c>
      <c r="AI3564" s="20">
        <f>12*(J3564*'Programas e Observações'!$D$8+K3564*'Programas e Observações'!$D$9+L3564*('Programas e Observações'!$D$8+'Programas e Observações'!$D$9)+M3564*'Programas e Observações'!$D$10)</f>
        <v>394296.48</v>
      </c>
      <c r="AJ3564" s="13" t="s">
        <v>5169</v>
      </c>
      <c r="AK3564" s="13" t="s">
        <v>9173</v>
      </c>
    </row>
    <row r="3565" ht="15.75" customHeight="1">
      <c r="A3565" s="13" t="s">
        <v>13745</v>
      </c>
      <c r="B3565" s="13" t="s">
        <v>13746</v>
      </c>
      <c r="C3565" s="13" t="s">
        <v>13747</v>
      </c>
      <c r="D3565" s="13" t="s">
        <v>12550</v>
      </c>
      <c r="E3565" s="13" t="s">
        <v>13173</v>
      </c>
      <c r="F3565" s="13" t="s">
        <v>13174</v>
      </c>
      <c r="G3565" s="14">
        <v>27969.0</v>
      </c>
      <c r="H3565" s="16" t="b">
        <f>G3565&lt;'Programas e Observações'!$C$11</f>
        <v>0</v>
      </c>
      <c r="I3565" s="14">
        <v>1886.0</v>
      </c>
      <c r="J3565" s="14">
        <v>724.0</v>
      </c>
      <c r="K3565" s="14">
        <v>197.0</v>
      </c>
      <c r="L3565" s="14">
        <v>498.0</v>
      </c>
      <c r="M3565" s="14">
        <v>226.0</v>
      </c>
      <c r="N3565" s="14">
        <v>871.0</v>
      </c>
      <c r="O3565" s="14">
        <v>26.0</v>
      </c>
      <c r="P3565" s="14">
        <v>0.0</v>
      </c>
      <c r="Q3565" s="14"/>
      <c r="R3565" s="17">
        <f t="shared" si="1"/>
        <v>67.43179949</v>
      </c>
      <c r="S3565" s="17">
        <f t="shared" si="2"/>
        <v>25.88580214</v>
      </c>
      <c r="T3565" s="17">
        <f t="shared" si="3"/>
        <v>7.04351246</v>
      </c>
      <c r="U3565" s="17">
        <f t="shared" si="4"/>
        <v>17.80542744</v>
      </c>
      <c r="V3565" s="17">
        <f t="shared" si="5"/>
        <v>8.080374701</v>
      </c>
      <c r="W3565" s="17">
        <f t="shared" si="6"/>
        <v>31.14162108</v>
      </c>
      <c r="X3565" s="17">
        <f t="shared" si="7"/>
        <v>0.9296006293</v>
      </c>
      <c r="Y3565" s="14">
        <f t="shared" si="8"/>
        <v>63824</v>
      </c>
      <c r="Z3565" s="14">
        <f t="shared" si="9"/>
        <v>21314</v>
      </c>
      <c r="AA3565" s="14">
        <f t="shared" si="10"/>
        <v>10227</v>
      </c>
      <c r="AB3565" s="14">
        <f t="shared" si="11"/>
        <v>18314</v>
      </c>
      <c r="AC3565" s="14">
        <f t="shared" si="12"/>
        <v>4768</v>
      </c>
      <c r="AD3565" s="14">
        <f t="shared" si="13"/>
        <v>26315</v>
      </c>
      <c r="AE3565" s="14">
        <f t="shared" si="14"/>
        <v>1202</v>
      </c>
      <c r="AF3565" s="14">
        <f t="shared" si="15"/>
        <v>42</v>
      </c>
      <c r="AG3565" s="17">
        <f t="shared" si="16"/>
        <v>54.86442065</v>
      </c>
      <c r="AH3565" s="20">
        <f>12*(J3565*'Programas e Observações'!$C$8+K3565*'Programas e Observações'!$C$9+L3565*('Programas e Observações'!$C$8+'Programas e Observações'!$C$9)+M3565*'Programas e Observações'!$C$10)</f>
        <v>715887.48</v>
      </c>
      <c r="AI3565" s="20">
        <f>12*(J3565*'Programas e Observações'!$D$8+K3565*'Programas e Observações'!$D$9+L3565*('Programas e Observações'!$D$8+'Programas e Observações'!$D$9)+M3565*'Programas e Observações'!$D$10)</f>
        <v>1173606.84</v>
      </c>
      <c r="AJ3565" s="13" t="s">
        <v>13748</v>
      </c>
      <c r="AK3565" s="13" t="s">
        <v>13749</v>
      </c>
    </row>
    <row r="3566" ht="15.75" customHeight="1">
      <c r="A3566" s="13" t="s">
        <v>13750</v>
      </c>
      <c r="B3566" s="13" t="s">
        <v>13751</v>
      </c>
      <c r="C3566" s="13" t="s">
        <v>13752</v>
      </c>
      <c r="D3566" s="13" t="s">
        <v>12550</v>
      </c>
      <c r="E3566" s="13" t="s">
        <v>13041</v>
      </c>
      <c r="F3566" s="13" t="s">
        <v>13042</v>
      </c>
      <c r="G3566" s="14">
        <v>5183.0</v>
      </c>
      <c r="H3566" s="16" t="b">
        <f>G3566&lt;'Programas e Observações'!$C$11</f>
        <v>1</v>
      </c>
      <c r="I3566" s="14">
        <v>347.0</v>
      </c>
      <c r="J3566" s="14">
        <v>113.0</v>
      </c>
      <c r="K3566" s="14">
        <v>32.0</v>
      </c>
      <c r="L3566" s="14">
        <v>109.0</v>
      </c>
      <c r="M3566" s="14">
        <v>13.0</v>
      </c>
      <c r="N3566" s="14">
        <v>187.0</v>
      </c>
      <c r="O3566" s="14">
        <v>15.0</v>
      </c>
      <c r="P3566" s="14">
        <v>1.0</v>
      </c>
      <c r="Q3566" s="14"/>
      <c r="R3566" s="17">
        <f t="shared" si="1"/>
        <v>66.94964306</v>
      </c>
      <c r="S3566" s="17">
        <f t="shared" si="2"/>
        <v>21.80204515</v>
      </c>
      <c r="T3566" s="17">
        <f t="shared" si="3"/>
        <v>6.174030484</v>
      </c>
      <c r="U3566" s="17">
        <f t="shared" si="4"/>
        <v>21.03029134</v>
      </c>
      <c r="V3566" s="17">
        <f t="shared" si="5"/>
        <v>2.508199884</v>
      </c>
      <c r="W3566" s="17">
        <f t="shared" si="6"/>
        <v>36.07949064</v>
      </c>
      <c r="X3566" s="17">
        <f t="shared" si="7"/>
        <v>2.89407679</v>
      </c>
      <c r="Y3566" s="14">
        <f t="shared" si="8"/>
        <v>46967</v>
      </c>
      <c r="Z3566" s="14">
        <f t="shared" si="9"/>
        <v>14538</v>
      </c>
      <c r="AA3566" s="14">
        <f t="shared" si="10"/>
        <v>8440</v>
      </c>
      <c r="AB3566" s="14">
        <f t="shared" si="11"/>
        <v>12270</v>
      </c>
      <c r="AC3566" s="14">
        <f t="shared" si="12"/>
        <v>4336</v>
      </c>
      <c r="AD3566" s="14">
        <f t="shared" si="13"/>
        <v>12014</v>
      </c>
      <c r="AE3566" s="14">
        <f t="shared" si="14"/>
        <v>1571</v>
      </c>
      <c r="AF3566" s="14">
        <f t="shared" si="15"/>
        <v>31</v>
      </c>
      <c r="AG3566" s="17">
        <f t="shared" si="16"/>
        <v>73.01799526</v>
      </c>
      <c r="AH3566" s="20">
        <f>12*(J3566*'Programas e Observações'!$C$8+K3566*'Programas e Observações'!$C$9+L3566*('Programas e Observações'!$C$8+'Programas e Observações'!$C$9)+M3566*'Programas e Observações'!$C$10)</f>
        <v>122769.24</v>
      </c>
      <c r="AI3566" s="20">
        <f>12*(J3566*'Programas e Observações'!$D$8+K3566*'Programas e Observações'!$D$9+L3566*('Programas e Observações'!$D$8+'Programas e Observações'!$D$9)+M3566*'Programas e Observações'!$D$10)</f>
        <v>205840.56</v>
      </c>
      <c r="AJ3566" s="13" t="s">
        <v>903</v>
      </c>
      <c r="AK3566" s="13" t="s">
        <v>3797</v>
      </c>
    </row>
    <row r="3567" ht="15.75" customHeight="1">
      <c r="A3567" s="13" t="s">
        <v>13753</v>
      </c>
      <c r="B3567" s="13" t="s">
        <v>13754</v>
      </c>
      <c r="C3567" s="13" t="s">
        <v>13755</v>
      </c>
      <c r="D3567" s="13" t="s">
        <v>12550</v>
      </c>
      <c r="E3567" s="13" t="s">
        <v>12681</v>
      </c>
      <c r="F3567" s="13" t="s">
        <v>12682</v>
      </c>
      <c r="G3567" s="14">
        <v>27044.0</v>
      </c>
      <c r="H3567" s="16" t="b">
        <f>G3567&lt;'Programas e Observações'!$C$11</f>
        <v>0</v>
      </c>
      <c r="I3567" s="14">
        <v>2814.0</v>
      </c>
      <c r="J3567" s="14">
        <v>1223.0</v>
      </c>
      <c r="K3567" s="14">
        <v>298.0</v>
      </c>
      <c r="L3567" s="14">
        <v>810.0</v>
      </c>
      <c r="M3567" s="14">
        <v>137.0</v>
      </c>
      <c r="N3567" s="14">
        <v>1347.0</v>
      </c>
      <c r="O3567" s="14">
        <v>72.0</v>
      </c>
      <c r="P3567" s="14">
        <v>3.0</v>
      </c>
      <c r="Q3567" s="14"/>
      <c r="R3567" s="17">
        <f t="shared" si="1"/>
        <v>104.0526549</v>
      </c>
      <c r="S3567" s="17">
        <f t="shared" si="2"/>
        <v>45.22260021</v>
      </c>
      <c r="T3567" s="17">
        <f t="shared" si="3"/>
        <v>11.01908002</v>
      </c>
      <c r="U3567" s="17">
        <f t="shared" si="4"/>
        <v>29.95119065</v>
      </c>
      <c r="V3567" s="17">
        <f t="shared" si="5"/>
        <v>5.065818666</v>
      </c>
      <c r="W3567" s="17">
        <f t="shared" si="6"/>
        <v>49.80772075</v>
      </c>
      <c r="X3567" s="17">
        <f t="shared" si="7"/>
        <v>2.662328058</v>
      </c>
      <c r="Y3567" s="14">
        <f t="shared" si="8"/>
        <v>25106</v>
      </c>
      <c r="Z3567" s="14">
        <f t="shared" si="9"/>
        <v>8453</v>
      </c>
      <c r="AA3567" s="14">
        <f t="shared" si="10"/>
        <v>4753</v>
      </c>
      <c r="AB3567" s="14">
        <f t="shared" si="11"/>
        <v>6105</v>
      </c>
      <c r="AC3567" s="14">
        <f t="shared" si="12"/>
        <v>1878</v>
      </c>
      <c r="AD3567" s="14">
        <f t="shared" si="13"/>
        <v>16935</v>
      </c>
      <c r="AE3567" s="14">
        <f t="shared" si="14"/>
        <v>926</v>
      </c>
      <c r="AF3567" s="14">
        <f t="shared" si="15"/>
        <v>22</v>
      </c>
      <c r="AG3567" s="17">
        <f t="shared" si="16"/>
        <v>80.37237772</v>
      </c>
      <c r="AH3567" s="20">
        <f>12*(J3567*'Programas e Observações'!$C$8+K3567*'Programas e Observações'!$C$9+L3567*('Programas e Observações'!$C$8+'Programas e Observações'!$C$9)+M3567*'Programas e Observações'!$C$10)</f>
        <v>1040406.36</v>
      </c>
      <c r="AI3567" s="20">
        <f>12*(J3567*'Programas e Observações'!$D$8+K3567*'Programas e Observações'!$D$9+L3567*('Programas e Observações'!$D$8+'Programas e Observações'!$D$9)+M3567*'Programas e Observações'!$D$10)</f>
        <v>1797443.64</v>
      </c>
      <c r="AJ3567" s="13" t="s">
        <v>13756</v>
      </c>
      <c r="AK3567" s="13" t="s">
        <v>2666</v>
      </c>
    </row>
    <row r="3568" ht="15.75" customHeight="1">
      <c r="A3568" s="13" t="s">
        <v>13757</v>
      </c>
      <c r="B3568" s="13" t="s">
        <v>13758</v>
      </c>
      <c r="C3568" s="13" t="s">
        <v>13759</v>
      </c>
      <c r="D3568" s="13" t="s">
        <v>12550</v>
      </c>
      <c r="E3568" s="13" t="s">
        <v>12670</v>
      </c>
      <c r="F3568" s="13" t="s">
        <v>12671</v>
      </c>
      <c r="G3568" s="14">
        <v>9940.0</v>
      </c>
      <c r="H3568" s="16" t="b">
        <f>G3568&lt;'Programas e Observações'!$C$11</f>
        <v>1</v>
      </c>
      <c r="I3568" s="14">
        <v>735.0</v>
      </c>
      <c r="J3568" s="14">
        <v>381.0</v>
      </c>
      <c r="K3568" s="14">
        <v>116.0</v>
      </c>
      <c r="L3568" s="14">
        <v>171.0</v>
      </c>
      <c r="M3568" s="14">
        <v>13.0</v>
      </c>
      <c r="N3568" s="14">
        <v>574.0</v>
      </c>
      <c r="O3568" s="14">
        <v>21.0</v>
      </c>
      <c r="P3568" s="14">
        <v>0.0</v>
      </c>
      <c r="Q3568" s="14"/>
      <c r="R3568" s="17">
        <f t="shared" si="1"/>
        <v>73.94366197</v>
      </c>
      <c r="S3568" s="17">
        <f t="shared" si="2"/>
        <v>38.32997988</v>
      </c>
      <c r="T3568" s="17">
        <f t="shared" si="3"/>
        <v>11.67002012</v>
      </c>
      <c r="U3568" s="17">
        <f t="shared" si="4"/>
        <v>17.20321932</v>
      </c>
      <c r="V3568" s="17">
        <f t="shared" si="5"/>
        <v>1.307847082</v>
      </c>
      <c r="W3568" s="17">
        <f t="shared" si="6"/>
        <v>57.74647887</v>
      </c>
      <c r="X3568" s="17">
        <f t="shared" si="7"/>
        <v>2.112676056</v>
      </c>
      <c r="Y3568" s="14">
        <f t="shared" si="8"/>
        <v>21000</v>
      </c>
      <c r="Z3568" s="14">
        <f t="shared" si="9"/>
        <v>9029</v>
      </c>
      <c r="AA3568" s="14">
        <f t="shared" si="10"/>
        <v>2616</v>
      </c>
      <c r="AB3568" s="14">
        <f t="shared" si="11"/>
        <v>5862</v>
      </c>
      <c r="AC3568" s="14">
        <f t="shared" si="12"/>
        <v>1272</v>
      </c>
      <c r="AD3568" s="14">
        <f t="shared" si="13"/>
        <v>9272</v>
      </c>
      <c r="AE3568" s="14">
        <f t="shared" si="14"/>
        <v>496</v>
      </c>
      <c r="AF3568" s="14">
        <f t="shared" si="15"/>
        <v>12</v>
      </c>
      <c r="AG3568" s="17">
        <f t="shared" si="16"/>
        <v>103.7549407</v>
      </c>
      <c r="AH3568" s="20">
        <f>12*(J3568*'Programas e Observações'!$C$8+K3568*'Programas e Observações'!$C$9+L3568*('Programas e Observações'!$C$8+'Programas e Observações'!$C$9)+M3568*'Programas e Observações'!$C$10)</f>
        <v>262679.64</v>
      </c>
      <c r="AI3568" s="20">
        <f>12*(J3568*'Programas e Observações'!$D$8+K3568*'Programas e Observações'!$D$9+L3568*('Programas e Observações'!$D$8+'Programas e Observações'!$D$9)+M3568*'Programas e Observações'!$D$10)</f>
        <v>467585.76</v>
      </c>
      <c r="AJ3568" s="13" t="s">
        <v>10265</v>
      </c>
      <c r="AK3568" s="13" t="s">
        <v>2097</v>
      </c>
    </row>
    <row r="3569" ht="15.75" customHeight="1">
      <c r="A3569" s="13" t="s">
        <v>13760</v>
      </c>
      <c r="B3569" s="13" t="s">
        <v>13761</v>
      </c>
      <c r="C3569" s="13" t="s">
        <v>13762</v>
      </c>
      <c r="D3569" s="13" t="s">
        <v>12550</v>
      </c>
      <c r="E3569" s="13" t="s">
        <v>12688</v>
      </c>
      <c r="F3569" s="13" t="s">
        <v>12689</v>
      </c>
      <c r="G3569" s="14">
        <v>7348.0</v>
      </c>
      <c r="H3569" s="16" t="b">
        <f>G3569&lt;'Programas e Observações'!$C$11</f>
        <v>1</v>
      </c>
      <c r="I3569" s="14">
        <v>400.0</v>
      </c>
      <c r="J3569" s="14">
        <v>190.0</v>
      </c>
      <c r="K3569" s="14">
        <v>30.0</v>
      </c>
      <c r="L3569" s="14">
        <v>91.0</v>
      </c>
      <c r="M3569" s="14">
        <v>20.0</v>
      </c>
      <c r="N3569" s="14">
        <v>170.0</v>
      </c>
      <c r="O3569" s="14">
        <v>15.0</v>
      </c>
      <c r="P3569" s="14">
        <v>0.0</v>
      </c>
      <c r="Q3569" s="14"/>
      <c r="R3569" s="17">
        <f t="shared" si="1"/>
        <v>54.43658138</v>
      </c>
      <c r="S3569" s="17">
        <f t="shared" si="2"/>
        <v>25.85737616</v>
      </c>
      <c r="T3569" s="17">
        <f t="shared" si="3"/>
        <v>4.082743604</v>
      </c>
      <c r="U3569" s="17">
        <f t="shared" si="4"/>
        <v>12.38432226</v>
      </c>
      <c r="V3569" s="17">
        <f t="shared" si="5"/>
        <v>2.721829069</v>
      </c>
      <c r="W3569" s="17">
        <f t="shared" si="6"/>
        <v>23.13554709</v>
      </c>
      <c r="X3569" s="17">
        <f t="shared" si="7"/>
        <v>2.041371802</v>
      </c>
      <c r="Y3569" s="14">
        <f t="shared" si="8"/>
        <v>42446</v>
      </c>
      <c r="Z3569" s="14">
        <f t="shared" si="9"/>
        <v>17227</v>
      </c>
      <c r="AA3569" s="14">
        <f t="shared" si="10"/>
        <v>5166</v>
      </c>
      <c r="AB3569" s="14">
        <f t="shared" si="11"/>
        <v>11596</v>
      </c>
      <c r="AC3569" s="14">
        <f t="shared" si="12"/>
        <v>2507</v>
      </c>
      <c r="AD3569" s="14">
        <f t="shared" si="13"/>
        <v>8463</v>
      </c>
      <c r="AE3569" s="14">
        <f t="shared" si="14"/>
        <v>723</v>
      </c>
      <c r="AF3569" s="14">
        <f t="shared" si="15"/>
        <v>18</v>
      </c>
      <c r="AG3569" s="17">
        <f t="shared" si="16"/>
        <v>91.04812814</v>
      </c>
      <c r="AH3569" s="20">
        <f>12*(J3569*'Programas e Observações'!$C$8+K3569*'Programas e Observações'!$C$9+L3569*('Programas e Observações'!$C$8+'Programas e Observações'!$C$9)+M3569*'Programas e Observações'!$C$10)</f>
        <v>127989.6</v>
      </c>
      <c r="AI3569" s="20">
        <f>12*(J3569*'Programas e Observações'!$D$8+K3569*'Programas e Observações'!$D$9+L3569*('Programas e Observações'!$D$8+'Programas e Observações'!$D$9)+M3569*'Programas e Observações'!$D$10)</f>
        <v>231947.64</v>
      </c>
      <c r="AJ3569" s="13" t="s">
        <v>2072</v>
      </c>
      <c r="AK3569" s="13" t="s">
        <v>4656</v>
      </c>
    </row>
    <row r="3570" ht="15.75" customHeight="1">
      <c r="A3570" s="13" t="s">
        <v>13763</v>
      </c>
      <c r="B3570" s="13" t="s">
        <v>13764</v>
      </c>
      <c r="C3570" s="13" t="s">
        <v>13765</v>
      </c>
      <c r="D3570" s="13" t="s">
        <v>12550</v>
      </c>
      <c r="E3570" s="13" t="s">
        <v>12738</v>
      </c>
      <c r="F3570" s="13" t="s">
        <v>12737</v>
      </c>
      <c r="G3570" s="14">
        <v>101537.0</v>
      </c>
      <c r="H3570" s="16" t="b">
        <f>G3570&lt;'Programas e Observações'!$C$11</f>
        <v>0</v>
      </c>
      <c r="I3570" s="14">
        <v>10352.0</v>
      </c>
      <c r="J3570" s="14">
        <v>3751.0</v>
      </c>
      <c r="K3570" s="14">
        <v>1343.0</v>
      </c>
      <c r="L3570" s="14">
        <v>2982.0</v>
      </c>
      <c r="M3570" s="14">
        <v>1096.0</v>
      </c>
      <c r="N3570" s="14">
        <v>6135.0</v>
      </c>
      <c r="O3570" s="14">
        <v>242.0</v>
      </c>
      <c r="P3570" s="14">
        <v>5.0</v>
      </c>
      <c r="Q3570" s="14">
        <v>292.0</v>
      </c>
      <c r="R3570" s="17">
        <f t="shared" si="1"/>
        <v>101.9529827</v>
      </c>
      <c r="S3570" s="17">
        <f t="shared" si="2"/>
        <v>36.94219841</v>
      </c>
      <c r="T3570" s="17">
        <f t="shared" si="3"/>
        <v>13.22670554</v>
      </c>
      <c r="U3570" s="17">
        <f t="shared" si="4"/>
        <v>29.36860455</v>
      </c>
      <c r="V3570" s="17">
        <f t="shared" si="5"/>
        <v>10.79409476</v>
      </c>
      <c r="W3570" s="17">
        <f t="shared" si="6"/>
        <v>60.42132425</v>
      </c>
      <c r="X3570" s="17">
        <f t="shared" si="7"/>
        <v>2.383367639</v>
      </c>
      <c r="Y3570" s="14">
        <f t="shared" si="8"/>
        <v>39695</v>
      </c>
      <c r="Z3570" s="14">
        <f t="shared" si="9"/>
        <v>15547</v>
      </c>
      <c r="AA3570" s="14">
        <f t="shared" si="10"/>
        <v>5042</v>
      </c>
      <c r="AB3570" s="14">
        <f t="shared" si="11"/>
        <v>10549</v>
      </c>
      <c r="AC3570" s="14">
        <f t="shared" si="12"/>
        <v>3199</v>
      </c>
      <c r="AD3570" s="14">
        <f t="shared" si="13"/>
        <v>18015</v>
      </c>
      <c r="AE3570" s="14">
        <f t="shared" si="14"/>
        <v>789</v>
      </c>
      <c r="AF3570" s="14">
        <f t="shared" si="15"/>
        <v>14</v>
      </c>
      <c r="AG3570" s="17">
        <f t="shared" si="16"/>
        <v>114.598911</v>
      </c>
      <c r="AH3570" s="20">
        <f>12*(J3570*'Programas e Observações'!$C$8+K3570*'Programas e Observações'!$C$9+L3570*('Programas e Observações'!$C$8+'Programas e Observações'!$C$9)+M3570*'Programas e Observações'!$C$10)</f>
        <v>4118227.68</v>
      </c>
      <c r="AI3570" s="20">
        <f>12*(J3570*'Programas e Observações'!$D$8+K3570*'Programas e Observações'!$D$9+L3570*('Programas e Observações'!$D$8+'Programas e Observações'!$D$9)+M3570*'Programas e Observações'!$D$10)</f>
        <v>6648754.68</v>
      </c>
      <c r="AJ3570" s="13" t="s">
        <v>13766</v>
      </c>
      <c r="AK3570" s="13" t="s">
        <v>10854</v>
      </c>
    </row>
    <row r="3571" ht="15.75" customHeight="1">
      <c r="A3571" s="13" t="s">
        <v>13767</v>
      </c>
      <c r="B3571" s="13" t="s">
        <v>13768</v>
      </c>
      <c r="C3571" s="13" t="s">
        <v>13769</v>
      </c>
      <c r="D3571" s="13" t="s">
        <v>12550</v>
      </c>
      <c r="E3571" s="13" t="s">
        <v>12588</v>
      </c>
      <c r="F3571" s="13" t="s">
        <v>12589</v>
      </c>
      <c r="G3571" s="14">
        <v>68568.0</v>
      </c>
      <c r="H3571" s="16" t="b">
        <f>G3571&lt;'Programas e Observações'!$C$11</f>
        <v>0</v>
      </c>
      <c r="I3571" s="14">
        <v>8242.0</v>
      </c>
      <c r="J3571" s="14">
        <v>3295.0</v>
      </c>
      <c r="K3571" s="14">
        <v>1048.0</v>
      </c>
      <c r="L3571" s="14">
        <v>2535.0</v>
      </c>
      <c r="M3571" s="14">
        <v>881.0</v>
      </c>
      <c r="N3571" s="14">
        <v>2205.0</v>
      </c>
      <c r="O3571" s="14">
        <v>179.0</v>
      </c>
      <c r="P3571" s="14">
        <v>4.0</v>
      </c>
      <c r="Q3571" s="14">
        <v>115.0</v>
      </c>
      <c r="R3571" s="17">
        <f t="shared" si="1"/>
        <v>120.2018434</v>
      </c>
      <c r="S3571" s="17">
        <f t="shared" si="2"/>
        <v>48.05448606</v>
      </c>
      <c r="T3571" s="17">
        <f t="shared" si="3"/>
        <v>15.28409754</v>
      </c>
      <c r="U3571" s="17">
        <f t="shared" si="4"/>
        <v>36.97059853</v>
      </c>
      <c r="V3571" s="17">
        <f t="shared" si="5"/>
        <v>12.84855909</v>
      </c>
      <c r="W3571" s="17">
        <f t="shared" si="6"/>
        <v>32.15785789</v>
      </c>
      <c r="X3571" s="17">
        <f t="shared" si="7"/>
        <v>2.610547194</v>
      </c>
      <c r="Y3571" s="14">
        <f t="shared" si="8"/>
        <v>60581</v>
      </c>
      <c r="Z3571" s="14">
        <f t="shared" si="9"/>
        <v>24504</v>
      </c>
      <c r="AA3571" s="14">
        <f t="shared" si="10"/>
        <v>7764</v>
      </c>
      <c r="AB3571" s="14">
        <f t="shared" si="11"/>
        <v>16045</v>
      </c>
      <c r="AC3571" s="14">
        <f t="shared" si="12"/>
        <v>5285</v>
      </c>
      <c r="AD3571" s="14">
        <f t="shared" si="13"/>
        <v>25551</v>
      </c>
      <c r="AE3571" s="14">
        <f t="shared" si="14"/>
        <v>1750</v>
      </c>
      <c r="AF3571" s="14">
        <f t="shared" si="15"/>
        <v>30</v>
      </c>
      <c r="AG3571" s="17">
        <f t="shared" si="16"/>
        <v>91.0030449</v>
      </c>
      <c r="AH3571" s="20">
        <f>12*(J3571*'Programas e Observações'!$C$8+K3571*'Programas e Observações'!$C$9+L3571*('Programas e Observações'!$C$8+'Programas e Observações'!$C$9)+M3571*'Programas e Observações'!$C$10)</f>
        <v>3447551.88</v>
      </c>
      <c r="AI3571" s="20">
        <f>12*(J3571*'Programas e Observações'!$D$8+K3571*'Programas e Observações'!$D$9+L3571*('Programas e Observações'!$D$8+'Programas e Observações'!$D$9)+M3571*'Programas e Observações'!$D$10)</f>
        <v>5634226.56</v>
      </c>
      <c r="AJ3571" s="13" t="s">
        <v>13770</v>
      </c>
      <c r="AK3571" s="13" t="s">
        <v>8637</v>
      </c>
    </row>
    <row r="3572" ht="15.75" customHeight="1">
      <c r="A3572" s="13" t="s">
        <v>13771</v>
      </c>
      <c r="B3572" s="13" t="s">
        <v>13772</v>
      </c>
      <c r="C3572" s="13" t="s">
        <v>13151</v>
      </c>
      <c r="D3572" s="13" t="s">
        <v>12550</v>
      </c>
      <c r="E3572" s="13" t="s">
        <v>13150</v>
      </c>
      <c r="F3572" s="13" t="s">
        <v>13151</v>
      </c>
      <c r="G3572" s="14">
        <v>301292.0</v>
      </c>
      <c r="H3572" s="16" t="b">
        <f>G3572&lt;'Programas e Observações'!$C$11</f>
        <v>0</v>
      </c>
      <c r="I3572" s="14">
        <v>30783.0</v>
      </c>
      <c r="J3572" s="14">
        <v>11597.0</v>
      </c>
      <c r="K3572" s="14">
        <v>4806.0</v>
      </c>
      <c r="L3572" s="14">
        <v>7083.0</v>
      </c>
      <c r="M3572" s="14">
        <v>2325.0</v>
      </c>
      <c r="N3572" s="14">
        <v>12255.0</v>
      </c>
      <c r="O3572" s="14">
        <v>815.0</v>
      </c>
      <c r="P3572" s="14">
        <v>19.0</v>
      </c>
      <c r="Q3572" s="14">
        <v>798.0</v>
      </c>
      <c r="R3572" s="17">
        <f t="shared" si="1"/>
        <v>102.1699879</v>
      </c>
      <c r="S3572" s="17">
        <f t="shared" si="2"/>
        <v>38.49089919</v>
      </c>
      <c r="T3572" s="17">
        <f t="shared" si="3"/>
        <v>15.95130305</v>
      </c>
      <c r="U3572" s="17">
        <f t="shared" si="4"/>
        <v>23.50875563</v>
      </c>
      <c r="V3572" s="17">
        <f t="shared" si="5"/>
        <v>7.716766459</v>
      </c>
      <c r="W3572" s="17">
        <f t="shared" si="6"/>
        <v>40.67482708</v>
      </c>
      <c r="X3572" s="17">
        <f t="shared" si="7"/>
        <v>2.70501706</v>
      </c>
      <c r="Y3572" s="14">
        <f t="shared" si="8"/>
        <v>37351</v>
      </c>
      <c r="Z3572" s="14">
        <f t="shared" si="9"/>
        <v>14341</v>
      </c>
      <c r="AA3572" s="14">
        <f t="shared" si="10"/>
        <v>5739</v>
      </c>
      <c r="AB3572" s="14">
        <f t="shared" si="11"/>
        <v>8490</v>
      </c>
      <c r="AC3572" s="14">
        <f t="shared" si="12"/>
        <v>2774</v>
      </c>
      <c r="AD3572" s="14">
        <f t="shared" si="13"/>
        <v>15840</v>
      </c>
      <c r="AE3572" s="14">
        <f t="shared" si="14"/>
        <v>960</v>
      </c>
      <c r="AF3572" s="14">
        <f t="shared" si="15"/>
        <v>21</v>
      </c>
      <c r="AG3572" s="17">
        <f t="shared" si="16"/>
        <v>101.1293148</v>
      </c>
      <c r="AH3572" s="20">
        <f>12*(J3572*'Programas e Observações'!$C$8+K3572*'Programas e Observações'!$C$9+L3572*('Programas e Observações'!$C$8+'Programas e Observações'!$C$9)+M3572*'Programas e Observações'!$C$10)</f>
        <v>10992030.6</v>
      </c>
      <c r="AI3572" s="20">
        <f>12*(J3572*'Programas e Observações'!$D$8+K3572*'Programas e Observações'!$D$9+L3572*('Programas e Observações'!$D$8+'Programas e Observações'!$D$9)+M3572*'Programas e Observações'!$D$10)</f>
        <v>18000109.2</v>
      </c>
      <c r="AJ3572" s="13" t="s">
        <v>13773</v>
      </c>
      <c r="AK3572" s="13" t="s">
        <v>13774</v>
      </c>
    </row>
    <row r="3573" ht="15.75" customHeight="1">
      <c r="A3573" s="13" t="s">
        <v>13775</v>
      </c>
      <c r="B3573" s="13" t="s">
        <v>13776</v>
      </c>
      <c r="C3573" s="13" t="s">
        <v>13777</v>
      </c>
      <c r="D3573" s="13" t="s">
        <v>12550</v>
      </c>
      <c r="E3573" s="13" t="s">
        <v>12570</v>
      </c>
      <c r="F3573" s="13" t="s">
        <v>12571</v>
      </c>
      <c r="G3573" s="14">
        <v>7158.0</v>
      </c>
      <c r="H3573" s="16" t="b">
        <f>G3573&lt;'Programas e Observações'!$C$11</f>
        <v>1</v>
      </c>
      <c r="I3573" s="14">
        <v>1015.0</v>
      </c>
      <c r="J3573" s="14">
        <v>434.0</v>
      </c>
      <c r="K3573" s="14">
        <v>113.0</v>
      </c>
      <c r="L3573" s="14">
        <v>245.0</v>
      </c>
      <c r="M3573" s="14">
        <v>79.0</v>
      </c>
      <c r="N3573" s="14">
        <v>271.0</v>
      </c>
      <c r="O3573" s="14">
        <v>26.0</v>
      </c>
      <c r="P3573" s="14">
        <v>3.0</v>
      </c>
      <c r="Q3573" s="14"/>
      <c r="R3573" s="17">
        <f t="shared" si="1"/>
        <v>141.7993853</v>
      </c>
      <c r="S3573" s="17">
        <f t="shared" si="2"/>
        <v>60.6314613</v>
      </c>
      <c r="T3573" s="17">
        <f t="shared" si="3"/>
        <v>15.78653255</v>
      </c>
      <c r="U3573" s="17">
        <f t="shared" si="4"/>
        <v>34.22743783</v>
      </c>
      <c r="V3573" s="17">
        <f t="shared" si="5"/>
        <v>11.0366024</v>
      </c>
      <c r="W3573" s="17">
        <f t="shared" si="6"/>
        <v>37.85973736</v>
      </c>
      <c r="X3573" s="17">
        <f t="shared" si="7"/>
        <v>3.632299525</v>
      </c>
      <c r="Y3573" s="14">
        <f t="shared" si="8"/>
        <v>10803</v>
      </c>
      <c r="Z3573" s="14">
        <f t="shared" si="9"/>
        <v>3995</v>
      </c>
      <c r="AA3573" s="14">
        <f t="shared" si="10"/>
        <v>1947</v>
      </c>
      <c r="AB3573" s="14">
        <f t="shared" si="11"/>
        <v>2411</v>
      </c>
      <c r="AC3573" s="14">
        <f t="shared" si="12"/>
        <v>514</v>
      </c>
      <c r="AD3573" s="14">
        <f t="shared" si="13"/>
        <v>3234</v>
      </c>
      <c r="AE3573" s="14">
        <f t="shared" si="14"/>
        <v>362</v>
      </c>
      <c r="AF3573" s="14">
        <f t="shared" si="15"/>
        <v>11</v>
      </c>
      <c r="AG3573" s="17">
        <f t="shared" si="16"/>
        <v>79.91744158</v>
      </c>
      <c r="AH3573" s="20">
        <f>12*(J3573*'Programas e Observações'!$C$8+K3573*'Programas e Observações'!$C$9+L3573*('Programas e Observações'!$C$8+'Programas e Observações'!$C$9)+M3573*'Programas e Observações'!$C$10)</f>
        <v>358869.72</v>
      </c>
      <c r="AI3573" s="20">
        <f>12*(J3573*'Programas e Observações'!$D$8+K3573*'Programas e Observações'!$D$9+L3573*('Programas e Observações'!$D$8+'Programas e Observações'!$D$9)+M3573*'Programas e Observações'!$D$10)</f>
        <v>611926.2</v>
      </c>
      <c r="AJ3573" s="13" t="s">
        <v>5333</v>
      </c>
      <c r="AK3573" s="13" t="s">
        <v>6849</v>
      </c>
    </row>
    <row r="3574" ht="15.75" customHeight="1">
      <c r="A3574" s="13" t="s">
        <v>13778</v>
      </c>
      <c r="B3574" s="13" t="s">
        <v>13779</v>
      </c>
      <c r="C3574" s="13" t="s">
        <v>12996</v>
      </c>
      <c r="D3574" s="13" t="s">
        <v>12550</v>
      </c>
      <c r="E3574" s="13" t="s">
        <v>12995</v>
      </c>
      <c r="F3574" s="13" t="s">
        <v>12996</v>
      </c>
      <c r="G3574" s="14">
        <v>76844.0</v>
      </c>
      <c r="H3574" s="16" t="b">
        <f>G3574&lt;'Programas e Observações'!$C$11</f>
        <v>0</v>
      </c>
      <c r="I3574" s="14">
        <v>8349.0</v>
      </c>
      <c r="J3574" s="14">
        <v>3173.0</v>
      </c>
      <c r="K3574" s="14">
        <v>1221.0</v>
      </c>
      <c r="L3574" s="14">
        <v>2030.0</v>
      </c>
      <c r="M3574" s="14">
        <v>687.0</v>
      </c>
      <c r="N3574" s="14">
        <v>2737.0</v>
      </c>
      <c r="O3574" s="14">
        <v>179.0</v>
      </c>
      <c r="P3574" s="14">
        <v>2.0</v>
      </c>
      <c r="Q3574" s="14">
        <v>259.0</v>
      </c>
      <c r="R3574" s="17">
        <f t="shared" si="1"/>
        <v>108.6486909</v>
      </c>
      <c r="S3574" s="17">
        <f t="shared" si="2"/>
        <v>41.29144761</v>
      </c>
      <c r="T3574" s="17">
        <f t="shared" si="3"/>
        <v>15.88933424</v>
      </c>
      <c r="U3574" s="17">
        <f t="shared" si="4"/>
        <v>26.41715684</v>
      </c>
      <c r="V3574" s="17">
        <f t="shared" si="5"/>
        <v>8.940190516</v>
      </c>
      <c r="W3574" s="17">
        <f t="shared" si="6"/>
        <v>35.61761491</v>
      </c>
      <c r="X3574" s="17">
        <f t="shared" si="7"/>
        <v>2.329394618</v>
      </c>
      <c r="Y3574" s="14">
        <f t="shared" si="8"/>
        <v>15701</v>
      </c>
      <c r="Z3574" s="14">
        <f t="shared" si="9"/>
        <v>6335</v>
      </c>
      <c r="AA3574" s="14">
        <f t="shared" si="10"/>
        <v>2196</v>
      </c>
      <c r="AB3574" s="14">
        <f t="shared" si="11"/>
        <v>3569</v>
      </c>
      <c r="AC3574" s="14">
        <f t="shared" si="12"/>
        <v>1378</v>
      </c>
      <c r="AD3574" s="14">
        <f t="shared" si="13"/>
        <v>7570</v>
      </c>
      <c r="AE3574" s="14">
        <f t="shared" si="14"/>
        <v>393</v>
      </c>
      <c r="AF3574" s="14">
        <f t="shared" si="15"/>
        <v>10</v>
      </c>
      <c r="AG3574" s="17">
        <f t="shared" si="16"/>
        <v>97.16867283</v>
      </c>
      <c r="AH3574" s="20">
        <f>12*(J3574*'Programas e Observações'!$C$8+K3574*'Programas e Observações'!$C$9+L3574*('Programas e Observações'!$C$8+'Programas e Observações'!$C$9)+M3574*'Programas e Observações'!$C$10)</f>
        <v>3051616.56</v>
      </c>
      <c r="AI3574" s="20">
        <f>12*(J3574*'Programas e Observações'!$D$8+K3574*'Programas e Observações'!$D$9+L3574*('Programas e Observações'!$D$8+'Programas e Observações'!$D$9)+M3574*'Programas e Observações'!$D$10)</f>
        <v>5002855.44</v>
      </c>
      <c r="AJ3574" s="13" t="s">
        <v>13780</v>
      </c>
      <c r="AK3574" s="13" t="s">
        <v>1959</v>
      </c>
    </row>
    <row r="3575" ht="15.75" customHeight="1">
      <c r="A3575" s="13" t="s">
        <v>13781</v>
      </c>
      <c r="B3575" s="13" t="s">
        <v>13782</v>
      </c>
      <c r="C3575" s="13" t="s">
        <v>13783</v>
      </c>
      <c r="D3575" s="13" t="s">
        <v>12550</v>
      </c>
      <c r="E3575" s="13" t="s">
        <v>12688</v>
      </c>
      <c r="F3575" s="13" t="s">
        <v>12689</v>
      </c>
      <c r="G3575" s="14">
        <v>87468.0</v>
      </c>
      <c r="H3575" s="16" t="b">
        <f>G3575&lt;'Programas e Observações'!$C$11</f>
        <v>0</v>
      </c>
      <c r="I3575" s="14">
        <v>7226.0</v>
      </c>
      <c r="J3575" s="14">
        <v>2363.0</v>
      </c>
      <c r="K3575" s="14">
        <v>1181.0</v>
      </c>
      <c r="L3575" s="14">
        <v>1936.0</v>
      </c>
      <c r="M3575" s="14">
        <v>485.0</v>
      </c>
      <c r="N3575" s="14">
        <v>1788.0</v>
      </c>
      <c r="O3575" s="14">
        <v>130.0</v>
      </c>
      <c r="P3575" s="14">
        <v>2.0</v>
      </c>
      <c r="Q3575" s="14">
        <v>312.0</v>
      </c>
      <c r="R3575" s="17">
        <f t="shared" si="1"/>
        <v>82.61306992</v>
      </c>
      <c r="S3575" s="17">
        <f t="shared" si="2"/>
        <v>27.01559427</v>
      </c>
      <c r="T3575" s="17">
        <f t="shared" si="3"/>
        <v>13.50208076</v>
      </c>
      <c r="U3575" s="17">
        <f t="shared" si="4"/>
        <v>22.13380894</v>
      </c>
      <c r="V3575" s="17">
        <f t="shared" si="5"/>
        <v>5.544884987</v>
      </c>
      <c r="W3575" s="17">
        <f t="shared" si="6"/>
        <v>20.44176156</v>
      </c>
      <c r="X3575" s="17">
        <f t="shared" si="7"/>
        <v>1.486257831</v>
      </c>
      <c r="Y3575" s="14">
        <f t="shared" si="8"/>
        <v>42446</v>
      </c>
      <c r="Z3575" s="14">
        <f t="shared" si="9"/>
        <v>17227</v>
      </c>
      <c r="AA3575" s="14">
        <f t="shared" si="10"/>
        <v>5166</v>
      </c>
      <c r="AB3575" s="14">
        <f t="shared" si="11"/>
        <v>11596</v>
      </c>
      <c r="AC3575" s="14">
        <f t="shared" si="12"/>
        <v>2507</v>
      </c>
      <c r="AD3575" s="14">
        <f t="shared" si="13"/>
        <v>8463</v>
      </c>
      <c r="AE3575" s="14">
        <f t="shared" si="14"/>
        <v>723</v>
      </c>
      <c r="AF3575" s="14">
        <f t="shared" si="15"/>
        <v>18</v>
      </c>
      <c r="AG3575" s="17">
        <f t="shared" si="16"/>
        <v>91.04812814</v>
      </c>
      <c r="AH3575" s="20">
        <f>12*(J3575*'Programas e Observações'!$C$8+K3575*'Programas e Observações'!$C$9+L3575*('Programas e Observações'!$C$8+'Programas e Observações'!$C$9)+M3575*'Programas e Observações'!$C$10)</f>
        <v>2697312</v>
      </c>
      <c r="AI3575" s="20">
        <f>12*(J3575*'Programas e Observações'!$D$8+K3575*'Programas e Observações'!$D$9+L3575*('Programas e Observações'!$D$8+'Programas e Observações'!$D$9)+M3575*'Programas e Observações'!$D$10)</f>
        <v>4317657.36</v>
      </c>
      <c r="AJ3575" s="13" t="s">
        <v>13784</v>
      </c>
      <c r="AK3575" s="13" t="s">
        <v>2744</v>
      </c>
    </row>
    <row r="3576" ht="15.75" customHeight="1">
      <c r="A3576" s="13" t="s">
        <v>13785</v>
      </c>
      <c r="B3576" s="13" t="s">
        <v>13786</v>
      </c>
      <c r="C3576" s="13" t="s">
        <v>13787</v>
      </c>
      <c r="D3576" s="13" t="s">
        <v>12550</v>
      </c>
      <c r="E3576" s="13" t="s">
        <v>12615</v>
      </c>
      <c r="F3576" s="13" t="s">
        <v>12616</v>
      </c>
      <c r="G3576" s="14">
        <v>1962.0</v>
      </c>
      <c r="H3576" s="16" t="b">
        <f>G3576&lt;'Programas e Observações'!$C$11</f>
        <v>1</v>
      </c>
      <c r="I3576" s="14">
        <v>0.0</v>
      </c>
      <c r="J3576" s="14">
        <v>0.0</v>
      </c>
      <c r="K3576" s="14">
        <v>0.0</v>
      </c>
      <c r="L3576" s="14">
        <v>0.0</v>
      </c>
      <c r="M3576" s="14">
        <v>0.0</v>
      </c>
      <c r="N3576" s="14">
        <v>151.0</v>
      </c>
      <c r="O3576" s="14">
        <v>7.0</v>
      </c>
      <c r="P3576" s="14">
        <v>0.0</v>
      </c>
      <c r="Q3576" s="14"/>
      <c r="R3576" s="17">
        <f t="shared" si="1"/>
        <v>0</v>
      </c>
      <c r="S3576" s="17">
        <f t="shared" si="2"/>
        <v>0</v>
      </c>
      <c r="T3576" s="17">
        <f t="shared" si="3"/>
        <v>0</v>
      </c>
      <c r="U3576" s="17">
        <f t="shared" si="4"/>
        <v>0</v>
      </c>
      <c r="V3576" s="17">
        <f t="shared" si="5"/>
        <v>0</v>
      </c>
      <c r="W3576" s="17">
        <f t="shared" si="6"/>
        <v>76.96228338</v>
      </c>
      <c r="X3576" s="17">
        <f t="shared" si="7"/>
        <v>3.567787971</v>
      </c>
      <c r="Y3576" s="14">
        <f t="shared" si="8"/>
        <v>31964</v>
      </c>
      <c r="Z3576" s="14">
        <f t="shared" si="9"/>
        <v>13337</v>
      </c>
      <c r="AA3576" s="14">
        <f t="shared" si="10"/>
        <v>4370</v>
      </c>
      <c r="AB3576" s="14">
        <f t="shared" si="11"/>
        <v>8146</v>
      </c>
      <c r="AC3576" s="14">
        <f t="shared" si="12"/>
        <v>1671</v>
      </c>
      <c r="AD3576" s="14">
        <f t="shared" si="13"/>
        <v>13402</v>
      </c>
      <c r="AE3576" s="14">
        <f t="shared" si="14"/>
        <v>719</v>
      </c>
      <c r="AF3576" s="14">
        <f t="shared" si="15"/>
        <v>22</v>
      </c>
      <c r="AG3576" s="17">
        <f t="shared" si="16"/>
        <v>117.9087465</v>
      </c>
      <c r="AH3576" s="20">
        <f>12*(J3576*'Programas e Observações'!$C$8+K3576*'Programas e Observações'!$C$9+L3576*('Programas e Observações'!$C$8+'Programas e Observações'!$C$9)+M3576*'Programas e Observações'!$C$10)</f>
        <v>0</v>
      </c>
      <c r="AI3576" s="20">
        <f>12*(J3576*'Programas e Observações'!$D$8+K3576*'Programas e Observações'!$D$9+L3576*('Programas e Observações'!$D$8+'Programas e Observações'!$D$9)+M3576*'Programas e Observações'!$D$10)</f>
        <v>0</v>
      </c>
      <c r="AJ3576" s="13" t="s">
        <v>342</v>
      </c>
      <c r="AK3576" s="13" t="s">
        <v>343</v>
      </c>
    </row>
    <row r="3577" ht="15.75" customHeight="1">
      <c r="A3577" s="13" t="s">
        <v>13788</v>
      </c>
      <c r="B3577" s="13" t="s">
        <v>13789</v>
      </c>
      <c r="C3577" s="13" t="s">
        <v>13790</v>
      </c>
      <c r="D3577" s="13" t="s">
        <v>12550</v>
      </c>
      <c r="E3577" s="13" t="s">
        <v>12974</v>
      </c>
      <c r="F3577" s="13" t="s">
        <v>12975</v>
      </c>
      <c r="G3577" s="14">
        <v>54865.0</v>
      </c>
      <c r="H3577" s="16" t="b">
        <f>G3577&lt;'Programas e Observações'!$C$11</f>
        <v>0</v>
      </c>
      <c r="I3577" s="14">
        <v>3054.0</v>
      </c>
      <c r="J3577" s="14">
        <v>957.0</v>
      </c>
      <c r="K3577" s="14">
        <v>802.0</v>
      </c>
      <c r="L3577" s="14">
        <v>631.0</v>
      </c>
      <c r="M3577" s="14">
        <v>219.0</v>
      </c>
      <c r="N3577" s="14">
        <v>878.0</v>
      </c>
      <c r="O3577" s="14">
        <v>113.0</v>
      </c>
      <c r="P3577" s="14">
        <v>6.0</v>
      </c>
      <c r="Q3577" s="14">
        <v>72.0</v>
      </c>
      <c r="R3577" s="17">
        <f t="shared" si="1"/>
        <v>55.66390231</v>
      </c>
      <c r="S3577" s="17">
        <f t="shared" si="2"/>
        <v>17.44281418</v>
      </c>
      <c r="T3577" s="17">
        <f t="shared" si="3"/>
        <v>14.61769799</v>
      </c>
      <c r="U3577" s="17">
        <f t="shared" si="4"/>
        <v>11.50095689</v>
      </c>
      <c r="V3577" s="17">
        <f t="shared" si="5"/>
        <v>3.991615784</v>
      </c>
      <c r="W3577" s="17">
        <f t="shared" si="6"/>
        <v>16.00291625</v>
      </c>
      <c r="X3577" s="17">
        <f t="shared" si="7"/>
        <v>2.059600838</v>
      </c>
      <c r="Y3577" s="14">
        <f t="shared" si="8"/>
        <v>49688</v>
      </c>
      <c r="Z3577" s="14">
        <f t="shared" si="9"/>
        <v>14801</v>
      </c>
      <c r="AA3577" s="14">
        <f t="shared" si="10"/>
        <v>11703</v>
      </c>
      <c r="AB3577" s="14">
        <f t="shared" si="11"/>
        <v>11300</v>
      </c>
      <c r="AC3577" s="14">
        <f t="shared" si="12"/>
        <v>3483</v>
      </c>
      <c r="AD3577" s="14">
        <f t="shared" si="13"/>
        <v>12835</v>
      </c>
      <c r="AE3577" s="14">
        <f t="shared" si="14"/>
        <v>2008</v>
      </c>
      <c r="AF3577" s="14">
        <f t="shared" si="15"/>
        <v>89</v>
      </c>
      <c r="AG3577" s="17">
        <f t="shared" si="16"/>
        <v>56.39986606</v>
      </c>
      <c r="AH3577" s="20">
        <f>12*(J3577*'Programas e Observações'!$C$8+K3577*'Programas e Observações'!$C$9+L3577*('Programas e Observações'!$C$8+'Programas e Observações'!$C$9)+M3577*'Programas e Observações'!$C$10)</f>
        <v>1160821.32</v>
      </c>
      <c r="AI3577" s="20">
        <f>12*(J3577*'Programas e Observações'!$D$8+K3577*'Programas e Observações'!$D$9+L3577*('Programas e Observações'!$D$8+'Programas e Observações'!$D$9)+M3577*'Programas e Observações'!$D$10)</f>
        <v>1766009.76</v>
      </c>
      <c r="AJ3577" s="13" t="s">
        <v>13791</v>
      </c>
      <c r="AK3577" s="13" t="s">
        <v>338</v>
      </c>
    </row>
    <row r="3578" ht="15.75" customHeight="1">
      <c r="A3578" s="13" t="s">
        <v>13792</v>
      </c>
      <c r="B3578" s="13" t="s">
        <v>13793</v>
      </c>
      <c r="C3578" s="13" t="s">
        <v>13794</v>
      </c>
      <c r="D3578" s="13" t="s">
        <v>12550</v>
      </c>
      <c r="E3578" s="13" t="s">
        <v>12551</v>
      </c>
      <c r="F3578" s="13" t="s">
        <v>12549</v>
      </c>
      <c r="G3578" s="14">
        <v>20378.0</v>
      </c>
      <c r="H3578" s="16" t="b">
        <f>G3578&lt;'Programas e Observações'!$C$11</f>
        <v>0</v>
      </c>
      <c r="I3578" s="14">
        <v>1829.0</v>
      </c>
      <c r="J3578" s="14">
        <v>874.0</v>
      </c>
      <c r="K3578" s="14">
        <v>150.0</v>
      </c>
      <c r="L3578" s="14">
        <v>548.0</v>
      </c>
      <c r="M3578" s="14">
        <v>55.0</v>
      </c>
      <c r="N3578" s="14">
        <v>938.0</v>
      </c>
      <c r="O3578" s="14">
        <v>46.0</v>
      </c>
      <c r="P3578" s="14">
        <v>2.0</v>
      </c>
      <c r="Q3578" s="14"/>
      <c r="R3578" s="17">
        <f t="shared" si="1"/>
        <v>89.7536559</v>
      </c>
      <c r="S3578" s="17">
        <f t="shared" si="2"/>
        <v>42.88939052</v>
      </c>
      <c r="T3578" s="17">
        <f t="shared" si="3"/>
        <v>7.36087938</v>
      </c>
      <c r="U3578" s="17">
        <f t="shared" si="4"/>
        <v>26.891746</v>
      </c>
      <c r="V3578" s="17">
        <f t="shared" si="5"/>
        <v>2.698989106</v>
      </c>
      <c r="W3578" s="17">
        <f t="shared" si="6"/>
        <v>46.03003239</v>
      </c>
      <c r="X3578" s="17">
        <f t="shared" si="7"/>
        <v>2.257336343</v>
      </c>
      <c r="Y3578" s="14">
        <f t="shared" si="8"/>
        <v>14660</v>
      </c>
      <c r="Z3578" s="14">
        <f t="shared" si="9"/>
        <v>7138</v>
      </c>
      <c r="AA3578" s="14">
        <f t="shared" si="10"/>
        <v>1496</v>
      </c>
      <c r="AB3578" s="14">
        <f t="shared" si="11"/>
        <v>3872</v>
      </c>
      <c r="AC3578" s="14">
        <f t="shared" si="12"/>
        <v>426</v>
      </c>
      <c r="AD3578" s="14">
        <f t="shared" si="13"/>
        <v>5581</v>
      </c>
      <c r="AE3578" s="14">
        <f t="shared" si="14"/>
        <v>311</v>
      </c>
      <c r="AF3578" s="14">
        <f t="shared" si="15"/>
        <v>9</v>
      </c>
      <c r="AG3578" s="17">
        <f t="shared" si="16"/>
        <v>109.5648794</v>
      </c>
      <c r="AH3578" s="20">
        <f>12*(J3578*'Programas e Observações'!$C$8+K3578*'Programas e Observações'!$C$9+L3578*('Programas e Observações'!$C$8+'Programas e Observações'!$C$9)+M3578*'Programas e Observações'!$C$10)</f>
        <v>666970.8</v>
      </c>
      <c r="AI3578" s="20">
        <f>12*(J3578*'Programas e Observações'!$D$8+K3578*'Programas e Observações'!$D$9+L3578*('Programas e Observações'!$D$8+'Programas e Observações'!$D$9)+M3578*'Programas e Observações'!$D$10)</f>
        <v>1194241.08</v>
      </c>
      <c r="AJ3578" s="13" t="s">
        <v>13795</v>
      </c>
      <c r="AK3578" s="13" t="s">
        <v>13796</v>
      </c>
    </row>
    <row r="3579" ht="15.75" customHeight="1">
      <c r="A3579" s="13" t="s">
        <v>13797</v>
      </c>
      <c r="B3579" s="13" t="s">
        <v>13798</v>
      </c>
      <c r="C3579" s="13" t="s">
        <v>13799</v>
      </c>
      <c r="D3579" s="13" t="s">
        <v>12550</v>
      </c>
      <c r="E3579" s="13" t="s">
        <v>12588</v>
      </c>
      <c r="F3579" s="13" t="s">
        <v>12589</v>
      </c>
      <c r="G3579" s="14">
        <v>2423.0</v>
      </c>
      <c r="H3579" s="16" t="b">
        <f>G3579&lt;'Programas e Observações'!$C$11</f>
        <v>1</v>
      </c>
      <c r="I3579" s="14">
        <v>522.0</v>
      </c>
      <c r="J3579" s="14">
        <v>280.0</v>
      </c>
      <c r="K3579" s="14">
        <v>28.0</v>
      </c>
      <c r="L3579" s="14">
        <v>126.0</v>
      </c>
      <c r="M3579" s="14">
        <v>42.0</v>
      </c>
      <c r="N3579" s="14">
        <v>235.0</v>
      </c>
      <c r="O3579" s="14">
        <v>11.0</v>
      </c>
      <c r="P3579" s="14">
        <v>1.0</v>
      </c>
      <c r="Q3579" s="14"/>
      <c r="R3579" s="17">
        <f t="shared" si="1"/>
        <v>215.4354106</v>
      </c>
      <c r="S3579" s="17">
        <f t="shared" si="2"/>
        <v>115.5592241</v>
      </c>
      <c r="T3579" s="17">
        <f t="shared" si="3"/>
        <v>11.55592241</v>
      </c>
      <c r="U3579" s="17">
        <f t="shared" si="4"/>
        <v>52.00165085</v>
      </c>
      <c r="V3579" s="17">
        <f t="shared" si="5"/>
        <v>17.33388362</v>
      </c>
      <c r="W3579" s="17">
        <f t="shared" si="6"/>
        <v>96.98720594</v>
      </c>
      <c r="X3579" s="17">
        <f t="shared" si="7"/>
        <v>4.539826661</v>
      </c>
      <c r="Y3579" s="14">
        <f t="shared" si="8"/>
        <v>60581</v>
      </c>
      <c r="Z3579" s="14">
        <f t="shared" si="9"/>
        <v>24504</v>
      </c>
      <c r="AA3579" s="14">
        <f t="shared" si="10"/>
        <v>7764</v>
      </c>
      <c r="AB3579" s="14">
        <f t="shared" si="11"/>
        <v>16045</v>
      </c>
      <c r="AC3579" s="14">
        <f t="shared" si="12"/>
        <v>5285</v>
      </c>
      <c r="AD3579" s="14">
        <f t="shared" si="13"/>
        <v>25551</v>
      </c>
      <c r="AE3579" s="14">
        <f t="shared" si="14"/>
        <v>1750</v>
      </c>
      <c r="AF3579" s="14">
        <f t="shared" si="15"/>
        <v>30</v>
      </c>
      <c r="AG3579" s="17">
        <f t="shared" si="16"/>
        <v>91.0030449</v>
      </c>
      <c r="AH3579" s="20">
        <f>12*(J3579*'Programas e Observações'!$C$8+K3579*'Programas e Observações'!$C$9+L3579*('Programas e Observações'!$C$8+'Programas e Observações'!$C$9)+M3579*'Programas e Observações'!$C$10)</f>
        <v>181224.96</v>
      </c>
      <c r="AI3579" s="20">
        <f>12*(J3579*'Programas e Observações'!$D$8+K3579*'Programas e Observações'!$D$9+L3579*('Programas e Observações'!$D$8+'Programas e Observações'!$D$9)+M3579*'Programas e Observações'!$D$10)</f>
        <v>331164.96</v>
      </c>
      <c r="AJ3579" s="13" t="s">
        <v>4611</v>
      </c>
      <c r="AK3579" s="13" t="s">
        <v>4635</v>
      </c>
    </row>
    <row r="3580" ht="15.75" customHeight="1">
      <c r="A3580" s="13" t="s">
        <v>13800</v>
      </c>
      <c r="B3580" s="13" t="s">
        <v>13801</v>
      </c>
      <c r="C3580" s="13" t="s">
        <v>13802</v>
      </c>
      <c r="D3580" s="13" t="s">
        <v>12550</v>
      </c>
      <c r="E3580" s="13" t="s">
        <v>13179</v>
      </c>
      <c r="F3580" s="13" t="s">
        <v>13180</v>
      </c>
      <c r="G3580" s="14">
        <v>12564.0</v>
      </c>
      <c r="H3580" s="16" t="b">
        <f>G3580&lt;'Programas e Observações'!$C$11</f>
        <v>1</v>
      </c>
      <c r="I3580" s="14">
        <v>1839.0</v>
      </c>
      <c r="J3580" s="14">
        <v>615.0</v>
      </c>
      <c r="K3580" s="14">
        <v>255.0</v>
      </c>
      <c r="L3580" s="14">
        <v>527.0</v>
      </c>
      <c r="M3580" s="14">
        <v>113.0</v>
      </c>
      <c r="N3580" s="14">
        <v>480.0</v>
      </c>
      <c r="O3580" s="14">
        <v>25.0</v>
      </c>
      <c r="P3580" s="14">
        <v>0.0</v>
      </c>
      <c r="Q3580" s="14"/>
      <c r="R3580" s="17">
        <f t="shared" si="1"/>
        <v>146.3705826</v>
      </c>
      <c r="S3580" s="17">
        <f t="shared" si="2"/>
        <v>48.94937918</v>
      </c>
      <c r="T3580" s="17">
        <f t="shared" si="3"/>
        <v>20.29608405</v>
      </c>
      <c r="U3580" s="17">
        <f t="shared" si="4"/>
        <v>41.94524037</v>
      </c>
      <c r="V3580" s="17">
        <f t="shared" si="5"/>
        <v>8.993950971</v>
      </c>
      <c r="W3580" s="17">
        <f t="shared" si="6"/>
        <v>38.20439351</v>
      </c>
      <c r="X3580" s="17">
        <f t="shared" si="7"/>
        <v>1.989812162</v>
      </c>
      <c r="Y3580" s="14">
        <f t="shared" si="8"/>
        <v>59451</v>
      </c>
      <c r="Z3580" s="14">
        <f t="shared" si="9"/>
        <v>14723</v>
      </c>
      <c r="AA3580" s="14">
        <f t="shared" si="10"/>
        <v>14812</v>
      </c>
      <c r="AB3580" s="14">
        <f t="shared" si="11"/>
        <v>12801</v>
      </c>
      <c r="AC3580" s="14">
        <f t="shared" si="12"/>
        <v>2949</v>
      </c>
      <c r="AD3580" s="14">
        <f t="shared" si="13"/>
        <v>29453</v>
      </c>
      <c r="AE3580" s="14">
        <f t="shared" si="14"/>
        <v>2326</v>
      </c>
      <c r="AF3580" s="14">
        <f t="shared" si="15"/>
        <v>34</v>
      </c>
      <c r="AG3580" s="17">
        <f t="shared" si="16"/>
        <v>62.31349502</v>
      </c>
      <c r="AH3580" s="20">
        <f>12*(J3580*'Programas e Observações'!$C$8+K3580*'Programas e Observações'!$C$9+L3580*('Programas e Observações'!$C$8+'Programas e Observações'!$C$9)+M3580*'Programas e Observações'!$C$10)</f>
        <v>684734.64</v>
      </c>
      <c r="AI3580" s="20">
        <f>12*(J3580*'Programas e Observações'!$D$8+K3580*'Programas e Observações'!$D$9+L3580*('Programas e Observações'!$D$8+'Programas e Observações'!$D$9)+M3580*'Programas e Observações'!$D$10)</f>
        <v>1113948.36</v>
      </c>
      <c r="AJ3580" s="13" t="s">
        <v>4302</v>
      </c>
      <c r="AK3580" s="13" t="s">
        <v>3918</v>
      </c>
    </row>
    <row r="3581" ht="15.75" customHeight="1">
      <c r="A3581" s="13" t="s">
        <v>13803</v>
      </c>
      <c r="B3581" s="13" t="s">
        <v>13804</v>
      </c>
      <c r="C3581" s="13" t="s">
        <v>13805</v>
      </c>
      <c r="D3581" s="13" t="s">
        <v>12550</v>
      </c>
      <c r="E3581" s="13" t="s">
        <v>12615</v>
      </c>
      <c r="F3581" s="13" t="s">
        <v>12616</v>
      </c>
      <c r="G3581" s="14">
        <v>4740.0</v>
      </c>
      <c r="H3581" s="16" t="b">
        <f>G3581&lt;'Programas e Observações'!$C$11</f>
        <v>1</v>
      </c>
      <c r="I3581" s="14">
        <v>702.0</v>
      </c>
      <c r="J3581" s="14">
        <v>309.0</v>
      </c>
      <c r="K3581" s="14">
        <v>75.0</v>
      </c>
      <c r="L3581" s="14">
        <v>188.0</v>
      </c>
      <c r="M3581" s="14">
        <v>52.0</v>
      </c>
      <c r="N3581" s="14">
        <v>308.0</v>
      </c>
      <c r="O3581" s="14">
        <v>11.0</v>
      </c>
      <c r="P3581" s="14">
        <v>0.0</v>
      </c>
      <c r="Q3581" s="14"/>
      <c r="R3581" s="17">
        <f t="shared" si="1"/>
        <v>148.1012658</v>
      </c>
      <c r="S3581" s="17">
        <f t="shared" si="2"/>
        <v>65.18987342</v>
      </c>
      <c r="T3581" s="17">
        <f t="shared" si="3"/>
        <v>15.82278481</v>
      </c>
      <c r="U3581" s="17">
        <f t="shared" si="4"/>
        <v>39.66244726</v>
      </c>
      <c r="V3581" s="17">
        <f t="shared" si="5"/>
        <v>10.97046414</v>
      </c>
      <c r="W3581" s="17">
        <f t="shared" si="6"/>
        <v>64.97890295</v>
      </c>
      <c r="X3581" s="17">
        <f t="shared" si="7"/>
        <v>2.320675105</v>
      </c>
      <c r="Y3581" s="14">
        <f t="shared" si="8"/>
        <v>31964</v>
      </c>
      <c r="Z3581" s="14">
        <f t="shared" si="9"/>
        <v>13337</v>
      </c>
      <c r="AA3581" s="14">
        <f t="shared" si="10"/>
        <v>4370</v>
      </c>
      <c r="AB3581" s="14">
        <f t="shared" si="11"/>
        <v>8146</v>
      </c>
      <c r="AC3581" s="14">
        <f t="shared" si="12"/>
        <v>1671</v>
      </c>
      <c r="AD3581" s="14">
        <f t="shared" si="13"/>
        <v>13402</v>
      </c>
      <c r="AE3581" s="14">
        <f t="shared" si="14"/>
        <v>719</v>
      </c>
      <c r="AF3581" s="14">
        <f t="shared" si="15"/>
        <v>22</v>
      </c>
      <c r="AG3581" s="17">
        <f t="shared" si="16"/>
        <v>117.9087465</v>
      </c>
      <c r="AH3581" s="20">
        <f>12*(J3581*'Programas e Observações'!$C$8+K3581*'Programas e Observações'!$C$9+L3581*('Programas e Observações'!$C$8+'Programas e Observações'!$C$9)+M3581*'Programas e Observações'!$C$10)</f>
        <v>260094.96</v>
      </c>
      <c r="AI3581" s="20">
        <f>12*(J3581*'Programas e Observações'!$D$8+K3581*'Programas e Observações'!$D$9+L3581*('Programas e Observações'!$D$8+'Programas e Observações'!$D$9)+M3581*'Programas e Observações'!$D$10)</f>
        <v>445259.4</v>
      </c>
      <c r="AJ3581" s="13" t="s">
        <v>2841</v>
      </c>
      <c r="AK3581" s="13" t="s">
        <v>1967</v>
      </c>
    </row>
    <row r="3582" ht="15.75" customHeight="1">
      <c r="A3582" s="13" t="s">
        <v>13806</v>
      </c>
      <c r="B3582" s="13" t="s">
        <v>13807</v>
      </c>
      <c r="C3582" s="13" t="s">
        <v>13808</v>
      </c>
      <c r="D3582" s="13" t="s">
        <v>12550</v>
      </c>
      <c r="E3582" s="13" t="s">
        <v>12637</v>
      </c>
      <c r="F3582" s="13" t="s">
        <v>12638</v>
      </c>
      <c r="G3582" s="14">
        <v>4004.0</v>
      </c>
      <c r="H3582" s="16" t="b">
        <f>G3582&lt;'Programas e Observações'!$C$11</f>
        <v>1</v>
      </c>
      <c r="I3582" s="14">
        <v>810.0</v>
      </c>
      <c r="J3582" s="14">
        <v>341.0</v>
      </c>
      <c r="K3582" s="14">
        <v>94.0</v>
      </c>
      <c r="L3582" s="14">
        <v>272.0</v>
      </c>
      <c r="M3582" s="14">
        <v>55.0</v>
      </c>
      <c r="N3582" s="14">
        <v>387.0</v>
      </c>
      <c r="O3582" s="14">
        <v>8.0</v>
      </c>
      <c r="P3582" s="14">
        <v>0.0</v>
      </c>
      <c r="Q3582" s="14"/>
      <c r="R3582" s="17">
        <f t="shared" si="1"/>
        <v>202.2977023</v>
      </c>
      <c r="S3582" s="17">
        <f t="shared" si="2"/>
        <v>85.16483516</v>
      </c>
      <c r="T3582" s="17">
        <f t="shared" si="3"/>
        <v>23.47652348</v>
      </c>
      <c r="U3582" s="17">
        <f t="shared" si="4"/>
        <v>67.93206793</v>
      </c>
      <c r="V3582" s="17">
        <f t="shared" si="5"/>
        <v>13.73626374</v>
      </c>
      <c r="W3582" s="17">
        <f t="shared" si="6"/>
        <v>96.65334665</v>
      </c>
      <c r="X3582" s="17">
        <f t="shared" si="7"/>
        <v>1.998001998</v>
      </c>
      <c r="Y3582" s="14">
        <f t="shared" si="8"/>
        <v>42181</v>
      </c>
      <c r="Z3582" s="14">
        <f t="shared" si="9"/>
        <v>16101</v>
      </c>
      <c r="AA3582" s="14">
        <f t="shared" si="10"/>
        <v>6121</v>
      </c>
      <c r="AB3582" s="14">
        <f t="shared" si="11"/>
        <v>12710</v>
      </c>
      <c r="AC3582" s="14">
        <f t="shared" si="12"/>
        <v>3095</v>
      </c>
      <c r="AD3582" s="14">
        <f t="shared" si="13"/>
        <v>16176</v>
      </c>
      <c r="AE3582" s="14">
        <f t="shared" si="14"/>
        <v>991</v>
      </c>
      <c r="AF3582" s="14">
        <f t="shared" si="15"/>
        <v>26</v>
      </c>
      <c r="AG3582" s="17">
        <f t="shared" si="16"/>
        <v>106.9123887</v>
      </c>
      <c r="AH3582" s="20">
        <f>12*(J3582*'Programas e Observações'!$C$8+K3582*'Programas e Observações'!$C$9+L3582*('Programas e Observações'!$C$8+'Programas e Observações'!$C$9)+M3582*'Programas e Observações'!$C$10)</f>
        <v>337182.6</v>
      </c>
      <c r="AI3582" s="20">
        <f>12*(J3582*'Programas e Observações'!$D$8+K3582*'Programas e Observações'!$D$9+L3582*('Programas e Observações'!$D$8+'Programas e Observações'!$D$9)+M3582*'Programas e Observações'!$D$10)</f>
        <v>566332.92</v>
      </c>
      <c r="AJ3582" s="13" t="s">
        <v>13809</v>
      </c>
      <c r="AK3582" s="13" t="s">
        <v>1031</v>
      </c>
    </row>
    <row r="3583" ht="15.75" customHeight="1">
      <c r="A3583" s="13" t="s">
        <v>13810</v>
      </c>
      <c r="B3583" s="13" t="s">
        <v>13811</v>
      </c>
      <c r="C3583" s="13" t="s">
        <v>13812</v>
      </c>
      <c r="D3583" s="13" t="s">
        <v>12550</v>
      </c>
      <c r="E3583" s="13" t="s">
        <v>12775</v>
      </c>
      <c r="F3583" s="13" t="s">
        <v>12774</v>
      </c>
      <c r="G3583" s="14">
        <v>2697.0</v>
      </c>
      <c r="H3583" s="16" t="b">
        <f>G3583&lt;'Programas e Observações'!$C$11</f>
        <v>1</v>
      </c>
      <c r="I3583" s="14">
        <v>224.0</v>
      </c>
      <c r="J3583" s="14">
        <v>108.0</v>
      </c>
      <c r="K3583" s="14">
        <v>22.0</v>
      </c>
      <c r="L3583" s="14">
        <v>55.0</v>
      </c>
      <c r="M3583" s="14">
        <v>17.0</v>
      </c>
      <c r="N3583" s="14">
        <v>240.0</v>
      </c>
      <c r="O3583" s="14">
        <v>0.0</v>
      </c>
      <c r="P3583" s="14">
        <v>1.0</v>
      </c>
      <c r="Q3583" s="14"/>
      <c r="R3583" s="17">
        <f t="shared" si="1"/>
        <v>83.05524657</v>
      </c>
      <c r="S3583" s="17">
        <f t="shared" si="2"/>
        <v>40.04449388</v>
      </c>
      <c r="T3583" s="17">
        <f t="shared" si="3"/>
        <v>8.157211717</v>
      </c>
      <c r="U3583" s="17">
        <f t="shared" si="4"/>
        <v>20.39302929</v>
      </c>
      <c r="V3583" s="17">
        <f t="shared" si="5"/>
        <v>6.303299963</v>
      </c>
      <c r="W3583" s="17">
        <f t="shared" si="6"/>
        <v>88.98776418</v>
      </c>
      <c r="X3583" s="17">
        <f t="shared" si="7"/>
        <v>0</v>
      </c>
      <c r="Y3583" s="14">
        <f t="shared" si="8"/>
        <v>21542</v>
      </c>
      <c r="Z3583" s="14">
        <f t="shared" si="9"/>
        <v>7246</v>
      </c>
      <c r="AA3583" s="14">
        <f t="shared" si="10"/>
        <v>3942</v>
      </c>
      <c r="AB3583" s="14">
        <f t="shared" si="11"/>
        <v>5601</v>
      </c>
      <c r="AC3583" s="14">
        <f t="shared" si="12"/>
        <v>1144</v>
      </c>
      <c r="AD3583" s="14">
        <f t="shared" si="13"/>
        <v>12085</v>
      </c>
      <c r="AE3583" s="14">
        <f t="shared" si="14"/>
        <v>320</v>
      </c>
      <c r="AF3583" s="14">
        <f t="shared" si="15"/>
        <v>19</v>
      </c>
      <c r="AG3583" s="17">
        <f t="shared" si="16"/>
        <v>89.54975702</v>
      </c>
      <c r="AH3583" s="20">
        <f>12*(J3583*'Programas e Observações'!$C$8+K3583*'Programas e Observações'!$C$9+L3583*('Programas e Observações'!$C$8+'Programas e Observações'!$C$9)+M3583*'Programas e Observações'!$C$10)</f>
        <v>80559.36</v>
      </c>
      <c r="AI3583" s="20">
        <f>12*(J3583*'Programas e Observações'!$D$8+K3583*'Programas e Observações'!$D$9+L3583*('Programas e Observações'!$D$8+'Programas e Observações'!$D$9)+M3583*'Programas e Observações'!$D$10)</f>
        <v>141086.64</v>
      </c>
      <c r="AJ3583" s="13" t="s">
        <v>524</v>
      </c>
      <c r="AK3583" s="13" t="s">
        <v>6578</v>
      </c>
    </row>
    <row r="3584" ht="15.75" customHeight="1">
      <c r="A3584" s="13" t="s">
        <v>13813</v>
      </c>
      <c r="B3584" s="13" t="s">
        <v>13814</v>
      </c>
      <c r="C3584" s="13" t="s">
        <v>13815</v>
      </c>
      <c r="D3584" s="13" t="s">
        <v>12550</v>
      </c>
      <c r="E3584" s="13" t="s">
        <v>12588</v>
      </c>
      <c r="F3584" s="13" t="s">
        <v>12589</v>
      </c>
      <c r="G3584" s="14">
        <v>17140.0</v>
      </c>
      <c r="H3584" s="16" t="b">
        <f>G3584&lt;'Programas e Observações'!$C$11</f>
        <v>1</v>
      </c>
      <c r="I3584" s="14">
        <v>2574.0</v>
      </c>
      <c r="J3584" s="14">
        <v>1136.0</v>
      </c>
      <c r="K3584" s="14">
        <v>265.0</v>
      </c>
      <c r="L3584" s="14">
        <v>801.0</v>
      </c>
      <c r="M3584" s="14">
        <v>229.0</v>
      </c>
      <c r="N3584" s="14">
        <v>916.0</v>
      </c>
      <c r="O3584" s="14">
        <v>45.0</v>
      </c>
      <c r="P3584" s="14">
        <v>0.0</v>
      </c>
      <c r="Q3584" s="14"/>
      <c r="R3584" s="17">
        <f t="shared" si="1"/>
        <v>150.1750292</v>
      </c>
      <c r="S3584" s="17">
        <f t="shared" si="2"/>
        <v>66.27771295</v>
      </c>
      <c r="T3584" s="17">
        <f t="shared" si="3"/>
        <v>15.46091015</v>
      </c>
      <c r="U3584" s="17">
        <f t="shared" si="4"/>
        <v>46.7327888</v>
      </c>
      <c r="V3584" s="17">
        <f t="shared" si="5"/>
        <v>13.36056009</v>
      </c>
      <c r="W3584" s="17">
        <f t="shared" si="6"/>
        <v>53.44224037</v>
      </c>
      <c r="X3584" s="17">
        <f t="shared" si="7"/>
        <v>2.625437573</v>
      </c>
      <c r="Y3584" s="14">
        <f t="shared" si="8"/>
        <v>60581</v>
      </c>
      <c r="Z3584" s="14">
        <f t="shared" si="9"/>
        <v>24504</v>
      </c>
      <c r="AA3584" s="14">
        <f t="shared" si="10"/>
        <v>7764</v>
      </c>
      <c r="AB3584" s="14">
        <f t="shared" si="11"/>
        <v>16045</v>
      </c>
      <c r="AC3584" s="14">
        <f t="shared" si="12"/>
        <v>5285</v>
      </c>
      <c r="AD3584" s="14">
        <f t="shared" si="13"/>
        <v>25551</v>
      </c>
      <c r="AE3584" s="14">
        <f t="shared" si="14"/>
        <v>1750</v>
      </c>
      <c r="AF3584" s="14">
        <f t="shared" si="15"/>
        <v>30</v>
      </c>
      <c r="AG3584" s="17">
        <f t="shared" si="16"/>
        <v>91.0030449</v>
      </c>
      <c r="AH3584" s="20">
        <f>12*(J3584*'Programas e Observações'!$C$8+K3584*'Programas e Observações'!$C$9+L3584*('Programas e Observações'!$C$8+'Programas e Observações'!$C$9)+M3584*'Programas e Observações'!$C$10)</f>
        <v>1048455.72</v>
      </c>
      <c r="AI3584" s="20">
        <f>12*(J3584*'Programas e Observações'!$D$8+K3584*'Programas e Observações'!$D$9+L3584*('Programas e Observações'!$D$8+'Programas e Observações'!$D$9)+M3584*'Programas e Observações'!$D$10)</f>
        <v>1771374.12</v>
      </c>
      <c r="AJ3584" s="13" t="s">
        <v>13816</v>
      </c>
      <c r="AK3584" s="13" t="s">
        <v>2666</v>
      </c>
    </row>
    <row r="3585" ht="15.75" customHeight="1">
      <c r="A3585" s="13" t="s">
        <v>13817</v>
      </c>
      <c r="B3585" s="13" t="s">
        <v>13818</v>
      </c>
      <c r="C3585" s="13" t="s">
        <v>13819</v>
      </c>
      <c r="D3585" s="13" t="s">
        <v>12550</v>
      </c>
      <c r="E3585" s="13" t="s">
        <v>12627</v>
      </c>
      <c r="F3585" s="13" t="s">
        <v>12628</v>
      </c>
      <c r="G3585" s="14">
        <v>7581.0</v>
      </c>
      <c r="H3585" s="16" t="b">
        <f>G3585&lt;'Programas e Observações'!$C$11</f>
        <v>1</v>
      </c>
      <c r="I3585" s="14">
        <v>307.0</v>
      </c>
      <c r="J3585" s="14">
        <v>116.0</v>
      </c>
      <c r="K3585" s="14">
        <v>13.0</v>
      </c>
      <c r="L3585" s="14">
        <v>30.0</v>
      </c>
      <c r="M3585" s="14">
        <v>0.0</v>
      </c>
      <c r="N3585" s="14">
        <v>482.0</v>
      </c>
      <c r="O3585" s="14">
        <v>19.0</v>
      </c>
      <c r="P3585" s="14">
        <v>0.0</v>
      </c>
      <c r="Q3585" s="14"/>
      <c r="R3585" s="17">
        <f t="shared" si="1"/>
        <v>40.49597678</v>
      </c>
      <c r="S3585" s="17">
        <f t="shared" si="2"/>
        <v>15.30141142</v>
      </c>
      <c r="T3585" s="17">
        <f t="shared" si="3"/>
        <v>1.714813349</v>
      </c>
      <c r="U3585" s="17">
        <f t="shared" si="4"/>
        <v>3.957261575</v>
      </c>
      <c r="V3585" s="17">
        <f t="shared" si="5"/>
        <v>0</v>
      </c>
      <c r="W3585" s="17">
        <f t="shared" si="6"/>
        <v>63.58000264</v>
      </c>
      <c r="X3585" s="17">
        <f t="shared" si="7"/>
        <v>2.506265664</v>
      </c>
      <c r="Y3585" s="14">
        <f t="shared" si="8"/>
        <v>22143</v>
      </c>
      <c r="Z3585" s="14">
        <f t="shared" si="9"/>
        <v>9075</v>
      </c>
      <c r="AA3585" s="14">
        <f t="shared" si="10"/>
        <v>3949</v>
      </c>
      <c r="AB3585" s="14">
        <f t="shared" si="11"/>
        <v>4678</v>
      </c>
      <c r="AC3585" s="14">
        <f t="shared" si="12"/>
        <v>800</v>
      </c>
      <c r="AD3585" s="14">
        <f t="shared" si="13"/>
        <v>16551</v>
      </c>
      <c r="AE3585" s="14">
        <f t="shared" si="14"/>
        <v>634</v>
      </c>
      <c r="AF3585" s="14">
        <f t="shared" si="15"/>
        <v>14</v>
      </c>
      <c r="AG3585" s="17">
        <f t="shared" si="16"/>
        <v>108.6645009</v>
      </c>
      <c r="AH3585" s="20">
        <f>12*(J3585*'Programas e Observações'!$C$8+K3585*'Programas e Observações'!$C$9+L3585*('Programas e Observações'!$C$8+'Programas e Observações'!$C$9)+M3585*'Programas e Observações'!$C$10)</f>
        <v>50899.8</v>
      </c>
      <c r="AI3585" s="20">
        <f>12*(J3585*'Programas e Observações'!$D$8+K3585*'Programas e Observações'!$D$9+L3585*('Programas e Observações'!$D$8+'Programas e Observações'!$D$9)+M3585*'Programas e Observações'!$D$10)</f>
        <v>104336.04</v>
      </c>
      <c r="AJ3585" s="13" t="s">
        <v>2136</v>
      </c>
      <c r="AK3585" s="13" t="s">
        <v>378</v>
      </c>
    </row>
    <row r="3586" ht="15.75" customHeight="1">
      <c r="A3586" s="13" t="s">
        <v>13820</v>
      </c>
      <c r="B3586" s="13" t="s">
        <v>13821</v>
      </c>
      <c r="C3586" s="13" t="s">
        <v>13822</v>
      </c>
      <c r="D3586" s="13" t="s">
        <v>12550</v>
      </c>
      <c r="E3586" s="13" t="s">
        <v>13291</v>
      </c>
      <c r="F3586" s="13" t="s">
        <v>13292</v>
      </c>
      <c r="G3586" s="14">
        <v>4058.0</v>
      </c>
      <c r="H3586" s="16" t="b">
        <f>G3586&lt;'Programas e Observações'!$C$11</f>
        <v>1</v>
      </c>
      <c r="I3586" s="14">
        <v>0.0</v>
      </c>
      <c r="J3586" s="14">
        <v>0.0</v>
      </c>
      <c r="K3586" s="14">
        <v>0.0</v>
      </c>
      <c r="L3586" s="14">
        <v>0.0</v>
      </c>
      <c r="M3586" s="14">
        <v>0.0</v>
      </c>
      <c r="N3586" s="14">
        <v>475.0</v>
      </c>
      <c r="O3586" s="14">
        <v>12.0</v>
      </c>
      <c r="P3586" s="14">
        <v>0.0</v>
      </c>
      <c r="Q3586" s="14"/>
      <c r="R3586" s="17">
        <f t="shared" si="1"/>
        <v>0</v>
      </c>
      <c r="S3586" s="17">
        <f t="shared" si="2"/>
        <v>0</v>
      </c>
      <c r="T3586" s="17">
        <f t="shared" si="3"/>
        <v>0</v>
      </c>
      <c r="U3586" s="17">
        <f t="shared" si="4"/>
        <v>0</v>
      </c>
      <c r="V3586" s="17">
        <f t="shared" si="5"/>
        <v>0</v>
      </c>
      <c r="W3586" s="17">
        <f t="shared" si="6"/>
        <v>117.0527353</v>
      </c>
      <c r="X3586" s="17">
        <f t="shared" si="7"/>
        <v>2.957121735</v>
      </c>
      <c r="Y3586" s="14">
        <f t="shared" si="8"/>
        <v>16385</v>
      </c>
      <c r="Z3586" s="14">
        <f t="shared" si="9"/>
        <v>7268</v>
      </c>
      <c r="AA3586" s="14">
        <f t="shared" si="10"/>
        <v>1878</v>
      </c>
      <c r="AB3586" s="14">
        <f t="shared" si="11"/>
        <v>4316</v>
      </c>
      <c r="AC3586" s="14">
        <f t="shared" si="12"/>
        <v>839</v>
      </c>
      <c r="AD3586" s="14">
        <f t="shared" si="13"/>
        <v>7800</v>
      </c>
      <c r="AE3586" s="14">
        <f t="shared" si="14"/>
        <v>463</v>
      </c>
      <c r="AF3586" s="14">
        <f t="shared" si="15"/>
        <v>8</v>
      </c>
      <c r="AG3586" s="17">
        <f t="shared" si="16"/>
        <v>130.9030191</v>
      </c>
      <c r="AH3586" s="20">
        <f>12*(J3586*'Programas e Observações'!$C$8+K3586*'Programas e Observações'!$C$9+L3586*('Programas e Observações'!$C$8+'Programas e Observações'!$C$9)+M3586*'Programas e Observações'!$C$10)</f>
        <v>0</v>
      </c>
      <c r="AI3586" s="20">
        <f>12*(J3586*'Programas e Observações'!$D$8+K3586*'Programas e Observações'!$D$9+L3586*('Programas e Observações'!$D$8+'Programas e Observações'!$D$9)+M3586*'Programas e Observações'!$D$10)</f>
        <v>0</v>
      </c>
      <c r="AJ3586" s="13" t="s">
        <v>342</v>
      </c>
      <c r="AK3586" s="13" t="s">
        <v>343</v>
      </c>
    </row>
    <row r="3587" ht="15.75" customHeight="1">
      <c r="A3587" s="13" t="s">
        <v>13823</v>
      </c>
      <c r="B3587" s="13" t="s">
        <v>13824</v>
      </c>
      <c r="C3587" s="13" t="s">
        <v>13825</v>
      </c>
      <c r="D3587" s="13" t="s">
        <v>12550</v>
      </c>
      <c r="E3587" s="13" t="s">
        <v>12627</v>
      </c>
      <c r="F3587" s="13" t="s">
        <v>12628</v>
      </c>
      <c r="G3587" s="14">
        <v>3211.0</v>
      </c>
      <c r="H3587" s="16" t="b">
        <f>G3587&lt;'Programas e Observações'!$C$11</f>
        <v>1</v>
      </c>
      <c r="I3587" s="14">
        <v>713.0</v>
      </c>
      <c r="J3587" s="14">
        <v>337.0</v>
      </c>
      <c r="K3587" s="14">
        <v>79.0</v>
      </c>
      <c r="L3587" s="14">
        <v>192.0</v>
      </c>
      <c r="M3587" s="14">
        <v>42.0</v>
      </c>
      <c r="N3587" s="14">
        <v>332.0</v>
      </c>
      <c r="O3587" s="14">
        <v>5.0</v>
      </c>
      <c r="P3587" s="14">
        <v>1.0</v>
      </c>
      <c r="Q3587" s="14"/>
      <c r="R3587" s="17">
        <f t="shared" si="1"/>
        <v>222.0492059</v>
      </c>
      <c r="S3587" s="17">
        <f t="shared" si="2"/>
        <v>104.9517284</v>
      </c>
      <c r="T3587" s="17">
        <f t="shared" si="3"/>
        <v>24.60292744</v>
      </c>
      <c r="U3587" s="17">
        <f t="shared" si="4"/>
        <v>59.79445656</v>
      </c>
      <c r="V3587" s="17">
        <f t="shared" si="5"/>
        <v>13.08003737</v>
      </c>
      <c r="W3587" s="17">
        <f t="shared" si="6"/>
        <v>103.3945811</v>
      </c>
      <c r="X3587" s="17">
        <f t="shared" si="7"/>
        <v>1.557147306</v>
      </c>
      <c r="Y3587" s="14">
        <f t="shared" si="8"/>
        <v>22143</v>
      </c>
      <c r="Z3587" s="14">
        <f t="shared" si="9"/>
        <v>9075</v>
      </c>
      <c r="AA3587" s="14">
        <f t="shared" si="10"/>
        <v>3949</v>
      </c>
      <c r="AB3587" s="14">
        <f t="shared" si="11"/>
        <v>4678</v>
      </c>
      <c r="AC3587" s="14">
        <f t="shared" si="12"/>
        <v>800</v>
      </c>
      <c r="AD3587" s="14">
        <f t="shared" si="13"/>
        <v>16551</v>
      </c>
      <c r="AE3587" s="14">
        <f t="shared" si="14"/>
        <v>634</v>
      </c>
      <c r="AF3587" s="14">
        <f t="shared" si="15"/>
        <v>14</v>
      </c>
      <c r="AG3587" s="17">
        <f t="shared" si="16"/>
        <v>108.6645009</v>
      </c>
      <c r="AH3587" s="20">
        <f>12*(J3587*'Programas e Observações'!$C$8+K3587*'Programas e Observações'!$C$9+L3587*('Programas e Observações'!$C$8+'Programas e Observações'!$C$9)+M3587*'Programas e Observações'!$C$10)</f>
        <v>265252.56</v>
      </c>
      <c r="AI3587" s="20">
        <f>12*(J3587*'Programas e Observações'!$D$8+K3587*'Programas e Observações'!$D$9+L3587*('Programas e Observações'!$D$8+'Programas e Observações'!$D$9)+M3587*'Programas e Observações'!$D$10)</f>
        <v>461955.48</v>
      </c>
      <c r="AJ3587" s="13" t="s">
        <v>11344</v>
      </c>
      <c r="AK3587" s="13" t="s">
        <v>8260</v>
      </c>
    </row>
    <row r="3588" ht="15.75" customHeight="1">
      <c r="A3588" s="13" t="s">
        <v>13826</v>
      </c>
      <c r="B3588" s="13" t="s">
        <v>13827</v>
      </c>
      <c r="C3588" s="13" t="s">
        <v>13828</v>
      </c>
      <c r="D3588" s="13" t="s">
        <v>12550</v>
      </c>
      <c r="E3588" s="13" t="s">
        <v>12621</v>
      </c>
      <c r="F3588" s="13" t="s">
        <v>12622</v>
      </c>
      <c r="G3588" s="14">
        <v>51888.0</v>
      </c>
      <c r="H3588" s="16" t="b">
        <f>G3588&lt;'Programas e Observações'!$C$11</f>
        <v>0</v>
      </c>
      <c r="I3588" s="14">
        <v>2283.0</v>
      </c>
      <c r="J3588" s="14">
        <v>598.0</v>
      </c>
      <c r="K3588" s="14">
        <v>476.0</v>
      </c>
      <c r="L3588" s="14">
        <v>713.0</v>
      </c>
      <c r="M3588" s="14">
        <v>151.0</v>
      </c>
      <c r="N3588" s="14">
        <v>1108.0</v>
      </c>
      <c r="O3588" s="14">
        <v>85.0</v>
      </c>
      <c r="P3588" s="14">
        <v>2.0</v>
      </c>
      <c r="Q3588" s="14"/>
      <c r="R3588" s="17">
        <f t="shared" si="1"/>
        <v>43.9986124</v>
      </c>
      <c r="S3588" s="17">
        <f t="shared" si="2"/>
        <v>11.5248227</v>
      </c>
      <c r="T3588" s="17">
        <f t="shared" si="3"/>
        <v>9.173604687</v>
      </c>
      <c r="U3588" s="17">
        <f t="shared" si="4"/>
        <v>13.74113475</v>
      </c>
      <c r="V3588" s="17">
        <f t="shared" si="5"/>
        <v>2.910114092</v>
      </c>
      <c r="W3588" s="17">
        <f t="shared" si="6"/>
        <v>21.35368486</v>
      </c>
      <c r="X3588" s="17">
        <f t="shared" si="7"/>
        <v>1.638143694</v>
      </c>
      <c r="Y3588" s="14">
        <f t="shared" si="8"/>
        <v>160172</v>
      </c>
      <c r="Z3588" s="14">
        <f t="shared" si="9"/>
        <v>60718</v>
      </c>
      <c r="AA3588" s="14">
        <f t="shared" si="10"/>
        <v>22212</v>
      </c>
      <c r="AB3588" s="14">
        <f t="shared" si="11"/>
        <v>47381</v>
      </c>
      <c r="AC3588" s="14">
        <f t="shared" si="12"/>
        <v>13423</v>
      </c>
      <c r="AD3588" s="14">
        <f t="shared" si="13"/>
        <v>39647</v>
      </c>
      <c r="AE3588" s="14">
        <f t="shared" si="14"/>
        <v>3141</v>
      </c>
      <c r="AF3588" s="14">
        <f t="shared" si="15"/>
        <v>45</v>
      </c>
      <c r="AG3588" s="17">
        <f t="shared" si="16"/>
        <v>86.15469354</v>
      </c>
      <c r="AH3588" s="20">
        <f>12*(J3588*'Programas e Observações'!$C$8+K3588*'Programas e Observações'!$C$9+L3588*('Programas e Observações'!$C$8+'Programas e Observações'!$C$9)+M3588*'Programas e Observações'!$C$10)</f>
        <v>945660.48</v>
      </c>
      <c r="AI3588" s="20">
        <f>12*(J3588*'Programas e Observações'!$D$8+K3588*'Programas e Observações'!$D$9+L3588*('Programas e Observações'!$D$8+'Programas e Observações'!$D$9)+M3588*'Programas e Observações'!$D$10)</f>
        <v>1444987.2</v>
      </c>
      <c r="AJ3588" s="13" t="s">
        <v>13829</v>
      </c>
      <c r="AK3588" s="13" t="s">
        <v>13830</v>
      </c>
    </row>
    <row r="3589" ht="15.75" customHeight="1">
      <c r="A3589" s="13" t="s">
        <v>13831</v>
      </c>
      <c r="B3589" s="13" t="s">
        <v>13832</v>
      </c>
      <c r="C3589" s="13" t="s">
        <v>13833</v>
      </c>
      <c r="D3589" s="13" t="s">
        <v>12550</v>
      </c>
      <c r="E3589" s="13" t="s">
        <v>13003</v>
      </c>
      <c r="F3589" s="13" t="s">
        <v>13004</v>
      </c>
      <c r="G3589" s="14">
        <v>97835.0</v>
      </c>
      <c r="H3589" s="16" t="b">
        <f>G3589&lt;'Programas e Observações'!$C$11</f>
        <v>0</v>
      </c>
      <c r="I3589" s="14">
        <v>2495.0</v>
      </c>
      <c r="J3589" s="14">
        <v>1082.0</v>
      </c>
      <c r="K3589" s="14">
        <v>277.0</v>
      </c>
      <c r="L3589" s="14">
        <v>742.0</v>
      </c>
      <c r="M3589" s="14">
        <v>205.0</v>
      </c>
      <c r="N3589" s="14">
        <v>1611.0</v>
      </c>
      <c r="O3589" s="14">
        <v>86.0</v>
      </c>
      <c r="P3589" s="14">
        <v>2.0</v>
      </c>
      <c r="Q3589" s="14">
        <v>152.0</v>
      </c>
      <c r="R3589" s="17">
        <f t="shared" si="1"/>
        <v>25.50212092</v>
      </c>
      <c r="S3589" s="17">
        <f t="shared" si="2"/>
        <v>11.05943681</v>
      </c>
      <c r="T3589" s="17">
        <f t="shared" si="3"/>
        <v>2.831297593</v>
      </c>
      <c r="U3589" s="17">
        <f t="shared" si="4"/>
        <v>7.584197884</v>
      </c>
      <c r="V3589" s="17">
        <f t="shared" si="5"/>
        <v>2.095364645</v>
      </c>
      <c r="W3589" s="17">
        <f t="shared" si="6"/>
        <v>16.46649972</v>
      </c>
      <c r="X3589" s="17">
        <f t="shared" si="7"/>
        <v>0.8790310216</v>
      </c>
      <c r="Y3589" s="14">
        <f t="shared" si="8"/>
        <v>15399</v>
      </c>
      <c r="Z3589" s="14">
        <f t="shared" si="9"/>
        <v>4153</v>
      </c>
      <c r="AA3589" s="14">
        <f t="shared" si="10"/>
        <v>3433</v>
      </c>
      <c r="AB3589" s="14">
        <f t="shared" si="11"/>
        <v>4173</v>
      </c>
      <c r="AC3589" s="14">
        <f t="shared" si="12"/>
        <v>1117</v>
      </c>
      <c r="AD3589" s="14">
        <f t="shared" si="13"/>
        <v>11549</v>
      </c>
      <c r="AE3589" s="14">
        <f t="shared" si="14"/>
        <v>666</v>
      </c>
      <c r="AF3589" s="14">
        <f t="shared" si="15"/>
        <v>15</v>
      </c>
      <c r="AG3589" s="17">
        <f t="shared" si="16"/>
        <v>24.97947981</v>
      </c>
      <c r="AH3589" s="20">
        <f>12*(J3589*'Programas e Observações'!$C$8+K3589*'Programas e Observações'!$C$9+L3589*('Programas e Observações'!$C$8+'Programas e Observações'!$C$9)+M3589*'Programas e Observações'!$C$10)</f>
        <v>989417.4</v>
      </c>
      <c r="AI3589" s="20">
        <f>12*(J3589*'Programas e Observações'!$D$8+K3589*'Programas e Observações'!$D$9+L3589*('Programas e Observações'!$D$8+'Programas e Observações'!$D$9)+M3589*'Programas e Observações'!$D$10)</f>
        <v>1670338.56</v>
      </c>
      <c r="AJ3589" s="13" t="s">
        <v>13834</v>
      </c>
      <c r="AK3589" s="13" t="s">
        <v>13835</v>
      </c>
    </row>
    <row r="3590" ht="15.75" customHeight="1">
      <c r="A3590" s="13" t="s">
        <v>13836</v>
      </c>
      <c r="B3590" s="13" t="s">
        <v>13837</v>
      </c>
      <c r="C3590" s="13" t="s">
        <v>13838</v>
      </c>
      <c r="D3590" s="13" t="s">
        <v>12550</v>
      </c>
      <c r="E3590" s="13" t="s">
        <v>12577</v>
      </c>
      <c r="F3590" s="13" t="s">
        <v>12578</v>
      </c>
      <c r="G3590" s="14">
        <v>10122.0</v>
      </c>
      <c r="H3590" s="16" t="b">
        <f>G3590&lt;'Programas e Observações'!$C$11</f>
        <v>1</v>
      </c>
      <c r="I3590" s="14">
        <v>1514.0</v>
      </c>
      <c r="J3590" s="14">
        <v>719.0</v>
      </c>
      <c r="K3590" s="14">
        <v>167.0</v>
      </c>
      <c r="L3590" s="14">
        <v>386.0</v>
      </c>
      <c r="M3590" s="14">
        <v>88.0</v>
      </c>
      <c r="N3590" s="14">
        <v>733.0</v>
      </c>
      <c r="O3590" s="14">
        <v>41.0</v>
      </c>
      <c r="P3590" s="14">
        <v>1.0</v>
      </c>
      <c r="Q3590" s="14"/>
      <c r="R3590" s="17">
        <f t="shared" si="1"/>
        <v>149.5751828</v>
      </c>
      <c r="S3590" s="17">
        <f t="shared" si="2"/>
        <v>71.03339261</v>
      </c>
      <c r="T3590" s="17">
        <f t="shared" si="3"/>
        <v>16.49871567</v>
      </c>
      <c r="U3590" s="17">
        <f t="shared" si="4"/>
        <v>38.13475598</v>
      </c>
      <c r="V3590" s="17">
        <f t="shared" si="5"/>
        <v>8.693934005</v>
      </c>
      <c r="W3590" s="17">
        <f t="shared" si="6"/>
        <v>72.41651847</v>
      </c>
      <c r="X3590" s="17">
        <f t="shared" si="7"/>
        <v>4.050582889</v>
      </c>
      <c r="Y3590" s="14">
        <f t="shared" si="8"/>
        <v>27831</v>
      </c>
      <c r="Z3590" s="14">
        <f t="shared" si="9"/>
        <v>12525</v>
      </c>
      <c r="AA3590" s="14">
        <f t="shared" si="10"/>
        <v>3187</v>
      </c>
      <c r="AB3590" s="14">
        <f t="shared" si="11"/>
        <v>7650</v>
      </c>
      <c r="AC3590" s="14">
        <f t="shared" si="12"/>
        <v>1578</v>
      </c>
      <c r="AD3590" s="14">
        <f t="shared" si="13"/>
        <v>16371</v>
      </c>
      <c r="AE3590" s="14">
        <f t="shared" si="14"/>
        <v>859</v>
      </c>
      <c r="AF3590" s="14">
        <f t="shared" si="15"/>
        <v>25</v>
      </c>
      <c r="AG3590" s="17">
        <f t="shared" si="16"/>
        <v>88.96667466</v>
      </c>
      <c r="AH3590" s="20">
        <f>12*(J3590*'Programas e Observações'!$C$8+K3590*'Programas e Observações'!$C$9+L3590*('Programas e Observações'!$C$8+'Programas e Observações'!$C$9)+M3590*'Programas e Observações'!$C$10)</f>
        <v>547551.84</v>
      </c>
      <c r="AI3590" s="20">
        <f>12*(J3590*'Programas e Observações'!$D$8+K3590*'Programas e Observações'!$D$9+L3590*('Programas e Observações'!$D$8+'Programas e Observações'!$D$9)+M3590*'Programas e Observações'!$D$10)</f>
        <v>958155.48</v>
      </c>
      <c r="AJ3590" s="13" t="s">
        <v>13839</v>
      </c>
      <c r="AK3590" s="13" t="s">
        <v>13711</v>
      </c>
    </row>
    <row r="3591" ht="15.75" customHeight="1">
      <c r="A3591" s="13" t="s">
        <v>13840</v>
      </c>
      <c r="B3591" s="13" t="s">
        <v>13841</v>
      </c>
      <c r="C3591" s="13" t="s">
        <v>13842</v>
      </c>
      <c r="D3591" s="13" t="s">
        <v>12550</v>
      </c>
      <c r="E3591" s="13" t="s">
        <v>13009</v>
      </c>
      <c r="F3591" s="13" t="s">
        <v>13010</v>
      </c>
      <c r="G3591" s="14">
        <v>4619.0</v>
      </c>
      <c r="H3591" s="16" t="b">
        <f>G3591&lt;'Programas e Observações'!$C$11</f>
        <v>1</v>
      </c>
      <c r="I3591" s="14">
        <v>521.0</v>
      </c>
      <c r="J3591" s="14">
        <v>275.0</v>
      </c>
      <c r="K3591" s="14">
        <v>51.0</v>
      </c>
      <c r="L3591" s="14">
        <v>134.0</v>
      </c>
      <c r="M3591" s="14">
        <v>11.0</v>
      </c>
      <c r="N3591" s="14">
        <v>80.0</v>
      </c>
      <c r="O3591" s="14">
        <v>12.0</v>
      </c>
      <c r="P3591" s="14">
        <v>0.0</v>
      </c>
      <c r="Q3591" s="14"/>
      <c r="R3591" s="17">
        <f t="shared" si="1"/>
        <v>112.7949773</v>
      </c>
      <c r="S3591" s="17">
        <f t="shared" si="2"/>
        <v>59.53669625</v>
      </c>
      <c r="T3591" s="17">
        <f t="shared" si="3"/>
        <v>11.04135094</v>
      </c>
      <c r="U3591" s="17">
        <f t="shared" si="4"/>
        <v>29.01060836</v>
      </c>
      <c r="V3591" s="17">
        <f t="shared" si="5"/>
        <v>2.38146785</v>
      </c>
      <c r="W3591" s="17">
        <f t="shared" si="6"/>
        <v>17.31976618</v>
      </c>
      <c r="X3591" s="17">
        <f t="shared" si="7"/>
        <v>2.597964927</v>
      </c>
      <c r="Y3591" s="14">
        <f t="shared" si="8"/>
        <v>10492</v>
      </c>
      <c r="Z3591" s="14">
        <f t="shared" si="9"/>
        <v>4747</v>
      </c>
      <c r="AA3591" s="14">
        <f t="shared" si="10"/>
        <v>1401</v>
      </c>
      <c r="AB3591" s="14">
        <f t="shared" si="11"/>
        <v>2596</v>
      </c>
      <c r="AC3591" s="14">
        <f t="shared" si="12"/>
        <v>344</v>
      </c>
      <c r="AD3591" s="14">
        <f t="shared" si="13"/>
        <v>3528</v>
      </c>
      <c r="AE3591" s="14">
        <f t="shared" si="14"/>
        <v>334</v>
      </c>
      <c r="AF3591" s="14">
        <f t="shared" si="15"/>
        <v>6</v>
      </c>
      <c r="AG3591" s="17">
        <f t="shared" si="16"/>
        <v>117.049879</v>
      </c>
      <c r="AH3591" s="20">
        <f>12*(J3591*'Programas e Observações'!$C$8+K3591*'Programas e Observações'!$C$9+L3591*('Programas e Observações'!$C$8+'Programas e Observações'!$C$9)+M3591*'Programas e Observações'!$C$10)</f>
        <v>181266.48</v>
      </c>
      <c r="AI3591" s="20">
        <f>12*(J3591*'Programas e Observações'!$D$8+K3591*'Programas e Observações'!$D$9+L3591*('Programas e Observações'!$D$8+'Programas e Observações'!$D$9)+M3591*'Programas e Observações'!$D$10)</f>
        <v>332512.32</v>
      </c>
      <c r="AJ3591" s="13" t="s">
        <v>13843</v>
      </c>
      <c r="AK3591" s="13" t="s">
        <v>4635</v>
      </c>
    </row>
    <row r="3592" ht="15.75" customHeight="1">
      <c r="A3592" s="13" t="s">
        <v>13844</v>
      </c>
      <c r="B3592" s="13" t="s">
        <v>13845</v>
      </c>
      <c r="C3592" s="13" t="s">
        <v>13846</v>
      </c>
      <c r="D3592" s="13" t="s">
        <v>12550</v>
      </c>
      <c r="E3592" s="13" t="s">
        <v>12775</v>
      </c>
      <c r="F3592" s="13" t="s">
        <v>12774</v>
      </c>
      <c r="G3592" s="14">
        <v>12804.0</v>
      </c>
      <c r="H3592" s="16" t="b">
        <f>G3592&lt;'Programas e Observações'!$C$11</f>
        <v>1</v>
      </c>
      <c r="I3592" s="14">
        <v>933.0</v>
      </c>
      <c r="J3592" s="14">
        <v>376.0</v>
      </c>
      <c r="K3592" s="14">
        <v>99.0</v>
      </c>
      <c r="L3592" s="14">
        <v>332.0</v>
      </c>
      <c r="M3592" s="14">
        <v>38.0</v>
      </c>
      <c r="N3592" s="14">
        <v>745.0</v>
      </c>
      <c r="O3592" s="14">
        <v>17.0</v>
      </c>
      <c r="P3592" s="14">
        <v>3.0</v>
      </c>
      <c r="Q3592" s="14"/>
      <c r="R3592" s="17">
        <f t="shared" si="1"/>
        <v>72.8678538</v>
      </c>
      <c r="S3592" s="17">
        <f t="shared" si="2"/>
        <v>29.36582318</v>
      </c>
      <c r="T3592" s="17">
        <f t="shared" si="3"/>
        <v>7.731958763</v>
      </c>
      <c r="U3592" s="17">
        <f t="shared" si="4"/>
        <v>25.92939706</v>
      </c>
      <c r="V3592" s="17">
        <f t="shared" si="5"/>
        <v>2.967822555</v>
      </c>
      <c r="W3592" s="17">
        <f t="shared" si="6"/>
        <v>58.18494221</v>
      </c>
      <c r="X3592" s="17">
        <f t="shared" si="7"/>
        <v>1.327710091</v>
      </c>
      <c r="Y3592" s="14">
        <f t="shared" si="8"/>
        <v>21542</v>
      </c>
      <c r="Z3592" s="14">
        <f t="shared" si="9"/>
        <v>7246</v>
      </c>
      <c r="AA3592" s="14">
        <f t="shared" si="10"/>
        <v>3942</v>
      </c>
      <c r="AB3592" s="14">
        <f t="shared" si="11"/>
        <v>5601</v>
      </c>
      <c r="AC3592" s="14">
        <f t="shared" si="12"/>
        <v>1144</v>
      </c>
      <c r="AD3592" s="14">
        <f t="shared" si="13"/>
        <v>12085</v>
      </c>
      <c r="AE3592" s="14">
        <f t="shared" si="14"/>
        <v>320</v>
      </c>
      <c r="AF3592" s="14">
        <f t="shared" si="15"/>
        <v>19</v>
      </c>
      <c r="AG3592" s="17">
        <f t="shared" si="16"/>
        <v>89.54975702</v>
      </c>
      <c r="AH3592" s="20">
        <f>12*(J3592*'Programas e Observações'!$C$8+K3592*'Programas e Observações'!$C$9+L3592*('Programas e Observações'!$C$8+'Programas e Observações'!$C$9)+M3592*'Programas e Observações'!$C$10)</f>
        <v>380196.84</v>
      </c>
      <c r="AI3592" s="20">
        <f>12*(J3592*'Programas e Observações'!$D$8+K3592*'Programas e Observações'!$D$9+L3592*('Programas e Observações'!$D$8+'Programas e Observações'!$D$9)+M3592*'Programas e Observações'!$D$10)</f>
        <v>644674.2</v>
      </c>
      <c r="AJ3592" s="13" t="s">
        <v>4228</v>
      </c>
      <c r="AK3592" s="13" t="s">
        <v>8222</v>
      </c>
    </row>
    <row r="3593" ht="15.75" customHeight="1">
      <c r="A3593" s="13" t="s">
        <v>13847</v>
      </c>
      <c r="B3593" s="13" t="s">
        <v>13848</v>
      </c>
      <c r="C3593" s="13" t="s">
        <v>13849</v>
      </c>
      <c r="D3593" s="13" t="s">
        <v>12550</v>
      </c>
      <c r="E3593" s="13" t="s">
        <v>12757</v>
      </c>
      <c r="F3593" s="13" t="s">
        <v>12758</v>
      </c>
      <c r="G3593" s="14">
        <v>3415.0</v>
      </c>
      <c r="H3593" s="16" t="b">
        <f>G3593&lt;'Programas e Observações'!$C$11</f>
        <v>1</v>
      </c>
      <c r="I3593" s="14">
        <v>0.0</v>
      </c>
      <c r="J3593" s="14">
        <v>0.0</v>
      </c>
      <c r="K3593" s="14">
        <v>0.0</v>
      </c>
      <c r="L3593" s="14">
        <v>0.0</v>
      </c>
      <c r="M3593" s="14">
        <v>0.0</v>
      </c>
      <c r="N3593" s="14">
        <v>226.0</v>
      </c>
      <c r="O3593" s="14">
        <v>7.0</v>
      </c>
      <c r="P3593" s="14">
        <v>0.0</v>
      </c>
      <c r="Q3593" s="14"/>
      <c r="R3593" s="17">
        <f t="shared" si="1"/>
        <v>0</v>
      </c>
      <c r="S3593" s="17">
        <f t="shared" si="2"/>
        <v>0</v>
      </c>
      <c r="T3593" s="17">
        <f t="shared" si="3"/>
        <v>0</v>
      </c>
      <c r="U3593" s="17">
        <f t="shared" si="4"/>
        <v>0</v>
      </c>
      <c r="V3593" s="17">
        <f t="shared" si="5"/>
        <v>0</v>
      </c>
      <c r="W3593" s="17">
        <f t="shared" si="6"/>
        <v>66.17862372</v>
      </c>
      <c r="X3593" s="17">
        <f t="shared" si="7"/>
        <v>2.049780381</v>
      </c>
      <c r="Y3593" s="14">
        <f t="shared" si="8"/>
        <v>35365</v>
      </c>
      <c r="Z3593" s="14">
        <f t="shared" si="9"/>
        <v>14722</v>
      </c>
      <c r="AA3593" s="14">
        <f t="shared" si="10"/>
        <v>4998</v>
      </c>
      <c r="AB3593" s="14">
        <f t="shared" si="11"/>
        <v>9193</v>
      </c>
      <c r="AC3593" s="14">
        <f t="shared" si="12"/>
        <v>2413</v>
      </c>
      <c r="AD3593" s="14">
        <f t="shared" si="13"/>
        <v>17326</v>
      </c>
      <c r="AE3593" s="14">
        <f t="shared" si="14"/>
        <v>939</v>
      </c>
      <c r="AF3593" s="14">
        <f t="shared" si="15"/>
        <v>25</v>
      </c>
      <c r="AG3593" s="17">
        <f t="shared" si="16"/>
        <v>115.7595318</v>
      </c>
      <c r="AH3593" s="20">
        <f>12*(J3593*'Programas e Observações'!$C$8+K3593*'Programas e Observações'!$C$9+L3593*('Programas e Observações'!$C$8+'Programas e Observações'!$C$9)+M3593*'Programas e Observações'!$C$10)</f>
        <v>0</v>
      </c>
      <c r="AI3593" s="20">
        <f>12*(J3593*'Programas e Observações'!$D$8+K3593*'Programas e Observações'!$D$9+L3593*('Programas e Observações'!$D$8+'Programas e Observações'!$D$9)+M3593*'Programas e Observações'!$D$10)</f>
        <v>0</v>
      </c>
      <c r="AJ3593" s="13" t="s">
        <v>342</v>
      </c>
      <c r="AK3593" s="13" t="s">
        <v>343</v>
      </c>
    </row>
    <row r="3594" ht="15.75" customHeight="1">
      <c r="A3594" s="13" t="s">
        <v>13850</v>
      </c>
      <c r="B3594" s="13" t="s">
        <v>13851</v>
      </c>
      <c r="C3594" s="13" t="s">
        <v>13852</v>
      </c>
      <c r="D3594" s="13" t="s">
        <v>12550</v>
      </c>
      <c r="E3594" s="13" t="s">
        <v>12551</v>
      </c>
      <c r="F3594" s="13" t="s">
        <v>12549</v>
      </c>
      <c r="G3594" s="14">
        <v>3526.0</v>
      </c>
      <c r="H3594" s="16" t="b">
        <f>G3594&lt;'Programas e Observações'!$C$11</f>
        <v>1</v>
      </c>
      <c r="I3594" s="14">
        <v>498.0</v>
      </c>
      <c r="J3594" s="14">
        <v>258.0</v>
      </c>
      <c r="K3594" s="14">
        <v>43.0</v>
      </c>
      <c r="L3594" s="14">
        <v>134.0</v>
      </c>
      <c r="M3594" s="14">
        <v>14.0</v>
      </c>
      <c r="N3594" s="14">
        <v>124.0</v>
      </c>
      <c r="O3594" s="14">
        <v>7.0</v>
      </c>
      <c r="P3594" s="14">
        <v>0.0</v>
      </c>
      <c r="Q3594" s="14"/>
      <c r="R3594" s="17">
        <f t="shared" si="1"/>
        <v>141.2365286</v>
      </c>
      <c r="S3594" s="17">
        <f t="shared" si="2"/>
        <v>73.17073171</v>
      </c>
      <c r="T3594" s="17">
        <f t="shared" si="3"/>
        <v>12.19512195</v>
      </c>
      <c r="U3594" s="17">
        <f t="shared" si="4"/>
        <v>38.00340329</v>
      </c>
      <c r="V3594" s="17">
        <f t="shared" si="5"/>
        <v>3.970504821</v>
      </c>
      <c r="W3594" s="17">
        <f t="shared" si="6"/>
        <v>35.16732842</v>
      </c>
      <c r="X3594" s="17">
        <f t="shared" si="7"/>
        <v>1.985252411</v>
      </c>
      <c r="Y3594" s="14">
        <f t="shared" si="8"/>
        <v>14660</v>
      </c>
      <c r="Z3594" s="14">
        <f t="shared" si="9"/>
        <v>7138</v>
      </c>
      <c r="AA3594" s="14">
        <f t="shared" si="10"/>
        <v>1496</v>
      </c>
      <c r="AB3594" s="14">
        <f t="shared" si="11"/>
        <v>3872</v>
      </c>
      <c r="AC3594" s="14">
        <f t="shared" si="12"/>
        <v>426</v>
      </c>
      <c r="AD3594" s="14">
        <f t="shared" si="13"/>
        <v>5581</v>
      </c>
      <c r="AE3594" s="14">
        <f t="shared" si="14"/>
        <v>311</v>
      </c>
      <c r="AF3594" s="14">
        <f t="shared" si="15"/>
        <v>9</v>
      </c>
      <c r="AG3594" s="17">
        <f t="shared" si="16"/>
        <v>109.5648794</v>
      </c>
      <c r="AH3594" s="20">
        <f>12*(J3594*'Programas e Observações'!$C$8+K3594*'Programas e Observações'!$C$9+L3594*('Programas e Observações'!$C$8+'Programas e Observações'!$C$9)+M3594*'Programas e Observações'!$C$10)</f>
        <v>175396.92</v>
      </c>
      <c r="AI3594" s="20">
        <f>12*(J3594*'Programas e Observações'!$D$8+K3594*'Programas e Observações'!$D$9+L3594*('Programas e Observações'!$D$8+'Programas e Observações'!$D$9)+M3594*'Programas e Observações'!$D$10)</f>
        <v>320398.92</v>
      </c>
      <c r="AJ3594" s="13" t="s">
        <v>2593</v>
      </c>
      <c r="AK3594" s="13" t="s">
        <v>4103</v>
      </c>
    </row>
    <row r="3595" ht="15.75" customHeight="1">
      <c r="A3595" s="13" t="s">
        <v>13853</v>
      </c>
      <c r="B3595" s="13" t="s">
        <v>13854</v>
      </c>
      <c r="C3595" s="13" t="s">
        <v>12638</v>
      </c>
      <c r="D3595" s="13" t="s">
        <v>12550</v>
      </c>
      <c r="E3595" s="13" t="s">
        <v>12637</v>
      </c>
      <c r="F3595" s="13" t="s">
        <v>12638</v>
      </c>
      <c r="G3595" s="14">
        <v>247348.0</v>
      </c>
      <c r="H3595" s="16" t="b">
        <f>G3595&lt;'Programas e Observações'!$C$11</f>
        <v>0</v>
      </c>
      <c r="I3595" s="14">
        <v>21282.0</v>
      </c>
      <c r="J3595" s="14">
        <v>6624.0</v>
      </c>
      <c r="K3595" s="14">
        <v>3898.0</v>
      </c>
      <c r="L3595" s="14">
        <v>6980.0</v>
      </c>
      <c r="M3595" s="14">
        <v>1526.0</v>
      </c>
      <c r="N3595" s="14">
        <v>8580.0</v>
      </c>
      <c r="O3595" s="14">
        <v>716.0</v>
      </c>
      <c r="P3595" s="14">
        <v>13.0</v>
      </c>
      <c r="Q3595" s="14">
        <v>612.0</v>
      </c>
      <c r="R3595" s="17">
        <f t="shared" si="1"/>
        <v>86.04071996</v>
      </c>
      <c r="S3595" s="17">
        <f t="shared" si="2"/>
        <v>26.78008312</v>
      </c>
      <c r="T3595" s="17">
        <f t="shared" si="3"/>
        <v>15.75917331</v>
      </c>
      <c r="U3595" s="17">
        <f t="shared" si="4"/>
        <v>28.21935087</v>
      </c>
      <c r="V3595" s="17">
        <f t="shared" si="5"/>
        <v>6.169445478</v>
      </c>
      <c r="W3595" s="17">
        <f t="shared" si="6"/>
        <v>34.68796999</v>
      </c>
      <c r="X3595" s="17">
        <f t="shared" si="7"/>
        <v>2.894707052</v>
      </c>
      <c r="Y3595" s="14">
        <f t="shared" si="8"/>
        <v>42181</v>
      </c>
      <c r="Z3595" s="14">
        <f t="shared" si="9"/>
        <v>16101</v>
      </c>
      <c r="AA3595" s="14">
        <f t="shared" si="10"/>
        <v>6121</v>
      </c>
      <c r="AB3595" s="14">
        <f t="shared" si="11"/>
        <v>12710</v>
      </c>
      <c r="AC3595" s="14">
        <f t="shared" si="12"/>
        <v>3095</v>
      </c>
      <c r="AD3595" s="14">
        <f t="shared" si="13"/>
        <v>16176</v>
      </c>
      <c r="AE3595" s="14">
        <f t="shared" si="14"/>
        <v>991</v>
      </c>
      <c r="AF3595" s="14">
        <f t="shared" si="15"/>
        <v>26</v>
      </c>
      <c r="AG3595" s="17">
        <f t="shared" si="16"/>
        <v>106.9123887</v>
      </c>
      <c r="AH3595" s="20">
        <f>12*(J3595*'Programas e Observações'!$C$8+K3595*'Programas e Observações'!$C$9+L3595*('Programas e Observações'!$C$8+'Programas e Observações'!$C$9)+M3595*'Programas e Observações'!$C$10)</f>
        <v>9047636.88</v>
      </c>
      <c r="AI3595" s="20">
        <f>12*(J3595*'Programas e Observações'!$D$8+K3595*'Programas e Observações'!$D$9+L3595*('Programas e Observações'!$D$8+'Programas e Observações'!$D$9)+M3595*'Programas e Observações'!$D$10)</f>
        <v>14196935.52</v>
      </c>
      <c r="AJ3595" s="13" t="s">
        <v>13855</v>
      </c>
      <c r="AK3595" s="13" t="s">
        <v>10160</v>
      </c>
    </row>
    <row r="3596" ht="15.75" customHeight="1">
      <c r="A3596" s="13" t="s">
        <v>13856</v>
      </c>
      <c r="B3596" s="13" t="s">
        <v>13857</v>
      </c>
      <c r="C3596" s="13" t="s">
        <v>13858</v>
      </c>
      <c r="D3596" s="13" t="s">
        <v>12550</v>
      </c>
      <c r="E3596" s="13" t="s">
        <v>12694</v>
      </c>
      <c r="F3596" s="13" t="s">
        <v>12695</v>
      </c>
      <c r="G3596" s="14">
        <v>1862.0</v>
      </c>
      <c r="H3596" s="16" t="b">
        <f>G3596&lt;'Programas e Observações'!$C$11</f>
        <v>1</v>
      </c>
      <c r="I3596" s="14">
        <v>362.0</v>
      </c>
      <c r="J3596" s="14">
        <v>209.0</v>
      </c>
      <c r="K3596" s="14">
        <v>28.0</v>
      </c>
      <c r="L3596" s="14">
        <v>75.0</v>
      </c>
      <c r="M3596" s="14">
        <v>23.0</v>
      </c>
      <c r="N3596" s="14">
        <v>134.0</v>
      </c>
      <c r="O3596" s="14">
        <v>6.0</v>
      </c>
      <c r="P3596" s="14">
        <v>0.0</v>
      </c>
      <c r="Q3596" s="14"/>
      <c r="R3596" s="17">
        <f t="shared" si="1"/>
        <v>194.4146079</v>
      </c>
      <c r="S3596" s="17">
        <f t="shared" si="2"/>
        <v>112.244898</v>
      </c>
      <c r="T3596" s="17">
        <f t="shared" si="3"/>
        <v>15.03759398</v>
      </c>
      <c r="U3596" s="17">
        <f t="shared" si="4"/>
        <v>40.2792696</v>
      </c>
      <c r="V3596" s="17">
        <f t="shared" si="5"/>
        <v>12.35230934</v>
      </c>
      <c r="W3596" s="17">
        <f t="shared" si="6"/>
        <v>71.96562836</v>
      </c>
      <c r="X3596" s="17">
        <f t="shared" si="7"/>
        <v>3.222341568</v>
      </c>
      <c r="Y3596" s="14">
        <f t="shared" si="8"/>
        <v>12543</v>
      </c>
      <c r="Z3596" s="14">
        <f t="shared" si="9"/>
        <v>5814</v>
      </c>
      <c r="AA3596" s="14">
        <f t="shared" si="10"/>
        <v>1418</v>
      </c>
      <c r="AB3596" s="14">
        <f t="shared" si="11"/>
        <v>2879</v>
      </c>
      <c r="AC3596" s="14">
        <f t="shared" si="12"/>
        <v>510</v>
      </c>
      <c r="AD3596" s="14">
        <f t="shared" si="13"/>
        <v>5843</v>
      </c>
      <c r="AE3596" s="14">
        <f t="shared" si="14"/>
        <v>407</v>
      </c>
      <c r="AF3596" s="14">
        <f t="shared" si="15"/>
        <v>10</v>
      </c>
      <c r="AG3596" s="17">
        <f t="shared" si="16"/>
        <v>120.0539827</v>
      </c>
      <c r="AH3596" s="20">
        <f>12*(J3596*'Programas e Observações'!$C$8+K3596*'Programas e Observações'!$C$9+L3596*('Programas e Observações'!$C$8+'Programas e Observações'!$C$9)+M3596*'Programas e Observações'!$C$10)</f>
        <v>120998.04</v>
      </c>
      <c r="AI3596" s="20">
        <f>12*(J3596*'Programas e Observações'!$D$8+K3596*'Programas e Observações'!$D$9+L3596*('Programas e Observações'!$D$8+'Programas e Observações'!$D$9)+M3596*'Programas e Observações'!$D$10)</f>
        <v>225689.04</v>
      </c>
      <c r="AJ3596" s="13" t="s">
        <v>8379</v>
      </c>
      <c r="AK3596" s="13" t="s">
        <v>2366</v>
      </c>
    </row>
    <row r="3597" ht="15.75" customHeight="1">
      <c r="A3597" s="13" t="s">
        <v>13859</v>
      </c>
      <c r="B3597" s="13" t="s">
        <v>13860</v>
      </c>
      <c r="C3597" s="13" t="s">
        <v>13861</v>
      </c>
      <c r="D3597" s="13" t="s">
        <v>12550</v>
      </c>
      <c r="E3597" s="13" t="s">
        <v>12599</v>
      </c>
      <c r="F3597" s="13" t="s">
        <v>12600</v>
      </c>
      <c r="G3597" s="14">
        <v>25240.0</v>
      </c>
      <c r="H3597" s="16" t="b">
        <f>G3597&lt;'Programas e Observações'!$C$11</f>
        <v>0</v>
      </c>
      <c r="I3597" s="14">
        <v>3755.0</v>
      </c>
      <c r="J3597" s="14">
        <v>1736.0</v>
      </c>
      <c r="K3597" s="14">
        <v>352.0</v>
      </c>
      <c r="L3597" s="14">
        <v>830.0</v>
      </c>
      <c r="M3597" s="14">
        <v>281.0</v>
      </c>
      <c r="N3597" s="14">
        <v>1561.0</v>
      </c>
      <c r="O3597" s="14">
        <v>86.0</v>
      </c>
      <c r="P3597" s="14">
        <v>2.0</v>
      </c>
      <c r="Q3597" s="14"/>
      <c r="R3597" s="17">
        <f t="shared" si="1"/>
        <v>148.7717908</v>
      </c>
      <c r="S3597" s="17">
        <f t="shared" si="2"/>
        <v>68.77971474</v>
      </c>
      <c r="T3597" s="17">
        <f t="shared" si="3"/>
        <v>13.94611727</v>
      </c>
      <c r="U3597" s="17">
        <f t="shared" si="4"/>
        <v>32.88431062</v>
      </c>
      <c r="V3597" s="17">
        <f t="shared" si="5"/>
        <v>11.13312203</v>
      </c>
      <c r="W3597" s="17">
        <f t="shared" si="6"/>
        <v>61.84627575</v>
      </c>
      <c r="X3597" s="17">
        <f t="shared" si="7"/>
        <v>3.407290016</v>
      </c>
      <c r="Y3597" s="14">
        <f t="shared" si="8"/>
        <v>40812</v>
      </c>
      <c r="Z3597" s="14">
        <f t="shared" si="9"/>
        <v>16371</v>
      </c>
      <c r="AA3597" s="14">
        <f t="shared" si="10"/>
        <v>5980</v>
      </c>
      <c r="AB3597" s="14">
        <f t="shared" si="11"/>
        <v>8309</v>
      </c>
      <c r="AC3597" s="14">
        <f t="shared" si="12"/>
        <v>3047</v>
      </c>
      <c r="AD3597" s="14">
        <f t="shared" si="13"/>
        <v>22043</v>
      </c>
      <c r="AE3597" s="14">
        <f t="shared" si="14"/>
        <v>1377</v>
      </c>
      <c r="AF3597" s="14">
        <f t="shared" si="15"/>
        <v>31</v>
      </c>
      <c r="AG3597" s="17">
        <f t="shared" si="16"/>
        <v>97.39055733</v>
      </c>
      <c r="AH3597" s="20">
        <f>12*(J3597*'Programas e Observações'!$C$8+K3597*'Programas e Observações'!$C$9+L3597*('Programas e Observações'!$C$8+'Programas e Observações'!$C$9)+M3597*'Programas e Observações'!$C$10)</f>
        <v>1259884.08</v>
      </c>
      <c r="AI3597" s="20">
        <f>12*(J3597*'Programas e Observações'!$D$8+K3597*'Programas e Observações'!$D$9+L3597*('Programas e Observações'!$D$8+'Programas e Observações'!$D$9)+M3597*'Programas e Observações'!$D$10)</f>
        <v>2212264.2</v>
      </c>
      <c r="AJ3597" s="13" t="s">
        <v>13862</v>
      </c>
      <c r="AK3597" s="13" t="s">
        <v>1105</v>
      </c>
    </row>
    <row r="3598" ht="15.75" customHeight="1">
      <c r="A3598" s="13" t="s">
        <v>13863</v>
      </c>
      <c r="B3598" s="13" t="s">
        <v>13864</v>
      </c>
      <c r="C3598" s="13" t="s">
        <v>13865</v>
      </c>
      <c r="D3598" s="13" t="s">
        <v>12550</v>
      </c>
      <c r="E3598" s="13" t="s">
        <v>12928</v>
      </c>
      <c r="F3598" s="13" t="s">
        <v>12929</v>
      </c>
      <c r="G3598" s="14">
        <v>81075.0</v>
      </c>
      <c r="H3598" s="16" t="b">
        <f>G3598&lt;'Programas e Observações'!$C$11</f>
        <v>0</v>
      </c>
      <c r="I3598" s="14">
        <v>9939.0</v>
      </c>
      <c r="J3598" s="14">
        <v>4059.0</v>
      </c>
      <c r="K3598" s="14">
        <v>1186.0</v>
      </c>
      <c r="L3598" s="14">
        <v>2707.0</v>
      </c>
      <c r="M3598" s="14">
        <v>776.0</v>
      </c>
      <c r="N3598" s="14">
        <v>2694.0</v>
      </c>
      <c r="O3598" s="14">
        <v>200.0</v>
      </c>
      <c r="P3598" s="14">
        <v>3.0</v>
      </c>
      <c r="Q3598" s="14">
        <v>186.0</v>
      </c>
      <c r="R3598" s="17">
        <f t="shared" si="1"/>
        <v>122.5901943</v>
      </c>
      <c r="S3598" s="17">
        <f t="shared" si="2"/>
        <v>50.06475486</v>
      </c>
      <c r="T3598" s="17">
        <f t="shared" si="3"/>
        <v>14.62843047</v>
      </c>
      <c r="U3598" s="17">
        <f t="shared" si="4"/>
        <v>33.3888375</v>
      </c>
      <c r="V3598" s="17">
        <f t="shared" si="5"/>
        <v>9.571384521</v>
      </c>
      <c r="W3598" s="17">
        <f t="shared" si="6"/>
        <v>33.22849214</v>
      </c>
      <c r="X3598" s="17">
        <f t="shared" si="7"/>
        <v>2.466851681</v>
      </c>
      <c r="Y3598" s="14">
        <f t="shared" si="8"/>
        <v>31794</v>
      </c>
      <c r="Z3598" s="14">
        <f t="shared" si="9"/>
        <v>13238</v>
      </c>
      <c r="AA3598" s="14">
        <f t="shared" si="10"/>
        <v>3662</v>
      </c>
      <c r="AB3598" s="14">
        <f t="shared" si="11"/>
        <v>8818</v>
      </c>
      <c r="AC3598" s="14">
        <f t="shared" si="12"/>
        <v>2425</v>
      </c>
      <c r="AD3598" s="14">
        <f t="shared" si="13"/>
        <v>10516</v>
      </c>
      <c r="AE3598" s="14">
        <f t="shared" si="14"/>
        <v>633</v>
      </c>
      <c r="AF3598" s="14">
        <f t="shared" si="15"/>
        <v>16</v>
      </c>
      <c r="AG3598" s="17">
        <f t="shared" si="16"/>
        <v>108.1402824</v>
      </c>
      <c r="AH3598" s="20">
        <f>12*(J3598*'Programas e Observações'!$C$8+K3598*'Programas e Observações'!$C$9+L3598*('Programas e Observações'!$C$8+'Programas e Observações'!$C$9)+M3598*'Programas e Observações'!$C$10)</f>
        <v>3735991.08</v>
      </c>
      <c r="AI3598" s="20">
        <f>12*(J3598*'Programas e Observações'!$D$8+K3598*'Programas e Observações'!$D$9+L3598*('Programas e Observações'!$D$8+'Programas e Observações'!$D$9)+M3598*'Programas e Observações'!$D$10)</f>
        <v>6264485.4</v>
      </c>
      <c r="AJ3598" s="13" t="s">
        <v>13866</v>
      </c>
      <c r="AK3598" s="13" t="s">
        <v>7925</v>
      </c>
    </row>
    <row r="3599" ht="15.75" customHeight="1">
      <c r="A3599" s="13" t="s">
        <v>13867</v>
      </c>
      <c r="B3599" s="13" t="s">
        <v>13868</v>
      </c>
      <c r="C3599" s="13" t="s">
        <v>13869</v>
      </c>
      <c r="D3599" s="13" t="s">
        <v>12550</v>
      </c>
      <c r="E3599" s="13" t="s">
        <v>13213</v>
      </c>
      <c r="F3599" s="13" t="s">
        <v>13214</v>
      </c>
      <c r="G3599" s="14">
        <v>429014.0</v>
      </c>
      <c r="H3599" s="16" t="b">
        <f>G3599&lt;'Programas e Observações'!$C$11</f>
        <v>0</v>
      </c>
      <c r="I3599" s="14">
        <v>30694.0</v>
      </c>
      <c r="J3599" s="14">
        <v>11409.0</v>
      </c>
      <c r="K3599" s="14">
        <v>4716.0</v>
      </c>
      <c r="L3599" s="14">
        <v>8076.0</v>
      </c>
      <c r="M3599" s="14">
        <v>2676.0</v>
      </c>
      <c r="N3599" s="14">
        <v>7658.0</v>
      </c>
      <c r="O3599" s="14">
        <v>360.0</v>
      </c>
      <c r="P3599" s="14">
        <v>8.0</v>
      </c>
      <c r="Q3599" s="14">
        <v>1186.0</v>
      </c>
      <c r="R3599" s="17">
        <f t="shared" si="1"/>
        <v>71.54545073</v>
      </c>
      <c r="S3599" s="17">
        <f t="shared" si="2"/>
        <v>26.59353774</v>
      </c>
      <c r="T3599" s="17">
        <f t="shared" si="3"/>
        <v>10.99264826</v>
      </c>
      <c r="U3599" s="17">
        <f t="shared" si="4"/>
        <v>18.8245605</v>
      </c>
      <c r="V3599" s="17">
        <f t="shared" si="5"/>
        <v>6.237558681</v>
      </c>
      <c r="W3599" s="17">
        <f t="shared" si="6"/>
        <v>17.85023333</v>
      </c>
      <c r="X3599" s="17">
        <f t="shared" si="7"/>
        <v>0.8391334549</v>
      </c>
      <c r="Y3599" s="14">
        <f t="shared" si="8"/>
        <v>211927</v>
      </c>
      <c r="Z3599" s="14">
        <f t="shared" si="9"/>
        <v>74032</v>
      </c>
      <c r="AA3599" s="14">
        <f t="shared" si="10"/>
        <v>40513</v>
      </c>
      <c r="AB3599" s="14">
        <f t="shared" si="11"/>
        <v>54532</v>
      </c>
      <c r="AC3599" s="14">
        <f t="shared" si="12"/>
        <v>14232</v>
      </c>
      <c r="AD3599" s="14">
        <f t="shared" si="13"/>
        <v>70279</v>
      </c>
      <c r="AE3599" s="14">
        <f t="shared" si="14"/>
        <v>3275</v>
      </c>
      <c r="AF3599" s="14">
        <f t="shared" si="15"/>
        <v>79</v>
      </c>
      <c r="AG3599" s="17">
        <f t="shared" si="16"/>
        <v>75.88426671</v>
      </c>
      <c r="AH3599" s="20">
        <f>12*(J3599*'Programas e Observações'!$C$8+K3599*'Programas e Observações'!$C$9+L3599*('Programas e Observações'!$C$8+'Programas e Observações'!$C$9)+M3599*'Programas e Observações'!$C$10)</f>
        <v>11796967.08</v>
      </c>
      <c r="AI3599" s="20">
        <f>12*(J3599*'Programas e Observações'!$D$8+K3599*'Programas e Observações'!$D$9+L3599*('Programas e Observações'!$D$8+'Programas e Observações'!$D$9)+M3599*'Programas e Observações'!$D$10)</f>
        <v>19119072.96</v>
      </c>
      <c r="AJ3599" s="13" t="s">
        <v>13870</v>
      </c>
      <c r="AK3599" s="13" t="s">
        <v>11783</v>
      </c>
    </row>
    <row r="3600" ht="15.75" customHeight="1">
      <c r="A3600" s="13" t="s">
        <v>13871</v>
      </c>
      <c r="B3600" s="13" t="s">
        <v>13872</v>
      </c>
      <c r="C3600" s="13" t="s">
        <v>13873</v>
      </c>
      <c r="D3600" s="13" t="s">
        <v>12550</v>
      </c>
      <c r="E3600" s="13" t="s">
        <v>12556</v>
      </c>
      <c r="F3600" s="13" t="s">
        <v>12557</v>
      </c>
      <c r="G3600" s="14">
        <v>6420.0</v>
      </c>
      <c r="H3600" s="16" t="b">
        <f>G3600&lt;'Programas e Observações'!$C$11</f>
        <v>1</v>
      </c>
      <c r="I3600" s="14">
        <v>553.0</v>
      </c>
      <c r="J3600" s="14">
        <v>245.0</v>
      </c>
      <c r="K3600" s="14">
        <v>84.0</v>
      </c>
      <c r="L3600" s="14">
        <v>175.0</v>
      </c>
      <c r="M3600" s="14">
        <v>27.0</v>
      </c>
      <c r="N3600" s="14">
        <v>426.0</v>
      </c>
      <c r="O3600" s="14">
        <v>26.0</v>
      </c>
      <c r="P3600" s="14">
        <v>1.0</v>
      </c>
      <c r="Q3600" s="14"/>
      <c r="R3600" s="17">
        <f t="shared" si="1"/>
        <v>86.13707165</v>
      </c>
      <c r="S3600" s="17">
        <f t="shared" si="2"/>
        <v>38.16199377</v>
      </c>
      <c r="T3600" s="17">
        <f t="shared" si="3"/>
        <v>13.08411215</v>
      </c>
      <c r="U3600" s="17">
        <f t="shared" si="4"/>
        <v>27.25856698</v>
      </c>
      <c r="V3600" s="17">
        <f t="shared" si="5"/>
        <v>4.205607477</v>
      </c>
      <c r="W3600" s="17">
        <f t="shared" si="6"/>
        <v>66.35514019</v>
      </c>
      <c r="X3600" s="17">
        <f t="shared" si="7"/>
        <v>4.049844237</v>
      </c>
      <c r="Y3600" s="14">
        <f t="shared" si="8"/>
        <v>9285</v>
      </c>
      <c r="Z3600" s="14">
        <f t="shared" si="9"/>
        <v>3382</v>
      </c>
      <c r="AA3600" s="14">
        <f t="shared" si="10"/>
        <v>1669</v>
      </c>
      <c r="AB3600" s="14">
        <f t="shared" si="11"/>
        <v>2304</v>
      </c>
      <c r="AC3600" s="14">
        <f t="shared" si="12"/>
        <v>557</v>
      </c>
      <c r="AD3600" s="14">
        <f t="shared" si="13"/>
        <v>8279</v>
      </c>
      <c r="AE3600" s="14">
        <f t="shared" si="14"/>
        <v>315</v>
      </c>
      <c r="AF3600" s="14">
        <f t="shared" si="15"/>
        <v>9</v>
      </c>
      <c r="AG3600" s="17">
        <f t="shared" si="16"/>
        <v>88.92230192</v>
      </c>
      <c r="AH3600" s="20">
        <f>12*(J3600*'Programas e Observações'!$C$8+K3600*'Programas e Observações'!$C$9+L3600*('Programas e Observações'!$C$8+'Programas e Observações'!$C$9)+M3600*'Programas e Observações'!$C$10)</f>
        <v>229583.16</v>
      </c>
      <c r="AI3600" s="20">
        <f>12*(J3600*'Programas e Observações'!$D$8+K3600*'Programas e Observações'!$D$9+L3600*('Programas e Observações'!$D$8+'Programas e Observações'!$D$9)+M3600*'Programas e Observações'!$D$10)</f>
        <v>386611.92</v>
      </c>
      <c r="AJ3600" s="13" t="s">
        <v>13874</v>
      </c>
      <c r="AK3600" s="13" t="s">
        <v>3107</v>
      </c>
    </row>
    <row r="3601" ht="15.75" customHeight="1">
      <c r="A3601" s="13" t="s">
        <v>13875</v>
      </c>
      <c r="B3601" s="13" t="s">
        <v>13876</v>
      </c>
      <c r="C3601" s="13" t="s">
        <v>13877</v>
      </c>
      <c r="D3601" s="13" t="s">
        <v>12550</v>
      </c>
      <c r="E3601" s="13" t="s">
        <v>13291</v>
      </c>
      <c r="F3601" s="13" t="s">
        <v>13292</v>
      </c>
      <c r="G3601" s="14">
        <v>4721.0</v>
      </c>
      <c r="H3601" s="16" t="b">
        <f>G3601&lt;'Programas e Observações'!$C$11</f>
        <v>1</v>
      </c>
      <c r="I3601" s="14">
        <v>592.0</v>
      </c>
      <c r="J3601" s="14">
        <v>271.0</v>
      </c>
      <c r="K3601" s="14">
        <v>91.0</v>
      </c>
      <c r="L3601" s="14">
        <v>116.0</v>
      </c>
      <c r="M3601" s="14">
        <v>23.0</v>
      </c>
      <c r="N3601" s="14">
        <v>510.0</v>
      </c>
      <c r="O3601" s="14">
        <v>15.0</v>
      </c>
      <c r="P3601" s="14">
        <v>1.0</v>
      </c>
      <c r="Q3601" s="14"/>
      <c r="R3601" s="17">
        <f t="shared" si="1"/>
        <v>125.3971616</v>
      </c>
      <c r="S3601" s="17">
        <f t="shared" si="2"/>
        <v>57.40309257</v>
      </c>
      <c r="T3601" s="17">
        <f t="shared" si="3"/>
        <v>19.27557721</v>
      </c>
      <c r="U3601" s="17">
        <f t="shared" si="4"/>
        <v>24.57106545</v>
      </c>
      <c r="V3601" s="17">
        <f t="shared" si="5"/>
        <v>4.871849184</v>
      </c>
      <c r="W3601" s="17">
        <f t="shared" si="6"/>
        <v>108.0279602</v>
      </c>
      <c r="X3601" s="17">
        <f t="shared" si="7"/>
        <v>3.177292946</v>
      </c>
      <c r="Y3601" s="14">
        <f t="shared" si="8"/>
        <v>16385</v>
      </c>
      <c r="Z3601" s="14">
        <f t="shared" si="9"/>
        <v>7268</v>
      </c>
      <c r="AA3601" s="14">
        <f t="shared" si="10"/>
        <v>1878</v>
      </c>
      <c r="AB3601" s="14">
        <f t="shared" si="11"/>
        <v>4316</v>
      </c>
      <c r="AC3601" s="14">
        <f t="shared" si="12"/>
        <v>839</v>
      </c>
      <c r="AD3601" s="14">
        <f t="shared" si="13"/>
        <v>7800</v>
      </c>
      <c r="AE3601" s="14">
        <f t="shared" si="14"/>
        <v>463</v>
      </c>
      <c r="AF3601" s="14">
        <f t="shared" si="15"/>
        <v>8</v>
      </c>
      <c r="AG3601" s="17">
        <f t="shared" si="16"/>
        <v>130.9030191</v>
      </c>
      <c r="AH3601" s="20">
        <f>12*(J3601*'Programas e Observações'!$C$8+K3601*'Programas e Observações'!$C$9+L3601*('Programas e Observações'!$C$8+'Programas e Observações'!$C$9)+M3601*'Programas e Observações'!$C$10)</f>
        <v>194431.44</v>
      </c>
      <c r="AI3601" s="20">
        <f>12*(J3601*'Programas e Observações'!$D$8+K3601*'Programas e Observações'!$D$9+L3601*('Programas e Observações'!$D$8+'Programas e Observações'!$D$9)+M3601*'Programas e Observações'!$D$10)</f>
        <v>338411.76</v>
      </c>
      <c r="AJ3601" s="13" t="s">
        <v>4736</v>
      </c>
      <c r="AK3601" s="13" t="s">
        <v>1391</v>
      </c>
    </row>
    <row r="3602" ht="15.75" customHeight="1">
      <c r="A3602" s="13" t="s">
        <v>13878</v>
      </c>
      <c r="B3602" s="13" t="s">
        <v>13879</v>
      </c>
      <c r="C3602" s="13" t="s">
        <v>13880</v>
      </c>
      <c r="D3602" s="13" t="s">
        <v>12550</v>
      </c>
      <c r="E3602" s="13" t="s">
        <v>12694</v>
      </c>
      <c r="F3602" s="13" t="s">
        <v>12695</v>
      </c>
      <c r="G3602" s="14">
        <v>1990.0</v>
      </c>
      <c r="H3602" s="16" t="b">
        <f>G3602&lt;'Programas e Observações'!$C$11</f>
        <v>1</v>
      </c>
      <c r="I3602" s="14">
        <v>373.0</v>
      </c>
      <c r="J3602" s="14">
        <v>210.0</v>
      </c>
      <c r="K3602" s="14">
        <v>42.0</v>
      </c>
      <c r="L3602" s="14">
        <v>80.0</v>
      </c>
      <c r="M3602" s="14">
        <v>7.0</v>
      </c>
      <c r="N3602" s="14">
        <v>208.0</v>
      </c>
      <c r="O3602" s="14">
        <v>4.0</v>
      </c>
      <c r="P3602" s="14">
        <v>0.0</v>
      </c>
      <c r="Q3602" s="14"/>
      <c r="R3602" s="17">
        <f t="shared" si="1"/>
        <v>187.4371859</v>
      </c>
      <c r="S3602" s="17">
        <f t="shared" si="2"/>
        <v>105.5276382</v>
      </c>
      <c r="T3602" s="17">
        <f t="shared" si="3"/>
        <v>21.10552764</v>
      </c>
      <c r="U3602" s="17">
        <f t="shared" si="4"/>
        <v>40.20100503</v>
      </c>
      <c r="V3602" s="17">
        <f t="shared" si="5"/>
        <v>3.51758794</v>
      </c>
      <c r="W3602" s="17">
        <f t="shared" si="6"/>
        <v>104.5226131</v>
      </c>
      <c r="X3602" s="17">
        <f t="shared" si="7"/>
        <v>2.010050251</v>
      </c>
      <c r="Y3602" s="14">
        <f t="shared" si="8"/>
        <v>12543</v>
      </c>
      <c r="Z3602" s="14">
        <f t="shared" si="9"/>
        <v>5814</v>
      </c>
      <c r="AA3602" s="14">
        <f t="shared" si="10"/>
        <v>1418</v>
      </c>
      <c r="AB3602" s="14">
        <f t="shared" si="11"/>
        <v>2879</v>
      </c>
      <c r="AC3602" s="14">
        <f t="shared" si="12"/>
        <v>510</v>
      </c>
      <c r="AD3602" s="14">
        <f t="shared" si="13"/>
        <v>5843</v>
      </c>
      <c r="AE3602" s="14">
        <f t="shared" si="14"/>
        <v>407</v>
      </c>
      <c r="AF3602" s="14">
        <f t="shared" si="15"/>
        <v>10</v>
      </c>
      <c r="AG3602" s="17">
        <f t="shared" si="16"/>
        <v>120.0539827</v>
      </c>
      <c r="AH3602" s="20">
        <f>12*(J3602*'Programas e Observações'!$C$8+K3602*'Programas e Observações'!$C$9+L3602*('Programas e Observações'!$C$8+'Programas e Observações'!$C$9)+M3602*'Programas e Observações'!$C$10)</f>
        <v>123431.76</v>
      </c>
      <c r="AI3602" s="20">
        <f>12*(J3602*'Programas e Observações'!$D$8+K3602*'Programas e Observações'!$D$9+L3602*('Programas e Observações'!$D$8+'Programas e Observações'!$D$9)+M3602*'Programas e Observações'!$D$10)</f>
        <v>230462.52</v>
      </c>
      <c r="AJ3602" s="13" t="s">
        <v>13881</v>
      </c>
      <c r="AK3602" s="13" t="s">
        <v>3797</v>
      </c>
    </row>
    <row r="3603" ht="15.75" customHeight="1">
      <c r="A3603" s="13" t="s">
        <v>13882</v>
      </c>
      <c r="B3603" s="13" t="s">
        <v>13883</v>
      </c>
      <c r="C3603" s="13" t="s">
        <v>13884</v>
      </c>
      <c r="D3603" s="13" t="s">
        <v>12550</v>
      </c>
      <c r="E3603" s="13" t="s">
        <v>12720</v>
      </c>
      <c r="F3603" s="13" t="s">
        <v>12721</v>
      </c>
      <c r="G3603" s="14">
        <v>19621.0</v>
      </c>
      <c r="H3603" s="16" t="b">
        <f>G3603&lt;'Programas e Observações'!$C$11</f>
        <v>1</v>
      </c>
      <c r="I3603" s="14">
        <v>1334.0</v>
      </c>
      <c r="J3603" s="14">
        <v>488.0</v>
      </c>
      <c r="K3603" s="14">
        <v>236.0</v>
      </c>
      <c r="L3603" s="14">
        <v>410.0</v>
      </c>
      <c r="M3603" s="14">
        <v>47.0</v>
      </c>
      <c r="N3603" s="14">
        <v>958.0</v>
      </c>
      <c r="O3603" s="14">
        <v>38.0</v>
      </c>
      <c r="P3603" s="14">
        <v>1.0</v>
      </c>
      <c r="Q3603" s="14"/>
      <c r="R3603" s="17">
        <f t="shared" si="1"/>
        <v>67.9883798</v>
      </c>
      <c r="S3603" s="17">
        <f t="shared" si="2"/>
        <v>24.87131135</v>
      </c>
      <c r="T3603" s="17">
        <f t="shared" si="3"/>
        <v>12.02792926</v>
      </c>
      <c r="U3603" s="17">
        <f t="shared" si="4"/>
        <v>20.8959788</v>
      </c>
      <c r="V3603" s="17">
        <f t="shared" si="5"/>
        <v>2.395392692</v>
      </c>
      <c r="W3603" s="17">
        <f t="shared" si="6"/>
        <v>48.82523827</v>
      </c>
      <c r="X3603" s="17">
        <f t="shared" si="7"/>
        <v>1.936700474</v>
      </c>
      <c r="Y3603" s="14">
        <f t="shared" si="8"/>
        <v>12881</v>
      </c>
      <c r="Z3603" s="14">
        <f t="shared" si="9"/>
        <v>5789</v>
      </c>
      <c r="AA3603" s="14">
        <f t="shared" si="10"/>
        <v>1400</v>
      </c>
      <c r="AB3603" s="14">
        <f t="shared" si="11"/>
        <v>3530</v>
      </c>
      <c r="AC3603" s="14">
        <f t="shared" si="12"/>
        <v>671</v>
      </c>
      <c r="AD3603" s="14">
        <f t="shared" si="13"/>
        <v>5212</v>
      </c>
      <c r="AE3603" s="14">
        <f t="shared" si="14"/>
        <v>316</v>
      </c>
      <c r="AF3603" s="14">
        <f t="shared" si="15"/>
        <v>7</v>
      </c>
      <c r="AG3603" s="17">
        <f t="shared" si="16"/>
        <v>113.5179914</v>
      </c>
      <c r="AH3603" s="20">
        <f>12*(J3603*'Programas e Observações'!$C$8+K3603*'Programas e Observações'!$C$9+L3603*('Programas e Observações'!$C$8+'Programas e Observações'!$C$9)+M3603*'Programas e Observações'!$C$10)</f>
        <v>532197.36</v>
      </c>
      <c r="AI3603" s="20">
        <f>12*(J3603*'Programas e Observações'!$D$8+K3603*'Programas e Observações'!$D$9+L3603*('Programas e Observações'!$D$8+'Programas e Observações'!$D$9)+M3603*'Programas e Observações'!$D$10)</f>
        <v>869778.84</v>
      </c>
      <c r="AJ3603" s="13" t="s">
        <v>13885</v>
      </c>
      <c r="AK3603" s="13" t="s">
        <v>4438</v>
      </c>
    </row>
    <row r="3604" ht="15.75" customHeight="1">
      <c r="A3604" s="13" t="s">
        <v>13886</v>
      </c>
      <c r="B3604" s="13" t="s">
        <v>13887</v>
      </c>
      <c r="C3604" s="13" t="s">
        <v>13888</v>
      </c>
      <c r="D3604" s="13" t="s">
        <v>12550</v>
      </c>
      <c r="E3604" s="13" t="s">
        <v>12823</v>
      </c>
      <c r="F3604" s="13" t="s">
        <v>12824</v>
      </c>
      <c r="G3604" s="14">
        <v>11322.0</v>
      </c>
      <c r="H3604" s="16" t="b">
        <f>G3604&lt;'Programas e Observações'!$C$11</f>
        <v>1</v>
      </c>
      <c r="I3604" s="14">
        <v>0.0</v>
      </c>
      <c r="J3604" s="14">
        <v>0.0</v>
      </c>
      <c r="K3604" s="14">
        <v>0.0</v>
      </c>
      <c r="L3604" s="14">
        <v>0.0</v>
      </c>
      <c r="M3604" s="14">
        <v>0.0</v>
      </c>
      <c r="N3604" s="14">
        <v>900.0</v>
      </c>
      <c r="O3604" s="14">
        <v>54.0</v>
      </c>
      <c r="P3604" s="14">
        <v>1.0</v>
      </c>
      <c r="Q3604" s="14"/>
      <c r="R3604" s="17">
        <f t="shared" si="1"/>
        <v>0</v>
      </c>
      <c r="S3604" s="17">
        <f t="shared" si="2"/>
        <v>0</v>
      </c>
      <c r="T3604" s="17">
        <f t="shared" si="3"/>
        <v>0</v>
      </c>
      <c r="U3604" s="17">
        <f t="shared" si="4"/>
        <v>0</v>
      </c>
      <c r="V3604" s="17">
        <f t="shared" si="5"/>
        <v>0</v>
      </c>
      <c r="W3604" s="17">
        <f t="shared" si="6"/>
        <v>79.49125596</v>
      </c>
      <c r="X3604" s="17">
        <f t="shared" si="7"/>
        <v>4.769475358</v>
      </c>
      <c r="Y3604" s="14">
        <f t="shared" si="8"/>
        <v>33949</v>
      </c>
      <c r="Z3604" s="14">
        <f t="shared" si="9"/>
        <v>13906</v>
      </c>
      <c r="AA3604" s="14">
        <f t="shared" si="10"/>
        <v>4032</v>
      </c>
      <c r="AB3604" s="14">
        <f t="shared" si="11"/>
        <v>8590</v>
      </c>
      <c r="AC3604" s="14">
        <f t="shared" si="12"/>
        <v>3074</v>
      </c>
      <c r="AD3604" s="14">
        <f t="shared" si="13"/>
        <v>14413</v>
      </c>
      <c r="AE3604" s="14">
        <f t="shared" si="14"/>
        <v>1119</v>
      </c>
      <c r="AF3604" s="14">
        <f t="shared" si="15"/>
        <v>30</v>
      </c>
      <c r="AG3604" s="17">
        <f t="shared" si="16"/>
        <v>102.0755472</v>
      </c>
      <c r="AH3604" s="20">
        <f>12*(J3604*'Programas e Observações'!$C$8+K3604*'Programas e Observações'!$C$9+L3604*('Programas e Observações'!$C$8+'Programas e Observações'!$C$9)+M3604*'Programas e Observações'!$C$10)</f>
        <v>0</v>
      </c>
      <c r="AI3604" s="20">
        <f>12*(J3604*'Programas e Observações'!$D$8+K3604*'Programas e Observações'!$D$9+L3604*('Programas e Observações'!$D$8+'Programas e Observações'!$D$9)+M3604*'Programas e Observações'!$D$10)</f>
        <v>0</v>
      </c>
      <c r="AJ3604" s="13" t="s">
        <v>342</v>
      </c>
      <c r="AK3604" s="13" t="s">
        <v>343</v>
      </c>
    </row>
    <row r="3605" ht="15.75" customHeight="1">
      <c r="A3605" s="13" t="s">
        <v>13889</v>
      </c>
      <c r="B3605" s="13" t="s">
        <v>13890</v>
      </c>
      <c r="C3605" s="13" t="s">
        <v>13891</v>
      </c>
      <c r="D3605" s="13" t="s">
        <v>12550</v>
      </c>
      <c r="E3605" s="13" t="s">
        <v>12836</v>
      </c>
      <c r="F3605" s="13" t="s">
        <v>12837</v>
      </c>
      <c r="G3605" s="14">
        <v>18610.0</v>
      </c>
      <c r="H3605" s="16" t="b">
        <f>G3605&lt;'Programas e Observações'!$C$11</f>
        <v>1</v>
      </c>
      <c r="I3605" s="14">
        <v>2173.0</v>
      </c>
      <c r="J3605" s="14">
        <v>940.0</v>
      </c>
      <c r="K3605" s="14">
        <v>203.0</v>
      </c>
      <c r="L3605" s="14">
        <v>605.0</v>
      </c>
      <c r="M3605" s="14">
        <v>94.0</v>
      </c>
      <c r="N3605" s="14">
        <v>655.0</v>
      </c>
      <c r="O3605" s="14">
        <v>44.0</v>
      </c>
      <c r="P3605" s="14">
        <v>1.0</v>
      </c>
      <c r="Q3605" s="14"/>
      <c r="R3605" s="17">
        <f t="shared" si="1"/>
        <v>116.76518</v>
      </c>
      <c r="S3605" s="17">
        <f t="shared" si="2"/>
        <v>50.51047824</v>
      </c>
      <c r="T3605" s="17">
        <f t="shared" si="3"/>
        <v>10.90811392</v>
      </c>
      <c r="U3605" s="17">
        <f t="shared" si="4"/>
        <v>32.50940355</v>
      </c>
      <c r="V3605" s="17">
        <f t="shared" si="5"/>
        <v>5.051047824</v>
      </c>
      <c r="W3605" s="17">
        <f t="shared" si="6"/>
        <v>35.19613111</v>
      </c>
      <c r="X3605" s="17">
        <f t="shared" si="7"/>
        <v>2.364320258</v>
      </c>
      <c r="Y3605" s="14">
        <f t="shared" si="8"/>
        <v>22214</v>
      </c>
      <c r="Z3605" s="14">
        <f t="shared" si="9"/>
        <v>9033</v>
      </c>
      <c r="AA3605" s="14">
        <f t="shared" si="10"/>
        <v>2847</v>
      </c>
      <c r="AB3605" s="14">
        <f t="shared" si="11"/>
        <v>5193</v>
      </c>
      <c r="AC3605" s="14">
        <f t="shared" si="12"/>
        <v>1320</v>
      </c>
      <c r="AD3605" s="14">
        <f t="shared" si="13"/>
        <v>11420</v>
      </c>
      <c r="AE3605" s="14">
        <f t="shared" si="14"/>
        <v>790</v>
      </c>
      <c r="AF3605" s="14">
        <f t="shared" si="15"/>
        <v>20</v>
      </c>
      <c r="AG3605" s="17">
        <f t="shared" si="16"/>
        <v>78.27067404</v>
      </c>
      <c r="AH3605" s="20">
        <f>12*(J3605*'Programas e Observações'!$C$8+K3605*'Programas e Observações'!$C$9+L3605*('Programas e Observações'!$C$8+'Programas e Observações'!$C$9)+M3605*'Programas e Observações'!$C$10)</f>
        <v>767996.52</v>
      </c>
      <c r="AI3605" s="20">
        <f>12*(J3605*'Programas e Observações'!$D$8+K3605*'Programas e Observações'!$D$9+L3605*('Programas e Observações'!$D$8+'Programas e Observações'!$D$9)+M3605*'Programas e Observações'!$D$10)</f>
        <v>1342435.44</v>
      </c>
      <c r="AJ3605" s="13" t="s">
        <v>13892</v>
      </c>
      <c r="AK3605" s="13" t="s">
        <v>3333</v>
      </c>
    </row>
    <row r="3606" ht="15.75" customHeight="1">
      <c r="A3606" s="13" t="s">
        <v>13893</v>
      </c>
      <c r="B3606" s="13" t="s">
        <v>13894</v>
      </c>
      <c r="C3606" s="13" t="s">
        <v>13895</v>
      </c>
      <c r="D3606" s="13" t="s">
        <v>12550</v>
      </c>
      <c r="E3606" s="13" t="s">
        <v>13291</v>
      </c>
      <c r="F3606" s="13" t="s">
        <v>13292</v>
      </c>
      <c r="G3606" s="14">
        <v>3209.0</v>
      </c>
      <c r="H3606" s="16" t="b">
        <f>G3606&lt;'Programas e Observações'!$C$11</f>
        <v>1</v>
      </c>
      <c r="I3606" s="14">
        <v>793.0</v>
      </c>
      <c r="J3606" s="14">
        <v>413.0</v>
      </c>
      <c r="K3606" s="14">
        <v>56.0</v>
      </c>
      <c r="L3606" s="14">
        <v>193.0</v>
      </c>
      <c r="M3606" s="14">
        <v>41.0</v>
      </c>
      <c r="N3606" s="14">
        <v>274.0</v>
      </c>
      <c r="O3606" s="14">
        <v>19.0</v>
      </c>
      <c r="P3606" s="14">
        <v>0.0</v>
      </c>
      <c r="Q3606" s="14"/>
      <c r="R3606" s="17">
        <f t="shared" si="1"/>
        <v>247.1174821</v>
      </c>
      <c r="S3606" s="17">
        <f t="shared" si="2"/>
        <v>128.7005298</v>
      </c>
      <c r="T3606" s="17">
        <f t="shared" si="3"/>
        <v>17.45091929</v>
      </c>
      <c r="U3606" s="17">
        <f t="shared" si="4"/>
        <v>60.14334684</v>
      </c>
      <c r="V3606" s="17">
        <f t="shared" si="5"/>
        <v>12.77656591</v>
      </c>
      <c r="W3606" s="17">
        <f t="shared" si="6"/>
        <v>85.3848551</v>
      </c>
      <c r="X3606" s="17">
        <f t="shared" si="7"/>
        <v>5.920847616</v>
      </c>
      <c r="Y3606" s="14">
        <f t="shared" si="8"/>
        <v>16385</v>
      </c>
      <c r="Z3606" s="14">
        <f t="shared" si="9"/>
        <v>7268</v>
      </c>
      <c r="AA3606" s="14">
        <f t="shared" si="10"/>
        <v>1878</v>
      </c>
      <c r="AB3606" s="14">
        <f t="shared" si="11"/>
        <v>4316</v>
      </c>
      <c r="AC3606" s="14">
        <f t="shared" si="12"/>
        <v>839</v>
      </c>
      <c r="AD3606" s="14">
        <f t="shared" si="13"/>
        <v>7800</v>
      </c>
      <c r="AE3606" s="14">
        <f t="shared" si="14"/>
        <v>463</v>
      </c>
      <c r="AF3606" s="14">
        <f t="shared" si="15"/>
        <v>8</v>
      </c>
      <c r="AG3606" s="17">
        <f t="shared" si="16"/>
        <v>130.9030191</v>
      </c>
      <c r="AH3606" s="20">
        <f>12*(J3606*'Programas e Observações'!$C$8+K3606*'Programas e Observações'!$C$9+L3606*('Programas e Observações'!$C$8+'Programas e Observações'!$C$9)+M3606*'Programas e Observações'!$C$10)</f>
        <v>268810.68</v>
      </c>
      <c r="AI3606" s="20">
        <f>12*(J3606*'Programas e Observações'!$D$8+K3606*'Programas e Observações'!$D$9+L3606*('Programas e Observações'!$D$8+'Programas e Observações'!$D$9)+M3606*'Programas e Observações'!$D$10)</f>
        <v>492716.4</v>
      </c>
      <c r="AJ3606" s="13" t="s">
        <v>5056</v>
      </c>
      <c r="AK3606" s="13" t="s">
        <v>2860</v>
      </c>
    </row>
    <row r="3607" ht="15.75" customHeight="1">
      <c r="A3607" s="13" t="s">
        <v>13896</v>
      </c>
      <c r="B3607" s="13" t="s">
        <v>13897</v>
      </c>
      <c r="C3607" s="13" t="s">
        <v>13898</v>
      </c>
      <c r="D3607" s="13" t="s">
        <v>12550</v>
      </c>
      <c r="E3607" s="13" t="s">
        <v>12670</v>
      </c>
      <c r="F3607" s="13" t="s">
        <v>12671</v>
      </c>
      <c r="G3607" s="14">
        <v>28754.0</v>
      </c>
      <c r="H3607" s="16" t="b">
        <f>G3607&lt;'Programas e Observações'!$C$11</f>
        <v>0</v>
      </c>
      <c r="I3607" s="14">
        <v>1666.0</v>
      </c>
      <c r="J3607" s="14">
        <v>422.0</v>
      </c>
      <c r="K3607" s="14">
        <v>282.0</v>
      </c>
      <c r="L3607" s="14">
        <v>320.0</v>
      </c>
      <c r="M3607" s="14">
        <v>66.0</v>
      </c>
      <c r="N3607" s="14">
        <v>954.0</v>
      </c>
      <c r="O3607" s="14">
        <v>80.0</v>
      </c>
      <c r="P3607" s="14">
        <v>3.0</v>
      </c>
      <c r="Q3607" s="14"/>
      <c r="R3607" s="17">
        <f t="shared" si="1"/>
        <v>57.9397649</v>
      </c>
      <c r="S3607" s="17">
        <f t="shared" si="2"/>
        <v>14.67621896</v>
      </c>
      <c r="T3607" s="17">
        <f t="shared" si="3"/>
        <v>9.807331154</v>
      </c>
      <c r="U3607" s="17">
        <f t="shared" si="4"/>
        <v>11.12888642</v>
      </c>
      <c r="V3607" s="17">
        <f t="shared" si="5"/>
        <v>2.295332823</v>
      </c>
      <c r="W3607" s="17">
        <f t="shared" si="6"/>
        <v>33.17799263</v>
      </c>
      <c r="X3607" s="17">
        <f t="shared" si="7"/>
        <v>2.782221604</v>
      </c>
      <c r="Y3607" s="14">
        <f t="shared" si="8"/>
        <v>21000</v>
      </c>
      <c r="Z3607" s="14">
        <f t="shared" si="9"/>
        <v>9029</v>
      </c>
      <c r="AA3607" s="14">
        <f t="shared" si="10"/>
        <v>2616</v>
      </c>
      <c r="AB3607" s="14">
        <f t="shared" si="11"/>
        <v>5862</v>
      </c>
      <c r="AC3607" s="14">
        <f t="shared" si="12"/>
        <v>1272</v>
      </c>
      <c r="AD3607" s="14">
        <f t="shared" si="13"/>
        <v>9272</v>
      </c>
      <c r="AE3607" s="14">
        <f t="shared" si="14"/>
        <v>496</v>
      </c>
      <c r="AF3607" s="14">
        <f t="shared" si="15"/>
        <v>12</v>
      </c>
      <c r="AG3607" s="17">
        <f t="shared" si="16"/>
        <v>103.7549407</v>
      </c>
      <c r="AH3607" s="20">
        <f>12*(J3607*'Programas e Observações'!$C$8+K3607*'Programas e Observações'!$C$9+L3607*('Programas e Observações'!$C$8+'Programas e Observações'!$C$9)+M3607*'Programas e Observações'!$C$10)</f>
        <v>488820.48</v>
      </c>
      <c r="AI3607" s="20">
        <f>12*(J3607*'Programas e Observações'!$D$8+K3607*'Programas e Observações'!$D$9+L3607*('Programas e Observações'!$D$8+'Programas e Observações'!$D$9)+M3607*'Programas e Observações'!$D$10)</f>
        <v>769619.04</v>
      </c>
      <c r="AJ3607" s="13" t="s">
        <v>7874</v>
      </c>
      <c r="AK3607" s="13" t="s">
        <v>5451</v>
      </c>
    </row>
    <row r="3608" ht="15.75" customHeight="1">
      <c r="A3608" s="13" t="s">
        <v>13899</v>
      </c>
      <c r="B3608" s="13" t="s">
        <v>13900</v>
      </c>
      <c r="C3608" s="13" t="s">
        <v>13901</v>
      </c>
      <c r="D3608" s="13" t="s">
        <v>12550</v>
      </c>
      <c r="E3608" s="13" t="s">
        <v>13301</v>
      </c>
      <c r="F3608" s="13" t="s">
        <v>13302</v>
      </c>
      <c r="G3608" s="14">
        <v>16031.0</v>
      </c>
      <c r="H3608" s="16" t="b">
        <f>G3608&lt;'Programas e Observações'!$C$11</f>
        <v>1</v>
      </c>
      <c r="I3608" s="14">
        <v>1917.0</v>
      </c>
      <c r="J3608" s="14">
        <v>1107.0</v>
      </c>
      <c r="K3608" s="14">
        <v>126.0</v>
      </c>
      <c r="L3608" s="14">
        <v>411.0</v>
      </c>
      <c r="M3608" s="14">
        <v>98.0</v>
      </c>
      <c r="N3608" s="14">
        <v>1005.0</v>
      </c>
      <c r="O3608" s="14">
        <v>77.0</v>
      </c>
      <c r="P3608" s="14">
        <v>3.0</v>
      </c>
      <c r="Q3608" s="14"/>
      <c r="R3608" s="17">
        <f t="shared" si="1"/>
        <v>119.5808122</v>
      </c>
      <c r="S3608" s="17">
        <f t="shared" si="2"/>
        <v>69.05370844</v>
      </c>
      <c r="T3608" s="17">
        <f t="shared" si="3"/>
        <v>7.859771692</v>
      </c>
      <c r="U3608" s="17">
        <f t="shared" si="4"/>
        <v>25.63782671</v>
      </c>
      <c r="V3608" s="17">
        <f t="shared" si="5"/>
        <v>6.113155761</v>
      </c>
      <c r="W3608" s="17">
        <f t="shared" si="6"/>
        <v>62.69103612</v>
      </c>
      <c r="X3608" s="17">
        <f t="shared" si="7"/>
        <v>4.803193812</v>
      </c>
      <c r="Y3608" s="14">
        <f t="shared" si="8"/>
        <v>8001</v>
      </c>
      <c r="Z3608" s="14">
        <f t="shared" si="9"/>
        <v>3830</v>
      </c>
      <c r="AA3608" s="14">
        <f t="shared" si="10"/>
        <v>822</v>
      </c>
      <c r="AB3608" s="14">
        <f t="shared" si="11"/>
        <v>1942</v>
      </c>
      <c r="AC3608" s="14">
        <f t="shared" si="12"/>
        <v>399</v>
      </c>
      <c r="AD3608" s="14">
        <f t="shared" si="13"/>
        <v>3271</v>
      </c>
      <c r="AE3608" s="14">
        <f t="shared" si="14"/>
        <v>225</v>
      </c>
      <c r="AF3608" s="14">
        <f t="shared" si="15"/>
        <v>8</v>
      </c>
      <c r="AG3608" s="17">
        <f t="shared" si="16"/>
        <v>125.121196</v>
      </c>
      <c r="AH3608" s="20">
        <f>12*(J3608*'Programas e Observações'!$C$8+K3608*'Programas e Observações'!$C$9+L3608*('Programas e Observações'!$C$8+'Programas e Observações'!$C$9)+M3608*'Programas e Observações'!$C$10)</f>
        <v>626696.04</v>
      </c>
      <c r="AI3608" s="20">
        <f>12*(J3608*'Programas e Observações'!$D$8+K3608*'Programas e Observações'!$D$9+L3608*('Programas e Observações'!$D$8+'Programas e Observações'!$D$9)+M3608*'Programas e Observações'!$D$10)</f>
        <v>1185628.2</v>
      </c>
      <c r="AJ3608" s="13" t="s">
        <v>6736</v>
      </c>
      <c r="AK3608" s="13" t="s">
        <v>8845</v>
      </c>
    </row>
    <row r="3609" ht="15.75" customHeight="1">
      <c r="A3609" s="13" t="s">
        <v>13902</v>
      </c>
      <c r="B3609" s="13" t="s">
        <v>13903</v>
      </c>
      <c r="C3609" s="13" t="s">
        <v>13904</v>
      </c>
      <c r="D3609" s="13" t="s">
        <v>12550</v>
      </c>
      <c r="E3609" s="13" t="s">
        <v>12800</v>
      </c>
      <c r="F3609" s="13" t="s">
        <v>12801</v>
      </c>
      <c r="G3609" s="14">
        <v>65811.0</v>
      </c>
      <c r="H3609" s="16" t="b">
        <f>G3609&lt;'Programas e Observações'!$C$11</f>
        <v>0</v>
      </c>
      <c r="I3609" s="14">
        <v>7715.0</v>
      </c>
      <c r="J3609" s="14">
        <v>3177.0</v>
      </c>
      <c r="K3609" s="14">
        <v>852.0</v>
      </c>
      <c r="L3609" s="14">
        <v>2268.0</v>
      </c>
      <c r="M3609" s="14">
        <v>468.0</v>
      </c>
      <c r="N3609" s="14">
        <v>2578.0</v>
      </c>
      <c r="O3609" s="14">
        <v>179.0</v>
      </c>
      <c r="P3609" s="14">
        <v>4.0</v>
      </c>
      <c r="Q3609" s="14">
        <v>230.0</v>
      </c>
      <c r="R3609" s="17">
        <f t="shared" si="1"/>
        <v>117.2296425</v>
      </c>
      <c r="S3609" s="17">
        <f t="shared" si="2"/>
        <v>48.27460455</v>
      </c>
      <c r="T3609" s="17">
        <f t="shared" si="3"/>
        <v>12.94616402</v>
      </c>
      <c r="U3609" s="17">
        <f t="shared" si="4"/>
        <v>34.46232393</v>
      </c>
      <c r="V3609" s="17">
        <f t="shared" si="5"/>
        <v>7.111273191</v>
      </c>
      <c r="W3609" s="17">
        <f t="shared" si="6"/>
        <v>39.17278267</v>
      </c>
      <c r="X3609" s="17">
        <f t="shared" si="7"/>
        <v>2.719910045</v>
      </c>
      <c r="Y3609" s="14">
        <f t="shared" si="8"/>
        <v>76584</v>
      </c>
      <c r="Z3609" s="14">
        <f t="shared" si="9"/>
        <v>28607</v>
      </c>
      <c r="AA3609" s="14">
        <f t="shared" si="10"/>
        <v>13094</v>
      </c>
      <c r="AB3609" s="14">
        <f t="shared" si="11"/>
        <v>18511</v>
      </c>
      <c r="AC3609" s="14">
        <f t="shared" si="12"/>
        <v>4827</v>
      </c>
      <c r="AD3609" s="14">
        <f t="shared" si="13"/>
        <v>44998</v>
      </c>
      <c r="AE3609" s="14">
        <f t="shared" si="14"/>
        <v>2333</v>
      </c>
      <c r="AF3609" s="14">
        <f t="shared" si="15"/>
        <v>59</v>
      </c>
      <c r="AG3609" s="17">
        <f t="shared" si="16"/>
        <v>95.79969428</v>
      </c>
      <c r="AH3609" s="20">
        <f>12*(J3609*'Programas e Observações'!$C$8+K3609*'Programas e Observações'!$C$9+L3609*('Programas e Observações'!$C$8+'Programas e Observações'!$C$9)+M3609*'Programas e Observações'!$C$10)</f>
        <v>2917472.04</v>
      </c>
      <c r="AI3609" s="20">
        <f>12*(J3609*'Programas e Observações'!$D$8+K3609*'Programas e Observações'!$D$9+L3609*('Programas e Observações'!$D$8+'Programas e Observações'!$D$9)+M3609*'Programas e Observações'!$D$10)</f>
        <v>4949786.88</v>
      </c>
      <c r="AJ3609" s="13" t="s">
        <v>13905</v>
      </c>
      <c r="AK3609" s="13" t="s">
        <v>5942</v>
      </c>
    </row>
    <row r="3610" ht="15.75" customHeight="1">
      <c r="A3610" s="13" t="s">
        <v>13906</v>
      </c>
      <c r="B3610" s="13" t="s">
        <v>13907</v>
      </c>
      <c r="C3610" s="13" t="s">
        <v>13908</v>
      </c>
      <c r="D3610" s="13" t="s">
        <v>12550</v>
      </c>
      <c r="E3610" s="13" t="s">
        <v>12800</v>
      </c>
      <c r="F3610" s="13" t="s">
        <v>12801</v>
      </c>
      <c r="G3610" s="14">
        <v>4783.0</v>
      </c>
      <c r="H3610" s="16" t="b">
        <f>G3610&lt;'Programas e Observações'!$C$11</f>
        <v>1</v>
      </c>
      <c r="I3610" s="14">
        <v>877.0</v>
      </c>
      <c r="J3610" s="14">
        <v>430.0</v>
      </c>
      <c r="K3610" s="14">
        <v>93.0</v>
      </c>
      <c r="L3610" s="14">
        <v>240.0</v>
      </c>
      <c r="M3610" s="14">
        <v>43.0</v>
      </c>
      <c r="N3610" s="14">
        <v>495.0</v>
      </c>
      <c r="O3610" s="14">
        <v>20.0</v>
      </c>
      <c r="P3610" s="14">
        <v>0.0</v>
      </c>
      <c r="Q3610" s="14"/>
      <c r="R3610" s="17">
        <f t="shared" si="1"/>
        <v>183.3577253</v>
      </c>
      <c r="S3610" s="17">
        <f t="shared" si="2"/>
        <v>89.90173531</v>
      </c>
      <c r="T3610" s="17">
        <f t="shared" si="3"/>
        <v>19.44386368</v>
      </c>
      <c r="U3610" s="17">
        <f t="shared" si="4"/>
        <v>50.17771273</v>
      </c>
      <c r="V3610" s="17">
        <f t="shared" si="5"/>
        <v>8.990173531</v>
      </c>
      <c r="W3610" s="17">
        <f t="shared" si="6"/>
        <v>103.4915325</v>
      </c>
      <c r="X3610" s="17">
        <f t="shared" si="7"/>
        <v>4.181476061</v>
      </c>
      <c r="Y3610" s="14">
        <f t="shared" si="8"/>
        <v>76584</v>
      </c>
      <c r="Z3610" s="14">
        <f t="shared" si="9"/>
        <v>28607</v>
      </c>
      <c r="AA3610" s="14">
        <f t="shared" si="10"/>
        <v>13094</v>
      </c>
      <c r="AB3610" s="14">
        <f t="shared" si="11"/>
        <v>18511</v>
      </c>
      <c r="AC3610" s="14">
        <f t="shared" si="12"/>
        <v>4827</v>
      </c>
      <c r="AD3610" s="14">
        <f t="shared" si="13"/>
        <v>44998</v>
      </c>
      <c r="AE3610" s="14">
        <f t="shared" si="14"/>
        <v>2333</v>
      </c>
      <c r="AF3610" s="14">
        <f t="shared" si="15"/>
        <v>59</v>
      </c>
      <c r="AG3610" s="17">
        <f t="shared" si="16"/>
        <v>95.79969428</v>
      </c>
      <c r="AH3610" s="20">
        <f>12*(J3610*'Programas e Observações'!$C$8+K3610*'Programas e Observações'!$C$9+L3610*('Programas e Observações'!$C$8+'Programas e Observações'!$C$9)+M3610*'Programas e Observações'!$C$10)</f>
        <v>325365.24</v>
      </c>
      <c r="AI3610" s="20">
        <f>12*(J3610*'Programas e Observações'!$D$8+K3610*'Programas e Observações'!$D$9+L3610*('Programas e Observações'!$D$8+'Programas e Observações'!$D$9)+M3610*'Programas e Observações'!$D$10)</f>
        <v>574130.88</v>
      </c>
      <c r="AJ3610" s="13" t="s">
        <v>13909</v>
      </c>
      <c r="AK3610" s="13" t="s">
        <v>4838</v>
      </c>
    </row>
    <row r="3611" ht="15.75" customHeight="1">
      <c r="A3611" s="13" t="s">
        <v>13910</v>
      </c>
      <c r="B3611" s="13" t="s">
        <v>13911</v>
      </c>
      <c r="C3611" s="13" t="s">
        <v>13912</v>
      </c>
      <c r="D3611" s="13" t="s">
        <v>12550</v>
      </c>
      <c r="E3611" s="13" t="s">
        <v>12989</v>
      </c>
      <c r="F3611" s="13" t="s">
        <v>12990</v>
      </c>
      <c r="G3611" s="14">
        <v>69372.0</v>
      </c>
      <c r="H3611" s="16" t="b">
        <f>G3611&lt;'Programas e Observações'!$C$11</f>
        <v>0</v>
      </c>
      <c r="I3611" s="14">
        <v>7819.0</v>
      </c>
      <c r="J3611" s="14">
        <v>3110.0</v>
      </c>
      <c r="K3611" s="14">
        <v>918.0</v>
      </c>
      <c r="L3611" s="14">
        <v>2299.0</v>
      </c>
      <c r="M3611" s="14">
        <v>517.0</v>
      </c>
      <c r="N3611" s="14">
        <v>3902.0</v>
      </c>
      <c r="O3611" s="14">
        <v>190.0</v>
      </c>
      <c r="P3611" s="14">
        <v>8.0</v>
      </c>
      <c r="Q3611" s="14">
        <v>104.0</v>
      </c>
      <c r="R3611" s="17">
        <f t="shared" si="1"/>
        <v>112.7111803</v>
      </c>
      <c r="S3611" s="17">
        <f t="shared" si="2"/>
        <v>44.83076746</v>
      </c>
      <c r="T3611" s="17">
        <f t="shared" si="3"/>
        <v>13.23300467</v>
      </c>
      <c r="U3611" s="17">
        <f t="shared" si="4"/>
        <v>33.14017183</v>
      </c>
      <c r="V3611" s="17">
        <f t="shared" si="5"/>
        <v>7.452574526</v>
      </c>
      <c r="W3611" s="17">
        <f t="shared" si="6"/>
        <v>56.24747737</v>
      </c>
      <c r="X3611" s="17">
        <f t="shared" si="7"/>
        <v>2.738857176</v>
      </c>
      <c r="Y3611" s="14">
        <f t="shared" si="8"/>
        <v>24683</v>
      </c>
      <c r="Z3611" s="14">
        <f t="shared" si="9"/>
        <v>10153</v>
      </c>
      <c r="AA3611" s="14">
        <f t="shared" si="10"/>
        <v>2906</v>
      </c>
      <c r="AB3611" s="14">
        <f t="shared" si="11"/>
        <v>7187</v>
      </c>
      <c r="AC3611" s="14">
        <f t="shared" si="12"/>
        <v>1394</v>
      </c>
      <c r="AD3611" s="14">
        <f t="shared" si="13"/>
        <v>14031</v>
      </c>
      <c r="AE3611" s="14">
        <f t="shared" si="14"/>
        <v>637</v>
      </c>
      <c r="AF3611" s="14">
        <f t="shared" si="15"/>
        <v>16</v>
      </c>
      <c r="AG3611" s="17">
        <f t="shared" si="16"/>
        <v>117.1648415</v>
      </c>
      <c r="AH3611" s="20">
        <f>12*(J3611*'Programas e Observações'!$C$8+K3611*'Programas e Observações'!$C$9+L3611*('Programas e Observações'!$C$8+'Programas e Observações'!$C$9)+M3611*'Programas e Observações'!$C$10)</f>
        <v>2985570.96</v>
      </c>
      <c r="AI3611" s="20">
        <f>12*(J3611*'Programas e Observações'!$D$8+K3611*'Programas e Observações'!$D$9+L3611*('Programas e Observações'!$D$8+'Programas e Observações'!$D$9)+M3611*'Programas e Observações'!$D$10)</f>
        <v>5007733.68</v>
      </c>
      <c r="AJ3611" s="13" t="s">
        <v>13913</v>
      </c>
      <c r="AK3611" s="13" t="s">
        <v>701</v>
      </c>
    </row>
    <row r="3612" ht="15.75" customHeight="1">
      <c r="A3612" s="13" t="s">
        <v>13914</v>
      </c>
      <c r="B3612" s="13" t="s">
        <v>13915</v>
      </c>
      <c r="C3612" s="13" t="s">
        <v>13916</v>
      </c>
      <c r="D3612" s="13" t="s">
        <v>12550</v>
      </c>
      <c r="E3612" s="13" t="s">
        <v>12766</v>
      </c>
      <c r="F3612" s="13" t="s">
        <v>12767</v>
      </c>
      <c r="G3612" s="14">
        <v>470302.0</v>
      </c>
      <c r="H3612" s="16" t="b">
        <f>G3612&lt;'Programas e Observações'!$C$11</f>
        <v>0</v>
      </c>
      <c r="I3612" s="14">
        <v>32720.0</v>
      </c>
      <c r="J3612" s="14">
        <v>11504.0</v>
      </c>
      <c r="K3612" s="14">
        <v>5883.0</v>
      </c>
      <c r="L3612" s="14">
        <v>8099.0</v>
      </c>
      <c r="M3612" s="14">
        <v>2207.0</v>
      </c>
      <c r="N3612" s="14">
        <v>9271.0</v>
      </c>
      <c r="O3612" s="14">
        <v>600.0</v>
      </c>
      <c r="P3612" s="14">
        <v>5.0</v>
      </c>
      <c r="Q3612" s="14">
        <v>1035.0</v>
      </c>
      <c r="R3612" s="17">
        <f t="shared" si="1"/>
        <v>69.57231736</v>
      </c>
      <c r="S3612" s="17">
        <f t="shared" si="2"/>
        <v>24.46087833</v>
      </c>
      <c r="T3612" s="17">
        <f t="shared" si="3"/>
        <v>12.50898359</v>
      </c>
      <c r="U3612" s="17">
        <f t="shared" si="4"/>
        <v>17.22084958</v>
      </c>
      <c r="V3612" s="17">
        <f t="shared" si="5"/>
        <v>4.692729353</v>
      </c>
      <c r="W3612" s="17">
        <f t="shared" si="6"/>
        <v>19.71286535</v>
      </c>
      <c r="X3612" s="17">
        <f t="shared" si="7"/>
        <v>1.275775991</v>
      </c>
      <c r="Y3612" s="14">
        <f t="shared" si="8"/>
        <v>155211</v>
      </c>
      <c r="Z3612" s="14">
        <f t="shared" si="9"/>
        <v>49839</v>
      </c>
      <c r="AA3612" s="14">
        <f t="shared" si="10"/>
        <v>31661</v>
      </c>
      <c r="AB3612" s="14">
        <f t="shared" si="11"/>
        <v>40424</v>
      </c>
      <c r="AC3612" s="14">
        <f t="shared" si="12"/>
        <v>10565</v>
      </c>
      <c r="AD3612" s="14">
        <f t="shared" si="13"/>
        <v>55549</v>
      </c>
      <c r="AE3612" s="14">
        <f t="shared" si="14"/>
        <v>3229</v>
      </c>
      <c r="AF3612" s="14">
        <f t="shared" si="15"/>
        <v>42</v>
      </c>
      <c r="AG3612" s="17">
        <f t="shared" si="16"/>
        <v>51.07289909</v>
      </c>
      <c r="AH3612" s="20">
        <f>12*(J3612*'Programas e Observações'!$C$8+K3612*'Programas e Observações'!$C$9+L3612*('Programas e Observações'!$C$8+'Programas e Observações'!$C$9)+M3612*'Programas e Observações'!$C$10)</f>
        <v>12179293.56</v>
      </c>
      <c r="AI3612" s="20">
        <f>12*(J3612*'Programas e Observações'!$D$8+K3612*'Programas e Observações'!$D$9+L3612*('Programas e Observações'!$D$8+'Programas e Observações'!$D$9)+M3612*'Programas e Observações'!$D$10)</f>
        <v>19562843.64</v>
      </c>
      <c r="AJ3612" s="13" t="s">
        <v>13917</v>
      </c>
      <c r="AK3612" s="13" t="s">
        <v>13918</v>
      </c>
    </row>
    <row r="3613" ht="15.75" customHeight="1">
      <c r="A3613" s="13" t="s">
        <v>13919</v>
      </c>
      <c r="B3613" s="13" t="s">
        <v>13920</v>
      </c>
      <c r="C3613" s="13" t="s">
        <v>13921</v>
      </c>
      <c r="D3613" s="13" t="s">
        <v>12550</v>
      </c>
      <c r="E3613" s="13" t="s">
        <v>13607</v>
      </c>
      <c r="F3613" s="13" t="s">
        <v>13608</v>
      </c>
      <c r="G3613" s="14">
        <v>160318.0</v>
      </c>
      <c r="H3613" s="16" t="b">
        <f>G3613&lt;'Programas e Observações'!$C$11</f>
        <v>0</v>
      </c>
      <c r="I3613" s="14">
        <v>15036.0</v>
      </c>
      <c r="J3613" s="14">
        <v>6574.0</v>
      </c>
      <c r="K3613" s="14">
        <v>1752.0</v>
      </c>
      <c r="L3613" s="14">
        <v>3875.0</v>
      </c>
      <c r="M3613" s="14">
        <v>1277.0</v>
      </c>
      <c r="N3613" s="14">
        <v>7046.0</v>
      </c>
      <c r="O3613" s="14">
        <v>330.0</v>
      </c>
      <c r="P3613" s="14">
        <v>12.0</v>
      </c>
      <c r="Q3613" s="14">
        <v>415.0</v>
      </c>
      <c r="R3613" s="17">
        <f t="shared" si="1"/>
        <v>93.78859517</v>
      </c>
      <c r="S3613" s="17">
        <f t="shared" si="2"/>
        <v>41.00600057</v>
      </c>
      <c r="T3613" s="17">
        <f t="shared" si="3"/>
        <v>10.92828004</v>
      </c>
      <c r="U3613" s="17">
        <f t="shared" si="4"/>
        <v>24.17071071</v>
      </c>
      <c r="V3613" s="17">
        <f t="shared" si="5"/>
        <v>7.96541873</v>
      </c>
      <c r="W3613" s="17">
        <f t="shared" si="6"/>
        <v>43.95014908</v>
      </c>
      <c r="X3613" s="17">
        <f t="shared" si="7"/>
        <v>2.058408912</v>
      </c>
      <c r="Y3613" s="14">
        <f t="shared" si="8"/>
        <v>30175</v>
      </c>
      <c r="Z3613" s="14">
        <f t="shared" si="9"/>
        <v>13013</v>
      </c>
      <c r="AA3613" s="14">
        <f t="shared" si="10"/>
        <v>3629</v>
      </c>
      <c r="AB3613" s="14">
        <f t="shared" si="11"/>
        <v>7823</v>
      </c>
      <c r="AC3613" s="14">
        <f t="shared" si="12"/>
        <v>2232</v>
      </c>
      <c r="AD3613" s="14">
        <f t="shared" si="13"/>
        <v>14425</v>
      </c>
      <c r="AE3613" s="14">
        <f t="shared" si="14"/>
        <v>694</v>
      </c>
      <c r="AF3613" s="14">
        <f t="shared" si="15"/>
        <v>20</v>
      </c>
      <c r="AG3613" s="17">
        <f t="shared" si="16"/>
        <v>88.30664868</v>
      </c>
      <c r="AH3613" s="20">
        <f>12*(J3613*'Programas e Observações'!$C$8+K3613*'Programas e Observações'!$C$9+L3613*('Programas e Observações'!$C$8+'Programas e Observações'!$C$9)+M3613*'Programas e Observações'!$C$10)</f>
        <v>5614901.76</v>
      </c>
      <c r="AI3613" s="20">
        <f>12*(J3613*'Programas e Observações'!$D$8+K3613*'Programas e Observações'!$D$9+L3613*('Programas e Observações'!$D$8+'Programas e Observações'!$D$9)+M3613*'Programas e Observações'!$D$10)</f>
        <v>9512558.88</v>
      </c>
      <c r="AJ3613" s="13" t="s">
        <v>13922</v>
      </c>
      <c r="AK3613" s="13" t="s">
        <v>11963</v>
      </c>
    </row>
    <row r="3614" ht="15.75" customHeight="1">
      <c r="A3614" s="13" t="s">
        <v>13923</v>
      </c>
      <c r="B3614" s="13" t="s">
        <v>13924</v>
      </c>
      <c r="C3614" s="13" t="s">
        <v>13925</v>
      </c>
      <c r="D3614" s="13" t="s">
        <v>12550</v>
      </c>
      <c r="E3614" s="13" t="s">
        <v>13607</v>
      </c>
      <c r="F3614" s="13" t="s">
        <v>13608</v>
      </c>
      <c r="G3614" s="14">
        <v>95742.0</v>
      </c>
      <c r="H3614" s="16" t="b">
        <f>G3614&lt;'Programas e Observações'!$C$11</f>
        <v>0</v>
      </c>
      <c r="I3614" s="14">
        <v>6139.0</v>
      </c>
      <c r="J3614" s="14">
        <v>2316.0</v>
      </c>
      <c r="K3614" s="14">
        <v>1095.0</v>
      </c>
      <c r="L3614" s="14">
        <v>1344.0</v>
      </c>
      <c r="M3614" s="14">
        <v>444.0</v>
      </c>
      <c r="N3614" s="14">
        <v>3189.0</v>
      </c>
      <c r="O3614" s="14">
        <v>190.0</v>
      </c>
      <c r="P3614" s="14">
        <v>4.0</v>
      </c>
      <c r="Q3614" s="14">
        <v>296.0</v>
      </c>
      <c r="R3614" s="17">
        <f t="shared" si="1"/>
        <v>64.12023981</v>
      </c>
      <c r="S3614" s="17">
        <f t="shared" si="2"/>
        <v>24.19001065</v>
      </c>
      <c r="T3614" s="17">
        <f t="shared" si="3"/>
        <v>11.4369869</v>
      </c>
      <c r="U3614" s="17">
        <f t="shared" si="4"/>
        <v>14.03772639</v>
      </c>
      <c r="V3614" s="17">
        <f t="shared" si="5"/>
        <v>4.637463182</v>
      </c>
      <c r="W3614" s="17">
        <f t="shared" si="6"/>
        <v>33.30826596</v>
      </c>
      <c r="X3614" s="17">
        <f t="shared" si="7"/>
        <v>1.98450001</v>
      </c>
      <c r="Y3614" s="14">
        <f t="shared" si="8"/>
        <v>30175</v>
      </c>
      <c r="Z3614" s="14">
        <f t="shared" si="9"/>
        <v>13013</v>
      </c>
      <c r="AA3614" s="14">
        <f t="shared" si="10"/>
        <v>3629</v>
      </c>
      <c r="AB3614" s="14">
        <f t="shared" si="11"/>
        <v>7823</v>
      </c>
      <c r="AC3614" s="14">
        <f t="shared" si="12"/>
        <v>2232</v>
      </c>
      <c r="AD3614" s="14">
        <f t="shared" si="13"/>
        <v>14425</v>
      </c>
      <c r="AE3614" s="14">
        <f t="shared" si="14"/>
        <v>694</v>
      </c>
      <c r="AF3614" s="14">
        <f t="shared" si="15"/>
        <v>20</v>
      </c>
      <c r="AG3614" s="17">
        <f t="shared" si="16"/>
        <v>88.30664868</v>
      </c>
      <c r="AH3614" s="20">
        <f>12*(J3614*'Programas e Observações'!$C$8+K3614*'Programas e Observações'!$C$9+L3614*('Programas e Observações'!$C$8+'Programas e Observações'!$C$9)+M3614*'Programas e Observações'!$C$10)</f>
        <v>2203414.92</v>
      </c>
      <c r="AI3614" s="20">
        <f>12*(J3614*'Programas e Observações'!$D$8+K3614*'Programas e Observações'!$D$9+L3614*('Programas e Observações'!$D$8+'Programas e Observações'!$D$9)+M3614*'Programas e Observações'!$D$10)</f>
        <v>3578720.04</v>
      </c>
      <c r="AJ3614" s="13" t="s">
        <v>13926</v>
      </c>
      <c r="AK3614" s="13" t="s">
        <v>3365</v>
      </c>
    </row>
    <row r="3615" ht="15.75" customHeight="1">
      <c r="A3615" s="13" t="s">
        <v>13927</v>
      </c>
      <c r="B3615" s="13" t="s">
        <v>13928</v>
      </c>
      <c r="C3615" s="13" t="s">
        <v>13929</v>
      </c>
      <c r="D3615" s="13" t="s">
        <v>12550</v>
      </c>
      <c r="E3615" s="13" t="s">
        <v>12582</v>
      </c>
      <c r="F3615" s="13" t="s">
        <v>12583</v>
      </c>
      <c r="G3615" s="14">
        <v>3830.0</v>
      </c>
      <c r="H3615" s="16" t="b">
        <f>G3615&lt;'Programas e Observações'!$C$11</f>
        <v>1</v>
      </c>
      <c r="I3615" s="14">
        <v>278.0</v>
      </c>
      <c r="J3615" s="14">
        <v>141.0</v>
      </c>
      <c r="K3615" s="14">
        <v>26.0</v>
      </c>
      <c r="L3615" s="14">
        <v>68.0</v>
      </c>
      <c r="M3615" s="14">
        <v>17.0</v>
      </c>
      <c r="N3615" s="14">
        <v>260.0</v>
      </c>
      <c r="O3615" s="14">
        <v>5.0</v>
      </c>
      <c r="P3615" s="14">
        <v>0.0</v>
      </c>
      <c r="Q3615" s="14"/>
      <c r="R3615" s="17">
        <f t="shared" si="1"/>
        <v>72.5848564</v>
      </c>
      <c r="S3615" s="17">
        <f t="shared" si="2"/>
        <v>36.81462141</v>
      </c>
      <c r="T3615" s="17">
        <f t="shared" si="3"/>
        <v>6.788511749</v>
      </c>
      <c r="U3615" s="17">
        <f t="shared" si="4"/>
        <v>17.75456919</v>
      </c>
      <c r="V3615" s="17">
        <f t="shared" si="5"/>
        <v>4.438642298</v>
      </c>
      <c r="W3615" s="17">
        <f t="shared" si="6"/>
        <v>67.88511749</v>
      </c>
      <c r="X3615" s="17">
        <f t="shared" si="7"/>
        <v>1.305483029</v>
      </c>
      <c r="Y3615" s="14">
        <f t="shared" si="8"/>
        <v>50097</v>
      </c>
      <c r="Z3615" s="14">
        <f t="shared" si="9"/>
        <v>16156</v>
      </c>
      <c r="AA3615" s="14">
        <f t="shared" si="10"/>
        <v>9573</v>
      </c>
      <c r="AB3615" s="14">
        <f t="shared" si="11"/>
        <v>10803</v>
      </c>
      <c r="AC3615" s="14">
        <f t="shared" si="12"/>
        <v>4136</v>
      </c>
      <c r="AD3615" s="14">
        <f t="shared" si="13"/>
        <v>20003</v>
      </c>
      <c r="AE3615" s="14">
        <f t="shared" si="14"/>
        <v>691</v>
      </c>
      <c r="AF3615" s="14">
        <f t="shared" si="15"/>
        <v>20</v>
      </c>
      <c r="AG3615" s="17">
        <f t="shared" si="16"/>
        <v>79.77381733</v>
      </c>
      <c r="AH3615" s="20">
        <f>12*(J3615*'Programas e Observações'!$C$8+K3615*'Programas e Observações'!$C$9+L3615*('Programas e Observações'!$C$8+'Programas e Observações'!$C$9)+M3615*'Programas e Observações'!$C$10)</f>
        <v>98354.76</v>
      </c>
      <c r="AI3615" s="20">
        <f>12*(J3615*'Programas e Observações'!$D$8+K3615*'Programas e Observações'!$D$9+L3615*('Programas e Observações'!$D$8+'Programas e Observações'!$D$9)+M3615*'Programas e Observações'!$D$10)</f>
        <v>175792.68</v>
      </c>
      <c r="AJ3615" s="13" t="s">
        <v>1690</v>
      </c>
      <c r="AK3615" s="13" t="s">
        <v>3514</v>
      </c>
    </row>
    <row r="3616" ht="15.75" customHeight="1">
      <c r="A3616" s="13" t="s">
        <v>13930</v>
      </c>
      <c r="B3616" s="13" t="s">
        <v>13931</v>
      </c>
      <c r="C3616" s="13" t="s">
        <v>13932</v>
      </c>
      <c r="D3616" s="13" t="s">
        <v>12550</v>
      </c>
      <c r="E3616" s="13" t="s">
        <v>12627</v>
      </c>
      <c r="F3616" s="13" t="s">
        <v>12628</v>
      </c>
      <c r="G3616" s="14">
        <v>1947.0</v>
      </c>
      <c r="H3616" s="16" t="b">
        <f>G3616&lt;'Programas e Observações'!$C$11</f>
        <v>1</v>
      </c>
      <c r="I3616" s="14">
        <v>479.0</v>
      </c>
      <c r="J3616" s="14">
        <v>267.0</v>
      </c>
      <c r="K3616" s="14">
        <v>40.0</v>
      </c>
      <c r="L3616" s="14">
        <v>120.0</v>
      </c>
      <c r="M3616" s="14">
        <v>17.0</v>
      </c>
      <c r="N3616" s="14">
        <v>220.0</v>
      </c>
      <c r="O3616" s="14">
        <v>7.0</v>
      </c>
      <c r="P3616" s="14">
        <v>0.0</v>
      </c>
      <c r="Q3616" s="14"/>
      <c r="R3616" s="17">
        <f t="shared" si="1"/>
        <v>246.0195172</v>
      </c>
      <c r="S3616" s="17">
        <f t="shared" si="2"/>
        <v>137.1340524</v>
      </c>
      <c r="T3616" s="17">
        <f t="shared" si="3"/>
        <v>20.54442732</v>
      </c>
      <c r="U3616" s="17">
        <f t="shared" si="4"/>
        <v>61.63328197</v>
      </c>
      <c r="V3616" s="17">
        <f t="shared" si="5"/>
        <v>8.731381613</v>
      </c>
      <c r="W3616" s="17">
        <f t="shared" si="6"/>
        <v>112.9943503</v>
      </c>
      <c r="X3616" s="17">
        <f t="shared" si="7"/>
        <v>3.595274782</v>
      </c>
      <c r="Y3616" s="14">
        <f t="shared" si="8"/>
        <v>22143</v>
      </c>
      <c r="Z3616" s="14">
        <f t="shared" si="9"/>
        <v>9075</v>
      </c>
      <c r="AA3616" s="14">
        <f t="shared" si="10"/>
        <v>3949</v>
      </c>
      <c r="AB3616" s="14">
        <f t="shared" si="11"/>
        <v>4678</v>
      </c>
      <c r="AC3616" s="14">
        <f t="shared" si="12"/>
        <v>800</v>
      </c>
      <c r="AD3616" s="14">
        <f t="shared" si="13"/>
        <v>16551</v>
      </c>
      <c r="AE3616" s="14">
        <f t="shared" si="14"/>
        <v>634</v>
      </c>
      <c r="AF3616" s="14">
        <f t="shared" si="15"/>
        <v>14</v>
      </c>
      <c r="AG3616" s="17">
        <f t="shared" si="16"/>
        <v>108.6645009</v>
      </c>
      <c r="AH3616" s="20">
        <f>12*(J3616*'Programas e Observações'!$C$8+K3616*'Programas e Observações'!$C$9+L3616*('Programas e Observações'!$C$8+'Programas e Observações'!$C$9)+M3616*'Programas e Observações'!$C$10)</f>
        <v>167325.96</v>
      </c>
      <c r="AI3616" s="20">
        <f>12*(J3616*'Programas e Observações'!$D$8+K3616*'Programas e Observações'!$D$9+L3616*('Programas e Observações'!$D$8+'Programas e Observações'!$D$9)+M3616*'Programas e Observações'!$D$10)</f>
        <v>310205.4</v>
      </c>
      <c r="AJ3616" s="13" t="s">
        <v>357</v>
      </c>
      <c r="AK3616" s="13" t="s">
        <v>257</v>
      </c>
    </row>
    <row r="3617" ht="15.75" customHeight="1">
      <c r="A3617" s="13" t="s">
        <v>13933</v>
      </c>
      <c r="B3617" s="13" t="s">
        <v>13934</v>
      </c>
      <c r="C3617" s="13" t="s">
        <v>13935</v>
      </c>
      <c r="D3617" s="13" t="s">
        <v>12550</v>
      </c>
      <c r="E3617" s="13" t="s">
        <v>12886</v>
      </c>
      <c r="F3617" s="13" t="s">
        <v>12887</v>
      </c>
      <c r="G3617" s="14">
        <v>64845.0</v>
      </c>
      <c r="H3617" s="16" t="b">
        <f>G3617&lt;'Programas e Observações'!$C$11</f>
        <v>0</v>
      </c>
      <c r="I3617" s="14">
        <v>2678.0</v>
      </c>
      <c r="J3617" s="14">
        <v>1071.0</v>
      </c>
      <c r="K3617" s="14">
        <v>326.0</v>
      </c>
      <c r="L3617" s="14">
        <v>828.0</v>
      </c>
      <c r="M3617" s="14">
        <v>177.0</v>
      </c>
      <c r="N3617" s="14">
        <v>2385.0</v>
      </c>
      <c r="O3617" s="14">
        <v>93.0</v>
      </c>
      <c r="P3617" s="14">
        <v>5.0</v>
      </c>
      <c r="Q3617" s="14">
        <v>217.0</v>
      </c>
      <c r="R3617" s="17">
        <f t="shared" si="1"/>
        <v>41.29848099</v>
      </c>
      <c r="S3617" s="17">
        <f t="shared" si="2"/>
        <v>16.51630812</v>
      </c>
      <c r="T3617" s="17">
        <f t="shared" si="3"/>
        <v>5.027372966</v>
      </c>
      <c r="U3617" s="17">
        <f t="shared" si="4"/>
        <v>12.76891048</v>
      </c>
      <c r="V3617" s="17">
        <f t="shared" si="5"/>
        <v>2.729585936</v>
      </c>
      <c r="W3617" s="17">
        <f t="shared" si="6"/>
        <v>36.78001388</v>
      </c>
      <c r="X3617" s="17">
        <f t="shared" si="7"/>
        <v>1.43418922</v>
      </c>
      <c r="Y3617" s="14">
        <f t="shared" si="8"/>
        <v>169427</v>
      </c>
      <c r="Z3617" s="14">
        <f t="shared" si="9"/>
        <v>65053</v>
      </c>
      <c r="AA3617" s="14">
        <f t="shared" si="10"/>
        <v>22869</v>
      </c>
      <c r="AB3617" s="14">
        <f t="shared" si="11"/>
        <v>46565</v>
      </c>
      <c r="AC3617" s="14">
        <f t="shared" si="12"/>
        <v>12038</v>
      </c>
      <c r="AD3617" s="14">
        <f t="shared" si="13"/>
        <v>54455</v>
      </c>
      <c r="AE3617" s="14">
        <f t="shared" si="14"/>
        <v>2522</v>
      </c>
      <c r="AF3617" s="14">
        <f t="shared" si="15"/>
        <v>85</v>
      </c>
      <c r="AG3617" s="17">
        <f t="shared" si="16"/>
        <v>90.72114494</v>
      </c>
      <c r="AH3617" s="20">
        <f>12*(J3617*'Programas e Observações'!$C$8+K3617*'Programas e Observações'!$C$9+L3617*('Programas e Observações'!$C$8+'Programas e Observações'!$C$9)+M3617*'Programas e Observações'!$C$10)</f>
        <v>1058317.56</v>
      </c>
      <c r="AI3617" s="20">
        <f>12*(J3617*'Programas e Observações'!$D$8+K3617*'Programas e Observações'!$D$9+L3617*('Programas e Observações'!$D$8+'Programas e Observações'!$D$9)+M3617*'Programas e Observações'!$D$10)</f>
        <v>1768727.88</v>
      </c>
      <c r="AJ3617" s="13" t="s">
        <v>13936</v>
      </c>
      <c r="AK3617" s="13" t="s">
        <v>242</v>
      </c>
    </row>
    <row r="3618" ht="15.75" customHeight="1">
      <c r="A3618" s="13" t="s">
        <v>13937</v>
      </c>
      <c r="B3618" s="13" t="s">
        <v>13938</v>
      </c>
      <c r="C3618" s="13" t="s">
        <v>13939</v>
      </c>
      <c r="D3618" s="13" t="s">
        <v>12550</v>
      </c>
      <c r="E3618" s="13" t="s">
        <v>12570</v>
      </c>
      <c r="F3618" s="13" t="s">
        <v>12571</v>
      </c>
      <c r="G3618" s="14">
        <v>8923.0</v>
      </c>
      <c r="H3618" s="16" t="b">
        <f>G3618&lt;'Programas e Observações'!$C$11</f>
        <v>1</v>
      </c>
      <c r="I3618" s="14">
        <v>916.0</v>
      </c>
      <c r="J3618" s="14">
        <v>393.0</v>
      </c>
      <c r="K3618" s="14">
        <v>112.0</v>
      </c>
      <c r="L3618" s="14">
        <v>241.0</v>
      </c>
      <c r="M3618" s="14">
        <v>67.0</v>
      </c>
      <c r="N3618" s="14">
        <v>206.0</v>
      </c>
      <c r="O3618" s="14">
        <v>22.0</v>
      </c>
      <c r="P3618" s="14">
        <v>0.0</v>
      </c>
      <c r="Q3618" s="14"/>
      <c r="R3618" s="17">
        <f t="shared" si="1"/>
        <v>102.6560574</v>
      </c>
      <c r="S3618" s="17">
        <f t="shared" si="2"/>
        <v>44.04348313</v>
      </c>
      <c r="T3618" s="17">
        <f t="shared" si="3"/>
        <v>12.55183234</v>
      </c>
      <c r="U3618" s="17">
        <f t="shared" si="4"/>
        <v>27.00885352</v>
      </c>
      <c r="V3618" s="17">
        <f t="shared" si="5"/>
        <v>7.50868542</v>
      </c>
      <c r="W3618" s="17">
        <f t="shared" si="6"/>
        <v>23.08640592</v>
      </c>
      <c r="X3618" s="17">
        <f t="shared" si="7"/>
        <v>2.465538496</v>
      </c>
      <c r="Y3618" s="14">
        <f t="shared" si="8"/>
        <v>10803</v>
      </c>
      <c r="Z3618" s="14">
        <f t="shared" si="9"/>
        <v>3995</v>
      </c>
      <c r="AA3618" s="14">
        <f t="shared" si="10"/>
        <v>1947</v>
      </c>
      <c r="AB3618" s="14">
        <f t="shared" si="11"/>
        <v>2411</v>
      </c>
      <c r="AC3618" s="14">
        <f t="shared" si="12"/>
        <v>514</v>
      </c>
      <c r="AD3618" s="14">
        <f t="shared" si="13"/>
        <v>3234</v>
      </c>
      <c r="AE3618" s="14">
        <f t="shared" si="14"/>
        <v>362</v>
      </c>
      <c r="AF3618" s="14">
        <f t="shared" si="15"/>
        <v>11</v>
      </c>
      <c r="AG3618" s="17">
        <f t="shared" si="16"/>
        <v>79.91744158</v>
      </c>
      <c r="AH3618" s="20">
        <f>12*(J3618*'Programas e Observações'!$C$8+K3618*'Programas e Observações'!$C$9+L3618*('Programas e Observações'!$C$8+'Programas e Observações'!$C$9)+M3618*'Programas e Observações'!$C$10)</f>
        <v>341058.36</v>
      </c>
      <c r="AI3618" s="20">
        <f>12*(J3618*'Programas e Observações'!$D$8+K3618*'Programas e Observações'!$D$9+L3618*('Programas e Observações'!$D$8+'Programas e Observações'!$D$9)+M3618*'Programas e Observações'!$D$10)</f>
        <v>577651.68</v>
      </c>
      <c r="AJ3618" s="13" t="s">
        <v>9729</v>
      </c>
      <c r="AK3618" s="13" t="s">
        <v>3272</v>
      </c>
    </row>
    <row r="3619" ht="15.75" customHeight="1">
      <c r="A3619" s="13" t="s">
        <v>13940</v>
      </c>
      <c r="B3619" s="13" t="s">
        <v>13941</v>
      </c>
      <c r="C3619" s="13" t="s">
        <v>13942</v>
      </c>
      <c r="D3619" s="13" t="s">
        <v>12550</v>
      </c>
      <c r="E3619" s="13" t="s">
        <v>12845</v>
      </c>
      <c r="F3619" s="13" t="s">
        <v>12846</v>
      </c>
      <c r="G3619" s="14">
        <v>48758.0</v>
      </c>
      <c r="H3619" s="16" t="b">
        <f>G3619&lt;'Programas e Observações'!$C$11</f>
        <v>0</v>
      </c>
      <c r="I3619" s="14">
        <v>7375.0</v>
      </c>
      <c r="J3619" s="14">
        <v>3651.0</v>
      </c>
      <c r="K3619" s="14">
        <v>634.0</v>
      </c>
      <c r="L3619" s="14">
        <v>1948.0</v>
      </c>
      <c r="M3619" s="14">
        <v>258.0</v>
      </c>
      <c r="N3619" s="14">
        <v>1860.0</v>
      </c>
      <c r="O3619" s="14">
        <v>102.0</v>
      </c>
      <c r="P3619" s="14">
        <v>1.0</v>
      </c>
      <c r="Q3619" s="14">
        <v>173.0</v>
      </c>
      <c r="R3619" s="17">
        <f t="shared" si="1"/>
        <v>151.2572296</v>
      </c>
      <c r="S3619" s="17">
        <f t="shared" si="2"/>
        <v>74.88001969</v>
      </c>
      <c r="T3619" s="17">
        <f t="shared" si="3"/>
        <v>13.00299438</v>
      </c>
      <c r="U3619" s="17">
        <f t="shared" si="4"/>
        <v>39.95241806</v>
      </c>
      <c r="V3619" s="17">
        <f t="shared" si="5"/>
        <v>5.291439354</v>
      </c>
      <c r="W3619" s="17">
        <f t="shared" si="6"/>
        <v>38.14758604</v>
      </c>
      <c r="X3619" s="17">
        <f t="shared" si="7"/>
        <v>2.091964396</v>
      </c>
      <c r="Y3619" s="14">
        <f t="shared" si="8"/>
        <v>49476</v>
      </c>
      <c r="Z3619" s="14">
        <f t="shared" si="9"/>
        <v>18585</v>
      </c>
      <c r="AA3619" s="14">
        <f t="shared" si="10"/>
        <v>6665</v>
      </c>
      <c r="AB3619" s="14">
        <f t="shared" si="11"/>
        <v>14802</v>
      </c>
      <c r="AC3619" s="14">
        <f t="shared" si="12"/>
        <v>3461</v>
      </c>
      <c r="AD3619" s="14">
        <f t="shared" si="13"/>
        <v>14254</v>
      </c>
      <c r="AE3619" s="14">
        <f t="shared" si="14"/>
        <v>850</v>
      </c>
      <c r="AF3619" s="14">
        <f t="shared" si="15"/>
        <v>9</v>
      </c>
      <c r="AG3619" s="17">
        <f t="shared" si="16"/>
        <v>116.1138609</v>
      </c>
      <c r="AH3619" s="20">
        <f>12*(J3619*'Programas e Observações'!$C$8+K3619*'Programas e Observações'!$C$9+L3619*('Programas e Observações'!$C$8+'Programas e Observações'!$C$9)+M3619*'Programas e Observações'!$C$10)</f>
        <v>2563270.44</v>
      </c>
      <c r="AI3619" s="20">
        <f>12*(J3619*'Programas e Observações'!$D$8+K3619*'Programas e Observações'!$D$9+L3619*('Programas e Observações'!$D$8+'Programas e Observações'!$D$9)+M3619*'Programas e Observações'!$D$10)</f>
        <v>4636350.24</v>
      </c>
      <c r="AJ3619" s="13" t="s">
        <v>13943</v>
      </c>
      <c r="AK3619" s="13" t="s">
        <v>4530</v>
      </c>
    </row>
    <row r="3620" ht="15.75" customHeight="1">
      <c r="A3620" s="13" t="s">
        <v>13944</v>
      </c>
      <c r="B3620" s="13" t="s">
        <v>13945</v>
      </c>
      <c r="C3620" s="13" t="s">
        <v>13946</v>
      </c>
      <c r="D3620" s="13" t="s">
        <v>12550</v>
      </c>
      <c r="E3620" s="13" t="s">
        <v>12556</v>
      </c>
      <c r="F3620" s="13" t="s">
        <v>12557</v>
      </c>
      <c r="G3620" s="14">
        <v>22668.0</v>
      </c>
      <c r="H3620" s="16" t="b">
        <f>G3620&lt;'Programas e Observações'!$C$11</f>
        <v>0</v>
      </c>
      <c r="I3620" s="14">
        <v>2531.0</v>
      </c>
      <c r="J3620" s="14">
        <v>1032.0</v>
      </c>
      <c r="K3620" s="14">
        <v>305.0</v>
      </c>
      <c r="L3620" s="14">
        <v>754.0</v>
      </c>
      <c r="M3620" s="14">
        <v>144.0</v>
      </c>
      <c r="N3620" s="14">
        <v>1971.0</v>
      </c>
      <c r="O3620" s="14">
        <v>65.0</v>
      </c>
      <c r="P3620" s="14">
        <v>2.0</v>
      </c>
      <c r="Q3620" s="14"/>
      <c r="R3620" s="17">
        <f t="shared" si="1"/>
        <v>111.6551968</v>
      </c>
      <c r="S3620" s="17">
        <f t="shared" si="2"/>
        <v>45.52673372</v>
      </c>
      <c r="T3620" s="17">
        <f t="shared" si="3"/>
        <v>13.45509088</v>
      </c>
      <c r="U3620" s="17">
        <f t="shared" si="4"/>
        <v>33.26274925</v>
      </c>
      <c r="V3620" s="17">
        <f t="shared" si="5"/>
        <v>6.352567496</v>
      </c>
      <c r="W3620" s="17">
        <f t="shared" si="6"/>
        <v>86.9507676</v>
      </c>
      <c r="X3620" s="17">
        <f t="shared" si="7"/>
        <v>2.867478384</v>
      </c>
      <c r="Y3620" s="14">
        <f t="shared" si="8"/>
        <v>9285</v>
      </c>
      <c r="Z3620" s="14">
        <f t="shared" si="9"/>
        <v>3382</v>
      </c>
      <c r="AA3620" s="14">
        <f t="shared" si="10"/>
        <v>1669</v>
      </c>
      <c r="AB3620" s="14">
        <f t="shared" si="11"/>
        <v>2304</v>
      </c>
      <c r="AC3620" s="14">
        <f t="shared" si="12"/>
        <v>557</v>
      </c>
      <c r="AD3620" s="14">
        <f t="shared" si="13"/>
        <v>8279</v>
      </c>
      <c r="AE3620" s="14">
        <f t="shared" si="14"/>
        <v>315</v>
      </c>
      <c r="AF3620" s="14">
        <f t="shared" si="15"/>
        <v>9</v>
      </c>
      <c r="AG3620" s="17">
        <f t="shared" si="16"/>
        <v>88.92230192</v>
      </c>
      <c r="AH3620" s="20">
        <f>12*(J3620*'Programas e Observações'!$C$8+K3620*'Programas e Observações'!$C$9+L3620*('Programas e Observações'!$C$8+'Programas e Observações'!$C$9)+M3620*'Programas e Observações'!$C$10)</f>
        <v>970082.52</v>
      </c>
      <c r="AI3620" s="20">
        <f>12*(J3620*'Programas e Observações'!$D$8+K3620*'Programas e Observações'!$D$9+L3620*('Programas e Observações'!$D$8+'Programas e Observações'!$D$9)+M3620*'Programas e Observações'!$D$10)</f>
        <v>1637330.28</v>
      </c>
      <c r="AJ3620" s="13" t="s">
        <v>13947</v>
      </c>
      <c r="AK3620" s="13" t="s">
        <v>7713</v>
      </c>
    </row>
    <row r="3621" ht="15.75" customHeight="1">
      <c r="A3621" s="13" t="s">
        <v>13948</v>
      </c>
      <c r="B3621" s="13" t="s">
        <v>13949</v>
      </c>
      <c r="C3621" s="13" t="s">
        <v>13950</v>
      </c>
      <c r="D3621" s="13" t="s">
        <v>12550</v>
      </c>
      <c r="E3621" s="13" t="s">
        <v>12869</v>
      </c>
      <c r="F3621" s="13" t="s">
        <v>12870</v>
      </c>
      <c r="G3621" s="14">
        <v>18337.0</v>
      </c>
      <c r="H3621" s="16" t="b">
        <f>G3621&lt;'Programas e Observações'!$C$11</f>
        <v>1</v>
      </c>
      <c r="I3621" s="14">
        <v>2466.0</v>
      </c>
      <c r="J3621" s="14">
        <v>969.0</v>
      </c>
      <c r="K3621" s="14">
        <v>307.0</v>
      </c>
      <c r="L3621" s="14">
        <v>693.0</v>
      </c>
      <c r="M3621" s="14">
        <v>115.0</v>
      </c>
      <c r="N3621" s="14">
        <v>835.0</v>
      </c>
      <c r="O3621" s="14">
        <v>46.0</v>
      </c>
      <c r="P3621" s="14">
        <v>3.0</v>
      </c>
      <c r="Q3621" s="14"/>
      <c r="R3621" s="17">
        <f t="shared" si="1"/>
        <v>134.4821945</v>
      </c>
      <c r="S3621" s="17">
        <f t="shared" si="2"/>
        <v>52.84397666</v>
      </c>
      <c r="T3621" s="17">
        <f t="shared" si="3"/>
        <v>16.74210612</v>
      </c>
      <c r="U3621" s="17">
        <f t="shared" si="4"/>
        <v>37.79244151</v>
      </c>
      <c r="V3621" s="17">
        <f t="shared" si="5"/>
        <v>6.271472978</v>
      </c>
      <c r="W3621" s="17">
        <f t="shared" si="6"/>
        <v>45.53634728</v>
      </c>
      <c r="X3621" s="17">
        <f t="shared" si="7"/>
        <v>2.508589191</v>
      </c>
      <c r="Y3621" s="14">
        <f t="shared" si="8"/>
        <v>20227</v>
      </c>
      <c r="Z3621" s="14">
        <f t="shared" si="9"/>
        <v>8780</v>
      </c>
      <c r="AA3621" s="14">
        <f t="shared" si="10"/>
        <v>2471</v>
      </c>
      <c r="AB3621" s="14">
        <f t="shared" si="11"/>
        <v>5695</v>
      </c>
      <c r="AC3621" s="14">
        <f t="shared" si="12"/>
        <v>1028</v>
      </c>
      <c r="AD3621" s="14">
        <f t="shared" si="13"/>
        <v>7776</v>
      </c>
      <c r="AE3621" s="14">
        <f t="shared" si="14"/>
        <v>380</v>
      </c>
      <c r="AF3621" s="14">
        <f t="shared" si="15"/>
        <v>13</v>
      </c>
      <c r="AG3621" s="17">
        <f t="shared" si="16"/>
        <v>138.7549305</v>
      </c>
      <c r="AH3621" s="20">
        <f>12*(J3621*'Programas e Observações'!$C$8+K3621*'Programas e Observações'!$C$9+L3621*('Programas e Observações'!$C$8+'Programas e Observações'!$C$9)+M3621*'Programas e Observações'!$C$10)</f>
        <v>900110.4</v>
      </c>
      <c r="AI3621" s="20">
        <f>12*(J3621*'Programas e Observações'!$D$8+K3621*'Programas e Observações'!$D$9+L3621*('Programas e Observações'!$D$8+'Programas e Observações'!$D$9)+M3621*'Programas e Observações'!$D$10)</f>
        <v>1521074.28</v>
      </c>
      <c r="AJ3621" s="13" t="s">
        <v>13951</v>
      </c>
      <c r="AK3621" s="13" t="s">
        <v>13952</v>
      </c>
    </row>
    <row r="3622" ht="15.75" customHeight="1">
      <c r="A3622" s="13" t="s">
        <v>13953</v>
      </c>
      <c r="B3622" s="13" t="s">
        <v>13954</v>
      </c>
      <c r="C3622" s="13" t="s">
        <v>13955</v>
      </c>
      <c r="D3622" s="13" t="s">
        <v>12550</v>
      </c>
      <c r="E3622" s="13" t="s">
        <v>13239</v>
      </c>
      <c r="F3622" s="13" t="s">
        <v>13240</v>
      </c>
      <c r="G3622" s="14">
        <v>4306.0</v>
      </c>
      <c r="H3622" s="16" t="b">
        <f>G3622&lt;'Programas e Observações'!$C$11</f>
        <v>1</v>
      </c>
      <c r="I3622" s="14">
        <v>104.0</v>
      </c>
      <c r="J3622" s="14">
        <v>79.0</v>
      </c>
      <c r="K3622" s="14">
        <v>2.0</v>
      </c>
      <c r="L3622" s="14">
        <v>1.0</v>
      </c>
      <c r="M3622" s="14">
        <v>3.0</v>
      </c>
      <c r="N3622" s="14">
        <v>392.0</v>
      </c>
      <c r="O3622" s="14">
        <v>23.0</v>
      </c>
      <c r="P3622" s="14">
        <v>0.0</v>
      </c>
      <c r="Q3622" s="14"/>
      <c r="R3622" s="17">
        <f t="shared" si="1"/>
        <v>24.15234556</v>
      </c>
      <c r="S3622" s="17">
        <f t="shared" si="2"/>
        <v>18.34649327</v>
      </c>
      <c r="T3622" s="17">
        <f t="shared" si="3"/>
        <v>0.4644681839</v>
      </c>
      <c r="U3622" s="17">
        <f t="shared" si="4"/>
        <v>0.232234092</v>
      </c>
      <c r="V3622" s="17">
        <f t="shared" si="5"/>
        <v>0.6967022759</v>
      </c>
      <c r="W3622" s="17">
        <f t="shared" si="6"/>
        <v>91.03576405</v>
      </c>
      <c r="X3622" s="17">
        <f t="shared" si="7"/>
        <v>5.341384115</v>
      </c>
      <c r="Y3622" s="14">
        <f t="shared" si="8"/>
        <v>14419</v>
      </c>
      <c r="Z3622" s="14">
        <f t="shared" si="9"/>
        <v>6442</v>
      </c>
      <c r="AA3622" s="14">
        <f t="shared" si="10"/>
        <v>1751</v>
      </c>
      <c r="AB3622" s="14">
        <f t="shared" si="11"/>
        <v>3322</v>
      </c>
      <c r="AC3622" s="14">
        <f t="shared" si="12"/>
        <v>502</v>
      </c>
      <c r="AD3622" s="14">
        <f t="shared" si="13"/>
        <v>8370</v>
      </c>
      <c r="AE3622" s="14">
        <f t="shared" si="14"/>
        <v>517</v>
      </c>
      <c r="AF3622" s="14">
        <f t="shared" si="15"/>
        <v>11</v>
      </c>
      <c r="AG3622" s="17">
        <f t="shared" si="16"/>
        <v>106.2392243</v>
      </c>
      <c r="AH3622" s="20">
        <f>12*(J3622*'Programas e Observações'!$C$8+K3622*'Programas e Observações'!$C$9+L3622*('Programas e Observações'!$C$8+'Programas e Observações'!$C$9)+M3622*'Programas e Observações'!$C$10)</f>
        <v>18998.04</v>
      </c>
      <c r="AI3622" s="20">
        <f>12*(J3622*'Programas e Observações'!$D$8+K3622*'Programas e Observações'!$D$9+L3622*('Programas e Observações'!$D$8+'Programas e Observações'!$D$9)+M3622*'Programas e Observações'!$D$10)</f>
        <v>47876.88</v>
      </c>
      <c r="AJ3622" s="13" t="s">
        <v>2141</v>
      </c>
      <c r="AK3622" s="13" t="s">
        <v>2527</v>
      </c>
    </row>
    <row r="3623" ht="15.75" customHeight="1">
      <c r="A3623" s="13" t="s">
        <v>13956</v>
      </c>
      <c r="B3623" s="13" t="s">
        <v>13957</v>
      </c>
      <c r="C3623" s="13" t="s">
        <v>13958</v>
      </c>
      <c r="D3623" s="13" t="s">
        <v>12550</v>
      </c>
      <c r="E3623" s="13" t="s">
        <v>12979</v>
      </c>
      <c r="F3623" s="13" t="s">
        <v>12980</v>
      </c>
      <c r="G3623" s="14">
        <v>4205.0</v>
      </c>
      <c r="H3623" s="16" t="b">
        <f>G3623&lt;'Programas e Observações'!$C$11</f>
        <v>1</v>
      </c>
      <c r="I3623" s="14">
        <v>0.0</v>
      </c>
      <c r="J3623" s="14">
        <v>0.0</v>
      </c>
      <c r="K3623" s="14">
        <v>0.0</v>
      </c>
      <c r="L3623" s="14">
        <v>0.0</v>
      </c>
      <c r="M3623" s="14">
        <v>0.0</v>
      </c>
      <c r="N3623" s="14">
        <v>97.0</v>
      </c>
      <c r="O3623" s="14">
        <v>7.0</v>
      </c>
      <c r="P3623" s="14">
        <v>1.0</v>
      </c>
      <c r="Q3623" s="14"/>
      <c r="R3623" s="17">
        <f t="shared" si="1"/>
        <v>0</v>
      </c>
      <c r="S3623" s="17">
        <f t="shared" si="2"/>
        <v>0</v>
      </c>
      <c r="T3623" s="17">
        <f t="shared" si="3"/>
        <v>0</v>
      </c>
      <c r="U3623" s="17">
        <f t="shared" si="4"/>
        <v>0</v>
      </c>
      <c r="V3623" s="17">
        <f t="shared" si="5"/>
        <v>0</v>
      </c>
      <c r="W3623" s="17">
        <f t="shared" si="6"/>
        <v>23.06777646</v>
      </c>
      <c r="X3623" s="17">
        <f t="shared" si="7"/>
        <v>1.664684899</v>
      </c>
      <c r="Y3623" s="14">
        <f t="shared" si="8"/>
        <v>77263</v>
      </c>
      <c r="Z3623" s="14">
        <f t="shared" si="9"/>
        <v>25166</v>
      </c>
      <c r="AA3623" s="14">
        <f t="shared" si="10"/>
        <v>15239</v>
      </c>
      <c r="AB3623" s="14">
        <f t="shared" si="11"/>
        <v>20763</v>
      </c>
      <c r="AC3623" s="14">
        <f t="shared" si="12"/>
        <v>5081</v>
      </c>
      <c r="AD3623" s="14">
        <f t="shared" si="13"/>
        <v>26795</v>
      </c>
      <c r="AE3623" s="14">
        <f t="shared" si="14"/>
        <v>2919</v>
      </c>
      <c r="AF3623" s="14">
        <f t="shared" si="15"/>
        <v>80</v>
      </c>
      <c r="AG3623" s="17">
        <f t="shared" si="16"/>
        <v>68.24877062</v>
      </c>
      <c r="AH3623" s="20">
        <f>12*(J3623*'Programas e Observações'!$C$8+K3623*'Programas e Observações'!$C$9+L3623*('Programas e Observações'!$C$8+'Programas e Observações'!$C$9)+M3623*'Programas e Observações'!$C$10)</f>
        <v>0</v>
      </c>
      <c r="AI3623" s="20">
        <f>12*(J3623*'Programas e Observações'!$D$8+K3623*'Programas e Observações'!$D$9+L3623*('Programas e Observações'!$D$8+'Programas e Observações'!$D$9)+M3623*'Programas e Observações'!$D$10)</f>
        <v>0</v>
      </c>
      <c r="AJ3623" s="13" t="s">
        <v>342</v>
      </c>
      <c r="AK3623" s="13" t="s">
        <v>343</v>
      </c>
    </row>
    <row r="3624" ht="15.75" customHeight="1">
      <c r="A3624" s="13" t="s">
        <v>13959</v>
      </c>
      <c r="B3624" s="13" t="s">
        <v>13960</v>
      </c>
      <c r="C3624" s="13" t="s">
        <v>13961</v>
      </c>
      <c r="D3624" s="13" t="s">
        <v>12550</v>
      </c>
      <c r="E3624" s="13" t="s">
        <v>12646</v>
      </c>
      <c r="F3624" s="13" t="s">
        <v>12647</v>
      </c>
      <c r="G3624" s="14">
        <v>67832.0</v>
      </c>
      <c r="H3624" s="16" t="b">
        <f>G3624&lt;'Programas e Observações'!$C$11</f>
        <v>0</v>
      </c>
      <c r="I3624" s="14">
        <v>5279.0</v>
      </c>
      <c r="J3624" s="14">
        <v>1945.0</v>
      </c>
      <c r="K3624" s="14">
        <v>617.0</v>
      </c>
      <c r="L3624" s="14">
        <v>1441.0</v>
      </c>
      <c r="M3624" s="14">
        <v>470.0</v>
      </c>
      <c r="N3624" s="14">
        <v>1371.0</v>
      </c>
      <c r="O3624" s="14">
        <v>111.0</v>
      </c>
      <c r="P3624" s="14">
        <v>2.0</v>
      </c>
      <c r="Q3624" s="14">
        <v>117.0</v>
      </c>
      <c r="R3624" s="17">
        <f t="shared" si="1"/>
        <v>77.82462555</v>
      </c>
      <c r="S3624" s="17">
        <f t="shared" si="2"/>
        <v>28.67378229</v>
      </c>
      <c r="T3624" s="17">
        <f t="shared" si="3"/>
        <v>9.096001887</v>
      </c>
      <c r="U3624" s="17">
        <f t="shared" si="4"/>
        <v>21.24366081</v>
      </c>
      <c r="V3624" s="17">
        <f t="shared" si="5"/>
        <v>6.928883123</v>
      </c>
      <c r="W3624" s="17">
        <f t="shared" si="6"/>
        <v>20.21169949</v>
      </c>
      <c r="X3624" s="17">
        <f t="shared" si="7"/>
        <v>1.636395801</v>
      </c>
      <c r="Y3624" s="14">
        <f t="shared" si="8"/>
        <v>227421</v>
      </c>
      <c r="Z3624" s="14">
        <f t="shared" si="9"/>
        <v>86778</v>
      </c>
      <c r="AA3624" s="14">
        <f t="shared" si="10"/>
        <v>36524</v>
      </c>
      <c r="AB3624" s="14">
        <f t="shared" si="11"/>
        <v>55104</v>
      </c>
      <c r="AC3624" s="14">
        <f t="shared" si="12"/>
        <v>13959</v>
      </c>
      <c r="AD3624" s="14">
        <f t="shared" si="13"/>
        <v>61703</v>
      </c>
      <c r="AE3624" s="14">
        <f t="shared" si="14"/>
        <v>5774</v>
      </c>
      <c r="AF3624" s="14">
        <f t="shared" si="15"/>
        <v>109</v>
      </c>
      <c r="AG3624" s="17">
        <f t="shared" si="16"/>
        <v>68.97320393</v>
      </c>
      <c r="AH3624" s="20">
        <f>12*(J3624*'Programas e Observações'!$C$8+K3624*'Programas e Observações'!$C$9+L3624*('Programas e Observações'!$C$8+'Programas e Observações'!$C$9)+M3624*'Programas e Observações'!$C$10)</f>
        <v>1968626.4</v>
      </c>
      <c r="AI3624" s="20">
        <f>12*(J3624*'Programas e Observações'!$D$8+K3624*'Programas e Observações'!$D$9+L3624*('Programas e Observações'!$D$8+'Programas e Observações'!$D$9)+M3624*'Programas e Observações'!$D$10)</f>
        <v>3237531.84</v>
      </c>
      <c r="AJ3624" s="13" t="s">
        <v>13962</v>
      </c>
      <c r="AK3624" s="13" t="s">
        <v>6039</v>
      </c>
    </row>
    <row r="3625" ht="15.75" customHeight="1">
      <c r="A3625" s="13" t="s">
        <v>13963</v>
      </c>
      <c r="B3625" s="13" t="s">
        <v>13964</v>
      </c>
      <c r="C3625" s="13" t="s">
        <v>13965</v>
      </c>
      <c r="D3625" s="13" t="s">
        <v>12550</v>
      </c>
      <c r="E3625" s="13" t="s">
        <v>13554</v>
      </c>
      <c r="F3625" s="13" t="s">
        <v>13555</v>
      </c>
      <c r="G3625" s="14">
        <v>28521.0</v>
      </c>
      <c r="H3625" s="16" t="b">
        <f>G3625&lt;'Programas e Observações'!$C$11</f>
        <v>0</v>
      </c>
      <c r="I3625" s="14">
        <v>2720.0</v>
      </c>
      <c r="J3625" s="14">
        <v>1156.0</v>
      </c>
      <c r="K3625" s="14">
        <v>306.0</v>
      </c>
      <c r="L3625" s="14">
        <v>740.0</v>
      </c>
      <c r="M3625" s="14">
        <v>162.0</v>
      </c>
      <c r="N3625" s="14">
        <v>2061.0</v>
      </c>
      <c r="O3625" s="14">
        <v>77.0</v>
      </c>
      <c r="P3625" s="14">
        <v>1.0</v>
      </c>
      <c r="Q3625" s="14"/>
      <c r="R3625" s="17">
        <f t="shared" si="1"/>
        <v>95.36832509</v>
      </c>
      <c r="S3625" s="17">
        <f t="shared" si="2"/>
        <v>40.53153816</v>
      </c>
      <c r="T3625" s="17">
        <f t="shared" si="3"/>
        <v>10.72893657</v>
      </c>
      <c r="U3625" s="17">
        <f t="shared" si="4"/>
        <v>25.94579433</v>
      </c>
      <c r="V3625" s="17">
        <f t="shared" si="5"/>
        <v>5.680025245</v>
      </c>
      <c r="W3625" s="17">
        <f t="shared" si="6"/>
        <v>72.26254339</v>
      </c>
      <c r="X3625" s="17">
        <f t="shared" si="7"/>
        <v>2.699765085</v>
      </c>
      <c r="Y3625" s="14">
        <f t="shared" si="8"/>
        <v>17008</v>
      </c>
      <c r="Z3625" s="14">
        <f t="shared" si="9"/>
        <v>7028</v>
      </c>
      <c r="AA3625" s="14">
        <f t="shared" si="10"/>
        <v>1906</v>
      </c>
      <c r="AB3625" s="14">
        <f t="shared" si="11"/>
        <v>4811</v>
      </c>
      <c r="AC3625" s="14">
        <f t="shared" si="12"/>
        <v>940</v>
      </c>
      <c r="AD3625" s="14">
        <f t="shared" si="13"/>
        <v>7322</v>
      </c>
      <c r="AE3625" s="14">
        <f t="shared" si="14"/>
        <v>403</v>
      </c>
      <c r="AF3625" s="14">
        <f t="shared" si="15"/>
        <v>9</v>
      </c>
      <c r="AG3625" s="17">
        <f t="shared" si="16"/>
        <v>112.2610624</v>
      </c>
      <c r="AH3625" s="20">
        <f>12*(J3625*'Programas e Observações'!$C$8+K3625*'Programas e Observações'!$C$9+L3625*('Programas e Observações'!$C$8+'Programas e Observações'!$C$9)+M3625*'Programas e Observações'!$C$10)</f>
        <v>994797.36</v>
      </c>
      <c r="AI3625" s="20">
        <f>12*(J3625*'Programas e Observações'!$D$8+K3625*'Programas e Observações'!$D$9+L3625*('Programas e Observações'!$D$8+'Programas e Observações'!$D$9)+M3625*'Programas e Observações'!$D$10)</f>
        <v>1701581.76</v>
      </c>
      <c r="AJ3625" s="13" t="s">
        <v>13816</v>
      </c>
      <c r="AK3625" s="13" t="s">
        <v>11053</v>
      </c>
    </row>
    <row r="3626" ht="15.75" customHeight="1">
      <c r="A3626" s="13" t="s">
        <v>13966</v>
      </c>
      <c r="B3626" s="13" t="s">
        <v>13967</v>
      </c>
      <c r="C3626" s="13" t="s">
        <v>13968</v>
      </c>
      <c r="D3626" s="13" t="s">
        <v>12550</v>
      </c>
      <c r="E3626" s="13" t="s">
        <v>12646</v>
      </c>
      <c r="F3626" s="13" t="s">
        <v>12647</v>
      </c>
      <c r="G3626" s="14">
        <v>14147.0</v>
      </c>
      <c r="H3626" s="16" t="b">
        <f>G3626&lt;'Programas e Observações'!$C$11</f>
        <v>1</v>
      </c>
      <c r="I3626" s="14">
        <v>1792.0</v>
      </c>
      <c r="J3626" s="14">
        <v>702.0</v>
      </c>
      <c r="K3626" s="14">
        <v>243.0</v>
      </c>
      <c r="L3626" s="14">
        <v>510.0</v>
      </c>
      <c r="M3626" s="14">
        <v>115.0</v>
      </c>
      <c r="N3626" s="14">
        <v>481.0</v>
      </c>
      <c r="O3626" s="14">
        <v>28.0</v>
      </c>
      <c r="P3626" s="14">
        <v>2.0</v>
      </c>
      <c r="Q3626" s="14"/>
      <c r="R3626" s="17">
        <f t="shared" si="1"/>
        <v>126.6699654</v>
      </c>
      <c r="S3626" s="17">
        <f t="shared" si="2"/>
        <v>49.62182795</v>
      </c>
      <c r="T3626" s="17">
        <f t="shared" si="3"/>
        <v>17.1767866</v>
      </c>
      <c r="U3626" s="17">
        <f t="shared" si="4"/>
        <v>36.05004595</v>
      </c>
      <c r="V3626" s="17">
        <f t="shared" si="5"/>
        <v>8.128931929</v>
      </c>
      <c r="W3626" s="17">
        <f t="shared" si="6"/>
        <v>34.00014137</v>
      </c>
      <c r="X3626" s="17">
        <f t="shared" si="7"/>
        <v>1.979218209</v>
      </c>
      <c r="Y3626" s="14">
        <f t="shared" si="8"/>
        <v>227421</v>
      </c>
      <c r="Z3626" s="14">
        <f t="shared" si="9"/>
        <v>86778</v>
      </c>
      <c r="AA3626" s="14">
        <f t="shared" si="10"/>
        <v>36524</v>
      </c>
      <c r="AB3626" s="14">
        <f t="shared" si="11"/>
        <v>55104</v>
      </c>
      <c r="AC3626" s="14">
        <f t="shared" si="12"/>
        <v>13959</v>
      </c>
      <c r="AD3626" s="14">
        <f t="shared" si="13"/>
        <v>61703</v>
      </c>
      <c r="AE3626" s="14">
        <f t="shared" si="14"/>
        <v>5774</v>
      </c>
      <c r="AF3626" s="14">
        <f t="shared" si="15"/>
        <v>109</v>
      </c>
      <c r="AG3626" s="17">
        <f t="shared" si="16"/>
        <v>68.97320393</v>
      </c>
      <c r="AH3626" s="20">
        <f>12*(J3626*'Programas e Observações'!$C$8+K3626*'Programas e Observações'!$C$9+L3626*('Programas e Observações'!$C$8+'Programas e Observações'!$C$9)+M3626*'Programas e Observações'!$C$10)</f>
        <v>684918.6</v>
      </c>
      <c r="AI3626" s="20">
        <f>12*(J3626*'Programas e Observações'!$D$8+K3626*'Programas e Observações'!$D$9+L3626*('Programas e Observações'!$D$8+'Programas e Observações'!$D$9)+M3626*'Programas e Observações'!$D$10)</f>
        <v>1138709.28</v>
      </c>
      <c r="AJ3626" s="13" t="s">
        <v>8779</v>
      </c>
      <c r="AK3626" s="13" t="s">
        <v>3918</v>
      </c>
    </row>
    <row r="3627" ht="15.75" customHeight="1">
      <c r="A3627" s="13" t="s">
        <v>13969</v>
      </c>
      <c r="B3627" s="13" t="s">
        <v>13970</v>
      </c>
      <c r="C3627" s="13" t="s">
        <v>13971</v>
      </c>
      <c r="D3627" s="13" t="s">
        <v>12550</v>
      </c>
      <c r="E3627" s="13" t="s">
        <v>12653</v>
      </c>
      <c r="F3627" s="13" t="s">
        <v>12654</v>
      </c>
      <c r="G3627" s="14">
        <v>4071.0</v>
      </c>
      <c r="H3627" s="16" t="b">
        <f>G3627&lt;'Programas e Observações'!$C$11</f>
        <v>1</v>
      </c>
      <c r="I3627" s="14">
        <v>631.0</v>
      </c>
      <c r="J3627" s="14">
        <v>290.0</v>
      </c>
      <c r="K3627" s="14">
        <v>65.0</v>
      </c>
      <c r="L3627" s="14">
        <v>169.0</v>
      </c>
      <c r="M3627" s="14">
        <v>53.0</v>
      </c>
      <c r="N3627" s="14">
        <v>252.0</v>
      </c>
      <c r="O3627" s="14">
        <v>13.0</v>
      </c>
      <c r="P3627" s="14">
        <v>0.0</v>
      </c>
      <c r="Q3627" s="14"/>
      <c r="R3627" s="17">
        <f t="shared" si="1"/>
        <v>154.9987718</v>
      </c>
      <c r="S3627" s="17">
        <f t="shared" si="2"/>
        <v>71.23556866</v>
      </c>
      <c r="T3627" s="17">
        <f t="shared" si="3"/>
        <v>15.96659297</v>
      </c>
      <c r="U3627" s="17">
        <f t="shared" si="4"/>
        <v>41.51314173</v>
      </c>
      <c r="V3627" s="17">
        <f t="shared" si="5"/>
        <v>13.01891427</v>
      </c>
      <c r="W3627" s="17">
        <f t="shared" si="6"/>
        <v>61.90125276</v>
      </c>
      <c r="X3627" s="17">
        <f t="shared" si="7"/>
        <v>3.193318595</v>
      </c>
      <c r="Y3627" s="14">
        <f t="shared" si="8"/>
        <v>35365</v>
      </c>
      <c r="Z3627" s="14">
        <f t="shared" si="9"/>
        <v>13337</v>
      </c>
      <c r="AA3627" s="14">
        <f t="shared" si="10"/>
        <v>5360</v>
      </c>
      <c r="AB3627" s="14">
        <f t="shared" si="11"/>
        <v>9870</v>
      </c>
      <c r="AC3627" s="14">
        <f t="shared" si="12"/>
        <v>2448</v>
      </c>
      <c r="AD3627" s="14">
        <f t="shared" si="13"/>
        <v>8668</v>
      </c>
      <c r="AE3627" s="14">
        <f t="shared" si="14"/>
        <v>711</v>
      </c>
      <c r="AF3627" s="14">
        <f t="shared" si="15"/>
        <v>13</v>
      </c>
      <c r="AG3627" s="17">
        <f t="shared" si="16"/>
        <v>108.1032338</v>
      </c>
      <c r="AH3627" s="20">
        <f>12*(J3627*'Programas e Observações'!$C$8+K3627*'Programas e Observações'!$C$9+L3627*('Programas e Observações'!$C$8+'Programas e Observações'!$C$9)+M3627*'Programas e Observações'!$C$10)</f>
        <v>238302.84</v>
      </c>
      <c r="AI3627" s="20">
        <f>12*(J3627*'Programas e Observações'!$D$8+K3627*'Programas e Observações'!$D$9+L3627*('Programas e Observações'!$D$8+'Programas e Observações'!$D$9)+M3627*'Programas e Observações'!$D$10)</f>
        <v>409188.84</v>
      </c>
      <c r="AJ3627" s="13" t="s">
        <v>13972</v>
      </c>
      <c r="AK3627" s="13" t="s">
        <v>3184</v>
      </c>
    </row>
    <row r="3628" ht="15.75" customHeight="1">
      <c r="A3628" s="13" t="s">
        <v>13973</v>
      </c>
      <c r="B3628" s="13" t="s">
        <v>13974</v>
      </c>
      <c r="C3628" s="13" t="s">
        <v>13975</v>
      </c>
      <c r="D3628" s="13" t="s">
        <v>12550</v>
      </c>
      <c r="E3628" s="13" t="s">
        <v>12670</v>
      </c>
      <c r="F3628" s="13" t="s">
        <v>12671</v>
      </c>
      <c r="G3628" s="14">
        <v>3748.0</v>
      </c>
      <c r="H3628" s="16" t="b">
        <f>G3628&lt;'Programas e Observações'!$C$11</f>
        <v>1</v>
      </c>
      <c r="I3628" s="14">
        <v>691.0</v>
      </c>
      <c r="J3628" s="14">
        <v>349.0</v>
      </c>
      <c r="K3628" s="14">
        <v>60.0</v>
      </c>
      <c r="L3628" s="14">
        <v>161.0</v>
      </c>
      <c r="M3628" s="14">
        <v>51.0</v>
      </c>
      <c r="N3628" s="14">
        <v>308.0</v>
      </c>
      <c r="O3628" s="14">
        <v>16.0</v>
      </c>
      <c r="P3628" s="14">
        <v>1.0</v>
      </c>
      <c r="Q3628" s="14"/>
      <c r="R3628" s="17">
        <f t="shared" si="1"/>
        <v>184.3649947</v>
      </c>
      <c r="S3628" s="17">
        <f t="shared" si="2"/>
        <v>93.11632871</v>
      </c>
      <c r="T3628" s="17">
        <f t="shared" si="3"/>
        <v>16.00853789</v>
      </c>
      <c r="U3628" s="17">
        <f t="shared" si="4"/>
        <v>42.95624333</v>
      </c>
      <c r="V3628" s="17">
        <f t="shared" si="5"/>
        <v>13.6072572</v>
      </c>
      <c r="W3628" s="17">
        <f t="shared" si="6"/>
        <v>82.17716115</v>
      </c>
      <c r="X3628" s="17">
        <f t="shared" si="7"/>
        <v>4.268943436</v>
      </c>
      <c r="Y3628" s="14">
        <f t="shared" si="8"/>
        <v>21000</v>
      </c>
      <c r="Z3628" s="14">
        <f t="shared" si="9"/>
        <v>9029</v>
      </c>
      <c r="AA3628" s="14">
        <f t="shared" si="10"/>
        <v>2616</v>
      </c>
      <c r="AB3628" s="14">
        <f t="shared" si="11"/>
        <v>5862</v>
      </c>
      <c r="AC3628" s="14">
        <f t="shared" si="12"/>
        <v>1272</v>
      </c>
      <c r="AD3628" s="14">
        <f t="shared" si="13"/>
        <v>9272</v>
      </c>
      <c r="AE3628" s="14">
        <f t="shared" si="14"/>
        <v>496</v>
      </c>
      <c r="AF3628" s="14">
        <f t="shared" si="15"/>
        <v>12</v>
      </c>
      <c r="AG3628" s="17">
        <f t="shared" si="16"/>
        <v>103.7549407</v>
      </c>
      <c r="AH3628" s="20">
        <f>12*(J3628*'Programas e Observações'!$C$8+K3628*'Programas e Observações'!$C$9+L3628*('Programas e Observações'!$C$8+'Programas e Observações'!$C$9)+M3628*'Programas e Observações'!$C$10)</f>
        <v>240754.68</v>
      </c>
      <c r="AI3628" s="20">
        <f>12*(J3628*'Programas e Observações'!$D$8+K3628*'Programas e Observações'!$D$9+L3628*('Programas e Observações'!$D$8+'Programas e Observações'!$D$9)+M3628*'Programas e Observações'!$D$10)</f>
        <v>429672.96</v>
      </c>
      <c r="AJ3628" s="13" t="s">
        <v>8835</v>
      </c>
      <c r="AK3628" s="13" t="s">
        <v>4159</v>
      </c>
    </row>
    <row r="3629" ht="15.75" customHeight="1">
      <c r="A3629" s="13" t="s">
        <v>13976</v>
      </c>
      <c r="B3629" s="13" t="s">
        <v>13977</v>
      </c>
      <c r="C3629" s="13" t="s">
        <v>13978</v>
      </c>
      <c r="D3629" s="13" t="s">
        <v>12550</v>
      </c>
      <c r="E3629" s="13" t="s">
        <v>13491</v>
      </c>
      <c r="F3629" s="13" t="s">
        <v>13492</v>
      </c>
      <c r="G3629" s="14">
        <v>2697.0</v>
      </c>
      <c r="H3629" s="16" t="b">
        <f>G3629&lt;'Programas e Observações'!$C$11</f>
        <v>1</v>
      </c>
      <c r="I3629" s="14">
        <v>405.0</v>
      </c>
      <c r="J3629" s="14">
        <v>217.0</v>
      </c>
      <c r="K3629" s="14">
        <v>40.0</v>
      </c>
      <c r="L3629" s="14">
        <v>97.0</v>
      </c>
      <c r="M3629" s="14">
        <v>26.0</v>
      </c>
      <c r="N3629" s="14">
        <v>162.0</v>
      </c>
      <c r="O3629" s="14">
        <v>12.0</v>
      </c>
      <c r="P3629" s="14">
        <v>0.0</v>
      </c>
      <c r="Q3629" s="14"/>
      <c r="R3629" s="17">
        <f t="shared" si="1"/>
        <v>150.1668521</v>
      </c>
      <c r="S3629" s="17">
        <f t="shared" si="2"/>
        <v>80.45977011</v>
      </c>
      <c r="T3629" s="17">
        <f t="shared" si="3"/>
        <v>14.83129403</v>
      </c>
      <c r="U3629" s="17">
        <f t="shared" si="4"/>
        <v>35.96588802</v>
      </c>
      <c r="V3629" s="17">
        <f t="shared" si="5"/>
        <v>9.64034112</v>
      </c>
      <c r="W3629" s="17">
        <f t="shared" si="6"/>
        <v>60.06674082</v>
      </c>
      <c r="X3629" s="17">
        <f t="shared" si="7"/>
        <v>4.449388209</v>
      </c>
      <c r="Y3629" s="14">
        <f t="shared" si="8"/>
        <v>6975</v>
      </c>
      <c r="Z3629" s="14">
        <f t="shared" si="9"/>
        <v>3299</v>
      </c>
      <c r="AA3629" s="14">
        <f t="shared" si="10"/>
        <v>693</v>
      </c>
      <c r="AB3629" s="14">
        <f t="shared" si="11"/>
        <v>1823</v>
      </c>
      <c r="AC3629" s="14">
        <f t="shared" si="12"/>
        <v>241</v>
      </c>
      <c r="AD3629" s="14">
        <f t="shared" si="13"/>
        <v>2918</v>
      </c>
      <c r="AE3629" s="14">
        <f t="shared" si="14"/>
        <v>171</v>
      </c>
      <c r="AF3629" s="14">
        <f t="shared" si="15"/>
        <v>3</v>
      </c>
      <c r="AG3629" s="17">
        <f t="shared" si="16"/>
        <v>120.8859772</v>
      </c>
      <c r="AH3629" s="20">
        <f>12*(J3629*'Programas e Observações'!$C$8+K3629*'Programas e Observações'!$C$9+L3629*('Programas e Observações'!$C$8+'Programas e Observações'!$C$9)+M3629*'Programas e Observações'!$C$10)</f>
        <v>145857.48</v>
      </c>
      <c r="AI3629" s="20">
        <f>12*(J3629*'Programas e Observações'!$D$8+K3629*'Programas e Observações'!$D$9+L3629*('Programas e Observações'!$D$8+'Programas e Observações'!$D$9)+M3629*'Programas e Observações'!$D$10)</f>
        <v>262114.92</v>
      </c>
      <c r="AJ3629" s="13" t="s">
        <v>367</v>
      </c>
      <c r="AK3629" s="13" t="s">
        <v>353</v>
      </c>
    </row>
    <row r="3630" ht="15.75" customHeight="1">
      <c r="A3630" s="13" t="s">
        <v>13979</v>
      </c>
      <c r="B3630" s="13" t="s">
        <v>13980</v>
      </c>
      <c r="C3630" s="13" t="s">
        <v>13981</v>
      </c>
      <c r="D3630" s="13" t="s">
        <v>12550</v>
      </c>
      <c r="E3630" s="13" t="s">
        <v>12599</v>
      </c>
      <c r="F3630" s="13" t="s">
        <v>12600</v>
      </c>
      <c r="G3630" s="14">
        <v>5956.0</v>
      </c>
      <c r="H3630" s="16" t="b">
        <f>G3630&lt;'Programas e Observações'!$C$11</f>
        <v>1</v>
      </c>
      <c r="I3630" s="14">
        <v>962.0</v>
      </c>
      <c r="J3630" s="14">
        <v>602.0</v>
      </c>
      <c r="K3630" s="14">
        <v>19.0</v>
      </c>
      <c r="L3630" s="14">
        <v>64.0</v>
      </c>
      <c r="M3630" s="14">
        <v>132.0</v>
      </c>
      <c r="N3630" s="14">
        <v>238.0</v>
      </c>
      <c r="O3630" s="14">
        <v>15.0</v>
      </c>
      <c r="P3630" s="14">
        <v>0.0</v>
      </c>
      <c r="Q3630" s="14"/>
      <c r="R3630" s="17">
        <f t="shared" si="1"/>
        <v>161.5177972</v>
      </c>
      <c r="S3630" s="17">
        <f t="shared" si="2"/>
        <v>101.0745467</v>
      </c>
      <c r="T3630" s="17">
        <f t="shared" si="3"/>
        <v>3.190060443</v>
      </c>
      <c r="U3630" s="17">
        <f t="shared" si="4"/>
        <v>10.74546676</v>
      </c>
      <c r="V3630" s="17">
        <f t="shared" si="5"/>
        <v>22.16252518</v>
      </c>
      <c r="W3630" s="17">
        <f t="shared" si="6"/>
        <v>39.9597045</v>
      </c>
      <c r="X3630" s="17">
        <f t="shared" si="7"/>
        <v>2.518468771</v>
      </c>
      <c r="Y3630" s="14">
        <f t="shared" si="8"/>
        <v>40812</v>
      </c>
      <c r="Z3630" s="14">
        <f t="shared" si="9"/>
        <v>16371</v>
      </c>
      <c r="AA3630" s="14">
        <f t="shared" si="10"/>
        <v>5980</v>
      </c>
      <c r="AB3630" s="14">
        <f t="shared" si="11"/>
        <v>8309</v>
      </c>
      <c r="AC3630" s="14">
        <f t="shared" si="12"/>
        <v>3047</v>
      </c>
      <c r="AD3630" s="14">
        <f t="shared" si="13"/>
        <v>22043</v>
      </c>
      <c r="AE3630" s="14">
        <f t="shared" si="14"/>
        <v>1377</v>
      </c>
      <c r="AF3630" s="14">
        <f t="shared" si="15"/>
        <v>31</v>
      </c>
      <c r="AG3630" s="17">
        <f t="shared" si="16"/>
        <v>97.39055733</v>
      </c>
      <c r="AH3630" s="20">
        <f>12*(J3630*'Programas e Observações'!$C$8+K3630*'Programas e Observações'!$C$9+L3630*('Programas e Observações'!$C$8+'Programas e Observações'!$C$9)+M3630*'Programas e Observações'!$C$10)</f>
        <v>244148.76</v>
      </c>
      <c r="AI3630" s="20">
        <f>12*(J3630*'Programas e Observações'!$D$8+K3630*'Programas e Observações'!$D$9+L3630*('Programas e Observações'!$D$8+'Programas e Observações'!$D$9)+M3630*'Programas e Observações'!$D$10)</f>
        <v>487346.76</v>
      </c>
      <c r="AJ3630" s="13" t="s">
        <v>13424</v>
      </c>
      <c r="AK3630" s="13" t="s">
        <v>4266</v>
      </c>
    </row>
    <row r="3631" ht="15.75" customHeight="1">
      <c r="A3631" s="13" t="s">
        <v>13982</v>
      </c>
      <c r="B3631" s="13" t="s">
        <v>13983</v>
      </c>
      <c r="C3631" s="13" t="s">
        <v>13984</v>
      </c>
      <c r="D3631" s="13" t="s">
        <v>12550</v>
      </c>
      <c r="E3631" s="13" t="s">
        <v>13041</v>
      </c>
      <c r="F3631" s="13" t="s">
        <v>13042</v>
      </c>
      <c r="G3631" s="14">
        <v>7155.0</v>
      </c>
      <c r="H3631" s="16" t="b">
        <f>G3631&lt;'Programas e Observações'!$C$11</f>
        <v>1</v>
      </c>
      <c r="I3631" s="14">
        <v>685.0</v>
      </c>
      <c r="J3631" s="14">
        <v>327.0</v>
      </c>
      <c r="K3631" s="14">
        <v>63.0</v>
      </c>
      <c r="L3631" s="14">
        <v>173.0</v>
      </c>
      <c r="M3631" s="14">
        <v>36.0</v>
      </c>
      <c r="N3631" s="14">
        <v>97.0</v>
      </c>
      <c r="O3631" s="14">
        <v>19.0</v>
      </c>
      <c r="P3631" s="14">
        <v>0.0</v>
      </c>
      <c r="Q3631" s="14"/>
      <c r="R3631" s="17">
        <f t="shared" si="1"/>
        <v>95.73724668</v>
      </c>
      <c r="S3631" s="17">
        <f t="shared" si="2"/>
        <v>45.70230608</v>
      </c>
      <c r="T3631" s="17">
        <f t="shared" si="3"/>
        <v>8.805031447</v>
      </c>
      <c r="U3631" s="17">
        <f t="shared" si="4"/>
        <v>24.17889588</v>
      </c>
      <c r="V3631" s="17">
        <f t="shared" si="5"/>
        <v>5.031446541</v>
      </c>
      <c r="W3631" s="17">
        <f t="shared" si="6"/>
        <v>13.55695318</v>
      </c>
      <c r="X3631" s="17">
        <f t="shared" si="7"/>
        <v>2.655485674</v>
      </c>
      <c r="Y3631" s="14">
        <f t="shared" si="8"/>
        <v>46967</v>
      </c>
      <c r="Z3631" s="14">
        <f t="shared" si="9"/>
        <v>14538</v>
      </c>
      <c r="AA3631" s="14">
        <f t="shared" si="10"/>
        <v>8440</v>
      </c>
      <c r="AB3631" s="14">
        <f t="shared" si="11"/>
        <v>12270</v>
      </c>
      <c r="AC3631" s="14">
        <f t="shared" si="12"/>
        <v>4336</v>
      </c>
      <c r="AD3631" s="14">
        <f t="shared" si="13"/>
        <v>12014</v>
      </c>
      <c r="AE3631" s="14">
        <f t="shared" si="14"/>
        <v>1571</v>
      </c>
      <c r="AF3631" s="14">
        <f t="shared" si="15"/>
        <v>31</v>
      </c>
      <c r="AG3631" s="17">
        <f t="shared" si="16"/>
        <v>73.01799526</v>
      </c>
      <c r="AH3631" s="20">
        <f>12*(J3631*'Programas e Observações'!$C$8+K3631*'Programas e Observações'!$C$9+L3631*('Programas e Observações'!$C$8+'Programas e Observações'!$C$9)+M3631*'Programas e Observações'!$C$10)</f>
        <v>238500.48</v>
      </c>
      <c r="AI3631" s="20">
        <f>12*(J3631*'Programas e Observações'!$D$8+K3631*'Programas e Observações'!$D$9+L3631*('Programas e Observações'!$D$8+'Programas e Observações'!$D$9)+M3631*'Programas e Observações'!$D$10)</f>
        <v>423932.16</v>
      </c>
      <c r="AJ3631" s="13" t="s">
        <v>3791</v>
      </c>
      <c r="AK3631" s="13" t="s">
        <v>3184</v>
      </c>
    </row>
    <row r="3632" ht="15.75" customHeight="1">
      <c r="A3632" s="13" t="s">
        <v>13985</v>
      </c>
      <c r="B3632" s="13" t="s">
        <v>13986</v>
      </c>
      <c r="C3632" s="13" t="s">
        <v>13987</v>
      </c>
      <c r="D3632" s="13" t="s">
        <v>12550</v>
      </c>
      <c r="E3632" s="13" t="s">
        <v>12780</v>
      </c>
      <c r="F3632" s="13" t="s">
        <v>946</v>
      </c>
      <c r="G3632" s="14">
        <v>18675.0</v>
      </c>
      <c r="H3632" s="16" t="b">
        <f>G3632&lt;'Programas e Observações'!$C$11</f>
        <v>1</v>
      </c>
      <c r="I3632" s="14">
        <v>2124.0</v>
      </c>
      <c r="J3632" s="14">
        <v>877.0</v>
      </c>
      <c r="K3632" s="14">
        <v>232.0</v>
      </c>
      <c r="L3632" s="14">
        <v>549.0</v>
      </c>
      <c r="M3632" s="14">
        <v>227.0</v>
      </c>
      <c r="N3632" s="14">
        <v>468.0</v>
      </c>
      <c r="O3632" s="14">
        <v>57.0</v>
      </c>
      <c r="P3632" s="14">
        <v>1.0</v>
      </c>
      <c r="Q3632" s="14"/>
      <c r="R3632" s="17">
        <f t="shared" si="1"/>
        <v>113.7349398</v>
      </c>
      <c r="S3632" s="17">
        <f t="shared" si="2"/>
        <v>46.96117805</v>
      </c>
      <c r="T3632" s="17">
        <f t="shared" si="3"/>
        <v>12.42302544</v>
      </c>
      <c r="U3632" s="17">
        <f t="shared" si="4"/>
        <v>29.39759036</v>
      </c>
      <c r="V3632" s="17">
        <f t="shared" si="5"/>
        <v>12.15528782</v>
      </c>
      <c r="W3632" s="17">
        <f t="shared" si="6"/>
        <v>25.06024096</v>
      </c>
      <c r="X3632" s="17">
        <f t="shared" si="7"/>
        <v>3.052208835</v>
      </c>
      <c r="Y3632" s="14">
        <f t="shared" si="8"/>
        <v>36867</v>
      </c>
      <c r="Z3632" s="14">
        <f t="shared" si="9"/>
        <v>13181</v>
      </c>
      <c r="AA3632" s="14">
        <f t="shared" si="10"/>
        <v>5776</v>
      </c>
      <c r="AB3632" s="14">
        <f t="shared" si="11"/>
        <v>9272</v>
      </c>
      <c r="AC3632" s="14">
        <f t="shared" si="12"/>
        <v>2325</v>
      </c>
      <c r="AD3632" s="14">
        <f t="shared" si="13"/>
        <v>12085</v>
      </c>
      <c r="AE3632" s="14">
        <f t="shared" si="14"/>
        <v>1446</v>
      </c>
      <c r="AF3632" s="14">
        <f t="shared" si="15"/>
        <v>28</v>
      </c>
      <c r="AG3632" s="17">
        <f t="shared" si="16"/>
        <v>71.47316097</v>
      </c>
      <c r="AH3632" s="20">
        <f>12*(J3632*'Programas e Observações'!$C$8+K3632*'Programas e Observações'!$C$9+L3632*('Programas e Observações'!$C$8+'Programas e Observações'!$C$9)+M3632*'Programas e Observações'!$C$10)</f>
        <v>800737.56</v>
      </c>
      <c r="AI3632" s="20">
        <f>12*(J3632*'Programas e Observações'!$D$8+K3632*'Programas e Observações'!$D$9+L3632*('Programas e Observações'!$D$8+'Programas e Observações'!$D$9)+M3632*'Programas e Observações'!$D$10)</f>
        <v>1333695.36</v>
      </c>
      <c r="AJ3632" s="13" t="s">
        <v>13988</v>
      </c>
      <c r="AK3632" s="13" t="s">
        <v>13989</v>
      </c>
    </row>
    <row r="3633" ht="15.75" customHeight="1">
      <c r="A3633" s="13" t="s">
        <v>13990</v>
      </c>
      <c r="B3633" s="13" t="s">
        <v>13991</v>
      </c>
      <c r="C3633" s="13" t="s">
        <v>13992</v>
      </c>
      <c r="D3633" s="13" t="s">
        <v>12550</v>
      </c>
      <c r="E3633" s="13" t="s">
        <v>12800</v>
      </c>
      <c r="F3633" s="13" t="s">
        <v>12801</v>
      </c>
      <c r="G3633" s="14">
        <v>9953.0</v>
      </c>
      <c r="H3633" s="16" t="b">
        <f>G3633&lt;'Programas e Observações'!$C$11</f>
        <v>1</v>
      </c>
      <c r="I3633" s="14">
        <v>1678.0</v>
      </c>
      <c r="J3633" s="14">
        <v>859.0</v>
      </c>
      <c r="K3633" s="14">
        <v>139.0</v>
      </c>
      <c r="L3633" s="14">
        <v>417.0</v>
      </c>
      <c r="M3633" s="14">
        <v>74.0</v>
      </c>
      <c r="N3633" s="14">
        <v>813.0</v>
      </c>
      <c r="O3633" s="14">
        <v>41.0</v>
      </c>
      <c r="P3633" s="14">
        <v>0.0</v>
      </c>
      <c r="Q3633" s="14"/>
      <c r="R3633" s="17">
        <f t="shared" si="1"/>
        <v>168.5923842</v>
      </c>
      <c r="S3633" s="17">
        <f t="shared" si="2"/>
        <v>86.30563649</v>
      </c>
      <c r="T3633" s="17">
        <f t="shared" si="3"/>
        <v>13.9656385</v>
      </c>
      <c r="U3633" s="17">
        <f t="shared" si="4"/>
        <v>41.8969155</v>
      </c>
      <c r="V3633" s="17">
        <f t="shared" si="5"/>
        <v>7.434944238</v>
      </c>
      <c r="W3633" s="17">
        <f t="shared" si="6"/>
        <v>81.6839144</v>
      </c>
      <c r="X3633" s="17">
        <f t="shared" si="7"/>
        <v>4.119360997</v>
      </c>
      <c r="Y3633" s="14">
        <f t="shared" si="8"/>
        <v>76584</v>
      </c>
      <c r="Z3633" s="14">
        <f t="shared" si="9"/>
        <v>28607</v>
      </c>
      <c r="AA3633" s="14">
        <f t="shared" si="10"/>
        <v>13094</v>
      </c>
      <c r="AB3633" s="14">
        <f t="shared" si="11"/>
        <v>18511</v>
      </c>
      <c r="AC3633" s="14">
        <f t="shared" si="12"/>
        <v>4827</v>
      </c>
      <c r="AD3633" s="14">
        <f t="shared" si="13"/>
        <v>44998</v>
      </c>
      <c r="AE3633" s="14">
        <f t="shared" si="14"/>
        <v>2333</v>
      </c>
      <c r="AF3633" s="14">
        <f t="shared" si="15"/>
        <v>59</v>
      </c>
      <c r="AG3633" s="17">
        <f t="shared" si="16"/>
        <v>95.79969428</v>
      </c>
      <c r="AH3633" s="20">
        <f>12*(J3633*'Programas e Observações'!$C$8+K3633*'Programas e Observações'!$C$9+L3633*('Programas e Observações'!$C$8+'Programas e Observações'!$C$9)+M3633*'Programas e Observações'!$C$10)</f>
        <v>575658.72</v>
      </c>
      <c r="AI3633" s="20">
        <f>12*(J3633*'Programas e Observações'!$D$8+K3633*'Programas e Observações'!$D$9+L3633*('Programas e Observações'!$D$8+'Programas e Observações'!$D$9)+M3633*'Programas e Observações'!$D$10)</f>
        <v>1047625.68</v>
      </c>
      <c r="AJ3633" s="13" t="s">
        <v>11074</v>
      </c>
      <c r="AK3633" s="13" t="s">
        <v>9234</v>
      </c>
    </row>
    <row r="3634" ht="15.75" customHeight="1">
      <c r="A3634" s="13" t="s">
        <v>13993</v>
      </c>
      <c r="B3634" s="13" t="s">
        <v>13994</v>
      </c>
      <c r="C3634" s="13" t="s">
        <v>13995</v>
      </c>
      <c r="D3634" s="13" t="s">
        <v>12550</v>
      </c>
      <c r="E3634" s="13" t="s">
        <v>12627</v>
      </c>
      <c r="F3634" s="13" t="s">
        <v>12628</v>
      </c>
      <c r="G3634" s="14">
        <v>9915.0</v>
      </c>
      <c r="H3634" s="16" t="b">
        <f>G3634&lt;'Programas e Observações'!$C$11</f>
        <v>1</v>
      </c>
      <c r="I3634" s="14">
        <v>1444.0</v>
      </c>
      <c r="J3634" s="14">
        <v>709.0</v>
      </c>
      <c r="K3634" s="14">
        <v>95.0</v>
      </c>
      <c r="L3634" s="14">
        <v>359.0</v>
      </c>
      <c r="M3634" s="14">
        <v>84.0</v>
      </c>
      <c r="N3634" s="14">
        <v>773.0</v>
      </c>
      <c r="O3634" s="14">
        <v>44.0</v>
      </c>
      <c r="P3634" s="14">
        <v>2.0</v>
      </c>
      <c r="Q3634" s="14"/>
      <c r="R3634" s="17">
        <f t="shared" si="1"/>
        <v>145.6379223</v>
      </c>
      <c r="S3634" s="17">
        <f t="shared" si="2"/>
        <v>71.50781644</v>
      </c>
      <c r="T3634" s="17">
        <f t="shared" si="3"/>
        <v>9.581442259</v>
      </c>
      <c r="U3634" s="17">
        <f t="shared" si="4"/>
        <v>36.20776601</v>
      </c>
      <c r="V3634" s="17">
        <f t="shared" si="5"/>
        <v>8.472012103</v>
      </c>
      <c r="W3634" s="17">
        <f t="shared" si="6"/>
        <v>77.9626828</v>
      </c>
      <c r="X3634" s="17">
        <f t="shared" si="7"/>
        <v>4.437720625</v>
      </c>
      <c r="Y3634" s="14">
        <f t="shared" si="8"/>
        <v>22143</v>
      </c>
      <c r="Z3634" s="14">
        <f t="shared" si="9"/>
        <v>9075</v>
      </c>
      <c r="AA3634" s="14">
        <f t="shared" si="10"/>
        <v>3949</v>
      </c>
      <c r="AB3634" s="14">
        <f t="shared" si="11"/>
        <v>4678</v>
      </c>
      <c r="AC3634" s="14">
        <f t="shared" si="12"/>
        <v>800</v>
      </c>
      <c r="AD3634" s="14">
        <f t="shared" si="13"/>
        <v>16551</v>
      </c>
      <c r="AE3634" s="14">
        <f t="shared" si="14"/>
        <v>634</v>
      </c>
      <c r="AF3634" s="14">
        <f t="shared" si="15"/>
        <v>14</v>
      </c>
      <c r="AG3634" s="17">
        <f t="shared" si="16"/>
        <v>108.6645009</v>
      </c>
      <c r="AH3634" s="20">
        <f>12*(J3634*'Programas e Observações'!$C$8+K3634*'Programas e Observações'!$C$9+L3634*('Programas e Observações'!$C$8+'Programas e Observações'!$C$9)+M3634*'Programas e Observações'!$C$10)</f>
        <v>487663.92</v>
      </c>
      <c r="AI3634" s="20">
        <f>12*(J3634*'Programas e Observações'!$D$8+K3634*'Programas e Observações'!$D$9+L3634*('Programas e Observações'!$D$8+'Programas e Observações'!$D$9)+M3634*'Programas e Observações'!$D$10)</f>
        <v>882765.36</v>
      </c>
      <c r="AJ3634" s="13" t="s">
        <v>13996</v>
      </c>
      <c r="AK3634" s="13" t="s">
        <v>1086</v>
      </c>
    </row>
    <row r="3635" ht="15.75" customHeight="1">
      <c r="A3635" s="13" t="s">
        <v>13997</v>
      </c>
      <c r="B3635" s="13" t="s">
        <v>13998</v>
      </c>
      <c r="C3635" s="13" t="s">
        <v>13999</v>
      </c>
      <c r="D3635" s="13" t="s">
        <v>12550</v>
      </c>
      <c r="E3635" s="13" t="s">
        <v>12556</v>
      </c>
      <c r="F3635" s="13" t="s">
        <v>12557</v>
      </c>
      <c r="G3635" s="14">
        <v>4876.0</v>
      </c>
      <c r="H3635" s="16" t="b">
        <f>G3635&lt;'Programas e Observações'!$C$11</f>
        <v>1</v>
      </c>
      <c r="I3635" s="14">
        <v>0.0</v>
      </c>
      <c r="J3635" s="14">
        <v>0.0</v>
      </c>
      <c r="K3635" s="14">
        <v>0.0</v>
      </c>
      <c r="L3635" s="14">
        <v>0.0</v>
      </c>
      <c r="M3635" s="14">
        <v>0.0</v>
      </c>
      <c r="N3635" s="14">
        <v>425.0</v>
      </c>
      <c r="O3635" s="14">
        <v>6.0</v>
      </c>
      <c r="P3635" s="14">
        <v>1.0</v>
      </c>
      <c r="Q3635" s="14"/>
      <c r="R3635" s="17">
        <f t="shared" si="1"/>
        <v>0</v>
      </c>
      <c r="S3635" s="17">
        <f t="shared" si="2"/>
        <v>0</v>
      </c>
      <c r="T3635" s="17">
        <f t="shared" si="3"/>
        <v>0</v>
      </c>
      <c r="U3635" s="17">
        <f t="shared" si="4"/>
        <v>0</v>
      </c>
      <c r="V3635" s="17">
        <f t="shared" si="5"/>
        <v>0</v>
      </c>
      <c r="W3635" s="17">
        <f t="shared" si="6"/>
        <v>87.16160788</v>
      </c>
      <c r="X3635" s="17">
        <f t="shared" si="7"/>
        <v>1.230516817</v>
      </c>
      <c r="Y3635" s="14">
        <f t="shared" si="8"/>
        <v>9285</v>
      </c>
      <c r="Z3635" s="14">
        <f t="shared" si="9"/>
        <v>3382</v>
      </c>
      <c r="AA3635" s="14">
        <f t="shared" si="10"/>
        <v>1669</v>
      </c>
      <c r="AB3635" s="14">
        <f t="shared" si="11"/>
        <v>2304</v>
      </c>
      <c r="AC3635" s="14">
        <f t="shared" si="12"/>
        <v>557</v>
      </c>
      <c r="AD3635" s="14">
        <f t="shared" si="13"/>
        <v>8279</v>
      </c>
      <c r="AE3635" s="14">
        <f t="shared" si="14"/>
        <v>315</v>
      </c>
      <c r="AF3635" s="14">
        <f t="shared" si="15"/>
        <v>9</v>
      </c>
      <c r="AG3635" s="17">
        <f t="shared" si="16"/>
        <v>88.92230192</v>
      </c>
      <c r="AH3635" s="20">
        <f>12*(J3635*'Programas e Observações'!$C$8+K3635*'Programas e Observações'!$C$9+L3635*('Programas e Observações'!$C$8+'Programas e Observações'!$C$9)+M3635*'Programas e Observações'!$C$10)</f>
        <v>0</v>
      </c>
      <c r="AI3635" s="20">
        <f>12*(J3635*'Programas e Observações'!$D$8+K3635*'Programas e Observações'!$D$9+L3635*('Programas e Observações'!$D$8+'Programas e Observações'!$D$9)+M3635*'Programas e Observações'!$D$10)</f>
        <v>0</v>
      </c>
      <c r="AJ3635" s="13" t="s">
        <v>342</v>
      </c>
      <c r="AK3635" s="13" t="s">
        <v>343</v>
      </c>
    </row>
    <row r="3636" ht="15.75" customHeight="1">
      <c r="A3636" s="13" t="s">
        <v>14000</v>
      </c>
      <c r="B3636" s="13" t="s">
        <v>14001</v>
      </c>
      <c r="C3636" s="13" t="s">
        <v>14002</v>
      </c>
      <c r="D3636" s="13" t="s">
        <v>12550</v>
      </c>
      <c r="E3636" s="13" t="s">
        <v>12800</v>
      </c>
      <c r="F3636" s="13" t="s">
        <v>12801</v>
      </c>
      <c r="G3636" s="14">
        <v>6885.0</v>
      </c>
      <c r="H3636" s="16" t="b">
        <f>G3636&lt;'Programas e Observações'!$C$11</f>
        <v>1</v>
      </c>
      <c r="I3636" s="14">
        <v>1138.0</v>
      </c>
      <c r="J3636" s="14">
        <v>493.0</v>
      </c>
      <c r="K3636" s="14">
        <v>130.0</v>
      </c>
      <c r="L3636" s="14">
        <v>382.0</v>
      </c>
      <c r="M3636" s="14">
        <v>69.0</v>
      </c>
      <c r="N3636" s="14">
        <v>647.0</v>
      </c>
      <c r="O3636" s="14">
        <v>20.0</v>
      </c>
      <c r="P3636" s="14">
        <v>1.0</v>
      </c>
      <c r="Q3636" s="14"/>
      <c r="R3636" s="17">
        <f t="shared" si="1"/>
        <v>165.2868555</v>
      </c>
      <c r="S3636" s="17">
        <f t="shared" si="2"/>
        <v>71.60493827</v>
      </c>
      <c r="T3636" s="17">
        <f t="shared" si="3"/>
        <v>18.88162672</v>
      </c>
      <c r="U3636" s="17">
        <f t="shared" si="4"/>
        <v>55.48293391</v>
      </c>
      <c r="V3636" s="17">
        <f t="shared" si="5"/>
        <v>10.02178649</v>
      </c>
      <c r="W3636" s="17">
        <f t="shared" si="6"/>
        <v>93.97240378</v>
      </c>
      <c r="X3636" s="17">
        <f t="shared" si="7"/>
        <v>2.90486565</v>
      </c>
      <c r="Y3636" s="14">
        <f t="shared" si="8"/>
        <v>76584</v>
      </c>
      <c r="Z3636" s="14">
        <f t="shared" si="9"/>
        <v>28607</v>
      </c>
      <c r="AA3636" s="14">
        <f t="shared" si="10"/>
        <v>13094</v>
      </c>
      <c r="AB3636" s="14">
        <f t="shared" si="11"/>
        <v>18511</v>
      </c>
      <c r="AC3636" s="14">
        <f t="shared" si="12"/>
        <v>4827</v>
      </c>
      <c r="AD3636" s="14">
        <f t="shared" si="13"/>
        <v>44998</v>
      </c>
      <c r="AE3636" s="14">
        <f t="shared" si="14"/>
        <v>2333</v>
      </c>
      <c r="AF3636" s="14">
        <f t="shared" si="15"/>
        <v>59</v>
      </c>
      <c r="AG3636" s="17">
        <f t="shared" si="16"/>
        <v>95.79969428</v>
      </c>
      <c r="AH3636" s="20">
        <f>12*(J3636*'Programas e Observações'!$C$8+K3636*'Programas e Observações'!$C$9+L3636*('Programas e Observações'!$C$8+'Programas e Observações'!$C$9)+M3636*'Programas e Observações'!$C$10)</f>
        <v>470970.12</v>
      </c>
      <c r="AI3636" s="20">
        <f>12*(J3636*'Programas e Observações'!$D$8+K3636*'Programas e Observações'!$D$9+L3636*('Programas e Observações'!$D$8+'Programas e Observações'!$D$9)+M3636*'Programas e Observações'!$D$10)</f>
        <v>797699.64</v>
      </c>
      <c r="AJ3636" s="13" t="s">
        <v>14003</v>
      </c>
      <c r="AK3636" s="13" t="s">
        <v>1134</v>
      </c>
    </row>
    <row r="3637" ht="15.75" customHeight="1">
      <c r="A3637" s="13" t="s">
        <v>14004</v>
      </c>
      <c r="B3637" s="13" t="s">
        <v>14005</v>
      </c>
      <c r="C3637" s="13" t="s">
        <v>14006</v>
      </c>
      <c r="D3637" s="13" t="s">
        <v>12550</v>
      </c>
      <c r="E3637" s="13" t="s">
        <v>12700</v>
      </c>
      <c r="F3637" s="13" t="s">
        <v>10246</v>
      </c>
      <c r="G3637" s="14">
        <v>8630.0</v>
      </c>
      <c r="H3637" s="16" t="b">
        <f>G3637&lt;'Programas e Observações'!$C$11</f>
        <v>1</v>
      </c>
      <c r="I3637" s="14">
        <v>822.0</v>
      </c>
      <c r="J3637" s="14">
        <v>390.0</v>
      </c>
      <c r="K3637" s="14">
        <v>59.0</v>
      </c>
      <c r="L3637" s="14">
        <v>275.0</v>
      </c>
      <c r="M3637" s="14">
        <v>72.0</v>
      </c>
      <c r="N3637" s="14">
        <v>547.0</v>
      </c>
      <c r="O3637" s="14">
        <v>18.0</v>
      </c>
      <c r="P3637" s="14">
        <v>1.0</v>
      </c>
      <c r="Q3637" s="14"/>
      <c r="R3637" s="17">
        <f t="shared" si="1"/>
        <v>95.24913094</v>
      </c>
      <c r="S3637" s="17">
        <f t="shared" si="2"/>
        <v>45.19119351</v>
      </c>
      <c r="T3637" s="17">
        <f t="shared" si="3"/>
        <v>6.836616454</v>
      </c>
      <c r="U3637" s="17">
        <f t="shared" si="4"/>
        <v>31.86558517</v>
      </c>
      <c r="V3637" s="17">
        <f t="shared" si="5"/>
        <v>8.342989571</v>
      </c>
      <c r="W3637" s="17">
        <f t="shared" si="6"/>
        <v>63.38354577</v>
      </c>
      <c r="X3637" s="17">
        <f t="shared" si="7"/>
        <v>2.085747393</v>
      </c>
      <c r="Y3637" s="14">
        <f t="shared" si="8"/>
        <v>21089</v>
      </c>
      <c r="Z3637" s="14">
        <f t="shared" si="9"/>
        <v>10428</v>
      </c>
      <c r="AA3637" s="14">
        <f t="shared" si="10"/>
        <v>1659</v>
      </c>
      <c r="AB3637" s="14">
        <f t="shared" si="11"/>
        <v>6021</v>
      </c>
      <c r="AC3637" s="14">
        <f t="shared" si="12"/>
        <v>1424</v>
      </c>
      <c r="AD3637" s="14">
        <f t="shared" si="13"/>
        <v>12707</v>
      </c>
      <c r="AE3637" s="14">
        <f t="shared" si="14"/>
        <v>593</v>
      </c>
      <c r="AF3637" s="14">
        <f t="shared" si="15"/>
        <v>14</v>
      </c>
      <c r="AG3637" s="17">
        <f t="shared" si="16"/>
        <v>75.59052296</v>
      </c>
      <c r="AH3637" s="20">
        <f>12*(J3637*'Programas e Observações'!$C$8+K3637*'Programas e Observações'!$C$9+L3637*('Programas e Observações'!$C$8+'Programas e Observações'!$C$9)+M3637*'Programas e Observações'!$C$10)</f>
        <v>340172.76</v>
      </c>
      <c r="AI3637" s="20">
        <f>12*(J3637*'Programas e Observações'!$D$8+K3637*'Programas e Observações'!$D$9+L3637*('Programas e Observações'!$D$8+'Programas e Observações'!$D$9)+M3637*'Programas e Observações'!$D$10)</f>
        <v>587575.92</v>
      </c>
      <c r="AJ3637" s="13" t="s">
        <v>11812</v>
      </c>
      <c r="AK3637" s="13" t="s">
        <v>2484</v>
      </c>
    </row>
    <row r="3638" ht="15.75" customHeight="1">
      <c r="A3638" s="13" t="s">
        <v>14007</v>
      </c>
      <c r="B3638" s="13" t="s">
        <v>14008</v>
      </c>
      <c r="C3638" s="13" t="s">
        <v>14009</v>
      </c>
      <c r="D3638" s="13" t="s">
        <v>12550</v>
      </c>
      <c r="E3638" s="13" t="s">
        <v>14010</v>
      </c>
      <c r="F3638" s="13" t="s">
        <v>14011</v>
      </c>
      <c r="G3638" s="14">
        <v>2055.0</v>
      </c>
      <c r="H3638" s="16" t="b">
        <f>G3638&lt;'Programas e Observações'!$C$11</f>
        <v>1</v>
      </c>
      <c r="I3638" s="14">
        <v>306.0</v>
      </c>
      <c r="J3638" s="14">
        <v>149.0</v>
      </c>
      <c r="K3638" s="14">
        <v>29.0</v>
      </c>
      <c r="L3638" s="14">
        <v>80.0</v>
      </c>
      <c r="M3638" s="14">
        <v>16.0</v>
      </c>
      <c r="N3638" s="14">
        <v>189.0</v>
      </c>
      <c r="O3638" s="14">
        <v>12.0</v>
      </c>
      <c r="P3638" s="14">
        <v>1.0</v>
      </c>
      <c r="Q3638" s="14"/>
      <c r="R3638" s="17">
        <f t="shared" si="1"/>
        <v>148.9051095</v>
      </c>
      <c r="S3638" s="17">
        <f t="shared" si="2"/>
        <v>72.50608273</v>
      </c>
      <c r="T3638" s="17">
        <f t="shared" si="3"/>
        <v>14.11192214</v>
      </c>
      <c r="U3638" s="17">
        <f t="shared" si="4"/>
        <v>38.92944039</v>
      </c>
      <c r="V3638" s="17">
        <f t="shared" si="5"/>
        <v>7.785888078</v>
      </c>
      <c r="W3638" s="17">
        <f t="shared" si="6"/>
        <v>91.97080292</v>
      </c>
      <c r="X3638" s="17">
        <f t="shared" si="7"/>
        <v>5.839416058</v>
      </c>
      <c r="Y3638" s="14">
        <f t="shared" si="8"/>
        <v>4716</v>
      </c>
      <c r="Z3638" s="14">
        <f t="shared" si="9"/>
        <v>1981</v>
      </c>
      <c r="AA3638" s="14">
        <f t="shared" si="10"/>
        <v>692</v>
      </c>
      <c r="AB3638" s="14">
        <f t="shared" si="11"/>
        <v>976</v>
      </c>
      <c r="AC3638" s="14">
        <f t="shared" si="12"/>
        <v>265</v>
      </c>
      <c r="AD3638" s="14">
        <f t="shared" si="13"/>
        <v>3576</v>
      </c>
      <c r="AE3638" s="14">
        <f t="shared" si="14"/>
        <v>213</v>
      </c>
      <c r="AF3638" s="14">
        <f t="shared" si="15"/>
        <v>8</v>
      </c>
      <c r="AG3638" s="17">
        <f t="shared" si="16"/>
        <v>85.91572389</v>
      </c>
      <c r="AH3638" s="20">
        <f>12*(J3638*'Programas e Observações'!$C$8+K3638*'Programas e Observações'!$C$9+L3638*('Programas e Observações'!$C$8+'Programas e Observações'!$C$9)+M3638*'Programas e Observações'!$C$10)</f>
        <v>109440.48</v>
      </c>
      <c r="AI3638" s="20">
        <f>12*(J3638*'Programas e Observações'!$D$8+K3638*'Programas e Observações'!$D$9+L3638*('Programas e Observações'!$D$8+'Programas e Observações'!$D$9)+M3638*'Programas e Observações'!$D$10)</f>
        <v>194380.92</v>
      </c>
      <c r="AJ3638" s="13" t="s">
        <v>3542</v>
      </c>
      <c r="AK3638" s="13" t="s">
        <v>5888</v>
      </c>
    </row>
    <row r="3639" ht="15.75" customHeight="1">
      <c r="A3639" s="13" t="s">
        <v>14012</v>
      </c>
      <c r="B3639" s="13" t="s">
        <v>14013</v>
      </c>
      <c r="C3639" s="13" t="s">
        <v>14014</v>
      </c>
      <c r="D3639" s="13" t="s">
        <v>12550</v>
      </c>
      <c r="E3639" s="13" t="s">
        <v>12709</v>
      </c>
      <c r="F3639" s="13" t="s">
        <v>12710</v>
      </c>
      <c r="G3639" s="14">
        <v>1072.0</v>
      </c>
      <c r="H3639" s="16" t="b">
        <f>G3639&lt;'Programas e Observações'!$C$11</f>
        <v>1</v>
      </c>
      <c r="I3639" s="14">
        <v>0.0</v>
      </c>
      <c r="J3639" s="14">
        <v>0.0</v>
      </c>
      <c r="K3639" s="14">
        <v>0.0</v>
      </c>
      <c r="L3639" s="14">
        <v>0.0</v>
      </c>
      <c r="M3639" s="14">
        <v>0.0</v>
      </c>
      <c r="N3639" s="14">
        <v>158.0</v>
      </c>
      <c r="O3639" s="14">
        <v>1.0</v>
      </c>
      <c r="P3639" s="14">
        <v>0.0</v>
      </c>
      <c r="Q3639" s="14"/>
      <c r="R3639" s="17">
        <f t="shared" si="1"/>
        <v>0</v>
      </c>
      <c r="S3639" s="17">
        <f t="shared" si="2"/>
        <v>0</v>
      </c>
      <c r="T3639" s="17">
        <f t="shared" si="3"/>
        <v>0</v>
      </c>
      <c r="U3639" s="17">
        <f t="shared" si="4"/>
        <v>0</v>
      </c>
      <c r="V3639" s="17">
        <f t="shared" si="5"/>
        <v>0</v>
      </c>
      <c r="W3639" s="17">
        <f t="shared" si="6"/>
        <v>147.3880597</v>
      </c>
      <c r="X3639" s="17">
        <f t="shared" si="7"/>
        <v>0.9328358209</v>
      </c>
      <c r="Y3639" s="14">
        <f t="shared" si="8"/>
        <v>25833</v>
      </c>
      <c r="Z3639" s="14">
        <f t="shared" si="9"/>
        <v>10808</v>
      </c>
      <c r="AA3639" s="14">
        <f t="shared" si="10"/>
        <v>3336</v>
      </c>
      <c r="AB3639" s="14">
        <f t="shared" si="11"/>
        <v>6476</v>
      </c>
      <c r="AC3639" s="14">
        <f t="shared" si="12"/>
        <v>1456</v>
      </c>
      <c r="AD3639" s="14">
        <f t="shared" si="13"/>
        <v>13408</v>
      </c>
      <c r="AE3639" s="14">
        <f t="shared" si="14"/>
        <v>763</v>
      </c>
      <c r="AF3639" s="14">
        <f t="shared" si="15"/>
        <v>11</v>
      </c>
      <c r="AG3639" s="17">
        <f t="shared" si="16"/>
        <v>83.7311967</v>
      </c>
      <c r="AH3639" s="20">
        <f>12*(J3639*'Programas e Observações'!$C$8+K3639*'Programas e Observações'!$C$9+L3639*('Programas e Observações'!$C$8+'Programas e Observações'!$C$9)+M3639*'Programas e Observações'!$C$10)</f>
        <v>0</v>
      </c>
      <c r="AI3639" s="20">
        <f>12*(J3639*'Programas e Observações'!$D$8+K3639*'Programas e Observações'!$D$9+L3639*('Programas e Observações'!$D$8+'Programas e Observações'!$D$9)+M3639*'Programas e Observações'!$D$10)</f>
        <v>0</v>
      </c>
      <c r="AJ3639" s="13" t="s">
        <v>342</v>
      </c>
      <c r="AK3639" s="13" t="s">
        <v>343</v>
      </c>
    </row>
    <row r="3640" ht="15.75" customHeight="1">
      <c r="A3640" s="13" t="s">
        <v>14015</v>
      </c>
      <c r="B3640" s="13" t="s">
        <v>14016</v>
      </c>
      <c r="C3640" s="13" t="s">
        <v>14017</v>
      </c>
      <c r="D3640" s="13" t="s">
        <v>12550</v>
      </c>
      <c r="E3640" s="13" t="s">
        <v>12928</v>
      </c>
      <c r="F3640" s="13" t="s">
        <v>12929</v>
      </c>
      <c r="G3640" s="14">
        <v>9459.0</v>
      </c>
      <c r="H3640" s="16" t="b">
        <f>G3640&lt;'Programas e Observações'!$C$11</f>
        <v>1</v>
      </c>
      <c r="I3640" s="14">
        <v>1171.0</v>
      </c>
      <c r="J3640" s="14">
        <v>464.0</v>
      </c>
      <c r="K3640" s="14">
        <v>176.0</v>
      </c>
      <c r="L3640" s="14">
        <v>371.0</v>
      </c>
      <c r="M3640" s="14">
        <v>79.0</v>
      </c>
      <c r="N3640" s="14">
        <v>482.0</v>
      </c>
      <c r="O3640" s="14">
        <v>17.0</v>
      </c>
      <c r="P3640" s="14">
        <v>0.0</v>
      </c>
      <c r="Q3640" s="14"/>
      <c r="R3640" s="17">
        <f t="shared" si="1"/>
        <v>123.7974416</v>
      </c>
      <c r="S3640" s="17">
        <f t="shared" si="2"/>
        <v>49.05381119</v>
      </c>
      <c r="T3640" s="17">
        <f t="shared" si="3"/>
        <v>18.60661804</v>
      </c>
      <c r="U3640" s="17">
        <f t="shared" si="4"/>
        <v>39.22190506</v>
      </c>
      <c r="V3640" s="17">
        <f t="shared" si="5"/>
        <v>8.351834232</v>
      </c>
      <c r="W3640" s="17">
        <f t="shared" si="6"/>
        <v>50.95676076</v>
      </c>
      <c r="X3640" s="17">
        <f t="shared" si="7"/>
        <v>1.797230151</v>
      </c>
      <c r="Y3640" s="14">
        <f t="shared" si="8"/>
        <v>31794</v>
      </c>
      <c r="Z3640" s="14">
        <f t="shared" si="9"/>
        <v>13238</v>
      </c>
      <c r="AA3640" s="14">
        <f t="shared" si="10"/>
        <v>3662</v>
      </c>
      <c r="AB3640" s="14">
        <f t="shared" si="11"/>
        <v>8818</v>
      </c>
      <c r="AC3640" s="14">
        <f t="shared" si="12"/>
        <v>2425</v>
      </c>
      <c r="AD3640" s="14">
        <f t="shared" si="13"/>
        <v>10516</v>
      </c>
      <c r="AE3640" s="14">
        <f t="shared" si="14"/>
        <v>633</v>
      </c>
      <c r="AF3640" s="14">
        <f t="shared" si="15"/>
        <v>16</v>
      </c>
      <c r="AG3640" s="17">
        <f t="shared" si="16"/>
        <v>108.1402824</v>
      </c>
      <c r="AH3640" s="20">
        <f>12*(J3640*'Programas e Observações'!$C$8+K3640*'Programas e Observações'!$C$9+L3640*('Programas e Observações'!$C$8+'Programas e Observações'!$C$9)+M3640*'Programas e Observações'!$C$10)</f>
        <v>486127.92</v>
      </c>
      <c r="AI3640" s="20">
        <f>12*(J3640*'Programas e Observações'!$D$8+K3640*'Programas e Observações'!$D$9+L3640*('Programas e Observações'!$D$8+'Programas e Observações'!$D$9)+M3640*'Programas e Observações'!$D$10)</f>
        <v>799370.64</v>
      </c>
      <c r="AJ3640" s="13" t="s">
        <v>12252</v>
      </c>
      <c r="AK3640" s="13" t="s">
        <v>1386</v>
      </c>
    </row>
    <row r="3641" ht="15.75" customHeight="1">
      <c r="A3641" s="13" t="s">
        <v>14018</v>
      </c>
      <c r="B3641" s="13" t="s">
        <v>14019</v>
      </c>
      <c r="C3641" s="13" t="s">
        <v>14020</v>
      </c>
      <c r="D3641" s="13" t="s">
        <v>12550</v>
      </c>
      <c r="E3641" s="13" t="s">
        <v>12800</v>
      </c>
      <c r="F3641" s="13" t="s">
        <v>12801</v>
      </c>
      <c r="G3641" s="14">
        <v>19733.0</v>
      </c>
      <c r="H3641" s="16" t="b">
        <f>G3641&lt;'Programas e Observações'!$C$11</f>
        <v>1</v>
      </c>
      <c r="I3641" s="14">
        <v>2336.0</v>
      </c>
      <c r="J3641" s="14">
        <v>1012.0</v>
      </c>
      <c r="K3641" s="14">
        <v>254.0</v>
      </c>
      <c r="L3641" s="14">
        <v>597.0</v>
      </c>
      <c r="M3641" s="14">
        <v>261.0</v>
      </c>
      <c r="N3641" s="14">
        <v>1603.0</v>
      </c>
      <c r="O3641" s="14">
        <v>43.0</v>
      </c>
      <c r="P3641" s="14">
        <v>2.0</v>
      </c>
      <c r="Q3641" s="14"/>
      <c r="R3641" s="17">
        <f t="shared" si="1"/>
        <v>118.380378</v>
      </c>
      <c r="S3641" s="17">
        <f t="shared" si="2"/>
        <v>51.28465008</v>
      </c>
      <c r="T3641" s="17">
        <f t="shared" si="3"/>
        <v>12.87183905</v>
      </c>
      <c r="U3641" s="17">
        <f t="shared" si="4"/>
        <v>30.25388942</v>
      </c>
      <c r="V3641" s="17">
        <f t="shared" si="5"/>
        <v>13.22657477</v>
      </c>
      <c r="W3641" s="17">
        <f t="shared" si="6"/>
        <v>81.23448031</v>
      </c>
      <c r="X3641" s="17">
        <f t="shared" si="7"/>
        <v>2.179090863</v>
      </c>
      <c r="Y3641" s="14">
        <f t="shared" si="8"/>
        <v>76584</v>
      </c>
      <c r="Z3641" s="14">
        <f t="shared" si="9"/>
        <v>28607</v>
      </c>
      <c r="AA3641" s="14">
        <f t="shared" si="10"/>
        <v>13094</v>
      </c>
      <c r="AB3641" s="14">
        <f t="shared" si="11"/>
        <v>18511</v>
      </c>
      <c r="AC3641" s="14">
        <f t="shared" si="12"/>
        <v>4827</v>
      </c>
      <c r="AD3641" s="14">
        <f t="shared" si="13"/>
        <v>44998</v>
      </c>
      <c r="AE3641" s="14">
        <f t="shared" si="14"/>
        <v>2333</v>
      </c>
      <c r="AF3641" s="14">
        <f t="shared" si="15"/>
        <v>59</v>
      </c>
      <c r="AG3641" s="17">
        <f t="shared" si="16"/>
        <v>95.79969428</v>
      </c>
      <c r="AH3641" s="20">
        <f>12*(J3641*'Programas e Observações'!$C$8+K3641*'Programas e Observações'!$C$9+L3641*('Programas e Observações'!$C$8+'Programas e Observações'!$C$9)+M3641*'Programas e Observações'!$C$10)</f>
        <v>890666.88</v>
      </c>
      <c r="AI3641" s="20">
        <f>12*(J3641*'Programas e Observações'!$D$8+K3641*'Programas e Observações'!$D$9+L3641*('Programas e Observações'!$D$8+'Programas e Observações'!$D$9)+M3641*'Programas e Observações'!$D$10)</f>
        <v>1491436.32</v>
      </c>
      <c r="AJ3641" s="13" t="s">
        <v>5687</v>
      </c>
      <c r="AK3641" s="13" t="s">
        <v>14021</v>
      </c>
    </row>
    <row r="3642" ht="15.75" customHeight="1">
      <c r="A3642" s="13" t="s">
        <v>14022</v>
      </c>
      <c r="B3642" s="13" t="s">
        <v>14023</v>
      </c>
      <c r="C3642" s="13" t="s">
        <v>14024</v>
      </c>
      <c r="D3642" s="13" t="s">
        <v>12550</v>
      </c>
      <c r="E3642" s="13" t="s">
        <v>13239</v>
      </c>
      <c r="F3642" s="13" t="s">
        <v>13240</v>
      </c>
      <c r="G3642" s="14">
        <v>2188.0</v>
      </c>
      <c r="H3642" s="16" t="b">
        <f>G3642&lt;'Programas e Observações'!$C$11</f>
        <v>1</v>
      </c>
      <c r="I3642" s="14">
        <v>0.0</v>
      </c>
      <c r="J3642" s="14">
        <v>0.0</v>
      </c>
      <c r="K3642" s="14">
        <v>0.0</v>
      </c>
      <c r="L3642" s="14">
        <v>0.0</v>
      </c>
      <c r="M3642" s="14">
        <v>0.0</v>
      </c>
      <c r="N3642" s="14">
        <v>299.0</v>
      </c>
      <c r="O3642" s="14">
        <v>12.0</v>
      </c>
      <c r="P3642" s="14">
        <v>0.0</v>
      </c>
      <c r="Q3642" s="14"/>
      <c r="R3642" s="17">
        <f t="shared" si="1"/>
        <v>0</v>
      </c>
      <c r="S3642" s="17">
        <f t="shared" si="2"/>
        <v>0</v>
      </c>
      <c r="T3642" s="17">
        <f t="shared" si="3"/>
        <v>0</v>
      </c>
      <c r="U3642" s="17">
        <f t="shared" si="4"/>
        <v>0</v>
      </c>
      <c r="V3642" s="17">
        <f t="shared" si="5"/>
        <v>0</v>
      </c>
      <c r="W3642" s="17">
        <f t="shared" si="6"/>
        <v>136.654479</v>
      </c>
      <c r="X3642" s="17">
        <f t="shared" si="7"/>
        <v>5.484460695</v>
      </c>
      <c r="Y3642" s="14">
        <f t="shared" si="8"/>
        <v>14419</v>
      </c>
      <c r="Z3642" s="14">
        <f t="shared" si="9"/>
        <v>6442</v>
      </c>
      <c r="AA3642" s="14">
        <f t="shared" si="10"/>
        <v>1751</v>
      </c>
      <c r="AB3642" s="14">
        <f t="shared" si="11"/>
        <v>3322</v>
      </c>
      <c r="AC3642" s="14">
        <f t="shared" si="12"/>
        <v>502</v>
      </c>
      <c r="AD3642" s="14">
        <f t="shared" si="13"/>
        <v>8370</v>
      </c>
      <c r="AE3642" s="14">
        <f t="shared" si="14"/>
        <v>517</v>
      </c>
      <c r="AF3642" s="14">
        <f t="shared" si="15"/>
        <v>11</v>
      </c>
      <c r="AG3642" s="17">
        <f t="shared" si="16"/>
        <v>106.2392243</v>
      </c>
      <c r="AH3642" s="20">
        <f>12*(J3642*'Programas e Observações'!$C$8+K3642*'Programas e Observações'!$C$9+L3642*('Programas e Observações'!$C$8+'Programas e Observações'!$C$9)+M3642*'Programas e Observações'!$C$10)</f>
        <v>0</v>
      </c>
      <c r="AI3642" s="20">
        <f>12*(J3642*'Programas e Observações'!$D$8+K3642*'Programas e Observações'!$D$9+L3642*('Programas e Observações'!$D$8+'Programas e Observações'!$D$9)+M3642*'Programas e Observações'!$D$10)</f>
        <v>0</v>
      </c>
      <c r="AJ3642" s="13" t="s">
        <v>342</v>
      </c>
      <c r="AK3642" s="13" t="s">
        <v>343</v>
      </c>
    </row>
    <row r="3643" ht="15.75" customHeight="1">
      <c r="A3643" s="13" t="s">
        <v>14025</v>
      </c>
      <c r="B3643" s="13" t="s">
        <v>14026</v>
      </c>
      <c r="C3643" s="13" t="s">
        <v>14027</v>
      </c>
      <c r="D3643" s="13" t="s">
        <v>12550</v>
      </c>
      <c r="E3643" s="13" t="s">
        <v>12670</v>
      </c>
      <c r="F3643" s="13" t="s">
        <v>12671</v>
      </c>
      <c r="G3643" s="14">
        <v>4847.0</v>
      </c>
      <c r="H3643" s="16" t="b">
        <f>G3643&lt;'Programas e Observações'!$C$11</f>
        <v>1</v>
      </c>
      <c r="I3643" s="14">
        <v>777.0</v>
      </c>
      <c r="J3643" s="14">
        <v>399.0</v>
      </c>
      <c r="K3643" s="14">
        <v>56.0</v>
      </c>
      <c r="L3643" s="14">
        <v>207.0</v>
      </c>
      <c r="M3643" s="14">
        <v>55.0</v>
      </c>
      <c r="N3643" s="14">
        <v>132.0</v>
      </c>
      <c r="O3643" s="14">
        <v>9.0</v>
      </c>
      <c r="P3643" s="14">
        <v>0.0</v>
      </c>
      <c r="Q3643" s="14"/>
      <c r="R3643" s="17">
        <f t="shared" si="1"/>
        <v>160.3053435</v>
      </c>
      <c r="S3643" s="17">
        <f t="shared" si="2"/>
        <v>82.31896018</v>
      </c>
      <c r="T3643" s="17">
        <f t="shared" si="3"/>
        <v>11.55353827</v>
      </c>
      <c r="U3643" s="17">
        <f t="shared" si="4"/>
        <v>42.70682897</v>
      </c>
      <c r="V3643" s="17">
        <f t="shared" si="5"/>
        <v>11.34722509</v>
      </c>
      <c r="W3643" s="17">
        <f t="shared" si="6"/>
        <v>27.23334021</v>
      </c>
      <c r="X3643" s="17">
        <f t="shared" si="7"/>
        <v>1.856818651</v>
      </c>
      <c r="Y3643" s="14">
        <f t="shared" si="8"/>
        <v>21000</v>
      </c>
      <c r="Z3643" s="14">
        <f t="shared" si="9"/>
        <v>9029</v>
      </c>
      <c r="AA3643" s="14">
        <f t="shared" si="10"/>
        <v>2616</v>
      </c>
      <c r="AB3643" s="14">
        <f t="shared" si="11"/>
        <v>5862</v>
      </c>
      <c r="AC3643" s="14">
        <f t="shared" si="12"/>
        <v>1272</v>
      </c>
      <c r="AD3643" s="14">
        <f t="shared" si="13"/>
        <v>9272</v>
      </c>
      <c r="AE3643" s="14">
        <f t="shared" si="14"/>
        <v>496</v>
      </c>
      <c r="AF3643" s="14">
        <f t="shared" si="15"/>
        <v>12</v>
      </c>
      <c r="AG3643" s="17">
        <f t="shared" si="16"/>
        <v>103.7549407</v>
      </c>
      <c r="AH3643" s="20">
        <f>12*(J3643*'Programas e Observações'!$C$8+K3643*'Programas e Observações'!$C$9+L3643*('Programas e Observações'!$C$8+'Programas e Observações'!$C$9)+M3643*'Programas e Observações'!$C$10)</f>
        <v>283324.2</v>
      </c>
      <c r="AI3643" s="20">
        <f>12*(J3643*'Programas e Observações'!$D$8+K3643*'Programas e Observações'!$D$9+L3643*('Programas e Observações'!$D$8+'Programas e Observações'!$D$9)+M3643*'Programas e Observações'!$D$10)</f>
        <v>507732.24</v>
      </c>
      <c r="AJ3643" s="13" t="s">
        <v>5056</v>
      </c>
      <c r="AK3643" s="13" t="s">
        <v>4521</v>
      </c>
    </row>
    <row r="3644" ht="15.75" customHeight="1">
      <c r="A3644" s="13" t="s">
        <v>14028</v>
      </c>
      <c r="B3644" s="13" t="s">
        <v>14029</v>
      </c>
      <c r="C3644" s="13" t="s">
        <v>14030</v>
      </c>
      <c r="D3644" s="13" t="s">
        <v>12550</v>
      </c>
      <c r="E3644" s="13" t="s">
        <v>12757</v>
      </c>
      <c r="F3644" s="13" t="s">
        <v>12758</v>
      </c>
      <c r="G3644" s="14">
        <v>4463.0</v>
      </c>
      <c r="H3644" s="16" t="b">
        <f>G3644&lt;'Programas e Observações'!$C$11</f>
        <v>1</v>
      </c>
      <c r="I3644" s="14">
        <v>544.0</v>
      </c>
      <c r="J3644" s="14">
        <v>280.0</v>
      </c>
      <c r="K3644" s="14">
        <v>52.0</v>
      </c>
      <c r="L3644" s="14">
        <v>154.0</v>
      </c>
      <c r="M3644" s="14">
        <v>18.0</v>
      </c>
      <c r="N3644" s="14">
        <v>211.0</v>
      </c>
      <c r="O3644" s="14">
        <v>12.0</v>
      </c>
      <c r="P3644" s="14">
        <v>1.0</v>
      </c>
      <c r="Q3644" s="14"/>
      <c r="R3644" s="17">
        <f t="shared" si="1"/>
        <v>121.8911046</v>
      </c>
      <c r="S3644" s="17">
        <f t="shared" si="2"/>
        <v>62.73806856</v>
      </c>
      <c r="T3644" s="17">
        <f t="shared" si="3"/>
        <v>11.65135559</v>
      </c>
      <c r="U3644" s="17">
        <f t="shared" si="4"/>
        <v>34.50593771</v>
      </c>
      <c r="V3644" s="17">
        <f t="shared" si="5"/>
        <v>4.033161551</v>
      </c>
      <c r="W3644" s="17">
        <f t="shared" si="6"/>
        <v>47.27761595</v>
      </c>
      <c r="X3644" s="17">
        <f t="shared" si="7"/>
        <v>2.688774367</v>
      </c>
      <c r="Y3644" s="14">
        <f t="shared" si="8"/>
        <v>35365</v>
      </c>
      <c r="Z3644" s="14">
        <f t="shared" si="9"/>
        <v>14722</v>
      </c>
      <c r="AA3644" s="14">
        <f t="shared" si="10"/>
        <v>4998</v>
      </c>
      <c r="AB3644" s="14">
        <f t="shared" si="11"/>
        <v>9193</v>
      </c>
      <c r="AC3644" s="14">
        <f t="shared" si="12"/>
        <v>2413</v>
      </c>
      <c r="AD3644" s="14">
        <f t="shared" si="13"/>
        <v>17326</v>
      </c>
      <c r="AE3644" s="14">
        <f t="shared" si="14"/>
        <v>939</v>
      </c>
      <c r="AF3644" s="14">
        <f t="shared" si="15"/>
        <v>25</v>
      </c>
      <c r="AG3644" s="17">
        <f t="shared" si="16"/>
        <v>115.7595318</v>
      </c>
      <c r="AH3644" s="20">
        <f>12*(J3644*'Programas e Observações'!$C$8+K3644*'Programas e Observações'!$C$9+L3644*('Programas e Observações'!$C$8+'Programas e Observações'!$C$9)+M3644*'Programas e Observações'!$C$10)</f>
        <v>200619.84</v>
      </c>
      <c r="AI3644" s="20">
        <f>12*(J3644*'Programas e Observações'!$D$8+K3644*'Programas e Observações'!$D$9+L3644*('Programas e Observações'!$D$8+'Programas e Observações'!$D$9)+M3644*'Programas e Observações'!$D$10)</f>
        <v>361410.24</v>
      </c>
      <c r="AJ3644" s="13" t="s">
        <v>4134</v>
      </c>
      <c r="AK3644" s="13" t="s">
        <v>4704</v>
      </c>
    </row>
    <row r="3645" ht="15.75" customHeight="1">
      <c r="A3645" s="13" t="s">
        <v>14031</v>
      </c>
      <c r="B3645" s="13" t="s">
        <v>14032</v>
      </c>
      <c r="C3645" s="13" t="s">
        <v>14033</v>
      </c>
      <c r="D3645" s="13" t="s">
        <v>12550</v>
      </c>
      <c r="E3645" s="13" t="s">
        <v>12709</v>
      </c>
      <c r="F3645" s="13" t="s">
        <v>12710</v>
      </c>
      <c r="G3645" s="14">
        <v>2817.0</v>
      </c>
      <c r="H3645" s="16" t="b">
        <f>G3645&lt;'Programas e Observações'!$C$11</f>
        <v>1</v>
      </c>
      <c r="I3645" s="14">
        <v>502.0</v>
      </c>
      <c r="J3645" s="14">
        <v>321.0</v>
      </c>
      <c r="K3645" s="14">
        <v>35.0</v>
      </c>
      <c r="L3645" s="14">
        <v>73.0</v>
      </c>
      <c r="M3645" s="14">
        <v>22.0</v>
      </c>
      <c r="N3645" s="14">
        <v>189.0</v>
      </c>
      <c r="O3645" s="14">
        <v>2.0</v>
      </c>
      <c r="P3645" s="14">
        <v>0.0</v>
      </c>
      <c r="Q3645" s="14"/>
      <c r="R3645" s="17">
        <f t="shared" si="1"/>
        <v>178.2037629</v>
      </c>
      <c r="S3645" s="17">
        <f t="shared" si="2"/>
        <v>113.9510117</v>
      </c>
      <c r="T3645" s="17">
        <f t="shared" si="3"/>
        <v>12.42456514</v>
      </c>
      <c r="U3645" s="17">
        <f t="shared" si="4"/>
        <v>25.91409301</v>
      </c>
      <c r="V3645" s="17">
        <f t="shared" si="5"/>
        <v>7.80972666</v>
      </c>
      <c r="W3645" s="17">
        <f t="shared" si="6"/>
        <v>67.09265176</v>
      </c>
      <c r="X3645" s="17">
        <f t="shared" si="7"/>
        <v>0.7099751509</v>
      </c>
      <c r="Y3645" s="14">
        <f t="shared" si="8"/>
        <v>25833</v>
      </c>
      <c r="Z3645" s="14">
        <f t="shared" si="9"/>
        <v>10808</v>
      </c>
      <c r="AA3645" s="14">
        <f t="shared" si="10"/>
        <v>3336</v>
      </c>
      <c r="AB3645" s="14">
        <f t="shared" si="11"/>
        <v>6476</v>
      </c>
      <c r="AC3645" s="14">
        <f t="shared" si="12"/>
        <v>1456</v>
      </c>
      <c r="AD3645" s="14">
        <f t="shared" si="13"/>
        <v>13408</v>
      </c>
      <c r="AE3645" s="14">
        <f t="shared" si="14"/>
        <v>763</v>
      </c>
      <c r="AF3645" s="14">
        <f t="shared" si="15"/>
        <v>11</v>
      </c>
      <c r="AG3645" s="17">
        <f t="shared" si="16"/>
        <v>83.7311967</v>
      </c>
      <c r="AH3645" s="20">
        <f>12*(J3645*'Programas e Observações'!$C$8+K3645*'Programas e Observações'!$C$9+L3645*('Programas e Observações'!$C$8+'Programas e Observações'!$C$9)+M3645*'Programas e Observações'!$C$10)</f>
        <v>144863.76</v>
      </c>
      <c r="AI3645" s="20">
        <f>12*(J3645*'Programas e Observações'!$D$8+K3645*'Programas e Observações'!$D$9+L3645*('Programas e Observações'!$D$8+'Programas e Observações'!$D$9)+M3645*'Programas e Observações'!$D$10)</f>
        <v>289208.88</v>
      </c>
      <c r="AJ3645" s="13" t="s">
        <v>2538</v>
      </c>
      <c r="AK3645" s="13" t="s">
        <v>1184</v>
      </c>
    </row>
    <row r="3646" ht="15.75" customHeight="1">
      <c r="A3646" s="13" t="s">
        <v>14034</v>
      </c>
      <c r="B3646" s="13" t="s">
        <v>14035</v>
      </c>
      <c r="C3646" s="13" t="s">
        <v>14036</v>
      </c>
      <c r="D3646" s="13" t="s">
        <v>12550</v>
      </c>
      <c r="E3646" s="13" t="s">
        <v>12646</v>
      </c>
      <c r="F3646" s="13" t="s">
        <v>12647</v>
      </c>
      <c r="G3646" s="14">
        <v>64596.0</v>
      </c>
      <c r="H3646" s="16" t="b">
        <f>G3646&lt;'Programas e Observações'!$C$11</f>
        <v>0</v>
      </c>
      <c r="I3646" s="14">
        <v>4168.0</v>
      </c>
      <c r="J3646" s="14">
        <v>1265.0</v>
      </c>
      <c r="K3646" s="14">
        <v>903.0</v>
      </c>
      <c r="L3646" s="14">
        <v>941.0</v>
      </c>
      <c r="M3646" s="14">
        <v>229.0</v>
      </c>
      <c r="N3646" s="14">
        <v>1336.0</v>
      </c>
      <c r="O3646" s="14">
        <v>119.0</v>
      </c>
      <c r="P3646" s="14">
        <v>2.0</v>
      </c>
      <c r="Q3646" s="14">
        <v>143.0</v>
      </c>
      <c r="R3646" s="17">
        <f t="shared" si="1"/>
        <v>64.52411914</v>
      </c>
      <c r="S3646" s="17">
        <f t="shared" si="2"/>
        <v>19.58325593</v>
      </c>
      <c r="T3646" s="17">
        <f t="shared" si="3"/>
        <v>13.97919376</v>
      </c>
      <c r="U3646" s="17">
        <f t="shared" si="4"/>
        <v>14.56746548</v>
      </c>
      <c r="V3646" s="17">
        <f t="shared" si="5"/>
        <v>3.545111152</v>
      </c>
      <c r="W3646" s="17">
        <f t="shared" si="6"/>
        <v>20.68239519</v>
      </c>
      <c r="X3646" s="17">
        <f t="shared" si="7"/>
        <v>1.842219332</v>
      </c>
      <c r="Y3646" s="14">
        <f t="shared" si="8"/>
        <v>227421</v>
      </c>
      <c r="Z3646" s="14">
        <f t="shared" si="9"/>
        <v>86778</v>
      </c>
      <c r="AA3646" s="14">
        <f t="shared" si="10"/>
        <v>36524</v>
      </c>
      <c r="AB3646" s="14">
        <f t="shared" si="11"/>
        <v>55104</v>
      </c>
      <c r="AC3646" s="14">
        <f t="shared" si="12"/>
        <v>13959</v>
      </c>
      <c r="AD3646" s="14">
        <f t="shared" si="13"/>
        <v>61703</v>
      </c>
      <c r="AE3646" s="14">
        <f t="shared" si="14"/>
        <v>5774</v>
      </c>
      <c r="AF3646" s="14">
        <f t="shared" si="15"/>
        <v>109</v>
      </c>
      <c r="AG3646" s="17">
        <f t="shared" si="16"/>
        <v>68.97320393</v>
      </c>
      <c r="AH3646" s="20">
        <f>12*(J3646*'Programas e Observações'!$C$8+K3646*'Programas e Observações'!$C$9+L3646*('Programas e Observações'!$C$8+'Programas e Observações'!$C$9)+M3646*'Programas e Observações'!$C$10)</f>
        <v>1498192.32</v>
      </c>
      <c r="AI3646" s="20">
        <f>12*(J3646*'Programas e Observações'!$D$8+K3646*'Programas e Observações'!$D$9+L3646*('Programas e Observações'!$D$8+'Programas e Observações'!$D$9)+M3646*'Programas e Observações'!$D$10)</f>
        <v>2334658.68</v>
      </c>
      <c r="AJ3646" s="13" t="s">
        <v>14037</v>
      </c>
      <c r="AK3646" s="13" t="s">
        <v>986</v>
      </c>
    </row>
    <row r="3647" ht="15.75" customHeight="1">
      <c r="A3647" s="13" t="s">
        <v>14038</v>
      </c>
      <c r="B3647" s="13" t="s">
        <v>14039</v>
      </c>
      <c r="C3647" s="13" t="s">
        <v>8279</v>
      </c>
      <c r="D3647" s="13" t="s">
        <v>12550</v>
      </c>
      <c r="E3647" s="13" t="s">
        <v>12757</v>
      </c>
      <c r="F3647" s="13" t="s">
        <v>12758</v>
      </c>
      <c r="G3647" s="14">
        <v>39494.0</v>
      </c>
      <c r="H3647" s="16" t="b">
        <f>G3647&lt;'Programas e Observações'!$C$11</f>
        <v>0</v>
      </c>
      <c r="I3647" s="14">
        <v>3470.0</v>
      </c>
      <c r="J3647" s="14">
        <v>1643.0</v>
      </c>
      <c r="K3647" s="14">
        <v>501.0</v>
      </c>
      <c r="L3647" s="14">
        <v>902.0</v>
      </c>
      <c r="M3647" s="14">
        <v>199.0</v>
      </c>
      <c r="N3647" s="14">
        <v>1965.0</v>
      </c>
      <c r="O3647" s="14">
        <v>137.0</v>
      </c>
      <c r="P3647" s="14">
        <v>5.0</v>
      </c>
      <c r="Q3647" s="14"/>
      <c r="R3647" s="17">
        <f t="shared" si="1"/>
        <v>87.86144731</v>
      </c>
      <c r="S3647" s="17">
        <f t="shared" si="2"/>
        <v>41.60125589</v>
      </c>
      <c r="T3647" s="17">
        <f t="shared" si="3"/>
        <v>12.68547121</v>
      </c>
      <c r="U3647" s="17">
        <f t="shared" si="4"/>
        <v>22.83891224</v>
      </c>
      <c r="V3647" s="17">
        <f t="shared" si="5"/>
        <v>5.038740062</v>
      </c>
      <c r="W3647" s="17">
        <f t="shared" si="6"/>
        <v>49.75439307</v>
      </c>
      <c r="X3647" s="17">
        <f t="shared" si="7"/>
        <v>3.468881349</v>
      </c>
      <c r="Y3647" s="14">
        <f t="shared" si="8"/>
        <v>35365</v>
      </c>
      <c r="Z3647" s="14">
        <f t="shared" si="9"/>
        <v>14722</v>
      </c>
      <c r="AA3647" s="14">
        <f t="shared" si="10"/>
        <v>4998</v>
      </c>
      <c r="AB3647" s="14">
        <f t="shared" si="11"/>
        <v>9193</v>
      </c>
      <c r="AC3647" s="14">
        <f t="shared" si="12"/>
        <v>2413</v>
      </c>
      <c r="AD3647" s="14">
        <f t="shared" si="13"/>
        <v>17326</v>
      </c>
      <c r="AE3647" s="14">
        <f t="shared" si="14"/>
        <v>939</v>
      </c>
      <c r="AF3647" s="14">
        <f t="shared" si="15"/>
        <v>25</v>
      </c>
      <c r="AG3647" s="17">
        <f t="shared" si="16"/>
        <v>115.7595318</v>
      </c>
      <c r="AH3647" s="20">
        <f>12*(J3647*'Programas e Observações'!$C$8+K3647*'Programas e Observações'!$C$9+L3647*('Programas e Observações'!$C$8+'Programas e Observações'!$C$9)+M3647*'Programas e Observações'!$C$10)</f>
        <v>1325053.92</v>
      </c>
      <c r="AI3647" s="20">
        <f>12*(J3647*'Programas e Observações'!$D$8+K3647*'Programas e Observações'!$D$9+L3647*('Programas e Observações'!$D$8+'Programas e Observações'!$D$9)+M3647*'Programas e Observações'!$D$10)</f>
        <v>2273484.24</v>
      </c>
      <c r="AJ3647" s="13" t="s">
        <v>14040</v>
      </c>
      <c r="AK3647" s="13" t="s">
        <v>1105</v>
      </c>
    </row>
    <row r="3648" ht="15.75" customHeight="1">
      <c r="A3648" s="13" t="s">
        <v>14041</v>
      </c>
      <c r="B3648" s="13" t="s">
        <v>14042</v>
      </c>
      <c r="C3648" s="13" t="s">
        <v>14043</v>
      </c>
      <c r="D3648" s="13" t="s">
        <v>12550</v>
      </c>
      <c r="E3648" s="13" t="s">
        <v>13554</v>
      </c>
      <c r="F3648" s="13" t="s">
        <v>13555</v>
      </c>
      <c r="G3648" s="14">
        <v>7570.0</v>
      </c>
      <c r="H3648" s="16" t="b">
        <f>G3648&lt;'Programas e Observações'!$C$11</f>
        <v>1</v>
      </c>
      <c r="I3648" s="14">
        <v>1216.0</v>
      </c>
      <c r="J3648" s="14">
        <v>560.0</v>
      </c>
      <c r="K3648" s="14">
        <v>120.0</v>
      </c>
      <c r="L3648" s="14">
        <v>248.0</v>
      </c>
      <c r="M3648" s="14">
        <v>97.0</v>
      </c>
      <c r="N3648" s="14">
        <v>376.0</v>
      </c>
      <c r="O3648" s="14">
        <v>16.0</v>
      </c>
      <c r="P3648" s="14">
        <v>1.0</v>
      </c>
      <c r="Q3648" s="14"/>
      <c r="R3648" s="17">
        <f t="shared" si="1"/>
        <v>160.6340819</v>
      </c>
      <c r="S3648" s="17">
        <f t="shared" si="2"/>
        <v>73.97622193</v>
      </c>
      <c r="T3648" s="17">
        <f t="shared" si="3"/>
        <v>15.85204756</v>
      </c>
      <c r="U3648" s="17">
        <f t="shared" si="4"/>
        <v>32.76089828</v>
      </c>
      <c r="V3648" s="17">
        <f t="shared" si="5"/>
        <v>12.81373844</v>
      </c>
      <c r="W3648" s="17">
        <f t="shared" si="6"/>
        <v>49.66974901</v>
      </c>
      <c r="X3648" s="17">
        <f t="shared" si="7"/>
        <v>2.113606341</v>
      </c>
      <c r="Y3648" s="14">
        <f t="shared" si="8"/>
        <v>17008</v>
      </c>
      <c r="Z3648" s="14">
        <f t="shared" si="9"/>
        <v>7028</v>
      </c>
      <c r="AA3648" s="14">
        <f t="shared" si="10"/>
        <v>1906</v>
      </c>
      <c r="AB3648" s="14">
        <f t="shared" si="11"/>
        <v>4811</v>
      </c>
      <c r="AC3648" s="14">
        <f t="shared" si="12"/>
        <v>940</v>
      </c>
      <c r="AD3648" s="14">
        <f t="shared" si="13"/>
        <v>7322</v>
      </c>
      <c r="AE3648" s="14">
        <f t="shared" si="14"/>
        <v>403</v>
      </c>
      <c r="AF3648" s="14">
        <f t="shared" si="15"/>
        <v>9</v>
      </c>
      <c r="AG3648" s="17">
        <f t="shared" si="16"/>
        <v>112.2610624</v>
      </c>
      <c r="AH3648" s="20">
        <f>12*(J3648*'Programas e Observações'!$C$8+K3648*'Programas e Observações'!$C$9+L3648*('Programas e Observações'!$C$8+'Programas e Observações'!$C$9)+M3648*'Programas e Observações'!$C$10)</f>
        <v>399074.16</v>
      </c>
      <c r="AI3648" s="20">
        <f>12*(J3648*'Programas e Observações'!$D$8+K3648*'Programas e Observações'!$D$9+L3648*('Programas e Observações'!$D$8+'Programas e Observações'!$D$9)+M3648*'Programas e Observações'!$D$10)</f>
        <v>698997.24</v>
      </c>
      <c r="AJ3648" s="13" t="s">
        <v>14044</v>
      </c>
      <c r="AK3648" s="13" t="s">
        <v>4623</v>
      </c>
    </row>
    <row r="3649" ht="15.75" customHeight="1">
      <c r="A3649" s="13" t="s">
        <v>14045</v>
      </c>
      <c r="B3649" s="13" t="s">
        <v>14046</v>
      </c>
      <c r="C3649" s="13" t="s">
        <v>14047</v>
      </c>
      <c r="D3649" s="13" t="s">
        <v>12550</v>
      </c>
      <c r="E3649" s="13" t="s">
        <v>12637</v>
      </c>
      <c r="F3649" s="13" t="s">
        <v>12638</v>
      </c>
      <c r="G3649" s="14">
        <v>4418.0</v>
      </c>
      <c r="H3649" s="16" t="b">
        <f>G3649&lt;'Programas e Observações'!$C$11</f>
        <v>1</v>
      </c>
      <c r="I3649" s="14">
        <v>778.0</v>
      </c>
      <c r="J3649" s="14">
        <v>321.0</v>
      </c>
      <c r="K3649" s="14">
        <v>92.0</v>
      </c>
      <c r="L3649" s="14">
        <v>235.0</v>
      </c>
      <c r="M3649" s="14">
        <v>65.0</v>
      </c>
      <c r="N3649" s="14">
        <v>211.0</v>
      </c>
      <c r="O3649" s="14">
        <v>8.0</v>
      </c>
      <c r="P3649" s="14">
        <v>1.0</v>
      </c>
      <c r="Q3649" s="14"/>
      <c r="R3649" s="17">
        <f t="shared" si="1"/>
        <v>176.0977818</v>
      </c>
      <c r="S3649" s="17">
        <f t="shared" si="2"/>
        <v>72.657311</v>
      </c>
      <c r="T3649" s="17">
        <f t="shared" si="3"/>
        <v>20.82390222</v>
      </c>
      <c r="U3649" s="17">
        <f t="shared" si="4"/>
        <v>53.19148936</v>
      </c>
      <c r="V3649" s="17">
        <f t="shared" si="5"/>
        <v>14.71253961</v>
      </c>
      <c r="W3649" s="17">
        <f t="shared" si="6"/>
        <v>47.75916704</v>
      </c>
      <c r="X3649" s="17">
        <f t="shared" si="7"/>
        <v>1.810774106</v>
      </c>
      <c r="Y3649" s="14">
        <f t="shared" si="8"/>
        <v>42181</v>
      </c>
      <c r="Z3649" s="14">
        <f t="shared" si="9"/>
        <v>16101</v>
      </c>
      <c r="AA3649" s="14">
        <f t="shared" si="10"/>
        <v>6121</v>
      </c>
      <c r="AB3649" s="14">
        <f t="shared" si="11"/>
        <v>12710</v>
      </c>
      <c r="AC3649" s="14">
        <f t="shared" si="12"/>
        <v>3095</v>
      </c>
      <c r="AD3649" s="14">
        <f t="shared" si="13"/>
        <v>16176</v>
      </c>
      <c r="AE3649" s="14">
        <f t="shared" si="14"/>
        <v>991</v>
      </c>
      <c r="AF3649" s="14">
        <f t="shared" si="15"/>
        <v>26</v>
      </c>
      <c r="AG3649" s="17">
        <f t="shared" si="16"/>
        <v>106.9123887</v>
      </c>
      <c r="AH3649" s="20">
        <f>12*(J3649*'Programas e Observações'!$C$8+K3649*'Programas e Observações'!$C$9+L3649*('Programas e Observações'!$C$8+'Programas e Observações'!$C$9)+M3649*'Programas e Observações'!$C$10)</f>
        <v>311268.6</v>
      </c>
      <c r="AI3649" s="20">
        <f>12*(J3649*'Programas e Observações'!$D$8+K3649*'Programas e Observações'!$D$9+L3649*('Programas e Observações'!$D$8+'Programas e Observações'!$D$9)+M3649*'Programas e Observações'!$D$10)</f>
        <v>519219.84</v>
      </c>
      <c r="AJ3649" s="13" t="s">
        <v>1270</v>
      </c>
      <c r="AK3649" s="13" t="s">
        <v>4589</v>
      </c>
    </row>
    <row r="3650" ht="15.75" customHeight="1">
      <c r="A3650" s="13" t="s">
        <v>14048</v>
      </c>
      <c r="B3650" s="13" t="s">
        <v>14049</v>
      </c>
      <c r="C3650" s="13" t="s">
        <v>14050</v>
      </c>
      <c r="D3650" s="13" t="s">
        <v>12550</v>
      </c>
      <c r="E3650" s="13" t="s">
        <v>12879</v>
      </c>
      <c r="F3650" s="13" t="s">
        <v>12880</v>
      </c>
      <c r="G3650" s="14">
        <v>2535.0</v>
      </c>
      <c r="H3650" s="16" t="b">
        <f>G3650&lt;'Programas e Observações'!$C$11</f>
        <v>1</v>
      </c>
      <c r="I3650" s="14">
        <v>0.0</v>
      </c>
      <c r="J3650" s="14">
        <v>0.0</v>
      </c>
      <c r="K3650" s="14">
        <v>0.0</v>
      </c>
      <c r="L3650" s="14">
        <v>0.0</v>
      </c>
      <c r="M3650" s="14">
        <v>0.0</v>
      </c>
      <c r="N3650" s="14">
        <v>189.0</v>
      </c>
      <c r="O3650" s="14">
        <v>11.0</v>
      </c>
      <c r="P3650" s="14">
        <v>0.0</v>
      </c>
      <c r="Q3650" s="14"/>
      <c r="R3650" s="17">
        <f t="shared" si="1"/>
        <v>0</v>
      </c>
      <c r="S3650" s="17">
        <f t="shared" si="2"/>
        <v>0</v>
      </c>
      <c r="T3650" s="17">
        <f t="shared" si="3"/>
        <v>0</v>
      </c>
      <c r="U3650" s="17">
        <f t="shared" si="4"/>
        <v>0</v>
      </c>
      <c r="V3650" s="17">
        <f t="shared" si="5"/>
        <v>0</v>
      </c>
      <c r="W3650" s="17">
        <f t="shared" si="6"/>
        <v>74.55621302</v>
      </c>
      <c r="X3650" s="17">
        <f t="shared" si="7"/>
        <v>4.339250493</v>
      </c>
      <c r="Y3650" s="14">
        <f t="shared" si="8"/>
        <v>28083</v>
      </c>
      <c r="Z3650" s="14">
        <f t="shared" si="9"/>
        <v>12160</v>
      </c>
      <c r="AA3650" s="14">
        <f t="shared" si="10"/>
        <v>3038</v>
      </c>
      <c r="AB3650" s="14">
        <f t="shared" si="11"/>
        <v>7919</v>
      </c>
      <c r="AC3650" s="14">
        <f t="shared" si="12"/>
        <v>1605</v>
      </c>
      <c r="AD3650" s="14">
        <f t="shared" si="13"/>
        <v>11747</v>
      </c>
      <c r="AE3650" s="14">
        <f t="shared" si="14"/>
        <v>762</v>
      </c>
      <c r="AF3650" s="14">
        <f t="shared" si="15"/>
        <v>16</v>
      </c>
      <c r="AG3650" s="17">
        <f t="shared" si="16"/>
        <v>118.7426798</v>
      </c>
      <c r="AH3650" s="20">
        <f>12*(J3650*'Programas e Observações'!$C$8+K3650*'Programas e Observações'!$C$9+L3650*('Programas e Observações'!$C$8+'Programas e Observações'!$C$9)+M3650*'Programas e Observações'!$C$10)</f>
        <v>0</v>
      </c>
      <c r="AI3650" s="20">
        <f>12*(J3650*'Programas e Observações'!$D$8+K3650*'Programas e Observações'!$D$9+L3650*('Programas e Observações'!$D$8+'Programas e Observações'!$D$9)+M3650*'Programas e Observações'!$D$10)</f>
        <v>0</v>
      </c>
      <c r="AJ3650" s="13" t="s">
        <v>342</v>
      </c>
      <c r="AK3650" s="13" t="s">
        <v>343</v>
      </c>
    </row>
    <row r="3651" ht="15.75" customHeight="1">
      <c r="A3651" s="13" t="s">
        <v>14051</v>
      </c>
      <c r="B3651" s="13" t="s">
        <v>14052</v>
      </c>
      <c r="C3651" s="13" t="s">
        <v>14053</v>
      </c>
      <c r="D3651" s="13" t="s">
        <v>12550</v>
      </c>
      <c r="E3651" s="13" t="s">
        <v>12604</v>
      </c>
      <c r="F3651" s="13" t="s">
        <v>12605</v>
      </c>
      <c r="G3651" s="14">
        <v>56874.0</v>
      </c>
      <c r="H3651" s="16" t="b">
        <f>G3651&lt;'Programas e Observações'!$C$11</f>
        <v>0</v>
      </c>
      <c r="I3651" s="14">
        <v>7329.0</v>
      </c>
      <c r="J3651" s="14">
        <v>2965.0</v>
      </c>
      <c r="K3651" s="14">
        <v>904.0</v>
      </c>
      <c r="L3651" s="14">
        <v>2213.0</v>
      </c>
      <c r="M3651" s="14">
        <v>453.0</v>
      </c>
      <c r="N3651" s="14">
        <v>2839.0</v>
      </c>
      <c r="O3651" s="14">
        <v>154.0</v>
      </c>
      <c r="P3651" s="14">
        <v>3.0</v>
      </c>
      <c r="Q3651" s="14">
        <v>142.0</v>
      </c>
      <c r="R3651" s="17">
        <f t="shared" si="1"/>
        <v>128.8638042</v>
      </c>
      <c r="S3651" s="17">
        <f t="shared" si="2"/>
        <v>52.13278475</v>
      </c>
      <c r="T3651" s="17">
        <f t="shared" si="3"/>
        <v>15.89478496</v>
      </c>
      <c r="U3651" s="17">
        <f t="shared" si="4"/>
        <v>38.91057425</v>
      </c>
      <c r="V3651" s="17">
        <f t="shared" si="5"/>
        <v>7.964975208</v>
      </c>
      <c r="W3651" s="17">
        <f t="shared" si="6"/>
        <v>49.91736118</v>
      </c>
      <c r="X3651" s="17">
        <f t="shared" si="7"/>
        <v>2.707739916</v>
      </c>
      <c r="Y3651" s="14">
        <f t="shared" si="8"/>
        <v>33484</v>
      </c>
      <c r="Z3651" s="14">
        <f t="shared" si="9"/>
        <v>14117</v>
      </c>
      <c r="AA3651" s="14">
        <f t="shared" si="10"/>
        <v>3745</v>
      </c>
      <c r="AB3651" s="14">
        <f t="shared" si="11"/>
        <v>9355</v>
      </c>
      <c r="AC3651" s="14">
        <f t="shared" si="12"/>
        <v>2797</v>
      </c>
      <c r="AD3651" s="14">
        <f t="shared" si="13"/>
        <v>17148</v>
      </c>
      <c r="AE3651" s="14">
        <f t="shared" si="14"/>
        <v>1227</v>
      </c>
      <c r="AF3651" s="14">
        <f t="shared" si="15"/>
        <v>33</v>
      </c>
      <c r="AG3651" s="17">
        <f t="shared" si="16"/>
        <v>113.8114111</v>
      </c>
      <c r="AH3651" s="20">
        <f>12*(J3651*'Programas e Observações'!$C$8+K3651*'Programas e Observações'!$C$9+L3651*('Programas e Observações'!$C$8+'Programas e Observações'!$C$9)+M3651*'Programas e Observações'!$C$10)</f>
        <v>2855008.44</v>
      </c>
      <c r="AI3651" s="20">
        <f>12*(J3651*'Programas e Observações'!$D$8+K3651*'Programas e Observações'!$D$9+L3651*('Programas e Observações'!$D$8+'Programas e Observações'!$D$9)+M3651*'Programas e Observações'!$D$10)</f>
        <v>4791020.4</v>
      </c>
      <c r="AJ3651" s="13" t="s">
        <v>14054</v>
      </c>
      <c r="AK3651" s="13" t="s">
        <v>5942</v>
      </c>
    </row>
    <row r="3652" ht="15.75" customHeight="1">
      <c r="A3652" s="13" t="s">
        <v>14055</v>
      </c>
      <c r="B3652" s="13" t="s">
        <v>14056</v>
      </c>
      <c r="C3652" s="13" t="s">
        <v>14057</v>
      </c>
      <c r="D3652" s="13" t="s">
        <v>12550</v>
      </c>
      <c r="E3652" s="13" t="s">
        <v>12800</v>
      </c>
      <c r="F3652" s="13" t="s">
        <v>12801</v>
      </c>
      <c r="G3652" s="14">
        <v>4942.0</v>
      </c>
      <c r="H3652" s="16" t="b">
        <f>G3652&lt;'Programas e Observações'!$C$11</f>
        <v>1</v>
      </c>
      <c r="I3652" s="14">
        <v>478.0</v>
      </c>
      <c r="J3652" s="14">
        <v>146.0</v>
      </c>
      <c r="K3652" s="14">
        <v>125.0</v>
      </c>
      <c r="L3652" s="14">
        <v>100.0</v>
      </c>
      <c r="M3652" s="14">
        <v>32.0</v>
      </c>
      <c r="N3652" s="14">
        <v>504.0</v>
      </c>
      <c r="O3652" s="14">
        <v>17.0</v>
      </c>
      <c r="P3652" s="14">
        <v>0.0</v>
      </c>
      <c r="Q3652" s="14"/>
      <c r="R3652" s="17">
        <f t="shared" si="1"/>
        <v>96.72197491</v>
      </c>
      <c r="S3652" s="17">
        <f t="shared" si="2"/>
        <v>29.54269527</v>
      </c>
      <c r="T3652" s="17">
        <f t="shared" si="3"/>
        <v>25.29340348</v>
      </c>
      <c r="U3652" s="17">
        <f t="shared" si="4"/>
        <v>20.23472278</v>
      </c>
      <c r="V3652" s="17">
        <f t="shared" si="5"/>
        <v>6.475111291</v>
      </c>
      <c r="W3652" s="17">
        <f t="shared" si="6"/>
        <v>101.9830028</v>
      </c>
      <c r="X3652" s="17">
        <f t="shared" si="7"/>
        <v>3.439902873</v>
      </c>
      <c r="Y3652" s="14">
        <f t="shared" si="8"/>
        <v>76584</v>
      </c>
      <c r="Z3652" s="14">
        <f t="shared" si="9"/>
        <v>28607</v>
      </c>
      <c r="AA3652" s="14">
        <f t="shared" si="10"/>
        <v>13094</v>
      </c>
      <c r="AB3652" s="14">
        <f t="shared" si="11"/>
        <v>18511</v>
      </c>
      <c r="AC3652" s="14">
        <f t="shared" si="12"/>
        <v>4827</v>
      </c>
      <c r="AD3652" s="14">
        <f t="shared" si="13"/>
        <v>44998</v>
      </c>
      <c r="AE3652" s="14">
        <f t="shared" si="14"/>
        <v>2333</v>
      </c>
      <c r="AF3652" s="14">
        <f t="shared" si="15"/>
        <v>59</v>
      </c>
      <c r="AG3652" s="17">
        <f t="shared" si="16"/>
        <v>95.79969428</v>
      </c>
      <c r="AH3652" s="20">
        <f>12*(J3652*'Programas e Observações'!$C$8+K3652*'Programas e Observações'!$C$9+L3652*('Programas e Observações'!$C$8+'Programas e Observações'!$C$9)+M3652*'Programas e Observações'!$C$10)</f>
        <v>180343.56</v>
      </c>
      <c r="AI3652" s="20">
        <f>12*(J3652*'Programas e Observações'!$D$8+K3652*'Programas e Observações'!$D$9+L3652*('Programas e Observações'!$D$8+'Programas e Observações'!$D$9)+M3652*'Programas e Observações'!$D$10)</f>
        <v>274131.96</v>
      </c>
      <c r="AJ3652" s="13" t="s">
        <v>2634</v>
      </c>
      <c r="AK3652" s="13" t="s">
        <v>1248</v>
      </c>
    </row>
    <row r="3653" ht="15.75" customHeight="1">
      <c r="A3653" s="13" t="s">
        <v>14058</v>
      </c>
      <c r="B3653" s="13" t="s">
        <v>14059</v>
      </c>
      <c r="C3653" s="13" t="s">
        <v>14060</v>
      </c>
      <c r="D3653" s="13" t="s">
        <v>12550</v>
      </c>
      <c r="E3653" s="13" t="s">
        <v>12637</v>
      </c>
      <c r="F3653" s="13" t="s">
        <v>12638</v>
      </c>
      <c r="G3653" s="14">
        <v>6180.0</v>
      </c>
      <c r="H3653" s="16" t="b">
        <f>G3653&lt;'Programas e Observações'!$C$11</f>
        <v>1</v>
      </c>
      <c r="I3653" s="14">
        <v>819.0</v>
      </c>
      <c r="J3653" s="14">
        <v>462.0</v>
      </c>
      <c r="K3653" s="14">
        <v>47.0</v>
      </c>
      <c r="L3653" s="14">
        <v>223.0</v>
      </c>
      <c r="M3653" s="14">
        <v>40.0</v>
      </c>
      <c r="N3653" s="14">
        <v>264.0</v>
      </c>
      <c r="O3653" s="14">
        <v>18.0</v>
      </c>
      <c r="P3653" s="14">
        <v>0.0</v>
      </c>
      <c r="Q3653" s="14"/>
      <c r="R3653" s="17">
        <f t="shared" si="1"/>
        <v>132.5242718</v>
      </c>
      <c r="S3653" s="17">
        <f t="shared" si="2"/>
        <v>74.75728155</v>
      </c>
      <c r="T3653" s="17">
        <f t="shared" si="3"/>
        <v>7.605177994</v>
      </c>
      <c r="U3653" s="17">
        <f t="shared" si="4"/>
        <v>36.08414239</v>
      </c>
      <c r="V3653" s="17">
        <f t="shared" si="5"/>
        <v>6.472491909</v>
      </c>
      <c r="W3653" s="17">
        <f t="shared" si="6"/>
        <v>42.7184466</v>
      </c>
      <c r="X3653" s="17">
        <f t="shared" si="7"/>
        <v>2.912621359</v>
      </c>
      <c r="Y3653" s="14">
        <f t="shared" si="8"/>
        <v>42181</v>
      </c>
      <c r="Z3653" s="14">
        <f t="shared" si="9"/>
        <v>16101</v>
      </c>
      <c r="AA3653" s="14">
        <f t="shared" si="10"/>
        <v>6121</v>
      </c>
      <c r="AB3653" s="14">
        <f t="shared" si="11"/>
        <v>12710</v>
      </c>
      <c r="AC3653" s="14">
        <f t="shared" si="12"/>
        <v>3095</v>
      </c>
      <c r="AD3653" s="14">
        <f t="shared" si="13"/>
        <v>16176</v>
      </c>
      <c r="AE3653" s="14">
        <f t="shared" si="14"/>
        <v>991</v>
      </c>
      <c r="AF3653" s="14">
        <f t="shared" si="15"/>
        <v>26</v>
      </c>
      <c r="AG3653" s="17">
        <f t="shared" si="16"/>
        <v>106.9123887</v>
      </c>
      <c r="AH3653" s="20">
        <f>12*(J3653*'Programas e Observações'!$C$8+K3653*'Programas e Observações'!$C$9+L3653*('Programas e Observações'!$C$8+'Programas e Observações'!$C$9)+M3653*'Programas e Observações'!$C$10)</f>
        <v>294670.2</v>
      </c>
      <c r="AI3653" s="20">
        <f>12*(J3653*'Programas e Observações'!$D$8+K3653*'Programas e Observações'!$D$9+L3653*('Programas e Observações'!$D$8+'Programas e Observações'!$D$9)+M3653*'Programas e Observações'!$D$10)</f>
        <v>547426.8</v>
      </c>
      <c r="AJ3653" s="13" t="s">
        <v>5541</v>
      </c>
      <c r="AK3653" s="13" t="s">
        <v>7451</v>
      </c>
    </row>
    <row r="3654" ht="15.75" customHeight="1">
      <c r="A3654" s="13" t="s">
        <v>14061</v>
      </c>
      <c r="B3654" s="13" t="s">
        <v>14062</v>
      </c>
      <c r="C3654" s="13" t="s">
        <v>14063</v>
      </c>
      <c r="D3654" s="13" t="s">
        <v>12550</v>
      </c>
      <c r="E3654" s="13" t="s">
        <v>12800</v>
      </c>
      <c r="F3654" s="13" t="s">
        <v>12801</v>
      </c>
      <c r="G3654" s="14">
        <v>6157.0</v>
      </c>
      <c r="H3654" s="16" t="b">
        <f>G3654&lt;'Programas e Observações'!$C$11</f>
        <v>1</v>
      </c>
      <c r="I3654" s="14">
        <v>768.0</v>
      </c>
      <c r="J3654" s="14">
        <v>349.0</v>
      </c>
      <c r="K3654" s="14">
        <v>128.0</v>
      </c>
      <c r="L3654" s="14">
        <v>236.0</v>
      </c>
      <c r="M3654" s="14">
        <v>17.0</v>
      </c>
      <c r="N3654" s="14">
        <v>462.0</v>
      </c>
      <c r="O3654" s="14">
        <v>20.0</v>
      </c>
      <c r="P3654" s="14">
        <v>2.0</v>
      </c>
      <c r="Q3654" s="14"/>
      <c r="R3654" s="17">
        <f t="shared" si="1"/>
        <v>124.7360728</v>
      </c>
      <c r="S3654" s="17">
        <f t="shared" si="2"/>
        <v>56.68344973</v>
      </c>
      <c r="T3654" s="17">
        <f t="shared" si="3"/>
        <v>20.78934546</v>
      </c>
      <c r="U3654" s="17">
        <f t="shared" si="4"/>
        <v>38.33035569</v>
      </c>
      <c r="V3654" s="17">
        <f t="shared" si="5"/>
        <v>2.761084944</v>
      </c>
      <c r="W3654" s="17">
        <f t="shared" si="6"/>
        <v>75.03654377</v>
      </c>
      <c r="X3654" s="17">
        <f t="shared" si="7"/>
        <v>3.248335228</v>
      </c>
      <c r="Y3654" s="14">
        <f t="shared" si="8"/>
        <v>76584</v>
      </c>
      <c r="Z3654" s="14">
        <f t="shared" si="9"/>
        <v>28607</v>
      </c>
      <c r="AA3654" s="14">
        <f t="shared" si="10"/>
        <v>13094</v>
      </c>
      <c r="AB3654" s="14">
        <f t="shared" si="11"/>
        <v>18511</v>
      </c>
      <c r="AC3654" s="14">
        <f t="shared" si="12"/>
        <v>4827</v>
      </c>
      <c r="AD3654" s="14">
        <f t="shared" si="13"/>
        <v>44998</v>
      </c>
      <c r="AE3654" s="14">
        <f t="shared" si="14"/>
        <v>2333</v>
      </c>
      <c r="AF3654" s="14">
        <f t="shared" si="15"/>
        <v>59</v>
      </c>
      <c r="AG3654" s="17">
        <f t="shared" si="16"/>
        <v>95.79969428</v>
      </c>
      <c r="AH3654" s="20">
        <f>12*(J3654*'Programas e Observações'!$C$8+K3654*'Programas e Observações'!$C$9+L3654*('Programas e Observações'!$C$8+'Programas e Observações'!$C$9)+M3654*'Programas e Observações'!$C$10)</f>
        <v>310566.36</v>
      </c>
      <c r="AI3654" s="20">
        <f>12*(J3654*'Programas e Observações'!$D$8+K3654*'Programas e Observações'!$D$9+L3654*('Programas e Observações'!$D$8+'Programas e Observações'!$D$9)+M3654*'Programas e Observações'!$D$10)</f>
        <v>529060.92</v>
      </c>
      <c r="AJ3654" s="13" t="s">
        <v>14064</v>
      </c>
      <c r="AK3654" s="13" t="s">
        <v>4589</v>
      </c>
    </row>
    <row r="3655" ht="15.75" customHeight="1">
      <c r="A3655" s="13" t="s">
        <v>14065</v>
      </c>
      <c r="B3655" s="13" t="s">
        <v>14066</v>
      </c>
      <c r="C3655" s="13" t="s">
        <v>14067</v>
      </c>
      <c r="D3655" s="13" t="s">
        <v>12550</v>
      </c>
      <c r="E3655" s="13" t="s">
        <v>13554</v>
      </c>
      <c r="F3655" s="13" t="s">
        <v>13555</v>
      </c>
      <c r="G3655" s="14">
        <v>39144.0</v>
      </c>
      <c r="H3655" s="16" t="b">
        <f>G3655&lt;'Programas e Observações'!$C$11</f>
        <v>0</v>
      </c>
      <c r="I3655" s="14">
        <v>3275.0</v>
      </c>
      <c r="J3655" s="14">
        <v>1184.0</v>
      </c>
      <c r="K3655" s="14">
        <v>464.0</v>
      </c>
      <c r="L3655" s="14">
        <v>1025.0</v>
      </c>
      <c r="M3655" s="14">
        <v>110.0</v>
      </c>
      <c r="N3655" s="14">
        <v>1566.0</v>
      </c>
      <c r="O3655" s="14">
        <v>80.0</v>
      </c>
      <c r="P3655" s="14">
        <v>1.0</v>
      </c>
      <c r="Q3655" s="14"/>
      <c r="R3655" s="17">
        <f t="shared" si="1"/>
        <v>83.66544043</v>
      </c>
      <c r="S3655" s="17">
        <f t="shared" si="2"/>
        <v>30.24729205</v>
      </c>
      <c r="T3655" s="17">
        <f t="shared" si="3"/>
        <v>11.85366851</v>
      </c>
      <c r="U3655" s="17">
        <f t="shared" si="4"/>
        <v>26.18536685</v>
      </c>
      <c r="V3655" s="17">
        <f t="shared" si="5"/>
        <v>2.81013693</v>
      </c>
      <c r="W3655" s="17">
        <f t="shared" si="6"/>
        <v>40.00613121</v>
      </c>
      <c r="X3655" s="17">
        <f t="shared" si="7"/>
        <v>2.043735949</v>
      </c>
      <c r="Y3655" s="14">
        <f t="shared" si="8"/>
        <v>17008</v>
      </c>
      <c r="Z3655" s="14">
        <f t="shared" si="9"/>
        <v>7028</v>
      </c>
      <c r="AA3655" s="14">
        <f t="shared" si="10"/>
        <v>1906</v>
      </c>
      <c r="AB3655" s="14">
        <f t="shared" si="11"/>
        <v>4811</v>
      </c>
      <c r="AC3655" s="14">
        <f t="shared" si="12"/>
        <v>940</v>
      </c>
      <c r="AD3655" s="14">
        <f t="shared" si="13"/>
        <v>7322</v>
      </c>
      <c r="AE3655" s="14">
        <f t="shared" si="14"/>
        <v>403</v>
      </c>
      <c r="AF3655" s="14">
        <f t="shared" si="15"/>
        <v>9</v>
      </c>
      <c r="AG3655" s="17">
        <f t="shared" si="16"/>
        <v>112.2610624</v>
      </c>
      <c r="AH3655" s="20">
        <f>12*(J3655*'Programas e Observações'!$C$8+K3655*'Programas e Observações'!$C$9+L3655*('Programas e Observações'!$C$8+'Programas e Observações'!$C$9)+M3655*'Programas e Observações'!$C$10)</f>
        <v>1255204.8</v>
      </c>
      <c r="AI3655" s="20">
        <f>12*(J3655*'Programas e Observações'!$D$8+K3655*'Programas e Observações'!$D$9+L3655*('Programas e Observações'!$D$8+'Programas e Observações'!$D$9)+M3655*'Programas e Observações'!$D$10)</f>
        <v>2083382.76</v>
      </c>
      <c r="AJ3655" s="13" t="s">
        <v>14068</v>
      </c>
      <c r="AK3655" s="13" t="s">
        <v>1105</v>
      </c>
    </row>
    <row r="3656" ht="15.75" customHeight="1">
      <c r="A3656" s="13" t="s">
        <v>14069</v>
      </c>
      <c r="B3656" s="13" t="s">
        <v>14070</v>
      </c>
      <c r="C3656" s="13" t="s">
        <v>14071</v>
      </c>
      <c r="D3656" s="13" t="s">
        <v>12550</v>
      </c>
      <c r="E3656" s="13" t="s">
        <v>12851</v>
      </c>
      <c r="F3656" s="13" t="s">
        <v>12852</v>
      </c>
      <c r="G3656" s="14">
        <v>759524.0</v>
      </c>
      <c r="H3656" s="16" t="b">
        <f>G3656&lt;'Programas e Observações'!$C$11</f>
        <v>0</v>
      </c>
      <c r="I3656" s="14">
        <v>35781.0</v>
      </c>
      <c r="J3656" s="14">
        <v>10496.0</v>
      </c>
      <c r="K3656" s="14">
        <v>7837.0</v>
      </c>
      <c r="L3656" s="14">
        <v>9259.0</v>
      </c>
      <c r="M3656" s="14">
        <v>2153.0</v>
      </c>
      <c r="N3656" s="14">
        <v>16432.0</v>
      </c>
      <c r="O3656" s="14">
        <v>877.0</v>
      </c>
      <c r="P3656" s="14">
        <v>25.0</v>
      </c>
      <c r="Q3656" s="14">
        <v>2442.0</v>
      </c>
      <c r="R3656" s="17">
        <f t="shared" si="1"/>
        <v>47.10976875</v>
      </c>
      <c r="S3656" s="17">
        <f t="shared" si="2"/>
        <v>13.81918149</v>
      </c>
      <c r="T3656" s="17">
        <f t="shared" si="3"/>
        <v>10.31830462</v>
      </c>
      <c r="U3656" s="17">
        <f t="shared" si="4"/>
        <v>12.19052986</v>
      </c>
      <c r="V3656" s="17">
        <f t="shared" si="5"/>
        <v>2.834670136</v>
      </c>
      <c r="W3656" s="17">
        <f t="shared" si="6"/>
        <v>21.63460272</v>
      </c>
      <c r="X3656" s="17">
        <f t="shared" si="7"/>
        <v>1.154670557</v>
      </c>
      <c r="Y3656" s="14">
        <f t="shared" si="8"/>
        <v>83252</v>
      </c>
      <c r="Z3656" s="14">
        <f t="shared" si="9"/>
        <v>24137</v>
      </c>
      <c r="AA3656" s="14">
        <f t="shared" si="10"/>
        <v>18840</v>
      </c>
      <c r="AB3656" s="14">
        <f t="shared" si="11"/>
        <v>22118</v>
      </c>
      <c r="AC3656" s="14">
        <f t="shared" si="12"/>
        <v>5196</v>
      </c>
      <c r="AD3656" s="14">
        <f t="shared" si="13"/>
        <v>44938</v>
      </c>
      <c r="AE3656" s="14">
        <f t="shared" si="14"/>
        <v>2376</v>
      </c>
      <c r="AF3656" s="14">
        <f t="shared" si="15"/>
        <v>67</v>
      </c>
      <c r="AG3656" s="17">
        <f t="shared" si="16"/>
        <v>40.83474514</v>
      </c>
      <c r="AH3656" s="20">
        <f>12*(J3656*'Programas e Observações'!$C$8+K3656*'Programas e Observações'!$C$9+L3656*('Programas e Observações'!$C$8+'Programas e Observações'!$C$9)+M3656*'Programas e Observações'!$C$10)</f>
        <v>13767279.24</v>
      </c>
      <c r="AI3656" s="20">
        <f>12*(J3656*'Programas e Observações'!$D$8+K3656*'Programas e Observações'!$D$9+L3656*('Programas e Observações'!$D$8+'Programas e Observações'!$D$9)+M3656*'Programas e Observações'!$D$10)</f>
        <v>21271985.88</v>
      </c>
      <c r="AJ3656" s="13" t="s">
        <v>14072</v>
      </c>
      <c r="AK3656" s="13" t="s">
        <v>14073</v>
      </c>
    </row>
    <row r="3657" ht="15.75" customHeight="1">
      <c r="A3657" s="13" t="s">
        <v>14074</v>
      </c>
      <c r="B3657" s="13" t="s">
        <v>14075</v>
      </c>
      <c r="C3657" s="13" t="s">
        <v>14076</v>
      </c>
      <c r="D3657" s="13" t="s">
        <v>12550</v>
      </c>
      <c r="E3657" s="13" t="s">
        <v>12637</v>
      </c>
      <c r="F3657" s="13" t="s">
        <v>12638</v>
      </c>
      <c r="G3657" s="14">
        <v>2502.0</v>
      </c>
      <c r="H3657" s="16" t="b">
        <f>G3657&lt;'Programas e Observações'!$C$11</f>
        <v>1</v>
      </c>
      <c r="I3657" s="14">
        <v>493.0</v>
      </c>
      <c r="J3657" s="14">
        <v>284.0</v>
      </c>
      <c r="K3657" s="14">
        <v>30.0</v>
      </c>
      <c r="L3657" s="14">
        <v>124.0</v>
      </c>
      <c r="M3657" s="14">
        <v>13.0</v>
      </c>
      <c r="N3657" s="14">
        <v>166.0</v>
      </c>
      <c r="O3657" s="14">
        <v>7.0</v>
      </c>
      <c r="P3657" s="14">
        <v>0.0</v>
      </c>
      <c r="Q3657" s="14"/>
      <c r="R3657" s="17">
        <f t="shared" si="1"/>
        <v>197.0423661</v>
      </c>
      <c r="S3657" s="17">
        <f t="shared" si="2"/>
        <v>113.5091926</v>
      </c>
      <c r="T3657" s="17">
        <f t="shared" si="3"/>
        <v>11.99040767</v>
      </c>
      <c r="U3657" s="17">
        <f t="shared" si="4"/>
        <v>49.56035172</v>
      </c>
      <c r="V3657" s="17">
        <f t="shared" si="5"/>
        <v>5.195843325</v>
      </c>
      <c r="W3657" s="17">
        <f t="shared" si="6"/>
        <v>66.34692246</v>
      </c>
      <c r="X3657" s="17">
        <f t="shared" si="7"/>
        <v>2.797761791</v>
      </c>
      <c r="Y3657" s="14">
        <f t="shared" si="8"/>
        <v>42181</v>
      </c>
      <c r="Z3657" s="14">
        <f t="shared" si="9"/>
        <v>16101</v>
      </c>
      <c r="AA3657" s="14">
        <f t="shared" si="10"/>
        <v>6121</v>
      </c>
      <c r="AB3657" s="14">
        <f t="shared" si="11"/>
        <v>12710</v>
      </c>
      <c r="AC3657" s="14">
        <f t="shared" si="12"/>
        <v>3095</v>
      </c>
      <c r="AD3657" s="14">
        <f t="shared" si="13"/>
        <v>16176</v>
      </c>
      <c r="AE3657" s="14">
        <f t="shared" si="14"/>
        <v>991</v>
      </c>
      <c r="AF3657" s="14">
        <f t="shared" si="15"/>
        <v>26</v>
      </c>
      <c r="AG3657" s="17">
        <f t="shared" si="16"/>
        <v>106.9123887</v>
      </c>
      <c r="AH3657" s="20">
        <f>12*(J3657*'Programas e Observações'!$C$8+K3657*'Programas e Observações'!$C$9+L3657*('Programas e Observações'!$C$8+'Programas e Observações'!$C$9)+M3657*'Programas e Observações'!$C$10)</f>
        <v>166331.04</v>
      </c>
      <c r="AI3657" s="20">
        <f>12*(J3657*'Programas e Observações'!$D$8+K3657*'Programas e Observações'!$D$9+L3657*('Programas e Observações'!$D$8+'Programas e Observações'!$D$9)+M3657*'Programas e Observações'!$D$10)</f>
        <v>316576.2</v>
      </c>
      <c r="AJ3657" s="13" t="s">
        <v>282</v>
      </c>
      <c r="AK3657" s="13" t="s">
        <v>4389</v>
      </c>
    </row>
    <row r="3658" ht="15.75" customHeight="1">
      <c r="A3658" s="13" t="s">
        <v>14077</v>
      </c>
      <c r="B3658" s="13" t="s">
        <v>14078</v>
      </c>
      <c r="C3658" s="13" t="s">
        <v>14079</v>
      </c>
      <c r="D3658" s="13" t="s">
        <v>12550</v>
      </c>
      <c r="E3658" s="13" t="s">
        <v>12551</v>
      </c>
      <c r="F3658" s="13" t="s">
        <v>12549</v>
      </c>
      <c r="G3658" s="14">
        <v>32112.0</v>
      </c>
      <c r="H3658" s="16" t="b">
        <f>G3658&lt;'Programas e Observações'!$C$11</f>
        <v>0</v>
      </c>
      <c r="I3658" s="14">
        <v>4073.0</v>
      </c>
      <c r="J3658" s="14">
        <v>2108.0</v>
      </c>
      <c r="K3658" s="14">
        <v>348.0</v>
      </c>
      <c r="L3658" s="14">
        <v>971.0</v>
      </c>
      <c r="M3658" s="14">
        <v>140.0</v>
      </c>
      <c r="N3658" s="14">
        <v>1386.0</v>
      </c>
      <c r="O3658" s="14">
        <v>81.0</v>
      </c>
      <c r="P3658" s="14">
        <v>2.0</v>
      </c>
      <c r="Q3658" s="14"/>
      <c r="R3658" s="17">
        <f t="shared" si="1"/>
        <v>126.8373194</v>
      </c>
      <c r="S3658" s="17">
        <f t="shared" si="2"/>
        <v>65.64524165</v>
      </c>
      <c r="T3658" s="17">
        <f t="shared" si="3"/>
        <v>10.83707025</v>
      </c>
      <c r="U3658" s="17">
        <f t="shared" si="4"/>
        <v>30.23791729</v>
      </c>
      <c r="V3658" s="17">
        <f t="shared" si="5"/>
        <v>4.359740907</v>
      </c>
      <c r="W3658" s="17">
        <f t="shared" si="6"/>
        <v>43.16143498</v>
      </c>
      <c r="X3658" s="17">
        <f t="shared" si="7"/>
        <v>2.522421525</v>
      </c>
      <c r="Y3658" s="14">
        <f t="shared" si="8"/>
        <v>14660</v>
      </c>
      <c r="Z3658" s="14">
        <f t="shared" si="9"/>
        <v>7138</v>
      </c>
      <c r="AA3658" s="14">
        <f t="shared" si="10"/>
        <v>1496</v>
      </c>
      <c r="AB3658" s="14">
        <f t="shared" si="11"/>
        <v>3872</v>
      </c>
      <c r="AC3658" s="14">
        <f t="shared" si="12"/>
        <v>426</v>
      </c>
      <c r="AD3658" s="14">
        <f t="shared" si="13"/>
        <v>5581</v>
      </c>
      <c r="AE3658" s="14">
        <f t="shared" si="14"/>
        <v>311</v>
      </c>
      <c r="AF3658" s="14">
        <f t="shared" si="15"/>
        <v>9</v>
      </c>
      <c r="AG3658" s="17">
        <f t="shared" si="16"/>
        <v>109.5648794</v>
      </c>
      <c r="AH3658" s="20">
        <f>12*(J3658*'Programas e Observações'!$C$8+K3658*'Programas e Observações'!$C$9+L3658*('Programas e Observações'!$C$8+'Programas e Observações'!$C$9)+M3658*'Programas e Observações'!$C$10)</f>
        <v>1357207.2</v>
      </c>
      <c r="AI3658" s="20">
        <f>12*(J3658*'Programas e Observações'!$D$8+K3658*'Programas e Observações'!$D$9+L3658*('Programas e Observações'!$D$8+'Programas e Observações'!$D$9)+M3658*'Programas e Observações'!$D$10)</f>
        <v>2495028.36</v>
      </c>
      <c r="AJ3658" s="13" t="s">
        <v>14080</v>
      </c>
      <c r="AK3658" s="13" t="s">
        <v>838</v>
      </c>
    </row>
    <row r="3659" ht="15.75" customHeight="1">
      <c r="A3659" s="13" t="s">
        <v>14081</v>
      </c>
      <c r="B3659" s="13" t="s">
        <v>14082</v>
      </c>
      <c r="C3659" s="13" t="s">
        <v>12880</v>
      </c>
      <c r="D3659" s="13" t="s">
        <v>12550</v>
      </c>
      <c r="E3659" s="13" t="s">
        <v>12879</v>
      </c>
      <c r="F3659" s="13" t="s">
        <v>12880</v>
      </c>
      <c r="G3659" s="14">
        <v>106911.0</v>
      </c>
      <c r="H3659" s="16" t="b">
        <f>G3659&lt;'Programas e Observações'!$C$11</f>
        <v>0</v>
      </c>
      <c r="I3659" s="14">
        <v>10610.0</v>
      </c>
      <c r="J3659" s="14">
        <v>4225.0</v>
      </c>
      <c r="K3659" s="14">
        <v>1310.0</v>
      </c>
      <c r="L3659" s="14">
        <v>3131.0</v>
      </c>
      <c r="M3659" s="14">
        <v>593.0</v>
      </c>
      <c r="N3659" s="14">
        <v>4054.0</v>
      </c>
      <c r="O3659" s="14">
        <v>409.0</v>
      </c>
      <c r="P3659" s="14">
        <v>7.0</v>
      </c>
      <c r="Q3659" s="14">
        <v>366.0</v>
      </c>
      <c r="R3659" s="17">
        <f t="shared" si="1"/>
        <v>99.24142511</v>
      </c>
      <c r="S3659" s="17">
        <f t="shared" si="2"/>
        <v>39.51885213</v>
      </c>
      <c r="T3659" s="17">
        <f t="shared" si="3"/>
        <v>12.25318255</v>
      </c>
      <c r="U3659" s="17">
        <f t="shared" si="4"/>
        <v>29.28604166</v>
      </c>
      <c r="V3659" s="17">
        <f t="shared" si="5"/>
        <v>5.54666966</v>
      </c>
      <c r="W3659" s="17">
        <f t="shared" si="6"/>
        <v>37.9193909</v>
      </c>
      <c r="X3659" s="17">
        <f t="shared" si="7"/>
        <v>3.825611958</v>
      </c>
      <c r="Y3659" s="14">
        <f t="shared" si="8"/>
        <v>28083</v>
      </c>
      <c r="Z3659" s="14">
        <f t="shared" si="9"/>
        <v>12160</v>
      </c>
      <c r="AA3659" s="14">
        <f t="shared" si="10"/>
        <v>3038</v>
      </c>
      <c r="AB3659" s="14">
        <f t="shared" si="11"/>
        <v>7919</v>
      </c>
      <c r="AC3659" s="14">
        <f t="shared" si="12"/>
        <v>1605</v>
      </c>
      <c r="AD3659" s="14">
        <f t="shared" si="13"/>
        <v>11747</v>
      </c>
      <c r="AE3659" s="14">
        <f t="shared" si="14"/>
        <v>762</v>
      </c>
      <c r="AF3659" s="14">
        <f t="shared" si="15"/>
        <v>16</v>
      </c>
      <c r="AG3659" s="17">
        <f t="shared" si="16"/>
        <v>118.7426798</v>
      </c>
      <c r="AH3659" s="20">
        <f>12*(J3659*'Programas e Observações'!$C$8+K3659*'Programas e Observações'!$C$9+L3659*('Programas e Observações'!$C$8+'Programas e Observações'!$C$9)+M3659*'Programas e Observações'!$C$10)</f>
        <v>4035824.04</v>
      </c>
      <c r="AI3659" s="20">
        <f>12*(J3659*'Programas e Observações'!$D$8+K3659*'Programas e Observações'!$D$9+L3659*('Programas e Observações'!$D$8+'Programas e Observações'!$D$9)+M3659*'Programas e Observações'!$D$10)</f>
        <v>6785729.52</v>
      </c>
      <c r="AJ3659" s="13" t="s">
        <v>14083</v>
      </c>
      <c r="AK3659" s="13" t="s">
        <v>11720</v>
      </c>
    </row>
    <row r="3660" ht="15.75" customHeight="1">
      <c r="A3660" s="13" t="s">
        <v>14084</v>
      </c>
      <c r="B3660" s="13" t="s">
        <v>14085</v>
      </c>
      <c r="C3660" s="13" t="s">
        <v>14086</v>
      </c>
      <c r="D3660" s="13" t="s">
        <v>12550</v>
      </c>
      <c r="E3660" s="13" t="s">
        <v>13291</v>
      </c>
      <c r="F3660" s="13" t="s">
        <v>13292</v>
      </c>
      <c r="G3660" s="14">
        <v>10660.0</v>
      </c>
      <c r="H3660" s="16" t="b">
        <f>G3660&lt;'Programas e Observações'!$C$11</f>
        <v>1</v>
      </c>
      <c r="I3660" s="14">
        <v>2064.0</v>
      </c>
      <c r="J3660" s="14">
        <v>992.0</v>
      </c>
      <c r="K3660" s="14">
        <v>196.0</v>
      </c>
      <c r="L3660" s="14">
        <v>591.0</v>
      </c>
      <c r="M3660" s="14">
        <v>134.0</v>
      </c>
      <c r="N3660" s="14">
        <v>800.0</v>
      </c>
      <c r="O3660" s="14">
        <v>33.0</v>
      </c>
      <c r="P3660" s="14">
        <v>1.0</v>
      </c>
      <c r="Q3660" s="14"/>
      <c r="R3660" s="17">
        <f t="shared" si="1"/>
        <v>193.6210131</v>
      </c>
      <c r="S3660" s="17">
        <f t="shared" si="2"/>
        <v>93.05816135</v>
      </c>
      <c r="T3660" s="17">
        <f t="shared" si="3"/>
        <v>18.38649156</v>
      </c>
      <c r="U3660" s="17">
        <f t="shared" si="4"/>
        <v>55.44090056</v>
      </c>
      <c r="V3660" s="17">
        <f t="shared" si="5"/>
        <v>12.57035647</v>
      </c>
      <c r="W3660" s="17">
        <f t="shared" si="6"/>
        <v>75.04690432</v>
      </c>
      <c r="X3660" s="17">
        <f t="shared" si="7"/>
        <v>3.095684803</v>
      </c>
      <c r="Y3660" s="14">
        <f t="shared" si="8"/>
        <v>16385</v>
      </c>
      <c r="Z3660" s="14">
        <f t="shared" si="9"/>
        <v>7268</v>
      </c>
      <c r="AA3660" s="14">
        <f t="shared" si="10"/>
        <v>1878</v>
      </c>
      <c r="AB3660" s="14">
        <f t="shared" si="11"/>
        <v>4316</v>
      </c>
      <c r="AC3660" s="14">
        <f t="shared" si="12"/>
        <v>839</v>
      </c>
      <c r="AD3660" s="14">
        <f t="shared" si="13"/>
        <v>7800</v>
      </c>
      <c r="AE3660" s="14">
        <f t="shared" si="14"/>
        <v>463</v>
      </c>
      <c r="AF3660" s="14">
        <f t="shared" si="15"/>
        <v>8</v>
      </c>
      <c r="AG3660" s="17">
        <f t="shared" si="16"/>
        <v>130.9030191</v>
      </c>
      <c r="AH3660" s="20">
        <f>12*(J3660*'Programas e Observações'!$C$8+K3660*'Programas e Observações'!$C$9+L3660*('Programas e Observações'!$C$8+'Programas e Observações'!$C$9)+M3660*'Programas e Observações'!$C$10)</f>
        <v>785937.12</v>
      </c>
      <c r="AI3660" s="20">
        <f>12*(J3660*'Programas e Observações'!$D$8+K3660*'Programas e Observações'!$D$9+L3660*('Programas e Observações'!$D$8+'Programas e Observações'!$D$9)+M3660*'Programas e Observações'!$D$10)</f>
        <v>1374159.96</v>
      </c>
      <c r="AJ3660" s="13" t="s">
        <v>14087</v>
      </c>
      <c r="AK3660" s="13" t="s">
        <v>14088</v>
      </c>
    </row>
    <row r="3661" ht="15.75" customHeight="1">
      <c r="A3661" s="13" t="s">
        <v>14089</v>
      </c>
      <c r="B3661" s="13" t="s">
        <v>14090</v>
      </c>
      <c r="C3661" s="13" t="s">
        <v>14091</v>
      </c>
      <c r="D3661" s="13" t="s">
        <v>12550</v>
      </c>
      <c r="E3661" s="13" t="s">
        <v>13239</v>
      </c>
      <c r="F3661" s="13" t="s">
        <v>13240</v>
      </c>
      <c r="G3661" s="14">
        <v>7900.0</v>
      </c>
      <c r="H3661" s="16" t="b">
        <f>G3661&lt;'Programas e Observações'!$C$11</f>
        <v>1</v>
      </c>
      <c r="I3661" s="14">
        <v>592.0</v>
      </c>
      <c r="J3661" s="14">
        <v>212.0</v>
      </c>
      <c r="K3661" s="14">
        <v>127.0</v>
      </c>
      <c r="L3661" s="14">
        <v>91.0</v>
      </c>
      <c r="M3661" s="14">
        <v>28.0</v>
      </c>
      <c r="N3661" s="14">
        <v>409.0</v>
      </c>
      <c r="O3661" s="14">
        <v>17.0</v>
      </c>
      <c r="P3661" s="14">
        <v>0.0</v>
      </c>
      <c r="Q3661" s="14"/>
      <c r="R3661" s="17">
        <f t="shared" si="1"/>
        <v>74.93670886</v>
      </c>
      <c r="S3661" s="17">
        <f t="shared" si="2"/>
        <v>26.83544304</v>
      </c>
      <c r="T3661" s="17">
        <f t="shared" si="3"/>
        <v>16.07594937</v>
      </c>
      <c r="U3661" s="17">
        <f t="shared" si="4"/>
        <v>11.51898734</v>
      </c>
      <c r="V3661" s="17">
        <f t="shared" si="5"/>
        <v>3.544303797</v>
      </c>
      <c r="W3661" s="17">
        <f t="shared" si="6"/>
        <v>51.7721519</v>
      </c>
      <c r="X3661" s="17">
        <f t="shared" si="7"/>
        <v>2.151898734</v>
      </c>
      <c r="Y3661" s="14">
        <f t="shared" si="8"/>
        <v>14419</v>
      </c>
      <c r="Z3661" s="14">
        <f t="shared" si="9"/>
        <v>6442</v>
      </c>
      <c r="AA3661" s="14">
        <f t="shared" si="10"/>
        <v>1751</v>
      </c>
      <c r="AB3661" s="14">
        <f t="shared" si="11"/>
        <v>3322</v>
      </c>
      <c r="AC3661" s="14">
        <f t="shared" si="12"/>
        <v>502</v>
      </c>
      <c r="AD3661" s="14">
        <f t="shared" si="13"/>
        <v>8370</v>
      </c>
      <c r="AE3661" s="14">
        <f t="shared" si="14"/>
        <v>517</v>
      </c>
      <c r="AF3661" s="14">
        <f t="shared" si="15"/>
        <v>11</v>
      </c>
      <c r="AG3661" s="17">
        <f t="shared" si="16"/>
        <v>106.2392243</v>
      </c>
      <c r="AH3661" s="20">
        <f>12*(J3661*'Programas e Observações'!$C$8+K3661*'Programas e Observações'!$C$9+L3661*('Programas e Observações'!$C$8+'Programas e Observações'!$C$9)+M3661*'Programas e Observações'!$C$10)</f>
        <v>185988.84</v>
      </c>
      <c r="AI3661" s="20">
        <f>12*(J3661*'Programas e Observações'!$D$8+K3661*'Programas e Observações'!$D$9+L3661*('Programas e Observações'!$D$8+'Programas e Observações'!$D$9)+M3661*'Programas e Observações'!$D$10)</f>
        <v>300068.4</v>
      </c>
      <c r="AJ3661" s="13" t="s">
        <v>6614</v>
      </c>
      <c r="AK3661" s="13" t="s">
        <v>6315</v>
      </c>
    </row>
    <row r="3662" ht="15.75" customHeight="1">
      <c r="A3662" s="13" t="s">
        <v>14092</v>
      </c>
      <c r="B3662" s="13" t="s">
        <v>14093</v>
      </c>
      <c r="C3662" s="13" t="s">
        <v>14094</v>
      </c>
      <c r="D3662" s="13" t="s">
        <v>12550</v>
      </c>
      <c r="E3662" s="13" t="s">
        <v>12551</v>
      </c>
      <c r="F3662" s="13" t="s">
        <v>12549</v>
      </c>
      <c r="G3662" s="14">
        <v>15273.0</v>
      </c>
      <c r="H3662" s="16" t="b">
        <f>G3662&lt;'Programas e Observações'!$C$11</f>
        <v>1</v>
      </c>
      <c r="I3662" s="14">
        <v>1135.0</v>
      </c>
      <c r="J3662" s="14">
        <v>517.0</v>
      </c>
      <c r="K3662" s="14">
        <v>125.0</v>
      </c>
      <c r="L3662" s="14">
        <v>289.0</v>
      </c>
      <c r="M3662" s="14">
        <v>33.0</v>
      </c>
      <c r="N3662" s="14">
        <v>511.0</v>
      </c>
      <c r="O3662" s="14">
        <v>25.0</v>
      </c>
      <c r="P3662" s="14">
        <v>1.0</v>
      </c>
      <c r="Q3662" s="14"/>
      <c r="R3662" s="17">
        <f t="shared" si="1"/>
        <v>74.31414915</v>
      </c>
      <c r="S3662" s="17">
        <f t="shared" si="2"/>
        <v>33.850586</v>
      </c>
      <c r="T3662" s="17">
        <f t="shared" si="3"/>
        <v>8.18437766</v>
      </c>
      <c r="U3662" s="17">
        <f t="shared" si="4"/>
        <v>18.92228115</v>
      </c>
      <c r="V3662" s="17">
        <f t="shared" si="5"/>
        <v>2.160675702</v>
      </c>
      <c r="W3662" s="17">
        <f t="shared" si="6"/>
        <v>33.45773587</v>
      </c>
      <c r="X3662" s="17">
        <f t="shared" si="7"/>
        <v>1.636875532</v>
      </c>
      <c r="Y3662" s="14">
        <f t="shared" si="8"/>
        <v>14660</v>
      </c>
      <c r="Z3662" s="14">
        <f t="shared" si="9"/>
        <v>7138</v>
      </c>
      <c r="AA3662" s="14">
        <f t="shared" si="10"/>
        <v>1496</v>
      </c>
      <c r="AB3662" s="14">
        <f t="shared" si="11"/>
        <v>3872</v>
      </c>
      <c r="AC3662" s="14">
        <f t="shared" si="12"/>
        <v>426</v>
      </c>
      <c r="AD3662" s="14">
        <f t="shared" si="13"/>
        <v>5581</v>
      </c>
      <c r="AE3662" s="14">
        <f t="shared" si="14"/>
        <v>311</v>
      </c>
      <c r="AF3662" s="14">
        <f t="shared" si="15"/>
        <v>9</v>
      </c>
      <c r="AG3662" s="17">
        <f t="shared" si="16"/>
        <v>109.5648794</v>
      </c>
      <c r="AH3662" s="20">
        <f>12*(J3662*'Programas e Observações'!$C$8+K3662*'Programas e Observações'!$C$9+L3662*('Programas e Observações'!$C$8+'Programas e Observações'!$C$9)+M3662*'Programas e Observações'!$C$10)</f>
        <v>388363.44</v>
      </c>
      <c r="AI3662" s="20">
        <f>12*(J3662*'Programas e Observações'!$D$8+K3662*'Programas e Observações'!$D$9+L3662*('Programas e Observações'!$D$8+'Programas e Observações'!$D$9)+M3662*'Programas e Observações'!$D$10)</f>
        <v>687646.92</v>
      </c>
      <c r="AJ3662" s="13" t="s">
        <v>4516</v>
      </c>
      <c r="AK3662" s="13" t="s">
        <v>6950</v>
      </c>
    </row>
    <row r="3663" ht="15.75" customHeight="1">
      <c r="A3663" s="13" t="s">
        <v>14095</v>
      </c>
      <c r="B3663" s="13" t="s">
        <v>14096</v>
      </c>
      <c r="C3663" s="13" t="s">
        <v>6880</v>
      </c>
      <c r="D3663" s="13" t="s">
        <v>12550</v>
      </c>
      <c r="E3663" s="13" t="s">
        <v>12800</v>
      </c>
      <c r="F3663" s="13" t="s">
        <v>12801</v>
      </c>
      <c r="G3663" s="14">
        <v>11704.0</v>
      </c>
      <c r="H3663" s="16" t="b">
        <f>G3663&lt;'Programas e Observações'!$C$11</f>
        <v>1</v>
      </c>
      <c r="I3663" s="14">
        <v>1649.0</v>
      </c>
      <c r="J3663" s="14">
        <v>753.0</v>
      </c>
      <c r="K3663" s="14">
        <v>190.0</v>
      </c>
      <c r="L3663" s="14">
        <v>476.0</v>
      </c>
      <c r="M3663" s="14">
        <v>43.0</v>
      </c>
      <c r="N3663" s="14">
        <v>826.0</v>
      </c>
      <c r="O3663" s="14">
        <v>38.0</v>
      </c>
      <c r="P3663" s="14">
        <v>2.0</v>
      </c>
      <c r="Q3663" s="14"/>
      <c r="R3663" s="17">
        <f t="shared" si="1"/>
        <v>140.8920027</v>
      </c>
      <c r="S3663" s="17">
        <f t="shared" si="2"/>
        <v>64.33697881</v>
      </c>
      <c r="T3663" s="17">
        <f t="shared" si="3"/>
        <v>16.23376623</v>
      </c>
      <c r="U3663" s="17">
        <f t="shared" si="4"/>
        <v>40.66985646</v>
      </c>
      <c r="V3663" s="17">
        <f t="shared" si="5"/>
        <v>3.673957621</v>
      </c>
      <c r="W3663" s="17">
        <f t="shared" si="6"/>
        <v>70.57416268</v>
      </c>
      <c r="X3663" s="17">
        <f t="shared" si="7"/>
        <v>3.246753247</v>
      </c>
      <c r="Y3663" s="14">
        <f t="shared" si="8"/>
        <v>76584</v>
      </c>
      <c r="Z3663" s="14">
        <f t="shared" si="9"/>
        <v>28607</v>
      </c>
      <c r="AA3663" s="14">
        <f t="shared" si="10"/>
        <v>13094</v>
      </c>
      <c r="AB3663" s="14">
        <f t="shared" si="11"/>
        <v>18511</v>
      </c>
      <c r="AC3663" s="14">
        <f t="shared" si="12"/>
        <v>4827</v>
      </c>
      <c r="AD3663" s="14">
        <f t="shared" si="13"/>
        <v>44998</v>
      </c>
      <c r="AE3663" s="14">
        <f t="shared" si="14"/>
        <v>2333</v>
      </c>
      <c r="AF3663" s="14">
        <f t="shared" si="15"/>
        <v>59</v>
      </c>
      <c r="AG3663" s="17">
        <f t="shared" si="16"/>
        <v>95.79969428</v>
      </c>
      <c r="AH3663" s="20">
        <f>12*(J3663*'Programas e Observações'!$C$8+K3663*'Programas e Observações'!$C$9+L3663*('Programas e Observações'!$C$8+'Programas e Observações'!$C$9)+M3663*'Programas e Observações'!$C$10)</f>
        <v>606012.84</v>
      </c>
      <c r="AI3663" s="20">
        <f>12*(J3663*'Programas e Observações'!$D$8+K3663*'Programas e Observações'!$D$9+L3663*('Programas e Observações'!$D$8+'Programas e Observações'!$D$9)+M3663*'Programas e Observações'!$D$10)</f>
        <v>1063010.04</v>
      </c>
      <c r="AJ3663" s="13" t="s">
        <v>13748</v>
      </c>
      <c r="AK3663" s="13" t="s">
        <v>10659</v>
      </c>
    </row>
    <row r="3664" ht="15.75" customHeight="1">
      <c r="A3664" s="13" t="s">
        <v>14097</v>
      </c>
      <c r="B3664" s="13" t="s">
        <v>14098</v>
      </c>
      <c r="C3664" s="13" t="s">
        <v>14099</v>
      </c>
      <c r="D3664" s="13" t="s">
        <v>12550</v>
      </c>
      <c r="E3664" s="13" t="s">
        <v>12757</v>
      </c>
      <c r="F3664" s="13" t="s">
        <v>12758</v>
      </c>
      <c r="G3664" s="14">
        <v>9666.0</v>
      </c>
      <c r="H3664" s="16" t="b">
        <f>G3664&lt;'Programas e Observações'!$C$11</f>
        <v>1</v>
      </c>
      <c r="I3664" s="14">
        <v>1353.0</v>
      </c>
      <c r="J3664" s="14">
        <v>705.0</v>
      </c>
      <c r="K3664" s="14">
        <v>128.0</v>
      </c>
      <c r="L3664" s="14">
        <v>334.0</v>
      </c>
      <c r="M3664" s="14">
        <v>83.0</v>
      </c>
      <c r="N3664" s="14">
        <v>910.0</v>
      </c>
      <c r="O3664" s="14">
        <v>27.0</v>
      </c>
      <c r="P3664" s="14">
        <v>0.0</v>
      </c>
      <c r="Q3664" s="14"/>
      <c r="R3664" s="17">
        <f t="shared" si="1"/>
        <v>139.9751707</v>
      </c>
      <c r="S3664" s="17">
        <f t="shared" si="2"/>
        <v>72.93606456</v>
      </c>
      <c r="T3664" s="17">
        <f t="shared" si="3"/>
        <v>13.24229257</v>
      </c>
      <c r="U3664" s="17">
        <f t="shared" si="4"/>
        <v>34.55410718</v>
      </c>
      <c r="V3664" s="17">
        <f t="shared" si="5"/>
        <v>8.58679909</v>
      </c>
      <c r="W3664" s="17">
        <f t="shared" si="6"/>
        <v>94.14442375</v>
      </c>
      <c r="X3664" s="17">
        <f t="shared" si="7"/>
        <v>2.793296089</v>
      </c>
      <c r="Y3664" s="14">
        <f t="shared" si="8"/>
        <v>35365</v>
      </c>
      <c r="Z3664" s="14">
        <f t="shared" si="9"/>
        <v>14722</v>
      </c>
      <c r="AA3664" s="14">
        <f t="shared" si="10"/>
        <v>4998</v>
      </c>
      <c r="AB3664" s="14">
        <f t="shared" si="11"/>
        <v>9193</v>
      </c>
      <c r="AC3664" s="14">
        <f t="shared" si="12"/>
        <v>2413</v>
      </c>
      <c r="AD3664" s="14">
        <f t="shared" si="13"/>
        <v>17326</v>
      </c>
      <c r="AE3664" s="14">
        <f t="shared" si="14"/>
        <v>939</v>
      </c>
      <c r="AF3664" s="14">
        <f t="shared" si="15"/>
        <v>25</v>
      </c>
      <c r="AG3664" s="17">
        <f t="shared" si="16"/>
        <v>115.7595318</v>
      </c>
      <c r="AH3664" s="20">
        <f>12*(J3664*'Programas e Observações'!$C$8+K3664*'Programas e Observações'!$C$9+L3664*('Programas e Observações'!$C$8+'Programas e Observações'!$C$9)+M3664*'Programas e Observações'!$C$10)</f>
        <v>485452.44</v>
      </c>
      <c r="AI3664" s="20">
        <f>12*(J3664*'Programas e Observações'!$D$8+K3664*'Programas e Observações'!$D$9+L3664*('Programas e Observações'!$D$8+'Programas e Observações'!$D$9)+M3664*'Programas e Observações'!$D$10)</f>
        <v>870282.84</v>
      </c>
      <c r="AJ3664" s="13" t="s">
        <v>14100</v>
      </c>
      <c r="AK3664" s="13" t="s">
        <v>3751</v>
      </c>
    </row>
    <row r="3665" ht="15.75" customHeight="1">
      <c r="A3665" s="13" t="s">
        <v>14101</v>
      </c>
      <c r="B3665" s="13" t="s">
        <v>14102</v>
      </c>
      <c r="C3665" s="13" t="s">
        <v>14103</v>
      </c>
      <c r="D3665" s="13" t="s">
        <v>12550</v>
      </c>
      <c r="E3665" s="13" t="s">
        <v>12694</v>
      </c>
      <c r="F3665" s="13" t="s">
        <v>12695</v>
      </c>
      <c r="G3665" s="14">
        <v>8971.0</v>
      </c>
      <c r="H3665" s="16" t="b">
        <f>G3665&lt;'Programas e Observações'!$C$11</f>
        <v>1</v>
      </c>
      <c r="I3665" s="14">
        <v>474.0</v>
      </c>
      <c r="J3665" s="14">
        <v>213.0</v>
      </c>
      <c r="K3665" s="14">
        <v>33.0</v>
      </c>
      <c r="L3665" s="14">
        <v>98.0</v>
      </c>
      <c r="M3665" s="14">
        <v>27.0</v>
      </c>
      <c r="N3665" s="14">
        <v>480.0</v>
      </c>
      <c r="O3665" s="14">
        <v>33.0</v>
      </c>
      <c r="P3665" s="14">
        <v>1.0</v>
      </c>
      <c r="Q3665" s="14"/>
      <c r="R3665" s="17">
        <f t="shared" si="1"/>
        <v>52.83691896</v>
      </c>
      <c r="S3665" s="17">
        <f t="shared" si="2"/>
        <v>23.74317244</v>
      </c>
      <c r="T3665" s="17">
        <f t="shared" si="3"/>
        <v>3.678519675</v>
      </c>
      <c r="U3665" s="17">
        <f t="shared" si="4"/>
        <v>10.92408873</v>
      </c>
      <c r="V3665" s="17">
        <f t="shared" si="5"/>
        <v>3.009697916</v>
      </c>
      <c r="W3665" s="17">
        <f t="shared" si="6"/>
        <v>53.50574072</v>
      </c>
      <c r="X3665" s="17">
        <f t="shared" si="7"/>
        <v>3.678519675</v>
      </c>
      <c r="Y3665" s="14">
        <f t="shared" si="8"/>
        <v>12543</v>
      </c>
      <c r="Z3665" s="14">
        <f t="shared" si="9"/>
        <v>5814</v>
      </c>
      <c r="AA3665" s="14">
        <f t="shared" si="10"/>
        <v>1418</v>
      </c>
      <c r="AB3665" s="14">
        <f t="shared" si="11"/>
        <v>2879</v>
      </c>
      <c r="AC3665" s="14">
        <f t="shared" si="12"/>
        <v>510</v>
      </c>
      <c r="AD3665" s="14">
        <f t="shared" si="13"/>
        <v>5843</v>
      </c>
      <c r="AE3665" s="14">
        <f t="shared" si="14"/>
        <v>407</v>
      </c>
      <c r="AF3665" s="14">
        <f t="shared" si="15"/>
        <v>10</v>
      </c>
      <c r="AG3665" s="17">
        <f t="shared" si="16"/>
        <v>120.0539827</v>
      </c>
      <c r="AH3665" s="20">
        <f>12*(J3665*'Programas e Observações'!$C$8+K3665*'Programas e Observações'!$C$9+L3665*('Programas e Observações'!$C$8+'Programas e Observações'!$C$9)+M3665*'Programas e Observações'!$C$10)</f>
        <v>142732.56</v>
      </c>
      <c r="AI3665" s="20">
        <f>12*(J3665*'Programas e Observações'!$D$8+K3665*'Programas e Observações'!$D$9+L3665*('Programas e Observações'!$D$8+'Programas e Observações'!$D$9)+M3665*'Programas e Observações'!$D$10)</f>
        <v>257795.76</v>
      </c>
      <c r="AJ3665" s="13" t="s">
        <v>1237</v>
      </c>
      <c r="AK3665" s="13" t="s">
        <v>5775</v>
      </c>
    </row>
    <row r="3666" ht="15.75" customHeight="1">
      <c r="A3666" s="13" t="s">
        <v>14104</v>
      </c>
      <c r="B3666" s="13" t="s">
        <v>14105</v>
      </c>
      <c r="C3666" s="13" t="s">
        <v>14106</v>
      </c>
      <c r="D3666" s="13" t="s">
        <v>12550</v>
      </c>
      <c r="E3666" s="13" t="s">
        <v>12775</v>
      </c>
      <c r="F3666" s="13" t="s">
        <v>12774</v>
      </c>
      <c r="G3666" s="14">
        <v>19714.0</v>
      </c>
      <c r="H3666" s="16" t="b">
        <f>G3666&lt;'Programas e Observações'!$C$11</f>
        <v>1</v>
      </c>
      <c r="I3666" s="14">
        <v>2660.0</v>
      </c>
      <c r="J3666" s="14">
        <v>1179.0</v>
      </c>
      <c r="K3666" s="14">
        <v>290.0</v>
      </c>
      <c r="L3666" s="14">
        <v>769.0</v>
      </c>
      <c r="M3666" s="14">
        <v>120.0</v>
      </c>
      <c r="N3666" s="14">
        <v>1360.0</v>
      </c>
      <c r="O3666" s="14">
        <v>41.0</v>
      </c>
      <c r="P3666" s="14">
        <v>2.0</v>
      </c>
      <c r="Q3666" s="14"/>
      <c r="R3666" s="17">
        <f t="shared" si="1"/>
        <v>134.9294917</v>
      </c>
      <c r="S3666" s="17">
        <f t="shared" si="2"/>
        <v>59.80521457</v>
      </c>
      <c r="T3666" s="17">
        <f t="shared" si="3"/>
        <v>14.71035812</v>
      </c>
      <c r="U3666" s="17">
        <f t="shared" si="4"/>
        <v>39.00781171</v>
      </c>
      <c r="V3666" s="17">
        <f t="shared" si="5"/>
        <v>6.08704474</v>
      </c>
      <c r="W3666" s="17">
        <f t="shared" si="6"/>
        <v>68.98650705</v>
      </c>
      <c r="X3666" s="17">
        <f t="shared" si="7"/>
        <v>2.079740286</v>
      </c>
      <c r="Y3666" s="14">
        <f t="shared" si="8"/>
        <v>21542</v>
      </c>
      <c r="Z3666" s="14">
        <f t="shared" si="9"/>
        <v>7246</v>
      </c>
      <c r="AA3666" s="14">
        <f t="shared" si="10"/>
        <v>3942</v>
      </c>
      <c r="AB3666" s="14">
        <f t="shared" si="11"/>
        <v>5601</v>
      </c>
      <c r="AC3666" s="14">
        <f t="shared" si="12"/>
        <v>1144</v>
      </c>
      <c r="AD3666" s="14">
        <f t="shared" si="13"/>
        <v>12085</v>
      </c>
      <c r="AE3666" s="14">
        <f t="shared" si="14"/>
        <v>320</v>
      </c>
      <c r="AF3666" s="14">
        <f t="shared" si="15"/>
        <v>19</v>
      </c>
      <c r="AG3666" s="17">
        <f t="shared" si="16"/>
        <v>89.54975702</v>
      </c>
      <c r="AH3666" s="20">
        <f>12*(J3666*'Programas e Observações'!$C$8+K3666*'Programas e Observações'!$C$9+L3666*('Programas e Observações'!$C$8+'Programas e Observações'!$C$9)+M3666*'Programas e Observações'!$C$10)</f>
        <v>989601</v>
      </c>
      <c r="AI3666" s="20">
        <f>12*(J3666*'Programas e Observações'!$D$8+K3666*'Programas e Observações'!$D$9+L3666*('Programas e Observações'!$D$8+'Programas e Observações'!$D$9)+M3666*'Programas e Observações'!$D$10)</f>
        <v>1714767.72</v>
      </c>
      <c r="AJ3666" s="13" t="s">
        <v>14107</v>
      </c>
      <c r="AK3666" s="13" t="s">
        <v>14108</v>
      </c>
    </row>
    <row r="3667" ht="15.75" customHeight="1">
      <c r="A3667" s="13" t="s">
        <v>14109</v>
      </c>
      <c r="B3667" s="13" t="s">
        <v>14110</v>
      </c>
      <c r="C3667" s="13" t="s">
        <v>14111</v>
      </c>
      <c r="D3667" s="13" t="s">
        <v>12550</v>
      </c>
      <c r="E3667" s="13" t="s">
        <v>13239</v>
      </c>
      <c r="F3667" s="13" t="s">
        <v>13240</v>
      </c>
      <c r="G3667" s="14">
        <v>15227.0</v>
      </c>
      <c r="H3667" s="16" t="b">
        <f>G3667&lt;'Programas e Observações'!$C$11</f>
        <v>1</v>
      </c>
      <c r="I3667" s="14">
        <v>1453.0</v>
      </c>
      <c r="J3667" s="14">
        <v>650.0</v>
      </c>
      <c r="K3667" s="14">
        <v>155.0</v>
      </c>
      <c r="L3667" s="14">
        <v>404.0</v>
      </c>
      <c r="M3667" s="14">
        <v>93.0</v>
      </c>
      <c r="N3667" s="14">
        <v>546.0</v>
      </c>
      <c r="O3667" s="14">
        <v>47.0</v>
      </c>
      <c r="P3667" s="14">
        <v>1.0</v>
      </c>
      <c r="Q3667" s="14"/>
      <c r="R3667" s="17">
        <f t="shared" si="1"/>
        <v>95.42260458</v>
      </c>
      <c r="S3667" s="17">
        <f t="shared" si="2"/>
        <v>42.68733171</v>
      </c>
      <c r="T3667" s="17">
        <f t="shared" si="3"/>
        <v>10.17928679</v>
      </c>
      <c r="U3667" s="17">
        <f t="shared" si="4"/>
        <v>26.53181848</v>
      </c>
      <c r="V3667" s="17">
        <f t="shared" si="5"/>
        <v>6.107572076</v>
      </c>
      <c r="W3667" s="17">
        <f t="shared" si="6"/>
        <v>35.85735864</v>
      </c>
      <c r="X3667" s="17">
        <f t="shared" si="7"/>
        <v>3.086622447</v>
      </c>
      <c r="Y3667" s="14">
        <f t="shared" si="8"/>
        <v>14419</v>
      </c>
      <c r="Z3667" s="14">
        <f t="shared" si="9"/>
        <v>6442</v>
      </c>
      <c r="AA3667" s="14">
        <f t="shared" si="10"/>
        <v>1751</v>
      </c>
      <c r="AB3667" s="14">
        <f t="shared" si="11"/>
        <v>3322</v>
      </c>
      <c r="AC3667" s="14">
        <f t="shared" si="12"/>
        <v>502</v>
      </c>
      <c r="AD3667" s="14">
        <f t="shared" si="13"/>
        <v>8370</v>
      </c>
      <c r="AE3667" s="14">
        <f t="shared" si="14"/>
        <v>517</v>
      </c>
      <c r="AF3667" s="14">
        <f t="shared" si="15"/>
        <v>11</v>
      </c>
      <c r="AG3667" s="17">
        <f t="shared" si="16"/>
        <v>106.2392243</v>
      </c>
      <c r="AH3667" s="20">
        <f>12*(J3667*'Programas e Observações'!$C$8+K3667*'Programas e Observações'!$C$9+L3667*('Programas e Observações'!$C$8+'Programas e Observações'!$C$9)+M3667*'Programas e Observações'!$C$10)</f>
        <v>543116.04</v>
      </c>
      <c r="AI3667" s="20">
        <f>12*(J3667*'Programas e Observações'!$D$8+K3667*'Programas e Observações'!$D$9+L3667*('Programas e Observações'!$D$8+'Programas e Observações'!$D$9)+M3667*'Programas e Observações'!$D$10)</f>
        <v>935579.04</v>
      </c>
      <c r="AJ3667" s="13" t="s">
        <v>10190</v>
      </c>
      <c r="AK3667" s="13" t="s">
        <v>3102</v>
      </c>
    </row>
    <row r="3668" ht="15.75" customHeight="1">
      <c r="A3668" s="13" t="s">
        <v>14112</v>
      </c>
      <c r="B3668" s="13" t="s">
        <v>14113</v>
      </c>
      <c r="C3668" s="13" t="s">
        <v>14114</v>
      </c>
      <c r="D3668" s="13" t="s">
        <v>12550</v>
      </c>
      <c r="E3668" s="13" t="s">
        <v>12775</v>
      </c>
      <c r="F3668" s="13" t="s">
        <v>12774</v>
      </c>
      <c r="G3668" s="14">
        <v>42049.0</v>
      </c>
      <c r="H3668" s="16" t="b">
        <f>G3668&lt;'Programas e Observações'!$C$11</f>
        <v>0</v>
      </c>
      <c r="I3668" s="14">
        <v>2351.0</v>
      </c>
      <c r="J3668" s="14">
        <v>470.0</v>
      </c>
      <c r="K3668" s="14">
        <v>578.0</v>
      </c>
      <c r="L3668" s="14">
        <v>772.0</v>
      </c>
      <c r="M3668" s="14">
        <v>46.0</v>
      </c>
      <c r="N3668" s="14">
        <v>1574.0</v>
      </c>
      <c r="O3668" s="14">
        <v>46.0</v>
      </c>
      <c r="P3668" s="14">
        <v>3.0</v>
      </c>
      <c r="Q3668" s="14"/>
      <c r="R3668" s="17">
        <f t="shared" si="1"/>
        <v>55.91096102</v>
      </c>
      <c r="S3668" s="17">
        <f t="shared" si="2"/>
        <v>11.17743585</v>
      </c>
      <c r="T3668" s="17">
        <f t="shared" si="3"/>
        <v>13.74586792</v>
      </c>
      <c r="U3668" s="17">
        <f t="shared" si="4"/>
        <v>18.35953293</v>
      </c>
      <c r="V3668" s="17">
        <f t="shared" si="5"/>
        <v>1.093961806</v>
      </c>
      <c r="W3668" s="17">
        <f t="shared" si="6"/>
        <v>37.4325192</v>
      </c>
      <c r="X3668" s="17">
        <f t="shared" si="7"/>
        <v>1.093961806</v>
      </c>
      <c r="Y3668" s="14">
        <f t="shared" si="8"/>
        <v>21542</v>
      </c>
      <c r="Z3668" s="14">
        <f t="shared" si="9"/>
        <v>7246</v>
      </c>
      <c r="AA3668" s="14">
        <f t="shared" si="10"/>
        <v>3942</v>
      </c>
      <c r="AB3668" s="14">
        <f t="shared" si="11"/>
        <v>5601</v>
      </c>
      <c r="AC3668" s="14">
        <f t="shared" si="12"/>
        <v>1144</v>
      </c>
      <c r="AD3668" s="14">
        <f t="shared" si="13"/>
        <v>12085</v>
      </c>
      <c r="AE3668" s="14">
        <f t="shared" si="14"/>
        <v>320</v>
      </c>
      <c r="AF3668" s="14">
        <f t="shared" si="15"/>
        <v>19</v>
      </c>
      <c r="AG3668" s="17">
        <f t="shared" si="16"/>
        <v>89.54975702</v>
      </c>
      <c r="AH3668" s="20">
        <f>12*(J3668*'Programas e Observações'!$C$8+K3668*'Programas e Observações'!$C$9+L3668*('Programas e Observações'!$C$8+'Programas e Observações'!$C$9)+M3668*'Programas e Observações'!$C$10)</f>
        <v>958606.08</v>
      </c>
      <c r="AI3668" s="20">
        <f>12*(J3668*'Programas e Observações'!$D$8+K3668*'Programas e Observações'!$D$9+L3668*('Programas e Observações'!$D$8+'Programas e Observações'!$D$9)+M3668*'Programas e Observações'!$D$10)</f>
        <v>1435095.84</v>
      </c>
      <c r="AJ3668" s="13" t="s">
        <v>14115</v>
      </c>
      <c r="AK3668" s="13" t="s">
        <v>14116</v>
      </c>
    </row>
    <row r="3669" ht="15.75" customHeight="1">
      <c r="A3669" s="13" t="s">
        <v>14117</v>
      </c>
      <c r="B3669" s="13" t="s">
        <v>14118</v>
      </c>
      <c r="C3669" s="13" t="s">
        <v>14119</v>
      </c>
      <c r="D3669" s="13" t="s">
        <v>12550</v>
      </c>
      <c r="E3669" s="13" t="s">
        <v>12979</v>
      </c>
      <c r="F3669" s="13" t="s">
        <v>12980</v>
      </c>
      <c r="G3669" s="14">
        <v>17959.0</v>
      </c>
      <c r="H3669" s="16" t="b">
        <f>G3669&lt;'Programas e Observações'!$C$11</f>
        <v>1</v>
      </c>
      <c r="I3669" s="14">
        <v>2171.0</v>
      </c>
      <c r="J3669" s="14">
        <v>1052.0</v>
      </c>
      <c r="K3669" s="14">
        <v>203.0</v>
      </c>
      <c r="L3669" s="14">
        <v>543.0</v>
      </c>
      <c r="M3669" s="14">
        <v>136.0</v>
      </c>
      <c r="N3669" s="14">
        <v>640.0</v>
      </c>
      <c r="O3669" s="14">
        <v>30.0</v>
      </c>
      <c r="P3669" s="14">
        <v>2.0</v>
      </c>
      <c r="Q3669" s="14"/>
      <c r="R3669" s="17">
        <f t="shared" si="1"/>
        <v>120.8864636</v>
      </c>
      <c r="S3669" s="17">
        <f t="shared" si="2"/>
        <v>58.57787182</v>
      </c>
      <c r="T3669" s="17">
        <f t="shared" si="3"/>
        <v>11.3035247</v>
      </c>
      <c r="U3669" s="17">
        <f t="shared" si="4"/>
        <v>30.2355365</v>
      </c>
      <c r="V3669" s="17">
        <f t="shared" si="5"/>
        <v>7.572804722</v>
      </c>
      <c r="W3669" s="17">
        <f t="shared" si="6"/>
        <v>35.6367281</v>
      </c>
      <c r="X3669" s="17">
        <f t="shared" si="7"/>
        <v>1.67047163</v>
      </c>
      <c r="Y3669" s="14">
        <f t="shared" si="8"/>
        <v>77263</v>
      </c>
      <c r="Z3669" s="14">
        <f t="shared" si="9"/>
        <v>25166</v>
      </c>
      <c r="AA3669" s="14">
        <f t="shared" si="10"/>
        <v>15239</v>
      </c>
      <c r="AB3669" s="14">
        <f t="shared" si="11"/>
        <v>20763</v>
      </c>
      <c r="AC3669" s="14">
        <f t="shared" si="12"/>
        <v>5081</v>
      </c>
      <c r="AD3669" s="14">
        <f t="shared" si="13"/>
        <v>26795</v>
      </c>
      <c r="AE3669" s="14">
        <f t="shared" si="14"/>
        <v>2919</v>
      </c>
      <c r="AF3669" s="14">
        <f t="shared" si="15"/>
        <v>80</v>
      </c>
      <c r="AG3669" s="17">
        <f t="shared" si="16"/>
        <v>68.24877062</v>
      </c>
      <c r="AH3669" s="20">
        <f>12*(J3669*'Programas e Observações'!$C$8+K3669*'Programas e Observações'!$C$9+L3669*('Programas e Observações'!$C$8+'Programas e Observações'!$C$9)+M3669*'Programas e Observações'!$C$10)</f>
        <v>768489.48</v>
      </c>
      <c r="AI3669" s="20">
        <f>12*(J3669*'Programas e Observações'!$D$8+K3669*'Programas e Observações'!$D$9+L3669*('Programas e Observações'!$D$8+'Programas e Observações'!$D$9)+M3669*'Programas e Observações'!$D$10)</f>
        <v>1360170.96</v>
      </c>
      <c r="AJ3669" s="13" t="s">
        <v>7198</v>
      </c>
      <c r="AK3669" s="13" t="s">
        <v>3333</v>
      </c>
    </row>
    <row r="3670" ht="15.75" customHeight="1">
      <c r="A3670" s="13" t="s">
        <v>14120</v>
      </c>
      <c r="B3670" s="13" t="s">
        <v>14121</v>
      </c>
      <c r="C3670" s="13" t="s">
        <v>14122</v>
      </c>
      <c r="D3670" s="13" t="s">
        <v>12550</v>
      </c>
      <c r="E3670" s="13" t="s">
        <v>12757</v>
      </c>
      <c r="F3670" s="13" t="s">
        <v>12758</v>
      </c>
      <c r="G3670" s="14">
        <v>6218.0</v>
      </c>
      <c r="H3670" s="16" t="b">
        <f>G3670&lt;'Programas e Observações'!$C$11</f>
        <v>1</v>
      </c>
      <c r="I3670" s="14">
        <v>1257.0</v>
      </c>
      <c r="J3670" s="14">
        <v>503.0</v>
      </c>
      <c r="K3670" s="14">
        <v>195.0</v>
      </c>
      <c r="L3670" s="14">
        <v>329.0</v>
      </c>
      <c r="M3670" s="14">
        <v>53.0</v>
      </c>
      <c r="N3670" s="14">
        <v>404.0</v>
      </c>
      <c r="O3670" s="14">
        <v>18.0</v>
      </c>
      <c r="P3670" s="14">
        <v>0.0</v>
      </c>
      <c r="Q3670" s="14"/>
      <c r="R3670" s="17">
        <f t="shared" si="1"/>
        <v>202.1550338</v>
      </c>
      <c r="S3670" s="17">
        <f t="shared" si="2"/>
        <v>80.89417819</v>
      </c>
      <c r="T3670" s="17">
        <f t="shared" si="3"/>
        <v>31.3605661</v>
      </c>
      <c r="U3670" s="17">
        <f t="shared" si="4"/>
        <v>52.91090383</v>
      </c>
      <c r="V3670" s="17">
        <f t="shared" si="5"/>
        <v>8.523641042</v>
      </c>
      <c r="W3670" s="17">
        <f t="shared" si="6"/>
        <v>64.97266002</v>
      </c>
      <c r="X3670" s="17">
        <f t="shared" si="7"/>
        <v>2.894821486</v>
      </c>
      <c r="Y3670" s="14">
        <f t="shared" si="8"/>
        <v>35365</v>
      </c>
      <c r="Z3670" s="14">
        <f t="shared" si="9"/>
        <v>14722</v>
      </c>
      <c r="AA3670" s="14">
        <f t="shared" si="10"/>
        <v>4998</v>
      </c>
      <c r="AB3670" s="14">
        <f t="shared" si="11"/>
        <v>9193</v>
      </c>
      <c r="AC3670" s="14">
        <f t="shared" si="12"/>
        <v>2413</v>
      </c>
      <c r="AD3670" s="14">
        <f t="shared" si="13"/>
        <v>17326</v>
      </c>
      <c r="AE3670" s="14">
        <f t="shared" si="14"/>
        <v>939</v>
      </c>
      <c r="AF3670" s="14">
        <f t="shared" si="15"/>
        <v>25</v>
      </c>
      <c r="AG3670" s="17">
        <f t="shared" si="16"/>
        <v>115.7595318</v>
      </c>
      <c r="AH3670" s="20">
        <f>12*(J3670*'Programas e Observações'!$C$8+K3670*'Programas e Observações'!$C$9+L3670*('Programas e Observações'!$C$8+'Programas e Observações'!$C$9)+M3670*'Programas e Observações'!$C$10)</f>
        <v>460106.64</v>
      </c>
      <c r="AI3670" s="20">
        <f>12*(J3670*'Programas e Observações'!$D$8+K3670*'Programas e Observações'!$D$9+L3670*('Programas e Observações'!$D$8+'Programas e Observações'!$D$9)+M3670*'Programas e Observações'!$D$10)</f>
        <v>771402.36</v>
      </c>
      <c r="AJ3670" s="13" t="s">
        <v>14123</v>
      </c>
      <c r="AK3670" s="13" t="s">
        <v>14124</v>
      </c>
    </row>
    <row r="3671" ht="15.75" customHeight="1">
      <c r="A3671" s="13" t="s">
        <v>14125</v>
      </c>
      <c r="B3671" s="13" t="s">
        <v>14126</v>
      </c>
      <c r="C3671" s="13" t="s">
        <v>14127</v>
      </c>
      <c r="D3671" s="13" t="s">
        <v>12550</v>
      </c>
      <c r="E3671" s="13" t="s">
        <v>12577</v>
      </c>
      <c r="F3671" s="13" t="s">
        <v>12578</v>
      </c>
      <c r="G3671" s="14">
        <v>19853.0</v>
      </c>
      <c r="H3671" s="16" t="b">
        <f>G3671&lt;'Programas e Observações'!$C$11</f>
        <v>1</v>
      </c>
      <c r="I3671" s="14">
        <v>1151.0</v>
      </c>
      <c r="J3671" s="14">
        <v>345.0</v>
      </c>
      <c r="K3671" s="14">
        <v>233.0</v>
      </c>
      <c r="L3671" s="14">
        <v>350.0</v>
      </c>
      <c r="M3671" s="14">
        <v>67.0</v>
      </c>
      <c r="N3671" s="14">
        <v>1621.0</v>
      </c>
      <c r="O3671" s="14">
        <v>51.0</v>
      </c>
      <c r="P3671" s="14">
        <v>2.0</v>
      </c>
      <c r="Q3671" s="14"/>
      <c r="R3671" s="17">
        <f t="shared" si="1"/>
        <v>57.97612452</v>
      </c>
      <c r="S3671" s="17">
        <f t="shared" si="2"/>
        <v>17.37772629</v>
      </c>
      <c r="T3671" s="17">
        <f t="shared" si="3"/>
        <v>11.73626152</v>
      </c>
      <c r="U3671" s="17">
        <f t="shared" si="4"/>
        <v>17.62957739</v>
      </c>
      <c r="V3671" s="17">
        <f t="shared" si="5"/>
        <v>3.374804815</v>
      </c>
      <c r="W3671" s="17">
        <f t="shared" si="6"/>
        <v>81.65012844</v>
      </c>
      <c r="X3671" s="17">
        <f t="shared" si="7"/>
        <v>2.568881277</v>
      </c>
      <c r="Y3671" s="14">
        <f t="shared" si="8"/>
        <v>27831</v>
      </c>
      <c r="Z3671" s="14">
        <f t="shared" si="9"/>
        <v>12525</v>
      </c>
      <c r="AA3671" s="14">
        <f t="shared" si="10"/>
        <v>3187</v>
      </c>
      <c r="AB3671" s="14">
        <f t="shared" si="11"/>
        <v>7650</v>
      </c>
      <c r="AC3671" s="14">
        <f t="shared" si="12"/>
        <v>1578</v>
      </c>
      <c r="AD3671" s="14">
        <f t="shared" si="13"/>
        <v>16371</v>
      </c>
      <c r="AE3671" s="14">
        <f t="shared" si="14"/>
        <v>859</v>
      </c>
      <c r="AF3671" s="14">
        <f t="shared" si="15"/>
        <v>25</v>
      </c>
      <c r="AG3671" s="17">
        <f t="shared" si="16"/>
        <v>88.96667466</v>
      </c>
      <c r="AH3671" s="20">
        <f>12*(J3671*'Programas e Observações'!$C$8+K3671*'Programas e Observações'!$C$9+L3671*('Programas e Observações'!$C$8+'Programas e Observações'!$C$9)+M3671*'Programas e Observações'!$C$10)</f>
        <v>470334.96</v>
      </c>
      <c r="AI3671" s="20">
        <f>12*(J3671*'Programas e Observações'!$D$8+K3671*'Programas e Observações'!$D$9+L3671*('Programas e Observações'!$D$8+'Programas e Observações'!$D$9)+M3671*'Programas e Observações'!$D$10)</f>
        <v>733834.32</v>
      </c>
      <c r="AJ3671" s="13" t="s">
        <v>14044</v>
      </c>
      <c r="AK3671" s="13" t="s">
        <v>14128</v>
      </c>
    </row>
    <row r="3672" ht="15.75" customHeight="1">
      <c r="A3672" s="13" t="s">
        <v>14129</v>
      </c>
      <c r="B3672" s="13" t="s">
        <v>14130</v>
      </c>
      <c r="C3672" s="13" t="s">
        <v>14131</v>
      </c>
      <c r="D3672" s="13" t="s">
        <v>12550</v>
      </c>
      <c r="E3672" s="13" t="s">
        <v>12694</v>
      </c>
      <c r="F3672" s="13" t="s">
        <v>12695</v>
      </c>
      <c r="G3672" s="14">
        <v>4118.0</v>
      </c>
      <c r="H3672" s="16" t="b">
        <f>G3672&lt;'Programas e Observações'!$C$11</f>
        <v>1</v>
      </c>
      <c r="I3672" s="14">
        <v>427.0</v>
      </c>
      <c r="J3672" s="14">
        <v>194.0</v>
      </c>
      <c r="K3672" s="14">
        <v>71.0</v>
      </c>
      <c r="L3672" s="14">
        <v>95.0</v>
      </c>
      <c r="M3672" s="14">
        <v>9.0</v>
      </c>
      <c r="N3672" s="14">
        <v>149.0</v>
      </c>
      <c r="O3672" s="14">
        <v>12.0</v>
      </c>
      <c r="P3672" s="14">
        <v>0.0</v>
      </c>
      <c r="Q3672" s="14"/>
      <c r="R3672" s="17">
        <f t="shared" si="1"/>
        <v>103.6911122</v>
      </c>
      <c r="S3672" s="17">
        <f t="shared" si="2"/>
        <v>47.11024769</v>
      </c>
      <c r="T3672" s="17">
        <f t="shared" si="3"/>
        <v>17.24137931</v>
      </c>
      <c r="U3672" s="17">
        <f t="shared" si="4"/>
        <v>23.06945119</v>
      </c>
      <c r="V3672" s="17">
        <f t="shared" si="5"/>
        <v>2.185526955</v>
      </c>
      <c r="W3672" s="17">
        <f t="shared" si="6"/>
        <v>36.18261292</v>
      </c>
      <c r="X3672" s="17">
        <f t="shared" si="7"/>
        <v>2.91403594</v>
      </c>
      <c r="Y3672" s="14">
        <f t="shared" si="8"/>
        <v>12543</v>
      </c>
      <c r="Z3672" s="14">
        <f t="shared" si="9"/>
        <v>5814</v>
      </c>
      <c r="AA3672" s="14">
        <f t="shared" si="10"/>
        <v>1418</v>
      </c>
      <c r="AB3672" s="14">
        <f t="shared" si="11"/>
        <v>2879</v>
      </c>
      <c r="AC3672" s="14">
        <f t="shared" si="12"/>
        <v>510</v>
      </c>
      <c r="AD3672" s="14">
        <f t="shared" si="13"/>
        <v>5843</v>
      </c>
      <c r="AE3672" s="14">
        <f t="shared" si="14"/>
        <v>407</v>
      </c>
      <c r="AF3672" s="14">
        <f t="shared" si="15"/>
        <v>10</v>
      </c>
      <c r="AG3672" s="17">
        <f t="shared" si="16"/>
        <v>120.0539827</v>
      </c>
      <c r="AH3672" s="20">
        <f>12*(J3672*'Programas e Observações'!$C$8+K3672*'Programas e Observações'!$C$9+L3672*('Programas e Observações'!$C$8+'Programas e Observações'!$C$9)+M3672*'Programas e Observações'!$C$10)</f>
        <v>146701.32</v>
      </c>
      <c r="AI3672" s="20">
        <f>12*(J3672*'Programas e Observações'!$D$8+K3672*'Programas e Observações'!$D$9+L3672*('Programas e Observações'!$D$8+'Programas e Observações'!$D$9)+M3672*'Programas e Observações'!$D$10)</f>
        <v>254351.4</v>
      </c>
      <c r="AJ3672" s="13" t="s">
        <v>8774</v>
      </c>
      <c r="AK3672" s="13" t="s">
        <v>1023</v>
      </c>
    </row>
    <row r="3673" ht="15.75" customHeight="1">
      <c r="A3673" s="13" t="s">
        <v>14132</v>
      </c>
      <c r="B3673" s="13" t="s">
        <v>14133</v>
      </c>
      <c r="C3673" s="13" t="s">
        <v>14134</v>
      </c>
      <c r="D3673" s="13" t="s">
        <v>12550</v>
      </c>
      <c r="E3673" s="13" t="s">
        <v>12743</v>
      </c>
      <c r="F3673" s="13" t="s">
        <v>12744</v>
      </c>
      <c r="G3673" s="14">
        <v>10720.0</v>
      </c>
      <c r="H3673" s="16" t="b">
        <f>G3673&lt;'Programas e Observações'!$C$11</f>
        <v>1</v>
      </c>
      <c r="I3673" s="14">
        <v>1220.0</v>
      </c>
      <c r="J3673" s="14">
        <v>583.0</v>
      </c>
      <c r="K3673" s="14">
        <v>112.0</v>
      </c>
      <c r="L3673" s="14">
        <v>355.0</v>
      </c>
      <c r="M3673" s="14">
        <v>30.0</v>
      </c>
      <c r="N3673" s="14">
        <v>385.0</v>
      </c>
      <c r="O3673" s="14">
        <v>28.0</v>
      </c>
      <c r="P3673" s="14">
        <v>1.0</v>
      </c>
      <c r="Q3673" s="14"/>
      <c r="R3673" s="17">
        <f t="shared" si="1"/>
        <v>113.8059701</v>
      </c>
      <c r="S3673" s="17">
        <f t="shared" si="2"/>
        <v>54.38432836</v>
      </c>
      <c r="T3673" s="17">
        <f t="shared" si="3"/>
        <v>10.44776119</v>
      </c>
      <c r="U3673" s="17">
        <f t="shared" si="4"/>
        <v>33.11567164</v>
      </c>
      <c r="V3673" s="17">
        <f t="shared" si="5"/>
        <v>2.798507463</v>
      </c>
      <c r="W3673" s="17">
        <f t="shared" si="6"/>
        <v>35.9141791</v>
      </c>
      <c r="X3673" s="17">
        <f t="shared" si="7"/>
        <v>2.611940299</v>
      </c>
      <c r="Y3673" s="14">
        <f t="shared" si="8"/>
        <v>15106</v>
      </c>
      <c r="Z3673" s="14">
        <f t="shared" si="9"/>
        <v>6759</v>
      </c>
      <c r="AA3673" s="14">
        <f t="shared" si="10"/>
        <v>1571</v>
      </c>
      <c r="AB3673" s="14">
        <f t="shared" si="11"/>
        <v>3985</v>
      </c>
      <c r="AC3673" s="14">
        <f t="shared" si="12"/>
        <v>868</v>
      </c>
      <c r="AD3673" s="14">
        <f t="shared" si="13"/>
        <v>7159</v>
      </c>
      <c r="AE3673" s="14">
        <f t="shared" si="14"/>
        <v>329</v>
      </c>
      <c r="AF3673" s="14">
        <f t="shared" si="15"/>
        <v>8</v>
      </c>
      <c r="AG3673" s="17">
        <f t="shared" si="16"/>
        <v>117.656222</v>
      </c>
      <c r="AH3673" s="20">
        <f>12*(J3673*'Programas e Observações'!$C$8+K3673*'Programas e Observações'!$C$9+L3673*('Programas e Observações'!$C$8+'Programas e Observações'!$C$9)+M3673*'Programas e Observações'!$C$10)</f>
        <v>439995</v>
      </c>
      <c r="AI3673" s="20">
        <f>12*(J3673*'Programas e Observações'!$D$8+K3673*'Programas e Observações'!$D$9+L3673*('Programas e Observações'!$D$8+'Programas e Observações'!$D$9)+M3673*'Programas e Observações'!$D$10)</f>
        <v>787852.92</v>
      </c>
      <c r="AJ3673" s="13" t="s">
        <v>14135</v>
      </c>
      <c r="AK3673" s="13" t="s">
        <v>14136</v>
      </c>
    </row>
    <row r="3674" ht="15.75" customHeight="1">
      <c r="A3674" s="13" t="s">
        <v>14137</v>
      </c>
      <c r="B3674" s="13" t="s">
        <v>14138</v>
      </c>
      <c r="C3674" s="13" t="s">
        <v>14139</v>
      </c>
      <c r="D3674" s="13" t="s">
        <v>12550</v>
      </c>
      <c r="E3674" s="13" t="s">
        <v>12681</v>
      </c>
      <c r="F3674" s="13" t="s">
        <v>12682</v>
      </c>
      <c r="G3674" s="14">
        <v>7435.0</v>
      </c>
      <c r="H3674" s="16" t="b">
        <f>G3674&lt;'Programas e Observações'!$C$11</f>
        <v>1</v>
      </c>
      <c r="I3674" s="14">
        <v>810.0</v>
      </c>
      <c r="J3674" s="14">
        <v>362.0</v>
      </c>
      <c r="K3674" s="14">
        <v>80.0</v>
      </c>
      <c r="L3674" s="14">
        <v>213.0</v>
      </c>
      <c r="M3674" s="14">
        <v>67.0</v>
      </c>
      <c r="N3674" s="14">
        <v>508.0</v>
      </c>
      <c r="O3674" s="14">
        <v>18.0</v>
      </c>
      <c r="P3674" s="14">
        <v>1.0</v>
      </c>
      <c r="Q3674" s="14"/>
      <c r="R3674" s="17">
        <f t="shared" si="1"/>
        <v>108.9441829</v>
      </c>
      <c r="S3674" s="17">
        <f t="shared" si="2"/>
        <v>48.68863484</v>
      </c>
      <c r="T3674" s="17">
        <f t="shared" si="3"/>
        <v>10.7599193</v>
      </c>
      <c r="U3674" s="17">
        <f t="shared" si="4"/>
        <v>28.64828514</v>
      </c>
      <c r="V3674" s="17">
        <f t="shared" si="5"/>
        <v>9.011432414</v>
      </c>
      <c r="W3674" s="17">
        <f t="shared" si="6"/>
        <v>68.32548756</v>
      </c>
      <c r="X3674" s="17">
        <f t="shared" si="7"/>
        <v>2.420981843</v>
      </c>
      <c r="Y3674" s="14">
        <f t="shared" si="8"/>
        <v>25106</v>
      </c>
      <c r="Z3674" s="14">
        <f t="shared" si="9"/>
        <v>8453</v>
      </c>
      <c r="AA3674" s="14">
        <f t="shared" si="10"/>
        <v>4753</v>
      </c>
      <c r="AB3674" s="14">
        <f t="shared" si="11"/>
        <v>6105</v>
      </c>
      <c r="AC3674" s="14">
        <f t="shared" si="12"/>
        <v>1878</v>
      </c>
      <c r="AD3674" s="14">
        <f t="shared" si="13"/>
        <v>16935</v>
      </c>
      <c r="AE3674" s="14">
        <f t="shared" si="14"/>
        <v>926</v>
      </c>
      <c r="AF3674" s="14">
        <f t="shared" si="15"/>
        <v>22</v>
      </c>
      <c r="AG3674" s="17">
        <f t="shared" si="16"/>
        <v>80.37237772</v>
      </c>
      <c r="AH3674" s="20">
        <f>12*(J3674*'Programas e Observações'!$C$8+K3674*'Programas e Observações'!$C$9+L3674*('Programas e Observações'!$C$8+'Programas e Observações'!$C$9)+M3674*'Programas e Observações'!$C$10)</f>
        <v>298776.96</v>
      </c>
      <c r="AI3674" s="20">
        <f>12*(J3674*'Programas e Observações'!$D$8+K3674*'Programas e Observações'!$D$9+L3674*('Programas e Observações'!$D$8+'Programas e Observações'!$D$9)+M3674*'Programas e Observações'!$D$10)</f>
        <v>512855.52</v>
      </c>
      <c r="AJ3674" s="13" t="s">
        <v>10967</v>
      </c>
      <c r="AK3674" s="13" t="s">
        <v>6945</v>
      </c>
    </row>
    <row r="3675" ht="15.75" customHeight="1">
      <c r="A3675" s="13" t="s">
        <v>14140</v>
      </c>
      <c r="B3675" s="13" t="s">
        <v>14141</v>
      </c>
      <c r="C3675" s="13" t="s">
        <v>14142</v>
      </c>
      <c r="D3675" s="13" t="s">
        <v>12550</v>
      </c>
      <c r="E3675" s="13" t="s">
        <v>12836</v>
      </c>
      <c r="F3675" s="13" t="s">
        <v>12837</v>
      </c>
      <c r="G3675" s="14">
        <v>19603.0</v>
      </c>
      <c r="H3675" s="16" t="b">
        <f>G3675&lt;'Programas e Observações'!$C$11</f>
        <v>1</v>
      </c>
      <c r="I3675" s="14">
        <v>2469.0</v>
      </c>
      <c r="J3675" s="14">
        <v>1145.0</v>
      </c>
      <c r="K3675" s="14">
        <v>235.0</v>
      </c>
      <c r="L3675" s="14">
        <v>660.0</v>
      </c>
      <c r="M3675" s="14">
        <v>114.0</v>
      </c>
      <c r="N3675" s="14">
        <v>881.0</v>
      </c>
      <c r="O3675" s="14">
        <v>63.0</v>
      </c>
      <c r="P3675" s="14">
        <v>2.0</v>
      </c>
      <c r="Q3675" s="14"/>
      <c r="R3675" s="17">
        <f t="shared" si="1"/>
        <v>125.9501097</v>
      </c>
      <c r="S3675" s="17">
        <f t="shared" si="2"/>
        <v>58.40942713</v>
      </c>
      <c r="T3675" s="17">
        <f t="shared" si="3"/>
        <v>11.98796103</v>
      </c>
      <c r="U3675" s="17">
        <f t="shared" si="4"/>
        <v>33.66831607</v>
      </c>
      <c r="V3675" s="17">
        <f t="shared" si="5"/>
        <v>5.815436413</v>
      </c>
      <c r="W3675" s="17">
        <f t="shared" si="6"/>
        <v>44.9421007</v>
      </c>
      <c r="X3675" s="17">
        <f t="shared" si="7"/>
        <v>3.213793807</v>
      </c>
      <c r="Y3675" s="14">
        <f t="shared" si="8"/>
        <v>22214</v>
      </c>
      <c r="Z3675" s="14">
        <f t="shared" si="9"/>
        <v>9033</v>
      </c>
      <c r="AA3675" s="14">
        <f t="shared" si="10"/>
        <v>2847</v>
      </c>
      <c r="AB3675" s="14">
        <f t="shared" si="11"/>
        <v>5193</v>
      </c>
      <c r="AC3675" s="14">
        <f t="shared" si="12"/>
        <v>1320</v>
      </c>
      <c r="AD3675" s="14">
        <f t="shared" si="13"/>
        <v>11420</v>
      </c>
      <c r="AE3675" s="14">
        <f t="shared" si="14"/>
        <v>790</v>
      </c>
      <c r="AF3675" s="14">
        <f t="shared" si="15"/>
        <v>20</v>
      </c>
      <c r="AG3675" s="17">
        <f t="shared" si="16"/>
        <v>78.27067404</v>
      </c>
      <c r="AH3675" s="20">
        <f>12*(J3675*'Programas e Observações'!$C$8+K3675*'Programas e Observações'!$C$9+L3675*('Programas e Observações'!$C$8+'Programas e Observações'!$C$9)+M3675*'Programas e Observações'!$C$10)</f>
        <v>874495.92</v>
      </c>
      <c r="AI3675" s="20">
        <f>12*(J3675*'Programas e Observações'!$D$8+K3675*'Programas e Observações'!$D$9+L3675*('Programas e Observações'!$D$8+'Programas e Observações'!$D$9)+M3675*'Programas e Observações'!$D$10)</f>
        <v>1544606.04</v>
      </c>
      <c r="AJ3675" s="13" t="s">
        <v>14143</v>
      </c>
      <c r="AK3675" s="13" t="s">
        <v>6301</v>
      </c>
    </row>
    <row r="3676" ht="15.75" customHeight="1">
      <c r="A3676" s="13" t="s">
        <v>14144</v>
      </c>
      <c r="B3676" s="13" t="s">
        <v>14145</v>
      </c>
      <c r="C3676" s="13" t="s">
        <v>14146</v>
      </c>
      <c r="D3676" s="13" t="s">
        <v>12550</v>
      </c>
      <c r="E3676" s="13" t="s">
        <v>12627</v>
      </c>
      <c r="F3676" s="13" t="s">
        <v>12628</v>
      </c>
      <c r="G3676" s="14">
        <v>3030.0</v>
      </c>
      <c r="H3676" s="16" t="b">
        <f>G3676&lt;'Programas e Observações'!$C$11</f>
        <v>1</v>
      </c>
      <c r="I3676" s="14">
        <v>517.0</v>
      </c>
      <c r="J3676" s="14">
        <v>287.0</v>
      </c>
      <c r="K3676" s="14">
        <v>35.0</v>
      </c>
      <c r="L3676" s="14">
        <v>87.0</v>
      </c>
      <c r="M3676" s="14">
        <v>36.0</v>
      </c>
      <c r="N3676" s="14">
        <v>289.0</v>
      </c>
      <c r="O3676" s="14">
        <v>11.0</v>
      </c>
      <c r="P3676" s="14">
        <v>0.0</v>
      </c>
      <c r="Q3676" s="14"/>
      <c r="R3676" s="17">
        <f t="shared" si="1"/>
        <v>170.6270627</v>
      </c>
      <c r="S3676" s="17">
        <f t="shared" si="2"/>
        <v>94.71947195</v>
      </c>
      <c r="T3676" s="17">
        <f t="shared" si="3"/>
        <v>11.55115512</v>
      </c>
      <c r="U3676" s="17">
        <f t="shared" si="4"/>
        <v>28.71287129</v>
      </c>
      <c r="V3676" s="17">
        <f t="shared" si="5"/>
        <v>11.88118812</v>
      </c>
      <c r="W3676" s="17">
        <f t="shared" si="6"/>
        <v>95.37953795</v>
      </c>
      <c r="X3676" s="17">
        <f t="shared" si="7"/>
        <v>3.630363036</v>
      </c>
      <c r="Y3676" s="14">
        <f t="shared" si="8"/>
        <v>22143</v>
      </c>
      <c r="Z3676" s="14">
        <f t="shared" si="9"/>
        <v>9075</v>
      </c>
      <c r="AA3676" s="14">
        <f t="shared" si="10"/>
        <v>3949</v>
      </c>
      <c r="AB3676" s="14">
        <f t="shared" si="11"/>
        <v>4678</v>
      </c>
      <c r="AC3676" s="14">
        <f t="shared" si="12"/>
        <v>800</v>
      </c>
      <c r="AD3676" s="14">
        <f t="shared" si="13"/>
        <v>16551</v>
      </c>
      <c r="AE3676" s="14">
        <f t="shared" si="14"/>
        <v>634</v>
      </c>
      <c r="AF3676" s="14">
        <f t="shared" si="15"/>
        <v>14</v>
      </c>
      <c r="AG3676" s="17">
        <f t="shared" si="16"/>
        <v>108.6645009</v>
      </c>
      <c r="AH3676" s="20">
        <f>12*(J3676*'Programas e Observações'!$C$8+K3676*'Programas e Observações'!$C$9+L3676*('Programas e Observações'!$C$8+'Programas e Observações'!$C$9)+M3676*'Programas e Observações'!$C$10)</f>
        <v>155405.28</v>
      </c>
      <c r="AI3676" s="20">
        <f>12*(J3676*'Programas e Observações'!$D$8+K3676*'Programas e Observações'!$D$9+L3676*('Programas e Observações'!$D$8+'Programas e Observações'!$D$9)+M3676*'Programas e Observações'!$D$10)</f>
        <v>293059.92</v>
      </c>
      <c r="AJ3676" s="13" t="s">
        <v>8255</v>
      </c>
      <c r="AK3676" s="13" t="s">
        <v>3571</v>
      </c>
    </row>
    <row r="3677" ht="15.75" customHeight="1">
      <c r="A3677" s="13" t="s">
        <v>14147</v>
      </c>
      <c r="B3677" s="13" t="s">
        <v>14148</v>
      </c>
      <c r="C3677" s="13" t="s">
        <v>14149</v>
      </c>
      <c r="D3677" s="13" t="s">
        <v>12550</v>
      </c>
      <c r="E3677" s="13" t="s">
        <v>13185</v>
      </c>
      <c r="F3677" s="13" t="s">
        <v>13186</v>
      </c>
      <c r="G3677" s="14">
        <v>14888.0</v>
      </c>
      <c r="H3677" s="16" t="b">
        <f>G3677&lt;'Programas e Observações'!$C$11</f>
        <v>1</v>
      </c>
      <c r="I3677" s="14">
        <v>1775.0</v>
      </c>
      <c r="J3677" s="14">
        <v>714.0</v>
      </c>
      <c r="K3677" s="14">
        <v>180.0</v>
      </c>
      <c r="L3677" s="14">
        <v>529.0</v>
      </c>
      <c r="M3677" s="14">
        <v>182.0</v>
      </c>
      <c r="N3677" s="14">
        <v>746.0</v>
      </c>
      <c r="O3677" s="14">
        <v>35.0</v>
      </c>
      <c r="P3677" s="14">
        <v>1.0</v>
      </c>
      <c r="Q3677" s="14"/>
      <c r="R3677" s="17">
        <f t="shared" si="1"/>
        <v>119.2235357</v>
      </c>
      <c r="S3677" s="17">
        <f t="shared" si="2"/>
        <v>47.95808705</v>
      </c>
      <c r="T3677" s="17">
        <f t="shared" si="3"/>
        <v>12.09027405</v>
      </c>
      <c r="U3677" s="17">
        <f t="shared" si="4"/>
        <v>35.53197206</v>
      </c>
      <c r="V3677" s="17">
        <f t="shared" si="5"/>
        <v>12.22461042</v>
      </c>
      <c r="W3677" s="17">
        <f t="shared" si="6"/>
        <v>50.1074691</v>
      </c>
      <c r="X3677" s="17">
        <f t="shared" si="7"/>
        <v>2.35088662</v>
      </c>
      <c r="Y3677" s="14">
        <f t="shared" si="8"/>
        <v>51093</v>
      </c>
      <c r="Z3677" s="14">
        <f t="shared" si="9"/>
        <v>22827</v>
      </c>
      <c r="AA3677" s="14">
        <f t="shared" si="10"/>
        <v>4796</v>
      </c>
      <c r="AB3677" s="14">
        <f t="shared" si="11"/>
        <v>12541</v>
      </c>
      <c r="AC3677" s="14">
        <f t="shared" si="12"/>
        <v>3898</v>
      </c>
      <c r="AD3677" s="14">
        <f t="shared" si="13"/>
        <v>20646</v>
      </c>
      <c r="AE3677" s="14">
        <f t="shared" si="14"/>
        <v>1121</v>
      </c>
      <c r="AF3677" s="14">
        <f t="shared" si="15"/>
        <v>24</v>
      </c>
      <c r="AG3677" s="17">
        <f t="shared" si="16"/>
        <v>116.4852652</v>
      </c>
      <c r="AH3677" s="20">
        <f>12*(J3677*'Programas e Observações'!$C$8+K3677*'Programas e Observações'!$C$9+L3677*('Programas e Observações'!$C$8+'Programas e Observações'!$C$9)+M3677*'Programas e Observações'!$C$10)</f>
        <v>703989.36</v>
      </c>
      <c r="AI3677" s="20">
        <f>12*(J3677*'Programas e Observações'!$D$8+K3677*'Programas e Observações'!$D$9+L3677*('Programas e Observações'!$D$8+'Programas e Observações'!$D$9)+M3677*'Programas e Observações'!$D$10)</f>
        <v>1168935.24</v>
      </c>
      <c r="AJ3677" s="13" t="s">
        <v>14150</v>
      </c>
      <c r="AK3677" s="13" t="s">
        <v>10575</v>
      </c>
    </row>
    <row r="3678" ht="15.75" customHeight="1">
      <c r="A3678" s="13" t="s">
        <v>14151</v>
      </c>
      <c r="B3678" s="13" t="s">
        <v>14152</v>
      </c>
      <c r="C3678" s="13" t="s">
        <v>14153</v>
      </c>
      <c r="D3678" s="13" t="s">
        <v>12550</v>
      </c>
      <c r="E3678" s="13" t="s">
        <v>13239</v>
      </c>
      <c r="F3678" s="13" t="s">
        <v>13240</v>
      </c>
      <c r="G3678" s="14">
        <v>8255.0</v>
      </c>
      <c r="H3678" s="16" t="b">
        <f>G3678&lt;'Programas e Observações'!$C$11</f>
        <v>1</v>
      </c>
      <c r="I3678" s="14">
        <v>848.0</v>
      </c>
      <c r="J3678" s="14">
        <v>392.0</v>
      </c>
      <c r="K3678" s="14">
        <v>97.0</v>
      </c>
      <c r="L3678" s="14">
        <v>217.0</v>
      </c>
      <c r="M3678" s="14">
        <v>20.0</v>
      </c>
      <c r="N3678" s="14">
        <v>444.0</v>
      </c>
      <c r="O3678" s="14">
        <v>30.0</v>
      </c>
      <c r="P3678" s="14">
        <v>1.0</v>
      </c>
      <c r="Q3678" s="14"/>
      <c r="R3678" s="17">
        <f t="shared" si="1"/>
        <v>102.7256208</v>
      </c>
      <c r="S3678" s="17">
        <f t="shared" si="2"/>
        <v>47.4863719</v>
      </c>
      <c r="T3678" s="17">
        <f t="shared" si="3"/>
        <v>11.75045427</v>
      </c>
      <c r="U3678" s="17">
        <f t="shared" si="4"/>
        <v>26.28709873</v>
      </c>
      <c r="V3678" s="17">
        <f t="shared" si="5"/>
        <v>2.422774076</v>
      </c>
      <c r="W3678" s="17">
        <f t="shared" si="6"/>
        <v>53.78558449</v>
      </c>
      <c r="X3678" s="17">
        <f t="shared" si="7"/>
        <v>3.634161114</v>
      </c>
      <c r="Y3678" s="14">
        <f t="shared" si="8"/>
        <v>14419</v>
      </c>
      <c r="Z3678" s="14">
        <f t="shared" si="9"/>
        <v>6442</v>
      </c>
      <c r="AA3678" s="14">
        <f t="shared" si="10"/>
        <v>1751</v>
      </c>
      <c r="AB3678" s="14">
        <f t="shared" si="11"/>
        <v>3322</v>
      </c>
      <c r="AC3678" s="14">
        <f t="shared" si="12"/>
        <v>502</v>
      </c>
      <c r="AD3678" s="14">
        <f t="shared" si="13"/>
        <v>8370</v>
      </c>
      <c r="AE3678" s="14">
        <f t="shared" si="14"/>
        <v>517</v>
      </c>
      <c r="AF3678" s="14">
        <f t="shared" si="15"/>
        <v>11</v>
      </c>
      <c r="AG3678" s="17">
        <f t="shared" si="16"/>
        <v>106.2392243</v>
      </c>
      <c r="AH3678" s="20">
        <f>12*(J3678*'Programas e Observações'!$C$8+K3678*'Programas e Observações'!$C$9+L3678*('Programas e Observações'!$C$8+'Programas e Observações'!$C$9)+M3678*'Programas e Observações'!$C$10)</f>
        <v>291444.6</v>
      </c>
      <c r="AI3678" s="20">
        <f>12*(J3678*'Programas e Observações'!$D$8+K3678*'Programas e Observações'!$D$9+L3678*('Programas e Observações'!$D$8+'Programas e Observações'!$D$9)+M3678*'Programas e Observações'!$D$10)</f>
        <v>517533.36</v>
      </c>
      <c r="AJ3678" s="13" t="s">
        <v>14154</v>
      </c>
      <c r="AK3678" s="13" t="s">
        <v>6772</v>
      </c>
    </row>
    <row r="3679" ht="15.75" customHeight="1">
      <c r="A3679" s="13" t="s">
        <v>14155</v>
      </c>
      <c r="B3679" s="13" t="s">
        <v>14156</v>
      </c>
      <c r="C3679" s="13" t="s">
        <v>14157</v>
      </c>
      <c r="D3679" s="13" t="s">
        <v>12550</v>
      </c>
      <c r="E3679" s="13" t="s">
        <v>12646</v>
      </c>
      <c r="F3679" s="13" t="s">
        <v>12647</v>
      </c>
      <c r="G3679" s="14">
        <v>116674.0</v>
      </c>
      <c r="H3679" s="16" t="b">
        <f>G3679&lt;'Programas e Observações'!$C$11</f>
        <v>0</v>
      </c>
      <c r="I3679" s="14">
        <v>7663.0</v>
      </c>
      <c r="J3679" s="14">
        <v>3171.0</v>
      </c>
      <c r="K3679" s="14">
        <v>1715.0</v>
      </c>
      <c r="L3679" s="14">
        <v>1787.0</v>
      </c>
      <c r="M3679" s="14">
        <v>302.0</v>
      </c>
      <c r="N3679" s="14">
        <v>2704.0</v>
      </c>
      <c r="O3679" s="14">
        <v>52.0</v>
      </c>
      <c r="P3679" s="14">
        <v>7.0</v>
      </c>
      <c r="Q3679" s="14">
        <v>404.0</v>
      </c>
      <c r="R3679" s="17">
        <f t="shared" si="1"/>
        <v>65.67872877</v>
      </c>
      <c r="S3679" s="17">
        <f t="shared" si="2"/>
        <v>27.17829165</v>
      </c>
      <c r="T3679" s="17">
        <f t="shared" si="3"/>
        <v>14.69907606</v>
      </c>
      <c r="U3679" s="17">
        <f t="shared" si="4"/>
        <v>15.31618013</v>
      </c>
      <c r="V3679" s="17">
        <f t="shared" si="5"/>
        <v>2.588408729</v>
      </c>
      <c r="W3679" s="17">
        <f t="shared" si="6"/>
        <v>23.1756861</v>
      </c>
      <c r="X3679" s="17">
        <f t="shared" si="7"/>
        <v>0.4456862711</v>
      </c>
      <c r="Y3679" s="14">
        <f t="shared" si="8"/>
        <v>227421</v>
      </c>
      <c r="Z3679" s="14">
        <f t="shared" si="9"/>
        <v>86778</v>
      </c>
      <c r="AA3679" s="14">
        <f t="shared" si="10"/>
        <v>36524</v>
      </c>
      <c r="AB3679" s="14">
        <f t="shared" si="11"/>
        <v>55104</v>
      </c>
      <c r="AC3679" s="14">
        <f t="shared" si="12"/>
        <v>13959</v>
      </c>
      <c r="AD3679" s="14">
        <f t="shared" si="13"/>
        <v>61703</v>
      </c>
      <c r="AE3679" s="14">
        <f t="shared" si="14"/>
        <v>5774</v>
      </c>
      <c r="AF3679" s="14">
        <f t="shared" si="15"/>
        <v>109</v>
      </c>
      <c r="AG3679" s="17">
        <f t="shared" si="16"/>
        <v>68.97320393</v>
      </c>
      <c r="AH3679" s="20">
        <f>12*(J3679*'Programas e Observações'!$C$8+K3679*'Programas e Observações'!$C$9+L3679*('Programas e Observações'!$C$8+'Programas e Observações'!$C$9)+M3679*'Programas e Observações'!$C$10)</f>
        <v>2927816.16</v>
      </c>
      <c r="AI3679" s="20">
        <f>12*(J3679*'Programas e Observações'!$D$8+K3679*'Programas e Observações'!$D$9+L3679*('Programas e Observações'!$D$8+'Programas e Observações'!$D$9)+M3679*'Programas e Observações'!$D$10)</f>
        <v>4790867.04</v>
      </c>
      <c r="AJ3679" s="13" t="s">
        <v>14158</v>
      </c>
      <c r="AK3679" s="13" t="s">
        <v>5942</v>
      </c>
    </row>
    <row r="3680" ht="15.75" customHeight="1">
      <c r="A3680" s="13" t="s">
        <v>14159</v>
      </c>
      <c r="B3680" s="13" t="s">
        <v>14160</v>
      </c>
      <c r="C3680" s="13" t="s">
        <v>14161</v>
      </c>
      <c r="D3680" s="13" t="s">
        <v>12550</v>
      </c>
      <c r="E3680" s="13" t="s">
        <v>12588</v>
      </c>
      <c r="F3680" s="13" t="s">
        <v>12589</v>
      </c>
      <c r="G3680" s="14">
        <v>2156.0</v>
      </c>
      <c r="H3680" s="16" t="b">
        <f>G3680&lt;'Programas e Observações'!$C$11</f>
        <v>1</v>
      </c>
      <c r="I3680" s="14">
        <v>384.0</v>
      </c>
      <c r="J3680" s="14">
        <v>195.0</v>
      </c>
      <c r="K3680" s="14">
        <v>25.0</v>
      </c>
      <c r="L3680" s="14">
        <v>120.0</v>
      </c>
      <c r="M3680" s="14">
        <v>33.0</v>
      </c>
      <c r="N3680" s="14">
        <v>48.0</v>
      </c>
      <c r="O3680" s="14">
        <v>3.0</v>
      </c>
      <c r="P3680" s="14">
        <v>0.0</v>
      </c>
      <c r="Q3680" s="14"/>
      <c r="R3680" s="17">
        <f t="shared" si="1"/>
        <v>178.1076067</v>
      </c>
      <c r="S3680" s="17">
        <f t="shared" si="2"/>
        <v>90.44526902</v>
      </c>
      <c r="T3680" s="17">
        <f t="shared" si="3"/>
        <v>11.59554731</v>
      </c>
      <c r="U3680" s="17">
        <f t="shared" si="4"/>
        <v>55.65862709</v>
      </c>
      <c r="V3680" s="17">
        <f t="shared" si="5"/>
        <v>15.30612245</v>
      </c>
      <c r="W3680" s="17">
        <f t="shared" si="6"/>
        <v>22.26345083</v>
      </c>
      <c r="X3680" s="17">
        <f t="shared" si="7"/>
        <v>1.391465677</v>
      </c>
      <c r="Y3680" s="14">
        <f t="shared" si="8"/>
        <v>60581</v>
      </c>
      <c r="Z3680" s="14">
        <f t="shared" si="9"/>
        <v>24504</v>
      </c>
      <c r="AA3680" s="14">
        <f t="shared" si="10"/>
        <v>7764</v>
      </c>
      <c r="AB3680" s="14">
        <f t="shared" si="11"/>
        <v>16045</v>
      </c>
      <c r="AC3680" s="14">
        <f t="shared" si="12"/>
        <v>5285</v>
      </c>
      <c r="AD3680" s="14">
        <f t="shared" si="13"/>
        <v>25551</v>
      </c>
      <c r="AE3680" s="14">
        <f t="shared" si="14"/>
        <v>1750</v>
      </c>
      <c r="AF3680" s="14">
        <f t="shared" si="15"/>
        <v>30</v>
      </c>
      <c r="AG3680" s="17">
        <f t="shared" si="16"/>
        <v>91.0030449</v>
      </c>
      <c r="AH3680" s="20">
        <f>12*(J3680*'Programas e Observações'!$C$8+K3680*'Programas e Observações'!$C$9+L3680*('Programas e Observações'!$C$8+'Programas e Observações'!$C$9)+M3680*'Programas e Observações'!$C$10)</f>
        <v>153822.24</v>
      </c>
      <c r="AI3680" s="20">
        <f>12*(J3680*'Programas e Observações'!$D$8+K3680*'Programas e Observações'!$D$9+L3680*('Programas e Observações'!$D$8+'Programas e Observações'!$D$9)+M3680*'Programas e Observações'!$D$10)</f>
        <v>270712.08</v>
      </c>
      <c r="AJ3680" s="13" t="s">
        <v>3401</v>
      </c>
      <c r="AK3680" s="13" t="s">
        <v>5427</v>
      </c>
    </row>
    <row r="3681" ht="15.75" customHeight="1">
      <c r="A3681" s="13" t="s">
        <v>14162</v>
      </c>
      <c r="B3681" s="13" t="s">
        <v>14163</v>
      </c>
      <c r="C3681" s="13" t="s">
        <v>14164</v>
      </c>
      <c r="D3681" s="13" t="s">
        <v>12550</v>
      </c>
      <c r="E3681" s="13" t="s">
        <v>12800</v>
      </c>
      <c r="F3681" s="13" t="s">
        <v>12801</v>
      </c>
      <c r="G3681" s="14">
        <v>7390.0</v>
      </c>
      <c r="H3681" s="16" t="b">
        <f>G3681&lt;'Programas e Observações'!$C$11</f>
        <v>1</v>
      </c>
      <c r="I3681" s="14">
        <v>1012.0</v>
      </c>
      <c r="J3681" s="14">
        <v>426.0</v>
      </c>
      <c r="K3681" s="14">
        <v>126.0</v>
      </c>
      <c r="L3681" s="14">
        <v>313.0</v>
      </c>
      <c r="M3681" s="14">
        <v>63.0</v>
      </c>
      <c r="N3681" s="14">
        <v>500.0</v>
      </c>
      <c r="O3681" s="14">
        <v>24.0</v>
      </c>
      <c r="P3681" s="14">
        <v>1.0</v>
      </c>
      <c r="Q3681" s="14"/>
      <c r="R3681" s="17">
        <f t="shared" si="1"/>
        <v>136.9418133</v>
      </c>
      <c r="S3681" s="17">
        <f t="shared" si="2"/>
        <v>57.64546685</v>
      </c>
      <c r="T3681" s="17">
        <f t="shared" si="3"/>
        <v>17.05006766</v>
      </c>
      <c r="U3681" s="17">
        <f t="shared" si="4"/>
        <v>42.35453315</v>
      </c>
      <c r="V3681" s="17">
        <f t="shared" si="5"/>
        <v>8.525033829</v>
      </c>
      <c r="W3681" s="17">
        <f t="shared" si="6"/>
        <v>67.65899865</v>
      </c>
      <c r="X3681" s="17">
        <f t="shared" si="7"/>
        <v>3.247631935</v>
      </c>
      <c r="Y3681" s="14">
        <f t="shared" si="8"/>
        <v>76584</v>
      </c>
      <c r="Z3681" s="14">
        <f t="shared" si="9"/>
        <v>28607</v>
      </c>
      <c r="AA3681" s="14">
        <f t="shared" si="10"/>
        <v>13094</v>
      </c>
      <c r="AB3681" s="14">
        <f t="shared" si="11"/>
        <v>18511</v>
      </c>
      <c r="AC3681" s="14">
        <f t="shared" si="12"/>
        <v>4827</v>
      </c>
      <c r="AD3681" s="14">
        <f t="shared" si="13"/>
        <v>44998</v>
      </c>
      <c r="AE3681" s="14">
        <f t="shared" si="14"/>
        <v>2333</v>
      </c>
      <c r="AF3681" s="14">
        <f t="shared" si="15"/>
        <v>59</v>
      </c>
      <c r="AG3681" s="17">
        <f t="shared" si="16"/>
        <v>95.79969428</v>
      </c>
      <c r="AH3681" s="20">
        <f>12*(J3681*'Programas e Observações'!$C$8+K3681*'Programas e Observações'!$C$9+L3681*('Programas e Observações'!$C$8+'Programas e Observações'!$C$9)+M3681*'Programas e Observações'!$C$10)</f>
        <v>403610.64</v>
      </c>
      <c r="AI3681" s="20">
        <f>12*(J3681*'Programas e Observações'!$D$8+K3681*'Programas e Observações'!$D$9+L3681*('Programas e Observações'!$D$8+'Programas e Observações'!$D$9)+M3681*'Programas e Observações'!$D$10)</f>
        <v>679766.64</v>
      </c>
      <c r="AJ3681" s="13" t="s">
        <v>11769</v>
      </c>
      <c r="AK3681" s="13" t="s">
        <v>12538</v>
      </c>
    </row>
    <row r="3682" ht="15.75" customHeight="1">
      <c r="A3682" s="13" t="s">
        <v>14165</v>
      </c>
      <c r="B3682" s="13" t="s">
        <v>14166</v>
      </c>
      <c r="C3682" s="13" t="s">
        <v>14167</v>
      </c>
      <c r="D3682" s="13" t="s">
        <v>12550</v>
      </c>
      <c r="E3682" s="13" t="s">
        <v>12588</v>
      </c>
      <c r="F3682" s="13" t="s">
        <v>12589</v>
      </c>
      <c r="G3682" s="14">
        <v>46337.0</v>
      </c>
      <c r="H3682" s="16" t="b">
        <f>G3682&lt;'Programas e Observações'!$C$11</f>
        <v>0</v>
      </c>
      <c r="I3682" s="14">
        <v>5215.0</v>
      </c>
      <c r="J3682" s="14">
        <v>2363.0</v>
      </c>
      <c r="K3682" s="14">
        <v>478.0</v>
      </c>
      <c r="L3682" s="14">
        <v>1580.0</v>
      </c>
      <c r="M3682" s="14">
        <v>550.0</v>
      </c>
      <c r="N3682" s="14">
        <v>2428.0</v>
      </c>
      <c r="O3682" s="14">
        <v>131.0</v>
      </c>
      <c r="P3682" s="14">
        <v>4.0</v>
      </c>
      <c r="Q3682" s="14"/>
      <c r="R3682" s="17">
        <f t="shared" si="1"/>
        <v>112.5450504</v>
      </c>
      <c r="S3682" s="17">
        <f t="shared" si="2"/>
        <v>50.99596435</v>
      </c>
      <c r="T3682" s="17">
        <f t="shared" si="3"/>
        <v>10.31573041</v>
      </c>
      <c r="U3682" s="17">
        <f t="shared" si="4"/>
        <v>34.09802102</v>
      </c>
      <c r="V3682" s="17">
        <f t="shared" si="5"/>
        <v>11.86956428</v>
      </c>
      <c r="W3682" s="17">
        <f t="shared" si="6"/>
        <v>52.39873104</v>
      </c>
      <c r="X3682" s="17">
        <f t="shared" si="7"/>
        <v>2.827114401</v>
      </c>
      <c r="Y3682" s="14">
        <f t="shared" si="8"/>
        <v>60581</v>
      </c>
      <c r="Z3682" s="14">
        <f t="shared" si="9"/>
        <v>24504</v>
      </c>
      <c r="AA3682" s="14">
        <f t="shared" si="10"/>
        <v>7764</v>
      </c>
      <c r="AB3682" s="14">
        <f t="shared" si="11"/>
        <v>16045</v>
      </c>
      <c r="AC3682" s="14">
        <f t="shared" si="12"/>
        <v>5285</v>
      </c>
      <c r="AD3682" s="14">
        <f t="shared" si="13"/>
        <v>25551</v>
      </c>
      <c r="AE3682" s="14">
        <f t="shared" si="14"/>
        <v>1750</v>
      </c>
      <c r="AF3682" s="14">
        <f t="shared" si="15"/>
        <v>30</v>
      </c>
      <c r="AG3682" s="17">
        <f t="shared" si="16"/>
        <v>91.0030449</v>
      </c>
      <c r="AH3682" s="20">
        <f>12*(J3682*'Programas e Observações'!$C$8+K3682*'Programas e Observações'!$C$9+L3682*('Programas e Observações'!$C$8+'Programas e Observações'!$C$9)+M3682*'Programas e Observações'!$C$10)</f>
        <v>2121429</v>
      </c>
      <c r="AI3682" s="20">
        <f>12*(J3682*'Programas e Observações'!$D$8+K3682*'Programas e Observações'!$D$9+L3682*('Programas e Observações'!$D$8+'Programas e Observações'!$D$9)+M3682*'Programas e Observações'!$D$10)</f>
        <v>3591796.32</v>
      </c>
      <c r="AJ3682" s="13" t="s">
        <v>14168</v>
      </c>
      <c r="AK3682" s="13" t="s">
        <v>4077</v>
      </c>
    </row>
    <row r="3683" ht="15.75" customHeight="1">
      <c r="A3683" s="13" t="s">
        <v>14169</v>
      </c>
      <c r="B3683" s="13" t="s">
        <v>14170</v>
      </c>
      <c r="C3683" s="13" t="s">
        <v>14171</v>
      </c>
      <c r="D3683" s="13" t="s">
        <v>12550</v>
      </c>
      <c r="E3683" s="13" t="s">
        <v>12780</v>
      </c>
      <c r="F3683" s="13" t="s">
        <v>946</v>
      </c>
      <c r="G3683" s="14">
        <v>6745.0</v>
      </c>
      <c r="H3683" s="16" t="b">
        <f>G3683&lt;'Programas e Observações'!$C$11</f>
        <v>1</v>
      </c>
      <c r="I3683" s="14">
        <v>782.0</v>
      </c>
      <c r="J3683" s="14">
        <v>365.0</v>
      </c>
      <c r="K3683" s="14">
        <v>67.0</v>
      </c>
      <c r="L3683" s="14">
        <v>202.0</v>
      </c>
      <c r="M3683" s="14">
        <v>41.0</v>
      </c>
      <c r="N3683" s="14">
        <v>195.0</v>
      </c>
      <c r="O3683" s="14">
        <v>34.0</v>
      </c>
      <c r="P3683" s="14">
        <v>1.0</v>
      </c>
      <c r="Q3683" s="14"/>
      <c r="R3683" s="17">
        <f t="shared" si="1"/>
        <v>115.9377317</v>
      </c>
      <c r="S3683" s="17">
        <f t="shared" si="2"/>
        <v>54.11415864</v>
      </c>
      <c r="T3683" s="17">
        <f t="shared" si="3"/>
        <v>9.933283914</v>
      </c>
      <c r="U3683" s="17">
        <f t="shared" si="4"/>
        <v>29.94810971</v>
      </c>
      <c r="V3683" s="17">
        <f t="shared" si="5"/>
        <v>6.078576723</v>
      </c>
      <c r="W3683" s="17">
        <f t="shared" si="6"/>
        <v>28.91030393</v>
      </c>
      <c r="X3683" s="17">
        <f t="shared" si="7"/>
        <v>5.040770941</v>
      </c>
      <c r="Y3683" s="14">
        <f t="shared" si="8"/>
        <v>36867</v>
      </c>
      <c r="Z3683" s="14">
        <f t="shared" si="9"/>
        <v>13181</v>
      </c>
      <c r="AA3683" s="14">
        <f t="shared" si="10"/>
        <v>5776</v>
      </c>
      <c r="AB3683" s="14">
        <f t="shared" si="11"/>
        <v>9272</v>
      </c>
      <c r="AC3683" s="14">
        <f t="shared" si="12"/>
        <v>2325</v>
      </c>
      <c r="AD3683" s="14">
        <f t="shared" si="13"/>
        <v>12085</v>
      </c>
      <c r="AE3683" s="14">
        <f t="shared" si="14"/>
        <v>1446</v>
      </c>
      <c r="AF3683" s="14">
        <f t="shared" si="15"/>
        <v>28</v>
      </c>
      <c r="AG3683" s="17">
        <f t="shared" si="16"/>
        <v>71.47316097</v>
      </c>
      <c r="AH3683" s="20">
        <f>12*(J3683*'Programas e Observações'!$C$8+K3683*'Programas e Observações'!$C$9+L3683*('Programas e Observações'!$C$8+'Programas e Observações'!$C$9)+M3683*'Programas e Observações'!$C$10)</f>
        <v>271253.28</v>
      </c>
      <c r="AI3683" s="20">
        <f>12*(J3683*'Programas e Observações'!$D$8+K3683*'Programas e Observações'!$D$9+L3683*('Programas e Observações'!$D$8+'Programas e Observações'!$D$9)+M3683*'Programas e Observações'!$D$10)</f>
        <v>481565.04</v>
      </c>
      <c r="AJ3683" s="13" t="s">
        <v>7450</v>
      </c>
      <c r="AK3683" s="13" t="s">
        <v>4270</v>
      </c>
    </row>
    <row r="3684" ht="15.75" customHeight="1">
      <c r="A3684" s="13" t="s">
        <v>14172</v>
      </c>
      <c r="B3684" s="13" t="s">
        <v>14173</v>
      </c>
      <c r="C3684" s="13" t="s">
        <v>14174</v>
      </c>
      <c r="D3684" s="13" t="s">
        <v>12550</v>
      </c>
      <c r="E3684" s="13" t="s">
        <v>13291</v>
      </c>
      <c r="F3684" s="13" t="s">
        <v>13292</v>
      </c>
      <c r="G3684" s="14">
        <v>2856.0</v>
      </c>
      <c r="H3684" s="16" t="b">
        <f>G3684&lt;'Programas e Observações'!$C$11</f>
        <v>1</v>
      </c>
      <c r="I3684" s="14">
        <v>1255.0</v>
      </c>
      <c r="J3684" s="14">
        <v>629.0</v>
      </c>
      <c r="K3684" s="14">
        <v>92.0</v>
      </c>
      <c r="L3684" s="14">
        <v>232.0</v>
      </c>
      <c r="M3684" s="14">
        <v>94.0</v>
      </c>
      <c r="N3684" s="14">
        <v>248.0</v>
      </c>
      <c r="O3684" s="14">
        <v>9.0</v>
      </c>
      <c r="P3684" s="14">
        <v>0.0</v>
      </c>
      <c r="Q3684" s="14"/>
      <c r="R3684" s="17">
        <f t="shared" si="1"/>
        <v>439.4257703</v>
      </c>
      <c r="S3684" s="17">
        <f t="shared" si="2"/>
        <v>220.2380952</v>
      </c>
      <c r="T3684" s="17">
        <f t="shared" si="3"/>
        <v>32.21288515</v>
      </c>
      <c r="U3684" s="17">
        <f t="shared" si="4"/>
        <v>81.232493</v>
      </c>
      <c r="V3684" s="17">
        <f t="shared" si="5"/>
        <v>32.91316527</v>
      </c>
      <c r="W3684" s="17">
        <f t="shared" si="6"/>
        <v>86.83473389</v>
      </c>
      <c r="X3684" s="17">
        <f t="shared" si="7"/>
        <v>3.151260504</v>
      </c>
      <c r="Y3684" s="14">
        <f t="shared" si="8"/>
        <v>16385</v>
      </c>
      <c r="Z3684" s="14">
        <f t="shared" si="9"/>
        <v>7268</v>
      </c>
      <c r="AA3684" s="14">
        <f t="shared" si="10"/>
        <v>1878</v>
      </c>
      <c r="AB3684" s="14">
        <f t="shared" si="11"/>
        <v>4316</v>
      </c>
      <c r="AC3684" s="14">
        <f t="shared" si="12"/>
        <v>839</v>
      </c>
      <c r="AD3684" s="14">
        <f t="shared" si="13"/>
        <v>7800</v>
      </c>
      <c r="AE3684" s="14">
        <f t="shared" si="14"/>
        <v>463</v>
      </c>
      <c r="AF3684" s="14">
        <f t="shared" si="15"/>
        <v>8</v>
      </c>
      <c r="AG3684" s="17">
        <f t="shared" si="16"/>
        <v>130.9030191</v>
      </c>
      <c r="AH3684" s="20">
        <f>12*(J3684*'Programas e Observações'!$C$8+K3684*'Programas e Observações'!$C$9+L3684*('Programas e Observações'!$C$8+'Programas e Observações'!$C$9)+M3684*'Programas e Observações'!$C$10)</f>
        <v>385604.52</v>
      </c>
      <c r="AI3684" s="20">
        <f>12*(J3684*'Programas e Observações'!$D$8+K3684*'Programas e Observações'!$D$9+L3684*('Programas e Observações'!$D$8+'Programas e Observações'!$D$9)+M3684*'Programas e Observações'!$D$10)</f>
        <v>703595.28</v>
      </c>
      <c r="AJ3684" s="13" t="s">
        <v>14175</v>
      </c>
      <c r="AK3684" s="13" t="s">
        <v>5090</v>
      </c>
    </row>
    <row r="3685" ht="15.75" customHeight="1">
      <c r="A3685" s="13" t="s">
        <v>14176</v>
      </c>
      <c r="B3685" s="13" t="s">
        <v>14177</v>
      </c>
      <c r="C3685" s="13" t="s">
        <v>14178</v>
      </c>
      <c r="D3685" s="13" t="s">
        <v>12550</v>
      </c>
      <c r="E3685" s="13" t="s">
        <v>13185</v>
      </c>
      <c r="F3685" s="13" t="s">
        <v>13186</v>
      </c>
      <c r="G3685" s="14">
        <v>15737.0</v>
      </c>
      <c r="H3685" s="16" t="b">
        <f>G3685&lt;'Programas e Observações'!$C$11</f>
        <v>1</v>
      </c>
      <c r="I3685" s="14">
        <v>1648.0</v>
      </c>
      <c r="J3685" s="14">
        <v>762.0</v>
      </c>
      <c r="K3685" s="14">
        <v>178.0</v>
      </c>
      <c r="L3685" s="14">
        <v>407.0</v>
      </c>
      <c r="M3685" s="14">
        <v>88.0</v>
      </c>
      <c r="N3685" s="14">
        <v>863.0</v>
      </c>
      <c r="O3685" s="14">
        <v>47.0</v>
      </c>
      <c r="P3685" s="14">
        <v>2.0</v>
      </c>
      <c r="Q3685" s="14"/>
      <c r="R3685" s="17">
        <f t="shared" si="1"/>
        <v>104.7213573</v>
      </c>
      <c r="S3685" s="17">
        <f t="shared" si="2"/>
        <v>48.42091885</v>
      </c>
      <c r="T3685" s="17">
        <f t="shared" si="3"/>
        <v>11.3109233</v>
      </c>
      <c r="U3685" s="17">
        <f t="shared" si="4"/>
        <v>25.86261676</v>
      </c>
      <c r="V3685" s="17">
        <f t="shared" si="5"/>
        <v>5.591917138</v>
      </c>
      <c r="W3685" s="17">
        <f t="shared" si="6"/>
        <v>54.83891466</v>
      </c>
      <c r="X3685" s="17">
        <f t="shared" si="7"/>
        <v>2.986592108</v>
      </c>
      <c r="Y3685" s="14">
        <f t="shared" si="8"/>
        <v>51093</v>
      </c>
      <c r="Z3685" s="14">
        <f t="shared" si="9"/>
        <v>22827</v>
      </c>
      <c r="AA3685" s="14">
        <f t="shared" si="10"/>
        <v>4796</v>
      </c>
      <c r="AB3685" s="14">
        <f t="shared" si="11"/>
        <v>12541</v>
      </c>
      <c r="AC3685" s="14">
        <f t="shared" si="12"/>
        <v>3898</v>
      </c>
      <c r="AD3685" s="14">
        <f t="shared" si="13"/>
        <v>20646</v>
      </c>
      <c r="AE3685" s="14">
        <f t="shared" si="14"/>
        <v>1121</v>
      </c>
      <c r="AF3685" s="14">
        <f t="shared" si="15"/>
        <v>24</v>
      </c>
      <c r="AG3685" s="17">
        <f t="shared" si="16"/>
        <v>116.4852652</v>
      </c>
      <c r="AH3685" s="20">
        <f>12*(J3685*'Programas e Observações'!$C$8+K3685*'Programas e Observações'!$C$9+L3685*('Programas e Observações'!$C$8+'Programas e Observações'!$C$9)+M3685*'Programas e Observações'!$C$10)</f>
        <v>576563.04</v>
      </c>
      <c r="AI3685" s="20">
        <f>12*(J3685*'Programas e Observações'!$D$8+K3685*'Programas e Observações'!$D$9+L3685*('Programas e Observações'!$D$8+'Programas e Observações'!$D$9)+M3685*'Programas e Observações'!$D$10)</f>
        <v>1010874.84</v>
      </c>
      <c r="AJ3685" s="13" t="s">
        <v>14179</v>
      </c>
      <c r="AK3685" s="13" t="s">
        <v>2218</v>
      </c>
    </row>
    <row r="3686" ht="15.75" customHeight="1">
      <c r="A3686" s="13" t="s">
        <v>14180</v>
      </c>
      <c r="B3686" s="13" t="s">
        <v>14181</v>
      </c>
      <c r="C3686" s="13" t="s">
        <v>14182</v>
      </c>
      <c r="D3686" s="13" t="s">
        <v>12550</v>
      </c>
      <c r="E3686" s="13" t="s">
        <v>12646</v>
      </c>
      <c r="F3686" s="13" t="s">
        <v>12647</v>
      </c>
      <c r="G3686" s="14">
        <v>44385.0</v>
      </c>
      <c r="H3686" s="16" t="b">
        <f>G3686&lt;'Programas e Observações'!$C$11</f>
        <v>0</v>
      </c>
      <c r="I3686" s="14">
        <v>4112.0</v>
      </c>
      <c r="J3686" s="14">
        <v>1951.0</v>
      </c>
      <c r="K3686" s="14">
        <v>366.0</v>
      </c>
      <c r="L3686" s="14">
        <v>885.0</v>
      </c>
      <c r="M3686" s="14">
        <v>388.0</v>
      </c>
      <c r="N3686" s="14">
        <v>891.0</v>
      </c>
      <c r="O3686" s="14">
        <v>82.0</v>
      </c>
      <c r="P3686" s="14">
        <v>1.0</v>
      </c>
      <c r="Q3686" s="14"/>
      <c r="R3686" s="17">
        <f t="shared" si="1"/>
        <v>92.64391123</v>
      </c>
      <c r="S3686" s="17">
        <f t="shared" si="2"/>
        <v>43.95629154</v>
      </c>
      <c r="T3686" s="17">
        <f t="shared" si="3"/>
        <v>8.246029064</v>
      </c>
      <c r="U3686" s="17">
        <f t="shared" si="4"/>
        <v>19.93916864</v>
      </c>
      <c r="V3686" s="17">
        <f t="shared" si="5"/>
        <v>8.741692013</v>
      </c>
      <c r="W3686" s="17">
        <f t="shared" si="6"/>
        <v>20.07434944</v>
      </c>
      <c r="X3686" s="17">
        <f t="shared" si="7"/>
        <v>1.847470992</v>
      </c>
      <c r="Y3686" s="14">
        <f t="shared" si="8"/>
        <v>227421</v>
      </c>
      <c r="Z3686" s="14">
        <f t="shared" si="9"/>
        <v>86778</v>
      </c>
      <c r="AA3686" s="14">
        <f t="shared" si="10"/>
        <v>36524</v>
      </c>
      <c r="AB3686" s="14">
        <f t="shared" si="11"/>
        <v>55104</v>
      </c>
      <c r="AC3686" s="14">
        <f t="shared" si="12"/>
        <v>13959</v>
      </c>
      <c r="AD3686" s="14">
        <f t="shared" si="13"/>
        <v>61703</v>
      </c>
      <c r="AE3686" s="14">
        <f t="shared" si="14"/>
        <v>5774</v>
      </c>
      <c r="AF3686" s="14">
        <f t="shared" si="15"/>
        <v>109</v>
      </c>
      <c r="AG3686" s="17">
        <f t="shared" si="16"/>
        <v>68.97320393</v>
      </c>
      <c r="AH3686" s="20">
        <f>12*(J3686*'Programas e Observações'!$C$8+K3686*'Programas e Observações'!$C$9+L3686*('Programas e Observações'!$C$8+'Programas e Observações'!$C$9)+M3686*'Programas e Observações'!$C$10)</f>
        <v>1405073.64</v>
      </c>
      <c r="AI3686" s="20">
        <f>12*(J3686*'Programas e Observações'!$D$8+K3686*'Programas e Observações'!$D$9+L3686*('Programas e Observações'!$D$8+'Programas e Observações'!$D$9)+M3686*'Programas e Observações'!$D$10)</f>
        <v>2457574.92</v>
      </c>
      <c r="AJ3686" s="13" t="s">
        <v>9381</v>
      </c>
      <c r="AK3686" s="13" t="s">
        <v>838</v>
      </c>
    </row>
    <row r="3687" ht="15.75" customHeight="1">
      <c r="A3687" s="13" t="s">
        <v>14183</v>
      </c>
      <c r="B3687" s="13" t="s">
        <v>14184</v>
      </c>
      <c r="C3687" s="13" t="s">
        <v>14185</v>
      </c>
      <c r="D3687" s="13" t="s">
        <v>12550</v>
      </c>
      <c r="E3687" s="13" t="s">
        <v>12775</v>
      </c>
      <c r="F3687" s="13" t="s">
        <v>12774</v>
      </c>
      <c r="G3687" s="14">
        <v>2833.0</v>
      </c>
      <c r="H3687" s="16" t="b">
        <f>G3687&lt;'Programas e Observações'!$C$11</f>
        <v>1</v>
      </c>
      <c r="I3687" s="14">
        <v>513.0</v>
      </c>
      <c r="J3687" s="14">
        <v>189.0</v>
      </c>
      <c r="K3687" s="14">
        <v>50.0</v>
      </c>
      <c r="L3687" s="14">
        <v>121.0</v>
      </c>
      <c r="M3687" s="14">
        <v>53.0</v>
      </c>
      <c r="N3687" s="14">
        <v>415.0</v>
      </c>
      <c r="O3687" s="14">
        <v>4.0</v>
      </c>
      <c r="P3687" s="14">
        <v>0.0</v>
      </c>
      <c r="Q3687" s="14"/>
      <c r="R3687" s="17">
        <f t="shared" si="1"/>
        <v>181.0801271</v>
      </c>
      <c r="S3687" s="17">
        <f t="shared" si="2"/>
        <v>66.71373103</v>
      </c>
      <c r="T3687" s="17">
        <f t="shared" si="3"/>
        <v>17.64913519</v>
      </c>
      <c r="U3687" s="17">
        <f t="shared" si="4"/>
        <v>42.71090717</v>
      </c>
      <c r="V3687" s="17">
        <f t="shared" si="5"/>
        <v>18.7080833</v>
      </c>
      <c r="W3687" s="17">
        <f t="shared" si="6"/>
        <v>146.4878221</v>
      </c>
      <c r="X3687" s="17">
        <f t="shared" si="7"/>
        <v>1.411930815</v>
      </c>
      <c r="Y3687" s="14">
        <f t="shared" si="8"/>
        <v>21542</v>
      </c>
      <c r="Z3687" s="14">
        <f t="shared" si="9"/>
        <v>7246</v>
      </c>
      <c r="AA3687" s="14">
        <f t="shared" si="10"/>
        <v>3942</v>
      </c>
      <c r="AB3687" s="14">
        <f t="shared" si="11"/>
        <v>5601</v>
      </c>
      <c r="AC3687" s="14">
        <f t="shared" si="12"/>
        <v>1144</v>
      </c>
      <c r="AD3687" s="14">
        <f t="shared" si="13"/>
        <v>12085</v>
      </c>
      <c r="AE3687" s="14">
        <f t="shared" si="14"/>
        <v>320</v>
      </c>
      <c r="AF3687" s="14">
        <f t="shared" si="15"/>
        <v>19</v>
      </c>
      <c r="AG3687" s="17">
        <f t="shared" si="16"/>
        <v>89.54975702</v>
      </c>
      <c r="AH3687" s="20">
        <f>12*(J3687*'Programas e Observações'!$C$8+K3687*'Programas e Observações'!$C$9+L3687*('Programas e Observações'!$C$8+'Programas e Observações'!$C$9)+M3687*'Programas e Observações'!$C$10)</f>
        <v>176619.24</v>
      </c>
      <c r="AI3687" s="20">
        <f>12*(J3687*'Programas e Observações'!$D$8+K3687*'Programas e Observações'!$D$9+L3687*('Programas e Observações'!$D$8+'Programas e Observações'!$D$9)+M3687*'Programas e Observações'!$D$10)</f>
        <v>292558.08</v>
      </c>
      <c r="AJ3687" s="13" t="s">
        <v>8774</v>
      </c>
      <c r="AK3687" s="13" t="s">
        <v>5375</v>
      </c>
    </row>
    <row r="3688" ht="15.75" customHeight="1">
      <c r="A3688" s="13" t="s">
        <v>14186</v>
      </c>
      <c r="B3688" s="13" t="s">
        <v>14187</v>
      </c>
      <c r="C3688" s="13" t="s">
        <v>14188</v>
      </c>
      <c r="D3688" s="13" t="s">
        <v>12550</v>
      </c>
      <c r="E3688" s="13" t="s">
        <v>12836</v>
      </c>
      <c r="F3688" s="13" t="s">
        <v>12837</v>
      </c>
      <c r="G3688" s="14">
        <v>11617.0</v>
      </c>
      <c r="H3688" s="16" t="b">
        <f>G3688&lt;'Programas e Observações'!$C$11</f>
        <v>1</v>
      </c>
      <c r="I3688" s="14">
        <v>1347.0</v>
      </c>
      <c r="J3688" s="14">
        <v>652.0</v>
      </c>
      <c r="K3688" s="14">
        <v>91.0</v>
      </c>
      <c r="L3688" s="14">
        <v>312.0</v>
      </c>
      <c r="M3688" s="14">
        <v>102.0</v>
      </c>
      <c r="N3688" s="14">
        <v>275.0</v>
      </c>
      <c r="O3688" s="14">
        <v>25.0</v>
      </c>
      <c r="P3688" s="14">
        <v>1.0</v>
      </c>
      <c r="Q3688" s="14"/>
      <c r="R3688" s="17">
        <f t="shared" si="1"/>
        <v>115.9507618</v>
      </c>
      <c r="S3688" s="17">
        <f t="shared" si="2"/>
        <v>56.12464492</v>
      </c>
      <c r="T3688" s="17">
        <f t="shared" si="3"/>
        <v>7.83334768</v>
      </c>
      <c r="U3688" s="17">
        <f t="shared" si="4"/>
        <v>26.85719205</v>
      </c>
      <c r="V3688" s="17">
        <f t="shared" si="5"/>
        <v>8.780235861</v>
      </c>
      <c r="W3688" s="17">
        <f t="shared" si="6"/>
        <v>23.67220453</v>
      </c>
      <c r="X3688" s="17">
        <f t="shared" si="7"/>
        <v>2.152018593</v>
      </c>
      <c r="Y3688" s="14">
        <f t="shared" si="8"/>
        <v>22214</v>
      </c>
      <c r="Z3688" s="14">
        <f t="shared" si="9"/>
        <v>9033</v>
      </c>
      <c r="AA3688" s="14">
        <f t="shared" si="10"/>
        <v>2847</v>
      </c>
      <c r="AB3688" s="14">
        <f t="shared" si="11"/>
        <v>5193</v>
      </c>
      <c r="AC3688" s="14">
        <f t="shared" si="12"/>
        <v>1320</v>
      </c>
      <c r="AD3688" s="14">
        <f t="shared" si="13"/>
        <v>11420</v>
      </c>
      <c r="AE3688" s="14">
        <f t="shared" si="14"/>
        <v>790</v>
      </c>
      <c r="AF3688" s="14">
        <f t="shared" si="15"/>
        <v>20</v>
      </c>
      <c r="AG3688" s="17">
        <f t="shared" si="16"/>
        <v>78.27067404</v>
      </c>
      <c r="AH3688" s="20">
        <f>12*(J3688*'Programas e Observações'!$C$8+K3688*'Programas e Observações'!$C$9+L3688*('Programas e Observações'!$C$8+'Programas e Observações'!$C$9)+M3688*'Programas e Observações'!$C$10)</f>
        <v>450521.16</v>
      </c>
      <c r="AI3688" s="20">
        <f>12*(J3688*'Programas e Observações'!$D$8+K3688*'Programas e Observações'!$D$9+L3688*('Programas e Observações'!$D$8+'Programas e Observações'!$D$9)+M3688*'Programas e Observações'!$D$10)</f>
        <v>807375.48</v>
      </c>
      <c r="AJ3688" s="13" t="s">
        <v>7530</v>
      </c>
      <c r="AK3688" s="13" t="s">
        <v>5241</v>
      </c>
    </row>
    <row r="3689" ht="15.75" customHeight="1">
      <c r="A3689" s="13" t="s">
        <v>14189</v>
      </c>
      <c r="B3689" s="13" t="s">
        <v>14190</v>
      </c>
      <c r="C3689" s="13" t="s">
        <v>14191</v>
      </c>
      <c r="D3689" s="13" t="s">
        <v>12550</v>
      </c>
      <c r="E3689" s="13" t="s">
        <v>12615</v>
      </c>
      <c r="F3689" s="13" t="s">
        <v>12616</v>
      </c>
      <c r="G3689" s="14">
        <v>63426.0</v>
      </c>
      <c r="H3689" s="16" t="b">
        <f>G3689&lt;'Programas e Observações'!$C$11</f>
        <v>0</v>
      </c>
      <c r="I3689" s="14">
        <v>8981.0</v>
      </c>
      <c r="J3689" s="14">
        <v>3662.0</v>
      </c>
      <c r="K3689" s="14">
        <v>1187.0</v>
      </c>
      <c r="L3689" s="14">
        <v>2159.0</v>
      </c>
      <c r="M3689" s="14">
        <v>589.0</v>
      </c>
      <c r="N3689" s="14">
        <v>2863.0</v>
      </c>
      <c r="O3689" s="14">
        <v>173.0</v>
      </c>
      <c r="P3689" s="14">
        <v>7.0</v>
      </c>
      <c r="Q3689" s="14">
        <v>137.0</v>
      </c>
      <c r="R3689" s="17">
        <f t="shared" si="1"/>
        <v>141.5980828</v>
      </c>
      <c r="S3689" s="17">
        <f t="shared" si="2"/>
        <v>57.73657491</v>
      </c>
      <c r="T3689" s="17">
        <f t="shared" si="3"/>
        <v>18.71472267</v>
      </c>
      <c r="U3689" s="17">
        <f t="shared" si="4"/>
        <v>34.03966827</v>
      </c>
      <c r="V3689" s="17">
        <f t="shared" si="5"/>
        <v>9.286412512</v>
      </c>
      <c r="W3689" s="17">
        <f t="shared" si="6"/>
        <v>45.13921736</v>
      </c>
      <c r="X3689" s="17">
        <f t="shared" si="7"/>
        <v>2.727588055</v>
      </c>
      <c r="Y3689" s="14">
        <f t="shared" si="8"/>
        <v>31964</v>
      </c>
      <c r="Z3689" s="14">
        <f t="shared" si="9"/>
        <v>13337</v>
      </c>
      <c r="AA3689" s="14">
        <f t="shared" si="10"/>
        <v>4370</v>
      </c>
      <c r="AB3689" s="14">
        <f t="shared" si="11"/>
        <v>8146</v>
      </c>
      <c r="AC3689" s="14">
        <f t="shared" si="12"/>
        <v>1671</v>
      </c>
      <c r="AD3689" s="14">
        <f t="shared" si="13"/>
        <v>13402</v>
      </c>
      <c r="AE3689" s="14">
        <f t="shared" si="14"/>
        <v>719</v>
      </c>
      <c r="AF3689" s="14">
        <f t="shared" si="15"/>
        <v>22</v>
      </c>
      <c r="AG3689" s="17">
        <f t="shared" si="16"/>
        <v>117.9087465</v>
      </c>
      <c r="AH3689" s="20">
        <f>12*(J3689*'Programas e Observações'!$C$8+K3689*'Programas e Observações'!$C$9+L3689*('Programas e Observações'!$C$8+'Programas e Observações'!$C$9)+M3689*'Programas e Observações'!$C$10)</f>
        <v>3171070.92</v>
      </c>
      <c r="AI3689" s="20">
        <f>12*(J3689*'Programas e Observações'!$D$8+K3689*'Programas e Observações'!$D$9+L3689*('Programas e Observações'!$D$8+'Programas e Observações'!$D$9)+M3689*'Programas e Observações'!$D$10)</f>
        <v>5345219.88</v>
      </c>
      <c r="AJ3689" s="13" t="s">
        <v>14192</v>
      </c>
      <c r="AK3689" s="13" t="s">
        <v>10358</v>
      </c>
    </row>
    <row r="3690" ht="15.75" customHeight="1">
      <c r="A3690" s="13" t="s">
        <v>14193</v>
      </c>
      <c r="B3690" s="13" t="s">
        <v>14194</v>
      </c>
      <c r="C3690" s="13" t="s">
        <v>14195</v>
      </c>
      <c r="D3690" s="13" t="s">
        <v>12550</v>
      </c>
      <c r="E3690" s="13" t="s">
        <v>12670</v>
      </c>
      <c r="F3690" s="13" t="s">
        <v>12671</v>
      </c>
      <c r="G3690" s="14">
        <v>24360.0</v>
      </c>
      <c r="H3690" s="16" t="b">
        <f>G3690&lt;'Programas e Observações'!$C$11</f>
        <v>0</v>
      </c>
      <c r="I3690" s="14">
        <v>3621.0</v>
      </c>
      <c r="J3690" s="14">
        <v>1698.0</v>
      </c>
      <c r="K3690" s="14">
        <v>357.0</v>
      </c>
      <c r="L3690" s="14">
        <v>1083.0</v>
      </c>
      <c r="M3690" s="14">
        <v>275.0</v>
      </c>
      <c r="N3690" s="14">
        <v>1059.0</v>
      </c>
      <c r="O3690" s="14">
        <v>61.0</v>
      </c>
      <c r="P3690" s="14">
        <v>1.0</v>
      </c>
      <c r="Q3690" s="14"/>
      <c r="R3690" s="17">
        <f t="shared" si="1"/>
        <v>148.6453202</v>
      </c>
      <c r="S3690" s="17">
        <f t="shared" si="2"/>
        <v>69.7044335</v>
      </c>
      <c r="T3690" s="17">
        <f t="shared" si="3"/>
        <v>14.65517241</v>
      </c>
      <c r="U3690" s="17">
        <f t="shared" si="4"/>
        <v>44.45812808</v>
      </c>
      <c r="V3690" s="17">
        <f t="shared" si="5"/>
        <v>11.28899836</v>
      </c>
      <c r="W3690" s="17">
        <f t="shared" si="6"/>
        <v>43.4729064</v>
      </c>
      <c r="X3690" s="17">
        <f t="shared" si="7"/>
        <v>2.50410509</v>
      </c>
      <c r="Y3690" s="14">
        <f t="shared" si="8"/>
        <v>21000</v>
      </c>
      <c r="Z3690" s="14">
        <f t="shared" si="9"/>
        <v>9029</v>
      </c>
      <c r="AA3690" s="14">
        <f t="shared" si="10"/>
        <v>2616</v>
      </c>
      <c r="AB3690" s="14">
        <f t="shared" si="11"/>
        <v>5862</v>
      </c>
      <c r="AC3690" s="14">
        <f t="shared" si="12"/>
        <v>1272</v>
      </c>
      <c r="AD3690" s="14">
        <f t="shared" si="13"/>
        <v>9272</v>
      </c>
      <c r="AE3690" s="14">
        <f t="shared" si="14"/>
        <v>496</v>
      </c>
      <c r="AF3690" s="14">
        <f t="shared" si="15"/>
        <v>12</v>
      </c>
      <c r="AG3690" s="17">
        <f t="shared" si="16"/>
        <v>103.7549407</v>
      </c>
      <c r="AH3690" s="20">
        <f>12*(J3690*'Programas e Observações'!$C$8+K3690*'Programas e Observações'!$C$9+L3690*('Programas e Observações'!$C$8+'Programas e Observações'!$C$9)+M3690*'Programas e Observações'!$C$10)</f>
        <v>1430844.6</v>
      </c>
      <c r="AI3690" s="20">
        <f>12*(J3690*'Programas e Observações'!$D$8+K3690*'Programas e Observações'!$D$9+L3690*('Programas e Observações'!$D$8+'Programas e Observações'!$D$9)+M3690*'Programas e Observações'!$D$10)</f>
        <v>2466034.44</v>
      </c>
      <c r="AJ3690" s="13" t="s">
        <v>14196</v>
      </c>
      <c r="AK3690" s="13" t="s">
        <v>838</v>
      </c>
    </row>
    <row r="3691" ht="15.75" customHeight="1">
      <c r="A3691" s="13" t="s">
        <v>14197</v>
      </c>
      <c r="B3691" s="13" t="s">
        <v>14198</v>
      </c>
      <c r="C3691" s="13" t="s">
        <v>14199</v>
      </c>
      <c r="D3691" s="13" t="s">
        <v>12550</v>
      </c>
      <c r="E3691" s="13" t="s">
        <v>12681</v>
      </c>
      <c r="F3691" s="13" t="s">
        <v>12682</v>
      </c>
      <c r="G3691" s="14">
        <v>9013.0</v>
      </c>
      <c r="H3691" s="16" t="b">
        <f>G3691&lt;'Programas e Observações'!$C$11</f>
        <v>1</v>
      </c>
      <c r="I3691" s="14">
        <v>1216.0</v>
      </c>
      <c r="J3691" s="14">
        <v>489.0</v>
      </c>
      <c r="K3691" s="14">
        <v>126.0</v>
      </c>
      <c r="L3691" s="14">
        <v>346.0</v>
      </c>
      <c r="M3691" s="14">
        <v>179.0</v>
      </c>
      <c r="N3691" s="14">
        <v>325.0</v>
      </c>
      <c r="O3691" s="14">
        <v>23.0</v>
      </c>
      <c r="P3691" s="14">
        <v>1.0</v>
      </c>
      <c r="Q3691" s="14"/>
      <c r="R3691" s="17">
        <f t="shared" si="1"/>
        <v>134.9162321</v>
      </c>
      <c r="S3691" s="17">
        <f t="shared" si="2"/>
        <v>54.25496505</v>
      </c>
      <c r="T3691" s="17">
        <f t="shared" si="3"/>
        <v>13.97980695</v>
      </c>
      <c r="U3691" s="17">
        <f t="shared" si="4"/>
        <v>38.38899368</v>
      </c>
      <c r="V3691" s="17">
        <f t="shared" si="5"/>
        <v>19.86020193</v>
      </c>
      <c r="W3691" s="17">
        <f t="shared" si="6"/>
        <v>36.05902585</v>
      </c>
      <c r="X3691" s="17">
        <f t="shared" si="7"/>
        <v>2.551869522</v>
      </c>
      <c r="Y3691" s="14">
        <f t="shared" si="8"/>
        <v>25106</v>
      </c>
      <c r="Z3691" s="14">
        <f t="shared" si="9"/>
        <v>8453</v>
      </c>
      <c r="AA3691" s="14">
        <f t="shared" si="10"/>
        <v>4753</v>
      </c>
      <c r="AB3691" s="14">
        <f t="shared" si="11"/>
        <v>6105</v>
      </c>
      <c r="AC3691" s="14">
        <f t="shared" si="12"/>
        <v>1878</v>
      </c>
      <c r="AD3691" s="14">
        <f t="shared" si="13"/>
        <v>16935</v>
      </c>
      <c r="AE3691" s="14">
        <f t="shared" si="14"/>
        <v>926</v>
      </c>
      <c r="AF3691" s="14">
        <f t="shared" si="15"/>
        <v>22</v>
      </c>
      <c r="AG3691" s="17">
        <f t="shared" si="16"/>
        <v>80.37237772</v>
      </c>
      <c r="AH3691" s="20">
        <f>12*(J3691*'Programas e Observações'!$C$8+K3691*'Programas e Observações'!$C$9+L3691*('Programas e Observações'!$C$8+'Programas e Observações'!$C$9)+M3691*'Programas e Observações'!$C$10)</f>
        <v>500650.92</v>
      </c>
      <c r="AI3691" s="20">
        <f>12*(J3691*'Programas e Observações'!$D$8+K3691*'Programas e Observações'!$D$9+L3691*('Programas e Observações'!$D$8+'Programas e Observações'!$D$9)+M3691*'Programas e Observações'!$D$10)</f>
        <v>813701.64</v>
      </c>
      <c r="AJ3691" s="13" t="s">
        <v>10620</v>
      </c>
      <c r="AK3691" s="13" t="s">
        <v>14200</v>
      </c>
    </row>
    <row r="3692" ht="15.75" customHeight="1">
      <c r="A3692" s="13" t="s">
        <v>14201</v>
      </c>
      <c r="B3692" s="13" t="s">
        <v>14202</v>
      </c>
      <c r="C3692" s="13" t="s">
        <v>14203</v>
      </c>
      <c r="D3692" s="13" t="s">
        <v>12550</v>
      </c>
      <c r="E3692" s="13" t="s">
        <v>12886</v>
      </c>
      <c r="F3692" s="13" t="s">
        <v>12887</v>
      </c>
      <c r="G3692" s="14">
        <v>70629.0</v>
      </c>
      <c r="H3692" s="16" t="b">
        <f>G3692&lt;'Programas e Observações'!$C$11</f>
        <v>0</v>
      </c>
      <c r="I3692" s="14">
        <v>8595.0</v>
      </c>
      <c r="J3692" s="14">
        <v>2891.0</v>
      </c>
      <c r="K3692" s="14">
        <v>1324.0</v>
      </c>
      <c r="L3692" s="14">
        <v>2268.0</v>
      </c>
      <c r="M3692" s="14">
        <v>611.0</v>
      </c>
      <c r="N3692" s="14">
        <v>3215.0</v>
      </c>
      <c r="O3692" s="14">
        <v>71.0</v>
      </c>
      <c r="P3692" s="14">
        <v>2.0</v>
      </c>
      <c r="Q3692" s="14">
        <v>318.0</v>
      </c>
      <c r="R3692" s="17">
        <f t="shared" si="1"/>
        <v>121.6922227</v>
      </c>
      <c r="S3692" s="17">
        <f t="shared" si="2"/>
        <v>40.93219499</v>
      </c>
      <c r="T3692" s="17">
        <f t="shared" si="3"/>
        <v>18.74584094</v>
      </c>
      <c r="U3692" s="17">
        <f t="shared" si="4"/>
        <v>32.11145563</v>
      </c>
      <c r="V3692" s="17">
        <f t="shared" si="5"/>
        <v>8.650837475</v>
      </c>
      <c r="W3692" s="17">
        <f t="shared" si="6"/>
        <v>45.5195458</v>
      </c>
      <c r="X3692" s="17">
        <f t="shared" si="7"/>
        <v>1.0052528</v>
      </c>
      <c r="Y3692" s="14">
        <f t="shared" si="8"/>
        <v>169427</v>
      </c>
      <c r="Z3692" s="14">
        <f t="shared" si="9"/>
        <v>65053</v>
      </c>
      <c r="AA3692" s="14">
        <f t="shared" si="10"/>
        <v>22869</v>
      </c>
      <c r="AB3692" s="14">
        <f t="shared" si="11"/>
        <v>46565</v>
      </c>
      <c r="AC3692" s="14">
        <f t="shared" si="12"/>
        <v>12038</v>
      </c>
      <c r="AD3692" s="14">
        <f t="shared" si="13"/>
        <v>54455</v>
      </c>
      <c r="AE3692" s="14">
        <f t="shared" si="14"/>
        <v>2522</v>
      </c>
      <c r="AF3692" s="14">
        <f t="shared" si="15"/>
        <v>85</v>
      </c>
      <c r="AG3692" s="17">
        <f t="shared" si="16"/>
        <v>90.72114494</v>
      </c>
      <c r="AH3692" s="20">
        <f>12*(J3692*'Programas e Observações'!$C$8+K3692*'Programas e Observações'!$C$9+L3692*('Programas e Observações'!$C$8+'Programas e Observações'!$C$9)+M3692*'Programas e Observações'!$C$10)</f>
        <v>3176510.28</v>
      </c>
      <c r="AI3692" s="20">
        <f>12*(J3692*'Programas e Observações'!$D$8+K3692*'Programas e Observações'!$D$9+L3692*('Programas e Observações'!$D$8+'Programas e Observações'!$D$9)+M3692*'Programas e Observações'!$D$10)</f>
        <v>5118205.32</v>
      </c>
      <c r="AJ3692" s="13" t="s">
        <v>14204</v>
      </c>
      <c r="AK3692" s="13" t="s">
        <v>10358</v>
      </c>
    </row>
    <row r="3693" ht="15.75" customHeight="1">
      <c r="A3693" s="13" t="s">
        <v>14205</v>
      </c>
      <c r="B3693" s="13" t="s">
        <v>14206</v>
      </c>
      <c r="C3693" s="13" t="s">
        <v>14207</v>
      </c>
      <c r="D3693" s="13" t="s">
        <v>12550</v>
      </c>
      <c r="E3693" s="13" t="s">
        <v>12615</v>
      </c>
      <c r="F3693" s="13" t="s">
        <v>12616</v>
      </c>
      <c r="G3693" s="14">
        <v>5631.0</v>
      </c>
      <c r="H3693" s="16" t="b">
        <f>G3693&lt;'Programas e Observações'!$C$11</f>
        <v>1</v>
      </c>
      <c r="I3693" s="14">
        <v>738.0</v>
      </c>
      <c r="J3693" s="14">
        <v>326.0</v>
      </c>
      <c r="K3693" s="14">
        <v>80.0</v>
      </c>
      <c r="L3693" s="14">
        <v>175.0</v>
      </c>
      <c r="M3693" s="14">
        <v>55.0</v>
      </c>
      <c r="N3693" s="14">
        <v>449.0</v>
      </c>
      <c r="O3693" s="14">
        <v>14.0</v>
      </c>
      <c r="P3693" s="14">
        <v>1.0</v>
      </c>
      <c r="Q3693" s="14"/>
      <c r="R3693" s="17">
        <f t="shared" si="1"/>
        <v>131.0602025</v>
      </c>
      <c r="S3693" s="17">
        <f t="shared" si="2"/>
        <v>57.89380217</v>
      </c>
      <c r="T3693" s="17">
        <f t="shared" si="3"/>
        <v>14.20706802</v>
      </c>
      <c r="U3693" s="17">
        <f t="shared" si="4"/>
        <v>31.07796129</v>
      </c>
      <c r="V3693" s="17">
        <f t="shared" si="5"/>
        <v>9.767359261</v>
      </c>
      <c r="W3693" s="17">
        <f t="shared" si="6"/>
        <v>79.73716924</v>
      </c>
      <c r="X3693" s="17">
        <f t="shared" si="7"/>
        <v>2.486236903</v>
      </c>
      <c r="Y3693" s="14">
        <f t="shared" si="8"/>
        <v>31964</v>
      </c>
      <c r="Z3693" s="14">
        <f t="shared" si="9"/>
        <v>13337</v>
      </c>
      <c r="AA3693" s="14">
        <f t="shared" si="10"/>
        <v>4370</v>
      </c>
      <c r="AB3693" s="14">
        <f t="shared" si="11"/>
        <v>8146</v>
      </c>
      <c r="AC3693" s="14">
        <f t="shared" si="12"/>
        <v>1671</v>
      </c>
      <c r="AD3693" s="14">
        <f t="shared" si="13"/>
        <v>13402</v>
      </c>
      <c r="AE3693" s="14">
        <f t="shared" si="14"/>
        <v>719</v>
      </c>
      <c r="AF3693" s="14">
        <f t="shared" si="15"/>
        <v>22</v>
      </c>
      <c r="AG3693" s="17">
        <f t="shared" si="16"/>
        <v>117.9087465</v>
      </c>
      <c r="AH3693" s="20">
        <f>12*(J3693*'Programas e Observações'!$C$8+K3693*'Programas e Observações'!$C$9+L3693*('Programas e Observações'!$C$8+'Programas e Observações'!$C$9)+M3693*'Programas e Observações'!$C$10)</f>
        <v>258396</v>
      </c>
      <c r="AI3693" s="20">
        <f>12*(J3693*'Programas e Observações'!$D$8+K3693*'Programas e Observações'!$D$9+L3693*('Programas e Observações'!$D$8+'Programas e Observações'!$D$9)+M3693*'Programas e Observações'!$D$10)</f>
        <v>444869.04</v>
      </c>
      <c r="AJ3693" s="13" t="s">
        <v>7689</v>
      </c>
      <c r="AK3693" s="13" t="s">
        <v>1316</v>
      </c>
    </row>
    <row r="3694" ht="15.75" customHeight="1">
      <c r="A3694" s="13" t="s">
        <v>14208</v>
      </c>
      <c r="B3694" s="13" t="s">
        <v>14209</v>
      </c>
      <c r="C3694" s="13" t="s">
        <v>14210</v>
      </c>
      <c r="D3694" s="13" t="s">
        <v>12550</v>
      </c>
      <c r="E3694" s="13" t="s">
        <v>12621</v>
      </c>
      <c r="F3694" s="13" t="s">
        <v>12622</v>
      </c>
      <c r="G3694" s="14">
        <v>54266.0</v>
      </c>
      <c r="H3694" s="16" t="b">
        <f>G3694&lt;'Programas e Observações'!$C$11</f>
        <v>0</v>
      </c>
      <c r="I3694" s="14">
        <v>358.0</v>
      </c>
      <c r="J3694" s="14">
        <v>118.0</v>
      </c>
      <c r="K3694" s="14">
        <v>28.0</v>
      </c>
      <c r="L3694" s="14">
        <v>178.0</v>
      </c>
      <c r="M3694" s="14">
        <v>24.0</v>
      </c>
      <c r="N3694" s="14">
        <v>1274.0</v>
      </c>
      <c r="O3694" s="14">
        <v>108.0</v>
      </c>
      <c r="P3694" s="14">
        <v>1.0</v>
      </c>
      <c r="Q3694" s="14">
        <v>86.0</v>
      </c>
      <c r="R3694" s="17">
        <f t="shared" si="1"/>
        <v>6.597132643</v>
      </c>
      <c r="S3694" s="17">
        <f t="shared" si="2"/>
        <v>2.174473888</v>
      </c>
      <c r="T3694" s="17">
        <f t="shared" si="3"/>
        <v>0.5159768548</v>
      </c>
      <c r="U3694" s="17">
        <f t="shared" si="4"/>
        <v>3.280138577</v>
      </c>
      <c r="V3694" s="17">
        <f t="shared" si="5"/>
        <v>0.4422658755</v>
      </c>
      <c r="W3694" s="17">
        <f t="shared" si="6"/>
        <v>23.47694689</v>
      </c>
      <c r="X3694" s="17">
        <f t="shared" si="7"/>
        <v>1.99019644</v>
      </c>
      <c r="Y3694" s="14">
        <f t="shared" si="8"/>
        <v>160172</v>
      </c>
      <c r="Z3694" s="14">
        <f t="shared" si="9"/>
        <v>60718</v>
      </c>
      <c r="AA3694" s="14">
        <f t="shared" si="10"/>
        <v>22212</v>
      </c>
      <c r="AB3694" s="14">
        <f t="shared" si="11"/>
        <v>47381</v>
      </c>
      <c r="AC3694" s="14">
        <f t="shared" si="12"/>
        <v>13423</v>
      </c>
      <c r="AD3694" s="14">
        <f t="shared" si="13"/>
        <v>39647</v>
      </c>
      <c r="AE3694" s="14">
        <f t="shared" si="14"/>
        <v>3141</v>
      </c>
      <c r="AF3694" s="14">
        <f t="shared" si="15"/>
        <v>45</v>
      </c>
      <c r="AG3694" s="17">
        <f t="shared" si="16"/>
        <v>86.15469354</v>
      </c>
      <c r="AH3694" s="20">
        <f>12*(J3694*'Programas e Observações'!$C$8+K3694*'Programas e Observações'!$C$9+L3694*('Programas e Observações'!$C$8+'Programas e Observações'!$C$9)+M3694*'Programas e Observações'!$C$10)</f>
        <v>176376.72</v>
      </c>
      <c r="AI3694" s="20">
        <f>12*(J3694*'Programas e Observações'!$D$8+K3694*'Programas e Observações'!$D$9+L3694*('Programas e Observações'!$D$8+'Programas e Observações'!$D$9)+M3694*'Programas e Observações'!$D$10)</f>
        <v>287622.48</v>
      </c>
      <c r="AJ3694" s="13" t="s">
        <v>14211</v>
      </c>
      <c r="AK3694" s="13" t="s">
        <v>4398</v>
      </c>
    </row>
    <row r="3695" ht="15.75" customHeight="1">
      <c r="A3695" s="13" t="s">
        <v>14212</v>
      </c>
      <c r="B3695" s="13" t="s">
        <v>14213</v>
      </c>
      <c r="C3695" s="13" t="s">
        <v>14214</v>
      </c>
      <c r="D3695" s="13" t="s">
        <v>12550</v>
      </c>
      <c r="E3695" s="13" t="s">
        <v>12621</v>
      </c>
      <c r="F3695" s="13" t="s">
        <v>12622</v>
      </c>
      <c r="G3695" s="14">
        <v>28459.0</v>
      </c>
      <c r="H3695" s="16" t="b">
        <f>G3695&lt;'Programas e Observações'!$C$11</f>
        <v>0</v>
      </c>
      <c r="I3695" s="14">
        <v>2607.0</v>
      </c>
      <c r="J3695" s="14">
        <v>928.0</v>
      </c>
      <c r="K3695" s="14">
        <v>375.0</v>
      </c>
      <c r="L3695" s="14">
        <v>842.0</v>
      </c>
      <c r="M3695" s="14">
        <v>199.0</v>
      </c>
      <c r="N3695" s="14">
        <v>1135.0</v>
      </c>
      <c r="O3695" s="14">
        <v>70.0</v>
      </c>
      <c r="P3695" s="14">
        <v>1.0</v>
      </c>
      <c r="Q3695" s="14"/>
      <c r="R3695" s="17">
        <f t="shared" si="1"/>
        <v>91.60546751</v>
      </c>
      <c r="S3695" s="17">
        <f t="shared" si="2"/>
        <v>32.60831371</v>
      </c>
      <c r="T3695" s="17">
        <f t="shared" si="3"/>
        <v>13.17685091</v>
      </c>
      <c r="U3695" s="17">
        <f t="shared" si="4"/>
        <v>29.58642257</v>
      </c>
      <c r="V3695" s="17">
        <f t="shared" si="5"/>
        <v>6.992515549</v>
      </c>
      <c r="W3695" s="17">
        <f t="shared" si="6"/>
        <v>39.88193542</v>
      </c>
      <c r="X3695" s="17">
        <f t="shared" si="7"/>
        <v>2.459678836</v>
      </c>
      <c r="Y3695" s="14">
        <f t="shared" si="8"/>
        <v>160172</v>
      </c>
      <c r="Z3695" s="14">
        <f t="shared" si="9"/>
        <v>60718</v>
      </c>
      <c r="AA3695" s="14">
        <f t="shared" si="10"/>
        <v>22212</v>
      </c>
      <c r="AB3695" s="14">
        <f t="shared" si="11"/>
        <v>47381</v>
      </c>
      <c r="AC3695" s="14">
        <f t="shared" si="12"/>
        <v>13423</v>
      </c>
      <c r="AD3695" s="14">
        <f t="shared" si="13"/>
        <v>39647</v>
      </c>
      <c r="AE3695" s="14">
        <f t="shared" si="14"/>
        <v>3141</v>
      </c>
      <c r="AF3695" s="14">
        <f t="shared" si="15"/>
        <v>45</v>
      </c>
      <c r="AG3695" s="17">
        <f t="shared" si="16"/>
        <v>86.15469354</v>
      </c>
      <c r="AH3695" s="20">
        <f>12*(J3695*'Programas e Observações'!$C$8+K3695*'Programas e Observações'!$C$9+L3695*('Programas e Observações'!$C$8+'Programas e Observações'!$C$9)+M3695*'Programas e Observações'!$C$10)</f>
        <v>1076390.52</v>
      </c>
      <c r="AI3695" s="20">
        <f>12*(J3695*'Programas e Observações'!$D$8+K3695*'Programas e Observações'!$D$9+L3695*('Programas e Observações'!$D$8+'Programas e Observações'!$D$9)+M3695*'Programas e Observações'!$D$10)</f>
        <v>1742082.24</v>
      </c>
      <c r="AJ3695" s="13" t="s">
        <v>14215</v>
      </c>
      <c r="AK3695" s="13" t="s">
        <v>242</v>
      </c>
    </row>
    <row r="3696" ht="15.75" customHeight="1">
      <c r="A3696" s="13" t="s">
        <v>14216</v>
      </c>
      <c r="B3696" s="13" t="s">
        <v>14217</v>
      </c>
      <c r="C3696" s="13" t="s">
        <v>14218</v>
      </c>
      <c r="D3696" s="13" t="s">
        <v>12550</v>
      </c>
      <c r="E3696" s="13" t="s">
        <v>13041</v>
      </c>
      <c r="F3696" s="13" t="s">
        <v>13042</v>
      </c>
      <c r="G3696" s="14">
        <v>172681.0</v>
      </c>
      <c r="H3696" s="16" t="b">
        <f>G3696&lt;'Programas e Observações'!$C$11</f>
        <v>0</v>
      </c>
      <c r="I3696" s="14">
        <v>11623.0</v>
      </c>
      <c r="J3696" s="14">
        <v>3143.0</v>
      </c>
      <c r="K3696" s="14">
        <v>2343.0</v>
      </c>
      <c r="L3696" s="14">
        <v>2393.0</v>
      </c>
      <c r="M3696" s="14">
        <v>1748.0</v>
      </c>
      <c r="N3696" s="14">
        <v>3997.0</v>
      </c>
      <c r="O3696" s="14">
        <v>400.0</v>
      </c>
      <c r="P3696" s="14">
        <v>9.0</v>
      </c>
      <c r="Q3696" s="14">
        <v>488.0</v>
      </c>
      <c r="R3696" s="17">
        <f t="shared" si="1"/>
        <v>67.30908438</v>
      </c>
      <c r="S3696" s="17">
        <f t="shared" si="2"/>
        <v>18.20119179</v>
      </c>
      <c r="T3696" s="17">
        <f t="shared" si="3"/>
        <v>13.56837174</v>
      </c>
      <c r="U3696" s="17">
        <f t="shared" si="4"/>
        <v>13.85792299</v>
      </c>
      <c r="V3696" s="17">
        <f t="shared" si="5"/>
        <v>10.12271182</v>
      </c>
      <c r="W3696" s="17">
        <f t="shared" si="6"/>
        <v>23.1467272</v>
      </c>
      <c r="X3696" s="17">
        <f t="shared" si="7"/>
        <v>2.316410028</v>
      </c>
      <c r="Y3696" s="14">
        <f t="shared" si="8"/>
        <v>46967</v>
      </c>
      <c r="Z3696" s="14">
        <f t="shared" si="9"/>
        <v>14538</v>
      </c>
      <c r="AA3696" s="14">
        <f t="shared" si="10"/>
        <v>8440</v>
      </c>
      <c r="AB3696" s="14">
        <f t="shared" si="11"/>
        <v>12270</v>
      </c>
      <c r="AC3696" s="14">
        <f t="shared" si="12"/>
        <v>4336</v>
      </c>
      <c r="AD3696" s="14">
        <f t="shared" si="13"/>
        <v>12014</v>
      </c>
      <c r="AE3696" s="14">
        <f t="shared" si="14"/>
        <v>1571</v>
      </c>
      <c r="AF3696" s="14">
        <f t="shared" si="15"/>
        <v>31</v>
      </c>
      <c r="AG3696" s="17">
        <f t="shared" si="16"/>
        <v>73.01799526</v>
      </c>
      <c r="AH3696" s="20">
        <f>12*(J3696*'Programas e Observações'!$C$8+K3696*'Programas e Observações'!$C$9+L3696*('Programas e Observações'!$C$8+'Programas e Observações'!$C$9)+M3696*'Programas e Observações'!$C$10)</f>
        <v>4433653.44</v>
      </c>
      <c r="AI3696" s="20">
        <f>12*(J3696*'Programas e Observações'!$D$8+K3696*'Programas e Observações'!$D$9+L3696*('Programas e Observações'!$D$8+'Programas e Observações'!$D$9)+M3696*'Programas e Observações'!$D$10)</f>
        <v>6551879.52</v>
      </c>
      <c r="AJ3696" s="13" t="s">
        <v>14219</v>
      </c>
      <c r="AK3696" s="13" t="s">
        <v>14220</v>
      </c>
    </row>
    <row r="3697" ht="15.75" customHeight="1">
      <c r="A3697" s="13" t="s">
        <v>14221</v>
      </c>
      <c r="B3697" s="13" t="s">
        <v>14222</v>
      </c>
      <c r="C3697" s="13" t="s">
        <v>14223</v>
      </c>
      <c r="D3697" s="13" t="s">
        <v>12550</v>
      </c>
      <c r="E3697" s="13" t="s">
        <v>12757</v>
      </c>
      <c r="F3697" s="13" t="s">
        <v>12758</v>
      </c>
      <c r="G3697" s="14">
        <v>14704.0</v>
      </c>
      <c r="H3697" s="16" t="b">
        <f>G3697&lt;'Programas e Observações'!$C$11</f>
        <v>1</v>
      </c>
      <c r="I3697" s="14">
        <v>1623.0</v>
      </c>
      <c r="J3697" s="14">
        <v>781.0</v>
      </c>
      <c r="K3697" s="14">
        <v>183.0</v>
      </c>
      <c r="L3697" s="14">
        <v>497.0</v>
      </c>
      <c r="M3697" s="14">
        <v>92.0</v>
      </c>
      <c r="N3697" s="14">
        <v>727.0</v>
      </c>
      <c r="O3697" s="14">
        <v>48.0</v>
      </c>
      <c r="P3697" s="14">
        <v>2.0</v>
      </c>
      <c r="Q3697" s="14"/>
      <c r="R3697" s="17">
        <f t="shared" si="1"/>
        <v>110.3781284</v>
      </c>
      <c r="S3697" s="17">
        <f t="shared" si="2"/>
        <v>53.11479869</v>
      </c>
      <c r="T3697" s="17">
        <f t="shared" si="3"/>
        <v>12.44559304</v>
      </c>
      <c r="U3697" s="17">
        <f t="shared" si="4"/>
        <v>33.80032644</v>
      </c>
      <c r="V3697" s="17">
        <f t="shared" si="5"/>
        <v>6.256800871</v>
      </c>
      <c r="W3697" s="17">
        <f t="shared" si="6"/>
        <v>49.44232862</v>
      </c>
      <c r="X3697" s="17">
        <f t="shared" si="7"/>
        <v>3.264417845</v>
      </c>
      <c r="Y3697" s="14">
        <f t="shared" si="8"/>
        <v>35365</v>
      </c>
      <c r="Z3697" s="14">
        <f t="shared" si="9"/>
        <v>14722</v>
      </c>
      <c r="AA3697" s="14">
        <f t="shared" si="10"/>
        <v>4998</v>
      </c>
      <c r="AB3697" s="14">
        <f t="shared" si="11"/>
        <v>9193</v>
      </c>
      <c r="AC3697" s="14">
        <f t="shared" si="12"/>
        <v>2413</v>
      </c>
      <c r="AD3697" s="14">
        <f t="shared" si="13"/>
        <v>17326</v>
      </c>
      <c r="AE3697" s="14">
        <f t="shared" si="14"/>
        <v>939</v>
      </c>
      <c r="AF3697" s="14">
        <f t="shared" si="15"/>
        <v>25</v>
      </c>
      <c r="AG3697" s="17">
        <f t="shared" si="16"/>
        <v>115.7595318</v>
      </c>
      <c r="AH3697" s="20">
        <f>12*(J3697*'Programas e Observações'!$C$8+K3697*'Programas e Observações'!$C$9+L3697*('Programas e Observações'!$C$8+'Programas e Observações'!$C$9)+M3697*'Programas e Observações'!$C$10)</f>
        <v>648712.56</v>
      </c>
      <c r="AI3697" s="20">
        <f>12*(J3697*'Programas e Observações'!$D$8+K3697*'Programas e Observações'!$D$9+L3697*('Programas e Observações'!$D$8+'Programas e Observações'!$D$9)+M3697*'Programas e Observações'!$D$10)</f>
        <v>1124334.24</v>
      </c>
      <c r="AJ3697" s="13" t="s">
        <v>14224</v>
      </c>
      <c r="AK3697" s="13" t="s">
        <v>5679</v>
      </c>
    </row>
    <row r="3698" ht="15.75" customHeight="1">
      <c r="A3698" s="13" t="s">
        <v>14225</v>
      </c>
      <c r="B3698" s="13" t="s">
        <v>14226</v>
      </c>
      <c r="C3698" s="13" t="s">
        <v>14227</v>
      </c>
      <c r="D3698" s="13" t="s">
        <v>12550</v>
      </c>
      <c r="E3698" s="13" t="s">
        <v>12780</v>
      </c>
      <c r="F3698" s="13" t="s">
        <v>946</v>
      </c>
      <c r="G3698" s="14">
        <v>15676.0</v>
      </c>
      <c r="H3698" s="16" t="b">
        <f>G3698&lt;'Programas e Observações'!$C$11</f>
        <v>1</v>
      </c>
      <c r="I3698" s="14">
        <v>2777.0</v>
      </c>
      <c r="J3698" s="14">
        <v>1260.0</v>
      </c>
      <c r="K3698" s="14">
        <v>231.0</v>
      </c>
      <c r="L3698" s="14">
        <v>695.0</v>
      </c>
      <c r="M3698" s="14">
        <v>223.0</v>
      </c>
      <c r="N3698" s="14">
        <v>488.0</v>
      </c>
      <c r="O3698" s="14">
        <v>67.0</v>
      </c>
      <c r="P3698" s="14">
        <v>1.0</v>
      </c>
      <c r="Q3698" s="14"/>
      <c r="R3698" s="17">
        <f t="shared" si="1"/>
        <v>177.1497831</v>
      </c>
      <c r="S3698" s="17">
        <f t="shared" si="2"/>
        <v>80.37764736</v>
      </c>
      <c r="T3698" s="17">
        <f t="shared" si="3"/>
        <v>14.73590202</v>
      </c>
      <c r="U3698" s="17">
        <f t="shared" si="4"/>
        <v>44.33528961</v>
      </c>
      <c r="V3698" s="17">
        <f t="shared" si="5"/>
        <v>14.22556775</v>
      </c>
      <c r="W3698" s="17">
        <f t="shared" si="6"/>
        <v>31.13039041</v>
      </c>
      <c r="X3698" s="17">
        <f t="shared" si="7"/>
        <v>4.274049502</v>
      </c>
      <c r="Y3698" s="14">
        <f t="shared" si="8"/>
        <v>36867</v>
      </c>
      <c r="Z3698" s="14">
        <f t="shared" si="9"/>
        <v>13181</v>
      </c>
      <c r="AA3698" s="14">
        <f t="shared" si="10"/>
        <v>5776</v>
      </c>
      <c r="AB3698" s="14">
        <f t="shared" si="11"/>
        <v>9272</v>
      </c>
      <c r="AC3698" s="14">
        <f t="shared" si="12"/>
        <v>2325</v>
      </c>
      <c r="AD3698" s="14">
        <f t="shared" si="13"/>
        <v>12085</v>
      </c>
      <c r="AE3698" s="14">
        <f t="shared" si="14"/>
        <v>1446</v>
      </c>
      <c r="AF3698" s="14">
        <f t="shared" si="15"/>
        <v>28</v>
      </c>
      <c r="AG3698" s="17">
        <f t="shared" si="16"/>
        <v>71.47316097</v>
      </c>
      <c r="AH3698" s="20">
        <f>12*(J3698*'Programas e Observações'!$C$8+K3698*'Programas e Observações'!$C$9+L3698*('Programas e Observações'!$C$8+'Programas e Observações'!$C$9)+M3698*'Programas e Observações'!$C$10)</f>
        <v>977550.84</v>
      </c>
      <c r="AI3698" s="20">
        <f>12*(J3698*'Programas e Observações'!$D$8+K3698*'Programas e Observações'!$D$9+L3698*('Programas e Observações'!$D$8+'Programas e Observações'!$D$9)+M3698*'Programas e Observações'!$D$10)</f>
        <v>1703833.08</v>
      </c>
      <c r="AJ3698" s="13" t="s">
        <v>14228</v>
      </c>
      <c r="AK3698" s="13" t="s">
        <v>10343</v>
      </c>
    </row>
    <row r="3699" ht="15.75" customHeight="1">
      <c r="A3699" s="13" t="s">
        <v>14229</v>
      </c>
      <c r="B3699" s="13" t="s">
        <v>14230</v>
      </c>
      <c r="C3699" s="13" t="s">
        <v>14231</v>
      </c>
      <c r="D3699" s="13" t="s">
        <v>12550</v>
      </c>
      <c r="E3699" s="13" t="s">
        <v>13009</v>
      </c>
      <c r="F3699" s="13" t="s">
        <v>13010</v>
      </c>
      <c r="G3699" s="14">
        <v>3287.0</v>
      </c>
      <c r="H3699" s="16" t="b">
        <f>G3699&lt;'Programas e Observações'!$C$11</f>
        <v>1</v>
      </c>
      <c r="I3699" s="14">
        <v>550.0</v>
      </c>
      <c r="J3699" s="14">
        <v>327.0</v>
      </c>
      <c r="K3699" s="14">
        <v>46.0</v>
      </c>
      <c r="L3699" s="14">
        <v>114.0</v>
      </c>
      <c r="M3699" s="14">
        <v>22.0</v>
      </c>
      <c r="N3699" s="14">
        <v>267.0</v>
      </c>
      <c r="O3699" s="14">
        <v>10.0</v>
      </c>
      <c r="P3699" s="14">
        <v>0.0</v>
      </c>
      <c r="Q3699" s="14"/>
      <c r="R3699" s="17">
        <f t="shared" si="1"/>
        <v>167.325829</v>
      </c>
      <c r="S3699" s="17">
        <f t="shared" si="2"/>
        <v>99.48281107</v>
      </c>
      <c r="T3699" s="17">
        <f t="shared" si="3"/>
        <v>13.99452388</v>
      </c>
      <c r="U3699" s="17">
        <f t="shared" si="4"/>
        <v>34.68208092</v>
      </c>
      <c r="V3699" s="17">
        <f t="shared" si="5"/>
        <v>6.693033161</v>
      </c>
      <c r="W3699" s="17">
        <f t="shared" si="6"/>
        <v>81.22908427</v>
      </c>
      <c r="X3699" s="17">
        <f t="shared" si="7"/>
        <v>3.0422878</v>
      </c>
      <c r="Y3699" s="14">
        <f t="shared" si="8"/>
        <v>10492</v>
      </c>
      <c r="Z3699" s="14">
        <f t="shared" si="9"/>
        <v>4747</v>
      </c>
      <c r="AA3699" s="14">
        <f t="shared" si="10"/>
        <v>1401</v>
      </c>
      <c r="AB3699" s="14">
        <f t="shared" si="11"/>
        <v>2596</v>
      </c>
      <c r="AC3699" s="14">
        <f t="shared" si="12"/>
        <v>344</v>
      </c>
      <c r="AD3699" s="14">
        <f t="shared" si="13"/>
        <v>3528</v>
      </c>
      <c r="AE3699" s="14">
        <f t="shared" si="14"/>
        <v>334</v>
      </c>
      <c r="AF3699" s="14">
        <f t="shared" si="15"/>
        <v>6</v>
      </c>
      <c r="AG3699" s="17">
        <f t="shared" si="16"/>
        <v>117.049879</v>
      </c>
      <c r="AH3699" s="20">
        <f>12*(J3699*'Programas e Observações'!$C$8+K3699*'Programas e Observações'!$C$9+L3699*('Programas e Observações'!$C$8+'Programas e Observações'!$C$9)+M3699*'Programas e Observações'!$C$10)</f>
        <v>180686.76</v>
      </c>
      <c r="AI3699" s="20">
        <f>12*(J3699*'Programas e Observações'!$D$8+K3699*'Programas e Observações'!$D$9+L3699*('Programas e Observações'!$D$8+'Programas e Observações'!$D$9)+M3699*'Programas e Observações'!$D$10)</f>
        <v>343058.16</v>
      </c>
      <c r="AJ3699" s="13" t="s">
        <v>874</v>
      </c>
      <c r="AK3699" s="13" t="s">
        <v>4635</v>
      </c>
    </row>
    <row r="3700" ht="15.75" customHeight="1">
      <c r="A3700" s="13" t="s">
        <v>14232</v>
      </c>
      <c r="B3700" s="13" t="s">
        <v>14233</v>
      </c>
      <c r="C3700" s="13" t="s">
        <v>14234</v>
      </c>
      <c r="D3700" s="13" t="s">
        <v>12550</v>
      </c>
      <c r="E3700" s="13" t="s">
        <v>12688</v>
      </c>
      <c r="F3700" s="13" t="s">
        <v>12689</v>
      </c>
      <c r="G3700" s="14">
        <v>12516.0</v>
      </c>
      <c r="H3700" s="16" t="b">
        <f>G3700&lt;'Programas e Observações'!$C$11</f>
        <v>1</v>
      </c>
      <c r="I3700" s="14">
        <v>1422.0</v>
      </c>
      <c r="J3700" s="14">
        <v>631.0</v>
      </c>
      <c r="K3700" s="14">
        <v>102.0</v>
      </c>
      <c r="L3700" s="14">
        <v>429.0</v>
      </c>
      <c r="M3700" s="14">
        <v>65.0</v>
      </c>
      <c r="N3700" s="14">
        <v>266.0</v>
      </c>
      <c r="O3700" s="14">
        <v>22.0</v>
      </c>
      <c r="P3700" s="14">
        <v>1.0</v>
      </c>
      <c r="Q3700" s="14"/>
      <c r="R3700" s="17">
        <f t="shared" si="1"/>
        <v>113.6145733</v>
      </c>
      <c r="S3700" s="17">
        <f t="shared" si="2"/>
        <v>50.4154682</v>
      </c>
      <c r="T3700" s="17">
        <f t="shared" si="3"/>
        <v>8.149568552</v>
      </c>
      <c r="U3700" s="17">
        <f t="shared" si="4"/>
        <v>34.27612656</v>
      </c>
      <c r="V3700" s="17">
        <f t="shared" si="5"/>
        <v>5.193352509</v>
      </c>
      <c r="W3700" s="17">
        <f t="shared" si="6"/>
        <v>21.25279642</v>
      </c>
      <c r="X3700" s="17">
        <f t="shared" si="7"/>
        <v>1.75775008</v>
      </c>
      <c r="Y3700" s="14">
        <f t="shared" si="8"/>
        <v>42446</v>
      </c>
      <c r="Z3700" s="14">
        <f t="shared" si="9"/>
        <v>17227</v>
      </c>
      <c r="AA3700" s="14">
        <f t="shared" si="10"/>
        <v>5166</v>
      </c>
      <c r="AB3700" s="14">
        <f t="shared" si="11"/>
        <v>11596</v>
      </c>
      <c r="AC3700" s="14">
        <f t="shared" si="12"/>
        <v>2507</v>
      </c>
      <c r="AD3700" s="14">
        <f t="shared" si="13"/>
        <v>8463</v>
      </c>
      <c r="AE3700" s="14">
        <f t="shared" si="14"/>
        <v>723</v>
      </c>
      <c r="AF3700" s="14">
        <f t="shared" si="15"/>
        <v>18</v>
      </c>
      <c r="AG3700" s="17">
        <f t="shared" si="16"/>
        <v>91.04812814</v>
      </c>
      <c r="AH3700" s="20">
        <f>12*(J3700*'Programas e Observações'!$C$8+K3700*'Programas e Observações'!$C$9+L3700*('Programas e Observações'!$C$8+'Programas e Observações'!$C$9)+M3700*'Programas e Observações'!$C$10)</f>
        <v>515280.6</v>
      </c>
      <c r="AI3700" s="20">
        <f>12*(J3700*'Programas e Observações'!$D$8+K3700*'Programas e Observações'!$D$9+L3700*('Programas e Observações'!$D$8+'Programas e Observações'!$D$9)+M3700*'Programas e Observações'!$D$10)</f>
        <v>908896.8</v>
      </c>
      <c r="AJ3700" s="13" t="s">
        <v>14235</v>
      </c>
      <c r="AK3700" s="13" t="s">
        <v>1701</v>
      </c>
    </row>
    <row r="3701" ht="15.75" customHeight="1">
      <c r="A3701" s="13" t="s">
        <v>14236</v>
      </c>
      <c r="B3701" s="13" t="s">
        <v>14237</v>
      </c>
      <c r="C3701" s="13" t="s">
        <v>14238</v>
      </c>
      <c r="D3701" s="13" t="s">
        <v>12550</v>
      </c>
      <c r="E3701" s="13" t="s">
        <v>12780</v>
      </c>
      <c r="F3701" s="13" t="s">
        <v>946</v>
      </c>
      <c r="G3701" s="14">
        <v>26795.0</v>
      </c>
      <c r="H3701" s="16" t="b">
        <f>G3701&lt;'Programas e Observações'!$C$11</f>
        <v>0</v>
      </c>
      <c r="I3701" s="14">
        <v>2232.0</v>
      </c>
      <c r="J3701" s="14">
        <v>930.0</v>
      </c>
      <c r="K3701" s="14">
        <v>221.0</v>
      </c>
      <c r="L3701" s="14">
        <v>747.0</v>
      </c>
      <c r="M3701" s="14">
        <v>185.0</v>
      </c>
      <c r="N3701" s="14">
        <v>761.0</v>
      </c>
      <c r="O3701" s="14">
        <v>96.0</v>
      </c>
      <c r="P3701" s="14">
        <v>2.0</v>
      </c>
      <c r="Q3701" s="14"/>
      <c r="R3701" s="17">
        <f t="shared" si="1"/>
        <v>83.29912297</v>
      </c>
      <c r="S3701" s="17">
        <f t="shared" si="2"/>
        <v>34.7079679</v>
      </c>
      <c r="T3701" s="17">
        <f t="shared" si="3"/>
        <v>8.247807427</v>
      </c>
      <c r="U3701" s="17">
        <f t="shared" si="4"/>
        <v>27.87833551</v>
      </c>
      <c r="V3701" s="17">
        <f t="shared" si="5"/>
        <v>6.904273185</v>
      </c>
      <c r="W3701" s="17">
        <f t="shared" si="6"/>
        <v>28.40082105</v>
      </c>
      <c r="X3701" s="17">
        <f t="shared" si="7"/>
        <v>3.582757977</v>
      </c>
      <c r="Y3701" s="14">
        <f t="shared" si="8"/>
        <v>36867</v>
      </c>
      <c r="Z3701" s="14">
        <f t="shared" si="9"/>
        <v>13181</v>
      </c>
      <c r="AA3701" s="14">
        <f t="shared" si="10"/>
        <v>5776</v>
      </c>
      <c r="AB3701" s="14">
        <f t="shared" si="11"/>
        <v>9272</v>
      </c>
      <c r="AC3701" s="14">
        <f t="shared" si="12"/>
        <v>2325</v>
      </c>
      <c r="AD3701" s="14">
        <f t="shared" si="13"/>
        <v>12085</v>
      </c>
      <c r="AE3701" s="14">
        <f t="shared" si="14"/>
        <v>1446</v>
      </c>
      <c r="AF3701" s="14">
        <f t="shared" si="15"/>
        <v>28</v>
      </c>
      <c r="AG3701" s="17">
        <f t="shared" si="16"/>
        <v>71.47316097</v>
      </c>
      <c r="AH3701" s="20">
        <f>12*(J3701*'Programas e Observações'!$C$8+K3701*'Programas e Observações'!$C$9+L3701*('Programas e Observações'!$C$8+'Programas e Observações'!$C$9)+M3701*'Programas e Observações'!$C$10)</f>
        <v>923698.2</v>
      </c>
      <c r="AI3701" s="20">
        <f>12*(J3701*'Programas e Observações'!$D$8+K3701*'Programas e Observações'!$D$9+L3701*('Programas e Observações'!$D$8+'Programas e Observações'!$D$9)+M3701*'Programas e Observações'!$D$10)</f>
        <v>1550365.08</v>
      </c>
      <c r="AJ3701" s="13" t="s">
        <v>14239</v>
      </c>
      <c r="AK3701" s="13" t="s">
        <v>12612</v>
      </c>
    </row>
    <row r="3702" ht="15.75" customHeight="1">
      <c r="A3702" s="13" t="s">
        <v>14240</v>
      </c>
      <c r="B3702" s="13" t="s">
        <v>14241</v>
      </c>
      <c r="C3702" s="13" t="s">
        <v>12583</v>
      </c>
      <c r="D3702" s="13" t="s">
        <v>12550</v>
      </c>
      <c r="E3702" s="13" t="s">
        <v>12582</v>
      </c>
      <c r="F3702" s="13" t="s">
        <v>12583</v>
      </c>
      <c r="G3702" s="14">
        <v>440835.0</v>
      </c>
      <c r="H3702" s="16" t="b">
        <f>G3702&lt;'Programas e Observações'!$C$11</f>
        <v>0</v>
      </c>
      <c r="I3702" s="14">
        <v>34386.0</v>
      </c>
      <c r="J3702" s="14">
        <v>10138.0</v>
      </c>
      <c r="K3702" s="14">
        <v>7314.0</v>
      </c>
      <c r="L3702" s="14">
        <v>6750.0</v>
      </c>
      <c r="M3702" s="14">
        <v>3212.0</v>
      </c>
      <c r="N3702" s="14">
        <v>12344.0</v>
      </c>
      <c r="O3702" s="14">
        <v>507.0</v>
      </c>
      <c r="P3702" s="14">
        <v>9.0</v>
      </c>
      <c r="Q3702" s="14">
        <v>1639.0</v>
      </c>
      <c r="R3702" s="17">
        <f t="shared" si="1"/>
        <v>78.00197353</v>
      </c>
      <c r="S3702" s="17">
        <f t="shared" si="2"/>
        <v>22.99726655</v>
      </c>
      <c r="T3702" s="17">
        <f t="shared" si="3"/>
        <v>16.59124162</v>
      </c>
      <c r="U3702" s="17">
        <f t="shared" si="4"/>
        <v>15.31185137</v>
      </c>
      <c r="V3702" s="17">
        <f t="shared" si="5"/>
        <v>7.286172831</v>
      </c>
      <c r="W3702" s="17">
        <f t="shared" si="6"/>
        <v>28.00140642</v>
      </c>
      <c r="X3702" s="17">
        <f t="shared" si="7"/>
        <v>1.15009017</v>
      </c>
      <c r="Y3702" s="14">
        <f t="shared" si="8"/>
        <v>50097</v>
      </c>
      <c r="Z3702" s="14">
        <f t="shared" si="9"/>
        <v>16156</v>
      </c>
      <c r="AA3702" s="14">
        <f t="shared" si="10"/>
        <v>9573</v>
      </c>
      <c r="AB3702" s="14">
        <f t="shared" si="11"/>
        <v>10803</v>
      </c>
      <c r="AC3702" s="14">
        <f t="shared" si="12"/>
        <v>4136</v>
      </c>
      <c r="AD3702" s="14">
        <f t="shared" si="13"/>
        <v>20003</v>
      </c>
      <c r="AE3702" s="14">
        <f t="shared" si="14"/>
        <v>691</v>
      </c>
      <c r="AF3702" s="14">
        <f t="shared" si="15"/>
        <v>20</v>
      </c>
      <c r="AG3702" s="17">
        <f t="shared" si="16"/>
        <v>79.77381733</v>
      </c>
      <c r="AH3702" s="20">
        <f>12*(J3702*'Programas e Observações'!$C$8+K3702*'Programas e Observações'!$C$9+L3702*('Programas e Observações'!$C$8+'Programas e Observações'!$C$9)+M3702*'Programas e Observações'!$C$10)</f>
        <v>12211781.76</v>
      </c>
      <c r="AI3702" s="20">
        <f>12*(J3702*'Programas e Observações'!$D$8+K3702*'Programas e Observações'!$D$9+L3702*('Programas e Observações'!$D$8+'Programas e Observações'!$D$9)+M3702*'Programas e Observações'!$D$10)</f>
        <v>18635031.84</v>
      </c>
      <c r="AJ3702" s="13" t="s">
        <v>14242</v>
      </c>
      <c r="AK3702" s="13" t="s">
        <v>13918</v>
      </c>
    </row>
    <row r="3703" ht="15.75" customHeight="1">
      <c r="A3703" s="13" t="s">
        <v>14243</v>
      </c>
      <c r="B3703" s="13" t="s">
        <v>14244</v>
      </c>
      <c r="C3703" s="13" t="s">
        <v>14245</v>
      </c>
      <c r="D3703" s="13" t="s">
        <v>12550</v>
      </c>
      <c r="E3703" s="13" t="s">
        <v>12577</v>
      </c>
      <c r="F3703" s="13" t="s">
        <v>12578</v>
      </c>
      <c r="G3703" s="14">
        <v>30294.0</v>
      </c>
      <c r="H3703" s="16" t="b">
        <f>G3703&lt;'Programas e Observações'!$C$11</f>
        <v>0</v>
      </c>
      <c r="I3703" s="14">
        <v>3355.0</v>
      </c>
      <c r="J3703" s="14">
        <v>1449.0</v>
      </c>
      <c r="K3703" s="14">
        <v>432.0</v>
      </c>
      <c r="L3703" s="14">
        <v>805.0</v>
      </c>
      <c r="M3703" s="14">
        <v>147.0</v>
      </c>
      <c r="N3703" s="14">
        <v>1623.0</v>
      </c>
      <c r="O3703" s="14">
        <v>101.0</v>
      </c>
      <c r="P3703" s="14">
        <v>3.0</v>
      </c>
      <c r="Q3703" s="14"/>
      <c r="R3703" s="17">
        <f t="shared" si="1"/>
        <v>110.7480029</v>
      </c>
      <c r="S3703" s="17">
        <f t="shared" si="2"/>
        <v>47.83125371</v>
      </c>
      <c r="T3703" s="17">
        <f t="shared" si="3"/>
        <v>14.26024955</v>
      </c>
      <c r="U3703" s="17">
        <f t="shared" si="4"/>
        <v>26.57291873</v>
      </c>
      <c r="V3703" s="17">
        <f t="shared" si="5"/>
        <v>4.852446029</v>
      </c>
      <c r="W3703" s="17">
        <f t="shared" si="6"/>
        <v>53.57496534</v>
      </c>
      <c r="X3703" s="17">
        <f t="shared" si="7"/>
        <v>3.33399353</v>
      </c>
      <c r="Y3703" s="14">
        <f t="shared" si="8"/>
        <v>27831</v>
      </c>
      <c r="Z3703" s="14">
        <f t="shared" si="9"/>
        <v>12525</v>
      </c>
      <c r="AA3703" s="14">
        <f t="shared" si="10"/>
        <v>3187</v>
      </c>
      <c r="AB3703" s="14">
        <f t="shared" si="11"/>
        <v>7650</v>
      </c>
      <c r="AC3703" s="14">
        <f t="shared" si="12"/>
        <v>1578</v>
      </c>
      <c r="AD3703" s="14">
        <f t="shared" si="13"/>
        <v>16371</v>
      </c>
      <c r="AE3703" s="14">
        <f t="shared" si="14"/>
        <v>859</v>
      </c>
      <c r="AF3703" s="14">
        <f t="shared" si="15"/>
        <v>25</v>
      </c>
      <c r="AG3703" s="17">
        <f t="shared" si="16"/>
        <v>88.96667466</v>
      </c>
      <c r="AH3703" s="20">
        <f>12*(J3703*'Programas e Observações'!$C$8+K3703*'Programas e Observações'!$C$9+L3703*('Programas e Observações'!$C$8+'Programas e Observações'!$C$9)+M3703*'Programas e Observações'!$C$10)</f>
        <v>1155282.36</v>
      </c>
      <c r="AI3703" s="20">
        <f>12*(J3703*'Programas e Observações'!$D$8+K3703*'Programas e Observações'!$D$9+L3703*('Programas e Observações'!$D$8+'Programas e Observações'!$D$9)+M3703*'Programas e Observações'!$D$10)</f>
        <v>1994729.28</v>
      </c>
      <c r="AJ3703" s="13" t="s">
        <v>14246</v>
      </c>
      <c r="AK3703" s="13" t="s">
        <v>338</v>
      </c>
    </row>
    <row r="3704" ht="15.75" customHeight="1">
      <c r="A3704" s="13" t="s">
        <v>14247</v>
      </c>
      <c r="B3704" s="13" t="s">
        <v>14248</v>
      </c>
      <c r="C3704" s="13" t="s">
        <v>14249</v>
      </c>
      <c r="D3704" s="13" t="s">
        <v>12550</v>
      </c>
      <c r="E3704" s="13" t="s">
        <v>12588</v>
      </c>
      <c r="F3704" s="13" t="s">
        <v>12589</v>
      </c>
      <c r="G3704" s="14">
        <v>22734.0</v>
      </c>
      <c r="H3704" s="16" t="b">
        <f>G3704&lt;'Programas e Observações'!$C$11</f>
        <v>0</v>
      </c>
      <c r="I3704" s="14">
        <v>3024.0</v>
      </c>
      <c r="J3704" s="14">
        <v>1317.0</v>
      </c>
      <c r="K3704" s="14">
        <v>300.0</v>
      </c>
      <c r="L3704" s="14">
        <v>860.0</v>
      </c>
      <c r="M3704" s="14">
        <v>218.0</v>
      </c>
      <c r="N3704" s="14">
        <v>977.0</v>
      </c>
      <c r="O3704" s="14">
        <v>59.0</v>
      </c>
      <c r="P3704" s="14">
        <v>0.0</v>
      </c>
      <c r="Q3704" s="14"/>
      <c r="R3704" s="17">
        <f t="shared" si="1"/>
        <v>133.0166271</v>
      </c>
      <c r="S3704" s="17">
        <f t="shared" si="2"/>
        <v>57.93085247</v>
      </c>
      <c r="T3704" s="17">
        <f t="shared" si="3"/>
        <v>13.19609396</v>
      </c>
      <c r="U3704" s="17">
        <f t="shared" si="4"/>
        <v>37.82880267</v>
      </c>
      <c r="V3704" s="17">
        <f t="shared" si="5"/>
        <v>9.589161608</v>
      </c>
      <c r="W3704" s="17">
        <f t="shared" si="6"/>
        <v>42.97527932</v>
      </c>
      <c r="X3704" s="17">
        <f t="shared" si="7"/>
        <v>2.595231811</v>
      </c>
      <c r="Y3704" s="14">
        <f t="shared" si="8"/>
        <v>60581</v>
      </c>
      <c r="Z3704" s="14">
        <f t="shared" si="9"/>
        <v>24504</v>
      </c>
      <c r="AA3704" s="14">
        <f t="shared" si="10"/>
        <v>7764</v>
      </c>
      <c r="AB3704" s="14">
        <f t="shared" si="11"/>
        <v>16045</v>
      </c>
      <c r="AC3704" s="14">
        <f t="shared" si="12"/>
        <v>5285</v>
      </c>
      <c r="AD3704" s="14">
        <f t="shared" si="13"/>
        <v>25551</v>
      </c>
      <c r="AE3704" s="14">
        <f t="shared" si="14"/>
        <v>1750</v>
      </c>
      <c r="AF3704" s="14">
        <f t="shared" si="15"/>
        <v>30</v>
      </c>
      <c r="AG3704" s="17">
        <f t="shared" si="16"/>
        <v>91.0030449</v>
      </c>
      <c r="AH3704" s="20">
        <f>12*(J3704*'Programas e Observações'!$C$8+K3704*'Programas e Observações'!$C$9+L3704*('Programas e Observações'!$C$8+'Programas e Observações'!$C$9)+M3704*'Programas e Observações'!$C$10)</f>
        <v>1138203.24</v>
      </c>
      <c r="AI3704" s="20">
        <f>12*(J3704*'Programas e Observações'!$D$8+K3704*'Programas e Observações'!$D$9+L3704*('Programas e Observações'!$D$8+'Programas e Observações'!$D$9)+M3704*'Programas e Observações'!$D$10)</f>
        <v>1949308.56</v>
      </c>
      <c r="AJ3704" s="13" t="s">
        <v>14250</v>
      </c>
      <c r="AK3704" s="13" t="s">
        <v>242</v>
      </c>
    </row>
    <row r="3705" ht="15.75" customHeight="1">
      <c r="A3705" s="13" t="s">
        <v>14251</v>
      </c>
      <c r="B3705" s="13" t="s">
        <v>14252</v>
      </c>
      <c r="C3705" s="13" t="s">
        <v>14253</v>
      </c>
      <c r="D3705" s="13" t="s">
        <v>12550</v>
      </c>
      <c r="E3705" s="13" t="s">
        <v>12757</v>
      </c>
      <c r="F3705" s="13" t="s">
        <v>12758</v>
      </c>
      <c r="G3705" s="14">
        <v>11085.0</v>
      </c>
      <c r="H3705" s="16" t="b">
        <f>G3705&lt;'Programas e Observações'!$C$11</f>
        <v>1</v>
      </c>
      <c r="I3705" s="14">
        <v>1591.0</v>
      </c>
      <c r="J3705" s="14">
        <v>693.0</v>
      </c>
      <c r="K3705" s="14">
        <v>141.0</v>
      </c>
      <c r="L3705" s="14">
        <v>372.0</v>
      </c>
      <c r="M3705" s="14">
        <v>103.0</v>
      </c>
      <c r="N3705" s="14">
        <v>715.0</v>
      </c>
      <c r="O3705" s="14">
        <v>31.0</v>
      </c>
      <c r="P3705" s="14">
        <v>2.0</v>
      </c>
      <c r="Q3705" s="14"/>
      <c r="R3705" s="17">
        <f t="shared" si="1"/>
        <v>143.5272891</v>
      </c>
      <c r="S3705" s="17">
        <f t="shared" si="2"/>
        <v>62.51691475</v>
      </c>
      <c r="T3705" s="17">
        <f t="shared" si="3"/>
        <v>12.71989175</v>
      </c>
      <c r="U3705" s="17">
        <f t="shared" si="4"/>
        <v>33.55886333</v>
      </c>
      <c r="V3705" s="17">
        <f t="shared" si="5"/>
        <v>9.291835814</v>
      </c>
      <c r="W3705" s="17">
        <f t="shared" si="6"/>
        <v>64.50157871</v>
      </c>
      <c r="X3705" s="17">
        <f t="shared" si="7"/>
        <v>2.796571944</v>
      </c>
      <c r="Y3705" s="14">
        <f t="shared" si="8"/>
        <v>35365</v>
      </c>
      <c r="Z3705" s="14">
        <f t="shared" si="9"/>
        <v>14722</v>
      </c>
      <c r="AA3705" s="14">
        <f t="shared" si="10"/>
        <v>4998</v>
      </c>
      <c r="AB3705" s="14">
        <f t="shared" si="11"/>
        <v>9193</v>
      </c>
      <c r="AC3705" s="14">
        <f t="shared" si="12"/>
        <v>2413</v>
      </c>
      <c r="AD3705" s="14">
        <f t="shared" si="13"/>
        <v>17326</v>
      </c>
      <c r="AE3705" s="14">
        <f t="shared" si="14"/>
        <v>939</v>
      </c>
      <c r="AF3705" s="14">
        <f t="shared" si="15"/>
        <v>25</v>
      </c>
      <c r="AG3705" s="17">
        <f t="shared" si="16"/>
        <v>115.7595318</v>
      </c>
      <c r="AH3705" s="20">
        <f>12*(J3705*'Programas e Observações'!$C$8+K3705*'Programas e Observações'!$C$9+L3705*('Programas e Observações'!$C$8+'Programas e Observações'!$C$9)+M3705*'Programas e Observações'!$C$10)</f>
        <v>527141.04</v>
      </c>
      <c r="AI3705" s="20">
        <f>12*(J3705*'Programas e Observações'!$D$8+K3705*'Programas e Observações'!$D$9+L3705*('Programas e Observações'!$D$8+'Programas e Observações'!$D$9)+M3705*'Programas e Observações'!$D$10)</f>
        <v>922709.28</v>
      </c>
      <c r="AJ3705" s="13" t="s">
        <v>14254</v>
      </c>
      <c r="AK3705" s="13" t="s">
        <v>14255</v>
      </c>
    </row>
    <row r="3706" ht="15.75" customHeight="1">
      <c r="A3706" s="13" t="s">
        <v>14256</v>
      </c>
      <c r="B3706" s="13" t="s">
        <v>14257</v>
      </c>
      <c r="C3706" s="13" t="s">
        <v>14258</v>
      </c>
      <c r="D3706" s="13" t="s">
        <v>12550</v>
      </c>
      <c r="E3706" s="13" t="s">
        <v>12851</v>
      </c>
      <c r="F3706" s="13" t="s">
        <v>12852</v>
      </c>
      <c r="G3706" s="14">
        <v>18925.0</v>
      </c>
      <c r="H3706" s="16" t="b">
        <f>G3706&lt;'Programas e Observações'!$C$11</f>
        <v>1</v>
      </c>
      <c r="I3706" s="14">
        <v>656.0</v>
      </c>
      <c r="J3706" s="14">
        <v>143.0</v>
      </c>
      <c r="K3706" s="14">
        <v>155.0</v>
      </c>
      <c r="L3706" s="14">
        <v>96.0</v>
      </c>
      <c r="M3706" s="14">
        <v>83.0</v>
      </c>
      <c r="N3706" s="14">
        <v>190.0</v>
      </c>
      <c r="O3706" s="14">
        <v>21.0</v>
      </c>
      <c r="P3706" s="14">
        <v>1.0</v>
      </c>
      <c r="Q3706" s="14"/>
      <c r="R3706" s="17">
        <f t="shared" si="1"/>
        <v>34.66314399</v>
      </c>
      <c r="S3706" s="17">
        <f t="shared" si="2"/>
        <v>7.556142668</v>
      </c>
      <c r="T3706" s="17">
        <f t="shared" si="3"/>
        <v>8.190224571</v>
      </c>
      <c r="U3706" s="17">
        <f t="shared" si="4"/>
        <v>5.072655218</v>
      </c>
      <c r="V3706" s="17">
        <f t="shared" si="5"/>
        <v>4.385733157</v>
      </c>
      <c r="W3706" s="17">
        <f t="shared" si="6"/>
        <v>10.03963012</v>
      </c>
      <c r="X3706" s="17">
        <f t="shared" si="7"/>
        <v>1.109643329</v>
      </c>
      <c r="Y3706" s="14">
        <f t="shared" si="8"/>
        <v>83252</v>
      </c>
      <c r="Z3706" s="14">
        <f t="shared" si="9"/>
        <v>24137</v>
      </c>
      <c r="AA3706" s="14">
        <f t="shared" si="10"/>
        <v>18840</v>
      </c>
      <c r="AB3706" s="14">
        <f t="shared" si="11"/>
        <v>22118</v>
      </c>
      <c r="AC3706" s="14">
        <f t="shared" si="12"/>
        <v>5196</v>
      </c>
      <c r="AD3706" s="14">
        <f t="shared" si="13"/>
        <v>44938</v>
      </c>
      <c r="AE3706" s="14">
        <f t="shared" si="14"/>
        <v>2376</v>
      </c>
      <c r="AF3706" s="14">
        <f t="shared" si="15"/>
        <v>67</v>
      </c>
      <c r="AG3706" s="17">
        <f t="shared" si="16"/>
        <v>40.83474514</v>
      </c>
      <c r="AH3706" s="20">
        <f>12*(J3706*'Programas e Observações'!$C$8+K3706*'Programas e Observações'!$C$9+L3706*('Programas e Observações'!$C$8+'Programas e Observações'!$C$9)+M3706*'Programas e Observações'!$C$10)</f>
        <v>219089.04</v>
      </c>
      <c r="AI3706" s="20">
        <f>12*(J3706*'Programas e Observações'!$D$8+K3706*'Programas e Observações'!$D$9+L3706*('Programas e Observações'!$D$8+'Programas e Observações'!$D$9)+M3706*'Programas e Observações'!$D$10)</f>
        <v>311649.84</v>
      </c>
      <c r="AJ3706" s="13" t="s">
        <v>9240</v>
      </c>
      <c r="AK3706" s="13" t="s">
        <v>5414</v>
      </c>
    </row>
    <row r="3707" ht="15.75" customHeight="1">
      <c r="A3707" s="13" t="s">
        <v>14259</v>
      </c>
      <c r="B3707" s="13" t="s">
        <v>14260</v>
      </c>
      <c r="C3707" s="13" t="s">
        <v>14261</v>
      </c>
      <c r="D3707" s="13" t="s">
        <v>12550</v>
      </c>
      <c r="E3707" s="13" t="s">
        <v>12599</v>
      </c>
      <c r="F3707" s="13" t="s">
        <v>12600</v>
      </c>
      <c r="G3707" s="14">
        <v>26097.0</v>
      </c>
      <c r="H3707" s="16" t="b">
        <f>G3707&lt;'Programas e Observações'!$C$11</f>
        <v>0</v>
      </c>
      <c r="I3707" s="14">
        <v>3516.0</v>
      </c>
      <c r="J3707" s="14">
        <v>1572.0</v>
      </c>
      <c r="K3707" s="14">
        <v>376.0</v>
      </c>
      <c r="L3707" s="14">
        <v>709.0</v>
      </c>
      <c r="M3707" s="14">
        <v>195.0</v>
      </c>
      <c r="N3707" s="14">
        <v>1116.0</v>
      </c>
      <c r="O3707" s="14">
        <v>83.0</v>
      </c>
      <c r="P3707" s="14">
        <v>2.0</v>
      </c>
      <c r="Q3707" s="14"/>
      <c r="R3707" s="17">
        <f t="shared" si="1"/>
        <v>134.7281297</v>
      </c>
      <c r="S3707" s="17">
        <f t="shared" si="2"/>
        <v>60.23680883</v>
      </c>
      <c r="T3707" s="17">
        <f t="shared" si="3"/>
        <v>14.40778634</v>
      </c>
      <c r="U3707" s="17">
        <f t="shared" si="4"/>
        <v>27.1678737</v>
      </c>
      <c r="V3707" s="17">
        <f t="shared" si="5"/>
        <v>7.472123233</v>
      </c>
      <c r="W3707" s="17">
        <f t="shared" si="6"/>
        <v>42.76353604</v>
      </c>
      <c r="X3707" s="17">
        <f t="shared" si="7"/>
        <v>3.180442196</v>
      </c>
      <c r="Y3707" s="14">
        <f t="shared" si="8"/>
        <v>40812</v>
      </c>
      <c r="Z3707" s="14">
        <f t="shared" si="9"/>
        <v>16371</v>
      </c>
      <c r="AA3707" s="14">
        <f t="shared" si="10"/>
        <v>5980</v>
      </c>
      <c r="AB3707" s="14">
        <f t="shared" si="11"/>
        <v>8309</v>
      </c>
      <c r="AC3707" s="14">
        <f t="shared" si="12"/>
        <v>3047</v>
      </c>
      <c r="AD3707" s="14">
        <f t="shared" si="13"/>
        <v>22043</v>
      </c>
      <c r="AE3707" s="14">
        <f t="shared" si="14"/>
        <v>1377</v>
      </c>
      <c r="AF3707" s="14">
        <f t="shared" si="15"/>
        <v>31</v>
      </c>
      <c r="AG3707" s="17">
        <f t="shared" si="16"/>
        <v>97.39055733</v>
      </c>
      <c r="AH3707" s="20">
        <f>12*(J3707*'Programas e Observações'!$C$8+K3707*'Programas e Observações'!$C$9+L3707*('Programas e Observações'!$C$8+'Programas e Observações'!$C$9)+M3707*'Programas e Observações'!$C$10)</f>
        <v>1108525.2</v>
      </c>
      <c r="AI3707" s="20">
        <f>12*(J3707*'Programas e Observações'!$D$8+K3707*'Programas e Observações'!$D$9+L3707*('Programas e Observações'!$D$8+'Programas e Observações'!$D$9)+M3707*'Programas e Observações'!$D$10)</f>
        <v>1955084.64</v>
      </c>
      <c r="AJ3707" s="13" t="s">
        <v>14262</v>
      </c>
      <c r="AK3707" s="13" t="s">
        <v>242</v>
      </c>
    </row>
    <row r="3708" ht="15.75" customHeight="1">
      <c r="A3708" s="13" t="s">
        <v>14263</v>
      </c>
      <c r="B3708" s="13" t="s">
        <v>14264</v>
      </c>
      <c r="C3708" s="13" t="s">
        <v>14265</v>
      </c>
      <c r="D3708" s="13" t="s">
        <v>12550</v>
      </c>
      <c r="E3708" s="13" t="s">
        <v>12738</v>
      </c>
      <c r="F3708" s="13" t="s">
        <v>12737</v>
      </c>
      <c r="G3708" s="14">
        <v>75594.0</v>
      </c>
      <c r="H3708" s="16" t="b">
        <f>G3708&lt;'Programas e Observações'!$C$11</f>
        <v>0</v>
      </c>
      <c r="I3708" s="14">
        <v>9141.0</v>
      </c>
      <c r="J3708" s="14">
        <v>3437.0</v>
      </c>
      <c r="K3708" s="14">
        <v>1289.0</v>
      </c>
      <c r="L3708" s="14">
        <v>2331.0</v>
      </c>
      <c r="M3708" s="14">
        <v>527.0</v>
      </c>
      <c r="N3708" s="14">
        <v>3488.0</v>
      </c>
      <c r="O3708" s="14">
        <v>162.0</v>
      </c>
      <c r="P3708" s="14">
        <v>3.0</v>
      </c>
      <c r="Q3708" s="14">
        <v>160.0</v>
      </c>
      <c r="R3708" s="17">
        <f t="shared" si="1"/>
        <v>120.9222954</v>
      </c>
      <c r="S3708" s="17">
        <f t="shared" si="2"/>
        <v>45.46657142</v>
      </c>
      <c r="T3708" s="17">
        <f t="shared" si="3"/>
        <v>17.05161785</v>
      </c>
      <c r="U3708" s="17">
        <f t="shared" si="4"/>
        <v>30.83578062</v>
      </c>
      <c r="V3708" s="17">
        <f t="shared" si="5"/>
        <v>6.971452761</v>
      </c>
      <c r="W3708" s="17">
        <f t="shared" si="6"/>
        <v>46.14122814</v>
      </c>
      <c r="X3708" s="17">
        <f t="shared" si="7"/>
        <v>2.143027224</v>
      </c>
      <c r="Y3708" s="14">
        <f t="shared" si="8"/>
        <v>39695</v>
      </c>
      <c r="Z3708" s="14">
        <f t="shared" si="9"/>
        <v>15547</v>
      </c>
      <c r="AA3708" s="14">
        <f t="shared" si="10"/>
        <v>5042</v>
      </c>
      <c r="AB3708" s="14">
        <f t="shared" si="11"/>
        <v>10549</v>
      </c>
      <c r="AC3708" s="14">
        <f t="shared" si="12"/>
        <v>3199</v>
      </c>
      <c r="AD3708" s="14">
        <f t="shared" si="13"/>
        <v>18015</v>
      </c>
      <c r="AE3708" s="14">
        <f t="shared" si="14"/>
        <v>789</v>
      </c>
      <c r="AF3708" s="14">
        <f t="shared" si="15"/>
        <v>14</v>
      </c>
      <c r="AG3708" s="17">
        <f t="shared" si="16"/>
        <v>114.598911</v>
      </c>
      <c r="AH3708" s="20">
        <f>12*(J3708*'Programas e Observações'!$C$8+K3708*'Programas e Observações'!$C$9+L3708*('Programas e Observações'!$C$8+'Programas e Observações'!$C$9)+M3708*'Programas e Observações'!$C$10)</f>
        <v>3267429.36</v>
      </c>
      <c r="AI3708" s="20">
        <f>12*(J3708*'Programas e Observações'!$D$8+K3708*'Programas e Observações'!$D$9+L3708*('Programas e Observações'!$D$8+'Programas e Observações'!$D$9)+M3708*'Programas e Observações'!$D$10)</f>
        <v>5427550.44</v>
      </c>
      <c r="AJ3708" s="13" t="s">
        <v>14266</v>
      </c>
      <c r="AK3708" s="13" t="s">
        <v>9385</v>
      </c>
    </row>
    <row r="3709" ht="15.75" customHeight="1">
      <c r="A3709" s="13" t="s">
        <v>14267</v>
      </c>
      <c r="B3709" s="13" t="s">
        <v>14268</v>
      </c>
      <c r="C3709" s="13" t="s">
        <v>14269</v>
      </c>
      <c r="D3709" s="13" t="s">
        <v>12550</v>
      </c>
      <c r="E3709" s="13" t="s">
        <v>12588</v>
      </c>
      <c r="F3709" s="13" t="s">
        <v>12589</v>
      </c>
      <c r="G3709" s="14">
        <v>15657.0</v>
      </c>
      <c r="H3709" s="16" t="b">
        <f>G3709&lt;'Programas e Observações'!$C$11</f>
        <v>1</v>
      </c>
      <c r="I3709" s="14">
        <v>941.0</v>
      </c>
      <c r="J3709" s="14">
        <v>311.0</v>
      </c>
      <c r="K3709" s="14">
        <v>163.0</v>
      </c>
      <c r="L3709" s="14">
        <v>247.0</v>
      </c>
      <c r="M3709" s="14">
        <v>57.0</v>
      </c>
      <c r="N3709" s="14">
        <v>902.0</v>
      </c>
      <c r="O3709" s="14">
        <v>44.0</v>
      </c>
      <c r="P3709" s="14">
        <v>1.0</v>
      </c>
      <c r="Q3709" s="14"/>
      <c r="R3709" s="17">
        <f t="shared" si="1"/>
        <v>60.10091333</v>
      </c>
      <c r="S3709" s="17">
        <f t="shared" si="2"/>
        <v>19.86331992</v>
      </c>
      <c r="T3709" s="17">
        <f t="shared" si="3"/>
        <v>10.41067893</v>
      </c>
      <c r="U3709" s="17">
        <f t="shared" si="4"/>
        <v>15.77569138</v>
      </c>
      <c r="V3709" s="17">
        <f t="shared" si="5"/>
        <v>3.640544166</v>
      </c>
      <c r="W3709" s="17">
        <f t="shared" si="6"/>
        <v>57.61001469</v>
      </c>
      <c r="X3709" s="17">
        <f t="shared" si="7"/>
        <v>2.810244619</v>
      </c>
      <c r="Y3709" s="14">
        <f t="shared" si="8"/>
        <v>60581</v>
      </c>
      <c r="Z3709" s="14">
        <f t="shared" si="9"/>
        <v>24504</v>
      </c>
      <c r="AA3709" s="14">
        <f t="shared" si="10"/>
        <v>7764</v>
      </c>
      <c r="AB3709" s="14">
        <f t="shared" si="11"/>
        <v>16045</v>
      </c>
      <c r="AC3709" s="14">
        <f t="shared" si="12"/>
        <v>5285</v>
      </c>
      <c r="AD3709" s="14">
        <f t="shared" si="13"/>
        <v>25551</v>
      </c>
      <c r="AE3709" s="14">
        <f t="shared" si="14"/>
        <v>1750</v>
      </c>
      <c r="AF3709" s="14">
        <f t="shared" si="15"/>
        <v>30</v>
      </c>
      <c r="AG3709" s="17">
        <f t="shared" si="16"/>
        <v>91.0030449</v>
      </c>
      <c r="AH3709" s="20">
        <f>12*(J3709*'Programas e Observações'!$C$8+K3709*'Programas e Observações'!$C$9+L3709*('Programas e Observações'!$C$8+'Programas e Observações'!$C$9)+M3709*'Programas e Observações'!$C$10)</f>
        <v>349727.76</v>
      </c>
      <c r="AI3709" s="20">
        <f>12*(J3709*'Programas e Observações'!$D$8+K3709*'Programas e Observações'!$D$9+L3709*('Programas e Observações'!$D$8+'Programas e Observações'!$D$9)+M3709*'Programas e Observações'!$D$10)</f>
        <v>560076.84</v>
      </c>
      <c r="AJ3709" s="13" t="s">
        <v>3715</v>
      </c>
      <c r="AK3709" s="13" t="s">
        <v>12726</v>
      </c>
    </row>
    <row r="3710" ht="15.75" customHeight="1">
      <c r="A3710" s="13" t="s">
        <v>14270</v>
      </c>
      <c r="B3710" s="13" t="s">
        <v>14271</v>
      </c>
      <c r="C3710" s="13" t="s">
        <v>14272</v>
      </c>
      <c r="D3710" s="13" t="s">
        <v>12550</v>
      </c>
      <c r="E3710" s="13" t="s">
        <v>12845</v>
      </c>
      <c r="F3710" s="13" t="s">
        <v>12846</v>
      </c>
      <c r="G3710" s="14">
        <v>34361.0</v>
      </c>
      <c r="H3710" s="16" t="b">
        <f>G3710&lt;'Programas e Observações'!$C$11</f>
        <v>0</v>
      </c>
      <c r="I3710" s="14">
        <v>3487.0</v>
      </c>
      <c r="J3710" s="14">
        <v>1334.0</v>
      </c>
      <c r="K3710" s="14">
        <v>359.0</v>
      </c>
      <c r="L3710" s="14">
        <v>1326.0</v>
      </c>
      <c r="M3710" s="14">
        <v>180.0</v>
      </c>
      <c r="N3710" s="14">
        <v>977.0</v>
      </c>
      <c r="O3710" s="14">
        <v>66.0</v>
      </c>
      <c r="P3710" s="14">
        <v>1.0</v>
      </c>
      <c r="Q3710" s="14"/>
      <c r="R3710" s="17">
        <f t="shared" si="1"/>
        <v>101.4813306</v>
      </c>
      <c r="S3710" s="17">
        <f t="shared" si="2"/>
        <v>38.82308431</v>
      </c>
      <c r="T3710" s="17">
        <f t="shared" si="3"/>
        <v>10.4478915</v>
      </c>
      <c r="U3710" s="17">
        <f t="shared" si="4"/>
        <v>38.59026222</v>
      </c>
      <c r="V3710" s="17">
        <f t="shared" si="5"/>
        <v>5.238497133</v>
      </c>
      <c r="W3710" s="17">
        <f t="shared" si="6"/>
        <v>28.43339833</v>
      </c>
      <c r="X3710" s="17">
        <f t="shared" si="7"/>
        <v>1.920782282</v>
      </c>
      <c r="Y3710" s="14">
        <f t="shared" si="8"/>
        <v>49476</v>
      </c>
      <c r="Z3710" s="14">
        <f t="shared" si="9"/>
        <v>18585</v>
      </c>
      <c r="AA3710" s="14">
        <f t="shared" si="10"/>
        <v>6665</v>
      </c>
      <c r="AB3710" s="14">
        <f t="shared" si="11"/>
        <v>14802</v>
      </c>
      <c r="AC3710" s="14">
        <f t="shared" si="12"/>
        <v>3461</v>
      </c>
      <c r="AD3710" s="14">
        <f t="shared" si="13"/>
        <v>14254</v>
      </c>
      <c r="AE3710" s="14">
        <f t="shared" si="14"/>
        <v>850</v>
      </c>
      <c r="AF3710" s="14">
        <f t="shared" si="15"/>
        <v>9</v>
      </c>
      <c r="AG3710" s="17">
        <f t="shared" si="16"/>
        <v>116.1138609</v>
      </c>
      <c r="AH3710" s="20">
        <f>12*(J3710*'Programas e Observações'!$C$8+K3710*'Programas e Observações'!$C$9+L3710*('Programas e Observações'!$C$8+'Programas e Observações'!$C$9)+M3710*'Programas e Observações'!$C$10)</f>
        <v>1481525.4</v>
      </c>
      <c r="AI3710" s="20">
        <f>12*(J3710*'Programas e Observações'!$D$8+K3710*'Programas e Observações'!$D$9+L3710*('Programas e Observações'!$D$8+'Programas e Observações'!$D$9)+M3710*'Programas e Observações'!$D$10)</f>
        <v>2477134.2</v>
      </c>
      <c r="AJ3710" s="13" t="s">
        <v>14273</v>
      </c>
      <c r="AK3710" s="13" t="s">
        <v>986</v>
      </c>
    </row>
    <row r="3711" ht="15.75" customHeight="1">
      <c r="A3711" s="13" t="s">
        <v>14274</v>
      </c>
      <c r="B3711" s="13" t="s">
        <v>14275</v>
      </c>
      <c r="C3711" s="13" t="s">
        <v>8369</v>
      </c>
      <c r="D3711" s="13" t="s">
        <v>12550</v>
      </c>
      <c r="E3711" s="13" t="s">
        <v>12556</v>
      </c>
      <c r="F3711" s="13" t="s">
        <v>12557</v>
      </c>
      <c r="G3711" s="14">
        <v>4451.0</v>
      </c>
      <c r="H3711" s="16" t="b">
        <f>G3711&lt;'Programas e Observações'!$C$11</f>
        <v>1</v>
      </c>
      <c r="I3711" s="14">
        <v>627.0</v>
      </c>
      <c r="J3711" s="14">
        <v>291.0</v>
      </c>
      <c r="K3711" s="14">
        <v>66.0</v>
      </c>
      <c r="L3711" s="14">
        <v>182.0</v>
      </c>
      <c r="M3711" s="14">
        <v>29.0</v>
      </c>
      <c r="N3711" s="14">
        <v>391.0</v>
      </c>
      <c r="O3711" s="14">
        <v>17.0</v>
      </c>
      <c r="P3711" s="14">
        <v>0.0</v>
      </c>
      <c r="Q3711" s="14"/>
      <c r="R3711" s="17">
        <f t="shared" si="1"/>
        <v>140.8672208</v>
      </c>
      <c r="S3711" s="17">
        <f t="shared" si="2"/>
        <v>65.37856661</v>
      </c>
      <c r="T3711" s="17">
        <f t="shared" si="3"/>
        <v>14.82812851</v>
      </c>
      <c r="U3711" s="17">
        <f t="shared" si="4"/>
        <v>40.88968771</v>
      </c>
      <c r="V3711" s="17">
        <f t="shared" si="5"/>
        <v>6.5153898</v>
      </c>
      <c r="W3711" s="17">
        <f t="shared" si="6"/>
        <v>87.84542799</v>
      </c>
      <c r="X3711" s="17">
        <f t="shared" si="7"/>
        <v>3.819366435</v>
      </c>
      <c r="Y3711" s="14">
        <f t="shared" si="8"/>
        <v>9285</v>
      </c>
      <c r="Z3711" s="14">
        <f t="shared" si="9"/>
        <v>3382</v>
      </c>
      <c r="AA3711" s="14">
        <f t="shared" si="10"/>
        <v>1669</v>
      </c>
      <c r="AB3711" s="14">
        <f t="shared" si="11"/>
        <v>2304</v>
      </c>
      <c r="AC3711" s="14">
        <f t="shared" si="12"/>
        <v>557</v>
      </c>
      <c r="AD3711" s="14">
        <f t="shared" si="13"/>
        <v>8279</v>
      </c>
      <c r="AE3711" s="14">
        <f t="shared" si="14"/>
        <v>315</v>
      </c>
      <c r="AF3711" s="14">
        <f t="shared" si="15"/>
        <v>9</v>
      </c>
      <c r="AG3711" s="17">
        <f t="shared" si="16"/>
        <v>88.92230192</v>
      </c>
      <c r="AH3711" s="20">
        <f>12*(J3711*'Programas e Observações'!$C$8+K3711*'Programas e Observações'!$C$9+L3711*('Programas e Observações'!$C$8+'Programas e Observações'!$C$9)+M3711*'Programas e Observações'!$C$10)</f>
        <v>235560.12</v>
      </c>
      <c r="AI3711" s="20">
        <f>12*(J3711*'Programas e Observações'!$D$8+K3711*'Programas e Observações'!$D$9+L3711*('Programas e Observações'!$D$8+'Programas e Observações'!$D$9)+M3711*'Programas e Observações'!$D$10)</f>
        <v>411440.76</v>
      </c>
      <c r="AJ3711" s="13" t="s">
        <v>5981</v>
      </c>
      <c r="AK3711" s="13" t="s">
        <v>5070</v>
      </c>
    </row>
    <row r="3712" ht="15.75" customHeight="1">
      <c r="A3712" s="13" t="s">
        <v>14276</v>
      </c>
      <c r="B3712" s="13" t="s">
        <v>14277</v>
      </c>
      <c r="C3712" s="13" t="s">
        <v>14278</v>
      </c>
      <c r="D3712" s="13" t="s">
        <v>12550</v>
      </c>
      <c r="E3712" s="13" t="s">
        <v>12775</v>
      </c>
      <c r="F3712" s="13" t="s">
        <v>12774</v>
      </c>
      <c r="G3712" s="14">
        <v>3055.0</v>
      </c>
      <c r="H3712" s="16" t="b">
        <f>G3712&lt;'Programas e Observações'!$C$11</f>
        <v>1</v>
      </c>
      <c r="I3712" s="14">
        <v>846.0</v>
      </c>
      <c r="J3712" s="14">
        <v>343.0</v>
      </c>
      <c r="K3712" s="14">
        <v>69.0</v>
      </c>
      <c r="L3712" s="14">
        <v>200.0</v>
      </c>
      <c r="M3712" s="14">
        <v>95.0</v>
      </c>
      <c r="N3712" s="14">
        <v>317.0</v>
      </c>
      <c r="O3712" s="14">
        <v>3.0</v>
      </c>
      <c r="P3712" s="14">
        <v>0.0</v>
      </c>
      <c r="Q3712" s="14"/>
      <c r="R3712" s="17">
        <f t="shared" si="1"/>
        <v>276.9230769</v>
      </c>
      <c r="S3712" s="17">
        <f t="shared" si="2"/>
        <v>112.2749591</v>
      </c>
      <c r="T3712" s="17">
        <f t="shared" si="3"/>
        <v>22.58592471</v>
      </c>
      <c r="U3712" s="17">
        <f t="shared" si="4"/>
        <v>65.46644845</v>
      </c>
      <c r="V3712" s="17">
        <f t="shared" si="5"/>
        <v>31.09656301</v>
      </c>
      <c r="W3712" s="17">
        <f t="shared" si="6"/>
        <v>103.7643208</v>
      </c>
      <c r="X3712" s="17">
        <f t="shared" si="7"/>
        <v>0.9819967267</v>
      </c>
      <c r="Y3712" s="14">
        <f t="shared" si="8"/>
        <v>21542</v>
      </c>
      <c r="Z3712" s="14">
        <f t="shared" si="9"/>
        <v>7246</v>
      </c>
      <c r="AA3712" s="14">
        <f t="shared" si="10"/>
        <v>3942</v>
      </c>
      <c r="AB3712" s="14">
        <f t="shared" si="11"/>
        <v>5601</v>
      </c>
      <c r="AC3712" s="14">
        <f t="shared" si="12"/>
        <v>1144</v>
      </c>
      <c r="AD3712" s="14">
        <f t="shared" si="13"/>
        <v>12085</v>
      </c>
      <c r="AE3712" s="14">
        <f t="shared" si="14"/>
        <v>320</v>
      </c>
      <c r="AF3712" s="14">
        <f t="shared" si="15"/>
        <v>19</v>
      </c>
      <c r="AG3712" s="17">
        <f t="shared" si="16"/>
        <v>89.54975702</v>
      </c>
      <c r="AH3712" s="20">
        <f>12*(J3712*'Programas e Observações'!$C$8+K3712*'Programas e Observações'!$C$9+L3712*('Programas e Observações'!$C$8+'Programas e Observações'!$C$9)+M3712*'Programas e Observações'!$C$10)</f>
        <v>294960</v>
      </c>
      <c r="AI3712" s="20">
        <f>12*(J3712*'Programas e Observações'!$D$8+K3712*'Programas e Observações'!$D$9+L3712*('Programas e Observações'!$D$8+'Programas e Observações'!$D$9)+M3712*'Programas e Observações'!$D$10)</f>
        <v>497411.52</v>
      </c>
      <c r="AJ3712" s="13" t="s">
        <v>13654</v>
      </c>
      <c r="AK3712" s="13" t="s">
        <v>7451</v>
      </c>
    </row>
    <row r="3713" ht="15.75" customHeight="1">
      <c r="A3713" s="13" t="s">
        <v>14279</v>
      </c>
      <c r="B3713" s="13" t="s">
        <v>14280</v>
      </c>
      <c r="C3713" s="13" t="s">
        <v>14281</v>
      </c>
      <c r="D3713" s="13" t="s">
        <v>12550</v>
      </c>
      <c r="E3713" s="13" t="s">
        <v>12766</v>
      </c>
      <c r="F3713" s="13" t="s">
        <v>12767</v>
      </c>
      <c r="G3713" s="14">
        <v>106355.0</v>
      </c>
      <c r="H3713" s="16" t="b">
        <f>G3713&lt;'Programas e Observações'!$C$11</f>
        <v>0</v>
      </c>
      <c r="I3713" s="14">
        <v>2520.0</v>
      </c>
      <c r="J3713" s="14">
        <v>1331.0</v>
      </c>
      <c r="K3713" s="14">
        <v>292.0</v>
      </c>
      <c r="L3713" s="14">
        <v>473.0</v>
      </c>
      <c r="M3713" s="14">
        <v>189.0</v>
      </c>
      <c r="N3713" s="14">
        <v>2011.0</v>
      </c>
      <c r="O3713" s="14">
        <v>160.0</v>
      </c>
      <c r="P3713" s="14">
        <v>3.0</v>
      </c>
      <c r="Q3713" s="14">
        <v>251.0</v>
      </c>
      <c r="R3713" s="17">
        <f t="shared" si="1"/>
        <v>23.69423158</v>
      </c>
      <c r="S3713" s="17">
        <f t="shared" si="2"/>
        <v>12.51469136</v>
      </c>
      <c r="T3713" s="17">
        <f t="shared" si="3"/>
        <v>2.745522072</v>
      </c>
      <c r="U3713" s="17">
        <f t="shared" si="4"/>
        <v>4.447369658</v>
      </c>
      <c r="V3713" s="17">
        <f t="shared" si="5"/>
        <v>1.777067369</v>
      </c>
      <c r="W3713" s="17">
        <f t="shared" si="6"/>
        <v>18.9083729</v>
      </c>
      <c r="X3713" s="17">
        <f t="shared" si="7"/>
        <v>1.504395656</v>
      </c>
      <c r="Y3713" s="14">
        <f t="shared" si="8"/>
        <v>155211</v>
      </c>
      <c r="Z3713" s="14">
        <f t="shared" si="9"/>
        <v>49839</v>
      </c>
      <c r="AA3713" s="14">
        <f t="shared" si="10"/>
        <v>31661</v>
      </c>
      <c r="AB3713" s="14">
        <f t="shared" si="11"/>
        <v>40424</v>
      </c>
      <c r="AC3713" s="14">
        <f t="shared" si="12"/>
        <v>10565</v>
      </c>
      <c r="AD3713" s="14">
        <f t="shared" si="13"/>
        <v>55549</v>
      </c>
      <c r="AE3713" s="14">
        <f t="shared" si="14"/>
        <v>3229</v>
      </c>
      <c r="AF3713" s="14">
        <f t="shared" si="15"/>
        <v>42</v>
      </c>
      <c r="AG3713" s="17">
        <f t="shared" si="16"/>
        <v>51.07289909</v>
      </c>
      <c r="AH3713" s="20">
        <f>12*(J3713*'Programas e Observações'!$C$8+K3713*'Programas e Observações'!$C$9+L3713*('Programas e Observações'!$C$8+'Programas e Observações'!$C$9)+M3713*'Programas e Observações'!$C$10)</f>
        <v>847621.32</v>
      </c>
      <c r="AI3713" s="20">
        <f>12*(J3713*'Programas e Observações'!$D$8+K3713*'Programas e Observações'!$D$9+L3713*('Programas e Observações'!$D$8+'Programas e Observações'!$D$9)+M3713*'Programas e Observações'!$D$10)</f>
        <v>1515634.8</v>
      </c>
      <c r="AJ3713" s="13" t="s">
        <v>9636</v>
      </c>
      <c r="AK3713" s="13" t="s">
        <v>14282</v>
      </c>
    </row>
    <row r="3714" ht="15.75" customHeight="1">
      <c r="A3714" s="13" t="s">
        <v>14283</v>
      </c>
      <c r="B3714" s="13" t="s">
        <v>14284</v>
      </c>
      <c r="C3714" s="13" t="s">
        <v>14285</v>
      </c>
      <c r="D3714" s="13" t="s">
        <v>12550</v>
      </c>
      <c r="E3714" s="13" t="s">
        <v>12556</v>
      </c>
      <c r="F3714" s="13" t="s">
        <v>12557</v>
      </c>
      <c r="G3714" s="14">
        <v>5702.0</v>
      </c>
      <c r="H3714" s="16" t="b">
        <f>G3714&lt;'Programas e Observações'!$C$11</f>
        <v>1</v>
      </c>
      <c r="I3714" s="14">
        <v>264.0</v>
      </c>
      <c r="J3714" s="14">
        <v>137.0</v>
      </c>
      <c r="K3714" s="14">
        <v>29.0</v>
      </c>
      <c r="L3714" s="14">
        <v>64.0</v>
      </c>
      <c r="M3714" s="14">
        <v>3.0</v>
      </c>
      <c r="N3714" s="14">
        <v>640.0</v>
      </c>
      <c r="O3714" s="14">
        <v>21.0</v>
      </c>
      <c r="P3714" s="14">
        <v>1.0</v>
      </c>
      <c r="Q3714" s="14"/>
      <c r="R3714" s="17">
        <f t="shared" si="1"/>
        <v>46.29954402</v>
      </c>
      <c r="S3714" s="17">
        <f t="shared" si="2"/>
        <v>24.02665731</v>
      </c>
      <c r="T3714" s="17">
        <f t="shared" si="3"/>
        <v>5.08593476</v>
      </c>
      <c r="U3714" s="17">
        <f t="shared" si="4"/>
        <v>11.22413188</v>
      </c>
      <c r="V3714" s="17">
        <f t="shared" si="5"/>
        <v>0.526131182</v>
      </c>
      <c r="W3714" s="17">
        <f t="shared" si="6"/>
        <v>112.2413188</v>
      </c>
      <c r="X3714" s="17">
        <f t="shared" si="7"/>
        <v>3.682918274</v>
      </c>
      <c r="Y3714" s="14">
        <f t="shared" si="8"/>
        <v>9285</v>
      </c>
      <c r="Z3714" s="14">
        <f t="shared" si="9"/>
        <v>3382</v>
      </c>
      <c r="AA3714" s="14">
        <f t="shared" si="10"/>
        <v>1669</v>
      </c>
      <c r="AB3714" s="14">
        <f t="shared" si="11"/>
        <v>2304</v>
      </c>
      <c r="AC3714" s="14">
        <f t="shared" si="12"/>
        <v>557</v>
      </c>
      <c r="AD3714" s="14">
        <f t="shared" si="13"/>
        <v>8279</v>
      </c>
      <c r="AE3714" s="14">
        <f t="shared" si="14"/>
        <v>315</v>
      </c>
      <c r="AF3714" s="14">
        <f t="shared" si="15"/>
        <v>9</v>
      </c>
      <c r="AG3714" s="17">
        <f t="shared" si="16"/>
        <v>88.92230192</v>
      </c>
      <c r="AH3714" s="20">
        <f>12*(J3714*'Programas e Observações'!$C$8+K3714*'Programas e Observações'!$C$9+L3714*('Programas e Observações'!$C$8+'Programas e Observações'!$C$9)+M3714*'Programas e Observações'!$C$10)</f>
        <v>88874.64</v>
      </c>
      <c r="AI3714" s="20">
        <f>12*(J3714*'Programas e Observações'!$D$8+K3714*'Programas e Observações'!$D$9+L3714*('Programas e Observações'!$D$8+'Programas e Observações'!$D$9)+M3714*'Programas e Observações'!$D$10)</f>
        <v>163213.92</v>
      </c>
      <c r="AJ3714" s="13" t="s">
        <v>6997</v>
      </c>
      <c r="AK3714" s="13" t="s">
        <v>3298</v>
      </c>
    </row>
    <row r="3715" ht="15.75" customHeight="1">
      <c r="A3715" s="13" t="s">
        <v>14286</v>
      </c>
      <c r="B3715" s="13" t="s">
        <v>14287</v>
      </c>
      <c r="C3715" s="13" t="s">
        <v>14288</v>
      </c>
      <c r="D3715" s="13" t="s">
        <v>12550</v>
      </c>
      <c r="E3715" s="13" t="s">
        <v>12637</v>
      </c>
      <c r="F3715" s="13" t="s">
        <v>12638</v>
      </c>
      <c r="G3715" s="14">
        <v>20520.0</v>
      </c>
      <c r="H3715" s="16" t="b">
        <f>G3715&lt;'Programas e Observações'!$C$11</f>
        <v>0</v>
      </c>
      <c r="I3715" s="14">
        <v>2000.0</v>
      </c>
      <c r="J3715" s="14">
        <v>955.0</v>
      </c>
      <c r="K3715" s="14">
        <v>214.0</v>
      </c>
      <c r="L3715" s="14">
        <v>625.0</v>
      </c>
      <c r="M3715" s="14">
        <v>79.0</v>
      </c>
      <c r="N3715" s="14">
        <v>1327.0</v>
      </c>
      <c r="O3715" s="14">
        <v>34.0</v>
      </c>
      <c r="P3715" s="14">
        <v>1.0</v>
      </c>
      <c r="Q3715" s="14"/>
      <c r="R3715" s="17">
        <f t="shared" si="1"/>
        <v>97.46588694</v>
      </c>
      <c r="S3715" s="17">
        <f t="shared" si="2"/>
        <v>46.53996101</v>
      </c>
      <c r="T3715" s="17">
        <f t="shared" si="3"/>
        <v>10.4288499</v>
      </c>
      <c r="U3715" s="17">
        <f t="shared" si="4"/>
        <v>30.45808967</v>
      </c>
      <c r="V3715" s="17">
        <f t="shared" si="5"/>
        <v>3.849902534</v>
      </c>
      <c r="W3715" s="17">
        <f t="shared" si="6"/>
        <v>64.66861598</v>
      </c>
      <c r="X3715" s="17">
        <f t="shared" si="7"/>
        <v>1.656920078</v>
      </c>
      <c r="Y3715" s="14">
        <f t="shared" si="8"/>
        <v>42181</v>
      </c>
      <c r="Z3715" s="14">
        <f t="shared" si="9"/>
        <v>16101</v>
      </c>
      <c r="AA3715" s="14">
        <f t="shared" si="10"/>
        <v>6121</v>
      </c>
      <c r="AB3715" s="14">
        <f t="shared" si="11"/>
        <v>12710</v>
      </c>
      <c r="AC3715" s="14">
        <f t="shared" si="12"/>
        <v>3095</v>
      </c>
      <c r="AD3715" s="14">
        <f t="shared" si="13"/>
        <v>16176</v>
      </c>
      <c r="AE3715" s="14">
        <f t="shared" si="14"/>
        <v>991</v>
      </c>
      <c r="AF3715" s="14">
        <f t="shared" si="15"/>
        <v>26</v>
      </c>
      <c r="AG3715" s="17">
        <f t="shared" si="16"/>
        <v>106.9123887</v>
      </c>
      <c r="AH3715" s="20">
        <f>12*(J3715*'Programas e Observações'!$C$8+K3715*'Programas e Observações'!$C$9+L3715*('Programas e Observações'!$C$8+'Programas e Observações'!$C$9)+M3715*'Programas e Observações'!$C$10)</f>
        <v>782829.72</v>
      </c>
      <c r="AI3715" s="20">
        <f>12*(J3715*'Programas e Observações'!$D$8+K3715*'Programas e Observações'!$D$9+L3715*('Programas e Observações'!$D$8+'Programas e Observações'!$D$9)+M3715*'Programas e Observações'!$D$10)</f>
        <v>1370311.44</v>
      </c>
      <c r="AJ3715" s="13" t="s">
        <v>14289</v>
      </c>
      <c r="AK3715" s="13" t="s">
        <v>2231</v>
      </c>
    </row>
    <row r="3716" ht="15.75" customHeight="1">
      <c r="A3716" s="13" t="s">
        <v>14290</v>
      </c>
      <c r="B3716" s="13" t="s">
        <v>14291</v>
      </c>
      <c r="C3716" s="13" t="s">
        <v>14292</v>
      </c>
      <c r="D3716" s="13" t="s">
        <v>12550</v>
      </c>
      <c r="E3716" s="13" t="s">
        <v>12995</v>
      </c>
      <c r="F3716" s="13" t="s">
        <v>12996</v>
      </c>
      <c r="G3716" s="14">
        <v>3440.0</v>
      </c>
      <c r="H3716" s="16" t="b">
        <f>G3716&lt;'Programas e Observações'!$C$11</f>
        <v>1</v>
      </c>
      <c r="I3716" s="14">
        <v>0.0</v>
      </c>
      <c r="J3716" s="14">
        <v>0.0</v>
      </c>
      <c r="K3716" s="14">
        <v>0.0</v>
      </c>
      <c r="L3716" s="14">
        <v>0.0</v>
      </c>
      <c r="M3716" s="14">
        <v>0.0</v>
      </c>
      <c r="N3716" s="14">
        <v>438.0</v>
      </c>
      <c r="O3716" s="14">
        <v>12.0</v>
      </c>
      <c r="P3716" s="14">
        <v>1.0</v>
      </c>
      <c r="Q3716" s="14"/>
      <c r="R3716" s="17">
        <f t="shared" si="1"/>
        <v>0</v>
      </c>
      <c r="S3716" s="17">
        <f t="shared" si="2"/>
        <v>0</v>
      </c>
      <c r="T3716" s="17">
        <f t="shared" si="3"/>
        <v>0</v>
      </c>
      <c r="U3716" s="17">
        <f t="shared" si="4"/>
        <v>0</v>
      </c>
      <c r="V3716" s="17">
        <f t="shared" si="5"/>
        <v>0</v>
      </c>
      <c r="W3716" s="17">
        <f t="shared" si="6"/>
        <v>127.3255814</v>
      </c>
      <c r="X3716" s="17">
        <f t="shared" si="7"/>
        <v>3.488372093</v>
      </c>
      <c r="Y3716" s="14">
        <f t="shared" si="8"/>
        <v>15701</v>
      </c>
      <c r="Z3716" s="14">
        <f t="shared" si="9"/>
        <v>6335</v>
      </c>
      <c r="AA3716" s="14">
        <f t="shared" si="10"/>
        <v>2196</v>
      </c>
      <c r="AB3716" s="14">
        <f t="shared" si="11"/>
        <v>3569</v>
      </c>
      <c r="AC3716" s="14">
        <f t="shared" si="12"/>
        <v>1378</v>
      </c>
      <c r="AD3716" s="14">
        <f t="shared" si="13"/>
        <v>7570</v>
      </c>
      <c r="AE3716" s="14">
        <f t="shared" si="14"/>
        <v>393</v>
      </c>
      <c r="AF3716" s="14">
        <f t="shared" si="15"/>
        <v>10</v>
      </c>
      <c r="AG3716" s="17">
        <f t="shared" si="16"/>
        <v>97.16867283</v>
      </c>
      <c r="AH3716" s="20">
        <f>12*(J3716*'Programas e Observações'!$C$8+K3716*'Programas e Observações'!$C$9+L3716*('Programas e Observações'!$C$8+'Programas e Observações'!$C$9)+M3716*'Programas e Observações'!$C$10)</f>
        <v>0</v>
      </c>
      <c r="AI3716" s="20">
        <f>12*(J3716*'Programas e Observações'!$D$8+K3716*'Programas e Observações'!$D$9+L3716*('Programas e Observações'!$D$8+'Programas e Observações'!$D$9)+M3716*'Programas e Observações'!$D$10)</f>
        <v>0</v>
      </c>
      <c r="AJ3716" s="13" t="s">
        <v>342</v>
      </c>
      <c r="AK3716" s="13" t="s">
        <v>343</v>
      </c>
    </row>
    <row r="3717" ht="15.75" customHeight="1">
      <c r="A3717" s="13" t="s">
        <v>14293</v>
      </c>
      <c r="B3717" s="13" t="s">
        <v>14294</v>
      </c>
      <c r="C3717" s="13" t="s">
        <v>14295</v>
      </c>
      <c r="D3717" s="13" t="s">
        <v>12550</v>
      </c>
      <c r="E3717" s="13" t="s">
        <v>12845</v>
      </c>
      <c r="F3717" s="13" t="s">
        <v>12846</v>
      </c>
      <c r="G3717" s="14">
        <v>38286.0</v>
      </c>
      <c r="H3717" s="16" t="b">
        <f>G3717&lt;'Programas e Observações'!$C$11</f>
        <v>0</v>
      </c>
      <c r="I3717" s="14">
        <v>4680.0</v>
      </c>
      <c r="J3717" s="14">
        <v>1660.0</v>
      </c>
      <c r="K3717" s="14">
        <v>728.0</v>
      </c>
      <c r="L3717" s="14">
        <v>1355.0</v>
      </c>
      <c r="M3717" s="14">
        <v>430.0</v>
      </c>
      <c r="N3717" s="14">
        <v>1202.0</v>
      </c>
      <c r="O3717" s="14">
        <v>56.0</v>
      </c>
      <c r="P3717" s="14">
        <v>1.0</v>
      </c>
      <c r="Q3717" s="14">
        <v>54.0</v>
      </c>
      <c r="R3717" s="17">
        <f t="shared" si="1"/>
        <v>122.2378937</v>
      </c>
      <c r="S3717" s="17">
        <f t="shared" si="2"/>
        <v>43.35788539</v>
      </c>
      <c r="T3717" s="17">
        <f t="shared" si="3"/>
        <v>19.01478347</v>
      </c>
      <c r="U3717" s="17">
        <f t="shared" si="4"/>
        <v>35.39152693</v>
      </c>
      <c r="V3717" s="17">
        <f t="shared" si="5"/>
        <v>11.23125947</v>
      </c>
      <c r="W3717" s="17">
        <f t="shared" si="6"/>
        <v>31.39528809</v>
      </c>
      <c r="X3717" s="17">
        <f t="shared" si="7"/>
        <v>1.462675652</v>
      </c>
      <c r="Y3717" s="14">
        <f t="shared" si="8"/>
        <v>49476</v>
      </c>
      <c r="Z3717" s="14">
        <f t="shared" si="9"/>
        <v>18585</v>
      </c>
      <c r="AA3717" s="14">
        <f t="shared" si="10"/>
        <v>6665</v>
      </c>
      <c r="AB3717" s="14">
        <f t="shared" si="11"/>
        <v>14802</v>
      </c>
      <c r="AC3717" s="14">
        <f t="shared" si="12"/>
        <v>3461</v>
      </c>
      <c r="AD3717" s="14">
        <f t="shared" si="13"/>
        <v>14254</v>
      </c>
      <c r="AE3717" s="14">
        <f t="shared" si="14"/>
        <v>850</v>
      </c>
      <c r="AF3717" s="14">
        <f t="shared" si="15"/>
        <v>9</v>
      </c>
      <c r="AG3717" s="17">
        <f t="shared" si="16"/>
        <v>116.1138609</v>
      </c>
      <c r="AH3717" s="20">
        <f>12*(J3717*'Programas e Observações'!$C$8+K3717*'Programas e Observações'!$C$9+L3717*('Programas e Observações'!$C$8+'Programas e Observações'!$C$9)+M3717*'Programas e Observações'!$C$10)</f>
        <v>1886589.6</v>
      </c>
      <c r="AI3717" s="20">
        <f>12*(J3717*'Programas e Observações'!$D$8+K3717*'Programas e Observações'!$D$9+L3717*('Programas e Observações'!$D$8+'Programas e Observações'!$D$9)+M3717*'Programas e Observações'!$D$10)</f>
        <v>3022037.4</v>
      </c>
      <c r="AJ3717" s="13" t="s">
        <v>14296</v>
      </c>
      <c r="AK3717" s="13" t="s">
        <v>996</v>
      </c>
    </row>
    <row r="3718" ht="15.75" customHeight="1">
      <c r="A3718" s="13" t="s">
        <v>14297</v>
      </c>
      <c r="B3718" s="13" t="s">
        <v>14298</v>
      </c>
      <c r="C3718" s="13" t="s">
        <v>14299</v>
      </c>
      <c r="D3718" s="13" t="s">
        <v>12550</v>
      </c>
      <c r="E3718" s="13" t="s">
        <v>12694</v>
      </c>
      <c r="F3718" s="13" t="s">
        <v>12695</v>
      </c>
      <c r="G3718" s="14">
        <v>4198.0</v>
      </c>
      <c r="H3718" s="16" t="b">
        <f>G3718&lt;'Programas e Observações'!$C$11</f>
        <v>1</v>
      </c>
      <c r="I3718" s="14">
        <v>547.0</v>
      </c>
      <c r="J3718" s="14">
        <v>314.0</v>
      </c>
      <c r="K3718" s="14">
        <v>41.0</v>
      </c>
      <c r="L3718" s="14">
        <v>131.0</v>
      </c>
      <c r="M3718" s="14">
        <v>34.0</v>
      </c>
      <c r="N3718" s="14">
        <v>258.0</v>
      </c>
      <c r="O3718" s="14">
        <v>12.0</v>
      </c>
      <c r="P3718" s="14">
        <v>0.0</v>
      </c>
      <c r="Q3718" s="14"/>
      <c r="R3718" s="17">
        <f t="shared" si="1"/>
        <v>130.3001429</v>
      </c>
      <c r="S3718" s="17">
        <f t="shared" si="2"/>
        <v>74.79752263</v>
      </c>
      <c r="T3718" s="17">
        <f t="shared" si="3"/>
        <v>9.766555503</v>
      </c>
      <c r="U3718" s="17">
        <f t="shared" si="4"/>
        <v>31.20533587</v>
      </c>
      <c r="V3718" s="17">
        <f t="shared" si="5"/>
        <v>8.099094807</v>
      </c>
      <c r="W3718" s="17">
        <f t="shared" si="6"/>
        <v>61.45783707</v>
      </c>
      <c r="X3718" s="17">
        <f t="shared" si="7"/>
        <v>2.85850405</v>
      </c>
      <c r="Y3718" s="14">
        <f t="shared" si="8"/>
        <v>12543</v>
      </c>
      <c r="Z3718" s="14">
        <f t="shared" si="9"/>
        <v>5814</v>
      </c>
      <c r="AA3718" s="14">
        <f t="shared" si="10"/>
        <v>1418</v>
      </c>
      <c r="AB3718" s="14">
        <f t="shared" si="11"/>
        <v>2879</v>
      </c>
      <c r="AC3718" s="14">
        <f t="shared" si="12"/>
        <v>510</v>
      </c>
      <c r="AD3718" s="14">
        <f t="shared" si="13"/>
        <v>5843</v>
      </c>
      <c r="AE3718" s="14">
        <f t="shared" si="14"/>
        <v>407</v>
      </c>
      <c r="AF3718" s="14">
        <f t="shared" si="15"/>
        <v>10</v>
      </c>
      <c r="AG3718" s="17">
        <f t="shared" si="16"/>
        <v>120.0539827</v>
      </c>
      <c r="AH3718" s="20">
        <f>12*(J3718*'Programas e Observações'!$C$8+K3718*'Programas e Observações'!$C$9+L3718*('Programas e Observações'!$C$8+'Programas e Observações'!$C$9)+M3718*'Programas e Observações'!$C$10)</f>
        <v>193921.32</v>
      </c>
      <c r="AI3718" s="20">
        <f>12*(J3718*'Programas e Observações'!$D$8+K3718*'Programas e Observações'!$D$9+L3718*('Programas e Observações'!$D$8+'Programas e Observações'!$D$9)+M3718*'Programas e Observações'!$D$10)</f>
        <v>358161.84</v>
      </c>
      <c r="AJ3718" s="13" t="s">
        <v>4134</v>
      </c>
      <c r="AK3718" s="13" t="s">
        <v>1391</v>
      </c>
    </row>
    <row r="3719" ht="15.75" customHeight="1">
      <c r="A3719" s="13" t="s">
        <v>14300</v>
      </c>
      <c r="B3719" s="13" t="s">
        <v>14301</v>
      </c>
      <c r="C3719" s="13" t="s">
        <v>14302</v>
      </c>
      <c r="D3719" s="13" t="s">
        <v>12550</v>
      </c>
      <c r="E3719" s="13" t="s">
        <v>12627</v>
      </c>
      <c r="F3719" s="13" t="s">
        <v>12628</v>
      </c>
      <c r="G3719" s="14">
        <v>2411.0</v>
      </c>
      <c r="H3719" s="16" t="b">
        <f>G3719&lt;'Programas e Observações'!$C$11</f>
        <v>1</v>
      </c>
      <c r="I3719" s="14">
        <v>267.0</v>
      </c>
      <c r="J3719" s="14">
        <v>152.0</v>
      </c>
      <c r="K3719" s="14">
        <v>28.0</v>
      </c>
      <c r="L3719" s="14">
        <v>40.0</v>
      </c>
      <c r="M3719" s="14">
        <v>5.0</v>
      </c>
      <c r="N3719" s="14">
        <v>225.0</v>
      </c>
      <c r="O3719" s="14">
        <v>14.0</v>
      </c>
      <c r="P3719" s="14">
        <v>0.0</v>
      </c>
      <c r="Q3719" s="14"/>
      <c r="R3719" s="17">
        <f t="shared" si="1"/>
        <v>110.7424305</v>
      </c>
      <c r="S3719" s="17">
        <f t="shared" si="2"/>
        <v>63.04437993</v>
      </c>
      <c r="T3719" s="17">
        <f t="shared" si="3"/>
        <v>11.61343841</v>
      </c>
      <c r="U3719" s="17">
        <f t="shared" si="4"/>
        <v>16.5906263</v>
      </c>
      <c r="V3719" s="17">
        <f t="shared" si="5"/>
        <v>2.073828287</v>
      </c>
      <c r="W3719" s="17">
        <f t="shared" si="6"/>
        <v>93.32227292</v>
      </c>
      <c r="X3719" s="17">
        <f t="shared" si="7"/>
        <v>5.806719204</v>
      </c>
      <c r="Y3719" s="14">
        <f t="shared" si="8"/>
        <v>22143</v>
      </c>
      <c r="Z3719" s="14">
        <f t="shared" si="9"/>
        <v>9075</v>
      </c>
      <c r="AA3719" s="14">
        <f t="shared" si="10"/>
        <v>3949</v>
      </c>
      <c r="AB3719" s="14">
        <f t="shared" si="11"/>
        <v>4678</v>
      </c>
      <c r="AC3719" s="14">
        <f t="shared" si="12"/>
        <v>800</v>
      </c>
      <c r="AD3719" s="14">
        <f t="shared" si="13"/>
        <v>16551</v>
      </c>
      <c r="AE3719" s="14">
        <f t="shared" si="14"/>
        <v>634</v>
      </c>
      <c r="AF3719" s="14">
        <f t="shared" si="15"/>
        <v>14</v>
      </c>
      <c r="AG3719" s="17">
        <f t="shared" si="16"/>
        <v>108.6645009</v>
      </c>
      <c r="AH3719" s="20">
        <f>12*(J3719*'Programas e Observações'!$C$8+K3719*'Programas e Observações'!$C$9+L3719*('Programas e Observações'!$C$8+'Programas e Observações'!$C$9)+M3719*'Programas e Observações'!$C$10)</f>
        <v>75406.8</v>
      </c>
      <c r="AI3719" s="20">
        <f>12*(J3719*'Programas e Observações'!$D$8+K3719*'Programas e Observações'!$D$9+L3719*('Programas e Observações'!$D$8+'Programas e Observações'!$D$9)+M3719*'Programas e Observações'!$D$10)</f>
        <v>145997.88</v>
      </c>
      <c r="AJ3719" s="13" t="s">
        <v>7067</v>
      </c>
      <c r="AK3719" s="13" t="s">
        <v>333</v>
      </c>
    </row>
    <row r="3720" ht="15.75" customHeight="1">
      <c r="A3720" s="13" t="s">
        <v>14303</v>
      </c>
      <c r="B3720" s="13" t="s">
        <v>14304</v>
      </c>
      <c r="C3720" s="13" t="s">
        <v>14305</v>
      </c>
      <c r="D3720" s="13" t="s">
        <v>12550</v>
      </c>
      <c r="E3720" s="13" t="s">
        <v>13291</v>
      </c>
      <c r="F3720" s="13" t="s">
        <v>13292</v>
      </c>
      <c r="G3720" s="14">
        <v>4182.0</v>
      </c>
      <c r="H3720" s="16" t="b">
        <f>G3720&lt;'Programas e Observações'!$C$11</f>
        <v>1</v>
      </c>
      <c r="I3720" s="14">
        <v>1160.0</v>
      </c>
      <c r="J3720" s="14">
        <v>612.0</v>
      </c>
      <c r="K3720" s="14">
        <v>87.0</v>
      </c>
      <c r="L3720" s="14">
        <v>240.0</v>
      </c>
      <c r="M3720" s="14">
        <v>62.0</v>
      </c>
      <c r="N3720" s="14">
        <v>286.0</v>
      </c>
      <c r="O3720" s="14">
        <v>17.0</v>
      </c>
      <c r="P3720" s="14">
        <v>0.0</v>
      </c>
      <c r="Q3720" s="14"/>
      <c r="R3720" s="17">
        <f t="shared" si="1"/>
        <v>277.3792444</v>
      </c>
      <c r="S3720" s="17">
        <f t="shared" si="2"/>
        <v>146.3414634</v>
      </c>
      <c r="T3720" s="17">
        <f t="shared" si="3"/>
        <v>20.80344333</v>
      </c>
      <c r="U3720" s="17">
        <f t="shared" si="4"/>
        <v>57.38880918</v>
      </c>
      <c r="V3720" s="17">
        <f t="shared" si="5"/>
        <v>14.82544237</v>
      </c>
      <c r="W3720" s="17">
        <f t="shared" si="6"/>
        <v>68.38833094</v>
      </c>
      <c r="X3720" s="17">
        <f t="shared" si="7"/>
        <v>4.06504065</v>
      </c>
      <c r="Y3720" s="14">
        <f t="shared" si="8"/>
        <v>16385</v>
      </c>
      <c r="Z3720" s="14">
        <f t="shared" si="9"/>
        <v>7268</v>
      </c>
      <c r="AA3720" s="14">
        <f t="shared" si="10"/>
        <v>1878</v>
      </c>
      <c r="AB3720" s="14">
        <f t="shared" si="11"/>
        <v>4316</v>
      </c>
      <c r="AC3720" s="14">
        <f t="shared" si="12"/>
        <v>839</v>
      </c>
      <c r="AD3720" s="14">
        <f t="shared" si="13"/>
        <v>7800</v>
      </c>
      <c r="AE3720" s="14">
        <f t="shared" si="14"/>
        <v>463</v>
      </c>
      <c r="AF3720" s="14">
        <f t="shared" si="15"/>
        <v>8</v>
      </c>
      <c r="AG3720" s="17">
        <f t="shared" si="16"/>
        <v>130.9030191</v>
      </c>
      <c r="AH3720" s="20">
        <f>12*(J3720*'Programas e Observações'!$C$8+K3720*'Programas e Observações'!$C$9+L3720*('Programas e Observações'!$C$8+'Programas e Observações'!$C$9)+M3720*'Programas e Observações'!$C$10)</f>
        <v>368472.36</v>
      </c>
      <c r="AI3720" s="20">
        <f>12*(J3720*'Programas e Observações'!$D$8+K3720*'Programas e Observações'!$D$9+L3720*('Programas e Observações'!$D$8+'Programas e Observações'!$D$9)+M3720*'Programas e Observações'!$D$10)</f>
        <v>682834.2</v>
      </c>
      <c r="AJ3720" s="13" t="s">
        <v>14306</v>
      </c>
      <c r="AK3720" s="13" t="s">
        <v>4168</v>
      </c>
    </row>
    <row r="3721" ht="15.75" customHeight="1">
      <c r="A3721" s="13" t="s">
        <v>14307</v>
      </c>
      <c r="B3721" s="13" t="s">
        <v>14308</v>
      </c>
      <c r="C3721" s="13" t="s">
        <v>14309</v>
      </c>
      <c r="D3721" s="13" t="s">
        <v>12550</v>
      </c>
      <c r="E3721" s="13" t="s">
        <v>12681</v>
      </c>
      <c r="F3721" s="13" t="s">
        <v>12682</v>
      </c>
      <c r="G3721" s="14">
        <v>10850.0</v>
      </c>
      <c r="H3721" s="16" t="b">
        <f>G3721&lt;'Programas e Observações'!$C$11</f>
        <v>1</v>
      </c>
      <c r="I3721" s="14">
        <v>1259.0</v>
      </c>
      <c r="J3721" s="14">
        <v>486.0</v>
      </c>
      <c r="K3721" s="14">
        <v>169.0</v>
      </c>
      <c r="L3721" s="14">
        <v>360.0</v>
      </c>
      <c r="M3721" s="14">
        <v>112.0</v>
      </c>
      <c r="N3721" s="14">
        <v>779.0</v>
      </c>
      <c r="O3721" s="14">
        <v>32.0</v>
      </c>
      <c r="P3721" s="14">
        <v>1.0</v>
      </c>
      <c r="Q3721" s="14"/>
      <c r="R3721" s="17">
        <f t="shared" si="1"/>
        <v>116.0368664</v>
      </c>
      <c r="S3721" s="17">
        <f t="shared" si="2"/>
        <v>44.79262673</v>
      </c>
      <c r="T3721" s="17">
        <f t="shared" si="3"/>
        <v>15.57603687</v>
      </c>
      <c r="U3721" s="17">
        <f t="shared" si="4"/>
        <v>33.1797235</v>
      </c>
      <c r="V3721" s="17">
        <f t="shared" si="5"/>
        <v>10.32258065</v>
      </c>
      <c r="W3721" s="17">
        <f t="shared" si="6"/>
        <v>71.79723502</v>
      </c>
      <c r="X3721" s="17">
        <f t="shared" si="7"/>
        <v>2.949308756</v>
      </c>
      <c r="Y3721" s="14">
        <f t="shared" si="8"/>
        <v>25106</v>
      </c>
      <c r="Z3721" s="14">
        <f t="shared" si="9"/>
        <v>8453</v>
      </c>
      <c r="AA3721" s="14">
        <f t="shared" si="10"/>
        <v>4753</v>
      </c>
      <c r="AB3721" s="14">
        <f t="shared" si="11"/>
        <v>6105</v>
      </c>
      <c r="AC3721" s="14">
        <f t="shared" si="12"/>
        <v>1878</v>
      </c>
      <c r="AD3721" s="14">
        <f t="shared" si="13"/>
        <v>16935</v>
      </c>
      <c r="AE3721" s="14">
        <f t="shared" si="14"/>
        <v>926</v>
      </c>
      <c r="AF3721" s="14">
        <f t="shared" si="15"/>
        <v>22</v>
      </c>
      <c r="AG3721" s="17">
        <f t="shared" si="16"/>
        <v>80.37237772</v>
      </c>
      <c r="AH3721" s="20">
        <f>12*(J3721*'Programas e Observações'!$C$8+K3721*'Programas e Observações'!$C$9+L3721*('Programas e Observações'!$C$8+'Programas e Observações'!$C$9)+M3721*'Programas e Observações'!$C$10)</f>
        <v>496543.56</v>
      </c>
      <c r="AI3721" s="20">
        <f>12*(J3721*'Programas e Observações'!$D$8+K3721*'Programas e Observações'!$D$9+L3721*('Programas e Observações'!$D$8+'Programas e Observações'!$D$9)+M3721*'Programas e Observações'!$D$10)</f>
        <v>813824.76</v>
      </c>
      <c r="AJ3721" s="13" t="s">
        <v>4207</v>
      </c>
      <c r="AK3721" s="13" t="s">
        <v>8656</v>
      </c>
    </row>
    <row r="3722" ht="15.75" customHeight="1">
      <c r="A3722" s="13" t="s">
        <v>14310</v>
      </c>
      <c r="B3722" s="13" t="s">
        <v>14311</v>
      </c>
      <c r="C3722" s="13" t="s">
        <v>14312</v>
      </c>
      <c r="D3722" s="13" t="s">
        <v>12550</v>
      </c>
      <c r="E3722" s="13" t="s">
        <v>12621</v>
      </c>
      <c r="F3722" s="13" t="s">
        <v>12622</v>
      </c>
      <c r="G3722" s="14">
        <v>58605.0</v>
      </c>
      <c r="H3722" s="16" t="b">
        <f>G3722&lt;'Programas e Observações'!$C$11</f>
        <v>0</v>
      </c>
      <c r="I3722" s="14">
        <v>3319.0</v>
      </c>
      <c r="J3722" s="14">
        <v>650.0</v>
      </c>
      <c r="K3722" s="14">
        <v>1127.0</v>
      </c>
      <c r="L3722" s="14">
        <v>721.0</v>
      </c>
      <c r="M3722" s="14">
        <v>280.0</v>
      </c>
      <c r="N3722" s="14">
        <v>1871.0</v>
      </c>
      <c r="O3722" s="14">
        <v>70.0</v>
      </c>
      <c r="P3722" s="14">
        <v>1.0</v>
      </c>
      <c r="Q3722" s="14">
        <v>93.0</v>
      </c>
      <c r="R3722" s="17">
        <f t="shared" si="1"/>
        <v>56.63339306</v>
      </c>
      <c r="S3722" s="17">
        <f t="shared" si="2"/>
        <v>11.09120382</v>
      </c>
      <c r="T3722" s="17">
        <f t="shared" si="3"/>
        <v>19.23044109</v>
      </c>
      <c r="U3722" s="17">
        <f t="shared" si="4"/>
        <v>12.30270455</v>
      </c>
      <c r="V3722" s="17">
        <f t="shared" si="5"/>
        <v>4.777749339</v>
      </c>
      <c r="W3722" s="17">
        <f t="shared" si="6"/>
        <v>31.92560362</v>
      </c>
      <c r="X3722" s="17">
        <f t="shared" si="7"/>
        <v>1.194437335</v>
      </c>
      <c r="Y3722" s="14">
        <f t="shared" si="8"/>
        <v>160172</v>
      </c>
      <c r="Z3722" s="14">
        <f t="shared" si="9"/>
        <v>60718</v>
      </c>
      <c r="AA3722" s="14">
        <f t="shared" si="10"/>
        <v>22212</v>
      </c>
      <c r="AB3722" s="14">
        <f t="shared" si="11"/>
        <v>47381</v>
      </c>
      <c r="AC3722" s="14">
        <f t="shared" si="12"/>
        <v>13423</v>
      </c>
      <c r="AD3722" s="14">
        <f t="shared" si="13"/>
        <v>39647</v>
      </c>
      <c r="AE3722" s="14">
        <f t="shared" si="14"/>
        <v>3141</v>
      </c>
      <c r="AF3722" s="14">
        <f t="shared" si="15"/>
        <v>45</v>
      </c>
      <c r="AG3722" s="17">
        <f t="shared" si="16"/>
        <v>86.15469354</v>
      </c>
      <c r="AH3722" s="20">
        <f>12*(J3722*'Programas e Observações'!$C$8+K3722*'Programas e Observações'!$C$9+L3722*('Programas e Observações'!$C$8+'Programas e Observações'!$C$9)+M3722*'Programas e Observações'!$C$10)</f>
        <v>1361290.2</v>
      </c>
      <c r="AI3722" s="20">
        <f>12*(J3722*'Programas e Observações'!$D$8+K3722*'Programas e Observações'!$D$9+L3722*('Programas e Observações'!$D$8+'Programas e Observações'!$D$9)+M3722*'Programas e Observações'!$D$10)</f>
        <v>1898271.84</v>
      </c>
      <c r="AJ3722" s="13" t="s">
        <v>14313</v>
      </c>
      <c r="AK3722" s="13" t="s">
        <v>838</v>
      </c>
    </row>
    <row r="3723" ht="15.75" customHeight="1">
      <c r="A3723" s="13" t="s">
        <v>14314</v>
      </c>
      <c r="B3723" s="13" t="s">
        <v>14315</v>
      </c>
      <c r="C3723" s="13" t="s">
        <v>14316</v>
      </c>
      <c r="D3723" s="13" t="s">
        <v>12550</v>
      </c>
      <c r="E3723" s="13" t="s">
        <v>13207</v>
      </c>
      <c r="F3723" s="13" t="s">
        <v>13208</v>
      </c>
      <c r="G3723" s="14">
        <v>53966.0</v>
      </c>
      <c r="H3723" s="16" t="b">
        <f>G3723&lt;'Programas e Observações'!$C$11</f>
        <v>0</v>
      </c>
      <c r="I3723" s="14">
        <v>7014.0</v>
      </c>
      <c r="J3723" s="14">
        <v>2751.0</v>
      </c>
      <c r="K3723" s="14">
        <v>938.0</v>
      </c>
      <c r="L3723" s="14">
        <v>1647.0</v>
      </c>
      <c r="M3723" s="14">
        <v>379.0</v>
      </c>
      <c r="N3723" s="14">
        <v>1581.0</v>
      </c>
      <c r="O3723" s="14">
        <v>120.0</v>
      </c>
      <c r="P3723" s="14">
        <v>4.0</v>
      </c>
      <c r="Q3723" s="14">
        <v>121.0</v>
      </c>
      <c r="R3723" s="17">
        <f t="shared" si="1"/>
        <v>129.9707223</v>
      </c>
      <c r="S3723" s="17">
        <f t="shared" si="2"/>
        <v>50.97654078</v>
      </c>
      <c r="T3723" s="17">
        <f t="shared" si="3"/>
        <v>17.38131416</v>
      </c>
      <c r="U3723" s="17">
        <f t="shared" si="4"/>
        <v>30.5192158</v>
      </c>
      <c r="V3723" s="17">
        <f t="shared" si="5"/>
        <v>7.02294037</v>
      </c>
      <c r="W3723" s="17">
        <f t="shared" si="6"/>
        <v>29.29622355</v>
      </c>
      <c r="X3723" s="17">
        <f t="shared" si="7"/>
        <v>2.223622281</v>
      </c>
      <c r="Y3723" s="14">
        <f t="shared" si="8"/>
        <v>50572</v>
      </c>
      <c r="Z3723" s="14">
        <f t="shared" si="9"/>
        <v>20213</v>
      </c>
      <c r="AA3723" s="14">
        <f t="shared" si="10"/>
        <v>6075</v>
      </c>
      <c r="AB3723" s="14">
        <f t="shared" si="11"/>
        <v>12367</v>
      </c>
      <c r="AC3723" s="14">
        <f t="shared" si="12"/>
        <v>4602</v>
      </c>
      <c r="AD3723" s="14">
        <f t="shared" si="13"/>
        <v>10811</v>
      </c>
      <c r="AE3723" s="14">
        <f t="shared" si="14"/>
        <v>908</v>
      </c>
      <c r="AF3723" s="14">
        <f t="shared" si="15"/>
        <v>21</v>
      </c>
      <c r="AG3723" s="17">
        <f t="shared" si="16"/>
        <v>124.7382377</v>
      </c>
      <c r="AH3723" s="20">
        <f>12*(J3723*'Programas e Observações'!$C$8+K3723*'Programas e Observações'!$C$9+L3723*('Programas e Observações'!$C$8+'Programas e Observações'!$C$9)+M3723*'Programas e Observações'!$C$10)</f>
        <v>2390080.92</v>
      </c>
      <c r="AI3723" s="20">
        <f>12*(J3723*'Programas e Observações'!$D$8+K3723*'Programas e Observações'!$D$9+L3723*('Programas e Observações'!$D$8+'Programas e Observações'!$D$9)+M3723*'Programas e Observações'!$D$10)</f>
        <v>4033025.76</v>
      </c>
      <c r="AJ3723" s="13" t="s">
        <v>14317</v>
      </c>
      <c r="AK3723" s="13" t="s">
        <v>3956</v>
      </c>
    </row>
    <row r="3724" ht="15.75" customHeight="1">
      <c r="A3724" s="13" t="s">
        <v>14318</v>
      </c>
      <c r="B3724" s="13" t="s">
        <v>14319</v>
      </c>
      <c r="C3724" s="13" t="s">
        <v>14320</v>
      </c>
      <c r="D3724" s="13" t="s">
        <v>12550</v>
      </c>
      <c r="E3724" s="13" t="s">
        <v>12688</v>
      </c>
      <c r="F3724" s="13" t="s">
        <v>12689</v>
      </c>
      <c r="G3724" s="14">
        <v>20801.0</v>
      </c>
      <c r="H3724" s="16" t="b">
        <f>G3724&lt;'Programas e Observações'!$C$11</f>
        <v>0</v>
      </c>
      <c r="I3724" s="14">
        <v>0.0</v>
      </c>
      <c r="J3724" s="14">
        <v>0.0</v>
      </c>
      <c r="K3724" s="14">
        <v>0.0</v>
      </c>
      <c r="L3724" s="14">
        <v>0.0</v>
      </c>
      <c r="M3724" s="14">
        <v>0.0</v>
      </c>
      <c r="N3724" s="14">
        <v>365.0</v>
      </c>
      <c r="O3724" s="14">
        <v>20.0</v>
      </c>
      <c r="P3724" s="14">
        <v>1.0</v>
      </c>
      <c r="Q3724" s="14"/>
      <c r="R3724" s="17">
        <f t="shared" si="1"/>
        <v>0</v>
      </c>
      <c r="S3724" s="17">
        <f t="shared" si="2"/>
        <v>0</v>
      </c>
      <c r="T3724" s="17">
        <f t="shared" si="3"/>
        <v>0</v>
      </c>
      <c r="U3724" s="17">
        <f t="shared" si="4"/>
        <v>0</v>
      </c>
      <c r="V3724" s="17">
        <f t="shared" si="5"/>
        <v>0</v>
      </c>
      <c r="W3724" s="17">
        <f t="shared" si="6"/>
        <v>17.54723331</v>
      </c>
      <c r="X3724" s="17">
        <f t="shared" si="7"/>
        <v>0.961492236</v>
      </c>
      <c r="Y3724" s="14">
        <f t="shared" si="8"/>
        <v>42446</v>
      </c>
      <c r="Z3724" s="14">
        <f t="shared" si="9"/>
        <v>17227</v>
      </c>
      <c r="AA3724" s="14">
        <f t="shared" si="10"/>
        <v>5166</v>
      </c>
      <c r="AB3724" s="14">
        <f t="shared" si="11"/>
        <v>11596</v>
      </c>
      <c r="AC3724" s="14">
        <f t="shared" si="12"/>
        <v>2507</v>
      </c>
      <c r="AD3724" s="14">
        <f t="shared" si="13"/>
        <v>8463</v>
      </c>
      <c r="AE3724" s="14">
        <f t="shared" si="14"/>
        <v>723</v>
      </c>
      <c r="AF3724" s="14">
        <f t="shared" si="15"/>
        <v>18</v>
      </c>
      <c r="AG3724" s="17">
        <f t="shared" si="16"/>
        <v>91.04812814</v>
      </c>
      <c r="AH3724" s="20">
        <f>12*(J3724*'Programas e Observações'!$C$8+K3724*'Programas e Observações'!$C$9+L3724*('Programas e Observações'!$C$8+'Programas e Observações'!$C$9)+M3724*'Programas e Observações'!$C$10)</f>
        <v>0</v>
      </c>
      <c r="AI3724" s="20">
        <f>12*(J3724*'Programas e Observações'!$D$8+K3724*'Programas e Observações'!$D$9+L3724*('Programas e Observações'!$D$8+'Programas e Observações'!$D$9)+M3724*'Programas e Observações'!$D$10)</f>
        <v>0</v>
      </c>
      <c r="AJ3724" s="13" t="s">
        <v>342</v>
      </c>
      <c r="AK3724" s="13" t="s">
        <v>343</v>
      </c>
    </row>
    <row r="3725" ht="15.75" customHeight="1">
      <c r="A3725" s="13" t="s">
        <v>14321</v>
      </c>
      <c r="B3725" s="13" t="s">
        <v>14322</v>
      </c>
      <c r="C3725" s="13" t="s">
        <v>14323</v>
      </c>
      <c r="D3725" s="13" t="s">
        <v>12550</v>
      </c>
      <c r="E3725" s="13" t="s">
        <v>12800</v>
      </c>
      <c r="F3725" s="13" t="s">
        <v>12801</v>
      </c>
      <c r="G3725" s="14">
        <v>19097.0</v>
      </c>
      <c r="H3725" s="16" t="b">
        <f>G3725&lt;'Programas e Observações'!$C$11</f>
        <v>1</v>
      </c>
      <c r="I3725" s="14">
        <v>2912.0</v>
      </c>
      <c r="J3725" s="14">
        <v>1348.0</v>
      </c>
      <c r="K3725" s="14">
        <v>280.0</v>
      </c>
      <c r="L3725" s="14">
        <v>746.0</v>
      </c>
      <c r="M3725" s="14">
        <v>182.0</v>
      </c>
      <c r="N3725" s="14">
        <v>1465.0</v>
      </c>
      <c r="O3725" s="14">
        <v>45.0</v>
      </c>
      <c r="P3725" s="14">
        <v>1.0</v>
      </c>
      <c r="Q3725" s="14"/>
      <c r="R3725" s="17">
        <f t="shared" si="1"/>
        <v>152.4846835</v>
      </c>
      <c r="S3725" s="17">
        <f t="shared" si="2"/>
        <v>70.58700319</v>
      </c>
      <c r="T3725" s="17">
        <f t="shared" si="3"/>
        <v>14.66198879</v>
      </c>
      <c r="U3725" s="17">
        <f t="shared" si="4"/>
        <v>39.06372729</v>
      </c>
      <c r="V3725" s="17">
        <f t="shared" si="5"/>
        <v>9.530292716</v>
      </c>
      <c r="W3725" s="17">
        <f t="shared" si="6"/>
        <v>76.71361994</v>
      </c>
      <c r="X3725" s="17">
        <f t="shared" si="7"/>
        <v>2.356391056</v>
      </c>
      <c r="Y3725" s="14">
        <f t="shared" si="8"/>
        <v>76584</v>
      </c>
      <c r="Z3725" s="14">
        <f t="shared" si="9"/>
        <v>28607</v>
      </c>
      <c r="AA3725" s="14">
        <f t="shared" si="10"/>
        <v>13094</v>
      </c>
      <c r="AB3725" s="14">
        <f t="shared" si="11"/>
        <v>18511</v>
      </c>
      <c r="AC3725" s="14">
        <f t="shared" si="12"/>
        <v>4827</v>
      </c>
      <c r="AD3725" s="14">
        <f t="shared" si="13"/>
        <v>44998</v>
      </c>
      <c r="AE3725" s="14">
        <f t="shared" si="14"/>
        <v>2333</v>
      </c>
      <c r="AF3725" s="14">
        <f t="shared" si="15"/>
        <v>59</v>
      </c>
      <c r="AG3725" s="17">
        <f t="shared" si="16"/>
        <v>95.79969428</v>
      </c>
      <c r="AH3725" s="20">
        <f>12*(J3725*'Programas e Observações'!$C$8+K3725*'Programas e Observações'!$C$9+L3725*('Programas e Observações'!$C$8+'Programas e Observações'!$C$9)+M3725*'Programas e Observações'!$C$10)</f>
        <v>1034477.76</v>
      </c>
      <c r="AI3725" s="20">
        <f>12*(J3725*'Programas e Observações'!$D$8+K3725*'Programas e Observações'!$D$9+L3725*('Programas e Observações'!$D$8+'Programas e Observações'!$D$9)+M3725*'Programas e Observações'!$D$10)</f>
        <v>1812324.48</v>
      </c>
      <c r="AJ3725" s="13" t="s">
        <v>14324</v>
      </c>
      <c r="AK3725" s="13" t="s">
        <v>2666</v>
      </c>
    </row>
    <row r="3726" ht="15.75" customHeight="1">
      <c r="A3726" s="13" t="s">
        <v>14325</v>
      </c>
      <c r="B3726" s="13" t="s">
        <v>14326</v>
      </c>
      <c r="C3726" s="13" t="s">
        <v>14327</v>
      </c>
      <c r="D3726" s="13" t="s">
        <v>12550</v>
      </c>
      <c r="E3726" s="13" t="s">
        <v>12551</v>
      </c>
      <c r="F3726" s="13" t="s">
        <v>12549</v>
      </c>
      <c r="G3726" s="14">
        <v>2589.0</v>
      </c>
      <c r="H3726" s="16" t="b">
        <f>G3726&lt;'Programas e Observações'!$C$11</f>
        <v>1</v>
      </c>
      <c r="I3726" s="14">
        <v>0.0</v>
      </c>
      <c r="J3726" s="14">
        <v>0.0</v>
      </c>
      <c r="K3726" s="14">
        <v>0.0</v>
      </c>
      <c r="L3726" s="14">
        <v>0.0</v>
      </c>
      <c r="M3726" s="14">
        <v>0.0</v>
      </c>
      <c r="N3726" s="14">
        <v>79.0</v>
      </c>
      <c r="O3726" s="14">
        <v>9.0</v>
      </c>
      <c r="P3726" s="14">
        <v>0.0</v>
      </c>
      <c r="Q3726" s="14"/>
      <c r="R3726" s="17">
        <f t="shared" si="1"/>
        <v>0</v>
      </c>
      <c r="S3726" s="17">
        <f t="shared" si="2"/>
        <v>0</v>
      </c>
      <c r="T3726" s="17">
        <f t="shared" si="3"/>
        <v>0</v>
      </c>
      <c r="U3726" s="17">
        <f t="shared" si="4"/>
        <v>0</v>
      </c>
      <c r="V3726" s="17">
        <f t="shared" si="5"/>
        <v>0</v>
      </c>
      <c r="W3726" s="17">
        <f t="shared" si="6"/>
        <v>30.51371186</v>
      </c>
      <c r="X3726" s="17">
        <f t="shared" si="7"/>
        <v>3.476245655</v>
      </c>
      <c r="Y3726" s="14">
        <f t="shared" si="8"/>
        <v>14660</v>
      </c>
      <c r="Z3726" s="14">
        <f t="shared" si="9"/>
        <v>7138</v>
      </c>
      <c r="AA3726" s="14">
        <f t="shared" si="10"/>
        <v>1496</v>
      </c>
      <c r="AB3726" s="14">
        <f t="shared" si="11"/>
        <v>3872</v>
      </c>
      <c r="AC3726" s="14">
        <f t="shared" si="12"/>
        <v>426</v>
      </c>
      <c r="AD3726" s="14">
        <f t="shared" si="13"/>
        <v>5581</v>
      </c>
      <c r="AE3726" s="14">
        <f t="shared" si="14"/>
        <v>311</v>
      </c>
      <c r="AF3726" s="14">
        <f t="shared" si="15"/>
        <v>9</v>
      </c>
      <c r="AG3726" s="17">
        <f t="shared" si="16"/>
        <v>109.5648794</v>
      </c>
      <c r="AH3726" s="20">
        <f>12*(J3726*'Programas e Observações'!$C$8+K3726*'Programas e Observações'!$C$9+L3726*('Programas e Observações'!$C$8+'Programas e Observações'!$C$9)+M3726*'Programas e Observações'!$C$10)</f>
        <v>0</v>
      </c>
      <c r="AI3726" s="20">
        <f>12*(J3726*'Programas e Observações'!$D$8+K3726*'Programas e Observações'!$D$9+L3726*('Programas e Observações'!$D$8+'Programas e Observações'!$D$9)+M3726*'Programas e Observações'!$D$10)</f>
        <v>0</v>
      </c>
      <c r="AJ3726" s="13" t="s">
        <v>342</v>
      </c>
      <c r="AK3726" s="13" t="s">
        <v>343</v>
      </c>
    </row>
    <row r="3727" ht="15.75" customHeight="1">
      <c r="A3727" s="13" t="s">
        <v>14328</v>
      </c>
      <c r="B3727" s="13" t="s">
        <v>14329</v>
      </c>
      <c r="C3727" s="13" t="s">
        <v>14330</v>
      </c>
      <c r="D3727" s="13" t="s">
        <v>12550</v>
      </c>
      <c r="E3727" s="13" t="s">
        <v>12845</v>
      </c>
      <c r="F3727" s="13" t="s">
        <v>12846</v>
      </c>
      <c r="G3727" s="14">
        <v>17299.0</v>
      </c>
      <c r="H3727" s="16" t="b">
        <f>G3727&lt;'Programas e Observações'!$C$11</f>
        <v>1</v>
      </c>
      <c r="I3727" s="14">
        <v>1343.0</v>
      </c>
      <c r="J3727" s="14">
        <v>476.0</v>
      </c>
      <c r="K3727" s="14">
        <v>213.0</v>
      </c>
      <c r="L3727" s="14">
        <v>395.0</v>
      </c>
      <c r="M3727" s="14">
        <v>52.0</v>
      </c>
      <c r="N3727" s="14">
        <v>615.0</v>
      </c>
      <c r="O3727" s="14">
        <v>30.0</v>
      </c>
      <c r="P3727" s="14">
        <v>0.0</v>
      </c>
      <c r="Q3727" s="14"/>
      <c r="R3727" s="17">
        <f t="shared" si="1"/>
        <v>77.63454535</v>
      </c>
      <c r="S3727" s="17">
        <f t="shared" si="2"/>
        <v>27.51604139</v>
      </c>
      <c r="T3727" s="17">
        <f t="shared" si="3"/>
        <v>12.31285045</v>
      </c>
      <c r="U3727" s="17">
        <f t="shared" si="4"/>
        <v>22.83368981</v>
      </c>
      <c r="V3727" s="17">
        <f t="shared" si="5"/>
        <v>3.005954101</v>
      </c>
      <c r="W3727" s="17">
        <f t="shared" si="6"/>
        <v>35.55118793</v>
      </c>
      <c r="X3727" s="17">
        <f t="shared" si="7"/>
        <v>1.734204289</v>
      </c>
      <c r="Y3727" s="14">
        <f t="shared" si="8"/>
        <v>49476</v>
      </c>
      <c r="Z3727" s="14">
        <f t="shared" si="9"/>
        <v>18585</v>
      </c>
      <c r="AA3727" s="14">
        <f t="shared" si="10"/>
        <v>6665</v>
      </c>
      <c r="AB3727" s="14">
        <f t="shared" si="11"/>
        <v>14802</v>
      </c>
      <c r="AC3727" s="14">
        <f t="shared" si="12"/>
        <v>3461</v>
      </c>
      <c r="AD3727" s="14">
        <f t="shared" si="13"/>
        <v>14254</v>
      </c>
      <c r="AE3727" s="14">
        <f t="shared" si="14"/>
        <v>850</v>
      </c>
      <c r="AF3727" s="14">
        <f t="shared" si="15"/>
        <v>9</v>
      </c>
      <c r="AG3727" s="17">
        <f t="shared" si="16"/>
        <v>116.1138609</v>
      </c>
      <c r="AH3727" s="20">
        <f>12*(J3727*'Programas e Observações'!$C$8+K3727*'Programas e Observações'!$C$9+L3727*('Programas e Observações'!$C$8+'Programas e Observações'!$C$9)+M3727*'Programas e Observações'!$C$10)</f>
        <v>510114.36</v>
      </c>
      <c r="AI3727" s="20">
        <f>12*(J3727*'Programas e Observações'!$D$8+K3727*'Programas e Observações'!$D$9+L3727*('Programas e Observações'!$D$8+'Programas e Observações'!$D$9)+M3727*'Programas e Observações'!$D$10)</f>
        <v>837236.16</v>
      </c>
      <c r="AJ3727" s="13" t="s">
        <v>10046</v>
      </c>
      <c r="AK3727" s="13" t="s">
        <v>14331</v>
      </c>
    </row>
    <row r="3728" ht="15.75" customHeight="1">
      <c r="A3728" s="13" t="s">
        <v>14332</v>
      </c>
      <c r="B3728" s="13" t="s">
        <v>14333</v>
      </c>
      <c r="C3728" s="13" t="s">
        <v>14334</v>
      </c>
      <c r="D3728" s="13" t="s">
        <v>12550</v>
      </c>
      <c r="E3728" s="13" t="s">
        <v>12886</v>
      </c>
      <c r="F3728" s="13" t="s">
        <v>12887</v>
      </c>
      <c r="G3728" s="14">
        <v>368539.0</v>
      </c>
      <c r="H3728" s="16" t="b">
        <f>G3728&lt;'Programas e Observações'!$C$11</f>
        <v>0</v>
      </c>
      <c r="I3728" s="14">
        <v>37496.0</v>
      </c>
      <c r="J3728" s="14">
        <v>15106.0</v>
      </c>
      <c r="K3728" s="14">
        <v>4367.0</v>
      </c>
      <c r="L3728" s="14">
        <v>11104.0</v>
      </c>
      <c r="M3728" s="14">
        <v>2795.0</v>
      </c>
      <c r="N3728" s="14">
        <v>11053.0</v>
      </c>
      <c r="O3728" s="14">
        <v>551.0</v>
      </c>
      <c r="P3728" s="14">
        <v>18.0</v>
      </c>
      <c r="Q3728" s="14">
        <v>1425.0</v>
      </c>
      <c r="R3728" s="17">
        <f t="shared" si="1"/>
        <v>101.7422851</v>
      </c>
      <c r="S3728" s="17">
        <f t="shared" si="2"/>
        <v>40.9888777</v>
      </c>
      <c r="T3728" s="17">
        <f t="shared" si="3"/>
        <v>11.84949218</v>
      </c>
      <c r="U3728" s="17">
        <f t="shared" si="4"/>
        <v>30.12978274</v>
      </c>
      <c r="V3728" s="17">
        <f t="shared" si="5"/>
        <v>7.584000608</v>
      </c>
      <c r="W3728" s="17">
        <f t="shared" si="6"/>
        <v>29.99139847</v>
      </c>
      <c r="X3728" s="17">
        <f t="shared" si="7"/>
        <v>1.495092785</v>
      </c>
      <c r="Y3728" s="14">
        <f t="shared" si="8"/>
        <v>169427</v>
      </c>
      <c r="Z3728" s="14">
        <f t="shared" si="9"/>
        <v>65053</v>
      </c>
      <c r="AA3728" s="14">
        <f t="shared" si="10"/>
        <v>22869</v>
      </c>
      <c r="AB3728" s="14">
        <f t="shared" si="11"/>
        <v>46565</v>
      </c>
      <c r="AC3728" s="14">
        <f t="shared" si="12"/>
        <v>12038</v>
      </c>
      <c r="AD3728" s="14">
        <f t="shared" si="13"/>
        <v>54455</v>
      </c>
      <c r="AE3728" s="14">
        <f t="shared" si="14"/>
        <v>2522</v>
      </c>
      <c r="AF3728" s="14">
        <f t="shared" si="15"/>
        <v>85</v>
      </c>
      <c r="AG3728" s="17">
        <f t="shared" si="16"/>
        <v>90.72114494</v>
      </c>
      <c r="AH3728" s="20">
        <f>12*(J3728*'Programas e Observações'!$C$8+K3728*'Programas e Observações'!$C$9+L3728*('Programas e Observações'!$C$8+'Programas e Observações'!$C$9)+M3728*'Programas e Observações'!$C$10)</f>
        <v>14559981</v>
      </c>
      <c r="AI3728" s="20">
        <f>12*(J3728*'Programas e Observações'!$D$8+K3728*'Programas e Observações'!$D$9+L3728*('Programas e Observações'!$D$8+'Programas e Observações'!$D$9)+M3728*'Programas e Observações'!$D$10)</f>
        <v>24360231.6</v>
      </c>
      <c r="AJ3728" s="13" t="s">
        <v>14335</v>
      </c>
      <c r="AK3728" s="13" t="s">
        <v>14336</v>
      </c>
    </row>
    <row r="3729" ht="15.75" customHeight="1">
      <c r="A3729" s="13" t="s">
        <v>14337</v>
      </c>
      <c r="B3729" s="13" t="s">
        <v>14338</v>
      </c>
      <c r="C3729" s="13" t="s">
        <v>14339</v>
      </c>
      <c r="D3729" s="13" t="s">
        <v>12550</v>
      </c>
      <c r="E3729" s="13" t="s">
        <v>12681</v>
      </c>
      <c r="F3729" s="13" t="s">
        <v>12682</v>
      </c>
      <c r="G3729" s="14">
        <v>5264.0</v>
      </c>
      <c r="H3729" s="16" t="b">
        <f>G3729&lt;'Programas e Observações'!$C$11</f>
        <v>1</v>
      </c>
      <c r="I3729" s="14">
        <v>528.0</v>
      </c>
      <c r="J3729" s="14">
        <v>117.0</v>
      </c>
      <c r="K3729" s="14">
        <v>101.0</v>
      </c>
      <c r="L3729" s="14">
        <v>130.0</v>
      </c>
      <c r="M3729" s="14">
        <v>90.0</v>
      </c>
      <c r="N3729" s="14">
        <v>322.0</v>
      </c>
      <c r="O3729" s="14">
        <v>6.0</v>
      </c>
      <c r="P3729" s="14">
        <v>0.0</v>
      </c>
      <c r="Q3729" s="14"/>
      <c r="R3729" s="17">
        <f t="shared" si="1"/>
        <v>100.3039514</v>
      </c>
      <c r="S3729" s="17">
        <f t="shared" si="2"/>
        <v>22.22644377</v>
      </c>
      <c r="T3729" s="17">
        <f t="shared" si="3"/>
        <v>19.18693009</v>
      </c>
      <c r="U3729" s="17">
        <f t="shared" si="4"/>
        <v>24.69604863</v>
      </c>
      <c r="V3729" s="17">
        <f t="shared" si="5"/>
        <v>17.09726444</v>
      </c>
      <c r="W3729" s="17">
        <f t="shared" si="6"/>
        <v>61.17021277</v>
      </c>
      <c r="X3729" s="17">
        <f t="shared" si="7"/>
        <v>1.139817629</v>
      </c>
      <c r="Y3729" s="14">
        <f t="shared" si="8"/>
        <v>25106</v>
      </c>
      <c r="Z3729" s="14">
        <f t="shared" si="9"/>
        <v>8453</v>
      </c>
      <c r="AA3729" s="14">
        <f t="shared" si="10"/>
        <v>4753</v>
      </c>
      <c r="AB3729" s="14">
        <f t="shared" si="11"/>
        <v>6105</v>
      </c>
      <c r="AC3729" s="14">
        <f t="shared" si="12"/>
        <v>1878</v>
      </c>
      <c r="AD3729" s="14">
        <f t="shared" si="13"/>
        <v>16935</v>
      </c>
      <c r="AE3729" s="14">
        <f t="shared" si="14"/>
        <v>926</v>
      </c>
      <c r="AF3729" s="14">
        <f t="shared" si="15"/>
        <v>22</v>
      </c>
      <c r="AG3729" s="17">
        <f t="shared" si="16"/>
        <v>80.37237772</v>
      </c>
      <c r="AH3729" s="20">
        <f>12*(J3729*'Programas e Observações'!$C$8+K3729*'Programas e Observações'!$C$9+L3729*('Programas e Observações'!$C$8+'Programas e Observações'!$C$9)+M3729*'Programas e Observações'!$C$10)</f>
        <v>214180.8</v>
      </c>
      <c r="AI3729" s="20">
        <f>12*(J3729*'Programas e Observações'!$D$8+K3729*'Programas e Observações'!$D$9+L3729*('Programas e Observações'!$D$8+'Programas e Observações'!$D$9)+M3729*'Programas e Observações'!$D$10)</f>
        <v>309286.68</v>
      </c>
      <c r="AJ3729" s="13" t="s">
        <v>14340</v>
      </c>
      <c r="AK3729" s="13" t="s">
        <v>2776</v>
      </c>
    </row>
    <row r="3730" ht="15.75" customHeight="1">
      <c r="A3730" s="13" t="s">
        <v>14341</v>
      </c>
      <c r="B3730" s="13" t="s">
        <v>14342</v>
      </c>
      <c r="C3730" s="13" t="s">
        <v>14343</v>
      </c>
      <c r="D3730" s="13" t="s">
        <v>12550</v>
      </c>
      <c r="E3730" s="13" t="s">
        <v>12588</v>
      </c>
      <c r="F3730" s="13" t="s">
        <v>12589</v>
      </c>
      <c r="G3730" s="14">
        <v>3830.0</v>
      </c>
      <c r="H3730" s="16" t="b">
        <f>G3730&lt;'Programas e Observações'!$C$11</f>
        <v>1</v>
      </c>
      <c r="I3730" s="14">
        <v>578.0</v>
      </c>
      <c r="J3730" s="14">
        <v>292.0</v>
      </c>
      <c r="K3730" s="14">
        <v>54.0</v>
      </c>
      <c r="L3730" s="14">
        <v>155.0</v>
      </c>
      <c r="M3730" s="14">
        <v>41.0</v>
      </c>
      <c r="N3730" s="14">
        <v>180.0</v>
      </c>
      <c r="O3730" s="14">
        <v>15.0</v>
      </c>
      <c r="P3730" s="14">
        <v>0.0</v>
      </c>
      <c r="Q3730" s="14"/>
      <c r="R3730" s="17">
        <f t="shared" si="1"/>
        <v>150.9138381</v>
      </c>
      <c r="S3730" s="17">
        <f t="shared" si="2"/>
        <v>76.24020888</v>
      </c>
      <c r="T3730" s="17">
        <f t="shared" si="3"/>
        <v>14.09921671</v>
      </c>
      <c r="U3730" s="17">
        <f t="shared" si="4"/>
        <v>40.46997389</v>
      </c>
      <c r="V3730" s="17">
        <f t="shared" si="5"/>
        <v>10.70496084</v>
      </c>
      <c r="W3730" s="17">
        <f t="shared" si="6"/>
        <v>46.99738903</v>
      </c>
      <c r="X3730" s="17">
        <f t="shared" si="7"/>
        <v>3.916449086</v>
      </c>
      <c r="Y3730" s="14">
        <f t="shared" si="8"/>
        <v>60581</v>
      </c>
      <c r="Z3730" s="14">
        <f t="shared" si="9"/>
        <v>24504</v>
      </c>
      <c r="AA3730" s="14">
        <f t="shared" si="10"/>
        <v>7764</v>
      </c>
      <c r="AB3730" s="14">
        <f t="shared" si="11"/>
        <v>16045</v>
      </c>
      <c r="AC3730" s="14">
        <f t="shared" si="12"/>
        <v>5285</v>
      </c>
      <c r="AD3730" s="14">
        <f t="shared" si="13"/>
        <v>25551</v>
      </c>
      <c r="AE3730" s="14">
        <f t="shared" si="14"/>
        <v>1750</v>
      </c>
      <c r="AF3730" s="14">
        <f t="shared" si="15"/>
        <v>30</v>
      </c>
      <c r="AG3730" s="17">
        <f t="shared" si="16"/>
        <v>91.0030449</v>
      </c>
      <c r="AH3730" s="20">
        <f>12*(J3730*'Programas e Observações'!$C$8+K3730*'Programas e Observações'!$C$9+L3730*('Programas e Observações'!$C$8+'Programas e Observações'!$C$9)+M3730*'Programas e Observações'!$C$10)</f>
        <v>216857.28</v>
      </c>
      <c r="AI3730" s="20">
        <f>12*(J3730*'Programas e Observações'!$D$8+K3730*'Programas e Observações'!$D$9+L3730*('Programas e Observações'!$D$8+'Programas e Observações'!$D$9)+M3730*'Programas e Observações'!$D$10)</f>
        <v>382716.24</v>
      </c>
      <c r="AJ3730" s="13" t="s">
        <v>14344</v>
      </c>
      <c r="AK3730" s="13" t="s">
        <v>1730</v>
      </c>
    </row>
    <row r="3731" ht="15.75" customHeight="1">
      <c r="A3731" s="13" t="s">
        <v>14345</v>
      </c>
      <c r="B3731" s="13" t="s">
        <v>14346</v>
      </c>
      <c r="C3731" s="13" t="s">
        <v>11096</v>
      </c>
      <c r="D3731" s="13" t="s">
        <v>12550</v>
      </c>
      <c r="E3731" s="13" t="s">
        <v>12599</v>
      </c>
      <c r="F3731" s="13" t="s">
        <v>12600</v>
      </c>
      <c r="G3731" s="14">
        <v>14803.0</v>
      </c>
      <c r="H3731" s="16" t="b">
        <f>G3731&lt;'Programas e Observações'!$C$11</f>
        <v>1</v>
      </c>
      <c r="I3731" s="14">
        <v>1302.0</v>
      </c>
      <c r="J3731" s="14">
        <v>653.0</v>
      </c>
      <c r="K3731" s="14">
        <v>84.0</v>
      </c>
      <c r="L3731" s="14">
        <v>204.0</v>
      </c>
      <c r="M3731" s="14">
        <v>44.0</v>
      </c>
      <c r="N3731" s="14">
        <v>750.0</v>
      </c>
      <c r="O3731" s="14">
        <v>63.0</v>
      </c>
      <c r="P3731" s="14">
        <v>2.0</v>
      </c>
      <c r="Q3731" s="14"/>
      <c r="R3731" s="17">
        <f t="shared" si="1"/>
        <v>87.95514423</v>
      </c>
      <c r="S3731" s="17">
        <f t="shared" si="2"/>
        <v>44.11267986</v>
      </c>
      <c r="T3731" s="17">
        <f t="shared" si="3"/>
        <v>5.674525434</v>
      </c>
      <c r="U3731" s="17">
        <f t="shared" si="4"/>
        <v>13.78099034</v>
      </c>
      <c r="V3731" s="17">
        <f t="shared" si="5"/>
        <v>2.972370465</v>
      </c>
      <c r="W3731" s="17">
        <f t="shared" si="6"/>
        <v>50.66540566</v>
      </c>
      <c r="X3731" s="17">
        <f t="shared" si="7"/>
        <v>4.255894076</v>
      </c>
      <c r="Y3731" s="14">
        <f t="shared" si="8"/>
        <v>40812</v>
      </c>
      <c r="Z3731" s="14">
        <f t="shared" si="9"/>
        <v>16371</v>
      </c>
      <c r="AA3731" s="14">
        <f t="shared" si="10"/>
        <v>5980</v>
      </c>
      <c r="AB3731" s="14">
        <f t="shared" si="11"/>
        <v>8309</v>
      </c>
      <c r="AC3731" s="14">
        <f t="shared" si="12"/>
        <v>3047</v>
      </c>
      <c r="AD3731" s="14">
        <f t="shared" si="13"/>
        <v>22043</v>
      </c>
      <c r="AE3731" s="14">
        <f t="shared" si="14"/>
        <v>1377</v>
      </c>
      <c r="AF3731" s="14">
        <f t="shared" si="15"/>
        <v>31</v>
      </c>
      <c r="AG3731" s="17">
        <f t="shared" si="16"/>
        <v>97.39055733</v>
      </c>
      <c r="AH3731" s="20">
        <f>12*(J3731*'Programas e Observações'!$C$8+K3731*'Programas e Observações'!$C$9+L3731*('Programas e Observações'!$C$8+'Programas e Observações'!$C$9)+M3731*'Programas e Observações'!$C$10)</f>
        <v>340107.72</v>
      </c>
      <c r="AI3731" s="20">
        <f>12*(J3731*'Programas e Observações'!$D$8+K3731*'Programas e Observações'!$D$9+L3731*('Programas e Observações'!$D$8+'Programas e Observações'!$D$9)+M3731*'Programas e Observações'!$D$10)</f>
        <v>655168.32</v>
      </c>
      <c r="AJ3731" s="13" t="s">
        <v>14347</v>
      </c>
      <c r="AK3731" s="13" t="s">
        <v>2484</v>
      </c>
    </row>
    <row r="3732" ht="15.75" customHeight="1">
      <c r="A3732" s="13" t="s">
        <v>14348</v>
      </c>
      <c r="B3732" s="13" t="s">
        <v>14349</v>
      </c>
      <c r="C3732" s="13" t="s">
        <v>14350</v>
      </c>
      <c r="D3732" s="13" t="s">
        <v>12550</v>
      </c>
      <c r="E3732" s="13" t="s">
        <v>13009</v>
      </c>
      <c r="F3732" s="13" t="s">
        <v>13010</v>
      </c>
      <c r="G3732" s="14">
        <v>40322.0</v>
      </c>
      <c r="H3732" s="16" t="b">
        <f>G3732&lt;'Programas e Observações'!$C$11</f>
        <v>0</v>
      </c>
      <c r="I3732" s="14">
        <v>4938.0</v>
      </c>
      <c r="J3732" s="14">
        <v>2235.0</v>
      </c>
      <c r="K3732" s="14">
        <v>622.0</v>
      </c>
      <c r="L3732" s="14">
        <v>1297.0</v>
      </c>
      <c r="M3732" s="14">
        <v>142.0</v>
      </c>
      <c r="N3732" s="14">
        <v>1418.0</v>
      </c>
      <c r="O3732" s="14">
        <v>141.0</v>
      </c>
      <c r="P3732" s="14">
        <v>3.0</v>
      </c>
      <c r="Q3732" s="14"/>
      <c r="R3732" s="17">
        <f t="shared" si="1"/>
        <v>122.4641635</v>
      </c>
      <c r="S3732" s="17">
        <f t="shared" si="2"/>
        <v>55.42879817</v>
      </c>
      <c r="T3732" s="17">
        <f t="shared" si="3"/>
        <v>15.42582213</v>
      </c>
      <c r="U3732" s="17">
        <f t="shared" si="4"/>
        <v>32.16606319</v>
      </c>
      <c r="V3732" s="17">
        <f t="shared" si="5"/>
        <v>3.521650712</v>
      </c>
      <c r="W3732" s="17">
        <f t="shared" si="6"/>
        <v>35.1669064</v>
      </c>
      <c r="X3732" s="17">
        <f t="shared" si="7"/>
        <v>3.496850355</v>
      </c>
      <c r="Y3732" s="14">
        <f t="shared" si="8"/>
        <v>10492</v>
      </c>
      <c r="Z3732" s="14">
        <f t="shared" si="9"/>
        <v>4747</v>
      </c>
      <c r="AA3732" s="14">
        <f t="shared" si="10"/>
        <v>1401</v>
      </c>
      <c r="AB3732" s="14">
        <f t="shared" si="11"/>
        <v>2596</v>
      </c>
      <c r="AC3732" s="14">
        <f t="shared" si="12"/>
        <v>344</v>
      </c>
      <c r="AD3732" s="14">
        <f t="shared" si="13"/>
        <v>3528</v>
      </c>
      <c r="AE3732" s="14">
        <f t="shared" si="14"/>
        <v>334</v>
      </c>
      <c r="AF3732" s="14">
        <f t="shared" si="15"/>
        <v>6</v>
      </c>
      <c r="AG3732" s="17">
        <f t="shared" si="16"/>
        <v>117.049879</v>
      </c>
      <c r="AH3732" s="20">
        <f>12*(J3732*'Programas e Observações'!$C$8+K3732*'Programas e Observações'!$C$9+L3732*('Programas e Observações'!$C$8+'Programas e Observações'!$C$9)+M3732*'Programas e Observações'!$C$10)</f>
        <v>1753867.56</v>
      </c>
      <c r="AI3732" s="20">
        <f>12*(J3732*'Programas e Observações'!$D$8+K3732*'Programas e Observações'!$D$9+L3732*('Programas e Observações'!$D$8+'Programas e Observações'!$D$9)+M3732*'Programas e Observações'!$D$10)</f>
        <v>3067594.2</v>
      </c>
      <c r="AJ3732" s="13" t="s">
        <v>14351</v>
      </c>
      <c r="AK3732" s="13" t="s">
        <v>4002</v>
      </c>
    </row>
    <row r="3733" ht="15.75" customHeight="1">
      <c r="A3733" s="13" t="s">
        <v>14352</v>
      </c>
      <c r="B3733" s="13" t="s">
        <v>14353</v>
      </c>
      <c r="C3733" s="13" t="s">
        <v>14354</v>
      </c>
      <c r="D3733" s="13" t="s">
        <v>12550</v>
      </c>
      <c r="E3733" s="13" t="s">
        <v>12599</v>
      </c>
      <c r="F3733" s="13" t="s">
        <v>12600</v>
      </c>
      <c r="G3733" s="14">
        <v>234706.0</v>
      </c>
      <c r="H3733" s="16" t="b">
        <f>G3733&lt;'Programas e Observações'!$C$11</f>
        <v>0</v>
      </c>
      <c r="I3733" s="14">
        <v>19170.0</v>
      </c>
      <c r="J3733" s="14">
        <v>6011.0</v>
      </c>
      <c r="K3733" s="14">
        <v>3928.0</v>
      </c>
      <c r="L3733" s="14">
        <v>3839.0</v>
      </c>
      <c r="M3733" s="14">
        <v>1823.0</v>
      </c>
      <c r="N3733" s="14">
        <v>9772.0</v>
      </c>
      <c r="O3733" s="14">
        <v>757.0</v>
      </c>
      <c r="P3733" s="14">
        <v>17.0</v>
      </c>
      <c r="Q3733" s="14">
        <v>1081.0</v>
      </c>
      <c r="R3733" s="17">
        <f t="shared" si="1"/>
        <v>81.67665079</v>
      </c>
      <c r="S3733" s="17">
        <f t="shared" si="2"/>
        <v>25.6107641</v>
      </c>
      <c r="T3733" s="17">
        <f t="shared" si="3"/>
        <v>16.73583121</v>
      </c>
      <c r="U3733" s="17">
        <f t="shared" si="4"/>
        <v>16.35663341</v>
      </c>
      <c r="V3733" s="17">
        <f t="shared" si="5"/>
        <v>7.767164026</v>
      </c>
      <c r="W3733" s="17">
        <f t="shared" si="6"/>
        <v>41.63506685</v>
      </c>
      <c r="X3733" s="17">
        <f t="shared" si="7"/>
        <v>3.225311667</v>
      </c>
      <c r="Y3733" s="14">
        <f t="shared" si="8"/>
        <v>40812</v>
      </c>
      <c r="Z3733" s="14">
        <f t="shared" si="9"/>
        <v>16371</v>
      </c>
      <c r="AA3733" s="14">
        <f t="shared" si="10"/>
        <v>5980</v>
      </c>
      <c r="AB3733" s="14">
        <f t="shared" si="11"/>
        <v>8309</v>
      </c>
      <c r="AC3733" s="14">
        <f t="shared" si="12"/>
        <v>3047</v>
      </c>
      <c r="AD3733" s="14">
        <f t="shared" si="13"/>
        <v>22043</v>
      </c>
      <c r="AE3733" s="14">
        <f t="shared" si="14"/>
        <v>1377</v>
      </c>
      <c r="AF3733" s="14">
        <f t="shared" si="15"/>
        <v>31</v>
      </c>
      <c r="AG3733" s="17">
        <f t="shared" si="16"/>
        <v>97.39055733</v>
      </c>
      <c r="AH3733" s="20">
        <f>12*(J3733*'Programas e Observações'!$C$8+K3733*'Programas e Observações'!$C$9+L3733*('Programas e Observações'!$C$8+'Programas e Observações'!$C$9)+M3733*'Programas e Observações'!$C$10)</f>
        <v>6873951.24</v>
      </c>
      <c r="AI3733" s="20">
        <f>12*(J3733*'Programas e Observações'!$D$8+K3733*'Programas e Observações'!$D$9+L3733*('Programas e Observações'!$D$8+'Programas e Observações'!$D$9)+M3733*'Programas e Observações'!$D$10)</f>
        <v>10610204.88</v>
      </c>
      <c r="AJ3733" s="13" t="s">
        <v>14355</v>
      </c>
      <c r="AK3733" s="13" t="s">
        <v>12524</v>
      </c>
    </row>
    <row r="3734" ht="15.75" customHeight="1">
      <c r="A3734" s="13" t="s">
        <v>14356</v>
      </c>
      <c r="B3734" s="13" t="s">
        <v>14357</v>
      </c>
      <c r="C3734" s="13" t="s">
        <v>14358</v>
      </c>
      <c r="D3734" s="13" t="s">
        <v>12550</v>
      </c>
      <c r="E3734" s="13" t="s">
        <v>13009</v>
      </c>
      <c r="F3734" s="13" t="s">
        <v>13010</v>
      </c>
      <c r="G3734" s="14">
        <v>35810.0</v>
      </c>
      <c r="H3734" s="16" t="b">
        <f>G3734&lt;'Programas e Observações'!$C$11</f>
        <v>0</v>
      </c>
      <c r="I3734" s="14">
        <v>4210.0</v>
      </c>
      <c r="J3734" s="14">
        <v>1755.0</v>
      </c>
      <c r="K3734" s="14">
        <v>656.0</v>
      </c>
      <c r="L3734" s="14">
        <v>1005.0</v>
      </c>
      <c r="M3734" s="14">
        <v>148.0</v>
      </c>
      <c r="N3734" s="14">
        <v>1488.0</v>
      </c>
      <c r="O3734" s="14">
        <v>151.0</v>
      </c>
      <c r="P3734" s="14">
        <v>3.0</v>
      </c>
      <c r="Q3734" s="14"/>
      <c r="R3734" s="17">
        <f t="shared" si="1"/>
        <v>117.564926</v>
      </c>
      <c r="S3734" s="17">
        <f t="shared" si="2"/>
        <v>49.0086568</v>
      </c>
      <c r="T3734" s="17">
        <f t="shared" si="3"/>
        <v>18.31890533</v>
      </c>
      <c r="U3734" s="17">
        <f t="shared" si="4"/>
        <v>28.06478637</v>
      </c>
      <c r="V3734" s="17">
        <f t="shared" si="5"/>
        <v>4.132923764</v>
      </c>
      <c r="W3734" s="17">
        <f t="shared" si="6"/>
        <v>41.55263893</v>
      </c>
      <c r="X3734" s="17">
        <f t="shared" si="7"/>
        <v>4.216699246</v>
      </c>
      <c r="Y3734" s="14">
        <f t="shared" si="8"/>
        <v>10492</v>
      </c>
      <c r="Z3734" s="14">
        <f t="shared" si="9"/>
        <v>4747</v>
      </c>
      <c r="AA3734" s="14">
        <f t="shared" si="10"/>
        <v>1401</v>
      </c>
      <c r="AB3734" s="14">
        <f t="shared" si="11"/>
        <v>2596</v>
      </c>
      <c r="AC3734" s="14">
        <f t="shared" si="12"/>
        <v>344</v>
      </c>
      <c r="AD3734" s="14">
        <f t="shared" si="13"/>
        <v>3528</v>
      </c>
      <c r="AE3734" s="14">
        <f t="shared" si="14"/>
        <v>334</v>
      </c>
      <c r="AF3734" s="14">
        <f t="shared" si="15"/>
        <v>6</v>
      </c>
      <c r="AG3734" s="17">
        <f t="shared" si="16"/>
        <v>117.049879</v>
      </c>
      <c r="AH3734" s="20">
        <f>12*(J3734*'Programas e Observações'!$C$8+K3734*'Programas e Observações'!$C$9+L3734*('Programas e Observações'!$C$8+'Programas e Observações'!$C$9)+M3734*'Programas e Observações'!$C$10)</f>
        <v>1472286.84</v>
      </c>
      <c r="AI3734" s="20">
        <f>12*(J3734*'Programas e Observações'!$D$8+K3734*'Programas e Observações'!$D$9+L3734*('Programas e Observações'!$D$8+'Programas e Observações'!$D$9)+M3734*'Programas e Observações'!$D$10)</f>
        <v>2502884.28</v>
      </c>
      <c r="AJ3734" s="13" t="s">
        <v>14359</v>
      </c>
      <c r="AK3734" s="13" t="s">
        <v>986</v>
      </c>
    </row>
    <row r="3735" ht="15.75" customHeight="1">
      <c r="A3735" s="13" t="s">
        <v>14360</v>
      </c>
      <c r="B3735" s="13" t="s">
        <v>14361</v>
      </c>
      <c r="C3735" s="13" t="s">
        <v>14362</v>
      </c>
      <c r="D3735" s="13" t="s">
        <v>12550</v>
      </c>
      <c r="E3735" s="13" t="s">
        <v>12995</v>
      </c>
      <c r="F3735" s="13" t="s">
        <v>12996</v>
      </c>
      <c r="G3735" s="14">
        <v>35973.0</v>
      </c>
      <c r="H3735" s="16" t="b">
        <f>G3735&lt;'Programas e Observações'!$C$11</f>
        <v>0</v>
      </c>
      <c r="I3735" s="14">
        <v>4323.0</v>
      </c>
      <c r="J3735" s="14">
        <v>1692.0</v>
      </c>
      <c r="K3735" s="14">
        <v>554.0</v>
      </c>
      <c r="L3735" s="14">
        <v>1063.0</v>
      </c>
      <c r="M3735" s="14">
        <v>371.0</v>
      </c>
      <c r="N3735" s="14">
        <v>1750.0</v>
      </c>
      <c r="O3735" s="14">
        <v>88.0</v>
      </c>
      <c r="P3735" s="14">
        <v>5.0</v>
      </c>
      <c r="Q3735" s="14"/>
      <c r="R3735" s="17">
        <f t="shared" si="1"/>
        <v>120.1734634</v>
      </c>
      <c r="S3735" s="17">
        <f t="shared" si="2"/>
        <v>47.03527646</v>
      </c>
      <c r="T3735" s="17">
        <f t="shared" si="3"/>
        <v>15.40043922</v>
      </c>
      <c r="U3735" s="17">
        <f t="shared" si="4"/>
        <v>29.54994023</v>
      </c>
      <c r="V3735" s="17">
        <f t="shared" si="5"/>
        <v>10.31329052</v>
      </c>
      <c r="W3735" s="17">
        <f t="shared" si="6"/>
        <v>48.64759681</v>
      </c>
      <c r="X3735" s="17">
        <f t="shared" si="7"/>
        <v>2.446279154</v>
      </c>
      <c r="Y3735" s="14">
        <f t="shared" si="8"/>
        <v>15701</v>
      </c>
      <c r="Z3735" s="14">
        <f t="shared" si="9"/>
        <v>6335</v>
      </c>
      <c r="AA3735" s="14">
        <f t="shared" si="10"/>
        <v>2196</v>
      </c>
      <c r="AB3735" s="14">
        <f t="shared" si="11"/>
        <v>3569</v>
      </c>
      <c r="AC3735" s="14">
        <f t="shared" si="12"/>
        <v>1378</v>
      </c>
      <c r="AD3735" s="14">
        <f t="shared" si="13"/>
        <v>7570</v>
      </c>
      <c r="AE3735" s="14">
        <f t="shared" si="14"/>
        <v>393</v>
      </c>
      <c r="AF3735" s="14">
        <f t="shared" si="15"/>
        <v>10</v>
      </c>
      <c r="AG3735" s="17">
        <f t="shared" si="16"/>
        <v>97.16867283</v>
      </c>
      <c r="AH3735" s="20">
        <f>12*(J3735*'Programas e Observações'!$C$8+K3735*'Programas e Observações'!$C$9+L3735*('Programas e Observações'!$C$8+'Programas e Observações'!$C$9)+M3735*'Programas e Observações'!$C$10)</f>
        <v>1566463.68</v>
      </c>
      <c r="AI3735" s="20">
        <f>12*(J3735*'Programas e Observações'!$D$8+K3735*'Programas e Observações'!$D$9+L3735*('Programas e Observações'!$D$8+'Programas e Observações'!$D$9)+M3735*'Programas e Observações'!$D$10)</f>
        <v>2597496.96</v>
      </c>
      <c r="AJ3735" s="13" t="s">
        <v>14363</v>
      </c>
      <c r="AK3735" s="13" t="s">
        <v>313</v>
      </c>
    </row>
    <row r="3736" ht="15.75" customHeight="1">
      <c r="A3736" s="13" t="s">
        <v>14364</v>
      </c>
      <c r="B3736" s="13" t="s">
        <v>14365</v>
      </c>
      <c r="C3736" s="13" t="s">
        <v>14366</v>
      </c>
      <c r="D3736" s="13" t="s">
        <v>12550</v>
      </c>
      <c r="E3736" s="13" t="s">
        <v>12594</v>
      </c>
      <c r="F3736" s="13" t="s">
        <v>12595</v>
      </c>
      <c r="G3736" s="14">
        <v>3477.0</v>
      </c>
      <c r="H3736" s="16" t="b">
        <f>G3736&lt;'Programas e Observações'!$C$11</f>
        <v>1</v>
      </c>
      <c r="I3736" s="14">
        <v>0.0</v>
      </c>
      <c r="J3736" s="14">
        <v>0.0</v>
      </c>
      <c r="K3736" s="14">
        <v>0.0</v>
      </c>
      <c r="L3736" s="14">
        <v>0.0</v>
      </c>
      <c r="M3736" s="14">
        <v>0.0</v>
      </c>
      <c r="N3736" s="14">
        <v>210.0</v>
      </c>
      <c r="O3736" s="14">
        <v>12.0</v>
      </c>
      <c r="P3736" s="14">
        <v>1.0</v>
      </c>
      <c r="Q3736" s="14"/>
      <c r="R3736" s="17">
        <f t="shared" si="1"/>
        <v>0</v>
      </c>
      <c r="S3736" s="17">
        <f t="shared" si="2"/>
        <v>0</v>
      </c>
      <c r="T3736" s="17">
        <f t="shared" si="3"/>
        <v>0</v>
      </c>
      <c r="U3736" s="17">
        <f t="shared" si="4"/>
        <v>0</v>
      </c>
      <c r="V3736" s="17">
        <f t="shared" si="5"/>
        <v>0</v>
      </c>
      <c r="W3736" s="17">
        <f t="shared" si="6"/>
        <v>60.39689387</v>
      </c>
      <c r="X3736" s="17">
        <f t="shared" si="7"/>
        <v>3.451251079</v>
      </c>
      <c r="Y3736" s="14">
        <f t="shared" si="8"/>
        <v>41722</v>
      </c>
      <c r="Z3736" s="14">
        <f t="shared" si="9"/>
        <v>16126</v>
      </c>
      <c r="AA3736" s="14">
        <f t="shared" si="10"/>
        <v>5112</v>
      </c>
      <c r="AB3736" s="14">
        <f t="shared" si="11"/>
        <v>12273</v>
      </c>
      <c r="AC3736" s="14">
        <f t="shared" si="12"/>
        <v>3919</v>
      </c>
      <c r="AD3736" s="14">
        <f t="shared" si="13"/>
        <v>19675</v>
      </c>
      <c r="AE3736" s="14">
        <f t="shared" si="14"/>
        <v>1134</v>
      </c>
      <c r="AF3736" s="14">
        <f t="shared" si="15"/>
        <v>25</v>
      </c>
      <c r="AG3736" s="17">
        <f t="shared" si="16"/>
        <v>81.19284712</v>
      </c>
      <c r="AH3736" s="20">
        <f>12*(J3736*'Programas e Observações'!$C$8+K3736*'Programas e Observações'!$C$9+L3736*('Programas e Observações'!$C$8+'Programas e Observações'!$C$9)+M3736*'Programas e Observações'!$C$10)</f>
        <v>0</v>
      </c>
      <c r="AI3736" s="20">
        <f>12*(J3736*'Programas e Observações'!$D$8+K3736*'Programas e Observações'!$D$9+L3736*('Programas e Observações'!$D$8+'Programas e Observações'!$D$9)+M3736*'Programas e Observações'!$D$10)</f>
        <v>0</v>
      </c>
      <c r="AJ3736" s="13" t="s">
        <v>342</v>
      </c>
      <c r="AK3736" s="13" t="s">
        <v>343</v>
      </c>
    </row>
    <row r="3737" ht="15.75" customHeight="1">
      <c r="A3737" s="13" t="s">
        <v>14367</v>
      </c>
      <c r="B3737" s="13" t="s">
        <v>14368</v>
      </c>
      <c r="C3737" s="13" t="s">
        <v>14369</v>
      </c>
      <c r="D3737" s="13" t="s">
        <v>12550</v>
      </c>
      <c r="E3737" s="13" t="s">
        <v>13491</v>
      </c>
      <c r="F3737" s="13" t="s">
        <v>13492</v>
      </c>
      <c r="G3737" s="14">
        <v>13412.0</v>
      </c>
      <c r="H3737" s="16" t="b">
        <f>G3737&lt;'Programas e Observações'!$C$11</f>
        <v>1</v>
      </c>
      <c r="I3737" s="14">
        <v>1200.0</v>
      </c>
      <c r="J3737" s="14">
        <v>580.0</v>
      </c>
      <c r="K3737" s="14">
        <v>98.0</v>
      </c>
      <c r="L3737" s="14">
        <v>335.0</v>
      </c>
      <c r="M3737" s="14">
        <v>57.0</v>
      </c>
      <c r="N3737" s="14">
        <v>622.0</v>
      </c>
      <c r="O3737" s="14">
        <v>27.0</v>
      </c>
      <c r="P3737" s="14">
        <v>1.0</v>
      </c>
      <c r="Q3737" s="14"/>
      <c r="R3737" s="17">
        <f t="shared" si="1"/>
        <v>89.47211452</v>
      </c>
      <c r="S3737" s="17">
        <f t="shared" si="2"/>
        <v>43.24485535</v>
      </c>
      <c r="T3737" s="17">
        <f t="shared" si="3"/>
        <v>7.306889353</v>
      </c>
      <c r="U3737" s="17">
        <f t="shared" si="4"/>
        <v>24.97763197</v>
      </c>
      <c r="V3737" s="17">
        <f t="shared" si="5"/>
        <v>4.24992544</v>
      </c>
      <c r="W3737" s="17">
        <f t="shared" si="6"/>
        <v>46.37637936</v>
      </c>
      <c r="X3737" s="17">
        <f t="shared" si="7"/>
        <v>2.013122577</v>
      </c>
      <c r="Y3737" s="14">
        <f t="shared" si="8"/>
        <v>6975</v>
      </c>
      <c r="Z3737" s="14">
        <f t="shared" si="9"/>
        <v>3299</v>
      </c>
      <c r="AA3737" s="14">
        <f t="shared" si="10"/>
        <v>693</v>
      </c>
      <c r="AB3737" s="14">
        <f t="shared" si="11"/>
        <v>1823</v>
      </c>
      <c r="AC3737" s="14">
        <f t="shared" si="12"/>
        <v>241</v>
      </c>
      <c r="AD3737" s="14">
        <f t="shared" si="13"/>
        <v>2918</v>
      </c>
      <c r="AE3737" s="14">
        <f t="shared" si="14"/>
        <v>171</v>
      </c>
      <c r="AF3737" s="14">
        <f t="shared" si="15"/>
        <v>3</v>
      </c>
      <c r="AG3737" s="17">
        <f t="shared" si="16"/>
        <v>120.8859772</v>
      </c>
      <c r="AH3737" s="20">
        <f>12*(J3737*'Programas e Observações'!$C$8+K3737*'Programas e Observações'!$C$9+L3737*('Programas e Observações'!$C$8+'Programas e Observações'!$C$9)+M3737*'Programas e Observações'!$C$10)</f>
        <v>432344.16</v>
      </c>
      <c r="AI3737" s="20">
        <f>12*(J3737*'Programas e Observações'!$D$8+K3737*'Programas e Observações'!$D$9+L3737*('Programas e Observações'!$D$8+'Programas e Observações'!$D$9)+M3737*'Programas e Observações'!$D$10)</f>
        <v>771581.52</v>
      </c>
      <c r="AJ3737" s="13" t="s">
        <v>10072</v>
      </c>
      <c r="AK3737" s="13" t="s">
        <v>14370</v>
      </c>
    </row>
    <row r="3738" ht="15.75" customHeight="1">
      <c r="A3738" s="13" t="s">
        <v>14371</v>
      </c>
      <c r="B3738" s="13" t="s">
        <v>14372</v>
      </c>
      <c r="C3738" s="13" t="s">
        <v>14373</v>
      </c>
      <c r="D3738" s="13" t="s">
        <v>12550</v>
      </c>
      <c r="E3738" s="13" t="s">
        <v>12743</v>
      </c>
      <c r="F3738" s="13" t="s">
        <v>12744</v>
      </c>
      <c r="G3738" s="14">
        <v>3366.0</v>
      </c>
      <c r="H3738" s="16" t="b">
        <f>G3738&lt;'Programas e Observações'!$C$11</f>
        <v>1</v>
      </c>
      <c r="I3738" s="14">
        <v>0.0</v>
      </c>
      <c r="J3738" s="14">
        <v>0.0</v>
      </c>
      <c r="K3738" s="14">
        <v>0.0</v>
      </c>
      <c r="L3738" s="14">
        <v>0.0</v>
      </c>
      <c r="M3738" s="14">
        <v>0.0</v>
      </c>
      <c r="N3738" s="14">
        <v>207.0</v>
      </c>
      <c r="O3738" s="14">
        <v>8.0</v>
      </c>
      <c r="P3738" s="14">
        <v>1.0</v>
      </c>
      <c r="Q3738" s="14"/>
      <c r="R3738" s="17">
        <f t="shared" si="1"/>
        <v>0</v>
      </c>
      <c r="S3738" s="17">
        <f t="shared" si="2"/>
        <v>0</v>
      </c>
      <c r="T3738" s="17">
        <f t="shared" si="3"/>
        <v>0</v>
      </c>
      <c r="U3738" s="17">
        <f t="shared" si="4"/>
        <v>0</v>
      </c>
      <c r="V3738" s="17">
        <f t="shared" si="5"/>
        <v>0</v>
      </c>
      <c r="W3738" s="17">
        <f t="shared" si="6"/>
        <v>61.4973262</v>
      </c>
      <c r="X3738" s="17">
        <f t="shared" si="7"/>
        <v>2.376708259</v>
      </c>
      <c r="Y3738" s="14">
        <f t="shared" si="8"/>
        <v>15106</v>
      </c>
      <c r="Z3738" s="14">
        <f t="shared" si="9"/>
        <v>6759</v>
      </c>
      <c r="AA3738" s="14">
        <f t="shared" si="10"/>
        <v>1571</v>
      </c>
      <c r="AB3738" s="14">
        <f t="shared" si="11"/>
        <v>3985</v>
      </c>
      <c r="AC3738" s="14">
        <f t="shared" si="12"/>
        <v>868</v>
      </c>
      <c r="AD3738" s="14">
        <f t="shared" si="13"/>
        <v>7159</v>
      </c>
      <c r="AE3738" s="14">
        <f t="shared" si="14"/>
        <v>329</v>
      </c>
      <c r="AF3738" s="14">
        <f t="shared" si="15"/>
        <v>8</v>
      </c>
      <c r="AG3738" s="17">
        <f t="shared" si="16"/>
        <v>117.656222</v>
      </c>
      <c r="AH3738" s="20">
        <f>12*(J3738*'Programas e Observações'!$C$8+K3738*'Programas e Observações'!$C$9+L3738*('Programas e Observações'!$C$8+'Programas e Observações'!$C$9)+M3738*'Programas e Observações'!$C$10)</f>
        <v>0</v>
      </c>
      <c r="AI3738" s="20">
        <f>12*(J3738*'Programas e Observações'!$D$8+K3738*'Programas e Observações'!$D$9+L3738*('Programas e Observações'!$D$8+'Programas e Observações'!$D$9)+M3738*'Programas e Observações'!$D$10)</f>
        <v>0</v>
      </c>
      <c r="AJ3738" s="13" t="s">
        <v>342</v>
      </c>
      <c r="AK3738" s="13" t="s">
        <v>343</v>
      </c>
    </row>
    <row r="3739" ht="15.75" customHeight="1">
      <c r="A3739" s="13" t="s">
        <v>14374</v>
      </c>
      <c r="B3739" s="13" t="s">
        <v>14375</v>
      </c>
      <c r="C3739" s="13" t="s">
        <v>14376</v>
      </c>
      <c r="D3739" s="13" t="s">
        <v>12550</v>
      </c>
      <c r="E3739" s="13" t="s">
        <v>12688</v>
      </c>
      <c r="F3739" s="13" t="s">
        <v>12689</v>
      </c>
      <c r="G3739" s="14">
        <v>9074.0</v>
      </c>
      <c r="H3739" s="16" t="b">
        <f>G3739&lt;'Programas e Observações'!$C$11</f>
        <v>1</v>
      </c>
      <c r="I3739" s="14">
        <v>903.0</v>
      </c>
      <c r="J3739" s="14">
        <v>426.0</v>
      </c>
      <c r="K3739" s="14">
        <v>94.0</v>
      </c>
      <c r="L3739" s="14">
        <v>234.0</v>
      </c>
      <c r="M3739" s="14">
        <v>40.0</v>
      </c>
      <c r="N3739" s="14">
        <v>182.0</v>
      </c>
      <c r="O3739" s="14">
        <v>13.0</v>
      </c>
      <c r="P3739" s="14">
        <v>1.0</v>
      </c>
      <c r="Q3739" s="14"/>
      <c r="R3739" s="17">
        <f t="shared" si="1"/>
        <v>99.51509808</v>
      </c>
      <c r="S3739" s="17">
        <f t="shared" si="2"/>
        <v>46.94732202</v>
      </c>
      <c r="T3739" s="17">
        <f t="shared" si="3"/>
        <v>10.35926824</v>
      </c>
      <c r="U3739" s="17">
        <f t="shared" si="4"/>
        <v>25.78796562</v>
      </c>
      <c r="V3739" s="17">
        <f t="shared" si="5"/>
        <v>4.408199251</v>
      </c>
      <c r="W3739" s="17">
        <f t="shared" si="6"/>
        <v>20.05730659</v>
      </c>
      <c r="X3739" s="17">
        <f t="shared" si="7"/>
        <v>1.432664756</v>
      </c>
      <c r="Y3739" s="14">
        <f t="shared" si="8"/>
        <v>42446</v>
      </c>
      <c r="Z3739" s="14">
        <f t="shared" si="9"/>
        <v>17227</v>
      </c>
      <c r="AA3739" s="14">
        <f t="shared" si="10"/>
        <v>5166</v>
      </c>
      <c r="AB3739" s="14">
        <f t="shared" si="11"/>
        <v>11596</v>
      </c>
      <c r="AC3739" s="14">
        <f t="shared" si="12"/>
        <v>2507</v>
      </c>
      <c r="AD3739" s="14">
        <f t="shared" si="13"/>
        <v>8463</v>
      </c>
      <c r="AE3739" s="14">
        <f t="shared" si="14"/>
        <v>723</v>
      </c>
      <c r="AF3739" s="14">
        <f t="shared" si="15"/>
        <v>18</v>
      </c>
      <c r="AG3739" s="17">
        <f t="shared" si="16"/>
        <v>91.04812814</v>
      </c>
      <c r="AH3739" s="20">
        <f>12*(J3739*'Programas e Observações'!$C$8+K3739*'Programas e Observações'!$C$9+L3739*('Programas e Observações'!$C$8+'Programas e Observações'!$C$9)+M3739*'Programas e Observações'!$C$10)</f>
        <v>319250.4</v>
      </c>
      <c r="AI3739" s="20">
        <f>12*(J3739*'Programas e Observações'!$D$8+K3739*'Programas e Observações'!$D$9+L3739*('Programas e Observações'!$D$8+'Programas e Observações'!$D$9)+M3739*'Programas e Observações'!$D$10)</f>
        <v>564268.8</v>
      </c>
      <c r="AJ3739" s="13" t="s">
        <v>5992</v>
      </c>
      <c r="AK3739" s="13" t="s">
        <v>3792</v>
      </c>
    </row>
    <row r="3740" ht="15.75" customHeight="1">
      <c r="A3740" s="13" t="s">
        <v>14377</v>
      </c>
      <c r="B3740" s="13" t="s">
        <v>14378</v>
      </c>
      <c r="C3740" s="13" t="s">
        <v>14379</v>
      </c>
      <c r="D3740" s="13" t="s">
        <v>12550</v>
      </c>
      <c r="E3740" s="13" t="s">
        <v>12637</v>
      </c>
      <c r="F3740" s="13" t="s">
        <v>12638</v>
      </c>
      <c r="G3740" s="14">
        <v>7260.0</v>
      </c>
      <c r="H3740" s="16" t="b">
        <f>G3740&lt;'Programas e Observações'!$C$11</f>
        <v>1</v>
      </c>
      <c r="I3740" s="14">
        <v>241.0</v>
      </c>
      <c r="J3740" s="14">
        <v>143.0</v>
      </c>
      <c r="K3740" s="14">
        <v>15.0</v>
      </c>
      <c r="L3740" s="14">
        <v>69.0</v>
      </c>
      <c r="M3740" s="14">
        <v>0.0</v>
      </c>
      <c r="N3740" s="14">
        <v>416.0</v>
      </c>
      <c r="O3740" s="14">
        <v>12.0</v>
      </c>
      <c r="P3740" s="14">
        <v>1.0</v>
      </c>
      <c r="Q3740" s="14"/>
      <c r="R3740" s="17">
        <f t="shared" si="1"/>
        <v>33.19559229</v>
      </c>
      <c r="S3740" s="17">
        <f t="shared" si="2"/>
        <v>19.6969697</v>
      </c>
      <c r="T3740" s="17">
        <f t="shared" si="3"/>
        <v>2.066115702</v>
      </c>
      <c r="U3740" s="17">
        <f t="shared" si="4"/>
        <v>9.504132231</v>
      </c>
      <c r="V3740" s="17">
        <f t="shared" si="5"/>
        <v>0</v>
      </c>
      <c r="W3740" s="17">
        <f t="shared" si="6"/>
        <v>57.30027548</v>
      </c>
      <c r="X3740" s="17">
        <f t="shared" si="7"/>
        <v>1.652892562</v>
      </c>
      <c r="Y3740" s="14">
        <f t="shared" si="8"/>
        <v>42181</v>
      </c>
      <c r="Z3740" s="14">
        <f t="shared" si="9"/>
        <v>16101</v>
      </c>
      <c r="AA3740" s="14">
        <f t="shared" si="10"/>
        <v>6121</v>
      </c>
      <c r="AB3740" s="14">
        <f t="shared" si="11"/>
        <v>12710</v>
      </c>
      <c r="AC3740" s="14">
        <f t="shared" si="12"/>
        <v>3095</v>
      </c>
      <c r="AD3740" s="14">
        <f t="shared" si="13"/>
        <v>16176</v>
      </c>
      <c r="AE3740" s="14">
        <f t="shared" si="14"/>
        <v>991</v>
      </c>
      <c r="AF3740" s="14">
        <f t="shared" si="15"/>
        <v>26</v>
      </c>
      <c r="AG3740" s="17">
        <f t="shared" si="16"/>
        <v>106.9123887</v>
      </c>
      <c r="AH3740" s="20">
        <f>12*(J3740*'Programas e Observações'!$C$8+K3740*'Programas e Observações'!$C$9+L3740*('Programas e Observações'!$C$8+'Programas e Observações'!$C$9)+M3740*'Programas e Observações'!$C$10)</f>
        <v>84892.8</v>
      </c>
      <c r="AI3740" s="20">
        <f>12*(J3740*'Programas e Observações'!$D$8+K3740*'Programas e Observações'!$D$9+L3740*('Programas e Observações'!$D$8+'Programas e Observações'!$D$9)+M3740*'Programas e Observações'!$D$10)</f>
        <v>162950.88</v>
      </c>
      <c r="AJ3740" s="13" t="s">
        <v>13011</v>
      </c>
      <c r="AK3740" s="13" t="s">
        <v>264</v>
      </c>
    </row>
    <row r="3741" ht="15.75" customHeight="1">
      <c r="A3741" s="13" t="s">
        <v>14380</v>
      </c>
      <c r="B3741" s="13" t="s">
        <v>14381</v>
      </c>
      <c r="C3741" s="13" t="s">
        <v>14382</v>
      </c>
      <c r="D3741" s="13" t="s">
        <v>12550</v>
      </c>
      <c r="E3741" s="13" t="s">
        <v>12582</v>
      </c>
      <c r="F3741" s="13" t="s">
        <v>12583</v>
      </c>
      <c r="G3741" s="14">
        <v>9145.0</v>
      </c>
      <c r="H3741" s="16" t="b">
        <f>G3741&lt;'Programas e Observações'!$C$11</f>
        <v>1</v>
      </c>
      <c r="I3741" s="14">
        <v>897.0</v>
      </c>
      <c r="J3741" s="14">
        <v>402.0</v>
      </c>
      <c r="K3741" s="14">
        <v>96.0</v>
      </c>
      <c r="L3741" s="14">
        <v>279.0</v>
      </c>
      <c r="M3741" s="14">
        <v>24.0</v>
      </c>
      <c r="N3741" s="14">
        <v>410.0</v>
      </c>
      <c r="O3741" s="14">
        <v>2.0</v>
      </c>
      <c r="P3741" s="14">
        <v>0.0</v>
      </c>
      <c r="Q3741" s="14"/>
      <c r="R3741" s="17">
        <f t="shared" si="1"/>
        <v>98.086386</v>
      </c>
      <c r="S3741" s="17">
        <f t="shared" si="2"/>
        <v>43.95844724</v>
      </c>
      <c r="T3741" s="17">
        <f t="shared" si="3"/>
        <v>10.49753964</v>
      </c>
      <c r="U3741" s="17">
        <f t="shared" si="4"/>
        <v>30.50847458</v>
      </c>
      <c r="V3741" s="17">
        <f t="shared" si="5"/>
        <v>2.62438491</v>
      </c>
      <c r="W3741" s="17">
        <f t="shared" si="6"/>
        <v>44.83324221</v>
      </c>
      <c r="X3741" s="17">
        <f t="shared" si="7"/>
        <v>0.2186987425</v>
      </c>
      <c r="Y3741" s="14">
        <f t="shared" si="8"/>
        <v>50097</v>
      </c>
      <c r="Z3741" s="14">
        <f t="shared" si="9"/>
        <v>16156</v>
      </c>
      <c r="AA3741" s="14">
        <f t="shared" si="10"/>
        <v>9573</v>
      </c>
      <c r="AB3741" s="14">
        <f t="shared" si="11"/>
        <v>10803</v>
      </c>
      <c r="AC3741" s="14">
        <f t="shared" si="12"/>
        <v>4136</v>
      </c>
      <c r="AD3741" s="14">
        <f t="shared" si="13"/>
        <v>20003</v>
      </c>
      <c r="AE3741" s="14">
        <f t="shared" si="14"/>
        <v>691</v>
      </c>
      <c r="AF3741" s="14">
        <f t="shared" si="15"/>
        <v>20</v>
      </c>
      <c r="AG3741" s="17">
        <f t="shared" si="16"/>
        <v>79.77381733</v>
      </c>
      <c r="AH3741" s="20">
        <f>12*(J3741*'Programas e Observações'!$C$8+K3741*'Programas e Observações'!$C$9+L3741*('Programas e Observações'!$C$8+'Programas e Observações'!$C$9)+M3741*'Programas e Observações'!$C$10)</f>
        <v>338926.32</v>
      </c>
      <c r="AI3741" s="20">
        <f>12*(J3741*'Programas e Observações'!$D$8+K3741*'Programas e Observações'!$D$9+L3741*('Programas e Observações'!$D$8+'Programas e Observações'!$D$9)+M3741*'Programas e Observações'!$D$10)</f>
        <v>592283.88</v>
      </c>
      <c r="AJ3741" s="13" t="s">
        <v>4817</v>
      </c>
      <c r="AK3741" s="13" t="s">
        <v>5589</v>
      </c>
    </row>
    <row r="3742" ht="15.75" customHeight="1">
      <c r="A3742" s="13" t="s">
        <v>14383</v>
      </c>
      <c r="B3742" s="13" t="s">
        <v>14384</v>
      </c>
      <c r="C3742" s="13" t="s">
        <v>14385</v>
      </c>
      <c r="D3742" s="13" t="s">
        <v>12550</v>
      </c>
      <c r="E3742" s="13" t="s">
        <v>13491</v>
      </c>
      <c r="F3742" s="13" t="s">
        <v>13492</v>
      </c>
      <c r="G3742" s="14">
        <v>29387.0</v>
      </c>
      <c r="H3742" s="16" t="b">
        <f>G3742&lt;'Programas e Observações'!$C$11</f>
        <v>0</v>
      </c>
      <c r="I3742" s="14">
        <v>3577.0</v>
      </c>
      <c r="J3742" s="14">
        <v>1521.0</v>
      </c>
      <c r="K3742" s="14">
        <v>423.0</v>
      </c>
      <c r="L3742" s="14">
        <v>964.0</v>
      </c>
      <c r="M3742" s="14">
        <v>88.0</v>
      </c>
      <c r="N3742" s="14">
        <v>1432.0</v>
      </c>
      <c r="O3742" s="14">
        <v>92.0</v>
      </c>
      <c r="P3742" s="14">
        <v>2.0</v>
      </c>
      <c r="Q3742" s="14"/>
      <c r="R3742" s="17">
        <f t="shared" si="1"/>
        <v>121.7204887</v>
      </c>
      <c r="S3742" s="17">
        <f t="shared" si="2"/>
        <v>51.75757988</v>
      </c>
      <c r="T3742" s="17">
        <f t="shared" si="3"/>
        <v>14.39411985</v>
      </c>
      <c r="U3742" s="17">
        <f t="shared" si="4"/>
        <v>32.80362065</v>
      </c>
      <c r="V3742" s="17">
        <f t="shared" si="5"/>
        <v>2.994521387</v>
      </c>
      <c r="W3742" s="17">
        <f t="shared" si="6"/>
        <v>48.72902984</v>
      </c>
      <c r="X3742" s="17">
        <f t="shared" si="7"/>
        <v>3.130635996</v>
      </c>
      <c r="Y3742" s="14">
        <f t="shared" si="8"/>
        <v>6975</v>
      </c>
      <c r="Z3742" s="14">
        <f t="shared" si="9"/>
        <v>3299</v>
      </c>
      <c r="AA3742" s="14">
        <f t="shared" si="10"/>
        <v>693</v>
      </c>
      <c r="AB3742" s="14">
        <f t="shared" si="11"/>
        <v>1823</v>
      </c>
      <c r="AC3742" s="14">
        <f t="shared" si="12"/>
        <v>241</v>
      </c>
      <c r="AD3742" s="14">
        <f t="shared" si="13"/>
        <v>2918</v>
      </c>
      <c r="AE3742" s="14">
        <f t="shared" si="14"/>
        <v>171</v>
      </c>
      <c r="AF3742" s="14">
        <f t="shared" si="15"/>
        <v>3</v>
      </c>
      <c r="AG3742" s="17">
        <f t="shared" si="16"/>
        <v>120.8859772</v>
      </c>
      <c r="AH3742" s="20">
        <f>12*(J3742*'Programas e Observações'!$C$8+K3742*'Programas e Observações'!$C$9+L3742*('Programas e Observações'!$C$8+'Programas e Observações'!$C$9)+M3742*'Programas e Observações'!$C$10)</f>
        <v>1246459.44</v>
      </c>
      <c r="AI3742" s="20">
        <f>12*(J3742*'Programas e Observações'!$D$8+K3742*'Programas e Observações'!$D$9+L3742*('Programas e Observações'!$D$8+'Programas e Observações'!$D$9)+M3742*'Programas e Observações'!$D$10)</f>
        <v>2171380.68</v>
      </c>
      <c r="AJ3742" s="13" t="s">
        <v>14386</v>
      </c>
      <c r="AK3742" s="13" t="s">
        <v>338</v>
      </c>
    </row>
    <row r="3743" ht="15.75" customHeight="1">
      <c r="A3743" s="13" t="s">
        <v>14387</v>
      </c>
      <c r="B3743" s="13" t="s">
        <v>14388</v>
      </c>
      <c r="C3743" s="13" t="s">
        <v>14389</v>
      </c>
      <c r="D3743" s="13" t="s">
        <v>12550</v>
      </c>
      <c r="E3743" s="13" t="s">
        <v>13041</v>
      </c>
      <c r="F3743" s="13" t="s">
        <v>13042</v>
      </c>
      <c r="G3743" s="14">
        <v>4637.0</v>
      </c>
      <c r="H3743" s="16" t="b">
        <f>G3743&lt;'Programas e Observações'!$C$11</f>
        <v>1</v>
      </c>
      <c r="I3743" s="14">
        <v>688.0</v>
      </c>
      <c r="J3743" s="14">
        <v>353.0</v>
      </c>
      <c r="K3743" s="14">
        <v>45.0</v>
      </c>
      <c r="L3743" s="14">
        <v>171.0</v>
      </c>
      <c r="M3743" s="14">
        <v>51.0</v>
      </c>
      <c r="N3743" s="14">
        <v>165.0</v>
      </c>
      <c r="O3743" s="14">
        <v>12.0</v>
      </c>
      <c r="P3743" s="14">
        <v>1.0</v>
      </c>
      <c r="Q3743" s="14"/>
      <c r="R3743" s="17">
        <f t="shared" si="1"/>
        <v>148.3717921</v>
      </c>
      <c r="S3743" s="17">
        <f t="shared" si="2"/>
        <v>76.12680612</v>
      </c>
      <c r="T3743" s="17">
        <f t="shared" si="3"/>
        <v>9.704550356</v>
      </c>
      <c r="U3743" s="17">
        <f t="shared" si="4"/>
        <v>36.87729135</v>
      </c>
      <c r="V3743" s="17">
        <f t="shared" si="5"/>
        <v>10.9984904</v>
      </c>
      <c r="W3743" s="17">
        <f t="shared" si="6"/>
        <v>35.5833513</v>
      </c>
      <c r="X3743" s="17">
        <f t="shared" si="7"/>
        <v>2.587880095</v>
      </c>
      <c r="Y3743" s="14">
        <f t="shared" si="8"/>
        <v>46967</v>
      </c>
      <c r="Z3743" s="14">
        <f t="shared" si="9"/>
        <v>14538</v>
      </c>
      <c r="AA3743" s="14">
        <f t="shared" si="10"/>
        <v>8440</v>
      </c>
      <c r="AB3743" s="14">
        <f t="shared" si="11"/>
        <v>12270</v>
      </c>
      <c r="AC3743" s="14">
        <f t="shared" si="12"/>
        <v>4336</v>
      </c>
      <c r="AD3743" s="14">
        <f t="shared" si="13"/>
        <v>12014</v>
      </c>
      <c r="AE3743" s="14">
        <f t="shared" si="14"/>
        <v>1571</v>
      </c>
      <c r="AF3743" s="14">
        <f t="shared" si="15"/>
        <v>31</v>
      </c>
      <c r="AG3743" s="17">
        <f t="shared" si="16"/>
        <v>73.01799526</v>
      </c>
      <c r="AH3743" s="20">
        <f>12*(J3743*'Programas e Observações'!$C$8+K3743*'Programas e Observações'!$C$9+L3743*('Programas e Observações'!$C$8+'Programas e Observações'!$C$9)+M3743*'Programas e Observações'!$C$10)</f>
        <v>240988.08</v>
      </c>
      <c r="AI3743" s="20">
        <f>12*(J3743*'Programas e Observações'!$D$8+K3743*'Programas e Observações'!$D$9+L3743*('Programas e Observações'!$D$8+'Programas e Observações'!$D$9)+M3743*'Programas e Observações'!$D$10)</f>
        <v>434833.32</v>
      </c>
      <c r="AJ3743" s="13" t="s">
        <v>9777</v>
      </c>
      <c r="AK3743" s="13" t="s">
        <v>4159</v>
      </c>
    </row>
    <row r="3744" ht="15.75" customHeight="1">
      <c r="A3744" s="13" t="s">
        <v>14390</v>
      </c>
      <c r="B3744" s="13" t="s">
        <v>14391</v>
      </c>
      <c r="C3744" s="13" t="s">
        <v>14392</v>
      </c>
      <c r="D3744" s="13" t="s">
        <v>12550</v>
      </c>
      <c r="E3744" s="13" t="s">
        <v>12599</v>
      </c>
      <c r="F3744" s="13" t="s">
        <v>12600</v>
      </c>
      <c r="G3744" s="14">
        <v>20620.0</v>
      </c>
      <c r="H3744" s="16" t="b">
        <f>G3744&lt;'Programas e Observações'!$C$11</f>
        <v>0</v>
      </c>
      <c r="I3744" s="14">
        <v>1934.0</v>
      </c>
      <c r="J3744" s="14">
        <v>731.0</v>
      </c>
      <c r="K3744" s="14">
        <v>342.0</v>
      </c>
      <c r="L3744" s="14">
        <v>406.0</v>
      </c>
      <c r="M3744" s="14">
        <v>87.0</v>
      </c>
      <c r="N3744" s="14">
        <v>1651.0</v>
      </c>
      <c r="O3744" s="14">
        <v>69.0</v>
      </c>
      <c r="P3744" s="14">
        <v>2.0</v>
      </c>
      <c r="Q3744" s="14"/>
      <c r="R3744" s="17">
        <f t="shared" si="1"/>
        <v>93.79243453</v>
      </c>
      <c r="S3744" s="17">
        <f t="shared" si="2"/>
        <v>35.45101843</v>
      </c>
      <c r="T3744" s="17">
        <f t="shared" si="3"/>
        <v>16.58583899</v>
      </c>
      <c r="U3744" s="17">
        <f t="shared" si="4"/>
        <v>19.68962173</v>
      </c>
      <c r="V3744" s="17">
        <f t="shared" si="5"/>
        <v>4.219204656</v>
      </c>
      <c r="W3744" s="17">
        <f t="shared" si="6"/>
        <v>80.06789525</v>
      </c>
      <c r="X3744" s="17">
        <f t="shared" si="7"/>
        <v>3.346265761</v>
      </c>
      <c r="Y3744" s="14">
        <f t="shared" si="8"/>
        <v>40812</v>
      </c>
      <c r="Z3744" s="14">
        <f t="shared" si="9"/>
        <v>16371</v>
      </c>
      <c r="AA3744" s="14">
        <f t="shared" si="10"/>
        <v>5980</v>
      </c>
      <c r="AB3744" s="14">
        <f t="shared" si="11"/>
        <v>8309</v>
      </c>
      <c r="AC3744" s="14">
        <f t="shared" si="12"/>
        <v>3047</v>
      </c>
      <c r="AD3744" s="14">
        <f t="shared" si="13"/>
        <v>22043</v>
      </c>
      <c r="AE3744" s="14">
        <f t="shared" si="14"/>
        <v>1377</v>
      </c>
      <c r="AF3744" s="14">
        <f t="shared" si="15"/>
        <v>31</v>
      </c>
      <c r="AG3744" s="17">
        <f t="shared" si="16"/>
        <v>97.39055733</v>
      </c>
      <c r="AH3744" s="20">
        <f>12*(J3744*'Programas e Observações'!$C$8+K3744*'Programas e Observações'!$C$9+L3744*('Programas e Observações'!$C$8+'Programas e Observações'!$C$9)+M3744*'Programas e Observações'!$C$10)</f>
        <v>652712.76</v>
      </c>
      <c r="AI3744" s="20">
        <f>12*(J3744*'Programas e Observações'!$D$8+K3744*'Programas e Observações'!$D$9+L3744*('Programas e Observações'!$D$8+'Programas e Observações'!$D$9)+M3744*'Programas e Observações'!$D$10)</f>
        <v>1079022.6</v>
      </c>
      <c r="AJ3744" s="13" t="s">
        <v>14393</v>
      </c>
      <c r="AK3744" s="13" t="s">
        <v>14394</v>
      </c>
    </row>
    <row r="3745" ht="15.75" customHeight="1">
      <c r="A3745" s="13" t="s">
        <v>14395</v>
      </c>
      <c r="B3745" s="13" t="s">
        <v>14396</v>
      </c>
      <c r="C3745" s="13" t="s">
        <v>14397</v>
      </c>
      <c r="D3745" s="13" t="s">
        <v>12550</v>
      </c>
      <c r="E3745" s="13" t="s">
        <v>12588</v>
      </c>
      <c r="F3745" s="13" t="s">
        <v>12589</v>
      </c>
      <c r="G3745" s="14">
        <v>7820.0</v>
      </c>
      <c r="H3745" s="16" t="b">
        <f>G3745&lt;'Programas e Observações'!$C$11</f>
        <v>1</v>
      </c>
      <c r="I3745" s="14">
        <v>1127.0</v>
      </c>
      <c r="J3745" s="14">
        <v>563.0</v>
      </c>
      <c r="K3745" s="14">
        <v>92.0</v>
      </c>
      <c r="L3745" s="14">
        <v>331.0</v>
      </c>
      <c r="M3745" s="14">
        <v>85.0</v>
      </c>
      <c r="N3745" s="14">
        <v>321.0</v>
      </c>
      <c r="O3745" s="14">
        <v>13.0</v>
      </c>
      <c r="P3745" s="14">
        <v>1.0</v>
      </c>
      <c r="Q3745" s="14"/>
      <c r="R3745" s="17">
        <f t="shared" si="1"/>
        <v>144.1176471</v>
      </c>
      <c r="S3745" s="17">
        <f t="shared" si="2"/>
        <v>71.99488491</v>
      </c>
      <c r="T3745" s="17">
        <f t="shared" si="3"/>
        <v>11.76470588</v>
      </c>
      <c r="U3745" s="17">
        <f t="shared" si="4"/>
        <v>42.32736573</v>
      </c>
      <c r="V3745" s="17">
        <f t="shared" si="5"/>
        <v>10.86956522</v>
      </c>
      <c r="W3745" s="17">
        <f t="shared" si="6"/>
        <v>41.04859335</v>
      </c>
      <c r="X3745" s="17">
        <f t="shared" si="7"/>
        <v>1.662404092</v>
      </c>
      <c r="Y3745" s="14">
        <f t="shared" si="8"/>
        <v>60581</v>
      </c>
      <c r="Z3745" s="14">
        <f t="shared" si="9"/>
        <v>24504</v>
      </c>
      <c r="AA3745" s="14">
        <f t="shared" si="10"/>
        <v>7764</v>
      </c>
      <c r="AB3745" s="14">
        <f t="shared" si="11"/>
        <v>16045</v>
      </c>
      <c r="AC3745" s="14">
        <f t="shared" si="12"/>
        <v>5285</v>
      </c>
      <c r="AD3745" s="14">
        <f t="shared" si="13"/>
        <v>25551</v>
      </c>
      <c r="AE3745" s="14">
        <f t="shared" si="14"/>
        <v>1750</v>
      </c>
      <c r="AF3745" s="14">
        <f t="shared" si="15"/>
        <v>30</v>
      </c>
      <c r="AG3745" s="17">
        <f t="shared" si="16"/>
        <v>91.0030449</v>
      </c>
      <c r="AH3745" s="20">
        <f>12*(J3745*'Programas e Observações'!$C$8+K3745*'Programas e Observações'!$C$9+L3745*('Programas e Observações'!$C$8+'Programas e Observações'!$C$9)+M3745*'Programas e Observações'!$C$10)</f>
        <v>437843.4</v>
      </c>
      <c r="AI3745" s="20">
        <f>12*(J3745*'Programas e Observações'!$D$8+K3745*'Programas e Observações'!$D$9+L3745*('Programas e Observações'!$D$8+'Programas e Observações'!$D$9)+M3745*'Programas e Observações'!$D$10)</f>
        <v>769712.16</v>
      </c>
      <c r="AJ3745" s="13" t="s">
        <v>14398</v>
      </c>
      <c r="AK3745" s="13" t="s">
        <v>1464</v>
      </c>
    </row>
    <row r="3746" ht="15.75" customHeight="1">
      <c r="A3746" s="13" t="s">
        <v>14399</v>
      </c>
      <c r="B3746" s="13" t="s">
        <v>14400</v>
      </c>
      <c r="C3746" s="13" t="s">
        <v>14401</v>
      </c>
      <c r="D3746" s="13" t="s">
        <v>12550</v>
      </c>
      <c r="E3746" s="13" t="s">
        <v>12836</v>
      </c>
      <c r="F3746" s="13" t="s">
        <v>12837</v>
      </c>
      <c r="G3746" s="14">
        <v>61927.0</v>
      </c>
      <c r="H3746" s="16" t="b">
        <f>G3746&lt;'Programas e Observações'!$C$11</f>
        <v>0</v>
      </c>
      <c r="I3746" s="14">
        <v>4466.0</v>
      </c>
      <c r="J3746" s="14">
        <v>1246.0</v>
      </c>
      <c r="K3746" s="14">
        <v>979.0</v>
      </c>
      <c r="L3746" s="14">
        <v>860.0</v>
      </c>
      <c r="M3746" s="14">
        <v>302.0</v>
      </c>
      <c r="N3746" s="14">
        <v>2156.0</v>
      </c>
      <c r="O3746" s="14">
        <v>160.0</v>
      </c>
      <c r="P3746" s="14">
        <v>4.0</v>
      </c>
      <c r="Q3746" s="14">
        <v>129.0</v>
      </c>
      <c r="R3746" s="17">
        <f t="shared" si="1"/>
        <v>72.11717022</v>
      </c>
      <c r="S3746" s="17">
        <f t="shared" si="2"/>
        <v>20.12046442</v>
      </c>
      <c r="T3746" s="17">
        <f t="shared" si="3"/>
        <v>15.80893633</v>
      </c>
      <c r="U3746" s="17">
        <f t="shared" si="4"/>
        <v>13.88731894</v>
      </c>
      <c r="V3746" s="17">
        <f t="shared" si="5"/>
        <v>4.876709674</v>
      </c>
      <c r="W3746" s="17">
        <f t="shared" si="6"/>
        <v>34.81518562</v>
      </c>
      <c r="X3746" s="17">
        <f t="shared" si="7"/>
        <v>2.583687245</v>
      </c>
      <c r="Y3746" s="14">
        <f t="shared" si="8"/>
        <v>22214</v>
      </c>
      <c r="Z3746" s="14">
        <f t="shared" si="9"/>
        <v>9033</v>
      </c>
      <c r="AA3746" s="14">
        <f t="shared" si="10"/>
        <v>2847</v>
      </c>
      <c r="AB3746" s="14">
        <f t="shared" si="11"/>
        <v>5193</v>
      </c>
      <c r="AC3746" s="14">
        <f t="shared" si="12"/>
        <v>1320</v>
      </c>
      <c r="AD3746" s="14">
        <f t="shared" si="13"/>
        <v>11420</v>
      </c>
      <c r="AE3746" s="14">
        <f t="shared" si="14"/>
        <v>790</v>
      </c>
      <c r="AF3746" s="14">
        <f t="shared" si="15"/>
        <v>20</v>
      </c>
      <c r="AG3746" s="17">
        <f t="shared" si="16"/>
        <v>78.27067404</v>
      </c>
      <c r="AH3746" s="20">
        <f>12*(J3746*'Programas e Observações'!$C$8+K3746*'Programas e Observações'!$C$9+L3746*('Programas e Observações'!$C$8+'Programas e Observações'!$C$9)+M3746*'Programas e Observações'!$C$10)</f>
        <v>1514276.76</v>
      </c>
      <c r="AI3746" s="20">
        <f>12*(J3746*'Programas e Observações'!$D$8+K3746*'Programas e Observações'!$D$9+L3746*('Programas e Observações'!$D$8+'Programas e Observações'!$D$9)+M3746*'Programas e Observações'!$D$10)</f>
        <v>2315713.56</v>
      </c>
      <c r="AJ3746" s="13" t="s">
        <v>14402</v>
      </c>
      <c r="AK3746" s="13" t="s">
        <v>986</v>
      </c>
    </row>
    <row r="3747" ht="15.75" customHeight="1">
      <c r="A3747" s="13" t="s">
        <v>14403</v>
      </c>
      <c r="B3747" s="13" t="s">
        <v>14404</v>
      </c>
      <c r="C3747" s="13" t="s">
        <v>14405</v>
      </c>
      <c r="D3747" s="13" t="s">
        <v>12550</v>
      </c>
      <c r="E3747" s="13" t="s">
        <v>13185</v>
      </c>
      <c r="F3747" s="13" t="s">
        <v>13186</v>
      </c>
      <c r="G3747" s="14">
        <v>6486.0</v>
      </c>
      <c r="H3747" s="16" t="b">
        <f>G3747&lt;'Programas e Observações'!$C$11</f>
        <v>1</v>
      </c>
      <c r="I3747" s="14">
        <v>816.0</v>
      </c>
      <c r="J3747" s="14">
        <v>316.0</v>
      </c>
      <c r="K3747" s="14">
        <v>78.0</v>
      </c>
      <c r="L3747" s="14">
        <v>205.0</v>
      </c>
      <c r="M3747" s="14">
        <v>63.0</v>
      </c>
      <c r="N3747" s="14">
        <v>432.0</v>
      </c>
      <c r="O3747" s="14">
        <v>12.0</v>
      </c>
      <c r="P3747" s="14">
        <v>0.0</v>
      </c>
      <c r="Q3747" s="14"/>
      <c r="R3747" s="17">
        <f t="shared" si="1"/>
        <v>125.8094357</v>
      </c>
      <c r="S3747" s="17">
        <f t="shared" si="2"/>
        <v>48.72032069</v>
      </c>
      <c r="T3747" s="17">
        <f t="shared" si="3"/>
        <v>12.02590194</v>
      </c>
      <c r="U3747" s="17">
        <f t="shared" si="4"/>
        <v>31.60653716</v>
      </c>
      <c r="V3747" s="17">
        <f t="shared" si="5"/>
        <v>9.713228492</v>
      </c>
      <c r="W3747" s="17">
        <f t="shared" si="6"/>
        <v>66.60499537</v>
      </c>
      <c r="X3747" s="17">
        <f t="shared" si="7"/>
        <v>1.85013876</v>
      </c>
      <c r="Y3747" s="14">
        <f t="shared" si="8"/>
        <v>51093</v>
      </c>
      <c r="Z3747" s="14">
        <f t="shared" si="9"/>
        <v>22827</v>
      </c>
      <c r="AA3747" s="14">
        <f t="shared" si="10"/>
        <v>4796</v>
      </c>
      <c r="AB3747" s="14">
        <f t="shared" si="11"/>
        <v>12541</v>
      </c>
      <c r="AC3747" s="14">
        <f t="shared" si="12"/>
        <v>3898</v>
      </c>
      <c r="AD3747" s="14">
        <f t="shared" si="13"/>
        <v>20646</v>
      </c>
      <c r="AE3747" s="14">
        <f t="shared" si="14"/>
        <v>1121</v>
      </c>
      <c r="AF3747" s="14">
        <f t="shared" si="15"/>
        <v>24</v>
      </c>
      <c r="AG3747" s="17">
        <f t="shared" si="16"/>
        <v>116.4852652</v>
      </c>
      <c r="AH3747" s="20">
        <f>12*(J3747*'Programas e Observações'!$C$8+K3747*'Programas e Observações'!$C$9+L3747*('Programas e Observações'!$C$8+'Programas e Observações'!$C$9)+M3747*'Programas e Observações'!$C$10)</f>
        <v>280849.44</v>
      </c>
      <c r="AI3747" s="20">
        <f>12*(J3747*'Programas e Observações'!$D$8+K3747*'Programas e Observações'!$D$9+L3747*('Programas e Observações'!$D$8+'Programas e Observações'!$D$9)+M3747*'Programas e Observações'!$D$10)</f>
        <v>475234.32</v>
      </c>
      <c r="AJ3747" s="13" t="s">
        <v>1395</v>
      </c>
      <c r="AK3747" s="13" t="s">
        <v>5722</v>
      </c>
    </row>
    <row r="3748" ht="15.75" customHeight="1">
      <c r="A3748" s="13" t="s">
        <v>14406</v>
      </c>
      <c r="B3748" s="13" t="s">
        <v>14407</v>
      </c>
      <c r="C3748" s="13" t="s">
        <v>14408</v>
      </c>
      <c r="D3748" s="13" t="s">
        <v>12550</v>
      </c>
      <c r="E3748" s="13" t="s">
        <v>12700</v>
      </c>
      <c r="F3748" s="13" t="s">
        <v>10246</v>
      </c>
      <c r="G3748" s="14">
        <v>3158.0</v>
      </c>
      <c r="H3748" s="16" t="b">
        <f>G3748&lt;'Programas e Observações'!$C$11</f>
        <v>1</v>
      </c>
      <c r="I3748" s="14">
        <v>355.0</v>
      </c>
      <c r="J3748" s="14">
        <v>261.0</v>
      </c>
      <c r="K3748" s="14">
        <v>8.0</v>
      </c>
      <c r="L3748" s="14">
        <v>33.0</v>
      </c>
      <c r="M3748" s="14">
        <v>22.0</v>
      </c>
      <c r="N3748" s="14">
        <v>182.0</v>
      </c>
      <c r="O3748" s="14">
        <v>4.0</v>
      </c>
      <c r="P3748" s="14">
        <v>0.0</v>
      </c>
      <c r="Q3748" s="14"/>
      <c r="R3748" s="17">
        <f t="shared" si="1"/>
        <v>112.4129196</v>
      </c>
      <c r="S3748" s="17">
        <f t="shared" si="2"/>
        <v>82.64724509</v>
      </c>
      <c r="T3748" s="17">
        <f t="shared" si="3"/>
        <v>2.533248892</v>
      </c>
      <c r="U3748" s="17">
        <f t="shared" si="4"/>
        <v>10.44965168</v>
      </c>
      <c r="V3748" s="17">
        <f t="shared" si="5"/>
        <v>6.966434452</v>
      </c>
      <c r="W3748" s="17">
        <f t="shared" si="6"/>
        <v>57.63141229</v>
      </c>
      <c r="X3748" s="17">
        <f t="shared" si="7"/>
        <v>1.266624446</v>
      </c>
      <c r="Y3748" s="14">
        <f t="shared" si="8"/>
        <v>21089</v>
      </c>
      <c r="Z3748" s="14">
        <f t="shared" si="9"/>
        <v>10428</v>
      </c>
      <c r="AA3748" s="14">
        <f t="shared" si="10"/>
        <v>1659</v>
      </c>
      <c r="AB3748" s="14">
        <f t="shared" si="11"/>
        <v>6021</v>
      </c>
      <c r="AC3748" s="14">
        <f t="shared" si="12"/>
        <v>1424</v>
      </c>
      <c r="AD3748" s="14">
        <f t="shared" si="13"/>
        <v>12707</v>
      </c>
      <c r="AE3748" s="14">
        <f t="shared" si="14"/>
        <v>593</v>
      </c>
      <c r="AF3748" s="14">
        <f t="shared" si="15"/>
        <v>14</v>
      </c>
      <c r="AG3748" s="17">
        <f t="shared" si="16"/>
        <v>75.59052296</v>
      </c>
      <c r="AH3748" s="20">
        <f>12*(J3748*'Programas e Observações'!$C$8+K3748*'Programas e Observações'!$C$9+L3748*('Programas e Observações'!$C$8+'Programas e Observações'!$C$9)+M3748*'Programas e Observações'!$C$10)</f>
        <v>90873.96</v>
      </c>
      <c r="AI3748" s="20">
        <f>12*(J3748*'Programas e Observações'!$D$8+K3748*'Programas e Observações'!$D$9+L3748*('Programas e Observações'!$D$8+'Programas e Observações'!$D$9)+M3748*'Programas e Observações'!$D$10)</f>
        <v>197807.88</v>
      </c>
      <c r="AJ3748" s="13" t="s">
        <v>6480</v>
      </c>
      <c r="AK3748" s="13" t="s">
        <v>462</v>
      </c>
    </row>
    <row r="3749" ht="15.75" customHeight="1">
      <c r="A3749" s="13" t="s">
        <v>14409</v>
      </c>
      <c r="B3749" s="13" t="s">
        <v>14410</v>
      </c>
      <c r="C3749" s="13" t="s">
        <v>14411</v>
      </c>
      <c r="D3749" s="13" t="s">
        <v>12550</v>
      </c>
      <c r="E3749" s="13" t="s">
        <v>13207</v>
      </c>
      <c r="F3749" s="13" t="s">
        <v>13208</v>
      </c>
      <c r="G3749" s="14">
        <v>11040.0</v>
      </c>
      <c r="H3749" s="16" t="b">
        <f>G3749&lt;'Programas e Observações'!$C$11</f>
        <v>1</v>
      </c>
      <c r="I3749" s="14">
        <v>1958.0</v>
      </c>
      <c r="J3749" s="14">
        <v>852.0</v>
      </c>
      <c r="K3749" s="14">
        <v>190.0</v>
      </c>
      <c r="L3749" s="14">
        <v>535.0</v>
      </c>
      <c r="M3749" s="14">
        <v>183.0</v>
      </c>
      <c r="N3749" s="14">
        <v>572.0</v>
      </c>
      <c r="O3749" s="14">
        <v>26.0</v>
      </c>
      <c r="P3749" s="14">
        <v>0.0</v>
      </c>
      <c r="Q3749" s="14"/>
      <c r="R3749" s="17">
        <f t="shared" si="1"/>
        <v>177.3550725</v>
      </c>
      <c r="S3749" s="17">
        <f t="shared" si="2"/>
        <v>77.17391304</v>
      </c>
      <c r="T3749" s="17">
        <f t="shared" si="3"/>
        <v>17.21014493</v>
      </c>
      <c r="U3749" s="17">
        <f t="shared" si="4"/>
        <v>48.46014493</v>
      </c>
      <c r="V3749" s="17">
        <f t="shared" si="5"/>
        <v>16.57608696</v>
      </c>
      <c r="W3749" s="17">
        <f t="shared" si="6"/>
        <v>51.8115942</v>
      </c>
      <c r="X3749" s="17">
        <f t="shared" si="7"/>
        <v>2.355072464</v>
      </c>
      <c r="Y3749" s="14">
        <f t="shared" si="8"/>
        <v>50572</v>
      </c>
      <c r="Z3749" s="14">
        <f t="shared" si="9"/>
        <v>20213</v>
      </c>
      <c r="AA3749" s="14">
        <f t="shared" si="10"/>
        <v>6075</v>
      </c>
      <c r="AB3749" s="14">
        <f t="shared" si="11"/>
        <v>12367</v>
      </c>
      <c r="AC3749" s="14">
        <f t="shared" si="12"/>
        <v>4602</v>
      </c>
      <c r="AD3749" s="14">
        <f t="shared" si="13"/>
        <v>10811</v>
      </c>
      <c r="AE3749" s="14">
        <f t="shared" si="14"/>
        <v>908</v>
      </c>
      <c r="AF3749" s="14">
        <f t="shared" si="15"/>
        <v>21</v>
      </c>
      <c r="AG3749" s="17">
        <f t="shared" si="16"/>
        <v>124.7382377</v>
      </c>
      <c r="AH3749" s="20">
        <f>12*(J3749*'Programas e Observações'!$C$8+K3749*'Programas e Observações'!$C$9+L3749*('Programas e Observações'!$C$8+'Programas e Observações'!$C$9)+M3749*'Programas e Observações'!$C$10)</f>
        <v>741265.44</v>
      </c>
      <c r="AI3749" s="20">
        <f>12*(J3749*'Programas e Observações'!$D$8+K3749*'Programas e Observações'!$D$9+L3749*('Programas e Observações'!$D$8+'Programas e Observações'!$D$9)+M3749*'Programas e Observações'!$D$10)</f>
        <v>1258359.36</v>
      </c>
      <c r="AJ3749" s="13" t="s">
        <v>13259</v>
      </c>
      <c r="AK3749" s="13" t="s">
        <v>14412</v>
      </c>
    </row>
    <row r="3750" ht="15.75" customHeight="1">
      <c r="A3750" s="13" t="s">
        <v>14413</v>
      </c>
      <c r="B3750" s="13" t="s">
        <v>14414</v>
      </c>
      <c r="C3750" s="13" t="s">
        <v>14415</v>
      </c>
      <c r="D3750" s="13" t="s">
        <v>12550</v>
      </c>
      <c r="E3750" s="13" t="s">
        <v>12700</v>
      </c>
      <c r="F3750" s="13" t="s">
        <v>10246</v>
      </c>
      <c r="G3750" s="14">
        <v>18942.0</v>
      </c>
      <c r="H3750" s="16" t="b">
        <f>G3750&lt;'Programas e Observações'!$C$11</f>
        <v>1</v>
      </c>
      <c r="I3750" s="14">
        <v>1645.0</v>
      </c>
      <c r="J3750" s="14">
        <v>756.0</v>
      </c>
      <c r="K3750" s="14">
        <v>107.0</v>
      </c>
      <c r="L3750" s="14">
        <v>543.0</v>
      </c>
      <c r="M3750" s="14">
        <v>108.0</v>
      </c>
      <c r="N3750" s="14">
        <v>921.0</v>
      </c>
      <c r="O3750" s="14">
        <v>38.0</v>
      </c>
      <c r="P3750" s="14">
        <v>1.0</v>
      </c>
      <c r="Q3750" s="14"/>
      <c r="R3750" s="17">
        <f t="shared" si="1"/>
        <v>86.84405026</v>
      </c>
      <c r="S3750" s="17">
        <f t="shared" si="2"/>
        <v>39.9113082</v>
      </c>
      <c r="T3750" s="17">
        <f t="shared" si="3"/>
        <v>5.648822722</v>
      </c>
      <c r="U3750" s="17">
        <f t="shared" si="4"/>
        <v>28.6664555</v>
      </c>
      <c r="V3750" s="17">
        <f t="shared" si="5"/>
        <v>5.701615458</v>
      </c>
      <c r="W3750" s="17">
        <f t="shared" si="6"/>
        <v>48.6221096</v>
      </c>
      <c r="X3750" s="17">
        <f t="shared" si="7"/>
        <v>2.006123957</v>
      </c>
      <c r="Y3750" s="14">
        <f t="shared" si="8"/>
        <v>21089</v>
      </c>
      <c r="Z3750" s="14">
        <f t="shared" si="9"/>
        <v>10428</v>
      </c>
      <c r="AA3750" s="14">
        <f t="shared" si="10"/>
        <v>1659</v>
      </c>
      <c r="AB3750" s="14">
        <f t="shared" si="11"/>
        <v>6021</v>
      </c>
      <c r="AC3750" s="14">
        <f t="shared" si="12"/>
        <v>1424</v>
      </c>
      <c r="AD3750" s="14">
        <f t="shared" si="13"/>
        <v>12707</v>
      </c>
      <c r="AE3750" s="14">
        <f t="shared" si="14"/>
        <v>593</v>
      </c>
      <c r="AF3750" s="14">
        <f t="shared" si="15"/>
        <v>14</v>
      </c>
      <c r="AG3750" s="17">
        <f t="shared" si="16"/>
        <v>75.59052296</v>
      </c>
      <c r="AH3750" s="20">
        <f>12*(J3750*'Programas e Observações'!$C$8+K3750*'Programas e Observações'!$C$9+L3750*('Programas e Observações'!$C$8+'Programas e Observações'!$C$9)+M3750*'Programas e Observações'!$C$10)</f>
        <v>646037.64</v>
      </c>
      <c r="AI3750" s="20">
        <f>12*(J3750*'Programas e Observações'!$D$8+K3750*'Programas e Observações'!$D$9+L3750*('Programas e Observações'!$D$8+'Programas e Observações'!$D$9)+M3750*'Programas e Observações'!$D$10)</f>
        <v>1128792.24</v>
      </c>
      <c r="AJ3750" s="13" t="s">
        <v>9263</v>
      </c>
      <c r="AK3750" s="13" t="s">
        <v>10766</v>
      </c>
    </row>
    <row r="3751" ht="15.75" customHeight="1">
      <c r="A3751" s="13" t="s">
        <v>14416</v>
      </c>
      <c r="B3751" s="13" t="s">
        <v>14417</v>
      </c>
      <c r="C3751" s="13" t="s">
        <v>14418</v>
      </c>
      <c r="D3751" s="13" t="s">
        <v>12550</v>
      </c>
      <c r="E3751" s="13" t="s">
        <v>13185</v>
      </c>
      <c r="F3751" s="13" t="s">
        <v>13186</v>
      </c>
      <c r="G3751" s="14">
        <v>4717.0</v>
      </c>
      <c r="H3751" s="16" t="b">
        <f>G3751&lt;'Programas e Observações'!$C$11</f>
        <v>1</v>
      </c>
      <c r="I3751" s="14">
        <v>0.0</v>
      </c>
      <c r="J3751" s="14">
        <v>0.0</v>
      </c>
      <c r="K3751" s="14">
        <v>0.0</v>
      </c>
      <c r="L3751" s="14">
        <v>0.0</v>
      </c>
      <c r="M3751" s="14">
        <v>0.0</v>
      </c>
      <c r="N3751" s="14">
        <v>307.0</v>
      </c>
      <c r="O3751" s="14">
        <v>8.0</v>
      </c>
      <c r="P3751" s="14">
        <v>0.0</v>
      </c>
      <c r="Q3751" s="14"/>
      <c r="R3751" s="17">
        <f t="shared" si="1"/>
        <v>0</v>
      </c>
      <c r="S3751" s="17">
        <f t="shared" si="2"/>
        <v>0</v>
      </c>
      <c r="T3751" s="17">
        <f t="shared" si="3"/>
        <v>0</v>
      </c>
      <c r="U3751" s="17">
        <f t="shared" si="4"/>
        <v>0</v>
      </c>
      <c r="V3751" s="17">
        <f t="shared" si="5"/>
        <v>0</v>
      </c>
      <c r="W3751" s="17">
        <f t="shared" si="6"/>
        <v>65.08373967</v>
      </c>
      <c r="X3751" s="17">
        <f t="shared" si="7"/>
        <v>1.695993216</v>
      </c>
      <c r="Y3751" s="14">
        <f t="shared" si="8"/>
        <v>51093</v>
      </c>
      <c r="Z3751" s="14">
        <f t="shared" si="9"/>
        <v>22827</v>
      </c>
      <c r="AA3751" s="14">
        <f t="shared" si="10"/>
        <v>4796</v>
      </c>
      <c r="AB3751" s="14">
        <f t="shared" si="11"/>
        <v>12541</v>
      </c>
      <c r="AC3751" s="14">
        <f t="shared" si="12"/>
        <v>3898</v>
      </c>
      <c r="AD3751" s="14">
        <f t="shared" si="13"/>
        <v>20646</v>
      </c>
      <c r="AE3751" s="14">
        <f t="shared" si="14"/>
        <v>1121</v>
      </c>
      <c r="AF3751" s="14">
        <f t="shared" si="15"/>
        <v>24</v>
      </c>
      <c r="AG3751" s="17">
        <f t="shared" si="16"/>
        <v>116.4852652</v>
      </c>
      <c r="AH3751" s="20">
        <f>12*(J3751*'Programas e Observações'!$C$8+K3751*'Programas e Observações'!$C$9+L3751*('Programas e Observações'!$C$8+'Programas e Observações'!$C$9)+M3751*'Programas e Observações'!$C$10)</f>
        <v>0</v>
      </c>
      <c r="AI3751" s="20">
        <f>12*(J3751*'Programas e Observações'!$D$8+K3751*'Programas e Observações'!$D$9+L3751*('Programas e Observações'!$D$8+'Programas e Observações'!$D$9)+M3751*'Programas e Observações'!$D$10)</f>
        <v>0</v>
      </c>
      <c r="AJ3751" s="13" t="s">
        <v>342</v>
      </c>
      <c r="AK3751" s="13" t="s">
        <v>343</v>
      </c>
    </row>
    <row r="3752" ht="15.75" customHeight="1">
      <c r="A3752" s="13" t="s">
        <v>14419</v>
      </c>
      <c r="B3752" s="13" t="s">
        <v>14420</v>
      </c>
      <c r="C3752" s="13" t="s">
        <v>14421</v>
      </c>
      <c r="D3752" s="13" t="s">
        <v>12550</v>
      </c>
      <c r="E3752" s="13" t="s">
        <v>12879</v>
      </c>
      <c r="F3752" s="13" t="s">
        <v>12880</v>
      </c>
      <c r="G3752" s="14">
        <v>4776.0</v>
      </c>
      <c r="H3752" s="16" t="b">
        <f>G3752&lt;'Programas e Observações'!$C$11</f>
        <v>1</v>
      </c>
      <c r="I3752" s="14">
        <v>1004.0</v>
      </c>
      <c r="J3752" s="14">
        <v>436.0</v>
      </c>
      <c r="K3752" s="14">
        <v>102.0</v>
      </c>
      <c r="L3752" s="14">
        <v>287.0</v>
      </c>
      <c r="M3752" s="14">
        <v>42.0</v>
      </c>
      <c r="N3752" s="14">
        <v>413.0</v>
      </c>
      <c r="O3752" s="14">
        <v>14.0</v>
      </c>
      <c r="P3752" s="14">
        <v>0.0</v>
      </c>
      <c r="Q3752" s="14"/>
      <c r="R3752" s="17">
        <f t="shared" si="1"/>
        <v>210.2177554</v>
      </c>
      <c r="S3752" s="17">
        <f t="shared" si="2"/>
        <v>91.28978224</v>
      </c>
      <c r="T3752" s="17">
        <f t="shared" si="3"/>
        <v>21.35678392</v>
      </c>
      <c r="U3752" s="17">
        <f t="shared" si="4"/>
        <v>60.0921273</v>
      </c>
      <c r="V3752" s="17">
        <f t="shared" si="5"/>
        <v>8.793969849</v>
      </c>
      <c r="W3752" s="17">
        <f t="shared" si="6"/>
        <v>86.47403685</v>
      </c>
      <c r="X3752" s="17">
        <f t="shared" si="7"/>
        <v>2.931323283</v>
      </c>
      <c r="Y3752" s="14">
        <f t="shared" si="8"/>
        <v>28083</v>
      </c>
      <c r="Z3752" s="14">
        <f t="shared" si="9"/>
        <v>12160</v>
      </c>
      <c r="AA3752" s="14">
        <f t="shared" si="10"/>
        <v>3038</v>
      </c>
      <c r="AB3752" s="14">
        <f t="shared" si="11"/>
        <v>7919</v>
      </c>
      <c r="AC3752" s="14">
        <f t="shared" si="12"/>
        <v>1605</v>
      </c>
      <c r="AD3752" s="14">
        <f t="shared" si="13"/>
        <v>11747</v>
      </c>
      <c r="AE3752" s="14">
        <f t="shared" si="14"/>
        <v>762</v>
      </c>
      <c r="AF3752" s="14">
        <f t="shared" si="15"/>
        <v>16</v>
      </c>
      <c r="AG3752" s="17">
        <f t="shared" si="16"/>
        <v>118.7426798</v>
      </c>
      <c r="AH3752" s="20">
        <f>12*(J3752*'Programas e Observações'!$C$8+K3752*'Programas e Observações'!$C$9+L3752*('Programas e Observações'!$C$8+'Programas e Observações'!$C$9)+M3752*'Programas e Observações'!$C$10)</f>
        <v>363890.16</v>
      </c>
      <c r="AI3752" s="20">
        <f>12*(J3752*'Programas e Observações'!$D$8+K3752*'Programas e Observações'!$D$9+L3752*('Programas e Observações'!$D$8+'Programas e Observações'!$D$9)+M3752*'Programas e Observações'!$D$10)</f>
        <v>632912.04</v>
      </c>
      <c r="AJ3752" s="13" t="s">
        <v>14422</v>
      </c>
      <c r="AK3752" s="13" t="s">
        <v>3028</v>
      </c>
    </row>
    <row r="3753" ht="15.75" customHeight="1">
      <c r="A3753" s="13" t="s">
        <v>14423</v>
      </c>
      <c r="B3753" s="13" t="s">
        <v>14424</v>
      </c>
      <c r="C3753" s="13" t="s">
        <v>14425</v>
      </c>
      <c r="D3753" s="13" t="s">
        <v>12550</v>
      </c>
      <c r="E3753" s="13" t="s">
        <v>12599</v>
      </c>
      <c r="F3753" s="13" t="s">
        <v>12600</v>
      </c>
      <c r="G3753" s="14">
        <v>2040.0</v>
      </c>
      <c r="H3753" s="16" t="b">
        <f>G3753&lt;'Programas e Observações'!$C$11</f>
        <v>1</v>
      </c>
      <c r="I3753" s="14">
        <v>333.0</v>
      </c>
      <c r="J3753" s="14">
        <v>179.0</v>
      </c>
      <c r="K3753" s="14">
        <v>24.0</v>
      </c>
      <c r="L3753" s="14">
        <v>90.0</v>
      </c>
      <c r="M3753" s="14">
        <v>3.0</v>
      </c>
      <c r="N3753" s="14">
        <v>198.0</v>
      </c>
      <c r="O3753" s="14">
        <v>12.0</v>
      </c>
      <c r="P3753" s="14">
        <v>0.0</v>
      </c>
      <c r="Q3753" s="14"/>
      <c r="R3753" s="17">
        <f t="shared" si="1"/>
        <v>163.2352941</v>
      </c>
      <c r="S3753" s="17">
        <f t="shared" si="2"/>
        <v>87.74509804</v>
      </c>
      <c r="T3753" s="17">
        <f t="shared" si="3"/>
        <v>11.76470588</v>
      </c>
      <c r="U3753" s="17">
        <f t="shared" si="4"/>
        <v>44.11764706</v>
      </c>
      <c r="V3753" s="17">
        <f t="shared" si="5"/>
        <v>1.470588235</v>
      </c>
      <c r="W3753" s="17">
        <f t="shared" si="6"/>
        <v>97.05882353</v>
      </c>
      <c r="X3753" s="17">
        <f t="shared" si="7"/>
        <v>5.882352941</v>
      </c>
      <c r="Y3753" s="14">
        <f t="shared" si="8"/>
        <v>40812</v>
      </c>
      <c r="Z3753" s="14">
        <f t="shared" si="9"/>
        <v>16371</v>
      </c>
      <c r="AA3753" s="14">
        <f t="shared" si="10"/>
        <v>5980</v>
      </c>
      <c r="AB3753" s="14">
        <f t="shared" si="11"/>
        <v>8309</v>
      </c>
      <c r="AC3753" s="14">
        <f t="shared" si="12"/>
        <v>3047</v>
      </c>
      <c r="AD3753" s="14">
        <f t="shared" si="13"/>
        <v>22043</v>
      </c>
      <c r="AE3753" s="14">
        <f t="shared" si="14"/>
        <v>1377</v>
      </c>
      <c r="AF3753" s="14">
        <f t="shared" si="15"/>
        <v>31</v>
      </c>
      <c r="AG3753" s="17">
        <f t="shared" si="16"/>
        <v>97.39055733</v>
      </c>
      <c r="AH3753" s="20">
        <f>12*(J3753*'Programas e Observações'!$C$8+K3753*'Programas e Observações'!$C$9+L3753*('Programas e Observações'!$C$8+'Programas e Observações'!$C$9)+M3753*'Programas e Observações'!$C$10)</f>
        <v>113076.84</v>
      </c>
      <c r="AI3753" s="20">
        <f>12*(J3753*'Programas e Observações'!$D$8+K3753*'Programas e Observações'!$D$9+L3753*('Programas e Observações'!$D$8+'Programas e Observações'!$D$9)+M3753*'Programas e Observações'!$D$10)</f>
        <v>212325.24</v>
      </c>
      <c r="AJ3753" s="13" t="s">
        <v>11337</v>
      </c>
      <c r="AK3753" s="13" t="s">
        <v>1266</v>
      </c>
    </row>
    <row r="3754" ht="15.75" customHeight="1">
      <c r="A3754" s="13" t="s">
        <v>14426</v>
      </c>
      <c r="B3754" s="13" t="s">
        <v>14427</v>
      </c>
      <c r="C3754" s="13" t="s">
        <v>14428</v>
      </c>
      <c r="D3754" s="13" t="s">
        <v>12550</v>
      </c>
      <c r="E3754" s="13" t="s">
        <v>12594</v>
      </c>
      <c r="F3754" s="13" t="s">
        <v>12595</v>
      </c>
      <c r="G3754" s="14">
        <v>7571.0</v>
      </c>
      <c r="H3754" s="16" t="b">
        <f>G3754&lt;'Programas e Observações'!$C$11</f>
        <v>1</v>
      </c>
      <c r="I3754" s="14">
        <v>1145.0</v>
      </c>
      <c r="J3754" s="14">
        <v>530.0</v>
      </c>
      <c r="K3754" s="14">
        <v>100.0</v>
      </c>
      <c r="L3754" s="14">
        <v>305.0</v>
      </c>
      <c r="M3754" s="14">
        <v>69.0</v>
      </c>
      <c r="N3754" s="14">
        <v>374.0</v>
      </c>
      <c r="O3754" s="14">
        <v>17.0</v>
      </c>
      <c r="P3754" s="14">
        <v>0.0</v>
      </c>
      <c r="Q3754" s="14"/>
      <c r="R3754" s="17">
        <f t="shared" si="1"/>
        <v>151.2349756</v>
      </c>
      <c r="S3754" s="17">
        <f t="shared" si="2"/>
        <v>70.00396249</v>
      </c>
      <c r="T3754" s="17">
        <f t="shared" si="3"/>
        <v>13.20829481</v>
      </c>
      <c r="U3754" s="17">
        <f t="shared" si="4"/>
        <v>40.28529917</v>
      </c>
      <c r="V3754" s="17">
        <f t="shared" si="5"/>
        <v>9.113723418</v>
      </c>
      <c r="W3754" s="17">
        <f t="shared" si="6"/>
        <v>49.39902259</v>
      </c>
      <c r="X3754" s="17">
        <f t="shared" si="7"/>
        <v>2.245410118</v>
      </c>
      <c r="Y3754" s="14">
        <f t="shared" si="8"/>
        <v>41722</v>
      </c>
      <c r="Z3754" s="14">
        <f t="shared" si="9"/>
        <v>16126</v>
      </c>
      <c r="AA3754" s="14">
        <f t="shared" si="10"/>
        <v>5112</v>
      </c>
      <c r="AB3754" s="14">
        <f t="shared" si="11"/>
        <v>12273</v>
      </c>
      <c r="AC3754" s="14">
        <f t="shared" si="12"/>
        <v>3919</v>
      </c>
      <c r="AD3754" s="14">
        <f t="shared" si="13"/>
        <v>19675</v>
      </c>
      <c r="AE3754" s="14">
        <f t="shared" si="14"/>
        <v>1134</v>
      </c>
      <c r="AF3754" s="14">
        <f t="shared" si="15"/>
        <v>25</v>
      </c>
      <c r="AG3754" s="17">
        <f t="shared" si="16"/>
        <v>81.19284712</v>
      </c>
      <c r="AH3754" s="20">
        <f>12*(J3754*'Programas e Observações'!$C$8+K3754*'Programas e Observações'!$C$9+L3754*('Programas e Observações'!$C$8+'Programas e Observações'!$C$9)+M3754*'Programas e Observações'!$C$10)</f>
        <v>408520.32</v>
      </c>
      <c r="AI3754" s="20">
        <f>12*(J3754*'Programas e Observações'!$D$8+K3754*'Programas e Observações'!$D$9+L3754*('Programas e Observações'!$D$8+'Programas e Observações'!$D$9)+M3754*'Programas e Observações'!$D$10)</f>
        <v>718553.04</v>
      </c>
      <c r="AJ3754" s="13" t="s">
        <v>8309</v>
      </c>
      <c r="AK3754" s="13" t="s">
        <v>4054</v>
      </c>
    </row>
    <row r="3755" ht="15.75" customHeight="1">
      <c r="A3755" s="13" t="s">
        <v>14429</v>
      </c>
      <c r="B3755" s="13" t="s">
        <v>14430</v>
      </c>
      <c r="C3755" s="13" t="s">
        <v>14431</v>
      </c>
      <c r="D3755" s="13" t="s">
        <v>12550</v>
      </c>
      <c r="E3755" s="13" t="s">
        <v>13213</v>
      </c>
      <c r="F3755" s="13" t="s">
        <v>13214</v>
      </c>
      <c r="G3755" s="14">
        <v>118954.0</v>
      </c>
      <c r="H3755" s="16" t="b">
        <f>G3755&lt;'Programas e Observações'!$C$11</f>
        <v>0</v>
      </c>
      <c r="I3755" s="14">
        <v>14364.0</v>
      </c>
      <c r="J3755" s="14">
        <v>5660.0</v>
      </c>
      <c r="K3755" s="14">
        <v>1907.0</v>
      </c>
      <c r="L3755" s="14">
        <v>3969.0</v>
      </c>
      <c r="M3755" s="14">
        <v>1004.0</v>
      </c>
      <c r="N3755" s="14">
        <v>2147.0</v>
      </c>
      <c r="O3755" s="14">
        <v>84.0</v>
      </c>
      <c r="P3755" s="14">
        <v>1.0</v>
      </c>
      <c r="Q3755" s="14">
        <v>317.0</v>
      </c>
      <c r="R3755" s="17">
        <f t="shared" si="1"/>
        <v>120.7525598</v>
      </c>
      <c r="S3755" s="17">
        <f t="shared" si="2"/>
        <v>47.58141803</v>
      </c>
      <c r="T3755" s="17">
        <f t="shared" si="3"/>
        <v>16.0314071</v>
      </c>
      <c r="U3755" s="17">
        <f t="shared" si="4"/>
        <v>33.3658389</v>
      </c>
      <c r="V3755" s="17">
        <f t="shared" si="5"/>
        <v>8.440237403</v>
      </c>
      <c r="W3755" s="17">
        <f t="shared" si="6"/>
        <v>18.04899373</v>
      </c>
      <c r="X3755" s="17">
        <f t="shared" si="7"/>
        <v>0.7061553205</v>
      </c>
      <c r="Y3755" s="14">
        <f t="shared" si="8"/>
        <v>211927</v>
      </c>
      <c r="Z3755" s="14">
        <f t="shared" si="9"/>
        <v>74032</v>
      </c>
      <c r="AA3755" s="14">
        <f t="shared" si="10"/>
        <v>40513</v>
      </c>
      <c r="AB3755" s="14">
        <f t="shared" si="11"/>
        <v>54532</v>
      </c>
      <c r="AC3755" s="14">
        <f t="shared" si="12"/>
        <v>14232</v>
      </c>
      <c r="AD3755" s="14">
        <f t="shared" si="13"/>
        <v>70279</v>
      </c>
      <c r="AE3755" s="14">
        <f t="shared" si="14"/>
        <v>3275</v>
      </c>
      <c r="AF3755" s="14">
        <f t="shared" si="15"/>
        <v>79</v>
      </c>
      <c r="AG3755" s="17">
        <f t="shared" si="16"/>
        <v>75.88426671</v>
      </c>
      <c r="AH3755" s="20">
        <f>12*(J3755*'Programas e Observações'!$C$8+K3755*'Programas e Observações'!$C$9+L3755*('Programas e Observações'!$C$8+'Programas e Observações'!$C$9)+M3755*'Programas e Observações'!$C$10)</f>
        <v>5434942.92</v>
      </c>
      <c r="AI3755" s="20">
        <f>12*(J3755*'Programas e Observações'!$D$8+K3755*'Programas e Observações'!$D$9+L3755*('Programas e Observações'!$D$8+'Programas e Observações'!$D$9)+M3755*'Programas e Observações'!$D$10)</f>
        <v>9039175.2</v>
      </c>
      <c r="AJ3755" s="13" t="s">
        <v>14432</v>
      </c>
      <c r="AK3755" s="13" t="s">
        <v>14433</v>
      </c>
    </row>
    <row r="3756" ht="15.75" customHeight="1">
      <c r="A3756" s="13" t="s">
        <v>14434</v>
      </c>
      <c r="B3756" s="13" t="s">
        <v>14435</v>
      </c>
      <c r="C3756" s="13" t="s">
        <v>14436</v>
      </c>
      <c r="D3756" s="13" t="s">
        <v>12550</v>
      </c>
      <c r="E3756" s="13" t="s">
        <v>13179</v>
      </c>
      <c r="F3756" s="13" t="s">
        <v>13180</v>
      </c>
      <c r="G3756" s="14">
        <v>731639.0</v>
      </c>
      <c r="H3756" s="16" t="b">
        <f>G3756&lt;'Programas e Observações'!$C$11</f>
        <v>0</v>
      </c>
      <c r="I3756" s="14">
        <v>39157.0</v>
      </c>
      <c r="J3756" s="14">
        <v>7859.0</v>
      </c>
      <c r="K3756" s="14">
        <v>11651.0</v>
      </c>
      <c r="L3756" s="14">
        <v>7459.0</v>
      </c>
      <c r="M3756" s="14">
        <v>1603.0</v>
      </c>
      <c r="N3756" s="14">
        <v>20165.0</v>
      </c>
      <c r="O3756" s="14">
        <v>1805.0</v>
      </c>
      <c r="P3756" s="14">
        <v>27.0</v>
      </c>
      <c r="Q3756" s="14">
        <v>3960.0</v>
      </c>
      <c r="R3756" s="17">
        <f t="shared" si="1"/>
        <v>53.51956361</v>
      </c>
      <c r="S3756" s="17">
        <f t="shared" si="2"/>
        <v>10.74163624</v>
      </c>
      <c r="T3756" s="17">
        <f t="shared" si="3"/>
        <v>15.92452015</v>
      </c>
      <c r="U3756" s="17">
        <f t="shared" si="4"/>
        <v>10.19491853</v>
      </c>
      <c r="V3756" s="17">
        <f t="shared" si="5"/>
        <v>2.19097123</v>
      </c>
      <c r="W3756" s="17">
        <f t="shared" si="6"/>
        <v>27.56140665</v>
      </c>
      <c r="X3756" s="17">
        <f t="shared" si="7"/>
        <v>2.467063675</v>
      </c>
      <c r="Y3756" s="14">
        <f t="shared" si="8"/>
        <v>59451</v>
      </c>
      <c r="Z3756" s="14">
        <f t="shared" si="9"/>
        <v>14723</v>
      </c>
      <c r="AA3756" s="14">
        <f t="shared" si="10"/>
        <v>14812</v>
      </c>
      <c r="AB3756" s="14">
        <f t="shared" si="11"/>
        <v>12801</v>
      </c>
      <c r="AC3756" s="14">
        <f t="shared" si="12"/>
        <v>2949</v>
      </c>
      <c r="AD3756" s="14">
        <f t="shared" si="13"/>
        <v>29453</v>
      </c>
      <c r="AE3756" s="14">
        <f t="shared" si="14"/>
        <v>2326</v>
      </c>
      <c r="AF3756" s="14">
        <f t="shared" si="15"/>
        <v>34</v>
      </c>
      <c r="AG3756" s="17">
        <f t="shared" si="16"/>
        <v>62.31349502</v>
      </c>
      <c r="AH3756" s="20">
        <f>12*(J3756*'Programas e Observações'!$C$8+K3756*'Programas e Observações'!$C$9+L3756*('Programas e Observações'!$C$8+'Programas e Observações'!$C$9)+M3756*'Programas e Observações'!$C$10)</f>
        <v>13622018.64</v>
      </c>
      <c r="AI3756" s="20">
        <f>12*(J3756*'Programas e Observações'!$D$8+K3756*'Programas e Observações'!$D$9+L3756*('Programas e Observações'!$D$8+'Programas e Observações'!$D$9)+M3756*'Programas e Observações'!$D$10)</f>
        <v>19566651</v>
      </c>
      <c r="AJ3756" s="13" t="s">
        <v>14437</v>
      </c>
      <c r="AK3756" s="13" t="s">
        <v>14438</v>
      </c>
    </row>
    <row r="3757" ht="15.75" customHeight="1">
      <c r="A3757" s="13" t="s">
        <v>14439</v>
      </c>
      <c r="B3757" s="13" t="s">
        <v>14440</v>
      </c>
      <c r="C3757" s="13" t="s">
        <v>14441</v>
      </c>
      <c r="D3757" s="13" t="s">
        <v>12550</v>
      </c>
      <c r="E3757" s="13" t="s">
        <v>12700</v>
      </c>
      <c r="F3757" s="13" t="s">
        <v>10246</v>
      </c>
      <c r="G3757" s="14">
        <v>5628.0</v>
      </c>
      <c r="H3757" s="16" t="b">
        <f>G3757&lt;'Programas e Observações'!$C$11</f>
        <v>1</v>
      </c>
      <c r="I3757" s="14">
        <v>334.0</v>
      </c>
      <c r="J3757" s="14">
        <v>139.0</v>
      </c>
      <c r="K3757" s="14">
        <v>24.0</v>
      </c>
      <c r="L3757" s="14">
        <v>82.0</v>
      </c>
      <c r="M3757" s="14">
        <v>19.0</v>
      </c>
      <c r="N3757" s="14">
        <v>415.0</v>
      </c>
      <c r="O3757" s="14">
        <v>20.0</v>
      </c>
      <c r="P3757" s="14">
        <v>0.0</v>
      </c>
      <c r="Q3757" s="14"/>
      <c r="R3757" s="17">
        <f t="shared" si="1"/>
        <v>59.34612651</v>
      </c>
      <c r="S3757" s="17">
        <f t="shared" si="2"/>
        <v>24.69793888</v>
      </c>
      <c r="T3757" s="17">
        <f t="shared" si="3"/>
        <v>4.264392324</v>
      </c>
      <c r="U3757" s="17">
        <f t="shared" si="4"/>
        <v>14.57000711</v>
      </c>
      <c r="V3757" s="17">
        <f t="shared" si="5"/>
        <v>3.375977257</v>
      </c>
      <c r="W3757" s="17">
        <f t="shared" si="6"/>
        <v>73.7384506</v>
      </c>
      <c r="X3757" s="17">
        <f t="shared" si="7"/>
        <v>3.55366027</v>
      </c>
      <c r="Y3757" s="14">
        <f t="shared" si="8"/>
        <v>21089</v>
      </c>
      <c r="Z3757" s="14">
        <f t="shared" si="9"/>
        <v>10428</v>
      </c>
      <c r="AA3757" s="14">
        <f t="shared" si="10"/>
        <v>1659</v>
      </c>
      <c r="AB3757" s="14">
        <f t="shared" si="11"/>
        <v>6021</v>
      </c>
      <c r="AC3757" s="14">
        <f t="shared" si="12"/>
        <v>1424</v>
      </c>
      <c r="AD3757" s="14">
        <f t="shared" si="13"/>
        <v>12707</v>
      </c>
      <c r="AE3757" s="14">
        <f t="shared" si="14"/>
        <v>593</v>
      </c>
      <c r="AF3757" s="14">
        <f t="shared" si="15"/>
        <v>14</v>
      </c>
      <c r="AG3757" s="17">
        <f t="shared" si="16"/>
        <v>75.59052296</v>
      </c>
      <c r="AH3757" s="20">
        <f>12*(J3757*'Programas e Observações'!$C$8+K3757*'Programas e Observações'!$C$9+L3757*('Programas e Observações'!$C$8+'Programas e Observações'!$C$9)+M3757*'Programas e Observações'!$C$10)</f>
        <v>107905.32</v>
      </c>
      <c r="AI3757" s="20">
        <f>12*(J3757*'Programas e Observações'!$D$8+K3757*'Programas e Observações'!$D$9+L3757*('Programas e Observações'!$D$8+'Programas e Observações'!$D$9)+M3757*'Programas e Observações'!$D$10)</f>
        <v>189946.68</v>
      </c>
      <c r="AJ3757" s="13" t="s">
        <v>11310</v>
      </c>
      <c r="AK3757" s="13" t="s">
        <v>2716</v>
      </c>
    </row>
    <row r="3758" ht="15.75" customHeight="1">
      <c r="A3758" s="13" t="s">
        <v>14442</v>
      </c>
      <c r="B3758" s="13" t="s">
        <v>14443</v>
      </c>
      <c r="C3758" s="13" t="s">
        <v>14444</v>
      </c>
      <c r="D3758" s="13" t="s">
        <v>12550</v>
      </c>
      <c r="E3758" s="13" t="s">
        <v>13185</v>
      </c>
      <c r="F3758" s="13" t="s">
        <v>13186</v>
      </c>
      <c r="G3758" s="14">
        <v>4179.0</v>
      </c>
      <c r="H3758" s="16" t="b">
        <f>G3758&lt;'Programas e Observações'!$C$11</f>
        <v>1</v>
      </c>
      <c r="I3758" s="14">
        <v>488.0</v>
      </c>
      <c r="J3758" s="14">
        <v>254.0</v>
      </c>
      <c r="K3758" s="14">
        <v>40.0</v>
      </c>
      <c r="L3758" s="14">
        <v>90.0</v>
      </c>
      <c r="M3758" s="14">
        <v>43.0</v>
      </c>
      <c r="N3758" s="14">
        <v>397.0</v>
      </c>
      <c r="O3758" s="14">
        <v>15.0</v>
      </c>
      <c r="P3758" s="14">
        <v>0.0</v>
      </c>
      <c r="Q3758" s="14"/>
      <c r="R3758" s="17">
        <f t="shared" si="1"/>
        <v>116.7743479</v>
      </c>
      <c r="S3758" s="17">
        <f t="shared" si="2"/>
        <v>60.78009093</v>
      </c>
      <c r="T3758" s="17">
        <f t="shared" si="3"/>
        <v>9.571667863</v>
      </c>
      <c r="U3758" s="17">
        <f t="shared" si="4"/>
        <v>21.53625269</v>
      </c>
      <c r="V3758" s="17">
        <f t="shared" si="5"/>
        <v>10.28954295</v>
      </c>
      <c r="W3758" s="17">
        <f t="shared" si="6"/>
        <v>94.99880354</v>
      </c>
      <c r="X3758" s="17">
        <f t="shared" si="7"/>
        <v>3.589375449</v>
      </c>
      <c r="Y3758" s="14">
        <f t="shared" si="8"/>
        <v>51093</v>
      </c>
      <c r="Z3758" s="14">
        <f t="shared" si="9"/>
        <v>22827</v>
      </c>
      <c r="AA3758" s="14">
        <f t="shared" si="10"/>
        <v>4796</v>
      </c>
      <c r="AB3758" s="14">
        <f t="shared" si="11"/>
        <v>12541</v>
      </c>
      <c r="AC3758" s="14">
        <f t="shared" si="12"/>
        <v>3898</v>
      </c>
      <c r="AD3758" s="14">
        <f t="shared" si="13"/>
        <v>20646</v>
      </c>
      <c r="AE3758" s="14">
        <f t="shared" si="14"/>
        <v>1121</v>
      </c>
      <c r="AF3758" s="14">
        <f t="shared" si="15"/>
        <v>24</v>
      </c>
      <c r="AG3758" s="17">
        <f t="shared" si="16"/>
        <v>116.4852652</v>
      </c>
      <c r="AH3758" s="20">
        <f>12*(J3758*'Programas e Observações'!$C$8+K3758*'Programas e Observações'!$C$9+L3758*('Programas e Observações'!$C$8+'Programas e Observações'!$C$9)+M3758*'Programas e Observações'!$C$10)</f>
        <v>157213.44</v>
      </c>
      <c r="AI3758" s="20">
        <f>12*(J3758*'Programas e Observações'!$D$8+K3758*'Programas e Observações'!$D$9+L3758*('Programas e Observações'!$D$8+'Programas e Observações'!$D$9)+M3758*'Programas e Observações'!$D$10)</f>
        <v>284351.64</v>
      </c>
      <c r="AJ3758" s="13" t="s">
        <v>3943</v>
      </c>
      <c r="AK3758" s="13" t="s">
        <v>3072</v>
      </c>
    </row>
    <row r="3759" ht="15.75" customHeight="1">
      <c r="A3759" s="13" t="s">
        <v>14445</v>
      </c>
      <c r="B3759" s="13" t="s">
        <v>14446</v>
      </c>
      <c r="C3759" s="13" t="s">
        <v>14447</v>
      </c>
      <c r="D3759" s="13" t="s">
        <v>12550</v>
      </c>
      <c r="E3759" s="13" t="s">
        <v>12653</v>
      </c>
      <c r="F3759" s="13" t="s">
        <v>12654</v>
      </c>
      <c r="G3759" s="14">
        <v>9101.0</v>
      </c>
      <c r="H3759" s="16" t="b">
        <f>G3759&lt;'Programas e Observações'!$C$11</f>
        <v>1</v>
      </c>
      <c r="I3759" s="14">
        <v>1473.0</v>
      </c>
      <c r="J3759" s="14">
        <v>626.0</v>
      </c>
      <c r="K3759" s="14">
        <v>126.0</v>
      </c>
      <c r="L3759" s="14">
        <v>492.0</v>
      </c>
      <c r="M3759" s="14">
        <v>124.0</v>
      </c>
      <c r="N3759" s="14">
        <v>305.0</v>
      </c>
      <c r="O3759" s="14">
        <v>21.0</v>
      </c>
      <c r="P3759" s="14">
        <v>1.0</v>
      </c>
      <c r="Q3759" s="14"/>
      <c r="R3759" s="17">
        <f t="shared" si="1"/>
        <v>161.8503461</v>
      </c>
      <c r="S3759" s="17">
        <f t="shared" si="2"/>
        <v>68.78365015</v>
      </c>
      <c r="T3759" s="17">
        <f t="shared" si="3"/>
        <v>13.84463246</v>
      </c>
      <c r="U3759" s="17">
        <f t="shared" si="4"/>
        <v>54.05999341</v>
      </c>
      <c r="V3759" s="17">
        <f t="shared" si="5"/>
        <v>13.62487639</v>
      </c>
      <c r="W3759" s="17">
        <f t="shared" si="6"/>
        <v>33.51280079</v>
      </c>
      <c r="X3759" s="17">
        <f t="shared" si="7"/>
        <v>2.307438743</v>
      </c>
      <c r="Y3759" s="14">
        <f t="shared" si="8"/>
        <v>35365</v>
      </c>
      <c r="Z3759" s="14">
        <f t="shared" si="9"/>
        <v>13337</v>
      </c>
      <c r="AA3759" s="14">
        <f t="shared" si="10"/>
        <v>5360</v>
      </c>
      <c r="AB3759" s="14">
        <f t="shared" si="11"/>
        <v>9870</v>
      </c>
      <c r="AC3759" s="14">
        <f t="shared" si="12"/>
        <v>2448</v>
      </c>
      <c r="AD3759" s="14">
        <f t="shared" si="13"/>
        <v>8668</v>
      </c>
      <c r="AE3759" s="14">
        <f t="shared" si="14"/>
        <v>711</v>
      </c>
      <c r="AF3759" s="14">
        <f t="shared" si="15"/>
        <v>13</v>
      </c>
      <c r="AG3759" s="17">
        <f t="shared" si="16"/>
        <v>108.1032338</v>
      </c>
      <c r="AH3759" s="20">
        <f>12*(J3759*'Programas e Observações'!$C$8+K3759*'Programas e Observações'!$C$9+L3759*('Programas e Observações'!$C$8+'Programas e Observações'!$C$9)+M3759*'Programas e Observações'!$C$10)</f>
        <v>602226.72</v>
      </c>
      <c r="AI3759" s="20">
        <f>12*(J3759*'Programas e Observações'!$D$8+K3759*'Programas e Observações'!$D$9+L3759*('Programas e Observações'!$D$8+'Programas e Observações'!$D$9)+M3759*'Programas e Observações'!$D$10)</f>
        <v>1019423.76</v>
      </c>
      <c r="AJ3759" s="13" t="s">
        <v>12881</v>
      </c>
      <c r="AK3759" s="13" t="s">
        <v>5138</v>
      </c>
    </row>
    <row r="3760" ht="15.75" customHeight="1">
      <c r="A3760" s="13" t="s">
        <v>14448</v>
      </c>
      <c r="B3760" s="13" t="s">
        <v>14449</v>
      </c>
      <c r="C3760" s="13" t="s">
        <v>14450</v>
      </c>
      <c r="D3760" s="13" t="s">
        <v>12550</v>
      </c>
      <c r="E3760" s="13" t="s">
        <v>12743</v>
      </c>
      <c r="F3760" s="13" t="s">
        <v>12744</v>
      </c>
      <c r="G3760" s="14">
        <v>9334.0</v>
      </c>
      <c r="H3760" s="16" t="b">
        <f>G3760&lt;'Programas e Observações'!$C$11</f>
        <v>1</v>
      </c>
      <c r="I3760" s="14">
        <v>1606.0</v>
      </c>
      <c r="J3760" s="14">
        <v>796.0</v>
      </c>
      <c r="K3760" s="14">
        <v>138.0</v>
      </c>
      <c r="L3760" s="14">
        <v>377.0</v>
      </c>
      <c r="M3760" s="14">
        <v>90.0</v>
      </c>
      <c r="N3760" s="14">
        <v>982.0</v>
      </c>
      <c r="O3760" s="14">
        <v>30.0</v>
      </c>
      <c r="P3760" s="14">
        <v>1.0</v>
      </c>
      <c r="Q3760" s="14"/>
      <c r="R3760" s="17">
        <f t="shared" si="1"/>
        <v>172.0591386</v>
      </c>
      <c r="S3760" s="17">
        <f t="shared" si="2"/>
        <v>85.27962288</v>
      </c>
      <c r="T3760" s="17">
        <f t="shared" si="3"/>
        <v>14.78465824</v>
      </c>
      <c r="U3760" s="17">
        <f t="shared" si="4"/>
        <v>40.38997214</v>
      </c>
      <c r="V3760" s="17">
        <f t="shared" si="5"/>
        <v>9.642168417</v>
      </c>
      <c r="W3760" s="17">
        <f t="shared" si="6"/>
        <v>105.2067709</v>
      </c>
      <c r="X3760" s="17">
        <f t="shared" si="7"/>
        <v>3.214056139</v>
      </c>
      <c r="Y3760" s="14">
        <f t="shared" si="8"/>
        <v>15106</v>
      </c>
      <c r="Z3760" s="14">
        <f t="shared" si="9"/>
        <v>6759</v>
      </c>
      <c r="AA3760" s="14">
        <f t="shared" si="10"/>
        <v>1571</v>
      </c>
      <c r="AB3760" s="14">
        <f t="shared" si="11"/>
        <v>3985</v>
      </c>
      <c r="AC3760" s="14">
        <f t="shared" si="12"/>
        <v>868</v>
      </c>
      <c r="AD3760" s="14">
        <f t="shared" si="13"/>
        <v>7159</v>
      </c>
      <c r="AE3760" s="14">
        <f t="shared" si="14"/>
        <v>329</v>
      </c>
      <c r="AF3760" s="14">
        <f t="shared" si="15"/>
        <v>8</v>
      </c>
      <c r="AG3760" s="17">
        <f t="shared" si="16"/>
        <v>117.656222</v>
      </c>
      <c r="AH3760" s="20">
        <f>12*(J3760*'Programas e Observações'!$C$8+K3760*'Programas e Observações'!$C$9+L3760*('Programas e Observações'!$C$8+'Programas e Observações'!$C$9)+M3760*'Programas e Observações'!$C$10)</f>
        <v>542754</v>
      </c>
      <c r="AI3760" s="20">
        <f>12*(J3760*'Programas e Observações'!$D$8+K3760*'Programas e Observações'!$D$9+L3760*('Programas e Observações'!$D$8+'Programas e Observações'!$D$9)+M3760*'Programas e Observações'!$D$10)</f>
        <v>977020.92</v>
      </c>
      <c r="AJ3760" s="13" t="s">
        <v>14451</v>
      </c>
      <c r="AK3760" s="13" t="s">
        <v>3102</v>
      </c>
    </row>
    <row r="3761" ht="15.75" customHeight="1">
      <c r="A3761" s="13" t="s">
        <v>14452</v>
      </c>
      <c r="B3761" s="13" t="s">
        <v>14453</v>
      </c>
      <c r="C3761" s="13" t="s">
        <v>12441</v>
      </c>
      <c r="D3761" s="13" t="s">
        <v>12550</v>
      </c>
      <c r="E3761" s="13" t="s">
        <v>12666</v>
      </c>
      <c r="F3761" s="13" t="s">
        <v>12441</v>
      </c>
      <c r="G3761" s="14">
        <v>210323.0</v>
      </c>
      <c r="H3761" s="16" t="b">
        <f>G3761&lt;'Programas e Observações'!$C$11</f>
        <v>0</v>
      </c>
      <c r="I3761" s="14">
        <v>22946.0</v>
      </c>
      <c r="J3761" s="14">
        <v>9224.0</v>
      </c>
      <c r="K3761" s="14">
        <v>3064.0</v>
      </c>
      <c r="L3761" s="14">
        <v>6520.0</v>
      </c>
      <c r="M3761" s="14">
        <v>1499.0</v>
      </c>
      <c r="N3761" s="14">
        <v>6678.0</v>
      </c>
      <c r="O3761" s="14">
        <v>560.0</v>
      </c>
      <c r="P3761" s="14">
        <v>6.0</v>
      </c>
      <c r="Q3761" s="14">
        <v>636.0</v>
      </c>
      <c r="R3761" s="17">
        <f t="shared" si="1"/>
        <v>109.0988622</v>
      </c>
      <c r="S3761" s="17">
        <f t="shared" si="2"/>
        <v>43.85635427</v>
      </c>
      <c r="T3761" s="17">
        <f t="shared" si="3"/>
        <v>14.56806911</v>
      </c>
      <c r="U3761" s="17">
        <f t="shared" si="4"/>
        <v>30.99993819</v>
      </c>
      <c r="V3761" s="17">
        <f t="shared" si="5"/>
        <v>7.127133029</v>
      </c>
      <c r="W3761" s="17">
        <f t="shared" si="6"/>
        <v>31.75116369</v>
      </c>
      <c r="X3761" s="17">
        <f t="shared" si="7"/>
        <v>2.662571378</v>
      </c>
      <c r="Y3761" s="14">
        <f t="shared" si="8"/>
        <v>26060</v>
      </c>
      <c r="Z3761" s="14">
        <f t="shared" si="9"/>
        <v>10523</v>
      </c>
      <c r="AA3761" s="14">
        <f t="shared" si="10"/>
        <v>3529</v>
      </c>
      <c r="AB3761" s="14">
        <f t="shared" si="11"/>
        <v>7115</v>
      </c>
      <c r="AC3761" s="14">
        <f t="shared" si="12"/>
        <v>1753</v>
      </c>
      <c r="AD3761" s="14">
        <f t="shared" si="13"/>
        <v>9949</v>
      </c>
      <c r="AE3761" s="14">
        <f t="shared" si="14"/>
        <v>707</v>
      </c>
      <c r="AF3761" s="14">
        <f t="shared" si="15"/>
        <v>10</v>
      </c>
      <c r="AG3761" s="17">
        <f t="shared" si="16"/>
        <v>97.9750814</v>
      </c>
      <c r="AH3761" s="20">
        <f>12*(J3761*'Programas e Observações'!$C$8+K3761*'Programas e Observações'!$C$9+L3761*('Programas e Observações'!$C$8+'Programas e Observações'!$C$9)+M3761*'Programas e Observações'!$C$10)</f>
        <v>8799240.72</v>
      </c>
      <c r="AI3761" s="20">
        <f>12*(J3761*'Programas e Observações'!$D$8+K3761*'Programas e Observações'!$D$9+L3761*('Programas e Observações'!$D$8+'Programas e Observações'!$D$9)+M3761*'Programas e Observações'!$D$10)</f>
        <v>14689833</v>
      </c>
      <c r="AJ3761" s="13" t="s">
        <v>14454</v>
      </c>
      <c r="AK3761" s="13" t="s">
        <v>12145</v>
      </c>
    </row>
    <row r="3762" ht="15.75" customHeight="1">
      <c r="A3762" s="13" t="s">
        <v>14455</v>
      </c>
      <c r="B3762" s="13" t="s">
        <v>14456</v>
      </c>
      <c r="C3762" s="13" t="s">
        <v>14457</v>
      </c>
      <c r="D3762" s="13" t="s">
        <v>12550</v>
      </c>
      <c r="E3762" s="13" t="s">
        <v>12582</v>
      </c>
      <c r="F3762" s="13" t="s">
        <v>12583</v>
      </c>
      <c r="G3762" s="14">
        <v>32329.0</v>
      </c>
      <c r="H3762" s="16" t="b">
        <f>G3762&lt;'Programas e Observações'!$C$11</f>
        <v>0</v>
      </c>
      <c r="I3762" s="14">
        <v>2355.0</v>
      </c>
      <c r="J3762" s="14">
        <v>1003.0</v>
      </c>
      <c r="K3762" s="14">
        <v>302.0</v>
      </c>
      <c r="L3762" s="14">
        <v>628.0</v>
      </c>
      <c r="M3762" s="14">
        <v>111.0</v>
      </c>
      <c r="N3762" s="14">
        <v>772.0</v>
      </c>
      <c r="O3762" s="14">
        <v>26.0</v>
      </c>
      <c r="P3762" s="14">
        <v>2.0</v>
      </c>
      <c r="Q3762" s="14"/>
      <c r="R3762" s="17">
        <f t="shared" si="1"/>
        <v>72.84481425</v>
      </c>
      <c r="S3762" s="17">
        <f t="shared" si="2"/>
        <v>31.02477652</v>
      </c>
      <c r="T3762" s="17">
        <f t="shared" si="3"/>
        <v>9.341458134</v>
      </c>
      <c r="U3762" s="17">
        <f t="shared" si="4"/>
        <v>19.4252838</v>
      </c>
      <c r="V3762" s="17">
        <f t="shared" si="5"/>
        <v>3.433449844</v>
      </c>
      <c r="W3762" s="17">
        <f t="shared" si="6"/>
        <v>23.879489</v>
      </c>
      <c r="X3762" s="17">
        <f t="shared" si="7"/>
        <v>0.8042314949</v>
      </c>
      <c r="Y3762" s="14">
        <f t="shared" si="8"/>
        <v>50097</v>
      </c>
      <c r="Z3762" s="14">
        <f t="shared" si="9"/>
        <v>16156</v>
      </c>
      <c r="AA3762" s="14">
        <f t="shared" si="10"/>
        <v>9573</v>
      </c>
      <c r="AB3762" s="14">
        <f t="shared" si="11"/>
        <v>10803</v>
      </c>
      <c r="AC3762" s="14">
        <f t="shared" si="12"/>
        <v>4136</v>
      </c>
      <c r="AD3762" s="14">
        <f t="shared" si="13"/>
        <v>20003</v>
      </c>
      <c r="AE3762" s="14">
        <f t="shared" si="14"/>
        <v>691</v>
      </c>
      <c r="AF3762" s="14">
        <f t="shared" si="15"/>
        <v>20</v>
      </c>
      <c r="AG3762" s="17">
        <f t="shared" si="16"/>
        <v>79.77381733</v>
      </c>
      <c r="AH3762" s="20">
        <f>12*(J3762*'Programas e Observações'!$C$8+K3762*'Programas e Observações'!$C$9+L3762*('Programas e Observações'!$C$8+'Programas e Observações'!$C$9)+M3762*'Programas e Observações'!$C$10)</f>
        <v>856186.68</v>
      </c>
      <c r="AI3762" s="20">
        <f>12*(J3762*'Programas e Observações'!$D$8+K3762*'Programas e Observações'!$D$9+L3762*('Programas e Observações'!$D$8+'Programas e Observações'!$D$9)+M3762*'Programas e Observações'!$D$10)</f>
        <v>1464432.6</v>
      </c>
      <c r="AJ3762" s="13" t="s">
        <v>14458</v>
      </c>
      <c r="AK3762" s="13" t="s">
        <v>14459</v>
      </c>
    </row>
    <row r="3763" ht="15.75" customHeight="1">
      <c r="A3763" s="13" t="s">
        <v>14460</v>
      </c>
      <c r="B3763" s="13" t="s">
        <v>14461</v>
      </c>
      <c r="C3763" s="13" t="s">
        <v>14462</v>
      </c>
      <c r="D3763" s="13" t="s">
        <v>12550</v>
      </c>
      <c r="E3763" s="13" t="s">
        <v>13213</v>
      </c>
      <c r="F3763" s="13" t="s">
        <v>13214</v>
      </c>
      <c r="G3763" s="14">
        <v>45324.0</v>
      </c>
      <c r="H3763" s="16" t="b">
        <f>G3763&lt;'Programas e Observações'!$C$11</f>
        <v>0</v>
      </c>
      <c r="I3763" s="14">
        <v>3237.0</v>
      </c>
      <c r="J3763" s="14">
        <v>1399.0</v>
      </c>
      <c r="K3763" s="14">
        <v>286.0</v>
      </c>
      <c r="L3763" s="14">
        <v>800.0</v>
      </c>
      <c r="M3763" s="14">
        <v>228.0</v>
      </c>
      <c r="N3763" s="14">
        <v>772.0</v>
      </c>
      <c r="O3763" s="14">
        <v>31.0</v>
      </c>
      <c r="P3763" s="14">
        <v>1.0</v>
      </c>
      <c r="Q3763" s="14">
        <v>119.0</v>
      </c>
      <c r="R3763" s="17">
        <f t="shared" si="1"/>
        <v>71.4191157</v>
      </c>
      <c r="S3763" s="17">
        <f t="shared" si="2"/>
        <v>30.86664902</v>
      </c>
      <c r="T3763" s="17">
        <f t="shared" si="3"/>
        <v>6.310122672</v>
      </c>
      <c r="U3763" s="17">
        <f t="shared" si="4"/>
        <v>17.65069279</v>
      </c>
      <c r="V3763" s="17">
        <f t="shared" si="5"/>
        <v>5.030447445</v>
      </c>
      <c r="W3763" s="17">
        <f t="shared" si="6"/>
        <v>17.03291854</v>
      </c>
      <c r="X3763" s="17">
        <f t="shared" si="7"/>
        <v>0.6839643456</v>
      </c>
      <c r="Y3763" s="14">
        <f t="shared" si="8"/>
        <v>211927</v>
      </c>
      <c r="Z3763" s="14">
        <f t="shared" si="9"/>
        <v>74032</v>
      </c>
      <c r="AA3763" s="14">
        <f t="shared" si="10"/>
        <v>40513</v>
      </c>
      <c r="AB3763" s="14">
        <f t="shared" si="11"/>
        <v>54532</v>
      </c>
      <c r="AC3763" s="14">
        <f t="shared" si="12"/>
        <v>14232</v>
      </c>
      <c r="AD3763" s="14">
        <f t="shared" si="13"/>
        <v>70279</v>
      </c>
      <c r="AE3763" s="14">
        <f t="shared" si="14"/>
        <v>3275</v>
      </c>
      <c r="AF3763" s="14">
        <f t="shared" si="15"/>
        <v>79</v>
      </c>
      <c r="AG3763" s="17">
        <f t="shared" si="16"/>
        <v>75.88426671</v>
      </c>
      <c r="AH3763" s="20">
        <f>12*(J3763*'Programas e Observações'!$C$8+K3763*'Programas e Observações'!$C$9+L3763*('Programas e Observações'!$C$8+'Programas e Observações'!$C$9)+M3763*'Programas e Observações'!$C$10)</f>
        <v>1110149.64</v>
      </c>
      <c r="AI3763" s="20">
        <f>12*(J3763*'Programas e Observações'!$D$8+K3763*'Programas e Observações'!$D$9+L3763*('Programas e Observações'!$D$8+'Programas e Observações'!$D$9)+M3763*'Programas e Observações'!$D$10)</f>
        <v>1927711.44</v>
      </c>
      <c r="AJ3763" s="13" t="s">
        <v>14463</v>
      </c>
      <c r="AK3763" s="13" t="s">
        <v>242</v>
      </c>
    </row>
    <row r="3764" ht="15.75" customHeight="1">
      <c r="A3764" s="13" t="s">
        <v>14464</v>
      </c>
      <c r="B3764" s="13" t="s">
        <v>14465</v>
      </c>
      <c r="C3764" s="13" t="s">
        <v>14466</v>
      </c>
      <c r="D3764" s="13" t="s">
        <v>12550</v>
      </c>
      <c r="E3764" s="13" t="s">
        <v>12627</v>
      </c>
      <c r="F3764" s="13" t="s">
        <v>12628</v>
      </c>
      <c r="G3764" s="14">
        <v>10444.0</v>
      </c>
      <c r="H3764" s="16" t="b">
        <f>G3764&lt;'Programas e Observações'!$C$11</f>
        <v>1</v>
      </c>
      <c r="I3764" s="14">
        <v>200.0</v>
      </c>
      <c r="J3764" s="14">
        <v>67.0</v>
      </c>
      <c r="K3764" s="14">
        <v>22.0</v>
      </c>
      <c r="L3764" s="14">
        <v>20.0</v>
      </c>
      <c r="M3764" s="14">
        <v>5.0</v>
      </c>
      <c r="N3764" s="14">
        <v>701.0</v>
      </c>
      <c r="O3764" s="14">
        <v>14.0</v>
      </c>
      <c r="P3764" s="14">
        <v>1.0</v>
      </c>
      <c r="Q3764" s="14"/>
      <c r="R3764" s="17">
        <f t="shared" si="1"/>
        <v>19.14975105</v>
      </c>
      <c r="S3764" s="17">
        <f t="shared" si="2"/>
        <v>6.415166603</v>
      </c>
      <c r="T3764" s="17">
        <f t="shared" si="3"/>
        <v>2.106472616</v>
      </c>
      <c r="U3764" s="17">
        <f t="shared" si="4"/>
        <v>1.914975105</v>
      </c>
      <c r="V3764" s="17">
        <f t="shared" si="5"/>
        <v>0.4787437763</v>
      </c>
      <c r="W3764" s="17">
        <f t="shared" si="6"/>
        <v>67.11987744</v>
      </c>
      <c r="X3764" s="17">
        <f t="shared" si="7"/>
        <v>1.340482574</v>
      </c>
      <c r="Y3764" s="14">
        <f t="shared" si="8"/>
        <v>22143</v>
      </c>
      <c r="Z3764" s="14">
        <f t="shared" si="9"/>
        <v>9075</v>
      </c>
      <c r="AA3764" s="14">
        <f t="shared" si="10"/>
        <v>3949</v>
      </c>
      <c r="AB3764" s="14">
        <f t="shared" si="11"/>
        <v>4678</v>
      </c>
      <c r="AC3764" s="14">
        <f t="shared" si="12"/>
        <v>800</v>
      </c>
      <c r="AD3764" s="14">
        <f t="shared" si="13"/>
        <v>16551</v>
      </c>
      <c r="AE3764" s="14">
        <f t="shared" si="14"/>
        <v>634</v>
      </c>
      <c r="AF3764" s="14">
        <f t="shared" si="15"/>
        <v>14</v>
      </c>
      <c r="AG3764" s="17">
        <f t="shared" si="16"/>
        <v>108.6645009</v>
      </c>
      <c r="AH3764" s="20">
        <f>12*(J3764*'Programas e Observações'!$C$8+K3764*'Programas e Observações'!$C$9+L3764*('Programas e Observações'!$C$8+'Programas e Observações'!$C$9)+M3764*'Programas e Observações'!$C$10)</f>
        <v>41309.4</v>
      </c>
      <c r="AI3764" s="20">
        <f>12*(J3764*'Programas e Observações'!$D$8+K3764*'Programas e Observações'!$D$9+L3764*('Programas e Observações'!$D$8+'Programas e Observações'!$D$9)+M3764*'Programas e Observações'!$D$10)</f>
        <v>73576.68</v>
      </c>
      <c r="AJ3764" s="13" t="s">
        <v>14467</v>
      </c>
      <c r="AK3764" s="13" t="s">
        <v>1709</v>
      </c>
    </row>
    <row r="3765" ht="15.75" customHeight="1">
      <c r="A3765" s="13" t="s">
        <v>14468</v>
      </c>
      <c r="B3765" s="13" t="s">
        <v>14469</v>
      </c>
      <c r="C3765" s="13" t="s">
        <v>14470</v>
      </c>
      <c r="D3765" s="13" t="s">
        <v>12550</v>
      </c>
      <c r="E3765" s="13" t="s">
        <v>13301</v>
      </c>
      <c r="F3765" s="13" t="s">
        <v>13302</v>
      </c>
      <c r="G3765" s="14">
        <v>17434.0</v>
      </c>
      <c r="H3765" s="16" t="b">
        <f>G3765&lt;'Programas e Observações'!$C$11</f>
        <v>1</v>
      </c>
      <c r="I3765" s="14">
        <v>2233.0</v>
      </c>
      <c r="J3765" s="14">
        <v>930.0</v>
      </c>
      <c r="K3765" s="14">
        <v>314.0</v>
      </c>
      <c r="L3765" s="14">
        <v>616.0</v>
      </c>
      <c r="M3765" s="14">
        <v>57.0</v>
      </c>
      <c r="N3765" s="14">
        <v>762.0</v>
      </c>
      <c r="O3765" s="14">
        <v>62.0</v>
      </c>
      <c r="P3765" s="14">
        <v>1.0</v>
      </c>
      <c r="Q3765" s="14"/>
      <c r="R3765" s="17">
        <f t="shared" si="1"/>
        <v>128.0830561</v>
      </c>
      <c r="S3765" s="17">
        <f t="shared" si="2"/>
        <v>53.34404038</v>
      </c>
      <c r="T3765" s="17">
        <f t="shared" si="3"/>
        <v>18.01078353</v>
      </c>
      <c r="U3765" s="17">
        <f t="shared" si="4"/>
        <v>35.33325685</v>
      </c>
      <c r="V3765" s="17">
        <f t="shared" si="5"/>
        <v>3.269473443</v>
      </c>
      <c r="W3765" s="17">
        <f t="shared" si="6"/>
        <v>43.7076976</v>
      </c>
      <c r="X3765" s="17">
        <f t="shared" si="7"/>
        <v>3.556269359</v>
      </c>
      <c r="Y3765" s="14">
        <f t="shared" si="8"/>
        <v>8001</v>
      </c>
      <c r="Z3765" s="14">
        <f t="shared" si="9"/>
        <v>3830</v>
      </c>
      <c r="AA3765" s="14">
        <f t="shared" si="10"/>
        <v>822</v>
      </c>
      <c r="AB3765" s="14">
        <f t="shared" si="11"/>
        <v>1942</v>
      </c>
      <c r="AC3765" s="14">
        <f t="shared" si="12"/>
        <v>399</v>
      </c>
      <c r="AD3765" s="14">
        <f t="shared" si="13"/>
        <v>3271</v>
      </c>
      <c r="AE3765" s="14">
        <f t="shared" si="14"/>
        <v>225</v>
      </c>
      <c r="AF3765" s="14">
        <f t="shared" si="15"/>
        <v>8</v>
      </c>
      <c r="AG3765" s="17">
        <f t="shared" si="16"/>
        <v>125.121196</v>
      </c>
      <c r="AH3765" s="20">
        <f>12*(J3765*'Programas e Observações'!$C$8+K3765*'Programas e Observações'!$C$9+L3765*('Programas e Observações'!$C$8+'Programas e Observações'!$C$9)+M3765*'Programas e Observações'!$C$10)</f>
        <v>810832.56</v>
      </c>
      <c r="AI3765" s="20">
        <f>12*(J3765*'Programas e Observações'!$D$8+K3765*'Programas e Observações'!$D$9+L3765*('Programas e Observações'!$D$8+'Programas e Observações'!$D$9)+M3765*'Programas e Observações'!$D$10)</f>
        <v>1387737.96</v>
      </c>
      <c r="AJ3765" s="13" t="s">
        <v>11196</v>
      </c>
      <c r="AK3765" s="13" t="s">
        <v>14471</v>
      </c>
    </row>
    <row r="3766" ht="15.75" customHeight="1">
      <c r="A3766" s="13" t="s">
        <v>14472</v>
      </c>
      <c r="B3766" s="13" t="s">
        <v>14473</v>
      </c>
      <c r="C3766" s="13" t="s">
        <v>14474</v>
      </c>
      <c r="D3766" s="13" t="s">
        <v>12550</v>
      </c>
      <c r="E3766" s="13" t="s">
        <v>12688</v>
      </c>
      <c r="F3766" s="13" t="s">
        <v>12689</v>
      </c>
      <c r="G3766" s="14">
        <v>11137.0</v>
      </c>
      <c r="H3766" s="16" t="b">
        <f>G3766&lt;'Programas e Observações'!$C$11</f>
        <v>1</v>
      </c>
      <c r="I3766" s="14">
        <v>203.0</v>
      </c>
      <c r="J3766" s="14">
        <v>32.0</v>
      </c>
      <c r="K3766" s="14">
        <v>53.0</v>
      </c>
      <c r="L3766" s="14">
        <v>29.0</v>
      </c>
      <c r="M3766" s="14">
        <v>12.0</v>
      </c>
      <c r="N3766" s="14">
        <v>331.0</v>
      </c>
      <c r="O3766" s="14">
        <v>17.0</v>
      </c>
      <c r="P3766" s="14">
        <v>1.0</v>
      </c>
      <c r="Q3766" s="14"/>
      <c r="R3766" s="17">
        <f t="shared" si="1"/>
        <v>18.22752986</v>
      </c>
      <c r="S3766" s="17">
        <f t="shared" si="2"/>
        <v>2.873305199</v>
      </c>
      <c r="T3766" s="17">
        <f t="shared" si="3"/>
        <v>4.758911736</v>
      </c>
      <c r="U3766" s="17">
        <f t="shared" si="4"/>
        <v>2.603932836</v>
      </c>
      <c r="V3766" s="17">
        <f t="shared" si="5"/>
        <v>1.07748945</v>
      </c>
      <c r="W3766" s="17">
        <f t="shared" si="6"/>
        <v>29.72075065</v>
      </c>
      <c r="X3766" s="17">
        <f t="shared" si="7"/>
        <v>1.526443387</v>
      </c>
      <c r="Y3766" s="14">
        <f t="shared" si="8"/>
        <v>42446</v>
      </c>
      <c r="Z3766" s="14">
        <f t="shared" si="9"/>
        <v>17227</v>
      </c>
      <c r="AA3766" s="14">
        <f t="shared" si="10"/>
        <v>5166</v>
      </c>
      <c r="AB3766" s="14">
        <f t="shared" si="11"/>
        <v>11596</v>
      </c>
      <c r="AC3766" s="14">
        <f t="shared" si="12"/>
        <v>2507</v>
      </c>
      <c r="AD3766" s="14">
        <f t="shared" si="13"/>
        <v>8463</v>
      </c>
      <c r="AE3766" s="14">
        <f t="shared" si="14"/>
        <v>723</v>
      </c>
      <c r="AF3766" s="14">
        <f t="shared" si="15"/>
        <v>18</v>
      </c>
      <c r="AG3766" s="17">
        <f t="shared" si="16"/>
        <v>91.04812814</v>
      </c>
      <c r="AH3766" s="20">
        <f>12*(J3766*'Programas e Observações'!$C$8+K3766*'Programas e Observações'!$C$9+L3766*('Programas e Observações'!$C$8+'Programas e Observações'!$C$9)+M3766*'Programas e Observações'!$C$10)</f>
        <v>60212.76</v>
      </c>
      <c r="AI3766" s="20">
        <f>12*(J3766*'Programas e Observações'!$D$8+K3766*'Programas e Observações'!$D$9+L3766*('Programas e Observações'!$D$8+'Programas e Observações'!$D$9)+M3766*'Programas e Observações'!$D$10)</f>
        <v>84093.36</v>
      </c>
      <c r="AJ3766" s="13" t="s">
        <v>440</v>
      </c>
      <c r="AK3766" s="13" t="s">
        <v>2671</v>
      </c>
    </row>
    <row r="3767" ht="15.75" customHeight="1">
      <c r="A3767" s="13" t="s">
        <v>14475</v>
      </c>
      <c r="B3767" s="13" t="s">
        <v>14476</v>
      </c>
      <c r="C3767" s="13" t="s">
        <v>14477</v>
      </c>
      <c r="D3767" s="13" t="s">
        <v>12550</v>
      </c>
      <c r="E3767" s="13" t="s">
        <v>12709</v>
      </c>
      <c r="F3767" s="13" t="s">
        <v>12710</v>
      </c>
      <c r="G3767" s="14">
        <v>2740.0</v>
      </c>
      <c r="H3767" s="16" t="b">
        <f>G3767&lt;'Programas e Observações'!$C$11</f>
        <v>1</v>
      </c>
      <c r="I3767" s="14">
        <v>413.0</v>
      </c>
      <c r="J3767" s="14">
        <v>184.0</v>
      </c>
      <c r="K3767" s="14">
        <v>64.0</v>
      </c>
      <c r="L3767" s="14">
        <v>97.0</v>
      </c>
      <c r="M3767" s="14">
        <v>23.0</v>
      </c>
      <c r="N3767" s="14">
        <v>190.0</v>
      </c>
      <c r="O3767" s="14">
        <v>6.0</v>
      </c>
      <c r="P3767" s="14">
        <v>1.0</v>
      </c>
      <c r="Q3767" s="14"/>
      <c r="R3767" s="17">
        <f t="shared" si="1"/>
        <v>150.729927</v>
      </c>
      <c r="S3767" s="17">
        <f t="shared" si="2"/>
        <v>67.15328467</v>
      </c>
      <c r="T3767" s="17">
        <f t="shared" si="3"/>
        <v>23.35766423</v>
      </c>
      <c r="U3767" s="17">
        <f t="shared" si="4"/>
        <v>35.40145985</v>
      </c>
      <c r="V3767" s="17">
        <f t="shared" si="5"/>
        <v>8.394160584</v>
      </c>
      <c r="W3767" s="17">
        <f t="shared" si="6"/>
        <v>69.34306569</v>
      </c>
      <c r="X3767" s="17">
        <f t="shared" si="7"/>
        <v>2.189781022</v>
      </c>
      <c r="Y3767" s="14">
        <f t="shared" si="8"/>
        <v>25833</v>
      </c>
      <c r="Z3767" s="14">
        <f t="shared" si="9"/>
        <v>10808</v>
      </c>
      <c r="AA3767" s="14">
        <f t="shared" si="10"/>
        <v>3336</v>
      </c>
      <c r="AB3767" s="14">
        <f t="shared" si="11"/>
        <v>6476</v>
      </c>
      <c r="AC3767" s="14">
        <f t="shared" si="12"/>
        <v>1456</v>
      </c>
      <c r="AD3767" s="14">
        <f t="shared" si="13"/>
        <v>13408</v>
      </c>
      <c r="AE3767" s="14">
        <f t="shared" si="14"/>
        <v>763</v>
      </c>
      <c r="AF3767" s="14">
        <f t="shared" si="15"/>
        <v>11</v>
      </c>
      <c r="AG3767" s="17">
        <f t="shared" si="16"/>
        <v>83.7311967</v>
      </c>
      <c r="AH3767" s="20">
        <f>12*(J3767*'Programas e Observações'!$C$8+K3767*'Programas e Observações'!$C$9+L3767*('Programas e Observações'!$C$8+'Programas e Observações'!$C$9)+M3767*'Programas e Observações'!$C$10)</f>
        <v>149947.44</v>
      </c>
      <c r="AI3767" s="20">
        <f>12*(J3767*'Programas e Observações'!$D$8+K3767*'Programas e Observações'!$D$9+L3767*('Programas e Observações'!$D$8+'Programas e Observações'!$D$9)+M3767*'Programas e Observações'!$D$10)</f>
        <v>254812.32</v>
      </c>
      <c r="AJ3767" s="13" t="s">
        <v>14478</v>
      </c>
      <c r="AK3767" s="13" t="s">
        <v>4965</v>
      </c>
    </row>
    <row r="3768" ht="15.75" customHeight="1">
      <c r="A3768" s="13" t="s">
        <v>14479</v>
      </c>
      <c r="B3768" s="13" t="s">
        <v>14480</v>
      </c>
      <c r="C3768" s="13" t="s">
        <v>14481</v>
      </c>
      <c r="D3768" s="13" t="s">
        <v>12550</v>
      </c>
      <c r="E3768" s="13" t="s">
        <v>14010</v>
      </c>
      <c r="F3768" s="13" t="s">
        <v>14011</v>
      </c>
      <c r="G3768" s="14">
        <v>3998.0</v>
      </c>
      <c r="H3768" s="16" t="b">
        <f>G3768&lt;'Programas e Observações'!$C$11</f>
        <v>1</v>
      </c>
      <c r="I3768" s="14">
        <v>0.0</v>
      </c>
      <c r="J3768" s="14">
        <v>0.0</v>
      </c>
      <c r="K3768" s="14">
        <v>0.0</v>
      </c>
      <c r="L3768" s="14">
        <v>0.0</v>
      </c>
      <c r="M3768" s="14">
        <v>0.0</v>
      </c>
      <c r="N3768" s="14">
        <v>384.0</v>
      </c>
      <c r="O3768" s="14">
        <v>17.0</v>
      </c>
      <c r="P3768" s="14">
        <v>1.0</v>
      </c>
      <c r="Q3768" s="14"/>
      <c r="R3768" s="17">
        <f t="shared" si="1"/>
        <v>0</v>
      </c>
      <c r="S3768" s="17">
        <f t="shared" si="2"/>
        <v>0</v>
      </c>
      <c r="T3768" s="17">
        <f t="shared" si="3"/>
        <v>0</v>
      </c>
      <c r="U3768" s="17">
        <f t="shared" si="4"/>
        <v>0</v>
      </c>
      <c r="V3768" s="17">
        <f t="shared" si="5"/>
        <v>0</v>
      </c>
      <c r="W3768" s="17">
        <f t="shared" si="6"/>
        <v>96.04802401</v>
      </c>
      <c r="X3768" s="17">
        <f t="shared" si="7"/>
        <v>4.252126063</v>
      </c>
      <c r="Y3768" s="14">
        <f t="shared" si="8"/>
        <v>4716</v>
      </c>
      <c r="Z3768" s="14">
        <f t="shared" si="9"/>
        <v>1981</v>
      </c>
      <c r="AA3768" s="14">
        <f t="shared" si="10"/>
        <v>692</v>
      </c>
      <c r="AB3768" s="14">
        <f t="shared" si="11"/>
        <v>976</v>
      </c>
      <c r="AC3768" s="14">
        <f t="shared" si="12"/>
        <v>265</v>
      </c>
      <c r="AD3768" s="14">
        <f t="shared" si="13"/>
        <v>3576</v>
      </c>
      <c r="AE3768" s="14">
        <f t="shared" si="14"/>
        <v>213</v>
      </c>
      <c r="AF3768" s="14">
        <f t="shared" si="15"/>
        <v>8</v>
      </c>
      <c r="AG3768" s="17">
        <f t="shared" si="16"/>
        <v>85.91572389</v>
      </c>
      <c r="AH3768" s="20">
        <f>12*(J3768*'Programas e Observações'!$C$8+K3768*'Programas e Observações'!$C$9+L3768*('Programas e Observações'!$C$8+'Programas e Observações'!$C$9)+M3768*'Programas e Observações'!$C$10)</f>
        <v>0</v>
      </c>
      <c r="AI3768" s="20">
        <f>12*(J3768*'Programas e Observações'!$D$8+K3768*'Programas e Observações'!$D$9+L3768*('Programas e Observações'!$D$8+'Programas e Observações'!$D$9)+M3768*'Programas e Observações'!$D$10)</f>
        <v>0</v>
      </c>
      <c r="AJ3768" s="13" t="s">
        <v>342</v>
      </c>
      <c r="AK3768" s="13" t="s">
        <v>343</v>
      </c>
    </row>
    <row r="3769" ht="15.75" customHeight="1">
      <c r="A3769" s="13" t="s">
        <v>14482</v>
      </c>
      <c r="B3769" s="13" t="s">
        <v>14483</v>
      </c>
      <c r="C3769" s="13" t="s">
        <v>14484</v>
      </c>
      <c r="D3769" s="13" t="s">
        <v>12550</v>
      </c>
      <c r="E3769" s="13" t="s">
        <v>12995</v>
      </c>
      <c r="F3769" s="13" t="s">
        <v>12996</v>
      </c>
      <c r="G3769" s="14">
        <v>5182.0</v>
      </c>
      <c r="H3769" s="16" t="b">
        <f>G3769&lt;'Programas e Observações'!$C$11</f>
        <v>1</v>
      </c>
      <c r="I3769" s="14">
        <v>74.0</v>
      </c>
      <c r="J3769" s="14">
        <v>63.0</v>
      </c>
      <c r="K3769" s="14">
        <v>1.0</v>
      </c>
      <c r="L3769" s="14">
        <v>1.0</v>
      </c>
      <c r="M3769" s="14">
        <v>7.0</v>
      </c>
      <c r="N3769" s="14">
        <v>441.0</v>
      </c>
      <c r="O3769" s="14">
        <v>13.0</v>
      </c>
      <c r="P3769" s="14">
        <v>0.0</v>
      </c>
      <c r="Q3769" s="14"/>
      <c r="R3769" s="17">
        <f t="shared" si="1"/>
        <v>14.28020069</v>
      </c>
      <c r="S3769" s="17">
        <f t="shared" si="2"/>
        <v>12.15746816</v>
      </c>
      <c r="T3769" s="17">
        <f t="shared" si="3"/>
        <v>0.1929756851</v>
      </c>
      <c r="U3769" s="17">
        <f t="shared" si="4"/>
        <v>0.1929756851</v>
      </c>
      <c r="V3769" s="17">
        <f t="shared" si="5"/>
        <v>1.350829795</v>
      </c>
      <c r="W3769" s="17">
        <f t="shared" si="6"/>
        <v>85.10227711</v>
      </c>
      <c r="X3769" s="17">
        <f t="shared" si="7"/>
        <v>2.508683906</v>
      </c>
      <c r="Y3769" s="14">
        <f t="shared" si="8"/>
        <v>15701</v>
      </c>
      <c r="Z3769" s="14">
        <f t="shared" si="9"/>
        <v>6335</v>
      </c>
      <c r="AA3769" s="14">
        <f t="shared" si="10"/>
        <v>2196</v>
      </c>
      <c r="AB3769" s="14">
        <f t="shared" si="11"/>
        <v>3569</v>
      </c>
      <c r="AC3769" s="14">
        <f t="shared" si="12"/>
        <v>1378</v>
      </c>
      <c r="AD3769" s="14">
        <f t="shared" si="13"/>
        <v>7570</v>
      </c>
      <c r="AE3769" s="14">
        <f t="shared" si="14"/>
        <v>393</v>
      </c>
      <c r="AF3769" s="14">
        <f t="shared" si="15"/>
        <v>10</v>
      </c>
      <c r="AG3769" s="17">
        <f t="shared" si="16"/>
        <v>97.16867283</v>
      </c>
      <c r="AH3769" s="20">
        <f>12*(J3769*'Programas e Observações'!$C$8+K3769*'Programas e Observações'!$C$9+L3769*('Programas e Observações'!$C$8+'Programas e Observações'!$C$9)+M3769*'Programas e Observações'!$C$10)</f>
        <v>17420.16</v>
      </c>
      <c r="AI3769" s="20">
        <f>12*(J3769*'Programas e Observações'!$D$8+K3769*'Programas e Observações'!$D$9+L3769*('Programas e Observações'!$D$8+'Programas e Observações'!$D$9)+M3769*'Programas e Observações'!$D$10)</f>
        <v>40580.28</v>
      </c>
      <c r="AJ3769" s="13" t="s">
        <v>14485</v>
      </c>
      <c r="AK3769" s="13" t="s">
        <v>451</v>
      </c>
    </row>
    <row r="3770" ht="15.75" customHeight="1">
      <c r="A3770" s="13" t="s">
        <v>14486</v>
      </c>
      <c r="B3770" s="13" t="s">
        <v>14487</v>
      </c>
      <c r="C3770" s="13" t="s">
        <v>14488</v>
      </c>
      <c r="D3770" s="13" t="s">
        <v>12550</v>
      </c>
      <c r="E3770" s="13" t="s">
        <v>12551</v>
      </c>
      <c r="F3770" s="13" t="s">
        <v>12549</v>
      </c>
      <c r="G3770" s="14">
        <v>2522.0</v>
      </c>
      <c r="H3770" s="16" t="b">
        <f>G3770&lt;'Programas e Observações'!$C$11</f>
        <v>1</v>
      </c>
      <c r="I3770" s="14">
        <v>306.0</v>
      </c>
      <c r="J3770" s="14">
        <v>143.0</v>
      </c>
      <c r="K3770" s="14">
        <v>22.0</v>
      </c>
      <c r="L3770" s="14">
        <v>83.0</v>
      </c>
      <c r="M3770" s="14">
        <v>16.0</v>
      </c>
      <c r="N3770" s="14">
        <v>160.0</v>
      </c>
      <c r="O3770" s="14">
        <v>3.0</v>
      </c>
      <c r="P3770" s="14">
        <v>0.0</v>
      </c>
      <c r="Q3770" s="14"/>
      <c r="R3770" s="17">
        <f t="shared" si="1"/>
        <v>121.332276</v>
      </c>
      <c r="S3770" s="17">
        <f t="shared" si="2"/>
        <v>56.70103093</v>
      </c>
      <c r="T3770" s="17">
        <f t="shared" si="3"/>
        <v>8.723235527</v>
      </c>
      <c r="U3770" s="17">
        <f t="shared" si="4"/>
        <v>32.91038858</v>
      </c>
      <c r="V3770" s="17">
        <f t="shared" si="5"/>
        <v>6.344171293</v>
      </c>
      <c r="W3770" s="17">
        <f t="shared" si="6"/>
        <v>63.44171293</v>
      </c>
      <c r="X3770" s="17">
        <f t="shared" si="7"/>
        <v>1.189532117</v>
      </c>
      <c r="Y3770" s="14">
        <f t="shared" si="8"/>
        <v>14660</v>
      </c>
      <c r="Z3770" s="14">
        <f t="shared" si="9"/>
        <v>7138</v>
      </c>
      <c r="AA3770" s="14">
        <f t="shared" si="10"/>
        <v>1496</v>
      </c>
      <c r="AB3770" s="14">
        <f t="shared" si="11"/>
        <v>3872</v>
      </c>
      <c r="AC3770" s="14">
        <f t="shared" si="12"/>
        <v>426</v>
      </c>
      <c r="AD3770" s="14">
        <f t="shared" si="13"/>
        <v>5581</v>
      </c>
      <c r="AE3770" s="14">
        <f t="shared" si="14"/>
        <v>311</v>
      </c>
      <c r="AF3770" s="14">
        <f t="shared" si="15"/>
        <v>9</v>
      </c>
      <c r="AG3770" s="17">
        <f t="shared" si="16"/>
        <v>109.5648794</v>
      </c>
      <c r="AH3770" s="20">
        <f>12*(J3770*'Programas e Observações'!$C$8+K3770*'Programas e Observações'!$C$9+L3770*('Programas e Observações'!$C$8+'Programas e Observações'!$C$9)+M3770*'Programas e Observações'!$C$10)</f>
        <v>106807.08</v>
      </c>
      <c r="AI3770" s="20">
        <f>12*(J3770*'Programas e Observações'!$D$8+K3770*'Programas e Observações'!$D$9+L3770*('Programas e Observações'!$D$8+'Programas e Observações'!$D$9)+M3770*'Programas e Observações'!$D$10)</f>
        <v>190582.2</v>
      </c>
      <c r="AJ3770" s="13" t="s">
        <v>8798</v>
      </c>
      <c r="AK3770" s="13" t="s">
        <v>1843</v>
      </c>
    </row>
    <row r="3771" ht="15.75" customHeight="1">
      <c r="A3771" s="13" t="s">
        <v>14489</v>
      </c>
      <c r="B3771" s="13" t="s">
        <v>14490</v>
      </c>
      <c r="C3771" s="13" t="s">
        <v>14491</v>
      </c>
      <c r="D3771" s="13" t="s">
        <v>12550</v>
      </c>
      <c r="E3771" s="13" t="s">
        <v>12757</v>
      </c>
      <c r="F3771" s="13" t="s">
        <v>12758</v>
      </c>
      <c r="G3771" s="14">
        <v>6645.0</v>
      </c>
      <c r="H3771" s="16" t="b">
        <f>G3771&lt;'Programas e Observações'!$C$11</f>
        <v>1</v>
      </c>
      <c r="I3771" s="14">
        <v>1277.0</v>
      </c>
      <c r="J3771" s="14">
        <v>595.0</v>
      </c>
      <c r="K3771" s="14">
        <v>106.0</v>
      </c>
      <c r="L3771" s="14">
        <v>384.0</v>
      </c>
      <c r="M3771" s="14">
        <v>77.0</v>
      </c>
      <c r="N3771" s="14">
        <v>494.0</v>
      </c>
      <c r="O3771" s="14">
        <v>18.0</v>
      </c>
      <c r="P3771" s="14">
        <v>0.0</v>
      </c>
      <c r="Q3771" s="14"/>
      <c r="R3771" s="17">
        <f t="shared" si="1"/>
        <v>192.1745673</v>
      </c>
      <c r="S3771" s="17">
        <f t="shared" si="2"/>
        <v>89.54100828</v>
      </c>
      <c r="T3771" s="17">
        <f t="shared" si="3"/>
        <v>15.95184349</v>
      </c>
      <c r="U3771" s="17">
        <f t="shared" si="4"/>
        <v>57.78781038</v>
      </c>
      <c r="V3771" s="17">
        <f t="shared" si="5"/>
        <v>11.58765989</v>
      </c>
      <c r="W3771" s="17">
        <f t="shared" si="6"/>
        <v>74.34161023</v>
      </c>
      <c r="X3771" s="17">
        <f t="shared" si="7"/>
        <v>2.708803612</v>
      </c>
      <c r="Y3771" s="14">
        <f t="shared" si="8"/>
        <v>35365</v>
      </c>
      <c r="Z3771" s="14">
        <f t="shared" si="9"/>
        <v>14722</v>
      </c>
      <c r="AA3771" s="14">
        <f t="shared" si="10"/>
        <v>4998</v>
      </c>
      <c r="AB3771" s="14">
        <f t="shared" si="11"/>
        <v>9193</v>
      </c>
      <c r="AC3771" s="14">
        <f t="shared" si="12"/>
        <v>2413</v>
      </c>
      <c r="AD3771" s="14">
        <f t="shared" si="13"/>
        <v>17326</v>
      </c>
      <c r="AE3771" s="14">
        <f t="shared" si="14"/>
        <v>939</v>
      </c>
      <c r="AF3771" s="14">
        <f t="shared" si="15"/>
        <v>25</v>
      </c>
      <c r="AG3771" s="17">
        <f t="shared" si="16"/>
        <v>115.7595318</v>
      </c>
      <c r="AH3771" s="20">
        <f>12*(J3771*'Programas e Observações'!$C$8+K3771*'Programas e Observações'!$C$9+L3771*('Programas e Observações'!$C$8+'Programas e Observações'!$C$9)+M3771*'Programas e Observações'!$C$10)</f>
        <v>484635.96</v>
      </c>
      <c r="AI3771" s="20">
        <f>12*(J3771*'Programas e Observações'!$D$8+K3771*'Programas e Observações'!$D$9+L3771*('Programas e Observações'!$D$8+'Programas e Observações'!$D$9)+M3771*'Programas e Observações'!$D$10)</f>
        <v>848407.08</v>
      </c>
      <c r="AJ3771" s="13" t="s">
        <v>1385</v>
      </c>
      <c r="AK3771" s="13" t="s">
        <v>3751</v>
      </c>
    </row>
    <row r="3772" ht="15.75" customHeight="1">
      <c r="A3772" s="13" t="s">
        <v>14492</v>
      </c>
      <c r="B3772" s="13" t="s">
        <v>14493</v>
      </c>
      <c r="C3772" s="13" t="s">
        <v>14494</v>
      </c>
      <c r="D3772" s="13" t="s">
        <v>12550</v>
      </c>
      <c r="E3772" s="13" t="s">
        <v>13554</v>
      </c>
      <c r="F3772" s="13" t="s">
        <v>13555</v>
      </c>
      <c r="G3772" s="14">
        <v>11683.0</v>
      </c>
      <c r="H3772" s="16" t="b">
        <f>G3772&lt;'Programas e Observações'!$C$11</f>
        <v>1</v>
      </c>
      <c r="I3772" s="14">
        <v>1879.0</v>
      </c>
      <c r="J3772" s="14">
        <v>739.0</v>
      </c>
      <c r="K3772" s="14">
        <v>223.0</v>
      </c>
      <c r="L3772" s="14">
        <v>514.0</v>
      </c>
      <c r="M3772" s="14">
        <v>109.0</v>
      </c>
      <c r="N3772" s="14">
        <v>564.0</v>
      </c>
      <c r="O3772" s="14">
        <v>23.0</v>
      </c>
      <c r="P3772" s="14">
        <v>1.0</v>
      </c>
      <c r="Q3772" s="14"/>
      <c r="R3772" s="17">
        <f t="shared" si="1"/>
        <v>160.8319781</v>
      </c>
      <c r="S3772" s="17">
        <f t="shared" si="2"/>
        <v>63.25430112</v>
      </c>
      <c r="T3772" s="17">
        <f t="shared" si="3"/>
        <v>19.08756313</v>
      </c>
      <c r="U3772" s="17">
        <f t="shared" si="4"/>
        <v>43.99554909</v>
      </c>
      <c r="V3772" s="17">
        <f t="shared" si="5"/>
        <v>9.329795429</v>
      </c>
      <c r="W3772" s="17">
        <f t="shared" si="6"/>
        <v>48.27527176</v>
      </c>
      <c r="X3772" s="17">
        <f t="shared" si="7"/>
        <v>1.96867243</v>
      </c>
      <c r="Y3772" s="14">
        <f t="shared" si="8"/>
        <v>17008</v>
      </c>
      <c r="Z3772" s="14">
        <f t="shared" si="9"/>
        <v>7028</v>
      </c>
      <c r="AA3772" s="14">
        <f t="shared" si="10"/>
        <v>1906</v>
      </c>
      <c r="AB3772" s="14">
        <f t="shared" si="11"/>
        <v>4811</v>
      </c>
      <c r="AC3772" s="14">
        <f t="shared" si="12"/>
        <v>940</v>
      </c>
      <c r="AD3772" s="14">
        <f t="shared" si="13"/>
        <v>7322</v>
      </c>
      <c r="AE3772" s="14">
        <f t="shared" si="14"/>
        <v>403</v>
      </c>
      <c r="AF3772" s="14">
        <f t="shared" si="15"/>
        <v>9</v>
      </c>
      <c r="AG3772" s="17">
        <f t="shared" si="16"/>
        <v>112.2610624</v>
      </c>
      <c r="AH3772" s="20">
        <f>12*(J3772*'Programas e Observações'!$C$8+K3772*'Programas e Observações'!$C$9+L3772*('Programas e Observações'!$C$8+'Programas e Observações'!$C$9)+M3772*'Programas e Observações'!$C$10)</f>
        <v>681747.12</v>
      </c>
      <c r="AI3772" s="20">
        <f>12*(J3772*'Programas e Observações'!$D$8+K3772*'Programas e Observações'!$D$9+L3772*('Programas e Observações'!$D$8+'Programas e Observações'!$D$9)+M3772*'Programas e Observações'!$D$10)</f>
        <v>1149851.76</v>
      </c>
      <c r="AJ3772" s="13" t="s">
        <v>14495</v>
      </c>
      <c r="AK3772" s="13" t="s">
        <v>3760</v>
      </c>
    </row>
    <row r="3773" ht="15.75" customHeight="1">
      <c r="A3773" s="13" t="s">
        <v>14496</v>
      </c>
      <c r="B3773" s="13" t="s">
        <v>14497</v>
      </c>
      <c r="C3773" s="13" t="s">
        <v>14498</v>
      </c>
      <c r="D3773" s="13" t="s">
        <v>12550</v>
      </c>
      <c r="E3773" s="13" t="s">
        <v>12766</v>
      </c>
      <c r="F3773" s="13" t="s">
        <v>12767</v>
      </c>
      <c r="G3773" s="14">
        <v>15381.0</v>
      </c>
      <c r="H3773" s="16" t="b">
        <f>G3773&lt;'Programas e Observações'!$C$11</f>
        <v>1</v>
      </c>
      <c r="I3773" s="14">
        <v>1356.0</v>
      </c>
      <c r="J3773" s="14">
        <v>514.0</v>
      </c>
      <c r="K3773" s="14">
        <v>169.0</v>
      </c>
      <c r="L3773" s="14">
        <v>416.0</v>
      </c>
      <c r="M3773" s="14">
        <v>118.0</v>
      </c>
      <c r="N3773" s="14">
        <v>255.0</v>
      </c>
      <c r="O3773" s="14">
        <v>26.0</v>
      </c>
      <c r="P3773" s="14">
        <v>0.0</v>
      </c>
      <c r="Q3773" s="14"/>
      <c r="R3773" s="17">
        <f t="shared" si="1"/>
        <v>88.16071777</v>
      </c>
      <c r="S3773" s="17">
        <f t="shared" si="2"/>
        <v>33.4178532</v>
      </c>
      <c r="T3773" s="17">
        <f t="shared" si="3"/>
        <v>10.98758208</v>
      </c>
      <c r="U3773" s="17">
        <f t="shared" si="4"/>
        <v>27.04635589</v>
      </c>
      <c r="V3773" s="17">
        <f t="shared" si="5"/>
        <v>7.671802874</v>
      </c>
      <c r="W3773" s="17">
        <f t="shared" si="6"/>
        <v>16.57889604</v>
      </c>
      <c r="X3773" s="17">
        <f t="shared" si="7"/>
        <v>1.690397243</v>
      </c>
      <c r="Y3773" s="14">
        <f t="shared" si="8"/>
        <v>155211</v>
      </c>
      <c r="Z3773" s="14">
        <f t="shared" si="9"/>
        <v>49839</v>
      </c>
      <c r="AA3773" s="14">
        <f t="shared" si="10"/>
        <v>31661</v>
      </c>
      <c r="AB3773" s="14">
        <f t="shared" si="11"/>
        <v>40424</v>
      </c>
      <c r="AC3773" s="14">
        <f t="shared" si="12"/>
        <v>10565</v>
      </c>
      <c r="AD3773" s="14">
        <f t="shared" si="13"/>
        <v>55549</v>
      </c>
      <c r="AE3773" s="14">
        <f t="shared" si="14"/>
        <v>3229</v>
      </c>
      <c r="AF3773" s="14">
        <f t="shared" si="15"/>
        <v>42</v>
      </c>
      <c r="AG3773" s="17">
        <f t="shared" si="16"/>
        <v>51.07289909</v>
      </c>
      <c r="AH3773" s="20">
        <f>12*(J3773*'Programas e Observações'!$C$8+K3773*'Programas e Observações'!$C$9+L3773*('Programas e Observações'!$C$8+'Programas e Observações'!$C$9)+M3773*'Programas e Observações'!$C$10)</f>
        <v>544916.04</v>
      </c>
      <c r="AI3773" s="20">
        <f>12*(J3773*'Programas e Observações'!$D$8+K3773*'Programas e Observações'!$D$9+L3773*('Programas e Observações'!$D$8+'Programas e Observações'!$D$9)+M3773*'Programas e Observações'!$D$10)</f>
        <v>893702.28</v>
      </c>
      <c r="AJ3773" s="13" t="s">
        <v>14499</v>
      </c>
      <c r="AK3773" s="13" t="s">
        <v>9961</v>
      </c>
    </row>
    <row r="3774" ht="15.75" customHeight="1">
      <c r="A3774" s="13" t="s">
        <v>14500</v>
      </c>
      <c r="B3774" s="13" t="s">
        <v>14501</v>
      </c>
      <c r="C3774" s="13" t="s">
        <v>14502</v>
      </c>
      <c r="D3774" s="13" t="s">
        <v>12550</v>
      </c>
      <c r="E3774" s="13" t="s">
        <v>12551</v>
      </c>
      <c r="F3774" s="13" t="s">
        <v>12549</v>
      </c>
      <c r="G3774" s="14">
        <v>4883.0</v>
      </c>
      <c r="H3774" s="16" t="b">
        <f>G3774&lt;'Programas e Observações'!$C$11</f>
        <v>1</v>
      </c>
      <c r="I3774" s="14">
        <v>642.0</v>
      </c>
      <c r="J3774" s="14">
        <v>331.0</v>
      </c>
      <c r="K3774" s="14">
        <v>57.0</v>
      </c>
      <c r="L3774" s="14">
        <v>168.0</v>
      </c>
      <c r="M3774" s="14">
        <v>11.0</v>
      </c>
      <c r="N3774" s="14">
        <v>65.0</v>
      </c>
      <c r="O3774" s="14">
        <v>12.0</v>
      </c>
      <c r="P3774" s="14">
        <v>1.0</v>
      </c>
      <c r="Q3774" s="14"/>
      <c r="R3774" s="17">
        <f t="shared" si="1"/>
        <v>131.4765513</v>
      </c>
      <c r="S3774" s="17">
        <f t="shared" si="2"/>
        <v>67.78619701</v>
      </c>
      <c r="T3774" s="17">
        <f t="shared" si="3"/>
        <v>11.67315175</v>
      </c>
      <c r="U3774" s="17">
        <f t="shared" si="4"/>
        <v>34.40507884</v>
      </c>
      <c r="V3774" s="17">
        <f t="shared" si="5"/>
        <v>2.252713496</v>
      </c>
      <c r="W3774" s="17">
        <f t="shared" si="6"/>
        <v>13.31148884</v>
      </c>
      <c r="X3774" s="17">
        <f t="shared" si="7"/>
        <v>2.457505632</v>
      </c>
      <c r="Y3774" s="14">
        <f t="shared" si="8"/>
        <v>14660</v>
      </c>
      <c r="Z3774" s="14">
        <f t="shared" si="9"/>
        <v>7138</v>
      </c>
      <c r="AA3774" s="14">
        <f t="shared" si="10"/>
        <v>1496</v>
      </c>
      <c r="AB3774" s="14">
        <f t="shared" si="11"/>
        <v>3872</v>
      </c>
      <c r="AC3774" s="14">
        <f t="shared" si="12"/>
        <v>426</v>
      </c>
      <c r="AD3774" s="14">
        <f t="shared" si="13"/>
        <v>5581</v>
      </c>
      <c r="AE3774" s="14">
        <f t="shared" si="14"/>
        <v>311</v>
      </c>
      <c r="AF3774" s="14">
        <f t="shared" si="15"/>
        <v>9</v>
      </c>
      <c r="AG3774" s="17">
        <f t="shared" si="16"/>
        <v>109.5648794</v>
      </c>
      <c r="AH3774" s="20">
        <f>12*(J3774*'Programas e Observações'!$C$8+K3774*'Programas e Observações'!$C$9+L3774*('Programas e Observações'!$C$8+'Programas e Observações'!$C$9)+M3774*'Programas e Observações'!$C$10)</f>
        <v>219516.48</v>
      </c>
      <c r="AI3774" s="20">
        <f>12*(J3774*'Programas e Observações'!$D$8+K3774*'Programas e Observações'!$D$9+L3774*('Programas e Observações'!$D$8+'Programas e Observações'!$D$9)+M3774*'Programas e Observações'!$D$10)</f>
        <v>403993.92</v>
      </c>
      <c r="AJ3774" s="13" t="s">
        <v>3885</v>
      </c>
      <c r="AK3774" s="13" t="s">
        <v>2288</v>
      </c>
    </row>
    <row r="3775" ht="15.75" customHeight="1">
      <c r="A3775" s="13" t="s">
        <v>14503</v>
      </c>
      <c r="B3775" s="13" t="s">
        <v>14504</v>
      </c>
      <c r="C3775" s="13" t="s">
        <v>14505</v>
      </c>
      <c r="D3775" s="13" t="s">
        <v>12550</v>
      </c>
      <c r="E3775" s="13" t="s">
        <v>12582</v>
      </c>
      <c r="F3775" s="13" t="s">
        <v>12583</v>
      </c>
      <c r="G3775" s="14">
        <v>8407.0</v>
      </c>
      <c r="H3775" s="16" t="b">
        <f>G3775&lt;'Programas e Observações'!$C$11</f>
        <v>1</v>
      </c>
      <c r="I3775" s="14">
        <v>1228.0</v>
      </c>
      <c r="J3775" s="14">
        <v>510.0</v>
      </c>
      <c r="K3775" s="14">
        <v>175.0</v>
      </c>
      <c r="L3775" s="14">
        <v>271.0</v>
      </c>
      <c r="M3775" s="14">
        <v>97.0</v>
      </c>
      <c r="N3775" s="14">
        <v>335.0</v>
      </c>
      <c r="O3775" s="14">
        <v>11.0</v>
      </c>
      <c r="P3775" s="14">
        <v>0.0</v>
      </c>
      <c r="Q3775" s="14"/>
      <c r="R3775" s="17">
        <f t="shared" si="1"/>
        <v>146.0687522</v>
      </c>
      <c r="S3775" s="17">
        <f t="shared" si="2"/>
        <v>60.6637326</v>
      </c>
      <c r="T3775" s="17">
        <f t="shared" si="3"/>
        <v>20.81598668</v>
      </c>
      <c r="U3775" s="17">
        <f t="shared" si="4"/>
        <v>32.23504223</v>
      </c>
      <c r="V3775" s="17">
        <f t="shared" si="5"/>
        <v>11.53800404</v>
      </c>
      <c r="W3775" s="17">
        <f t="shared" si="6"/>
        <v>39.84774593</v>
      </c>
      <c r="X3775" s="17">
        <f t="shared" si="7"/>
        <v>1.308433448</v>
      </c>
      <c r="Y3775" s="14">
        <f t="shared" si="8"/>
        <v>50097</v>
      </c>
      <c r="Z3775" s="14">
        <f t="shared" si="9"/>
        <v>16156</v>
      </c>
      <c r="AA3775" s="14">
        <f t="shared" si="10"/>
        <v>9573</v>
      </c>
      <c r="AB3775" s="14">
        <f t="shared" si="11"/>
        <v>10803</v>
      </c>
      <c r="AC3775" s="14">
        <f t="shared" si="12"/>
        <v>4136</v>
      </c>
      <c r="AD3775" s="14">
        <f t="shared" si="13"/>
        <v>20003</v>
      </c>
      <c r="AE3775" s="14">
        <f t="shared" si="14"/>
        <v>691</v>
      </c>
      <c r="AF3775" s="14">
        <f t="shared" si="15"/>
        <v>20</v>
      </c>
      <c r="AG3775" s="17">
        <f t="shared" si="16"/>
        <v>79.77381733</v>
      </c>
      <c r="AH3775" s="20">
        <f>12*(J3775*'Programas e Observações'!$C$8+K3775*'Programas e Observações'!$C$9+L3775*('Programas e Observações'!$C$8+'Programas e Observações'!$C$9)+M3775*'Programas e Observações'!$C$10)</f>
        <v>433445.16</v>
      </c>
      <c r="AI3775" s="20">
        <f>12*(J3775*'Programas e Observações'!$D$8+K3775*'Programas e Observações'!$D$9+L3775*('Programas e Observações'!$D$8+'Programas e Observações'!$D$9)+M3775*'Programas e Observações'!$D$10)</f>
        <v>725342.76</v>
      </c>
      <c r="AJ3775" s="13" t="s">
        <v>5501</v>
      </c>
      <c r="AK3775" s="13" t="s">
        <v>4024</v>
      </c>
    </row>
    <row r="3776" ht="15.75" customHeight="1">
      <c r="A3776" s="13" t="s">
        <v>14506</v>
      </c>
      <c r="B3776" s="13" t="s">
        <v>14507</v>
      </c>
      <c r="C3776" s="13" t="s">
        <v>14508</v>
      </c>
      <c r="D3776" s="13" t="s">
        <v>12550</v>
      </c>
      <c r="E3776" s="13" t="s">
        <v>12621</v>
      </c>
      <c r="F3776" s="13" t="s">
        <v>12622</v>
      </c>
      <c r="G3776" s="14">
        <v>141111.0</v>
      </c>
      <c r="H3776" s="16" t="b">
        <f>G3776&lt;'Programas e Observações'!$C$11</f>
        <v>0</v>
      </c>
      <c r="I3776" s="14">
        <v>12472.0</v>
      </c>
      <c r="J3776" s="14">
        <v>5244.0</v>
      </c>
      <c r="K3776" s="14">
        <v>1562.0</v>
      </c>
      <c r="L3776" s="14">
        <v>3570.0</v>
      </c>
      <c r="M3776" s="14">
        <v>750.0</v>
      </c>
      <c r="N3776" s="14">
        <v>2801.0</v>
      </c>
      <c r="O3776" s="14">
        <v>224.0</v>
      </c>
      <c r="P3776" s="14">
        <v>5.0</v>
      </c>
      <c r="Q3776" s="14">
        <v>330.0</v>
      </c>
      <c r="R3776" s="17">
        <f t="shared" si="1"/>
        <v>88.38432156</v>
      </c>
      <c r="S3776" s="17">
        <f t="shared" si="2"/>
        <v>37.16223399</v>
      </c>
      <c r="T3776" s="17">
        <f t="shared" si="3"/>
        <v>11.06930005</v>
      </c>
      <c r="U3776" s="17">
        <f t="shared" si="4"/>
        <v>25.29923252</v>
      </c>
      <c r="V3776" s="17">
        <f t="shared" si="5"/>
        <v>5.314964815</v>
      </c>
      <c r="W3776" s="17">
        <f t="shared" si="6"/>
        <v>19.84962193</v>
      </c>
      <c r="X3776" s="17">
        <f t="shared" si="7"/>
        <v>1.587402825</v>
      </c>
      <c r="Y3776" s="14">
        <f t="shared" si="8"/>
        <v>160172</v>
      </c>
      <c r="Z3776" s="14">
        <f t="shared" si="9"/>
        <v>60718</v>
      </c>
      <c r="AA3776" s="14">
        <f t="shared" si="10"/>
        <v>22212</v>
      </c>
      <c r="AB3776" s="14">
        <f t="shared" si="11"/>
        <v>47381</v>
      </c>
      <c r="AC3776" s="14">
        <f t="shared" si="12"/>
        <v>13423</v>
      </c>
      <c r="AD3776" s="14">
        <f t="shared" si="13"/>
        <v>39647</v>
      </c>
      <c r="AE3776" s="14">
        <f t="shared" si="14"/>
        <v>3141</v>
      </c>
      <c r="AF3776" s="14">
        <f t="shared" si="15"/>
        <v>45</v>
      </c>
      <c r="AG3776" s="17">
        <f t="shared" si="16"/>
        <v>86.15469354</v>
      </c>
      <c r="AH3776" s="20">
        <f>12*(J3776*'Programas e Observações'!$C$8+K3776*'Programas e Observações'!$C$9+L3776*('Programas e Observações'!$C$8+'Programas e Observações'!$C$9)+M3776*'Programas e Observações'!$C$10)</f>
        <v>4760161.2</v>
      </c>
      <c r="AI3776" s="20">
        <f>12*(J3776*'Programas e Observações'!$D$8+K3776*'Programas e Observações'!$D$9+L3776*('Programas e Observações'!$D$8+'Programas e Observações'!$D$9)+M3776*'Programas e Observações'!$D$10)</f>
        <v>8051589.36</v>
      </c>
      <c r="AJ3776" s="13" t="s">
        <v>14509</v>
      </c>
      <c r="AK3776" s="13" t="s">
        <v>4049</v>
      </c>
    </row>
    <row r="3777" ht="15.75" customHeight="1">
      <c r="A3777" s="13" t="s">
        <v>14510</v>
      </c>
      <c r="B3777" s="13" t="s">
        <v>14511</v>
      </c>
      <c r="C3777" s="13" t="s">
        <v>14512</v>
      </c>
      <c r="D3777" s="13" t="s">
        <v>12550</v>
      </c>
      <c r="E3777" s="13" t="s">
        <v>12621</v>
      </c>
      <c r="F3777" s="13" t="s">
        <v>12622</v>
      </c>
      <c r="G3777" s="14">
        <v>45262.0</v>
      </c>
      <c r="H3777" s="16" t="b">
        <f>G3777&lt;'Programas e Observações'!$C$11</f>
        <v>0</v>
      </c>
      <c r="I3777" s="14">
        <v>4661.0</v>
      </c>
      <c r="J3777" s="14">
        <v>1975.0</v>
      </c>
      <c r="K3777" s="14">
        <v>506.0</v>
      </c>
      <c r="L3777" s="14">
        <v>1433.0</v>
      </c>
      <c r="M3777" s="14">
        <v>390.0</v>
      </c>
      <c r="N3777" s="14">
        <v>1923.0</v>
      </c>
      <c r="O3777" s="14">
        <v>112.0</v>
      </c>
      <c r="P3777" s="14">
        <v>1.0</v>
      </c>
      <c r="Q3777" s="14"/>
      <c r="R3777" s="17">
        <f t="shared" si="1"/>
        <v>102.9782157</v>
      </c>
      <c r="S3777" s="17">
        <f t="shared" si="2"/>
        <v>43.63483717</v>
      </c>
      <c r="T3777" s="17">
        <f t="shared" si="3"/>
        <v>11.17935575</v>
      </c>
      <c r="U3777" s="17">
        <f t="shared" si="4"/>
        <v>31.66011224</v>
      </c>
      <c r="V3777" s="17">
        <f t="shared" si="5"/>
        <v>8.616499492</v>
      </c>
      <c r="W3777" s="17">
        <f t="shared" si="6"/>
        <v>42.48597057</v>
      </c>
      <c r="X3777" s="17">
        <f t="shared" si="7"/>
        <v>2.474481905</v>
      </c>
      <c r="Y3777" s="14">
        <f t="shared" si="8"/>
        <v>160172</v>
      </c>
      <c r="Z3777" s="14">
        <f t="shared" si="9"/>
        <v>60718</v>
      </c>
      <c r="AA3777" s="14">
        <f t="shared" si="10"/>
        <v>22212</v>
      </c>
      <c r="AB3777" s="14">
        <f t="shared" si="11"/>
        <v>47381</v>
      </c>
      <c r="AC3777" s="14">
        <f t="shared" si="12"/>
        <v>13423</v>
      </c>
      <c r="AD3777" s="14">
        <f t="shared" si="13"/>
        <v>39647</v>
      </c>
      <c r="AE3777" s="14">
        <f t="shared" si="14"/>
        <v>3141</v>
      </c>
      <c r="AF3777" s="14">
        <f t="shared" si="15"/>
        <v>45</v>
      </c>
      <c r="AG3777" s="17">
        <f t="shared" si="16"/>
        <v>86.15469354</v>
      </c>
      <c r="AH3777" s="20">
        <f>12*(J3777*'Programas e Observações'!$C$8+K3777*'Programas e Observações'!$C$9+L3777*('Programas e Observações'!$C$8+'Programas e Observações'!$C$9)+M3777*'Programas e Observações'!$C$10)</f>
        <v>1870194.6</v>
      </c>
      <c r="AI3777" s="20">
        <f>12*(J3777*'Programas e Observações'!$D$8+K3777*'Programas e Observações'!$D$9+L3777*('Programas e Observações'!$D$8+'Programas e Observações'!$D$9)+M3777*'Programas e Observações'!$D$10)</f>
        <v>3143299.32</v>
      </c>
      <c r="AJ3777" s="13" t="s">
        <v>14513</v>
      </c>
      <c r="AK3777" s="13" t="s">
        <v>996</v>
      </c>
    </row>
    <row r="3778" ht="15.75" customHeight="1">
      <c r="A3778" s="13" t="s">
        <v>14514</v>
      </c>
      <c r="B3778" s="13" t="s">
        <v>14515</v>
      </c>
      <c r="C3778" s="13" t="s">
        <v>14516</v>
      </c>
      <c r="D3778" s="13" t="s">
        <v>12550</v>
      </c>
      <c r="E3778" s="13" t="s">
        <v>12879</v>
      </c>
      <c r="F3778" s="13" t="s">
        <v>12880</v>
      </c>
      <c r="G3778" s="14">
        <v>9221.0</v>
      </c>
      <c r="H3778" s="16" t="b">
        <f>G3778&lt;'Programas e Observações'!$C$11</f>
        <v>1</v>
      </c>
      <c r="I3778" s="14">
        <v>1686.0</v>
      </c>
      <c r="J3778" s="14">
        <v>788.0</v>
      </c>
      <c r="K3778" s="14">
        <v>123.0</v>
      </c>
      <c r="L3778" s="14">
        <v>461.0</v>
      </c>
      <c r="M3778" s="14">
        <v>168.0</v>
      </c>
      <c r="N3778" s="14">
        <v>657.0</v>
      </c>
      <c r="O3778" s="14">
        <v>29.0</v>
      </c>
      <c r="P3778" s="14">
        <v>0.0</v>
      </c>
      <c r="Q3778" s="14"/>
      <c r="R3778" s="17">
        <f t="shared" si="1"/>
        <v>182.8435094</v>
      </c>
      <c r="S3778" s="17">
        <f t="shared" si="2"/>
        <v>85.45710877</v>
      </c>
      <c r="T3778" s="17">
        <f t="shared" si="3"/>
        <v>13.33911723</v>
      </c>
      <c r="U3778" s="17">
        <f t="shared" si="4"/>
        <v>49.99457759</v>
      </c>
      <c r="V3778" s="17">
        <f t="shared" si="5"/>
        <v>18.21928207</v>
      </c>
      <c r="W3778" s="17">
        <f t="shared" si="6"/>
        <v>71.25040668</v>
      </c>
      <c r="X3778" s="17">
        <f t="shared" si="7"/>
        <v>3.14499512</v>
      </c>
      <c r="Y3778" s="14">
        <f t="shared" si="8"/>
        <v>28083</v>
      </c>
      <c r="Z3778" s="14">
        <f t="shared" si="9"/>
        <v>12160</v>
      </c>
      <c r="AA3778" s="14">
        <f t="shared" si="10"/>
        <v>3038</v>
      </c>
      <c r="AB3778" s="14">
        <f t="shared" si="11"/>
        <v>7919</v>
      </c>
      <c r="AC3778" s="14">
        <f t="shared" si="12"/>
        <v>1605</v>
      </c>
      <c r="AD3778" s="14">
        <f t="shared" si="13"/>
        <v>11747</v>
      </c>
      <c r="AE3778" s="14">
        <f t="shared" si="14"/>
        <v>762</v>
      </c>
      <c r="AF3778" s="14">
        <f t="shared" si="15"/>
        <v>16</v>
      </c>
      <c r="AG3778" s="17">
        <f t="shared" si="16"/>
        <v>118.7426798</v>
      </c>
      <c r="AH3778" s="20">
        <f>12*(J3778*'Programas e Observações'!$C$8+K3778*'Programas e Observações'!$C$9+L3778*('Programas e Observações'!$C$8+'Programas e Observações'!$C$9)+M3778*'Programas e Observações'!$C$10)</f>
        <v>634124.04</v>
      </c>
      <c r="AI3778" s="20">
        <f>12*(J3778*'Programas e Observações'!$D$8+K3778*'Programas e Observações'!$D$9+L3778*('Programas e Observações'!$D$8+'Programas e Observações'!$D$9)+M3778*'Programas e Observações'!$D$10)</f>
        <v>1098327.84</v>
      </c>
      <c r="AJ3778" s="13" t="s">
        <v>14517</v>
      </c>
      <c r="AK3778" s="13" t="s">
        <v>14518</v>
      </c>
    </row>
    <row r="3779" ht="15.75" customHeight="1">
      <c r="A3779" s="13" t="s">
        <v>14519</v>
      </c>
      <c r="B3779" s="13" t="s">
        <v>14520</v>
      </c>
      <c r="C3779" s="13" t="s">
        <v>14521</v>
      </c>
      <c r="D3779" s="13" t="s">
        <v>12550</v>
      </c>
      <c r="E3779" s="13" t="s">
        <v>12599</v>
      </c>
      <c r="F3779" s="13" t="s">
        <v>12600</v>
      </c>
      <c r="G3779" s="14">
        <v>3697.0</v>
      </c>
      <c r="H3779" s="16" t="b">
        <f>G3779&lt;'Programas e Observações'!$C$11</f>
        <v>1</v>
      </c>
      <c r="I3779" s="14">
        <v>0.0</v>
      </c>
      <c r="J3779" s="14">
        <v>0.0</v>
      </c>
      <c r="K3779" s="14">
        <v>0.0</v>
      </c>
      <c r="L3779" s="14">
        <v>0.0</v>
      </c>
      <c r="M3779" s="14">
        <v>0.0</v>
      </c>
      <c r="N3779" s="14">
        <v>342.0</v>
      </c>
      <c r="O3779" s="14">
        <v>16.0</v>
      </c>
      <c r="P3779" s="14">
        <v>0.0</v>
      </c>
      <c r="Q3779" s="14"/>
      <c r="R3779" s="17">
        <f t="shared" si="1"/>
        <v>0</v>
      </c>
      <c r="S3779" s="17">
        <f t="shared" si="2"/>
        <v>0</v>
      </c>
      <c r="T3779" s="17">
        <f t="shared" si="3"/>
        <v>0</v>
      </c>
      <c r="U3779" s="17">
        <f t="shared" si="4"/>
        <v>0</v>
      </c>
      <c r="V3779" s="17">
        <f t="shared" si="5"/>
        <v>0</v>
      </c>
      <c r="W3779" s="17">
        <f t="shared" si="6"/>
        <v>92.50743846</v>
      </c>
      <c r="X3779" s="17">
        <f t="shared" si="7"/>
        <v>4.327833378</v>
      </c>
      <c r="Y3779" s="14">
        <f t="shared" si="8"/>
        <v>40812</v>
      </c>
      <c r="Z3779" s="14">
        <f t="shared" si="9"/>
        <v>16371</v>
      </c>
      <c r="AA3779" s="14">
        <f t="shared" si="10"/>
        <v>5980</v>
      </c>
      <c r="AB3779" s="14">
        <f t="shared" si="11"/>
        <v>8309</v>
      </c>
      <c r="AC3779" s="14">
        <f t="shared" si="12"/>
        <v>3047</v>
      </c>
      <c r="AD3779" s="14">
        <f t="shared" si="13"/>
        <v>22043</v>
      </c>
      <c r="AE3779" s="14">
        <f t="shared" si="14"/>
        <v>1377</v>
      </c>
      <c r="AF3779" s="14">
        <f t="shared" si="15"/>
        <v>31</v>
      </c>
      <c r="AG3779" s="17">
        <f t="shared" si="16"/>
        <v>97.39055733</v>
      </c>
      <c r="AH3779" s="20">
        <f>12*(J3779*'Programas e Observações'!$C$8+K3779*'Programas e Observações'!$C$9+L3779*('Programas e Observações'!$C$8+'Programas e Observações'!$C$9)+M3779*'Programas e Observações'!$C$10)</f>
        <v>0</v>
      </c>
      <c r="AI3779" s="20">
        <f>12*(J3779*'Programas e Observações'!$D$8+K3779*'Programas e Observações'!$D$9+L3779*('Programas e Observações'!$D$8+'Programas e Observações'!$D$9)+M3779*'Programas e Observações'!$D$10)</f>
        <v>0</v>
      </c>
      <c r="AJ3779" s="13" t="s">
        <v>342</v>
      </c>
      <c r="AK3779" s="13" t="s">
        <v>343</v>
      </c>
    </row>
    <row r="3780" ht="15.75" customHeight="1">
      <c r="A3780" s="13" t="s">
        <v>14522</v>
      </c>
      <c r="B3780" s="13" t="s">
        <v>14523</v>
      </c>
      <c r="C3780" s="13" t="s">
        <v>14524</v>
      </c>
      <c r="D3780" s="13" t="s">
        <v>12550</v>
      </c>
      <c r="E3780" s="13" t="s">
        <v>12757</v>
      </c>
      <c r="F3780" s="13" t="s">
        <v>12758</v>
      </c>
      <c r="G3780" s="14">
        <v>14193.0</v>
      </c>
      <c r="H3780" s="16" t="b">
        <f>G3780&lt;'Programas e Observações'!$C$11</f>
        <v>1</v>
      </c>
      <c r="I3780" s="14">
        <v>1600.0</v>
      </c>
      <c r="J3780" s="14">
        <v>604.0</v>
      </c>
      <c r="K3780" s="14">
        <v>178.0</v>
      </c>
      <c r="L3780" s="14">
        <v>489.0</v>
      </c>
      <c r="M3780" s="14">
        <v>158.0</v>
      </c>
      <c r="N3780" s="14">
        <v>758.0</v>
      </c>
      <c r="O3780" s="14">
        <v>45.0</v>
      </c>
      <c r="P3780" s="14">
        <v>1.0</v>
      </c>
      <c r="Q3780" s="14"/>
      <c r="R3780" s="17">
        <f t="shared" si="1"/>
        <v>112.7316283</v>
      </c>
      <c r="S3780" s="17">
        <f t="shared" si="2"/>
        <v>42.55618967</v>
      </c>
      <c r="T3780" s="17">
        <f t="shared" si="3"/>
        <v>12.54139364</v>
      </c>
      <c r="U3780" s="17">
        <f t="shared" si="4"/>
        <v>34.45360389</v>
      </c>
      <c r="V3780" s="17">
        <f t="shared" si="5"/>
        <v>11.13224829</v>
      </c>
      <c r="W3780" s="17">
        <f t="shared" si="6"/>
        <v>53.40660889</v>
      </c>
      <c r="X3780" s="17">
        <f t="shared" si="7"/>
        <v>3.170577045</v>
      </c>
      <c r="Y3780" s="14">
        <f t="shared" si="8"/>
        <v>35365</v>
      </c>
      <c r="Z3780" s="14">
        <f t="shared" si="9"/>
        <v>14722</v>
      </c>
      <c r="AA3780" s="14">
        <f t="shared" si="10"/>
        <v>4998</v>
      </c>
      <c r="AB3780" s="14">
        <f t="shared" si="11"/>
        <v>9193</v>
      </c>
      <c r="AC3780" s="14">
        <f t="shared" si="12"/>
        <v>2413</v>
      </c>
      <c r="AD3780" s="14">
        <f t="shared" si="13"/>
        <v>17326</v>
      </c>
      <c r="AE3780" s="14">
        <f t="shared" si="14"/>
        <v>939</v>
      </c>
      <c r="AF3780" s="14">
        <f t="shared" si="15"/>
        <v>25</v>
      </c>
      <c r="AG3780" s="17">
        <f t="shared" si="16"/>
        <v>115.7595318</v>
      </c>
      <c r="AH3780" s="20">
        <f>12*(J3780*'Programas e Observações'!$C$8+K3780*'Programas e Observações'!$C$9+L3780*('Programas e Observações'!$C$8+'Programas e Observações'!$C$9)+M3780*'Programas e Observações'!$C$10)</f>
        <v>640149.84</v>
      </c>
      <c r="AI3780" s="20">
        <f>12*(J3780*'Programas e Observações'!$D$8+K3780*'Programas e Observações'!$D$9+L3780*('Programas e Observações'!$D$8+'Programas e Observações'!$D$9)+M3780*'Programas e Observações'!$D$10)</f>
        <v>1049899.8</v>
      </c>
      <c r="AJ3780" s="13" t="s">
        <v>14525</v>
      </c>
      <c r="AK3780" s="13" t="s">
        <v>14526</v>
      </c>
    </row>
    <row r="3781" ht="15.75" customHeight="1">
      <c r="A3781" s="13" t="s">
        <v>14527</v>
      </c>
      <c r="B3781" s="13" t="s">
        <v>14528</v>
      </c>
      <c r="C3781" s="13" t="s">
        <v>14529</v>
      </c>
      <c r="D3781" s="13" t="s">
        <v>12550</v>
      </c>
      <c r="E3781" s="13" t="s">
        <v>12694</v>
      </c>
      <c r="F3781" s="13" t="s">
        <v>12695</v>
      </c>
      <c r="G3781" s="14">
        <v>6566.0</v>
      </c>
      <c r="H3781" s="16" t="b">
        <f>G3781&lt;'Programas e Observações'!$C$11</f>
        <v>1</v>
      </c>
      <c r="I3781" s="14">
        <v>0.0</v>
      </c>
      <c r="J3781" s="14">
        <v>0.0</v>
      </c>
      <c r="K3781" s="14">
        <v>0.0</v>
      </c>
      <c r="L3781" s="14">
        <v>0.0</v>
      </c>
      <c r="M3781" s="14">
        <v>0.0</v>
      </c>
      <c r="N3781" s="14">
        <v>546.0</v>
      </c>
      <c r="O3781" s="14">
        <v>27.0</v>
      </c>
      <c r="P3781" s="14">
        <v>1.0</v>
      </c>
      <c r="Q3781" s="14"/>
      <c r="R3781" s="17">
        <f t="shared" si="1"/>
        <v>0</v>
      </c>
      <c r="S3781" s="17">
        <f t="shared" si="2"/>
        <v>0</v>
      </c>
      <c r="T3781" s="17">
        <f t="shared" si="3"/>
        <v>0</v>
      </c>
      <c r="U3781" s="17">
        <f t="shared" si="4"/>
        <v>0</v>
      </c>
      <c r="V3781" s="17">
        <f t="shared" si="5"/>
        <v>0</v>
      </c>
      <c r="W3781" s="17">
        <f t="shared" si="6"/>
        <v>83.15565032</v>
      </c>
      <c r="X3781" s="17">
        <f t="shared" si="7"/>
        <v>4.112092598</v>
      </c>
      <c r="Y3781" s="14">
        <f t="shared" si="8"/>
        <v>12543</v>
      </c>
      <c r="Z3781" s="14">
        <f t="shared" si="9"/>
        <v>5814</v>
      </c>
      <c r="AA3781" s="14">
        <f t="shared" si="10"/>
        <v>1418</v>
      </c>
      <c r="AB3781" s="14">
        <f t="shared" si="11"/>
        <v>2879</v>
      </c>
      <c r="AC3781" s="14">
        <f t="shared" si="12"/>
        <v>510</v>
      </c>
      <c r="AD3781" s="14">
        <f t="shared" si="13"/>
        <v>5843</v>
      </c>
      <c r="AE3781" s="14">
        <f t="shared" si="14"/>
        <v>407</v>
      </c>
      <c r="AF3781" s="14">
        <f t="shared" si="15"/>
        <v>10</v>
      </c>
      <c r="AG3781" s="17">
        <f t="shared" si="16"/>
        <v>120.0539827</v>
      </c>
      <c r="AH3781" s="20">
        <f>12*(J3781*'Programas e Observações'!$C$8+K3781*'Programas e Observações'!$C$9+L3781*('Programas e Observações'!$C$8+'Programas e Observações'!$C$9)+M3781*'Programas e Observações'!$C$10)</f>
        <v>0</v>
      </c>
      <c r="AI3781" s="20">
        <f>12*(J3781*'Programas e Observações'!$D$8+K3781*'Programas e Observações'!$D$9+L3781*('Programas e Observações'!$D$8+'Programas e Observações'!$D$9)+M3781*'Programas e Observações'!$D$10)</f>
        <v>0</v>
      </c>
      <c r="AJ3781" s="13" t="s">
        <v>342</v>
      </c>
      <c r="AK3781" s="13" t="s">
        <v>343</v>
      </c>
    </row>
    <row r="3782" ht="15.75" customHeight="1">
      <c r="A3782" s="13" t="s">
        <v>14530</v>
      </c>
      <c r="B3782" s="13" t="s">
        <v>14531</v>
      </c>
      <c r="C3782" s="13" t="s">
        <v>14532</v>
      </c>
      <c r="D3782" s="13" t="s">
        <v>12550</v>
      </c>
      <c r="E3782" s="13" t="s">
        <v>12646</v>
      </c>
      <c r="F3782" s="13" t="s">
        <v>12647</v>
      </c>
      <c r="G3782" s="14">
        <v>189456.0</v>
      </c>
      <c r="H3782" s="16" t="b">
        <f>G3782&lt;'Programas e Observações'!$C$11</f>
        <v>0</v>
      </c>
      <c r="I3782" s="14">
        <v>16855.0</v>
      </c>
      <c r="J3782" s="14">
        <v>7121.0</v>
      </c>
      <c r="K3782" s="14">
        <v>2235.0</v>
      </c>
      <c r="L3782" s="14">
        <v>4547.0</v>
      </c>
      <c r="M3782" s="14">
        <v>1034.0</v>
      </c>
      <c r="N3782" s="14">
        <v>3245.0</v>
      </c>
      <c r="O3782" s="14">
        <v>305.0</v>
      </c>
      <c r="P3782" s="14">
        <v>6.0</v>
      </c>
      <c r="Q3782" s="14">
        <v>554.0</v>
      </c>
      <c r="R3782" s="17">
        <f t="shared" si="1"/>
        <v>88.96524787</v>
      </c>
      <c r="S3782" s="17">
        <f t="shared" si="2"/>
        <v>37.58656363</v>
      </c>
      <c r="T3782" s="17">
        <f t="shared" si="3"/>
        <v>11.79693438</v>
      </c>
      <c r="U3782" s="17">
        <f t="shared" si="4"/>
        <v>24.00029558</v>
      </c>
      <c r="V3782" s="17">
        <f t="shared" si="5"/>
        <v>5.457731611</v>
      </c>
      <c r="W3782" s="17">
        <f t="shared" si="6"/>
        <v>17.1279875</v>
      </c>
      <c r="X3782" s="17">
        <f t="shared" si="7"/>
        <v>1.609872477</v>
      </c>
      <c r="Y3782" s="14">
        <f t="shared" si="8"/>
        <v>227421</v>
      </c>
      <c r="Z3782" s="14">
        <f t="shared" si="9"/>
        <v>86778</v>
      </c>
      <c r="AA3782" s="14">
        <f t="shared" si="10"/>
        <v>36524</v>
      </c>
      <c r="AB3782" s="14">
        <f t="shared" si="11"/>
        <v>55104</v>
      </c>
      <c r="AC3782" s="14">
        <f t="shared" si="12"/>
        <v>13959</v>
      </c>
      <c r="AD3782" s="14">
        <f t="shared" si="13"/>
        <v>61703</v>
      </c>
      <c r="AE3782" s="14">
        <f t="shared" si="14"/>
        <v>5774</v>
      </c>
      <c r="AF3782" s="14">
        <f t="shared" si="15"/>
        <v>109</v>
      </c>
      <c r="AG3782" s="17">
        <f t="shared" si="16"/>
        <v>68.97320393</v>
      </c>
      <c r="AH3782" s="20">
        <f>12*(J3782*'Programas e Observações'!$C$8+K3782*'Programas e Observações'!$C$9+L3782*('Programas e Observações'!$C$8+'Programas e Observações'!$C$9)+M3782*'Programas e Observações'!$C$10)</f>
        <v>6317223.12</v>
      </c>
      <c r="AI3782" s="20">
        <f>12*(J3782*'Programas e Observações'!$D$8+K3782*'Programas e Observações'!$D$9+L3782*('Programas e Observações'!$D$8+'Programas e Observações'!$D$9)+M3782*'Programas e Observações'!$D$10)</f>
        <v>10674759.36</v>
      </c>
      <c r="AJ3782" s="13" t="s">
        <v>14533</v>
      </c>
      <c r="AK3782" s="13" t="s">
        <v>14534</v>
      </c>
    </row>
    <row r="3783" ht="15.75" customHeight="1">
      <c r="A3783" s="13" t="s">
        <v>14535</v>
      </c>
      <c r="B3783" s="13" t="s">
        <v>14536</v>
      </c>
      <c r="C3783" s="13" t="s">
        <v>14537</v>
      </c>
      <c r="D3783" s="13" t="s">
        <v>12550</v>
      </c>
      <c r="E3783" s="13" t="s">
        <v>12979</v>
      </c>
      <c r="F3783" s="13" t="s">
        <v>12980</v>
      </c>
      <c r="G3783" s="14">
        <v>14219.0</v>
      </c>
      <c r="H3783" s="16" t="b">
        <f>G3783&lt;'Programas e Observações'!$C$11</f>
        <v>1</v>
      </c>
      <c r="I3783" s="14">
        <v>1533.0</v>
      </c>
      <c r="J3783" s="14">
        <v>746.0</v>
      </c>
      <c r="K3783" s="14">
        <v>140.0</v>
      </c>
      <c r="L3783" s="14">
        <v>453.0</v>
      </c>
      <c r="M3783" s="14">
        <v>99.0</v>
      </c>
      <c r="N3783" s="14">
        <v>341.0</v>
      </c>
      <c r="O3783" s="14">
        <v>49.0</v>
      </c>
      <c r="P3783" s="14">
        <v>1.0</v>
      </c>
      <c r="Q3783" s="14"/>
      <c r="R3783" s="17">
        <f t="shared" si="1"/>
        <v>107.813489</v>
      </c>
      <c r="S3783" s="17">
        <f t="shared" si="2"/>
        <v>52.4650116</v>
      </c>
      <c r="T3783" s="17">
        <f t="shared" si="3"/>
        <v>9.84598073</v>
      </c>
      <c r="U3783" s="17">
        <f t="shared" si="4"/>
        <v>31.8587805</v>
      </c>
      <c r="V3783" s="17">
        <f t="shared" si="5"/>
        <v>6.962514945</v>
      </c>
      <c r="W3783" s="17">
        <f t="shared" si="6"/>
        <v>23.98199592</v>
      </c>
      <c r="X3783" s="17">
        <f t="shared" si="7"/>
        <v>3.446093256</v>
      </c>
      <c r="Y3783" s="14">
        <f t="shared" si="8"/>
        <v>77263</v>
      </c>
      <c r="Z3783" s="14">
        <f t="shared" si="9"/>
        <v>25166</v>
      </c>
      <c r="AA3783" s="14">
        <f t="shared" si="10"/>
        <v>15239</v>
      </c>
      <c r="AB3783" s="14">
        <f t="shared" si="11"/>
        <v>20763</v>
      </c>
      <c r="AC3783" s="14">
        <f t="shared" si="12"/>
        <v>5081</v>
      </c>
      <c r="AD3783" s="14">
        <f t="shared" si="13"/>
        <v>26795</v>
      </c>
      <c r="AE3783" s="14">
        <f t="shared" si="14"/>
        <v>2919</v>
      </c>
      <c r="AF3783" s="14">
        <f t="shared" si="15"/>
        <v>80</v>
      </c>
      <c r="AG3783" s="17">
        <f t="shared" si="16"/>
        <v>68.24877062</v>
      </c>
      <c r="AH3783" s="20">
        <f>12*(J3783*'Programas e Observações'!$C$8+K3783*'Programas e Observações'!$C$9+L3783*('Programas e Observações'!$C$8+'Programas e Observações'!$C$9)+M3783*'Programas e Observações'!$C$10)</f>
        <v>592396.32</v>
      </c>
      <c r="AI3783" s="20">
        <f>12*(J3783*'Programas e Observações'!$D$8+K3783*'Programas e Observações'!$D$9+L3783*('Programas e Observações'!$D$8+'Programas e Observações'!$D$9)+M3783*'Programas e Observações'!$D$10)</f>
        <v>1037827.2</v>
      </c>
      <c r="AJ3783" s="13" t="s">
        <v>14538</v>
      </c>
      <c r="AK3783" s="13" t="s">
        <v>7895</v>
      </c>
    </row>
    <row r="3784" ht="15.75" customHeight="1">
      <c r="A3784" s="13" t="s">
        <v>14539</v>
      </c>
      <c r="B3784" s="13" t="s">
        <v>14540</v>
      </c>
      <c r="C3784" s="13" t="s">
        <v>14541</v>
      </c>
      <c r="D3784" s="13" t="s">
        <v>12550</v>
      </c>
      <c r="E3784" s="13" t="s">
        <v>14010</v>
      </c>
      <c r="F3784" s="13" t="s">
        <v>14011</v>
      </c>
      <c r="G3784" s="14">
        <v>2694.0</v>
      </c>
      <c r="H3784" s="16" t="b">
        <f>G3784&lt;'Programas e Observações'!$C$11</f>
        <v>1</v>
      </c>
      <c r="I3784" s="14">
        <v>182.0</v>
      </c>
      <c r="J3784" s="14">
        <v>42.0</v>
      </c>
      <c r="K3784" s="14">
        <v>73.0</v>
      </c>
      <c r="L3784" s="14">
        <v>37.0</v>
      </c>
      <c r="M3784" s="14">
        <v>4.0</v>
      </c>
      <c r="N3784" s="14">
        <v>239.0</v>
      </c>
      <c r="O3784" s="14">
        <v>10.0</v>
      </c>
      <c r="P3784" s="14">
        <v>0.0</v>
      </c>
      <c r="Q3784" s="14"/>
      <c r="R3784" s="17">
        <f t="shared" si="1"/>
        <v>67.55753526</v>
      </c>
      <c r="S3784" s="17">
        <f t="shared" si="2"/>
        <v>15.59020045</v>
      </c>
      <c r="T3784" s="17">
        <f t="shared" si="3"/>
        <v>27.09725316</v>
      </c>
      <c r="U3784" s="17">
        <f t="shared" si="4"/>
        <v>13.7342242</v>
      </c>
      <c r="V3784" s="17">
        <f t="shared" si="5"/>
        <v>1.484780995</v>
      </c>
      <c r="W3784" s="17">
        <f t="shared" si="6"/>
        <v>88.71566444</v>
      </c>
      <c r="X3784" s="17">
        <f t="shared" si="7"/>
        <v>3.711952487</v>
      </c>
      <c r="Y3784" s="14">
        <f t="shared" si="8"/>
        <v>4716</v>
      </c>
      <c r="Z3784" s="14">
        <f t="shared" si="9"/>
        <v>1981</v>
      </c>
      <c r="AA3784" s="14">
        <f t="shared" si="10"/>
        <v>692</v>
      </c>
      <c r="AB3784" s="14">
        <f t="shared" si="11"/>
        <v>976</v>
      </c>
      <c r="AC3784" s="14">
        <f t="shared" si="12"/>
        <v>265</v>
      </c>
      <c r="AD3784" s="14">
        <f t="shared" si="13"/>
        <v>3576</v>
      </c>
      <c r="AE3784" s="14">
        <f t="shared" si="14"/>
        <v>213</v>
      </c>
      <c r="AF3784" s="14">
        <f t="shared" si="15"/>
        <v>8</v>
      </c>
      <c r="AG3784" s="17">
        <f t="shared" si="16"/>
        <v>85.91572389</v>
      </c>
      <c r="AH3784" s="20">
        <f>12*(J3784*'Programas e Observações'!$C$8+K3784*'Programas e Observações'!$C$9+L3784*('Programas e Observações'!$C$8+'Programas e Observações'!$C$9)+M3784*'Programas e Observações'!$C$10)</f>
        <v>73832.52</v>
      </c>
      <c r="AI3784" s="20">
        <f>12*(J3784*'Programas e Observações'!$D$8+K3784*'Programas e Observações'!$D$9+L3784*('Programas e Observações'!$D$8+'Programas e Observações'!$D$9)+M3784*'Programas e Observações'!$D$10)</f>
        <v>104677.2</v>
      </c>
      <c r="AJ3784" s="13" t="s">
        <v>5294</v>
      </c>
      <c r="AK3784" s="13" t="s">
        <v>1412</v>
      </c>
    </row>
    <row r="3785" ht="15.75" customHeight="1">
      <c r="A3785" s="13" t="s">
        <v>14542</v>
      </c>
      <c r="B3785" s="13" t="s">
        <v>14543</v>
      </c>
      <c r="C3785" s="13" t="s">
        <v>14544</v>
      </c>
      <c r="D3785" s="13" t="s">
        <v>12550</v>
      </c>
      <c r="E3785" s="13" t="s">
        <v>12738</v>
      </c>
      <c r="F3785" s="13" t="s">
        <v>12737</v>
      </c>
      <c r="G3785" s="14">
        <v>4375.0</v>
      </c>
      <c r="H3785" s="16" t="b">
        <f>G3785&lt;'Programas e Observações'!$C$11</f>
        <v>1</v>
      </c>
      <c r="I3785" s="14">
        <v>805.0</v>
      </c>
      <c r="J3785" s="14">
        <v>322.0</v>
      </c>
      <c r="K3785" s="14">
        <v>100.0</v>
      </c>
      <c r="L3785" s="14">
        <v>202.0</v>
      </c>
      <c r="M3785" s="14">
        <v>45.0</v>
      </c>
      <c r="N3785" s="14">
        <v>445.0</v>
      </c>
      <c r="O3785" s="14">
        <v>15.0</v>
      </c>
      <c r="P3785" s="14">
        <v>2.0</v>
      </c>
      <c r="Q3785" s="14"/>
      <c r="R3785" s="17">
        <f t="shared" si="1"/>
        <v>184</v>
      </c>
      <c r="S3785" s="17">
        <f t="shared" si="2"/>
        <v>73.6</v>
      </c>
      <c r="T3785" s="17">
        <f t="shared" si="3"/>
        <v>22.85714286</v>
      </c>
      <c r="U3785" s="17">
        <f t="shared" si="4"/>
        <v>46.17142857</v>
      </c>
      <c r="V3785" s="17">
        <f t="shared" si="5"/>
        <v>10.28571429</v>
      </c>
      <c r="W3785" s="17">
        <f t="shared" si="6"/>
        <v>101.7142857</v>
      </c>
      <c r="X3785" s="17">
        <f t="shared" si="7"/>
        <v>3.428571429</v>
      </c>
      <c r="Y3785" s="14">
        <f t="shared" si="8"/>
        <v>39695</v>
      </c>
      <c r="Z3785" s="14">
        <f t="shared" si="9"/>
        <v>15547</v>
      </c>
      <c r="AA3785" s="14">
        <f t="shared" si="10"/>
        <v>5042</v>
      </c>
      <c r="AB3785" s="14">
        <f t="shared" si="11"/>
        <v>10549</v>
      </c>
      <c r="AC3785" s="14">
        <f t="shared" si="12"/>
        <v>3199</v>
      </c>
      <c r="AD3785" s="14">
        <f t="shared" si="13"/>
        <v>18015</v>
      </c>
      <c r="AE3785" s="14">
        <f t="shared" si="14"/>
        <v>789</v>
      </c>
      <c r="AF3785" s="14">
        <f t="shared" si="15"/>
        <v>14</v>
      </c>
      <c r="AG3785" s="17">
        <f t="shared" si="16"/>
        <v>114.598911</v>
      </c>
      <c r="AH3785" s="20">
        <f>12*(J3785*'Programas e Observações'!$C$8+K3785*'Programas e Observações'!$C$9+L3785*('Programas e Observações'!$C$8+'Programas e Observações'!$C$9)+M3785*'Programas e Observações'!$C$10)</f>
        <v>281632.8</v>
      </c>
      <c r="AI3785" s="20">
        <f>12*(J3785*'Programas e Observações'!$D$8+K3785*'Programas e Observações'!$D$9+L3785*('Programas e Observações'!$D$8+'Programas e Observações'!$D$9)+M3785*'Programas e Observações'!$D$10)</f>
        <v>477249.96</v>
      </c>
      <c r="AJ3785" s="13" t="s">
        <v>14545</v>
      </c>
      <c r="AK3785" s="13" t="s">
        <v>3969</v>
      </c>
    </row>
    <row r="3786" ht="15.75" customHeight="1">
      <c r="A3786" s="13" t="s">
        <v>14546</v>
      </c>
      <c r="B3786" s="13" t="s">
        <v>14547</v>
      </c>
      <c r="C3786" s="13" t="s">
        <v>14548</v>
      </c>
      <c r="D3786" s="13" t="s">
        <v>12550</v>
      </c>
      <c r="E3786" s="13" t="s">
        <v>12609</v>
      </c>
      <c r="F3786" s="13" t="s">
        <v>12610</v>
      </c>
      <c r="G3786" s="14">
        <v>2168.0</v>
      </c>
      <c r="H3786" s="16" t="b">
        <f>G3786&lt;'Programas e Observações'!$C$11</f>
        <v>1</v>
      </c>
      <c r="I3786" s="14">
        <v>0.0</v>
      </c>
      <c r="J3786" s="14">
        <v>0.0</v>
      </c>
      <c r="K3786" s="14">
        <v>0.0</v>
      </c>
      <c r="L3786" s="14">
        <v>0.0</v>
      </c>
      <c r="M3786" s="14">
        <v>0.0</v>
      </c>
      <c r="N3786" s="14">
        <v>164.0</v>
      </c>
      <c r="O3786" s="14">
        <v>9.0</v>
      </c>
      <c r="P3786" s="14">
        <v>0.0</v>
      </c>
      <c r="Q3786" s="14"/>
      <c r="R3786" s="17">
        <f t="shared" si="1"/>
        <v>0</v>
      </c>
      <c r="S3786" s="17">
        <f t="shared" si="2"/>
        <v>0</v>
      </c>
      <c r="T3786" s="17">
        <f t="shared" si="3"/>
        <v>0</v>
      </c>
      <c r="U3786" s="17">
        <f t="shared" si="4"/>
        <v>0</v>
      </c>
      <c r="V3786" s="17">
        <f t="shared" si="5"/>
        <v>0</v>
      </c>
      <c r="W3786" s="17">
        <f t="shared" si="6"/>
        <v>75.64575646</v>
      </c>
      <c r="X3786" s="17">
        <f t="shared" si="7"/>
        <v>4.151291513</v>
      </c>
      <c r="Y3786" s="14">
        <f t="shared" si="8"/>
        <v>16161</v>
      </c>
      <c r="Z3786" s="14">
        <f t="shared" si="9"/>
        <v>7237</v>
      </c>
      <c r="AA3786" s="14">
        <f t="shared" si="10"/>
        <v>1517</v>
      </c>
      <c r="AB3786" s="14">
        <f t="shared" si="11"/>
        <v>4334</v>
      </c>
      <c r="AC3786" s="14">
        <f t="shared" si="12"/>
        <v>1224</v>
      </c>
      <c r="AD3786" s="14">
        <f t="shared" si="13"/>
        <v>5788</v>
      </c>
      <c r="AE3786" s="14">
        <f t="shared" si="14"/>
        <v>422</v>
      </c>
      <c r="AF3786" s="14">
        <f t="shared" si="15"/>
        <v>6</v>
      </c>
      <c r="AG3786" s="17">
        <f t="shared" si="16"/>
        <v>115.7291704</v>
      </c>
      <c r="AH3786" s="20">
        <f>12*(J3786*'Programas e Observações'!$C$8+K3786*'Programas e Observações'!$C$9+L3786*('Programas e Observações'!$C$8+'Programas e Observações'!$C$9)+M3786*'Programas e Observações'!$C$10)</f>
        <v>0</v>
      </c>
      <c r="AI3786" s="20">
        <f>12*(J3786*'Programas e Observações'!$D$8+K3786*'Programas e Observações'!$D$9+L3786*('Programas e Observações'!$D$8+'Programas e Observações'!$D$9)+M3786*'Programas e Observações'!$D$10)</f>
        <v>0</v>
      </c>
      <c r="AJ3786" s="13" t="s">
        <v>342</v>
      </c>
      <c r="AK3786" s="13" t="s">
        <v>343</v>
      </c>
    </row>
    <row r="3787" ht="15.75" customHeight="1">
      <c r="A3787" s="13" t="s">
        <v>14549</v>
      </c>
      <c r="B3787" s="13" t="s">
        <v>14550</v>
      </c>
      <c r="C3787" s="13" t="s">
        <v>14551</v>
      </c>
      <c r="D3787" s="13" t="s">
        <v>12550</v>
      </c>
      <c r="E3787" s="13" t="s">
        <v>12561</v>
      </c>
      <c r="F3787" s="13" t="s">
        <v>12562</v>
      </c>
      <c r="G3787" s="14">
        <v>29489.0</v>
      </c>
      <c r="H3787" s="16" t="b">
        <f>G3787&lt;'Programas e Observações'!$C$11</f>
        <v>0</v>
      </c>
      <c r="I3787" s="14">
        <v>4342.0</v>
      </c>
      <c r="J3787" s="14">
        <v>2010.0</v>
      </c>
      <c r="K3787" s="14">
        <v>445.0</v>
      </c>
      <c r="L3787" s="14">
        <v>1096.0</v>
      </c>
      <c r="M3787" s="14">
        <v>291.0</v>
      </c>
      <c r="N3787" s="14">
        <v>1454.0</v>
      </c>
      <c r="O3787" s="14">
        <v>72.0</v>
      </c>
      <c r="P3787" s="14">
        <v>1.0</v>
      </c>
      <c r="Q3787" s="14"/>
      <c r="R3787" s="17">
        <f t="shared" si="1"/>
        <v>147.2413442</v>
      </c>
      <c r="S3787" s="17">
        <f t="shared" si="2"/>
        <v>68.16100919</v>
      </c>
      <c r="T3787" s="17">
        <f t="shared" si="3"/>
        <v>15.09037268</v>
      </c>
      <c r="U3787" s="17">
        <f t="shared" si="4"/>
        <v>37.16640103</v>
      </c>
      <c r="V3787" s="17">
        <f t="shared" si="5"/>
        <v>9.868086405</v>
      </c>
      <c r="W3787" s="17">
        <f t="shared" si="6"/>
        <v>49.30652108</v>
      </c>
      <c r="X3787" s="17">
        <f t="shared" si="7"/>
        <v>2.441588389</v>
      </c>
      <c r="Y3787" s="14">
        <f t="shared" si="8"/>
        <v>25900</v>
      </c>
      <c r="Z3787" s="14">
        <f t="shared" si="9"/>
        <v>10163</v>
      </c>
      <c r="AA3787" s="14">
        <f t="shared" si="10"/>
        <v>3778</v>
      </c>
      <c r="AB3787" s="14">
        <f t="shared" si="11"/>
        <v>6833</v>
      </c>
      <c r="AC3787" s="14">
        <f t="shared" si="12"/>
        <v>1822</v>
      </c>
      <c r="AD3787" s="14">
        <f t="shared" si="13"/>
        <v>15140</v>
      </c>
      <c r="AE3787" s="14">
        <f t="shared" si="14"/>
        <v>870</v>
      </c>
      <c r="AF3787" s="14">
        <f t="shared" si="15"/>
        <v>8</v>
      </c>
      <c r="AG3787" s="17">
        <f t="shared" si="16"/>
        <v>93.95052906</v>
      </c>
      <c r="AH3787" s="20">
        <f>12*(J3787*'Programas e Observações'!$C$8+K3787*'Programas e Observações'!$C$9+L3787*('Programas e Observações'!$C$8+'Programas e Observações'!$C$9)+M3787*'Programas e Observações'!$C$10)</f>
        <v>1555275.48</v>
      </c>
      <c r="AI3787" s="20">
        <f>12*(J3787*'Programas e Observações'!$D$8+K3787*'Programas e Observações'!$D$9+L3787*('Programas e Observações'!$D$8+'Programas e Observações'!$D$9)+M3787*'Programas e Observações'!$D$10)</f>
        <v>2709758.4</v>
      </c>
      <c r="AJ3787" s="13" t="s">
        <v>14552</v>
      </c>
      <c r="AK3787" s="13" t="s">
        <v>313</v>
      </c>
    </row>
    <row r="3788" ht="15.75" customHeight="1">
      <c r="A3788" s="13" t="s">
        <v>14553</v>
      </c>
      <c r="B3788" s="13" t="s">
        <v>14554</v>
      </c>
      <c r="C3788" s="13" t="s">
        <v>14555</v>
      </c>
      <c r="D3788" s="13" t="s">
        <v>12550</v>
      </c>
      <c r="E3788" s="13" t="s">
        <v>12879</v>
      </c>
      <c r="F3788" s="13" t="s">
        <v>12880</v>
      </c>
      <c r="G3788" s="14">
        <v>47759.0</v>
      </c>
      <c r="H3788" s="16" t="b">
        <f>G3788&lt;'Programas e Observações'!$C$11</f>
        <v>0</v>
      </c>
      <c r="I3788" s="14">
        <v>6317.0</v>
      </c>
      <c r="J3788" s="14">
        <v>2626.0</v>
      </c>
      <c r="K3788" s="14">
        <v>758.0</v>
      </c>
      <c r="L3788" s="14">
        <v>1636.0</v>
      </c>
      <c r="M3788" s="14">
        <v>368.0</v>
      </c>
      <c r="N3788" s="14">
        <v>2249.0</v>
      </c>
      <c r="O3788" s="14">
        <v>117.0</v>
      </c>
      <c r="P3788" s="14">
        <v>4.0</v>
      </c>
      <c r="Q3788" s="14"/>
      <c r="R3788" s="17">
        <f t="shared" si="1"/>
        <v>132.2682636</v>
      </c>
      <c r="S3788" s="17">
        <f t="shared" si="2"/>
        <v>54.98440085</v>
      </c>
      <c r="T3788" s="17">
        <f t="shared" si="3"/>
        <v>15.87135409</v>
      </c>
      <c r="U3788" s="17">
        <f t="shared" si="4"/>
        <v>34.2553236</v>
      </c>
      <c r="V3788" s="17">
        <f t="shared" si="5"/>
        <v>7.705353965</v>
      </c>
      <c r="W3788" s="17">
        <f t="shared" si="6"/>
        <v>47.09060072</v>
      </c>
      <c r="X3788" s="17">
        <f t="shared" si="7"/>
        <v>2.449800038</v>
      </c>
      <c r="Y3788" s="14">
        <f t="shared" si="8"/>
        <v>28083</v>
      </c>
      <c r="Z3788" s="14">
        <f t="shared" si="9"/>
        <v>12160</v>
      </c>
      <c r="AA3788" s="14">
        <f t="shared" si="10"/>
        <v>3038</v>
      </c>
      <c r="AB3788" s="14">
        <f t="shared" si="11"/>
        <v>7919</v>
      </c>
      <c r="AC3788" s="14">
        <f t="shared" si="12"/>
        <v>1605</v>
      </c>
      <c r="AD3788" s="14">
        <f t="shared" si="13"/>
        <v>11747</v>
      </c>
      <c r="AE3788" s="14">
        <f t="shared" si="14"/>
        <v>762</v>
      </c>
      <c r="AF3788" s="14">
        <f t="shared" si="15"/>
        <v>16</v>
      </c>
      <c r="AG3788" s="17">
        <f t="shared" si="16"/>
        <v>118.7426798</v>
      </c>
      <c r="AH3788" s="20">
        <f>12*(J3788*'Programas e Observações'!$C$8+K3788*'Programas e Observações'!$C$9+L3788*('Programas e Observações'!$C$8+'Programas e Observações'!$C$9)+M3788*'Programas e Observações'!$C$10)</f>
        <v>2259975.84</v>
      </c>
      <c r="AI3788" s="20">
        <f>12*(J3788*'Programas e Observações'!$D$8+K3788*'Programas e Observações'!$D$9+L3788*('Programas e Observações'!$D$8+'Programas e Observações'!$D$9)+M3788*'Programas e Observações'!$D$10)</f>
        <v>3849726.96</v>
      </c>
      <c r="AJ3788" s="13" t="s">
        <v>14556</v>
      </c>
      <c r="AK3788" s="13" t="s">
        <v>4063</v>
      </c>
    </row>
    <row r="3789" ht="15.75" customHeight="1">
      <c r="A3789" s="13" t="s">
        <v>14557</v>
      </c>
      <c r="B3789" s="13" t="s">
        <v>14558</v>
      </c>
      <c r="C3789" s="13" t="s">
        <v>14559</v>
      </c>
      <c r="D3789" s="13" t="s">
        <v>12550</v>
      </c>
      <c r="E3789" s="13" t="s">
        <v>12928</v>
      </c>
      <c r="F3789" s="13" t="s">
        <v>12929</v>
      </c>
      <c r="G3789" s="14">
        <v>6274.0</v>
      </c>
      <c r="H3789" s="16" t="b">
        <f>G3789&lt;'Programas e Observações'!$C$11</f>
        <v>1</v>
      </c>
      <c r="I3789" s="14">
        <v>673.0</v>
      </c>
      <c r="J3789" s="14">
        <v>260.0</v>
      </c>
      <c r="K3789" s="14">
        <v>76.0</v>
      </c>
      <c r="L3789" s="14">
        <v>206.0</v>
      </c>
      <c r="M3789" s="14">
        <v>56.0</v>
      </c>
      <c r="N3789" s="14">
        <v>185.0</v>
      </c>
      <c r="O3789" s="14">
        <v>6.0</v>
      </c>
      <c r="P3789" s="14">
        <v>0.0</v>
      </c>
      <c r="Q3789" s="14"/>
      <c r="R3789" s="17">
        <f t="shared" si="1"/>
        <v>107.2680905</v>
      </c>
      <c r="S3789" s="17">
        <f t="shared" si="2"/>
        <v>41.44086707</v>
      </c>
      <c r="T3789" s="17">
        <f t="shared" si="3"/>
        <v>12.11348422</v>
      </c>
      <c r="U3789" s="17">
        <f t="shared" si="4"/>
        <v>32.83391776</v>
      </c>
      <c r="V3789" s="17">
        <f t="shared" si="5"/>
        <v>8.925725215</v>
      </c>
      <c r="W3789" s="17">
        <f t="shared" si="6"/>
        <v>29.4867708</v>
      </c>
      <c r="X3789" s="17">
        <f t="shared" si="7"/>
        <v>0.9563277016</v>
      </c>
      <c r="Y3789" s="14">
        <f t="shared" si="8"/>
        <v>31794</v>
      </c>
      <c r="Z3789" s="14">
        <f t="shared" si="9"/>
        <v>13238</v>
      </c>
      <c r="AA3789" s="14">
        <f t="shared" si="10"/>
        <v>3662</v>
      </c>
      <c r="AB3789" s="14">
        <f t="shared" si="11"/>
        <v>8818</v>
      </c>
      <c r="AC3789" s="14">
        <f t="shared" si="12"/>
        <v>2425</v>
      </c>
      <c r="AD3789" s="14">
        <f t="shared" si="13"/>
        <v>10516</v>
      </c>
      <c r="AE3789" s="14">
        <f t="shared" si="14"/>
        <v>633</v>
      </c>
      <c r="AF3789" s="14">
        <f t="shared" si="15"/>
        <v>16</v>
      </c>
      <c r="AG3789" s="17">
        <f t="shared" si="16"/>
        <v>108.1402824</v>
      </c>
      <c r="AH3789" s="20">
        <f>12*(J3789*'Programas e Observações'!$C$8+K3789*'Programas e Observações'!$C$9+L3789*('Programas e Observações'!$C$8+'Programas e Observações'!$C$9)+M3789*'Programas e Observações'!$C$10)</f>
        <v>265726.08</v>
      </c>
      <c r="AI3789" s="20">
        <f>12*(J3789*'Programas e Observações'!$D$8+K3789*'Programas e Observações'!$D$9+L3789*('Programas e Observações'!$D$8+'Programas e Observações'!$D$9)+M3789*'Programas e Observações'!$D$10)</f>
        <v>440209.2</v>
      </c>
      <c r="AJ3789" s="13" t="s">
        <v>5174</v>
      </c>
      <c r="AK3789" s="13" t="s">
        <v>252</v>
      </c>
    </row>
    <row r="3790" ht="15.75" customHeight="1">
      <c r="A3790" s="13" t="s">
        <v>14560</v>
      </c>
      <c r="B3790" s="13" t="s">
        <v>14561</v>
      </c>
      <c r="C3790" s="13" t="s">
        <v>14011</v>
      </c>
      <c r="D3790" s="13" t="s">
        <v>12550</v>
      </c>
      <c r="E3790" s="13" t="s">
        <v>14010</v>
      </c>
      <c r="F3790" s="13" t="s">
        <v>14011</v>
      </c>
      <c r="G3790" s="14">
        <v>36288.0</v>
      </c>
      <c r="H3790" s="16" t="b">
        <f>G3790&lt;'Programas e Observações'!$C$11</f>
        <v>0</v>
      </c>
      <c r="I3790" s="14">
        <v>2791.0</v>
      </c>
      <c r="J3790" s="14">
        <v>1055.0</v>
      </c>
      <c r="K3790" s="14">
        <v>462.0</v>
      </c>
      <c r="L3790" s="14">
        <v>545.0</v>
      </c>
      <c r="M3790" s="14">
        <v>156.0</v>
      </c>
      <c r="N3790" s="14">
        <v>2024.0</v>
      </c>
      <c r="O3790" s="14">
        <v>127.0</v>
      </c>
      <c r="P3790" s="14">
        <v>3.0</v>
      </c>
      <c r="Q3790" s="14"/>
      <c r="R3790" s="17">
        <f t="shared" si="1"/>
        <v>76.91247795</v>
      </c>
      <c r="S3790" s="17">
        <f t="shared" si="2"/>
        <v>29.07297178</v>
      </c>
      <c r="T3790" s="17">
        <f t="shared" si="3"/>
        <v>12.73148148</v>
      </c>
      <c r="U3790" s="17">
        <f t="shared" si="4"/>
        <v>15.01873898</v>
      </c>
      <c r="V3790" s="17">
        <f t="shared" si="5"/>
        <v>4.298941799</v>
      </c>
      <c r="W3790" s="17">
        <f t="shared" si="6"/>
        <v>55.77601411</v>
      </c>
      <c r="X3790" s="17">
        <f t="shared" si="7"/>
        <v>3.499779541</v>
      </c>
      <c r="Y3790" s="14">
        <f t="shared" si="8"/>
        <v>4716</v>
      </c>
      <c r="Z3790" s="14">
        <f t="shared" si="9"/>
        <v>1981</v>
      </c>
      <c r="AA3790" s="14">
        <f t="shared" si="10"/>
        <v>692</v>
      </c>
      <c r="AB3790" s="14">
        <f t="shared" si="11"/>
        <v>976</v>
      </c>
      <c r="AC3790" s="14">
        <f t="shared" si="12"/>
        <v>265</v>
      </c>
      <c r="AD3790" s="14">
        <f t="shared" si="13"/>
        <v>3576</v>
      </c>
      <c r="AE3790" s="14">
        <f t="shared" si="14"/>
        <v>213</v>
      </c>
      <c r="AF3790" s="14">
        <f t="shared" si="15"/>
        <v>8</v>
      </c>
      <c r="AG3790" s="17">
        <f t="shared" si="16"/>
        <v>85.91572389</v>
      </c>
      <c r="AH3790" s="20">
        <f>12*(J3790*'Programas e Observações'!$C$8+K3790*'Programas e Observações'!$C$9+L3790*('Programas e Observações'!$C$8+'Programas e Observações'!$C$9)+M3790*'Programas e Observações'!$C$10)</f>
        <v>912981.48</v>
      </c>
      <c r="AI3790" s="20">
        <f>12*(J3790*'Programas e Observações'!$D$8+K3790*'Programas e Observações'!$D$9+L3790*('Programas e Observações'!$D$8+'Programas e Observações'!$D$9)+M3790*'Programas e Observações'!$D$10)</f>
        <v>1512384.36</v>
      </c>
      <c r="AJ3790" s="13" t="s">
        <v>14562</v>
      </c>
      <c r="AK3790" s="13" t="s">
        <v>7199</v>
      </c>
    </row>
    <row r="3791" ht="15.75" customHeight="1">
      <c r="A3791" s="13" t="s">
        <v>14563</v>
      </c>
      <c r="B3791" s="13" t="s">
        <v>14564</v>
      </c>
      <c r="C3791" s="13" t="s">
        <v>14565</v>
      </c>
      <c r="D3791" s="13" t="s">
        <v>12550</v>
      </c>
      <c r="E3791" s="13" t="s">
        <v>12666</v>
      </c>
      <c r="F3791" s="13" t="s">
        <v>12441</v>
      </c>
      <c r="G3791" s="14">
        <v>23192.0</v>
      </c>
      <c r="H3791" s="16" t="b">
        <f>G3791&lt;'Programas e Observações'!$C$11</f>
        <v>0</v>
      </c>
      <c r="I3791" s="14">
        <v>1193.0</v>
      </c>
      <c r="J3791" s="14">
        <v>477.0</v>
      </c>
      <c r="K3791" s="14">
        <v>200.0</v>
      </c>
      <c r="L3791" s="14">
        <v>218.0</v>
      </c>
      <c r="M3791" s="14">
        <v>96.0</v>
      </c>
      <c r="N3791" s="14">
        <v>1279.0</v>
      </c>
      <c r="O3791" s="14">
        <v>58.0</v>
      </c>
      <c r="P3791" s="14">
        <v>2.0</v>
      </c>
      <c r="Q3791" s="14"/>
      <c r="R3791" s="17">
        <f t="shared" si="1"/>
        <v>51.44015178</v>
      </c>
      <c r="S3791" s="17">
        <f t="shared" si="2"/>
        <v>20.56743705</v>
      </c>
      <c r="T3791" s="17">
        <f t="shared" si="3"/>
        <v>8.623663332</v>
      </c>
      <c r="U3791" s="17">
        <f t="shared" si="4"/>
        <v>9.399793032</v>
      </c>
      <c r="V3791" s="17">
        <f t="shared" si="5"/>
        <v>4.139358399</v>
      </c>
      <c r="W3791" s="17">
        <f t="shared" si="6"/>
        <v>55.14832701</v>
      </c>
      <c r="X3791" s="17">
        <f t="shared" si="7"/>
        <v>2.500862366</v>
      </c>
      <c r="Y3791" s="14">
        <f t="shared" si="8"/>
        <v>26060</v>
      </c>
      <c r="Z3791" s="14">
        <f t="shared" si="9"/>
        <v>10523</v>
      </c>
      <c r="AA3791" s="14">
        <f t="shared" si="10"/>
        <v>3529</v>
      </c>
      <c r="AB3791" s="14">
        <f t="shared" si="11"/>
        <v>7115</v>
      </c>
      <c r="AC3791" s="14">
        <f t="shared" si="12"/>
        <v>1753</v>
      </c>
      <c r="AD3791" s="14">
        <f t="shared" si="13"/>
        <v>9949</v>
      </c>
      <c r="AE3791" s="14">
        <f t="shared" si="14"/>
        <v>707</v>
      </c>
      <c r="AF3791" s="14">
        <f t="shared" si="15"/>
        <v>10</v>
      </c>
      <c r="AG3791" s="17">
        <f t="shared" si="16"/>
        <v>97.9750814</v>
      </c>
      <c r="AH3791" s="20">
        <f>12*(J3791*'Programas e Observações'!$C$8+K3791*'Programas e Observações'!$C$9+L3791*('Programas e Observações'!$C$8+'Programas e Observações'!$C$9)+M3791*'Programas e Observações'!$C$10)</f>
        <v>401575.08</v>
      </c>
      <c r="AI3791" s="20">
        <f>12*(J3791*'Programas e Observações'!$D$8+K3791*'Programas e Observações'!$D$9+L3791*('Programas e Observações'!$D$8+'Programas e Observações'!$D$9)+M3791*'Programas e Observações'!$D$10)</f>
        <v>661924.56</v>
      </c>
      <c r="AJ3791" s="13" t="s">
        <v>9418</v>
      </c>
      <c r="AK3791" s="13" t="s">
        <v>11281</v>
      </c>
    </row>
    <row r="3792" ht="15.75" customHeight="1">
      <c r="A3792" s="13" t="s">
        <v>14566</v>
      </c>
      <c r="B3792" s="13" t="s">
        <v>14567</v>
      </c>
      <c r="C3792" s="13" t="s">
        <v>14568</v>
      </c>
      <c r="D3792" s="13" t="s">
        <v>12550</v>
      </c>
      <c r="E3792" s="13" t="s">
        <v>12766</v>
      </c>
      <c r="F3792" s="13" t="s">
        <v>12767</v>
      </c>
      <c r="G3792" s="14">
        <v>54691.0</v>
      </c>
      <c r="H3792" s="16" t="b">
        <f>G3792&lt;'Programas e Observações'!$C$11</f>
        <v>0</v>
      </c>
      <c r="I3792" s="14">
        <v>5047.0</v>
      </c>
      <c r="J3792" s="14">
        <v>2017.0</v>
      </c>
      <c r="K3792" s="14">
        <v>624.0</v>
      </c>
      <c r="L3792" s="14">
        <v>1467.0</v>
      </c>
      <c r="M3792" s="14">
        <v>414.0</v>
      </c>
      <c r="N3792" s="14">
        <v>675.0</v>
      </c>
      <c r="O3792" s="14">
        <v>48.0</v>
      </c>
      <c r="P3792" s="14">
        <v>1.0</v>
      </c>
      <c r="Q3792" s="14">
        <v>87.0</v>
      </c>
      <c r="R3792" s="17">
        <f t="shared" si="1"/>
        <v>92.28209395</v>
      </c>
      <c r="S3792" s="17">
        <f t="shared" si="2"/>
        <v>36.8799254</v>
      </c>
      <c r="T3792" s="17">
        <f t="shared" si="3"/>
        <v>11.4095555</v>
      </c>
      <c r="U3792" s="17">
        <f t="shared" si="4"/>
        <v>26.82342616</v>
      </c>
      <c r="V3792" s="17">
        <f t="shared" si="5"/>
        <v>7.569801247</v>
      </c>
      <c r="W3792" s="17">
        <f t="shared" si="6"/>
        <v>12.34206725</v>
      </c>
      <c r="X3792" s="17">
        <f t="shared" si="7"/>
        <v>0.8776581156</v>
      </c>
      <c r="Y3792" s="14">
        <f t="shared" si="8"/>
        <v>155211</v>
      </c>
      <c r="Z3792" s="14">
        <f t="shared" si="9"/>
        <v>49839</v>
      </c>
      <c r="AA3792" s="14">
        <f t="shared" si="10"/>
        <v>31661</v>
      </c>
      <c r="AB3792" s="14">
        <f t="shared" si="11"/>
        <v>40424</v>
      </c>
      <c r="AC3792" s="14">
        <f t="shared" si="12"/>
        <v>10565</v>
      </c>
      <c r="AD3792" s="14">
        <f t="shared" si="13"/>
        <v>55549</v>
      </c>
      <c r="AE3792" s="14">
        <f t="shared" si="14"/>
        <v>3229</v>
      </c>
      <c r="AF3792" s="14">
        <f t="shared" si="15"/>
        <v>42</v>
      </c>
      <c r="AG3792" s="17">
        <f t="shared" si="16"/>
        <v>51.07289909</v>
      </c>
      <c r="AH3792" s="20">
        <f>12*(J3792*'Programas e Observações'!$C$8+K3792*'Programas e Observações'!$C$9+L3792*('Programas e Observações'!$C$8+'Programas e Observações'!$C$9)+M3792*'Programas e Observações'!$C$10)</f>
        <v>1975371.72</v>
      </c>
      <c r="AI3792" s="20">
        <f>12*(J3792*'Programas e Observações'!$D$8+K3792*'Programas e Observações'!$D$9+L3792*('Programas e Observações'!$D$8+'Programas e Observações'!$D$9)+M3792*'Programas e Observações'!$D$10)</f>
        <v>3279435</v>
      </c>
      <c r="AJ3792" s="13" t="s">
        <v>14569</v>
      </c>
      <c r="AK3792" s="13" t="s">
        <v>6039</v>
      </c>
    </row>
    <row r="3793" ht="15.75" customHeight="1">
      <c r="A3793" s="13" t="s">
        <v>14570</v>
      </c>
      <c r="B3793" s="13" t="s">
        <v>14571</v>
      </c>
      <c r="C3793" s="13" t="s">
        <v>14572</v>
      </c>
      <c r="D3793" s="13" t="s">
        <v>12550</v>
      </c>
      <c r="E3793" s="13" t="s">
        <v>12653</v>
      </c>
      <c r="F3793" s="13" t="s">
        <v>12654</v>
      </c>
      <c r="G3793" s="14">
        <v>7144.0</v>
      </c>
      <c r="H3793" s="16" t="b">
        <f>G3793&lt;'Programas e Observações'!$C$11</f>
        <v>1</v>
      </c>
      <c r="I3793" s="14">
        <v>802.0</v>
      </c>
      <c r="J3793" s="14">
        <v>330.0</v>
      </c>
      <c r="K3793" s="14">
        <v>77.0</v>
      </c>
      <c r="L3793" s="14">
        <v>320.0</v>
      </c>
      <c r="M3793" s="14">
        <v>70.0</v>
      </c>
      <c r="N3793" s="14">
        <v>267.0</v>
      </c>
      <c r="O3793" s="14">
        <v>18.0</v>
      </c>
      <c r="P3793" s="14">
        <v>0.0</v>
      </c>
      <c r="Q3793" s="14"/>
      <c r="R3793" s="17">
        <f t="shared" si="1"/>
        <v>112.2620381</v>
      </c>
      <c r="S3793" s="17">
        <f t="shared" si="2"/>
        <v>46.19260918</v>
      </c>
      <c r="T3793" s="17">
        <f t="shared" si="3"/>
        <v>10.77827548</v>
      </c>
      <c r="U3793" s="17">
        <f t="shared" si="4"/>
        <v>44.79283315</v>
      </c>
      <c r="V3793" s="17">
        <f t="shared" si="5"/>
        <v>9.798432251</v>
      </c>
      <c r="W3793" s="17">
        <f t="shared" si="6"/>
        <v>37.37402016</v>
      </c>
      <c r="X3793" s="17">
        <f t="shared" si="7"/>
        <v>2.519596865</v>
      </c>
      <c r="Y3793" s="14">
        <f t="shared" si="8"/>
        <v>35365</v>
      </c>
      <c r="Z3793" s="14">
        <f t="shared" si="9"/>
        <v>13337</v>
      </c>
      <c r="AA3793" s="14">
        <f t="shared" si="10"/>
        <v>5360</v>
      </c>
      <c r="AB3793" s="14">
        <f t="shared" si="11"/>
        <v>9870</v>
      </c>
      <c r="AC3793" s="14">
        <f t="shared" si="12"/>
        <v>2448</v>
      </c>
      <c r="AD3793" s="14">
        <f t="shared" si="13"/>
        <v>8668</v>
      </c>
      <c r="AE3793" s="14">
        <f t="shared" si="14"/>
        <v>711</v>
      </c>
      <c r="AF3793" s="14">
        <f t="shared" si="15"/>
        <v>13</v>
      </c>
      <c r="AG3793" s="17">
        <f t="shared" si="16"/>
        <v>108.1032338</v>
      </c>
      <c r="AH3793" s="20">
        <f>12*(J3793*'Programas e Observações'!$C$8+K3793*'Programas e Observações'!$C$9+L3793*('Programas e Observações'!$C$8+'Programas e Observações'!$C$9)+M3793*'Programas e Observações'!$C$10)</f>
        <v>368231.4</v>
      </c>
      <c r="AI3793" s="20">
        <f>12*(J3793*'Programas e Observações'!$D$8+K3793*'Programas e Observações'!$D$9+L3793*('Programas e Observações'!$D$8+'Programas e Observações'!$D$9)+M3793*'Programas e Observações'!$D$10)</f>
        <v>611572.2</v>
      </c>
      <c r="AJ3793" s="13" t="s">
        <v>4644</v>
      </c>
      <c r="AK3793" s="13" t="s">
        <v>4168</v>
      </c>
    </row>
    <row r="3794" ht="15.75" customHeight="1">
      <c r="A3794" s="13" t="s">
        <v>14573</v>
      </c>
      <c r="B3794" s="13" t="s">
        <v>14574</v>
      </c>
      <c r="C3794" s="13" t="s">
        <v>14575</v>
      </c>
      <c r="D3794" s="13" t="s">
        <v>12550</v>
      </c>
      <c r="E3794" s="13" t="s">
        <v>12582</v>
      </c>
      <c r="F3794" s="13" t="s">
        <v>12583</v>
      </c>
      <c r="G3794" s="14">
        <v>5308.0</v>
      </c>
      <c r="H3794" s="16" t="b">
        <f>G3794&lt;'Programas e Observações'!$C$11</f>
        <v>1</v>
      </c>
      <c r="I3794" s="14">
        <v>676.0</v>
      </c>
      <c r="J3794" s="14">
        <v>285.0</v>
      </c>
      <c r="K3794" s="14">
        <v>98.0</v>
      </c>
      <c r="L3794" s="14">
        <v>164.0</v>
      </c>
      <c r="M3794" s="14">
        <v>51.0</v>
      </c>
      <c r="N3794" s="14">
        <v>312.0</v>
      </c>
      <c r="O3794" s="14">
        <v>7.0</v>
      </c>
      <c r="P3794" s="14">
        <v>0.0</v>
      </c>
      <c r="Q3794" s="14"/>
      <c r="R3794" s="17">
        <f t="shared" si="1"/>
        <v>127.3549359</v>
      </c>
      <c r="S3794" s="17">
        <f t="shared" si="2"/>
        <v>53.69253956</v>
      </c>
      <c r="T3794" s="17">
        <f t="shared" si="3"/>
        <v>18.46269781</v>
      </c>
      <c r="U3794" s="17">
        <f t="shared" si="4"/>
        <v>30.89675961</v>
      </c>
      <c r="V3794" s="17">
        <f t="shared" si="5"/>
        <v>9.608138659</v>
      </c>
      <c r="W3794" s="17">
        <f t="shared" si="6"/>
        <v>58.77920121</v>
      </c>
      <c r="X3794" s="17">
        <f t="shared" si="7"/>
        <v>1.31876413</v>
      </c>
      <c r="Y3794" s="14">
        <f t="shared" si="8"/>
        <v>50097</v>
      </c>
      <c r="Z3794" s="14">
        <f t="shared" si="9"/>
        <v>16156</v>
      </c>
      <c r="AA3794" s="14">
        <f t="shared" si="10"/>
        <v>9573</v>
      </c>
      <c r="AB3794" s="14">
        <f t="shared" si="11"/>
        <v>10803</v>
      </c>
      <c r="AC3794" s="14">
        <f t="shared" si="12"/>
        <v>4136</v>
      </c>
      <c r="AD3794" s="14">
        <f t="shared" si="13"/>
        <v>20003</v>
      </c>
      <c r="AE3794" s="14">
        <f t="shared" si="14"/>
        <v>691</v>
      </c>
      <c r="AF3794" s="14">
        <f t="shared" si="15"/>
        <v>20</v>
      </c>
      <c r="AG3794" s="17">
        <f t="shared" si="16"/>
        <v>79.77381733</v>
      </c>
      <c r="AH3794" s="20">
        <f>12*(J3794*'Programas e Observações'!$C$8+K3794*'Programas e Observações'!$C$9+L3794*('Programas e Observações'!$C$8+'Programas e Observações'!$C$9)+M3794*'Programas e Observações'!$C$10)</f>
        <v>249525.48</v>
      </c>
      <c r="AI3794" s="20">
        <f>12*(J3794*'Programas e Observações'!$D$8+K3794*'Programas e Observações'!$D$9+L3794*('Programas e Observações'!$D$8+'Programas e Observações'!$D$9)+M3794*'Programas e Observações'!$D$10)</f>
        <v>417391.32</v>
      </c>
      <c r="AJ3794" s="13" t="s">
        <v>14576</v>
      </c>
      <c r="AK3794" s="13" t="s">
        <v>6638</v>
      </c>
    </row>
    <row r="3795" ht="15.75" customHeight="1">
      <c r="A3795" s="13" t="s">
        <v>14577</v>
      </c>
      <c r="B3795" s="13" t="s">
        <v>14578</v>
      </c>
      <c r="C3795" s="13" t="s">
        <v>14579</v>
      </c>
      <c r="D3795" s="13" t="s">
        <v>12550</v>
      </c>
      <c r="E3795" s="13" t="s">
        <v>13239</v>
      </c>
      <c r="F3795" s="13" t="s">
        <v>13240</v>
      </c>
      <c r="G3795" s="14">
        <v>3017.0</v>
      </c>
      <c r="H3795" s="16" t="b">
        <f>G3795&lt;'Programas e Observações'!$C$11</f>
        <v>1</v>
      </c>
      <c r="I3795" s="14">
        <v>274.0</v>
      </c>
      <c r="J3795" s="14">
        <v>171.0</v>
      </c>
      <c r="K3795" s="14">
        <v>17.0</v>
      </c>
      <c r="L3795" s="14">
        <v>65.0</v>
      </c>
      <c r="M3795" s="14">
        <v>2.0</v>
      </c>
      <c r="N3795" s="14">
        <v>221.0</v>
      </c>
      <c r="O3795" s="14">
        <v>13.0</v>
      </c>
      <c r="P3795" s="14">
        <v>0.0</v>
      </c>
      <c r="Q3795" s="14"/>
      <c r="R3795" s="17">
        <f t="shared" si="1"/>
        <v>90.81869407</v>
      </c>
      <c r="S3795" s="17">
        <f t="shared" si="2"/>
        <v>56.67882002</v>
      </c>
      <c r="T3795" s="17">
        <f t="shared" si="3"/>
        <v>5.634736493</v>
      </c>
      <c r="U3795" s="17">
        <f t="shared" si="4"/>
        <v>21.54458071</v>
      </c>
      <c r="V3795" s="17">
        <f t="shared" si="5"/>
        <v>0.6629101757</v>
      </c>
      <c r="W3795" s="17">
        <f t="shared" si="6"/>
        <v>73.25157441</v>
      </c>
      <c r="X3795" s="17">
        <f t="shared" si="7"/>
        <v>4.308916142</v>
      </c>
      <c r="Y3795" s="14">
        <f t="shared" si="8"/>
        <v>14419</v>
      </c>
      <c r="Z3795" s="14">
        <f t="shared" si="9"/>
        <v>6442</v>
      </c>
      <c r="AA3795" s="14">
        <f t="shared" si="10"/>
        <v>1751</v>
      </c>
      <c r="AB3795" s="14">
        <f t="shared" si="11"/>
        <v>3322</v>
      </c>
      <c r="AC3795" s="14">
        <f t="shared" si="12"/>
        <v>502</v>
      </c>
      <c r="AD3795" s="14">
        <f t="shared" si="13"/>
        <v>8370</v>
      </c>
      <c r="AE3795" s="14">
        <f t="shared" si="14"/>
        <v>517</v>
      </c>
      <c r="AF3795" s="14">
        <f t="shared" si="15"/>
        <v>11</v>
      </c>
      <c r="AG3795" s="17">
        <f t="shared" si="16"/>
        <v>106.2392243</v>
      </c>
      <c r="AH3795" s="20">
        <f>12*(J3795*'Programas e Observações'!$C$8+K3795*'Programas e Observações'!$C$9+L3795*('Programas e Observações'!$C$8+'Programas e Observações'!$C$9)+M3795*'Programas e Observações'!$C$10)</f>
        <v>89694.96</v>
      </c>
      <c r="AI3795" s="20">
        <f>12*(J3795*'Programas e Observações'!$D$8+K3795*'Programas e Observações'!$D$9+L3795*('Programas e Observações'!$D$8+'Programas e Observações'!$D$9)+M3795*'Programas e Observações'!$D$10)</f>
        <v>176369.76</v>
      </c>
      <c r="AJ3795" s="13" t="s">
        <v>3150</v>
      </c>
      <c r="AK3795" s="13" t="s">
        <v>4934</v>
      </c>
    </row>
    <row r="3796" ht="15.75" customHeight="1">
      <c r="A3796" s="13" t="s">
        <v>14580</v>
      </c>
      <c r="B3796" s="13" t="s">
        <v>14581</v>
      </c>
      <c r="C3796" s="13" t="s">
        <v>14582</v>
      </c>
      <c r="D3796" s="13" t="s">
        <v>12550</v>
      </c>
      <c r="E3796" s="13" t="s">
        <v>12694</v>
      </c>
      <c r="F3796" s="13" t="s">
        <v>12695</v>
      </c>
      <c r="G3796" s="14">
        <v>1699.0</v>
      </c>
      <c r="H3796" s="16" t="b">
        <f>G3796&lt;'Programas e Observações'!$C$11</f>
        <v>1</v>
      </c>
      <c r="I3796" s="14">
        <v>57.0</v>
      </c>
      <c r="J3796" s="14">
        <v>18.0</v>
      </c>
      <c r="K3796" s="14">
        <v>13.0</v>
      </c>
      <c r="L3796" s="14">
        <v>9.0</v>
      </c>
      <c r="M3796" s="14">
        <v>0.0</v>
      </c>
      <c r="N3796" s="14">
        <v>202.0</v>
      </c>
      <c r="O3796" s="14">
        <v>4.0</v>
      </c>
      <c r="P3796" s="14">
        <v>0.0</v>
      </c>
      <c r="Q3796" s="14"/>
      <c r="R3796" s="17">
        <f t="shared" si="1"/>
        <v>33.54914656</v>
      </c>
      <c r="S3796" s="17">
        <f t="shared" si="2"/>
        <v>10.59446733</v>
      </c>
      <c r="T3796" s="17">
        <f t="shared" si="3"/>
        <v>7.651559741</v>
      </c>
      <c r="U3796" s="17">
        <f t="shared" si="4"/>
        <v>5.297233667</v>
      </c>
      <c r="V3796" s="17">
        <f t="shared" si="5"/>
        <v>0</v>
      </c>
      <c r="W3796" s="17">
        <f t="shared" si="6"/>
        <v>118.8934667</v>
      </c>
      <c r="X3796" s="17">
        <f t="shared" si="7"/>
        <v>2.354326074</v>
      </c>
      <c r="Y3796" s="14">
        <f t="shared" si="8"/>
        <v>12543</v>
      </c>
      <c r="Z3796" s="14">
        <f t="shared" si="9"/>
        <v>5814</v>
      </c>
      <c r="AA3796" s="14">
        <f t="shared" si="10"/>
        <v>1418</v>
      </c>
      <c r="AB3796" s="14">
        <f t="shared" si="11"/>
        <v>2879</v>
      </c>
      <c r="AC3796" s="14">
        <f t="shared" si="12"/>
        <v>510</v>
      </c>
      <c r="AD3796" s="14">
        <f t="shared" si="13"/>
        <v>5843</v>
      </c>
      <c r="AE3796" s="14">
        <f t="shared" si="14"/>
        <v>407</v>
      </c>
      <c r="AF3796" s="14">
        <f t="shared" si="15"/>
        <v>10</v>
      </c>
      <c r="AG3796" s="17">
        <f t="shared" si="16"/>
        <v>120.0539827</v>
      </c>
      <c r="AH3796" s="20">
        <f>12*(J3796*'Programas e Observações'!$C$8+K3796*'Programas e Observações'!$C$9+L3796*('Programas e Observações'!$C$8+'Programas e Observações'!$C$9)+M3796*'Programas e Observações'!$C$10)</f>
        <v>16569</v>
      </c>
      <c r="AI3796" s="20">
        <f>12*(J3796*'Programas e Observações'!$D$8+K3796*'Programas e Observações'!$D$9+L3796*('Programas e Observações'!$D$8+'Programas e Observações'!$D$9)+M3796*'Programas e Observações'!$D$10)</f>
        <v>26754.48</v>
      </c>
      <c r="AJ3796" s="13" t="s">
        <v>5030</v>
      </c>
      <c r="AK3796" s="13" t="s">
        <v>451</v>
      </c>
    </row>
    <row r="3797" ht="15.75" customHeight="1">
      <c r="A3797" s="13" t="s">
        <v>14583</v>
      </c>
      <c r="B3797" s="13" t="s">
        <v>14584</v>
      </c>
      <c r="C3797" s="13" t="s">
        <v>14585</v>
      </c>
      <c r="D3797" s="13" t="s">
        <v>12550</v>
      </c>
      <c r="E3797" s="13" t="s">
        <v>12851</v>
      </c>
      <c r="F3797" s="13" t="s">
        <v>12852</v>
      </c>
      <c r="G3797" s="14">
        <v>163787.0</v>
      </c>
      <c r="H3797" s="16" t="b">
        <f>G3797&lt;'Programas e Observações'!$C$11</f>
        <v>0</v>
      </c>
      <c r="I3797" s="14">
        <v>4931.0</v>
      </c>
      <c r="J3797" s="14">
        <v>965.0</v>
      </c>
      <c r="K3797" s="14">
        <v>1790.0</v>
      </c>
      <c r="L3797" s="14">
        <v>887.0</v>
      </c>
      <c r="M3797" s="14">
        <v>298.0</v>
      </c>
      <c r="N3797" s="14">
        <v>5344.0</v>
      </c>
      <c r="O3797" s="14">
        <v>169.0</v>
      </c>
      <c r="P3797" s="14">
        <v>6.0</v>
      </c>
      <c r="Q3797" s="14">
        <v>245.0</v>
      </c>
      <c r="R3797" s="17">
        <f t="shared" si="1"/>
        <v>30.10617448</v>
      </c>
      <c r="S3797" s="17">
        <f t="shared" si="2"/>
        <v>5.891798494</v>
      </c>
      <c r="T3797" s="17">
        <f t="shared" si="3"/>
        <v>10.9288283</v>
      </c>
      <c r="U3797" s="17">
        <f t="shared" si="4"/>
        <v>5.415570222</v>
      </c>
      <c r="V3797" s="17">
        <f t="shared" si="5"/>
        <v>1.819436219</v>
      </c>
      <c r="W3797" s="17">
        <f t="shared" si="6"/>
        <v>32.62774213</v>
      </c>
      <c r="X3797" s="17">
        <f t="shared" si="7"/>
        <v>1.031827923</v>
      </c>
      <c r="Y3797" s="14">
        <f t="shared" si="8"/>
        <v>83252</v>
      </c>
      <c r="Z3797" s="14">
        <f t="shared" si="9"/>
        <v>24137</v>
      </c>
      <c r="AA3797" s="14">
        <f t="shared" si="10"/>
        <v>18840</v>
      </c>
      <c r="AB3797" s="14">
        <f t="shared" si="11"/>
        <v>22118</v>
      </c>
      <c r="AC3797" s="14">
        <f t="shared" si="12"/>
        <v>5196</v>
      </c>
      <c r="AD3797" s="14">
        <f t="shared" si="13"/>
        <v>44938</v>
      </c>
      <c r="AE3797" s="14">
        <f t="shared" si="14"/>
        <v>2376</v>
      </c>
      <c r="AF3797" s="14">
        <f t="shared" si="15"/>
        <v>67</v>
      </c>
      <c r="AG3797" s="17">
        <f t="shared" si="16"/>
        <v>40.83474514</v>
      </c>
      <c r="AH3797" s="20">
        <f>12*(J3797*'Programas e Observações'!$C$8+K3797*'Programas e Observações'!$C$9+L3797*('Programas e Observações'!$C$8+'Programas e Observações'!$C$9)+M3797*'Programas e Observações'!$C$10)</f>
        <v>1888600.44</v>
      </c>
      <c r="AI3797" s="20">
        <f>12*(J3797*'Programas e Observações'!$D$8+K3797*'Programas e Observações'!$D$9+L3797*('Programas e Observações'!$D$8+'Programas e Observações'!$D$9)+M3797*'Programas e Observações'!$D$10)</f>
        <v>2616732.36</v>
      </c>
      <c r="AJ3797" s="13" t="s">
        <v>14586</v>
      </c>
      <c r="AK3797" s="13" t="s">
        <v>996</v>
      </c>
    </row>
    <row r="3798" ht="15.75" customHeight="1">
      <c r="A3798" s="13" t="s">
        <v>14587</v>
      </c>
      <c r="B3798" s="13" t="s">
        <v>14588</v>
      </c>
      <c r="C3798" s="13" t="s">
        <v>14589</v>
      </c>
      <c r="D3798" s="13" t="s">
        <v>12550</v>
      </c>
      <c r="E3798" s="13" t="s">
        <v>14010</v>
      </c>
      <c r="F3798" s="13" t="s">
        <v>14011</v>
      </c>
      <c r="G3798" s="14">
        <v>2796.0</v>
      </c>
      <c r="H3798" s="16" t="b">
        <f>G3798&lt;'Programas e Observações'!$C$11</f>
        <v>1</v>
      </c>
      <c r="I3798" s="14">
        <v>547.0</v>
      </c>
      <c r="J3798" s="14">
        <v>300.0</v>
      </c>
      <c r="K3798" s="14">
        <v>40.0</v>
      </c>
      <c r="L3798" s="14">
        <v>98.0</v>
      </c>
      <c r="M3798" s="14">
        <v>16.0</v>
      </c>
      <c r="N3798" s="14">
        <v>259.0</v>
      </c>
      <c r="O3798" s="14">
        <v>18.0</v>
      </c>
      <c r="P3798" s="14">
        <v>1.0</v>
      </c>
      <c r="Q3798" s="14"/>
      <c r="R3798" s="17">
        <f t="shared" si="1"/>
        <v>195.6366237</v>
      </c>
      <c r="S3798" s="17">
        <f t="shared" si="2"/>
        <v>107.2961373</v>
      </c>
      <c r="T3798" s="17">
        <f t="shared" si="3"/>
        <v>14.30615165</v>
      </c>
      <c r="U3798" s="17">
        <f t="shared" si="4"/>
        <v>35.05007153</v>
      </c>
      <c r="V3798" s="17">
        <f t="shared" si="5"/>
        <v>5.722460658</v>
      </c>
      <c r="W3798" s="17">
        <f t="shared" si="6"/>
        <v>92.6323319</v>
      </c>
      <c r="X3798" s="17">
        <f t="shared" si="7"/>
        <v>6.43776824</v>
      </c>
      <c r="Y3798" s="14">
        <f t="shared" si="8"/>
        <v>4716</v>
      </c>
      <c r="Z3798" s="14">
        <f t="shared" si="9"/>
        <v>1981</v>
      </c>
      <c r="AA3798" s="14">
        <f t="shared" si="10"/>
        <v>692</v>
      </c>
      <c r="AB3798" s="14">
        <f t="shared" si="11"/>
        <v>976</v>
      </c>
      <c r="AC3798" s="14">
        <f t="shared" si="12"/>
        <v>265</v>
      </c>
      <c r="AD3798" s="14">
        <f t="shared" si="13"/>
        <v>3576</v>
      </c>
      <c r="AE3798" s="14">
        <f t="shared" si="14"/>
        <v>213</v>
      </c>
      <c r="AF3798" s="14">
        <f t="shared" si="15"/>
        <v>8</v>
      </c>
      <c r="AG3798" s="17">
        <f t="shared" si="16"/>
        <v>85.91572389</v>
      </c>
      <c r="AH3798" s="20">
        <f>12*(J3798*'Programas e Observações'!$C$8+K3798*'Programas e Observações'!$C$9+L3798*('Programas e Observações'!$C$8+'Programas e Observações'!$C$9)+M3798*'Programas e Observações'!$C$10)</f>
        <v>157776.48</v>
      </c>
      <c r="AI3798" s="20">
        <f>12*(J3798*'Programas e Observações'!$D$8+K3798*'Programas e Observações'!$D$9+L3798*('Programas e Observações'!$D$8+'Programas e Observações'!$D$9)+M3798*'Programas e Observações'!$D$10)</f>
        <v>304122.48</v>
      </c>
      <c r="AJ3798" s="13" t="s">
        <v>282</v>
      </c>
      <c r="AK3798" s="13" t="s">
        <v>2435</v>
      </c>
    </row>
    <row r="3799" ht="15.75" customHeight="1">
      <c r="A3799" s="13" t="s">
        <v>14590</v>
      </c>
      <c r="B3799" s="13" t="s">
        <v>14591</v>
      </c>
      <c r="C3799" s="13" t="s">
        <v>14592</v>
      </c>
      <c r="D3799" s="13" t="s">
        <v>12550</v>
      </c>
      <c r="E3799" s="13" t="s">
        <v>13179</v>
      </c>
      <c r="F3799" s="13" t="s">
        <v>13180</v>
      </c>
      <c r="G3799" s="14">
        <v>24996.0</v>
      </c>
      <c r="H3799" s="16" t="b">
        <f>G3799&lt;'Programas e Observações'!$C$11</f>
        <v>0</v>
      </c>
      <c r="I3799" s="14">
        <v>3107.0</v>
      </c>
      <c r="J3799" s="14">
        <v>1213.0</v>
      </c>
      <c r="K3799" s="14">
        <v>459.0</v>
      </c>
      <c r="L3799" s="14">
        <v>730.0</v>
      </c>
      <c r="M3799" s="14">
        <v>100.0</v>
      </c>
      <c r="N3799" s="14">
        <v>1073.0</v>
      </c>
      <c r="O3799" s="14">
        <v>66.0</v>
      </c>
      <c r="P3799" s="14">
        <v>0.0</v>
      </c>
      <c r="Q3799" s="14"/>
      <c r="R3799" s="17">
        <f t="shared" si="1"/>
        <v>124.299888</v>
      </c>
      <c r="S3799" s="17">
        <f t="shared" si="2"/>
        <v>48.52776444</v>
      </c>
      <c r="T3799" s="17">
        <f t="shared" si="3"/>
        <v>18.36293807</v>
      </c>
      <c r="U3799" s="17">
        <f t="shared" si="4"/>
        <v>29.20467275</v>
      </c>
      <c r="V3799" s="17">
        <f t="shared" si="5"/>
        <v>4.000640102</v>
      </c>
      <c r="W3799" s="17">
        <f t="shared" si="6"/>
        <v>42.9268683</v>
      </c>
      <c r="X3799" s="17">
        <f t="shared" si="7"/>
        <v>2.640422468</v>
      </c>
      <c r="Y3799" s="14">
        <f t="shared" si="8"/>
        <v>59451</v>
      </c>
      <c r="Z3799" s="14">
        <f t="shared" si="9"/>
        <v>14723</v>
      </c>
      <c r="AA3799" s="14">
        <f t="shared" si="10"/>
        <v>14812</v>
      </c>
      <c r="AB3799" s="14">
        <f t="shared" si="11"/>
        <v>12801</v>
      </c>
      <c r="AC3799" s="14">
        <f t="shared" si="12"/>
        <v>2949</v>
      </c>
      <c r="AD3799" s="14">
        <f t="shared" si="13"/>
        <v>29453</v>
      </c>
      <c r="AE3799" s="14">
        <f t="shared" si="14"/>
        <v>2326</v>
      </c>
      <c r="AF3799" s="14">
        <f t="shared" si="15"/>
        <v>34</v>
      </c>
      <c r="AG3799" s="17">
        <f t="shared" si="16"/>
        <v>62.31349502</v>
      </c>
      <c r="AH3799" s="20">
        <f>12*(J3799*'Programas e Observações'!$C$8+K3799*'Programas e Observações'!$C$9+L3799*('Programas e Observações'!$C$8+'Programas e Observações'!$C$9)+M3799*'Programas e Observações'!$C$10)</f>
        <v>1044284.4</v>
      </c>
      <c r="AI3799" s="20">
        <f>12*(J3799*'Programas e Observações'!$D$8+K3799*'Programas e Observações'!$D$9+L3799*('Programas e Observações'!$D$8+'Programas e Observações'!$D$9)+M3799*'Programas e Observações'!$D$10)</f>
        <v>1770175.32</v>
      </c>
      <c r="AJ3799" s="13" t="s">
        <v>10386</v>
      </c>
      <c r="AK3799" s="13" t="s">
        <v>2666</v>
      </c>
    </row>
    <row r="3800" ht="15.75" customHeight="1">
      <c r="A3800" s="13" t="s">
        <v>14593</v>
      </c>
      <c r="B3800" s="13" t="s">
        <v>14594</v>
      </c>
      <c r="C3800" s="13" t="s">
        <v>14595</v>
      </c>
      <c r="D3800" s="13" t="s">
        <v>12550</v>
      </c>
      <c r="E3800" s="13" t="s">
        <v>13179</v>
      </c>
      <c r="F3800" s="13" t="s">
        <v>13180</v>
      </c>
      <c r="G3800" s="14">
        <v>23710.0</v>
      </c>
      <c r="H3800" s="16" t="b">
        <f>G3800&lt;'Programas e Observações'!$C$11</f>
        <v>0</v>
      </c>
      <c r="I3800" s="14">
        <v>1645.0</v>
      </c>
      <c r="J3800" s="14">
        <v>308.0</v>
      </c>
      <c r="K3800" s="14">
        <v>373.0</v>
      </c>
      <c r="L3800" s="14">
        <v>458.0</v>
      </c>
      <c r="M3800" s="14">
        <v>155.0</v>
      </c>
      <c r="N3800" s="14">
        <v>1167.0</v>
      </c>
      <c r="O3800" s="14">
        <v>60.0</v>
      </c>
      <c r="P3800" s="14">
        <v>1.0</v>
      </c>
      <c r="Q3800" s="14"/>
      <c r="R3800" s="17">
        <f t="shared" si="1"/>
        <v>69.38000844</v>
      </c>
      <c r="S3800" s="17">
        <f t="shared" si="2"/>
        <v>12.99029945</v>
      </c>
      <c r="T3800" s="17">
        <f t="shared" si="3"/>
        <v>15.73175875</v>
      </c>
      <c r="U3800" s="17">
        <f t="shared" si="4"/>
        <v>19.31674399</v>
      </c>
      <c r="V3800" s="17">
        <f t="shared" si="5"/>
        <v>6.537326023</v>
      </c>
      <c r="W3800" s="17">
        <f t="shared" si="6"/>
        <v>49.21973851</v>
      </c>
      <c r="X3800" s="17">
        <f t="shared" si="7"/>
        <v>2.530577815</v>
      </c>
      <c r="Y3800" s="14">
        <f t="shared" si="8"/>
        <v>59451</v>
      </c>
      <c r="Z3800" s="14">
        <f t="shared" si="9"/>
        <v>14723</v>
      </c>
      <c r="AA3800" s="14">
        <f t="shared" si="10"/>
        <v>14812</v>
      </c>
      <c r="AB3800" s="14">
        <f t="shared" si="11"/>
        <v>12801</v>
      </c>
      <c r="AC3800" s="14">
        <f t="shared" si="12"/>
        <v>2949</v>
      </c>
      <c r="AD3800" s="14">
        <f t="shared" si="13"/>
        <v>29453</v>
      </c>
      <c r="AE3800" s="14">
        <f t="shared" si="14"/>
        <v>2326</v>
      </c>
      <c r="AF3800" s="14">
        <f t="shared" si="15"/>
        <v>34</v>
      </c>
      <c r="AG3800" s="17">
        <f t="shared" si="16"/>
        <v>62.31349502</v>
      </c>
      <c r="AH3800" s="20">
        <f>12*(J3800*'Programas e Observações'!$C$8+K3800*'Programas e Observações'!$C$9+L3800*('Programas e Observações'!$C$8+'Programas e Observações'!$C$9)+M3800*'Programas e Observações'!$C$10)</f>
        <v>657167.4</v>
      </c>
      <c r="AI3800" s="20">
        <f>12*(J3800*'Programas e Observações'!$D$8+K3800*'Programas e Observações'!$D$9+L3800*('Programas e Observações'!$D$8+'Programas e Observações'!$D$9)+M3800*'Programas e Observações'!$D$10)</f>
        <v>952814.64</v>
      </c>
      <c r="AJ3800" s="13" t="s">
        <v>5105</v>
      </c>
      <c r="AK3800" s="13" t="s">
        <v>14596</v>
      </c>
    </row>
    <row r="3801" ht="15.75" customHeight="1">
      <c r="A3801" s="13" t="s">
        <v>14597</v>
      </c>
      <c r="B3801" s="13" t="s">
        <v>14598</v>
      </c>
      <c r="C3801" s="13" t="s">
        <v>14599</v>
      </c>
      <c r="D3801" s="13" t="s">
        <v>12550</v>
      </c>
      <c r="E3801" s="13" t="s">
        <v>12694</v>
      </c>
      <c r="F3801" s="13" t="s">
        <v>12695</v>
      </c>
      <c r="G3801" s="14">
        <v>1692.0</v>
      </c>
      <c r="H3801" s="16" t="b">
        <f>G3801&lt;'Programas e Observações'!$C$11</f>
        <v>1</v>
      </c>
      <c r="I3801" s="14">
        <v>106.0</v>
      </c>
      <c r="J3801" s="14">
        <v>15.0</v>
      </c>
      <c r="K3801" s="14">
        <v>25.0</v>
      </c>
      <c r="L3801" s="14">
        <v>6.0</v>
      </c>
      <c r="M3801" s="14">
        <v>1.0</v>
      </c>
      <c r="N3801" s="14">
        <v>117.0</v>
      </c>
      <c r="O3801" s="14">
        <v>6.0</v>
      </c>
      <c r="P3801" s="14">
        <v>0.0</v>
      </c>
      <c r="Q3801" s="14"/>
      <c r="R3801" s="17">
        <f t="shared" si="1"/>
        <v>62.64775414</v>
      </c>
      <c r="S3801" s="17">
        <f t="shared" si="2"/>
        <v>8.865248227</v>
      </c>
      <c r="T3801" s="17">
        <f t="shared" si="3"/>
        <v>14.77541371</v>
      </c>
      <c r="U3801" s="17">
        <f t="shared" si="4"/>
        <v>3.546099291</v>
      </c>
      <c r="V3801" s="17">
        <f t="shared" si="5"/>
        <v>0.5910165485</v>
      </c>
      <c r="W3801" s="17">
        <f t="shared" si="6"/>
        <v>69.14893617</v>
      </c>
      <c r="X3801" s="17">
        <f t="shared" si="7"/>
        <v>3.546099291</v>
      </c>
      <c r="Y3801" s="14">
        <f t="shared" si="8"/>
        <v>12543</v>
      </c>
      <c r="Z3801" s="14">
        <f t="shared" si="9"/>
        <v>5814</v>
      </c>
      <c r="AA3801" s="14">
        <f t="shared" si="10"/>
        <v>1418</v>
      </c>
      <c r="AB3801" s="14">
        <f t="shared" si="11"/>
        <v>2879</v>
      </c>
      <c r="AC3801" s="14">
        <f t="shared" si="12"/>
        <v>510</v>
      </c>
      <c r="AD3801" s="14">
        <f t="shared" si="13"/>
        <v>5843</v>
      </c>
      <c r="AE3801" s="14">
        <f t="shared" si="14"/>
        <v>407</v>
      </c>
      <c r="AF3801" s="14">
        <f t="shared" si="15"/>
        <v>10</v>
      </c>
      <c r="AG3801" s="17">
        <f t="shared" si="16"/>
        <v>120.0539827</v>
      </c>
      <c r="AH3801" s="20">
        <f>12*(J3801*'Programas e Observações'!$C$8+K3801*'Programas e Observações'!$C$9+L3801*('Programas e Observações'!$C$8+'Programas e Observações'!$C$9)+M3801*'Programas e Observações'!$C$10)</f>
        <v>20489.28</v>
      </c>
      <c r="AI3801" s="20">
        <f>12*(J3801*'Programas e Observações'!$D$8+K3801*'Programas e Observações'!$D$9+L3801*('Programas e Observações'!$D$8+'Programas e Observações'!$D$9)+M3801*'Programas e Observações'!$D$10)</f>
        <v>28725.6</v>
      </c>
      <c r="AJ3801" s="13" t="s">
        <v>3493</v>
      </c>
      <c r="AK3801" s="13" t="s">
        <v>487</v>
      </c>
    </row>
    <row r="3802" ht="15.75" customHeight="1">
      <c r="A3802" s="13" t="s">
        <v>14600</v>
      </c>
      <c r="B3802" s="13" t="s">
        <v>14601</v>
      </c>
      <c r="C3802" s="13" t="s">
        <v>14602</v>
      </c>
      <c r="D3802" s="13" t="s">
        <v>12550</v>
      </c>
      <c r="E3802" s="13" t="s">
        <v>12599</v>
      </c>
      <c r="F3802" s="13" t="s">
        <v>12600</v>
      </c>
      <c r="G3802" s="14">
        <v>17960.0</v>
      </c>
      <c r="H3802" s="16" t="b">
        <f>G3802&lt;'Programas e Observações'!$C$11</f>
        <v>1</v>
      </c>
      <c r="I3802" s="14">
        <v>2356.0</v>
      </c>
      <c r="J3802" s="14">
        <v>1007.0</v>
      </c>
      <c r="K3802" s="14">
        <v>253.0</v>
      </c>
      <c r="L3802" s="14">
        <v>482.0</v>
      </c>
      <c r="M3802" s="14">
        <v>175.0</v>
      </c>
      <c r="N3802" s="14">
        <v>1110.0</v>
      </c>
      <c r="O3802" s="14">
        <v>64.0</v>
      </c>
      <c r="P3802" s="14">
        <v>3.0</v>
      </c>
      <c r="Q3802" s="14"/>
      <c r="R3802" s="17">
        <f t="shared" si="1"/>
        <v>131.1804009</v>
      </c>
      <c r="S3802" s="17">
        <f t="shared" si="2"/>
        <v>56.06904232</v>
      </c>
      <c r="T3802" s="17">
        <f t="shared" si="3"/>
        <v>14.08685969</v>
      </c>
      <c r="U3802" s="17">
        <f t="shared" si="4"/>
        <v>26.83741648</v>
      </c>
      <c r="V3802" s="17">
        <f t="shared" si="5"/>
        <v>9.743875278</v>
      </c>
      <c r="W3802" s="17">
        <f t="shared" si="6"/>
        <v>61.80400891</v>
      </c>
      <c r="X3802" s="17">
        <f t="shared" si="7"/>
        <v>3.563474388</v>
      </c>
      <c r="Y3802" s="14">
        <f t="shared" si="8"/>
        <v>40812</v>
      </c>
      <c r="Z3802" s="14">
        <f t="shared" si="9"/>
        <v>16371</v>
      </c>
      <c r="AA3802" s="14">
        <f t="shared" si="10"/>
        <v>5980</v>
      </c>
      <c r="AB3802" s="14">
        <f t="shared" si="11"/>
        <v>8309</v>
      </c>
      <c r="AC3802" s="14">
        <f t="shared" si="12"/>
        <v>3047</v>
      </c>
      <c r="AD3802" s="14">
        <f t="shared" si="13"/>
        <v>22043</v>
      </c>
      <c r="AE3802" s="14">
        <f t="shared" si="14"/>
        <v>1377</v>
      </c>
      <c r="AF3802" s="14">
        <f t="shared" si="15"/>
        <v>31</v>
      </c>
      <c r="AG3802" s="17">
        <f t="shared" si="16"/>
        <v>97.39055733</v>
      </c>
      <c r="AH3802" s="20">
        <f>12*(J3802*'Programas e Observações'!$C$8+K3802*'Programas e Observações'!$C$9+L3802*('Programas e Observações'!$C$8+'Programas e Observações'!$C$9)+M3802*'Programas e Observações'!$C$10)</f>
        <v>762398.4</v>
      </c>
      <c r="AI3802" s="20">
        <f>12*(J3802*'Programas e Observações'!$D$8+K3802*'Programas e Observações'!$D$9+L3802*('Programas e Observações'!$D$8+'Programas e Observações'!$D$9)+M3802*'Programas e Observações'!$D$10)</f>
        <v>1316277.36</v>
      </c>
      <c r="AJ3802" s="13" t="s">
        <v>14603</v>
      </c>
      <c r="AK3802" s="13" t="s">
        <v>2756</v>
      </c>
    </row>
    <row r="3803" ht="15.75" customHeight="1">
      <c r="A3803" s="13" t="s">
        <v>14604</v>
      </c>
      <c r="B3803" s="13" t="s">
        <v>14605</v>
      </c>
      <c r="C3803" s="13" t="s">
        <v>5767</v>
      </c>
      <c r="D3803" s="13" t="s">
        <v>12550</v>
      </c>
      <c r="E3803" s="13" t="s">
        <v>13213</v>
      </c>
      <c r="F3803" s="13" t="s">
        <v>13214</v>
      </c>
      <c r="G3803" s="14">
        <v>782048.0</v>
      </c>
      <c r="H3803" s="16" t="b">
        <f>G3803&lt;'Programas e Observações'!$C$11</f>
        <v>0</v>
      </c>
      <c r="I3803" s="14">
        <v>59367.0</v>
      </c>
      <c r="J3803" s="14">
        <v>21064.0</v>
      </c>
      <c r="K3803" s="14">
        <v>11777.0</v>
      </c>
      <c r="L3803" s="14">
        <v>14465.0</v>
      </c>
      <c r="M3803" s="14">
        <v>3145.0</v>
      </c>
      <c r="N3803" s="14">
        <v>16002.0</v>
      </c>
      <c r="O3803" s="14">
        <v>567.0</v>
      </c>
      <c r="P3803" s="14">
        <v>27.0</v>
      </c>
      <c r="Q3803" s="14">
        <v>2497.0</v>
      </c>
      <c r="R3803" s="17">
        <f t="shared" si="1"/>
        <v>75.91222022</v>
      </c>
      <c r="S3803" s="17">
        <f t="shared" si="2"/>
        <v>26.93440812</v>
      </c>
      <c r="T3803" s="17">
        <f t="shared" si="3"/>
        <v>15.05917795</v>
      </c>
      <c r="U3803" s="17">
        <f t="shared" si="4"/>
        <v>18.49630713</v>
      </c>
      <c r="V3803" s="17">
        <f t="shared" si="5"/>
        <v>4.021492287</v>
      </c>
      <c r="W3803" s="17">
        <f t="shared" si="6"/>
        <v>20.46165964</v>
      </c>
      <c r="X3803" s="17">
        <f t="shared" si="7"/>
        <v>0.7250194361</v>
      </c>
      <c r="Y3803" s="14">
        <f t="shared" si="8"/>
        <v>211927</v>
      </c>
      <c r="Z3803" s="14">
        <f t="shared" si="9"/>
        <v>74032</v>
      </c>
      <c r="AA3803" s="14">
        <f t="shared" si="10"/>
        <v>40513</v>
      </c>
      <c r="AB3803" s="14">
        <f t="shared" si="11"/>
        <v>54532</v>
      </c>
      <c r="AC3803" s="14">
        <f t="shared" si="12"/>
        <v>14232</v>
      </c>
      <c r="AD3803" s="14">
        <f t="shared" si="13"/>
        <v>70279</v>
      </c>
      <c r="AE3803" s="14">
        <f t="shared" si="14"/>
        <v>3275</v>
      </c>
      <c r="AF3803" s="14">
        <f t="shared" si="15"/>
        <v>79</v>
      </c>
      <c r="AG3803" s="17">
        <f t="shared" si="16"/>
        <v>75.88426671</v>
      </c>
      <c r="AH3803" s="20">
        <f>12*(J3803*'Programas e Observações'!$C$8+K3803*'Programas e Observações'!$C$9+L3803*('Programas e Observações'!$C$8+'Programas e Observações'!$C$9)+M3803*'Programas e Observações'!$C$10)</f>
        <v>22082029.8</v>
      </c>
      <c r="AI3803" s="20">
        <f>12*(J3803*'Programas e Observações'!$D$8+K3803*'Programas e Observações'!$D$9+L3803*('Programas e Observações'!$D$8+'Programas e Observações'!$D$9)+M3803*'Programas e Observações'!$D$10)</f>
        <v>35471417.16</v>
      </c>
      <c r="AJ3803" s="13" t="s">
        <v>14606</v>
      </c>
      <c r="AK3803" s="13" t="s">
        <v>14607</v>
      </c>
    </row>
    <row r="3804" ht="15.75" customHeight="1">
      <c r="A3804" s="13" t="s">
        <v>14608</v>
      </c>
      <c r="B3804" s="13" t="s">
        <v>14609</v>
      </c>
      <c r="C3804" s="13" t="s">
        <v>14610</v>
      </c>
      <c r="D3804" s="13" t="s">
        <v>12550</v>
      </c>
      <c r="E3804" s="13" t="s">
        <v>12609</v>
      </c>
      <c r="F3804" s="13" t="s">
        <v>12610</v>
      </c>
      <c r="G3804" s="14">
        <v>6933.0</v>
      </c>
      <c r="H3804" s="16" t="b">
        <f>G3804&lt;'Programas e Observações'!$C$11</f>
        <v>1</v>
      </c>
      <c r="I3804" s="14">
        <v>1265.0</v>
      </c>
      <c r="J3804" s="14">
        <v>672.0</v>
      </c>
      <c r="K3804" s="14">
        <v>88.0</v>
      </c>
      <c r="L3804" s="14">
        <v>278.0</v>
      </c>
      <c r="M3804" s="14">
        <v>75.0</v>
      </c>
      <c r="N3804" s="14">
        <v>183.0</v>
      </c>
      <c r="O3804" s="14">
        <v>23.0</v>
      </c>
      <c r="P3804" s="14">
        <v>0.0</v>
      </c>
      <c r="Q3804" s="14"/>
      <c r="R3804" s="17">
        <f t="shared" si="1"/>
        <v>182.4606952</v>
      </c>
      <c r="S3804" s="17">
        <f t="shared" si="2"/>
        <v>96.92773691</v>
      </c>
      <c r="T3804" s="17">
        <f t="shared" si="3"/>
        <v>12.69291793</v>
      </c>
      <c r="U3804" s="17">
        <f t="shared" si="4"/>
        <v>40.09808164</v>
      </c>
      <c r="V3804" s="17">
        <f t="shared" si="5"/>
        <v>10.81782778</v>
      </c>
      <c r="W3804" s="17">
        <f t="shared" si="6"/>
        <v>26.39549978</v>
      </c>
      <c r="X3804" s="17">
        <f t="shared" si="7"/>
        <v>3.317467186</v>
      </c>
      <c r="Y3804" s="14">
        <f t="shared" si="8"/>
        <v>16161</v>
      </c>
      <c r="Z3804" s="14">
        <f t="shared" si="9"/>
        <v>7237</v>
      </c>
      <c r="AA3804" s="14">
        <f t="shared" si="10"/>
        <v>1517</v>
      </c>
      <c r="AB3804" s="14">
        <f t="shared" si="11"/>
        <v>4334</v>
      </c>
      <c r="AC3804" s="14">
        <f t="shared" si="12"/>
        <v>1224</v>
      </c>
      <c r="AD3804" s="14">
        <f t="shared" si="13"/>
        <v>5788</v>
      </c>
      <c r="AE3804" s="14">
        <f t="shared" si="14"/>
        <v>422</v>
      </c>
      <c r="AF3804" s="14">
        <f t="shared" si="15"/>
        <v>6</v>
      </c>
      <c r="AG3804" s="17">
        <f t="shared" si="16"/>
        <v>115.7291704</v>
      </c>
      <c r="AH3804" s="20">
        <f>12*(J3804*'Programas e Observações'!$C$8+K3804*'Programas e Observações'!$C$9+L3804*('Programas e Observações'!$C$8+'Programas e Observações'!$C$9)+M3804*'Programas e Observações'!$C$10)</f>
        <v>414656.4</v>
      </c>
      <c r="AI3804" s="20">
        <f>12*(J3804*'Programas e Observações'!$D$8+K3804*'Programas e Observações'!$D$9+L3804*('Programas e Observações'!$D$8+'Programas e Observações'!$D$9)+M3804*'Programas e Observações'!$D$10)</f>
        <v>765291</v>
      </c>
      <c r="AJ3804" s="13" t="s">
        <v>6407</v>
      </c>
      <c r="AK3804" s="13" t="s">
        <v>13123</v>
      </c>
    </row>
    <row r="3805" ht="15.75" customHeight="1">
      <c r="A3805" s="13" t="s">
        <v>14611</v>
      </c>
      <c r="B3805" s="13" t="s">
        <v>14612</v>
      </c>
      <c r="C3805" s="13" t="s">
        <v>14613</v>
      </c>
      <c r="D3805" s="13" t="s">
        <v>12550</v>
      </c>
      <c r="E3805" s="13" t="s">
        <v>12646</v>
      </c>
      <c r="F3805" s="13" t="s">
        <v>12647</v>
      </c>
      <c r="G3805" s="14">
        <v>23867.0</v>
      </c>
      <c r="H3805" s="16" t="b">
        <f>G3805&lt;'Programas e Observações'!$C$11</f>
        <v>0</v>
      </c>
      <c r="I3805" s="14">
        <v>1971.0</v>
      </c>
      <c r="J3805" s="14">
        <v>481.0</v>
      </c>
      <c r="K3805" s="14">
        <v>417.0</v>
      </c>
      <c r="L3805" s="14">
        <v>349.0</v>
      </c>
      <c r="M3805" s="14">
        <v>274.0</v>
      </c>
      <c r="N3805" s="14">
        <v>557.0</v>
      </c>
      <c r="O3805" s="14">
        <v>61.0</v>
      </c>
      <c r="P3805" s="14">
        <v>1.0</v>
      </c>
      <c r="Q3805" s="14"/>
      <c r="R3805" s="17">
        <f t="shared" si="1"/>
        <v>82.58264549</v>
      </c>
      <c r="S3805" s="17">
        <f t="shared" si="2"/>
        <v>20.15334981</v>
      </c>
      <c r="T3805" s="17">
        <f t="shared" si="3"/>
        <v>17.47182302</v>
      </c>
      <c r="U3805" s="17">
        <f t="shared" si="4"/>
        <v>14.6227008</v>
      </c>
      <c r="V3805" s="17">
        <f t="shared" si="5"/>
        <v>11.48028659</v>
      </c>
      <c r="W3805" s="17">
        <f t="shared" si="6"/>
        <v>23.33766288</v>
      </c>
      <c r="X3805" s="17">
        <f t="shared" si="7"/>
        <v>2.555830226</v>
      </c>
      <c r="Y3805" s="14">
        <f t="shared" si="8"/>
        <v>227421</v>
      </c>
      <c r="Z3805" s="14">
        <f t="shared" si="9"/>
        <v>86778</v>
      </c>
      <c r="AA3805" s="14">
        <f t="shared" si="10"/>
        <v>36524</v>
      </c>
      <c r="AB3805" s="14">
        <f t="shared" si="11"/>
        <v>55104</v>
      </c>
      <c r="AC3805" s="14">
        <f t="shared" si="12"/>
        <v>13959</v>
      </c>
      <c r="AD3805" s="14">
        <f t="shared" si="13"/>
        <v>61703</v>
      </c>
      <c r="AE3805" s="14">
        <f t="shared" si="14"/>
        <v>5774</v>
      </c>
      <c r="AF3805" s="14">
        <f t="shared" si="15"/>
        <v>109</v>
      </c>
      <c r="AG3805" s="17">
        <f t="shared" si="16"/>
        <v>68.97320393</v>
      </c>
      <c r="AH3805" s="20">
        <f>12*(J3805*'Programas e Observações'!$C$8+K3805*'Programas e Observações'!$C$9+L3805*('Programas e Observações'!$C$8+'Programas e Observações'!$C$9)+M3805*'Programas e Observações'!$C$10)</f>
        <v>699513.12</v>
      </c>
      <c r="AI3805" s="20">
        <f>12*(J3805*'Programas e Observações'!$D$8+K3805*'Programas e Observações'!$D$9+L3805*('Programas e Observações'!$D$8+'Programas e Observações'!$D$9)+M3805*'Programas e Observações'!$D$10)</f>
        <v>1018472.64</v>
      </c>
      <c r="AJ3805" s="13" t="s">
        <v>1700</v>
      </c>
      <c r="AK3805" s="13" t="s">
        <v>6742</v>
      </c>
    </row>
    <row r="3806" ht="15.75" customHeight="1">
      <c r="A3806" s="13" t="s">
        <v>14614</v>
      </c>
      <c r="B3806" s="13" t="s">
        <v>14615</v>
      </c>
      <c r="C3806" s="13" t="s">
        <v>14616</v>
      </c>
      <c r="D3806" s="13" t="s">
        <v>12550</v>
      </c>
      <c r="E3806" s="13" t="s">
        <v>12709</v>
      </c>
      <c r="F3806" s="13" t="s">
        <v>12710</v>
      </c>
      <c r="G3806" s="14">
        <v>8593.0</v>
      </c>
      <c r="H3806" s="16" t="b">
        <f>G3806&lt;'Programas e Observações'!$C$11</f>
        <v>1</v>
      </c>
      <c r="I3806" s="14">
        <v>805.0</v>
      </c>
      <c r="J3806" s="14">
        <v>340.0</v>
      </c>
      <c r="K3806" s="14">
        <v>147.0</v>
      </c>
      <c r="L3806" s="14">
        <v>180.0</v>
      </c>
      <c r="M3806" s="14">
        <v>41.0</v>
      </c>
      <c r="N3806" s="14">
        <v>734.0</v>
      </c>
      <c r="O3806" s="14">
        <v>20.0</v>
      </c>
      <c r="P3806" s="14">
        <v>1.0</v>
      </c>
      <c r="Q3806" s="14"/>
      <c r="R3806" s="17">
        <f t="shared" si="1"/>
        <v>93.68090306</v>
      </c>
      <c r="S3806" s="17">
        <f t="shared" si="2"/>
        <v>39.56708949</v>
      </c>
      <c r="T3806" s="17">
        <f t="shared" si="3"/>
        <v>17.10694752</v>
      </c>
      <c r="U3806" s="17">
        <f t="shared" si="4"/>
        <v>20.94728267</v>
      </c>
      <c r="V3806" s="17">
        <f t="shared" si="5"/>
        <v>4.771325497</v>
      </c>
      <c r="W3806" s="17">
        <f t="shared" si="6"/>
        <v>85.41836378</v>
      </c>
      <c r="X3806" s="17">
        <f t="shared" si="7"/>
        <v>2.327475852</v>
      </c>
      <c r="Y3806" s="14">
        <f t="shared" si="8"/>
        <v>25833</v>
      </c>
      <c r="Z3806" s="14">
        <f t="shared" si="9"/>
        <v>10808</v>
      </c>
      <c r="AA3806" s="14">
        <f t="shared" si="10"/>
        <v>3336</v>
      </c>
      <c r="AB3806" s="14">
        <f t="shared" si="11"/>
        <v>6476</v>
      </c>
      <c r="AC3806" s="14">
        <f t="shared" si="12"/>
        <v>1456</v>
      </c>
      <c r="AD3806" s="14">
        <f t="shared" si="13"/>
        <v>13408</v>
      </c>
      <c r="AE3806" s="14">
        <f t="shared" si="14"/>
        <v>763</v>
      </c>
      <c r="AF3806" s="14">
        <f t="shared" si="15"/>
        <v>11</v>
      </c>
      <c r="AG3806" s="17">
        <f t="shared" si="16"/>
        <v>83.7311967</v>
      </c>
      <c r="AH3806" s="20">
        <f>12*(J3806*'Programas e Observações'!$C$8+K3806*'Programas e Observações'!$C$9+L3806*('Programas e Observações'!$C$8+'Programas e Observações'!$C$9)+M3806*'Programas e Observações'!$C$10)</f>
        <v>291464.28</v>
      </c>
      <c r="AI3806" s="20">
        <f>12*(J3806*'Programas e Observações'!$D$8+K3806*'Programas e Observações'!$D$9+L3806*('Programas e Observações'!$D$8+'Programas e Observações'!$D$9)+M3806*'Programas e Observações'!$D$10)</f>
        <v>486125.76</v>
      </c>
      <c r="AJ3806" s="13" t="s">
        <v>9315</v>
      </c>
      <c r="AK3806" s="13" t="s">
        <v>6772</v>
      </c>
    </row>
    <row r="3807" ht="15.75" customHeight="1">
      <c r="A3807" s="13" t="s">
        <v>14617</v>
      </c>
      <c r="B3807" s="13" t="s">
        <v>14618</v>
      </c>
      <c r="C3807" s="13" t="s">
        <v>14619</v>
      </c>
      <c r="D3807" s="13" t="s">
        <v>12550</v>
      </c>
      <c r="E3807" s="13" t="s">
        <v>12561</v>
      </c>
      <c r="F3807" s="13" t="s">
        <v>12562</v>
      </c>
      <c r="G3807" s="14">
        <v>6243.0</v>
      </c>
      <c r="H3807" s="16" t="b">
        <f>G3807&lt;'Programas e Observações'!$C$11</f>
        <v>1</v>
      </c>
      <c r="I3807" s="14">
        <v>856.0</v>
      </c>
      <c r="J3807" s="14">
        <v>315.0</v>
      </c>
      <c r="K3807" s="14">
        <v>122.0</v>
      </c>
      <c r="L3807" s="14">
        <v>191.0</v>
      </c>
      <c r="M3807" s="14">
        <v>41.0</v>
      </c>
      <c r="N3807" s="14">
        <v>351.0</v>
      </c>
      <c r="O3807" s="14">
        <v>15.0</v>
      </c>
      <c r="P3807" s="14">
        <v>0.0</v>
      </c>
      <c r="Q3807" s="14"/>
      <c r="R3807" s="17">
        <f t="shared" si="1"/>
        <v>137.1135672</v>
      </c>
      <c r="S3807" s="17">
        <f t="shared" si="2"/>
        <v>50.45651129</v>
      </c>
      <c r="T3807" s="17">
        <f t="shared" si="3"/>
        <v>19.54188691</v>
      </c>
      <c r="U3807" s="17">
        <f t="shared" si="4"/>
        <v>30.59426558</v>
      </c>
      <c r="V3807" s="17">
        <f t="shared" si="5"/>
        <v>6.567355438</v>
      </c>
      <c r="W3807" s="17">
        <f t="shared" si="6"/>
        <v>56.22296973</v>
      </c>
      <c r="X3807" s="17">
        <f t="shared" si="7"/>
        <v>2.402691014</v>
      </c>
      <c r="Y3807" s="14">
        <f t="shared" si="8"/>
        <v>25900</v>
      </c>
      <c r="Z3807" s="14">
        <f t="shared" si="9"/>
        <v>10163</v>
      </c>
      <c r="AA3807" s="14">
        <f t="shared" si="10"/>
        <v>3778</v>
      </c>
      <c r="AB3807" s="14">
        <f t="shared" si="11"/>
        <v>6833</v>
      </c>
      <c r="AC3807" s="14">
        <f t="shared" si="12"/>
        <v>1822</v>
      </c>
      <c r="AD3807" s="14">
        <f t="shared" si="13"/>
        <v>15140</v>
      </c>
      <c r="AE3807" s="14">
        <f t="shared" si="14"/>
        <v>870</v>
      </c>
      <c r="AF3807" s="14">
        <f t="shared" si="15"/>
        <v>8</v>
      </c>
      <c r="AG3807" s="17">
        <f t="shared" si="16"/>
        <v>93.95052906</v>
      </c>
      <c r="AH3807" s="20">
        <f>12*(J3807*'Programas e Observações'!$C$8+K3807*'Programas e Observações'!$C$9+L3807*('Programas e Observações'!$C$8+'Programas e Observações'!$C$9)+M3807*'Programas e Observações'!$C$10)</f>
        <v>281552.28</v>
      </c>
      <c r="AI3807" s="20">
        <f>12*(J3807*'Programas e Observações'!$D$8+K3807*'Programas e Observações'!$D$9+L3807*('Programas e Observações'!$D$8+'Programas e Observações'!$D$9)+M3807*'Programas e Observações'!$D$10)</f>
        <v>470876.4</v>
      </c>
      <c r="AJ3807" s="13" t="s">
        <v>4630</v>
      </c>
      <c r="AK3807" s="13" t="s">
        <v>3969</v>
      </c>
    </row>
    <row r="3808" ht="15.75" customHeight="1">
      <c r="A3808" s="13" t="s">
        <v>14620</v>
      </c>
      <c r="B3808" s="13" t="s">
        <v>14621</v>
      </c>
      <c r="C3808" s="13" t="s">
        <v>14622</v>
      </c>
      <c r="D3808" s="13" t="s">
        <v>12550</v>
      </c>
      <c r="E3808" s="13" t="s">
        <v>13041</v>
      </c>
      <c r="F3808" s="13" t="s">
        <v>13042</v>
      </c>
      <c r="G3808" s="14">
        <v>7314.0</v>
      </c>
      <c r="H3808" s="16" t="b">
        <f>G3808&lt;'Programas e Observações'!$C$11</f>
        <v>1</v>
      </c>
      <c r="I3808" s="14">
        <v>998.0</v>
      </c>
      <c r="J3808" s="14">
        <v>373.0</v>
      </c>
      <c r="K3808" s="14">
        <v>125.0</v>
      </c>
      <c r="L3808" s="14">
        <v>337.0</v>
      </c>
      <c r="M3808" s="14">
        <v>45.0</v>
      </c>
      <c r="N3808" s="14">
        <v>242.0</v>
      </c>
      <c r="O3808" s="14">
        <v>14.0</v>
      </c>
      <c r="P3808" s="14">
        <v>1.0</v>
      </c>
      <c r="Q3808" s="14"/>
      <c r="R3808" s="17">
        <f t="shared" si="1"/>
        <v>136.4506426</v>
      </c>
      <c r="S3808" s="17">
        <f t="shared" si="2"/>
        <v>50.99808586</v>
      </c>
      <c r="T3808" s="17">
        <f t="shared" si="3"/>
        <v>17.09051135</v>
      </c>
      <c r="U3808" s="17">
        <f t="shared" si="4"/>
        <v>46.07601859</v>
      </c>
      <c r="V3808" s="17">
        <f t="shared" si="5"/>
        <v>6.152584085</v>
      </c>
      <c r="W3808" s="17">
        <f t="shared" si="6"/>
        <v>33.08722997</v>
      </c>
      <c r="X3808" s="17">
        <f t="shared" si="7"/>
        <v>1.914137271</v>
      </c>
      <c r="Y3808" s="14">
        <f t="shared" si="8"/>
        <v>46967</v>
      </c>
      <c r="Z3808" s="14">
        <f t="shared" si="9"/>
        <v>14538</v>
      </c>
      <c r="AA3808" s="14">
        <f t="shared" si="10"/>
        <v>8440</v>
      </c>
      <c r="AB3808" s="14">
        <f t="shared" si="11"/>
        <v>12270</v>
      </c>
      <c r="AC3808" s="14">
        <f t="shared" si="12"/>
        <v>4336</v>
      </c>
      <c r="AD3808" s="14">
        <f t="shared" si="13"/>
        <v>12014</v>
      </c>
      <c r="AE3808" s="14">
        <f t="shared" si="14"/>
        <v>1571</v>
      </c>
      <c r="AF3808" s="14">
        <f t="shared" si="15"/>
        <v>31</v>
      </c>
      <c r="AG3808" s="17">
        <f t="shared" si="16"/>
        <v>73.01799526</v>
      </c>
      <c r="AH3808" s="20">
        <f>12*(J3808*'Programas e Observações'!$C$8+K3808*'Programas e Observações'!$C$9+L3808*('Programas e Observações'!$C$8+'Programas e Observações'!$C$9)+M3808*'Programas e Observações'!$C$10)</f>
        <v>400076.4</v>
      </c>
      <c r="AI3808" s="20">
        <f>12*(J3808*'Programas e Observações'!$D$8+K3808*'Programas e Observações'!$D$9+L3808*('Programas e Observações'!$D$8+'Programas e Observações'!$D$9)+M3808*'Programas e Observações'!$D$10)</f>
        <v>666042.6</v>
      </c>
      <c r="AJ3808" s="13" t="s">
        <v>14623</v>
      </c>
      <c r="AK3808" s="13" t="s">
        <v>11431</v>
      </c>
    </row>
    <row r="3809" ht="15.75" customHeight="1">
      <c r="A3809" s="13" t="s">
        <v>14624</v>
      </c>
      <c r="B3809" s="13" t="s">
        <v>14625</v>
      </c>
      <c r="C3809" s="13" t="s">
        <v>14626</v>
      </c>
      <c r="D3809" s="13" t="s">
        <v>12550</v>
      </c>
      <c r="E3809" s="13" t="s">
        <v>12599</v>
      </c>
      <c r="F3809" s="13" t="s">
        <v>12600</v>
      </c>
      <c r="G3809" s="14">
        <v>3069.0</v>
      </c>
      <c r="H3809" s="16" t="b">
        <f>G3809&lt;'Programas e Observações'!$C$11</f>
        <v>1</v>
      </c>
      <c r="I3809" s="14">
        <v>578.0</v>
      </c>
      <c r="J3809" s="14">
        <v>281.0</v>
      </c>
      <c r="K3809" s="14">
        <v>48.0</v>
      </c>
      <c r="L3809" s="14">
        <v>180.0</v>
      </c>
      <c r="M3809" s="14">
        <v>9.0</v>
      </c>
      <c r="N3809" s="14">
        <v>343.0</v>
      </c>
      <c r="O3809" s="14">
        <v>10.0</v>
      </c>
      <c r="P3809" s="14">
        <v>0.0</v>
      </c>
      <c r="Q3809" s="14"/>
      <c r="R3809" s="17">
        <f t="shared" si="1"/>
        <v>188.3349625</v>
      </c>
      <c r="S3809" s="17">
        <f t="shared" si="2"/>
        <v>91.56076898</v>
      </c>
      <c r="T3809" s="17">
        <f t="shared" si="3"/>
        <v>15.6402737</v>
      </c>
      <c r="U3809" s="17">
        <f t="shared" si="4"/>
        <v>58.65102639</v>
      </c>
      <c r="V3809" s="17">
        <f t="shared" si="5"/>
        <v>2.93255132</v>
      </c>
      <c r="W3809" s="17">
        <f t="shared" si="6"/>
        <v>111.7627892</v>
      </c>
      <c r="X3809" s="17">
        <f t="shared" si="7"/>
        <v>3.258390355</v>
      </c>
      <c r="Y3809" s="14">
        <f t="shared" si="8"/>
        <v>40812</v>
      </c>
      <c r="Z3809" s="14">
        <f t="shared" si="9"/>
        <v>16371</v>
      </c>
      <c r="AA3809" s="14">
        <f t="shared" si="10"/>
        <v>5980</v>
      </c>
      <c r="AB3809" s="14">
        <f t="shared" si="11"/>
        <v>8309</v>
      </c>
      <c r="AC3809" s="14">
        <f t="shared" si="12"/>
        <v>3047</v>
      </c>
      <c r="AD3809" s="14">
        <f t="shared" si="13"/>
        <v>22043</v>
      </c>
      <c r="AE3809" s="14">
        <f t="shared" si="14"/>
        <v>1377</v>
      </c>
      <c r="AF3809" s="14">
        <f t="shared" si="15"/>
        <v>31</v>
      </c>
      <c r="AG3809" s="17">
        <f t="shared" si="16"/>
        <v>97.39055733</v>
      </c>
      <c r="AH3809" s="20">
        <f>12*(J3809*'Programas e Observações'!$C$8+K3809*'Programas e Observações'!$C$9+L3809*('Programas e Observações'!$C$8+'Programas e Observações'!$C$9)+M3809*'Programas e Observações'!$C$10)</f>
        <v>212443.32</v>
      </c>
      <c r="AI3809" s="20">
        <f>12*(J3809*'Programas e Observações'!$D$8+K3809*'Programas e Observações'!$D$9+L3809*('Programas e Observações'!$D$8+'Programas e Observações'!$D$9)+M3809*'Programas e Observações'!$D$10)</f>
        <v>383290.68</v>
      </c>
      <c r="AJ3809" s="13" t="s">
        <v>3570</v>
      </c>
      <c r="AK3809" s="13" t="s">
        <v>3833</v>
      </c>
    </row>
    <row r="3810" ht="15.75" customHeight="1">
      <c r="A3810" s="13" t="s">
        <v>14627</v>
      </c>
      <c r="B3810" s="13" t="s">
        <v>14628</v>
      </c>
      <c r="C3810" s="13" t="s">
        <v>14629</v>
      </c>
      <c r="D3810" s="13" t="s">
        <v>12550</v>
      </c>
      <c r="E3810" s="13" t="s">
        <v>12615</v>
      </c>
      <c r="F3810" s="13" t="s">
        <v>12616</v>
      </c>
      <c r="G3810" s="14">
        <v>3921.0</v>
      </c>
      <c r="H3810" s="16" t="b">
        <f>G3810&lt;'Programas e Observações'!$C$11</f>
        <v>1</v>
      </c>
      <c r="I3810" s="14">
        <v>713.0</v>
      </c>
      <c r="J3810" s="14">
        <v>290.0</v>
      </c>
      <c r="K3810" s="14">
        <v>113.0</v>
      </c>
      <c r="L3810" s="14">
        <v>170.0</v>
      </c>
      <c r="M3810" s="14">
        <v>50.0</v>
      </c>
      <c r="N3810" s="14">
        <v>317.0</v>
      </c>
      <c r="O3810" s="14">
        <v>8.0</v>
      </c>
      <c r="P3810" s="14">
        <v>0.0</v>
      </c>
      <c r="Q3810" s="14"/>
      <c r="R3810" s="17">
        <f t="shared" si="1"/>
        <v>181.841367</v>
      </c>
      <c r="S3810" s="17">
        <f t="shared" si="2"/>
        <v>73.96072431</v>
      </c>
      <c r="T3810" s="17">
        <f t="shared" si="3"/>
        <v>28.81917878</v>
      </c>
      <c r="U3810" s="17">
        <f t="shared" si="4"/>
        <v>43.35628666</v>
      </c>
      <c r="V3810" s="17">
        <f t="shared" si="5"/>
        <v>12.75184902</v>
      </c>
      <c r="W3810" s="17">
        <f t="shared" si="6"/>
        <v>80.84672277</v>
      </c>
      <c r="X3810" s="17">
        <f t="shared" si="7"/>
        <v>2.040295843</v>
      </c>
      <c r="Y3810" s="14">
        <f t="shared" si="8"/>
        <v>31964</v>
      </c>
      <c r="Z3810" s="14">
        <f t="shared" si="9"/>
        <v>13337</v>
      </c>
      <c r="AA3810" s="14">
        <f t="shared" si="10"/>
        <v>4370</v>
      </c>
      <c r="AB3810" s="14">
        <f t="shared" si="11"/>
        <v>8146</v>
      </c>
      <c r="AC3810" s="14">
        <f t="shared" si="12"/>
        <v>1671</v>
      </c>
      <c r="AD3810" s="14">
        <f t="shared" si="13"/>
        <v>13402</v>
      </c>
      <c r="AE3810" s="14">
        <f t="shared" si="14"/>
        <v>719</v>
      </c>
      <c r="AF3810" s="14">
        <f t="shared" si="15"/>
        <v>22</v>
      </c>
      <c r="AG3810" s="17">
        <f t="shared" si="16"/>
        <v>117.9087465</v>
      </c>
      <c r="AH3810" s="20">
        <f>12*(J3810*'Programas e Observações'!$C$8+K3810*'Programas e Observações'!$C$9+L3810*('Programas e Observações'!$C$8+'Programas e Observações'!$C$9)+M3810*'Programas e Observações'!$C$10)</f>
        <v>261880.2</v>
      </c>
      <c r="AI3810" s="20">
        <f>12*(J3810*'Programas e Observações'!$D$8+K3810*'Programas e Observações'!$D$9+L3810*('Programas e Observações'!$D$8+'Programas e Observações'!$D$9)+M3810*'Programas e Observações'!$D$10)</f>
        <v>434141.4</v>
      </c>
      <c r="AJ3810" s="13" t="s">
        <v>8459</v>
      </c>
      <c r="AK3810" s="13" t="s">
        <v>4709</v>
      </c>
    </row>
    <row r="3811" ht="15.75" customHeight="1">
      <c r="A3811" s="13" t="s">
        <v>14630</v>
      </c>
      <c r="B3811" s="13" t="s">
        <v>14631</v>
      </c>
      <c r="C3811" s="13" t="s">
        <v>14632</v>
      </c>
      <c r="D3811" s="13" t="s">
        <v>12550</v>
      </c>
      <c r="E3811" s="13" t="s">
        <v>12886</v>
      </c>
      <c r="F3811" s="13" t="s">
        <v>12887</v>
      </c>
      <c r="G3811" s="14">
        <v>429547.0</v>
      </c>
      <c r="H3811" s="16" t="b">
        <f>G3811&lt;'Programas e Observações'!$C$11</f>
        <v>0</v>
      </c>
      <c r="I3811" s="14">
        <v>40285.0</v>
      </c>
      <c r="J3811" s="14">
        <v>15013.0</v>
      </c>
      <c r="K3811" s="14">
        <v>6828.0</v>
      </c>
      <c r="L3811" s="14">
        <v>9166.0</v>
      </c>
      <c r="M3811" s="14">
        <v>2496.0</v>
      </c>
      <c r="N3811" s="14">
        <v>12940.0</v>
      </c>
      <c r="O3811" s="14">
        <v>396.0</v>
      </c>
      <c r="P3811" s="14">
        <v>25.0</v>
      </c>
      <c r="Q3811" s="14">
        <v>2852.0</v>
      </c>
      <c r="R3811" s="17">
        <f t="shared" si="1"/>
        <v>93.78484776</v>
      </c>
      <c r="S3811" s="17">
        <f t="shared" si="2"/>
        <v>34.95077372</v>
      </c>
      <c r="T3811" s="17">
        <f t="shared" si="3"/>
        <v>15.89581582</v>
      </c>
      <c r="U3811" s="17">
        <f t="shared" si="4"/>
        <v>21.3387592</v>
      </c>
      <c r="V3811" s="17">
        <f t="shared" si="5"/>
        <v>5.810772744</v>
      </c>
      <c r="W3811" s="17">
        <f t="shared" si="6"/>
        <v>30.12475934</v>
      </c>
      <c r="X3811" s="17">
        <f t="shared" si="7"/>
        <v>0.921901445</v>
      </c>
      <c r="Y3811" s="14">
        <f t="shared" si="8"/>
        <v>169427</v>
      </c>
      <c r="Z3811" s="14">
        <f t="shared" si="9"/>
        <v>65053</v>
      </c>
      <c r="AA3811" s="14">
        <f t="shared" si="10"/>
        <v>22869</v>
      </c>
      <c r="AB3811" s="14">
        <f t="shared" si="11"/>
        <v>46565</v>
      </c>
      <c r="AC3811" s="14">
        <f t="shared" si="12"/>
        <v>12038</v>
      </c>
      <c r="AD3811" s="14">
        <f t="shared" si="13"/>
        <v>54455</v>
      </c>
      <c r="AE3811" s="14">
        <f t="shared" si="14"/>
        <v>2522</v>
      </c>
      <c r="AF3811" s="14">
        <f t="shared" si="15"/>
        <v>85</v>
      </c>
      <c r="AG3811" s="17">
        <f t="shared" si="16"/>
        <v>90.72114494</v>
      </c>
      <c r="AH3811" s="20">
        <f>12*(J3811*'Programas e Observações'!$C$8+K3811*'Programas e Observações'!$C$9+L3811*('Programas e Observações'!$C$8+'Programas e Observações'!$C$9)+M3811*'Programas e Observações'!$C$10)</f>
        <v>14265383.88</v>
      </c>
      <c r="AI3811" s="20">
        <f>12*(J3811*'Programas e Observações'!$D$8+K3811*'Programas e Observações'!$D$9+L3811*('Programas e Observações'!$D$8+'Programas e Observações'!$D$9)+M3811*'Programas e Observações'!$D$10)</f>
        <v>23342232.72</v>
      </c>
      <c r="AJ3811" s="13" t="s">
        <v>14633</v>
      </c>
      <c r="AK3811" s="13" t="s">
        <v>14634</v>
      </c>
    </row>
    <row r="3812" ht="15.75" customHeight="1">
      <c r="A3812" s="13" t="s">
        <v>14635</v>
      </c>
      <c r="B3812" s="13" t="s">
        <v>14636</v>
      </c>
      <c r="C3812" s="13" t="s">
        <v>14637</v>
      </c>
      <c r="D3812" s="13" t="s">
        <v>12550</v>
      </c>
      <c r="E3812" s="13" t="s">
        <v>13041</v>
      </c>
      <c r="F3812" s="13" t="s">
        <v>13042</v>
      </c>
      <c r="G3812" s="14">
        <v>11989.0</v>
      </c>
      <c r="H3812" s="16" t="b">
        <f>G3812&lt;'Programas e Observações'!$C$11</f>
        <v>1</v>
      </c>
      <c r="I3812" s="14">
        <v>1433.0</v>
      </c>
      <c r="J3812" s="14">
        <v>624.0</v>
      </c>
      <c r="K3812" s="14">
        <v>170.0</v>
      </c>
      <c r="L3812" s="14">
        <v>439.0</v>
      </c>
      <c r="M3812" s="14">
        <v>36.0</v>
      </c>
      <c r="N3812" s="14">
        <v>325.0</v>
      </c>
      <c r="O3812" s="14">
        <v>33.0</v>
      </c>
      <c r="P3812" s="14">
        <v>0.0</v>
      </c>
      <c r="Q3812" s="14"/>
      <c r="R3812" s="17">
        <f t="shared" si="1"/>
        <v>119.5262324</v>
      </c>
      <c r="S3812" s="17">
        <f t="shared" si="2"/>
        <v>52.0477104</v>
      </c>
      <c r="T3812" s="17">
        <f t="shared" si="3"/>
        <v>14.17966469</v>
      </c>
      <c r="U3812" s="17">
        <f t="shared" si="4"/>
        <v>36.61689882</v>
      </c>
      <c r="V3812" s="17">
        <f t="shared" si="5"/>
        <v>3.002752523</v>
      </c>
      <c r="W3812" s="17">
        <f t="shared" si="6"/>
        <v>27.1081825</v>
      </c>
      <c r="X3812" s="17">
        <f t="shared" si="7"/>
        <v>2.752523146</v>
      </c>
      <c r="Y3812" s="14">
        <f t="shared" si="8"/>
        <v>46967</v>
      </c>
      <c r="Z3812" s="14">
        <f t="shared" si="9"/>
        <v>14538</v>
      </c>
      <c r="AA3812" s="14">
        <f t="shared" si="10"/>
        <v>8440</v>
      </c>
      <c r="AB3812" s="14">
        <f t="shared" si="11"/>
        <v>12270</v>
      </c>
      <c r="AC3812" s="14">
        <f t="shared" si="12"/>
        <v>4336</v>
      </c>
      <c r="AD3812" s="14">
        <f t="shared" si="13"/>
        <v>12014</v>
      </c>
      <c r="AE3812" s="14">
        <f t="shared" si="14"/>
        <v>1571</v>
      </c>
      <c r="AF3812" s="14">
        <f t="shared" si="15"/>
        <v>31</v>
      </c>
      <c r="AG3812" s="17">
        <f t="shared" si="16"/>
        <v>73.01799526</v>
      </c>
      <c r="AH3812" s="20">
        <f>12*(J3812*'Programas e Observações'!$C$8+K3812*'Programas e Observações'!$C$9+L3812*('Programas e Observações'!$C$8+'Programas e Observações'!$C$9)+M3812*'Programas e Observações'!$C$10)</f>
        <v>540318.48</v>
      </c>
      <c r="AI3812" s="20">
        <f>12*(J3812*'Programas e Observações'!$D$8+K3812*'Programas e Observações'!$D$9+L3812*('Programas e Observações'!$D$8+'Programas e Observações'!$D$9)+M3812*'Programas e Observações'!$D$10)</f>
        <v>936284.28</v>
      </c>
      <c r="AJ3812" s="13" t="s">
        <v>6602</v>
      </c>
      <c r="AK3812" s="13" t="s">
        <v>11181</v>
      </c>
    </row>
    <row r="3813" ht="15.75" customHeight="1">
      <c r="A3813" s="13" t="s">
        <v>14638</v>
      </c>
      <c r="B3813" s="13" t="s">
        <v>14639</v>
      </c>
      <c r="C3813" s="13" t="s">
        <v>14640</v>
      </c>
      <c r="D3813" s="13" t="s">
        <v>12550</v>
      </c>
      <c r="E3813" s="13" t="s">
        <v>13213</v>
      </c>
      <c r="F3813" s="13" t="s">
        <v>13214</v>
      </c>
      <c r="G3813" s="14">
        <v>841154.0</v>
      </c>
      <c r="H3813" s="16" t="b">
        <f>G3813&lt;'Programas e Observações'!$C$11</f>
        <v>0</v>
      </c>
      <c r="I3813" s="14">
        <v>55498.0</v>
      </c>
      <c r="J3813" s="14">
        <v>16114.0</v>
      </c>
      <c r="K3813" s="14">
        <v>13138.0</v>
      </c>
      <c r="L3813" s="14">
        <v>13937.0</v>
      </c>
      <c r="M3813" s="14">
        <v>4641.0</v>
      </c>
      <c r="N3813" s="14">
        <v>25450.0</v>
      </c>
      <c r="O3813" s="14">
        <v>1336.0</v>
      </c>
      <c r="P3813" s="14">
        <v>28.0</v>
      </c>
      <c r="Q3813" s="14">
        <v>2829.0</v>
      </c>
      <c r="R3813" s="17">
        <f t="shared" si="1"/>
        <v>65.97840586</v>
      </c>
      <c r="S3813" s="17">
        <f t="shared" si="2"/>
        <v>19.15701524</v>
      </c>
      <c r="T3813" s="17">
        <f t="shared" si="3"/>
        <v>15.61901863</v>
      </c>
      <c r="U3813" s="17">
        <f t="shared" si="4"/>
        <v>16.56890415</v>
      </c>
      <c r="V3813" s="17">
        <f t="shared" si="5"/>
        <v>5.517420116</v>
      </c>
      <c r="W3813" s="17">
        <f t="shared" si="6"/>
        <v>30.25605299</v>
      </c>
      <c r="X3813" s="17">
        <f t="shared" si="7"/>
        <v>1.588294177</v>
      </c>
      <c r="Y3813" s="14">
        <f t="shared" si="8"/>
        <v>211927</v>
      </c>
      <c r="Z3813" s="14">
        <f t="shared" si="9"/>
        <v>74032</v>
      </c>
      <c r="AA3813" s="14">
        <f t="shared" si="10"/>
        <v>40513</v>
      </c>
      <c r="AB3813" s="14">
        <f t="shared" si="11"/>
        <v>54532</v>
      </c>
      <c r="AC3813" s="14">
        <f t="shared" si="12"/>
        <v>14232</v>
      </c>
      <c r="AD3813" s="14">
        <f t="shared" si="13"/>
        <v>70279</v>
      </c>
      <c r="AE3813" s="14">
        <f t="shared" si="14"/>
        <v>3275</v>
      </c>
      <c r="AF3813" s="14">
        <f t="shared" si="15"/>
        <v>79</v>
      </c>
      <c r="AG3813" s="17">
        <f t="shared" si="16"/>
        <v>75.88426671</v>
      </c>
      <c r="AH3813" s="20">
        <f>12*(J3813*'Programas e Observações'!$C$8+K3813*'Programas e Observações'!$C$9+L3813*('Programas e Observações'!$C$8+'Programas e Observações'!$C$9)+M3813*'Programas e Observações'!$C$10)</f>
        <v>22207240.08</v>
      </c>
      <c r="AI3813" s="20">
        <f>12*(J3813*'Programas e Observações'!$D$8+K3813*'Programas e Observações'!$D$9+L3813*('Programas e Observações'!$D$8+'Programas e Observações'!$D$9)+M3813*'Programas e Observações'!$D$10)</f>
        <v>33665875.2</v>
      </c>
      <c r="AJ3813" s="13" t="s">
        <v>14641</v>
      </c>
      <c r="AK3813" s="13" t="s">
        <v>14642</v>
      </c>
    </row>
    <row r="3814" ht="15.75" customHeight="1">
      <c r="A3814" s="13" t="s">
        <v>14643</v>
      </c>
      <c r="B3814" s="13" t="s">
        <v>14644</v>
      </c>
      <c r="C3814" s="13" t="s">
        <v>14645</v>
      </c>
      <c r="D3814" s="13" t="s">
        <v>12550</v>
      </c>
      <c r="E3814" s="13" t="s">
        <v>13213</v>
      </c>
      <c r="F3814" s="13" t="s">
        <v>13214</v>
      </c>
      <c r="G3814" s="14">
        <v>172693.0</v>
      </c>
      <c r="H3814" s="16" t="b">
        <f>G3814&lt;'Programas e Observações'!$C$11</f>
        <v>0</v>
      </c>
      <c r="I3814" s="14">
        <v>17498.0</v>
      </c>
      <c r="J3814" s="14">
        <v>5523.0</v>
      </c>
      <c r="K3814" s="14">
        <v>4709.0</v>
      </c>
      <c r="L3814" s="14">
        <v>4207.0</v>
      </c>
      <c r="M3814" s="14">
        <v>562.0</v>
      </c>
      <c r="N3814" s="14">
        <v>9533.0</v>
      </c>
      <c r="O3814" s="14">
        <v>485.0</v>
      </c>
      <c r="P3814" s="14">
        <v>4.0</v>
      </c>
      <c r="Q3814" s="14">
        <v>625.0</v>
      </c>
      <c r="R3814" s="17">
        <f t="shared" si="1"/>
        <v>101.3243154</v>
      </c>
      <c r="S3814" s="17">
        <f t="shared" si="2"/>
        <v>31.98160898</v>
      </c>
      <c r="T3814" s="17">
        <f t="shared" si="3"/>
        <v>27.26804213</v>
      </c>
      <c r="U3814" s="17">
        <f t="shared" si="4"/>
        <v>24.36114955</v>
      </c>
      <c r="V3814" s="17">
        <f t="shared" si="5"/>
        <v>3.254329938</v>
      </c>
      <c r="W3814" s="17">
        <f t="shared" si="6"/>
        <v>55.20200587</v>
      </c>
      <c r="X3814" s="17">
        <f t="shared" si="7"/>
        <v>2.808451993</v>
      </c>
      <c r="Y3814" s="14">
        <f t="shared" si="8"/>
        <v>211927</v>
      </c>
      <c r="Z3814" s="14">
        <f t="shared" si="9"/>
        <v>74032</v>
      </c>
      <c r="AA3814" s="14">
        <f t="shared" si="10"/>
        <v>40513</v>
      </c>
      <c r="AB3814" s="14">
        <f t="shared" si="11"/>
        <v>54532</v>
      </c>
      <c r="AC3814" s="14">
        <f t="shared" si="12"/>
        <v>14232</v>
      </c>
      <c r="AD3814" s="14">
        <f t="shared" si="13"/>
        <v>70279</v>
      </c>
      <c r="AE3814" s="14">
        <f t="shared" si="14"/>
        <v>3275</v>
      </c>
      <c r="AF3814" s="14">
        <f t="shared" si="15"/>
        <v>79</v>
      </c>
      <c r="AG3814" s="17">
        <f t="shared" si="16"/>
        <v>75.88426671</v>
      </c>
      <c r="AH3814" s="20">
        <f>12*(J3814*'Programas e Observações'!$C$8+K3814*'Programas e Observações'!$C$9+L3814*('Programas e Observações'!$C$8+'Programas e Observações'!$C$9)+M3814*'Programas e Observações'!$C$10)</f>
        <v>6770519.76</v>
      </c>
      <c r="AI3814" s="20">
        <f>12*(J3814*'Programas e Observações'!$D$8+K3814*'Programas e Observações'!$D$9+L3814*('Programas e Observações'!$D$8+'Programas e Observações'!$D$9)+M3814*'Programas e Observações'!$D$10)</f>
        <v>10470427.92</v>
      </c>
      <c r="AJ3814" s="13" t="s">
        <v>14646</v>
      </c>
      <c r="AK3814" s="13" t="s">
        <v>14647</v>
      </c>
    </row>
    <row r="3815" ht="15.75" customHeight="1">
      <c r="A3815" s="13" t="s">
        <v>14648</v>
      </c>
      <c r="B3815" s="13" t="s">
        <v>14649</v>
      </c>
      <c r="C3815" s="13" t="s">
        <v>14650</v>
      </c>
      <c r="D3815" s="13" t="s">
        <v>12550</v>
      </c>
      <c r="E3815" s="13" t="s">
        <v>13207</v>
      </c>
      <c r="F3815" s="13" t="s">
        <v>13208</v>
      </c>
      <c r="G3815" s="14">
        <v>266427.0</v>
      </c>
      <c r="H3815" s="16" t="b">
        <f>G3815&lt;'Programas e Observações'!$C$11</f>
        <v>0</v>
      </c>
      <c r="I3815" s="14">
        <v>33605.0</v>
      </c>
      <c r="J3815" s="14">
        <v>13523.0</v>
      </c>
      <c r="K3815" s="14">
        <v>3843.0</v>
      </c>
      <c r="L3815" s="14">
        <v>8029.0</v>
      </c>
      <c r="M3815" s="14">
        <v>3338.0</v>
      </c>
      <c r="N3815" s="14">
        <v>5513.0</v>
      </c>
      <c r="O3815" s="14">
        <v>588.0</v>
      </c>
      <c r="P3815" s="14">
        <v>12.0</v>
      </c>
      <c r="Q3815" s="14">
        <v>1022.0</v>
      </c>
      <c r="R3815" s="17">
        <f t="shared" si="1"/>
        <v>126.1321112</v>
      </c>
      <c r="S3815" s="17">
        <f t="shared" si="2"/>
        <v>50.75686773</v>
      </c>
      <c r="T3815" s="17">
        <f t="shared" si="3"/>
        <v>14.42421376</v>
      </c>
      <c r="U3815" s="17">
        <f t="shared" si="4"/>
        <v>30.13583458</v>
      </c>
      <c r="V3815" s="17">
        <f t="shared" si="5"/>
        <v>12.52876022</v>
      </c>
      <c r="W3815" s="17">
        <f t="shared" si="6"/>
        <v>20.69234725</v>
      </c>
      <c r="X3815" s="17">
        <f t="shared" si="7"/>
        <v>2.206983526</v>
      </c>
      <c r="Y3815" s="14">
        <f t="shared" si="8"/>
        <v>50572</v>
      </c>
      <c r="Z3815" s="14">
        <f t="shared" si="9"/>
        <v>20213</v>
      </c>
      <c r="AA3815" s="14">
        <f t="shared" si="10"/>
        <v>6075</v>
      </c>
      <c r="AB3815" s="14">
        <f t="shared" si="11"/>
        <v>12367</v>
      </c>
      <c r="AC3815" s="14">
        <f t="shared" si="12"/>
        <v>4602</v>
      </c>
      <c r="AD3815" s="14">
        <f t="shared" si="13"/>
        <v>10811</v>
      </c>
      <c r="AE3815" s="14">
        <f t="shared" si="14"/>
        <v>908</v>
      </c>
      <c r="AF3815" s="14">
        <f t="shared" si="15"/>
        <v>21</v>
      </c>
      <c r="AG3815" s="17">
        <f t="shared" si="16"/>
        <v>124.7382377</v>
      </c>
      <c r="AH3815" s="20">
        <f>12*(J3815*'Programas e Observações'!$C$8+K3815*'Programas e Observações'!$C$9+L3815*('Programas e Observações'!$C$8+'Programas e Observações'!$C$9)+M3815*'Programas e Observações'!$C$10)</f>
        <v>12087884.64</v>
      </c>
      <c r="AI3815" s="20">
        <f>12*(J3815*'Programas e Observações'!$D$8+K3815*'Programas e Observações'!$D$9+L3815*('Programas e Observações'!$D$8+'Programas e Observações'!$D$9)+M3815*'Programas e Observações'!$D$10)</f>
        <v>20142947.76</v>
      </c>
      <c r="AJ3815" s="13" t="s">
        <v>14651</v>
      </c>
      <c r="AK3815" s="13" t="s">
        <v>13216</v>
      </c>
    </row>
    <row r="3816" ht="15.75" customHeight="1">
      <c r="A3816" s="13" t="s">
        <v>14652</v>
      </c>
      <c r="B3816" s="13" t="s">
        <v>14653</v>
      </c>
      <c r="C3816" s="13" t="s">
        <v>5784</v>
      </c>
      <c r="D3816" s="13" t="s">
        <v>12550</v>
      </c>
      <c r="E3816" s="13" t="s">
        <v>12694</v>
      </c>
      <c r="F3816" s="13" t="s">
        <v>12695</v>
      </c>
      <c r="G3816" s="14">
        <v>2623.0</v>
      </c>
      <c r="H3816" s="16" t="b">
        <f>G3816&lt;'Programas e Observações'!$C$11</f>
        <v>1</v>
      </c>
      <c r="I3816" s="14">
        <v>0.0</v>
      </c>
      <c r="J3816" s="14">
        <v>0.0</v>
      </c>
      <c r="K3816" s="14">
        <v>0.0</v>
      </c>
      <c r="L3816" s="14">
        <v>0.0</v>
      </c>
      <c r="M3816" s="14">
        <v>0.0</v>
      </c>
      <c r="N3816" s="14">
        <v>210.0</v>
      </c>
      <c r="O3816" s="14">
        <v>15.0</v>
      </c>
      <c r="P3816" s="14">
        <v>0.0</v>
      </c>
      <c r="Q3816" s="14"/>
      <c r="R3816" s="17">
        <f t="shared" si="1"/>
        <v>0</v>
      </c>
      <c r="S3816" s="17">
        <f t="shared" si="2"/>
        <v>0</v>
      </c>
      <c r="T3816" s="17">
        <f t="shared" si="3"/>
        <v>0</v>
      </c>
      <c r="U3816" s="17">
        <f t="shared" si="4"/>
        <v>0</v>
      </c>
      <c r="V3816" s="17">
        <f t="shared" si="5"/>
        <v>0</v>
      </c>
      <c r="W3816" s="17">
        <f t="shared" si="6"/>
        <v>80.06099886</v>
      </c>
      <c r="X3816" s="17">
        <f t="shared" si="7"/>
        <v>5.718642775</v>
      </c>
      <c r="Y3816" s="14">
        <f t="shared" si="8"/>
        <v>12543</v>
      </c>
      <c r="Z3816" s="14">
        <f t="shared" si="9"/>
        <v>5814</v>
      </c>
      <c r="AA3816" s="14">
        <f t="shared" si="10"/>
        <v>1418</v>
      </c>
      <c r="AB3816" s="14">
        <f t="shared" si="11"/>
        <v>2879</v>
      </c>
      <c r="AC3816" s="14">
        <f t="shared" si="12"/>
        <v>510</v>
      </c>
      <c r="AD3816" s="14">
        <f t="shared" si="13"/>
        <v>5843</v>
      </c>
      <c r="AE3816" s="14">
        <f t="shared" si="14"/>
        <v>407</v>
      </c>
      <c r="AF3816" s="14">
        <f t="shared" si="15"/>
        <v>10</v>
      </c>
      <c r="AG3816" s="17">
        <f t="shared" si="16"/>
        <v>120.0539827</v>
      </c>
      <c r="AH3816" s="20">
        <f>12*(J3816*'Programas e Observações'!$C$8+K3816*'Programas e Observações'!$C$9+L3816*('Programas e Observações'!$C$8+'Programas e Observações'!$C$9)+M3816*'Programas e Observações'!$C$10)</f>
        <v>0</v>
      </c>
      <c r="AI3816" s="20">
        <f>12*(J3816*'Programas e Observações'!$D$8+K3816*'Programas e Observações'!$D$9+L3816*('Programas e Observações'!$D$8+'Programas e Observações'!$D$9)+M3816*'Programas e Observações'!$D$10)</f>
        <v>0</v>
      </c>
      <c r="AJ3816" s="13" t="s">
        <v>342</v>
      </c>
      <c r="AK3816" s="13" t="s">
        <v>343</v>
      </c>
    </row>
    <row r="3817" ht="15.75" customHeight="1">
      <c r="A3817" s="13" t="s">
        <v>14654</v>
      </c>
      <c r="B3817" s="13" t="s">
        <v>14655</v>
      </c>
      <c r="C3817" s="13" t="s">
        <v>14656</v>
      </c>
      <c r="D3817" s="13" t="s">
        <v>12550</v>
      </c>
      <c r="E3817" s="13" t="s">
        <v>12561</v>
      </c>
      <c r="F3817" s="13" t="s">
        <v>12562</v>
      </c>
      <c r="G3817" s="14">
        <v>96080.0</v>
      </c>
      <c r="H3817" s="16" t="b">
        <f>G3817&lt;'Programas e Observações'!$C$11</f>
        <v>0</v>
      </c>
      <c r="I3817" s="14">
        <v>6995.0</v>
      </c>
      <c r="J3817" s="14">
        <v>2415.0</v>
      </c>
      <c r="K3817" s="14">
        <v>1285.0</v>
      </c>
      <c r="L3817" s="14">
        <v>1762.0</v>
      </c>
      <c r="M3817" s="14">
        <v>426.0</v>
      </c>
      <c r="N3817" s="14">
        <v>5242.0</v>
      </c>
      <c r="O3817" s="14">
        <v>328.0</v>
      </c>
      <c r="P3817" s="14">
        <v>1.0</v>
      </c>
      <c r="Q3817" s="14">
        <v>243.0</v>
      </c>
      <c r="R3817" s="17">
        <f t="shared" si="1"/>
        <v>72.80391341</v>
      </c>
      <c r="S3817" s="17">
        <f t="shared" si="2"/>
        <v>25.13530391</v>
      </c>
      <c r="T3817" s="17">
        <f t="shared" si="3"/>
        <v>13.37427144</v>
      </c>
      <c r="U3817" s="17">
        <f t="shared" si="4"/>
        <v>18.33888426</v>
      </c>
      <c r="V3817" s="17">
        <f t="shared" si="5"/>
        <v>4.433805162</v>
      </c>
      <c r="W3817" s="17">
        <f t="shared" si="6"/>
        <v>54.55870108</v>
      </c>
      <c r="X3817" s="17">
        <f t="shared" si="7"/>
        <v>3.413821815</v>
      </c>
      <c r="Y3817" s="14">
        <f t="shared" si="8"/>
        <v>25900</v>
      </c>
      <c r="Z3817" s="14">
        <f t="shared" si="9"/>
        <v>10163</v>
      </c>
      <c r="AA3817" s="14">
        <f t="shared" si="10"/>
        <v>3778</v>
      </c>
      <c r="AB3817" s="14">
        <f t="shared" si="11"/>
        <v>6833</v>
      </c>
      <c r="AC3817" s="14">
        <f t="shared" si="12"/>
        <v>1822</v>
      </c>
      <c r="AD3817" s="14">
        <f t="shared" si="13"/>
        <v>15140</v>
      </c>
      <c r="AE3817" s="14">
        <f t="shared" si="14"/>
        <v>870</v>
      </c>
      <c r="AF3817" s="14">
        <f t="shared" si="15"/>
        <v>8</v>
      </c>
      <c r="AG3817" s="17">
        <f t="shared" si="16"/>
        <v>93.95052906</v>
      </c>
      <c r="AH3817" s="20">
        <f>12*(J3817*'Programas e Observações'!$C$8+K3817*'Programas e Observações'!$C$9+L3817*('Programas e Observações'!$C$8+'Programas e Observações'!$C$9)+M3817*'Programas e Observações'!$C$10)</f>
        <v>2606315.28</v>
      </c>
      <c r="AI3817" s="20">
        <f>12*(J3817*'Programas e Observações'!$D$8+K3817*'Programas e Observações'!$D$9+L3817*('Programas e Observações'!$D$8+'Programas e Observações'!$D$9)+M3817*'Programas e Observações'!$D$10)</f>
        <v>4180430.04</v>
      </c>
      <c r="AJ3817" s="13" t="s">
        <v>14657</v>
      </c>
      <c r="AK3817" s="13" t="s">
        <v>4530</v>
      </c>
    </row>
    <row r="3818" ht="15.75" customHeight="1">
      <c r="A3818" s="13" t="s">
        <v>14658</v>
      </c>
      <c r="B3818" s="13" t="s">
        <v>14659</v>
      </c>
      <c r="C3818" s="13" t="s">
        <v>14660</v>
      </c>
      <c r="D3818" s="13" t="s">
        <v>12550</v>
      </c>
      <c r="E3818" s="13" t="s">
        <v>13291</v>
      </c>
      <c r="F3818" s="13" t="s">
        <v>13292</v>
      </c>
      <c r="G3818" s="14">
        <v>2623.0</v>
      </c>
      <c r="H3818" s="16" t="b">
        <f>G3818&lt;'Programas e Observações'!$C$11</f>
        <v>1</v>
      </c>
      <c r="I3818" s="14">
        <v>0.0</v>
      </c>
      <c r="J3818" s="14">
        <v>0.0</v>
      </c>
      <c r="K3818" s="14">
        <v>0.0</v>
      </c>
      <c r="L3818" s="14">
        <v>0.0</v>
      </c>
      <c r="M3818" s="14">
        <v>0.0</v>
      </c>
      <c r="N3818" s="14">
        <v>390.0</v>
      </c>
      <c r="O3818" s="14">
        <v>13.0</v>
      </c>
      <c r="P3818" s="14">
        <v>0.0</v>
      </c>
      <c r="Q3818" s="14"/>
      <c r="R3818" s="17">
        <f t="shared" si="1"/>
        <v>0</v>
      </c>
      <c r="S3818" s="17">
        <f t="shared" si="2"/>
        <v>0</v>
      </c>
      <c r="T3818" s="17">
        <f t="shared" si="3"/>
        <v>0</v>
      </c>
      <c r="U3818" s="17">
        <f t="shared" si="4"/>
        <v>0</v>
      </c>
      <c r="V3818" s="17">
        <f t="shared" si="5"/>
        <v>0</v>
      </c>
      <c r="W3818" s="17">
        <f t="shared" si="6"/>
        <v>148.6847122</v>
      </c>
      <c r="X3818" s="17">
        <f t="shared" si="7"/>
        <v>4.956157072</v>
      </c>
      <c r="Y3818" s="14">
        <f t="shared" si="8"/>
        <v>16385</v>
      </c>
      <c r="Z3818" s="14">
        <f t="shared" si="9"/>
        <v>7268</v>
      </c>
      <c r="AA3818" s="14">
        <f t="shared" si="10"/>
        <v>1878</v>
      </c>
      <c r="AB3818" s="14">
        <f t="shared" si="11"/>
        <v>4316</v>
      </c>
      <c r="AC3818" s="14">
        <f t="shared" si="12"/>
        <v>839</v>
      </c>
      <c r="AD3818" s="14">
        <f t="shared" si="13"/>
        <v>7800</v>
      </c>
      <c r="AE3818" s="14">
        <f t="shared" si="14"/>
        <v>463</v>
      </c>
      <c r="AF3818" s="14">
        <f t="shared" si="15"/>
        <v>8</v>
      </c>
      <c r="AG3818" s="17">
        <f t="shared" si="16"/>
        <v>130.9030191</v>
      </c>
      <c r="AH3818" s="20">
        <f>12*(J3818*'Programas e Observações'!$C$8+K3818*'Programas e Observações'!$C$9+L3818*('Programas e Observações'!$C$8+'Programas e Observações'!$C$9)+M3818*'Programas e Observações'!$C$10)</f>
        <v>0</v>
      </c>
      <c r="AI3818" s="20">
        <f>12*(J3818*'Programas e Observações'!$D$8+K3818*'Programas e Observações'!$D$9+L3818*('Programas e Observações'!$D$8+'Programas e Observações'!$D$9)+M3818*'Programas e Observações'!$D$10)</f>
        <v>0</v>
      </c>
      <c r="AJ3818" s="13" t="s">
        <v>342</v>
      </c>
      <c r="AK3818" s="13" t="s">
        <v>343</v>
      </c>
    </row>
    <row r="3819" ht="15.75" customHeight="1">
      <c r="A3819" s="13" t="s">
        <v>14661</v>
      </c>
      <c r="B3819" s="13" t="s">
        <v>14662</v>
      </c>
      <c r="C3819" s="13" t="s">
        <v>14663</v>
      </c>
      <c r="D3819" s="13" t="s">
        <v>12550</v>
      </c>
      <c r="E3819" s="13" t="s">
        <v>13291</v>
      </c>
      <c r="F3819" s="13" t="s">
        <v>13292</v>
      </c>
      <c r="G3819" s="14">
        <v>1882.0</v>
      </c>
      <c r="H3819" s="16" t="b">
        <f>G3819&lt;'Programas e Observações'!$C$11</f>
        <v>1</v>
      </c>
      <c r="I3819" s="14">
        <v>337.0</v>
      </c>
      <c r="J3819" s="14">
        <v>150.0</v>
      </c>
      <c r="K3819" s="14">
        <v>38.0</v>
      </c>
      <c r="L3819" s="14">
        <v>68.0</v>
      </c>
      <c r="M3819" s="14">
        <v>70.0</v>
      </c>
      <c r="N3819" s="14">
        <v>172.0</v>
      </c>
      <c r="O3819" s="14">
        <v>3.0</v>
      </c>
      <c r="P3819" s="14">
        <v>0.0</v>
      </c>
      <c r="Q3819" s="14"/>
      <c r="R3819" s="17">
        <f t="shared" si="1"/>
        <v>179.0648247</v>
      </c>
      <c r="S3819" s="17">
        <f t="shared" si="2"/>
        <v>79.70244421</v>
      </c>
      <c r="T3819" s="17">
        <f t="shared" si="3"/>
        <v>20.19128587</v>
      </c>
      <c r="U3819" s="17">
        <f t="shared" si="4"/>
        <v>36.13177471</v>
      </c>
      <c r="V3819" s="17">
        <f t="shared" si="5"/>
        <v>37.19447396</v>
      </c>
      <c r="W3819" s="17">
        <f t="shared" si="6"/>
        <v>91.39213603</v>
      </c>
      <c r="X3819" s="17">
        <f t="shared" si="7"/>
        <v>1.594048884</v>
      </c>
      <c r="Y3819" s="14">
        <f t="shared" si="8"/>
        <v>16385</v>
      </c>
      <c r="Z3819" s="14">
        <f t="shared" si="9"/>
        <v>7268</v>
      </c>
      <c r="AA3819" s="14">
        <f t="shared" si="10"/>
        <v>1878</v>
      </c>
      <c r="AB3819" s="14">
        <f t="shared" si="11"/>
        <v>4316</v>
      </c>
      <c r="AC3819" s="14">
        <f t="shared" si="12"/>
        <v>839</v>
      </c>
      <c r="AD3819" s="14">
        <f t="shared" si="13"/>
        <v>7800</v>
      </c>
      <c r="AE3819" s="14">
        <f t="shared" si="14"/>
        <v>463</v>
      </c>
      <c r="AF3819" s="14">
        <f t="shared" si="15"/>
        <v>8</v>
      </c>
      <c r="AG3819" s="17">
        <f t="shared" si="16"/>
        <v>130.9030191</v>
      </c>
      <c r="AH3819" s="20">
        <f>12*(J3819*'Programas e Observações'!$C$8+K3819*'Programas e Observações'!$C$9+L3819*('Programas e Observações'!$C$8+'Programas e Observações'!$C$9)+M3819*'Programas e Observações'!$C$10)</f>
        <v>134200.8</v>
      </c>
      <c r="AI3819" s="20">
        <f>12*(J3819*'Programas e Observações'!$D$8+K3819*'Programas e Observações'!$D$9+L3819*('Programas e Observações'!$D$8+'Programas e Observações'!$D$9)+M3819*'Programas e Observações'!$D$10)</f>
        <v>215891.52</v>
      </c>
      <c r="AJ3819" s="13" t="s">
        <v>246</v>
      </c>
      <c r="AK3819" s="13" t="s">
        <v>4585</v>
      </c>
    </row>
    <row r="3820" ht="15.75" customHeight="1">
      <c r="A3820" s="13" t="s">
        <v>14664</v>
      </c>
      <c r="B3820" s="13" t="s">
        <v>14665</v>
      </c>
      <c r="C3820" s="13" t="s">
        <v>14666</v>
      </c>
      <c r="D3820" s="13" t="s">
        <v>12550</v>
      </c>
      <c r="E3820" s="13" t="s">
        <v>13239</v>
      </c>
      <c r="F3820" s="13" t="s">
        <v>13240</v>
      </c>
      <c r="G3820" s="14">
        <v>2293.0</v>
      </c>
      <c r="H3820" s="16" t="b">
        <f>G3820&lt;'Programas e Observações'!$C$11</f>
        <v>1</v>
      </c>
      <c r="I3820" s="14">
        <v>157.0</v>
      </c>
      <c r="J3820" s="14">
        <v>135.0</v>
      </c>
      <c r="K3820" s="14">
        <v>4.0</v>
      </c>
      <c r="L3820" s="14">
        <v>7.0</v>
      </c>
      <c r="M3820" s="14">
        <v>1.0</v>
      </c>
      <c r="N3820" s="14">
        <v>210.0</v>
      </c>
      <c r="O3820" s="14">
        <v>18.0</v>
      </c>
      <c r="P3820" s="14">
        <v>0.0</v>
      </c>
      <c r="Q3820" s="14"/>
      <c r="R3820" s="17">
        <f t="shared" si="1"/>
        <v>68.46925425</v>
      </c>
      <c r="S3820" s="17">
        <f t="shared" si="2"/>
        <v>58.87483646</v>
      </c>
      <c r="T3820" s="17">
        <f t="shared" si="3"/>
        <v>1.744439599</v>
      </c>
      <c r="U3820" s="17">
        <f t="shared" si="4"/>
        <v>3.052769298</v>
      </c>
      <c r="V3820" s="17">
        <f t="shared" si="5"/>
        <v>0.4361098997</v>
      </c>
      <c r="W3820" s="17">
        <f t="shared" si="6"/>
        <v>91.58307894</v>
      </c>
      <c r="X3820" s="17">
        <f t="shared" si="7"/>
        <v>7.849978195</v>
      </c>
      <c r="Y3820" s="14">
        <f t="shared" si="8"/>
        <v>14419</v>
      </c>
      <c r="Z3820" s="14">
        <f t="shared" si="9"/>
        <v>6442</v>
      </c>
      <c r="AA3820" s="14">
        <f t="shared" si="10"/>
        <v>1751</v>
      </c>
      <c r="AB3820" s="14">
        <f t="shared" si="11"/>
        <v>3322</v>
      </c>
      <c r="AC3820" s="14">
        <f t="shared" si="12"/>
        <v>502</v>
      </c>
      <c r="AD3820" s="14">
        <f t="shared" si="13"/>
        <v>8370</v>
      </c>
      <c r="AE3820" s="14">
        <f t="shared" si="14"/>
        <v>517</v>
      </c>
      <c r="AF3820" s="14">
        <f t="shared" si="15"/>
        <v>11</v>
      </c>
      <c r="AG3820" s="17">
        <f t="shared" si="16"/>
        <v>106.2392243</v>
      </c>
      <c r="AH3820" s="20">
        <f>12*(J3820*'Programas e Observações'!$C$8+K3820*'Programas e Observações'!$C$9+L3820*('Programas e Observações'!$C$8+'Programas e Observações'!$C$9)+M3820*'Programas e Observações'!$C$10)</f>
        <v>34331.88</v>
      </c>
      <c r="AI3820" s="20">
        <f>12*(J3820*'Programas e Observações'!$D$8+K3820*'Programas e Observações'!$D$9+L3820*('Programas e Observações'!$D$8+'Programas e Observações'!$D$9)+M3820*'Programas e Observações'!$D$10)</f>
        <v>85652.64</v>
      </c>
      <c r="AJ3820" s="13" t="s">
        <v>3708</v>
      </c>
      <c r="AK3820" s="13" t="s">
        <v>2057</v>
      </c>
    </row>
    <row r="3821" ht="15.75" customHeight="1">
      <c r="A3821" s="13" t="s">
        <v>14667</v>
      </c>
      <c r="B3821" s="13" t="s">
        <v>14668</v>
      </c>
      <c r="C3821" s="13" t="s">
        <v>14669</v>
      </c>
      <c r="D3821" s="13" t="s">
        <v>12550</v>
      </c>
      <c r="E3821" s="13" t="s">
        <v>13554</v>
      </c>
      <c r="F3821" s="13" t="s">
        <v>13555</v>
      </c>
      <c r="G3821" s="14">
        <v>49885.0</v>
      </c>
      <c r="H3821" s="16" t="b">
        <f>G3821&lt;'Programas e Observações'!$C$11</f>
        <v>0</v>
      </c>
      <c r="I3821" s="14">
        <v>6017.0</v>
      </c>
      <c r="J3821" s="14">
        <v>2528.0</v>
      </c>
      <c r="K3821" s="14">
        <v>591.0</v>
      </c>
      <c r="L3821" s="14">
        <v>1737.0</v>
      </c>
      <c r="M3821" s="14">
        <v>322.0</v>
      </c>
      <c r="N3821" s="14">
        <v>2019.0</v>
      </c>
      <c r="O3821" s="14">
        <v>157.0</v>
      </c>
      <c r="P3821" s="14">
        <v>4.0</v>
      </c>
      <c r="Q3821" s="14">
        <v>79.0</v>
      </c>
      <c r="R3821" s="17">
        <f t="shared" si="1"/>
        <v>120.6174201</v>
      </c>
      <c r="S3821" s="17">
        <f t="shared" si="2"/>
        <v>50.67655608</v>
      </c>
      <c r="T3821" s="17">
        <f t="shared" si="3"/>
        <v>11.84724867</v>
      </c>
      <c r="U3821" s="17">
        <f t="shared" si="4"/>
        <v>34.8200862</v>
      </c>
      <c r="V3821" s="17">
        <f t="shared" si="5"/>
        <v>6.454846146</v>
      </c>
      <c r="W3821" s="17">
        <f t="shared" si="6"/>
        <v>40.4730881</v>
      </c>
      <c r="X3821" s="17">
        <f t="shared" si="7"/>
        <v>3.147238649</v>
      </c>
      <c r="Y3821" s="14">
        <f t="shared" si="8"/>
        <v>17008</v>
      </c>
      <c r="Z3821" s="14">
        <f t="shared" si="9"/>
        <v>7028</v>
      </c>
      <c r="AA3821" s="14">
        <f t="shared" si="10"/>
        <v>1906</v>
      </c>
      <c r="AB3821" s="14">
        <f t="shared" si="11"/>
        <v>4811</v>
      </c>
      <c r="AC3821" s="14">
        <f t="shared" si="12"/>
        <v>940</v>
      </c>
      <c r="AD3821" s="14">
        <f t="shared" si="13"/>
        <v>7322</v>
      </c>
      <c r="AE3821" s="14">
        <f t="shared" si="14"/>
        <v>403</v>
      </c>
      <c r="AF3821" s="14">
        <f t="shared" si="15"/>
        <v>9</v>
      </c>
      <c r="AG3821" s="17">
        <f t="shared" si="16"/>
        <v>112.2610624</v>
      </c>
      <c r="AH3821" s="20">
        <f>12*(J3821*'Programas e Observações'!$C$8+K3821*'Programas e Observações'!$C$9+L3821*('Programas e Observações'!$C$8+'Programas e Observações'!$C$9)+M3821*'Programas e Observações'!$C$10)</f>
        <v>2202696.36</v>
      </c>
      <c r="AI3821" s="20">
        <f>12*(J3821*'Programas e Observações'!$D$8+K3821*'Programas e Observações'!$D$9+L3821*('Programas e Observações'!$D$8+'Programas e Observações'!$D$9)+M3821*'Programas e Observações'!$D$10)</f>
        <v>3791443.92</v>
      </c>
      <c r="AJ3821" s="13" t="s">
        <v>14670</v>
      </c>
      <c r="AK3821" s="13" t="s">
        <v>3365</v>
      </c>
    </row>
    <row r="3822" ht="15.75" customHeight="1">
      <c r="A3822" s="13" t="s">
        <v>14671</v>
      </c>
      <c r="B3822" s="13" t="s">
        <v>14672</v>
      </c>
      <c r="C3822" s="13" t="s">
        <v>14673</v>
      </c>
      <c r="D3822" s="13" t="s">
        <v>12550</v>
      </c>
      <c r="E3822" s="13" t="s">
        <v>13185</v>
      </c>
      <c r="F3822" s="13" t="s">
        <v>13186</v>
      </c>
      <c r="G3822" s="14">
        <v>7664.0</v>
      </c>
      <c r="H3822" s="16" t="b">
        <f>G3822&lt;'Programas e Observações'!$C$11</f>
        <v>1</v>
      </c>
      <c r="I3822" s="14">
        <v>1157.0</v>
      </c>
      <c r="J3822" s="14">
        <v>581.0</v>
      </c>
      <c r="K3822" s="14">
        <v>99.0</v>
      </c>
      <c r="L3822" s="14">
        <v>234.0</v>
      </c>
      <c r="M3822" s="14">
        <v>100.0</v>
      </c>
      <c r="N3822" s="14">
        <v>409.0</v>
      </c>
      <c r="O3822" s="14">
        <v>16.0</v>
      </c>
      <c r="P3822" s="14">
        <v>0.0</v>
      </c>
      <c r="Q3822" s="14"/>
      <c r="R3822" s="17">
        <f t="shared" si="1"/>
        <v>150.9655532</v>
      </c>
      <c r="S3822" s="17">
        <f t="shared" si="2"/>
        <v>75.80897704</v>
      </c>
      <c r="T3822" s="17">
        <f t="shared" si="3"/>
        <v>12.91753653</v>
      </c>
      <c r="U3822" s="17">
        <f t="shared" si="4"/>
        <v>30.53235908</v>
      </c>
      <c r="V3822" s="17">
        <f t="shared" si="5"/>
        <v>13.0480167</v>
      </c>
      <c r="W3822" s="17">
        <f t="shared" si="6"/>
        <v>53.36638831</v>
      </c>
      <c r="X3822" s="17">
        <f t="shared" si="7"/>
        <v>2.087682672</v>
      </c>
      <c r="Y3822" s="14">
        <f t="shared" si="8"/>
        <v>51093</v>
      </c>
      <c r="Z3822" s="14">
        <f t="shared" si="9"/>
        <v>22827</v>
      </c>
      <c r="AA3822" s="14">
        <f t="shared" si="10"/>
        <v>4796</v>
      </c>
      <c r="AB3822" s="14">
        <f t="shared" si="11"/>
        <v>12541</v>
      </c>
      <c r="AC3822" s="14">
        <f t="shared" si="12"/>
        <v>3898</v>
      </c>
      <c r="AD3822" s="14">
        <f t="shared" si="13"/>
        <v>20646</v>
      </c>
      <c r="AE3822" s="14">
        <f t="shared" si="14"/>
        <v>1121</v>
      </c>
      <c r="AF3822" s="14">
        <f t="shared" si="15"/>
        <v>24</v>
      </c>
      <c r="AG3822" s="17">
        <f t="shared" si="16"/>
        <v>116.4852652</v>
      </c>
      <c r="AH3822" s="20">
        <f>12*(J3822*'Programas e Observações'!$C$8+K3822*'Programas e Observações'!$C$9+L3822*('Programas e Observações'!$C$8+'Programas e Observações'!$C$9)+M3822*'Programas e Observações'!$C$10)</f>
        <v>384217.2</v>
      </c>
      <c r="AI3822" s="20">
        <f>12*(J3822*'Programas e Observações'!$D$8+K3822*'Programas e Observações'!$D$9+L3822*('Programas e Observações'!$D$8+'Programas e Observações'!$D$9)+M3822*'Programas e Observações'!$D$10)</f>
        <v>685944.6</v>
      </c>
      <c r="AJ3822" s="13" t="s">
        <v>14674</v>
      </c>
      <c r="AK3822" s="13" t="s">
        <v>8554</v>
      </c>
    </row>
    <row r="3823" ht="15.75" customHeight="1">
      <c r="A3823" s="13" t="s">
        <v>14675</v>
      </c>
      <c r="B3823" s="13" t="s">
        <v>14676</v>
      </c>
      <c r="C3823" s="13" t="s">
        <v>14677</v>
      </c>
      <c r="D3823" s="13" t="s">
        <v>12550</v>
      </c>
      <c r="E3823" s="13" t="s">
        <v>12688</v>
      </c>
      <c r="F3823" s="13" t="s">
        <v>12689</v>
      </c>
      <c r="G3823" s="14">
        <v>3888.0</v>
      </c>
      <c r="H3823" s="16" t="b">
        <f>G3823&lt;'Programas e Observações'!$C$11</f>
        <v>1</v>
      </c>
      <c r="I3823" s="14">
        <v>539.0</v>
      </c>
      <c r="J3823" s="14">
        <v>270.0</v>
      </c>
      <c r="K3823" s="14">
        <v>48.0</v>
      </c>
      <c r="L3823" s="14">
        <v>127.0</v>
      </c>
      <c r="M3823" s="14">
        <v>39.0</v>
      </c>
      <c r="N3823" s="14">
        <v>71.0</v>
      </c>
      <c r="O3823" s="14">
        <v>9.0</v>
      </c>
      <c r="P3823" s="14">
        <v>1.0</v>
      </c>
      <c r="Q3823" s="14"/>
      <c r="R3823" s="17">
        <f t="shared" si="1"/>
        <v>138.6316872</v>
      </c>
      <c r="S3823" s="17">
        <f t="shared" si="2"/>
        <v>69.44444444</v>
      </c>
      <c r="T3823" s="17">
        <f t="shared" si="3"/>
        <v>12.34567901</v>
      </c>
      <c r="U3823" s="17">
        <f t="shared" si="4"/>
        <v>32.66460905</v>
      </c>
      <c r="V3823" s="17">
        <f t="shared" si="5"/>
        <v>10.0308642</v>
      </c>
      <c r="W3823" s="17">
        <f t="shared" si="6"/>
        <v>18.26131687</v>
      </c>
      <c r="X3823" s="17">
        <f t="shared" si="7"/>
        <v>2.314814815</v>
      </c>
      <c r="Y3823" s="14">
        <f t="shared" si="8"/>
        <v>42446</v>
      </c>
      <c r="Z3823" s="14">
        <f t="shared" si="9"/>
        <v>17227</v>
      </c>
      <c r="AA3823" s="14">
        <f t="shared" si="10"/>
        <v>5166</v>
      </c>
      <c r="AB3823" s="14">
        <f t="shared" si="11"/>
        <v>11596</v>
      </c>
      <c r="AC3823" s="14">
        <f t="shared" si="12"/>
        <v>2507</v>
      </c>
      <c r="AD3823" s="14">
        <f t="shared" si="13"/>
        <v>8463</v>
      </c>
      <c r="AE3823" s="14">
        <f t="shared" si="14"/>
        <v>723</v>
      </c>
      <c r="AF3823" s="14">
        <f t="shared" si="15"/>
        <v>18</v>
      </c>
      <c r="AG3823" s="17">
        <f t="shared" si="16"/>
        <v>91.04812814</v>
      </c>
      <c r="AH3823" s="20">
        <f>12*(J3823*'Programas e Observações'!$C$8+K3823*'Programas e Observações'!$C$9+L3823*('Programas e Observações'!$C$8+'Programas e Observações'!$C$9)+M3823*'Programas e Observações'!$C$10)</f>
        <v>188553.12</v>
      </c>
      <c r="AI3823" s="20">
        <f>12*(J3823*'Programas e Observações'!$D$8+K3823*'Programas e Observações'!$D$9+L3823*('Programas e Observações'!$D$8+'Programas e Observações'!$D$9)+M3823*'Programas e Observações'!$D$10)</f>
        <v>335667.12</v>
      </c>
      <c r="AJ3823" s="13" t="s">
        <v>14678</v>
      </c>
      <c r="AK3823" s="13" t="s">
        <v>4540</v>
      </c>
    </row>
    <row r="3824" ht="15.75" customHeight="1">
      <c r="A3824" s="13" t="s">
        <v>14679</v>
      </c>
      <c r="B3824" s="13" t="s">
        <v>14680</v>
      </c>
      <c r="C3824" s="13" t="s">
        <v>14681</v>
      </c>
      <c r="D3824" s="13" t="s">
        <v>12550</v>
      </c>
      <c r="E3824" s="13" t="s">
        <v>12989</v>
      </c>
      <c r="F3824" s="13" t="s">
        <v>12990</v>
      </c>
      <c r="G3824" s="14">
        <v>53427.0</v>
      </c>
      <c r="H3824" s="16" t="b">
        <f>G3824&lt;'Programas e Observações'!$C$11</f>
        <v>0</v>
      </c>
      <c r="I3824" s="14">
        <v>7459.0</v>
      </c>
      <c r="J3824" s="14">
        <v>2863.0</v>
      </c>
      <c r="K3824" s="14">
        <v>947.0</v>
      </c>
      <c r="L3824" s="14">
        <v>2279.0</v>
      </c>
      <c r="M3824" s="14">
        <v>326.0</v>
      </c>
      <c r="N3824" s="14">
        <v>3647.0</v>
      </c>
      <c r="O3824" s="14">
        <v>171.0</v>
      </c>
      <c r="P3824" s="14">
        <v>3.0</v>
      </c>
      <c r="Q3824" s="14">
        <v>63.0</v>
      </c>
      <c r="R3824" s="17">
        <f t="shared" si="1"/>
        <v>139.6110581</v>
      </c>
      <c r="S3824" s="17">
        <f t="shared" si="2"/>
        <v>53.58713759</v>
      </c>
      <c r="T3824" s="17">
        <f t="shared" si="3"/>
        <v>17.72512026</v>
      </c>
      <c r="U3824" s="17">
        <f t="shared" si="4"/>
        <v>42.65633481</v>
      </c>
      <c r="V3824" s="17">
        <f t="shared" si="5"/>
        <v>6.101783742</v>
      </c>
      <c r="W3824" s="17">
        <f t="shared" si="6"/>
        <v>68.26136598</v>
      </c>
      <c r="X3824" s="17">
        <f t="shared" si="7"/>
        <v>3.200628896</v>
      </c>
      <c r="Y3824" s="14">
        <f t="shared" si="8"/>
        <v>24683</v>
      </c>
      <c r="Z3824" s="14">
        <f t="shared" si="9"/>
        <v>10153</v>
      </c>
      <c r="AA3824" s="14">
        <f t="shared" si="10"/>
        <v>2906</v>
      </c>
      <c r="AB3824" s="14">
        <f t="shared" si="11"/>
        <v>7187</v>
      </c>
      <c r="AC3824" s="14">
        <f t="shared" si="12"/>
        <v>1394</v>
      </c>
      <c r="AD3824" s="14">
        <f t="shared" si="13"/>
        <v>14031</v>
      </c>
      <c r="AE3824" s="14">
        <f t="shared" si="14"/>
        <v>637</v>
      </c>
      <c r="AF3824" s="14">
        <f t="shared" si="15"/>
        <v>16</v>
      </c>
      <c r="AG3824" s="17">
        <f t="shared" si="16"/>
        <v>117.1648415</v>
      </c>
      <c r="AH3824" s="20">
        <f>12*(J3824*'Programas e Observações'!$C$8+K3824*'Programas e Observações'!$C$9+L3824*('Programas e Observações'!$C$8+'Programas e Observações'!$C$9)+M3824*'Programas e Observações'!$C$10)</f>
        <v>2836418.88</v>
      </c>
      <c r="AI3824" s="20">
        <f>12*(J3824*'Programas e Observações'!$D$8+K3824*'Programas e Observações'!$D$9+L3824*('Programas e Observações'!$D$8+'Programas e Observações'!$D$9)+M3824*'Programas e Observações'!$D$10)</f>
        <v>4760024.64</v>
      </c>
      <c r="AJ3824" s="13" t="s">
        <v>14682</v>
      </c>
      <c r="AK3824" s="13" t="s">
        <v>6238</v>
      </c>
    </row>
    <row r="3825" ht="15.75" customHeight="1">
      <c r="A3825" s="13" t="s">
        <v>14683</v>
      </c>
      <c r="B3825" s="13" t="s">
        <v>14684</v>
      </c>
      <c r="C3825" s="13" t="s">
        <v>12801</v>
      </c>
      <c r="D3825" s="13" t="s">
        <v>12550</v>
      </c>
      <c r="E3825" s="13" t="s">
        <v>12800</v>
      </c>
      <c r="F3825" s="13" t="s">
        <v>12801</v>
      </c>
      <c r="G3825" s="14">
        <v>504166.0</v>
      </c>
      <c r="H3825" s="16" t="b">
        <f>G3825&lt;'Programas e Observações'!$C$11</f>
        <v>0</v>
      </c>
      <c r="I3825" s="14">
        <v>34579.0</v>
      </c>
      <c r="J3825" s="14">
        <v>10338.0</v>
      </c>
      <c r="K3825" s="14">
        <v>8484.0</v>
      </c>
      <c r="L3825" s="14">
        <v>6501.0</v>
      </c>
      <c r="M3825" s="14">
        <v>2270.0</v>
      </c>
      <c r="N3825" s="14">
        <v>23731.0</v>
      </c>
      <c r="O3825" s="14">
        <v>1463.0</v>
      </c>
      <c r="P3825" s="14">
        <v>38.0</v>
      </c>
      <c r="Q3825" s="14">
        <v>3106.0</v>
      </c>
      <c r="R3825" s="17">
        <f t="shared" si="1"/>
        <v>68.58653697</v>
      </c>
      <c r="S3825" s="17">
        <f t="shared" si="2"/>
        <v>20.50515108</v>
      </c>
      <c r="T3825" s="17">
        <f t="shared" si="3"/>
        <v>16.82779085</v>
      </c>
      <c r="U3825" s="17">
        <f t="shared" si="4"/>
        <v>12.89456251</v>
      </c>
      <c r="V3825" s="17">
        <f t="shared" si="5"/>
        <v>4.502485293</v>
      </c>
      <c r="W3825" s="17">
        <f t="shared" si="6"/>
        <v>47.06981431</v>
      </c>
      <c r="X3825" s="17">
        <f t="shared" si="7"/>
        <v>2.901822019</v>
      </c>
      <c r="Y3825" s="14">
        <f t="shared" si="8"/>
        <v>76584</v>
      </c>
      <c r="Z3825" s="14">
        <f t="shared" si="9"/>
        <v>28607</v>
      </c>
      <c r="AA3825" s="14">
        <f t="shared" si="10"/>
        <v>13094</v>
      </c>
      <c r="AB3825" s="14">
        <f t="shared" si="11"/>
        <v>18511</v>
      </c>
      <c r="AC3825" s="14">
        <f t="shared" si="12"/>
        <v>4827</v>
      </c>
      <c r="AD3825" s="14">
        <f t="shared" si="13"/>
        <v>44998</v>
      </c>
      <c r="AE3825" s="14">
        <f t="shared" si="14"/>
        <v>2333</v>
      </c>
      <c r="AF3825" s="14">
        <f t="shared" si="15"/>
        <v>59</v>
      </c>
      <c r="AG3825" s="17">
        <f t="shared" si="16"/>
        <v>95.79969428</v>
      </c>
      <c r="AH3825" s="20">
        <f>12*(J3825*'Programas e Observações'!$C$8+K3825*'Programas e Observações'!$C$9+L3825*('Programas e Observações'!$C$8+'Programas e Observações'!$C$9)+M3825*'Programas e Observações'!$C$10)</f>
        <v>12174510</v>
      </c>
      <c r="AI3825" s="20">
        <f>12*(J3825*'Programas e Observações'!$D$8+K3825*'Programas e Observações'!$D$9+L3825*('Programas e Observações'!$D$8+'Programas e Observações'!$D$9)+M3825*'Programas e Observações'!$D$10)</f>
        <v>18586579.56</v>
      </c>
      <c r="AJ3825" s="13" t="s">
        <v>14685</v>
      </c>
      <c r="AK3825" s="13" t="s">
        <v>13918</v>
      </c>
    </row>
    <row r="3826" ht="15.75" customHeight="1">
      <c r="A3826" s="13" t="s">
        <v>14686</v>
      </c>
      <c r="B3826" s="13" t="s">
        <v>14687</v>
      </c>
      <c r="C3826" s="13" t="s">
        <v>14688</v>
      </c>
      <c r="D3826" s="13" t="s">
        <v>12550</v>
      </c>
      <c r="E3826" s="13" t="s">
        <v>12979</v>
      </c>
      <c r="F3826" s="13" t="s">
        <v>12980</v>
      </c>
      <c r="G3826" s="14">
        <v>727078.0</v>
      </c>
      <c r="H3826" s="16" t="b">
        <f>G3826&lt;'Programas e Observações'!$C$11</f>
        <v>0</v>
      </c>
      <c r="I3826" s="14">
        <v>44841.0</v>
      </c>
      <c r="J3826" s="14">
        <v>13171.0</v>
      </c>
      <c r="K3826" s="14">
        <v>10503.0</v>
      </c>
      <c r="L3826" s="14">
        <v>11787.0</v>
      </c>
      <c r="M3826" s="14">
        <v>2652.0</v>
      </c>
      <c r="N3826" s="14">
        <v>13740.0</v>
      </c>
      <c r="O3826" s="14">
        <v>1983.0</v>
      </c>
      <c r="P3826" s="14">
        <v>64.0</v>
      </c>
      <c r="Q3826" s="14">
        <v>2683.0</v>
      </c>
      <c r="R3826" s="17">
        <f t="shared" si="1"/>
        <v>61.67288792</v>
      </c>
      <c r="S3826" s="17">
        <f t="shared" si="2"/>
        <v>18.11497528</v>
      </c>
      <c r="T3826" s="17">
        <f t="shared" si="3"/>
        <v>14.44549278</v>
      </c>
      <c r="U3826" s="17">
        <f t="shared" si="4"/>
        <v>16.21146562</v>
      </c>
      <c r="V3826" s="17">
        <f t="shared" si="5"/>
        <v>3.647476612</v>
      </c>
      <c r="W3826" s="17">
        <f t="shared" si="6"/>
        <v>18.89755982</v>
      </c>
      <c r="X3826" s="17">
        <f t="shared" si="7"/>
        <v>2.727355249</v>
      </c>
      <c r="Y3826" s="14">
        <f t="shared" si="8"/>
        <v>77263</v>
      </c>
      <c r="Z3826" s="14">
        <f t="shared" si="9"/>
        <v>25166</v>
      </c>
      <c r="AA3826" s="14">
        <f t="shared" si="10"/>
        <v>15239</v>
      </c>
      <c r="AB3826" s="14">
        <f t="shared" si="11"/>
        <v>20763</v>
      </c>
      <c r="AC3826" s="14">
        <f t="shared" si="12"/>
        <v>5081</v>
      </c>
      <c r="AD3826" s="14">
        <f t="shared" si="13"/>
        <v>26795</v>
      </c>
      <c r="AE3826" s="14">
        <f t="shared" si="14"/>
        <v>2919</v>
      </c>
      <c r="AF3826" s="14">
        <f t="shared" si="15"/>
        <v>80</v>
      </c>
      <c r="AG3826" s="17">
        <f t="shared" si="16"/>
        <v>68.24877062</v>
      </c>
      <c r="AH3826" s="20">
        <f>12*(J3826*'Programas e Observações'!$C$8+K3826*'Programas e Observações'!$C$9+L3826*('Programas e Observações'!$C$8+'Programas e Observações'!$C$9)+M3826*'Programas e Observações'!$C$10)</f>
        <v>17709531.36</v>
      </c>
      <c r="AI3826" s="20">
        <f>12*(J3826*'Programas e Observações'!$D$8+K3826*'Programas e Observações'!$D$9+L3826*('Programas e Observações'!$D$8+'Programas e Observações'!$D$9)+M3826*'Programas e Observações'!$D$10)</f>
        <v>27204761.04</v>
      </c>
      <c r="AJ3826" s="13" t="s">
        <v>14689</v>
      </c>
      <c r="AK3826" s="13" t="s">
        <v>14690</v>
      </c>
    </row>
    <row r="3827" ht="15.75" customHeight="1">
      <c r="A3827" s="13" t="s">
        <v>14691</v>
      </c>
      <c r="B3827" s="13" t="s">
        <v>14692</v>
      </c>
      <c r="C3827" s="13" t="s">
        <v>14693</v>
      </c>
      <c r="D3827" s="13" t="s">
        <v>12550</v>
      </c>
      <c r="E3827" s="13" t="s">
        <v>13173</v>
      </c>
      <c r="F3827" s="13" t="s">
        <v>13174</v>
      </c>
      <c r="G3827" s="14">
        <v>16479.0</v>
      </c>
      <c r="H3827" s="16" t="b">
        <f>G3827&lt;'Programas e Observações'!$C$11</f>
        <v>1</v>
      </c>
      <c r="I3827" s="14">
        <v>1237.0</v>
      </c>
      <c r="J3827" s="14">
        <v>325.0</v>
      </c>
      <c r="K3827" s="14">
        <v>233.0</v>
      </c>
      <c r="L3827" s="14">
        <v>331.0</v>
      </c>
      <c r="M3827" s="14">
        <v>123.0</v>
      </c>
      <c r="N3827" s="14">
        <v>461.0</v>
      </c>
      <c r="O3827" s="14">
        <v>15.0</v>
      </c>
      <c r="P3827" s="14">
        <v>2.0</v>
      </c>
      <c r="Q3827" s="14"/>
      <c r="R3827" s="17">
        <f t="shared" si="1"/>
        <v>75.06523454</v>
      </c>
      <c r="S3827" s="17">
        <f t="shared" si="2"/>
        <v>19.72207051</v>
      </c>
      <c r="T3827" s="17">
        <f t="shared" si="3"/>
        <v>14.13920748</v>
      </c>
      <c r="U3827" s="17">
        <f t="shared" si="4"/>
        <v>20.08617028</v>
      </c>
      <c r="V3827" s="17">
        <f t="shared" si="5"/>
        <v>7.464045148</v>
      </c>
      <c r="W3827" s="17">
        <f t="shared" si="6"/>
        <v>27.97499848</v>
      </c>
      <c r="X3827" s="17">
        <f t="shared" si="7"/>
        <v>0.9102494083</v>
      </c>
      <c r="Y3827" s="14">
        <f t="shared" si="8"/>
        <v>63824</v>
      </c>
      <c r="Z3827" s="14">
        <f t="shared" si="9"/>
        <v>21314</v>
      </c>
      <c r="AA3827" s="14">
        <f t="shared" si="10"/>
        <v>10227</v>
      </c>
      <c r="AB3827" s="14">
        <f t="shared" si="11"/>
        <v>18314</v>
      </c>
      <c r="AC3827" s="14">
        <f t="shared" si="12"/>
        <v>4768</v>
      </c>
      <c r="AD3827" s="14">
        <f t="shared" si="13"/>
        <v>26315</v>
      </c>
      <c r="AE3827" s="14">
        <f t="shared" si="14"/>
        <v>1202</v>
      </c>
      <c r="AF3827" s="14">
        <f t="shared" si="15"/>
        <v>42</v>
      </c>
      <c r="AG3827" s="17">
        <f t="shared" si="16"/>
        <v>54.86442065</v>
      </c>
      <c r="AH3827" s="20">
        <f>12*(J3827*'Programas e Observações'!$C$8+K3827*'Programas e Observações'!$C$9+L3827*('Programas e Observações'!$C$8+'Programas e Observações'!$C$9)+M3827*'Programas e Observações'!$C$10)</f>
        <v>482438.64</v>
      </c>
      <c r="AI3827" s="20">
        <f>12*(J3827*'Programas e Observações'!$D$8+K3827*'Programas e Observações'!$D$9+L3827*('Programas e Observações'!$D$8+'Programas e Observações'!$D$9)+M3827*'Programas e Observações'!$D$10)</f>
        <v>732301.32</v>
      </c>
      <c r="AJ3827" s="13" t="s">
        <v>14694</v>
      </c>
      <c r="AK3827" s="13" t="s">
        <v>8453</v>
      </c>
    </row>
    <row r="3828" ht="15.75" customHeight="1">
      <c r="A3828" s="13" t="s">
        <v>14695</v>
      </c>
      <c r="B3828" s="13" t="s">
        <v>14696</v>
      </c>
      <c r="C3828" s="13" t="s">
        <v>14697</v>
      </c>
      <c r="D3828" s="13" t="s">
        <v>12550</v>
      </c>
      <c r="E3828" s="13" t="s">
        <v>13041</v>
      </c>
      <c r="F3828" s="13" t="s">
        <v>13042</v>
      </c>
      <c r="G3828" s="14">
        <v>10487.0</v>
      </c>
      <c r="H3828" s="16" t="b">
        <f>G3828&lt;'Programas e Observações'!$C$11</f>
        <v>1</v>
      </c>
      <c r="I3828" s="14">
        <v>1010.0</v>
      </c>
      <c r="J3828" s="14">
        <v>394.0</v>
      </c>
      <c r="K3828" s="14">
        <v>144.0</v>
      </c>
      <c r="L3828" s="14">
        <v>272.0</v>
      </c>
      <c r="M3828" s="14">
        <v>73.0</v>
      </c>
      <c r="N3828" s="14">
        <v>287.0</v>
      </c>
      <c r="O3828" s="14">
        <v>36.0</v>
      </c>
      <c r="P3828" s="14">
        <v>1.0</v>
      </c>
      <c r="Q3828" s="14"/>
      <c r="R3828" s="17">
        <f t="shared" si="1"/>
        <v>96.30971679</v>
      </c>
      <c r="S3828" s="17">
        <f t="shared" si="2"/>
        <v>37.57032516</v>
      </c>
      <c r="T3828" s="17">
        <f t="shared" si="3"/>
        <v>13.73128635</v>
      </c>
      <c r="U3828" s="17">
        <f t="shared" si="4"/>
        <v>25.93687423</v>
      </c>
      <c r="V3828" s="17">
        <f t="shared" si="5"/>
        <v>6.960999333</v>
      </c>
      <c r="W3828" s="17">
        <f t="shared" si="6"/>
        <v>27.36721655</v>
      </c>
      <c r="X3828" s="17">
        <f t="shared" si="7"/>
        <v>3.432821589</v>
      </c>
      <c r="Y3828" s="14">
        <f t="shared" si="8"/>
        <v>46967</v>
      </c>
      <c r="Z3828" s="14">
        <f t="shared" si="9"/>
        <v>14538</v>
      </c>
      <c r="AA3828" s="14">
        <f t="shared" si="10"/>
        <v>8440</v>
      </c>
      <c r="AB3828" s="14">
        <f t="shared" si="11"/>
        <v>12270</v>
      </c>
      <c r="AC3828" s="14">
        <f t="shared" si="12"/>
        <v>4336</v>
      </c>
      <c r="AD3828" s="14">
        <f t="shared" si="13"/>
        <v>12014</v>
      </c>
      <c r="AE3828" s="14">
        <f t="shared" si="14"/>
        <v>1571</v>
      </c>
      <c r="AF3828" s="14">
        <f t="shared" si="15"/>
        <v>31</v>
      </c>
      <c r="AG3828" s="17">
        <f t="shared" si="16"/>
        <v>73.01799526</v>
      </c>
      <c r="AH3828" s="20">
        <f>12*(J3828*'Programas e Observações'!$C$8+K3828*'Programas e Observações'!$C$9+L3828*('Programas e Observações'!$C$8+'Programas e Observações'!$C$9)+M3828*'Programas e Observações'!$C$10)</f>
        <v>382669.44</v>
      </c>
      <c r="AI3828" s="20">
        <f>12*(J3828*'Programas e Observações'!$D$8+K3828*'Programas e Observações'!$D$9+L3828*('Programas e Observações'!$D$8+'Programas e Observações'!$D$9)+M3828*'Programas e Observações'!$D$10)</f>
        <v>632217.72</v>
      </c>
      <c r="AJ3828" s="13" t="s">
        <v>14698</v>
      </c>
      <c r="AK3828" s="13" t="s">
        <v>7240</v>
      </c>
    </row>
    <row r="3829" ht="15.75" customHeight="1">
      <c r="A3829" s="13" t="s">
        <v>14699</v>
      </c>
      <c r="B3829" s="13" t="s">
        <v>14700</v>
      </c>
      <c r="C3829" s="13" t="s">
        <v>14701</v>
      </c>
      <c r="D3829" s="13" t="s">
        <v>12550</v>
      </c>
      <c r="E3829" s="13" t="s">
        <v>12681</v>
      </c>
      <c r="F3829" s="13" t="s">
        <v>12682</v>
      </c>
      <c r="G3829" s="14">
        <v>38131.0</v>
      </c>
      <c r="H3829" s="16" t="b">
        <f>G3829&lt;'Programas e Observações'!$C$11</f>
        <v>0</v>
      </c>
      <c r="I3829" s="14">
        <v>4617.0</v>
      </c>
      <c r="J3829" s="14">
        <v>1924.0</v>
      </c>
      <c r="K3829" s="14">
        <v>482.0</v>
      </c>
      <c r="L3829" s="14">
        <v>1349.0</v>
      </c>
      <c r="M3829" s="14">
        <v>376.0</v>
      </c>
      <c r="N3829" s="14">
        <v>2014.0</v>
      </c>
      <c r="O3829" s="14">
        <v>114.0</v>
      </c>
      <c r="P3829" s="14">
        <v>4.0</v>
      </c>
      <c r="Q3829" s="14"/>
      <c r="R3829" s="17">
        <f t="shared" si="1"/>
        <v>121.0825837</v>
      </c>
      <c r="S3829" s="17">
        <f t="shared" si="2"/>
        <v>50.4576329</v>
      </c>
      <c r="T3829" s="17">
        <f t="shared" si="3"/>
        <v>12.64063361</v>
      </c>
      <c r="U3829" s="17">
        <f t="shared" si="4"/>
        <v>35.37803887</v>
      </c>
      <c r="V3829" s="17">
        <f t="shared" si="5"/>
        <v>9.860743227</v>
      </c>
      <c r="W3829" s="17">
        <f t="shared" si="6"/>
        <v>52.81791718</v>
      </c>
      <c r="X3829" s="17">
        <f t="shared" si="7"/>
        <v>2.989693425</v>
      </c>
      <c r="Y3829" s="14">
        <f t="shared" si="8"/>
        <v>25106</v>
      </c>
      <c r="Z3829" s="14">
        <f t="shared" si="9"/>
        <v>8453</v>
      </c>
      <c r="AA3829" s="14">
        <f t="shared" si="10"/>
        <v>4753</v>
      </c>
      <c r="AB3829" s="14">
        <f t="shared" si="11"/>
        <v>6105</v>
      </c>
      <c r="AC3829" s="14">
        <f t="shared" si="12"/>
        <v>1878</v>
      </c>
      <c r="AD3829" s="14">
        <f t="shared" si="13"/>
        <v>16935</v>
      </c>
      <c r="AE3829" s="14">
        <f t="shared" si="14"/>
        <v>926</v>
      </c>
      <c r="AF3829" s="14">
        <f t="shared" si="15"/>
        <v>22</v>
      </c>
      <c r="AG3829" s="17">
        <f t="shared" si="16"/>
        <v>80.37237772</v>
      </c>
      <c r="AH3829" s="20">
        <f>12*(J3829*'Programas e Observações'!$C$8+K3829*'Programas e Observações'!$C$9+L3829*('Programas e Observações'!$C$8+'Programas e Observações'!$C$9)+M3829*'Programas e Observações'!$C$10)</f>
        <v>1780986.48</v>
      </c>
      <c r="AI3829" s="20">
        <f>12*(J3829*'Programas e Observações'!$D$8+K3829*'Programas e Observações'!$D$9+L3829*('Programas e Observações'!$D$8+'Programas e Observações'!$D$9)+M3829*'Programas e Observações'!$D$10)</f>
        <v>3003007.08</v>
      </c>
      <c r="AJ3829" s="13" t="s">
        <v>14702</v>
      </c>
      <c r="AK3829" s="13" t="s">
        <v>4002</v>
      </c>
    </row>
    <row r="3830" ht="15.75" customHeight="1">
      <c r="A3830" s="13" t="s">
        <v>14703</v>
      </c>
      <c r="B3830" s="13" t="s">
        <v>14704</v>
      </c>
      <c r="C3830" s="13" t="s">
        <v>14705</v>
      </c>
      <c r="D3830" s="13" t="s">
        <v>12550</v>
      </c>
      <c r="E3830" s="13" t="s">
        <v>12594</v>
      </c>
      <c r="F3830" s="13" t="s">
        <v>12595</v>
      </c>
      <c r="G3830" s="14">
        <v>32924.0</v>
      </c>
      <c r="H3830" s="16" t="b">
        <f>G3830&lt;'Programas e Observações'!$C$11</f>
        <v>0</v>
      </c>
      <c r="I3830" s="14">
        <v>1759.0</v>
      </c>
      <c r="J3830" s="14">
        <v>885.0</v>
      </c>
      <c r="K3830" s="14">
        <v>111.0</v>
      </c>
      <c r="L3830" s="14">
        <v>449.0</v>
      </c>
      <c r="M3830" s="14">
        <v>86.0</v>
      </c>
      <c r="N3830" s="14">
        <v>1079.0</v>
      </c>
      <c r="O3830" s="14">
        <v>79.0</v>
      </c>
      <c r="P3830" s="14">
        <v>1.0</v>
      </c>
      <c r="Q3830" s="14"/>
      <c r="R3830" s="17">
        <f t="shared" si="1"/>
        <v>53.42607217</v>
      </c>
      <c r="S3830" s="17">
        <f t="shared" si="2"/>
        <v>26.88008747</v>
      </c>
      <c r="T3830" s="17">
        <f t="shared" si="3"/>
        <v>3.371400802</v>
      </c>
      <c r="U3830" s="17">
        <f t="shared" si="4"/>
        <v>13.63746811</v>
      </c>
      <c r="V3830" s="17">
        <f t="shared" si="5"/>
        <v>2.612076297</v>
      </c>
      <c r="W3830" s="17">
        <f t="shared" si="6"/>
        <v>32.77244563</v>
      </c>
      <c r="X3830" s="17">
        <f t="shared" si="7"/>
        <v>2.399465436</v>
      </c>
      <c r="Y3830" s="14">
        <f t="shared" si="8"/>
        <v>41722</v>
      </c>
      <c r="Z3830" s="14">
        <f t="shared" si="9"/>
        <v>16126</v>
      </c>
      <c r="AA3830" s="14">
        <f t="shared" si="10"/>
        <v>5112</v>
      </c>
      <c r="AB3830" s="14">
        <f t="shared" si="11"/>
        <v>12273</v>
      </c>
      <c r="AC3830" s="14">
        <f t="shared" si="12"/>
        <v>3919</v>
      </c>
      <c r="AD3830" s="14">
        <f t="shared" si="13"/>
        <v>19675</v>
      </c>
      <c r="AE3830" s="14">
        <f t="shared" si="14"/>
        <v>1134</v>
      </c>
      <c r="AF3830" s="14">
        <f t="shared" si="15"/>
        <v>25</v>
      </c>
      <c r="AG3830" s="17">
        <f t="shared" si="16"/>
        <v>81.19284712</v>
      </c>
      <c r="AH3830" s="20">
        <f>12*(J3830*'Programas e Observações'!$C$8+K3830*'Programas e Observações'!$C$9+L3830*('Programas e Observações'!$C$8+'Programas e Observações'!$C$9)+M3830*'Programas e Observações'!$C$10)</f>
        <v>595542.48</v>
      </c>
      <c r="AI3830" s="20">
        <f>12*(J3830*'Programas e Observações'!$D$8+K3830*'Programas e Observações'!$D$9+L3830*('Programas e Observações'!$D$8+'Programas e Observações'!$D$9)+M3830*'Programas e Observações'!$D$10)</f>
        <v>1088626.32</v>
      </c>
      <c r="AJ3830" s="13" t="s">
        <v>14706</v>
      </c>
      <c r="AK3830" s="13" t="s">
        <v>7620</v>
      </c>
    </row>
    <row r="3831" ht="15.75" customHeight="1">
      <c r="A3831" s="13" t="s">
        <v>14707</v>
      </c>
      <c r="B3831" s="13" t="s">
        <v>14708</v>
      </c>
      <c r="C3831" s="13" t="s">
        <v>14709</v>
      </c>
      <c r="D3831" s="13" t="s">
        <v>12550</v>
      </c>
      <c r="E3831" s="13" t="s">
        <v>14710</v>
      </c>
      <c r="F3831" s="13" t="s">
        <v>14709</v>
      </c>
      <c r="G3831" s="14">
        <v>1.1904961E7</v>
      </c>
      <c r="H3831" s="16" t="b">
        <f>G3831&lt;'Programas e Observações'!$C$11</f>
        <v>0</v>
      </c>
      <c r="I3831" s="14">
        <v>550005.0</v>
      </c>
      <c r="J3831" s="14">
        <v>171622.0</v>
      </c>
      <c r="K3831" s="14">
        <v>127911.0</v>
      </c>
      <c r="L3831" s="14">
        <v>142213.0</v>
      </c>
      <c r="M3831" s="14">
        <v>20430.0</v>
      </c>
      <c r="N3831" s="14">
        <v>258723.0</v>
      </c>
      <c r="O3831" s="14">
        <v>13280.0</v>
      </c>
      <c r="P3831" s="14">
        <v>338.0</v>
      </c>
      <c r="Q3831" s="14">
        <v>65433.0</v>
      </c>
      <c r="R3831" s="17">
        <f t="shared" si="1"/>
        <v>46.19964736</v>
      </c>
      <c r="S3831" s="17">
        <f t="shared" si="2"/>
        <v>14.41600691</v>
      </c>
      <c r="T3831" s="17">
        <f t="shared" si="3"/>
        <v>10.74434431</v>
      </c>
      <c r="U3831" s="17">
        <f t="shared" si="4"/>
        <v>11.94569222</v>
      </c>
      <c r="V3831" s="17">
        <f t="shared" si="5"/>
        <v>1.7160913</v>
      </c>
      <c r="W3831" s="17">
        <f t="shared" si="6"/>
        <v>21.73236855</v>
      </c>
      <c r="X3831" s="17">
        <f t="shared" si="7"/>
        <v>1.115501344</v>
      </c>
      <c r="Y3831" s="14">
        <f t="shared" si="8"/>
        <v>550005</v>
      </c>
      <c r="Z3831" s="14">
        <f t="shared" si="9"/>
        <v>171622</v>
      </c>
      <c r="AA3831" s="14">
        <f t="shared" si="10"/>
        <v>127911</v>
      </c>
      <c r="AB3831" s="14">
        <f t="shared" si="11"/>
        <v>142213</v>
      </c>
      <c r="AC3831" s="14">
        <f t="shared" si="12"/>
        <v>20430</v>
      </c>
      <c r="AD3831" s="14">
        <f t="shared" si="13"/>
        <v>258723</v>
      </c>
      <c r="AE3831" s="14">
        <f t="shared" si="14"/>
        <v>13280</v>
      </c>
      <c r="AF3831" s="14">
        <f t="shared" si="15"/>
        <v>338</v>
      </c>
      <c r="AG3831" s="17">
        <f t="shared" si="16"/>
        <v>46.19964736</v>
      </c>
      <c r="AH3831" s="20">
        <f>12*(J3831*'Programas e Observações'!$C$8+K3831*'Programas e Observações'!$C$9+L3831*('Programas e Observações'!$C$8+'Programas e Observações'!$C$9)+M3831*'Programas e Observações'!$C$10)</f>
        <v>210701127</v>
      </c>
      <c r="AI3831" s="20">
        <f>12*(J3831*'Programas e Observações'!$D$8+K3831*'Programas e Observações'!$D$9+L3831*('Programas e Observações'!$D$8+'Programas e Observações'!$D$9)+M3831*'Programas e Observações'!$D$10)</f>
        <v>329695165.2</v>
      </c>
      <c r="AJ3831" s="13" t="s">
        <v>14711</v>
      </c>
      <c r="AK3831" s="13" t="s">
        <v>14712</v>
      </c>
    </row>
    <row r="3832" ht="15.75" customHeight="1">
      <c r="A3832" s="13" t="s">
        <v>14713</v>
      </c>
      <c r="B3832" s="13" t="s">
        <v>14714</v>
      </c>
      <c r="C3832" s="13" t="s">
        <v>4958</v>
      </c>
      <c r="D3832" s="13" t="s">
        <v>12550</v>
      </c>
      <c r="E3832" s="13" t="s">
        <v>12582</v>
      </c>
      <c r="F3832" s="13" t="s">
        <v>12583</v>
      </c>
      <c r="G3832" s="14">
        <v>39855.0</v>
      </c>
      <c r="H3832" s="16" t="b">
        <f>G3832&lt;'Programas e Observações'!$C$11</f>
        <v>0</v>
      </c>
      <c r="I3832" s="14">
        <v>3100.0</v>
      </c>
      <c r="J3832" s="14">
        <v>1009.0</v>
      </c>
      <c r="K3832" s="14">
        <v>498.0</v>
      </c>
      <c r="L3832" s="14">
        <v>650.0</v>
      </c>
      <c r="M3832" s="14">
        <v>192.0</v>
      </c>
      <c r="N3832" s="14">
        <v>1103.0</v>
      </c>
      <c r="O3832" s="14">
        <v>53.0</v>
      </c>
      <c r="P3832" s="14">
        <v>3.0</v>
      </c>
      <c r="Q3832" s="14"/>
      <c r="R3832" s="17">
        <f t="shared" si="1"/>
        <v>77.7819596</v>
      </c>
      <c r="S3832" s="17">
        <f t="shared" si="2"/>
        <v>25.3167733</v>
      </c>
      <c r="T3832" s="17">
        <f t="shared" si="3"/>
        <v>12.49529545</v>
      </c>
      <c r="U3832" s="17">
        <f t="shared" si="4"/>
        <v>16.30912056</v>
      </c>
      <c r="V3832" s="17">
        <f t="shared" si="5"/>
        <v>4.817463304</v>
      </c>
      <c r="W3832" s="17">
        <f t="shared" si="6"/>
        <v>27.67532305</v>
      </c>
      <c r="X3832" s="17">
        <f t="shared" si="7"/>
        <v>1.3298206</v>
      </c>
      <c r="Y3832" s="14">
        <f t="shared" si="8"/>
        <v>50097</v>
      </c>
      <c r="Z3832" s="14">
        <f t="shared" si="9"/>
        <v>16156</v>
      </c>
      <c r="AA3832" s="14">
        <f t="shared" si="10"/>
        <v>9573</v>
      </c>
      <c r="AB3832" s="14">
        <f t="shared" si="11"/>
        <v>10803</v>
      </c>
      <c r="AC3832" s="14">
        <f t="shared" si="12"/>
        <v>4136</v>
      </c>
      <c r="AD3832" s="14">
        <f t="shared" si="13"/>
        <v>20003</v>
      </c>
      <c r="AE3832" s="14">
        <f t="shared" si="14"/>
        <v>691</v>
      </c>
      <c r="AF3832" s="14">
        <f t="shared" si="15"/>
        <v>20</v>
      </c>
      <c r="AG3832" s="17">
        <f t="shared" si="16"/>
        <v>79.77381733</v>
      </c>
      <c r="AH3832" s="20">
        <f>12*(J3832*'Programas e Observações'!$C$8+K3832*'Programas e Observações'!$C$9+L3832*('Programas e Observações'!$C$8+'Programas e Observações'!$C$9)+M3832*'Programas e Observações'!$C$10)</f>
        <v>1015506.36</v>
      </c>
      <c r="AI3832" s="20">
        <f>12*(J3832*'Programas e Observações'!$D$8+K3832*'Programas e Observações'!$D$9+L3832*('Programas e Observações'!$D$8+'Programas e Observações'!$D$9)+M3832*'Programas e Observações'!$D$10)</f>
        <v>1639687.68</v>
      </c>
      <c r="AJ3832" s="13" t="s">
        <v>14715</v>
      </c>
      <c r="AK3832" s="13" t="s">
        <v>2666</v>
      </c>
    </row>
    <row r="3833" ht="15.75" customHeight="1">
      <c r="A3833" s="13" t="s">
        <v>14716</v>
      </c>
      <c r="B3833" s="13" t="s">
        <v>14717</v>
      </c>
      <c r="C3833" s="13" t="s">
        <v>14718</v>
      </c>
      <c r="D3833" s="13" t="s">
        <v>12550</v>
      </c>
      <c r="E3833" s="13" t="s">
        <v>12879</v>
      </c>
      <c r="F3833" s="13" t="s">
        <v>12880</v>
      </c>
      <c r="G3833" s="14">
        <v>7333.0</v>
      </c>
      <c r="H3833" s="16" t="b">
        <f>G3833&lt;'Programas e Observações'!$C$11</f>
        <v>1</v>
      </c>
      <c r="I3833" s="14">
        <v>1157.0</v>
      </c>
      <c r="J3833" s="14">
        <v>436.0</v>
      </c>
      <c r="K3833" s="14">
        <v>154.0</v>
      </c>
      <c r="L3833" s="14">
        <v>371.0</v>
      </c>
      <c r="M3833" s="14">
        <v>67.0</v>
      </c>
      <c r="N3833" s="14">
        <v>759.0</v>
      </c>
      <c r="O3833" s="14">
        <v>17.0</v>
      </c>
      <c r="P3833" s="14">
        <v>1.0</v>
      </c>
      <c r="Q3833" s="14"/>
      <c r="R3833" s="17">
        <f t="shared" si="1"/>
        <v>157.7798991</v>
      </c>
      <c r="S3833" s="17">
        <f t="shared" si="2"/>
        <v>59.45724806</v>
      </c>
      <c r="T3833" s="17">
        <f t="shared" si="3"/>
        <v>21.00095459</v>
      </c>
      <c r="U3833" s="17">
        <f t="shared" si="4"/>
        <v>50.59320878</v>
      </c>
      <c r="V3833" s="17">
        <f t="shared" si="5"/>
        <v>9.136778944</v>
      </c>
      <c r="W3833" s="17">
        <f t="shared" si="6"/>
        <v>103.5047048</v>
      </c>
      <c r="X3833" s="17">
        <f t="shared" si="7"/>
        <v>2.318287195</v>
      </c>
      <c r="Y3833" s="14">
        <f t="shared" si="8"/>
        <v>28083</v>
      </c>
      <c r="Z3833" s="14">
        <f t="shared" si="9"/>
        <v>12160</v>
      </c>
      <c r="AA3833" s="14">
        <f t="shared" si="10"/>
        <v>3038</v>
      </c>
      <c r="AB3833" s="14">
        <f t="shared" si="11"/>
        <v>7919</v>
      </c>
      <c r="AC3833" s="14">
        <f t="shared" si="12"/>
        <v>1605</v>
      </c>
      <c r="AD3833" s="14">
        <f t="shared" si="13"/>
        <v>11747</v>
      </c>
      <c r="AE3833" s="14">
        <f t="shared" si="14"/>
        <v>762</v>
      </c>
      <c r="AF3833" s="14">
        <f t="shared" si="15"/>
        <v>16</v>
      </c>
      <c r="AG3833" s="17">
        <f t="shared" si="16"/>
        <v>118.7426798</v>
      </c>
      <c r="AH3833" s="20">
        <f>12*(J3833*'Programas e Observações'!$C$8+K3833*'Programas e Observações'!$C$9+L3833*('Programas e Observações'!$C$8+'Programas e Observações'!$C$9)+M3833*'Programas e Observações'!$C$10)</f>
        <v>463032.96</v>
      </c>
      <c r="AI3833" s="20">
        <f>12*(J3833*'Programas e Observações'!$D$8+K3833*'Programas e Observações'!$D$9+L3833*('Programas e Observações'!$D$8+'Programas e Observações'!$D$9)+M3833*'Programas e Observações'!$D$10)</f>
        <v>765559.2</v>
      </c>
      <c r="AJ3833" s="13" t="s">
        <v>10620</v>
      </c>
      <c r="AK3833" s="13" t="s">
        <v>8317</v>
      </c>
    </row>
    <row r="3834" ht="15.75" customHeight="1">
      <c r="A3834" s="13" t="s">
        <v>14719</v>
      </c>
      <c r="B3834" s="13" t="s">
        <v>14720</v>
      </c>
      <c r="C3834" s="13" t="s">
        <v>14721</v>
      </c>
      <c r="D3834" s="13" t="s">
        <v>12550</v>
      </c>
      <c r="E3834" s="13" t="s">
        <v>12621</v>
      </c>
      <c r="F3834" s="13" t="s">
        <v>12622</v>
      </c>
      <c r="G3834" s="14">
        <v>81366.0</v>
      </c>
      <c r="H3834" s="16" t="b">
        <f>G3834&lt;'Programas e Observações'!$C$11</f>
        <v>0</v>
      </c>
      <c r="I3834" s="14">
        <v>5154.0</v>
      </c>
      <c r="J3834" s="14">
        <v>1326.0</v>
      </c>
      <c r="K3834" s="14">
        <v>1283.0</v>
      </c>
      <c r="L3834" s="14">
        <v>1301.0</v>
      </c>
      <c r="M3834" s="14">
        <v>274.0</v>
      </c>
      <c r="N3834" s="14">
        <v>2185.0</v>
      </c>
      <c r="O3834" s="14">
        <v>132.0</v>
      </c>
      <c r="P3834" s="14">
        <v>3.0</v>
      </c>
      <c r="Q3834" s="14">
        <v>194.0</v>
      </c>
      <c r="R3834" s="17">
        <f t="shared" si="1"/>
        <v>63.34341125</v>
      </c>
      <c r="S3834" s="17">
        <f t="shared" si="2"/>
        <v>16.29673328</v>
      </c>
      <c r="T3834" s="17">
        <f t="shared" si="3"/>
        <v>15.76825701</v>
      </c>
      <c r="U3834" s="17">
        <f t="shared" si="4"/>
        <v>15.98947964</v>
      </c>
      <c r="V3834" s="17">
        <f t="shared" si="5"/>
        <v>3.367499939</v>
      </c>
      <c r="W3834" s="17">
        <f t="shared" si="6"/>
        <v>26.85396849</v>
      </c>
      <c r="X3834" s="17">
        <f t="shared" si="7"/>
        <v>1.62229924</v>
      </c>
      <c r="Y3834" s="14">
        <f t="shared" si="8"/>
        <v>160172</v>
      </c>
      <c r="Z3834" s="14">
        <f t="shared" si="9"/>
        <v>60718</v>
      </c>
      <c r="AA3834" s="14">
        <f t="shared" si="10"/>
        <v>22212</v>
      </c>
      <c r="AB3834" s="14">
        <f t="shared" si="11"/>
        <v>47381</v>
      </c>
      <c r="AC3834" s="14">
        <f t="shared" si="12"/>
        <v>13423</v>
      </c>
      <c r="AD3834" s="14">
        <f t="shared" si="13"/>
        <v>39647</v>
      </c>
      <c r="AE3834" s="14">
        <f t="shared" si="14"/>
        <v>3141</v>
      </c>
      <c r="AF3834" s="14">
        <f t="shared" si="15"/>
        <v>45</v>
      </c>
      <c r="AG3834" s="17">
        <f t="shared" si="16"/>
        <v>86.15469354</v>
      </c>
      <c r="AH3834" s="20">
        <f>12*(J3834*'Programas e Observações'!$C$8+K3834*'Programas e Observações'!$C$9+L3834*('Programas e Observações'!$C$8+'Programas e Observações'!$C$9)+M3834*'Programas e Observações'!$C$10)</f>
        <v>1982486.52</v>
      </c>
      <c r="AI3834" s="20">
        <f>12*(J3834*'Programas e Observações'!$D$8+K3834*'Programas e Observações'!$D$9+L3834*('Programas e Observações'!$D$8+'Programas e Observações'!$D$9)+M3834*'Programas e Observações'!$D$10)</f>
        <v>2986987.92</v>
      </c>
      <c r="AJ3834" s="13" t="s">
        <v>13384</v>
      </c>
      <c r="AK3834" s="13" t="s">
        <v>6039</v>
      </c>
    </row>
    <row r="3835" ht="15.75" customHeight="1">
      <c r="A3835" s="13" t="s">
        <v>14722</v>
      </c>
      <c r="B3835" s="13" t="s">
        <v>14723</v>
      </c>
      <c r="C3835" s="13" t="s">
        <v>6975</v>
      </c>
      <c r="D3835" s="13" t="s">
        <v>12550</v>
      </c>
      <c r="E3835" s="13" t="s">
        <v>13081</v>
      </c>
      <c r="F3835" s="13" t="s">
        <v>13082</v>
      </c>
      <c r="G3835" s="14">
        <v>84280.0</v>
      </c>
      <c r="H3835" s="16" t="b">
        <f>G3835&lt;'Programas e Observações'!$C$11</f>
        <v>0</v>
      </c>
      <c r="I3835" s="14">
        <v>3729.0</v>
      </c>
      <c r="J3835" s="14">
        <v>930.0</v>
      </c>
      <c r="K3835" s="14">
        <v>846.0</v>
      </c>
      <c r="L3835" s="14">
        <v>735.0</v>
      </c>
      <c r="M3835" s="14">
        <v>228.0</v>
      </c>
      <c r="N3835" s="14">
        <v>2269.0</v>
      </c>
      <c r="O3835" s="14">
        <v>215.0</v>
      </c>
      <c r="P3835" s="14">
        <v>4.0</v>
      </c>
      <c r="Q3835" s="14">
        <v>276.0</v>
      </c>
      <c r="R3835" s="17">
        <f t="shared" si="1"/>
        <v>44.24537257</v>
      </c>
      <c r="S3835" s="17">
        <f t="shared" si="2"/>
        <v>11.03464642</v>
      </c>
      <c r="T3835" s="17">
        <f t="shared" si="3"/>
        <v>10.03796868</v>
      </c>
      <c r="U3835" s="17">
        <f t="shared" si="4"/>
        <v>8.720930233</v>
      </c>
      <c r="V3835" s="17">
        <f t="shared" si="5"/>
        <v>2.705268154</v>
      </c>
      <c r="W3835" s="17">
        <f t="shared" si="6"/>
        <v>26.92216421</v>
      </c>
      <c r="X3835" s="17">
        <f t="shared" si="7"/>
        <v>2.551020408</v>
      </c>
      <c r="Y3835" s="14">
        <f t="shared" si="8"/>
        <v>23835</v>
      </c>
      <c r="Z3835" s="14">
        <f t="shared" si="9"/>
        <v>8110</v>
      </c>
      <c r="AA3835" s="14">
        <f t="shared" si="10"/>
        <v>3774</v>
      </c>
      <c r="AB3835" s="14">
        <f t="shared" si="11"/>
        <v>5580</v>
      </c>
      <c r="AC3835" s="14">
        <f t="shared" si="12"/>
        <v>1691</v>
      </c>
      <c r="AD3835" s="14">
        <f t="shared" si="13"/>
        <v>10669</v>
      </c>
      <c r="AE3835" s="14">
        <f t="shared" si="14"/>
        <v>999</v>
      </c>
      <c r="AF3835" s="14">
        <f t="shared" si="15"/>
        <v>18</v>
      </c>
      <c r="AG3835" s="17">
        <f t="shared" si="16"/>
        <v>66.17469453</v>
      </c>
      <c r="AH3835" s="20">
        <f>12*(J3835*'Programas e Observações'!$C$8+K3835*'Programas e Observações'!$C$9+L3835*('Programas e Observações'!$C$8+'Programas e Observações'!$C$9)+M3835*'Programas e Observações'!$C$10)</f>
        <v>1256250.24</v>
      </c>
      <c r="AI3835" s="20">
        <f>12*(J3835*'Programas e Observações'!$D$8+K3835*'Programas e Observações'!$D$9+L3835*('Programas e Observações'!$D$8+'Programas e Observações'!$D$9)+M3835*'Programas e Observações'!$D$10)</f>
        <v>1892456.28</v>
      </c>
      <c r="AJ3835" s="13" t="s">
        <v>14724</v>
      </c>
      <c r="AK3835" s="13" t="s">
        <v>1105</v>
      </c>
    </row>
    <row r="3836" ht="15.75" customHeight="1">
      <c r="A3836" s="13" t="s">
        <v>14725</v>
      </c>
      <c r="B3836" s="13" t="s">
        <v>14726</v>
      </c>
      <c r="C3836" s="13" t="s">
        <v>14727</v>
      </c>
      <c r="D3836" s="13" t="s">
        <v>12550</v>
      </c>
      <c r="E3836" s="13" t="s">
        <v>12989</v>
      </c>
      <c r="F3836" s="13" t="s">
        <v>12990</v>
      </c>
      <c r="G3836" s="14">
        <v>10428.0</v>
      </c>
      <c r="H3836" s="16" t="b">
        <f>G3836&lt;'Programas e Observações'!$C$11</f>
        <v>1</v>
      </c>
      <c r="I3836" s="14">
        <v>815.0</v>
      </c>
      <c r="J3836" s="14">
        <v>418.0</v>
      </c>
      <c r="K3836" s="14">
        <v>65.0</v>
      </c>
      <c r="L3836" s="14">
        <v>150.0</v>
      </c>
      <c r="M3836" s="14">
        <v>44.0</v>
      </c>
      <c r="N3836" s="14">
        <v>720.0</v>
      </c>
      <c r="O3836" s="14">
        <v>20.0</v>
      </c>
      <c r="P3836" s="14">
        <v>1.0</v>
      </c>
      <c r="Q3836" s="14"/>
      <c r="R3836" s="17">
        <f t="shared" si="1"/>
        <v>78.1549674</v>
      </c>
      <c r="S3836" s="17">
        <f t="shared" si="2"/>
        <v>40.08438819</v>
      </c>
      <c r="T3836" s="17">
        <f t="shared" si="3"/>
        <v>6.233218259</v>
      </c>
      <c r="U3836" s="17">
        <f t="shared" si="4"/>
        <v>14.38434983</v>
      </c>
      <c r="V3836" s="17">
        <f t="shared" si="5"/>
        <v>4.219409283</v>
      </c>
      <c r="W3836" s="17">
        <f t="shared" si="6"/>
        <v>69.04487917</v>
      </c>
      <c r="X3836" s="17">
        <f t="shared" si="7"/>
        <v>1.91791331</v>
      </c>
      <c r="Y3836" s="14">
        <f t="shared" si="8"/>
        <v>24683</v>
      </c>
      <c r="Z3836" s="14">
        <f t="shared" si="9"/>
        <v>10153</v>
      </c>
      <c r="AA3836" s="14">
        <f t="shared" si="10"/>
        <v>2906</v>
      </c>
      <c r="AB3836" s="14">
        <f t="shared" si="11"/>
        <v>7187</v>
      </c>
      <c r="AC3836" s="14">
        <f t="shared" si="12"/>
        <v>1394</v>
      </c>
      <c r="AD3836" s="14">
        <f t="shared" si="13"/>
        <v>14031</v>
      </c>
      <c r="AE3836" s="14">
        <f t="shared" si="14"/>
        <v>637</v>
      </c>
      <c r="AF3836" s="14">
        <f t="shared" si="15"/>
        <v>16</v>
      </c>
      <c r="AG3836" s="17">
        <f t="shared" si="16"/>
        <v>117.1648415</v>
      </c>
      <c r="AH3836" s="20">
        <f>12*(J3836*'Programas e Observações'!$C$8+K3836*'Programas e Observações'!$C$9+L3836*('Programas e Observações'!$C$8+'Programas e Observações'!$C$9)+M3836*'Programas e Observações'!$C$10)</f>
        <v>245526.12</v>
      </c>
      <c r="AI3836" s="20">
        <f>12*(J3836*'Programas e Observações'!$D$8+K3836*'Programas e Observações'!$D$9+L3836*('Programas e Observações'!$D$8+'Programas e Observações'!$D$9)+M3836*'Programas e Observações'!$D$10)</f>
        <v>455073.96</v>
      </c>
      <c r="AJ3836" s="13" t="s">
        <v>7660</v>
      </c>
      <c r="AK3836" s="13" t="s">
        <v>3455</v>
      </c>
    </row>
    <row r="3837" ht="15.75" customHeight="1">
      <c r="A3837" s="13" t="s">
        <v>14728</v>
      </c>
      <c r="B3837" s="13" t="s">
        <v>14729</v>
      </c>
      <c r="C3837" s="13" t="s">
        <v>14730</v>
      </c>
      <c r="D3837" s="13" t="s">
        <v>12550</v>
      </c>
      <c r="E3837" s="13" t="s">
        <v>13179</v>
      </c>
      <c r="F3837" s="13" t="s">
        <v>13180</v>
      </c>
      <c r="G3837" s="14">
        <v>13560.0</v>
      </c>
      <c r="H3837" s="16" t="b">
        <f>G3837&lt;'Programas e Observações'!$C$11</f>
        <v>1</v>
      </c>
      <c r="I3837" s="14">
        <v>1959.0</v>
      </c>
      <c r="J3837" s="14">
        <v>892.0</v>
      </c>
      <c r="K3837" s="14">
        <v>187.0</v>
      </c>
      <c r="L3837" s="14">
        <v>517.0</v>
      </c>
      <c r="M3837" s="14">
        <v>104.0</v>
      </c>
      <c r="N3837" s="14">
        <v>721.0</v>
      </c>
      <c r="O3837" s="14">
        <v>44.0</v>
      </c>
      <c r="P3837" s="14">
        <v>1.0</v>
      </c>
      <c r="Q3837" s="14"/>
      <c r="R3837" s="17">
        <f t="shared" si="1"/>
        <v>144.4690265</v>
      </c>
      <c r="S3837" s="17">
        <f t="shared" si="2"/>
        <v>65.78171091</v>
      </c>
      <c r="T3837" s="17">
        <f t="shared" si="3"/>
        <v>13.79056047</v>
      </c>
      <c r="U3837" s="17">
        <f t="shared" si="4"/>
        <v>38.12684366</v>
      </c>
      <c r="V3837" s="17">
        <f t="shared" si="5"/>
        <v>7.669616519</v>
      </c>
      <c r="W3837" s="17">
        <f t="shared" si="6"/>
        <v>53.17109145</v>
      </c>
      <c r="X3837" s="17">
        <f t="shared" si="7"/>
        <v>3.244837758</v>
      </c>
      <c r="Y3837" s="14">
        <f t="shared" si="8"/>
        <v>59451</v>
      </c>
      <c r="Z3837" s="14">
        <f t="shared" si="9"/>
        <v>14723</v>
      </c>
      <c r="AA3837" s="14">
        <f t="shared" si="10"/>
        <v>14812</v>
      </c>
      <c r="AB3837" s="14">
        <f t="shared" si="11"/>
        <v>12801</v>
      </c>
      <c r="AC3837" s="14">
        <f t="shared" si="12"/>
        <v>2949</v>
      </c>
      <c r="AD3837" s="14">
        <f t="shared" si="13"/>
        <v>29453</v>
      </c>
      <c r="AE3837" s="14">
        <f t="shared" si="14"/>
        <v>2326</v>
      </c>
      <c r="AF3837" s="14">
        <f t="shared" si="15"/>
        <v>34</v>
      </c>
      <c r="AG3837" s="17">
        <f t="shared" si="16"/>
        <v>62.31349502</v>
      </c>
      <c r="AH3837" s="20">
        <f>12*(J3837*'Programas e Observações'!$C$8+K3837*'Programas e Observações'!$C$9+L3837*('Programas e Observações'!$C$8+'Programas e Observações'!$C$9)+M3837*'Programas e Observações'!$C$10)</f>
        <v>693282.12</v>
      </c>
      <c r="AI3837" s="20">
        <f>12*(J3837*'Programas e Observações'!$D$8+K3837*'Programas e Observações'!$D$9+L3837*('Programas e Observações'!$D$8+'Programas e Observações'!$D$9)+M3837*'Programas e Observações'!$D$10)</f>
        <v>1216706.4</v>
      </c>
      <c r="AJ3837" s="13" t="s">
        <v>14731</v>
      </c>
      <c r="AK3837" s="13" t="s">
        <v>7571</v>
      </c>
    </row>
    <row r="3838" ht="15.75" customHeight="1">
      <c r="A3838" s="13" t="s">
        <v>14732</v>
      </c>
      <c r="B3838" s="13" t="s">
        <v>14733</v>
      </c>
      <c r="C3838" s="13" t="s">
        <v>4972</v>
      </c>
      <c r="D3838" s="13" t="s">
        <v>12550</v>
      </c>
      <c r="E3838" s="13" t="s">
        <v>12886</v>
      </c>
      <c r="F3838" s="13" t="s">
        <v>12887</v>
      </c>
      <c r="G3838" s="14">
        <v>338326.0</v>
      </c>
      <c r="H3838" s="16" t="b">
        <f>G3838&lt;'Programas e Observações'!$C$11</f>
        <v>0</v>
      </c>
      <c r="I3838" s="14">
        <v>24636.0</v>
      </c>
      <c r="J3838" s="14">
        <v>9397.0</v>
      </c>
      <c r="K3838" s="14">
        <v>3189.0</v>
      </c>
      <c r="L3838" s="14">
        <v>7186.0</v>
      </c>
      <c r="M3838" s="14">
        <v>1819.0</v>
      </c>
      <c r="N3838" s="14">
        <v>6209.0</v>
      </c>
      <c r="O3838" s="14">
        <v>395.0</v>
      </c>
      <c r="P3838" s="14">
        <v>9.0</v>
      </c>
      <c r="Q3838" s="14">
        <v>1558.0</v>
      </c>
      <c r="R3838" s="17">
        <f t="shared" si="1"/>
        <v>72.81734185</v>
      </c>
      <c r="S3838" s="17">
        <f t="shared" si="2"/>
        <v>27.77498626</v>
      </c>
      <c r="T3838" s="17">
        <f t="shared" si="3"/>
        <v>9.425820067</v>
      </c>
      <c r="U3838" s="17">
        <f t="shared" si="4"/>
        <v>21.23986924</v>
      </c>
      <c r="V3838" s="17">
        <f t="shared" si="5"/>
        <v>5.376471214</v>
      </c>
      <c r="W3838" s="17">
        <f t="shared" si="6"/>
        <v>18.35212192</v>
      </c>
      <c r="X3838" s="17">
        <f t="shared" si="7"/>
        <v>1.16751299</v>
      </c>
      <c r="Y3838" s="14">
        <f t="shared" si="8"/>
        <v>169427</v>
      </c>
      <c r="Z3838" s="14">
        <f t="shared" si="9"/>
        <v>65053</v>
      </c>
      <c r="AA3838" s="14">
        <f t="shared" si="10"/>
        <v>22869</v>
      </c>
      <c r="AB3838" s="14">
        <f t="shared" si="11"/>
        <v>46565</v>
      </c>
      <c r="AC3838" s="14">
        <f t="shared" si="12"/>
        <v>12038</v>
      </c>
      <c r="AD3838" s="14">
        <f t="shared" si="13"/>
        <v>54455</v>
      </c>
      <c r="AE3838" s="14">
        <f t="shared" si="14"/>
        <v>2522</v>
      </c>
      <c r="AF3838" s="14">
        <f t="shared" si="15"/>
        <v>85</v>
      </c>
      <c r="AG3838" s="17">
        <f t="shared" si="16"/>
        <v>90.72114494</v>
      </c>
      <c r="AH3838" s="20">
        <f>12*(J3838*'Programas e Observações'!$C$8+K3838*'Programas e Observações'!$C$9+L3838*('Programas e Observações'!$C$8+'Programas e Observações'!$C$9)+M3838*'Programas e Observações'!$C$10)</f>
        <v>9537531.12</v>
      </c>
      <c r="AI3838" s="20">
        <f>12*(J3838*'Programas e Observações'!$D$8+K3838*'Programas e Observações'!$D$9+L3838*('Programas e Observações'!$D$8+'Programas e Observações'!$D$9)+M3838*'Programas e Observações'!$D$10)</f>
        <v>15751516.56</v>
      </c>
      <c r="AJ3838" s="13" t="s">
        <v>14734</v>
      </c>
      <c r="AK3838" s="13" t="s">
        <v>14735</v>
      </c>
    </row>
    <row r="3839" ht="15.75" customHeight="1">
      <c r="A3839" s="13" t="s">
        <v>14736</v>
      </c>
      <c r="B3839" s="13" t="s">
        <v>14737</v>
      </c>
      <c r="C3839" s="13" t="s">
        <v>14738</v>
      </c>
      <c r="D3839" s="13" t="s">
        <v>12550</v>
      </c>
      <c r="E3839" s="13" t="s">
        <v>12594</v>
      </c>
      <c r="F3839" s="13" t="s">
        <v>12595</v>
      </c>
      <c r="G3839" s="14">
        <v>10677.0</v>
      </c>
      <c r="H3839" s="16" t="b">
        <f>G3839&lt;'Programas e Observações'!$C$11</f>
        <v>1</v>
      </c>
      <c r="I3839" s="14">
        <v>706.0</v>
      </c>
      <c r="J3839" s="14">
        <v>470.0</v>
      </c>
      <c r="K3839" s="14">
        <v>3.0</v>
      </c>
      <c r="L3839" s="14">
        <v>24.0</v>
      </c>
      <c r="M3839" s="14">
        <v>50.0</v>
      </c>
      <c r="N3839" s="14">
        <v>212.0</v>
      </c>
      <c r="O3839" s="14">
        <v>15.0</v>
      </c>
      <c r="P3839" s="14">
        <v>0.0</v>
      </c>
      <c r="Q3839" s="14"/>
      <c r="R3839" s="17">
        <f t="shared" si="1"/>
        <v>66.12344291</v>
      </c>
      <c r="S3839" s="17">
        <f t="shared" si="2"/>
        <v>44.01985576</v>
      </c>
      <c r="T3839" s="17">
        <f t="shared" si="3"/>
        <v>0.2809778028</v>
      </c>
      <c r="U3839" s="17">
        <f t="shared" si="4"/>
        <v>2.247822422</v>
      </c>
      <c r="V3839" s="17">
        <f t="shared" si="5"/>
        <v>4.682963379</v>
      </c>
      <c r="W3839" s="17">
        <f t="shared" si="6"/>
        <v>19.85576473</v>
      </c>
      <c r="X3839" s="17">
        <f t="shared" si="7"/>
        <v>1.404889014</v>
      </c>
      <c r="Y3839" s="14">
        <f t="shared" si="8"/>
        <v>41722</v>
      </c>
      <c r="Z3839" s="14">
        <f t="shared" si="9"/>
        <v>16126</v>
      </c>
      <c r="AA3839" s="14">
        <f t="shared" si="10"/>
        <v>5112</v>
      </c>
      <c r="AB3839" s="14">
        <f t="shared" si="11"/>
        <v>12273</v>
      </c>
      <c r="AC3839" s="14">
        <f t="shared" si="12"/>
        <v>3919</v>
      </c>
      <c r="AD3839" s="14">
        <f t="shared" si="13"/>
        <v>19675</v>
      </c>
      <c r="AE3839" s="14">
        <f t="shared" si="14"/>
        <v>1134</v>
      </c>
      <c r="AF3839" s="14">
        <f t="shared" si="15"/>
        <v>25</v>
      </c>
      <c r="AG3839" s="17">
        <f t="shared" si="16"/>
        <v>81.19284712</v>
      </c>
      <c r="AH3839" s="20">
        <f>12*(J3839*'Programas e Observações'!$C$8+K3839*'Programas e Observações'!$C$9+L3839*('Programas e Observações'!$C$8+'Programas e Observações'!$C$9)+M3839*'Programas e Observações'!$C$10)</f>
        <v>138226.2</v>
      </c>
      <c r="AI3839" s="20">
        <f>12*(J3839*'Programas e Observações'!$D$8+K3839*'Programas e Observações'!$D$9+L3839*('Programas e Observações'!$D$8+'Programas e Observações'!$D$9)+M3839*'Programas e Observações'!$D$10)</f>
        <v>317185.56</v>
      </c>
      <c r="AJ3839" s="13" t="s">
        <v>7179</v>
      </c>
      <c r="AK3839" s="13" t="s">
        <v>4873</v>
      </c>
    </row>
    <row r="3840" ht="15.75" customHeight="1">
      <c r="A3840" s="13" t="s">
        <v>14739</v>
      </c>
      <c r="B3840" s="13" t="s">
        <v>14740</v>
      </c>
      <c r="C3840" s="13" t="s">
        <v>14741</v>
      </c>
      <c r="D3840" s="13" t="s">
        <v>12550</v>
      </c>
      <c r="E3840" s="13" t="s">
        <v>12577</v>
      </c>
      <c r="F3840" s="13" t="s">
        <v>12578</v>
      </c>
      <c r="G3840" s="14">
        <v>3772.0</v>
      </c>
      <c r="H3840" s="16" t="b">
        <f>G3840&lt;'Programas e Observações'!$C$11</f>
        <v>1</v>
      </c>
      <c r="I3840" s="14">
        <v>617.0</v>
      </c>
      <c r="J3840" s="14">
        <v>337.0</v>
      </c>
      <c r="K3840" s="14">
        <v>48.0</v>
      </c>
      <c r="L3840" s="14">
        <v>144.0</v>
      </c>
      <c r="M3840" s="14">
        <v>52.0</v>
      </c>
      <c r="N3840" s="14">
        <v>322.0</v>
      </c>
      <c r="O3840" s="14">
        <v>8.0</v>
      </c>
      <c r="P3840" s="14">
        <v>1.0</v>
      </c>
      <c r="Q3840" s="14"/>
      <c r="R3840" s="17">
        <f t="shared" si="1"/>
        <v>163.573701</v>
      </c>
      <c r="S3840" s="17">
        <f t="shared" si="2"/>
        <v>89.34252386</v>
      </c>
      <c r="T3840" s="17">
        <f t="shared" si="3"/>
        <v>12.72534464</v>
      </c>
      <c r="U3840" s="17">
        <f t="shared" si="4"/>
        <v>38.17603393</v>
      </c>
      <c r="V3840" s="17">
        <f t="shared" si="5"/>
        <v>13.78579003</v>
      </c>
      <c r="W3840" s="17">
        <f t="shared" si="6"/>
        <v>85.36585366</v>
      </c>
      <c r="X3840" s="17">
        <f t="shared" si="7"/>
        <v>2.120890774</v>
      </c>
      <c r="Y3840" s="14">
        <f t="shared" si="8"/>
        <v>27831</v>
      </c>
      <c r="Z3840" s="14">
        <f t="shared" si="9"/>
        <v>12525</v>
      </c>
      <c r="AA3840" s="14">
        <f t="shared" si="10"/>
        <v>3187</v>
      </c>
      <c r="AB3840" s="14">
        <f t="shared" si="11"/>
        <v>7650</v>
      </c>
      <c r="AC3840" s="14">
        <f t="shared" si="12"/>
        <v>1578</v>
      </c>
      <c r="AD3840" s="14">
        <f t="shared" si="13"/>
        <v>16371</v>
      </c>
      <c r="AE3840" s="14">
        <f t="shared" si="14"/>
        <v>859</v>
      </c>
      <c r="AF3840" s="14">
        <f t="shared" si="15"/>
        <v>25</v>
      </c>
      <c r="AG3840" s="17">
        <f t="shared" si="16"/>
        <v>88.96667466</v>
      </c>
      <c r="AH3840" s="20">
        <f>12*(J3840*'Programas e Observações'!$C$8+K3840*'Programas e Observações'!$C$9+L3840*('Programas e Observações'!$C$8+'Programas e Observações'!$C$9)+M3840*'Programas e Observações'!$C$10)</f>
        <v>220749.96</v>
      </c>
      <c r="AI3840" s="20">
        <f>12*(J3840*'Programas e Observações'!$D$8+K3840*'Programas e Observações'!$D$9+L3840*('Programas e Observações'!$D$8+'Programas e Observações'!$D$9)+M3840*'Programas e Observações'!$D$10)</f>
        <v>398626.56</v>
      </c>
      <c r="AJ3840" s="13" t="s">
        <v>4155</v>
      </c>
      <c r="AK3840" s="13" t="s">
        <v>5768</v>
      </c>
    </row>
    <row r="3841" ht="15.75" customHeight="1">
      <c r="A3841" s="13" t="s">
        <v>14742</v>
      </c>
      <c r="B3841" s="13" t="s">
        <v>14743</v>
      </c>
      <c r="C3841" s="13" t="s">
        <v>14744</v>
      </c>
      <c r="D3841" s="13" t="s">
        <v>12550</v>
      </c>
      <c r="E3841" s="13" t="s">
        <v>12627</v>
      </c>
      <c r="F3841" s="13" t="s">
        <v>12628</v>
      </c>
      <c r="G3841" s="14">
        <v>3191.0</v>
      </c>
      <c r="H3841" s="16" t="b">
        <f>G3841&lt;'Programas e Observações'!$C$11</f>
        <v>1</v>
      </c>
      <c r="I3841" s="14">
        <v>393.0</v>
      </c>
      <c r="J3841" s="14">
        <v>149.0</v>
      </c>
      <c r="K3841" s="14">
        <v>78.0</v>
      </c>
      <c r="L3841" s="14">
        <v>84.0</v>
      </c>
      <c r="M3841" s="14">
        <v>10.0</v>
      </c>
      <c r="N3841" s="14">
        <v>290.0</v>
      </c>
      <c r="O3841" s="14">
        <v>11.0</v>
      </c>
      <c r="P3841" s="14">
        <v>1.0</v>
      </c>
      <c r="Q3841" s="14"/>
      <c r="R3841" s="17">
        <f t="shared" si="1"/>
        <v>123.1588844</v>
      </c>
      <c r="S3841" s="17">
        <f t="shared" si="2"/>
        <v>46.69382639</v>
      </c>
      <c r="T3841" s="17">
        <f t="shared" si="3"/>
        <v>24.44374804</v>
      </c>
      <c r="U3841" s="17">
        <f t="shared" si="4"/>
        <v>26.32403635</v>
      </c>
      <c r="V3841" s="17">
        <f t="shared" si="5"/>
        <v>3.133813851</v>
      </c>
      <c r="W3841" s="17">
        <f t="shared" si="6"/>
        <v>90.88060169</v>
      </c>
      <c r="X3841" s="17">
        <f t="shared" si="7"/>
        <v>3.447195237</v>
      </c>
      <c r="Y3841" s="14">
        <f t="shared" si="8"/>
        <v>22143</v>
      </c>
      <c r="Z3841" s="14">
        <f t="shared" si="9"/>
        <v>9075</v>
      </c>
      <c r="AA3841" s="14">
        <f t="shared" si="10"/>
        <v>3949</v>
      </c>
      <c r="AB3841" s="14">
        <f t="shared" si="11"/>
        <v>4678</v>
      </c>
      <c r="AC3841" s="14">
        <f t="shared" si="12"/>
        <v>800</v>
      </c>
      <c r="AD3841" s="14">
        <f t="shared" si="13"/>
        <v>16551</v>
      </c>
      <c r="AE3841" s="14">
        <f t="shared" si="14"/>
        <v>634</v>
      </c>
      <c r="AF3841" s="14">
        <f t="shared" si="15"/>
        <v>14</v>
      </c>
      <c r="AG3841" s="17">
        <f t="shared" si="16"/>
        <v>108.6645009</v>
      </c>
      <c r="AH3841" s="20">
        <f>12*(J3841*'Programas e Observações'!$C$8+K3841*'Programas e Observações'!$C$9+L3841*('Programas e Observações'!$C$8+'Programas e Observações'!$C$9)+M3841*'Programas e Observações'!$C$10)</f>
        <v>134069.4</v>
      </c>
      <c r="AI3841" s="20">
        <f>12*(J3841*'Programas e Observações'!$D$8+K3841*'Programas e Observações'!$D$9+L3841*('Programas e Observações'!$D$8+'Programas e Observações'!$D$9)+M3841*'Programas e Observações'!$D$10)</f>
        <v>221507.52</v>
      </c>
      <c r="AJ3841" s="13" t="s">
        <v>2072</v>
      </c>
      <c r="AK3841" s="13" t="s">
        <v>4585</v>
      </c>
    </row>
    <row r="3842" ht="15.75" customHeight="1">
      <c r="A3842" s="13" t="s">
        <v>14745</v>
      </c>
      <c r="B3842" s="13" t="s">
        <v>14746</v>
      </c>
      <c r="C3842" s="13" t="s">
        <v>14747</v>
      </c>
      <c r="D3842" s="13" t="s">
        <v>12550</v>
      </c>
      <c r="E3842" s="13" t="s">
        <v>13179</v>
      </c>
      <c r="F3842" s="13" t="s">
        <v>13180</v>
      </c>
      <c r="G3842" s="14">
        <v>13108.0</v>
      </c>
      <c r="H3842" s="16" t="b">
        <f>G3842&lt;'Programas e Observações'!$C$11</f>
        <v>1</v>
      </c>
      <c r="I3842" s="14">
        <v>1183.0</v>
      </c>
      <c r="J3842" s="14">
        <v>477.0</v>
      </c>
      <c r="K3842" s="14">
        <v>116.0</v>
      </c>
      <c r="L3842" s="14">
        <v>349.0</v>
      </c>
      <c r="M3842" s="14">
        <v>107.0</v>
      </c>
      <c r="N3842" s="14">
        <v>293.0</v>
      </c>
      <c r="O3842" s="14">
        <v>24.0</v>
      </c>
      <c r="P3842" s="14">
        <v>2.0</v>
      </c>
      <c r="Q3842" s="14"/>
      <c r="R3842" s="17">
        <f t="shared" si="1"/>
        <v>90.25022887</v>
      </c>
      <c r="S3842" s="17">
        <f t="shared" si="2"/>
        <v>36.38999085</v>
      </c>
      <c r="T3842" s="17">
        <f t="shared" si="3"/>
        <v>8.849557522</v>
      </c>
      <c r="U3842" s="17">
        <f t="shared" si="4"/>
        <v>26.62496186</v>
      </c>
      <c r="V3842" s="17">
        <f t="shared" si="5"/>
        <v>8.162953921</v>
      </c>
      <c r="W3842" s="17">
        <f t="shared" si="6"/>
        <v>22.35276167</v>
      </c>
      <c r="X3842" s="17">
        <f t="shared" si="7"/>
        <v>1.830942936</v>
      </c>
      <c r="Y3842" s="14">
        <f t="shared" si="8"/>
        <v>59451</v>
      </c>
      <c r="Z3842" s="14">
        <f t="shared" si="9"/>
        <v>14723</v>
      </c>
      <c r="AA3842" s="14">
        <f t="shared" si="10"/>
        <v>14812</v>
      </c>
      <c r="AB3842" s="14">
        <f t="shared" si="11"/>
        <v>12801</v>
      </c>
      <c r="AC3842" s="14">
        <f t="shared" si="12"/>
        <v>2949</v>
      </c>
      <c r="AD3842" s="14">
        <f t="shared" si="13"/>
        <v>29453</v>
      </c>
      <c r="AE3842" s="14">
        <f t="shared" si="14"/>
        <v>2326</v>
      </c>
      <c r="AF3842" s="14">
        <f t="shared" si="15"/>
        <v>34</v>
      </c>
      <c r="AG3842" s="17">
        <f t="shared" si="16"/>
        <v>62.31349502</v>
      </c>
      <c r="AH3842" s="20">
        <f>12*(J3842*'Programas e Observações'!$C$8+K3842*'Programas e Observações'!$C$9+L3842*('Programas e Observações'!$C$8+'Programas e Observações'!$C$9)+M3842*'Programas e Observações'!$C$10)</f>
        <v>457333.56</v>
      </c>
      <c r="AI3842" s="20">
        <f>12*(J3842*'Programas e Observações'!$D$8+K3842*'Programas e Observações'!$D$9+L3842*('Programas e Observações'!$D$8+'Programas e Observações'!$D$9)+M3842*'Programas e Observações'!$D$10)</f>
        <v>765968.16</v>
      </c>
      <c r="AJ3842" s="13" t="s">
        <v>14748</v>
      </c>
      <c r="AK3842" s="13" t="s">
        <v>2837</v>
      </c>
    </row>
    <row r="3843" ht="15.75" customHeight="1">
      <c r="A3843" s="13" t="s">
        <v>14749</v>
      </c>
      <c r="B3843" s="13" t="s">
        <v>14750</v>
      </c>
      <c r="C3843" s="13" t="s">
        <v>12228</v>
      </c>
      <c r="D3843" s="13" t="s">
        <v>12550</v>
      </c>
      <c r="E3843" s="13" t="s">
        <v>13179</v>
      </c>
      <c r="F3843" s="13" t="s">
        <v>13180</v>
      </c>
      <c r="G3843" s="14">
        <v>45580.0</v>
      </c>
      <c r="H3843" s="16" t="b">
        <f>G3843&lt;'Programas e Observações'!$C$11</f>
        <v>0</v>
      </c>
      <c r="I3843" s="14">
        <v>4894.0</v>
      </c>
      <c r="J3843" s="14">
        <v>1705.0</v>
      </c>
      <c r="K3843" s="14">
        <v>615.0</v>
      </c>
      <c r="L3843" s="14">
        <v>1439.0</v>
      </c>
      <c r="M3843" s="14">
        <v>308.0</v>
      </c>
      <c r="N3843" s="14">
        <v>1847.0</v>
      </c>
      <c r="O3843" s="14">
        <v>87.0</v>
      </c>
      <c r="P3843" s="14">
        <v>1.0</v>
      </c>
      <c r="Q3843" s="14"/>
      <c r="R3843" s="17">
        <f t="shared" si="1"/>
        <v>107.3716542</v>
      </c>
      <c r="S3843" s="17">
        <f t="shared" si="2"/>
        <v>37.40675735</v>
      </c>
      <c r="T3843" s="17">
        <f t="shared" si="3"/>
        <v>13.49275998</v>
      </c>
      <c r="U3843" s="17">
        <f t="shared" si="4"/>
        <v>31.57086441</v>
      </c>
      <c r="V3843" s="17">
        <f t="shared" si="5"/>
        <v>6.757349715</v>
      </c>
      <c r="W3843" s="17">
        <f t="shared" si="6"/>
        <v>40.52215884</v>
      </c>
      <c r="X3843" s="17">
        <f t="shared" si="7"/>
        <v>1.9087319</v>
      </c>
      <c r="Y3843" s="14">
        <f t="shared" si="8"/>
        <v>59451</v>
      </c>
      <c r="Z3843" s="14">
        <f t="shared" si="9"/>
        <v>14723</v>
      </c>
      <c r="AA3843" s="14">
        <f t="shared" si="10"/>
        <v>14812</v>
      </c>
      <c r="AB3843" s="14">
        <f t="shared" si="11"/>
        <v>12801</v>
      </c>
      <c r="AC3843" s="14">
        <f t="shared" si="12"/>
        <v>2949</v>
      </c>
      <c r="AD3843" s="14">
        <f t="shared" si="13"/>
        <v>29453</v>
      </c>
      <c r="AE3843" s="14">
        <f t="shared" si="14"/>
        <v>2326</v>
      </c>
      <c r="AF3843" s="14">
        <f t="shared" si="15"/>
        <v>34</v>
      </c>
      <c r="AG3843" s="17">
        <f t="shared" si="16"/>
        <v>62.31349502</v>
      </c>
      <c r="AH3843" s="20">
        <f>12*(J3843*'Programas e Observações'!$C$8+K3843*'Programas e Observações'!$C$9+L3843*('Programas e Observações'!$C$8+'Programas e Observações'!$C$9)+M3843*'Programas e Observações'!$C$10)</f>
        <v>1833108.24</v>
      </c>
      <c r="AI3843" s="20">
        <f>12*(J3843*'Programas e Observações'!$D$8+K3843*'Programas e Observações'!$D$9+L3843*('Programas e Observações'!$D$8+'Programas e Observações'!$D$9)+M3843*'Programas e Observações'!$D$10)</f>
        <v>3012581.04</v>
      </c>
      <c r="AJ3843" s="13" t="s">
        <v>14751</v>
      </c>
      <c r="AK3843" s="13" t="s">
        <v>4002</v>
      </c>
    </row>
    <row r="3844" ht="15.75" customHeight="1">
      <c r="A3844" s="13" t="s">
        <v>14752</v>
      </c>
      <c r="B3844" s="13" t="s">
        <v>14753</v>
      </c>
      <c r="C3844" s="13" t="s">
        <v>14754</v>
      </c>
      <c r="D3844" s="13" t="s">
        <v>12550</v>
      </c>
      <c r="E3844" s="13" t="s">
        <v>12570</v>
      </c>
      <c r="F3844" s="13" t="s">
        <v>12571</v>
      </c>
      <c r="G3844" s="14">
        <v>31047.0</v>
      </c>
      <c r="H3844" s="16" t="b">
        <f>G3844&lt;'Programas e Observações'!$C$11</f>
        <v>0</v>
      </c>
      <c r="I3844" s="14">
        <v>2412.0</v>
      </c>
      <c r="J3844" s="14">
        <v>1044.0</v>
      </c>
      <c r="K3844" s="14">
        <v>329.0</v>
      </c>
      <c r="L3844" s="14">
        <v>576.0</v>
      </c>
      <c r="M3844" s="14">
        <v>111.0</v>
      </c>
      <c r="N3844" s="14">
        <v>871.0</v>
      </c>
      <c r="O3844" s="14">
        <v>95.0</v>
      </c>
      <c r="P3844" s="14">
        <v>2.0</v>
      </c>
      <c r="Q3844" s="14"/>
      <c r="R3844" s="17">
        <f t="shared" si="1"/>
        <v>77.68866557</v>
      </c>
      <c r="S3844" s="17">
        <f t="shared" si="2"/>
        <v>33.62643734</v>
      </c>
      <c r="T3844" s="17">
        <f t="shared" si="3"/>
        <v>10.59683705</v>
      </c>
      <c r="U3844" s="17">
        <f t="shared" si="4"/>
        <v>18.55251715</v>
      </c>
      <c r="V3844" s="17">
        <f t="shared" si="5"/>
        <v>3.575224659</v>
      </c>
      <c r="W3844" s="17">
        <f t="shared" si="6"/>
        <v>28.05424035</v>
      </c>
      <c r="X3844" s="17">
        <f t="shared" si="7"/>
        <v>3.059876961</v>
      </c>
      <c r="Y3844" s="14">
        <f t="shared" si="8"/>
        <v>10803</v>
      </c>
      <c r="Z3844" s="14">
        <f t="shared" si="9"/>
        <v>3995</v>
      </c>
      <c r="AA3844" s="14">
        <f t="shared" si="10"/>
        <v>1947</v>
      </c>
      <c r="AB3844" s="14">
        <f t="shared" si="11"/>
        <v>2411</v>
      </c>
      <c r="AC3844" s="14">
        <f t="shared" si="12"/>
        <v>514</v>
      </c>
      <c r="AD3844" s="14">
        <f t="shared" si="13"/>
        <v>3234</v>
      </c>
      <c r="AE3844" s="14">
        <f t="shared" si="14"/>
        <v>362</v>
      </c>
      <c r="AF3844" s="14">
        <f t="shared" si="15"/>
        <v>11</v>
      </c>
      <c r="AG3844" s="17">
        <f t="shared" si="16"/>
        <v>79.91744158</v>
      </c>
      <c r="AH3844" s="20">
        <f>12*(J3844*'Programas e Observações'!$C$8+K3844*'Programas e Observações'!$C$9+L3844*('Programas e Observações'!$C$8+'Programas e Observações'!$C$9)+M3844*'Programas e Observações'!$C$10)</f>
        <v>841267.08</v>
      </c>
      <c r="AI3844" s="20">
        <f>12*(J3844*'Programas e Observações'!$D$8+K3844*'Programas e Observações'!$D$9+L3844*('Programas e Observações'!$D$8+'Programas e Observações'!$D$9)+M3844*'Programas e Observações'!$D$10)</f>
        <v>1445016.96</v>
      </c>
      <c r="AJ3844" s="13" t="s">
        <v>14755</v>
      </c>
      <c r="AK3844" s="13" t="s">
        <v>14756</v>
      </c>
    </row>
    <row r="3845" ht="15.75" customHeight="1">
      <c r="A3845" s="13" t="s">
        <v>14757</v>
      </c>
      <c r="B3845" s="13" t="s">
        <v>14758</v>
      </c>
      <c r="C3845" s="13" t="s">
        <v>5874</v>
      </c>
      <c r="D3845" s="13" t="s">
        <v>12550</v>
      </c>
      <c r="E3845" s="13" t="s">
        <v>12845</v>
      </c>
      <c r="F3845" s="13" t="s">
        <v>12846</v>
      </c>
      <c r="G3845" s="14">
        <v>132176.0</v>
      </c>
      <c r="H3845" s="16" t="b">
        <f>G3845&lt;'Programas e Observações'!$C$11</f>
        <v>0</v>
      </c>
      <c r="I3845" s="14">
        <v>16602.0</v>
      </c>
      <c r="J3845" s="14">
        <v>5851.0</v>
      </c>
      <c r="K3845" s="14">
        <v>2472.0</v>
      </c>
      <c r="L3845" s="14">
        <v>4631.0</v>
      </c>
      <c r="M3845" s="14">
        <v>1419.0</v>
      </c>
      <c r="N3845" s="14">
        <v>4093.0</v>
      </c>
      <c r="O3845" s="14">
        <v>243.0</v>
      </c>
      <c r="P3845" s="14">
        <v>1.0</v>
      </c>
      <c r="Q3845" s="14">
        <v>374.0</v>
      </c>
      <c r="R3845" s="17">
        <f t="shared" si="1"/>
        <v>125.6052536</v>
      </c>
      <c r="S3845" s="17">
        <f t="shared" si="2"/>
        <v>44.26673526</v>
      </c>
      <c r="T3845" s="17">
        <f t="shared" si="3"/>
        <v>18.70233628</v>
      </c>
      <c r="U3845" s="17">
        <f t="shared" si="4"/>
        <v>35.03661784</v>
      </c>
      <c r="V3845" s="17">
        <f t="shared" si="5"/>
        <v>10.73568575</v>
      </c>
      <c r="W3845" s="17">
        <f t="shared" si="6"/>
        <v>30.96628737</v>
      </c>
      <c r="X3845" s="17">
        <f t="shared" si="7"/>
        <v>1.838457814</v>
      </c>
      <c r="Y3845" s="14">
        <f t="shared" si="8"/>
        <v>49476</v>
      </c>
      <c r="Z3845" s="14">
        <f t="shared" si="9"/>
        <v>18585</v>
      </c>
      <c r="AA3845" s="14">
        <f t="shared" si="10"/>
        <v>6665</v>
      </c>
      <c r="AB3845" s="14">
        <f t="shared" si="11"/>
        <v>14802</v>
      </c>
      <c r="AC3845" s="14">
        <f t="shared" si="12"/>
        <v>3461</v>
      </c>
      <c r="AD3845" s="14">
        <f t="shared" si="13"/>
        <v>14254</v>
      </c>
      <c r="AE3845" s="14">
        <f t="shared" si="14"/>
        <v>850</v>
      </c>
      <c r="AF3845" s="14">
        <f t="shared" si="15"/>
        <v>9</v>
      </c>
      <c r="AG3845" s="17">
        <f t="shared" si="16"/>
        <v>116.1138609</v>
      </c>
      <c r="AH3845" s="20">
        <f>12*(J3845*'Programas e Observações'!$C$8+K3845*'Programas e Observações'!$C$9+L3845*('Programas e Observações'!$C$8+'Programas e Observações'!$C$9)+M3845*'Programas e Observações'!$C$10)</f>
        <v>6448203.72</v>
      </c>
      <c r="AI3845" s="20">
        <f>12*(J3845*'Programas e Observações'!$D$8+K3845*'Programas e Observações'!$D$9+L3845*('Programas e Observações'!$D$8+'Programas e Observações'!$D$9)+M3845*'Programas e Observações'!$D$10)</f>
        <v>10391638.32</v>
      </c>
      <c r="AJ3845" s="13" t="s">
        <v>14759</v>
      </c>
      <c r="AK3845" s="13" t="s">
        <v>14760</v>
      </c>
    </row>
    <row r="3846" ht="15.75" customHeight="1">
      <c r="A3846" s="13" t="s">
        <v>14761</v>
      </c>
      <c r="B3846" s="13" t="s">
        <v>14762</v>
      </c>
      <c r="C3846" s="13" t="s">
        <v>14763</v>
      </c>
      <c r="D3846" s="13" t="s">
        <v>12550</v>
      </c>
      <c r="E3846" s="13" t="s">
        <v>12836</v>
      </c>
      <c r="F3846" s="13" t="s">
        <v>12837</v>
      </c>
      <c r="G3846" s="14">
        <v>12903.0</v>
      </c>
      <c r="H3846" s="16" t="b">
        <f>G3846&lt;'Programas e Observações'!$C$11</f>
        <v>1</v>
      </c>
      <c r="I3846" s="14">
        <v>1624.0</v>
      </c>
      <c r="J3846" s="14">
        <v>721.0</v>
      </c>
      <c r="K3846" s="14">
        <v>156.0</v>
      </c>
      <c r="L3846" s="14">
        <v>462.0</v>
      </c>
      <c r="M3846" s="14">
        <v>94.0</v>
      </c>
      <c r="N3846" s="14">
        <v>507.0</v>
      </c>
      <c r="O3846" s="14">
        <v>34.0</v>
      </c>
      <c r="P3846" s="14">
        <v>2.0</v>
      </c>
      <c r="Q3846" s="14"/>
      <c r="R3846" s="17">
        <f t="shared" si="1"/>
        <v>125.8622026</v>
      </c>
      <c r="S3846" s="17">
        <f t="shared" si="2"/>
        <v>55.87847787</v>
      </c>
      <c r="T3846" s="17">
        <f t="shared" si="3"/>
        <v>12.09021158</v>
      </c>
      <c r="U3846" s="17">
        <f t="shared" si="4"/>
        <v>35.8056266</v>
      </c>
      <c r="V3846" s="17">
        <f t="shared" si="5"/>
        <v>7.28512749</v>
      </c>
      <c r="W3846" s="17">
        <f t="shared" si="6"/>
        <v>39.29318763</v>
      </c>
      <c r="X3846" s="17">
        <f t="shared" si="7"/>
        <v>2.635046113</v>
      </c>
      <c r="Y3846" s="14">
        <f t="shared" si="8"/>
        <v>22214</v>
      </c>
      <c r="Z3846" s="14">
        <f t="shared" si="9"/>
        <v>9033</v>
      </c>
      <c r="AA3846" s="14">
        <f t="shared" si="10"/>
        <v>2847</v>
      </c>
      <c r="AB3846" s="14">
        <f t="shared" si="11"/>
        <v>5193</v>
      </c>
      <c r="AC3846" s="14">
        <f t="shared" si="12"/>
        <v>1320</v>
      </c>
      <c r="AD3846" s="14">
        <f t="shared" si="13"/>
        <v>11420</v>
      </c>
      <c r="AE3846" s="14">
        <f t="shared" si="14"/>
        <v>790</v>
      </c>
      <c r="AF3846" s="14">
        <f t="shared" si="15"/>
        <v>20</v>
      </c>
      <c r="AG3846" s="17">
        <f t="shared" si="16"/>
        <v>78.27067404</v>
      </c>
      <c r="AH3846" s="20">
        <f>12*(J3846*'Programas e Observações'!$C$8+K3846*'Programas e Observações'!$C$9+L3846*('Programas e Observações'!$C$8+'Programas e Observações'!$C$9)+M3846*'Programas e Observações'!$C$10)</f>
        <v>599317.32</v>
      </c>
      <c r="AI3846" s="20">
        <f>12*(J3846*'Programas e Observações'!$D$8+K3846*'Programas e Observações'!$D$9+L3846*('Programas e Observações'!$D$8+'Programas e Observações'!$D$9)+M3846*'Programas e Observações'!$D$10)</f>
        <v>1039462.56</v>
      </c>
      <c r="AJ3846" s="13" t="s">
        <v>14538</v>
      </c>
      <c r="AK3846" s="13" t="s">
        <v>10197</v>
      </c>
    </row>
    <row r="3847" ht="15.75" customHeight="1">
      <c r="A3847" s="13" t="s">
        <v>14764</v>
      </c>
      <c r="B3847" s="13" t="s">
        <v>14765</v>
      </c>
      <c r="C3847" s="13" t="s">
        <v>14766</v>
      </c>
      <c r="D3847" s="13" t="s">
        <v>12550</v>
      </c>
      <c r="E3847" s="13" t="s">
        <v>12604</v>
      </c>
      <c r="F3847" s="13" t="s">
        <v>12605</v>
      </c>
      <c r="G3847" s="14">
        <v>14693.0</v>
      </c>
      <c r="H3847" s="16" t="b">
        <f>G3847&lt;'Programas e Observações'!$C$11</f>
        <v>1</v>
      </c>
      <c r="I3847" s="14">
        <v>1557.0</v>
      </c>
      <c r="J3847" s="14">
        <v>638.0</v>
      </c>
      <c r="K3847" s="14">
        <v>187.0</v>
      </c>
      <c r="L3847" s="14">
        <v>482.0</v>
      </c>
      <c r="M3847" s="14">
        <v>136.0</v>
      </c>
      <c r="N3847" s="14">
        <v>820.0</v>
      </c>
      <c r="O3847" s="14">
        <v>32.0</v>
      </c>
      <c r="P3847" s="14">
        <v>3.0</v>
      </c>
      <c r="Q3847" s="14"/>
      <c r="R3847" s="17">
        <f t="shared" si="1"/>
        <v>105.9688287</v>
      </c>
      <c r="S3847" s="17">
        <f t="shared" si="2"/>
        <v>43.42203771</v>
      </c>
      <c r="T3847" s="17">
        <f t="shared" si="3"/>
        <v>12.72714898</v>
      </c>
      <c r="U3847" s="17">
        <f t="shared" si="4"/>
        <v>32.80473695</v>
      </c>
      <c r="V3847" s="17">
        <f t="shared" si="5"/>
        <v>9.256108351</v>
      </c>
      <c r="W3847" s="17">
        <f t="shared" si="6"/>
        <v>55.80888859</v>
      </c>
      <c r="X3847" s="17">
        <f t="shared" si="7"/>
        <v>2.177907847</v>
      </c>
      <c r="Y3847" s="14">
        <f t="shared" si="8"/>
        <v>33484</v>
      </c>
      <c r="Z3847" s="14">
        <f t="shared" si="9"/>
        <v>14117</v>
      </c>
      <c r="AA3847" s="14">
        <f t="shared" si="10"/>
        <v>3745</v>
      </c>
      <c r="AB3847" s="14">
        <f t="shared" si="11"/>
        <v>9355</v>
      </c>
      <c r="AC3847" s="14">
        <f t="shared" si="12"/>
        <v>2797</v>
      </c>
      <c r="AD3847" s="14">
        <f t="shared" si="13"/>
        <v>17148</v>
      </c>
      <c r="AE3847" s="14">
        <f t="shared" si="14"/>
        <v>1227</v>
      </c>
      <c r="AF3847" s="14">
        <f t="shared" si="15"/>
        <v>33</v>
      </c>
      <c r="AG3847" s="17">
        <f t="shared" si="16"/>
        <v>113.8114111</v>
      </c>
      <c r="AH3847" s="20">
        <f>12*(J3847*'Programas e Observações'!$C$8+K3847*'Programas e Observações'!$C$9+L3847*('Programas e Observações'!$C$8+'Programas e Observações'!$C$9)+M3847*'Programas e Observações'!$C$10)</f>
        <v>634930.68</v>
      </c>
      <c r="AI3847" s="20">
        <f>12*(J3847*'Programas e Observações'!$D$8+K3847*'Programas e Observações'!$D$9+L3847*('Programas e Observações'!$D$8+'Programas e Observações'!$D$9)+M3847*'Programas e Observações'!$D$10)</f>
        <v>1054119.96</v>
      </c>
      <c r="AJ3847" s="13" t="s">
        <v>14767</v>
      </c>
      <c r="AK3847" s="13" t="s">
        <v>5747</v>
      </c>
    </row>
    <row r="3848" ht="15.75" customHeight="1">
      <c r="A3848" s="13" t="s">
        <v>14768</v>
      </c>
      <c r="B3848" s="13" t="s">
        <v>14769</v>
      </c>
      <c r="C3848" s="13" t="s">
        <v>14770</v>
      </c>
      <c r="D3848" s="13" t="s">
        <v>12550</v>
      </c>
      <c r="E3848" s="13" t="s">
        <v>12688</v>
      </c>
      <c r="F3848" s="13" t="s">
        <v>12689</v>
      </c>
      <c r="G3848" s="14">
        <v>6329.0</v>
      </c>
      <c r="H3848" s="16" t="b">
        <f>G3848&lt;'Programas e Observações'!$C$11</f>
        <v>1</v>
      </c>
      <c r="I3848" s="14">
        <v>851.0</v>
      </c>
      <c r="J3848" s="14">
        <v>429.0</v>
      </c>
      <c r="K3848" s="14">
        <v>66.0</v>
      </c>
      <c r="L3848" s="14">
        <v>184.0</v>
      </c>
      <c r="M3848" s="14">
        <v>43.0</v>
      </c>
      <c r="N3848" s="14">
        <v>193.0</v>
      </c>
      <c r="O3848" s="14">
        <v>13.0</v>
      </c>
      <c r="P3848" s="14">
        <v>0.0</v>
      </c>
      <c r="Q3848" s="14"/>
      <c r="R3848" s="17">
        <f t="shared" si="1"/>
        <v>134.4604203</v>
      </c>
      <c r="S3848" s="17">
        <f t="shared" si="2"/>
        <v>67.7832201</v>
      </c>
      <c r="T3848" s="17">
        <f t="shared" si="3"/>
        <v>10.42818771</v>
      </c>
      <c r="U3848" s="17">
        <f t="shared" si="4"/>
        <v>29.07252331</v>
      </c>
      <c r="V3848" s="17">
        <f t="shared" si="5"/>
        <v>6.794122294</v>
      </c>
      <c r="W3848" s="17">
        <f t="shared" si="6"/>
        <v>30.4945489</v>
      </c>
      <c r="X3848" s="17">
        <f t="shared" si="7"/>
        <v>2.054036973</v>
      </c>
      <c r="Y3848" s="14">
        <f t="shared" si="8"/>
        <v>42446</v>
      </c>
      <c r="Z3848" s="14">
        <f t="shared" si="9"/>
        <v>17227</v>
      </c>
      <c r="AA3848" s="14">
        <f t="shared" si="10"/>
        <v>5166</v>
      </c>
      <c r="AB3848" s="14">
        <f t="shared" si="11"/>
        <v>11596</v>
      </c>
      <c r="AC3848" s="14">
        <f t="shared" si="12"/>
        <v>2507</v>
      </c>
      <c r="AD3848" s="14">
        <f t="shared" si="13"/>
        <v>8463</v>
      </c>
      <c r="AE3848" s="14">
        <f t="shared" si="14"/>
        <v>723</v>
      </c>
      <c r="AF3848" s="14">
        <f t="shared" si="15"/>
        <v>18</v>
      </c>
      <c r="AG3848" s="17">
        <f t="shared" si="16"/>
        <v>91.04812814</v>
      </c>
      <c r="AH3848" s="20">
        <f>12*(J3848*'Programas e Observações'!$C$8+K3848*'Programas e Observações'!$C$9+L3848*('Programas e Observações'!$C$8+'Programas e Observações'!$C$9)+M3848*'Programas e Observações'!$C$10)</f>
        <v>271764.84</v>
      </c>
      <c r="AI3848" s="20">
        <f>12*(J3848*'Programas e Observações'!$D$8+K3848*'Programas e Observações'!$D$9+L3848*('Programas e Observações'!$D$8+'Programas e Observações'!$D$9)+M3848*'Programas e Observações'!$D$10)</f>
        <v>498238.2</v>
      </c>
      <c r="AJ3848" s="13" t="s">
        <v>10275</v>
      </c>
      <c r="AK3848" s="13" t="s">
        <v>4663</v>
      </c>
    </row>
    <row r="3849" ht="15.75" customHeight="1">
      <c r="A3849" s="13" t="s">
        <v>14771</v>
      </c>
      <c r="B3849" s="13" t="s">
        <v>14772</v>
      </c>
      <c r="C3849" s="13" t="s">
        <v>14773</v>
      </c>
      <c r="D3849" s="13" t="s">
        <v>12550</v>
      </c>
      <c r="E3849" s="13" t="s">
        <v>12780</v>
      </c>
      <c r="F3849" s="13" t="s">
        <v>946</v>
      </c>
      <c r="G3849" s="14">
        <v>41527.0</v>
      </c>
      <c r="H3849" s="16" t="b">
        <f>G3849&lt;'Programas e Observações'!$C$11</f>
        <v>0</v>
      </c>
      <c r="I3849" s="14">
        <v>4213.0</v>
      </c>
      <c r="J3849" s="14">
        <v>1887.0</v>
      </c>
      <c r="K3849" s="14">
        <v>419.0</v>
      </c>
      <c r="L3849" s="14">
        <v>927.0</v>
      </c>
      <c r="M3849" s="14">
        <v>228.0</v>
      </c>
      <c r="N3849" s="14">
        <v>1057.0</v>
      </c>
      <c r="O3849" s="14">
        <v>168.0</v>
      </c>
      <c r="P3849" s="14">
        <v>3.0</v>
      </c>
      <c r="Q3849" s="14"/>
      <c r="R3849" s="17">
        <f t="shared" si="1"/>
        <v>101.4520673</v>
      </c>
      <c r="S3849" s="17">
        <f t="shared" si="2"/>
        <v>45.44031594</v>
      </c>
      <c r="T3849" s="17">
        <f t="shared" si="3"/>
        <v>10.08982108</v>
      </c>
      <c r="U3849" s="17">
        <f t="shared" si="4"/>
        <v>22.32282611</v>
      </c>
      <c r="V3849" s="17">
        <f t="shared" si="5"/>
        <v>5.490403834</v>
      </c>
      <c r="W3849" s="17">
        <f t="shared" si="6"/>
        <v>25.45331953</v>
      </c>
      <c r="X3849" s="17">
        <f t="shared" si="7"/>
        <v>4.04556072</v>
      </c>
      <c r="Y3849" s="14">
        <f t="shared" si="8"/>
        <v>36867</v>
      </c>
      <c r="Z3849" s="14">
        <f t="shared" si="9"/>
        <v>13181</v>
      </c>
      <c r="AA3849" s="14">
        <f t="shared" si="10"/>
        <v>5776</v>
      </c>
      <c r="AB3849" s="14">
        <f t="shared" si="11"/>
        <v>9272</v>
      </c>
      <c r="AC3849" s="14">
        <f t="shared" si="12"/>
        <v>2325</v>
      </c>
      <c r="AD3849" s="14">
        <f t="shared" si="13"/>
        <v>12085</v>
      </c>
      <c r="AE3849" s="14">
        <f t="shared" si="14"/>
        <v>1446</v>
      </c>
      <c r="AF3849" s="14">
        <f t="shared" si="15"/>
        <v>28</v>
      </c>
      <c r="AG3849" s="17">
        <f t="shared" si="16"/>
        <v>71.47316097</v>
      </c>
      <c r="AH3849" s="20">
        <f>12*(J3849*'Programas e Observações'!$C$8+K3849*'Programas e Observações'!$C$9+L3849*('Programas e Observações'!$C$8+'Programas e Observações'!$C$9)+M3849*'Programas e Observações'!$C$10)</f>
        <v>1364732.64</v>
      </c>
      <c r="AI3849" s="20">
        <f>12*(J3849*'Programas e Observações'!$D$8+K3849*'Programas e Observações'!$D$9+L3849*('Programas e Observações'!$D$8+'Programas e Observações'!$D$9)+M3849*'Programas e Observações'!$D$10)</f>
        <v>2409089.04</v>
      </c>
      <c r="AJ3849" s="13" t="s">
        <v>14774</v>
      </c>
      <c r="AK3849" s="13" t="s">
        <v>838</v>
      </c>
    </row>
    <row r="3850" ht="15.75" customHeight="1">
      <c r="A3850" s="13" t="s">
        <v>14775</v>
      </c>
      <c r="B3850" s="13" t="s">
        <v>14776</v>
      </c>
      <c r="C3850" s="13" t="s">
        <v>12622</v>
      </c>
      <c r="D3850" s="13" t="s">
        <v>12550</v>
      </c>
      <c r="E3850" s="13" t="s">
        <v>12621</v>
      </c>
      <c r="F3850" s="13" t="s">
        <v>12622</v>
      </c>
      <c r="G3850" s="14">
        <v>762172.0</v>
      </c>
      <c r="H3850" s="16" t="b">
        <f>G3850&lt;'Programas e Observações'!$C$11</f>
        <v>0</v>
      </c>
      <c r="I3850" s="14">
        <v>71609.0</v>
      </c>
      <c r="J3850" s="14">
        <v>27201.0</v>
      </c>
      <c r="K3850" s="14">
        <v>9748.0</v>
      </c>
      <c r="L3850" s="14">
        <v>20775.0</v>
      </c>
      <c r="M3850" s="14">
        <v>6907.0</v>
      </c>
      <c r="N3850" s="14">
        <v>13354.0</v>
      </c>
      <c r="O3850" s="14">
        <v>1256.0</v>
      </c>
      <c r="P3850" s="14">
        <v>14.0</v>
      </c>
      <c r="Q3850" s="14">
        <v>2810.0</v>
      </c>
      <c r="R3850" s="17">
        <f t="shared" si="1"/>
        <v>93.95385818</v>
      </c>
      <c r="S3850" s="17">
        <f t="shared" si="2"/>
        <v>35.68879466</v>
      </c>
      <c r="T3850" s="17">
        <f t="shared" si="3"/>
        <v>12.78976399</v>
      </c>
      <c r="U3850" s="17">
        <f t="shared" si="4"/>
        <v>27.25762689</v>
      </c>
      <c r="V3850" s="17">
        <f t="shared" si="5"/>
        <v>9.062258913</v>
      </c>
      <c r="W3850" s="17">
        <f t="shared" si="6"/>
        <v>17.52097952</v>
      </c>
      <c r="X3850" s="17">
        <f t="shared" si="7"/>
        <v>1.647921991</v>
      </c>
      <c r="Y3850" s="14">
        <f t="shared" si="8"/>
        <v>160172</v>
      </c>
      <c r="Z3850" s="14">
        <f t="shared" si="9"/>
        <v>60718</v>
      </c>
      <c r="AA3850" s="14">
        <f t="shared" si="10"/>
        <v>22212</v>
      </c>
      <c r="AB3850" s="14">
        <f t="shared" si="11"/>
        <v>47381</v>
      </c>
      <c r="AC3850" s="14">
        <f t="shared" si="12"/>
        <v>13423</v>
      </c>
      <c r="AD3850" s="14">
        <f t="shared" si="13"/>
        <v>39647</v>
      </c>
      <c r="AE3850" s="14">
        <f t="shared" si="14"/>
        <v>3141</v>
      </c>
      <c r="AF3850" s="14">
        <f t="shared" si="15"/>
        <v>45</v>
      </c>
      <c r="AG3850" s="17">
        <f t="shared" si="16"/>
        <v>86.15469354</v>
      </c>
      <c r="AH3850" s="20">
        <f>12*(J3850*'Programas e Observações'!$C$8+K3850*'Programas e Observações'!$C$9+L3850*('Programas e Observações'!$C$8+'Programas e Observações'!$C$9)+M3850*'Programas e Observações'!$C$10)</f>
        <v>28718372.76</v>
      </c>
      <c r="AI3850" s="20">
        <f>12*(J3850*'Programas e Observações'!$D$8+K3850*'Programas e Observações'!$D$9+L3850*('Programas e Observações'!$D$8+'Programas e Observações'!$D$9)+M3850*'Programas e Observações'!$D$10)</f>
        <v>46730390.16</v>
      </c>
      <c r="AJ3850" s="13" t="s">
        <v>14777</v>
      </c>
      <c r="AK3850" s="13" t="s">
        <v>14778</v>
      </c>
    </row>
    <row r="3851" ht="15.75" customHeight="1">
      <c r="A3851" s="13" t="s">
        <v>14779</v>
      </c>
      <c r="B3851" s="13" t="s">
        <v>14780</v>
      </c>
      <c r="C3851" s="13" t="s">
        <v>14781</v>
      </c>
      <c r="D3851" s="13" t="s">
        <v>12550</v>
      </c>
      <c r="E3851" s="13" t="s">
        <v>12670</v>
      </c>
      <c r="F3851" s="13" t="s">
        <v>12671</v>
      </c>
      <c r="G3851" s="14">
        <v>7464.0</v>
      </c>
      <c r="H3851" s="16" t="b">
        <f>G3851&lt;'Programas e Observações'!$C$11</f>
        <v>1</v>
      </c>
      <c r="I3851" s="14">
        <v>749.0</v>
      </c>
      <c r="J3851" s="14">
        <v>434.0</v>
      </c>
      <c r="K3851" s="14">
        <v>64.0</v>
      </c>
      <c r="L3851" s="14">
        <v>144.0</v>
      </c>
      <c r="M3851" s="14">
        <v>55.0</v>
      </c>
      <c r="N3851" s="14">
        <v>496.0</v>
      </c>
      <c r="O3851" s="14">
        <v>17.0</v>
      </c>
      <c r="P3851" s="14">
        <v>1.0</v>
      </c>
      <c r="Q3851" s="14"/>
      <c r="R3851" s="17">
        <f t="shared" si="1"/>
        <v>100.3483387</v>
      </c>
      <c r="S3851" s="17">
        <f t="shared" si="2"/>
        <v>58.14576635</v>
      </c>
      <c r="T3851" s="17">
        <f t="shared" si="3"/>
        <v>8.57449089</v>
      </c>
      <c r="U3851" s="17">
        <f t="shared" si="4"/>
        <v>19.2926045</v>
      </c>
      <c r="V3851" s="17">
        <f t="shared" si="5"/>
        <v>7.368703108</v>
      </c>
      <c r="W3851" s="17">
        <f t="shared" si="6"/>
        <v>66.45230439</v>
      </c>
      <c r="X3851" s="17">
        <f t="shared" si="7"/>
        <v>2.277599143</v>
      </c>
      <c r="Y3851" s="14">
        <f t="shared" si="8"/>
        <v>21000</v>
      </c>
      <c r="Z3851" s="14">
        <f t="shared" si="9"/>
        <v>9029</v>
      </c>
      <c r="AA3851" s="14">
        <f t="shared" si="10"/>
        <v>2616</v>
      </c>
      <c r="AB3851" s="14">
        <f t="shared" si="11"/>
        <v>5862</v>
      </c>
      <c r="AC3851" s="14">
        <f t="shared" si="12"/>
        <v>1272</v>
      </c>
      <c r="AD3851" s="14">
        <f t="shared" si="13"/>
        <v>9272</v>
      </c>
      <c r="AE3851" s="14">
        <f t="shared" si="14"/>
        <v>496</v>
      </c>
      <c r="AF3851" s="14">
        <f t="shared" si="15"/>
        <v>12</v>
      </c>
      <c r="AG3851" s="17">
        <f t="shared" si="16"/>
        <v>103.7549407</v>
      </c>
      <c r="AH3851" s="20">
        <f>12*(J3851*'Programas e Observações'!$C$8+K3851*'Programas e Observações'!$C$9+L3851*('Programas e Observações'!$C$8+'Programas e Observações'!$C$9)+M3851*'Programas e Observações'!$C$10)</f>
        <v>249746.4</v>
      </c>
      <c r="AI3851" s="20">
        <f>12*(J3851*'Programas e Observações'!$D$8+K3851*'Programas e Observações'!$D$9+L3851*('Programas e Observações'!$D$8+'Programas e Observações'!$D$9)+M3851*'Programas e Observações'!$D$10)</f>
        <v>462896.52</v>
      </c>
      <c r="AJ3851" s="13" t="s">
        <v>14782</v>
      </c>
      <c r="AK3851" s="13" t="s">
        <v>6638</v>
      </c>
    </row>
    <row r="3852" ht="15.75" customHeight="1">
      <c r="A3852" s="13" t="s">
        <v>14783</v>
      </c>
      <c r="B3852" s="13" t="s">
        <v>14784</v>
      </c>
      <c r="C3852" s="13" t="s">
        <v>14785</v>
      </c>
      <c r="D3852" s="13" t="s">
        <v>12550</v>
      </c>
      <c r="E3852" s="13" t="s">
        <v>12646</v>
      </c>
      <c r="F3852" s="13" t="s">
        <v>12647</v>
      </c>
      <c r="G3852" s="14">
        <v>291116.0</v>
      </c>
      <c r="H3852" s="16" t="b">
        <f>G3852&lt;'Programas e Observações'!$C$11</f>
        <v>0</v>
      </c>
      <c r="I3852" s="14">
        <v>19805.0</v>
      </c>
      <c r="J3852" s="14">
        <v>6651.0</v>
      </c>
      <c r="K3852" s="14">
        <v>2967.0</v>
      </c>
      <c r="L3852" s="14">
        <v>5168.0</v>
      </c>
      <c r="M3852" s="14">
        <v>1545.0</v>
      </c>
      <c r="N3852" s="14">
        <v>4354.0</v>
      </c>
      <c r="O3852" s="14">
        <v>502.0</v>
      </c>
      <c r="P3852" s="14">
        <v>7.0</v>
      </c>
      <c r="Q3852" s="14">
        <v>770.0</v>
      </c>
      <c r="R3852" s="17">
        <f t="shared" si="1"/>
        <v>68.03130024</v>
      </c>
      <c r="S3852" s="17">
        <f t="shared" si="2"/>
        <v>22.84656288</v>
      </c>
      <c r="T3852" s="17">
        <f t="shared" si="3"/>
        <v>10.19181357</v>
      </c>
      <c r="U3852" s="17">
        <f t="shared" si="4"/>
        <v>17.75237362</v>
      </c>
      <c r="V3852" s="17">
        <f t="shared" si="5"/>
        <v>5.30716278</v>
      </c>
      <c r="W3852" s="17">
        <f t="shared" si="6"/>
        <v>14.95623738</v>
      </c>
      <c r="X3852" s="17">
        <f t="shared" si="7"/>
        <v>1.724398522</v>
      </c>
      <c r="Y3852" s="14">
        <f t="shared" si="8"/>
        <v>227421</v>
      </c>
      <c r="Z3852" s="14">
        <f t="shared" si="9"/>
        <v>86778</v>
      </c>
      <c r="AA3852" s="14">
        <f t="shared" si="10"/>
        <v>36524</v>
      </c>
      <c r="AB3852" s="14">
        <f t="shared" si="11"/>
        <v>55104</v>
      </c>
      <c r="AC3852" s="14">
        <f t="shared" si="12"/>
        <v>13959</v>
      </c>
      <c r="AD3852" s="14">
        <f t="shared" si="13"/>
        <v>61703</v>
      </c>
      <c r="AE3852" s="14">
        <f t="shared" si="14"/>
        <v>5774</v>
      </c>
      <c r="AF3852" s="14">
        <f t="shared" si="15"/>
        <v>109</v>
      </c>
      <c r="AG3852" s="17">
        <f t="shared" si="16"/>
        <v>68.97320393</v>
      </c>
      <c r="AH3852" s="20">
        <f>12*(J3852*'Programas e Observações'!$C$8+K3852*'Programas e Observações'!$C$9+L3852*('Programas e Observações'!$C$8+'Programas e Observações'!$C$9)+M3852*'Programas e Observações'!$C$10)</f>
        <v>7305870</v>
      </c>
      <c r="AI3852" s="20">
        <f>12*(J3852*'Programas e Observações'!$D$8+K3852*'Programas e Observações'!$D$9+L3852*('Programas e Observações'!$D$8+'Programas e Observações'!$D$9)+M3852*'Programas e Observações'!$D$10)</f>
        <v>11754233.76</v>
      </c>
      <c r="AJ3852" s="13" t="s">
        <v>14786</v>
      </c>
      <c r="AK3852" s="13" t="s">
        <v>14787</v>
      </c>
    </row>
    <row r="3853" ht="15.75" customHeight="1">
      <c r="A3853" s="13" t="s">
        <v>14788</v>
      </c>
      <c r="B3853" s="13" t="s">
        <v>14789</v>
      </c>
      <c r="C3853" s="13" t="s">
        <v>14790</v>
      </c>
      <c r="D3853" s="13" t="s">
        <v>12550</v>
      </c>
      <c r="E3853" s="13" t="s">
        <v>12766</v>
      </c>
      <c r="F3853" s="13" t="s">
        <v>12767</v>
      </c>
      <c r="G3853" s="14">
        <v>320261.0</v>
      </c>
      <c r="H3853" s="16" t="b">
        <f>G3853&lt;'Programas e Observações'!$C$11</f>
        <v>0</v>
      </c>
      <c r="I3853" s="14">
        <v>17995.0</v>
      </c>
      <c r="J3853" s="14">
        <v>4487.0</v>
      </c>
      <c r="K3853" s="14">
        <v>3969.0</v>
      </c>
      <c r="L3853" s="14">
        <v>4755.0</v>
      </c>
      <c r="M3853" s="14">
        <v>1701.0</v>
      </c>
      <c r="N3853" s="14">
        <v>5399.0</v>
      </c>
      <c r="O3853" s="14">
        <v>367.0</v>
      </c>
      <c r="P3853" s="14">
        <v>3.0</v>
      </c>
      <c r="Q3853" s="14">
        <v>720.0</v>
      </c>
      <c r="R3853" s="17">
        <f t="shared" si="1"/>
        <v>56.18854622</v>
      </c>
      <c r="S3853" s="17">
        <f t="shared" si="2"/>
        <v>14.01044773</v>
      </c>
      <c r="T3853" s="17">
        <f t="shared" si="3"/>
        <v>12.39301695</v>
      </c>
      <c r="U3853" s="17">
        <f t="shared" si="4"/>
        <v>14.8472652</v>
      </c>
      <c r="V3853" s="17">
        <f t="shared" si="5"/>
        <v>5.311292977</v>
      </c>
      <c r="W3853" s="17">
        <f t="shared" si="6"/>
        <v>16.85812509</v>
      </c>
      <c r="X3853" s="17">
        <f t="shared" si="7"/>
        <v>1.145940342</v>
      </c>
      <c r="Y3853" s="14">
        <f t="shared" si="8"/>
        <v>155211</v>
      </c>
      <c r="Z3853" s="14">
        <f t="shared" si="9"/>
        <v>49839</v>
      </c>
      <c r="AA3853" s="14">
        <f t="shared" si="10"/>
        <v>31661</v>
      </c>
      <c r="AB3853" s="14">
        <f t="shared" si="11"/>
        <v>40424</v>
      </c>
      <c r="AC3853" s="14">
        <f t="shared" si="12"/>
        <v>10565</v>
      </c>
      <c r="AD3853" s="14">
        <f t="shared" si="13"/>
        <v>55549</v>
      </c>
      <c r="AE3853" s="14">
        <f t="shared" si="14"/>
        <v>3229</v>
      </c>
      <c r="AF3853" s="14">
        <f t="shared" si="15"/>
        <v>42</v>
      </c>
      <c r="AG3853" s="17">
        <f t="shared" si="16"/>
        <v>51.07289909</v>
      </c>
      <c r="AH3853" s="20">
        <f>12*(J3853*'Programas e Observações'!$C$8+K3853*'Programas e Observações'!$C$9+L3853*('Programas e Observações'!$C$8+'Programas e Observações'!$C$9)+M3853*'Programas e Observações'!$C$10)</f>
        <v>7176370.08</v>
      </c>
      <c r="AI3853" s="20">
        <f>12*(J3853*'Programas e Observações'!$D$8+K3853*'Programas e Observações'!$D$9+L3853*('Programas e Observações'!$D$8+'Programas e Observações'!$D$9)+M3853*'Programas e Observações'!$D$10)</f>
        <v>10712891.64</v>
      </c>
      <c r="AJ3853" s="13" t="s">
        <v>14791</v>
      </c>
      <c r="AK3853" s="13" t="s">
        <v>6128</v>
      </c>
    </row>
    <row r="3854" ht="15.75" customHeight="1">
      <c r="A3854" s="13" t="s">
        <v>14792</v>
      </c>
      <c r="B3854" s="13" t="s">
        <v>14793</v>
      </c>
      <c r="C3854" s="13" t="s">
        <v>14794</v>
      </c>
      <c r="D3854" s="13" t="s">
        <v>12550</v>
      </c>
      <c r="E3854" s="13" t="s">
        <v>12670</v>
      </c>
      <c r="F3854" s="13" t="s">
        <v>12671</v>
      </c>
      <c r="G3854" s="14">
        <v>3465.0</v>
      </c>
      <c r="H3854" s="16" t="b">
        <f>G3854&lt;'Programas e Observações'!$C$11</f>
        <v>1</v>
      </c>
      <c r="I3854" s="14">
        <v>0.0</v>
      </c>
      <c r="J3854" s="14">
        <v>0.0</v>
      </c>
      <c r="K3854" s="14">
        <v>0.0</v>
      </c>
      <c r="L3854" s="14">
        <v>0.0</v>
      </c>
      <c r="M3854" s="14">
        <v>0.0</v>
      </c>
      <c r="N3854" s="14">
        <v>206.0</v>
      </c>
      <c r="O3854" s="14">
        <v>6.0</v>
      </c>
      <c r="P3854" s="14">
        <v>1.0</v>
      </c>
      <c r="Q3854" s="14"/>
      <c r="R3854" s="17">
        <f t="shared" si="1"/>
        <v>0</v>
      </c>
      <c r="S3854" s="17">
        <f t="shared" si="2"/>
        <v>0</v>
      </c>
      <c r="T3854" s="17">
        <f t="shared" si="3"/>
        <v>0</v>
      </c>
      <c r="U3854" s="17">
        <f t="shared" si="4"/>
        <v>0</v>
      </c>
      <c r="V3854" s="17">
        <f t="shared" si="5"/>
        <v>0</v>
      </c>
      <c r="W3854" s="17">
        <f t="shared" si="6"/>
        <v>59.45165945</v>
      </c>
      <c r="X3854" s="17">
        <f t="shared" si="7"/>
        <v>1.731601732</v>
      </c>
      <c r="Y3854" s="14">
        <f t="shared" si="8"/>
        <v>21000</v>
      </c>
      <c r="Z3854" s="14">
        <f t="shared" si="9"/>
        <v>9029</v>
      </c>
      <c r="AA3854" s="14">
        <f t="shared" si="10"/>
        <v>2616</v>
      </c>
      <c r="AB3854" s="14">
        <f t="shared" si="11"/>
        <v>5862</v>
      </c>
      <c r="AC3854" s="14">
        <f t="shared" si="12"/>
        <v>1272</v>
      </c>
      <c r="AD3854" s="14">
        <f t="shared" si="13"/>
        <v>9272</v>
      </c>
      <c r="AE3854" s="14">
        <f t="shared" si="14"/>
        <v>496</v>
      </c>
      <c r="AF3854" s="14">
        <f t="shared" si="15"/>
        <v>12</v>
      </c>
      <c r="AG3854" s="17">
        <f t="shared" si="16"/>
        <v>103.7549407</v>
      </c>
      <c r="AH3854" s="20">
        <f>12*(J3854*'Programas e Observações'!$C$8+K3854*'Programas e Observações'!$C$9+L3854*('Programas e Observações'!$C$8+'Programas e Observações'!$C$9)+M3854*'Programas e Observações'!$C$10)</f>
        <v>0</v>
      </c>
      <c r="AI3854" s="20">
        <f>12*(J3854*'Programas e Observações'!$D$8+K3854*'Programas e Observações'!$D$9+L3854*('Programas e Observações'!$D$8+'Programas e Observações'!$D$9)+M3854*'Programas e Observações'!$D$10)</f>
        <v>0</v>
      </c>
      <c r="AJ3854" s="13" t="s">
        <v>342</v>
      </c>
      <c r="AK3854" s="13" t="s">
        <v>343</v>
      </c>
    </row>
    <row r="3855" ht="15.75" customHeight="1">
      <c r="A3855" s="13" t="s">
        <v>14795</v>
      </c>
      <c r="B3855" s="13" t="s">
        <v>14796</v>
      </c>
      <c r="C3855" s="13" t="s">
        <v>14797</v>
      </c>
      <c r="D3855" s="13" t="s">
        <v>12550</v>
      </c>
      <c r="E3855" s="13" t="s">
        <v>12757</v>
      </c>
      <c r="F3855" s="13" t="s">
        <v>12758</v>
      </c>
      <c r="G3855" s="14">
        <v>11498.0</v>
      </c>
      <c r="H3855" s="16" t="b">
        <f>G3855&lt;'Programas e Observações'!$C$11</f>
        <v>1</v>
      </c>
      <c r="I3855" s="14">
        <v>1795.0</v>
      </c>
      <c r="J3855" s="14">
        <v>929.0</v>
      </c>
      <c r="K3855" s="14">
        <v>142.0</v>
      </c>
      <c r="L3855" s="14">
        <v>476.0</v>
      </c>
      <c r="M3855" s="14">
        <v>101.0</v>
      </c>
      <c r="N3855" s="14">
        <v>809.0</v>
      </c>
      <c r="O3855" s="14">
        <v>37.0</v>
      </c>
      <c r="P3855" s="14">
        <v>1.0</v>
      </c>
      <c r="Q3855" s="14"/>
      <c r="R3855" s="17">
        <f t="shared" si="1"/>
        <v>156.1141068</v>
      </c>
      <c r="S3855" s="17">
        <f t="shared" si="2"/>
        <v>80.79666029</v>
      </c>
      <c r="T3855" s="17">
        <f t="shared" si="3"/>
        <v>12.34997391</v>
      </c>
      <c r="U3855" s="17">
        <f t="shared" si="4"/>
        <v>41.39850409</v>
      </c>
      <c r="V3855" s="17">
        <f t="shared" si="5"/>
        <v>8.784136372</v>
      </c>
      <c r="W3855" s="17">
        <f t="shared" si="6"/>
        <v>70.36006262</v>
      </c>
      <c r="X3855" s="17">
        <f t="shared" si="7"/>
        <v>3.217950948</v>
      </c>
      <c r="Y3855" s="14">
        <f t="shared" si="8"/>
        <v>35365</v>
      </c>
      <c r="Z3855" s="14">
        <f t="shared" si="9"/>
        <v>14722</v>
      </c>
      <c r="AA3855" s="14">
        <f t="shared" si="10"/>
        <v>4998</v>
      </c>
      <c r="AB3855" s="14">
        <f t="shared" si="11"/>
        <v>9193</v>
      </c>
      <c r="AC3855" s="14">
        <f t="shared" si="12"/>
        <v>2413</v>
      </c>
      <c r="AD3855" s="14">
        <f t="shared" si="13"/>
        <v>17326</v>
      </c>
      <c r="AE3855" s="14">
        <f t="shared" si="14"/>
        <v>939</v>
      </c>
      <c r="AF3855" s="14">
        <f t="shared" si="15"/>
        <v>25</v>
      </c>
      <c r="AG3855" s="17">
        <f t="shared" si="16"/>
        <v>115.7595318</v>
      </c>
      <c r="AH3855" s="20">
        <f>12*(J3855*'Programas e Observações'!$C$8+K3855*'Programas e Observações'!$C$9+L3855*('Programas e Observações'!$C$8+'Programas e Observações'!$C$9)+M3855*'Programas e Observações'!$C$10)</f>
        <v>647097.48</v>
      </c>
      <c r="AI3855" s="20">
        <f>12*(J3855*'Programas e Observações'!$D$8+K3855*'Programas e Observações'!$D$9+L3855*('Programas e Observações'!$D$8+'Programas e Observações'!$D$9)+M3855*'Programas e Observações'!$D$10)</f>
        <v>1167182.76</v>
      </c>
      <c r="AJ3855" s="13" t="s">
        <v>14798</v>
      </c>
      <c r="AK3855" s="13" t="s">
        <v>14799</v>
      </c>
    </row>
    <row r="3856" ht="15.75" customHeight="1">
      <c r="A3856" s="13" t="s">
        <v>14800</v>
      </c>
      <c r="B3856" s="13" t="s">
        <v>14801</v>
      </c>
      <c r="C3856" s="13" t="s">
        <v>756</v>
      </c>
      <c r="D3856" s="13" t="s">
        <v>12550</v>
      </c>
      <c r="E3856" s="13" t="s">
        <v>12928</v>
      </c>
      <c r="F3856" s="13" t="s">
        <v>12929</v>
      </c>
      <c r="G3856" s="14">
        <v>14997.0</v>
      </c>
      <c r="H3856" s="16" t="b">
        <f>G3856&lt;'Programas e Observações'!$C$11</f>
        <v>1</v>
      </c>
      <c r="I3856" s="14">
        <v>1281.0</v>
      </c>
      <c r="J3856" s="14">
        <v>555.0</v>
      </c>
      <c r="K3856" s="14">
        <v>138.0</v>
      </c>
      <c r="L3856" s="14">
        <v>328.0</v>
      </c>
      <c r="M3856" s="14">
        <v>100.0</v>
      </c>
      <c r="N3856" s="14">
        <v>660.0</v>
      </c>
      <c r="O3856" s="14">
        <v>26.0</v>
      </c>
      <c r="P3856" s="14">
        <v>1.0</v>
      </c>
      <c r="Q3856" s="14"/>
      <c r="R3856" s="17">
        <f t="shared" si="1"/>
        <v>85.41708342</v>
      </c>
      <c r="S3856" s="17">
        <f t="shared" si="2"/>
        <v>37.00740148</v>
      </c>
      <c r="T3856" s="17">
        <f t="shared" si="3"/>
        <v>9.201840368</v>
      </c>
      <c r="U3856" s="17">
        <f t="shared" si="4"/>
        <v>21.87104087</v>
      </c>
      <c r="V3856" s="17">
        <f t="shared" si="5"/>
        <v>6.668000267</v>
      </c>
      <c r="W3856" s="17">
        <f t="shared" si="6"/>
        <v>44.00880176</v>
      </c>
      <c r="X3856" s="17">
        <f t="shared" si="7"/>
        <v>1.733680069</v>
      </c>
      <c r="Y3856" s="14">
        <f t="shared" si="8"/>
        <v>31794</v>
      </c>
      <c r="Z3856" s="14">
        <f t="shared" si="9"/>
        <v>13238</v>
      </c>
      <c r="AA3856" s="14">
        <f t="shared" si="10"/>
        <v>3662</v>
      </c>
      <c r="AB3856" s="14">
        <f t="shared" si="11"/>
        <v>8818</v>
      </c>
      <c r="AC3856" s="14">
        <f t="shared" si="12"/>
        <v>2425</v>
      </c>
      <c r="AD3856" s="14">
        <f t="shared" si="13"/>
        <v>10516</v>
      </c>
      <c r="AE3856" s="14">
        <f t="shared" si="14"/>
        <v>633</v>
      </c>
      <c r="AF3856" s="14">
        <f t="shared" si="15"/>
        <v>16</v>
      </c>
      <c r="AG3856" s="17">
        <f t="shared" si="16"/>
        <v>108.1402824</v>
      </c>
      <c r="AH3856" s="20">
        <f>12*(J3856*'Programas e Observações'!$C$8+K3856*'Programas e Observações'!$C$9+L3856*('Programas e Observações'!$C$8+'Programas e Observações'!$C$9)+M3856*'Programas e Observações'!$C$10)</f>
        <v>465472.2</v>
      </c>
      <c r="AI3856" s="20">
        <f>12*(J3856*'Programas e Observações'!$D$8+K3856*'Programas e Observações'!$D$9+L3856*('Programas e Observações'!$D$8+'Programas e Observações'!$D$9)+M3856*'Programas e Observações'!$D$10)</f>
        <v>794527.92</v>
      </c>
      <c r="AJ3856" s="13" t="s">
        <v>6471</v>
      </c>
      <c r="AK3856" s="13" t="s">
        <v>5329</v>
      </c>
    </row>
    <row r="3857" ht="15.75" customHeight="1">
      <c r="A3857" s="13" t="s">
        <v>14802</v>
      </c>
      <c r="B3857" s="13" t="s">
        <v>14803</v>
      </c>
      <c r="C3857" s="13" t="s">
        <v>14804</v>
      </c>
      <c r="D3857" s="13" t="s">
        <v>12550</v>
      </c>
      <c r="E3857" s="13" t="s">
        <v>13173</v>
      </c>
      <c r="F3857" s="13" t="s">
        <v>13174</v>
      </c>
      <c r="G3857" s="14">
        <v>285307.0</v>
      </c>
      <c r="H3857" s="16" t="b">
        <f>G3857&lt;'Programas e Observações'!$C$11</f>
        <v>0</v>
      </c>
      <c r="I3857" s="14">
        <v>20071.0</v>
      </c>
      <c r="J3857" s="14">
        <v>6342.0</v>
      </c>
      <c r="K3857" s="14">
        <v>3376.0</v>
      </c>
      <c r="L3857" s="14">
        <v>5706.0</v>
      </c>
      <c r="M3857" s="14">
        <v>1517.0</v>
      </c>
      <c r="N3857" s="14">
        <v>7026.0</v>
      </c>
      <c r="O3857" s="14">
        <v>339.0</v>
      </c>
      <c r="P3857" s="14">
        <v>13.0</v>
      </c>
      <c r="Q3857" s="14">
        <v>853.0</v>
      </c>
      <c r="R3857" s="17">
        <f t="shared" si="1"/>
        <v>70.34878219</v>
      </c>
      <c r="S3857" s="17">
        <f t="shared" si="2"/>
        <v>22.22868699</v>
      </c>
      <c r="T3857" s="17">
        <f t="shared" si="3"/>
        <v>11.83286775</v>
      </c>
      <c r="U3857" s="17">
        <f t="shared" si="4"/>
        <v>19.9995093</v>
      </c>
      <c r="V3857" s="17">
        <f t="shared" si="5"/>
        <v>5.317079497</v>
      </c>
      <c r="W3857" s="17">
        <f t="shared" si="6"/>
        <v>24.62610451</v>
      </c>
      <c r="X3857" s="17">
        <f t="shared" si="7"/>
        <v>1.18819377</v>
      </c>
      <c r="Y3857" s="14">
        <f t="shared" si="8"/>
        <v>63824</v>
      </c>
      <c r="Z3857" s="14">
        <f t="shared" si="9"/>
        <v>21314</v>
      </c>
      <c r="AA3857" s="14">
        <f t="shared" si="10"/>
        <v>10227</v>
      </c>
      <c r="AB3857" s="14">
        <f t="shared" si="11"/>
        <v>18314</v>
      </c>
      <c r="AC3857" s="14">
        <f t="shared" si="12"/>
        <v>4768</v>
      </c>
      <c r="AD3857" s="14">
        <f t="shared" si="13"/>
        <v>26315</v>
      </c>
      <c r="AE3857" s="14">
        <f t="shared" si="14"/>
        <v>1202</v>
      </c>
      <c r="AF3857" s="14">
        <f t="shared" si="15"/>
        <v>42</v>
      </c>
      <c r="AG3857" s="17">
        <f t="shared" si="16"/>
        <v>54.86442065</v>
      </c>
      <c r="AH3857" s="20">
        <f>12*(J3857*'Programas e Observações'!$C$8+K3857*'Programas e Observações'!$C$9+L3857*('Programas e Observações'!$C$8+'Programas e Observações'!$C$9)+M3857*'Programas e Observações'!$C$10)</f>
        <v>7818987.36</v>
      </c>
      <c r="AI3857" s="20">
        <f>12*(J3857*'Programas e Observações'!$D$8+K3857*'Programas e Observações'!$D$9+L3857*('Programas e Observações'!$D$8+'Programas e Observações'!$D$9)+M3857*'Programas e Observações'!$D$10)</f>
        <v>12369764.04</v>
      </c>
      <c r="AJ3857" s="13" t="s">
        <v>14805</v>
      </c>
      <c r="AK3857" s="13" t="s">
        <v>12174</v>
      </c>
    </row>
    <row r="3858" ht="15.75" customHeight="1">
      <c r="A3858" s="13" t="s">
        <v>14806</v>
      </c>
      <c r="B3858" s="13" t="s">
        <v>14807</v>
      </c>
      <c r="C3858" s="13" t="s">
        <v>14808</v>
      </c>
      <c r="D3858" s="13" t="s">
        <v>12550</v>
      </c>
      <c r="E3858" s="13" t="s">
        <v>12599</v>
      </c>
      <c r="F3858" s="13" t="s">
        <v>12600</v>
      </c>
      <c r="G3858" s="14">
        <v>6418.0</v>
      </c>
      <c r="H3858" s="16" t="b">
        <f>G3858&lt;'Programas e Observações'!$C$11</f>
        <v>1</v>
      </c>
      <c r="I3858" s="14">
        <v>922.0</v>
      </c>
      <c r="J3858" s="14">
        <v>459.0</v>
      </c>
      <c r="K3858" s="14">
        <v>85.0</v>
      </c>
      <c r="L3858" s="14">
        <v>173.0</v>
      </c>
      <c r="M3858" s="14">
        <v>75.0</v>
      </c>
      <c r="N3858" s="14">
        <v>437.0</v>
      </c>
      <c r="O3858" s="14">
        <v>22.0</v>
      </c>
      <c r="P3858" s="14">
        <v>1.0</v>
      </c>
      <c r="Q3858" s="14"/>
      <c r="R3858" s="17">
        <f t="shared" si="1"/>
        <v>143.6584606</v>
      </c>
      <c r="S3858" s="17">
        <f t="shared" si="2"/>
        <v>71.51760673</v>
      </c>
      <c r="T3858" s="17">
        <f t="shared" si="3"/>
        <v>13.24400125</v>
      </c>
      <c r="U3858" s="17">
        <f t="shared" si="4"/>
        <v>26.95543783</v>
      </c>
      <c r="V3858" s="17">
        <f t="shared" si="5"/>
        <v>11.68588345</v>
      </c>
      <c r="W3858" s="17">
        <f t="shared" si="6"/>
        <v>68.08974758</v>
      </c>
      <c r="X3858" s="17">
        <f t="shared" si="7"/>
        <v>3.427859146</v>
      </c>
      <c r="Y3858" s="14">
        <f t="shared" si="8"/>
        <v>40812</v>
      </c>
      <c r="Z3858" s="14">
        <f t="shared" si="9"/>
        <v>16371</v>
      </c>
      <c r="AA3858" s="14">
        <f t="shared" si="10"/>
        <v>5980</v>
      </c>
      <c r="AB3858" s="14">
        <f t="shared" si="11"/>
        <v>8309</v>
      </c>
      <c r="AC3858" s="14">
        <f t="shared" si="12"/>
        <v>3047</v>
      </c>
      <c r="AD3858" s="14">
        <f t="shared" si="13"/>
        <v>22043</v>
      </c>
      <c r="AE3858" s="14">
        <f t="shared" si="14"/>
        <v>1377</v>
      </c>
      <c r="AF3858" s="14">
        <f t="shared" si="15"/>
        <v>31</v>
      </c>
      <c r="AG3858" s="17">
        <f t="shared" si="16"/>
        <v>97.39055733</v>
      </c>
      <c r="AH3858" s="20">
        <f>12*(J3858*'Programas e Observações'!$C$8+K3858*'Programas e Observações'!$C$9+L3858*('Programas e Observações'!$C$8+'Programas e Observações'!$C$9)+M3858*'Programas e Observações'!$C$10)</f>
        <v>296486.4</v>
      </c>
      <c r="AI3858" s="20">
        <f>12*(J3858*'Programas e Observações'!$D$8+K3858*'Programas e Observações'!$D$9+L3858*('Programas e Observações'!$D$8+'Programas e Observações'!$D$9)+M3858*'Programas e Observações'!$D$10)</f>
        <v>530422.68</v>
      </c>
      <c r="AJ3858" s="13" t="s">
        <v>4720</v>
      </c>
      <c r="AK3858" s="13" t="s">
        <v>3411</v>
      </c>
    </row>
    <row r="3859" ht="15.75" customHeight="1">
      <c r="A3859" s="13" t="s">
        <v>14809</v>
      </c>
      <c r="B3859" s="13" t="s">
        <v>14810</v>
      </c>
      <c r="C3859" s="13" t="s">
        <v>14811</v>
      </c>
      <c r="D3859" s="13" t="s">
        <v>12550</v>
      </c>
      <c r="E3859" s="13" t="s">
        <v>12577</v>
      </c>
      <c r="F3859" s="13" t="s">
        <v>12578</v>
      </c>
      <c r="G3859" s="14">
        <v>13068.0</v>
      </c>
      <c r="H3859" s="16" t="b">
        <f>G3859&lt;'Programas e Observações'!$C$11</f>
        <v>1</v>
      </c>
      <c r="I3859" s="14">
        <v>1923.0</v>
      </c>
      <c r="J3859" s="14">
        <v>1019.0</v>
      </c>
      <c r="K3859" s="14">
        <v>116.0</v>
      </c>
      <c r="L3859" s="14">
        <v>536.0</v>
      </c>
      <c r="M3859" s="14">
        <v>118.0</v>
      </c>
      <c r="N3859" s="14">
        <v>1063.0</v>
      </c>
      <c r="O3859" s="14">
        <v>58.0</v>
      </c>
      <c r="P3859" s="14">
        <v>2.0</v>
      </c>
      <c r="Q3859" s="14"/>
      <c r="R3859" s="17">
        <f t="shared" si="1"/>
        <v>147.1533517</v>
      </c>
      <c r="S3859" s="17">
        <f t="shared" si="2"/>
        <v>77.97673707</v>
      </c>
      <c r="T3859" s="17">
        <f t="shared" si="3"/>
        <v>8.87664524</v>
      </c>
      <c r="U3859" s="17">
        <f t="shared" si="4"/>
        <v>41.01622283</v>
      </c>
      <c r="V3859" s="17">
        <f t="shared" si="5"/>
        <v>9.029690848</v>
      </c>
      <c r="W3859" s="17">
        <f t="shared" si="6"/>
        <v>81.34374043</v>
      </c>
      <c r="X3859" s="17">
        <f t="shared" si="7"/>
        <v>4.43832262</v>
      </c>
      <c r="Y3859" s="14">
        <f t="shared" si="8"/>
        <v>27831</v>
      </c>
      <c r="Z3859" s="14">
        <f t="shared" si="9"/>
        <v>12525</v>
      </c>
      <c r="AA3859" s="14">
        <f t="shared" si="10"/>
        <v>3187</v>
      </c>
      <c r="AB3859" s="14">
        <f t="shared" si="11"/>
        <v>7650</v>
      </c>
      <c r="AC3859" s="14">
        <f t="shared" si="12"/>
        <v>1578</v>
      </c>
      <c r="AD3859" s="14">
        <f t="shared" si="13"/>
        <v>16371</v>
      </c>
      <c r="AE3859" s="14">
        <f t="shared" si="14"/>
        <v>859</v>
      </c>
      <c r="AF3859" s="14">
        <f t="shared" si="15"/>
        <v>25</v>
      </c>
      <c r="AG3859" s="17">
        <f t="shared" si="16"/>
        <v>88.96667466</v>
      </c>
      <c r="AH3859" s="20">
        <f>12*(J3859*'Programas e Observações'!$C$8+K3859*'Programas e Observações'!$C$9+L3859*('Programas e Observações'!$C$8+'Programas e Observações'!$C$9)+M3859*'Programas e Observações'!$C$10)</f>
        <v>703170.84</v>
      </c>
      <c r="AI3859" s="20">
        <f>12*(J3859*'Programas e Observações'!$D$8+K3859*'Programas e Observações'!$D$9+L3859*('Programas e Observações'!$D$8+'Programas e Observações'!$D$9)+M3859*'Programas e Observações'!$D$10)</f>
        <v>1278179.28</v>
      </c>
      <c r="AJ3859" s="13" t="s">
        <v>11795</v>
      </c>
      <c r="AK3859" s="13" t="s">
        <v>1197</v>
      </c>
    </row>
    <row r="3860" ht="15.75" customHeight="1">
      <c r="A3860" s="13" t="s">
        <v>14812</v>
      </c>
      <c r="B3860" s="13" t="s">
        <v>14813</v>
      </c>
      <c r="C3860" s="13" t="s">
        <v>14814</v>
      </c>
      <c r="D3860" s="13" t="s">
        <v>12550</v>
      </c>
      <c r="E3860" s="13" t="s">
        <v>12869</v>
      </c>
      <c r="F3860" s="13" t="s">
        <v>12870</v>
      </c>
      <c r="G3860" s="14">
        <v>5744.0</v>
      </c>
      <c r="H3860" s="16" t="b">
        <f>G3860&lt;'Programas e Observações'!$C$11</f>
        <v>1</v>
      </c>
      <c r="I3860" s="14">
        <v>938.0</v>
      </c>
      <c r="J3860" s="14">
        <v>433.0</v>
      </c>
      <c r="K3860" s="14">
        <v>102.0</v>
      </c>
      <c r="L3860" s="14">
        <v>238.0</v>
      </c>
      <c r="M3860" s="14">
        <v>33.0</v>
      </c>
      <c r="N3860" s="14">
        <v>489.0</v>
      </c>
      <c r="O3860" s="14">
        <v>20.0</v>
      </c>
      <c r="P3860" s="14">
        <v>0.0</v>
      </c>
      <c r="Q3860" s="14"/>
      <c r="R3860" s="17">
        <f t="shared" si="1"/>
        <v>163.3008357</v>
      </c>
      <c r="S3860" s="17">
        <f t="shared" si="2"/>
        <v>75.38300836</v>
      </c>
      <c r="T3860" s="17">
        <f t="shared" si="3"/>
        <v>17.75766017</v>
      </c>
      <c r="U3860" s="17">
        <f t="shared" si="4"/>
        <v>41.43454039</v>
      </c>
      <c r="V3860" s="17">
        <f t="shared" si="5"/>
        <v>5.745125348</v>
      </c>
      <c r="W3860" s="17">
        <f t="shared" si="6"/>
        <v>85.13231198</v>
      </c>
      <c r="X3860" s="17">
        <f t="shared" si="7"/>
        <v>3.48189415</v>
      </c>
      <c r="Y3860" s="14">
        <f t="shared" si="8"/>
        <v>20227</v>
      </c>
      <c r="Z3860" s="14">
        <f t="shared" si="9"/>
        <v>8780</v>
      </c>
      <c r="AA3860" s="14">
        <f t="shared" si="10"/>
        <v>2471</v>
      </c>
      <c r="AB3860" s="14">
        <f t="shared" si="11"/>
        <v>5695</v>
      </c>
      <c r="AC3860" s="14">
        <f t="shared" si="12"/>
        <v>1028</v>
      </c>
      <c r="AD3860" s="14">
        <f t="shared" si="13"/>
        <v>7776</v>
      </c>
      <c r="AE3860" s="14">
        <f t="shared" si="14"/>
        <v>380</v>
      </c>
      <c r="AF3860" s="14">
        <f t="shared" si="15"/>
        <v>13</v>
      </c>
      <c r="AG3860" s="17">
        <f t="shared" si="16"/>
        <v>138.7549305</v>
      </c>
      <c r="AH3860" s="20">
        <f>12*(J3860*'Programas e Observações'!$C$8+K3860*'Programas e Observações'!$C$9+L3860*('Programas e Observações'!$C$8+'Programas e Observações'!$C$9)+M3860*'Programas e Observações'!$C$10)</f>
        <v>323856.84</v>
      </c>
      <c r="AI3860" s="20">
        <f>12*(J3860*'Programas e Observações'!$D$8+K3860*'Programas e Observações'!$D$9+L3860*('Programas e Observações'!$D$8+'Programas e Observações'!$D$9)+M3860*'Programas e Observações'!$D$10)</f>
        <v>572990.52</v>
      </c>
      <c r="AJ3860" s="13" t="s">
        <v>10563</v>
      </c>
      <c r="AK3860" s="13" t="s">
        <v>14815</v>
      </c>
    </row>
    <row r="3861" ht="15.75" customHeight="1">
      <c r="A3861" s="13" t="s">
        <v>14816</v>
      </c>
      <c r="B3861" s="13" t="s">
        <v>14817</v>
      </c>
      <c r="C3861" s="13" t="s">
        <v>14818</v>
      </c>
      <c r="D3861" s="13" t="s">
        <v>12550</v>
      </c>
      <c r="E3861" s="13" t="s">
        <v>12869</v>
      </c>
      <c r="F3861" s="13" t="s">
        <v>12870</v>
      </c>
      <c r="G3861" s="14">
        <v>6770.0</v>
      </c>
      <c r="H3861" s="16" t="b">
        <f>G3861&lt;'Programas e Observações'!$C$11</f>
        <v>1</v>
      </c>
      <c r="I3861" s="14">
        <v>1470.0</v>
      </c>
      <c r="J3861" s="14">
        <v>719.0</v>
      </c>
      <c r="K3861" s="14">
        <v>143.0</v>
      </c>
      <c r="L3861" s="14">
        <v>387.0</v>
      </c>
      <c r="M3861" s="14">
        <v>25.0</v>
      </c>
      <c r="N3861" s="14">
        <v>662.0</v>
      </c>
      <c r="O3861" s="14">
        <v>15.0</v>
      </c>
      <c r="P3861" s="14">
        <v>1.0</v>
      </c>
      <c r="Q3861" s="14"/>
      <c r="R3861" s="17">
        <f t="shared" si="1"/>
        <v>217.1344165</v>
      </c>
      <c r="S3861" s="17">
        <f t="shared" si="2"/>
        <v>106.2038405</v>
      </c>
      <c r="T3861" s="17">
        <f t="shared" si="3"/>
        <v>21.1225997</v>
      </c>
      <c r="U3861" s="17">
        <f t="shared" si="4"/>
        <v>57.16395864</v>
      </c>
      <c r="V3861" s="17">
        <f t="shared" si="5"/>
        <v>3.692762186</v>
      </c>
      <c r="W3861" s="17">
        <f t="shared" si="6"/>
        <v>97.78434269</v>
      </c>
      <c r="X3861" s="17">
        <f t="shared" si="7"/>
        <v>2.215657312</v>
      </c>
      <c r="Y3861" s="14">
        <f t="shared" si="8"/>
        <v>20227</v>
      </c>
      <c r="Z3861" s="14">
        <f t="shared" si="9"/>
        <v>8780</v>
      </c>
      <c r="AA3861" s="14">
        <f t="shared" si="10"/>
        <v>2471</v>
      </c>
      <c r="AB3861" s="14">
        <f t="shared" si="11"/>
        <v>5695</v>
      </c>
      <c r="AC3861" s="14">
        <f t="shared" si="12"/>
        <v>1028</v>
      </c>
      <c r="AD3861" s="14">
        <f t="shared" si="13"/>
        <v>7776</v>
      </c>
      <c r="AE3861" s="14">
        <f t="shared" si="14"/>
        <v>380</v>
      </c>
      <c r="AF3861" s="14">
        <f t="shared" si="15"/>
        <v>13</v>
      </c>
      <c r="AG3861" s="17">
        <f t="shared" si="16"/>
        <v>138.7549305</v>
      </c>
      <c r="AH3861" s="20">
        <f>12*(J3861*'Programas e Observações'!$C$8+K3861*'Programas e Observações'!$C$9+L3861*('Programas e Observações'!$C$8+'Programas e Observações'!$C$9)+M3861*'Programas e Observações'!$C$10)</f>
        <v>502815.6</v>
      </c>
      <c r="AI3861" s="20">
        <f>12*(J3861*'Programas e Observações'!$D$8+K3861*'Programas e Observações'!$D$9+L3861*('Programas e Observações'!$D$8+'Programas e Observações'!$D$9)+M3861*'Programas e Observações'!$D$10)</f>
        <v>912382.44</v>
      </c>
      <c r="AJ3861" s="13" t="s">
        <v>14819</v>
      </c>
      <c r="AK3861" s="13" t="s">
        <v>14820</v>
      </c>
    </row>
    <row r="3862" ht="15.75" customHeight="1">
      <c r="A3862" s="13" t="s">
        <v>14821</v>
      </c>
      <c r="B3862" s="13" t="s">
        <v>14822</v>
      </c>
      <c r="C3862" s="13" t="s">
        <v>14823</v>
      </c>
      <c r="D3862" s="13" t="s">
        <v>12550</v>
      </c>
      <c r="E3862" s="13" t="s">
        <v>12561</v>
      </c>
      <c r="F3862" s="13" t="s">
        <v>12562</v>
      </c>
      <c r="G3862" s="14">
        <v>21650.0</v>
      </c>
      <c r="H3862" s="16" t="b">
        <f>G3862&lt;'Programas e Observações'!$C$11</f>
        <v>0</v>
      </c>
      <c r="I3862" s="14">
        <v>1874.0</v>
      </c>
      <c r="J3862" s="14">
        <v>692.0</v>
      </c>
      <c r="K3862" s="14">
        <v>374.0</v>
      </c>
      <c r="L3862" s="14">
        <v>402.0</v>
      </c>
      <c r="M3862" s="14">
        <v>129.0</v>
      </c>
      <c r="N3862" s="14">
        <v>1467.0</v>
      </c>
      <c r="O3862" s="14">
        <v>61.0</v>
      </c>
      <c r="P3862" s="14">
        <v>2.0</v>
      </c>
      <c r="Q3862" s="14"/>
      <c r="R3862" s="17">
        <f t="shared" si="1"/>
        <v>86.55889145</v>
      </c>
      <c r="S3862" s="17">
        <f t="shared" si="2"/>
        <v>31.9630485</v>
      </c>
      <c r="T3862" s="17">
        <f t="shared" si="3"/>
        <v>17.27482679</v>
      </c>
      <c r="U3862" s="17">
        <f t="shared" si="4"/>
        <v>18.56812933</v>
      </c>
      <c r="V3862" s="17">
        <f t="shared" si="5"/>
        <v>5.958429561</v>
      </c>
      <c r="W3862" s="17">
        <f t="shared" si="6"/>
        <v>67.75981524</v>
      </c>
      <c r="X3862" s="17">
        <f t="shared" si="7"/>
        <v>2.817551963</v>
      </c>
      <c r="Y3862" s="14">
        <f t="shared" si="8"/>
        <v>25900</v>
      </c>
      <c r="Z3862" s="14">
        <f t="shared" si="9"/>
        <v>10163</v>
      </c>
      <c r="AA3862" s="14">
        <f t="shared" si="10"/>
        <v>3778</v>
      </c>
      <c r="AB3862" s="14">
        <f t="shared" si="11"/>
        <v>6833</v>
      </c>
      <c r="AC3862" s="14">
        <f t="shared" si="12"/>
        <v>1822</v>
      </c>
      <c r="AD3862" s="14">
        <f t="shared" si="13"/>
        <v>15140</v>
      </c>
      <c r="AE3862" s="14">
        <f t="shared" si="14"/>
        <v>870</v>
      </c>
      <c r="AF3862" s="14">
        <f t="shared" si="15"/>
        <v>8</v>
      </c>
      <c r="AG3862" s="17">
        <f t="shared" si="16"/>
        <v>93.95052906</v>
      </c>
      <c r="AH3862" s="20">
        <f>12*(J3862*'Programas e Observações'!$C$8+K3862*'Programas e Observações'!$C$9+L3862*('Programas e Observações'!$C$8+'Programas e Observações'!$C$9)+M3862*'Programas e Observações'!$C$10)</f>
        <v>680581.92</v>
      </c>
      <c r="AI3862" s="20">
        <f>12*(J3862*'Programas e Observações'!$D$8+K3862*'Programas e Observações'!$D$9+L3862*('Programas e Observações'!$D$8+'Programas e Observações'!$D$9)+M3862*'Programas e Observações'!$D$10)</f>
        <v>1092631.8</v>
      </c>
      <c r="AJ3862" s="13" t="s">
        <v>14824</v>
      </c>
      <c r="AK3862" s="13" t="s">
        <v>9806</v>
      </c>
    </row>
    <row r="3863" ht="15.75" customHeight="1">
      <c r="A3863" s="13" t="s">
        <v>14825</v>
      </c>
      <c r="B3863" s="13" t="s">
        <v>14826</v>
      </c>
      <c r="C3863" s="13" t="s">
        <v>14827</v>
      </c>
      <c r="D3863" s="13" t="s">
        <v>12550</v>
      </c>
      <c r="E3863" s="13" t="s">
        <v>12800</v>
      </c>
      <c r="F3863" s="13" t="s">
        <v>12801</v>
      </c>
      <c r="G3863" s="14">
        <v>26071.0</v>
      </c>
      <c r="H3863" s="16" t="b">
        <f>G3863&lt;'Programas e Observações'!$C$11</f>
        <v>0</v>
      </c>
      <c r="I3863" s="14">
        <v>4340.0</v>
      </c>
      <c r="J3863" s="14">
        <v>1918.0</v>
      </c>
      <c r="K3863" s="14">
        <v>450.0</v>
      </c>
      <c r="L3863" s="14">
        <v>1184.0</v>
      </c>
      <c r="M3863" s="14">
        <v>311.0</v>
      </c>
      <c r="N3863" s="14">
        <v>2107.0</v>
      </c>
      <c r="O3863" s="14">
        <v>86.0</v>
      </c>
      <c r="P3863" s="14">
        <v>0.0</v>
      </c>
      <c r="Q3863" s="14"/>
      <c r="R3863" s="17">
        <f t="shared" si="1"/>
        <v>166.4684899</v>
      </c>
      <c r="S3863" s="17">
        <f t="shared" si="2"/>
        <v>73.56833263</v>
      </c>
      <c r="T3863" s="17">
        <f t="shared" si="3"/>
        <v>17.26055771</v>
      </c>
      <c r="U3863" s="17">
        <f t="shared" si="4"/>
        <v>45.41444517</v>
      </c>
      <c r="V3863" s="17">
        <f t="shared" si="5"/>
        <v>11.92896322</v>
      </c>
      <c r="W3863" s="17">
        <f t="shared" si="6"/>
        <v>80.81776687</v>
      </c>
      <c r="X3863" s="17">
        <f t="shared" si="7"/>
        <v>3.298684362</v>
      </c>
      <c r="Y3863" s="14">
        <f t="shared" si="8"/>
        <v>76584</v>
      </c>
      <c r="Z3863" s="14">
        <f t="shared" si="9"/>
        <v>28607</v>
      </c>
      <c r="AA3863" s="14">
        <f t="shared" si="10"/>
        <v>13094</v>
      </c>
      <c r="AB3863" s="14">
        <f t="shared" si="11"/>
        <v>18511</v>
      </c>
      <c r="AC3863" s="14">
        <f t="shared" si="12"/>
        <v>4827</v>
      </c>
      <c r="AD3863" s="14">
        <f t="shared" si="13"/>
        <v>44998</v>
      </c>
      <c r="AE3863" s="14">
        <f t="shared" si="14"/>
        <v>2333</v>
      </c>
      <c r="AF3863" s="14">
        <f t="shared" si="15"/>
        <v>59</v>
      </c>
      <c r="AG3863" s="17">
        <f t="shared" si="16"/>
        <v>95.79969428</v>
      </c>
      <c r="AH3863" s="20">
        <f>12*(J3863*'Programas e Observações'!$C$8+K3863*'Programas e Observações'!$C$9+L3863*('Programas e Observações'!$C$8+'Programas e Observações'!$C$9)+M3863*'Programas e Observações'!$C$10)</f>
        <v>1612400.88</v>
      </c>
      <c r="AI3863" s="20">
        <f>12*(J3863*'Programas e Observações'!$D$8+K3863*'Programas e Observações'!$D$9+L3863*('Programas e Observações'!$D$8+'Programas e Observações'!$D$9)+M3863*'Programas e Observações'!$D$10)</f>
        <v>2767739.64</v>
      </c>
      <c r="AJ3863" s="13" t="s">
        <v>14828</v>
      </c>
      <c r="AK3863" s="13" t="s">
        <v>313</v>
      </c>
    </row>
    <row r="3864" ht="15.75" customHeight="1">
      <c r="A3864" s="13" t="s">
        <v>14829</v>
      </c>
      <c r="B3864" s="13" t="s">
        <v>14830</v>
      </c>
      <c r="C3864" s="13" t="s">
        <v>11705</v>
      </c>
      <c r="D3864" s="13" t="s">
        <v>12550</v>
      </c>
      <c r="E3864" s="13" t="s">
        <v>12621</v>
      </c>
      <c r="F3864" s="13" t="s">
        <v>12622</v>
      </c>
      <c r="G3864" s="14">
        <v>8122.0</v>
      </c>
      <c r="H3864" s="16" t="b">
        <f>G3864&lt;'Programas e Observações'!$C$11</f>
        <v>1</v>
      </c>
      <c r="I3864" s="14">
        <v>1267.0</v>
      </c>
      <c r="J3864" s="14">
        <v>455.0</v>
      </c>
      <c r="K3864" s="14">
        <v>117.0</v>
      </c>
      <c r="L3864" s="14">
        <v>493.0</v>
      </c>
      <c r="M3864" s="14">
        <v>115.0</v>
      </c>
      <c r="N3864" s="14">
        <v>335.0</v>
      </c>
      <c r="O3864" s="14">
        <v>19.0</v>
      </c>
      <c r="P3864" s="14">
        <v>0.0</v>
      </c>
      <c r="Q3864" s="14"/>
      <c r="R3864" s="17">
        <f t="shared" si="1"/>
        <v>155.9960601</v>
      </c>
      <c r="S3864" s="17">
        <f t="shared" si="2"/>
        <v>56.02068456</v>
      </c>
      <c r="T3864" s="17">
        <f t="shared" si="3"/>
        <v>14.40531889</v>
      </c>
      <c r="U3864" s="17">
        <f t="shared" si="4"/>
        <v>60.69933514</v>
      </c>
      <c r="V3864" s="17">
        <f t="shared" si="5"/>
        <v>14.15907412</v>
      </c>
      <c r="W3864" s="17">
        <f t="shared" si="6"/>
        <v>41.24599852</v>
      </c>
      <c r="X3864" s="17">
        <f t="shared" si="7"/>
        <v>2.339325289</v>
      </c>
      <c r="Y3864" s="14">
        <f t="shared" si="8"/>
        <v>160172</v>
      </c>
      <c r="Z3864" s="14">
        <f t="shared" si="9"/>
        <v>60718</v>
      </c>
      <c r="AA3864" s="14">
        <f t="shared" si="10"/>
        <v>22212</v>
      </c>
      <c r="AB3864" s="14">
        <f t="shared" si="11"/>
        <v>47381</v>
      </c>
      <c r="AC3864" s="14">
        <f t="shared" si="12"/>
        <v>13423</v>
      </c>
      <c r="AD3864" s="14">
        <f t="shared" si="13"/>
        <v>39647</v>
      </c>
      <c r="AE3864" s="14">
        <f t="shared" si="14"/>
        <v>3141</v>
      </c>
      <c r="AF3864" s="14">
        <f t="shared" si="15"/>
        <v>45</v>
      </c>
      <c r="AG3864" s="17">
        <f t="shared" si="16"/>
        <v>86.15469354</v>
      </c>
      <c r="AH3864" s="20">
        <f>12*(J3864*'Programas e Observações'!$C$8+K3864*'Programas e Observações'!$C$9+L3864*('Programas e Observações'!$C$8+'Programas e Observações'!$C$9)+M3864*'Programas e Observações'!$C$10)</f>
        <v>559644</v>
      </c>
      <c r="AI3864" s="20">
        <f>12*(J3864*'Programas e Observações'!$D$8+K3864*'Programas e Observações'!$D$9+L3864*('Programas e Observações'!$D$8+'Programas e Observações'!$D$9)+M3864*'Programas e Observações'!$D$10)</f>
        <v>915400.92</v>
      </c>
      <c r="AJ3864" s="13" t="s">
        <v>12659</v>
      </c>
      <c r="AK3864" s="13" t="s">
        <v>10065</v>
      </c>
    </row>
    <row r="3865" ht="15.75" customHeight="1">
      <c r="A3865" s="13" t="s">
        <v>14831</v>
      </c>
      <c r="B3865" s="13" t="s">
        <v>14832</v>
      </c>
      <c r="C3865" s="13" t="s">
        <v>14833</v>
      </c>
      <c r="D3865" s="13" t="s">
        <v>12550</v>
      </c>
      <c r="E3865" s="13" t="s">
        <v>12989</v>
      </c>
      <c r="F3865" s="13" t="s">
        <v>12990</v>
      </c>
      <c r="G3865" s="14">
        <v>11903.0</v>
      </c>
      <c r="H3865" s="16" t="b">
        <f>G3865&lt;'Programas e Observações'!$C$11</f>
        <v>1</v>
      </c>
      <c r="I3865" s="14">
        <v>2037.0</v>
      </c>
      <c r="J3865" s="14">
        <v>938.0</v>
      </c>
      <c r="K3865" s="14">
        <v>196.0</v>
      </c>
      <c r="L3865" s="14">
        <v>555.0</v>
      </c>
      <c r="M3865" s="14">
        <v>170.0</v>
      </c>
      <c r="N3865" s="14">
        <v>1164.0</v>
      </c>
      <c r="O3865" s="14">
        <v>49.0</v>
      </c>
      <c r="P3865" s="14">
        <v>1.0</v>
      </c>
      <c r="Q3865" s="14"/>
      <c r="R3865" s="17">
        <f t="shared" si="1"/>
        <v>171.1333277</v>
      </c>
      <c r="S3865" s="17">
        <f t="shared" si="2"/>
        <v>78.80366294</v>
      </c>
      <c r="T3865" s="17">
        <f t="shared" si="3"/>
        <v>16.46643703</v>
      </c>
      <c r="U3865" s="17">
        <f t="shared" si="4"/>
        <v>46.62690078</v>
      </c>
      <c r="V3865" s="17">
        <f t="shared" si="5"/>
        <v>14.28211375</v>
      </c>
      <c r="W3865" s="17">
        <f t="shared" si="6"/>
        <v>97.79047299</v>
      </c>
      <c r="X3865" s="17">
        <f t="shared" si="7"/>
        <v>4.116609258</v>
      </c>
      <c r="Y3865" s="14">
        <f t="shared" si="8"/>
        <v>24683</v>
      </c>
      <c r="Z3865" s="14">
        <f t="shared" si="9"/>
        <v>10153</v>
      </c>
      <c r="AA3865" s="14">
        <f t="shared" si="10"/>
        <v>2906</v>
      </c>
      <c r="AB3865" s="14">
        <f t="shared" si="11"/>
        <v>7187</v>
      </c>
      <c r="AC3865" s="14">
        <f t="shared" si="12"/>
        <v>1394</v>
      </c>
      <c r="AD3865" s="14">
        <f t="shared" si="13"/>
        <v>14031</v>
      </c>
      <c r="AE3865" s="14">
        <f t="shared" si="14"/>
        <v>637</v>
      </c>
      <c r="AF3865" s="14">
        <f t="shared" si="15"/>
        <v>16</v>
      </c>
      <c r="AG3865" s="17">
        <f t="shared" si="16"/>
        <v>117.1648415</v>
      </c>
      <c r="AH3865" s="20">
        <f>12*(J3865*'Programas e Observações'!$C$8+K3865*'Programas e Observações'!$C$9+L3865*('Programas e Observações'!$C$8+'Programas e Observações'!$C$9)+M3865*'Programas e Observações'!$C$10)</f>
        <v>768706.8</v>
      </c>
      <c r="AI3865" s="20">
        <f>12*(J3865*'Programas e Observações'!$D$8+K3865*'Programas e Observações'!$D$9+L3865*('Programas e Observações'!$D$8+'Programas e Observações'!$D$9)+M3865*'Programas e Observações'!$D$10)</f>
        <v>1324298.52</v>
      </c>
      <c r="AJ3865" s="13" t="s">
        <v>14834</v>
      </c>
      <c r="AK3865" s="13" t="s">
        <v>14835</v>
      </c>
    </row>
    <row r="3866" ht="15.75" customHeight="1">
      <c r="A3866" s="13" t="s">
        <v>14836</v>
      </c>
      <c r="B3866" s="13" t="s">
        <v>14837</v>
      </c>
      <c r="C3866" s="13" t="s">
        <v>14838</v>
      </c>
      <c r="D3866" s="13" t="s">
        <v>12550</v>
      </c>
      <c r="E3866" s="13" t="s">
        <v>12869</v>
      </c>
      <c r="F3866" s="13" t="s">
        <v>12870</v>
      </c>
      <c r="G3866" s="14">
        <v>2649.0</v>
      </c>
      <c r="H3866" s="16" t="b">
        <f>G3866&lt;'Programas e Observações'!$C$11</f>
        <v>1</v>
      </c>
      <c r="I3866" s="14">
        <v>221.0</v>
      </c>
      <c r="J3866" s="14">
        <v>77.0</v>
      </c>
      <c r="K3866" s="14">
        <v>37.0</v>
      </c>
      <c r="L3866" s="14">
        <v>54.0</v>
      </c>
      <c r="M3866" s="14">
        <v>18.0</v>
      </c>
      <c r="N3866" s="14">
        <v>235.0</v>
      </c>
      <c r="O3866" s="14">
        <v>10.0</v>
      </c>
      <c r="P3866" s="14">
        <v>1.0</v>
      </c>
      <c r="Q3866" s="14"/>
      <c r="R3866" s="17">
        <f t="shared" si="1"/>
        <v>83.42770857</v>
      </c>
      <c r="S3866" s="17">
        <f t="shared" si="2"/>
        <v>29.06757267</v>
      </c>
      <c r="T3866" s="17">
        <f t="shared" si="3"/>
        <v>13.96753492</v>
      </c>
      <c r="U3866" s="17">
        <f t="shared" si="4"/>
        <v>20.38505096</v>
      </c>
      <c r="V3866" s="17">
        <f t="shared" si="5"/>
        <v>6.795016988</v>
      </c>
      <c r="W3866" s="17">
        <f t="shared" si="6"/>
        <v>88.71272178</v>
      </c>
      <c r="X3866" s="17">
        <f t="shared" si="7"/>
        <v>3.775009438</v>
      </c>
      <c r="Y3866" s="14">
        <f t="shared" si="8"/>
        <v>20227</v>
      </c>
      <c r="Z3866" s="14">
        <f t="shared" si="9"/>
        <v>8780</v>
      </c>
      <c r="AA3866" s="14">
        <f t="shared" si="10"/>
        <v>2471</v>
      </c>
      <c r="AB3866" s="14">
        <f t="shared" si="11"/>
        <v>5695</v>
      </c>
      <c r="AC3866" s="14">
        <f t="shared" si="12"/>
        <v>1028</v>
      </c>
      <c r="AD3866" s="14">
        <f t="shared" si="13"/>
        <v>7776</v>
      </c>
      <c r="AE3866" s="14">
        <f t="shared" si="14"/>
        <v>380</v>
      </c>
      <c r="AF3866" s="14">
        <f t="shared" si="15"/>
        <v>13</v>
      </c>
      <c r="AG3866" s="17">
        <f t="shared" si="16"/>
        <v>138.7549305</v>
      </c>
      <c r="AH3866" s="20">
        <f>12*(J3866*'Programas e Observações'!$C$8+K3866*'Programas e Observações'!$C$9+L3866*('Programas e Observações'!$C$8+'Programas e Observações'!$C$9)+M3866*'Programas e Observações'!$C$10)</f>
        <v>81863.04</v>
      </c>
      <c r="AI3866" s="20">
        <f>12*(J3866*'Programas e Observações'!$D$8+K3866*'Programas e Observações'!$D$9+L3866*('Programas e Observações'!$D$8+'Programas e Observações'!$D$9)+M3866*'Programas e Observações'!$D$10)</f>
        <v>131198.52</v>
      </c>
      <c r="AJ3866" s="13" t="s">
        <v>6845</v>
      </c>
      <c r="AK3866" s="13" t="s">
        <v>4886</v>
      </c>
    </row>
    <row r="3867" ht="15.75" customHeight="1">
      <c r="A3867" s="13" t="s">
        <v>14839</v>
      </c>
      <c r="B3867" s="13" t="s">
        <v>14840</v>
      </c>
      <c r="C3867" s="13" t="s">
        <v>14841</v>
      </c>
      <c r="D3867" s="13" t="s">
        <v>12550</v>
      </c>
      <c r="E3867" s="13" t="s">
        <v>12928</v>
      </c>
      <c r="F3867" s="13" t="s">
        <v>12929</v>
      </c>
      <c r="G3867" s="14">
        <v>53264.0</v>
      </c>
      <c r="H3867" s="16" t="b">
        <f>G3867&lt;'Programas e Observações'!$C$11</f>
        <v>0</v>
      </c>
      <c r="I3867" s="14">
        <v>6132.0</v>
      </c>
      <c r="J3867" s="14">
        <v>3017.0</v>
      </c>
      <c r="K3867" s="14">
        <v>461.0</v>
      </c>
      <c r="L3867" s="14">
        <v>1644.0</v>
      </c>
      <c r="M3867" s="14">
        <v>464.0</v>
      </c>
      <c r="N3867" s="14">
        <v>1809.0</v>
      </c>
      <c r="O3867" s="14">
        <v>79.0</v>
      </c>
      <c r="P3867" s="14">
        <v>3.0</v>
      </c>
      <c r="Q3867" s="14">
        <v>220.0</v>
      </c>
      <c r="R3867" s="17">
        <f t="shared" si="1"/>
        <v>115.1246621</v>
      </c>
      <c r="S3867" s="17">
        <f t="shared" si="2"/>
        <v>56.6423851</v>
      </c>
      <c r="T3867" s="17">
        <f t="shared" si="3"/>
        <v>8.655001502</v>
      </c>
      <c r="U3867" s="17">
        <f t="shared" si="4"/>
        <v>30.86512466</v>
      </c>
      <c r="V3867" s="17">
        <f t="shared" si="5"/>
        <v>8.711324722</v>
      </c>
      <c r="W3867" s="17">
        <f t="shared" si="6"/>
        <v>33.96290177</v>
      </c>
      <c r="X3867" s="17">
        <f t="shared" si="7"/>
        <v>1.483178132</v>
      </c>
      <c r="Y3867" s="14">
        <f t="shared" si="8"/>
        <v>31794</v>
      </c>
      <c r="Z3867" s="14">
        <f t="shared" si="9"/>
        <v>13238</v>
      </c>
      <c r="AA3867" s="14">
        <f t="shared" si="10"/>
        <v>3662</v>
      </c>
      <c r="AB3867" s="14">
        <f t="shared" si="11"/>
        <v>8818</v>
      </c>
      <c r="AC3867" s="14">
        <f t="shared" si="12"/>
        <v>2425</v>
      </c>
      <c r="AD3867" s="14">
        <f t="shared" si="13"/>
        <v>10516</v>
      </c>
      <c r="AE3867" s="14">
        <f t="shared" si="14"/>
        <v>633</v>
      </c>
      <c r="AF3867" s="14">
        <f t="shared" si="15"/>
        <v>16</v>
      </c>
      <c r="AG3867" s="17">
        <f t="shared" si="16"/>
        <v>108.1402824</v>
      </c>
      <c r="AH3867" s="20">
        <f>12*(J3867*'Programas e Observações'!$C$8+K3867*'Programas e Observações'!$C$9+L3867*('Programas e Observações'!$C$8+'Programas e Observações'!$C$9)+M3867*'Programas e Observações'!$C$10)</f>
        <v>2242619.52</v>
      </c>
      <c r="AI3867" s="20">
        <f>12*(J3867*'Programas e Observações'!$D$8+K3867*'Programas e Observações'!$D$9+L3867*('Programas e Observações'!$D$8+'Programas e Observações'!$D$9)+M3867*'Programas e Observações'!$D$10)</f>
        <v>3970995.48</v>
      </c>
      <c r="AJ3867" s="13" t="s">
        <v>14842</v>
      </c>
      <c r="AK3867" s="13" t="s">
        <v>3365</v>
      </c>
    </row>
    <row r="3868" ht="15.75" customHeight="1">
      <c r="A3868" s="13" t="s">
        <v>14843</v>
      </c>
      <c r="B3868" s="13" t="s">
        <v>14844</v>
      </c>
      <c r="C3868" s="13" t="s">
        <v>14845</v>
      </c>
      <c r="D3868" s="13" t="s">
        <v>12550</v>
      </c>
      <c r="E3868" s="13" t="s">
        <v>12577</v>
      </c>
      <c r="F3868" s="13" t="s">
        <v>12578</v>
      </c>
      <c r="G3868" s="14">
        <v>24932.0</v>
      </c>
      <c r="H3868" s="16" t="b">
        <f>G3868&lt;'Programas e Observações'!$C$11</f>
        <v>0</v>
      </c>
      <c r="I3868" s="14">
        <v>984.0</v>
      </c>
      <c r="J3868" s="14">
        <v>544.0</v>
      </c>
      <c r="K3868" s="14">
        <v>78.0</v>
      </c>
      <c r="L3868" s="14">
        <v>237.0</v>
      </c>
      <c r="M3868" s="14">
        <v>12.0</v>
      </c>
      <c r="N3868" s="14">
        <v>1408.0</v>
      </c>
      <c r="O3868" s="14">
        <v>62.0</v>
      </c>
      <c r="P3868" s="14">
        <v>1.0</v>
      </c>
      <c r="Q3868" s="14"/>
      <c r="R3868" s="17">
        <f t="shared" si="1"/>
        <v>39.4673512</v>
      </c>
      <c r="S3868" s="17">
        <f t="shared" si="2"/>
        <v>21.81934863</v>
      </c>
      <c r="T3868" s="17">
        <f t="shared" si="3"/>
        <v>3.128509546</v>
      </c>
      <c r="U3868" s="17">
        <f t="shared" si="4"/>
        <v>9.505855928</v>
      </c>
      <c r="V3868" s="17">
        <f t="shared" si="5"/>
        <v>0.4813091609</v>
      </c>
      <c r="W3868" s="17">
        <f t="shared" si="6"/>
        <v>56.47360821</v>
      </c>
      <c r="X3868" s="17">
        <f t="shared" si="7"/>
        <v>2.486763998</v>
      </c>
      <c r="Y3868" s="14">
        <f t="shared" si="8"/>
        <v>27831</v>
      </c>
      <c r="Z3868" s="14">
        <f t="shared" si="9"/>
        <v>12525</v>
      </c>
      <c r="AA3868" s="14">
        <f t="shared" si="10"/>
        <v>3187</v>
      </c>
      <c r="AB3868" s="14">
        <f t="shared" si="11"/>
        <v>7650</v>
      </c>
      <c r="AC3868" s="14">
        <f t="shared" si="12"/>
        <v>1578</v>
      </c>
      <c r="AD3868" s="14">
        <f t="shared" si="13"/>
        <v>16371</v>
      </c>
      <c r="AE3868" s="14">
        <f t="shared" si="14"/>
        <v>859</v>
      </c>
      <c r="AF3868" s="14">
        <f t="shared" si="15"/>
        <v>25</v>
      </c>
      <c r="AG3868" s="17">
        <f t="shared" si="16"/>
        <v>88.96667466</v>
      </c>
      <c r="AH3868" s="20">
        <f>12*(J3868*'Programas e Observações'!$C$8+K3868*'Programas e Observações'!$C$9+L3868*('Programas e Observações'!$C$8+'Programas e Observações'!$C$9)+M3868*'Programas e Observações'!$C$10)</f>
        <v>321894.96</v>
      </c>
      <c r="AI3868" s="20">
        <f>12*(J3868*'Programas e Observações'!$D$8+K3868*'Programas e Observações'!$D$9+L3868*('Programas e Observações'!$D$8+'Programas e Observações'!$D$9)+M3868*'Programas e Observações'!$D$10)</f>
        <v>609749.16</v>
      </c>
      <c r="AJ3868" s="13" t="s">
        <v>14846</v>
      </c>
      <c r="AK3868" s="13" t="s">
        <v>11632</v>
      </c>
    </row>
    <row r="3869" ht="15.75" customHeight="1">
      <c r="A3869" s="13" t="s">
        <v>14847</v>
      </c>
      <c r="B3869" s="13" t="s">
        <v>14848</v>
      </c>
      <c r="C3869" s="13" t="s">
        <v>14849</v>
      </c>
      <c r="D3869" s="13" t="s">
        <v>12550</v>
      </c>
      <c r="E3869" s="13" t="s">
        <v>12700</v>
      </c>
      <c r="F3869" s="13" t="s">
        <v>10246</v>
      </c>
      <c r="G3869" s="14">
        <v>7170.0</v>
      </c>
      <c r="H3869" s="16" t="b">
        <f>G3869&lt;'Programas e Observações'!$C$11</f>
        <v>1</v>
      </c>
      <c r="I3869" s="14">
        <v>546.0</v>
      </c>
      <c r="J3869" s="14">
        <v>269.0</v>
      </c>
      <c r="K3869" s="14">
        <v>52.0</v>
      </c>
      <c r="L3869" s="14">
        <v>167.0</v>
      </c>
      <c r="M3869" s="14">
        <v>13.0</v>
      </c>
      <c r="N3869" s="14">
        <v>247.0</v>
      </c>
      <c r="O3869" s="14">
        <v>7.0</v>
      </c>
      <c r="P3869" s="14">
        <v>0.0</v>
      </c>
      <c r="Q3869" s="14"/>
      <c r="R3869" s="17">
        <f t="shared" si="1"/>
        <v>76.15062762</v>
      </c>
      <c r="S3869" s="17">
        <f t="shared" si="2"/>
        <v>37.51743375</v>
      </c>
      <c r="T3869" s="17">
        <f t="shared" si="3"/>
        <v>7.252440725</v>
      </c>
      <c r="U3869" s="17">
        <f t="shared" si="4"/>
        <v>23.29149233</v>
      </c>
      <c r="V3869" s="17">
        <f t="shared" si="5"/>
        <v>1.813110181</v>
      </c>
      <c r="W3869" s="17">
        <f t="shared" si="6"/>
        <v>34.44909344</v>
      </c>
      <c r="X3869" s="17">
        <f t="shared" si="7"/>
        <v>0.9762900976</v>
      </c>
      <c r="Y3869" s="14">
        <f t="shared" si="8"/>
        <v>21089</v>
      </c>
      <c r="Z3869" s="14">
        <f t="shared" si="9"/>
        <v>10428</v>
      </c>
      <c r="AA3869" s="14">
        <f t="shared" si="10"/>
        <v>1659</v>
      </c>
      <c r="AB3869" s="14">
        <f t="shared" si="11"/>
        <v>6021</v>
      </c>
      <c r="AC3869" s="14">
        <f t="shared" si="12"/>
        <v>1424</v>
      </c>
      <c r="AD3869" s="14">
        <f t="shared" si="13"/>
        <v>12707</v>
      </c>
      <c r="AE3869" s="14">
        <f t="shared" si="14"/>
        <v>593</v>
      </c>
      <c r="AF3869" s="14">
        <f t="shared" si="15"/>
        <v>14</v>
      </c>
      <c r="AG3869" s="17">
        <f t="shared" si="16"/>
        <v>75.59052296</v>
      </c>
      <c r="AH3869" s="20">
        <f>12*(J3869*'Programas e Observações'!$C$8+K3869*'Programas e Observações'!$C$9+L3869*('Programas e Observações'!$C$8+'Programas e Observações'!$C$9)+M3869*'Programas e Observações'!$C$10)</f>
        <v>205002.84</v>
      </c>
      <c r="AI3869" s="20">
        <f>12*(J3869*'Programas e Observações'!$D$8+K3869*'Programas e Observações'!$D$9+L3869*('Programas e Observações'!$D$8+'Programas e Observações'!$D$9)+M3869*'Programas e Observações'!$D$10)</f>
        <v>366721.92</v>
      </c>
      <c r="AJ3869" s="13" t="s">
        <v>10076</v>
      </c>
      <c r="AK3869" s="13" t="s">
        <v>4200</v>
      </c>
    </row>
    <row r="3870" ht="15.75" customHeight="1">
      <c r="A3870" s="13" t="s">
        <v>14850</v>
      </c>
      <c r="B3870" s="13" t="s">
        <v>14851</v>
      </c>
      <c r="C3870" s="13" t="s">
        <v>14852</v>
      </c>
      <c r="D3870" s="13" t="s">
        <v>12550</v>
      </c>
      <c r="E3870" s="13" t="s">
        <v>12599</v>
      </c>
      <c r="F3870" s="13" t="s">
        <v>12600</v>
      </c>
      <c r="G3870" s="14">
        <v>6633.0</v>
      </c>
      <c r="H3870" s="16" t="b">
        <f>G3870&lt;'Programas e Observações'!$C$11</f>
        <v>1</v>
      </c>
      <c r="I3870" s="14">
        <v>898.0</v>
      </c>
      <c r="J3870" s="14">
        <v>486.0</v>
      </c>
      <c r="K3870" s="14">
        <v>69.0</v>
      </c>
      <c r="L3870" s="14">
        <v>189.0</v>
      </c>
      <c r="M3870" s="14">
        <v>36.0</v>
      </c>
      <c r="N3870" s="14">
        <v>421.0</v>
      </c>
      <c r="O3870" s="14">
        <v>21.0</v>
      </c>
      <c r="P3870" s="14">
        <v>1.0</v>
      </c>
      <c r="Q3870" s="14"/>
      <c r="R3870" s="17">
        <f t="shared" si="1"/>
        <v>135.3836876</v>
      </c>
      <c r="S3870" s="17">
        <f t="shared" si="2"/>
        <v>73.27001357</v>
      </c>
      <c r="T3870" s="17">
        <f t="shared" si="3"/>
        <v>10.40253279</v>
      </c>
      <c r="U3870" s="17">
        <f t="shared" si="4"/>
        <v>28.49389417</v>
      </c>
      <c r="V3870" s="17">
        <f t="shared" si="5"/>
        <v>5.427408412</v>
      </c>
      <c r="W3870" s="17">
        <f t="shared" si="6"/>
        <v>63.47052616</v>
      </c>
      <c r="X3870" s="17">
        <f t="shared" si="7"/>
        <v>3.165988241</v>
      </c>
      <c r="Y3870" s="14">
        <f t="shared" si="8"/>
        <v>40812</v>
      </c>
      <c r="Z3870" s="14">
        <f t="shared" si="9"/>
        <v>16371</v>
      </c>
      <c r="AA3870" s="14">
        <f t="shared" si="10"/>
        <v>5980</v>
      </c>
      <c r="AB3870" s="14">
        <f t="shared" si="11"/>
        <v>8309</v>
      </c>
      <c r="AC3870" s="14">
        <f t="shared" si="12"/>
        <v>3047</v>
      </c>
      <c r="AD3870" s="14">
        <f t="shared" si="13"/>
        <v>22043</v>
      </c>
      <c r="AE3870" s="14">
        <f t="shared" si="14"/>
        <v>1377</v>
      </c>
      <c r="AF3870" s="14">
        <f t="shared" si="15"/>
        <v>31</v>
      </c>
      <c r="AG3870" s="17">
        <f t="shared" si="16"/>
        <v>97.39055733</v>
      </c>
      <c r="AH3870" s="20">
        <f>12*(J3870*'Programas e Observações'!$C$8+K3870*'Programas e Observações'!$C$9+L3870*('Programas e Observações'!$C$8+'Programas e Observações'!$C$9)+M3870*'Programas e Observações'!$C$10)</f>
        <v>284462.28</v>
      </c>
      <c r="AI3870" s="20">
        <f>12*(J3870*'Programas e Observações'!$D$8+K3870*'Programas e Observações'!$D$9+L3870*('Programas e Observações'!$D$8+'Programas e Observações'!$D$9)+M3870*'Programas e Observações'!$D$10)</f>
        <v>533306.16</v>
      </c>
      <c r="AJ3870" s="13" t="s">
        <v>11597</v>
      </c>
      <c r="AK3870" s="13" t="s">
        <v>6680</v>
      </c>
    </row>
    <row r="3871" ht="15.75" customHeight="1">
      <c r="A3871" s="13" t="s">
        <v>14853</v>
      </c>
      <c r="B3871" s="13" t="s">
        <v>14854</v>
      </c>
      <c r="C3871" s="13" t="s">
        <v>14855</v>
      </c>
      <c r="D3871" s="13" t="s">
        <v>12550</v>
      </c>
      <c r="E3871" s="13" t="s">
        <v>12775</v>
      </c>
      <c r="F3871" s="13" t="s">
        <v>12774</v>
      </c>
      <c r="G3871" s="14">
        <v>15315.0</v>
      </c>
      <c r="H3871" s="16" t="b">
        <f>G3871&lt;'Programas e Observações'!$C$11</f>
        <v>1</v>
      </c>
      <c r="I3871" s="14">
        <v>1668.0</v>
      </c>
      <c r="J3871" s="14">
        <v>819.0</v>
      </c>
      <c r="K3871" s="14">
        <v>185.0</v>
      </c>
      <c r="L3871" s="14">
        <v>426.0</v>
      </c>
      <c r="M3871" s="14">
        <v>76.0</v>
      </c>
      <c r="N3871" s="14">
        <v>700.0</v>
      </c>
      <c r="O3871" s="14">
        <v>21.0</v>
      </c>
      <c r="P3871" s="14">
        <v>3.0</v>
      </c>
      <c r="Q3871" s="14"/>
      <c r="R3871" s="17">
        <f t="shared" si="1"/>
        <v>108.9128306</v>
      </c>
      <c r="S3871" s="17">
        <f t="shared" si="2"/>
        <v>53.47698335</v>
      </c>
      <c r="T3871" s="17">
        <f t="shared" si="3"/>
        <v>12.07966046</v>
      </c>
      <c r="U3871" s="17">
        <f t="shared" si="4"/>
        <v>27.8158668</v>
      </c>
      <c r="V3871" s="17">
        <f t="shared" si="5"/>
        <v>4.962455109</v>
      </c>
      <c r="W3871" s="17">
        <f t="shared" si="6"/>
        <v>45.70682338</v>
      </c>
      <c r="X3871" s="17">
        <f t="shared" si="7"/>
        <v>1.371204701</v>
      </c>
      <c r="Y3871" s="14">
        <f t="shared" si="8"/>
        <v>21542</v>
      </c>
      <c r="Z3871" s="14">
        <f t="shared" si="9"/>
        <v>7246</v>
      </c>
      <c r="AA3871" s="14">
        <f t="shared" si="10"/>
        <v>3942</v>
      </c>
      <c r="AB3871" s="14">
        <f t="shared" si="11"/>
        <v>5601</v>
      </c>
      <c r="AC3871" s="14">
        <f t="shared" si="12"/>
        <v>1144</v>
      </c>
      <c r="AD3871" s="14">
        <f t="shared" si="13"/>
        <v>12085</v>
      </c>
      <c r="AE3871" s="14">
        <f t="shared" si="14"/>
        <v>320</v>
      </c>
      <c r="AF3871" s="14">
        <f t="shared" si="15"/>
        <v>19</v>
      </c>
      <c r="AG3871" s="17">
        <f t="shared" si="16"/>
        <v>89.54975702</v>
      </c>
      <c r="AH3871" s="20">
        <f>12*(J3871*'Programas e Observações'!$C$8+K3871*'Programas e Observações'!$C$9+L3871*('Programas e Observações'!$C$8+'Programas e Observações'!$C$9)+M3871*'Programas e Observações'!$C$10)</f>
        <v>598573.68</v>
      </c>
      <c r="AI3871" s="20">
        <f>12*(J3871*'Programas e Observações'!$D$8+K3871*'Programas e Observações'!$D$9+L3871*('Programas e Observações'!$D$8+'Programas e Observações'!$D$9)+M3871*'Programas e Observações'!$D$10)</f>
        <v>1060608.36</v>
      </c>
      <c r="AJ3871" s="13" t="s">
        <v>12676</v>
      </c>
      <c r="AK3871" s="13" t="s">
        <v>10197</v>
      </c>
    </row>
    <row r="3872" ht="15.75" customHeight="1">
      <c r="A3872" s="13" t="s">
        <v>14856</v>
      </c>
      <c r="B3872" s="13" t="s">
        <v>14857</v>
      </c>
      <c r="C3872" s="13" t="s">
        <v>14858</v>
      </c>
      <c r="D3872" s="13" t="s">
        <v>12550</v>
      </c>
      <c r="E3872" s="13" t="s">
        <v>12594</v>
      </c>
      <c r="F3872" s="13" t="s">
        <v>12595</v>
      </c>
      <c r="G3872" s="14">
        <v>129130.0</v>
      </c>
      <c r="H3872" s="16" t="b">
        <f>G3872&lt;'Programas e Observações'!$C$11</f>
        <v>0</v>
      </c>
      <c r="I3872" s="14">
        <v>13216.0</v>
      </c>
      <c r="J3872" s="14">
        <v>5368.0</v>
      </c>
      <c r="K3872" s="14">
        <v>1473.0</v>
      </c>
      <c r="L3872" s="14">
        <v>3887.0</v>
      </c>
      <c r="M3872" s="14">
        <v>1237.0</v>
      </c>
      <c r="N3872" s="14">
        <v>4414.0</v>
      </c>
      <c r="O3872" s="14">
        <v>277.0</v>
      </c>
      <c r="P3872" s="14">
        <v>6.0</v>
      </c>
      <c r="Q3872" s="14">
        <v>416.0</v>
      </c>
      <c r="R3872" s="17">
        <f t="shared" si="1"/>
        <v>102.3464725</v>
      </c>
      <c r="S3872" s="17">
        <f t="shared" si="2"/>
        <v>41.57051034</v>
      </c>
      <c r="T3872" s="17">
        <f t="shared" si="3"/>
        <v>11.40710911</v>
      </c>
      <c r="U3872" s="17">
        <f t="shared" si="4"/>
        <v>30.10144815</v>
      </c>
      <c r="V3872" s="17">
        <f t="shared" si="5"/>
        <v>9.579493534</v>
      </c>
      <c r="W3872" s="17">
        <f t="shared" si="6"/>
        <v>34.18260668</v>
      </c>
      <c r="X3872" s="17">
        <f t="shared" si="7"/>
        <v>2.145125068</v>
      </c>
      <c r="Y3872" s="14">
        <f t="shared" si="8"/>
        <v>41722</v>
      </c>
      <c r="Z3872" s="14">
        <f t="shared" si="9"/>
        <v>16126</v>
      </c>
      <c r="AA3872" s="14">
        <f t="shared" si="10"/>
        <v>5112</v>
      </c>
      <c r="AB3872" s="14">
        <f t="shared" si="11"/>
        <v>12273</v>
      </c>
      <c r="AC3872" s="14">
        <f t="shared" si="12"/>
        <v>3919</v>
      </c>
      <c r="AD3872" s="14">
        <f t="shared" si="13"/>
        <v>19675</v>
      </c>
      <c r="AE3872" s="14">
        <f t="shared" si="14"/>
        <v>1134</v>
      </c>
      <c r="AF3872" s="14">
        <f t="shared" si="15"/>
        <v>25</v>
      </c>
      <c r="AG3872" s="17">
        <f t="shared" si="16"/>
        <v>81.19284712</v>
      </c>
      <c r="AH3872" s="20">
        <f>12*(J3872*'Programas e Observações'!$C$8+K3872*'Programas e Observações'!$C$9+L3872*('Programas e Observações'!$C$8+'Programas e Observações'!$C$9)+M3872*'Programas e Observações'!$C$10)</f>
        <v>5220672.36</v>
      </c>
      <c r="AI3872" s="20">
        <f>12*(J3872*'Programas e Observações'!$D$8+K3872*'Programas e Observações'!$D$9+L3872*('Programas e Observações'!$D$8+'Programas e Observações'!$D$9)+M3872*'Programas e Observações'!$D$10)</f>
        <v>8682580.92</v>
      </c>
      <c r="AJ3872" s="13" t="s">
        <v>14859</v>
      </c>
      <c r="AK3872" s="13" t="s">
        <v>12712</v>
      </c>
    </row>
    <row r="3873" ht="15.75" customHeight="1">
      <c r="A3873" s="13" t="s">
        <v>14860</v>
      </c>
      <c r="B3873" s="13" t="s">
        <v>14861</v>
      </c>
      <c r="C3873" s="13" t="s">
        <v>14862</v>
      </c>
      <c r="D3873" s="13" t="s">
        <v>12550</v>
      </c>
      <c r="E3873" s="13" t="s">
        <v>13041</v>
      </c>
      <c r="F3873" s="13" t="s">
        <v>13042</v>
      </c>
      <c r="G3873" s="14">
        <v>322397.0</v>
      </c>
      <c r="H3873" s="16" t="b">
        <f>G3873&lt;'Programas e Observações'!$C$11</f>
        <v>0</v>
      </c>
      <c r="I3873" s="14">
        <v>23334.0</v>
      </c>
      <c r="J3873" s="14">
        <v>6850.0</v>
      </c>
      <c r="K3873" s="14">
        <v>4467.0</v>
      </c>
      <c r="L3873" s="14">
        <v>6050.0</v>
      </c>
      <c r="M3873" s="14">
        <v>1939.0</v>
      </c>
      <c r="N3873" s="14">
        <v>4966.0</v>
      </c>
      <c r="O3873" s="14">
        <v>848.0</v>
      </c>
      <c r="P3873" s="14">
        <v>14.0</v>
      </c>
      <c r="Q3873" s="14">
        <v>1216.0</v>
      </c>
      <c r="R3873" s="17">
        <f t="shared" si="1"/>
        <v>72.376604</v>
      </c>
      <c r="S3873" s="17">
        <f t="shared" si="2"/>
        <v>21.24709597</v>
      </c>
      <c r="T3873" s="17">
        <f t="shared" si="3"/>
        <v>13.85558799</v>
      </c>
      <c r="U3873" s="17">
        <f t="shared" si="4"/>
        <v>18.7656833</v>
      </c>
      <c r="V3873" s="17">
        <f t="shared" si="5"/>
        <v>6.014323955</v>
      </c>
      <c r="W3873" s="17">
        <f t="shared" si="6"/>
        <v>15.40336914</v>
      </c>
      <c r="X3873" s="17">
        <f t="shared" si="7"/>
        <v>2.630297428</v>
      </c>
      <c r="Y3873" s="14">
        <f t="shared" si="8"/>
        <v>46967</v>
      </c>
      <c r="Z3873" s="14">
        <f t="shared" si="9"/>
        <v>14538</v>
      </c>
      <c r="AA3873" s="14">
        <f t="shared" si="10"/>
        <v>8440</v>
      </c>
      <c r="AB3873" s="14">
        <f t="shared" si="11"/>
        <v>12270</v>
      </c>
      <c r="AC3873" s="14">
        <f t="shared" si="12"/>
        <v>4336</v>
      </c>
      <c r="AD3873" s="14">
        <f t="shared" si="13"/>
        <v>12014</v>
      </c>
      <c r="AE3873" s="14">
        <f t="shared" si="14"/>
        <v>1571</v>
      </c>
      <c r="AF3873" s="14">
        <f t="shared" si="15"/>
        <v>31</v>
      </c>
      <c r="AG3873" s="17">
        <f t="shared" si="16"/>
        <v>73.01799526</v>
      </c>
      <c r="AH3873" s="20">
        <f>12*(J3873*'Programas e Observações'!$C$8+K3873*'Programas e Observações'!$C$9+L3873*('Programas e Observações'!$C$8+'Programas e Observações'!$C$9)+M3873*'Programas e Observações'!$C$10)</f>
        <v>8941695.72</v>
      </c>
      <c r="AI3873" s="20">
        <f>12*(J3873*'Programas e Observações'!$D$8+K3873*'Programas e Observações'!$D$9+L3873*('Programas e Observações'!$D$8+'Programas e Observações'!$D$9)+M3873*'Programas e Observações'!$D$10)</f>
        <v>13835907.84</v>
      </c>
      <c r="AJ3873" s="13" t="s">
        <v>14863</v>
      </c>
      <c r="AK3873" s="13" t="s">
        <v>11954</v>
      </c>
    </row>
    <row r="3874" ht="15.75" customHeight="1">
      <c r="A3874" s="13" t="s">
        <v>14864</v>
      </c>
      <c r="B3874" s="13" t="s">
        <v>14865</v>
      </c>
      <c r="C3874" s="13" t="s">
        <v>14866</v>
      </c>
      <c r="D3874" s="13" t="s">
        <v>12550</v>
      </c>
      <c r="E3874" s="13" t="s">
        <v>12577</v>
      </c>
      <c r="F3874" s="13" t="s">
        <v>12578</v>
      </c>
      <c r="G3874" s="14">
        <v>4119.0</v>
      </c>
      <c r="H3874" s="16" t="b">
        <f>G3874&lt;'Programas e Observações'!$C$11</f>
        <v>1</v>
      </c>
      <c r="I3874" s="14">
        <v>125.0</v>
      </c>
      <c r="J3874" s="14">
        <v>48.0</v>
      </c>
      <c r="K3874" s="14">
        <v>16.0</v>
      </c>
      <c r="L3874" s="14">
        <v>37.0</v>
      </c>
      <c r="M3874" s="14">
        <v>1.0</v>
      </c>
      <c r="N3874" s="14">
        <v>413.0</v>
      </c>
      <c r="O3874" s="14">
        <v>10.0</v>
      </c>
      <c r="P3874" s="14">
        <v>0.0</v>
      </c>
      <c r="Q3874" s="14"/>
      <c r="R3874" s="17">
        <f t="shared" si="1"/>
        <v>30.34717164</v>
      </c>
      <c r="S3874" s="17">
        <f t="shared" si="2"/>
        <v>11.65331391</v>
      </c>
      <c r="T3874" s="17">
        <f t="shared" si="3"/>
        <v>3.88443797</v>
      </c>
      <c r="U3874" s="17">
        <f t="shared" si="4"/>
        <v>8.982762807</v>
      </c>
      <c r="V3874" s="17">
        <f t="shared" si="5"/>
        <v>0.2427773731</v>
      </c>
      <c r="W3874" s="17">
        <f t="shared" si="6"/>
        <v>100.2670551</v>
      </c>
      <c r="X3874" s="17">
        <f t="shared" si="7"/>
        <v>2.427773731</v>
      </c>
      <c r="Y3874" s="14">
        <f t="shared" si="8"/>
        <v>27831</v>
      </c>
      <c r="Z3874" s="14">
        <f t="shared" si="9"/>
        <v>12525</v>
      </c>
      <c r="AA3874" s="14">
        <f t="shared" si="10"/>
        <v>3187</v>
      </c>
      <c r="AB3874" s="14">
        <f t="shared" si="11"/>
        <v>7650</v>
      </c>
      <c r="AC3874" s="14">
        <f t="shared" si="12"/>
        <v>1578</v>
      </c>
      <c r="AD3874" s="14">
        <f t="shared" si="13"/>
        <v>16371</v>
      </c>
      <c r="AE3874" s="14">
        <f t="shared" si="14"/>
        <v>859</v>
      </c>
      <c r="AF3874" s="14">
        <f t="shared" si="15"/>
        <v>25</v>
      </c>
      <c r="AG3874" s="17">
        <f t="shared" si="16"/>
        <v>88.96667466</v>
      </c>
      <c r="AH3874" s="20">
        <f>12*(J3874*'Programas e Observações'!$C$8+K3874*'Programas e Observações'!$C$9+L3874*('Programas e Observações'!$C$8+'Programas e Observações'!$C$9)+M3874*'Programas e Observações'!$C$10)</f>
        <v>44406.48</v>
      </c>
      <c r="AI3874" s="20">
        <f>12*(J3874*'Programas e Observações'!$D$8+K3874*'Programas e Observações'!$D$9+L3874*('Programas e Observações'!$D$8+'Programas e Observações'!$D$9)+M3874*'Programas e Observações'!$D$10)</f>
        <v>76134.96</v>
      </c>
      <c r="AJ3874" s="13" t="s">
        <v>844</v>
      </c>
      <c r="AK3874" s="13" t="s">
        <v>2612</v>
      </c>
    </row>
    <row r="3875" ht="15.75" customHeight="1">
      <c r="A3875" s="13" t="s">
        <v>14867</v>
      </c>
      <c r="B3875" s="13" t="s">
        <v>14868</v>
      </c>
      <c r="C3875" s="13" t="s">
        <v>8640</v>
      </c>
      <c r="D3875" s="13" t="s">
        <v>12550</v>
      </c>
      <c r="E3875" s="13" t="s">
        <v>13301</v>
      </c>
      <c r="F3875" s="13" t="s">
        <v>13302</v>
      </c>
      <c r="G3875" s="14">
        <v>22598.0</v>
      </c>
      <c r="H3875" s="16" t="b">
        <f>G3875&lt;'Programas e Observações'!$C$11</f>
        <v>0</v>
      </c>
      <c r="I3875" s="14">
        <v>2919.0</v>
      </c>
      <c r="J3875" s="14">
        <v>1392.0</v>
      </c>
      <c r="K3875" s="14">
        <v>318.0</v>
      </c>
      <c r="L3875" s="14">
        <v>652.0</v>
      </c>
      <c r="M3875" s="14">
        <v>162.0</v>
      </c>
      <c r="N3875" s="14">
        <v>950.0</v>
      </c>
      <c r="O3875" s="14">
        <v>62.0</v>
      </c>
      <c r="P3875" s="14">
        <v>3.0</v>
      </c>
      <c r="Q3875" s="14"/>
      <c r="R3875" s="17">
        <f t="shared" si="1"/>
        <v>129.1707231</v>
      </c>
      <c r="S3875" s="17">
        <f t="shared" si="2"/>
        <v>61.59837154</v>
      </c>
      <c r="T3875" s="17">
        <f t="shared" si="3"/>
        <v>14.07204177</v>
      </c>
      <c r="U3875" s="17">
        <f t="shared" si="4"/>
        <v>28.85211081</v>
      </c>
      <c r="V3875" s="17">
        <f t="shared" si="5"/>
        <v>7.168775998</v>
      </c>
      <c r="W3875" s="17">
        <f t="shared" si="6"/>
        <v>42.03911851</v>
      </c>
      <c r="X3875" s="17">
        <f t="shared" si="7"/>
        <v>2.743605629</v>
      </c>
      <c r="Y3875" s="14">
        <f t="shared" si="8"/>
        <v>8001</v>
      </c>
      <c r="Z3875" s="14">
        <f t="shared" si="9"/>
        <v>3830</v>
      </c>
      <c r="AA3875" s="14">
        <f t="shared" si="10"/>
        <v>822</v>
      </c>
      <c r="AB3875" s="14">
        <f t="shared" si="11"/>
        <v>1942</v>
      </c>
      <c r="AC3875" s="14">
        <f t="shared" si="12"/>
        <v>399</v>
      </c>
      <c r="AD3875" s="14">
        <f t="shared" si="13"/>
        <v>3271</v>
      </c>
      <c r="AE3875" s="14">
        <f t="shared" si="14"/>
        <v>225</v>
      </c>
      <c r="AF3875" s="14">
        <f t="shared" si="15"/>
        <v>8</v>
      </c>
      <c r="AG3875" s="17">
        <f t="shared" si="16"/>
        <v>125.121196</v>
      </c>
      <c r="AH3875" s="20">
        <f>12*(J3875*'Programas e Observações'!$C$8+K3875*'Programas e Observações'!$C$9+L3875*('Programas e Observações'!$C$8+'Programas e Observações'!$C$9)+M3875*'Programas e Observações'!$C$10)</f>
        <v>985475.76</v>
      </c>
      <c r="AI3875" s="20">
        <f>12*(J3875*'Programas e Observações'!$D$8+K3875*'Programas e Observações'!$D$9+L3875*('Programas e Observações'!$D$8+'Programas e Observações'!$D$9)+M3875*'Programas e Observações'!$D$10)</f>
        <v>1743845.28</v>
      </c>
      <c r="AJ3875" s="13" t="s">
        <v>14869</v>
      </c>
      <c r="AK3875" s="13" t="s">
        <v>14870</v>
      </c>
    </row>
    <row r="3876" ht="15.75" customHeight="1">
      <c r="A3876" s="13" t="s">
        <v>14871</v>
      </c>
      <c r="B3876" s="13" t="s">
        <v>14872</v>
      </c>
      <c r="C3876" s="13" t="s">
        <v>14873</v>
      </c>
      <c r="D3876" s="13" t="s">
        <v>12550</v>
      </c>
      <c r="E3876" s="13" t="s">
        <v>12869</v>
      </c>
      <c r="F3876" s="13" t="s">
        <v>12870</v>
      </c>
      <c r="G3876" s="14">
        <v>7965.0</v>
      </c>
      <c r="H3876" s="16" t="b">
        <f>G3876&lt;'Programas e Observações'!$C$11</f>
        <v>1</v>
      </c>
      <c r="I3876" s="14">
        <v>1449.0</v>
      </c>
      <c r="J3876" s="14">
        <v>706.0</v>
      </c>
      <c r="K3876" s="14">
        <v>150.0</v>
      </c>
      <c r="L3876" s="14">
        <v>384.0</v>
      </c>
      <c r="M3876" s="14">
        <v>90.0</v>
      </c>
      <c r="N3876" s="14">
        <v>555.0</v>
      </c>
      <c r="O3876" s="14">
        <v>27.0</v>
      </c>
      <c r="P3876" s="14">
        <v>1.0</v>
      </c>
      <c r="Q3876" s="14"/>
      <c r="R3876" s="17">
        <f t="shared" si="1"/>
        <v>181.920904</v>
      </c>
      <c r="S3876" s="17">
        <f t="shared" si="2"/>
        <v>88.63779033</v>
      </c>
      <c r="T3876" s="17">
        <f t="shared" si="3"/>
        <v>18.83239171</v>
      </c>
      <c r="U3876" s="17">
        <f t="shared" si="4"/>
        <v>48.21092279</v>
      </c>
      <c r="V3876" s="17">
        <f t="shared" si="5"/>
        <v>11.29943503</v>
      </c>
      <c r="W3876" s="17">
        <f t="shared" si="6"/>
        <v>69.67984934</v>
      </c>
      <c r="X3876" s="17">
        <f t="shared" si="7"/>
        <v>3.389830508</v>
      </c>
      <c r="Y3876" s="14">
        <f t="shared" si="8"/>
        <v>20227</v>
      </c>
      <c r="Z3876" s="14">
        <f t="shared" si="9"/>
        <v>8780</v>
      </c>
      <c r="AA3876" s="14">
        <f t="shared" si="10"/>
        <v>2471</v>
      </c>
      <c r="AB3876" s="14">
        <f t="shared" si="11"/>
        <v>5695</v>
      </c>
      <c r="AC3876" s="14">
        <f t="shared" si="12"/>
        <v>1028</v>
      </c>
      <c r="AD3876" s="14">
        <f t="shared" si="13"/>
        <v>7776</v>
      </c>
      <c r="AE3876" s="14">
        <f t="shared" si="14"/>
        <v>380</v>
      </c>
      <c r="AF3876" s="14">
        <f t="shared" si="15"/>
        <v>13</v>
      </c>
      <c r="AG3876" s="17">
        <f t="shared" si="16"/>
        <v>138.7549305</v>
      </c>
      <c r="AH3876" s="20">
        <f>12*(J3876*'Programas e Observações'!$C$8+K3876*'Programas e Observações'!$C$9+L3876*('Programas e Observações'!$C$8+'Programas e Observações'!$C$9)+M3876*'Programas e Observações'!$C$10)</f>
        <v>535948.8</v>
      </c>
      <c r="AI3876" s="20">
        <f>12*(J3876*'Programas e Observações'!$D$8+K3876*'Programas e Observações'!$D$9+L3876*('Programas e Observações'!$D$8+'Programas e Observações'!$D$9)+M3876*'Programas e Observações'!$D$10)</f>
        <v>940776</v>
      </c>
      <c r="AJ3876" s="13" t="s">
        <v>14874</v>
      </c>
      <c r="AK3876" s="13" t="s">
        <v>14875</v>
      </c>
    </row>
    <row r="3877" ht="15.75" customHeight="1">
      <c r="A3877" s="13" t="s">
        <v>14876</v>
      </c>
      <c r="B3877" s="13" t="s">
        <v>14877</v>
      </c>
      <c r="C3877" s="13" t="s">
        <v>14878</v>
      </c>
      <c r="D3877" s="13" t="s">
        <v>12550</v>
      </c>
      <c r="E3877" s="13" t="s">
        <v>12621</v>
      </c>
      <c r="F3877" s="13" t="s">
        <v>12622</v>
      </c>
      <c r="G3877" s="14">
        <v>38723.0</v>
      </c>
      <c r="H3877" s="16" t="b">
        <f>G3877&lt;'Programas e Observações'!$C$11</f>
        <v>0</v>
      </c>
      <c r="I3877" s="14">
        <v>3450.0</v>
      </c>
      <c r="J3877" s="14">
        <v>1277.0</v>
      </c>
      <c r="K3877" s="14">
        <v>526.0</v>
      </c>
      <c r="L3877" s="14">
        <v>913.0</v>
      </c>
      <c r="M3877" s="14">
        <v>213.0</v>
      </c>
      <c r="N3877" s="14">
        <v>965.0</v>
      </c>
      <c r="O3877" s="14">
        <v>71.0</v>
      </c>
      <c r="P3877" s="14">
        <v>2.0</v>
      </c>
      <c r="Q3877" s="14"/>
      <c r="R3877" s="17">
        <f t="shared" si="1"/>
        <v>89.0943367</v>
      </c>
      <c r="S3877" s="17">
        <f t="shared" si="2"/>
        <v>32.9778168</v>
      </c>
      <c r="T3877" s="17">
        <f t="shared" si="3"/>
        <v>13.58365829</v>
      </c>
      <c r="U3877" s="17">
        <f t="shared" si="4"/>
        <v>23.57771867</v>
      </c>
      <c r="V3877" s="17">
        <f t="shared" si="5"/>
        <v>5.500606874</v>
      </c>
      <c r="W3877" s="17">
        <f t="shared" si="6"/>
        <v>24.92058983</v>
      </c>
      <c r="X3877" s="17">
        <f t="shared" si="7"/>
        <v>1.833535625</v>
      </c>
      <c r="Y3877" s="14">
        <f t="shared" si="8"/>
        <v>160172</v>
      </c>
      <c r="Z3877" s="14">
        <f t="shared" si="9"/>
        <v>60718</v>
      </c>
      <c r="AA3877" s="14">
        <f t="shared" si="10"/>
        <v>22212</v>
      </c>
      <c r="AB3877" s="14">
        <f t="shared" si="11"/>
        <v>47381</v>
      </c>
      <c r="AC3877" s="14">
        <f t="shared" si="12"/>
        <v>13423</v>
      </c>
      <c r="AD3877" s="14">
        <f t="shared" si="13"/>
        <v>39647</v>
      </c>
      <c r="AE3877" s="14">
        <f t="shared" si="14"/>
        <v>3141</v>
      </c>
      <c r="AF3877" s="14">
        <f t="shared" si="15"/>
        <v>45</v>
      </c>
      <c r="AG3877" s="17">
        <f t="shared" si="16"/>
        <v>86.15469354</v>
      </c>
      <c r="AH3877" s="20">
        <f>12*(J3877*'Programas e Observações'!$C$8+K3877*'Programas e Observações'!$C$9+L3877*('Programas e Observações'!$C$8+'Programas e Observações'!$C$9)+M3877*'Programas e Observações'!$C$10)</f>
        <v>1280271.24</v>
      </c>
      <c r="AI3877" s="20">
        <f>12*(J3877*'Programas e Observações'!$D$8+K3877*'Programas e Observações'!$D$9+L3877*('Programas e Observações'!$D$8+'Programas e Observações'!$D$9)+M3877*'Programas e Observações'!$D$10)</f>
        <v>2102006.88</v>
      </c>
      <c r="AJ3877" s="13" t="s">
        <v>14879</v>
      </c>
      <c r="AK3877" s="13" t="s">
        <v>1105</v>
      </c>
    </row>
    <row r="3878" ht="15.75" customHeight="1">
      <c r="A3878" s="13" t="s">
        <v>14880</v>
      </c>
      <c r="B3878" s="13" t="s">
        <v>14881</v>
      </c>
      <c r="C3878" s="13" t="s">
        <v>14882</v>
      </c>
      <c r="D3878" s="13" t="s">
        <v>12550</v>
      </c>
      <c r="E3878" s="13" t="s">
        <v>12879</v>
      </c>
      <c r="F3878" s="13" t="s">
        <v>12880</v>
      </c>
      <c r="G3878" s="14">
        <v>2484.0</v>
      </c>
      <c r="H3878" s="16" t="b">
        <f>G3878&lt;'Programas e Observações'!$C$11</f>
        <v>1</v>
      </c>
      <c r="I3878" s="14">
        <v>343.0</v>
      </c>
      <c r="J3878" s="14">
        <v>168.0</v>
      </c>
      <c r="K3878" s="14">
        <v>36.0</v>
      </c>
      <c r="L3878" s="14">
        <v>99.0</v>
      </c>
      <c r="M3878" s="14">
        <v>14.0</v>
      </c>
      <c r="N3878" s="14">
        <v>189.0</v>
      </c>
      <c r="O3878" s="14">
        <v>4.0</v>
      </c>
      <c r="P3878" s="14">
        <v>0.0</v>
      </c>
      <c r="Q3878" s="14"/>
      <c r="R3878" s="17">
        <f t="shared" si="1"/>
        <v>138.0837359</v>
      </c>
      <c r="S3878" s="17">
        <f t="shared" si="2"/>
        <v>67.63285024</v>
      </c>
      <c r="T3878" s="17">
        <f t="shared" si="3"/>
        <v>14.49275362</v>
      </c>
      <c r="U3878" s="17">
        <f t="shared" si="4"/>
        <v>39.85507246</v>
      </c>
      <c r="V3878" s="17">
        <f t="shared" si="5"/>
        <v>5.636070853</v>
      </c>
      <c r="W3878" s="17">
        <f t="shared" si="6"/>
        <v>76.08695652</v>
      </c>
      <c r="X3878" s="17">
        <f t="shared" si="7"/>
        <v>1.610305958</v>
      </c>
      <c r="Y3878" s="14">
        <f t="shared" si="8"/>
        <v>28083</v>
      </c>
      <c r="Z3878" s="14">
        <f t="shared" si="9"/>
        <v>12160</v>
      </c>
      <c r="AA3878" s="14">
        <f t="shared" si="10"/>
        <v>3038</v>
      </c>
      <c r="AB3878" s="14">
        <f t="shared" si="11"/>
        <v>7919</v>
      </c>
      <c r="AC3878" s="14">
        <f t="shared" si="12"/>
        <v>1605</v>
      </c>
      <c r="AD3878" s="14">
        <f t="shared" si="13"/>
        <v>11747</v>
      </c>
      <c r="AE3878" s="14">
        <f t="shared" si="14"/>
        <v>762</v>
      </c>
      <c r="AF3878" s="14">
        <f t="shared" si="15"/>
        <v>16</v>
      </c>
      <c r="AG3878" s="17">
        <f t="shared" si="16"/>
        <v>118.7426798</v>
      </c>
      <c r="AH3878" s="20">
        <f>12*(J3878*'Programas e Observações'!$C$8+K3878*'Programas e Observações'!$C$9+L3878*('Programas e Observações'!$C$8+'Programas e Observações'!$C$9)+M3878*'Programas e Observações'!$C$10)</f>
        <v>129177.12</v>
      </c>
      <c r="AI3878" s="20">
        <f>12*(J3878*'Programas e Observações'!$D$8+K3878*'Programas e Observações'!$D$9+L3878*('Programas e Observações'!$D$8+'Programas e Observações'!$D$9)+M3878*'Programas e Observações'!$D$10)</f>
        <v>228316.92</v>
      </c>
      <c r="AJ3878" s="13" t="s">
        <v>2715</v>
      </c>
      <c r="AK3878" s="13" t="s">
        <v>4239</v>
      </c>
    </row>
    <row r="3879" ht="15.75" customHeight="1">
      <c r="A3879" s="13" t="s">
        <v>14883</v>
      </c>
      <c r="B3879" s="13" t="s">
        <v>14884</v>
      </c>
      <c r="C3879" s="13" t="s">
        <v>14885</v>
      </c>
      <c r="D3879" s="13" t="s">
        <v>12550</v>
      </c>
      <c r="E3879" s="13" t="s">
        <v>12681</v>
      </c>
      <c r="F3879" s="13" t="s">
        <v>12682</v>
      </c>
      <c r="G3879" s="14">
        <v>2056.0</v>
      </c>
      <c r="H3879" s="16" t="b">
        <f>G3879&lt;'Programas e Observações'!$C$11</f>
        <v>1</v>
      </c>
      <c r="I3879" s="14">
        <v>240.0</v>
      </c>
      <c r="J3879" s="14">
        <v>121.0</v>
      </c>
      <c r="K3879" s="14">
        <v>32.0</v>
      </c>
      <c r="L3879" s="14">
        <v>39.0</v>
      </c>
      <c r="M3879" s="14">
        <v>7.0</v>
      </c>
      <c r="N3879" s="14">
        <v>246.0</v>
      </c>
      <c r="O3879" s="14">
        <v>13.0</v>
      </c>
      <c r="P3879" s="14">
        <v>1.0</v>
      </c>
      <c r="Q3879" s="14"/>
      <c r="R3879" s="17">
        <f t="shared" si="1"/>
        <v>116.7315175</v>
      </c>
      <c r="S3879" s="17">
        <f t="shared" si="2"/>
        <v>58.85214008</v>
      </c>
      <c r="T3879" s="17">
        <f t="shared" si="3"/>
        <v>15.56420233</v>
      </c>
      <c r="U3879" s="17">
        <f t="shared" si="4"/>
        <v>18.9688716</v>
      </c>
      <c r="V3879" s="17">
        <f t="shared" si="5"/>
        <v>3.404669261</v>
      </c>
      <c r="W3879" s="17">
        <f t="shared" si="6"/>
        <v>119.6498054</v>
      </c>
      <c r="X3879" s="17">
        <f t="shared" si="7"/>
        <v>6.322957198</v>
      </c>
      <c r="Y3879" s="14">
        <f t="shared" si="8"/>
        <v>25106</v>
      </c>
      <c r="Z3879" s="14">
        <f t="shared" si="9"/>
        <v>8453</v>
      </c>
      <c r="AA3879" s="14">
        <f t="shared" si="10"/>
        <v>4753</v>
      </c>
      <c r="AB3879" s="14">
        <f t="shared" si="11"/>
        <v>6105</v>
      </c>
      <c r="AC3879" s="14">
        <f t="shared" si="12"/>
        <v>1878</v>
      </c>
      <c r="AD3879" s="14">
        <f t="shared" si="13"/>
        <v>16935</v>
      </c>
      <c r="AE3879" s="14">
        <f t="shared" si="14"/>
        <v>926</v>
      </c>
      <c r="AF3879" s="14">
        <f t="shared" si="15"/>
        <v>22</v>
      </c>
      <c r="AG3879" s="17">
        <f t="shared" si="16"/>
        <v>80.37237772</v>
      </c>
      <c r="AH3879" s="20">
        <f>12*(J3879*'Programas e Observações'!$C$8+K3879*'Programas e Observações'!$C$9+L3879*('Programas e Observações'!$C$8+'Programas e Observações'!$C$9)+M3879*'Programas e Observações'!$C$10)</f>
        <v>71634.36</v>
      </c>
      <c r="AI3879" s="20">
        <f>12*(J3879*'Programas e Observações'!$D$8+K3879*'Programas e Observações'!$D$9+L3879*('Programas e Observações'!$D$8+'Programas e Observações'!$D$9)+M3879*'Programas e Observações'!$D$10)</f>
        <v>130810.32</v>
      </c>
      <c r="AJ3879" s="13" t="s">
        <v>4293</v>
      </c>
      <c r="AK3879" s="13" t="s">
        <v>1596</v>
      </c>
    </row>
    <row r="3880" ht="15.75" customHeight="1">
      <c r="A3880" s="13" t="s">
        <v>14886</v>
      </c>
      <c r="B3880" s="13" t="s">
        <v>14887</v>
      </c>
      <c r="C3880" s="13" t="s">
        <v>14888</v>
      </c>
      <c r="D3880" s="13" t="s">
        <v>12550</v>
      </c>
      <c r="E3880" s="13" t="s">
        <v>12823</v>
      </c>
      <c r="F3880" s="13" t="s">
        <v>12824</v>
      </c>
      <c r="G3880" s="14">
        <v>9484.0</v>
      </c>
      <c r="H3880" s="16" t="b">
        <f>G3880&lt;'Programas e Observações'!$C$11</f>
        <v>1</v>
      </c>
      <c r="I3880" s="14">
        <v>1320.0</v>
      </c>
      <c r="J3880" s="14">
        <v>666.0</v>
      </c>
      <c r="K3880" s="14">
        <v>130.0</v>
      </c>
      <c r="L3880" s="14">
        <v>311.0</v>
      </c>
      <c r="M3880" s="14">
        <v>92.0</v>
      </c>
      <c r="N3880" s="14">
        <v>507.0</v>
      </c>
      <c r="O3880" s="14">
        <v>34.0</v>
      </c>
      <c r="P3880" s="14">
        <v>2.0</v>
      </c>
      <c r="Q3880" s="14"/>
      <c r="R3880" s="17">
        <f t="shared" si="1"/>
        <v>139.1817798</v>
      </c>
      <c r="S3880" s="17">
        <f t="shared" si="2"/>
        <v>70.22353437</v>
      </c>
      <c r="T3880" s="17">
        <f t="shared" si="3"/>
        <v>13.7072965</v>
      </c>
      <c r="U3880" s="17">
        <f t="shared" si="4"/>
        <v>32.79207086</v>
      </c>
      <c r="V3880" s="17">
        <f t="shared" si="5"/>
        <v>9.700548292</v>
      </c>
      <c r="W3880" s="17">
        <f t="shared" si="6"/>
        <v>53.45845635</v>
      </c>
      <c r="X3880" s="17">
        <f t="shared" si="7"/>
        <v>3.584985238</v>
      </c>
      <c r="Y3880" s="14">
        <f t="shared" si="8"/>
        <v>33949</v>
      </c>
      <c r="Z3880" s="14">
        <f t="shared" si="9"/>
        <v>13906</v>
      </c>
      <c r="AA3880" s="14">
        <f t="shared" si="10"/>
        <v>4032</v>
      </c>
      <c r="AB3880" s="14">
        <f t="shared" si="11"/>
        <v>8590</v>
      </c>
      <c r="AC3880" s="14">
        <f t="shared" si="12"/>
        <v>3074</v>
      </c>
      <c r="AD3880" s="14">
        <f t="shared" si="13"/>
        <v>14413</v>
      </c>
      <c r="AE3880" s="14">
        <f t="shared" si="14"/>
        <v>1119</v>
      </c>
      <c r="AF3880" s="14">
        <f t="shared" si="15"/>
        <v>30</v>
      </c>
      <c r="AG3880" s="17">
        <f t="shared" si="16"/>
        <v>102.0755472</v>
      </c>
      <c r="AH3880" s="20">
        <f>12*(J3880*'Programas e Observações'!$C$8+K3880*'Programas e Observações'!$C$9+L3880*('Programas e Observações'!$C$8+'Programas e Observações'!$C$9)+M3880*'Programas e Observações'!$C$10)</f>
        <v>467187.36</v>
      </c>
      <c r="AI3880" s="20">
        <f>12*(J3880*'Programas e Observações'!$D$8+K3880*'Programas e Observações'!$D$9+L3880*('Programas e Observações'!$D$8+'Programas e Observações'!$D$9)+M3880*'Programas e Observações'!$D$10)</f>
        <v>829395</v>
      </c>
      <c r="AJ3880" s="13" t="s">
        <v>14889</v>
      </c>
      <c r="AK3880" s="13" t="s">
        <v>10115</v>
      </c>
    </row>
    <row r="3881" ht="15.75" customHeight="1">
      <c r="A3881" s="13" t="s">
        <v>14890</v>
      </c>
      <c r="B3881" s="13" t="s">
        <v>14891</v>
      </c>
      <c r="C3881" s="13" t="s">
        <v>14892</v>
      </c>
      <c r="D3881" s="13" t="s">
        <v>12550</v>
      </c>
      <c r="E3881" s="13" t="s">
        <v>12653</v>
      </c>
      <c r="F3881" s="13" t="s">
        <v>12654</v>
      </c>
      <c r="G3881" s="14">
        <v>1724.0</v>
      </c>
      <c r="H3881" s="16" t="b">
        <f>G3881&lt;'Programas e Observações'!$C$11</f>
        <v>1</v>
      </c>
      <c r="I3881" s="14">
        <v>0.0</v>
      </c>
      <c r="J3881" s="14">
        <v>0.0</v>
      </c>
      <c r="K3881" s="14">
        <v>0.0</v>
      </c>
      <c r="L3881" s="14">
        <v>0.0</v>
      </c>
      <c r="M3881" s="14">
        <v>0.0</v>
      </c>
      <c r="N3881" s="14">
        <v>84.0</v>
      </c>
      <c r="O3881" s="14">
        <v>2.0</v>
      </c>
      <c r="P3881" s="14">
        <v>0.0</v>
      </c>
      <c r="Q3881" s="14"/>
      <c r="R3881" s="17">
        <f t="shared" si="1"/>
        <v>0</v>
      </c>
      <c r="S3881" s="17">
        <f t="shared" si="2"/>
        <v>0</v>
      </c>
      <c r="T3881" s="17">
        <f t="shared" si="3"/>
        <v>0</v>
      </c>
      <c r="U3881" s="17">
        <f t="shared" si="4"/>
        <v>0</v>
      </c>
      <c r="V3881" s="17">
        <f t="shared" si="5"/>
        <v>0</v>
      </c>
      <c r="W3881" s="17">
        <f t="shared" si="6"/>
        <v>48.72389791</v>
      </c>
      <c r="X3881" s="17">
        <f t="shared" si="7"/>
        <v>1.160092807</v>
      </c>
      <c r="Y3881" s="14">
        <f t="shared" si="8"/>
        <v>35365</v>
      </c>
      <c r="Z3881" s="14">
        <f t="shared" si="9"/>
        <v>13337</v>
      </c>
      <c r="AA3881" s="14">
        <f t="shared" si="10"/>
        <v>5360</v>
      </c>
      <c r="AB3881" s="14">
        <f t="shared" si="11"/>
        <v>9870</v>
      </c>
      <c r="AC3881" s="14">
        <f t="shared" si="12"/>
        <v>2448</v>
      </c>
      <c r="AD3881" s="14">
        <f t="shared" si="13"/>
        <v>8668</v>
      </c>
      <c r="AE3881" s="14">
        <f t="shared" si="14"/>
        <v>711</v>
      </c>
      <c r="AF3881" s="14">
        <f t="shared" si="15"/>
        <v>13</v>
      </c>
      <c r="AG3881" s="17">
        <f t="shared" si="16"/>
        <v>108.1032338</v>
      </c>
      <c r="AH3881" s="20">
        <f>12*(J3881*'Programas e Observações'!$C$8+K3881*'Programas e Observações'!$C$9+L3881*('Programas e Observações'!$C$8+'Programas e Observações'!$C$9)+M3881*'Programas e Observações'!$C$10)</f>
        <v>0</v>
      </c>
      <c r="AI3881" s="20">
        <f>12*(J3881*'Programas e Observações'!$D$8+K3881*'Programas e Observações'!$D$9+L3881*('Programas e Observações'!$D$8+'Programas e Observações'!$D$9)+M3881*'Programas e Observações'!$D$10)</f>
        <v>0</v>
      </c>
      <c r="AJ3881" s="13" t="s">
        <v>342</v>
      </c>
      <c r="AK3881" s="13" t="s">
        <v>343</v>
      </c>
    </row>
    <row r="3882" ht="15.75" customHeight="1">
      <c r="A3882" s="13" t="s">
        <v>14893</v>
      </c>
      <c r="B3882" s="13" t="s">
        <v>14894</v>
      </c>
      <c r="C3882" s="13" t="s">
        <v>14895</v>
      </c>
      <c r="D3882" s="13" t="s">
        <v>12550</v>
      </c>
      <c r="E3882" s="13" t="s">
        <v>13041</v>
      </c>
      <c r="F3882" s="13" t="s">
        <v>13042</v>
      </c>
      <c r="G3882" s="14">
        <v>53426.0</v>
      </c>
      <c r="H3882" s="16" t="b">
        <f>G3882&lt;'Programas e Observações'!$C$11</f>
        <v>0</v>
      </c>
      <c r="I3882" s="14">
        <v>2788.0</v>
      </c>
      <c r="J3882" s="14">
        <v>1084.0</v>
      </c>
      <c r="K3882" s="14">
        <v>326.0</v>
      </c>
      <c r="L3882" s="14">
        <v>897.0</v>
      </c>
      <c r="M3882" s="14">
        <v>199.0</v>
      </c>
      <c r="N3882" s="14">
        <v>640.0</v>
      </c>
      <c r="O3882" s="14">
        <v>100.0</v>
      </c>
      <c r="P3882" s="14">
        <v>2.0</v>
      </c>
      <c r="Q3882" s="14"/>
      <c r="R3882" s="17">
        <f t="shared" si="1"/>
        <v>52.18432973</v>
      </c>
      <c r="S3882" s="17">
        <f t="shared" si="2"/>
        <v>20.28974657</v>
      </c>
      <c r="T3882" s="17">
        <f t="shared" si="3"/>
        <v>6.101897952</v>
      </c>
      <c r="U3882" s="17">
        <f t="shared" si="4"/>
        <v>16.78957811</v>
      </c>
      <c r="V3882" s="17">
        <f t="shared" si="5"/>
        <v>3.724778198</v>
      </c>
      <c r="W3882" s="17">
        <f t="shared" si="6"/>
        <v>11.97918616</v>
      </c>
      <c r="X3882" s="17">
        <f t="shared" si="7"/>
        <v>1.871747838</v>
      </c>
      <c r="Y3882" s="14">
        <f t="shared" si="8"/>
        <v>46967</v>
      </c>
      <c r="Z3882" s="14">
        <f t="shared" si="9"/>
        <v>14538</v>
      </c>
      <c r="AA3882" s="14">
        <f t="shared" si="10"/>
        <v>8440</v>
      </c>
      <c r="AB3882" s="14">
        <f t="shared" si="11"/>
        <v>12270</v>
      </c>
      <c r="AC3882" s="14">
        <f t="shared" si="12"/>
        <v>4336</v>
      </c>
      <c r="AD3882" s="14">
        <f t="shared" si="13"/>
        <v>12014</v>
      </c>
      <c r="AE3882" s="14">
        <f t="shared" si="14"/>
        <v>1571</v>
      </c>
      <c r="AF3882" s="14">
        <f t="shared" si="15"/>
        <v>31</v>
      </c>
      <c r="AG3882" s="17">
        <f t="shared" si="16"/>
        <v>73.01799526</v>
      </c>
      <c r="AH3882" s="20">
        <f>12*(J3882*'Programas e Observações'!$C$8+K3882*'Programas e Observações'!$C$9+L3882*('Programas e Observações'!$C$8+'Programas e Observações'!$C$9)+M3882*'Programas e Observações'!$C$10)</f>
        <v>1121351.52</v>
      </c>
      <c r="AI3882" s="20">
        <f>12*(J3882*'Programas e Observações'!$D$8+K3882*'Programas e Observações'!$D$9+L3882*('Programas e Observações'!$D$8+'Programas e Observações'!$D$9)+M3882*'Programas e Observações'!$D$10)</f>
        <v>1863056.88</v>
      </c>
      <c r="AJ3882" s="13" t="s">
        <v>11030</v>
      </c>
      <c r="AK3882" s="13" t="s">
        <v>242</v>
      </c>
    </row>
    <row r="3883" ht="15.75" customHeight="1">
      <c r="A3883" s="13" t="s">
        <v>14896</v>
      </c>
      <c r="B3883" s="13" t="s">
        <v>14897</v>
      </c>
      <c r="C3883" s="13" t="s">
        <v>14898</v>
      </c>
      <c r="D3883" s="13" t="s">
        <v>12550</v>
      </c>
      <c r="E3883" s="13" t="s">
        <v>14010</v>
      </c>
      <c r="F3883" s="13" t="s">
        <v>14011</v>
      </c>
      <c r="G3883" s="14">
        <v>7060.0</v>
      </c>
      <c r="H3883" s="16" t="b">
        <f>G3883&lt;'Programas e Observações'!$C$11</f>
        <v>1</v>
      </c>
      <c r="I3883" s="14">
        <v>890.0</v>
      </c>
      <c r="J3883" s="14">
        <v>435.0</v>
      </c>
      <c r="K3883" s="14">
        <v>88.0</v>
      </c>
      <c r="L3883" s="14">
        <v>216.0</v>
      </c>
      <c r="M3883" s="14">
        <v>73.0</v>
      </c>
      <c r="N3883" s="14">
        <v>481.0</v>
      </c>
      <c r="O3883" s="14">
        <v>29.0</v>
      </c>
      <c r="P3883" s="14">
        <v>2.0</v>
      </c>
      <c r="Q3883" s="14"/>
      <c r="R3883" s="17">
        <f t="shared" si="1"/>
        <v>126.0623229</v>
      </c>
      <c r="S3883" s="17">
        <f t="shared" si="2"/>
        <v>61.61473088</v>
      </c>
      <c r="T3883" s="17">
        <f t="shared" si="3"/>
        <v>12.46458924</v>
      </c>
      <c r="U3883" s="17">
        <f t="shared" si="4"/>
        <v>30.59490085</v>
      </c>
      <c r="V3883" s="17">
        <f t="shared" si="5"/>
        <v>10.33994334</v>
      </c>
      <c r="W3883" s="17">
        <f t="shared" si="6"/>
        <v>68.13031161</v>
      </c>
      <c r="X3883" s="17">
        <f t="shared" si="7"/>
        <v>4.107648725</v>
      </c>
      <c r="Y3883" s="14">
        <f t="shared" si="8"/>
        <v>4716</v>
      </c>
      <c r="Z3883" s="14">
        <f t="shared" si="9"/>
        <v>1981</v>
      </c>
      <c r="AA3883" s="14">
        <f t="shared" si="10"/>
        <v>692</v>
      </c>
      <c r="AB3883" s="14">
        <f t="shared" si="11"/>
        <v>976</v>
      </c>
      <c r="AC3883" s="14">
        <f t="shared" si="12"/>
        <v>265</v>
      </c>
      <c r="AD3883" s="14">
        <f t="shared" si="13"/>
        <v>3576</v>
      </c>
      <c r="AE3883" s="14">
        <f t="shared" si="14"/>
        <v>213</v>
      </c>
      <c r="AF3883" s="14">
        <f t="shared" si="15"/>
        <v>8</v>
      </c>
      <c r="AG3883" s="17">
        <f t="shared" si="16"/>
        <v>85.91572389</v>
      </c>
      <c r="AH3883" s="20">
        <f>12*(J3883*'Programas e Observações'!$C$8+K3883*'Programas e Observações'!$C$9+L3883*('Programas e Observações'!$C$8+'Programas e Observações'!$C$9)+M3883*'Programas e Observações'!$C$10)</f>
        <v>322637.64</v>
      </c>
      <c r="AI3883" s="20">
        <f>12*(J3883*'Programas e Observações'!$D$8+K3883*'Programas e Observações'!$D$9+L3883*('Programas e Observações'!$D$8+'Programas e Observações'!$D$9)+M3883*'Programas e Observações'!$D$10)</f>
        <v>564372.12</v>
      </c>
      <c r="AJ3883" s="13" t="s">
        <v>14899</v>
      </c>
      <c r="AK3883" s="13" t="s">
        <v>7992</v>
      </c>
    </row>
    <row r="3884" ht="15.75" customHeight="1">
      <c r="A3884" s="13" t="s">
        <v>14900</v>
      </c>
      <c r="B3884" s="13" t="s">
        <v>14901</v>
      </c>
      <c r="C3884" s="13" t="s">
        <v>14902</v>
      </c>
      <c r="D3884" s="13" t="s">
        <v>12550</v>
      </c>
      <c r="E3884" s="13" t="s">
        <v>12780</v>
      </c>
      <c r="F3884" s="13" t="s">
        <v>946</v>
      </c>
      <c r="G3884" s="14">
        <v>6976.0</v>
      </c>
      <c r="H3884" s="16" t="b">
        <f>G3884&lt;'Programas e Observações'!$C$11</f>
        <v>1</v>
      </c>
      <c r="I3884" s="14">
        <v>157.0</v>
      </c>
      <c r="J3884" s="14">
        <v>68.0</v>
      </c>
      <c r="K3884" s="14">
        <v>12.0</v>
      </c>
      <c r="L3884" s="14">
        <v>53.0</v>
      </c>
      <c r="M3884" s="14">
        <v>16.0</v>
      </c>
      <c r="N3884" s="14">
        <v>144.0</v>
      </c>
      <c r="O3884" s="14">
        <v>26.0</v>
      </c>
      <c r="P3884" s="14">
        <v>1.0</v>
      </c>
      <c r="Q3884" s="14"/>
      <c r="R3884" s="17">
        <f t="shared" si="1"/>
        <v>22.50573394</v>
      </c>
      <c r="S3884" s="17">
        <f t="shared" si="2"/>
        <v>9.747706422</v>
      </c>
      <c r="T3884" s="17">
        <f t="shared" si="3"/>
        <v>1.720183486</v>
      </c>
      <c r="U3884" s="17">
        <f t="shared" si="4"/>
        <v>7.597477064</v>
      </c>
      <c r="V3884" s="17">
        <f t="shared" si="5"/>
        <v>2.293577982</v>
      </c>
      <c r="W3884" s="17">
        <f t="shared" si="6"/>
        <v>20.64220183</v>
      </c>
      <c r="X3884" s="17">
        <f t="shared" si="7"/>
        <v>3.72706422</v>
      </c>
      <c r="Y3884" s="14">
        <f t="shared" si="8"/>
        <v>36867</v>
      </c>
      <c r="Z3884" s="14">
        <f t="shared" si="9"/>
        <v>13181</v>
      </c>
      <c r="AA3884" s="14">
        <f t="shared" si="10"/>
        <v>5776</v>
      </c>
      <c r="AB3884" s="14">
        <f t="shared" si="11"/>
        <v>9272</v>
      </c>
      <c r="AC3884" s="14">
        <f t="shared" si="12"/>
        <v>2325</v>
      </c>
      <c r="AD3884" s="14">
        <f t="shared" si="13"/>
        <v>12085</v>
      </c>
      <c r="AE3884" s="14">
        <f t="shared" si="14"/>
        <v>1446</v>
      </c>
      <c r="AF3884" s="14">
        <f t="shared" si="15"/>
        <v>28</v>
      </c>
      <c r="AG3884" s="17">
        <f t="shared" si="16"/>
        <v>71.47316097</v>
      </c>
      <c r="AH3884" s="20">
        <f>12*(J3884*'Programas e Observações'!$C$8+K3884*'Programas e Observações'!$C$9+L3884*('Programas e Observações'!$C$8+'Programas e Observações'!$C$9)+M3884*'Programas e Observações'!$C$10)</f>
        <v>65578.08</v>
      </c>
      <c r="AI3884" s="20">
        <f>12*(J3884*'Programas e Observações'!$D$8+K3884*'Programas e Observações'!$D$9+L3884*('Programas e Observações'!$D$8+'Programas e Observações'!$D$9)+M3884*'Programas e Observações'!$D$10)</f>
        <v>110727</v>
      </c>
      <c r="AJ3884" s="13" t="s">
        <v>377</v>
      </c>
      <c r="AK3884" s="13" t="s">
        <v>2248</v>
      </c>
    </row>
    <row r="3885" ht="15.75" customHeight="1">
      <c r="A3885" s="13" t="s">
        <v>14903</v>
      </c>
      <c r="B3885" s="13" t="s">
        <v>14904</v>
      </c>
      <c r="C3885" s="13" t="s">
        <v>12744</v>
      </c>
      <c r="D3885" s="13" t="s">
        <v>12550</v>
      </c>
      <c r="E3885" s="13" t="s">
        <v>12743</v>
      </c>
      <c r="F3885" s="13" t="s">
        <v>12744</v>
      </c>
      <c r="G3885" s="14">
        <v>65433.0</v>
      </c>
      <c r="H3885" s="16" t="b">
        <f>G3885&lt;'Programas e Observações'!$C$11</f>
        <v>0</v>
      </c>
      <c r="I3885" s="14">
        <v>7924.0</v>
      </c>
      <c r="J3885" s="14">
        <v>3224.0</v>
      </c>
      <c r="K3885" s="14">
        <v>890.0</v>
      </c>
      <c r="L3885" s="14">
        <v>2163.0</v>
      </c>
      <c r="M3885" s="14">
        <v>534.0</v>
      </c>
      <c r="N3885" s="14">
        <v>2856.0</v>
      </c>
      <c r="O3885" s="14">
        <v>174.0</v>
      </c>
      <c r="P3885" s="14">
        <v>2.0</v>
      </c>
      <c r="Q3885" s="14">
        <v>223.0</v>
      </c>
      <c r="R3885" s="17">
        <f t="shared" si="1"/>
        <v>121.1009735</v>
      </c>
      <c r="S3885" s="17">
        <f t="shared" si="2"/>
        <v>49.27177418</v>
      </c>
      <c r="T3885" s="17">
        <f t="shared" si="3"/>
        <v>13.60169945</v>
      </c>
      <c r="U3885" s="17">
        <f t="shared" si="4"/>
        <v>33.0567145</v>
      </c>
      <c r="V3885" s="17">
        <f t="shared" si="5"/>
        <v>8.161019669</v>
      </c>
      <c r="W3885" s="17">
        <f t="shared" si="6"/>
        <v>43.6477007</v>
      </c>
      <c r="X3885" s="17">
        <f t="shared" si="7"/>
        <v>2.659208656</v>
      </c>
      <c r="Y3885" s="14">
        <f t="shared" si="8"/>
        <v>15106</v>
      </c>
      <c r="Z3885" s="14">
        <f t="shared" si="9"/>
        <v>6759</v>
      </c>
      <c r="AA3885" s="14">
        <f t="shared" si="10"/>
        <v>1571</v>
      </c>
      <c r="AB3885" s="14">
        <f t="shared" si="11"/>
        <v>3985</v>
      </c>
      <c r="AC3885" s="14">
        <f t="shared" si="12"/>
        <v>868</v>
      </c>
      <c r="AD3885" s="14">
        <f t="shared" si="13"/>
        <v>7159</v>
      </c>
      <c r="AE3885" s="14">
        <f t="shared" si="14"/>
        <v>329</v>
      </c>
      <c r="AF3885" s="14">
        <f t="shared" si="15"/>
        <v>8</v>
      </c>
      <c r="AG3885" s="17">
        <f t="shared" si="16"/>
        <v>117.656222</v>
      </c>
      <c r="AH3885" s="20">
        <f>12*(J3885*'Programas e Observações'!$C$8+K3885*'Programas e Observações'!$C$9+L3885*('Programas e Observações'!$C$8+'Programas e Observações'!$C$9)+M3885*'Programas e Observações'!$C$10)</f>
        <v>2906623.92</v>
      </c>
      <c r="AI3885" s="20">
        <f>12*(J3885*'Programas e Observações'!$D$8+K3885*'Programas e Observações'!$D$9+L3885*('Programas e Observações'!$D$8+'Programas e Observações'!$D$9)+M3885*'Programas e Observações'!$D$10)</f>
        <v>4917574.92</v>
      </c>
      <c r="AJ3885" s="13" t="s">
        <v>14905</v>
      </c>
      <c r="AK3885" s="13" t="s">
        <v>5942</v>
      </c>
    </row>
    <row r="3886" ht="15.75" customHeight="1">
      <c r="A3886" s="13" t="s">
        <v>14906</v>
      </c>
      <c r="B3886" s="13" t="s">
        <v>14907</v>
      </c>
      <c r="C3886" s="13" t="s">
        <v>14908</v>
      </c>
      <c r="D3886" s="13" t="s">
        <v>12550</v>
      </c>
      <c r="E3886" s="13" t="s">
        <v>13239</v>
      </c>
      <c r="F3886" s="13" t="s">
        <v>13240</v>
      </c>
      <c r="G3886" s="14">
        <v>16259.0</v>
      </c>
      <c r="H3886" s="16" t="b">
        <f>G3886&lt;'Programas e Observações'!$C$11</f>
        <v>1</v>
      </c>
      <c r="I3886" s="14">
        <v>1881.0</v>
      </c>
      <c r="J3886" s="14">
        <v>805.0</v>
      </c>
      <c r="K3886" s="14">
        <v>246.0</v>
      </c>
      <c r="L3886" s="14">
        <v>370.0</v>
      </c>
      <c r="M3886" s="14">
        <v>56.0</v>
      </c>
      <c r="N3886" s="14">
        <v>948.0</v>
      </c>
      <c r="O3886" s="14">
        <v>75.0</v>
      </c>
      <c r="P3886" s="14">
        <v>2.0</v>
      </c>
      <c r="Q3886" s="14"/>
      <c r="R3886" s="17">
        <f t="shared" si="1"/>
        <v>115.6897718</v>
      </c>
      <c r="S3886" s="17">
        <f t="shared" si="2"/>
        <v>49.51104004</v>
      </c>
      <c r="T3886" s="17">
        <f t="shared" si="3"/>
        <v>15.1300818</v>
      </c>
      <c r="U3886" s="17">
        <f t="shared" si="4"/>
        <v>22.7566271</v>
      </c>
      <c r="V3886" s="17">
        <f t="shared" si="5"/>
        <v>3.444246264</v>
      </c>
      <c r="W3886" s="17">
        <f t="shared" si="6"/>
        <v>58.30616889</v>
      </c>
      <c r="X3886" s="17">
        <f t="shared" si="7"/>
        <v>4.612829817</v>
      </c>
      <c r="Y3886" s="14">
        <f t="shared" si="8"/>
        <v>14419</v>
      </c>
      <c r="Z3886" s="14">
        <f t="shared" si="9"/>
        <v>6442</v>
      </c>
      <c r="AA3886" s="14">
        <f t="shared" si="10"/>
        <v>1751</v>
      </c>
      <c r="AB3886" s="14">
        <f t="shared" si="11"/>
        <v>3322</v>
      </c>
      <c r="AC3886" s="14">
        <f t="shared" si="12"/>
        <v>502</v>
      </c>
      <c r="AD3886" s="14">
        <f t="shared" si="13"/>
        <v>8370</v>
      </c>
      <c r="AE3886" s="14">
        <f t="shared" si="14"/>
        <v>517</v>
      </c>
      <c r="AF3886" s="14">
        <f t="shared" si="15"/>
        <v>11</v>
      </c>
      <c r="AG3886" s="17">
        <f t="shared" si="16"/>
        <v>106.2392243</v>
      </c>
      <c r="AH3886" s="20">
        <f>12*(J3886*'Programas e Observações'!$C$8+K3886*'Programas e Observações'!$C$9+L3886*('Programas e Observações'!$C$8+'Programas e Observações'!$C$9)+M3886*'Programas e Observações'!$C$10)</f>
        <v>576673.08</v>
      </c>
      <c r="AI3886" s="20">
        <f>12*(J3886*'Programas e Observações'!$D$8+K3886*'Programas e Observações'!$D$9+L3886*('Programas e Observações'!$D$8+'Programas e Observações'!$D$9)+M3886*'Programas e Observações'!$D$10)</f>
        <v>1013355.36</v>
      </c>
      <c r="AJ3886" s="13" t="s">
        <v>14909</v>
      </c>
      <c r="AK3886" s="13" t="s">
        <v>2218</v>
      </c>
    </row>
    <row r="3887" ht="15.75" customHeight="1">
      <c r="A3887" s="13" t="s">
        <v>14910</v>
      </c>
      <c r="B3887" s="13" t="s">
        <v>14911</v>
      </c>
      <c r="C3887" s="13" t="s">
        <v>14912</v>
      </c>
      <c r="D3887" s="13" t="s">
        <v>12550</v>
      </c>
      <c r="E3887" s="13" t="s">
        <v>12615</v>
      </c>
      <c r="F3887" s="13" t="s">
        <v>12616</v>
      </c>
      <c r="G3887" s="14">
        <v>1835.0</v>
      </c>
      <c r="H3887" s="16" t="b">
        <f>G3887&lt;'Programas e Observações'!$C$11</f>
        <v>1</v>
      </c>
      <c r="I3887" s="14">
        <v>321.0</v>
      </c>
      <c r="J3887" s="14">
        <v>152.0</v>
      </c>
      <c r="K3887" s="14">
        <v>36.0</v>
      </c>
      <c r="L3887" s="14">
        <v>83.0</v>
      </c>
      <c r="M3887" s="14">
        <v>8.0</v>
      </c>
      <c r="N3887" s="14">
        <v>236.0</v>
      </c>
      <c r="O3887" s="14">
        <v>4.0</v>
      </c>
      <c r="P3887" s="14">
        <v>0.0</v>
      </c>
      <c r="Q3887" s="14"/>
      <c r="R3887" s="17">
        <f t="shared" si="1"/>
        <v>174.9318801</v>
      </c>
      <c r="S3887" s="17">
        <f t="shared" si="2"/>
        <v>82.83378747</v>
      </c>
      <c r="T3887" s="17">
        <f t="shared" si="3"/>
        <v>19.61852861</v>
      </c>
      <c r="U3887" s="17">
        <f t="shared" si="4"/>
        <v>45.23160763</v>
      </c>
      <c r="V3887" s="17">
        <f t="shared" si="5"/>
        <v>4.359673025</v>
      </c>
      <c r="W3887" s="17">
        <f t="shared" si="6"/>
        <v>128.6103542</v>
      </c>
      <c r="X3887" s="17">
        <f t="shared" si="7"/>
        <v>2.179836512</v>
      </c>
      <c r="Y3887" s="14">
        <f t="shared" si="8"/>
        <v>31964</v>
      </c>
      <c r="Z3887" s="14">
        <f t="shared" si="9"/>
        <v>13337</v>
      </c>
      <c r="AA3887" s="14">
        <f t="shared" si="10"/>
        <v>4370</v>
      </c>
      <c r="AB3887" s="14">
        <f t="shared" si="11"/>
        <v>8146</v>
      </c>
      <c r="AC3887" s="14">
        <f t="shared" si="12"/>
        <v>1671</v>
      </c>
      <c r="AD3887" s="14">
        <f t="shared" si="13"/>
        <v>13402</v>
      </c>
      <c r="AE3887" s="14">
        <f t="shared" si="14"/>
        <v>719</v>
      </c>
      <c r="AF3887" s="14">
        <f t="shared" si="15"/>
        <v>22</v>
      </c>
      <c r="AG3887" s="17">
        <f t="shared" si="16"/>
        <v>117.9087465</v>
      </c>
      <c r="AH3887" s="20">
        <f>12*(J3887*'Programas e Observações'!$C$8+K3887*'Programas e Observações'!$C$9+L3887*('Programas e Observações'!$C$8+'Programas e Observações'!$C$9)+M3887*'Programas e Observações'!$C$10)</f>
        <v>111507.84</v>
      </c>
      <c r="AI3887" s="20">
        <f>12*(J3887*'Programas e Observações'!$D$8+K3887*'Programas e Observações'!$D$9+L3887*('Programas e Observações'!$D$8+'Programas e Observações'!$D$9)+M3887*'Programas e Observações'!$D$10)</f>
        <v>198707.88</v>
      </c>
      <c r="AJ3887" s="13" t="s">
        <v>1265</v>
      </c>
      <c r="AK3887" s="13" t="s">
        <v>4151</v>
      </c>
    </row>
    <row r="3888" ht="15.75" customHeight="1">
      <c r="A3888" s="13" t="s">
        <v>14913</v>
      </c>
      <c r="B3888" s="13" t="s">
        <v>14914</v>
      </c>
      <c r="C3888" s="13" t="s">
        <v>11764</v>
      </c>
      <c r="D3888" s="13" t="s">
        <v>12550</v>
      </c>
      <c r="E3888" s="13" t="s">
        <v>13291</v>
      </c>
      <c r="F3888" s="13" t="s">
        <v>13292</v>
      </c>
      <c r="G3888" s="14">
        <v>1662.0</v>
      </c>
      <c r="H3888" s="16" t="b">
        <f>G3888&lt;'Programas e Observações'!$C$11</f>
        <v>1</v>
      </c>
      <c r="I3888" s="14">
        <v>564.0</v>
      </c>
      <c r="J3888" s="14">
        <v>272.0</v>
      </c>
      <c r="K3888" s="14">
        <v>64.0</v>
      </c>
      <c r="L3888" s="14">
        <v>118.0</v>
      </c>
      <c r="M3888" s="14">
        <v>25.0</v>
      </c>
      <c r="N3888" s="14">
        <v>134.0</v>
      </c>
      <c r="O3888" s="14">
        <v>12.0</v>
      </c>
      <c r="P3888" s="14">
        <v>0.0</v>
      </c>
      <c r="Q3888" s="14"/>
      <c r="R3888" s="17">
        <f t="shared" si="1"/>
        <v>339.3501805</v>
      </c>
      <c r="S3888" s="17">
        <f t="shared" si="2"/>
        <v>163.6582431</v>
      </c>
      <c r="T3888" s="17">
        <f t="shared" si="3"/>
        <v>38.5078219</v>
      </c>
      <c r="U3888" s="17">
        <f t="shared" si="4"/>
        <v>70.99879663</v>
      </c>
      <c r="V3888" s="17">
        <f t="shared" si="5"/>
        <v>15.04211793</v>
      </c>
      <c r="W3888" s="17">
        <f t="shared" si="6"/>
        <v>80.62575211</v>
      </c>
      <c r="X3888" s="17">
        <f t="shared" si="7"/>
        <v>7.220216606</v>
      </c>
      <c r="Y3888" s="14">
        <f t="shared" si="8"/>
        <v>16385</v>
      </c>
      <c r="Z3888" s="14">
        <f t="shared" si="9"/>
        <v>7268</v>
      </c>
      <c r="AA3888" s="14">
        <f t="shared" si="10"/>
        <v>1878</v>
      </c>
      <c r="AB3888" s="14">
        <f t="shared" si="11"/>
        <v>4316</v>
      </c>
      <c r="AC3888" s="14">
        <f t="shared" si="12"/>
        <v>839</v>
      </c>
      <c r="AD3888" s="14">
        <f t="shared" si="13"/>
        <v>7800</v>
      </c>
      <c r="AE3888" s="14">
        <f t="shared" si="14"/>
        <v>463</v>
      </c>
      <c r="AF3888" s="14">
        <f t="shared" si="15"/>
        <v>8</v>
      </c>
      <c r="AG3888" s="17">
        <f t="shared" si="16"/>
        <v>130.9030191</v>
      </c>
      <c r="AH3888" s="20">
        <f>12*(J3888*'Programas e Observações'!$C$8+K3888*'Programas e Observações'!$C$9+L3888*('Programas e Observações'!$C$8+'Programas e Observações'!$C$9)+M3888*'Programas e Observações'!$C$10)</f>
        <v>183346.8</v>
      </c>
      <c r="AI3888" s="20">
        <f>12*(J3888*'Programas e Observações'!$D$8+K3888*'Programas e Observações'!$D$9+L3888*('Programas e Observações'!$D$8+'Programas e Observações'!$D$9)+M3888*'Programas e Observações'!$D$10)</f>
        <v>327894.6</v>
      </c>
      <c r="AJ3888" s="13" t="s">
        <v>6082</v>
      </c>
      <c r="AK3888" s="13" t="s">
        <v>1762</v>
      </c>
    </row>
    <row r="3889" ht="15.75" customHeight="1">
      <c r="A3889" s="13" t="s">
        <v>14915</v>
      </c>
      <c r="B3889" s="13" t="s">
        <v>14916</v>
      </c>
      <c r="C3889" s="13" t="s">
        <v>14917</v>
      </c>
      <c r="D3889" s="13" t="s">
        <v>12550</v>
      </c>
      <c r="E3889" s="13" t="s">
        <v>12556</v>
      </c>
      <c r="F3889" s="13" t="s">
        <v>12557</v>
      </c>
      <c r="G3889" s="14">
        <v>5458.0</v>
      </c>
      <c r="H3889" s="16" t="b">
        <f>G3889&lt;'Programas e Observações'!$C$11</f>
        <v>1</v>
      </c>
      <c r="I3889" s="14">
        <v>1382.0</v>
      </c>
      <c r="J3889" s="14">
        <v>431.0</v>
      </c>
      <c r="K3889" s="14">
        <v>243.0</v>
      </c>
      <c r="L3889" s="14">
        <v>220.0</v>
      </c>
      <c r="M3889" s="14">
        <v>135.0</v>
      </c>
      <c r="N3889" s="14">
        <v>588.0</v>
      </c>
      <c r="O3889" s="14">
        <v>14.0</v>
      </c>
      <c r="P3889" s="14">
        <v>1.0</v>
      </c>
      <c r="Q3889" s="14"/>
      <c r="R3889" s="17">
        <f t="shared" si="1"/>
        <v>253.2063027</v>
      </c>
      <c r="S3889" s="17">
        <f t="shared" si="2"/>
        <v>78.96665445</v>
      </c>
      <c r="T3889" s="17">
        <f t="shared" si="3"/>
        <v>44.52180286</v>
      </c>
      <c r="U3889" s="17">
        <f t="shared" si="4"/>
        <v>40.30780506</v>
      </c>
      <c r="V3889" s="17">
        <f t="shared" si="5"/>
        <v>24.73433492</v>
      </c>
      <c r="W3889" s="17">
        <f t="shared" si="6"/>
        <v>107.7317699</v>
      </c>
      <c r="X3889" s="17">
        <f t="shared" si="7"/>
        <v>2.56504214</v>
      </c>
      <c r="Y3889" s="14">
        <f t="shared" si="8"/>
        <v>9285</v>
      </c>
      <c r="Z3889" s="14">
        <f t="shared" si="9"/>
        <v>3382</v>
      </c>
      <c r="AA3889" s="14">
        <f t="shared" si="10"/>
        <v>1669</v>
      </c>
      <c r="AB3889" s="14">
        <f t="shared" si="11"/>
        <v>2304</v>
      </c>
      <c r="AC3889" s="14">
        <f t="shared" si="12"/>
        <v>557</v>
      </c>
      <c r="AD3889" s="14">
        <f t="shared" si="13"/>
        <v>8279</v>
      </c>
      <c r="AE3889" s="14">
        <f t="shared" si="14"/>
        <v>315</v>
      </c>
      <c r="AF3889" s="14">
        <f t="shared" si="15"/>
        <v>9</v>
      </c>
      <c r="AG3889" s="17">
        <f t="shared" si="16"/>
        <v>88.92230192</v>
      </c>
      <c r="AH3889" s="20">
        <f>12*(J3889*'Programas e Observações'!$C$8+K3889*'Programas e Observações'!$C$9+L3889*('Programas e Observações'!$C$8+'Programas e Observações'!$C$9)+M3889*'Programas e Observações'!$C$10)</f>
        <v>436323.6</v>
      </c>
      <c r="AI3889" s="20">
        <f>12*(J3889*'Programas e Observações'!$D$8+K3889*'Programas e Observações'!$D$9+L3889*('Programas e Observações'!$D$8+'Programas e Observações'!$D$9)+M3889*'Programas e Observações'!$D$10)</f>
        <v>682377.84</v>
      </c>
      <c r="AJ3889" s="13" t="s">
        <v>10624</v>
      </c>
      <c r="AK3889" s="13" t="s">
        <v>288</v>
      </c>
    </row>
    <row r="3890" ht="15.75" customHeight="1">
      <c r="A3890" s="13" t="s">
        <v>14918</v>
      </c>
      <c r="B3890" s="13" t="s">
        <v>14919</v>
      </c>
      <c r="C3890" s="13" t="s">
        <v>14920</v>
      </c>
      <c r="D3890" s="13" t="s">
        <v>12550</v>
      </c>
      <c r="E3890" s="13" t="s">
        <v>13081</v>
      </c>
      <c r="F3890" s="13" t="s">
        <v>13082</v>
      </c>
      <c r="G3890" s="14">
        <v>97096.0</v>
      </c>
      <c r="H3890" s="16" t="b">
        <f>G3890&lt;'Programas e Observações'!$C$11</f>
        <v>0</v>
      </c>
      <c r="I3890" s="14">
        <v>4623.0</v>
      </c>
      <c r="J3890" s="14">
        <v>1548.0</v>
      </c>
      <c r="K3890" s="14">
        <v>701.0</v>
      </c>
      <c r="L3890" s="14">
        <v>1146.0</v>
      </c>
      <c r="M3890" s="14">
        <v>208.0</v>
      </c>
      <c r="N3890" s="14">
        <v>2515.0</v>
      </c>
      <c r="O3890" s="14">
        <v>261.0</v>
      </c>
      <c r="P3890" s="14">
        <v>3.0</v>
      </c>
      <c r="Q3890" s="14">
        <v>273.0</v>
      </c>
      <c r="R3890" s="17">
        <f t="shared" si="1"/>
        <v>47.61267199</v>
      </c>
      <c r="S3890" s="17">
        <f t="shared" si="2"/>
        <v>15.94298426</v>
      </c>
      <c r="T3890" s="17">
        <f t="shared" si="3"/>
        <v>7.219658894</v>
      </c>
      <c r="U3890" s="17">
        <f t="shared" si="4"/>
        <v>11.80275192</v>
      </c>
      <c r="V3890" s="17">
        <f t="shared" si="5"/>
        <v>2.142209772</v>
      </c>
      <c r="W3890" s="17">
        <f t="shared" si="6"/>
        <v>25.90219988</v>
      </c>
      <c r="X3890" s="17">
        <f t="shared" si="7"/>
        <v>2.6880613</v>
      </c>
      <c r="Y3890" s="14">
        <f t="shared" si="8"/>
        <v>23835</v>
      </c>
      <c r="Z3890" s="14">
        <f t="shared" si="9"/>
        <v>8110</v>
      </c>
      <c r="AA3890" s="14">
        <f t="shared" si="10"/>
        <v>3774</v>
      </c>
      <c r="AB3890" s="14">
        <f t="shared" si="11"/>
        <v>5580</v>
      </c>
      <c r="AC3890" s="14">
        <f t="shared" si="12"/>
        <v>1691</v>
      </c>
      <c r="AD3890" s="14">
        <f t="shared" si="13"/>
        <v>10669</v>
      </c>
      <c r="AE3890" s="14">
        <f t="shared" si="14"/>
        <v>999</v>
      </c>
      <c r="AF3890" s="14">
        <f t="shared" si="15"/>
        <v>18</v>
      </c>
      <c r="AG3890" s="17">
        <f t="shared" si="16"/>
        <v>66.17469453</v>
      </c>
      <c r="AH3890" s="20">
        <f>12*(J3890*'Programas e Observações'!$C$8+K3890*'Programas e Observações'!$C$9+L3890*('Programas e Observações'!$C$8+'Programas e Observações'!$C$9)+M3890*'Programas e Observações'!$C$10)</f>
        <v>1585564.44</v>
      </c>
      <c r="AI3890" s="20">
        <f>12*(J3890*'Programas e Observações'!$D$8+K3890*'Programas e Observações'!$D$9+L3890*('Programas e Observações'!$D$8+'Programas e Observações'!$D$9)+M3890*'Programas e Observações'!$D$10)</f>
        <v>2597300.04</v>
      </c>
      <c r="AJ3890" s="13" t="s">
        <v>14921</v>
      </c>
      <c r="AK3890" s="13" t="s">
        <v>313</v>
      </c>
    </row>
    <row r="3891" ht="15.75" customHeight="1">
      <c r="A3891" s="13" t="s">
        <v>14922</v>
      </c>
      <c r="B3891" s="13" t="s">
        <v>14923</v>
      </c>
      <c r="C3891" s="13" t="s">
        <v>14924</v>
      </c>
      <c r="D3891" s="13" t="s">
        <v>12550</v>
      </c>
      <c r="E3891" s="13" t="s">
        <v>12637</v>
      </c>
      <c r="F3891" s="13" t="s">
        <v>12638</v>
      </c>
      <c r="G3891" s="14">
        <v>5289.0</v>
      </c>
      <c r="H3891" s="16" t="b">
        <f>G3891&lt;'Programas e Observações'!$C$11</f>
        <v>1</v>
      </c>
      <c r="I3891" s="14">
        <v>506.0</v>
      </c>
      <c r="J3891" s="14">
        <v>224.0</v>
      </c>
      <c r="K3891" s="14">
        <v>63.0</v>
      </c>
      <c r="L3891" s="14">
        <v>131.0</v>
      </c>
      <c r="M3891" s="14">
        <v>58.0</v>
      </c>
      <c r="N3891" s="14">
        <v>102.0</v>
      </c>
      <c r="O3891" s="14">
        <v>8.0</v>
      </c>
      <c r="P3891" s="14">
        <v>0.0</v>
      </c>
      <c r="Q3891" s="14"/>
      <c r="R3891" s="17">
        <f t="shared" si="1"/>
        <v>95.67025903</v>
      </c>
      <c r="S3891" s="17">
        <f t="shared" si="2"/>
        <v>42.35205143</v>
      </c>
      <c r="T3891" s="17">
        <f t="shared" si="3"/>
        <v>11.91151446</v>
      </c>
      <c r="U3891" s="17">
        <f t="shared" si="4"/>
        <v>24.76838722</v>
      </c>
      <c r="V3891" s="17">
        <f t="shared" si="5"/>
        <v>10.96615617</v>
      </c>
      <c r="W3891" s="17">
        <f t="shared" si="6"/>
        <v>19.28530913</v>
      </c>
      <c r="X3891" s="17">
        <f t="shared" si="7"/>
        <v>1.512573265</v>
      </c>
      <c r="Y3891" s="14">
        <f t="shared" si="8"/>
        <v>42181</v>
      </c>
      <c r="Z3891" s="14">
        <f t="shared" si="9"/>
        <v>16101</v>
      </c>
      <c r="AA3891" s="14">
        <f t="shared" si="10"/>
        <v>6121</v>
      </c>
      <c r="AB3891" s="14">
        <f t="shared" si="11"/>
        <v>12710</v>
      </c>
      <c r="AC3891" s="14">
        <f t="shared" si="12"/>
        <v>3095</v>
      </c>
      <c r="AD3891" s="14">
        <f t="shared" si="13"/>
        <v>16176</v>
      </c>
      <c r="AE3891" s="14">
        <f t="shared" si="14"/>
        <v>991</v>
      </c>
      <c r="AF3891" s="14">
        <f t="shared" si="15"/>
        <v>26</v>
      </c>
      <c r="AG3891" s="17">
        <f t="shared" si="16"/>
        <v>106.9123887</v>
      </c>
      <c r="AH3891" s="20">
        <f>12*(J3891*'Programas e Observações'!$C$8+K3891*'Programas e Observações'!$C$9+L3891*('Programas e Observações'!$C$8+'Programas e Observações'!$C$9)+M3891*'Programas e Observações'!$C$10)</f>
        <v>199908.84</v>
      </c>
      <c r="AI3891" s="20">
        <f>12*(J3891*'Programas e Observações'!$D$8+K3891*'Programas e Observações'!$D$9+L3891*('Programas e Observações'!$D$8+'Programas e Observações'!$D$9)+M3891*'Programas e Observações'!$D$10)</f>
        <v>332599.68</v>
      </c>
      <c r="AJ3891" s="13" t="s">
        <v>5774</v>
      </c>
      <c r="AK3891" s="13" t="s">
        <v>2317</v>
      </c>
    </row>
    <row r="3892" ht="15.75" customHeight="1">
      <c r="A3892" s="13" t="s">
        <v>14925</v>
      </c>
      <c r="B3892" s="13" t="s">
        <v>14926</v>
      </c>
      <c r="C3892" s="13" t="s">
        <v>14927</v>
      </c>
      <c r="D3892" s="13" t="s">
        <v>12550</v>
      </c>
      <c r="E3892" s="13" t="s">
        <v>12800</v>
      </c>
      <c r="F3892" s="13" t="s">
        <v>12801</v>
      </c>
      <c r="G3892" s="14">
        <v>10670.0</v>
      </c>
      <c r="H3892" s="16" t="b">
        <f>G3892&lt;'Programas e Observações'!$C$11</f>
        <v>1</v>
      </c>
      <c r="I3892" s="14">
        <v>2132.0</v>
      </c>
      <c r="J3892" s="14">
        <v>922.0</v>
      </c>
      <c r="K3892" s="14">
        <v>276.0</v>
      </c>
      <c r="L3892" s="14">
        <v>607.0</v>
      </c>
      <c r="M3892" s="14">
        <v>74.0</v>
      </c>
      <c r="N3892" s="14">
        <v>945.0</v>
      </c>
      <c r="O3892" s="14">
        <v>42.0</v>
      </c>
      <c r="P3892" s="14">
        <v>1.0</v>
      </c>
      <c r="Q3892" s="14"/>
      <c r="R3892" s="17">
        <f t="shared" si="1"/>
        <v>199.8125586</v>
      </c>
      <c r="S3892" s="17">
        <f t="shared" si="2"/>
        <v>86.41049672</v>
      </c>
      <c r="T3892" s="17">
        <f t="shared" si="3"/>
        <v>25.86691659</v>
      </c>
      <c r="U3892" s="17">
        <f t="shared" si="4"/>
        <v>56.88847235</v>
      </c>
      <c r="V3892" s="17">
        <f t="shared" si="5"/>
        <v>6.935332709</v>
      </c>
      <c r="W3892" s="17">
        <f t="shared" si="6"/>
        <v>88.5660731</v>
      </c>
      <c r="X3892" s="17">
        <f t="shared" si="7"/>
        <v>3.936269916</v>
      </c>
      <c r="Y3892" s="14">
        <f t="shared" si="8"/>
        <v>76584</v>
      </c>
      <c r="Z3892" s="14">
        <f t="shared" si="9"/>
        <v>28607</v>
      </c>
      <c r="AA3892" s="14">
        <f t="shared" si="10"/>
        <v>13094</v>
      </c>
      <c r="AB3892" s="14">
        <f t="shared" si="11"/>
        <v>18511</v>
      </c>
      <c r="AC3892" s="14">
        <f t="shared" si="12"/>
        <v>4827</v>
      </c>
      <c r="AD3892" s="14">
        <f t="shared" si="13"/>
        <v>44998</v>
      </c>
      <c r="AE3892" s="14">
        <f t="shared" si="14"/>
        <v>2333</v>
      </c>
      <c r="AF3892" s="14">
        <f t="shared" si="15"/>
        <v>59</v>
      </c>
      <c r="AG3892" s="17">
        <f t="shared" si="16"/>
        <v>95.79969428</v>
      </c>
      <c r="AH3892" s="20">
        <f>12*(J3892*'Programas e Observações'!$C$8+K3892*'Programas e Observações'!$C$9+L3892*('Programas e Observações'!$C$8+'Programas e Observações'!$C$9)+M3892*'Programas e Observações'!$C$10)</f>
        <v>792478.32</v>
      </c>
      <c r="AI3892" s="20">
        <f>12*(J3892*'Programas e Observações'!$D$8+K3892*'Programas e Observações'!$D$9+L3892*('Programas e Observações'!$D$8+'Programas e Observações'!$D$9)+M3892*'Programas e Observações'!$D$10)</f>
        <v>1362497.4</v>
      </c>
      <c r="AJ3892" s="13" t="s">
        <v>14928</v>
      </c>
      <c r="AK3892" s="13" t="s">
        <v>3765</v>
      </c>
    </row>
    <row r="3893" ht="15.75" customHeight="1">
      <c r="A3893" s="13" t="s">
        <v>14929</v>
      </c>
      <c r="B3893" s="13" t="s">
        <v>14930</v>
      </c>
      <c r="C3893" s="13" t="s">
        <v>14931</v>
      </c>
      <c r="D3893" s="13" t="s">
        <v>12550</v>
      </c>
      <c r="E3893" s="13" t="s">
        <v>12556</v>
      </c>
      <c r="F3893" s="13" t="s">
        <v>12557</v>
      </c>
      <c r="G3893" s="14">
        <v>1628.0</v>
      </c>
      <c r="H3893" s="16" t="b">
        <f>G3893&lt;'Programas e Observações'!$C$11</f>
        <v>1</v>
      </c>
      <c r="I3893" s="14">
        <v>232.0</v>
      </c>
      <c r="J3893" s="14">
        <v>122.0</v>
      </c>
      <c r="K3893" s="14">
        <v>18.0</v>
      </c>
      <c r="L3893" s="14">
        <v>78.0</v>
      </c>
      <c r="M3893" s="14">
        <v>0.0</v>
      </c>
      <c r="N3893" s="14">
        <v>139.0</v>
      </c>
      <c r="O3893" s="14">
        <v>5.0</v>
      </c>
      <c r="P3893" s="14">
        <v>0.0</v>
      </c>
      <c r="Q3893" s="14"/>
      <c r="R3893" s="17">
        <f t="shared" si="1"/>
        <v>142.5061425</v>
      </c>
      <c r="S3893" s="17">
        <f t="shared" si="2"/>
        <v>74.93857494</v>
      </c>
      <c r="T3893" s="17">
        <f t="shared" si="3"/>
        <v>11.05651106</v>
      </c>
      <c r="U3893" s="17">
        <f t="shared" si="4"/>
        <v>47.91154791</v>
      </c>
      <c r="V3893" s="17">
        <f t="shared" si="5"/>
        <v>0</v>
      </c>
      <c r="W3893" s="17">
        <f t="shared" si="6"/>
        <v>85.38083538</v>
      </c>
      <c r="X3893" s="17">
        <f t="shared" si="7"/>
        <v>3.071253071</v>
      </c>
      <c r="Y3893" s="14">
        <f t="shared" si="8"/>
        <v>9285</v>
      </c>
      <c r="Z3893" s="14">
        <f t="shared" si="9"/>
        <v>3382</v>
      </c>
      <c r="AA3893" s="14">
        <f t="shared" si="10"/>
        <v>1669</v>
      </c>
      <c r="AB3893" s="14">
        <f t="shared" si="11"/>
        <v>2304</v>
      </c>
      <c r="AC3893" s="14">
        <f t="shared" si="12"/>
        <v>557</v>
      </c>
      <c r="AD3893" s="14">
        <f t="shared" si="13"/>
        <v>8279</v>
      </c>
      <c r="AE3893" s="14">
        <f t="shared" si="14"/>
        <v>315</v>
      </c>
      <c r="AF3893" s="14">
        <f t="shared" si="15"/>
        <v>9</v>
      </c>
      <c r="AG3893" s="17">
        <f t="shared" si="16"/>
        <v>88.92230192</v>
      </c>
      <c r="AH3893" s="20">
        <f>12*(J3893*'Programas e Observações'!$C$8+K3893*'Programas e Observações'!$C$9+L3893*('Programas e Observações'!$C$8+'Programas e Observações'!$C$9)+M3893*'Programas e Observações'!$C$10)</f>
        <v>88622.4</v>
      </c>
      <c r="AI3893" s="20">
        <f>12*(J3893*'Programas e Observações'!$D$8+K3893*'Programas e Observações'!$D$9+L3893*('Programas e Observações'!$D$8+'Programas e Observações'!$D$9)+M3893*'Programas e Observações'!$D$10)</f>
        <v>162624</v>
      </c>
      <c r="AJ3893" s="13" t="s">
        <v>332</v>
      </c>
      <c r="AK3893" s="13" t="s">
        <v>3298</v>
      </c>
    </row>
    <row r="3894" ht="15.75" customHeight="1">
      <c r="A3894" s="13" t="s">
        <v>14932</v>
      </c>
      <c r="B3894" s="13" t="s">
        <v>14933</v>
      </c>
      <c r="C3894" s="13" t="s">
        <v>14934</v>
      </c>
      <c r="D3894" s="13" t="s">
        <v>12550</v>
      </c>
      <c r="E3894" s="13" t="s">
        <v>12694</v>
      </c>
      <c r="F3894" s="13" t="s">
        <v>12695</v>
      </c>
      <c r="G3894" s="14">
        <v>8973.0</v>
      </c>
      <c r="H3894" s="16" t="b">
        <f>G3894&lt;'Programas e Observações'!$C$11</f>
        <v>1</v>
      </c>
      <c r="I3894" s="14">
        <v>1066.0</v>
      </c>
      <c r="J3894" s="14">
        <v>412.0</v>
      </c>
      <c r="K3894" s="14">
        <v>147.0</v>
      </c>
      <c r="L3894" s="14">
        <v>241.0</v>
      </c>
      <c r="M3894" s="14">
        <v>38.0</v>
      </c>
      <c r="N3894" s="14">
        <v>468.0</v>
      </c>
      <c r="O3894" s="14">
        <v>50.0</v>
      </c>
      <c r="P3894" s="14">
        <v>2.0</v>
      </c>
      <c r="Q3894" s="14"/>
      <c r="R3894" s="17">
        <f t="shared" si="1"/>
        <v>118.800847</v>
      </c>
      <c r="S3894" s="17">
        <f t="shared" si="2"/>
        <v>45.91552435</v>
      </c>
      <c r="T3894" s="17">
        <f t="shared" si="3"/>
        <v>16.38248078</v>
      </c>
      <c r="U3894" s="17">
        <f t="shared" si="4"/>
        <v>26.85835284</v>
      </c>
      <c r="V3894" s="17">
        <f t="shared" si="5"/>
        <v>4.234927003</v>
      </c>
      <c r="W3894" s="17">
        <f t="shared" si="6"/>
        <v>52.15646941</v>
      </c>
      <c r="X3894" s="17">
        <f t="shared" si="7"/>
        <v>5.572272373</v>
      </c>
      <c r="Y3894" s="14">
        <f t="shared" si="8"/>
        <v>12543</v>
      </c>
      <c r="Z3894" s="14">
        <f t="shared" si="9"/>
        <v>5814</v>
      </c>
      <c r="AA3894" s="14">
        <f t="shared" si="10"/>
        <v>1418</v>
      </c>
      <c r="AB3894" s="14">
        <f t="shared" si="11"/>
        <v>2879</v>
      </c>
      <c r="AC3894" s="14">
        <f t="shared" si="12"/>
        <v>510</v>
      </c>
      <c r="AD3894" s="14">
        <f t="shared" si="13"/>
        <v>5843</v>
      </c>
      <c r="AE3894" s="14">
        <f t="shared" si="14"/>
        <v>407</v>
      </c>
      <c r="AF3894" s="14">
        <f t="shared" si="15"/>
        <v>10</v>
      </c>
      <c r="AG3894" s="17">
        <f t="shared" si="16"/>
        <v>120.0539827</v>
      </c>
      <c r="AH3894" s="20">
        <f>12*(J3894*'Programas e Observações'!$C$8+K3894*'Programas e Observações'!$C$9+L3894*('Programas e Observações'!$C$8+'Programas e Observações'!$C$9)+M3894*'Programas e Observações'!$C$10)</f>
        <v>347369.64</v>
      </c>
      <c r="AI3894" s="20">
        <f>12*(J3894*'Programas e Observações'!$D$8+K3894*'Programas e Observações'!$D$9+L3894*('Programas e Observações'!$D$8+'Programas e Observações'!$D$9)+M3894*'Programas e Observações'!$D$10)</f>
        <v>591138</v>
      </c>
      <c r="AJ3894" s="13" t="s">
        <v>8996</v>
      </c>
      <c r="AK3894" s="13" t="s">
        <v>4652</v>
      </c>
    </row>
    <row r="3895" ht="15.75" customHeight="1">
      <c r="A3895" s="13" t="s">
        <v>14935</v>
      </c>
      <c r="B3895" s="13" t="s">
        <v>14936</v>
      </c>
      <c r="C3895" s="13" t="s">
        <v>14937</v>
      </c>
      <c r="D3895" s="13" t="s">
        <v>12550</v>
      </c>
      <c r="E3895" s="13" t="s">
        <v>12995</v>
      </c>
      <c r="F3895" s="13" t="s">
        <v>12996</v>
      </c>
      <c r="G3895" s="14">
        <v>1424.0</v>
      </c>
      <c r="H3895" s="16" t="b">
        <f>G3895&lt;'Programas e Observações'!$C$11</f>
        <v>1</v>
      </c>
      <c r="I3895" s="14">
        <v>164.0</v>
      </c>
      <c r="J3895" s="14">
        <v>116.0</v>
      </c>
      <c r="K3895" s="14">
        <v>2.0</v>
      </c>
      <c r="L3895" s="14">
        <v>3.0</v>
      </c>
      <c r="M3895" s="14">
        <v>21.0</v>
      </c>
      <c r="N3895" s="14">
        <v>190.0</v>
      </c>
      <c r="O3895" s="14">
        <v>8.0</v>
      </c>
      <c r="P3895" s="14">
        <v>0.0</v>
      </c>
      <c r="Q3895" s="14"/>
      <c r="R3895" s="17">
        <f t="shared" si="1"/>
        <v>115.1685393</v>
      </c>
      <c r="S3895" s="17">
        <f t="shared" si="2"/>
        <v>81.46067416</v>
      </c>
      <c r="T3895" s="17">
        <f t="shared" si="3"/>
        <v>1.404494382</v>
      </c>
      <c r="U3895" s="17">
        <f t="shared" si="4"/>
        <v>2.106741573</v>
      </c>
      <c r="V3895" s="17">
        <f t="shared" si="5"/>
        <v>14.74719101</v>
      </c>
      <c r="W3895" s="17">
        <f t="shared" si="6"/>
        <v>133.4269663</v>
      </c>
      <c r="X3895" s="17">
        <f t="shared" si="7"/>
        <v>5.617977528</v>
      </c>
      <c r="Y3895" s="14">
        <f t="shared" si="8"/>
        <v>15701</v>
      </c>
      <c r="Z3895" s="14">
        <f t="shared" si="9"/>
        <v>6335</v>
      </c>
      <c r="AA3895" s="14">
        <f t="shared" si="10"/>
        <v>2196</v>
      </c>
      <c r="AB3895" s="14">
        <f t="shared" si="11"/>
        <v>3569</v>
      </c>
      <c r="AC3895" s="14">
        <f t="shared" si="12"/>
        <v>1378</v>
      </c>
      <c r="AD3895" s="14">
        <f t="shared" si="13"/>
        <v>7570</v>
      </c>
      <c r="AE3895" s="14">
        <f t="shared" si="14"/>
        <v>393</v>
      </c>
      <c r="AF3895" s="14">
        <f t="shared" si="15"/>
        <v>10</v>
      </c>
      <c r="AG3895" s="17">
        <f t="shared" si="16"/>
        <v>97.16867283</v>
      </c>
      <c r="AH3895" s="20">
        <f>12*(J3895*'Programas e Observações'!$C$8+K3895*'Programas e Observações'!$C$9+L3895*('Programas e Observações'!$C$8+'Programas e Observações'!$C$9)+M3895*'Programas e Observações'!$C$10)</f>
        <v>37253.28</v>
      </c>
      <c r="AI3895" s="20">
        <f>12*(J3895*'Programas e Observações'!$D$8+K3895*'Programas e Observações'!$D$9+L3895*('Programas e Observações'!$D$8+'Programas e Observações'!$D$9)+M3895*'Programas e Observações'!$D$10)</f>
        <v>80458.32</v>
      </c>
      <c r="AJ3895" s="13" t="s">
        <v>2117</v>
      </c>
      <c r="AK3895" s="13" t="s">
        <v>845</v>
      </c>
    </row>
    <row r="3896" ht="15.75" customHeight="1">
      <c r="A3896" s="13" t="s">
        <v>14938</v>
      </c>
      <c r="B3896" s="13" t="s">
        <v>14939</v>
      </c>
      <c r="C3896" s="13" t="s">
        <v>14940</v>
      </c>
      <c r="D3896" s="13" t="s">
        <v>12550</v>
      </c>
      <c r="E3896" s="13" t="s">
        <v>12757</v>
      </c>
      <c r="F3896" s="13" t="s">
        <v>12758</v>
      </c>
      <c r="G3896" s="14">
        <v>14073.0</v>
      </c>
      <c r="H3896" s="16" t="b">
        <f>G3896&lt;'Programas e Observações'!$C$11</f>
        <v>1</v>
      </c>
      <c r="I3896" s="14">
        <v>2745.0</v>
      </c>
      <c r="J3896" s="14">
        <v>1106.0</v>
      </c>
      <c r="K3896" s="14">
        <v>327.0</v>
      </c>
      <c r="L3896" s="14">
        <v>964.0</v>
      </c>
      <c r="M3896" s="14">
        <v>96.0</v>
      </c>
      <c r="N3896" s="14">
        <v>1332.0</v>
      </c>
      <c r="O3896" s="14">
        <v>49.0</v>
      </c>
      <c r="P3896" s="14">
        <v>1.0</v>
      </c>
      <c r="Q3896" s="14"/>
      <c r="R3896" s="17">
        <f t="shared" si="1"/>
        <v>195.0543594</v>
      </c>
      <c r="S3896" s="17">
        <f t="shared" si="2"/>
        <v>78.5902082</v>
      </c>
      <c r="T3896" s="17">
        <f t="shared" si="3"/>
        <v>23.2359838</v>
      </c>
      <c r="U3896" s="17">
        <f t="shared" si="4"/>
        <v>68.49996447</v>
      </c>
      <c r="V3896" s="17">
        <f t="shared" si="5"/>
        <v>6.821573225</v>
      </c>
      <c r="W3896" s="17">
        <f t="shared" si="6"/>
        <v>94.6493285</v>
      </c>
      <c r="X3896" s="17">
        <f t="shared" si="7"/>
        <v>3.481844667</v>
      </c>
      <c r="Y3896" s="14">
        <f t="shared" si="8"/>
        <v>35365</v>
      </c>
      <c r="Z3896" s="14">
        <f t="shared" si="9"/>
        <v>14722</v>
      </c>
      <c r="AA3896" s="14">
        <f t="shared" si="10"/>
        <v>4998</v>
      </c>
      <c r="AB3896" s="14">
        <f t="shared" si="11"/>
        <v>9193</v>
      </c>
      <c r="AC3896" s="14">
        <f t="shared" si="12"/>
        <v>2413</v>
      </c>
      <c r="AD3896" s="14">
        <f t="shared" si="13"/>
        <v>17326</v>
      </c>
      <c r="AE3896" s="14">
        <f t="shared" si="14"/>
        <v>939</v>
      </c>
      <c r="AF3896" s="14">
        <f t="shared" si="15"/>
        <v>25</v>
      </c>
      <c r="AG3896" s="17">
        <f t="shared" si="16"/>
        <v>115.7595318</v>
      </c>
      <c r="AH3896" s="20">
        <f>12*(J3896*'Programas e Observações'!$C$8+K3896*'Programas e Observações'!$C$9+L3896*('Programas e Observações'!$C$8+'Programas e Observações'!$C$9)+M3896*'Programas e Observações'!$C$10)</f>
        <v>1119356.28</v>
      </c>
      <c r="AI3896" s="20">
        <f>12*(J3896*'Programas e Observações'!$D$8+K3896*'Programas e Observações'!$D$9+L3896*('Programas e Observações'!$D$8+'Programas e Observações'!$D$9)+M3896*'Programas e Observações'!$D$10)</f>
        <v>1893067.56</v>
      </c>
      <c r="AJ3896" s="13" t="s">
        <v>14941</v>
      </c>
      <c r="AK3896" s="13" t="s">
        <v>242</v>
      </c>
    </row>
    <row r="3897" ht="15.75" customHeight="1">
      <c r="A3897" s="13" t="s">
        <v>14942</v>
      </c>
      <c r="B3897" s="13" t="s">
        <v>14943</v>
      </c>
      <c r="C3897" s="13" t="s">
        <v>14944</v>
      </c>
      <c r="D3897" s="13" t="s">
        <v>12550</v>
      </c>
      <c r="E3897" s="13" t="s">
        <v>12627</v>
      </c>
      <c r="F3897" s="13" t="s">
        <v>12628</v>
      </c>
      <c r="G3897" s="14">
        <v>14634.0</v>
      </c>
      <c r="H3897" s="16" t="b">
        <f>G3897&lt;'Programas e Observações'!$C$11</f>
        <v>1</v>
      </c>
      <c r="I3897" s="14">
        <v>2022.0</v>
      </c>
      <c r="J3897" s="14">
        <v>921.0</v>
      </c>
      <c r="K3897" s="14">
        <v>287.0</v>
      </c>
      <c r="L3897" s="14">
        <v>470.0</v>
      </c>
      <c r="M3897" s="14">
        <v>70.0</v>
      </c>
      <c r="N3897" s="14">
        <v>1187.0</v>
      </c>
      <c r="O3897" s="14">
        <v>42.0</v>
      </c>
      <c r="P3897" s="14">
        <v>2.0</v>
      </c>
      <c r="Q3897" s="14"/>
      <c r="R3897" s="17">
        <f t="shared" si="1"/>
        <v>138.1713817</v>
      </c>
      <c r="S3897" s="17">
        <f t="shared" si="2"/>
        <v>62.93562936</v>
      </c>
      <c r="T3897" s="17">
        <f t="shared" si="3"/>
        <v>19.61186279</v>
      </c>
      <c r="U3897" s="17">
        <f t="shared" si="4"/>
        <v>32.11698784</v>
      </c>
      <c r="V3897" s="17">
        <f t="shared" si="5"/>
        <v>4.783381167</v>
      </c>
      <c r="W3897" s="17">
        <f t="shared" si="6"/>
        <v>81.11247779</v>
      </c>
      <c r="X3897" s="17">
        <f t="shared" si="7"/>
        <v>2.8700287</v>
      </c>
      <c r="Y3897" s="14">
        <f t="shared" si="8"/>
        <v>22143</v>
      </c>
      <c r="Z3897" s="14">
        <f t="shared" si="9"/>
        <v>9075</v>
      </c>
      <c r="AA3897" s="14">
        <f t="shared" si="10"/>
        <v>3949</v>
      </c>
      <c r="AB3897" s="14">
        <f t="shared" si="11"/>
        <v>4678</v>
      </c>
      <c r="AC3897" s="14">
        <f t="shared" si="12"/>
        <v>800</v>
      </c>
      <c r="AD3897" s="14">
        <f t="shared" si="13"/>
        <v>16551</v>
      </c>
      <c r="AE3897" s="14">
        <f t="shared" si="14"/>
        <v>634</v>
      </c>
      <c r="AF3897" s="14">
        <f t="shared" si="15"/>
        <v>14</v>
      </c>
      <c r="AG3897" s="17">
        <f t="shared" si="16"/>
        <v>108.6645009</v>
      </c>
      <c r="AH3897" s="20">
        <f>12*(J3897*'Programas e Observações'!$C$8+K3897*'Programas e Observações'!$C$9+L3897*('Programas e Observações'!$C$8+'Programas e Observações'!$C$9)+M3897*'Programas e Observações'!$C$10)</f>
        <v>698778</v>
      </c>
      <c r="AI3897" s="20">
        <f>12*(J3897*'Programas e Observações'!$D$8+K3897*'Programas e Observações'!$D$9+L3897*('Programas e Observações'!$D$8+'Programas e Observações'!$D$9)+M3897*'Programas e Observações'!$D$10)</f>
        <v>1216388.04</v>
      </c>
      <c r="AJ3897" s="13" t="s">
        <v>13102</v>
      </c>
      <c r="AK3897" s="13" t="s">
        <v>13135</v>
      </c>
    </row>
    <row r="3898" ht="15.75" customHeight="1">
      <c r="A3898" s="13" t="s">
        <v>14945</v>
      </c>
      <c r="B3898" s="13" t="s">
        <v>14946</v>
      </c>
      <c r="C3898" s="13" t="s">
        <v>14947</v>
      </c>
      <c r="D3898" s="13" t="s">
        <v>12550</v>
      </c>
      <c r="E3898" s="13" t="s">
        <v>12646</v>
      </c>
      <c r="F3898" s="13" t="s">
        <v>12647</v>
      </c>
      <c r="G3898" s="14">
        <v>132258.0</v>
      </c>
      <c r="H3898" s="16" t="b">
        <f>G3898&lt;'Programas e Observações'!$C$11</f>
        <v>0</v>
      </c>
      <c r="I3898" s="14">
        <v>8840.0</v>
      </c>
      <c r="J3898" s="14">
        <v>1918.0</v>
      </c>
      <c r="K3898" s="14">
        <v>2623.0</v>
      </c>
      <c r="L3898" s="14">
        <v>1973.0</v>
      </c>
      <c r="M3898" s="14">
        <v>620.0</v>
      </c>
      <c r="N3898" s="14">
        <v>3056.0</v>
      </c>
      <c r="O3898" s="14">
        <v>209.0</v>
      </c>
      <c r="P3898" s="14">
        <v>5.0</v>
      </c>
      <c r="Q3898" s="14">
        <v>292.0</v>
      </c>
      <c r="R3898" s="17">
        <f t="shared" si="1"/>
        <v>66.83905699</v>
      </c>
      <c r="S3898" s="17">
        <f t="shared" si="2"/>
        <v>14.50195829</v>
      </c>
      <c r="T3898" s="17">
        <f t="shared" si="3"/>
        <v>19.8324487</v>
      </c>
      <c r="U3898" s="17">
        <f t="shared" si="4"/>
        <v>14.91781216</v>
      </c>
      <c r="V3898" s="17">
        <f t="shared" si="5"/>
        <v>4.687807165</v>
      </c>
      <c r="W3898" s="17">
        <f t="shared" si="6"/>
        <v>23.10635273</v>
      </c>
      <c r="X3898" s="17">
        <f t="shared" si="7"/>
        <v>1.580244673</v>
      </c>
      <c r="Y3898" s="14">
        <f t="shared" si="8"/>
        <v>227421</v>
      </c>
      <c r="Z3898" s="14">
        <f t="shared" si="9"/>
        <v>86778</v>
      </c>
      <c r="AA3898" s="14">
        <f t="shared" si="10"/>
        <v>36524</v>
      </c>
      <c r="AB3898" s="14">
        <f t="shared" si="11"/>
        <v>55104</v>
      </c>
      <c r="AC3898" s="14">
        <f t="shared" si="12"/>
        <v>13959</v>
      </c>
      <c r="AD3898" s="14">
        <f t="shared" si="13"/>
        <v>61703</v>
      </c>
      <c r="AE3898" s="14">
        <f t="shared" si="14"/>
        <v>5774</v>
      </c>
      <c r="AF3898" s="14">
        <f t="shared" si="15"/>
        <v>109</v>
      </c>
      <c r="AG3898" s="17">
        <f t="shared" si="16"/>
        <v>68.97320393</v>
      </c>
      <c r="AH3898" s="20">
        <f>12*(J3898*'Programas e Observações'!$C$8+K3898*'Programas e Observações'!$C$9+L3898*('Programas e Observações'!$C$8+'Programas e Observações'!$C$9)+M3898*'Programas e Observações'!$C$10)</f>
        <v>3440868.6</v>
      </c>
      <c r="AI3898" s="20">
        <f>12*(J3898*'Programas e Observações'!$D$8+K3898*'Programas e Observações'!$D$9+L3898*('Programas e Observações'!$D$8+'Programas e Observações'!$D$9)+M3898*'Programas e Observações'!$D$10)</f>
        <v>4948355.04</v>
      </c>
      <c r="AJ3898" s="13" t="s">
        <v>11822</v>
      </c>
      <c r="AK3898" s="13" t="s">
        <v>8637</v>
      </c>
    </row>
    <row r="3899" ht="15.75" customHeight="1">
      <c r="A3899" s="13" t="s">
        <v>14948</v>
      </c>
      <c r="B3899" s="13" t="s">
        <v>14949</v>
      </c>
      <c r="C3899" s="13" t="s">
        <v>14950</v>
      </c>
      <c r="D3899" s="13" t="s">
        <v>12550</v>
      </c>
      <c r="E3899" s="13" t="s">
        <v>12709</v>
      </c>
      <c r="F3899" s="13" t="s">
        <v>12710</v>
      </c>
      <c r="G3899" s="14">
        <v>24779.0</v>
      </c>
      <c r="H3899" s="16" t="b">
        <f>G3899&lt;'Programas e Observações'!$C$11</f>
        <v>0</v>
      </c>
      <c r="I3899" s="14">
        <v>1720.0</v>
      </c>
      <c r="J3899" s="14">
        <v>951.0</v>
      </c>
      <c r="K3899" s="14">
        <v>88.0</v>
      </c>
      <c r="L3899" s="14">
        <v>392.0</v>
      </c>
      <c r="M3899" s="14">
        <v>145.0</v>
      </c>
      <c r="N3899" s="14">
        <v>1106.0</v>
      </c>
      <c r="O3899" s="14">
        <v>57.0</v>
      </c>
      <c r="P3899" s="14">
        <v>1.0</v>
      </c>
      <c r="Q3899" s="14"/>
      <c r="R3899" s="17">
        <f t="shared" si="1"/>
        <v>69.41361637</v>
      </c>
      <c r="S3899" s="17">
        <f t="shared" si="2"/>
        <v>38.37927277</v>
      </c>
      <c r="T3899" s="17">
        <f t="shared" si="3"/>
        <v>3.551394326</v>
      </c>
      <c r="U3899" s="17">
        <f t="shared" si="4"/>
        <v>15.81984745</v>
      </c>
      <c r="V3899" s="17">
        <f t="shared" si="5"/>
        <v>5.851729287</v>
      </c>
      <c r="W3899" s="17">
        <f t="shared" si="6"/>
        <v>44.6345696</v>
      </c>
      <c r="X3899" s="17">
        <f t="shared" si="7"/>
        <v>2.300334961</v>
      </c>
      <c r="Y3899" s="14">
        <f t="shared" si="8"/>
        <v>25833</v>
      </c>
      <c r="Z3899" s="14">
        <f t="shared" si="9"/>
        <v>10808</v>
      </c>
      <c r="AA3899" s="14">
        <f t="shared" si="10"/>
        <v>3336</v>
      </c>
      <c r="AB3899" s="14">
        <f t="shared" si="11"/>
        <v>6476</v>
      </c>
      <c r="AC3899" s="14">
        <f t="shared" si="12"/>
        <v>1456</v>
      </c>
      <c r="AD3899" s="14">
        <f t="shared" si="13"/>
        <v>13408</v>
      </c>
      <c r="AE3899" s="14">
        <f t="shared" si="14"/>
        <v>763</v>
      </c>
      <c r="AF3899" s="14">
        <f t="shared" si="15"/>
        <v>11</v>
      </c>
      <c r="AG3899" s="17">
        <f t="shared" si="16"/>
        <v>83.7311967</v>
      </c>
      <c r="AH3899" s="20">
        <f>12*(J3899*'Programas e Observações'!$C$8+K3899*'Programas e Observações'!$C$9+L3899*('Programas e Observações'!$C$8+'Programas e Observações'!$C$9)+M3899*'Programas e Observações'!$C$10)</f>
        <v>587687.4</v>
      </c>
      <c r="AI3899" s="20">
        <f>12*(J3899*'Programas e Observações'!$D$8+K3899*'Programas e Observações'!$D$9+L3899*('Programas e Observações'!$D$8+'Programas e Observações'!$D$9)+M3899*'Programas e Observações'!$D$10)</f>
        <v>1083122.52</v>
      </c>
      <c r="AJ3899" s="13" t="s">
        <v>14951</v>
      </c>
      <c r="AK3899" s="13" t="s">
        <v>7978</v>
      </c>
    </row>
    <row r="3900" ht="15.75" customHeight="1">
      <c r="A3900" s="13" t="s">
        <v>14952</v>
      </c>
      <c r="B3900" s="13" t="s">
        <v>14953</v>
      </c>
      <c r="C3900" s="13" t="s">
        <v>14954</v>
      </c>
      <c r="D3900" s="13" t="s">
        <v>12550</v>
      </c>
      <c r="E3900" s="13" t="s">
        <v>12780</v>
      </c>
      <c r="F3900" s="13" t="s">
        <v>946</v>
      </c>
      <c r="G3900" s="14">
        <v>10863.0</v>
      </c>
      <c r="H3900" s="16" t="b">
        <f>G3900&lt;'Programas e Observações'!$C$11</f>
        <v>1</v>
      </c>
      <c r="I3900" s="14">
        <v>844.0</v>
      </c>
      <c r="J3900" s="14">
        <v>368.0</v>
      </c>
      <c r="K3900" s="14">
        <v>55.0</v>
      </c>
      <c r="L3900" s="14">
        <v>259.0</v>
      </c>
      <c r="M3900" s="14">
        <v>61.0</v>
      </c>
      <c r="N3900" s="14">
        <v>313.0</v>
      </c>
      <c r="O3900" s="14">
        <v>28.0</v>
      </c>
      <c r="P3900" s="14">
        <v>1.0</v>
      </c>
      <c r="Q3900" s="14"/>
      <c r="R3900" s="17">
        <f t="shared" si="1"/>
        <v>77.69492774</v>
      </c>
      <c r="S3900" s="17">
        <f t="shared" si="2"/>
        <v>33.87646138</v>
      </c>
      <c r="T3900" s="17">
        <f t="shared" si="3"/>
        <v>5.063058087</v>
      </c>
      <c r="U3900" s="17">
        <f t="shared" si="4"/>
        <v>23.84240081</v>
      </c>
      <c r="V3900" s="17">
        <f t="shared" si="5"/>
        <v>5.615391697</v>
      </c>
      <c r="W3900" s="17">
        <f t="shared" si="6"/>
        <v>28.8134033</v>
      </c>
      <c r="X3900" s="17">
        <f t="shared" si="7"/>
        <v>2.577556844</v>
      </c>
      <c r="Y3900" s="14">
        <f t="shared" si="8"/>
        <v>36867</v>
      </c>
      <c r="Z3900" s="14">
        <f t="shared" si="9"/>
        <v>13181</v>
      </c>
      <c r="AA3900" s="14">
        <f t="shared" si="10"/>
        <v>5776</v>
      </c>
      <c r="AB3900" s="14">
        <f t="shared" si="11"/>
        <v>9272</v>
      </c>
      <c r="AC3900" s="14">
        <f t="shared" si="12"/>
        <v>2325</v>
      </c>
      <c r="AD3900" s="14">
        <f t="shared" si="13"/>
        <v>12085</v>
      </c>
      <c r="AE3900" s="14">
        <f t="shared" si="14"/>
        <v>1446</v>
      </c>
      <c r="AF3900" s="14">
        <f t="shared" si="15"/>
        <v>28</v>
      </c>
      <c r="AG3900" s="17">
        <f t="shared" si="16"/>
        <v>71.47316097</v>
      </c>
      <c r="AH3900" s="20">
        <f>12*(J3900*'Programas e Observações'!$C$8+K3900*'Programas e Observações'!$C$9+L3900*('Programas e Observações'!$C$8+'Programas e Observações'!$C$9)+M3900*'Programas e Observações'!$C$10)</f>
        <v>316637.88</v>
      </c>
      <c r="AI3900" s="20">
        <f>12*(J3900*'Programas e Observações'!$D$8+K3900*'Programas e Observações'!$D$9+L3900*('Programas e Observações'!$D$8+'Programas e Observações'!$D$9)+M3900*'Programas e Observações'!$D$10)</f>
        <v>549785.64</v>
      </c>
      <c r="AJ3900" s="13" t="s">
        <v>1030</v>
      </c>
      <c r="AK3900" s="13" t="s">
        <v>5653</v>
      </c>
    </row>
    <row r="3901" ht="15.75" customHeight="1">
      <c r="A3901" s="13" t="s">
        <v>14955</v>
      </c>
      <c r="B3901" s="13" t="s">
        <v>14956</v>
      </c>
      <c r="C3901" s="13" t="s">
        <v>14957</v>
      </c>
      <c r="D3901" s="13" t="s">
        <v>12550</v>
      </c>
      <c r="E3901" s="13" t="s">
        <v>12561</v>
      </c>
      <c r="F3901" s="13" t="s">
        <v>12562</v>
      </c>
      <c r="G3901" s="14">
        <v>41256.0</v>
      </c>
      <c r="H3901" s="16" t="b">
        <f>G3901&lt;'Programas e Observações'!$C$11</f>
        <v>0</v>
      </c>
      <c r="I3901" s="14">
        <v>5071.0</v>
      </c>
      <c r="J3901" s="14">
        <v>2247.0</v>
      </c>
      <c r="K3901" s="14">
        <v>562.0</v>
      </c>
      <c r="L3901" s="14">
        <v>1397.0</v>
      </c>
      <c r="M3901" s="14">
        <v>288.0</v>
      </c>
      <c r="N3901" s="14">
        <v>2526.0</v>
      </c>
      <c r="O3901" s="14">
        <v>126.0</v>
      </c>
      <c r="P3901" s="14">
        <v>2.0</v>
      </c>
      <c r="Q3901" s="14"/>
      <c r="R3901" s="17">
        <f t="shared" si="1"/>
        <v>122.9154547</v>
      </c>
      <c r="S3901" s="17">
        <f t="shared" si="2"/>
        <v>54.46480512</v>
      </c>
      <c r="T3901" s="17">
        <f t="shared" si="3"/>
        <v>13.622261</v>
      </c>
      <c r="U3901" s="17">
        <f t="shared" si="4"/>
        <v>33.86174132</v>
      </c>
      <c r="V3901" s="17">
        <f t="shared" si="5"/>
        <v>6.980802792</v>
      </c>
      <c r="W3901" s="17">
        <f t="shared" si="6"/>
        <v>61.22745782</v>
      </c>
      <c r="X3901" s="17">
        <f t="shared" si="7"/>
        <v>3.054101222</v>
      </c>
      <c r="Y3901" s="14">
        <f t="shared" si="8"/>
        <v>25900</v>
      </c>
      <c r="Z3901" s="14">
        <f t="shared" si="9"/>
        <v>10163</v>
      </c>
      <c r="AA3901" s="14">
        <f t="shared" si="10"/>
        <v>3778</v>
      </c>
      <c r="AB3901" s="14">
        <f t="shared" si="11"/>
        <v>6833</v>
      </c>
      <c r="AC3901" s="14">
        <f t="shared" si="12"/>
        <v>1822</v>
      </c>
      <c r="AD3901" s="14">
        <f t="shared" si="13"/>
        <v>15140</v>
      </c>
      <c r="AE3901" s="14">
        <f t="shared" si="14"/>
        <v>870</v>
      </c>
      <c r="AF3901" s="14">
        <f t="shared" si="15"/>
        <v>8</v>
      </c>
      <c r="AG3901" s="17">
        <f t="shared" si="16"/>
        <v>93.95052906</v>
      </c>
      <c r="AH3901" s="20">
        <f>12*(J3901*'Programas e Observações'!$C$8+K3901*'Programas e Observações'!$C$9+L3901*('Programas e Observações'!$C$8+'Programas e Observações'!$C$9)+M3901*'Programas e Observações'!$C$10)</f>
        <v>1873469.64</v>
      </c>
      <c r="AI3901" s="20">
        <f>12*(J3901*'Programas e Observações'!$D$8+K3901*'Programas e Observações'!$D$9+L3901*('Programas e Observações'!$D$8+'Programas e Observações'!$D$9)+M3901*'Programas e Observações'!$D$10)</f>
        <v>3230424.84</v>
      </c>
      <c r="AJ3901" s="13" t="s">
        <v>14958</v>
      </c>
      <c r="AK3901" s="13" t="s">
        <v>996</v>
      </c>
    </row>
    <row r="3902" ht="15.75" customHeight="1">
      <c r="A3902" s="13" t="s">
        <v>14959</v>
      </c>
      <c r="B3902" s="13" t="s">
        <v>14960</v>
      </c>
      <c r="C3902" s="13" t="s">
        <v>14961</v>
      </c>
      <c r="D3902" s="13" t="s">
        <v>12550</v>
      </c>
      <c r="E3902" s="13" t="s">
        <v>13173</v>
      </c>
      <c r="F3902" s="13" t="s">
        <v>13174</v>
      </c>
      <c r="G3902" s="14">
        <v>52352.0</v>
      </c>
      <c r="H3902" s="16" t="b">
        <f>G3902&lt;'Programas e Observações'!$C$11</f>
        <v>0</v>
      </c>
      <c r="I3902" s="14">
        <v>1522.0</v>
      </c>
      <c r="J3902" s="14">
        <v>440.0</v>
      </c>
      <c r="K3902" s="14">
        <v>203.0</v>
      </c>
      <c r="L3902" s="14">
        <v>427.0</v>
      </c>
      <c r="M3902" s="14">
        <v>199.0</v>
      </c>
      <c r="N3902" s="14">
        <v>1716.0</v>
      </c>
      <c r="O3902" s="14">
        <v>38.0</v>
      </c>
      <c r="P3902" s="14">
        <v>1.0</v>
      </c>
      <c r="Q3902" s="14">
        <v>113.0</v>
      </c>
      <c r="R3902" s="17">
        <f t="shared" si="1"/>
        <v>29.07243276</v>
      </c>
      <c r="S3902" s="17">
        <f t="shared" si="2"/>
        <v>8.404645477</v>
      </c>
      <c r="T3902" s="17">
        <f t="shared" si="3"/>
        <v>3.8775978</v>
      </c>
      <c r="U3902" s="17">
        <f t="shared" si="4"/>
        <v>8.156326406</v>
      </c>
      <c r="V3902" s="17">
        <f t="shared" si="5"/>
        <v>3.801191932</v>
      </c>
      <c r="W3902" s="17">
        <f t="shared" si="6"/>
        <v>32.77811736</v>
      </c>
      <c r="X3902" s="17">
        <f t="shared" si="7"/>
        <v>0.7258557457</v>
      </c>
      <c r="Y3902" s="14">
        <f t="shared" si="8"/>
        <v>63824</v>
      </c>
      <c r="Z3902" s="14">
        <f t="shared" si="9"/>
        <v>21314</v>
      </c>
      <c r="AA3902" s="14">
        <f t="shared" si="10"/>
        <v>10227</v>
      </c>
      <c r="AB3902" s="14">
        <f t="shared" si="11"/>
        <v>18314</v>
      </c>
      <c r="AC3902" s="14">
        <f t="shared" si="12"/>
        <v>4768</v>
      </c>
      <c r="AD3902" s="14">
        <f t="shared" si="13"/>
        <v>26315</v>
      </c>
      <c r="AE3902" s="14">
        <f t="shared" si="14"/>
        <v>1202</v>
      </c>
      <c r="AF3902" s="14">
        <f t="shared" si="15"/>
        <v>42</v>
      </c>
      <c r="AG3902" s="17">
        <f t="shared" si="16"/>
        <v>54.86442065</v>
      </c>
      <c r="AH3902" s="20">
        <f>12*(J3902*'Programas e Observações'!$C$8+K3902*'Programas e Observações'!$C$9+L3902*('Programas e Observações'!$C$8+'Programas e Observações'!$C$9)+M3902*'Programas e Observações'!$C$10)</f>
        <v>598036.92</v>
      </c>
      <c r="AI3902" s="20">
        <f>12*(J3902*'Programas e Observações'!$D$8+K3902*'Programas e Observações'!$D$9+L3902*('Programas e Observações'!$D$8+'Programas e Observações'!$D$9)+M3902*'Programas e Observações'!$D$10)</f>
        <v>926294.52</v>
      </c>
      <c r="AJ3902" s="13" t="s">
        <v>14962</v>
      </c>
      <c r="AK3902" s="13" t="s">
        <v>5973</v>
      </c>
    </row>
    <row r="3903" ht="15.75" customHeight="1">
      <c r="A3903" s="13" t="s">
        <v>14963</v>
      </c>
      <c r="B3903" s="13" t="s">
        <v>14964</v>
      </c>
      <c r="C3903" s="13" t="s">
        <v>14965</v>
      </c>
      <c r="D3903" s="13" t="s">
        <v>12550</v>
      </c>
      <c r="E3903" s="13" t="s">
        <v>12974</v>
      </c>
      <c r="F3903" s="13" t="s">
        <v>12975</v>
      </c>
      <c r="G3903" s="14">
        <v>119655.0</v>
      </c>
      <c r="H3903" s="16" t="b">
        <f>G3903&lt;'Programas e Observações'!$C$11</f>
        <v>0</v>
      </c>
      <c r="I3903" s="14">
        <v>8637.0</v>
      </c>
      <c r="J3903" s="14">
        <v>3234.0</v>
      </c>
      <c r="K3903" s="14">
        <v>1256.0</v>
      </c>
      <c r="L3903" s="14">
        <v>2180.0</v>
      </c>
      <c r="M3903" s="14">
        <v>811.0</v>
      </c>
      <c r="N3903" s="14">
        <v>1604.0</v>
      </c>
      <c r="O3903" s="14">
        <v>169.0</v>
      </c>
      <c r="P3903" s="14">
        <v>6.0</v>
      </c>
      <c r="Q3903" s="14">
        <v>291.0</v>
      </c>
      <c r="R3903" s="17">
        <f t="shared" si="1"/>
        <v>72.18252476</v>
      </c>
      <c r="S3903" s="17">
        <f t="shared" si="2"/>
        <v>27.02770465</v>
      </c>
      <c r="T3903" s="17">
        <f t="shared" si="3"/>
        <v>10.4968451</v>
      </c>
      <c r="U3903" s="17">
        <f t="shared" si="4"/>
        <v>18.21904643</v>
      </c>
      <c r="V3903" s="17">
        <f t="shared" si="5"/>
        <v>6.777819565</v>
      </c>
      <c r="W3903" s="17">
        <f t="shared" si="6"/>
        <v>13.40520664</v>
      </c>
      <c r="X3903" s="17">
        <f t="shared" si="7"/>
        <v>1.412393966</v>
      </c>
      <c r="Y3903" s="14">
        <f t="shared" si="8"/>
        <v>49688</v>
      </c>
      <c r="Z3903" s="14">
        <f t="shared" si="9"/>
        <v>14801</v>
      </c>
      <c r="AA3903" s="14">
        <f t="shared" si="10"/>
        <v>11703</v>
      </c>
      <c r="AB3903" s="14">
        <f t="shared" si="11"/>
        <v>11300</v>
      </c>
      <c r="AC3903" s="14">
        <f t="shared" si="12"/>
        <v>3483</v>
      </c>
      <c r="AD3903" s="14">
        <f t="shared" si="13"/>
        <v>12835</v>
      </c>
      <c r="AE3903" s="14">
        <f t="shared" si="14"/>
        <v>2008</v>
      </c>
      <c r="AF3903" s="14">
        <f t="shared" si="15"/>
        <v>89</v>
      </c>
      <c r="AG3903" s="17">
        <f t="shared" si="16"/>
        <v>56.39986606</v>
      </c>
      <c r="AH3903" s="20">
        <f>12*(J3903*'Programas e Observações'!$C$8+K3903*'Programas e Observações'!$C$9+L3903*('Programas e Observações'!$C$8+'Programas e Observações'!$C$9)+M3903*'Programas e Observações'!$C$10)</f>
        <v>3253142.88</v>
      </c>
      <c r="AI3903" s="20">
        <f>12*(J3903*'Programas e Observações'!$D$8+K3903*'Programas e Observações'!$D$9+L3903*('Programas e Observações'!$D$8+'Programas e Observações'!$D$9)+M3903*'Programas e Observações'!$D$10)</f>
        <v>5286032.52</v>
      </c>
      <c r="AJ3903" s="13" t="s">
        <v>14966</v>
      </c>
      <c r="AK3903" s="13" t="s">
        <v>9385</v>
      </c>
    </row>
    <row r="3904" ht="15.75" customHeight="1">
      <c r="A3904" s="13" t="s">
        <v>14967</v>
      </c>
      <c r="B3904" s="13" t="s">
        <v>14968</v>
      </c>
      <c r="C3904" s="13" t="s">
        <v>5055</v>
      </c>
      <c r="D3904" s="13" t="s">
        <v>12550</v>
      </c>
      <c r="E3904" s="13" t="s">
        <v>12637</v>
      </c>
      <c r="F3904" s="13" t="s">
        <v>12638</v>
      </c>
      <c r="G3904" s="14">
        <v>10274.0</v>
      </c>
      <c r="H3904" s="16" t="b">
        <f>G3904&lt;'Programas e Observações'!$C$11</f>
        <v>1</v>
      </c>
      <c r="I3904" s="14">
        <v>1654.0</v>
      </c>
      <c r="J3904" s="14">
        <v>663.0</v>
      </c>
      <c r="K3904" s="14">
        <v>168.0</v>
      </c>
      <c r="L3904" s="14">
        <v>470.0</v>
      </c>
      <c r="M3904" s="14">
        <v>178.0</v>
      </c>
      <c r="N3904" s="14">
        <v>597.0</v>
      </c>
      <c r="O3904" s="14">
        <v>25.0</v>
      </c>
      <c r="P3904" s="14">
        <v>2.0</v>
      </c>
      <c r="Q3904" s="14"/>
      <c r="R3904" s="17">
        <f t="shared" si="1"/>
        <v>160.988904</v>
      </c>
      <c r="S3904" s="17">
        <f t="shared" si="2"/>
        <v>64.53182792</v>
      </c>
      <c r="T3904" s="17">
        <f t="shared" si="3"/>
        <v>16.35195639</v>
      </c>
      <c r="U3904" s="17">
        <f t="shared" si="4"/>
        <v>45.74654468</v>
      </c>
      <c r="V3904" s="17">
        <f t="shared" si="5"/>
        <v>17.32528713</v>
      </c>
      <c r="W3904" s="17">
        <f t="shared" si="6"/>
        <v>58.10784505</v>
      </c>
      <c r="X3904" s="17">
        <f t="shared" si="7"/>
        <v>2.433326844</v>
      </c>
      <c r="Y3904" s="14">
        <f t="shared" si="8"/>
        <v>42181</v>
      </c>
      <c r="Z3904" s="14">
        <f t="shared" si="9"/>
        <v>16101</v>
      </c>
      <c r="AA3904" s="14">
        <f t="shared" si="10"/>
        <v>6121</v>
      </c>
      <c r="AB3904" s="14">
        <f t="shared" si="11"/>
        <v>12710</v>
      </c>
      <c r="AC3904" s="14">
        <f t="shared" si="12"/>
        <v>3095</v>
      </c>
      <c r="AD3904" s="14">
        <f t="shared" si="13"/>
        <v>16176</v>
      </c>
      <c r="AE3904" s="14">
        <f t="shared" si="14"/>
        <v>991</v>
      </c>
      <c r="AF3904" s="14">
        <f t="shared" si="15"/>
        <v>26</v>
      </c>
      <c r="AG3904" s="17">
        <f t="shared" si="16"/>
        <v>106.9123887</v>
      </c>
      <c r="AH3904" s="20">
        <f>12*(J3904*'Programas e Observações'!$C$8+K3904*'Programas e Observações'!$C$9+L3904*('Programas e Observações'!$C$8+'Programas e Observações'!$C$9)+M3904*'Programas e Observações'!$C$10)</f>
        <v>643866.84</v>
      </c>
      <c r="AI3904" s="20">
        <f>12*(J3904*'Programas e Observações'!$D$8+K3904*'Programas e Observações'!$D$9+L3904*('Programas e Observações'!$D$8+'Programas e Observações'!$D$9)+M3904*'Programas e Observações'!$D$10)</f>
        <v>1067661.6</v>
      </c>
      <c r="AJ3904" s="13" t="s">
        <v>3917</v>
      </c>
      <c r="AK3904" s="13" t="s">
        <v>11685</v>
      </c>
    </row>
    <row r="3905" ht="15.75" customHeight="1">
      <c r="A3905" s="13" t="s">
        <v>14969</v>
      </c>
      <c r="B3905" s="13" t="s">
        <v>14970</v>
      </c>
      <c r="C3905" s="13" t="s">
        <v>14971</v>
      </c>
      <c r="D3905" s="13" t="s">
        <v>12550</v>
      </c>
      <c r="E3905" s="13" t="s">
        <v>12646</v>
      </c>
      <c r="F3905" s="13" t="s">
        <v>12647</v>
      </c>
      <c r="G3905" s="14">
        <v>79089.0</v>
      </c>
      <c r="H3905" s="16" t="b">
        <f>G3905&lt;'Programas e Observações'!$C$11</f>
        <v>0</v>
      </c>
      <c r="I3905" s="14">
        <v>8225.0</v>
      </c>
      <c r="J3905" s="14">
        <v>2930.0</v>
      </c>
      <c r="K3905" s="14">
        <v>1250.0</v>
      </c>
      <c r="L3905" s="14">
        <v>2239.0</v>
      </c>
      <c r="M3905" s="14">
        <v>591.0</v>
      </c>
      <c r="N3905" s="14">
        <v>1870.0</v>
      </c>
      <c r="O3905" s="14">
        <v>125.0</v>
      </c>
      <c r="P3905" s="14">
        <v>2.0</v>
      </c>
      <c r="Q3905" s="14">
        <v>198.0</v>
      </c>
      <c r="R3905" s="17">
        <f t="shared" si="1"/>
        <v>103.9967631</v>
      </c>
      <c r="S3905" s="17">
        <f t="shared" si="2"/>
        <v>37.04687125</v>
      </c>
      <c r="T3905" s="17">
        <f t="shared" si="3"/>
        <v>15.8049792</v>
      </c>
      <c r="U3905" s="17">
        <f t="shared" si="4"/>
        <v>28.30987874</v>
      </c>
      <c r="V3905" s="17">
        <f t="shared" si="5"/>
        <v>7.472594166</v>
      </c>
      <c r="W3905" s="17">
        <f t="shared" si="6"/>
        <v>23.64424888</v>
      </c>
      <c r="X3905" s="17">
        <f t="shared" si="7"/>
        <v>1.58049792</v>
      </c>
      <c r="Y3905" s="14">
        <f t="shared" si="8"/>
        <v>227421</v>
      </c>
      <c r="Z3905" s="14">
        <f t="shared" si="9"/>
        <v>86778</v>
      </c>
      <c r="AA3905" s="14">
        <f t="shared" si="10"/>
        <v>36524</v>
      </c>
      <c r="AB3905" s="14">
        <f t="shared" si="11"/>
        <v>55104</v>
      </c>
      <c r="AC3905" s="14">
        <f t="shared" si="12"/>
        <v>13959</v>
      </c>
      <c r="AD3905" s="14">
        <f t="shared" si="13"/>
        <v>61703</v>
      </c>
      <c r="AE3905" s="14">
        <f t="shared" si="14"/>
        <v>5774</v>
      </c>
      <c r="AF3905" s="14">
        <f t="shared" si="15"/>
        <v>109</v>
      </c>
      <c r="AG3905" s="17">
        <f t="shared" si="16"/>
        <v>68.97320393</v>
      </c>
      <c r="AH3905" s="20">
        <f>12*(J3905*'Programas e Observações'!$C$8+K3905*'Programas e Observações'!$C$9+L3905*('Programas e Observações'!$C$8+'Programas e Observações'!$C$9)+M3905*'Programas e Observações'!$C$10)</f>
        <v>3115482.48</v>
      </c>
      <c r="AI3905" s="20">
        <f>12*(J3905*'Programas e Observações'!$D$8+K3905*'Programas e Observações'!$D$9+L3905*('Programas e Observações'!$D$8+'Programas e Observações'!$D$9)+M3905*'Programas e Observações'!$D$10)</f>
        <v>5058263.52</v>
      </c>
      <c r="AJ3905" s="13" t="s">
        <v>14972</v>
      </c>
      <c r="AK3905" s="13" t="s">
        <v>1959</v>
      </c>
    </row>
    <row r="3906" ht="15.75" customHeight="1">
      <c r="A3906" s="13" t="s">
        <v>14973</v>
      </c>
      <c r="B3906" s="13" t="s">
        <v>14974</v>
      </c>
      <c r="C3906" s="13" t="s">
        <v>14975</v>
      </c>
      <c r="D3906" s="13" t="s">
        <v>12550</v>
      </c>
      <c r="E3906" s="13" t="s">
        <v>12869</v>
      </c>
      <c r="F3906" s="13" t="s">
        <v>12870</v>
      </c>
      <c r="G3906" s="14">
        <v>17685.0</v>
      </c>
      <c r="H3906" s="16" t="b">
        <f>G3906&lt;'Programas e Observações'!$C$11</f>
        <v>1</v>
      </c>
      <c r="I3906" s="14">
        <v>2479.0</v>
      </c>
      <c r="J3906" s="14">
        <v>1067.0</v>
      </c>
      <c r="K3906" s="14">
        <v>331.0</v>
      </c>
      <c r="L3906" s="14">
        <v>669.0</v>
      </c>
      <c r="M3906" s="14">
        <v>137.0</v>
      </c>
      <c r="N3906" s="14">
        <v>659.0</v>
      </c>
      <c r="O3906" s="14">
        <v>61.0</v>
      </c>
      <c r="P3906" s="14">
        <v>3.0</v>
      </c>
      <c r="Q3906" s="14"/>
      <c r="R3906" s="17">
        <f t="shared" si="1"/>
        <v>140.1752898</v>
      </c>
      <c r="S3906" s="17">
        <f t="shared" si="2"/>
        <v>60.33361606</v>
      </c>
      <c r="T3906" s="17">
        <f t="shared" si="3"/>
        <v>18.71642635</v>
      </c>
      <c r="U3906" s="17">
        <f t="shared" si="4"/>
        <v>37.82866836</v>
      </c>
      <c r="V3906" s="17">
        <f t="shared" si="5"/>
        <v>7.746677976</v>
      </c>
      <c r="W3906" s="17">
        <f t="shared" si="6"/>
        <v>37.26321742</v>
      </c>
      <c r="X3906" s="17">
        <f t="shared" si="7"/>
        <v>3.449250777</v>
      </c>
      <c r="Y3906" s="14">
        <f t="shared" si="8"/>
        <v>20227</v>
      </c>
      <c r="Z3906" s="14">
        <f t="shared" si="9"/>
        <v>8780</v>
      </c>
      <c r="AA3906" s="14">
        <f t="shared" si="10"/>
        <v>2471</v>
      </c>
      <c r="AB3906" s="14">
        <f t="shared" si="11"/>
        <v>5695</v>
      </c>
      <c r="AC3906" s="14">
        <f t="shared" si="12"/>
        <v>1028</v>
      </c>
      <c r="AD3906" s="14">
        <f t="shared" si="13"/>
        <v>7776</v>
      </c>
      <c r="AE3906" s="14">
        <f t="shared" si="14"/>
        <v>380</v>
      </c>
      <c r="AF3906" s="14">
        <f t="shared" si="15"/>
        <v>13</v>
      </c>
      <c r="AG3906" s="17">
        <f t="shared" si="16"/>
        <v>138.7549305</v>
      </c>
      <c r="AH3906" s="20">
        <f>12*(J3906*'Programas e Observações'!$C$8+K3906*'Programas e Observações'!$C$9+L3906*('Programas e Observações'!$C$8+'Programas e Observações'!$C$9)+M3906*'Programas e Observações'!$C$10)</f>
        <v>926406.96</v>
      </c>
      <c r="AI3906" s="20">
        <f>12*(J3906*'Programas e Observações'!$D$8+K3906*'Programas e Observações'!$D$9+L3906*('Programas e Observações'!$D$8+'Programas e Observações'!$D$9)+M3906*'Programas e Observações'!$D$10)</f>
        <v>1574298.36</v>
      </c>
      <c r="AJ3906" s="13" t="s">
        <v>14976</v>
      </c>
      <c r="AK3906" s="13" t="s">
        <v>14977</v>
      </c>
    </row>
    <row r="3907" ht="15.75" customHeight="1">
      <c r="A3907" s="13" t="s">
        <v>14978</v>
      </c>
      <c r="B3907" s="13" t="s">
        <v>14979</v>
      </c>
      <c r="C3907" s="13" t="s">
        <v>14980</v>
      </c>
      <c r="D3907" s="13" t="s">
        <v>12550</v>
      </c>
      <c r="E3907" s="13" t="s">
        <v>12869</v>
      </c>
      <c r="F3907" s="13" t="s">
        <v>12870</v>
      </c>
      <c r="G3907" s="14">
        <v>8368.0</v>
      </c>
      <c r="H3907" s="16" t="b">
        <f>G3907&lt;'Programas e Observações'!$C$11</f>
        <v>1</v>
      </c>
      <c r="I3907" s="14">
        <v>1228.0</v>
      </c>
      <c r="J3907" s="14">
        <v>685.0</v>
      </c>
      <c r="K3907" s="14">
        <v>111.0</v>
      </c>
      <c r="L3907" s="14">
        <v>249.0</v>
      </c>
      <c r="M3907" s="14">
        <v>81.0</v>
      </c>
      <c r="N3907" s="14">
        <v>466.0</v>
      </c>
      <c r="O3907" s="14">
        <v>20.0</v>
      </c>
      <c r="P3907" s="14">
        <v>1.0</v>
      </c>
      <c r="Q3907" s="14"/>
      <c r="R3907" s="17">
        <f t="shared" si="1"/>
        <v>146.749522</v>
      </c>
      <c r="S3907" s="17">
        <f t="shared" si="2"/>
        <v>81.85946463</v>
      </c>
      <c r="T3907" s="17">
        <f t="shared" si="3"/>
        <v>13.26481836</v>
      </c>
      <c r="U3907" s="17">
        <f t="shared" si="4"/>
        <v>29.75621415</v>
      </c>
      <c r="V3907" s="17">
        <f t="shared" si="5"/>
        <v>9.679732314</v>
      </c>
      <c r="W3907" s="17">
        <f t="shared" si="6"/>
        <v>55.68833652</v>
      </c>
      <c r="X3907" s="17">
        <f t="shared" si="7"/>
        <v>2.390057361</v>
      </c>
      <c r="Y3907" s="14">
        <f t="shared" si="8"/>
        <v>20227</v>
      </c>
      <c r="Z3907" s="14">
        <f t="shared" si="9"/>
        <v>8780</v>
      </c>
      <c r="AA3907" s="14">
        <f t="shared" si="10"/>
        <v>2471</v>
      </c>
      <c r="AB3907" s="14">
        <f t="shared" si="11"/>
        <v>5695</v>
      </c>
      <c r="AC3907" s="14">
        <f t="shared" si="12"/>
        <v>1028</v>
      </c>
      <c r="AD3907" s="14">
        <f t="shared" si="13"/>
        <v>7776</v>
      </c>
      <c r="AE3907" s="14">
        <f t="shared" si="14"/>
        <v>380</v>
      </c>
      <c r="AF3907" s="14">
        <f t="shared" si="15"/>
        <v>13</v>
      </c>
      <c r="AG3907" s="17">
        <f t="shared" si="16"/>
        <v>138.7549305</v>
      </c>
      <c r="AH3907" s="20">
        <f>12*(J3907*'Programas e Observações'!$C$8+K3907*'Programas e Observações'!$C$9+L3907*('Programas e Observações'!$C$8+'Programas e Observações'!$C$9)+M3907*'Programas e Observações'!$C$10)</f>
        <v>411586.08</v>
      </c>
      <c r="AI3907" s="20">
        <f>12*(J3907*'Programas e Observações'!$D$8+K3907*'Programas e Observações'!$D$9+L3907*('Programas e Observações'!$D$8+'Programas e Observações'!$D$9)+M3907*'Programas e Observações'!$D$10)</f>
        <v>756422.52</v>
      </c>
      <c r="AJ3907" s="13" t="s">
        <v>14981</v>
      </c>
      <c r="AK3907" s="13" t="s">
        <v>14982</v>
      </c>
    </row>
    <row r="3908" ht="15.75" customHeight="1">
      <c r="A3908" s="13" t="s">
        <v>14983</v>
      </c>
      <c r="B3908" s="13" t="s">
        <v>14984</v>
      </c>
      <c r="C3908" s="13" t="s">
        <v>14985</v>
      </c>
      <c r="D3908" s="13" t="s">
        <v>12550</v>
      </c>
      <c r="E3908" s="13" t="s">
        <v>12694</v>
      </c>
      <c r="F3908" s="13" t="s">
        <v>12695</v>
      </c>
      <c r="G3908" s="14">
        <v>1828.0</v>
      </c>
      <c r="H3908" s="16" t="b">
        <f>G3908&lt;'Programas e Observações'!$C$11</f>
        <v>1</v>
      </c>
      <c r="I3908" s="14">
        <v>272.0</v>
      </c>
      <c r="J3908" s="14">
        <v>131.0</v>
      </c>
      <c r="K3908" s="14">
        <v>32.0</v>
      </c>
      <c r="L3908" s="14">
        <v>59.0</v>
      </c>
      <c r="M3908" s="14">
        <v>12.0</v>
      </c>
      <c r="N3908" s="14">
        <v>231.0</v>
      </c>
      <c r="O3908" s="14">
        <v>7.0</v>
      </c>
      <c r="P3908" s="14">
        <v>1.0</v>
      </c>
      <c r="Q3908" s="14"/>
      <c r="R3908" s="17">
        <f t="shared" si="1"/>
        <v>148.7964989</v>
      </c>
      <c r="S3908" s="17">
        <f t="shared" si="2"/>
        <v>71.66301969</v>
      </c>
      <c r="T3908" s="17">
        <f t="shared" si="3"/>
        <v>17.50547046</v>
      </c>
      <c r="U3908" s="17">
        <f t="shared" si="4"/>
        <v>32.27571116</v>
      </c>
      <c r="V3908" s="17">
        <f t="shared" si="5"/>
        <v>6.564551422</v>
      </c>
      <c r="W3908" s="17">
        <f t="shared" si="6"/>
        <v>126.3676149</v>
      </c>
      <c r="X3908" s="17">
        <f t="shared" si="7"/>
        <v>3.829321663</v>
      </c>
      <c r="Y3908" s="14">
        <f t="shared" si="8"/>
        <v>12543</v>
      </c>
      <c r="Z3908" s="14">
        <f t="shared" si="9"/>
        <v>5814</v>
      </c>
      <c r="AA3908" s="14">
        <f t="shared" si="10"/>
        <v>1418</v>
      </c>
      <c r="AB3908" s="14">
        <f t="shared" si="11"/>
        <v>2879</v>
      </c>
      <c r="AC3908" s="14">
        <f t="shared" si="12"/>
        <v>510</v>
      </c>
      <c r="AD3908" s="14">
        <f t="shared" si="13"/>
        <v>5843</v>
      </c>
      <c r="AE3908" s="14">
        <f t="shared" si="14"/>
        <v>407</v>
      </c>
      <c r="AF3908" s="14">
        <f t="shared" si="15"/>
        <v>10</v>
      </c>
      <c r="AG3908" s="17">
        <f t="shared" si="16"/>
        <v>120.0539827</v>
      </c>
      <c r="AH3908" s="20">
        <f>12*(J3908*'Programas e Observações'!$C$8+K3908*'Programas e Observações'!$C$9+L3908*('Programas e Observações'!$C$8+'Programas e Observações'!$C$9)+M3908*'Programas e Observações'!$C$10)</f>
        <v>90416.76</v>
      </c>
      <c r="AI3908" s="20">
        <f>12*(J3908*'Programas e Observações'!$D$8+K3908*'Programas e Observações'!$D$9+L3908*('Programas e Observações'!$D$8+'Programas e Observações'!$D$9)+M3908*'Programas e Observações'!$D$10)</f>
        <v>160885.32</v>
      </c>
      <c r="AJ3908" s="13" t="s">
        <v>5599</v>
      </c>
      <c r="AK3908" s="13" t="s">
        <v>4934</v>
      </c>
    </row>
    <row r="3909" ht="15.75" customHeight="1">
      <c r="A3909" s="13" t="s">
        <v>14986</v>
      </c>
      <c r="B3909" s="13" t="s">
        <v>14987</v>
      </c>
      <c r="C3909" s="13" t="s">
        <v>14988</v>
      </c>
      <c r="D3909" s="13" t="s">
        <v>12550</v>
      </c>
      <c r="E3909" s="13" t="s">
        <v>12621</v>
      </c>
      <c r="F3909" s="13" t="s">
        <v>12622</v>
      </c>
      <c r="G3909" s="14">
        <v>133510.0</v>
      </c>
      <c r="H3909" s="16" t="b">
        <f>G3909&lt;'Programas e Observações'!$C$11</f>
        <v>0</v>
      </c>
      <c r="I3909" s="14">
        <v>12648.0</v>
      </c>
      <c r="J3909" s="14">
        <v>4999.0</v>
      </c>
      <c r="K3909" s="14">
        <v>1481.0</v>
      </c>
      <c r="L3909" s="14">
        <v>3865.0</v>
      </c>
      <c r="M3909" s="14">
        <v>1185.0</v>
      </c>
      <c r="N3909" s="14">
        <v>2654.0</v>
      </c>
      <c r="O3909" s="14">
        <v>205.0</v>
      </c>
      <c r="P3909" s="14">
        <v>2.0</v>
      </c>
      <c r="Q3909" s="14">
        <v>312.0</v>
      </c>
      <c r="R3909" s="17">
        <f t="shared" si="1"/>
        <v>94.73447682</v>
      </c>
      <c r="S3909" s="17">
        <f t="shared" si="2"/>
        <v>37.44288817</v>
      </c>
      <c r="T3909" s="17">
        <f t="shared" si="3"/>
        <v>11.09280204</v>
      </c>
      <c r="U3909" s="17">
        <f t="shared" si="4"/>
        <v>28.94914239</v>
      </c>
      <c r="V3909" s="17">
        <f t="shared" si="5"/>
        <v>8.875739645</v>
      </c>
      <c r="W3909" s="17">
        <f t="shared" si="6"/>
        <v>19.87866077</v>
      </c>
      <c r="X3909" s="17">
        <f t="shared" si="7"/>
        <v>1.535465508</v>
      </c>
      <c r="Y3909" s="14">
        <f t="shared" si="8"/>
        <v>160172</v>
      </c>
      <c r="Z3909" s="14">
        <f t="shared" si="9"/>
        <v>60718</v>
      </c>
      <c r="AA3909" s="14">
        <f t="shared" si="10"/>
        <v>22212</v>
      </c>
      <c r="AB3909" s="14">
        <f t="shared" si="11"/>
        <v>47381</v>
      </c>
      <c r="AC3909" s="14">
        <f t="shared" si="12"/>
        <v>13423</v>
      </c>
      <c r="AD3909" s="14">
        <f t="shared" si="13"/>
        <v>39647</v>
      </c>
      <c r="AE3909" s="14">
        <f t="shared" si="14"/>
        <v>3141</v>
      </c>
      <c r="AF3909" s="14">
        <f t="shared" si="15"/>
        <v>45</v>
      </c>
      <c r="AG3909" s="17">
        <f t="shared" si="16"/>
        <v>86.15469354</v>
      </c>
      <c r="AH3909" s="20">
        <f>12*(J3909*'Programas e Observações'!$C$8+K3909*'Programas e Observações'!$C$9+L3909*('Programas e Observações'!$C$8+'Programas e Observações'!$C$9)+M3909*'Programas e Observações'!$C$10)</f>
        <v>5108469.6</v>
      </c>
      <c r="AI3909" s="20">
        <f>12*(J3909*'Programas e Observações'!$D$8+K3909*'Programas e Observações'!$D$9+L3909*('Programas e Observações'!$D$8+'Programas e Observações'!$D$9)+M3909*'Programas e Observações'!$D$10)</f>
        <v>8428713.96</v>
      </c>
      <c r="AJ3909" s="13" t="s">
        <v>14989</v>
      </c>
      <c r="AK3909" s="13" t="s">
        <v>10087</v>
      </c>
    </row>
    <row r="3910" ht="15.75" customHeight="1">
      <c r="A3910" s="13" t="s">
        <v>14990</v>
      </c>
      <c r="B3910" s="13" t="s">
        <v>14991</v>
      </c>
      <c r="C3910" s="13" t="s">
        <v>12628</v>
      </c>
      <c r="D3910" s="13" t="s">
        <v>12550</v>
      </c>
      <c r="E3910" s="13" t="s">
        <v>12627</v>
      </c>
      <c r="F3910" s="13" t="s">
        <v>12628</v>
      </c>
      <c r="G3910" s="14">
        <v>100568.0</v>
      </c>
      <c r="H3910" s="16" t="b">
        <f>G3910&lt;'Programas e Observações'!$C$11</f>
        <v>0</v>
      </c>
      <c r="I3910" s="14">
        <v>7827.0</v>
      </c>
      <c r="J3910" s="14">
        <v>2008.0</v>
      </c>
      <c r="K3910" s="14">
        <v>2497.0</v>
      </c>
      <c r="L3910" s="14">
        <v>1333.0</v>
      </c>
      <c r="M3910" s="14">
        <v>269.0</v>
      </c>
      <c r="N3910" s="14">
        <v>7267.0</v>
      </c>
      <c r="O3910" s="14">
        <v>303.0</v>
      </c>
      <c r="P3910" s="14">
        <v>6.0</v>
      </c>
      <c r="Q3910" s="14">
        <v>391.0</v>
      </c>
      <c r="R3910" s="17">
        <f t="shared" si="1"/>
        <v>77.82793732</v>
      </c>
      <c r="S3910" s="17">
        <f t="shared" si="2"/>
        <v>19.96658977</v>
      </c>
      <c r="T3910" s="17">
        <f t="shared" si="3"/>
        <v>24.82897144</v>
      </c>
      <c r="U3910" s="17">
        <f t="shared" si="4"/>
        <v>13.25471323</v>
      </c>
      <c r="V3910" s="17">
        <f t="shared" si="5"/>
        <v>2.674807096</v>
      </c>
      <c r="W3910" s="17">
        <f t="shared" si="6"/>
        <v>72.25956567</v>
      </c>
      <c r="X3910" s="17">
        <f t="shared" si="7"/>
        <v>3.012886803</v>
      </c>
      <c r="Y3910" s="14">
        <f t="shared" si="8"/>
        <v>22143</v>
      </c>
      <c r="Z3910" s="14">
        <f t="shared" si="9"/>
        <v>9075</v>
      </c>
      <c r="AA3910" s="14">
        <f t="shared" si="10"/>
        <v>3949</v>
      </c>
      <c r="AB3910" s="14">
        <f t="shared" si="11"/>
        <v>4678</v>
      </c>
      <c r="AC3910" s="14">
        <f t="shared" si="12"/>
        <v>800</v>
      </c>
      <c r="AD3910" s="14">
        <f t="shared" si="13"/>
        <v>16551</v>
      </c>
      <c r="AE3910" s="14">
        <f t="shared" si="14"/>
        <v>634</v>
      </c>
      <c r="AF3910" s="14">
        <f t="shared" si="15"/>
        <v>14</v>
      </c>
      <c r="AG3910" s="17">
        <f t="shared" si="16"/>
        <v>108.6645009</v>
      </c>
      <c r="AH3910" s="20">
        <f>12*(J3910*'Programas e Observações'!$C$8+K3910*'Programas e Observações'!$C$9+L3910*('Programas e Observações'!$C$8+'Programas e Observações'!$C$9)+M3910*'Programas e Observações'!$C$10)</f>
        <v>2756362.92</v>
      </c>
      <c r="AI3910" s="20">
        <f>12*(J3910*'Programas e Observações'!$D$8+K3910*'Programas e Observações'!$D$9+L3910*('Programas e Observações'!$D$8+'Programas e Observações'!$D$9)+M3910*'Programas e Observações'!$D$10)</f>
        <v>4044489.48</v>
      </c>
      <c r="AJ3910" s="13" t="s">
        <v>14992</v>
      </c>
      <c r="AK3910" s="13" t="s">
        <v>6238</v>
      </c>
    </row>
    <row r="3911" ht="15.75" customHeight="1">
      <c r="A3911" s="13" t="s">
        <v>14993</v>
      </c>
      <c r="B3911" s="13" t="s">
        <v>14994</v>
      </c>
      <c r="C3911" s="13" t="s">
        <v>14995</v>
      </c>
      <c r="D3911" s="13" t="s">
        <v>12550</v>
      </c>
      <c r="E3911" s="13" t="s">
        <v>12556</v>
      </c>
      <c r="F3911" s="13" t="s">
        <v>12557</v>
      </c>
      <c r="G3911" s="14">
        <v>2773.0</v>
      </c>
      <c r="H3911" s="16" t="b">
        <f>G3911&lt;'Programas e Observações'!$C$11</f>
        <v>1</v>
      </c>
      <c r="I3911" s="14">
        <v>133.0</v>
      </c>
      <c r="J3911" s="14">
        <v>20.0</v>
      </c>
      <c r="K3911" s="14">
        <v>82.0</v>
      </c>
      <c r="L3911" s="14">
        <v>26.0</v>
      </c>
      <c r="M3911" s="14">
        <v>0.0</v>
      </c>
      <c r="N3911" s="14">
        <v>279.0</v>
      </c>
      <c r="O3911" s="14">
        <v>15.0</v>
      </c>
      <c r="P3911" s="14">
        <v>1.0</v>
      </c>
      <c r="Q3911" s="14"/>
      <c r="R3911" s="17">
        <f t="shared" si="1"/>
        <v>47.96249549</v>
      </c>
      <c r="S3911" s="17">
        <f t="shared" si="2"/>
        <v>7.212405337</v>
      </c>
      <c r="T3911" s="17">
        <f t="shared" si="3"/>
        <v>29.57086188</v>
      </c>
      <c r="U3911" s="17">
        <f t="shared" si="4"/>
        <v>9.376126938</v>
      </c>
      <c r="V3911" s="17">
        <f t="shared" si="5"/>
        <v>0</v>
      </c>
      <c r="W3911" s="17">
        <f t="shared" si="6"/>
        <v>100.6130545</v>
      </c>
      <c r="X3911" s="17">
        <f t="shared" si="7"/>
        <v>5.409304003</v>
      </c>
      <c r="Y3911" s="14">
        <f t="shared" si="8"/>
        <v>9285</v>
      </c>
      <c r="Z3911" s="14">
        <f t="shared" si="9"/>
        <v>3382</v>
      </c>
      <c r="AA3911" s="14">
        <f t="shared" si="10"/>
        <v>1669</v>
      </c>
      <c r="AB3911" s="14">
        <f t="shared" si="11"/>
        <v>2304</v>
      </c>
      <c r="AC3911" s="14">
        <f t="shared" si="12"/>
        <v>557</v>
      </c>
      <c r="AD3911" s="14">
        <f t="shared" si="13"/>
        <v>8279</v>
      </c>
      <c r="AE3911" s="14">
        <f t="shared" si="14"/>
        <v>315</v>
      </c>
      <c r="AF3911" s="14">
        <f t="shared" si="15"/>
        <v>9</v>
      </c>
      <c r="AG3911" s="17">
        <f t="shared" si="16"/>
        <v>88.92230192</v>
      </c>
      <c r="AH3911" s="20">
        <f>12*(J3911*'Programas e Observações'!$C$8+K3911*'Programas e Observações'!$C$9+L3911*('Programas e Observações'!$C$8+'Programas e Observações'!$C$9)+M3911*'Programas e Observações'!$C$10)</f>
        <v>64150.8</v>
      </c>
      <c r="AI3911" s="20">
        <f>12*(J3911*'Programas e Observações'!$D$8+K3911*'Programas e Observações'!$D$9+L3911*('Programas e Observações'!$D$8+'Programas e Observações'!$D$9)+M3911*'Programas e Observações'!$D$10)</f>
        <v>83027.04</v>
      </c>
      <c r="AJ3911" s="13" t="s">
        <v>4323</v>
      </c>
      <c r="AK3911" s="13" t="s">
        <v>401</v>
      </c>
    </row>
    <row r="3912" ht="15.75" customHeight="1">
      <c r="A3912" s="13" t="s">
        <v>14996</v>
      </c>
      <c r="B3912" s="13" t="s">
        <v>14997</v>
      </c>
      <c r="C3912" s="13" t="s">
        <v>14998</v>
      </c>
      <c r="D3912" s="13" t="s">
        <v>12550</v>
      </c>
      <c r="E3912" s="13" t="s">
        <v>12879</v>
      </c>
      <c r="F3912" s="13" t="s">
        <v>12880</v>
      </c>
      <c r="G3912" s="14">
        <v>12415.0</v>
      </c>
      <c r="H3912" s="16" t="b">
        <f>G3912&lt;'Programas e Observações'!$C$11</f>
        <v>1</v>
      </c>
      <c r="I3912" s="14">
        <v>1519.0</v>
      </c>
      <c r="J3912" s="14">
        <v>695.0</v>
      </c>
      <c r="K3912" s="14">
        <v>142.0</v>
      </c>
      <c r="L3912" s="14">
        <v>506.0</v>
      </c>
      <c r="M3912" s="14">
        <v>139.0</v>
      </c>
      <c r="N3912" s="14">
        <v>496.0</v>
      </c>
      <c r="O3912" s="14">
        <v>50.0</v>
      </c>
      <c r="P3912" s="14">
        <v>2.0</v>
      </c>
      <c r="Q3912" s="14"/>
      <c r="R3912" s="17">
        <f t="shared" si="1"/>
        <v>122.3519936</v>
      </c>
      <c r="S3912" s="17">
        <f t="shared" si="2"/>
        <v>55.98066855</v>
      </c>
      <c r="T3912" s="17">
        <f t="shared" si="3"/>
        <v>11.43777688</v>
      </c>
      <c r="U3912" s="17">
        <f t="shared" si="4"/>
        <v>40.75714861</v>
      </c>
      <c r="V3912" s="17">
        <f t="shared" si="5"/>
        <v>11.19613371</v>
      </c>
      <c r="W3912" s="17">
        <f t="shared" si="6"/>
        <v>39.95167137</v>
      </c>
      <c r="X3912" s="17">
        <f t="shared" si="7"/>
        <v>4.027386226</v>
      </c>
      <c r="Y3912" s="14">
        <f t="shared" si="8"/>
        <v>28083</v>
      </c>
      <c r="Z3912" s="14">
        <f t="shared" si="9"/>
        <v>12160</v>
      </c>
      <c r="AA3912" s="14">
        <f t="shared" si="10"/>
        <v>3038</v>
      </c>
      <c r="AB3912" s="14">
        <f t="shared" si="11"/>
        <v>7919</v>
      </c>
      <c r="AC3912" s="14">
        <f t="shared" si="12"/>
        <v>1605</v>
      </c>
      <c r="AD3912" s="14">
        <f t="shared" si="13"/>
        <v>11747</v>
      </c>
      <c r="AE3912" s="14">
        <f t="shared" si="14"/>
        <v>762</v>
      </c>
      <c r="AF3912" s="14">
        <f t="shared" si="15"/>
        <v>16</v>
      </c>
      <c r="AG3912" s="17">
        <f t="shared" si="16"/>
        <v>118.7426798</v>
      </c>
      <c r="AH3912" s="20">
        <f>12*(J3912*'Programas e Observações'!$C$8+K3912*'Programas e Observações'!$C$9+L3912*('Programas e Observações'!$C$8+'Programas e Observações'!$C$9)+M3912*'Programas e Observações'!$C$10)</f>
        <v>641901.72</v>
      </c>
      <c r="AI3912" s="20">
        <f>12*(J3912*'Programas e Observações'!$D$8+K3912*'Programas e Observações'!$D$9+L3912*('Programas e Observações'!$D$8+'Programas e Observações'!$D$9)+M3912*'Programas e Observações'!$D$10)</f>
        <v>1089811.08</v>
      </c>
      <c r="AJ3912" s="13" t="s">
        <v>14999</v>
      </c>
      <c r="AK3912" s="13" t="s">
        <v>15000</v>
      </c>
    </row>
    <row r="3913" ht="15.75" customHeight="1">
      <c r="A3913" s="13" t="s">
        <v>15001</v>
      </c>
      <c r="B3913" s="13" t="s">
        <v>15002</v>
      </c>
      <c r="C3913" s="13" t="s">
        <v>15003</v>
      </c>
      <c r="D3913" s="13" t="s">
        <v>12550</v>
      </c>
      <c r="E3913" s="13" t="s">
        <v>13607</v>
      </c>
      <c r="F3913" s="13" t="s">
        <v>13608</v>
      </c>
      <c r="G3913" s="14">
        <v>11609.0</v>
      </c>
      <c r="H3913" s="16" t="b">
        <f>G3913&lt;'Programas e Observações'!$C$11</f>
        <v>1</v>
      </c>
      <c r="I3913" s="14">
        <v>0.0</v>
      </c>
      <c r="J3913" s="14">
        <v>0.0</v>
      </c>
      <c r="K3913" s="14">
        <v>0.0</v>
      </c>
      <c r="L3913" s="14">
        <v>0.0</v>
      </c>
      <c r="M3913" s="14">
        <v>0.0</v>
      </c>
      <c r="N3913" s="14">
        <v>537.0</v>
      </c>
      <c r="O3913" s="14">
        <v>19.0</v>
      </c>
      <c r="P3913" s="14">
        <v>0.0</v>
      </c>
      <c r="Q3913" s="14"/>
      <c r="R3913" s="17">
        <f t="shared" si="1"/>
        <v>0</v>
      </c>
      <c r="S3913" s="17">
        <f t="shared" si="2"/>
        <v>0</v>
      </c>
      <c r="T3913" s="17">
        <f t="shared" si="3"/>
        <v>0</v>
      </c>
      <c r="U3913" s="17">
        <f t="shared" si="4"/>
        <v>0</v>
      </c>
      <c r="V3913" s="17">
        <f t="shared" si="5"/>
        <v>0</v>
      </c>
      <c r="W3913" s="17">
        <f t="shared" si="6"/>
        <v>46.25721423</v>
      </c>
      <c r="X3913" s="17">
        <f t="shared" si="7"/>
        <v>1.636661211</v>
      </c>
      <c r="Y3913" s="14">
        <f t="shared" si="8"/>
        <v>30175</v>
      </c>
      <c r="Z3913" s="14">
        <f t="shared" si="9"/>
        <v>13013</v>
      </c>
      <c r="AA3913" s="14">
        <f t="shared" si="10"/>
        <v>3629</v>
      </c>
      <c r="AB3913" s="14">
        <f t="shared" si="11"/>
        <v>7823</v>
      </c>
      <c r="AC3913" s="14">
        <f t="shared" si="12"/>
        <v>2232</v>
      </c>
      <c r="AD3913" s="14">
        <f t="shared" si="13"/>
        <v>14425</v>
      </c>
      <c r="AE3913" s="14">
        <f t="shared" si="14"/>
        <v>694</v>
      </c>
      <c r="AF3913" s="14">
        <f t="shared" si="15"/>
        <v>20</v>
      </c>
      <c r="AG3913" s="17">
        <f t="shared" si="16"/>
        <v>88.30664868</v>
      </c>
      <c r="AH3913" s="20">
        <f>12*(J3913*'Programas e Observações'!$C$8+K3913*'Programas e Observações'!$C$9+L3913*('Programas e Observações'!$C$8+'Programas e Observações'!$C$9)+M3913*'Programas e Observações'!$C$10)</f>
        <v>0</v>
      </c>
      <c r="AI3913" s="20">
        <f>12*(J3913*'Programas e Observações'!$D$8+K3913*'Programas e Observações'!$D$9+L3913*('Programas e Observações'!$D$8+'Programas e Observações'!$D$9)+M3913*'Programas e Observações'!$D$10)</f>
        <v>0</v>
      </c>
      <c r="AJ3913" s="13" t="s">
        <v>342</v>
      </c>
      <c r="AK3913" s="13" t="s">
        <v>343</v>
      </c>
    </row>
    <row r="3914" ht="15.75" customHeight="1">
      <c r="A3914" s="13" t="s">
        <v>15004</v>
      </c>
      <c r="B3914" s="13" t="s">
        <v>15005</v>
      </c>
      <c r="C3914" s="13" t="s">
        <v>15006</v>
      </c>
      <c r="D3914" s="13" t="s">
        <v>15007</v>
      </c>
      <c r="E3914" s="13" t="s">
        <v>15008</v>
      </c>
      <c r="F3914" s="13" t="s">
        <v>15009</v>
      </c>
      <c r="G3914" s="14">
        <v>7233.0</v>
      </c>
      <c r="H3914" s="16" t="b">
        <f>G3914&lt;'Programas e Observações'!$C$11</f>
        <v>1</v>
      </c>
      <c r="I3914" s="14">
        <v>1208.0</v>
      </c>
      <c r="J3914" s="14">
        <v>607.0</v>
      </c>
      <c r="K3914" s="14">
        <v>102.0</v>
      </c>
      <c r="L3914" s="14">
        <v>293.0</v>
      </c>
      <c r="M3914" s="14">
        <v>56.0</v>
      </c>
      <c r="N3914" s="14">
        <v>505.0</v>
      </c>
      <c r="O3914" s="14">
        <v>15.0</v>
      </c>
      <c r="P3914" s="14">
        <v>2.0</v>
      </c>
      <c r="Q3914" s="14"/>
      <c r="R3914" s="17">
        <f t="shared" si="1"/>
        <v>167.0123047</v>
      </c>
      <c r="S3914" s="17">
        <f t="shared" si="2"/>
        <v>83.92091801</v>
      </c>
      <c r="T3914" s="17">
        <f t="shared" si="3"/>
        <v>14.10203235</v>
      </c>
      <c r="U3914" s="17">
        <f t="shared" si="4"/>
        <v>40.50877921</v>
      </c>
      <c r="V3914" s="17">
        <f t="shared" si="5"/>
        <v>7.742292272</v>
      </c>
      <c r="W3914" s="17">
        <f t="shared" si="6"/>
        <v>69.81888566</v>
      </c>
      <c r="X3914" s="17">
        <f t="shared" si="7"/>
        <v>2.073828287</v>
      </c>
      <c r="Y3914" s="14">
        <f t="shared" si="8"/>
        <v>24542</v>
      </c>
      <c r="Z3914" s="14">
        <f t="shared" si="9"/>
        <v>9808</v>
      </c>
      <c r="AA3914" s="14">
        <f t="shared" si="10"/>
        <v>3717</v>
      </c>
      <c r="AB3914" s="14">
        <f t="shared" si="11"/>
        <v>5989</v>
      </c>
      <c r="AC3914" s="14">
        <f t="shared" si="12"/>
        <v>1712</v>
      </c>
      <c r="AD3914" s="14">
        <f t="shared" si="13"/>
        <v>11159</v>
      </c>
      <c r="AE3914" s="14">
        <f t="shared" si="14"/>
        <v>563</v>
      </c>
      <c r="AF3914" s="14">
        <f t="shared" si="15"/>
        <v>14</v>
      </c>
      <c r="AG3914" s="17">
        <f t="shared" si="16"/>
        <v>113.898261</v>
      </c>
      <c r="AH3914" s="20">
        <f>12*(J3914*'Programas e Observações'!$C$8+K3914*'Programas e Observações'!$C$9+L3914*('Programas e Observações'!$C$8+'Programas e Observações'!$C$9)+M3914*'Programas e Observações'!$C$10)</f>
        <v>409480.68</v>
      </c>
      <c r="AI3914" s="20">
        <f>12*(J3914*'Programas e Observações'!$D$8+K3914*'Programas e Observações'!$D$9+L3914*('Programas e Observações'!$D$8+'Programas e Observações'!$D$9)+M3914*'Programas e Observações'!$D$10)</f>
        <v>742488.36</v>
      </c>
      <c r="AJ3914" s="13" t="s">
        <v>15010</v>
      </c>
      <c r="AK3914" s="13" t="s">
        <v>4054</v>
      </c>
    </row>
    <row r="3915" ht="15.75" customHeight="1">
      <c r="A3915" s="13" t="s">
        <v>15011</v>
      </c>
      <c r="B3915" s="13" t="s">
        <v>15012</v>
      </c>
      <c r="C3915" s="13" t="s">
        <v>15013</v>
      </c>
      <c r="D3915" s="13" t="s">
        <v>15007</v>
      </c>
      <c r="E3915" s="13" t="s">
        <v>15014</v>
      </c>
      <c r="F3915" s="13" t="s">
        <v>15015</v>
      </c>
      <c r="G3915" s="14">
        <v>6319.0</v>
      </c>
      <c r="H3915" s="16" t="b">
        <f>G3915&lt;'Programas e Observações'!$C$11</f>
        <v>1</v>
      </c>
      <c r="I3915" s="14">
        <v>53.0</v>
      </c>
      <c r="J3915" s="14">
        <v>8.0</v>
      </c>
      <c r="K3915" s="14">
        <v>17.0</v>
      </c>
      <c r="L3915" s="14">
        <v>9.0</v>
      </c>
      <c r="M3915" s="14">
        <v>9.0</v>
      </c>
      <c r="N3915" s="14">
        <v>438.0</v>
      </c>
      <c r="O3915" s="14">
        <v>34.0</v>
      </c>
      <c r="P3915" s="14">
        <v>2.0</v>
      </c>
      <c r="Q3915" s="14"/>
      <c r="R3915" s="17">
        <f t="shared" si="1"/>
        <v>8.38740307</v>
      </c>
      <c r="S3915" s="17">
        <f t="shared" si="2"/>
        <v>1.266023105</v>
      </c>
      <c r="T3915" s="17">
        <f t="shared" si="3"/>
        <v>2.690299098</v>
      </c>
      <c r="U3915" s="17">
        <f t="shared" si="4"/>
        <v>1.424275993</v>
      </c>
      <c r="V3915" s="17">
        <f t="shared" si="5"/>
        <v>1.424275993</v>
      </c>
      <c r="W3915" s="17">
        <f t="shared" si="6"/>
        <v>69.31476499</v>
      </c>
      <c r="X3915" s="17">
        <f t="shared" si="7"/>
        <v>5.380598196</v>
      </c>
      <c r="Y3915" s="14">
        <f t="shared" si="8"/>
        <v>236418</v>
      </c>
      <c r="Z3915" s="14">
        <f t="shared" si="9"/>
        <v>85739</v>
      </c>
      <c r="AA3915" s="14">
        <f t="shared" si="10"/>
        <v>43460</v>
      </c>
      <c r="AB3915" s="14">
        <f t="shared" si="11"/>
        <v>52845</v>
      </c>
      <c r="AC3915" s="14">
        <f t="shared" si="12"/>
        <v>22467</v>
      </c>
      <c r="AD3915" s="14">
        <f t="shared" si="13"/>
        <v>101311</v>
      </c>
      <c r="AE3915" s="14">
        <f t="shared" si="14"/>
        <v>8305</v>
      </c>
      <c r="AF3915" s="14">
        <f t="shared" si="15"/>
        <v>183</v>
      </c>
      <c r="AG3915" s="17">
        <f t="shared" si="16"/>
        <v>63.55032163</v>
      </c>
      <c r="AH3915" s="20">
        <f>12*(J3915*'Programas e Observações'!$C$8+K3915*'Programas e Observações'!$C$9+L3915*('Programas e Observações'!$C$8+'Programas e Observações'!$C$9)+M3915*'Programas e Observações'!$C$10)</f>
        <v>21366.12</v>
      </c>
      <c r="AI3915" s="20">
        <f>12*(J3915*'Programas e Observações'!$D$8+K3915*'Programas e Observações'!$D$9+L3915*('Programas e Observações'!$D$8+'Programas e Observações'!$D$9)+M3915*'Programas e Observações'!$D$10)</f>
        <v>28170.12</v>
      </c>
      <c r="AJ3915" s="13" t="s">
        <v>3351</v>
      </c>
      <c r="AK3915" s="13" t="s">
        <v>975</v>
      </c>
    </row>
    <row r="3916" ht="15.75" customHeight="1">
      <c r="A3916" s="13" t="s">
        <v>15016</v>
      </c>
      <c r="B3916" s="13" t="s">
        <v>15017</v>
      </c>
      <c r="C3916" s="13" t="s">
        <v>15018</v>
      </c>
      <c r="D3916" s="13" t="s">
        <v>15007</v>
      </c>
      <c r="E3916" s="13" t="s">
        <v>15014</v>
      </c>
      <c r="F3916" s="13" t="s">
        <v>15015</v>
      </c>
      <c r="G3916" s="14">
        <v>10770.0</v>
      </c>
      <c r="H3916" s="16" t="b">
        <f>G3916&lt;'Programas e Observações'!$C$11</f>
        <v>1</v>
      </c>
      <c r="I3916" s="14">
        <v>849.0</v>
      </c>
      <c r="J3916" s="14">
        <v>290.0</v>
      </c>
      <c r="K3916" s="14">
        <v>124.0</v>
      </c>
      <c r="L3916" s="14">
        <v>248.0</v>
      </c>
      <c r="M3916" s="14">
        <v>158.0</v>
      </c>
      <c r="N3916" s="14">
        <v>695.0</v>
      </c>
      <c r="O3916" s="14">
        <v>38.0</v>
      </c>
      <c r="P3916" s="14">
        <v>3.0</v>
      </c>
      <c r="Q3916" s="14"/>
      <c r="R3916" s="17">
        <f t="shared" si="1"/>
        <v>78.83008357</v>
      </c>
      <c r="S3916" s="17">
        <f t="shared" si="2"/>
        <v>26.9266481</v>
      </c>
      <c r="T3916" s="17">
        <f t="shared" si="3"/>
        <v>11.51346332</v>
      </c>
      <c r="U3916" s="17">
        <f t="shared" si="4"/>
        <v>23.02692665</v>
      </c>
      <c r="V3916" s="17">
        <f t="shared" si="5"/>
        <v>14.67038069</v>
      </c>
      <c r="W3916" s="17">
        <f t="shared" si="6"/>
        <v>64.53110492</v>
      </c>
      <c r="X3916" s="17">
        <f t="shared" si="7"/>
        <v>3.528319406</v>
      </c>
      <c r="Y3916" s="14">
        <f t="shared" si="8"/>
        <v>236418</v>
      </c>
      <c r="Z3916" s="14">
        <f t="shared" si="9"/>
        <v>85739</v>
      </c>
      <c r="AA3916" s="14">
        <f t="shared" si="10"/>
        <v>43460</v>
      </c>
      <c r="AB3916" s="14">
        <f t="shared" si="11"/>
        <v>52845</v>
      </c>
      <c r="AC3916" s="14">
        <f t="shared" si="12"/>
        <v>22467</v>
      </c>
      <c r="AD3916" s="14">
        <f t="shared" si="13"/>
        <v>101311</v>
      </c>
      <c r="AE3916" s="14">
        <f t="shared" si="14"/>
        <v>8305</v>
      </c>
      <c r="AF3916" s="14">
        <f t="shared" si="15"/>
        <v>183</v>
      </c>
      <c r="AG3916" s="17">
        <f t="shared" si="16"/>
        <v>63.55032163</v>
      </c>
      <c r="AH3916" s="20">
        <f>12*(J3916*'Programas e Observações'!$C$8+K3916*'Programas e Observações'!$C$9+L3916*('Programas e Observações'!$C$8+'Programas e Observações'!$C$9)+M3916*'Programas e Observações'!$C$10)</f>
        <v>379653.84</v>
      </c>
      <c r="AI3916" s="20">
        <f>12*(J3916*'Programas e Observações'!$D$8+K3916*'Programas e Observações'!$D$9+L3916*('Programas e Observações'!$D$8+'Programas e Observações'!$D$9)+M3916*'Programas e Observações'!$D$10)</f>
        <v>583431.6</v>
      </c>
      <c r="AJ3916" s="13" t="s">
        <v>5056</v>
      </c>
      <c r="AK3916" s="13" t="s">
        <v>8222</v>
      </c>
    </row>
    <row r="3917" ht="15.75" customHeight="1">
      <c r="A3917" s="13" t="s">
        <v>15019</v>
      </c>
      <c r="B3917" s="13" t="s">
        <v>15020</v>
      </c>
      <c r="C3917" s="13" t="s">
        <v>15021</v>
      </c>
      <c r="D3917" s="13" t="s">
        <v>15007</v>
      </c>
      <c r="E3917" s="13" t="s">
        <v>15014</v>
      </c>
      <c r="F3917" s="13" t="s">
        <v>15015</v>
      </c>
      <c r="G3917" s="14">
        <v>125861.0</v>
      </c>
      <c r="H3917" s="16" t="b">
        <f>G3917&lt;'Programas e Observações'!$C$11</f>
        <v>0</v>
      </c>
      <c r="I3917" s="14">
        <v>6683.0</v>
      </c>
      <c r="J3917" s="14">
        <v>3110.0</v>
      </c>
      <c r="K3917" s="14">
        <v>631.0</v>
      </c>
      <c r="L3917" s="14">
        <v>2079.0</v>
      </c>
      <c r="M3917" s="14">
        <v>841.0</v>
      </c>
      <c r="N3917" s="14">
        <v>2726.0</v>
      </c>
      <c r="O3917" s="14">
        <v>207.0</v>
      </c>
      <c r="P3917" s="14">
        <v>7.0</v>
      </c>
      <c r="Q3917" s="14">
        <v>425.0</v>
      </c>
      <c r="R3917" s="17">
        <f t="shared" si="1"/>
        <v>53.09825919</v>
      </c>
      <c r="S3917" s="17">
        <f t="shared" si="2"/>
        <v>24.70979891</v>
      </c>
      <c r="T3917" s="17">
        <f t="shared" si="3"/>
        <v>5.013467238</v>
      </c>
      <c r="U3917" s="17">
        <f t="shared" si="4"/>
        <v>16.51822248</v>
      </c>
      <c r="V3917" s="17">
        <f t="shared" si="5"/>
        <v>6.681974559</v>
      </c>
      <c r="W3917" s="17">
        <f t="shared" si="6"/>
        <v>21.65881409</v>
      </c>
      <c r="X3917" s="17">
        <f t="shared" si="7"/>
        <v>1.644671503</v>
      </c>
      <c r="Y3917" s="14">
        <f t="shared" si="8"/>
        <v>236418</v>
      </c>
      <c r="Z3917" s="14">
        <f t="shared" si="9"/>
        <v>85739</v>
      </c>
      <c r="AA3917" s="14">
        <f t="shared" si="10"/>
        <v>43460</v>
      </c>
      <c r="AB3917" s="14">
        <f t="shared" si="11"/>
        <v>52845</v>
      </c>
      <c r="AC3917" s="14">
        <f t="shared" si="12"/>
        <v>22467</v>
      </c>
      <c r="AD3917" s="14">
        <f t="shared" si="13"/>
        <v>101311</v>
      </c>
      <c r="AE3917" s="14">
        <f t="shared" si="14"/>
        <v>8305</v>
      </c>
      <c r="AF3917" s="14">
        <f t="shared" si="15"/>
        <v>183</v>
      </c>
      <c r="AG3917" s="17">
        <f t="shared" si="16"/>
        <v>63.55032163</v>
      </c>
      <c r="AH3917" s="20">
        <f>12*(J3917*'Programas e Observações'!$C$8+K3917*'Programas e Observações'!$C$9+L3917*('Programas e Observações'!$C$8+'Programas e Observações'!$C$9)+M3917*'Programas e Observações'!$C$10)</f>
        <v>2854451.88</v>
      </c>
      <c r="AI3917" s="20">
        <f>12*(J3917*'Programas e Observações'!$D$8+K3917*'Programas e Observações'!$D$9+L3917*('Programas e Observações'!$D$8+'Programas e Observações'!$D$9)+M3917*'Programas e Observações'!$D$10)</f>
        <v>4791169.32</v>
      </c>
      <c r="AJ3917" s="13" t="s">
        <v>15022</v>
      </c>
      <c r="AK3917" s="13" t="s">
        <v>5942</v>
      </c>
    </row>
    <row r="3918" ht="15.75" customHeight="1">
      <c r="A3918" s="13" t="s">
        <v>15023</v>
      </c>
      <c r="B3918" s="13" t="s">
        <v>15024</v>
      </c>
      <c r="C3918" s="13" t="s">
        <v>15025</v>
      </c>
      <c r="D3918" s="13" t="s">
        <v>15007</v>
      </c>
      <c r="E3918" s="13" t="s">
        <v>15026</v>
      </c>
      <c r="F3918" s="13" t="s">
        <v>15027</v>
      </c>
      <c r="G3918" s="14">
        <v>3496.0</v>
      </c>
      <c r="H3918" s="16" t="b">
        <f>G3918&lt;'Programas e Observações'!$C$11</f>
        <v>1</v>
      </c>
      <c r="I3918" s="14">
        <v>712.0</v>
      </c>
      <c r="J3918" s="14">
        <v>418.0</v>
      </c>
      <c r="K3918" s="14">
        <v>41.0</v>
      </c>
      <c r="L3918" s="14">
        <v>159.0</v>
      </c>
      <c r="M3918" s="14">
        <v>35.0</v>
      </c>
      <c r="N3918" s="14">
        <v>235.0</v>
      </c>
      <c r="O3918" s="14">
        <v>14.0</v>
      </c>
      <c r="P3918" s="14">
        <v>0.0</v>
      </c>
      <c r="Q3918" s="14"/>
      <c r="R3918" s="17">
        <f t="shared" si="1"/>
        <v>203.6613272</v>
      </c>
      <c r="S3918" s="17">
        <f t="shared" si="2"/>
        <v>119.5652174</v>
      </c>
      <c r="T3918" s="17">
        <f t="shared" si="3"/>
        <v>11.72768879</v>
      </c>
      <c r="U3918" s="17">
        <f t="shared" si="4"/>
        <v>45.4805492</v>
      </c>
      <c r="V3918" s="17">
        <f t="shared" si="5"/>
        <v>10.01144165</v>
      </c>
      <c r="W3918" s="17">
        <f t="shared" si="6"/>
        <v>67.21967963</v>
      </c>
      <c r="X3918" s="17">
        <f t="shared" si="7"/>
        <v>4.004576659</v>
      </c>
      <c r="Y3918" s="14">
        <f t="shared" si="8"/>
        <v>32595</v>
      </c>
      <c r="Z3918" s="14">
        <f t="shared" si="9"/>
        <v>14847</v>
      </c>
      <c r="AA3918" s="14">
        <f t="shared" si="10"/>
        <v>4130</v>
      </c>
      <c r="AB3918" s="14">
        <f t="shared" si="11"/>
        <v>7923</v>
      </c>
      <c r="AC3918" s="14">
        <f t="shared" si="12"/>
        <v>2070</v>
      </c>
      <c r="AD3918" s="14">
        <f t="shared" si="13"/>
        <v>15852</v>
      </c>
      <c r="AE3918" s="14">
        <f t="shared" si="14"/>
        <v>736</v>
      </c>
      <c r="AF3918" s="14">
        <f t="shared" si="15"/>
        <v>28</v>
      </c>
      <c r="AG3918" s="17">
        <f t="shared" si="16"/>
        <v>93.31627044</v>
      </c>
      <c r="AH3918" s="20">
        <f>12*(J3918*'Programas e Observações'!$C$8+K3918*'Programas e Observações'!$C$9+L3918*('Programas e Observações'!$C$8+'Programas e Observações'!$C$9)+M3918*'Programas e Observações'!$C$10)</f>
        <v>234927</v>
      </c>
      <c r="AI3918" s="20">
        <f>12*(J3918*'Programas e Observações'!$D$8+K3918*'Programas e Observações'!$D$9+L3918*('Programas e Observações'!$D$8+'Programas e Observações'!$D$9)+M3918*'Programas e Observações'!$D$10)</f>
        <v>447259.08</v>
      </c>
      <c r="AJ3918" s="13" t="s">
        <v>15028</v>
      </c>
      <c r="AK3918" s="13" t="s">
        <v>5360</v>
      </c>
    </row>
    <row r="3919" ht="15.75" customHeight="1">
      <c r="A3919" s="13" t="s">
        <v>15029</v>
      </c>
      <c r="B3919" s="13" t="s">
        <v>15030</v>
      </c>
      <c r="C3919" s="13" t="s">
        <v>15031</v>
      </c>
      <c r="D3919" s="13" t="s">
        <v>15007</v>
      </c>
      <c r="E3919" s="13" t="s">
        <v>15032</v>
      </c>
      <c r="F3919" s="13" t="s">
        <v>15033</v>
      </c>
      <c r="G3919" s="14">
        <v>18634.0</v>
      </c>
      <c r="H3919" s="16" t="b">
        <f>G3919&lt;'Programas e Observações'!$C$11</f>
        <v>1</v>
      </c>
      <c r="I3919" s="14">
        <v>2363.0</v>
      </c>
      <c r="J3919" s="14">
        <v>1081.0</v>
      </c>
      <c r="K3919" s="14">
        <v>302.0</v>
      </c>
      <c r="L3919" s="14">
        <v>492.0</v>
      </c>
      <c r="M3919" s="14">
        <v>200.0</v>
      </c>
      <c r="N3919" s="14">
        <v>800.0</v>
      </c>
      <c r="O3919" s="14">
        <v>72.0</v>
      </c>
      <c r="P3919" s="14">
        <v>1.0</v>
      </c>
      <c r="Q3919" s="14"/>
      <c r="R3919" s="17">
        <f t="shared" si="1"/>
        <v>126.8112053</v>
      </c>
      <c r="S3919" s="17">
        <f t="shared" si="2"/>
        <v>58.0122357</v>
      </c>
      <c r="T3919" s="17">
        <f t="shared" si="3"/>
        <v>16.20693356</v>
      </c>
      <c r="U3919" s="17">
        <f t="shared" si="4"/>
        <v>26.40334872</v>
      </c>
      <c r="V3919" s="17">
        <f t="shared" si="5"/>
        <v>10.73306858</v>
      </c>
      <c r="W3919" s="17">
        <f t="shared" si="6"/>
        <v>42.93227434</v>
      </c>
      <c r="X3919" s="17">
        <f t="shared" si="7"/>
        <v>3.86390469</v>
      </c>
      <c r="Y3919" s="14">
        <f t="shared" si="8"/>
        <v>34074</v>
      </c>
      <c r="Z3919" s="14">
        <f t="shared" si="9"/>
        <v>15150</v>
      </c>
      <c r="AA3919" s="14">
        <f t="shared" si="10"/>
        <v>3988</v>
      </c>
      <c r="AB3919" s="14">
        <f t="shared" si="11"/>
        <v>7723</v>
      </c>
      <c r="AC3919" s="14">
        <f t="shared" si="12"/>
        <v>3025</v>
      </c>
      <c r="AD3919" s="14">
        <f t="shared" si="13"/>
        <v>10538</v>
      </c>
      <c r="AE3919" s="14">
        <f t="shared" si="14"/>
        <v>942</v>
      </c>
      <c r="AF3919" s="14">
        <f t="shared" si="15"/>
        <v>17</v>
      </c>
      <c r="AG3919" s="17">
        <f t="shared" si="16"/>
        <v>113.5557748</v>
      </c>
      <c r="AH3919" s="20">
        <f>12*(J3919*'Programas e Observações'!$C$8+K3919*'Programas e Observações'!$C$9+L3919*('Programas e Observações'!$C$8+'Programas e Observações'!$C$9)+M3919*'Programas e Observações'!$C$10)</f>
        <v>822317.4</v>
      </c>
      <c r="AI3919" s="20">
        <f>12*(J3919*'Programas e Observações'!$D$8+K3919*'Programas e Observações'!$D$9+L3919*('Programas e Observações'!$D$8+'Programas e Observações'!$D$9)+M3919*'Programas e Observações'!$D$10)</f>
        <v>1408037.52</v>
      </c>
      <c r="AJ3919" s="13" t="s">
        <v>10361</v>
      </c>
      <c r="AK3919" s="13" t="s">
        <v>15034</v>
      </c>
    </row>
    <row r="3920" ht="15.75" customHeight="1">
      <c r="A3920" s="13" t="s">
        <v>15035</v>
      </c>
      <c r="B3920" s="13" t="s">
        <v>15036</v>
      </c>
      <c r="C3920" s="13" t="s">
        <v>15037</v>
      </c>
      <c r="D3920" s="13" t="s">
        <v>15007</v>
      </c>
      <c r="E3920" s="13" t="s">
        <v>15038</v>
      </c>
      <c r="F3920" s="13" t="s">
        <v>15039</v>
      </c>
      <c r="G3920" s="14">
        <v>14183.0</v>
      </c>
      <c r="H3920" s="16" t="b">
        <f>G3920&lt;'Programas e Observações'!$C$11</f>
        <v>1</v>
      </c>
      <c r="I3920" s="14">
        <v>1601.0</v>
      </c>
      <c r="J3920" s="14">
        <v>811.0</v>
      </c>
      <c r="K3920" s="14">
        <v>158.0</v>
      </c>
      <c r="L3920" s="14">
        <v>377.0</v>
      </c>
      <c r="M3920" s="14">
        <v>64.0</v>
      </c>
      <c r="N3920" s="14">
        <v>606.0</v>
      </c>
      <c r="O3920" s="14">
        <v>36.0</v>
      </c>
      <c r="P3920" s="14">
        <v>3.0</v>
      </c>
      <c r="Q3920" s="14"/>
      <c r="R3920" s="17">
        <f t="shared" si="1"/>
        <v>112.8816188</v>
      </c>
      <c r="S3920" s="17">
        <f t="shared" si="2"/>
        <v>57.18113234</v>
      </c>
      <c r="T3920" s="17">
        <f t="shared" si="3"/>
        <v>11.1400973</v>
      </c>
      <c r="U3920" s="17">
        <f t="shared" si="4"/>
        <v>26.58111824</v>
      </c>
      <c r="V3920" s="17">
        <f t="shared" si="5"/>
        <v>4.512444476</v>
      </c>
      <c r="W3920" s="17">
        <f t="shared" si="6"/>
        <v>42.72720863</v>
      </c>
      <c r="X3920" s="17">
        <f t="shared" si="7"/>
        <v>2.538250018</v>
      </c>
      <c r="Y3920" s="14">
        <f t="shared" si="8"/>
        <v>28223</v>
      </c>
      <c r="Z3920" s="14">
        <f t="shared" si="9"/>
        <v>12672</v>
      </c>
      <c r="AA3920" s="14">
        <f t="shared" si="10"/>
        <v>3811</v>
      </c>
      <c r="AB3920" s="14">
        <f t="shared" si="11"/>
        <v>6076</v>
      </c>
      <c r="AC3920" s="14">
        <f t="shared" si="12"/>
        <v>1820</v>
      </c>
      <c r="AD3920" s="14">
        <f t="shared" si="13"/>
        <v>11364</v>
      </c>
      <c r="AE3920" s="14">
        <f t="shared" si="14"/>
        <v>818</v>
      </c>
      <c r="AF3920" s="14">
        <f t="shared" si="15"/>
        <v>22</v>
      </c>
      <c r="AG3920" s="17">
        <f t="shared" si="16"/>
        <v>100.8158716</v>
      </c>
      <c r="AH3920" s="20">
        <f>12*(J3920*'Programas e Observações'!$C$8+K3920*'Programas e Observações'!$C$9+L3920*('Programas e Observações'!$C$8+'Programas e Observações'!$C$9)+M3920*'Programas e Observações'!$C$10)</f>
        <v>542211.72</v>
      </c>
      <c r="AI3920" s="20">
        <f>12*(J3920*'Programas e Observações'!$D$8+K3920*'Programas e Observações'!$D$9+L3920*('Programas e Observações'!$D$8+'Programas e Observações'!$D$9)+M3920*'Programas e Observações'!$D$10)</f>
        <v>981933.96</v>
      </c>
      <c r="AJ3920" s="13" t="s">
        <v>10155</v>
      </c>
      <c r="AK3920" s="13" t="s">
        <v>6224</v>
      </c>
    </row>
    <row r="3921" ht="15.75" customHeight="1">
      <c r="A3921" s="13" t="s">
        <v>15040</v>
      </c>
      <c r="B3921" s="13" t="s">
        <v>15041</v>
      </c>
      <c r="C3921" s="13" t="s">
        <v>15042</v>
      </c>
      <c r="D3921" s="13" t="s">
        <v>15007</v>
      </c>
      <c r="E3921" s="13" t="s">
        <v>15032</v>
      </c>
      <c r="F3921" s="13" t="s">
        <v>15033</v>
      </c>
      <c r="G3921" s="14">
        <v>9771.0</v>
      </c>
      <c r="H3921" s="16" t="b">
        <f>G3921&lt;'Programas e Observações'!$C$11</f>
        <v>1</v>
      </c>
      <c r="I3921" s="14">
        <v>1174.0</v>
      </c>
      <c r="J3921" s="14">
        <v>566.0</v>
      </c>
      <c r="K3921" s="14">
        <v>141.0</v>
      </c>
      <c r="L3921" s="14">
        <v>268.0</v>
      </c>
      <c r="M3921" s="14">
        <v>78.0</v>
      </c>
      <c r="N3921" s="14">
        <v>389.0</v>
      </c>
      <c r="O3921" s="14">
        <v>35.0</v>
      </c>
      <c r="P3921" s="14">
        <v>0.0</v>
      </c>
      <c r="Q3921" s="14"/>
      <c r="R3921" s="17">
        <f t="shared" si="1"/>
        <v>120.1514686</v>
      </c>
      <c r="S3921" s="17">
        <f t="shared" si="2"/>
        <v>57.92651724</v>
      </c>
      <c r="T3921" s="17">
        <f t="shared" si="3"/>
        <v>14.43045748</v>
      </c>
      <c r="U3921" s="17">
        <f t="shared" si="4"/>
        <v>27.42810357</v>
      </c>
      <c r="V3921" s="17">
        <f t="shared" si="5"/>
        <v>7.982806263</v>
      </c>
      <c r="W3921" s="17">
        <f t="shared" si="6"/>
        <v>39.81168765</v>
      </c>
      <c r="X3921" s="17">
        <f t="shared" si="7"/>
        <v>3.582028452</v>
      </c>
      <c r="Y3921" s="14">
        <f t="shared" si="8"/>
        <v>34074</v>
      </c>
      <c r="Z3921" s="14">
        <f t="shared" si="9"/>
        <v>15150</v>
      </c>
      <c r="AA3921" s="14">
        <f t="shared" si="10"/>
        <v>3988</v>
      </c>
      <c r="AB3921" s="14">
        <f t="shared" si="11"/>
        <v>7723</v>
      </c>
      <c r="AC3921" s="14">
        <f t="shared" si="12"/>
        <v>3025</v>
      </c>
      <c r="AD3921" s="14">
        <f t="shared" si="13"/>
        <v>10538</v>
      </c>
      <c r="AE3921" s="14">
        <f t="shared" si="14"/>
        <v>942</v>
      </c>
      <c r="AF3921" s="14">
        <f t="shared" si="15"/>
        <v>17</v>
      </c>
      <c r="AG3921" s="17">
        <f t="shared" si="16"/>
        <v>113.5557748</v>
      </c>
      <c r="AH3921" s="20">
        <f>12*(J3921*'Programas e Observações'!$C$8+K3921*'Programas e Observações'!$C$9+L3921*('Programas e Observações'!$C$8+'Programas e Observações'!$C$9)+M3921*'Programas e Observações'!$C$10)</f>
        <v>415104.84</v>
      </c>
      <c r="AI3921" s="20">
        <f>12*(J3921*'Programas e Observações'!$D$8+K3921*'Programas e Observações'!$D$9+L3921*('Programas e Observações'!$D$8+'Programas e Observações'!$D$9)+M3921*'Programas e Observações'!$D$10)</f>
        <v>724992.84</v>
      </c>
      <c r="AJ3921" s="13" t="s">
        <v>10530</v>
      </c>
      <c r="AK3921" s="13" t="s">
        <v>13123</v>
      </c>
    </row>
    <row r="3922" ht="15.75" customHeight="1">
      <c r="A3922" s="13" t="s">
        <v>15043</v>
      </c>
      <c r="B3922" s="13" t="s">
        <v>15044</v>
      </c>
      <c r="C3922" s="13" t="s">
        <v>15045</v>
      </c>
      <c r="D3922" s="13" t="s">
        <v>15007</v>
      </c>
      <c r="E3922" s="13" t="s">
        <v>15046</v>
      </c>
      <c r="F3922" s="13" t="s">
        <v>15047</v>
      </c>
      <c r="G3922" s="14">
        <v>10481.0</v>
      </c>
      <c r="H3922" s="16" t="b">
        <f>G3922&lt;'Programas e Observações'!$C$11</f>
        <v>1</v>
      </c>
      <c r="I3922" s="14">
        <v>1513.0</v>
      </c>
      <c r="J3922" s="14">
        <v>644.0</v>
      </c>
      <c r="K3922" s="14">
        <v>217.0</v>
      </c>
      <c r="L3922" s="14">
        <v>419.0</v>
      </c>
      <c r="M3922" s="14">
        <v>98.0</v>
      </c>
      <c r="N3922" s="14">
        <v>593.0</v>
      </c>
      <c r="O3922" s="14">
        <v>34.0</v>
      </c>
      <c r="P3922" s="14">
        <v>2.0</v>
      </c>
      <c r="Q3922" s="14"/>
      <c r="R3922" s="17">
        <f t="shared" si="1"/>
        <v>144.3564545</v>
      </c>
      <c r="S3922" s="17">
        <f t="shared" si="2"/>
        <v>61.44451865</v>
      </c>
      <c r="T3922" s="17">
        <f t="shared" si="3"/>
        <v>20.70413129</v>
      </c>
      <c r="U3922" s="17">
        <f t="shared" si="4"/>
        <v>39.97710142</v>
      </c>
      <c r="V3922" s="17">
        <f t="shared" si="5"/>
        <v>9.350252838</v>
      </c>
      <c r="W3922" s="17">
        <f t="shared" si="6"/>
        <v>56.57857075</v>
      </c>
      <c r="X3922" s="17">
        <f t="shared" si="7"/>
        <v>3.24396527</v>
      </c>
      <c r="Y3922" s="14">
        <f t="shared" si="8"/>
        <v>91723</v>
      </c>
      <c r="Z3922" s="14">
        <f t="shared" si="9"/>
        <v>33146</v>
      </c>
      <c r="AA3922" s="14">
        <f t="shared" si="10"/>
        <v>16165</v>
      </c>
      <c r="AB3922" s="14">
        <f t="shared" si="11"/>
        <v>24068</v>
      </c>
      <c r="AC3922" s="14">
        <f t="shared" si="12"/>
        <v>7185</v>
      </c>
      <c r="AD3922" s="14">
        <f t="shared" si="13"/>
        <v>42609</v>
      </c>
      <c r="AE3922" s="14">
        <f t="shared" si="14"/>
        <v>2528</v>
      </c>
      <c r="AF3922" s="14">
        <f t="shared" si="15"/>
        <v>81</v>
      </c>
      <c r="AG3922" s="17">
        <f t="shared" si="16"/>
        <v>93.57790116</v>
      </c>
      <c r="AH3922" s="20">
        <f>12*(J3922*'Programas e Observações'!$C$8+K3922*'Programas e Observações'!$C$9+L3922*('Programas e Observações'!$C$8+'Programas e Observações'!$C$9)+M3922*'Programas e Observações'!$C$10)</f>
        <v>586763.64</v>
      </c>
      <c r="AI3922" s="20">
        <f>12*(J3922*'Programas e Observações'!$D$8+K3922*'Programas e Observações'!$D$9+L3922*('Programas e Observações'!$D$8+'Programas e Observações'!$D$9)+M3922*'Programas e Observações'!$D$10)</f>
        <v>984198</v>
      </c>
      <c r="AJ3922" s="13" t="s">
        <v>11380</v>
      </c>
      <c r="AK3922" s="13" t="s">
        <v>11586</v>
      </c>
    </row>
    <row r="3923" ht="15.75" customHeight="1">
      <c r="A3923" s="13" t="s">
        <v>15048</v>
      </c>
      <c r="B3923" s="13" t="s">
        <v>15049</v>
      </c>
      <c r="C3923" s="13" t="s">
        <v>15050</v>
      </c>
      <c r="D3923" s="13" t="s">
        <v>15007</v>
      </c>
      <c r="E3923" s="13" t="s">
        <v>15038</v>
      </c>
      <c r="F3923" s="13" t="s">
        <v>15039</v>
      </c>
      <c r="G3923" s="14">
        <v>4688.0</v>
      </c>
      <c r="H3923" s="16" t="b">
        <f>G3923&lt;'Programas e Observações'!$C$11</f>
        <v>1</v>
      </c>
      <c r="I3923" s="14">
        <v>0.0</v>
      </c>
      <c r="J3923" s="14">
        <v>0.0</v>
      </c>
      <c r="K3923" s="14">
        <v>0.0</v>
      </c>
      <c r="L3923" s="14">
        <v>0.0</v>
      </c>
      <c r="M3923" s="14">
        <v>0.0</v>
      </c>
      <c r="N3923" s="14">
        <v>219.0</v>
      </c>
      <c r="O3923" s="14">
        <v>17.0</v>
      </c>
      <c r="P3923" s="14">
        <v>1.0</v>
      </c>
      <c r="Q3923" s="14"/>
      <c r="R3923" s="17">
        <f t="shared" si="1"/>
        <v>0</v>
      </c>
      <c r="S3923" s="17">
        <f t="shared" si="2"/>
        <v>0</v>
      </c>
      <c r="T3923" s="17">
        <f t="shared" si="3"/>
        <v>0</v>
      </c>
      <c r="U3923" s="17">
        <f t="shared" si="4"/>
        <v>0</v>
      </c>
      <c r="V3923" s="17">
        <f t="shared" si="5"/>
        <v>0</v>
      </c>
      <c r="W3923" s="17">
        <f t="shared" si="6"/>
        <v>46.71501706</v>
      </c>
      <c r="X3923" s="17">
        <f t="shared" si="7"/>
        <v>3.626279863</v>
      </c>
      <c r="Y3923" s="14">
        <f t="shared" si="8"/>
        <v>28223</v>
      </c>
      <c r="Z3923" s="14">
        <f t="shared" si="9"/>
        <v>12672</v>
      </c>
      <c r="AA3923" s="14">
        <f t="shared" si="10"/>
        <v>3811</v>
      </c>
      <c r="AB3923" s="14">
        <f t="shared" si="11"/>
        <v>6076</v>
      </c>
      <c r="AC3923" s="14">
        <f t="shared" si="12"/>
        <v>1820</v>
      </c>
      <c r="AD3923" s="14">
        <f t="shared" si="13"/>
        <v>11364</v>
      </c>
      <c r="AE3923" s="14">
        <f t="shared" si="14"/>
        <v>818</v>
      </c>
      <c r="AF3923" s="14">
        <f t="shared" si="15"/>
        <v>22</v>
      </c>
      <c r="AG3923" s="17">
        <f t="shared" si="16"/>
        <v>100.8158716</v>
      </c>
      <c r="AH3923" s="20">
        <f>12*(J3923*'Programas e Observações'!$C$8+K3923*'Programas e Observações'!$C$9+L3923*('Programas e Observações'!$C$8+'Programas e Observações'!$C$9)+M3923*'Programas e Observações'!$C$10)</f>
        <v>0</v>
      </c>
      <c r="AI3923" s="20">
        <f>12*(J3923*'Programas e Observações'!$D$8+K3923*'Programas e Observações'!$D$9+L3923*('Programas e Observações'!$D$8+'Programas e Observações'!$D$9)+M3923*'Programas e Observações'!$D$10)</f>
        <v>0</v>
      </c>
      <c r="AJ3923" s="13" t="s">
        <v>342</v>
      </c>
      <c r="AK3923" s="13" t="s">
        <v>343</v>
      </c>
    </row>
    <row r="3924" ht="15.75" customHeight="1">
      <c r="A3924" s="13" t="s">
        <v>15051</v>
      </c>
      <c r="B3924" s="13" t="s">
        <v>15052</v>
      </c>
      <c r="C3924" s="13" t="s">
        <v>15053</v>
      </c>
      <c r="D3924" s="13" t="s">
        <v>15007</v>
      </c>
      <c r="E3924" s="13" t="s">
        <v>15054</v>
      </c>
      <c r="F3924" s="13" t="s">
        <v>15055</v>
      </c>
      <c r="G3924" s="14">
        <v>20337.0</v>
      </c>
      <c r="H3924" s="16" t="b">
        <f>G3924&lt;'Programas e Observações'!$C$11</f>
        <v>0</v>
      </c>
      <c r="I3924" s="14">
        <v>3077.0</v>
      </c>
      <c r="J3924" s="14">
        <v>1824.0</v>
      </c>
      <c r="K3924" s="14">
        <v>192.0</v>
      </c>
      <c r="L3924" s="14">
        <v>684.0</v>
      </c>
      <c r="M3924" s="14">
        <v>74.0</v>
      </c>
      <c r="N3924" s="14">
        <v>807.0</v>
      </c>
      <c r="O3924" s="14">
        <v>84.0</v>
      </c>
      <c r="P3924" s="14">
        <v>2.0</v>
      </c>
      <c r="Q3924" s="14"/>
      <c r="R3924" s="17">
        <f t="shared" si="1"/>
        <v>151.3005851</v>
      </c>
      <c r="S3924" s="17">
        <f t="shared" si="2"/>
        <v>89.68874465</v>
      </c>
      <c r="T3924" s="17">
        <f t="shared" si="3"/>
        <v>9.44092049</v>
      </c>
      <c r="U3924" s="17">
        <f t="shared" si="4"/>
        <v>33.63327924</v>
      </c>
      <c r="V3924" s="17">
        <f t="shared" si="5"/>
        <v>3.638688105</v>
      </c>
      <c r="W3924" s="17">
        <f t="shared" si="6"/>
        <v>39.68136893</v>
      </c>
      <c r="X3924" s="17">
        <f t="shared" si="7"/>
        <v>4.130402714</v>
      </c>
      <c r="Y3924" s="14">
        <f t="shared" si="8"/>
        <v>34825</v>
      </c>
      <c r="Z3924" s="14">
        <f t="shared" si="9"/>
        <v>19877</v>
      </c>
      <c r="AA3924" s="14">
        <f t="shared" si="10"/>
        <v>2295</v>
      </c>
      <c r="AB3924" s="14">
        <f t="shared" si="11"/>
        <v>7191</v>
      </c>
      <c r="AC3924" s="14">
        <f t="shared" si="12"/>
        <v>2530</v>
      </c>
      <c r="AD3924" s="14">
        <f t="shared" si="13"/>
        <v>16077</v>
      </c>
      <c r="AE3924" s="14">
        <f t="shared" si="14"/>
        <v>1355</v>
      </c>
      <c r="AF3924" s="14">
        <f t="shared" si="15"/>
        <v>10</v>
      </c>
      <c r="AG3924" s="17">
        <f t="shared" si="16"/>
        <v>87.3904326</v>
      </c>
      <c r="AH3924" s="20">
        <f>12*(J3924*'Programas e Observações'!$C$8+K3924*'Programas e Observações'!$C$9+L3924*('Programas e Observações'!$C$8+'Programas e Observações'!$C$9)+M3924*'Programas e Observações'!$C$10)</f>
        <v>983341.92</v>
      </c>
      <c r="AI3924" s="20">
        <f>12*(J3924*'Programas e Observações'!$D$8+K3924*'Programas e Observações'!$D$9+L3924*('Programas e Observações'!$D$8+'Programas e Observações'!$D$9)+M3924*'Programas e Observações'!$D$10)</f>
        <v>1905297.36</v>
      </c>
      <c r="AJ3924" s="13" t="s">
        <v>15056</v>
      </c>
      <c r="AK3924" s="13" t="s">
        <v>15057</v>
      </c>
    </row>
    <row r="3925" ht="15.75" customHeight="1">
      <c r="A3925" s="13" t="s">
        <v>15058</v>
      </c>
      <c r="B3925" s="13" t="s">
        <v>15059</v>
      </c>
      <c r="C3925" s="13" t="s">
        <v>15060</v>
      </c>
      <c r="D3925" s="13" t="s">
        <v>15007</v>
      </c>
      <c r="E3925" s="13" t="s">
        <v>15061</v>
      </c>
      <c r="F3925" s="13" t="s">
        <v>15062</v>
      </c>
      <c r="G3925" s="14">
        <v>2971.0</v>
      </c>
      <c r="H3925" s="16" t="b">
        <f>G3925&lt;'Programas e Observações'!$C$11</f>
        <v>1</v>
      </c>
      <c r="I3925" s="14">
        <v>0.0</v>
      </c>
      <c r="J3925" s="14">
        <v>0.0</v>
      </c>
      <c r="K3925" s="14">
        <v>0.0</v>
      </c>
      <c r="L3925" s="14">
        <v>0.0</v>
      </c>
      <c r="M3925" s="14">
        <v>0.0</v>
      </c>
      <c r="N3925" s="14">
        <v>319.0</v>
      </c>
      <c r="O3925" s="14">
        <v>11.0</v>
      </c>
      <c r="P3925" s="14">
        <v>0.0</v>
      </c>
      <c r="Q3925" s="14"/>
      <c r="R3925" s="17">
        <f t="shared" si="1"/>
        <v>0</v>
      </c>
      <c r="S3925" s="17">
        <f t="shared" si="2"/>
        <v>0</v>
      </c>
      <c r="T3925" s="17">
        <f t="shared" si="3"/>
        <v>0</v>
      </c>
      <c r="U3925" s="17">
        <f t="shared" si="4"/>
        <v>0</v>
      </c>
      <c r="V3925" s="17">
        <f t="shared" si="5"/>
        <v>0</v>
      </c>
      <c r="W3925" s="17">
        <f t="shared" si="6"/>
        <v>107.3712555</v>
      </c>
      <c r="X3925" s="17">
        <f t="shared" si="7"/>
        <v>3.702457085</v>
      </c>
      <c r="Y3925" s="14">
        <f t="shared" si="8"/>
        <v>65290</v>
      </c>
      <c r="Z3925" s="14">
        <f t="shared" si="9"/>
        <v>33144</v>
      </c>
      <c r="AA3925" s="14">
        <f t="shared" si="10"/>
        <v>4963</v>
      </c>
      <c r="AB3925" s="14">
        <f t="shared" si="11"/>
        <v>16555</v>
      </c>
      <c r="AC3925" s="14">
        <f t="shared" si="12"/>
        <v>6707</v>
      </c>
      <c r="AD3925" s="14">
        <f t="shared" si="13"/>
        <v>22822</v>
      </c>
      <c r="AE3925" s="14">
        <f t="shared" si="14"/>
        <v>2004</v>
      </c>
      <c r="AF3925" s="14">
        <f t="shared" si="15"/>
        <v>35</v>
      </c>
      <c r="AG3925" s="17">
        <f t="shared" si="16"/>
        <v>108.4760519</v>
      </c>
      <c r="AH3925" s="20">
        <f>12*(J3925*'Programas e Observações'!$C$8+K3925*'Programas e Observações'!$C$9+L3925*('Programas e Observações'!$C$8+'Programas e Observações'!$C$9)+M3925*'Programas e Observações'!$C$10)</f>
        <v>0</v>
      </c>
      <c r="AI3925" s="20">
        <f>12*(J3925*'Programas e Observações'!$D$8+K3925*'Programas e Observações'!$D$9+L3925*('Programas e Observações'!$D$8+'Programas e Observações'!$D$9)+M3925*'Programas e Observações'!$D$10)</f>
        <v>0</v>
      </c>
      <c r="AJ3925" s="13" t="s">
        <v>342</v>
      </c>
      <c r="AK3925" s="13" t="s">
        <v>343</v>
      </c>
    </row>
    <row r="3926" ht="15.75" customHeight="1">
      <c r="A3926" s="13" t="s">
        <v>15063</v>
      </c>
      <c r="B3926" s="13" t="s">
        <v>15064</v>
      </c>
      <c r="C3926" s="13" t="s">
        <v>15065</v>
      </c>
      <c r="D3926" s="13" t="s">
        <v>15007</v>
      </c>
      <c r="E3926" s="13" t="s">
        <v>15008</v>
      </c>
      <c r="F3926" s="13" t="s">
        <v>15009</v>
      </c>
      <c r="G3926" s="14">
        <v>19989.0</v>
      </c>
      <c r="H3926" s="16" t="b">
        <f>G3926&lt;'Programas e Observações'!$C$11</f>
        <v>1</v>
      </c>
      <c r="I3926" s="14">
        <v>2355.0</v>
      </c>
      <c r="J3926" s="14">
        <v>840.0</v>
      </c>
      <c r="K3926" s="14">
        <v>464.0</v>
      </c>
      <c r="L3926" s="14">
        <v>633.0</v>
      </c>
      <c r="M3926" s="14">
        <v>116.0</v>
      </c>
      <c r="N3926" s="14">
        <v>1117.0</v>
      </c>
      <c r="O3926" s="14">
        <v>53.0</v>
      </c>
      <c r="P3926" s="14">
        <v>1.0</v>
      </c>
      <c r="Q3926" s="14"/>
      <c r="R3926" s="17">
        <f t="shared" si="1"/>
        <v>117.8147981</v>
      </c>
      <c r="S3926" s="17">
        <f t="shared" si="2"/>
        <v>42.02311271</v>
      </c>
      <c r="T3926" s="17">
        <f t="shared" si="3"/>
        <v>23.21276702</v>
      </c>
      <c r="U3926" s="17">
        <f t="shared" si="4"/>
        <v>31.66741708</v>
      </c>
      <c r="V3926" s="17">
        <f t="shared" si="5"/>
        <v>5.803191755</v>
      </c>
      <c r="W3926" s="17">
        <f t="shared" si="6"/>
        <v>55.8807344</v>
      </c>
      <c r="X3926" s="17">
        <f t="shared" si="7"/>
        <v>2.651458302</v>
      </c>
      <c r="Y3926" s="14">
        <f t="shared" si="8"/>
        <v>24542</v>
      </c>
      <c r="Z3926" s="14">
        <f t="shared" si="9"/>
        <v>9808</v>
      </c>
      <c r="AA3926" s="14">
        <f t="shared" si="10"/>
        <v>3717</v>
      </c>
      <c r="AB3926" s="14">
        <f t="shared" si="11"/>
        <v>5989</v>
      </c>
      <c r="AC3926" s="14">
        <f t="shared" si="12"/>
        <v>1712</v>
      </c>
      <c r="AD3926" s="14">
        <f t="shared" si="13"/>
        <v>11159</v>
      </c>
      <c r="AE3926" s="14">
        <f t="shared" si="14"/>
        <v>563</v>
      </c>
      <c r="AF3926" s="14">
        <f t="shared" si="15"/>
        <v>14</v>
      </c>
      <c r="AG3926" s="17">
        <f t="shared" si="16"/>
        <v>113.898261</v>
      </c>
      <c r="AH3926" s="20">
        <f>12*(J3926*'Programas e Observações'!$C$8+K3926*'Programas e Observações'!$C$9+L3926*('Programas e Observações'!$C$8+'Programas e Observações'!$C$9)+M3926*'Programas e Observações'!$C$10)</f>
        <v>912514.08</v>
      </c>
      <c r="AI3926" s="20">
        <f>12*(J3926*'Programas e Observações'!$D$8+K3926*'Programas e Observações'!$D$9+L3926*('Programas e Observações'!$D$8+'Programas e Observações'!$D$9)+M3926*'Programas e Observações'!$D$10)</f>
        <v>1467615.48</v>
      </c>
      <c r="AJ3926" s="13" t="s">
        <v>15066</v>
      </c>
      <c r="AK3926" s="13" t="s">
        <v>7199</v>
      </c>
    </row>
    <row r="3927" ht="15.75" customHeight="1">
      <c r="A3927" s="13" t="s">
        <v>15067</v>
      </c>
      <c r="B3927" s="13" t="s">
        <v>15068</v>
      </c>
      <c r="C3927" s="13" t="s">
        <v>15069</v>
      </c>
      <c r="D3927" s="13" t="s">
        <v>15007</v>
      </c>
      <c r="E3927" s="13" t="s">
        <v>15070</v>
      </c>
      <c r="F3927" s="13" t="s">
        <v>15071</v>
      </c>
      <c r="G3927" s="14">
        <v>3357.0</v>
      </c>
      <c r="H3927" s="16" t="b">
        <f>G3927&lt;'Programas e Observações'!$C$11</f>
        <v>1</v>
      </c>
      <c r="I3927" s="14">
        <v>136.0</v>
      </c>
      <c r="J3927" s="14">
        <v>16.0</v>
      </c>
      <c r="K3927" s="14">
        <v>61.0</v>
      </c>
      <c r="L3927" s="14">
        <v>15.0</v>
      </c>
      <c r="M3927" s="14">
        <v>2.0</v>
      </c>
      <c r="N3927" s="14">
        <v>210.0</v>
      </c>
      <c r="O3927" s="14">
        <v>9.0</v>
      </c>
      <c r="P3927" s="14">
        <v>0.0</v>
      </c>
      <c r="Q3927" s="14"/>
      <c r="R3927" s="17">
        <f t="shared" si="1"/>
        <v>40.51236223</v>
      </c>
      <c r="S3927" s="17">
        <f t="shared" si="2"/>
        <v>4.766160262</v>
      </c>
      <c r="T3927" s="17">
        <f t="shared" si="3"/>
        <v>18.170986</v>
      </c>
      <c r="U3927" s="17">
        <f t="shared" si="4"/>
        <v>4.468275246</v>
      </c>
      <c r="V3927" s="17">
        <f t="shared" si="5"/>
        <v>0.5957700328</v>
      </c>
      <c r="W3927" s="17">
        <f t="shared" si="6"/>
        <v>62.55585344</v>
      </c>
      <c r="X3927" s="17">
        <f t="shared" si="7"/>
        <v>2.680965147</v>
      </c>
      <c r="Y3927" s="14">
        <f t="shared" si="8"/>
        <v>59505</v>
      </c>
      <c r="Z3927" s="14">
        <f t="shared" si="9"/>
        <v>17363</v>
      </c>
      <c r="AA3927" s="14">
        <f t="shared" si="10"/>
        <v>15206</v>
      </c>
      <c r="AB3927" s="14">
        <f t="shared" si="11"/>
        <v>10647</v>
      </c>
      <c r="AC3927" s="14">
        <f t="shared" si="12"/>
        <v>3936</v>
      </c>
      <c r="AD3927" s="14">
        <f t="shared" si="13"/>
        <v>40020</v>
      </c>
      <c r="AE3927" s="14">
        <f t="shared" si="14"/>
        <v>2216</v>
      </c>
      <c r="AF3927" s="14">
        <f t="shared" si="15"/>
        <v>47</v>
      </c>
      <c r="AG3927" s="17">
        <f t="shared" si="16"/>
        <v>65.42684958</v>
      </c>
      <c r="AH3927" s="20">
        <f>12*(J3927*'Programas e Observações'!$C$8+K3927*'Programas e Observações'!$C$9+L3927*('Programas e Observações'!$C$8+'Programas e Observações'!$C$9)+M3927*'Programas e Observações'!$C$10)</f>
        <v>45925.56</v>
      </c>
      <c r="AI3927" s="20">
        <f>12*(J3927*'Programas e Observações'!$D$8+K3927*'Programas e Observações'!$D$9+L3927*('Programas e Observações'!$D$8+'Programas e Observações'!$D$9)+M3927*'Programas e Observações'!$D$10)</f>
        <v>58744.56</v>
      </c>
      <c r="AJ3927" s="13" t="s">
        <v>2518</v>
      </c>
      <c r="AK3927" s="13" t="s">
        <v>930</v>
      </c>
    </row>
    <row r="3928" ht="15.75" customHeight="1">
      <c r="A3928" s="13" t="s">
        <v>15072</v>
      </c>
      <c r="B3928" s="13" t="s">
        <v>15073</v>
      </c>
      <c r="C3928" s="13" t="s">
        <v>15074</v>
      </c>
      <c r="D3928" s="13" t="s">
        <v>15007</v>
      </c>
      <c r="E3928" s="13" t="s">
        <v>15075</v>
      </c>
      <c r="F3928" s="13" t="s">
        <v>15076</v>
      </c>
      <c r="G3928" s="14">
        <v>18140.0</v>
      </c>
      <c r="H3928" s="16" t="b">
        <f>G3928&lt;'Programas e Observações'!$C$11</f>
        <v>1</v>
      </c>
      <c r="I3928" s="14">
        <v>1714.0</v>
      </c>
      <c r="J3928" s="14">
        <v>534.0</v>
      </c>
      <c r="K3928" s="14">
        <v>259.0</v>
      </c>
      <c r="L3928" s="14">
        <v>437.0</v>
      </c>
      <c r="M3928" s="14">
        <v>155.0</v>
      </c>
      <c r="N3928" s="14">
        <v>472.0</v>
      </c>
      <c r="O3928" s="14">
        <v>40.0</v>
      </c>
      <c r="P3928" s="14">
        <v>2.0</v>
      </c>
      <c r="Q3928" s="14"/>
      <c r="R3928" s="17">
        <f t="shared" si="1"/>
        <v>94.48732084</v>
      </c>
      <c r="S3928" s="17">
        <f t="shared" si="2"/>
        <v>29.43770673</v>
      </c>
      <c r="T3928" s="17">
        <f t="shared" si="3"/>
        <v>14.27783903</v>
      </c>
      <c r="U3928" s="17">
        <f t="shared" si="4"/>
        <v>24.09040794</v>
      </c>
      <c r="V3928" s="17">
        <f t="shared" si="5"/>
        <v>8.544652701</v>
      </c>
      <c r="W3928" s="17">
        <f t="shared" si="6"/>
        <v>26.01984564</v>
      </c>
      <c r="X3928" s="17">
        <f t="shared" si="7"/>
        <v>2.205071665</v>
      </c>
      <c r="Y3928" s="14">
        <f t="shared" si="8"/>
        <v>25873</v>
      </c>
      <c r="Z3928" s="14">
        <f t="shared" si="9"/>
        <v>9529</v>
      </c>
      <c r="AA3928" s="14">
        <f t="shared" si="10"/>
        <v>3898</v>
      </c>
      <c r="AB3928" s="14">
        <f t="shared" si="11"/>
        <v>6609</v>
      </c>
      <c r="AC3928" s="14">
        <f t="shared" si="12"/>
        <v>2794</v>
      </c>
      <c r="AD3928" s="14">
        <f t="shared" si="13"/>
        <v>7545</v>
      </c>
      <c r="AE3928" s="14">
        <f t="shared" si="14"/>
        <v>725</v>
      </c>
      <c r="AF3928" s="14">
        <f t="shared" si="15"/>
        <v>26</v>
      </c>
      <c r="AG3928" s="17">
        <f t="shared" si="16"/>
        <v>82.16624429</v>
      </c>
      <c r="AH3928" s="20">
        <f>12*(J3928*'Programas e Observações'!$C$8+K3928*'Programas e Observações'!$C$9+L3928*('Programas e Observações'!$C$8+'Programas e Observações'!$C$9)+M3928*'Programas e Observações'!$C$10)</f>
        <v>629111.4</v>
      </c>
      <c r="AI3928" s="20">
        <f>12*(J3928*'Programas e Observações'!$D$8+K3928*'Programas e Observações'!$D$9+L3928*('Programas e Observações'!$D$8+'Programas e Observações'!$D$9)+M3928*'Programas e Observações'!$D$10)</f>
        <v>995568.84</v>
      </c>
      <c r="AJ3928" s="13" t="s">
        <v>1085</v>
      </c>
      <c r="AK3928" s="13" t="s">
        <v>5015</v>
      </c>
    </row>
    <row r="3929" ht="15.75" customHeight="1">
      <c r="A3929" s="13" t="s">
        <v>15077</v>
      </c>
      <c r="B3929" s="13" t="s">
        <v>15078</v>
      </c>
      <c r="C3929" s="13" t="s">
        <v>15079</v>
      </c>
      <c r="D3929" s="13" t="s">
        <v>15007</v>
      </c>
      <c r="E3929" s="13" t="s">
        <v>15080</v>
      </c>
      <c r="F3929" s="13" t="s">
        <v>15081</v>
      </c>
      <c r="G3929" s="14">
        <v>7048.0</v>
      </c>
      <c r="H3929" s="16" t="b">
        <f>G3929&lt;'Programas e Observações'!$C$11</f>
        <v>1</v>
      </c>
      <c r="I3929" s="14">
        <v>70.0</v>
      </c>
      <c r="J3929" s="14">
        <v>7.0</v>
      </c>
      <c r="K3929" s="14">
        <v>15.0</v>
      </c>
      <c r="L3929" s="14">
        <v>7.0</v>
      </c>
      <c r="M3929" s="14">
        <v>2.0</v>
      </c>
      <c r="N3929" s="14">
        <v>246.0</v>
      </c>
      <c r="O3929" s="14">
        <v>20.0</v>
      </c>
      <c r="P3929" s="14">
        <v>3.0</v>
      </c>
      <c r="Q3929" s="14"/>
      <c r="R3929" s="17">
        <f t="shared" si="1"/>
        <v>9.931895573</v>
      </c>
      <c r="S3929" s="17">
        <f t="shared" si="2"/>
        <v>0.9931895573</v>
      </c>
      <c r="T3929" s="17">
        <f t="shared" si="3"/>
        <v>2.128263337</v>
      </c>
      <c r="U3929" s="17">
        <f t="shared" si="4"/>
        <v>0.9931895573</v>
      </c>
      <c r="V3929" s="17">
        <f t="shared" si="5"/>
        <v>0.2837684449</v>
      </c>
      <c r="W3929" s="17">
        <f t="shared" si="6"/>
        <v>34.90351873</v>
      </c>
      <c r="X3929" s="17">
        <f t="shared" si="7"/>
        <v>2.837684449</v>
      </c>
      <c r="Y3929" s="14">
        <f t="shared" si="8"/>
        <v>12444</v>
      </c>
      <c r="Z3929" s="14">
        <f t="shared" si="9"/>
        <v>6432</v>
      </c>
      <c r="AA3929" s="14">
        <f t="shared" si="10"/>
        <v>1153</v>
      </c>
      <c r="AB3929" s="14">
        <f t="shared" si="11"/>
        <v>2913</v>
      </c>
      <c r="AC3929" s="14">
        <f t="shared" si="12"/>
        <v>1005</v>
      </c>
      <c r="AD3929" s="14">
        <f t="shared" si="13"/>
        <v>7946</v>
      </c>
      <c r="AE3929" s="14">
        <f t="shared" si="14"/>
        <v>411</v>
      </c>
      <c r="AF3929" s="14">
        <f t="shared" si="15"/>
        <v>15</v>
      </c>
      <c r="AG3929" s="17">
        <f t="shared" si="16"/>
        <v>75.4945915</v>
      </c>
      <c r="AH3929" s="20">
        <f>12*(J3929*'Programas e Observações'!$C$8+K3929*'Programas e Observações'!$C$9+L3929*('Programas e Observações'!$C$8+'Programas e Observações'!$C$9)+M3929*'Programas e Observações'!$C$10)</f>
        <v>15041.76</v>
      </c>
      <c r="AI3929" s="20">
        <f>12*(J3929*'Programas e Observações'!$D$8+K3929*'Programas e Observações'!$D$9+L3929*('Programas e Observações'!$D$8+'Programas e Observações'!$D$9)+M3929*'Programas e Observações'!$D$10)</f>
        <v>20580.48</v>
      </c>
      <c r="AJ3929" s="13" t="s">
        <v>2176</v>
      </c>
      <c r="AK3929" s="13" t="s">
        <v>2932</v>
      </c>
    </row>
    <row r="3930" ht="15.75" customHeight="1">
      <c r="A3930" s="13" t="s">
        <v>15082</v>
      </c>
      <c r="B3930" s="13" t="s">
        <v>15083</v>
      </c>
      <c r="C3930" s="13" t="s">
        <v>15084</v>
      </c>
      <c r="D3930" s="13" t="s">
        <v>15007</v>
      </c>
      <c r="E3930" s="13" t="s">
        <v>15085</v>
      </c>
      <c r="F3930" s="13" t="s">
        <v>15086</v>
      </c>
      <c r="G3930" s="14">
        <v>134910.0</v>
      </c>
      <c r="H3930" s="16" t="b">
        <f>G3930&lt;'Programas e Observações'!$C$11</f>
        <v>0</v>
      </c>
      <c r="I3930" s="14">
        <v>7269.0</v>
      </c>
      <c r="J3930" s="14">
        <v>2454.0</v>
      </c>
      <c r="K3930" s="14">
        <v>1774.0</v>
      </c>
      <c r="L3930" s="14">
        <v>1170.0</v>
      </c>
      <c r="M3930" s="14">
        <v>429.0</v>
      </c>
      <c r="N3930" s="14">
        <v>4362.0</v>
      </c>
      <c r="O3930" s="14">
        <v>368.0</v>
      </c>
      <c r="P3930" s="14">
        <v>37.0</v>
      </c>
      <c r="Q3930" s="14">
        <v>300.0</v>
      </c>
      <c r="R3930" s="17">
        <f t="shared" si="1"/>
        <v>53.88036469</v>
      </c>
      <c r="S3930" s="17">
        <f t="shared" si="2"/>
        <v>18.18990438</v>
      </c>
      <c r="T3930" s="17">
        <f t="shared" si="3"/>
        <v>13.14950708</v>
      </c>
      <c r="U3930" s="17">
        <f t="shared" si="4"/>
        <v>8.672448299</v>
      </c>
      <c r="V3930" s="17">
        <f t="shared" si="5"/>
        <v>3.17989771</v>
      </c>
      <c r="W3930" s="17">
        <f t="shared" si="6"/>
        <v>32.33266622</v>
      </c>
      <c r="X3930" s="17">
        <f t="shared" si="7"/>
        <v>2.727744422</v>
      </c>
      <c r="Y3930" s="14">
        <f t="shared" si="8"/>
        <v>39484</v>
      </c>
      <c r="Z3930" s="14">
        <f t="shared" si="9"/>
        <v>17600</v>
      </c>
      <c r="AA3930" s="14">
        <f t="shared" si="10"/>
        <v>5369</v>
      </c>
      <c r="AB3930" s="14">
        <f t="shared" si="11"/>
        <v>8721</v>
      </c>
      <c r="AC3930" s="14">
        <f t="shared" si="12"/>
        <v>2839</v>
      </c>
      <c r="AD3930" s="14">
        <f t="shared" si="13"/>
        <v>14843</v>
      </c>
      <c r="AE3930" s="14">
        <f t="shared" si="14"/>
        <v>1099</v>
      </c>
      <c r="AF3930" s="14">
        <f t="shared" si="15"/>
        <v>77</v>
      </c>
      <c r="AG3930" s="17">
        <f t="shared" si="16"/>
        <v>101.3285839</v>
      </c>
      <c r="AH3930" s="20">
        <f>12*(J3930*'Programas e Observações'!$C$8+K3930*'Programas e Observações'!$C$9+L3930*('Programas e Observações'!$C$8+'Programas e Observações'!$C$9)+M3930*'Programas e Observações'!$C$10)</f>
        <v>2445603.12</v>
      </c>
      <c r="AI3930" s="20">
        <f>12*(J3930*'Programas e Observações'!$D$8+K3930*'Programas e Observações'!$D$9+L3930*('Programas e Observações'!$D$8+'Programas e Observações'!$D$9)+M3930*'Programas e Observações'!$D$10)</f>
        <v>3818655</v>
      </c>
      <c r="AJ3930" s="13" t="s">
        <v>15087</v>
      </c>
      <c r="AK3930" s="13" t="s">
        <v>3956</v>
      </c>
    </row>
    <row r="3931" ht="15.75" customHeight="1">
      <c r="A3931" s="13" t="s">
        <v>15088</v>
      </c>
      <c r="B3931" s="13" t="s">
        <v>15089</v>
      </c>
      <c r="C3931" s="13" t="s">
        <v>15090</v>
      </c>
      <c r="D3931" s="13" t="s">
        <v>15007</v>
      </c>
      <c r="E3931" s="13" t="s">
        <v>15085</v>
      </c>
      <c r="F3931" s="13" t="s">
        <v>15086</v>
      </c>
      <c r="G3931" s="14">
        <v>124838.0</v>
      </c>
      <c r="H3931" s="16" t="b">
        <f>G3931&lt;'Programas e Observações'!$C$11</f>
        <v>0</v>
      </c>
      <c r="I3931" s="14">
        <v>14387.0</v>
      </c>
      <c r="J3931" s="14">
        <v>6526.0</v>
      </c>
      <c r="K3931" s="14">
        <v>1629.0</v>
      </c>
      <c r="L3931" s="14">
        <v>3519.0</v>
      </c>
      <c r="M3931" s="14">
        <v>1124.0</v>
      </c>
      <c r="N3931" s="14">
        <v>4800.0</v>
      </c>
      <c r="O3931" s="14">
        <v>382.0</v>
      </c>
      <c r="P3931" s="14">
        <v>18.0</v>
      </c>
      <c r="Q3931" s="14">
        <v>321.0</v>
      </c>
      <c r="R3931" s="17">
        <f t="shared" si="1"/>
        <v>115.245358</v>
      </c>
      <c r="S3931" s="17">
        <f t="shared" si="2"/>
        <v>52.27574937</v>
      </c>
      <c r="T3931" s="17">
        <f t="shared" si="3"/>
        <v>13.04891139</v>
      </c>
      <c r="U3931" s="17">
        <f t="shared" si="4"/>
        <v>28.18853234</v>
      </c>
      <c r="V3931" s="17">
        <f t="shared" si="5"/>
        <v>9.003668755</v>
      </c>
      <c r="W3931" s="17">
        <f t="shared" si="6"/>
        <v>38.44983098</v>
      </c>
      <c r="X3931" s="17">
        <f t="shared" si="7"/>
        <v>3.059965716</v>
      </c>
      <c r="Y3931" s="14">
        <f t="shared" si="8"/>
        <v>39484</v>
      </c>
      <c r="Z3931" s="14">
        <f t="shared" si="9"/>
        <v>17600</v>
      </c>
      <c r="AA3931" s="14">
        <f t="shared" si="10"/>
        <v>5369</v>
      </c>
      <c r="AB3931" s="14">
        <f t="shared" si="11"/>
        <v>8721</v>
      </c>
      <c r="AC3931" s="14">
        <f t="shared" si="12"/>
        <v>2839</v>
      </c>
      <c r="AD3931" s="14">
        <f t="shared" si="13"/>
        <v>14843</v>
      </c>
      <c r="AE3931" s="14">
        <f t="shared" si="14"/>
        <v>1099</v>
      </c>
      <c r="AF3931" s="14">
        <f t="shared" si="15"/>
        <v>77</v>
      </c>
      <c r="AG3931" s="17">
        <f t="shared" si="16"/>
        <v>101.3285839</v>
      </c>
      <c r="AH3931" s="20">
        <f>12*(J3931*'Programas e Observações'!$C$8+K3931*'Programas e Observações'!$C$9+L3931*('Programas e Observações'!$C$8+'Programas e Observações'!$C$9)+M3931*'Programas e Observações'!$C$10)</f>
        <v>5209990.92</v>
      </c>
      <c r="AI3931" s="20">
        <f>12*(J3931*'Programas e Observações'!$D$8+K3931*'Programas e Observações'!$D$9+L3931*('Programas e Observações'!$D$8+'Programas e Observações'!$D$9)+M3931*'Programas e Observações'!$D$10)</f>
        <v>8949822.24</v>
      </c>
      <c r="AJ3931" s="13" t="s">
        <v>15091</v>
      </c>
      <c r="AK3931" s="13" t="s">
        <v>12712</v>
      </c>
    </row>
    <row r="3932" ht="15.75" customHeight="1">
      <c r="A3932" s="13" t="s">
        <v>15092</v>
      </c>
      <c r="B3932" s="13" t="s">
        <v>15093</v>
      </c>
      <c r="C3932" s="13" t="s">
        <v>15094</v>
      </c>
      <c r="D3932" s="13" t="s">
        <v>15007</v>
      </c>
      <c r="E3932" s="13" t="s">
        <v>15095</v>
      </c>
      <c r="F3932" s="13" t="s">
        <v>15096</v>
      </c>
      <c r="G3932" s="14">
        <v>26325.0</v>
      </c>
      <c r="H3932" s="16" t="b">
        <f>G3932&lt;'Programas e Observações'!$C$11</f>
        <v>0</v>
      </c>
      <c r="I3932" s="14">
        <v>1598.0</v>
      </c>
      <c r="J3932" s="14">
        <v>713.0</v>
      </c>
      <c r="K3932" s="14">
        <v>280.0</v>
      </c>
      <c r="L3932" s="14">
        <v>343.0</v>
      </c>
      <c r="M3932" s="14">
        <v>110.0</v>
      </c>
      <c r="N3932" s="14">
        <v>854.0</v>
      </c>
      <c r="O3932" s="14">
        <v>58.0</v>
      </c>
      <c r="P3932" s="14">
        <v>2.0</v>
      </c>
      <c r="Q3932" s="14"/>
      <c r="R3932" s="17">
        <f t="shared" si="1"/>
        <v>60.70275404</v>
      </c>
      <c r="S3932" s="17">
        <f t="shared" si="2"/>
        <v>27.08452042</v>
      </c>
      <c r="T3932" s="17">
        <f t="shared" si="3"/>
        <v>10.6362773</v>
      </c>
      <c r="U3932" s="17">
        <f t="shared" si="4"/>
        <v>13.0294397</v>
      </c>
      <c r="V3932" s="17">
        <f t="shared" si="5"/>
        <v>4.178537512</v>
      </c>
      <c r="W3932" s="17">
        <f t="shared" si="6"/>
        <v>32.44064577</v>
      </c>
      <c r="X3932" s="17">
        <f t="shared" si="7"/>
        <v>2.20322887</v>
      </c>
      <c r="Y3932" s="14">
        <f t="shared" si="8"/>
        <v>40251</v>
      </c>
      <c r="Z3932" s="14">
        <f t="shared" si="9"/>
        <v>14896</v>
      </c>
      <c r="AA3932" s="14">
        <f t="shared" si="10"/>
        <v>6827</v>
      </c>
      <c r="AB3932" s="14">
        <f t="shared" si="11"/>
        <v>9440</v>
      </c>
      <c r="AC3932" s="14">
        <f t="shared" si="12"/>
        <v>4085</v>
      </c>
      <c r="AD3932" s="14">
        <f t="shared" si="13"/>
        <v>18485</v>
      </c>
      <c r="AE3932" s="14">
        <f t="shared" si="14"/>
        <v>1572</v>
      </c>
      <c r="AF3932" s="14">
        <f t="shared" si="15"/>
        <v>39</v>
      </c>
      <c r="AG3932" s="17">
        <f t="shared" si="16"/>
        <v>60.94951688</v>
      </c>
      <c r="AH3932" s="20">
        <f>12*(J3932*'Programas e Observações'!$C$8+K3932*'Programas e Observações'!$C$9+L3932*('Programas e Observações'!$C$8+'Programas e Observações'!$C$9)+M3932*'Programas e Observações'!$C$10)</f>
        <v>585078.6</v>
      </c>
      <c r="AI3932" s="20">
        <f>12*(J3932*'Programas e Observações'!$D$8+K3932*'Programas e Observações'!$D$9+L3932*('Programas e Observações'!$D$8+'Programas e Observações'!$D$9)+M3932*'Programas e Observações'!$D$10)</f>
        <v>979886.04</v>
      </c>
      <c r="AJ3932" s="13" t="s">
        <v>15097</v>
      </c>
      <c r="AK3932" s="13" t="s">
        <v>15098</v>
      </c>
    </row>
    <row r="3933" ht="15.75" customHeight="1">
      <c r="A3933" s="13" t="s">
        <v>15099</v>
      </c>
      <c r="B3933" s="13" t="s">
        <v>15100</v>
      </c>
      <c r="C3933" s="13" t="s">
        <v>15101</v>
      </c>
      <c r="D3933" s="13" t="s">
        <v>15007</v>
      </c>
      <c r="E3933" s="13" t="s">
        <v>15102</v>
      </c>
      <c r="F3933" s="13" t="s">
        <v>15103</v>
      </c>
      <c r="G3933" s="14">
        <v>3573.0</v>
      </c>
      <c r="H3933" s="16" t="b">
        <f>G3933&lt;'Programas e Observações'!$C$11</f>
        <v>1</v>
      </c>
      <c r="I3933" s="14">
        <v>247.0</v>
      </c>
      <c r="J3933" s="14">
        <v>56.0</v>
      </c>
      <c r="K3933" s="14">
        <v>88.0</v>
      </c>
      <c r="L3933" s="14">
        <v>63.0</v>
      </c>
      <c r="M3933" s="14">
        <v>5.0</v>
      </c>
      <c r="N3933" s="14">
        <v>238.0</v>
      </c>
      <c r="O3933" s="14">
        <v>15.0</v>
      </c>
      <c r="P3933" s="14">
        <v>0.0</v>
      </c>
      <c r="Q3933" s="14"/>
      <c r="R3933" s="17">
        <f t="shared" si="1"/>
        <v>69.12958298</v>
      </c>
      <c r="S3933" s="17">
        <f t="shared" si="2"/>
        <v>15.67310383</v>
      </c>
      <c r="T3933" s="17">
        <f t="shared" si="3"/>
        <v>24.62916317</v>
      </c>
      <c r="U3933" s="17">
        <f t="shared" si="4"/>
        <v>17.63224181</v>
      </c>
      <c r="V3933" s="17">
        <f t="shared" si="5"/>
        <v>1.399384271</v>
      </c>
      <c r="W3933" s="17">
        <f t="shared" si="6"/>
        <v>66.6106913</v>
      </c>
      <c r="X3933" s="17">
        <f t="shared" si="7"/>
        <v>4.198152813</v>
      </c>
      <c r="Y3933" s="14">
        <f t="shared" si="8"/>
        <v>15075</v>
      </c>
      <c r="Z3933" s="14">
        <f t="shared" si="9"/>
        <v>7590</v>
      </c>
      <c r="AA3933" s="14">
        <f t="shared" si="10"/>
        <v>1647</v>
      </c>
      <c r="AB3933" s="14">
        <f t="shared" si="11"/>
        <v>3355</v>
      </c>
      <c r="AC3933" s="14">
        <f t="shared" si="12"/>
        <v>806</v>
      </c>
      <c r="AD3933" s="14">
        <f t="shared" si="13"/>
        <v>6719</v>
      </c>
      <c r="AE3933" s="14">
        <f t="shared" si="14"/>
        <v>379</v>
      </c>
      <c r="AF3933" s="14">
        <f t="shared" si="15"/>
        <v>11</v>
      </c>
      <c r="AG3933" s="17">
        <f t="shared" si="16"/>
        <v>110.8863553</v>
      </c>
      <c r="AH3933" s="20">
        <f>12*(J3933*'Programas e Observações'!$C$8+K3933*'Programas e Observações'!$C$9+L3933*('Programas e Observações'!$C$8+'Programas e Observações'!$C$9)+M3933*'Programas e Observações'!$C$10)</f>
        <v>103189.2</v>
      </c>
      <c r="AI3933" s="20">
        <f>12*(J3933*'Programas e Observações'!$D$8+K3933*'Programas e Observações'!$D$9+L3933*('Programas e Observações'!$D$8+'Programas e Observações'!$D$9)+M3933*'Programas e Observações'!$D$10)</f>
        <v>149319.36</v>
      </c>
      <c r="AJ3933" s="13" t="s">
        <v>10177</v>
      </c>
      <c r="AK3933" s="13" t="s">
        <v>8298</v>
      </c>
    </row>
    <row r="3934" ht="15.75" customHeight="1">
      <c r="A3934" s="13" t="s">
        <v>15104</v>
      </c>
      <c r="B3934" s="13" t="s">
        <v>15105</v>
      </c>
      <c r="C3934" s="13" t="s">
        <v>5136</v>
      </c>
      <c r="D3934" s="13" t="s">
        <v>15007</v>
      </c>
      <c r="E3934" s="13" t="s">
        <v>15026</v>
      </c>
      <c r="F3934" s="13" t="s">
        <v>15027</v>
      </c>
      <c r="G3934" s="14">
        <v>14894.0</v>
      </c>
      <c r="H3934" s="16" t="b">
        <f>G3934&lt;'Programas e Observações'!$C$11</f>
        <v>1</v>
      </c>
      <c r="I3934" s="14">
        <v>2000.0</v>
      </c>
      <c r="J3934" s="14">
        <v>1003.0</v>
      </c>
      <c r="K3934" s="14">
        <v>232.0</v>
      </c>
      <c r="L3934" s="14">
        <v>532.0</v>
      </c>
      <c r="M3934" s="14">
        <v>138.0</v>
      </c>
      <c r="N3934" s="14">
        <v>515.0</v>
      </c>
      <c r="O3934" s="14">
        <v>14.0</v>
      </c>
      <c r="P3934" s="14">
        <v>1.0</v>
      </c>
      <c r="Q3934" s="14"/>
      <c r="R3934" s="17">
        <f t="shared" si="1"/>
        <v>134.2822613</v>
      </c>
      <c r="S3934" s="17">
        <f t="shared" si="2"/>
        <v>67.34255405</v>
      </c>
      <c r="T3934" s="17">
        <f t="shared" si="3"/>
        <v>15.57674231</v>
      </c>
      <c r="U3934" s="17">
        <f t="shared" si="4"/>
        <v>35.71908151</v>
      </c>
      <c r="V3934" s="17">
        <f t="shared" si="5"/>
        <v>9.265476031</v>
      </c>
      <c r="W3934" s="17">
        <f t="shared" si="6"/>
        <v>34.57768229</v>
      </c>
      <c r="X3934" s="17">
        <f t="shared" si="7"/>
        <v>0.9399758292</v>
      </c>
      <c r="Y3934" s="14">
        <f t="shared" si="8"/>
        <v>32595</v>
      </c>
      <c r="Z3934" s="14">
        <f t="shared" si="9"/>
        <v>14847</v>
      </c>
      <c r="AA3934" s="14">
        <f t="shared" si="10"/>
        <v>4130</v>
      </c>
      <c r="AB3934" s="14">
        <f t="shared" si="11"/>
        <v>7923</v>
      </c>
      <c r="AC3934" s="14">
        <f t="shared" si="12"/>
        <v>2070</v>
      </c>
      <c r="AD3934" s="14">
        <f t="shared" si="13"/>
        <v>15852</v>
      </c>
      <c r="AE3934" s="14">
        <f t="shared" si="14"/>
        <v>736</v>
      </c>
      <c r="AF3934" s="14">
        <f t="shared" si="15"/>
        <v>28</v>
      </c>
      <c r="AG3934" s="17">
        <f t="shared" si="16"/>
        <v>93.31627044</v>
      </c>
      <c r="AH3934" s="20">
        <f>12*(J3934*'Programas e Observações'!$C$8+K3934*'Programas e Observações'!$C$9+L3934*('Programas e Observações'!$C$8+'Programas e Observações'!$C$9)+M3934*'Programas e Observações'!$C$10)</f>
        <v>766797.24</v>
      </c>
      <c r="AI3934" s="20">
        <f>12*(J3934*'Programas e Observações'!$D$8+K3934*'Programas e Observações'!$D$9+L3934*('Programas e Observações'!$D$8+'Programas e Observações'!$D$9)+M3934*'Programas e Observações'!$D$10)</f>
        <v>1337317.68</v>
      </c>
      <c r="AJ3934" s="13" t="s">
        <v>15106</v>
      </c>
      <c r="AK3934" s="13" t="s">
        <v>6514</v>
      </c>
    </row>
    <row r="3935" ht="15.75" customHeight="1">
      <c r="A3935" s="13" t="s">
        <v>15107</v>
      </c>
      <c r="B3935" s="13" t="s">
        <v>15108</v>
      </c>
      <c r="C3935" s="13" t="s">
        <v>15109</v>
      </c>
      <c r="D3935" s="13" t="s">
        <v>15007</v>
      </c>
      <c r="E3935" s="13" t="s">
        <v>15014</v>
      </c>
      <c r="F3935" s="13" t="s">
        <v>15015</v>
      </c>
      <c r="G3935" s="14">
        <v>162247.0</v>
      </c>
      <c r="H3935" s="16" t="b">
        <f>G3935&lt;'Programas e Observações'!$C$11</f>
        <v>0</v>
      </c>
      <c r="I3935" s="14">
        <v>6145.0</v>
      </c>
      <c r="J3935" s="14">
        <v>1700.0</v>
      </c>
      <c r="K3935" s="14">
        <v>1070.0</v>
      </c>
      <c r="L3935" s="14">
        <v>928.0</v>
      </c>
      <c r="M3935" s="14">
        <v>996.0</v>
      </c>
      <c r="N3935" s="14">
        <v>5153.0</v>
      </c>
      <c r="O3935" s="14">
        <v>294.0</v>
      </c>
      <c r="P3935" s="14">
        <v>5.0</v>
      </c>
      <c r="Q3935" s="14">
        <v>577.0</v>
      </c>
      <c r="R3935" s="17">
        <f t="shared" si="1"/>
        <v>37.87435207</v>
      </c>
      <c r="S3935" s="17">
        <f t="shared" si="2"/>
        <v>10.47785167</v>
      </c>
      <c r="T3935" s="17">
        <f t="shared" si="3"/>
        <v>6.59488311</v>
      </c>
      <c r="U3935" s="17">
        <f t="shared" si="4"/>
        <v>5.719674324</v>
      </c>
      <c r="V3935" s="17">
        <f t="shared" si="5"/>
        <v>6.138788391</v>
      </c>
      <c r="W3935" s="17">
        <f t="shared" si="6"/>
        <v>31.76021745</v>
      </c>
      <c r="X3935" s="17">
        <f t="shared" si="7"/>
        <v>1.812051995</v>
      </c>
      <c r="Y3935" s="14">
        <f t="shared" si="8"/>
        <v>236418</v>
      </c>
      <c r="Z3935" s="14">
        <f t="shared" si="9"/>
        <v>85739</v>
      </c>
      <c r="AA3935" s="14">
        <f t="shared" si="10"/>
        <v>43460</v>
      </c>
      <c r="AB3935" s="14">
        <f t="shared" si="11"/>
        <v>52845</v>
      </c>
      <c r="AC3935" s="14">
        <f t="shared" si="12"/>
        <v>22467</v>
      </c>
      <c r="AD3935" s="14">
        <f t="shared" si="13"/>
        <v>101311</v>
      </c>
      <c r="AE3935" s="14">
        <f t="shared" si="14"/>
        <v>8305</v>
      </c>
      <c r="AF3935" s="14">
        <f t="shared" si="15"/>
        <v>183</v>
      </c>
      <c r="AG3935" s="17">
        <f t="shared" si="16"/>
        <v>63.55032163</v>
      </c>
      <c r="AH3935" s="20">
        <f>12*(J3935*'Programas e Observações'!$C$8+K3935*'Programas e Observações'!$C$9+L3935*('Programas e Observações'!$C$8+'Programas e Observações'!$C$9)+M3935*'Programas e Observações'!$C$10)</f>
        <v>2064872.88</v>
      </c>
      <c r="AI3935" s="20">
        <f>12*(J3935*'Programas e Observações'!$D$8+K3935*'Programas e Observações'!$D$9+L3935*('Programas e Observações'!$D$8+'Programas e Observações'!$D$9)+M3935*'Programas e Observações'!$D$10)</f>
        <v>3067386.48</v>
      </c>
      <c r="AJ3935" s="13" t="s">
        <v>15110</v>
      </c>
      <c r="AK3935" s="13" t="s">
        <v>4077</v>
      </c>
    </row>
    <row r="3936" ht="15.75" customHeight="1">
      <c r="A3936" s="13" t="s">
        <v>15111</v>
      </c>
      <c r="B3936" s="13" t="s">
        <v>15112</v>
      </c>
      <c r="C3936" s="13" t="s">
        <v>15113</v>
      </c>
      <c r="D3936" s="13" t="s">
        <v>15007</v>
      </c>
      <c r="E3936" s="13" t="s">
        <v>15102</v>
      </c>
      <c r="F3936" s="13" t="s">
        <v>15103</v>
      </c>
      <c r="G3936" s="14">
        <v>2351.0</v>
      </c>
      <c r="H3936" s="16" t="b">
        <f>G3936&lt;'Programas e Observações'!$C$11</f>
        <v>1</v>
      </c>
      <c r="I3936" s="14">
        <v>0.0</v>
      </c>
      <c r="J3936" s="14">
        <v>0.0</v>
      </c>
      <c r="K3936" s="14">
        <v>0.0</v>
      </c>
      <c r="L3936" s="14">
        <v>0.0</v>
      </c>
      <c r="M3936" s="14">
        <v>0.0</v>
      </c>
      <c r="N3936" s="14">
        <v>155.0</v>
      </c>
      <c r="O3936" s="14">
        <v>12.0</v>
      </c>
      <c r="P3936" s="14">
        <v>1.0</v>
      </c>
      <c r="Q3936" s="14"/>
      <c r="R3936" s="17">
        <f t="shared" si="1"/>
        <v>0</v>
      </c>
      <c r="S3936" s="17">
        <f t="shared" si="2"/>
        <v>0</v>
      </c>
      <c r="T3936" s="17">
        <f t="shared" si="3"/>
        <v>0</v>
      </c>
      <c r="U3936" s="17">
        <f t="shared" si="4"/>
        <v>0</v>
      </c>
      <c r="V3936" s="17">
        <f t="shared" si="5"/>
        <v>0</v>
      </c>
      <c r="W3936" s="17">
        <f t="shared" si="6"/>
        <v>65.92939175</v>
      </c>
      <c r="X3936" s="17">
        <f t="shared" si="7"/>
        <v>5.104210974</v>
      </c>
      <c r="Y3936" s="14">
        <f t="shared" si="8"/>
        <v>15075</v>
      </c>
      <c r="Z3936" s="14">
        <f t="shared" si="9"/>
        <v>7590</v>
      </c>
      <c r="AA3936" s="14">
        <f t="shared" si="10"/>
        <v>1647</v>
      </c>
      <c r="AB3936" s="14">
        <f t="shared" si="11"/>
        <v>3355</v>
      </c>
      <c r="AC3936" s="14">
        <f t="shared" si="12"/>
        <v>806</v>
      </c>
      <c r="AD3936" s="14">
        <f t="shared" si="13"/>
        <v>6719</v>
      </c>
      <c r="AE3936" s="14">
        <f t="shared" si="14"/>
        <v>379</v>
      </c>
      <c r="AF3936" s="14">
        <f t="shared" si="15"/>
        <v>11</v>
      </c>
      <c r="AG3936" s="17">
        <f t="shared" si="16"/>
        <v>110.8863553</v>
      </c>
      <c r="AH3936" s="20">
        <f>12*(J3936*'Programas e Observações'!$C$8+K3936*'Programas e Observações'!$C$9+L3936*('Programas e Observações'!$C$8+'Programas e Observações'!$C$9)+M3936*'Programas e Observações'!$C$10)</f>
        <v>0</v>
      </c>
      <c r="AI3936" s="20">
        <f>12*(J3936*'Programas e Observações'!$D$8+K3936*'Programas e Observações'!$D$9+L3936*('Programas e Observações'!$D$8+'Programas e Observações'!$D$9)+M3936*'Programas e Observações'!$D$10)</f>
        <v>0</v>
      </c>
      <c r="AJ3936" s="13" t="s">
        <v>342</v>
      </c>
      <c r="AK3936" s="13" t="s">
        <v>343</v>
      </c>
    </row>
    <row r="3937" ht="15.75" customHeight="1">
      <c r="A3937" s="13" t="s">
        <v>15114</v>
      </c>
      <c r="B3937" s="13" t="s">
        <v>15115</v>
      </c>
      <c r="C3937" s="13" t="s">
        <v>15116</v>
      </c>
      <c r="D3937" s="13" t="s">
        <v>15007</v>
      </c>
      <c r="E3937" s="13" t="s">
        <v>15046</v>
      </c>
      <c r="F3937" s="13" t="s">
        <v>15047</v>
      </c>
      <c r="G3937" s="14">
        <v>13477.0</v>
      </c>
      <c r="H3937" s="16" t="b">
        <f>G3937&lt;'Programas e Observações'!$C$11</f>
        <v>1</v>
      </c>
      <c r="I3937" s="14">
        <v>1569.0</v>
      </c>
      <c r="J3937" s="14">
        <v>637.0</v>
      </c>
      <c r="K3937" s="14">
        <v>269.0</v>
      </c>
      <c r="L3937" s="14">
        <v>393.0</v>
      </c>
      <c r="M3937" s="14">
        <v>115.0</v>
      </c>
      <c r="N3937" s="14">
        <v>778.0</v>
      </c>
      <c r="O3937" s="14">
        <v>42.0</v>
      </c>
      <c r="P3937" s="14">
        <v>1.0</v>
      </c>
      <c r="Q3937" s="14"/>
      <c r="R3937" s="17">
        <f t="shared" si="1"/>
        <v>116.4205684</v>
      </c>
      <c r="S3937" s="17">
        <f t="shared" si="2"/>
        <v>47.26571195</v>
      </c>
      <c r="T3937" s="17">
        <f t="shared" si="3"/>
        <v>19.95993174</v>
      </c>
      <c r="U3937" s="17">
        <f t="shared" si="4"/>
        <v>29.16079246</v>
      </c>
      <c r="V3937" s="17">
        <f t="shared" si="5"/>
        <v>8.533056318</v>
      </c>
      <c r="W3937" s="17">
        <f t="shared" si="6"/>
        <v>57.727981</v>
      </c>
      <c r="X3937" s="17">
        <f t="shared" si="7"/>
        <v>3.116420568</v>
      </c>
      <c r="Y3937" s="14">
        <f t="shared" si="8"/>
        <v>91723</v>
      </c>
      <c r="Z3937" s="14">
        <f t="shared" si="9"/>
        <v>33146</v>
      </c>
      <c r="AA3937" s="14">
        <f t="shared" si="10"/>
        <v>16165</v>
      </c>
      <c r="AB3937" s="14">
        <f t="shared" si="11"/>
        <v>24068</v>
      </c>
      <c r="AC3937" s="14">
        <f t="shared" si="12"/>
        <v>7185</v>
      </c>
      <c r="AD3937" s="14">
        <f t="shared" si="13"/>
        <v>42609</v>
      </c>
      <c r="AE3937" s="14">
        <f t="shared" si="14"/>
        <v>2528</v>
      </c>
      <c r="AF3937" s="14">
        <f t="shared" si="15"/>
        <v>81</v>
      </c>
      <c r="AG3937" s="17">
        <f t="shared" si="16"/>
        <v>93.57790116</v>
      </c>
      <c r="AH3937" s="20">
        <f>12*(J3937*'Programas e Observações'!$C$8+K3937*'Programas e Observações'!$C$9+L3937*('Programas e Observações'!$C$8+'Programas e Observações'!$C$9)+M3937*'Programas e Observações'!$C$10)</f>
        <v>602418</v>
      </c>
      <c r="AI3937" s="20">
        <f>12*(J3937*'Programas e Observações'!$D$8+K3937*'Programas e Observações'!$D$9+L3937*('Programas e Observações'!$D$8+'Programas e Observações'!$D$9)+M3937*'Programas e Observações'!$D$10)</f>
        <v>988788.6</v>
      </c>
      <c r="AJ3937" s="13" t="s">
        <v>15117</v>
      </c>
      <c r="AK3937" s="13" t="s">
        <v>5138</v>
      </c>
    </row>
    <row r="3938" ht="15.75" customHeight="1">
      <c r="A3938" s="13" t="s">
        <v>15118</v>
      </c>
      <c r="B3938" s="13" t="s">
        <v>15119</v>
      </c>
      <c r="C3938" s="13" t="s">
        <v>15120</v>
      </c>
      <c r="D3938" s="13" t="s">
        <v>15007</v>
      </c>
      <c r="E3938" s="13" t="s">
        <v>15121</v>
      </c>
      <c r="F3938" s="13" t="s">
        <v>15122</v>
      </c>
      <c r="G3938" s="14">
        <v>38357.0</v>
      </c>
      <c r="H3938" s="16" t="b">
        <f>G3938&lt;'Programas e Observações'!$C$11</f>
        <v>0</v>
      </c>
      <c r="I3938" s="14">
        <v>4643.0</v>
      </c>
      <c r="J3938" s="14">
        <v>2414.0</v>
      </c>
      <c r="K3938" s="14">
        <v>369.0</v>
      </c>
      <c r="L3938" s="14">
        <v>1201.0</v>
      </c>
      <c r="M3938" s="14">
        <v>363.0</v>
      </c>
      <c r="N3938" s="14">
        <v>1969.0</v>
      </c>
      <c r="O3938" s="14">
        <v>128.0</v>
      </c>
      <c r="P3938" s="14">
        <v>2.0</v>
      </c>
      <c r="Q3938" s="14"/>
      <c r="R3938" s="17">
        <f t="shared" si="1"/>
        <v>121.0470058</v>
      </c>
      <c r="S3938" s="17">
        <f t="shared" si="2"/>
        <v>62.93505749</v>
      </c>
      <c r="T3938" s="17">
        <f t="shared" si="3"/>
        <v>9.620147561</v>
      </c>
      <c r="U3938" s="17">
        <f t="shared" si="4"/>
        <v>31.31110358</v>
      </c>
      <c r="V3938" s="17">
        <f t="shared" si="5"/>
        <v>9.463722397</v>
      </c>
      <c r="W3938" s="17">
        <f t="shared" si="6"/>
        <v>51.33352452</v>
      </c>
      <c r="X3938" s="17">
        <f t="shared" si="7"/>
        <v>3.337070157</v>
      </c>
      <c r="Y3938" s="14">
        <f t="shared" si="8"/>
        <v>33751</v>
      </c>
      <c r="Z3938" s="14">
        <f t="shared" si="9"/>
        <v>15642</v>
      </c>
      <c r="AA3938" s="14">
        <f t="shared" si="10"/>
        <v>4355</v>
      </c>
      <c r="AB3938" s="14">
        <f t="shared" si="11"/>
        <v>7670</v>
      </c>
      <c r="AC3938" s="14">
        <f t="shared" si="12"/>
        <v>2583</v>
      </c>
      <c r="AD3938" s="14">
        <f t="shared" si="13"/>
        <v>17897</v>
      </c>
      <c r="AE3938" s="14">
        <f t="shared" si="14"/>
        <v>1365</v>
      </c>
      <c r="AF3938" s="14">
        <f t="shared" si="15"/>
        <v>25</v>
      </c>
      <c r="AG3938" s="17">
        <f t="shared" si="16"/>
        <v>76.77399543</v>
      </c>
      <c r="AH3938" s="20">
        <f>12*(J3938*'Programas e Observações'!$C$8+K3938*'Programas e Observações'!$C$9+L3938*('Programas e Observações'!$C$8+'Programas e Observações'!$C$9)+M3938*'Programas e Observações'!$C$10)</f>
        <v>1709099.64</v>
      </c>
      <c r="AI3938" s="20">
        <f>12*(J3938*'Programas e Observações'!$D$8+K3938*'Programas e Observações'!$D$9+L3938*('Programas e Observações'!$D$8+'Programas e Observações'!$D$9)+M3938*'Programas e Observações'!$D$10)</f>
        <v>3048293.88</v>
      </c>
      <c r="AJ3938" s="13" t="s">
        <v>15123</v>
      </c>
      <c r="AK3938" s="13" t="s">
        <v>3931</v>
      </c>
    </row>
    <row r="3939" ht="15.75" customHeight="1">
      <c r="A3939" s="13" t="s">
        <v>15124</v>
      </c>
      <c r="B3939" s="13" t="s">
        <v>15125</v>
      </c>
      <c r="C3939" s="13" t="s">
        <v>15126</v>
      </c>
      <c r="D3939" s="13" t="s">
        <v>15007</v>
      </c>
      <c r="E3939" s="13" t="s">
        <v>15070</v>
      </c>
      <c r="F3939" s="13" t="s">
        <v>15071</v>
      </c>
      <c r="G3939" s="14">
        <v>26203.0</v>
      </c>
      <c r="H3939" s="16" t="b">
        <f>G3939&lt;'Programas e Observações'!$C$11</f>
        <v>0</v>
      </c>
      <c r="I3939" s="14">
        <v>1644.0</v>
      </c>
      <c r="J3939" s="14">
        <v>360.0</v>
      </c>
      <c r="K3939" s="14">
        <v>573.0</v>
      </c>
      <c r="L3939" s="14">
        <v>239.0</v>
      </c>
      <c r="M3939" s="14">
        <v>75.0</v>
      </c>
      <c r="N3939" s="14">
        <v>1837.0</v>
      </c>
      <c r="O3939" s="14">
        <v>90.0</v>
      </c>
      <c r="P3939" s="14">
        <v>3.0</v>
      </c>
      <c r="Q3939" s="14"/>
      <c r="R3939" s="17">
        <f t="shared" si="1"/>
        <v>62.74090753</v>
      </c>
      <c r="S3939" s="17">
        <f t="shared" si="2"/>
        <v>13.73888486</v>
      </c>
      <c r="T3939" s="17">
        <f t="shared" si="3"/>
        <v>21.86772507</v>
      </c>
      <c r="U3939" s="17">
        <f t="shared" si="4"/>
        <v>9.121093005</v>
      </c>
      <c r="V3939" s="17">
        <f t="shared" si="5"/>
        <v>2.862267679</v>
      </c>
      <c r="W3939" s="17">
        <f t="shared" si="6"/>
        <v>70.10647636</v>
      </c>
      <c r="X3939" s="17">
        <f t="shared" si="7"/>
        <v>3.434721215</v>
      </c>
      <c r="Y3939" s="14">
        <f t="shared" si="8"/>
        <v>59505</v>
      </c>
      <c r="Z3939" s="14">
        <f t="shared" si="9"/>
        <v>17363</v>
      </c>
      <c r="AA3939" s="14">
        <f t="shared" si="10"/>
        <v>15206</v>
      </c>
      <c r="AB3939" s="14">
        <f t="shared" si="11"/>
        <v>10647</v>
      </c>
      <c r="AC3939" s="14">
        <f t="shared" si="12"/>
        <v>3936</v>
      </c>
      <c r="AD3939" s="14">
        <f t="shared" si="13"/>
        <v>40020</v>
      </c>
      <c r="AE3939" s="14">
        <f t="shared" si="14"/>
        <v>2216</v>
      </c>
      <c r="AF3939" s="14">
        <f t="shared" si="15"/>
        <v>47</v>
      </c>
      <c r="AG3939" s="17">
        <f t="shared" si="16"/>
        <v>65.42684958</v>
      </c>
      <c r="AH3939" s="20">
        <f>12*(J3939*'Programas e Observações'!$C$8+K3939*'Programas e Observações'!$C$9+L3939*('Programas e Observações'!$C$8+'Programas e Observações'!$C$9)+M3939*'Programas e Observações'!$C$10)</f>
        <v>572140.2</v>
      </c>
      <c r="AI3939" s="20">
        <f>12*(J3939*'Programas e Observações'!$D$8+K3939*'Programas e Observações'!$D$9+L3939*('Programas e Observações'!$D$8+'Programas e Observações'!$D$9)+M3939*'Programas e Observações'!$D$10)</f>
        <v>806174.76</v>
      </c>
      <c r="AJ3939" s="13" t="s">
        <v>15127</v>
      </c>
      <c r="AK3939" s="13" t="s">
        <v>15128</v>
      </c>
    </row>
    <row r="3940" ht="15.75" customHeight="1">
      <c r="A3940" s="13" t="s">
        <v>15129</v>
      </c>
      <c r="B3940" s="13" t="s">
        <v>15130</v>
      </c>
      <c r="C3940" s="13" t="s">
        <v>6657</v>
      </c>
      <c r="D3940" s="13" t="s">
        <v>15007</v>
      </c>
      <c r="E3940" s="13" t="s">
        <v>15070</v>
      </c>
      <c r="F3940" s="13" t="s">
        <v>15071</v>
      </c>
      <c r="G3940" s="14">
        <v>4046.0</v>
      </c>
      <c r="H3940" s="16" t="b">
        <f>G3940&lt;'Programas e Observações'!$C$11</f>
        <v>1</v>
      </c>
      <c r="I3940" s="14">
        <v>250.0</v>
      </c>
      <c r="J3940" s="14">
        <v>41.0</v>
      </c>
      <c r="K3940" s="14">
        <v>105.0</v>
      </c>
      <c r="L3940" s="14">
        <v>35.0</v>
      </c>
      <c r="M3940" s="14">
        <v>10.0</v>
      </c>
      <c r="N3940" s="14">
        <v>394.0</v>
      </c>
      <c r="O3940" s="14">
        <v>14.0</v>
      </c>
      <c r="P3940" s="14">
        <v>0.0</v>
      </c>
      <c r="Q3940" s="14"/>
      <c r="R3940" s="17">
        <f t="shared" si="1"/>
        <v>61.78942165</v>
      </c>
      <c r="S3940" s="17">
        <f t="shared" si="2"/>
        <v>10.13346515</v>
      </c>
      <c r="T3940" s="17">
        <f t="shared" si="3"/>
        <v>25.95155709</v>
      </c>
      <c r="U3940" s="17">
        <f t="shared" si="4"/>
        <v>8.650519031</v>
      </c>
      <c r="V3940" s="17">
        <f t="shared" si="5"/>
        <v>2.471576866</v>
      </c>
      <c r="W3940" s="17">
        <f t="shared" si="6"/>
        <v>97.38012852</v>
      </c>
      <c r="X3940" s="17">
        <f t="shared" si="7"/>
        <v>3.460207612</v>
      </c>
      <c r="Y3940" s="14">
        <f t="shared" si="8"/>
        <v>59505</v>
      </c>
      <c r="Z3940" s="14">
        <f t="shared" si="9"/>
        <v>17363</v>
      </c>
      <c r="AA3940" s="14">
        <f t="shared" si="10"/>
        <v>15206</v>
      </c>
      <c r="AB3940" s="14">
        <f t="shared" si="11"/>
        <v>10647</v>
      </c>
      <c r="AC3940" s="14">
        <f t="shared" si="12"/>
        <v>3936</v>
      </c>
      <c r="AD3940" s="14">
        <f t="shared" si="13"/>
        <v>40020</v>
      </c>
      <c r="AE3940" s="14">
        <f t="shared" si="14"/>
        <v>2216</v>
      </c>
      <c r="AF3940" s="14">
        <f t="shared" si="15"/>
        <v>47</v>
      </c>
      <c r="AG3940" s="17">
        <f t="shared" si="16"/>
        <v>65.42684958</v>
      </c>
      <c r="AH3940" s="20">
        <f>12*(J3940*'Programas e Observações'!$C$8+K3940*'Programas e Observações'!$C$9+L3940*('Programas e Observações'!$C$8+'Programas e Observações'!$C$9)+M3940*'Programas e Observações'!$C$10)</f>
        <v>91682.4</v>
      </c>
      <c r="AI3940" s="20">
        <f>12*(J3940*'Programas e Observações'!$D$8+K3940*'Programas e Observações'!$D$9+L3940*('Programas e Observações'!$D$8+'Programas e Observações'!$D$9)+M3940*'Programas e Observações'!$D$10)</f>
        <v>122181.84</v>
      </c>
      <c r="AJ3940" s="13" t="s">
        <v>3382</v>
      </c>
      <c r="AK3940" s="13" t="s">
        <v>1867</v>
      </c>
    </row>
    <row r="3941" ht="15.75" customHeight="1">
      <c r="A3941" s="13" t="s">
        <v>15131</v>
      </c>
      <c r="B3941" s="13" t="s">
        <v>15132</v>
      </c>
      <c r="C3941" s="13" t="s">
        <v>15133</v>
      </c>
      <c r="D3941" s="13" t="s">
        <v>15007</v>
      </c>
      <c r="E3941" s="13" t="s">
        <v>15014</v>
      </c>
      <c r="F3941" s="13" t="s">
        <v>15015</v>
      </c>
      <c r="G3941" s="14">
        <v>13867.0</v>
      </c>
      <c r="H3941" s="16" t="b">
        <f>G3941&lt;'Programas e Observações'!$C$11</f>
        <v>1</v>
      </c>
      <c r="I3941" s="14">
        <v>230.0</v>
      </c>
      <c r="J3941" s="14">
        <v>62.0</v>
      </c>
      <c r="K3941" s="14">
        <v>74.0</v>
      </c>
      <c r="L3941" s="14">
        <v>39.0</v>
      </c>
      <c r="M3941" s="14">
        <v>6.0</v>
      </c>
      <c r="N3941" s="14">
        <v>431.0</v>
      </c>
      <c r="O3941" s="14">
        <v>40.0</v>
      </c>
      <c r="P3941" s="14">
        <v>1.0</v>
      </c>
      <c r="Q3941" s="14"/>
      <c r="R3941" s="17">
        <f t="shared" si="1"/>
        <v>16.58613976</v>
      </c>
      <c r="S3941" s="17">
        <f t="shared" si="2"/>
        <v>4.471046369</v>
      </c>
      <c r="T3941" s="17">
        <f t="shared" si="3"/>
        <v>5.336410182</v>
      </c>
      <c r="U3941" s="17">
        <f t="shared" si="4"/>
        <v>2.812432393</v>
      </c>
      <c r="V3941" s="17">
        <f t="shared" si="5"/>
        <v>0.4326819067</v>
      </c>
      <c r="W3941" s="17">
        <f t="shared" si="6"/>
        <v>31.08098363</v>
      </c>
      <c r="X3941" s="17">
        <f t="shared" si="7"/>
        <v>2.884546045</v>
      </c>
      <c r="Y3941" s="14">
        <f t="shared" si="8"/>
        <v>236418</v>
      </c>
      <c r="Z3941" s="14">
        <f t="shared" si="9"/>
        <v>85739</v>
      </c>
      <c r="AA3941" s="14">
        <f t="shared" si="10"/>
        <v>43460</v>
      </c>
      <c r="AB3941" s="14">
        <f t="shared" si="11"/>
        <v>52845</v>
      </c>
      <c r="AC3941" s="14">
        <f t="shared" si="12"/>
        <v>22467</v>
      </c>
      <c r="AD3941" s="14">
        <f t="shared" si="13"/>
        <v>101311</v>
      </c>
      <c r="AE3941" s="14">
        <f t="shared" si="14"/>
        <v>8305</v>
      </c>
      <c r="AF3941" s="14">
        <f t="shared" si="15"/>
        <v>183</v>
      </c>
      <c r="AG3941" s="17">
        <f t="shared" si="16"/>
        <v>63.55032163</v>
      </c>
      <c r="AH3941" s="20">
        <f>12*(J3941*'Programas e Observações'!$C$8+K3941*'Programas e Observações'!$C$9+L3941*('Programas e Observações'!$C$8+'Programas e Observações'!$C$9)+M3941*'Programas e Observações'!$C$10)</f>
        <v>80784.48</v>
      </c>
      <c r="AI3941" s="20">
        <f>12*(J3941*'Programas e Observações'!$D$8+K3941*'Programas e Observações'!$D$9+L3941*('Programas e Observações'!$D$8+'Programas e Observações'!$D$9)+M3941*'Programas e Observações'!$D$10)</f>
        <v>119634.6</v>
      </c>
      <c r="AJ3941" s="13" t="s">
        <v>3011</v>
      </c>
      <c r="AK3941" s="13" t="s">
        <v>6578</v>
      </c>
    </row>
    <row r="3942" ht="15.75" customHeight="1">
      <c r="A3942" s="13" t="s">
        <v>15134</v>
      </c>
      <c r="B3942" s="13" t="s">
        <v>15135</v>
      </c>
      <c r="C3942" s="13" t="s">
        <v>15136</v>
      </c>
      <c r="D3942" s="13" t="s">
        <v>15007</v>
      </c>
      <c r="E3942" s="13" t="s">
        <v>15008</v>
      </c>
      <c r="F3942" s="13" t="s">
        <v>15009</v>
      </c>
      <c r="G3942" s="14">
        <v>31747.0</v>
      </c>
      <c r="H3942" s="16" t="b">
        <f>G3942&lt;'Programas e Observações'!$C$11</f>
        <v>0</v>
      </c>
      <c r="I3942" s="14">
        <v>2701.0</v>
      </c>
      <c r="J3942" s="14">
        <v>767.0</v>
      </c>
      <c r="K3942" s="14">
        <v>625.0</v>
      </c>
      <c r="L3942" s="14">
        <v>689.0</v>
      </c>
      <c r="M3942" s="14">
        <v>139.0</v>
      </c>
      <c r="N3942" s="14">
        <v>1739.0</v>
      </c>
      <c r="O3942" s="14">
        <v>79.0</v>
      </c>
      <c r="P3942" s="14">
        <v>2.0</v>
      </c>
      <c r="Q3942" s="14"/>
      <c r="R3942" s="17">
        <f t="shared" si="1"/>
        <v>85.07890509</v>
      </c>
      <c r="S3942" s="17">
        <f t="shared" si="2"/>
        <v>24.15976313</v>
      </c>
      <c r="T3942" s="17">
        <f t="shared" si="3"/>
        <v>19.68689955</v>
      </c>
      <c r="U3942" s="17">
        <f t="shared" si="4"/>
        <v>21.70283806</v>
      </c>
      <c r="V3942" s="17">
        <f t="shared" si="5"/>
        <v>4.37836646</v>
      </c>
      <c r="W3942" s="17">
        <f t="shared" si="6"/>
        <v>54.77682931</v>
      </c>
      <c r="X3942" s="17">
        <f t="shared" si="7"/>
        <v>2.488424103</v>
      </c>
      <c r="Y3942" s="14">
        <f t="shared" si="8"/>
        <v>24542</v>
      </c>
      <c r="Z3942" s="14">
        <f t="shared" si="9"/>
        <v>9808</v>
      </c>
      <c r="AA3942" s="14">
        <f t="shared" si="10"/>
        <v>3717</v>
      </c>
      <c r="AB3942" s="14">
        <f t="shared" si="11"/>
        <v>5989</v>
      </c>
      <c r="AC3942" s="14">
        <f t="shared" si="12"/>
        <v>1712</v>
      </c>
      <c r="AD3942" s="14">
        <f t="shared" si="13"/>
        <v>11159</v>
      </c>
      <c r="AE3942" s="14">
        <f t="shared" si="14"/>
        <v>563</v>
      </c>
      <c r="AF3942" s="14">
        <f t="shared" si="15"/>
        <v>14</v>
      </c>
      <c r="AG3942" s="17">
        <f t="shared" si="16"/>
        <v>113.898261</v>
      </c>
      <c r="AH3942" s="20">
        <f>12*(J3942*'Programas e Observações'!$C$8+K3942*'Programas e Observações'!$C$9+L3942*('Programas e Observações'!$C$8+'Programas e Observações'!$C$9)+M3942*'Programas e Observações'!$C$10)</f>
        <v>1031805.12</v>
      </c>
      <c r="AI3942" s="20">
        <f>12*(J3942*'Programas e Observações'!$D$8+K3942*'Programas e Observações'!$D$9+L3942*('Programas e Observações'!$D$8+'Programas e Observações'!$D$9)+M3942*'Programas e Observações'!$D$10)</f>
        <v>1585808.28</v>
      </c>
      <c r="AJ3942" s="13" t="s">
        <v>1985</v>
      </c>
      <c r="AK3942" s="13" t="s">
        <v>2666</v>
      </c>
    </row>
    <row r="3943" ht="15.75" customHeight="1">
      <c r="A3943" s="13" t="s">
        <v>15137</v>
      </c>
      <c r="B3943" s="13" t="s">
        <v>15138</v>
      </c>
      <c r="C3943" s="13" t="s">
        <v>15139</v>
      </c>
      <c r="D3943" s="13" t="s">
        <v>15007</v>
      </c>
      <c r="E3943" s="13" t="s">
        <v>15026</v>
      </c>
      <c r="F3943" s="13" t="s">
        <v>15027</v>
      </c>
      <c r="G3943" s="14">
        <v>10580.0</v>
      </c>
      <c r="H3943" s="16" t="b">
        <f>G3943&lt;'Programas e Observações'!$C$11</f>
        <v>1</v>
      </c>
      <c r="I3943" s="14">
        <v>1140.0</v>
      </c>
      <c r="J3943" s="14">
        <v>357.0</v>
      </c>
      <c r="K3943" s="14">
        <v>289.0</v>
      </c>
      <c r="L3943" s="14">
        <v>251.0</v>
      </c>
      <c r="M3943" s="14">
        <v>69.0</v>
      </c>
      <c r="N3943" s="14">
        <v>409.0</v>
      </c>
      <c r="O3943" s="14">
        <v>5.0</v>
      </c>
      <c r="P3943" s="14">
        <v>1.0</v>
      </c>
      <c r="Q3943" s="14"/>
      <c r="R3943" s="17">
        <f t="shared" si="1"/>
        <v>107.7504726</v>
      </c>
      <c r="S3943" s="17">
        <f t="shared" si="2"/>
        <v>33.74291115</v>
      </c>
      <c r="T3943" s="17">
        <f t="shared" si="3"/>
        <v>27.31568998</v>
      </c>
      <c r="U3943" s="17">
        <f t="shared" si="4"/>
        <v>23.72400756</v>
      </c>
      <c r="V3943" s="17">
        <f t="shared" si="5"/>
        <v>6.52173913</v>
      </c>
      <c r="W3943" s="17">
        <f t="shared" si="6"/>
        <v>38.65784499</v>
      </c>
      <c r="X3943" s="17">
        <f t="shared" si="7"/>
        <v>0.4725897921</v>
      </c>
      <c r="Y3943" s="14">
        <f t="shared" si="8"/>
        <v>32595</v>
      </c>
      <c r="Z3943" s="14">
        <f t="shared" si="9"/>
        <v>14847</v>
      </c>
      <c r="AA3943" s="14">
        <f t="shared" si="10"/>
        <v>4130</v>
      </c>
      <c r="AB3943" s="14">
        <f t="shared" si="11"/>
        <v>7923</v>
      </c>
      <c r="AC3943" s="14">
        <f t="shared" si="12"/>
        <v>2070</v>
      </c>
      <c r="AD3943" s="14">
        <f t="shared" si="13"/>
        <v>15852</v>
      </c>
      <c r="AE3943" s="14">
        <f t="shared" si="14"/>
        <v>736</v>
      </c>
      <c r="AF3943" s="14">
        <f t="shared" si="15"/>
        <v>28</v>
      </c>
      <c r="AG3943" s="17">
        <f t="shared" si="16"/>
        <v>93.31627044</v>
      </c>
      <c r="AH3943" s="20">
        <f>12*(J3943*'Programas e Observações'!$C$8+K3943*'Programas e Observações'!$C$9+L3943*('Programas e Observações'!$C$8+'Programas e Observações'!$C$9)+M3943*'Programas e Observações'!$C$10)</f>
        <v>432207.12</v>
      </c>
      <c r="AI3943" s="20">
        <f>12*(J3943*'Programas e Observações'!$D$8+K3943*'Programas e Observações'!$D$9+L3943*('Programas e Observações'!$D$8+'Programas e Observações'!$D$9)+M3943*'Programas e Observações'!$D$10)</f>
        <v>663517.56</v>
      </c>
      <c r="AJ3943" s="13" t="s">
        <v>15140</v>
      </c>
      <c r="AK3943" s="13" t="s">
        <v>14370</v>
      </c>
    </row>
    <row r="3944" ht="15.75" customHeight="1">
      <c r="A3944" s="13" t="s">
        <v>15141</v>
      </c>
      <c r="B3944" s="13" t="s">
        <v>15142</v>
      </c>
      <c r="C3944" s="13" t="s">
        <v>15143</v>
      </c>
      <c r="D3944" s="13" t="s">
        <v>15007</v>
      </c>
      <c r="E3944" s="13" t="s">
        <v>15054</v>
      </c>
      <c r="F3944" s="13" t="s">
        <v>15055</v>
      </c>
      <c r="G3944" s="14">
        <v>9903.0</v>
      </c>
      <c r="H3944" s="16" t="b">
        <f>G3944&lt;'Programas e Observações'!$C$11</f>
        <v>1</v>
      </c>
      <c r="I3944" s="14">
        <v>132.0</v>
      </c>
      <c r="J3944" s="14">
        <v>99.0</v>
      </c>
      <c r="K3944" s="14">
        <v>4.0</v>
      </c>
      <c r="L3944" s="14">
        <v>7.0</v>
      </c>
      <c r="M3944" s="14">
        <v>4.0</v>
      </c>
      <c r="N3944" s="14">
        <v>326.0</v>
      </c>
      <c r="O3944" s="14">
        <v>68.0</v>
      </c>
      <c r="P3944" s="14">
        <v>0.0</v>
      </c>
      <c r="Q3944" s="14"/>
      <c r="R3944" s="17">
        <f t="shared" si="1"/>
        <v>13.32929415</v>
      </c>
      <c r="S3944" s="17">
        <f t="shared" si="2"/>
        <v>9.996970615</v>
      </c>
      <c r="T3944" s="17">
        <f t="shared" si="3"/>
        <v>0.4039180046</v>
      </c>
      <c r="U3944" s="17">
        <f t="shared" si="4"/>
        <v>0.7068565081</v>
      </c>
      <c r="V3944" s="17">
        <f t="shared" si="5"/>
        <v>0.4039180046</v>
      </c>
      <c r="W3944" s="17">
        <f t="shared" si="6"/>
        <v>32.91931738</v>
      </c>
      <c r="X3944" s="17">
        <f t="shared" si="7"/>
        <v>6.866606079</v>
      </c>
      <c r="Y3944" s="14">
        <f t="shared" si="8"/>
        <v>34825</v>
      </c>
      <c r="Z3944" s="14">
        <f t="shared" si="9"/>
        <v>19877</v>
      </c>
      <c r="AA3944" s="14">
        <f t="shared" si="10"/>
        <v>2295</v>
      </c>
      <c r="AB3944" s="14">
        <f t="shared" si="11"/>
        <v>7191</v>
      </c>
      <c r="AC3944" s="14">
        <f t="shared" si="12"/>
        <v>2530</v>
      </c>
      <c r="AD3944" s="14">
        <f t="shared" si="13"/>
        <v>16077</v>
      </c>
      <c r="AE3944" s="14">
        <f t="shared" si="14"/>
        <v>1355</v>
      </c>
      <c r="AF3944" s="14">
        <f t="shared" si="15"/>
        <v>10</v>
      </c>
      <c r="AG3944" s="17">
        <f t="shared" si="16"/>
        <v>87.3904326</v>
      </c>
      <c r="AH3944" s="20">
        <f>12*(J3944*'Programas e Observações'!$C$8+K3944*'Programas e Observações'!$C$9+L3944*('Programas e Observações'!$C$8+'Programas e Observações'!$C$9)+M3944*'Programas e Observações'!$C$10)</f>
        <v>28764.12</v>
      </c>
      <c r="AI3944" s="20">
        <f>12*(J3944*'Programas e Observações'!$D$8+K3944*'Programas e Observações'!$D$9+L3944*('Programas e Observações'!$D$8+'Programas e Observações'!$D$9)+M3944*'Programas e Observações'!$D$10)</f>
        <v>67180.68</v>
      </c>
      <c r="AJ3944" s="13" t="s">
        <v>1323</v>
      </c>
      <c r="AK3944" s="13" t="s">
        <v>1287</v>
      </c>
    </row>
    <row r="3945" ht="15.75" customHeight="1">
      <c r="A3945" s="13" t="s">
        <v>15144</v>
      </c>
      <c r="B3945" s="13" t="s">
        <v>15145</v>
      </c>
      <c r="C3945" s="13" t="s">
        <v>15146</v>
      </c>
      <c r="D3945" s="13" t="s">
        <v>15007</v>
      </c>
      <c r="E3945" s="13" t="s">
        <v>15147</v>
      </c>
      <c r="F3945" s="13" t="s">
        <v>15148</v>
      </c>
      <c r="G3945" s="14">
        <v>2872.0</v>
      </c>
      <c r="H3945" s="16" t="b">
        <f>G3945&lt;'Programas e Observações'!$C$11</f>
        <v>1</v>
      </c>
      <c r="I3945" s="14">
        <v>429.0</v>
      </c>
      <c r="J3945" s="14">
        <v>194.0</v>
      </c>
      <c r="K3945" s="14">
        <v>51.0</v>
      </c>
      <c r="L3945" s="14">
        <v>109.0</v>
      </c>
      <c r="M3945" s="14">
        <v>43.0</v>
      </c>
      <c r="N3945" s="14">
        <v>207.0</v>
      </c>
      <c r="O3945" s="14">
        <v>15.0</v>
      </c>
      <c r="P3945" s="14">
        <v>2.0</v>
      </c>
      <c r="Q3945" s="14"/>
      <c r="R3945" s="17">
        <f t="shared" si="1"/>
        <v>149.3732591</v>
      </c>
      <c r="S3945" s="17">
        <f t="shared" si="2"/>
        <v>67.54874652</v>
      </c>
      <c r="T3945" s="17">
        <f t="shared" si="3"/>
        <v>17.75766017</v>
      </c>
      <c r="U3945" s="17">
        <f t="shared" si="4"/>
        <v>37.95264624</v>
      </c>
      <c r="V3945" s="17">
        <f t="shared" si="5"/>
        <v>14.97214485</v>
      </c>
      <c r="W3945" s="17">
        <f t="shared" si="6"/>
        <v>72.07520891</v>
      </c>
      <c r="X3945" s="17">
        <f t="shared" si="7"/>
        <v>5.222841226</v>
      </c>
      <c r="Y3945" s="14">
        <f t="shared" si="8"/>
        <v>35360</v>
      </c>
      <c r="Z3945" s="14">
        <f t="shared" si="9"/>
        <v>17386</v>
      </c>
      <c r="AA3945" s="14">
        <f t="shared" si="10"/>
        <v>3960</v>
      </c>
      <c r="AB3945" s="14">
        <f t="shared" si="11"/>
        <v>8832</v>
      </c>
      <c r="AC3945" s="14">
        <f t="shared" si="12"/>
        <v>1768</v>
      </c>
      <c r="AD3945" s="14">
        <f t="shared" si="13"/>
        <v>15537</v>
      </c>
      <c r="AE3945" s="14">
        <f t="shared" si="14"/>
        <v>609</v>
      </c>
      <c r="AF3945" s="14">
        <f t="shared" si="15"/>
        <v>23</v>
      </c>
      <c r="AG3945" s="17">
        <f t="shared" si="16"/>
        <v>117.7438206</v>
      </c>
      <c r="AH3945" s="20">
        <f>12*(J3945*'Programas e Observações'!$C$8+K3945*'Programas e Observações'!$C$9+L3945*('Programas e Observações'!$C$8+'Programas e Observações'!$C$9)+M3945*'Programas e Observações'!$C$10)</f>
        <v>164352.84</v>
      </c>
      <c r="AI3945" s="20">
        <f>12*(J3945*'Programas e Observações'!$D$8+K3945*'Programas e Observações'!$D$9+L3945*('Programas e Observações'!$D$8+'Programas e Observações'!$D$9)+M3945*'Programas e Observações'!$D$10)</f>
        <v>277393.8</v>
      </c>
      <c r="AJ3945" s="13" t="s">
        <v>367</v>
      </c>
      <c r="AK3945" s="13" t="s">
        <v>3555</v>
      </c>
    </row>
    <row r="3946" ht="15.75" customHeight="1">
      <c r="A3946" s="13" t="s">
        <v>15149</v>
      </c>
      <c r="B3946" s="13" t="s">
        <v>15150</v>
      </c>
      <c r="C3946" s="13" t="s">
        <v>15151</v>
      </c>
      <c r="D3946" s="13" t="s">
        <v>15007</v>
      </c>
      <c r="E3946" s="13" t="s">
        <v>15054</v>
      </c>
      <c r="F3946" s="13" t="s">
        <v>15055</v>
      </c>
      <c r="G3946" s="14">
        <v>4122.0</v>
      </c>
      <c r="H3946" s="16" t="b">
        <f>G3946&lt;'Programas e Observações'!$C$11</f>
        <v>1</v>
      </c>
      <c r="I3946" s="14">
        <v>0.0</v>
      </c>
      <c r="J3946" s="14">
        <v>0.0</v>
      </c>
      <c r="K3946" s="14">
        <v>0.0</v>
      </c>
      <c r="L3946" s="14">
        <v>0.0</v>
      </c>
      <c r="M3946" s="14">
        <v>0.0</v>
      </c>
      <c r="N3946" s="14">
        <v>156.0</v>
      </c>
      <c r="O3946" s="14">
        <v>16.0</v>
      </c>
      <c r="P3946" s="14">
        <v>0.0</v>
      </c>
      <c r="Q3946" s="14"/>
      <c r="R3946" s="17">
        <f t="shared" si="1"/>
        <v>0</v>
      </c>
      <c r="S3946" s="17">
        <f t="shared" si="2"/>
        <v>0</v>
      </c>
      <c r="T3946" s="17">
        <f t="shared" si="3"/>
        <v>0</v>
      </c>
      <c r="U3946" s="17">
        <f t="shared" si="4"/>
        <v>0</v>
      </c>
      <c r="V3946" s="17">
        <f t="shared" si="5"/>
        <v>0</v>
      </c>
      <c r="W3946" s="17">
        <f t="shared" si="6"/>
        <v>37.84570597</v>
      </c>
      <c r="X3946" s="17">
        <f t="shared" si="7"/>
        <v>3.881610869</v>
      </c>
      <c r="Y3946" s="14">
        <f t="shared" si="8"/>
        <v>34825</v>
      </c>
      <c r="Z3946" s="14">
        <f t="shared" si="9"/>
        <v>19877</v>
      </c>
      <c r="AA3946" s="14">
        <f t="shared" si="10"/>
        <v>2295</v>
      </c>
      <c r="AB3946" s="14">
        <f t="shared" si="11"/>
        <v>7191</v>
      </c>
      <c r="AC3946" s="14">
        <f t="shared" si="12"/>
        <v>2530</v>
      </c>
      <c r="AD3946" s="14">
        <f t="shared" si="13"/>
        <v>16077</v>
      </c>
      <c r="AE3946" s="14">
        <f t="shared" si="14"/>
        <v>1355</v>
      </c>
      <c r="AF3946" s="14">
        <f t="shared" si="15"/>
        <v>10</v>
      </c>
      <c r="AG3946" s="17">
        <f t="shared" si="16"/>
        <v>87.3904326</v>
      </c>
      <c r="AH3946" s="20">
        <f>12*(J3946*'Programas e Observações'!$C$8+K3946*'Programas e Observações'!$C$9+L3946*('Programas e Observações'!$C$8+'Programas e Observações'!$C$9)+M3946*'Programas e Observações'!$C$10)</f>
        <v>0</v>
      </c>
      <c r="AI3946" s="20">
        <f>12*(J3946*'Programas e Observações'!$D$8+K3946*'Programas e Observações'!$D$9+L3946*('Programas e Observações'!$D$8+'Programas e Observações'!$D$9)+M3946*'Programas e Observações'!$D$10)</f>
        <v>0</v>
      </c>
      <c r="AJ3946" s="13" t="s">
        <v>342</v>
      </c>
      <c r="AK3946" s="13" t="s">
        <v>343</v>
      </c>
    </row>
    <row r="3947" ht="15.75" customHeight="1">
      <c r="A3947" s="13" t="s">
        <v>15152</v>
      </c>
      <c r="B3947" s="13" t="s">
        <v>15153</v>
      </c>
      <c r="C3947" s="13" t="s">
        <v>15154</v>
      </c>
      <c r="D3947" s="13" t="s">
        <v>15007</v>
      </c>
      <c r="E3947" s="13" t="s">
        <v>15046</v>
      </c>
      <c r="F3947" s="13" t="s">
        <v>15047</v>
      </c>
      <c r="G3947" s="14">
        <v>14982.0</v>
      </c>
      <c r="H3947" s="16" t="b">
        <f>G3947&lt;'Programas e Observações'!$C$11</f>
        <v>1</v>
      </c>
      <c r="I3947" s="14">
        <v>2790.0</v>
      </c>
      <c r="J3947" s="14">
        <v>1328.0</v>
      </c>
      <c r="K3947" s="14">
        <v>265.0</v>
      </c>
      <c r="L3947" s="14">
        <v>731.0</v>
      </c>
      <c r="M3947" s="14">
        <v>165.0</v>
      </c>
      <c r="N3947" s="14">
        <v>837.0</v>
      </c>
      <c r="O3947" s="14">
        <v>42.0</v>
      </c>
      <c r="P3947" s="14">
        <v>3.0</v>
      </c>
      <c r="Q3947" s="14"/>
      <c r="R3947" s="17">
        <f t="shared" si="1"/>
        <v>186.2234682</v>
      </c>
      <c r="S3947" s="17">
        <f t="shared" si="2"/>
        <v>88.63970097</v>
      </c>
      <c r="T3947" s="17">
        <f t="shared" si="3"/>
        <v>17.68789214</v>
      </c>
      <c r="U3947" s="17">
        <f t="shared" si="4"/>
        <v>48.79188359</v>
      </c>
      <c r="V3947" s="17">
        <f t="shared" si="5"/>
        <v>11.01321586</v>
      </c>
      <c r="W3947" s="17">
        <f t="shared" si="6"/>
        <v>55.86704045</v>
      </c>
      <c r="X3947" s="17">
        <f t="shared" si="7"/>
        <v>2.803364037</v>
      </c>
      <c r="Y3947" s="14">
        <f t="shared" si="8"/>
        <v>91723</v>
      </c>
      <c r="Z3947" s="14">
        <f t="shared" si="9"/>
        <v>33146</v>
      </c>
      <c r="AA3947" s="14">
        <f t="shared" si="10"/>
        <v>16165</v>
      </c>
      <c r="AB3947" s="14">
        <f t="shared" si="11"/>
        <v>24068</v>
      </c>
      <c r="AC3947" s="14">
        <f t="shared" si="12"/>
        <v>7185</v>
      </c>
      <c r="AD3947" s="14">
        <f t="shared" si="13"/>
        <v>42609</v>
      </c>
      <c r="AE3947" s="14">
        <f t="shared" si="14"/>
        <v>2528</v>
      </c>
      <c r="AF3947" s="14">
        <f t="shared" si="15"/>
        <v>81</v>
      </c>
      <c r="AG3947" s="17">
        <f t="shared" si="16"/>
        <v>93.57790116</v>
      </c>
      <c r="AH3947" s="20">
        <f>12*(J3947*'Programas e Observações'!$C$8+K3947*'Programas e Observações'!$C$9+L3947*('Programas e Observações'!$C$8+'Programas e Observações'!$C$9)+M3947*'Programas e Observações'!$C$10)</f>
        <v>1003281</v>
      </c>
      <c r="AI3947" s="20">
        <f>12*(J3947*'Programas e Observações'!$D$8+K3947*'Programas e Observações'!$D$9+L3947*('Programas e Observações'!$D$8+'Programas e Observações'!$D$9)+M3947*'Programas e Observações'!$D$10)</f>
        <v>1767649.56</v>
      </c>
      <c r="AJ3947" s="13" t="s">
        <v>15155</v>
      </c>
      <c r="AK3947" s="13" t="s">
        <v>2666</v>
      </c>
    </row>
    <row r="3948" ht="15.75" customHeight="1">
      <c r="A3948" s="13" t="s">
        <v>15156</v>
      </c>
      <c r="B3948" s="13" t="s">
        <v>15157</v>
      </c>
      <c r="C3948" s="13" t="s">
        <v>15158</v>
      </c>
      <c r="D3948" s="13" t="s">
        <v>15007</v>
      </c>
      <c r="E3948" s="13" t="s">
        <v>15080</v>
      </c>
      <c r="F3948" s="13" t="s">
        <v>15081</v>
      </c>
      <c r="G3948" s="14">
        <v>15650.0</v>
      </c>
      <c r="H3948" s="16" t="b">
        <f>G3948&lt;'Programas e Observações'!$C$11</f>
        <v>1</v>
      </c>
      <c r="I3948" s="14">
        <v>1850.0</v>
      </c>
      <c r="J3948" s="14">
        <v>1125.0</v>
      </c>
      <c r="K3948" s="14">
        <v>105.0</v>
      </c>
      <c r="L3948" s="14">
        <v>412.0</v>
      </c>
      <c r="M3948" s="14">
        <v>147.0</v>
      </c>
      <c r="N3948" s="14">
        <v>1090.0</v>
      </c>
      <c r="O3948" s="14">
        <v>35.0</v>
      </c>
      <c r="P3948" s="14">
        <v>2.0</v>
      </c>
      <c r="Q3948" s="14"/>
      <c r="R3948" s="17">
        <f t="shared" si="1"/>
        <v>118.2108626</v>
      </c>
      <c r="S3948" s="17">
        <f t="shared" si="2"/>
        <v>71.88498403</v>
      </c>
      <c r="T3948" s="17">
        <f t="shared" si="3"/>
        <v>6.709265176</v>
      </c>
      <c r="U3948" s="17">
        <f t="shared" si="4"/>
        <v>26.32587859</v>
      </c>
      <c r="V3948" s="17">
        <f t="shared" si="5"/>
        <v>9.392971246</v>
      </c>
      <c r="W3948" s="17">
        <f t="shared" si="6"/>
        <v>69.6485623</v>
      </c>
      <c r="X3948" s="17">
        <f t="shared" si="7"/>
        <v>2.236421725</v>
      </c>
      <c r="Y3948" s="14">
        <f t="shared" si="8"/>
        <v>12444</v>
      </c>
      <c r="Z3948" s="14">
        <f t="shared" si="9"/>
        <v>6432</v>
      </c>
      <c r="AA3948" s="14">
        <f t="shared" si="10"/>
        <v>1153</v>
      </c>
      <c r="AB3948" s="14">
        <f t="shared" si="11"/>
        <v>2913</v>
      </c>
      <c r="AC3948" s="14">
        <f t="shared" si="12"/>
        <v>1005</v>
      </c>
      <c r="AD3948" s="14">
        <f t="shared" si="13"/>
        <v>7946</v>
      </c>
      <c r="AE3948" s="14">
        <f t="shared" si="14"/>
        <v>411</v>
      </c>
      <c r="AF3948" s="14">
        <f t="shared" si="15"/>
        <v>15</v>
      </c>
      <c r="AG3948" s="17">
        <f t="shared" si="16"/>
        <v>75.4945915</v>
      </c>
      <c r="AH3948" s="20">
        <f>12*(J3948*'Programas e Observações'!$C$8+K3948*'Programas e Observações'!$C$9+L3948*('Programas e Observações'!$C$8+'Programas e Observações'!$C$9)+M3948*'Programas e Observações'!$C$10)</f>
        <v>646118.16</v>
      </c>
      <c r="AI3948" s="20">
        <f>12*(J3948*'Programas e Observações'!$D$8+K3948*'Programas e Observações'!$D$9+L3948*('Programas e Observações'!$D$8+'Programas e Observações'!$D$9)+M3948*'Programas e Observações'!$D$10)</f>
        <v>1212151.2</v>
      </c>
      <c r="AJ3948" s="13" t="s">
        <v>15159</v>
      </c>
      <c r="AK3948" s="13" t="s">
        <v>10766</v>
      </c>
    </row>
    <row r="3949" ht="15.75" customHeight="1">
      <c r="A3949" s="13" t="s">
        <v>15160</v>
      </c>
      <c r="B3949" s="13" t="s">
        <v>15161</v>
      </c>
      <c r="C3949" s="13" t="s">
        <v>9090</v>
      </c>
      <c r="D3949" s="13" t="s">
        <v>15007</v>
      </c>
      <c r="E3949" s="13" t="s">
        <v>15026</v>
      </c>
      <c r="F3949" s="13" t="s">
        <v>15027</v>
      </c>
      <c r="G3949" s="14">
        <v>4595.0</v>
      </c>
      <c r="H3949" s="16" t="b">
        <f>G3949&lt;'Programas e Observações'!$C$11</f>
        <v>1</v>
      </c>
      <c r="I3949" s="14">
        <v>605.0</v>
      </c>
      <c r="J3949" s="14">
        <v>349.0</v>
      </c>
      <c r="K3949" s="14">
        <v>52.0</v>
      </c>
      <c r="L3949" s="14">
        <v>122.0</v>
      </c>
      <c r="M3949" s="14">
        <v>32.0</v>
      </c>
      <c r="N3949" s="14">
        <v>212.0</v>
      </c>
      <c r="O3949" s="14">
        <v>16.0</v>
      </c>
      <c r="P3949" s="14">
        <v>0.0</v>
      </c>
      <c r="Q3949" s="14"/>
      <c r="R3949" s="17">
        <f t="shared" si="1"/>
        <v>131.6648531</v>
      </c>
      <c r="S3949" s="17">
        <f t="shared" si="2"/>
        <v>75.95212187</v>
      </c>
      <c r="T3949" s="17">
        <f t="shared" si="3"/>
        <v>11.31664853</v>
      </c>
      <c r="U3949" s="17">
        <f t="shared" si="4"/>
        <v>26.55059848</v>
      </c>
      <c r="V3949" s="17">
        <f t="shared" si="5"/>
        <v>6.964091404</v>
      </c>
      <c r="W3949" s="17">
        <f t="shared" si="6"/>
        <v>46.13710555</v>
      </c>
      <c r="X3949" s="17">
        <f t="shared" si="7"/>
        <v>3.482045702</v>
      </c>
      <c r="Y3949" s="14">
        <f t="shared" si="8"/>
        <v>32595</v>
      </c>
      <c r="Z3949" s="14">
        <f t="shared" si="9"/>
        <v>14847</v>
      </c>
      <c r="AA3949" s="14">
        <f t="shared" si="10"/>
        <v>4130</v>
      </c>
      <c r="AB3949" s="14">
        <f t="shared" si="11"/>
        <v>7923</v>
      </c>
      <c r="AC3949" s="14">
        <f t="shared" si="12"/>
        <v>2070</v>
      </c>
      <c r="AD3949" s="14">
        <f t="shared" si="13"/>
        <v>15852</v>
      </c>
      <c r="AE3949" s="14">
        <f t="shared" si="14"/>
        <v>736</v>
      </c>
      <c r="AF3949" s="14">
        <f t="shared" si="15"/>
        <v>28</v>
      </c>
      <c r="AG3949" s="17">
        <f t="shared" si="16"/>
        <v>93.31627044</v>
      </c>
      <c r="AH3949" s="20">
        <f>12*(J3949*'Programas e Observações'!$C$8+K3949*'Programas e Observações'!$C$9+L3949*('Programas e Observações'!$C$8+'Programas e Observações'!$C$9)+M3949*'Programas e Observações'!$C$10)</f>
        <v>199049.16</v>
      </c>
      <c r="AI3949" s="20">
        <f>12*(J3949*'Programas e Observações'!$D$8+K3949*'Programas e Observações'!$D$9+L3949*('Programas e Observações'!$D$8+'Programas e Observações'!$D$9)+M3949*'Programas e Observações'!$D$10)</f>
        <v>372654.96</v>
      </c>
      <c r="AJ3949" s="13" t="s">
        <v>6669</v>
      </c>
      <c r="AK3949" s="13" t="s">
        <v>3608</v>
      </c>
    </row>
    <row r="3950" ht="15.75" customHeight="1">
      <c r="A3950" s="13" t="s">
        <v>15162</v>
      </c>
      <c r="B3950" s="13" t="s">
        <v>15163</v>
      </c>
      <c r="C3950" s="13" t="s">
        <v>15164</v>
      </c>
      <c r="D3950" s="13" t="s">
        <v>15007</v>
      </c>
      <c r="E3950" s="13" t="s">
        <v>15054</v>
      </c>
      <c r="F3950" s="13" t="s">
        <v>15055</v>
      </c>
      <c r="G3950" s="14">
        <v>2421.0</v>
      </c>
      <c r="H3950" s="16" t="b">
        <f>G3950&lt;'Programas e Observações'!$C$11</f>
        <v>1</v>
      </c>
      <c r="I3950" s="14">
        <v>543.0</v>
      </c>
      <c r="J3950" s="14">
        <v>338.0</v>
      </c>
      <c r="K3950" s="14">
        <v>24.0</v>
      </c>
      <c r="L3950" s="14">
        <v>142.0</v>
      </c>
      <c r="M3950" s="14">
        <v>11.0</v>
      </c>
      <c r="N3950" s="14">
        <v>115.0</v>
      </c>
      <c r="O3950" s="14">
        <v>7.0</v>
      </c>
      <c r="P3950" s="14">
        <v>0.0</v>
      </c>
      <c r="Q3950" s="14"/>
      <c r="R3950" s="17">
        <f t="shared" si="1"/>
        <v>224.2874845</v>
      </c>
      <c r="S3950" s="17">
        <f t="shared" si="2"/>
        <v>139.6117307</v>
      </c>
      <c r="T3950" s="17">
        <f t="shared" si="3"/>
        <v>9.913258984</v>
      </c>
      <c r="U3950" s="17">
        <f t="shared" si="4"/>
        <v>58.65344899</v>
      </c>
      <c r="V3950" s="17">
        <f t="shared" si="5"/>
        <v>4.543577034</v>
      </c>
      <c r="W3950" s="17">
        <f t="shared" si="6"/>
        <v>47.50103263</v>
      </c>
      <c r="X3950" s="17">
        <f t="shared" si="7"/>
        <v>2.891367204</v>
      </c>
      <c r="Y3950" s="14">
        <f t="shared" si="8"/>
        <v>34825</v>
      </c>
      <c r="Z3950" s="14">
        <f t="shared" si="9"/>
        <v>19877</v>
      </c>
      <c r="AA3950" s="14">
        <f t="shared" si="10"/>
        <v>2295</v>
      </c>
      <c r="AB3950" s="14">
        <f t="shared" si="11"/>
        <v>7191</v>
      </c>
      <c r="AC3950" s="14">
        <f t="shared" si="12"/>
        <v>2530</v>
      </c>
      <c r="AD3950" s="14">
        <f t="shared" si="13"/>
        <v>16077</v>
      </c>
      <c r="AE3950" s="14">
        <f t="shared" si="14"/>
        <v>1355</v>
      </c>
      <c r="AF3950" s="14">
        <f t="shared" si="15"/>
        <v>10</v>
      </c>
      <c r="AG3950" s="17">
        <f t="shared" si="16"/>
        <v>87.3904326</v>
      </c>
      <c r="AH3950" s="20">
        <f>12*(J3950*'Programas e Observações'!$C$8+K3950*'Programas e Observações'!$C$9+L3950*('Programas e Observações'!$C$8+'Programas e Observações'!$C$9)+M3950*'Programas e Observações'!$C$10)</f>
        <v>185688.48</v>
      </c>
      <c r="AI3950" s="20">
        <f>12*(J3950*'Programas e Observações'!$D$8+K3950*'Programas e Observações'!$D$9+L3950*('Programas e Observações'!$D$8+'Programas e Observações'!$D$9)+M3950*'Programas e Observações'!$D$10)</f>
        <v>362058.36</v>
      </c>
      <c r="AJ3950" s="13" t="s">
        <v>13874</v>
      </c>
      <c r="AK3950" s="13" t="s">
        <v>6315</v>
      </c>
    </row>
    <row r="3951" ht="15.75" customHeight="1">
      <c r="A3951" s="13" t="s">
        <v>15165</v>
      </c>
      <c r="B3951" s="13" t="s">
        <v>15166</v>
      </c>
      <c r="C3951" s="13" t="s">
        <v>15167</v>
      </c>
      <c r="D3951" s="13" t="s">
        <v>15007</v>
      </c>
      <c r="E3951" s="13" t="s">
        <v>15168</v>
      </c>
      <c r="F3951" s="13" t="s">
        <v>15169</v>
      </c>
      <c r="G3951" s="14">
        <v>6241.0</v>
      </c>
      <c r="H3951" s="16" t="b">
        <f>G3951&lt;'Programas e Observações'!$C$11</f>
        <v>1</v>
      </c>
      <c r="I3951" s="14">
        <v>89.0</v>
      </c>
      <c r="J3951" s="14">
        <v>16.0</v>
      </c>
      <c r="K3951" s="14">
        <v>35.0</v>
      </c>
      <c r="L3951" s="14">
        <v>7.0</v>
      </c>
      <c r="M3951" s="14">
        <v>7.0</v>
      </c>
      <c r="N3951" s="14">
        <v>214.0</v>
      </c>
      <c r="O3951" s="14">
        <v>19.0</v>
      </c>
      <c r="P3951" s="14">
        <v>1.0</v>
      </c>
      <c r="Q3951" s="14"/>
      <c r="R3951" s="17">
        <f t="shared" si="1"/>
        <v>14.26053517</v>
      </c>
      <c r="S3951" s="17">
        <f t="shared" si="2"/>
        <v>2.563691716</v>
      </c>
      <c r="T3951" s="17">
        <f t="shared" si="3"/>
        <v>5.608075629</v>
      </c>
      <c r="U3951" s="17">
        <f t="shared" si="4"/>
        <v>1.121615126</v>
      </c>
      <c r="V3951" s="17">
        <f t="shared" si="5"/>
        <v>1.121615126</v>
      </c>
      <c r="W3951" s="17">
        <f t="shared" si="6"/>
        <v>34.2893767</v>
      </c>
      <c r="X3951" s="17">
        <f t="shared" si="7"/>
        <v>3.044383913</v>
      </c>
      <c r="Y3951" s="14">
        <f t="shared" si="8"/>
        <v>22858</v>
      </c>
      <c r="Z3951" s="14">
        <f t="shared" si="9"/>
        <v>9299</v>
      </c>
      <c r="AA3951" s="14">
        <f t="shared" si="10"/>
        <v>3719</v>
      </c>
      <c r="AB3951" s="14">
        <f t="shared" si="11"/>
        <v>5055</v>
      </c>
      <c r="AC3951" s="14">
        <f t="shared" si="12"/>
        <v>2052</v>
      </c>
      <c r="AD3951" s="14">
        <f t="shared" si="13"/>
        <v>14773</v>
      </c>
      <c r="AE3951" s="14">
        <f t="shared" si="14"/>
        <v>1321</v>
      </c>
      <c r="AF3951" s="14">
        <f t="shared" si="15"/>
        <v>50</v>
      </c>
      <c r="AG3951" s="17">
        <f t="shared" si="16"/>
        <v>49.35813692</v>
      </c>
      <c r="AH3951" s="20">
        <f>12*(J3951*'Programas e Observações'!$C$8+K3951*'Programas e Observações'!$C$9+L3951*('Programas e Observações'!$C$8+'Programas e Observações'!$C$9)+M3951*'Programas e Observações'!$C$10)</f>
        <v>29653.56</v>
      </c>
      <c r="AI3951" s="20">
        <f>12*(J3951*'Programas e Observações'!$D$8+K3951*'Programas e Observações'!$D$9+L3951*('Programas e Observações'!$D$8+'Programas e Observações'!$D$9)+M3951*'Programas e Observações'!$D$10)</f>
        <v>38932.44</v>
      </c>
      <c r="AJ3951" s="13" t="s">
        <v>2030</v>
      </c>
      <c r="AK3951" s="13" t="s">
        <v>783</v>
      </c>
    </row>
    <row r="3952" ht="15.75" customHeight="1">
      <c r="A3952" s="13" t="s">
        <v>15170</v>
      </c>
      <c r="B3952" s="13" t="s">
        <v>15171</v>
      </c>
      <c r="C3952" s="13" t="s">
        <v>15172</v>
      </c>
      <c r="D3952" s="13" t="s">
        <v>15007</v>
      </c>
      <c r="E3952" s="13" t="s">
        <v>15061</v>
      </c>
      <c r="F3952" s="13" t="s">
        <v>15062</v>
      </c>
      <c r="G3952" s="14">
        <v>8023.0</v>
      </c>
      <c r="H3952" s="16" t="b">
        <f>G3952&lt;'Programas e Observações'!$C$11</f>
        <v>1</v>
      </c>
      <c r="I3952" s="14">
        <v>1665.0</v>
      </c>
      <c r="J3952" s="14">
        <v>910.0</v>
      </c>
      <c r="K3952" s="14">
        <v>131.0</v>
      </c>
      <c r="L3952" s="14">
        <v>389.0</v>
      </c>
      <c r="M3952" s="14">
        <v>167.0</v>
      </c>
      <c r="N3952" s="14">
        <v>520.0</v>
      </c>
      <c r="O3952" s="14">
        <v>37.0</v>
      </c>
      <c r="P3952" s="14">
        <v>0.0</v>
      </c>
      <c r="Q3952" s="14"/>
      <c r="R3952" s="17">
        <f t="shared" si="1"/>
        <v>207.528356</v>
      </c>
      <c r="S3952" s="17">
        <f t="shared" si="2"/>
        <v>113.4239063</v>
      </c>
      <c r="T3952" s="17">
        <f t="shared" si="3"/>
        <v>16.32805684</v>
      </c>
      <c r="U3952" s="17">
        <f t="shared" si="4"/>
        <v>48.48560389</v>
      </c>
      <c r="V3952" s="17">
        <f t="shared" si="5"/>
        <v>20.81515643</v>
      </c>
      <c r="W3952" s="17">
        <f t="shared" si="6"/>
        <v>64.81366073</v>
      </c>
      <c r="X3952" s="17">
        <f t="shared" si="7"/>
        <v>4.611741244</v>
      </c>
      <c r="Y3952" s="14">
        <f t="shared" si="8"/>
        <v>65290</v>
      </c>
      <c r="Z3952" s="14">
        <f t="shared" si="9"/>
        <v>33144</v>
      </c>
      <c r="AA3952" s="14">
        <f t="shared" si="10"/>
        <v>4963</v>
      </c>
      <c r="AB3952" s="14">
        <f t="shared" si="11"/>
        <v>16555</v>
      </c>
      <c r="AC3952" s="14">
        <f t="shared" si="12"/>
        <v>6707</v>
      </c>
      <c r="AD3952" s="14">
        <f t="shared" si="13"/>
        <v>22822</v>
      </c>
      <c r="AE3952" s="14">
        <f t="shared" si="14"/>
        <v>2004</v>
      </c>
      <c r="AF3952" s="14">
        <f t="shared" si="15"/>
        <v>35</v>
      </c>
      <c r="AG3952" s="17">
        <f t="shared" si="16"/>
        <v>108.4760519</v>
      </c>
      <c r="AH3952" s="20">
        <f>12*(J3952*'Programas e Observações'!$C$8+K3952*'Programas e Observações'!$C$9+L3952*('Programas e Observações'!$C$8+'Programas e Observações'!$C$9)+M3952*'Programas e Observações'!$C$10)</f>
        <v>610925.16</v>
      </c>
      <c r="AI3952" s="20">
        <f>12*(J3952*'Programas e Observações'!$D$8+K3952*'Programas e Observações'!$D$9+L3952*('Programas e Observações'!$D$8+'Programas e Observações'!$D$9)+M3952*'Programas e Observações'!$D$10)</f>
        <v>1091714.28</v>
      </c>
      <c r="AJ3952" s="13" t="s">
        <v>12676</v>
      </c>
      <c r="AK3952" s="13" t="s">
        <v>6265</v>
      </c>
    </row>
    <row r="3953" ht="15.75" customHeight="1">
      <c r="A3953" s="13" t="s">
        <v>15173</v>
      </c>
      <c r="B3953" s="13" t="s">
        <v>15174</v>
      </c>
      <c r="C3953" s="13" t="s">
        <v>15175</v>
      </c>
      <c r="D3953" s="13" t="s">
        <v>15007</v>
      </c>
      <c r="E3953" s="13" t="s">
        <v>15014</v>
      </c>
      <c r="F3953" s="13" t="s">
        <v>15015</v>
      </c>
      <c r="G3953" s="14">
        <v>13405.0</v>
      </c>
      <c r="H3953" s="16" t="b">
        <f>G3953&lt;'Programas e Observações'!$C$11</f>
        <v>1</v>
      </c>
      <c r="I3953" s="14">
        <v>1489.0</v>
      </c>
      <c r="J3953" s="14">
        <v>653.0</v>
      </c>
      <c r="K3953" s="14">
        <v>170.0</v>
      </c>
      <c r="L3953" s="14">
        <v>435.0</v>
      </c>
      <c r="M3953" s="14">
        <v>141.0</v>
      </c>
      <c r="N3953" s="14">
        <v>390.0</v>
      </c>
      <c r="O3953" s="14">
        <v>32.0</v>
      </c>
      <c r="P3953" s="14">
        <v>2.0</v>
      </c>
      <c r="Q3953" s="14"/>
      <c r="R3953" s="17">
        <f t="shared" si="1"/>
        <v>111.077956</v>
      </c>
      <c r="S3953" s="17">
        <f t="shared" si="2"/>
        <v>48.71316673</v>
      </c>
      <c r="T3953" s="17">
        <f t="shared" si="3"/>
        <v>12.68183514</v>
      </c>
      <c r="U3953" s="17">
        <f t="shared" si="4"/>
        <v>32.45057814</v>
      </c>
      <c r="V3953" s="17">
        <f t="shared" si="5"/>
        <v>10.51846326</v>
      </c>
      <c r="W3953" s="17">
        <f t="shared" si="6"/>
        <v>29.09362178</v>
      </c>
      <c r="X3953" s="17">
        <f t="shared" si="7"/>
        <v>2.387168967</v>
      </c>
      <c r="Y3953" s="14">
        <f t="shared" si="8"/>
        <v>236418</v>
      </c>
      <c r="Z3953" s="14">
        <f t="shared" si="9"/>
        <v>85739</v>
      </c>
      <c r="AA3953" s="14">
        <f t="shared" si="10"/>
        <v>43460</v>
      </c>
      <c r="AB3953" s="14">
        <f t="shared" si="11"/>
        <v>52845</v>
      </c>
      <c r="AC3953" s="14">
        <f t="shared" si="12"/>
        <v>22467</v>
      </c>
      <c r="AD3953" s="14">
        <f t="shared" si="13"/>
        <v>101311</v>
      </c>
      <c r="AE3953" s="14">
        <f t="shared" si="14"/>
        <v>8305</v>
      </c>
      <c r="AF3953" s="14">
        <f t="shared" si="15"/>
        <v>183</v>
      </c>
      <c r="AG3953" s="17">
        <f t="shared" si="16"/>
        <v>63.55032163</v>
      </c>
      <c r="AH3953" s="20">
        <f>12*(J3953*'Programas e Observações'!$C$8+K3953*'Programas e Observações'!$C$9+L3953*('Programas e Observações'!$C$8+'Programas e Observações'!$C$9)+M3953*'Programas e Observações'!$C$10)</f>
        <v>598610.28</v>
      </c>
      <c r="AI3953" s="20">
        <f>12*(J3953*'Programas e Observações'!$D$8+K3953*'Programas e Observações'!$D$9+L3953*('Programas e Observações'!$D$8+'Programas e Observações'!$D$9)+M3953*'Programas e Observações'!$D$10)</f>
        <v>1004980.08</v>
      </c>
      <c r="AJ3953" s="13" t="s">
        <v>15176</v>
      </c>
      <c r="AK3953" s="13" t="s">
        <v>10197</v>
      </c>
    </row>
    <row r="3954" ht="15.75" customHeight="1">
      <c r="A3954" s="13" t="s">
        <v>15177</v>
      </c>
      <c r="B3954" s="13" t="s">
        <v>15178</v>
      </c>
      <c r="C3954" s="13" t="s">
        <v>15179</v>
      </c>
      <c r="D3954" s="13" t="s">
        <v>15007</v>
      </c>
      <c r="E3954" s="13" t="s">
        <v>15054</v>
      </c>
      <c r="F3954" s="13" t="s">
        <v>15055</v>
      </c>
      <c r="G3954" s="14">
        <v>4072.0</v>
      </c>
      <c r="H3954" s="16" t="b">
        <f>G3954&lt;'Programas e Observações'!$C$11</f>
        <v>1</v>
      </c>
      <c r="I3954" s="14">
        <v>0.0</v>
      </c>
      <c r="J3954" s="14">
        <v>0.0</v>
      </c>
      <c r="K3954" s="14">
        <v>0.0</v>
      </c>
      <c r="L3954" s="14">
        <v>0.0</v>
      </c>
      <c r="M3954" s="14">
        <v>0.0</v>
      </c>
      <c r="N3954" s="14">
        <v>248.0</v>
      </c>
      <c r="O3954" s="14">
        <v>17.0</v>
      </c>
      <c r="P3954" s="14">
        <v>0.0</v>
      </c>
      <c r="Q3954" s="14"/>
      <c r="R3954" s="17">
        <f t="shared" si="1"/>
        <v>0</v>
      </c>
      <c r="S3954" s="17">
        <f t="shared" si="2"/>
        <v>0</v>
      </c>
      <c r="T3954" s="17">
        <f t="shared" si="3"/>
        <v>0</v>
      </c>
      <c r="U3954" s="17">
        <f t="shared" si="4"/>
        <v>0</v>
      </c>
      <c r="V3954" s="17">
        <f t="shared" si="5"/>
        <v>0</v>
      </c>
      <c r="W3954" s="17">
        <f t="shared" si="6"/>
        <v>60.90373281</v>
      </c>
      <c r="X3954" s="17">
        <f t="shared" si="7"/>
        <v>4.174852652</v>
      </c>
      <c r="Y3954" s="14">
        <f t="shared" si="8"/>
        <v>34825</v>
      </c>
      <c r="Z3954" s="14">
        <f t="shared" si="9"/>
        <v>19877</v>
      </c>
      <c r="AA3954" s="14">
        <f t="shared" si="10"/>
        <v>2295</v>
      </c>
      <c r="AB3954" s="14">
        <f t="shared" si="11"/>
        <v>7191</v>
      </c>
      <c r="AC3954" s="14">
        <f t="shared" si="12"/>
        <v>2530</v>
      </c>
      <c r="AD3954" s="14">
        <f t="shared" si="13"/>
        <v>16077</v>
      </c>
      <c r="AE3954" s="14">
        <f t="shared" si="14"/>
        <v>1355</v>
      </c>
      <c r="AF3954" s="14">
        <f t="shared" si="15"/>
        <v>10</v>
      </c>
      <c r="AG3954" s="17">
        <f t="shared" si="16"/>
        <v>87.3904326</v>
      </c>
      <c r="AH3954" s="20">
        <f>12*(J3954*'Programas e Observações'!$C$8+K3954*'Programas e Observações'!$C$9+L3954*('Programas e Observações'!$C$8+'Programas e Observações'!$C$9)+M3954*'Programas e Observações'!$C$10)</f>
        <v>0</v>
      </c>
      <c r="AI3954" s="20">
        <f>12*(J3954*'Programas e Observações'!$D$8+K3954*'Programas e Observações'!$D$9+L3954*('Programas e Observações'!$D$8+'Programas e Observações'!$D$9)+M3954*'Programas e Observações'!$D$10)</f>
        <v>0</v>
      </c>
      <c r="AJ3954" s="13" t="s">
        <v>342</v>
      </c>
      <c r="AK3954" s="13" t="s">
        <v>343</v>
      </c>
    </row>
    <row r="3955" ht="15.75" customHeight="1">
      <c r="A3955" s="13" t="s">
        <v>15180</v>
      </c>
      <c r="B3955" s="13" t="s">
        <v>15181</v>
      </c>
      <c r="C3955" s="13" t="s">
        <v>5214</v>
      </c>
      <c r="D3955" s="13" t="s">
        <v>15007</v>
      </c>
      <c r="E3955" s="13" t="s">
        <v>15085</v>
      </c>
      <c r="F3955" s="13" t="s">
        <v>15086</v>
      </c>
      <c r="G3955" s="14">
        <v>6674.0</v>
      </c>
      <c r="H3955" s="16" t="b">
        <f>G3955&lt;'Programas e Observações'!$C$11</f>
        <v>1</v>
      </c>
      <c r="I3955" s="14">
        <v>799.0</v>
      </c>
      <c r="J3955" s="14">
        <v>347.0</v>
      </c>
      <c r="K3955" s="14">
        <v>119.0</v>
      </c>
      <c r="L3955" s="14">
        <v>211.0</v>
      </c>
      <c r="M3955" s="14">
        <v>84.0</v>
      </c>
      <c r="N3955" s="14">
        <v>286.0</v>
      </c>
      <c r="O3955" s="14">
        <v>18.0</v>
      </c>
      <c r="P3955" s="14">
        <v>0.0</v>
      </c>
      <c r="Q3955" s="14"/>
      <c r="R3955" s="17">
        <f t="shared" si="1"/>
        <v>119.7183099</v>
      </c>
      <c r="S3955" s="17">
        <f t="shared" si="2"/>
        <v>51.99280791</v>
      </c>
      <c r="T3955" s="17">
        <f t="shared" si="3"/>
        <v>17.83038657</v>
      </c>
      <c r="U3955" s="17">
        <f t="shared" si="4"/>
        <v>31.61522325</v>
      </c>
      <c r="V3955" s="17">
        <f t="shared" si="5"/>
        <v>12.58615523</v>
      </c>
      <c r="W3955" s="17">
        <f t="shared" si="6"/>
        <v>42.85286185</v>
      </c>
      <c r="X3955" s="17">
        <f t="shared" si="7"/>
        <v>2.697033263</v>
      </c>
      <c r="Y3955" s="14">
        <f t="shared" si="8"/>
        <v>39484</v>
      </c>
      <c r="Z3955" s="14">
        <f t="shared" si="9"/>
        <v>17600</v>
      </c>
      <c r="AA3955" s="14">
        <f t="shared" si="10"/>
        <v>5369</v>
      </c>
      <c r="AB3955" s="14">
        <f t="shared" si="11"/>
        <v>8721</v>
      </c>
      <c r="AC3955" s="14">
        <f t="shared" si="12"/>
        <v>2839</v>
      </c>
      <c r="AD3955" s="14">
        <f t="shared" si="13"/>
        <v>14843</v>
      </c>
      <c r="AE3955" s="14">
        <f t="shared" si="14"/>
        <v>1099</v>
      </c>
      <c r="AF3955" s="14">
        <f t="shared" si="15"/>
        <v>77</v>
      </c>
      <c r="AG3955" s="17">
        <f t="shared" si="16"/>
        <v>101.3285839</v>
      </c>
      <c r="AH3955" s="20">
        <f>12*(J3955*'Programas e Observações'!$C$8+K3955*'Programas e Observações'!$C$9+L3955*('Programas e Observações'!$C$8+'Programas e Observações'!$C$9)+M3955*'Programas e Observações'!$C$10)</f>
        <v>323212.32</v>
      </c>
      <c r="AI3955" s="20">
        <f>12*(J3955*'Programas e Observações'!$D$8+K3955*'Programas e Observações'!$D$9+L3955*('Programas e Observações'!$D$8+'Programas e Observações'!$D$9)+M3955*'Programas e Observações'!$D$10)</f>
        <v>532218.96</v>
      </c>
      <c r="AJ3955" s="13" t="s">
        <v>5881</v>
      </c>
      <c r="AK3955" s="13" t="s">
        <v>7992</v>
      </c>
    </row>
    <row r="3956" ht="15.75" customHeight="1">
      <c r="A3956" s="13" t="s">
        <v>15182</v>
      </c>
      <c r="B3956" s="13" t="s">
        <v>15183</v>
      </c>
      <c r="C3956" s="13" t="s">
        <v>15184</v>
      </c>
      <c r="D3956" s="13" t="s">
        <v>15007</v>
      </c>
      <c r="E3956" s="13" t="s">
        <v>15185</v>
      </c>
      <c r="F3956" s="13" t="s">
        <v>15186</v>
      </c>
      <c r="G3956" s="14">
        <v>3244.0</v>
      </c>
      <c r="H3956" s="16" t="b">
        <f>G3956&lt;'Programas e Observações'!$C$11</f>
        <v>1</v>
      </c>
      <c r="I3956" s="14">
        <v>0.0</v>
      </c>
      <c r="J3956" s="14">
        <v>0.0</v>
      </c>
      <c r="K3956" s="14">
        <v>0.0</v>
      </c>
      <c r="L3956" s="14">
        <v>0.0</v>
      </c>
      <c r="M3956" s="14">
        <v>0.0</v>
      </c>
      <c r="N3956" s="14">
        <v>122.0</v>
      </c>
      <c r="O3956" s="14">
        <v>7.0</v>
      </c>
      <c r="P3956" s="14">
        <v>0.0</v>
      </c>
      <c r="Q3956" s="14"/>
      <c r="R3956" s="17">
        <f t="shared" si="1"/>
        <v>0</v>
      </c>
      <c r="S3956" s="17">
        <f t="shared" si="2"/>
        <v>0</v>
      </c>
      <c r="T3956" s="17">
        <f t="shared" si="3"/>
        <v>0</v>
      </c>
      <c r="U3956" s="17">
        <f t="shared" si="4"/>
        <v>0</v>
      </c>
      <c r="V3956" s="17">
        <f t="shared" si="5"/>
        <v>0</v>
      </c>
      <c r="W3956" s="17">
        <f t="shared" si="6"/>
        <v>37.60789149</v>
      </c>
      <c r="X3956" s="17">
        <f t="shared" si="7"/>
        <v>2.15782984</v>
      </c>
      <c r="Y3956" s="14">
        <f t="shared" si="8"/>
        <v>29636</v>
      </c>
      <c r="Z3956" s="14">
        <f t="shared" si="9"/>
        <v>16470</v>
      </c>
      <c r="AA3956" s="14">
        <f t="shared" si="10"/>
        <v>2099</v>
      </c>
      <c r="AB3956" s="14">
        <f t="shared" si="11"/>
        <v>6326</v>
      </c>
      <c r="AC3956" s="14">
        <f t="shared" si="12"/>
        <v>2898</v>
      </c>
      <c r="AD3956" s="14">
        <f t="shared" si="13"/>
        <v>10890</v>
      </c>
      <c r="AE3956" s="14">
        <f t="shared" si="14"/>
        <v>587</v>
      </c>
      <c r="AF3956" s="14">
        <f t="shared" si="15"/>
        <v>18</v>
      </c>
      <c r="AG3956" s="17">
        <f t="shared" si="16"/>
        <v>101.8947976</v>
      </c>
      <c r="AH3956" s="20">
        <f>12*(J3956*'Programas e Observações'!$C$8+K3956*'Programas e Observações'!$C$9+L3956*('Programas e Observações'!$C$8+'Programas e Observações'!$C$9)+M3956*'Programas e Observações'!$C$10)</f>
        <v>0</v>
      </c>
      <c r="AI3956" s="20">
        <f>12*(J3956*'Programas e Observações'!$D$8+K3956*'Programas e Observações'!$D$9+L3956*('Programas e Observações'!$D$8+'Programas e Observações'!$D$9)+M3956*'Programas e Observações'!$D$10)</f>
        <v>0</v>
      </c>
      <c r="AJ3956" s="13" t="s">
        <v>342</v>
      </c>
      <c r="AK3956" s="13" t="s">
        <v>343</v>
      </c>
    </row>
    <row r="3957" ht="15.75" customHeight="1">
      <c r="A3957" s="13" t="s">
        <v>15187</v>
      </c>
      <c r="B3957" s="13" t="s">
        <v>15188</v>
      </c>
      <c r="C3957" s="13" t="s">
        <v>15189</v>
      </c>
      <c r="D3957" s="13" t="s">
        <v>15007</v>
      </c>
      <c r="E3957" s="13" t="s">
        <v>15085</v>
      </c>
      <c r="F3957" s="13" t="s">
        <v>15086</v>
      </c>
      <c r="G3957" s="14">
        <v>7818.0</v>
      </c>
      <c r="H3957" s="16" t="b">
        <f>G3957&lt;'Programas e Observações'!$C$11</f>
        <v>1</v>
      </c>
      <c r="I3957" s="14">
        <v>1310.0</v>
      </c>
      <c r="J3957" s="14">
        <v>678.0</v>
      </c>
      <c r="K3957" s="14">
        <v>118.0</v>
      </c>
      <c r="L3957" s="14">
        <v>300.0</v>
      </c>
      <c r="M3957" s="14">
        <v>51.0</v>
      </c>
      <c r="N3957" s="14">
        <v>338.0</v>
      </c>
      <c r="O3957" s="14">
        <v>26.0</v>
      </c>
      <c r="P3957" s="14">
        <v>2.0</v>
      </c>
      <c r="Q3957" s="14"/>
      <c r="R3957" s="17">
        <f t="shared" si="1"/>
        <v>167.5620363</v>
      </c>
      <c r="S3957" s="17">
        <f t="shared" si="2"/>
        <v>86.72294705</v>
      </c>
      <c r="T3957" s="17">
        <f t="shared" si="3"/>
        <v>15.09337426</v>
      </c>
      <c r="U3957" s="17">
        <f t="shared" si="4"/>
        <v>38.37298542</v>
      </c>
      <c r="V3957" s="17">
        <f t="shared" si="5"/>
        <v>6.523407521</v>
      </c>
      <c r="W3957" s="17">
        <f t="shared" si="6"/>
        <v>43.23356357</v>
      </c>
      <c r="X3957" s="17">
        <f t="shared" si="7"/>
        <v>3.325658736</v>
      </c>
      <c r="Y3957" s="14">
        <f t="shared" si="8"/>
        <v>39484</v>
      </c>
      <c r="Z3957" s="14">
        <f t="shared" si="9"/>
        <v>17600</v>
      </c>
      <c r="AA3957" s="14">
        <f t="shared" si="10"/>
        <v>5369</v>
      </c>
      <c r="AB3957" s="14">
        <f t="shared" si="11"/>
        <v>8721</v>
      </c>
      <c r="AC3957" s="14">
        <f t="shared" si="12"/>
        <v>2839</v>
      </c>
      <c r="AD3957" s="14">
        <f t="shared" si="13"/>
        <v>14843</v>
      </c>
      <c r="AE3957" s="14">
        <f t="shared" si="14"/>
        <v>1099</v>
      </c>
      <c r="AF3957" s="14">
        <f t="shared" si="15"/>
        <v>77</v>
      </c>
      <c r="AG3957" s="17">
        <f t="shared" si="16"/>
        <v>101.3285839</v>
      </c>
      <c r="AH3957" s="20">
        <f>12*(J3957*'Programas e Observações'!$C$8+K3957*'Programas e Observações'!$C$9+L3957*('Programas e Observações'!$C$8+'Programas e Observações'!$C$9)+M3957*'Programas e Observações'!$C$10)</f>
        <v>434051.28</v>
      </c>
      <c r="AI3957" s="20">
        <f>12*(J3957*'Programas e Observações'!$D$8+K3957*'Programas e Observações'!$D$9+L3957*('Programas e Observações'!$D$8+'Programas e Observações'!$D$9)+M3957*'Programas e Observações'!$D$10)</f>
        <v>795536.28</v>
      </c>
      <c r="AJ3957" s="13" t="s">
        <v>15190</v>
      </c>
      <c r="AK3957" s="13" t="s">
        <v>12065</v>
      </c>
    </row>
    <row r="3958" ht="15.75" customHeight="1">
      <c r="A3958" s="13" t="s">
        <v>15191</v>
      </c>
      <c r="B3958" s="13" t="s">
        <v>15192</v>
      </c>
      <c r="C3958" s="13" t="s">
        <v>15193</v>
      </c>
      <c r="D3958" s="13" t="s">
        <v>15007</v>
      </c>
      <c r="E3958" s="13" t="s">
        <v>15061</v>
      </c>
      <c r="F3958" s="13" t="s">
        <v>15062</v>
      </c>
      <c r="G3958" s="14">
        <v>4745.0</v>
      </c>
      <c r="H3958" s="16" t="b">
        <f>G3958&lt;'Programas e Observações'!$C$11</f>
        <v>1</v>
      </c>
      <c r="I3958" s="14">
        <v>449.0</v>
      </c>
      <c r="J3958" s="14">
        <v>197.0</v>
      </c>
      <c r="K3958" s="14">
        <v>58.0</v>
      </c>
      <c r="L3958" s="14">
        <v>126.0</v>
      </c>
      <c r="M3958" s="14">
        <v>41.0</v>
      </c>
      <c r="N3958" s="14">
        <v>227.0</v>
      </c>
      <c r="O3958" s="14">
        <v>12.0</v>
      </c>
      <c r="P3958" s="14">
        <v>0.0</v>
      </c>
      <c r="Q3958" s="14"/>
      <c r="R3958" s="17">
        <f t="shared" si="1"/>
        <v>94.62592202</v>
      </c>
      <c r="S3958" s="17">
        <f t="shared" si="2"/>
        <v>41.51738672</v>
      </c>
      <c r="T3958" s="17">
        <f t="shared" si="3"/>
        <v>12.22339305</v>
      </c>
      <c r="U3958" s="17">
        <f t="shared" si="4"/>
        <v>26.55426765</v>
      </c>
      <c r="V3958" s="17">
        <f t="shared" si="5"/>
        <v>8.640674394</v>
      </c>
      <c r="W3958" s="17">
        <f t="shared" si="6"/>
        <v>47.8398314</v>
      </c>
      <c r="X3958" s="17">
        <f t="shared" si="7"/>
        <v>2.528977871</v>
      </c>
      <c r="Y3958" s="14">
        <f t="shared" si="8"/>
        <v>65290</v>
      </c>
      <c r="Z3958" s="14">
        <f t="shared" si="9"/>
        <v>33144</v>
      </c>
      <c r="AA3958" s="14">
        <f t="shared" si="10"/>
        <v>4963</v>
      </c>
      <c r="AB3958" s="14">
        <f t="shared" si="11"/>
        <v>16555</v>
      </c>
      <c r="AC3958" s="14">
        <f t="shared" si="12"/>
        <v>6707</v>
      </c>
      <c r="AD3958" s="14">
        <f t="shared" si="13"/>
        <v>22822</v>
      </c>
      <c r="AE3958" s="14">
        <f t="shared" si="14"/>
        <v>2004</v>
      </c>
      <c r="AF3958" s="14">
        <f t="shared" si="15"/>
        <v>35</v>
      </c>
      <c r="AG3958" s="17">
        <f t="shared" si="16"/>
        <v>108.4760519</v>
      </c>
      <c r="AH3958" s="20">
        <f>12*(J3958*'Programas e Observações'!$C$8+K3958*'Programas e Observações'!$C$9+L3958*('Programas e Observações'!$C$8+'Programas e Observações'!$C$9)+M3958*'Programas e Observações'!$C$10)</f>
        <v>179495.88</v>
      </c>
      <c r="AI3958" s="20">
        <f>12*(J3958*'Programas e Observações'!$D$8+K3958*'Programas e Observações'!$D$9+L3958*('Programas e Observações'!$D$8+'Programas e Observações'!$D$9)+M3958*'Programas e Observações'!$D$10)</f>
        <v>300219.48</v>
      </c>
      <c r="AJ3958" s="13" t="s">
        <v>8501</v>
      </c>
      <c r="AK3958" s="13" t="s">
        <v>2594</v>
      </c>
    </row>
    <row r="3959" ht="15.75" customHeight="1">
      <c r="A3959" s="13" t="s">
        <v>15194</v>
      </c>
      <c r="B3959" s="13" t="s">
        <v>15195</v>
      </c>
      <c r="C3959" s="13" t="s">
        <v>15196</v>
      </c>
      <c r="D3959" s="13" t="s">
        <v>15007</v>
      </c>
      <c r="E3959" s="13" t="s">
        <v>15032</v>
      </c>
      <c r="F3959" s="13" t="s">
        <v>15033</v>
      </c>
      <c r="G3959" s="14">
        <v>3861.0</v>
      </c>
      <c r="H3959" s="16" t="b">
        <f>G3959&lt;'Programas e Observações'!$C$11</f>
        <v>1</v>
      </c>
      <c r="I3959" s="14">
        <v>575.0</v>
      </c>
      <c r="J3959" s="14">
        <v>285.0</v>
      </c>
      <c r="K3959" s="14">
        <v>61.0</v>
      </c>
      <c r="L3959" s="14">
        <v>168.0</v>
      </c>
      <c r="M3959" s="14">
        <v>72.0</v>
      </c>
      <c r="N3959" s="14">
        <v>161.0</v>
      </c>
      <c r="O3959" s="14">
        <v>11.0</v>
      </c>
      <c r="P3959" s="14">
        <v>0.0</v>
      </c>
      <c r="Q3959" s="14"/>
      <c r="R3959" s="17">
        <f t="shared" si="1"/>
        <v>148.9251489</v>
      </c>
      <c r="S3959" s="17">
        <f t="shared" si="2"/>
        <v>73.81507382</v>
      </c>
      <c r="T3959" s="17">
        <f t="shared" si="3"/>
        <v>15.7990158</v>
      </c>
      <c r="U3959" s="17">
        <f t="shared" si="4"/>
        <v>43.51204351</v>
      </c>
      <c r="V3959" s="17">
        <f t="shared" si="5"/>
        <v>18.64801865</v>
      </c>
      <c r="W3959" s="17">
        <f t="shared" si="6"/>
        <v>41.6990417</v>
      </c>
      <c r="X3959" s="17">
        <f t="shared" si="7"/>
        <v>2.849002849</v>
      </c>
      <c r="Y3959" s="14">
        <f t="shared" si="8"/>
        <v>34074</v>
      </c>
      <c r="Z3959" s="14">
        <f t="shared" si="9"/>
        <v>15150</v>
      </c>
      <c r="AA3959" s="14">
        <f t="shared" si="10"/>
        <v>3988</v>
      </c>
      <c r="AB3959" s="14">
        <f t="shared" si="11"/>
        <v>7723</v>
      </c>
      <c r="AC3959" s="14">
        <f t="shared" si="12"/>
        <v>3025</v>
      </c>
      <c r="AD3959" s="14">
        <f t="shared" si="13"/>
        <v>10538</v>
      </c>
      <c r="AE3959" s="14">
        <f t="shared" si="14"/>
        <v>942</v>
      </c>
      <c r="AF3959" s="14">
        <f t="shared" si="15"/>
        <v>17</v>
      </c>
      <c r="AG3959" s="17">
        <f t="shared" si="16"/>
        <v>113.5557748</v>
      </c>
      <c r="AH3959" s="20">
        <f>12*(J3959*'Programas e Observações'!$C$8+K3959*'Programas e Observações'!$C$9+L3959*('Programas e Observações'!$C$8+'Programas e Observações'!$C$9)+M3959*'Programas e Observações'!$C$10)</f>
        <v>244582.56</v>
      </c>
      <c r="AI3959" s="20">
        <f>12*(J3959*'Programas e Observações'!$D$8+K3959*'Programas e Observações'!$D$9+L3959*('Programas e Observações'!$D$8+'Programas e Observações'!$D$9)+M3959*'Programas e Observações'!$D$10)</f>
        <v>413474.04</v>
      </c>
      <c r="AJ3959" s="13" t="s">
        <v>2041</v>
      </c>
      <c r="AK3959" s="13" t="s">
        <v>12298</v>
      </c>
    </row>
    <row r="3960" ht="15.75" customHeight="1">
      <c r="A3960" s="13" t="s">
        <v>15197</v>
      </c>
      <c r="B3960" s="13" t="s">
        <v>15198</v>
      </c>
      <c r="C3960" s="13" t="s">
        <v>15199</v>
      </c>
      <c r="D3960" s="13" t="s">
        <v>15007</v>
      </c>
      <c r="E3960" s="13" t="s">
        <v>15046</v>
      </c>
      <c r="F3960" s="13" t="s">
        <v>15047</v>
      </c>
      <c r="G3960" s="14">
        <v>2648.0</v>
      </c>
      <c r="H3960" s="16" t="b">
        <f>G3960&lt;'Programas e Observações'!$C$11</f>
        <v>1</v>
      </c>
      <c r="I3960" s="14">
        <v>484.0</v>
      </c>
      <c r="J3960" s="14">
        <v>262.0</v>
      </c>
      <c r="K3960" s="14">
        <v>42.0</v>
      </c>
      <c r="L3960" s="14">
        <v>96.0</v>
      </c>
      <c r="M3960" s="14">
        <v>31.0</v>
      </c>
      <c r="N3960" s="14">
        <v>213.0</v>
      </c>
      <c r="O3960" s="14">
        <v>2.0</v>
      </c>
      <c r="P3960" s="14">
        <v>0.0</v>
      </c>
      <c r="Q3960" s="14"/>
      <c r="R3960" s="17">
        <f t="shared" si="1"/>
        <v>182.7794562</v>
      </c>
      <c r="S3960" s="17">
        <f t="shared" si="2"/>
        <v>98.94259819</v>
      </c>
      <c r="T3960" s="17">
        <f t="shared" si="3"/>
        <v>15.86102719</v>
      </c>
      <c r="U3960" s="17">
        <f t="shared" si="4"/>
        <v>36.25377644</v>
      </c>
      <c r="V3960" s="17">
        <f t="shared" si="5"/>
        <v>11.70694864</v>
      </c>
      <c r="W3960" s="17">
        <f t="shared" si="6"/>
        <v>80.43806647</v>
      </c>
      <c r="X3960" s="17">
        <f t="shared" si="7"/>
        <v>0.7552870091</v>
      </c>
      <c r="Y3960" s="14">
        <f t="shared" si="8"/>
        <v>91723</v>
      </c>
      <c r="Z3960" s="14">
        <f t="shared" si="9"/>
        <v>33146</v>
      </c>
      <c r="AA3960" s="14">
        <f t="shared" si="10"/>
        <v>16165</v>
      </c>
      <c r="AB3960" s="14">
        <f t="shared" si="11"/>
        <v>24068</v>
      </c>
      <c r="AC3960" s="14">
        <f t="shared" si="12"/>
        <v>7185</v>
      </c>
      <c r="AD3960" s="14">
        <f t="shared" si="13"/>
        <v>42609</v>
      </c>
      <c r="AE3960" s="14">
        <f t="shared" si="14"/>
        <v>2528</v>
      </c>
      <c r="AF3960" s="14">
        <f t="shared" si="15"/>
        <v>81</v>
      </c>
      <c r="AG3960" s="17">
        <f t="shared" si="16"/>
        <v>93.57790116</v>
      </c>
      <c r="AH3960" s="20">
        <f>12*(J3960*'Programas e Observações'!$C$8+K3960*'Programas e Observações'!$C$9+L3960*('Programas e Observações'!$C$8+'Programas e Observações'!$C$9)+M3960*'Programas e Observações'!$C$10)</f>
        <v>157741.68</v>
      </c>
      <c r="AI3960" s="20">
        <f>12*(J3960*'Programas e Observações'!$D$8+K3960*'Programas e Observações'!$D$9+L3960*('Programas e Observações'!$D$8+'Programas e Observações'!$D$9)+M3960*'Programas e Observações'!$D$10)</f>
        <v>289916.28</v>
      </c>
      <c r="AJ3960" s="13" t="s">
        <v>1022</v>
      </c>
      <c r="AK3960" s="13" t="s">
        <v>2435</v>
      </c>
    </row>
    <row r="3961" ht="15.75" customHeight="1">
      <c r="A3961" s="13" t="s">
        <v>15200</v>
      </c>
      <c r="B3961" s="13" t="s">
        <v>15201</v>
      </c>
      <c r="C3961" s="13" t="s">
        <v>12994</v>
      </c>
      <c r="D3961" s="13" t="s">
        <v>15007</v>
      </c>
      <c r="E3961" s="13" t="s">
        <v>15061</v>
      </c>
      <c r="F3961" s="13" t="s">
        <v>15062</v>
      </c>
      <c r="G3961" s="14">
        <v>20145.0</v>
      </c>
      <c r="H3961" s="16" t="b">
        <f>G3961&lt;'Programas e Observações'!$C$11</f>
        <v>0</v>
      </c>
      <c r="I3961" s="14">
        <v>0.0</v>
      </c>
      <c r="J3961" s="14">
        <v>0.0</v>
      </c>
      <c r="K3961" s="14">
        <v>0.0</v>
      </c>
      <c r="L3961" s="14">
        <v>0.0</v>
      </c>
      <c r="M3961" s="14">
        <v>0.0</v>
      </c>
      <c r="N3961" s="14">
        <v>771.0</v>
      </c>
      <c r="O3961" s="14">
        <v>65.0</v>
      </c>
      <c r="P3961" s="14">
        <v>0.0</v>
      </c>
      <c r="Q3961" s="14"/>
      <c r="R3961" s="17">
        <f t="shared" si="1"/>
        <v>0</v>
      </c>
      <c r="S3961" s="17">
        <f t="shared" si="2"/>
        <v>0</v>
      </c>
      <c r="T3961" s="17">
        <f t="shared" si="3"/>
        <v>0</v>
      </c>
      <c r="U3961" s="17">
        <f t="shared" si="4"/>
        <v>0</v>
      </c>
      <c r="V3961" s="17">
        <f t="shared" si="5"/>
        <v>0</v>
      </c>
      <c r="W3961" s="17">
        <f t="shared" si="6"/>
        <v>38.2725242</v>
      </c>
      <c r="X3961" s="17">
        <f t="shared" si="7"/>
        <v>3.226607099</v>
      </c>
      <c r="Y3961" s="14">
        <f t="shared" si="8"/>
        <v>65290</v>
      </c>
      <c r="Z3961" s="14">
        <f t="shared" si="9"/>
        <v>33144</v>
      </c>
      <c r="AA3961" s="14">
        <f t="shared" si="10"/>
        <v>4963</v>
      </c>
      <c r="AB3961" s="14">
        <f t="shared" si="11"/>
        <v>16555</v>
      </c>
      <c r="AC3961" s="14">
        <f t="shared" si="12"/>
        <v>6707</v>
      </c>
      <c r="AD3961" s="14">
        <f t="shared" si="13"/>
        <v>22822</v>
      </c>
      <c r="AE3961" s="14">
        <f t="shared" si="14"/>
        <v>2004</v>
      </c>
      <c r="AF3961" s="14">
        <f t="shared" si="15"/>
        <v>35</v>
      </c>
      <c r="AG3961" s="17">
        <f t="shared" si="16"/>
        <v>108.4760519</v>
      </c>
      <c r="AH3961" s="20">
        <f>12*(J3961*'Programas e Observações'!$C$8+K3961*'Programas e Observações'!$C$9+L3961*('Programas e Observações'!$C$8+'Programas e Observações'!$C$9)+M3961*'Programas e Observações'!$C$10)</f>
        <v>0</v>
      </c>
      <c r="AI3961" s="20">
        <f>12*(J3961*'Programas e Observações'!$D$8+K3961*'Programas e Observações'!$D$9+L3961*('Programas e Observações'!$D$8+'Programas e Observações'!$D$9)+M3961*'Programas e Observações'!$D$10)</f>
        <v>0</v>
      </c>
      <c r="AJ3961" s="13" t="s">
        <v>342</v>
      </c>
      <c r="AK3961" s="13" t="s">
        <v>343</v>
      </c>
    </row>
    <row r="3962" ht="15.75" customHeight="1">
      <c r="A3962" s="13" t="s">
        <v>15202</v>
      </c>
      <c r="B3962" s="13" t="s">
        <v>15203</v>
      </c>
      <c r="C3962" s="13" t="s">
        <v>15204</v>
      </c>
      <c r="D3962" s="13" t="s">
        <v>15007</v>
      </c>
      <c r="E3962" s="13" t="s">
        <v>15032</v>
      </c>
      <c r="F3962" s="13" t="s">
        <v>15033</v>
      </c>
      <c r="G3962" s="14">
        <v>4580.0</v>
      </c>
      <c r="H3962" s="16" t="b">
        <f>G3962&lt;'Programas e Observações'!$C$11</f>
        <v>1</v>
      </c>
      <c r="I3962" s="14">
        <v>629.0</v>
      </c>
      <c r="J3962" s="14">
        <v>285.0</v>
      </c>
      <c r="K3962" s="14">
        <v>69.0</v>
      </c>
      <c r="L3962" s="14">
        <v>122.0</v>
      </c>
      <c r="M3962" s="14">
        <v>35.0</v>
      </c>
      <c r="N3962" s="14">
        <v>179.0</v>
      </c>
      <c r="O3962" s="14">
        <v>19.0</v>
      </c>
      <c r="P3962" s="14">
        <v>1.0</v>
      </c>
      <c r="Q3962" s="14"/>
      <c r="R3962" s="17">
        <f t="shared" si="1"/>
        <v>137.3362445</v>
      </c>
      <c r="S3962" s="17">
        <f t="shared" si="2"/>
        <v>62.22707424</v>
      </c>
      <c r="T3962" s="17">
        <f t="shared" si="3"/>
        <v>15.06550218</v>
      </c>
      <c r="U3962" s="17">
        <f t="shared" si="4"/>
        <v>26.63755459</v>
      </c>
      <c r="V3962" s="17">
        <f t="shared" si="5"/>
        <v>7.641921397</v>
      </c>
      <c r="W3962" s="17">
        <f t="shared" si="6"/>
        <v>39.08296943</v>
      </c>
      <c r="X3962" s="17">
        <f t="shared" si="7"/>
        <v>4.148471616</v>
      </c>
      <c r="Y3962" s="14">
        <f t="shared" si="8"/>
        <v>34074</v>
      </c>
      <c r="Z3962" s="14">
        <f t="shared" si="9"/>
        <v>15150</v>
      </c>
      <c r="AA3962" s="14">
        <f t="shared" si="10"/>
        <v>3988</v>
      </c>
      <c r="AB3962" s="14">
        <f t="shared" si="11"/>
        <v>7723</v>
      </c>
      <c r="AC3962" s="14">
        <f t="shared" si="12"/>
        <v>3025</v>
      </c>
      <c r="AD3962" s="14">
        <f t="shared" si="13"/>
        <v>10538</v>
      </c>
      <c r="AE3962" s="14">
        <f t="shared" si="14"/>
        <v>942</v>
      </c>
      <c r="AF3962" s="14">
        <f t="shared" si="15"/>
        <v>17</v>
      </c>
      <c r="AG3962" s="17">
        <f t="shared" si="16"/>
        <v>113.5557748</v>
      </c>
      <c r="AH3962" s="20">
        <f>12*(J3962*'Programas e Observações'!$C$8+K3962*'Programas e Observações'!$C$9+L3962*('Programas e Observações'!$C$8+'Programas e Observações'!$C$9)+M3962*'Programas e Observações'!$C$10)</f>
        <v>196580.4</v>
      </c>
      <c r="AI3962" s="20">
        <f>12*(J3962*'Programas e Observações'!$D$8+K3962*'Programas e Observações'!$D$9+L3962*('Programas e Observações'!$D$8+'Programas e Observações'!$D$9)+M3962*'Programas e Observações'!$D$10)</f>
        <v>347579.28</v>
      </c>
      <c r="AJ3962" s="13" t="s">
        <v>4634</v>
      </c>
      <c r="AK3962" s="13" t="s">
        <v>2740</v>
      </c>
    </row>
    <row r="3963" ht="15.75" customHeight="1">
      <c r="A3963" s="13" t="s">
        <v>15205</v>
      </c>
      <c r="B3963" s="13" t="s">
        <v>15206</v>
      </c>
      <c r="C3963" s="13" t="s">
        <v>15207</v>
      </c>
      <c r="D3963" s="13" t="s">
        <v>15007</v>
      </c>
      <c r="E3963" s="13" t="s">
        <v>15085</v>
      </c>
      <c r="F3963" s="13" t="s">
        <v>15086</v>
      </c>
      <c r="G3963" s="14">
        <v>8963.0</v>
      </c>
      <c r="H3963" s="16" t="b">
        <f>G3963&lt;'Programas e Observações'!$C$11</f>
        <v>1</v>
      </c>
      <c r="I3963" s="14">
        <v>1415.0</v>
      </c>
      <c r="J3963" s="14">
        <v>733.0</v>
      </c>
      <c r="K3963" s="14">
        <v>138.0</v>
      </c>
      <c r="L3963" s="14">
        <v>347.0</v>
      </c>
      <c r="M3963" s="14">
        <v>122.0</v>
      </c>
      <c r="N3963" s="14">
        <v>407.0</v>
      </c>
      <c r="O3963" s="14">
        <v>24.0</v>
      </c>
      <c r="P3963" s="14">
        <v>0.0</v>
      </c>
      <c r="Q3963" s="14"/>
      <c r="R3963" s="17">
        <f t="shared" si="1"/>
        <v>157.8712485</v>
      </c>
      <c r="S3963" s="17">
        <f t="shared" si="2"/>
        <v>81.7806538</v>
      </c>
      <c r="T3963" s="17">
        <f t="shared" si="3"/>
        <v>15.39663059</v>
      </c>
      <c r="U3963" s="17">
        <f t="shared" si="4"/>
        <v>38.71471605</v>
      </c>
      <c r="V3963" s="17">
        <f t="shared" si="5"/>
        <v>13.611514</v>
      </c>
      <c r="W3963" s="17">
        <f t="shared" si="6"/>
        <v>45.40890327</v>
      </c>
      <c r="X3963" s="17">
        <f t="shared" si="7"/>
        <v>2.677674886</v>
      </c>
      <c r="Y3963" s="14">
        <f t="shared" si="8"/>
        <v>39484</v>
      </c>
      <c r="Z3963" s="14">
        <f t="shared" si="9"/>
        <v>17600</v>
      </c>
      <c r="AA3963" s="14">
        <f t="shared" si="10"/>
        <v>5369</v>
      </c>
      <c r="AB3963" s="14">
        <f t="shared" si="11"/>
        <v>8721</v>
      </c>
      <c r="AC3963" s="14">
        <f t="shared" si="12"/>
        <v>2839</v>
      </c>
      <c r="AD3963" s="14">
        <f t="shared" si="13"/>
        <v>14843</v>
      </c>
      <c r="AE3963" s="14">
        <f t="shared" si="14"/>
        <v>1099</v>
      </c>
      <c r="AF3963" s="14">
        <f t="shared" si="15"/>
        <v>77</v>
      </c>
      <c r="AG3963" s="17">
        <f t="shared" si="16"/>
        <v>101.3285839</v>
      </c>
      <c r="AH3963" s="20">
        <f>12*(J3963*'Programas e Observações'!$C$8+K3963*'Programas e Observações'!$C$9+L3963*('Programas e Observações'!$C$8+'Programas e Observações'!$C$9)+M3963*'Programas e Observações'!$C$10)</f>
        <v>525875.16</v>
      </c>
      <c r="AI3963" s="20">
        <f>12*(J3963*'Programas e Observações'!$D$8+K3963*'Programas e Observações'!$D$9+L3963*('Programas e Observações'!$D$8+'Programas e Observações'!$D$9)+M3963*'Programas e Observações'!$D$10)</f>
        <v>926504.52</v>
      </c>
      <c r="AJ3963" s="13" t="s">
        <v>15208</v>
      </c>
      <c r="AK3963" s="13" t="s">
        <v>11830</v>
      </c>
    </row>
    <row r="3964" ht="15.75" customHeight="1">
      <c r="A3964" s="13" t="s">
        <v>15209</v>
      </c>
      <c r="B3964" s="13" t="s">
        <v>15210</v>
      </c>
      <c r="C3964" s="13" t="s">
        <v>15211</v>
      </c>
      <c r="D3964" s="13" t="s">
        <v>15007</v>
      </c>
      <c r="E3964" s="13" t="s">
        <v>15147</v>
      </c>
      <c r="F3964" s="13" t="s">
        <v>15148</v>
      </c>
      <c r="G3964" s="14">
        <v>23393.0</v>
      </c>
      <c r="H3964" s="16" t="b">
        <f>G3964&lt;'Programas e Observações'!$C$11</f>
        <v>0</v>
      </c>
      <c r="I3964" s="14">
        <v>3277.0</v>
      </c>
      <c r="J3964" s="14">
        <v>1514.0</v>
      </c>
      <c r="K3964" s="14">
        <v>392.0</v>
      </c>
      <c r="L3964" s="14">
        <v>793.0</v>
      </c>
      <c r="M3964" s="14">
        <v>173.0</v>
      </c>
      <c r="N3964" s="14">
        <v>972.0</v>
      </c>
      <c r="O3964" s="14">
        <v>42.0</v>
      </c>
      <c r="P3964" s="14">
        <v>3.0</v>
      </c>
      <c r="Q3964" s="14"/>
      <c r="R3964" s="17">
        <f t="shared" si="1"/>
        <v>140.0846407</v>
      </c>
      <c r="S3964" s="17">
        <f t="shared" si="2"/>
        <v>64.72021545</v>
      </c>
      <c r="T3964" s="17">
        <f t="shared" si="3"/>
        <v>16.75714957</v>
      </c>
      <c r="U3964" s="17">
        <f t="shared" si="4"/>
        <v>33.89902962</v>
      </c>
      <c r="V3964" s="17">
        <f t="shared" si="5"/>
        <v>7.395374685</v>
      </c>
      <c r="W3964" s="17">
        <f t="shared" si="6"/>
        <v>41.55089129</v>
      </c>
      <c r="X3964" s="17">
        <f t="shared" si="7"/>
        <v>1.795408883</v>
      </c>
      <c r="Y3964" s="14">
        <f t="shared" si="8"/>
        <v>35360</v>
      </c>
      <c r="Z3964" s="14">
        <f t="shared" si="9"/>
        <v>17386</v>
      </c>
      <c r="AA3964" s="14">
        <f t="shared" si="10"/>
        <v>3960</v>
      </c>
      <c r="AB3964" s="14">
        <f t="shared" si="11"/>
        <v>8832</v>
      </c>
      <c r="AC3964" s="14">
        <f t="shared" si="12"/>
        <v>1768</v>
      </c>
      <c r="AD3964" s="14">
        <f t="shared" si="13"/>
        <v>15537</v>
      </c>
      <c r="AE3964" s="14">
        <f t="shared" si="14"/>
        <v>609</v>
      </c>
      <c r="AF3964" s="14">
        <f t="shared" si="15"/>
        <v>23</v>
      </c>
      <c r="AG3964" s="17">
        <f t="shared" si="16"/>
        <v>117.7438206</v>
      </c>
      <c r="AH3964" s="20">
        <f>12*(J3964*'Programas e Observações'!$C$8+K3964*'Programas e Observações'!$C$9+L3964*('Programas e Observações'!$C$8+'Programas e Observações'!$C$9)+M3964*'Programas e Observações'!$C$10)</f>
        <v>1153028.64</v>
      </c>
      <c r="AI3964" s="20">
        <f>12*(J3964*'Programas e Observações'!$D$8+K3964*'Programas e Observações'!$D$9+L3964*('Programas e Observações'!$D$8+'Programas e Observações'!$D$9)+M3964*'Programas e Observações'!$D$10)</f>
        <v>2010784.56</v>
      </c>
      <c r="AJ3964" s="13" t="s">
        <v>15212</v>
      </c>
      <c r="AK3964" s="13" t="s">
        <v>338</v>
      </c>
    </row>
    <row r="3965" ht="15.75" customHeight="1">
      <c r="A3965" s="13" t="s">
        <v>15213</v>
      </c>
      <c r="B3965" s="13" t="s">
        <v>15214</v>
      </c>
      <c r="C3965" s="13" t="s">
        <v>15215</v>
      </c>
      <c r="D3965" s="13" t="s">
        <v>15007</v>
      </c>
      <c r="E3965" s="13" t="s">
        <v>15046</v>
      </c>
      <c r="F3965" s="13" t="s">
        <v>15047</v>
      </c>
      <c r="G3965" s="14">
        <v>110923.0</v>
      </c>
      <c r="H3965" s="16" t="b">
        <f>G3965&lt;'Programas e Observações'!$C$11</f>
        <v>0</v>
      </c>
      <c r="I3965" s="14">
        <v>15260.0</v>
      </c>
      <c r="J3965" s="14">
        <v>6130.0</v>
      </c>
      <c r="K3965" s="14">
        <v>1999.0</v>
      </c>
      <c r="L3965" s="14">
        <v>4444.0</v>
      </c>
      <c r="M3965" s="14">
        <v>1205.0</v>
      </c>
      <c r="N3965" s="14">
        <v>3583.0</v>
      </c>
      <c r="O3965" s="14">
        <v>292.0</v>
      </c>
      <c r="P3965" s="14">
        <v>10.0</v>
      </c>
      <c r="Q3965" s="14">
        <v>306.0</v>
      </c>
      <c r="R3965" s="17">
        <f t="shared" si="1"/>
        <v>137.5729109</v>
      </c>
      <c r="S3965" s="17">
        <f t="shared" si="2"/>
        <v>55.26356121</v>
      </c>
      <c r="T3965" s="17">
        <f t="shared" si="3"/>
        <v>18.02151042</v>
      </c>
      <c r="U3965" s="17">
        <f t="shared" si="4"/>
        <v>40.06382806</v>
      </c>
      <c r="V3965" s="17">
        <f t="shared" si="5"/>
        <v>10.86339172</v>
      </c>
      <c r="W3965" s="17">
        <f t="shared" si="6"/>
        <v>32.30168676</v>
      </c>
      <c r="X3965" s="17">
        <f t="shared" si="7"/>
        <v>2.632456749</v>
      </c>
      <c r="Y3965" s="14">
        <f t="shared" si="8"/>
        <v>91723</v>
      </c>
      <c r="Z3965" s="14">
        <f t="shared" si="9"/>
        <v>33146</v>
      </c>
      <c r="AA3965" s="14">
        <f t="shared" si="10"/>
        <v>16165</v>
      </c>
      <c r="AB3965" s="14">
        <f t="shared" si="11"/>
        <v>24068</v>
      </c>
      <c r="AC3965" s="14">
        <f t="shared" si="12"/>
        <v>7185</v>
      </c>
      <c r="AD3965" s="14">
        <f t="shared" si="13"/>
        <v>42609</v>
      </c>
      <c r="AE3965" s="14">
        <f t="shared" si="14"/>
        <v>2528</v>
      </c>
      <c r="AF3965" s="14">
        <f t="shared" si="15"/>
        <v>81</v>
      </c>
      <c r="AG3965" s="17">
        <f t="shared" si="16"/>
        <v>93.57790116</v>
      </c>
      <c r="AH3965" s="20">
        <f>12*(J3965*'Programas e Observações'!$C$8+K3965*'Programas e Observações'!$C$9+L3965*('Programas e Observações'!$C$8+'Programas e Observações'!$C$9)+M3965*'Programas e Observações'!$C$10)</f>
        <v>6017433</v>
      </c>
      <c r="AI3965" s="20">
        <f>12*(J3965*'Programas e Observações'!$D$8+K3965*'Programas e Observações'!$D$9+L3965*('Programas e Observações'!$D$8+'Programas e Observações'!$D$9)+M3965*'Programas e Observações'!$D$10)</f>
        <v>9976642.56</v>
      </c>
      <c r="AJ3965" s="13" t="s">
        <v>15216</v>
      </c>
      <c r="AK3965" s="13" t="s">
        <v>8717</v>
      </c>
    </row>
    <row r="3966" ht="15.75" customHeight="1">
      <c r="A3966" s="13" t="s">
        <v>15217</v>
      </c>
      <c r="B3966" s="13" t="s">
        <v>15218</v>
      </c>
      <c r="C3966" s="13" t="s">
        <v>15219</v>
      </c>
      <c r="D3966" s="13" t="s">
        <v>15007</v>
      </c>
      <c r="E3966" s="13" t="s">
        <v>15085</v>
      </c>
      <c r="F3966" s="13" t="s">
        <v>15086</v>
      </c>
      <c r="G3966" s="14">
        <v>10045.0</v>
      </c>
      <c r="H3966" s="16" t="b">
        <f>G3966&lt;'Programas e Observações'!$C$11</f>
        <v>1</v>
      </c>
      <c r="I3966" s="14">
        <v>1053.0</v>
      </c>
      <c r="J3966" s="14">
        <v>565.0</v>
      </c>
      <c r="K3966" s="14">
        <v>118.0</v>
      </c>
      <c r="L3966" s="14">
        <v>245.0</v>
      </c>
      <c r="M3966" s="14">
        <v>75.0</v>
      </c>
      <c r="N3966" s="14">
        <v>325.0</v>
      </c>
      <c r="O3966" s="14">
        <v>17.0</v>
      </c>
      <c r="P3966" s="14">
        <v>3.0</v>
      </c>
      <c r="Q3966" s="14"/>
      <c r="R3966" s="17">
        <f t="shared" si="1"/>
        <v>104.8282728</v>
      </c>
      <c r="S3966" s="17">
        <f t="shared" si="2"/>
        <v>56.246889</v>
      </c>
      <c r="T3966" s="17">
        <f t="shared" si="3"/>
        <v>11.74713788</v>
      </c>
      <c r="U3966" s="17">
        <f t="shared" si="4"/>
        <v>24.3902439</v>
      </c>
      <c r="V3966" s="17">
        <f t="shared" si="5"/>
        <v>7.466401195</v>
      </c>
      <c r="W3966" s="17">
        <f t="shared" si="6"/>
        <v>32.35440518</v>
      </c>
      <c r="X3966" s="17">
        <f t="shared" si="7"/>
        <v>1.692384271</v>
      </c>
      <c r="Y3966" s="14">
        <f t="shared" si="8"/>
        <v>39484</v>
      </c>
      <c r="Z3966" s="14">
        <f t="shared" si="9"/>
        <v>17600</v>
      </c>
      <c r="AA3966" s="14">
        <f t="shared" si="10"/>
        <v>5369</v>
      </c>
      <c r="AB3966" s="14">
        <f t="shared" si="11"/>
        <v>8721</v>
      </c>
      <c r="AC3966" s="14">
        <f t="shared" si="12"/>
        <v>2839</v>
      </c>
      <c r="AD3966" s="14">
        <f t="shared" si="13"/>
        <v>14843</v>
      </c>
      <c r="AE3966" s="14">
        <f t="shared" si="14"/>
        <v>1099</v>
      </c>
      <c r="AF3966" s="14">
        <f t="shared" si="15"/>
        <v>77</v>
      </c>
      <c r="AG3966" s="17">
        <f t="shared" si="16"/>
        <v>101.3285839</v>
      </c>
      <c r="AH3966" s="20">
        <f>12*(J3966*'Programas e Observações'!$C$8+K3966*'Programas e Observações'!$C$9+L3966*('Programas e Observações'!$C$8+'Programas e Observações'!$C$9)+M3966*'Programas e Observações'!$C$10)</f>
        <v>385324.2</v>
      </c>
      <c r="AI3966" s="20">
        <f>12*(J3966*'Programas e Observações'!$D$8+K3966*'Programas e Observações'!$D$9+L3966*('Programas e Observações'!$D$8+'Programas e Observações'!$D$9)+M3966*'Programas e Observações'!$D$10)</f>
        <v>685544.4</v>
      </c>
      <c r="AJ3966" s="13" t="s">
        <v>14044</v>
      </c>
      <c r="AK3966" s="13" t="s">
        <v>12187</v>
      </c>
    </row>
    <row r="3967" ht="15.75" customHeight="1">
      <c r="A3967" s="13" t="s">
        <v>15220</v>
      </c>
      <c r="B3967" s="13" t="s">
        <v>15221</v>
      </c>
      <c r="C3967" s="13" t="s">
        <v>15222</v>
      </c>
      <c r="D3967" s="13" t="s">
        <v>15007</v>
      </c>
      <c r="E3967" s="13" t="s">
        <v>15026</v>
      </c>
      <c r="F3967" s="13" t="s">
        <v>15027</v>
      </c>
      <c r="G3967" s="14">
        <v>16014.0</v>
      </c>
      <c r="H3967" s="16" t="b">
        <f>G3967&lt;'Programas e Observações'!$C$11</f>
        <v>1</v>
      </c>
      <c r="I3967" s="14">
        <v>2409.0</v>
      </c>
      <c r="J3967" s="14">
        <v>1210.0</v>
      </c>
      <c r="K3967" s="14">
        <v>229.0</v>
      </c>
      <c r="L3967" s="14">
        <v>618.0</v>
      </c>
      <c r="M3967" s="14">
        <v>145.0</v>
      </c>
      <c r="N3967" s="14">
        <v>650.0</v>
      </c>
      <c r="O3967" s="14">
        <v>46.0</v>
      </c>
      <c r="P3967" s="14">
        <v>2.0</v>
      </c>
      <c r="Q3967" s="14"/>
      <c r="R3967" s="17">
        <f t="shared" si="1"/>
        <v>150.430873</v>
      </c>
      <c r="S3967" s="17">
        <f t="shared" si="2"/>
        <v>75.55888597</v>
      </c>
      <c r="T3967" s="17">
        <f t="shared" si="3"/>
        <v>14.29998751</v>
      </c>
      <c r="U3967" s="17">
        <f t="shared" si="4"/>
        <v>38.59123267</v>
      </c>
      <c r="V3967" s="17">
        <f t="shared" si="5"/>
        <v>9.054577245</v>
      </c>
      <c r="W3967" s="17">
        <f t="shared" si="6"/>
        <v>40.5894842</v>
      </c>
      <c r="X3967" s="17">
        <f t="shared" si="7"/>
        <v>2.872486574</v>
      </c>
      <c r="Y3967" s="14">
        <f t="shared" si="8"/>
        <v>32595</v>
      </c>
      <c r="Z3967" s="14">
        <f t="shared" si="9"/>
        <v>14847</v>
      </c>
      <c r="AA3967" s="14">
        <f t="shared" si="10"/>
        <v>4130</v>
      </c>
      <c r="AB3967" s="14">
        <f t="shared" si="11"/>
        <v>7923</v>
      </c>
      <c r="AC3967" s="14">
        <f t="shared" si="12"/>
        <v>2070</v>
      </c>
      <c r="AD3967" s="14">
        <f t="shared" si="13"/>
        <v>15852</v>
      </c>
      <c r="AE3967" s="14">
        <f t="shared" si="14"/>
        <v>736</v>
      </c>
      <c r="AF3967" s="14">
        <f t="shared" si="15"/>
        <v>28</v>
      </c>
      <c r="AG3967" s="17">
        <f t="shared" si="16"/>
        <v>93.31627044</v>
      </c>
      <c r="AH3967" s="20">
        <f>12*(J3967*'Programas e Observações'!$C$8+K3967*'Programas e Observações'!$C$9+L3967*('Programas e Observações'!$C$8+'Programas e Observações'!$C$9)+M3967*'Programas e Observações'!$C$10)</f>
        <v>870958.2</v>
      </c>
      <c r="AI3967" s="20">
        <f>12*(J3967*'Programas e Observações'!$D$8+K3967*'Programas e Observações'!$D$9+L3967*('Programas e Observações'!$D$8+'Programas e Observações'!$D$9)+M3967*'Programas e Observações'!$D$10)</f>
        <v>1548745.92</v>
      </c>
      <c r="AJ3967" s="13" t="s">
        <v>15223</v>
      </c>
      <c r="AK3967" s="13" t="s">
        <v>15224</v>
      </c>
    </row>
    <row r="3968" ht="15.75" customHeight="1">
      <c r="A3968" s="13" t="s">
        <v>15225</v>
      </c>
      <c r="B3968" s="13" t="s">
        <v>15226</v>
      </c>
      <c r="C3968" s="13" t="s">
        <v>15227</v>
      </c>
      <c r="D3968" s="13" t="s">
        <v>15007</v>
      </c>
      <c r="E3968" s="13" t="s">
        <v>15168</v>
      </c>
      <c r="F3968" s="13" t="s">
        <v>15169</v>
      </c>
      <c r="G3968" s="14">
        <v>3954.0</v>
      </c>
      <c r="H3968" s="16" t="b">
        <f>G3968&lt;'Programas e Observações'!$C$11</f>
        <v>1</v>
      </c>
      <c r="I3968" s="14">
        <v>0.0</v>
      </c>
      <c r="J3968" s="14">
        <v>0.0</v>
      </c>
      <c r="K3968" s="14">
        <v>0.0</v>
      </c>
      <c r="L3968" s="14">
        <v>0.0</v>
      </c>
      <c r="M3968" s="14">
        <v>0.0</v>
      </c>
      <c r="N3968" s="14">
        <v>101.0</v>
      </c>
      <c r="O3968" s="14">
        <v>16.0</v>
      </c>
      <c r="P3968" s="14">
        <v>1.0</v>
      </c>
      <c r="Q3968" s="14"/>
      <c r="R3968" s="17">
        <f t="shared" si="1"/>
        <v>0</v>
      </c>
      <c r="S3968" s="17">
        <f t="shared" si="2"/>
        <v>0</v>
      </c>
      <c r="T3968" s="17">
        <f t="shared" si="3"/>
        <v>0</v>
      </c>
      <c r="U3968" s="17">
        <f t="shared" si="4"/>
        <v>0</v>
      </c>
      <c r="V3968" s="17">
        <f t="shared" si="5"/>
        <v>0</v>
      </c>
      <c r="W3968" s="17">
        <f t="shared" si="6"/>
        <v>25.54375316</v>
      </c>
      <c r="X3968" s="17">
        <f t="shared" si="7"/>
        <v>4.046535154</v>
      </c>
      <c r="Y3968" s="14">
        <f t="shared" si="8"/>
        <v>22858</v>
      </c>
      <c r="Z3968" s="14">
        <f t="shared" si="9"/>
        <v>9299</v>
      </c>
      <c r="AA3968" s="14">
        <f t="shared" si="10"/>
        <v>3719</v>
      </c>
      <c r="AB3968" s="14">
        <f t="shared" si="11"/>
        <v>5055</v>
      </c>
      <c r="AC3968" s="14">
        <f t="shared" si="12"/>
        <v>2052</v>
      </c>
      <c r="AD3968" s="14">
        <f t="shared" si="13"/>
        <v>14773</v>
      </c>
      <c r="AE3968" s="14">
        <f t="shared" si="14"/>
        <v>1321</v>
      </c>
      <c r="AF3968" s="14">
        <f t="shared" si="15"/>
        <v>50</v>
      </c>
      <c r="AG3968" s="17">
        <f t="shared" si="16"/>
        <v>49.35813692</v>
      </c>
      <c r="AH3968" s="20">
        <f>12*(J3968*'Programas e Observações'!$C$8+K3968*'Programas e Observações'!$C$9+L3968*('Programas e Observações'!$C$8+'Programas e Observações'!$C$9)+M3968*'Programas e Observações'!$C$10)</f>
        <v>0</v>
      </c>
      <c r="AI3968" s="20">
        <f>12*(J3968*'Programas e Observações'!$D$8+K3968*'Programas e Observações'!$D$9+L3968*('Programas e Observações'!$D$8+'Programas e Observações'!$D$9)+M3968*'Programas e Observações'!$D$10)</f>
        <v>0</v>
      </c>
      <c r="AJ3968" s="13" t="s">
        <v>342</v>
      </c>
      <c r="AK3968" s="13" t="s">
        <v>343</v>
      </c>
    </row>
    <row r="3969" ht="15.75" customHeight="1">
      <c r="A3969" s="13" t="s">
        <v>15228</v>
      </c>
      <c r="B3969" s="13" t="s">
        <v>15229</v>
      </c>
      <c r="C3969" s="13" t="s">
        <v>15230</v>
      </c>
      <c r="D3969" s="13" t="s">
        <v>15007</v>
      </c>
      <c r="E3969" s="13" t="s">
        <v>15014</v>
      </c>
      <c r="F3969" s="13" t="s">
        <v>15015</v>
      </c>
      <c r="G3969" s="14">
        <v>50600.0</v>
      </c>
      <c r="H3969" s="16" t="b">
        <f>G3969&lt;'Programas e Observações'!$C$11</f>
        <v>0</v>
      </c>
      <c r="I3969" s="14">
        <v>3689.0</v>
      </c>
      <c r="J3969" s="14">
        <v>1424.0</v>
      </c>
      <c r="K3969" s="14">
        <v>584.0</v>
      </c>
      <c r="L3969" s="14">
        <v>1088.0</v>
      </c>
      <c r="M3969" s="14">
        <v>352.0</v>
      </c>
      <c r="N3969" s="14">
        <v>1497.0</v>
      </c>
      <c r="O3969" s="14">
        <v>140.0</v>
      </c>
      <c r="P3969" s="14">
        <v>3.0</v>
      </c>
      <c r="Q3969" s="14"/>
      <c r="R3969" s="17">
        <f t="shared" si="1"/>
        <v>72.90513834</v>
      </c>
      <c r="S3969" s="17">
        <f t="shared" si="2"/>
        <v>28.14229249</v>
      </c>
      <c r="T3969" s="17">
        <f t="shared" si="3"/>
        <v>11.54150198</v>
      </c>
      <c r="U3969" s="17">
        <f t="shared" si="4"/>
        <v>21.50197628</v>
      </c>
      <c r="V3969" s="17">
        <f t="shared" si="5"/>
        <v>6.956521739</v>
      </c>
      <c r="W3969" s="17">
        <f t="shared" si="6"/>
        <v>29.58498024</v>
      </c>
      <c r="X3969" s="17">
        <f t="shared" si="7"/>
        <v>2.766798419</v>
      </c>
      <c r="Y3969" s="14">
        <f t="shared" si="8"/>
        <v>236418</v>
      </c>
      <c r="Z3969" s="14">
        <f t="shared" si="9"/>
        <v>85739</v>
      </c>
      <c r="AA3969" s="14">
        <f t="shared" si="10"/>
        <v>43460</v>
      </c>
      <c r="AB3969" s="14">
        <f t="shared" si="11"/>
        <v>52845</v>
      </c>
      <c r="AC3969" s="14">
        <f t="shared" si="12"/>
        <v>22467</v>
      </c>
      <c r="AD3969" s="14">
        <f t="shared" si="13"/>
        <v>101311</v>
      </c>
      <c r="AE3969" s="14">
        <f t="shared" si="14"/>
        <v>8305</v>
      </c>
      <c r="AF3969" s="14">
        <f t="shared" si="15"/>
        <v>183</v>
      </c>
      <c r="AG3969" s="17">
        <f t="shared" si="16"/>
        <v>63.55032163</v>
      </c>
      <c r="AH3969" s="20">
        <f>12*(J3969*'Programas e Observações'!$C$8+K3969*'Programas e Observações'!$C$9+L3969*('Programas e Observações'!$C$8+'Programas e Observações'!$C$9)+M3969*'Programas e Observações'!$C$10)</f>
        <v>1536202.56</v>
      </c>
      <c r="AI3969" s="20">
        <f>12*(J3969*'Programas e Observações'!$D$8+K3969*'Programas e Observações'!$D$9+L3969*('Programas e Observações'!$D$8+'Programas e Observações'!$D$9)+M3969*'Programas e Observações'!$D$10)</f>
        <v>2480760</v>
      </c>
      <c r="AJ3969" s="13" t="s">
        <v>15231</v>
      </c>
      <c r="AK3969" s="13" t="s">
        <v>986</v>
      </c>
    </row>
    <row r="3970" ht="15.75" customHeight="1">
      <c r="A3970" s="13" t="s">
        <v>15232</v>
      </c>
      <c r="B3970" s="13" t="s">
        <v>15233</v>
      </c>
      <c r="C3970" s="13" t="s">
        <v>15234</v>
      </c>
      <c r="D3970" s="13" t="s">
        <v>15007</v>
      </c>
      <c r="E3970" s="13" t="s">
        <v>15061</v>
      </c>
      <c r="F3970" s="13" t="s">
        <v>15062</v>
      </c>
      <c r="G3970" s="14">
        <v>3997.0</v>
      </c>
      <c r="H3970" s="16" t="b">
        <f>G3970&lt;'Programas e Observações'!$C$11</f>
        <v>1</v>
      </c>
      <c r="I3970" s="14">
        <v>105.0</v>
      </c>
      <c r="J3970" s="14">
        <v>19.0</v>
      </c>
      <c r="K3970" s="14">
        <v>45.0</v>
      </c>
      <c r="L3970" s="14">
        <v>18.0</v>
      </c>
      <c r="M3970" s="14">
        <v>5.0</v>
      </c>
      <c r="N3970" s="14">
        <v>358.0</v>
      </c>
      <c r="O3970" s="14">
        <v>20.0</v>
      </c>
      <c r="P3970" s="14">
        <v>0.0</v>
      </c>
      <c r="Q3970" s="14"/>
      <c r="R3970" s="17">
        <f t="shared" si="1"/>
        <v>26.26970228</v>
      </c>
      <c r="S3970" s="17">
        <f t="shared" si="2"/>
        <v>4.753565174</v>
      </c>
      <c r="T3970" s="17">
        <f t="shared" si="3"/>
        <v>11.25844383</v>
      </c>
      <c r="U3970" s="17">
        <f t="shared" si="4"/>
        <v>4.503377533</v>
      </c>
      <c r="V3970" s="17">
        <f t="shared" si="5"/>
        <v>1.250938204</v>
      </c>
      <c r="W3970" s="17">
        <f t="shared" si="6"/>
        <v>89.56717538</v>
      </c>
      <c r="X3970" s="17">
        <f t="shared" si="7"/>
        <v>5.003752815</v>
      </c>
      <c r="Y3970" s="14">
        <f t="shared" si="8"/>
        <v>65290</v>
      </c>
      <c r="Z3970" s="14">
        <f t="shared" si="9"/>
        <v>33144</v>
      </c>
      <c r="AA3970" s="14">
        <f t="shared" si="10"/>
        <v>4963</v>
      </c>
      <c r="AB3970" s="14">
        <f t="shared" si="11"/>
        <v>16555</v>
      </c>
      <c r="AC3970" s="14">
        <f t="shared" si="12"/>
        <v>6707</v>
      </c>
      <c r="AD3970" s="14">
        <f t="shared" si="13"/>
        <v>22822</v>
      </c>
      <c r="AE3970" s="14">
        <f t="shared" si="14"/>
        <v>2004</v>
      </c>
      <c r="AF3970" s="14">
        <f t="shared" si="15"/>
        <v>35</v>
      </c>
      <c r="AG3970" s="17">
        <f t="shared" si="16"/>
        <v>108.4760519</v>
      </c>
      <c r="AH3970" s="20">
        <f>12*(J3970*'Programas e Observações'!$C$8+K3970*'Programas e Observações'!$C$9+L3970*('Programas e Observações'!$C$8+'Programas e Observações'!$C$9)+M3970*'Programas e Observações'!$C$10)</f>
        <v>42076.8</v>
      </c>
      <c r="AI3970" s="20">
        <f>12*(J3970*'Programas e Observações'!$D$8+K3970*'Programas e Observações'!$D$9+L3970*('Programas e Observações'!$D$8+'Programas e Observações'!$D$9)+M3970*'Programas e Observações'!$D$10)</f>
        <v>56815.68</v>
      </c>
      <c r="AJ3970" s="13" t="s">
        <v>2141</v>
      </c>
      <c r="AK3970" s="13" t="s">
        <v>430</v>
      </c>
    </row>
    <row r="3971" ht="15.75" customHeight="1">
      <c r="A3971" s="13" t="s">
        <v>15235</v>
      </c>
      <c r="B3971" s="13" t="s">
        <v>15236</v>
      </c>
      <c r="C3971" s="13" t="s">
        <v>15237</v>
      </c>
      <c r="D3971" s="13" t="s">
        <v>15007</v>
      </c>
      <c r="E3971" s="13" t="s">
        <v>15014</v>
      </c>
      <c r="F3971" s="13" t="s">
        <v>15015</v>
      </c>
      <c r="G3971" s="14">
        <v>7693.0</v>
      </c>
      <c r="H3971" s="16" t="b">
        <f>G3971&lt;'Programas e Observações'!$C$11</f>
        <v>1</v>
      </c>
      <c r="I3971" s="14">
        <v>0.0</v>
      </c>
      <c r="J3971" s="14">
        <v>0.0</v>
      </c>
      <c r="K3971" s="14">
        <v>0.0</v>
      </c>
      <c r="L3971" s="14">
        <v>0.0</v>
      </c>
      <c r="M3971" s="14">
        <v>0.0</v>
      </c>
      <c r="N3971" s="14">
        <v>629.0</v>
      </c>
      <c r="O3971" s="14">
        <v>15.0</v>
      </c>
      <c r="P3971" s="14">
        <v>0.0</v>
      </c>
      <c r="Q3971" s="14"/>
      <c r="R3971" s="17">
        <f t="shared" si="1"/>
        <v>0</v>
      </c>
      <c r="S3971" s="17">
        <f t="shared" si="2"/>
        <v>0</v>
      </c>
      <c r="T3971" s="17">
        <f t="shared" si="3"/>
        <v>0</v>
      </c>
      <c r="U3971" s="17">
        <f t="shared" si="4"/>
        <v>0</v>
      </c>
      <c r="V3971" s="17">
        <f t="shared" si="5"/>
        <v>0</v>
      </c>
      <c r="W3971" s="17">
        <f t="shared" si="6"/>
        <v>81.76264136</v>
      </c>
      <c r="X3971" s="17">
        <f t="shared" si="7"/>
        <v>1.949824516</v>
      </c>
      <c r="Y3971" s="14">
        <f t="shared" si="8"/>
        <v>236418</v>
      </c>
      <c r="Z3971" s="14">
        <f t="shared" si="9"/>
        <v>85739</v>
      </c>
      <c r="AA3971" s="14">
        <f t="shared" si="10"/>
        <v>43460</v>
      </c>
      <c r="AB3971" s="14">
        <f t="shared" si="11"/>
        <v>52845</v>
      </c>
      <c r="AC3971" s="14">
        <f t="shared" si="12"/>
        <v>22467</v>
      </c>
      <c r="AD3971" s="14">
        <f t="shared" si="13"/>
        <v>101311</v>
      </c>
      <c r="AE3971" s="14">
        <f t="shared" si="14"/>
        <v>8305</v>
      </c>
      <c r="AF3971" s="14">
        <f t="shared" si="15"/>
        <v>183</v>
      </c>
      <c r="AG3971" s="17">
        <f t="shared" si="16"/>
        <v>63.55032163</v>
      </c>
      <c r="AH3971" s="20">
        <f>12*(J3971*'Programas e Observações'!$C$8+K3971*'Programas e Observações'!$C$9+L3971*('Programas e Observações'!$C$8+'Programas e Observações'!$C$9)+M3971*'Programas e Observações'!$C$10)</f>
        <v>0</v>
      </c>
      <c r="AI3971" s="20">
        <f>12*(J3971*'Programas e Observações'!$D$8+K3971*'Programas e Observações'!$D$9+L3971*('Programas e Observações'!$D$8+'Programas e Observações'!$D$9)+M3971*'Programas e Observações'!$D$10)</f>
        <v>0</v>
      </c>
      <c r="AJ3971" s="13" t="s">
        <v>342</v>
      </c>
      <c r="AK3971" s="13" t="s">
        <v>343</v>
      </c>
    </row>
    <row r="3972" ht="15.75" customHeight="1">
      <c r="A3972" s="13" t="s">
        <v>15238</v>
      </c>
      <c r="B3972" s="13" t="s">
        <v>15239</v>
      </c>
      <c r="C3972" s="13" t="s">
        <v>15240</v>
      </c>
      <c r="D3972" s="13" t="s">
        <v>15007</v>
      </c>
      <c r="E3972" s="13" t="s">
        <v>15014</v>
      </c>
      <c r="F3972" s="13" t="s">
        <v>15015</v>
      </c>
      <c r="G3972" s="14">
        <v>144504.0</v>
      </c>
      <c r="H3972" s="16" t="b">
        <f>G3972&lt;'Programas e Observações'!$C$11</f>
        <v>0</v>
      </c>
      <c r="I3972" s="14">
        <v>6709.0</v>
      </c>
      <c r="J3972" s="14">
        <v>1799.0</v>
      </c>
      <c r="K3972" s="14">
        <v>1577.0</v>
      </c>
      <c r="L3972" s="14">
        <v>1606.0</v>
      </c>
      <c r="M3972" s="14">
        <v>536.0</v>
      </c>
      <c r="N3972" s="14">
        <v>4749.0</v>
      </c>
      <c r="O3972" s="14">
        <v>318.0</v>
      </c>
      <c r="P3972" s="14">
        <v>10.0</v>
      </c>
      <c r="Q3972" s="14">
        <v>340.0</v>
      </c>
      <c r="R3972" s="17">
        <f t="shared" si="1"/>
        <v>46.42778055</v>
      </c>
      <c r="S3972" s="17">
        <f t="shared" si="2"/>
        <v>12.44948237</v>
      </c>
      <c r="T3972" s="17">
        <f t="shared" si="3"/>
        <v>10.91319271</v>
      </c>
      <c r="U3972" s="17">
        <f t="shared" si="4"/>
        <v>11.1138792</v>
      </c>
      <c r="V3972" s="17">
        <f t="shared" si="5"/>
        <v>3.709239883</v>
      </c>
      <c r="W3972" s="17">
        <f t="shared" si="6"/>
        <v>32.86414217</v>
      </c>
      <c r="X3972" s="17">
        <f t="shared" si="7"/>
        <v>2.200631124</v>
      </c>
      <c r="Y3972" s="14">
        <f t="shared" si="8"/>
        <v>236418</v>
      </c>
      <c r="Z3972" s="14">
        <f t="shared" si="9"/>
        <v>85739</v>
      </c>
      <c r="AA3972" s="14">
        <f t="shared" si="10"/>
        <v>43460</v>
      </c>
      <c r="AB3972" s="14">
        <f t="shared" si="11"/>
        <v>52845</v>
      </c>
      <c r="AC3972" s="14">
        <f t="shared" si="12"/>
        <v>22467</v>
      </c>
      <c r="AD3972" s="14">
        <f t="shared" si="13"/>
        <v>101311</v>
      </c>
      <c r="AE3972" s="14">
        <f t="shared" si="14"/>
        <v>8305</v>
      </c>
      <c r="AF3972" s="14">
        <f t="shared" si="15"/>
        <v>183</v>
      </c>
      <c r="AG3972" s="17">
        <f t="shared" si="16"/>
        <v>63.55032163</v>
      </c>
      <c r="AH3972" s="20">
        <f>12*(J3972*'Programas e Observações'!$C$8+K3972*'Programas e Observações'!$C$9+L3972*('Programas e Observações'!$C$8+'Programas e Observações'!$C$9)+M3972*'Programas e Observações'!$C$10)</f>
        <v>2580275.28</v>
      </c>
      <c r="AI3972" s="20">
        <f>12*(J3972*'Programas e Observações'!$D$8+K3972*'Programas e Observações'!$D$9+L3972*('Programas e Observações'!$D$8+'Programas e Observações'!$D$9)+M3972*'Programas e Observações'!$D$10)</f>
        <v>3881256.36</v>
      </c>
      <c r="AJ3972" s="13" t="s">
        <v>15241</v>
      </c>
      <c r="AK3972" s="13" t="s">
        <v>4530</v>
      </c>
    </row>
    <row r="3973" ht="15.75" customHeight="1">
      <c r="A3973" s="13" t="s">
        <v>15242</v>
      </c>
      <c r="B3973" s="13" t="s">
        <v>15243</v>
      </c>
      <c r="C3973" s="13" t="s">
        <v>15244</v>
      </c>
      <c r="D3973" s="13" t="s">
        <v>15007</v>
      </c>
      <c r="E3973" s="13" t="s">
        <v>15014</v>
      </c>
      <c r="F3973" s="13" t="s">
        <v>15015</v>
      </c>
      <c r="G3973" s="14">
        <v>31888.0</v>
      </c>
      <c r="H3973" s="16" t="b">
        <f>G3973&lt;'Programas e Observações'!$C$11</f>
        <v>0</v>
      </c>
      <c r="I3973" s="14">
        <v>237.0</v>
      </c>
      <c r="J3973" s="14">
        <v>41.0</v>
      </c>
      <c r="K3973" s="14">
        <v>87.0</v>
      </c>
      <c r="L3973" s="14">
        <v>32.0</v>
      </c>
      <c r="M3973" s="14">
        <v>30.0</v>
      </c>
      <c r="N3973" s="14">
        <v>845.0</v>
      </c>
      <c r="O3973" s="14">
        <v>46.0</v>
      </c>
      <c r="P3973" s="14">
        <v>1.0</v>
      </c>
      <c r="Q3973" s="14"/>
      <c r="R3973" s="17">
        <f t="shared" si="1"/>
        <v>7.43226292</v>
      </c>
      <c r="S3973" s="17">
        <f t="shared" si="2"/>
        <v>1.285750125</v>
      </c>
      <c r="T3973" s="17">
        <f t="shared" si="3"/>
        <v>2.728299047</v>
      </c>
      <c r="U3973" s="17">
        <f t="shared" si="4"/>
        <v>1.003512293</v>
      </c>
      <c r="V3973" s="17">
        <f t="shared" si="5"/>
        <v>0.9407927747</v>
      </c>
      <c r="W3973" s="17">
        <f t="shared" si="6"/>
        <v>26.49899649</v>
      </c>
      <c r="X3973" s="17">
        <f t="shared" si="7"/>
        <v>1.442548921</v>
      </c>
      <c r="Y3973" s="14">
        <f t="shared" si="8"/>
        <v>236418</v>
      </c>
      <c r="Z3973" s="14">
        <f t="shared" si="9"/>
        <v>85739</v>
      </c>
      <c r="AA3973" s="14">
        <f t="shared" si="10"/>
        <v>43460</v>
      </c>
      <c r="AB3973" s="14">
        <f t="shared" si="11"/>
        <v>52845</v>
      </c>
      <c r="AC3973" s="14">
        <f t="shared" si="12"/>
        <v>22467</v>
      </c>
      <c r="AD3973" s="14">
        <f t="shared" si="13"/>
        <v>101311</v>
      </c>
      <c r="AE3973" s="14">
        <f t="shared" si="14"/>
        <v>8305</v>
      </c>
      <c r="AF3973" s="14">
        <f t="shared" si="15"/>
        <v>183</v>
      </c>
      <c r="AG3973" s="17">
        <f t="shared" si="16"/>
        <v>63.55032163</v>
      </c>
      <c r="AH3973" s="20">
        <f>12*(J3973*'Programas e Observações'!$C$8+K3973*'Programas e Observações'!$C$9+L3973*('Programas e Observações'!$C$8+'Programas e Observações'!$C$9)+M3973*'Programas e Observações'!$C$10)</f>
        <v>90934.8</v>
      </c>
      <c r="AI3973" s="20">
        <f>12*(J3973*'Programas e Observações'!$D$8+K3973*'Programas e Observações'!$D$9+L3973*('Programas e Observações'!$D$8+'Programas e Observações'!$D$9)+M3973*'Programas e Observações'!$D$10)</f>
        <v>120187.32</v>
      </c>
      <c r="AJ3973" s="13" t="s">
        <v>8093</v>
      </c>
      <c r="AK3973" s="13" t="s">
        <v>462</v>
      </c>
    </row>
    <row r="3974" ht="15.75" customHeight="1">
      <c r="A3974" s="13" t="s">
        <v>15245</v>
      </c>
      <c r="B3974" s="13" t="s">
        <v>15246</v>
      </c>
      <c r="C3974" s="13" t="s">
        <v>15247</v>
      </c>
      <c r="D3974" s="13" t="s">
        <v>15007</v>
      </c>
      <c r="E3974" s="13" t="s">
        <v>15026</v>
      </c>
      <c r="F3974" s="13" t="s">
        <v>15027</v>
      </c>
      <c r="G3974" s="14">
        <v>104122.0</v>
      </c>
      <c r="H3974" s="16" t="b">
        <f>G3974&lt;'Programas e Observações'!$C$11</f>
        <v>0</v>
      </c>
      <c r="I3974" s="14">
        <v>4801.0</v>
      </c>
      <c r="J3974" s="14">
        <v>1170.0</v>
      </c>
      <c r="K3974" s="14">
        <v>1272.0</v>
      </c>
      <c r="L3974" s="14">
        <v>904.0</v>
      </c>
      <c r="M3974" s="14">
        <v>334.0</v>
      </c>
      <c r="N3974" s="14">
        <v>4402.0</v>
      </c>
      <c r="O3974" s="14">
        <v>64.0</v>
      </c>
      <c r="P3974" s="14">
        <v>2.0</v>
      </c>
      <c r="Q3974" s="14">
        <v>284.0</v>
      </c>
      <c r="R3974" s="17">
        <f t="shared" si="1"/>
        <v>46.1093717</v>
      </c>
      <c r="S3974" s="17">
        <f t="shared" si="2"/>
        <v>11.23681835</v>
      </c>
      <c r="T3974" s="17">
        <f t="shared" si="3"/>
        <v>12.21643841</v>
      </c>
      <c r="U3974" s="17">
        <f t="shared" si="4"/>
        <v>8.682122894</v>
      </c>
      <c r="V3974" s="17">
        <f t="shared" si="5"/>
        <v>3.207775494</v>
      </c>
      <c r="W3974" s="17">
        <f t="shared" si="6"/>
        <v>42.27732852</v>
      </c>
      <c r="X3974" s="17">
        <f t="shared" si="7"/>
        <v>0.6146635677</v>
      </c>
      <c r="Y3974" s="14">
        <f t="shared" si="8"/>
        <v>32595</v>
      </c>
      <c r="Z3974" s="14">
        <f t="shared" si="9"/>
        <v>14847</v>
      </c>
      <c r="AA3974" s="14">
        <f t="shared" si="10"/>
        <v>4130</v>
      </c>
      <c r="AB3974" s="14">
        <f t="shared" si="11"/>
        <v>7923</v>
      </c>
      <c r="AC3974" s="14">
        <f t="shared" si="12"/>
        <v>2070</v>
      </c>
      <c r="AD3974" s="14">
        <f t="shared" si="13"/>
        <v>15852</v>
      </c>
      <c r="AE3974" s="14">
        <f t="shared" si="14"/>
        <v>736</v>
      </c>
      <c r="AF3974" s="14">
        <f t="shared" si="15"/>
        <v>28</v>
      </c>
      <c r="AG3974" s="17">
        <f t="shared" si="16"/>
        <v>93.31627044</v>
      </c>
      <c r="AH3974" s="20">
        <f>12*(J3974*'Programas e Observações'!$C$8+K3974*'Programas e Observações'!$C$9+L3974*('Programas e Observações'!$C$8+'Programas e Observações'!$C$9)+M3974*'Programas e Observações'!$C$10)</f>
        <v>1696462.32</v>
      </c>
      <c r="AI3974" s="20">
        <f>12*(J3974*'Programas e Observações'!$D$8+K3974*'Programas e Observações'!$D$9+L3974*('Programas e Observações'!$D$8+'Programas e Observações'!$D$9)+M3974*'Programas e Observações'!$D$10)</f>
        <v>2494126.8</v>
      </c>
      <c r="AJ3974" s="13" t="s">
        <v>15248</v>
      </c>
      <c r="AK3974" s="13" t="s">
        <v>3931</v>
      </c>
    </row>
    <row r="3975" ht="15.75" customHeight="1">
      <c r="A3975" s="13" t="s">
        <v>15249</v>
      </c>
      <c r="B3975" s="13" t="s">
        <v>15250</v>
      </c>
      <c r="C3975" s="13" t="s">
        <v>15251</v>
      </c>
      <c r="D3975" s="13" t="s">
        <v>15007</v>
      </c>
      <c r="E3975" s="13" t="s">
        <v>15102</v>
      </c>
      <c r="F3975" s="13" t="s">
        <v>15103</v>
      </c>
      <c r="G3975" s="14">
        <v>15081.0</v>
      </c>
      <c r="H3975" s="16" t="b">
        <f>G3975&lt;'Programas e Observações'!$C$11</f>
        <v>1</v>
      </c>
      <c r="I3975" s="14">
        <v>1314.0</v>
      </c>
      <c r="J3975" s="14">
        <v>713.0</v>
      </c>
      <c r="K3975" s="14">
        <v>118.0</v>
      </c>
      <c r="L3975" s="14">
        <v>258.0</v>
      </c>
      <c r="M3975" s="14">
        <v>40.0</v>
      </c>
      <c r="N3975" s="14">
        <v>504.0</v>
      </c>
      <c r="O3975" s="14">
        <v>37.0</v>
      </c>
      <c r="P3975" s="14">
        <v>1.0</v>
      </c>
      <c r="Q3975" s="14"/>
      <c r="R3975" s="17">
        <f t="shared" si="1"/>
        <v>87.1295007</v>
      </c>
      <c r="S3975" s="17">
        <f t="shared" si="2"/>
        <v>47.27803196</v>
      </c>
      <c r="T3975" s="17">
        <f t="shared" si="3"/>
        <v>7.824414827</v>
      </c>
      <c r="U3975" s="17">
        <f t="shared" si="4"/>
        <v>17.10761886</v>
      </c>
      <c r="V3975" s="17">
        <f t="shared" si="5"/>
        <v>2.652344009</v>
      </c>
      <c r="W3975" s="17">
        <f t="shared" si="6"/>
        <v>33.41953451</v>
      </c>
      <c r="X3975" s="17">
        <f t="shared" si="7"/>
        <v>2.453418208</v>
      </c>
      <c r="Y3975" s="14">
        <f t="shared" si="8"/>
        <v>15075</v>
      </c>
      <c r="Z3975" s="14">
        <f t="shared" si="9"/>
        <v>7590</v>
      </c>
      <c r="AA3975" s="14">
        <f t="shared" si="10"/>
        <v>1647</v>
      </c>
      <c r="AB3975" s="14">
        <f t="shared" si="11"/>
        <v>3355</v>
      </c>
      <c r="AC3975" s="14">
        <f t="shared" si="12"/>
        <v>806</v>
      </c>
      <c r="AD3975" s="14">
        <f t="shared" si="13"/>
        <v>6719</v>
      </c>
      <c r="AE3975" s="14">
        <f t="shared" si="14"/>
        <v>379</v>
      </c>
      <c r="AF3975" s="14">
        <f t="shared" si="15"/>
        <v>11</v>
      </c>
      <c r="AG3975" s="17">
        <f t="shared" si="16"/>
        <v>110.8863553</v>
      </c>
      <c r="AH3975" s="20">
        <f>12*(J3975*'Programas e Observações'!$C$8+K3975*'Programas e Observações'!$C$9+L3975*('Programas e Observações'!$C$8+'Programas e Observações'!$C$9)+M3975*'Programas e Observações'!$C$10)</f>
        <v>405466.2</v>
      </c>
      <c r="AI3975" s="20">
        <f>12*(J3975*'Programas e Observações'!$D$8+K3975*'Programas e Observações'!$D$9+L3975*('Programas e Observações'!$D$8+'Programas e Observações'!$D$9)+M3975*'Programas e Observações'!$D$10)</f>
        <v>763369.44</v>
      </c>
      <c r="AJ3975" s="13" t="s">
        <v>15252</v>
      </c>
      <c r="AK3975" s="13" t="s">
        <v>7063</v>
      </c>
    </row>
    <row r="3976" ht="15.75" customHeight="1">
      <c r="A3976" s="13" t="s">
        <v>15253</v>
      </c>
      <c r="B3976" s="13" t="s">
        <v>15254</v>
      </c>
      <c r="C3976" s="13" t="s">
        <v>15255</v>
      </c>
      <c r="D3976" s="13" t="s">
        <v>15007</v>
      </c>
      <c r="E3976" s="13" t="s">
        <v>15168</v>
      </c>
      <c r="F3976" s="13" t="s">
        <v>15169</v>
      </c>
      <c r="G3976" s="14">
        <v>15174.0</v>
      </c>
      <c r="H3976" s="16" t="b">
        <f>G3976&lt;'Programas e Observações'!$C$11</f>
        <v>1</v>
      </c>
      <c r="I3976" s="14">
        <v>1049.0</v>
      </c>
      <c r="J3976" s="14">
        <v>481.0</v>
      </c>
      <c r="K3976" s="14">
        <v>193.0</v>
      </c>
      <c r="L3976" s="14">
        <v>159.0</v>
      </c>
      <c r="M3976" s="14">
        <v>66.0</v>
      </c>
      <c r="N3976" s="14">
        <v>514.0</v>
      </c>
      <c r="O3976" s="14">
        <v>46.0</v>
      </c>
      <c r="P3976" s="14">
        <v>1.0</v>
      </c>
      <c r="Q3976" s="14"/>
      <c r="R3976" s="17">
        <f t="shared" si="1"/>
        <v>69.13140899</v>
      </c>
      <c r="S3976" s="17">
        <f t="shared" si="2"/>
        <v>31.69895875</v>
      </c>
      <c r="T3976" s="17">
        <f t="shared" si="3"/>
        <v>12.71912482</v>
      </c>
      <c r="U3976" s="17">
        <f t="shared" si="4"/>
        <v>10.47844998</v>
      </c>
      <c r="V3976" s="17">
        <f t="shared" si="5"/>
        <v>4.349545275</v>
      </c>
      <c r="W3976" s="17">
        <f t="shared" si="6"/>
        <v>33.87373138</v>
      </c>
      <c r="X3976" s="17">
        <f t="shared" si="7"/>
        <v>3.031501252</v>
      </c>
      <c r="Y3976" s="14">
        <f t="shared" si="8"/>
        <v>22858</v>
      </c>
      <c r="Z3976" s="14">
        <f t="shared" si="9"/>
        <v>9299</v>
      </c>
      <c r="AA3976" s="14">
        <f t="shared" si="10"/>
        <v>3719</v>
      </c>
      <c r="AB3976" s="14">
        <f t="shared" si="11"/>
        <v>5055</v>
      </c>
      <c r="AC3976" s="14">
        <f t="shared" si="12"/>
        <v>2052</v>
      </c>
      <c r="AD3976" s="14">
        <f t="shared" si="13"/>
        <v>14773</v>
      </c>
      <c r="AE3976" s="14">
        <f t="shared" si="14"/>
        <v>1321</v>
      </c>
      <c r="AF3976" s="14">
        <f t="shared" si="15"/>
        <v>50</v>
      </c>
      <c r="AG3976" s="17">
        <f t="shared" si="16"/>
        <v>49.35813692</v>
      </c>
      <c r="AH3976" s="20">
        <f>12*(J3976*'Programas e Observações'!$C$8+K3976*'Programas e Observações'!$C$9+L3976*('Programas e Observações'!$C$8+'Programas e Observações'!$C$9)+M3976*'Programas e Observações'!$C$10)</f>
        <v>341213.28</v>
      </c>
      <c r="AI3976" s="20">
        <f>12*(J3976*'Programas e Observações'!$D$8+K3976*'Programas e Observações'!$D$9+L3976*('Programas e Observações'!$D$8+'Programas e Observações'!$D$9)+M3976*'Programas e Observações'!$D$10)</f>
        <v>579928.56</v>
      </c>
      <c r="AJ3976" s="13" t="s">
        <v>15256</v>
      </c>
      <c r="AK3976" s="13" t="s">
        <v>3272</v>
      </c>
    </row>
    <row r="3977" ht="15.75" customHeight="1">
      <c r="A3977" s="13" t="s">
        <v>15257</v>
      </c>
      <c r="B3977" s="13" t="s">
        <v>15258</v>
      </c>
      <c r="C3977" s="13" t="s">
        <v>9321</v>
      </c>
      <c r="D3977" s="13" t="s">
        <v>15007</v>
      </c>
      <c r="E3977" s="13" t="s">
        <v>15168</v>
      </c>
      <c r="F3977" s="13" t="s">
        <v>15169</v>
      </c>
      <c r="G3977" s="14">
        <v>10672.0</v>
      </c>
      <c r="H3977" s="16" t="b">
        <f>G3977&lt;'Programas e Observações'!$C$11</f>
        <v>1</v>
      </c>
      <c r="I3977" s="14">
        <v>0.0</v>
      </c>
      <c r="J3977" s="14">
        <v>0.0</v>
      </c>
      <c r="K3977" s="14">
        <v>0.0</v>
      </c>
      <c r="L3977" s="14">
        <v>0.0</v>
      </c>
      <c r="M3977" s="14">
        <v>0.0</v>
      </c>
      <c r="N3977" s="14">
        <v>461.0</v>
      </c>
      <c r="O3977" s="14">
        <v>41.0</v>
      </c>
      <c r="P3977" s="14">
        <v>2.0</v>
      </c>
      <c r="Q3977" s="14"/>
      <c r="R3977" s="17">
        <f t="shared" si="1"/>
        <v>0</v>
      </c>
      <c r="S3977" s="17">
        <f t="shared" si="2"/>
        <v>0</v>
      </c>
      <c r="T3977" s="17">
        <f t="shared" si="3"/>
        <v>0</v>
      </c>
      <c r="U3977" s="17">
        <f t="shared" si="4"/>
        <v>0</v>
      </c>
      <c r="V3977" s="17">
        <f t="shared" si="5"/>
        <v>0</v>
      </c>
      <c r="W3977" s="17">
        <f t="shared" si="6"/>
        <v>43.19715142</v>
      </c>
      <c r="X3977" s="17">
        <f t="shared" si="7"/>
        <v>3.841829085</v>
      </c>
      <c r="Y3977" s="14">
        <f t="shared" si="8"/>
        <v>22858</v>
      </c>
      <c r="Z3977" s="14">
        <f t="shared" si="9"/>
        <v>9299</v>
      </c>
      <c r="AA3977" s="14">
        <f t="shared" si="10"/>
        <v>3719</v>
      </c>
      <c r="AB3977" s="14">
        <f t="shared" si="11"/>
        <v>5055</v>
      </c>
      <c r="AC3977" s="14">
        <f t="shared" si="12"/>
        <v>2052</v>
      </c>
      <c r="AD3977" s="14">
        <f t="shared" si="13"/>
        <v>14773</v>
      </c>
      <c r="AE3977" s="14">
        <f t="shared" si="14"/>
        <v>1321</v>
      </c>
      <c r="AF3977" s="14">
        <f t="shared" si="15"/>
        <v>50</v>
      </c>
      <c r="AG3977" s="17">
        <f t="shared" si="16"/>
        <v>49.35813692</v>
      </c>
      <c r="AH3977" s="20">
        <f>12*(J3977*'Programas e Observações'!$C$8+K3977*'Programas e Observações'!$C$9+L3977*('Programas e Observações'!$C$8+'Programas e Observações'!$C$9)+M3977*'Programas e Observações'!$C$10)</f>
        <v>0</v>
      </c>
      <c r="AI3977" s="20">
        <f>12*(J3977*'Programas e Observações'!$D$8+K3977*'Programas e Observações'!$D$9+L3977*('Programas e Observações'!$D$8+'Programas e Observações'!$D$9)+M3977*'Programas e Observações'!$D$10)</f>
        <v>0</v>
      </c>
      <c r="AJ3977" s="13" t="s">
        <v>342</v>
      </c>
      <c r="AK3977" s="13" t="s">
        <v>343</v>
      </c>
    </row>
    <row r="3978" ht="15.75" customHeight="1">
      <c r="A3978" s="13" t="s">
        <v>15259</v>
      </c>
      <c r="B3978" s="13" t="s">
        <v>15260</v>
      </c>
      <c r="C3978" s="13" t="s">
        <v>984</v>
      </c>
      <c r="D3978" s="13" t="s">
        <v>15007</v>
      </c>
      <c r="E3978" s="13" t="s">
        <v>15054</v>
      </c>
      <c r="F3978" s="13" t="s">
        <v>15055</v>
      </c>
      <c r="G3978" s="14">
        <v>21088.0</v>
      </c>
      <c r="H3978" s="16" t="b">
        <f>G3978&lt;'Programas e Observações'!$C$11</f>
        <v>0</v>
      </c>
      <c r="I3978" s="14">
        <v>2031.0</v>
      </c>
      <c r="J3978" s="14">
        <v>1264.0</v>
      </c>
      <c r="K3978" s="14">
        <v>138.0</v>
      </c>
      <c r="L3978" s="14">
        <v>394.0</v>
      </c>
      <c r="M3978" s="14">
        <v>110.0</v>
      </c>
      <c r="N3978" s="14">
        <v>553.0</v>
      </c>
      <c r="O3978" s="14">
        <v>69.0</v>
      </c>
      <c r="P3978" s="14">
        <v>0.0</v>
      </c>
      <c r="Q3978" s="14"/>
      <c r="R3978" s="17">
        <f t="shared" si="1"/>
        <v>96.31069803</v>
      </c>
      <c r="S3978" s="17">
        <f t="shared" si="2"/>
        <v>59.93930197</v>
      </c>
      <c r="T3978" s="17">
        <f t="shared" si="3"/>
        <v>6.54400607</v>
      </c>
      <c r="U3978" s="17">
        <f t="shared" si="4"/>
        <v>18.68361153</v>
      </c>
      <c r="V3978" s="17">
        <f t="shared" si="5"/>
        <v>5.216236722</v>
      </c>
      <c r="W3978" s="17">
        <f t="shared" si="6"/>
        <v>26.22344461</v>
      </c>
      <c r="X3978" s="17">
        <f t="shared" si="7"/>
        <v>3.272003035</v>
      </c>
      <c r="Y3978" s="14">
        <f t="shared" si="8"/>
        <v>34825</v>
      </c>
      <c r="Z3978" s="14">
        <f t="shared" si="9"/>
        <v>19877</v>
      </c>
      <c r="AA3978" s="14">
        <f t="shared" si="10"/>
        <v>2295</v>
      </c>
      <c r="AB3978" s="14">
        <f t="shared" si="11"/>
        <v>7191</v>
      </c>
      <c r="AC3978" s="14">
        <f t="shared" si="12"/>
        <v>2530</v>
      </c>
      <c r="AD3978" s="14">
        <f t="shared" si="13"/>
        <v>16077</v>
      </c>
      <c r="AE3978" s="14">
        <f t="shared" si="14"/>
        <v>1355</v>
      </c>
      <c r="AF3978" s="14">
        <f t="shared" si="15"/>
        <v>10</v>
      </c>
      <c r="AG3978" s="17">
        <f t="shared" si="16"/>
        <v>87.3904326</v>
      </c>
      <c r="AH3978" s="20">
        <f>12*(J3978*'Programas e Observações'!$C$8+K3978*'Programas e Observações'!$C$9+L3978*('Programas e Observações'!$C$8+'Programas e Observações'!$C$9)+M3978*'Programas e Observações'!$C$10)</f>
        <v>658280.4</v>
      </c>
      <c r="AI3978" s="20">
        <f>12*(J3978*'Programas e Observações'!$D$8+K3978*'Programas e Observações'!$D$9+L3978*('Programas e Observações'!$D$8+'Programas e Observações'!$D$9)+M3978*'Programas e Observações'!$D$10)</f>
        <v>1267625.52</v>
      </c>
      <c r="AJ3978" s="13" t="s">
        <v>12354</v>
      </c>
      <c r="AK3978" s="13" t="s">
        <v>15261</v>
      </c>
    </row>
    <row r="3979" ht="15.75" customHeight="1">
      <c r="A3979" s="13" t="s">
        <v>15262</v>
      </c>
      <c r="B3979" s="13" t="s">
        <v>15263</v>
      </c>
      <c r="C3979" s="13" t="s">
        <v>15264</v>
      </c>
      <c r="D3979" s="13" t="s">
        <v>15007</v>
      </c>
      <c r="E3979" s="13" t="s">
        <v>15061</v>
      </c>
      <c r="F3979" s="13" t="s">
        <v>15062</v>
      </c>
      <c r="G3979" s="14">
        <v>14776.0</v>
      </c>
      <c r="H3979" s="16" t="b">
        <f>G3979&lt;'Programas e Observações'!$C$11</f>
        <v>1</v>
      </c>
      <c r="I3979" s="14">
        <v>2586.0</v>
      </c>
      <c r="J3979" s="14">
        <v>1411.0</v>
      </c>
      <c r="K3979" s="14">
        <v>187.0</v>
      </c>
      <c r="L3979" s="14">
        <v>592.0</v>
      </c>
      <c r="M3979" s="14">
        <v>246.0</v>
      </c>
      <c r="N3979" s="14">
        <v>705.0</v>
      </c>
      <c r="O3979" s="14">
        <v>51.0</v>
      </c>
      <c r="P3979" s="14">
        <v>1.0</v>
      </c>
      <c r="Q3979" s="14"/>
      <c r="R3979" s="17">
        <f t="shared" si="1"/>
        <v>175.0135355</v>
      </c>
      <c r="S3979" s="17">
        <f t="shared" si="2"/>
        <v>95.49269085</v>
      </c>
      <c r="T3979" s="17">
        <f t="shared" si="3"/>
        <v>12.65565782</v>
      </c>
      <c r="U3979" s="17">
        <f t="shared" si="4"/>
        <v>40.06497022</v>
      </c>
      <c r="V3979" s="17">
        <f t="shared" si="5"/>
        <v>16.64861938</v>
      </c>
      <c r="W3979" s="17">
        <f t="shared" si="6"/>
        <v>47.71250677</v>
      </c>
      <c r="X3979" s="17">
        <f t="shared" si="7"/>
        <v>3.451543043</v>
      </c>
      <c r="Y3979" s="14">
        <f t="shared" si="8"/>
        <v>65290</v>
      </c>
      <c r="Z3979" s="14">
        <f t="shared" si="9"/>
        <v>33144</v>
      </c>
      <c r="AA3979" s="14">
        <f t="shared" si="10"/>
        <v>4963</v>
      </c>
      <c r="AB3979" s="14">
        <f t="shared" si="11"/>
        <v>16555</v>
      </c>
      <c r="AC3979" s="14">
        <f t="shared" si="12"/>
        <v>6707</v>
      </c>
      <c r="AD3979" s="14">
        <f t="shared" si="13"/>
        <v>22822</v>
      </c>
      <c r="AE3979" s="14">
        <f t="shared" si="14"/>
        <v>2004</v>
      </c>
      <c r="AF3979" s="14">
        <f t="shared" si="15"/>
        <v>35</v>
      </c>
      <c r="AG3979" s="17">
        <f t="shared" si="16"/>
        <v>108.4760519</v>
      </c>
      <c r="AH3979" s="20">
        <f>12*(J3979*'Programas e Observações'!$C$8+K3979*'Programas e Observações'!$C$9+L3979*('Programas e Observações'!$C$8+'Programas e Observações'!$C$9)+M3979*'Programas e Observações'!$C$10)</f>
        <v>924329.28</v>
      </c>
      <c r="AI3979" s="20">
        <f>12*(J3979*'Programas e Observações'!$D$8+K3979*'Programas e Observações'!$D$9+L3979*('Programas e Observações'!$D$8+'Programas e Observações'!$D$9)+M3979*'Programas e Observações'!$D$10)</f>
        <v>1665027.48</v>
      </c>
      <c r="AJ3979" s="13" t="s">
        <v>13119</v>
      </c>
      <c r="AK3979" s="13" t="s">
        <v>12612</v>
      </c>
    </row>
    <row r="3980" ht="15.75" customHeight="1">
      <c r="A3980" s="13" t="s">
        <v>15265</v>
      </c>
      <c r="B3980" s="13" t="s">
        <v>15266</v>
      </c>
      <c r="C3980" s="13" t="s">
        <v>15267</v>
      </c>
      <c r="D3980" s="13" t="s">
        <v>15007</v>
      </c>
      <c r="E3980" s="13" t="s">
        <v>15095</v>
      </c>
      <c r="F3980" s="13" t="s">
        <v>15096</v>
      </c>
      <c r="G3980" s="14">
        <v>24469.0</v>
      </c>
      <c r="H3980" s="16" t="b">
        <f>G3980&lt;'Programas e Observações'!$C$11</f>
        <v>0</v>
      </c>
      <c r="I3980" s="14">
        <v>962.0</v>
      </c>
      <c r="J3980" s="14">
        <v>243.0</v>
      </c>
      <c r="K3980" s="14">
        <v>292.0</v>
      </c>
      <c r="L3980" s="14">
        <v>142.0</v>
      </c>
      <c r="M3980" s="14">
        <v>71.0</v>
      </c>
      <c r="N3980" s="14">
        <v>904.0</v>
      </c>
      <c r="O3980" s="14">
        <v>61.0</v>
      </c>
      <c r="P3980" s="14">
        <v>1.0</v>
      </c>
      <c r="Q3980" s="14"/>
      <c r="R3980" s="17">
        <f t="shared" si="1"/>
        <v>39.3150517</v>
      </c>
      <c r="S3980" s="17">
        <f t="shared" si="2"/>
        <v>9.930933017</v>
      </c>
      <c r="T3980" s="17">
        <f t="shared" si="3"/>
        <v>11.93346684</v>
      </c>
      <c r="U3980" s="17">
        <f t="shared" si="4"/>
        <v>5.803261269</v>
      </c>
      <c r="V3980" s="17">
        <f t="shared" si="5"/>
        <v>2.901630635</v>
      </c>
      <c r="W3980" s="17">
        <f t="shared" si="6"/>
        <v>36.94470555</v>
      </c>
      <c r="X3980" s="17">
        <f t="shared" si="7"/>
        <v>2.492950264</v>
      </c>
      <c r="Y3980" s="14">
        <f t="shared" si="8"/>
        <v>40251</v>
      </c>
      <c r="Z3980" s="14">
        <f t="shared" si="9"/>
        <v>14896</v>
      </c>
      <c r="AA3980" s="14">
        <f t="shared" si="10"/>
        <v>6827</v>
      </c>
      <c r="AB3980" s="14">
        <f t="shared" si="11"/>
        <v>9440</v>
      </c>
      <c r="AC3980" s="14">
        <f t="shared" si="12"/>
        <v>4085</v>
      </c>
      <c r="AD3980" s="14">
        <f t="shared" si="13"/>
        <v>18485</v>
      </c>
      <c r="AE3980" s="14">
        <f t="shared" si="14"/>
        <v>1572</v>
      </c>
      <c r="AF3980" s="14">
        <f t="shared" si="15"/>
        <v>39</v>
      </c>
      <c r="AG3980" s="17">
        <f t="shared" si="16"/>
        <v>60.94951688</v>
      </c>
      <c r="AH3980" s="20">
        <f>12*(J3980*'Programas e Observações'!$C$8+K3980*'Programas e Observações'!$C$9+L3980*('Programas e Observações'!$C$8+'Programas e Observações'!$C$9)+M3980*'Programas e Observações'!$C$10)</f>
        <v>334977.48</v>
      </c>
      <c r="AI3980" s="20">
        <f>12*(J3980*'Programas e Observações'!$D$8+K3980*'Programas e Observações'!$D$9+L3980*('Programas e Observações'!$D$8+'Programas e Observações'!$D$9)+M3980*'Programas e Observações'!$D$10)</f>
        <v>483827.16</v>
      </c>
      <c r="AJ3980" s="13" t="s">
        <v>5881</v>
      </c>
      <c r="AK3980" s="13" t="s">
        <v>4818</v>
      </c>
    </row>
    <row r="3981" ht="15.75" customHeight="1">
      <c r="A3981" s="13" t="s">
        <v>15268</v>
      </c>
      <c r="B3981" s="13" t="s">
        <v>15269</v>
      </c>
      <c r="C3981" s="13" t="s">
        <v>15270</v>
      </c>
      <c r="D3981" s="13" t="s">
        <v>15007</v>
      </c>
      <c r="E3981" s="13" t="s">
        <v>15147</v>
      </c>
      <c r="F3981" s="13" t="s">
        <v>15148</v>
      </c>
      <c r="G3981" s="14">
        <v>17788.0</v>
      </c>
      <c r="H3981" s="16" t="b">
        <f>G3981&lt;'Programas e Observações'!$C$11</f>
        <v>1</v>
      </c>
      <c r="I3981" s="14">
        <v>1831.0</v>
      </c>
      <c r="J3981" s="14">
        <v>947.0</v>
      </c>
      <c r="K3981" s="14">
        <v>221.0</v>
      </c>
      <c r="L3981" s="14">
        <v>436.0</v>
      </c>
      <c r="M3981" s="14">
        <v>56.0</v>
      </c>
      <c r="N3981" s="14">
        <v>727.0</v>
      </c>
      <c r="O3981" s="14">
        <v>25.0</v>
      </c>
      <c r="P3981" s="14">
        <v>1.0</v>
      </c>
      <c r="Q3981" s="14"/>
      <c r="R3981" s="17">
        <f t="shared" si="1"/>
        <v>102.9345626</v>
      </c>
      <c r="S3981" s="17">
        <f t="shared" si="2"/>
        <v>53.23813807</v>
      </c>
      <c r="T3981" s="17">
        <f t="shared" si="3"/>
        <v>12.42410614</v>
      </c>
      <c r="U3981" s="17">
        <f t="shared" si="4"/>
        <v>24.51090623</v>
      </c>
      <c r="V3981" s="17">
        <f t="shared" si="5"/>
        <v>3.148189791</v>
      </c>
      <c r="W3981" s="17">
        <f t="shared" si="6"/>
        <v>40.87024961</v>
      </c>
      <c r="X3981" s="17">
        <f t="shared" si="7"/>
        <v>1.405441871</v>
      </c>
      <c r="Y3981" s="14">
        <f t="shared" si="8"/>
        <v>35360</v>
      </c>
      <c r="Z3981" s="14">
        <f t="shared" si="9"/>
        <v>17386</v>
      </c>
      <c r="AA3981" s="14">
        <f t="shared" si="10"/>
        <v>3960</v>
      </c>
      <c r="AB3981" s="14">
        <f t="shared" si="11"/>
        <v>8832</v>
      </c>
      <c r="AC3981" s="14">
        <f t="shared" si="12"/>
        <v>1768</v>
      </c>
      <c r="AD3981" s="14">
        <f t="shared" si="13"/>
        <v>15537</v>
      </c>
      <c r="AE3981" s="14">
        <f t="shared" si="14"/>
        <v>609</v>
      </c>
      <c r="AF3981" s="14">
        <f t="shared" si="15"/>
        <v>23</v>
      </c>
      <c r="AG3981" s="17">
        <f t="shared" si="16"/>
        <v>117.7438206</v>
      </c>
      <c r="AH3981" s="20">
        <f>12*(J3981*'Programas e Observações'!$C$8+K3981*'Programas e Observações'!$C$9+L3981*('Programas e Observações'!$C$8+'Programas e Observações'!$C$9)+M3981*'Programas e Observações'!$C$10)</f>
        <v>638867.28</v>
      </c>
      <c r="AI3981" s="20">
        <f>12*(J3981*'Programas e Observações'!$D$8+K3981*'Programas e Observações'!$D$9+L3981*('Programas e Observações'!$D$8+'Programas e Observações'!$D$9)+M3981*'Programas e Observações'!$D$10)</f>
        <v>1151240.28</v>
      </c>
      <c r="AJ3981" s="13" t="s">
        <v>15271</v>
      </c>
      <c r="AK3981" s="13" t="s">
        <v>2589</v>
      </c>
    </row>
    <row r="3982" ht="15.75" customHeight="1">
      <c r="A3982" s="13" t="s">
        <v>15272</v>
      </c>
      <c r="B3982" s="13" t="s">
        <v>15273</v>
      </c>
      <c r="C3982" s="13" t="s">
        <v>3805</v>
      </c>
      <c r="D3982" s="13" t="s">
        <v>15007</v>
      </c>
      <c r="E3982" s="13" t="s">
        <v>15061</v>
      </c>
      <c r="F3982" s="13" t="s">
        <v>15062</v>
      </c>
      <c r="G3982" s="14">
        <v>368195.0</v>
      </c>
      <c r="H3982" s="16" t="b">
        <f>G3982&lt;'Programas e Observações'!$C$11</f>
        <v>0</v>
      </c>
      <c r="I3982" s="14">
        <v>36310.0</v>
      </c>
      <c r="J3982" s="14">
        <v>17292.0</v>
      </c>
      <c r="K3982" s="14">
        <v>2801.0</v>
      </c>
      <c r="L3982" s="14">
        <v>9580.0</v>
      </c>
      <c r="M3982" s="14">
        <v>4279.0</v>
      </c>
      <c r="N3982" s="14">
        <v>11308.0</v>
      </c>
      <c r="O3982" s="14">
        <v>1206.0</v>
      </c>
      <c r="P3982" s="14">
        <v>19.0</v>
      </c>
      <c r="Q3982" s="14">
        <v>1540.0</v>
      </c>
      <c r="R3982" s="17">
        <f t="shared" si="1"/>
        <v>98.61622238</v>
      </c>
      <c r="S3982" s="17">
        <f t="shared" si="2"/>
        <v>46.96424449</v>
      </c>
      <c r="T3982" s="17">
        <f t="shared" si="3"/>
        <v>7.607381958</v>
      </c>
      <c r="U3982" s="17">
        <f t="shared" si="4"/>
        <v>26.01882155</v>
      </c>
      <c r="V3982" s="17">
        <f t="shared" si="5"/>
        <v>11.62155923</v>
      </c>
      <c r="W3982" s="17">
        <f t="shared" si="6"/>
        <v>30.71198685</v>
      </c>
      <c r="X3982" s="17">
        <f t="shared" si="7"/>
        <v>3.275438287</v>
      </c>
      <c r="Y3982" s="14">
        <f t="shared" si="8"/>
        <v>65290</v>
      </c>
      <c r="Z3982" s="14">
        <f t="shared" si="9"/>
        <v>33144</v>
      </c>
      <c r="AA3982" s="14">
        <f t="shared" si="10"/>
        <v>4963</v>
      </c>
      <c r="AB3982" s="14">
        <f t="shared" si="11"/>
        <v>16555</v>
      </c>
      <c r="AC3982" s="14">
        <f t="shared" si="12"/>
        <v>6707</v>
      </c>
      <c r="AD3982" s="14">
        <f t="shared" si="13"/>
        <v>22822</v>
      </c>
      <c r="AE3982" s="14">
        <f t="shared" si="14"/>
        <v>2004</v>
      </c>
      <c r="AF3982" s="14">
        <f t="shared" si="15"/>
        <v>35</v>
      </c>
      <c r="AG3982" s="17">
        <f t="shared" si="16"/>
        <v>108.4760519</v>
      </c>
      <c r="AH3982" s="20">
        <f>12*(J3982*'Programas e Observações'!$C$8+K3982*'Programas e Observações'!$C$9+L3982*('Programas e Observações'!$C$8+'Programas e Observações'!$C$9)+M3982*'Programas e Observações'!$C$10)</f>
        <v>13899891.72</v>
      </c>
      <c r="AI3982" s="20">
        <f>12*(J3982*'Programas e Observações'!$D$8+K3982*'Programas e Observações'!$D$9+L3982*('Programas e Observações'!$D$8+'Programas e Observações'!$D$9)+M3982*'Programas e Observações'!$D$10)</f>
        <v>23892671.52</v>
      </c>
      <c r="AJ3982" s="13" t="s">
        <v>15274</v>
      </c>
      <c r="AK3982" s="13" t="s">
        <v>15275</v>
      </c>
    </row>
    <row r="3983" ht="15.75" customHeight="1">
      <c r="A3983" s="13" t="s">
        <v>15276</v>
      </c>
      <c r="B3983" s="13" t="s">
        <v>15277</v>
      </c>
      <c r="C3983" s="13" t="s">
        <v>15278</v>
      </c>
      <c r="D3983" s="13" t="s">
        <v>15007</v>
      </c>
      <c r="E3983" s="13" t="s">
        <v>15095</v>
      </c>
      <c r="F3983" s="13" t="s">
        <v>15096</v>
      </c>
      <c r="G3983" s="14">
        <v>75644.0</v>
      </c>
      <c r="H3983" s="16" t="b">
        <f>G3983&lt;'Programas e Observações'!$C$11</f>
        <v>0</v>
      </c>
      <c r="I3983" s="14">
        <v>2019.0</v>
      </c>
      <c r="J3983" s="14">
        <v>474.0</v>
      </c>
      <c r="K3983" s="14">
        <v>581.0</v>
      </c>
      <c r="L3983" s="14">
        <v>330.0</v>
      </c>
      <c r="M3983" s="14">
        <v>223.0</v>
      </c>
      <c r="N3983" s="14">
        <v>1947.0</v>
      </c>
      <c r="O3983" s="14">
        <v>167.0</v>
      </c>
      <c r="P3983" s="14">
        <v>2.0</v>
      </c>
      <c r="Q3983" s="14">
        <v>215.0</v>
      </c>
      <c r="R3983" s="17">
        <f t="shared" si="1"/>
        <v>26.69081487</v>
      </c>
      <c r="S3983" s="17">
        <f t="shared" si="2"/>
        <v>6.266194278</v>
      </c>
      <c r="T3983" s="17">
        <f t="shared" si="3"/>
        <v>7.680714928</v>
      </c>
      <c r="U3983" s="17">
        <f t="shared" si="4"/>
        <v>4.36254032</v>
      </c>
      <c r="V3983" s="17">
        <f t="shared" si="5"/>
        <v>2.948019671</v>
      </c>
      <c r="W3983" s="17">
        <f t="shared" si="6"/>
        <v>25.73898789</v>
      </c>
      <c r="X3983" s="17">
        <f t="shared" si="7"/>
        <v>2.207709799</v>
      </c>
      <c r="Y3983" s="14">
        <f t="shared" si="8"/>
        <v>40251</v>
      </c>
      <c r="Z3983" s="14">
        <f t="shared" si="9"/>
        <v>14896</v>
      </c>
      <c r="AA3983" s="14">
        <f t="shared" si="10"/>
        <v>6827</v>
      </c>
      <c r="AB3983" s="14">
        <f t="shared" si="11"/>
        <v>9440</v>
      </c>
      <c r="AC3983" s="14">
        <f t="shared" si="12"/>
        <v>4085</v>
      </c>
      <c r="AD3983" s="14">
        <f t="shared" si="13"/>
        <v>18485</v>
      </c>
      <c r="AE3983" s="14">
        <f t="shared" si="14"/>
        <v>1572</v>
      </c>
      <c r="AF3983" s="14">
        <f t="shared" si="15"/>
        <v>39</v>
      </c>
      <c r="AG3983" s="17">
        <f t="shared" si="16"/>
        <v>60.94951688</v>
      </c>
      <c r="AH3983" s="20">
        <f>12*(J3983*'Programas e Observações'!$C$8+K3983*'Programas e Observações'!$C$9+L3983*('Programas e Observações'!$C$8+'Programas e Observações'!$C$9)+M3983*'Programas e Observações'!$C$10)</f>
        <v>741321.24</v>
      </c>
      <c r="AI3983" s="20">
        <f>12*(J3983*'Programas e Observações'!$D$8+K3983*'Programas e Observações'!$D$9+L3983*('Programas e Observações'!$D$8+'Programas e Observações'!$D$9)+M3983*'Programas e Observações'!$D$10)</f>
        <v>1053333.84</v>
      </c>
      <c r="AJ3983" s="13" t="s">
        <v>15279</v>
      </c>
      <c r="AK3983" s="13" t="s">
        <v>14412</v>
      </c>
    </row>
    <row r="3984" ht="15.75" customHeight="1">
      <c r="A3984" s="13" t="s">
        <v>15280</v>
      </c>
      <c r="B3984" s="13" t="s">
        <v>15281</v>
      </c>
      <c r="C3984" s="13" t="s">
        <v>15282</v>
      </c>
      <c r="D3984" s="13" t="s">
        <v>15007</v>
      </c>
      <c r="E3984" s="13" t="s">
        <v>15061</v>
      </c>
      <c r="F3984" s="13" t="s">
        <v>15062</v>
      </c>
      <c r="G3984" s="14">
        <v>10621.0</v>
      </c>
      <c r="H3984" s="16" t="b">
        <f>G3984&lt;'Programas e Observações'!$C$11</f>
        <v>1</v>
      </c>
      <c r="I3984" s="14">
        <v>915.0</v>
      </c>
      <c r="J3984" s="14">
        <v>528.0</v>
      </c>
      <c r="K3984" s="14">
        <v>85.0</v>
      </c>
      <c r="L3984" s="14">
        <v>243.0</v>
      </c>
      <c r="M3984" s="14">
        <v>60.0</v>
      </c>
      <c r="N3984" s="14">
        <v>351.0</v>
      </c>
      <c r="O3984" s="14">
        <v>30.0</v>
      </c>
      <c r="P3984" s="14">
        <v>1.0</v>
      </c>
      <c r="Q3984" s="14"/>
      <c r="R3984" s="17">
        <f t="shared" si="1"/>
        <v>86.15008003</v>
      </c>
      <c r="S3984" s="17">
        <f t="shared" si="2"/>
        <v>49.71283307</v>
      </c>
      <c r="T3984" s="17">
        <f t="shared" si="3"/>
        <v>8.003012899</v>
      </c>
      <c r="U3984" s="17">
        <f t="shared" si="4"/>
        <v>22.87920158</v>
      </c>
      <c r="V3984" s="17">
        <f t="shared" si="5"/>
        <v>5.649185576</v>
      </c>
      <c r="W3984" s="17">
        <f t="shared" si="6"/>
        <v>33.04773562</v>
      </c>
      <c r="X3984" s="17">
        <f t="shared" si="7"/>
        <v>2.824592788</v>
      </c>
      <c r="Y3984" s="14">
        <f t="shared" si="8"/>
        <v>65290</v>
      </c>
      <c r="Z3984" s="14">
        <f t="shared" si="9"/>
        <v>33144</v>
      </c>
      <c r="AA3984" s="14">
        <f t="shared" si="10"/>
        <v>4963</v>
      </c>
      <c r="AB3984" s="14">
        <f t="shared" si="11"/>
        <v>16555</v>
      </c>
      <c r="AC3984" s="14">
        <f t="shared" si="12"/>
        <v>6707</v>
      </c>
      <c r="AD3984" s="14">
        <f t="shared" si="13"/>
        <v>22822</v>
      </c>
      <c r="AE3984" s="14">
        <f t="shared" si="14"/>
        <v>2004</v>
      </c>
      <c r="AF3984" s="14">
        <f t="shared" si="15"/>
        <v>35</v>
      </c>
      <c r="AG3984" s="17">
        <f t="shared" si="16"/>
        <v>108.4760519</v>
      </c>
      <c r="AH3984" s="20">
        <f>12*(J3984*'Programas e Observações'!$C$8+K3984*'Programas e Observações'!$C$9+L3984*('Programas e Observações'!$C$8+'Programas e Observações'!$C$9)+M3984*'Programas e Observações'!$C$10)</f>
        <v>351840.6</v>
      </c>
      <c r="AI3984" s="20">
        <f>12*(J3984*'Programas e Observações'!$D$8+K3984*'Programas e Observações'!$D$9+L3984*('Programas e Observações'!$D$8+'Programas e Observações'!$D$9)+M3984*'Programas e Observações'!$D$10)</f>
        <v>637064.64</v>
      </c>
      <c r="AJ3984" s="13" t="s">
        <v>11731</v>
      </c>
      <c r="AK3984" s="13" t="s">
        <v>3650</v>
      </c>
    </row>
    <row r="3985" ht="15.75" customHeight="1">
      <c r="A3985" s="13" t="s">
        <v>15283</v>
      </c>
      <c r="B3985" s="13" t="s">
        <v>15284</v>
      </c>
      <c r="C3985" s="13" t="s">
        <v>15285</v>
      </c>
      <c r="D3985" s="13" t="s">
        <v>15007</v>
      </c>
      <c r="E3985" s="13" t="s">
        <v>15046</v>
      </c>
      <c r="F3985" s="13" t="s">
        <v>15047</v>
      </c>
      <c r="G3985" s="14">
        <v>10903.0</v>
      </c>
      <c r="H3985" s="16" t="b">
        <f>G3985&lt;'Programas e Observações'!$C$11</f>
        <v>1</v>
      </c>
      <c r="I3985" s="14">
        <v>1479.0</v>
      </c>
      <c r="J3985" s="14">
        <v>745.0</v>
      </c>
      <c r="K3985" s="14">
        <v>132.0</v>
      </c>
      <c r="L3985" s="14">
        <v>391.0</v>
      </c>
      <c r="M3985" s="14">
        <v>118.0</v>
      </c>
      <c r="N3985" s="14">
        <v>430.0</v>
      </c>
      <c r="O3985" s="14">
        <v>28.0</v>
      </c>
      <c r="P3985" s="14">
        <v>2.0</v>
      </c>
      <c r="Q3985" s="14"/>
      <c r="R3985" s="17">
        <f t="shared" si="1"/>
        <v>135.6507383</v>
      </c>
      <c r="S3985" s="17">
        <f t="shared" si="2"/>
        <v>68.32981748</v>
      </c>
      <c r="T3985" s="17">
        <f t="shared" si="3"/>
        <v>12.10675961</v>
      </c>
      <c r="U3985" s="17">
        <f t="shared" si="4"/>
        <v>35.86168944</v>
      </c>
      <c r="V3985" s="17">
        <f t="shared" si="5"/>
        <v>10.82270935</v>
      </c>
      <c r="W3985" s="17">
        <f t="shared" si="6"/>
        <v>39.4386866</v>
      </c>
      <c r="X3985" s="17">
        <f t="shared" si="7"/>
        <v>2.568100523</v>
      </c>
      <c r="Y3985" s="14">
        <f t="shared" si="8"/>
        <v>91723</v>
      </c>
      <c r="Z3985" s="14">
        <f t="shared" si="9"/>
        <v>33146</v>
      </c>
      <c r="AA3985" s="14">
        <f t="shared" si="10"/>
        <v>16165</v>
      </c>
      <c r="AB3985" s="14">
        <f t="shared" si="11"/>
        <v>24068</v>
      </c>
      <c r="AC3985" s="14">
        <f t="shared" si="12"/>
        <v>7185</v>
      </c>
      <c r="AD3985" s="14">
        <f t="shared" si="13"/>
        <v>42609</v>
      </c>
      <c r="AE3985" s="14">
        <f t="shared" si="14"/>
        <v>2528</v>
      </c>
      <c r="AF3985" s="14">
        <f t="shared" si="15"/>
        <v>81</v>
      </c>
      <c r="AG3985" s="17">
        <f t="shared" si="16"/>
        <v>93.57790116</v>
      </c>
      <c r="AH3985" s="20">
        <f>12*(J3985*'Programas e Observações'!$C$8+K3985*'Programas e Observações'!$C$9+L3985*('Programas e Observações'!$C$8+'Programas e Observações'!$C$9)+M3985*'Programas e Observações'!$C$10)</f>
        <v>554244.84</v>
      </c>
      <c r="AI3985" s="20">
        <f>12*(J3985*'Programas e Observações'!$D$8+K3985*'Programas e Observações'!$D$9+L3985*('Programas e Observações'!$D$8+'Programas e Observações'!$D$9)+M3985*'Programas e Observações'!$D$10)</f>
        <v>975777.72</v>
      </c>
      <c r="AJ3985" s="13" t="s">
        <v>10874</v>
      </c>
      <c r="AK3985" s="13" t="s">
        <v>6860</v>
      </c>
    </row>
    <row r="3986" ht="15.75" customHeight="1">
      <c r="A3986" s="13" t="s">
        <v>15286</v>
      </c>
      <c r="B3986" s="13" t="s">
        <v>15287</v>
      </c>
      <c r="C3986" s="13" t="s">
        <v>15288</v>
      </c>
      <c r="D3986" s="13" t="s">
        <v>15007</v>
      </c>
      <c r="E3986" s="13" t="s">
        <v>15014</v>
      </c>
      <c r="F3986" s="13" t="s">
        <v>15015</v>
      </c>
      <c r="G3986" s="14">
        <v>16287.0</v>
      </c>
      <c r="H3986" s="16" t="b">
        <f>G3986&lt;'Programas e Observações'!$C$11</f>
        <v>1</v>
      </c>
      <c r="I3986" s="14">
        <v>15.0</v>
      </c>
      <c r="J3986" s="14">
        <v>6.0</v>
      </c>
      <c r="K3986" s="14">
        <v>1.0</v>
      </c>
      <c r="L3986" s="14">
        <v>1.0</v>
      </c>
      <c r="M3986" s="14">
        <v>0.0</v>
      </c>
      <c r="N3986" s="14">
        <v>717.0</v>
      </c>
      <c r="O3986" s="14">
        <v>29.0</v>
      </c>
      <c r="P3986" s="14">
        <v>2.0</v>
      </c>
      <c r="Q3986" s="14"/>
      <c r="R3986" s="17">
        <f t="shared" si="1"/>
        <v>0.9209799226</v>
      </c>
      <c r="S3986" s="17">
        <f t="shared" si="2"/>
        <v>0.3683919691</v>
      </c>
      <c r="T3986" s="17">
        <f t="shared" si="3"/>
        <v>0.06139866151</v>
      </c>
      <c r="U3986" s="17">
        <f t="shared" si="4"/>
        <v>0.06139866151</v>
      </c>
      <c r="V3986" s="17">
        <f t="shared" si="5"/>
        <v>0</v>
      </c>
      <c r="W3986" s="17">
        <f t="shared" si="6"/>
        <v>44.0228403</v>
      </c>
      <c r="X3986" s="17">
        <f t="shared" si="7"/>
        <v>1.780561184</v>
      </c>
      <c r="Y3986" s="14">
        <f t="shared" si="8"/>
        <v>236418</v>
      </c>
      <c r="Z3986" s="14">
        <f t="shared" si="9"/>
        <v>85739</v>
      </c>
      <c r="AA3986" s="14">
        <f t="shared" si="10"/>
        <v>43460</v>
      </c>
      <c r="AB3986" s="14">
        <f t="shared" si="11"/>
        <v>52845</v>
      </c>
      <c r="AC3986" s="14">
        <f t="shared" si="12"/>
        <v>22467</v>
      </c>
      <c r="AD3986" s="14">
        <f t="shared" si="13"/>
        <v>101311</v>
      </c>
      <c r="AE3986" s="14">
        <f t="shared" si="14"/>
        <v>8305</v>
      </c>
      <c r="AF3986" s="14">
        <f t="shared" si="15"/>
        <v>183</v>
      </c>
      <c r="AG3986" s="17">
        <f t="shared" si="16"/>
        <v>63.55032163</v>
      </c>
      <c r="AH3986" s="20">
        <f>12*(J3986*'Programas e Observações'!$C$8+K3986*'Programas e Observações'!$C$9+L3986*('Programas e Observações'!$C$8+'Programas e Observações'!$C$9)+M3986*'Programas e Observações'!$C$10)</f>
        <v>2409</v>
      </c>
      <c r="AI3986" s="20">
        <f>12*(J3986*'Programas e Observações'!$D$8+K3986*'Programas e Observações'!$D$9+L3986*('Programas e Observações'!$D$8+'Programas e Observações'!$D$9)+M3986*'Programas e Observações'!$D$10)</f>
        <v>4969.68</v>
      </c>
      <c r="AJ3986" s="13" t="s">
        <v>550</v>
      </c>
      <c r="AK3986" s="13" t="s">
        <v>505</v>
      </c>
    </row>
    <row r="3987" ht="15.75" customHeight="1">
      <c r="A3987" s="13" t="s">
        <v>15289</v>
      </c>
      <c r="B3987" s="13" t="s">
        <v>15290</v>
      </c>
      <c r="C3987" s="13" t="s">
        <v>15291</v>
      </c>
      <c r="D3987" s="13" t="s">
        <v>15007</v>
      </c>
      <c r="E3987" s="13" t="s">
        <v>15061</v>
      </c>
      <c r="F3987" s="13" t="s">
        <v>15062</v>
      </c>
      <c r="G3987" s="14">
        <v>11255.0</v>
      </c>
      <c r="H3987" s="16" t="b">
        <f>G3987&lt;'Programas e Observações'!$C$11</f>
        <v>1</v>
      </c>
      <c r="I3987" s="14">
        <v>1478.0</v>
      </c>
      <c r="J3987" s="14">
        <v>911.0</v>
      </c>
      <c r="K3987" s="14">
        <v>86.0</v>
      </c>
      <c r="L3987" s="14">
        <v>372.0</v>
      </c>
      <c r="M3987" s="14">
        <v>123.0</v>
      </c>
      <c r="N3987" s="14">
        <v>440.0</v>
      </c>
      <c r="O3987" s="14">
        <v>43.0</v>
      </c>
      <c r="P3987" s="14">
        <v>1.0</v>
      </c>
      <c r="Q3987" s="14"/>
      <c r="R3987" s="17">
        <f t="shared" si="1"/>
        <v>131.3194136</v>
      </c>
      <c r="S3987" s="17">
        <f t="shared" si="2"/>
        <v>80.94180364</v>
      </c>
      <c r="T3987" s="17">
        <f t="shared" si="3"/>
        <v>7.641048423</v>
      </c>
      <c r="U3987" s="17">
        <f t="shared" si="4"/>
        <v>33.0519769</v>
      </c>
      <c r="V3987" s="17">
        <f t="shared" si="5"/>
        <v>10.92847623</v>
      </c>
      <c r="W3987" s="17">
        <f t="shared" si="6"/>
        <v>39.09373612</v>
      </c>
      <c r="X3987" s="17">
        <f t="shared" si="7"/>
        <v>3.820524211</v>
      </c>
      <c r="Y3987" s="14">
        <f t="shared" si="8"/>
        <v>65290</v>
      </c>
      <c r="Z3987" s="14">
        <f t="shared" si="9"/>
        <v>33144</v>
      </c>
      <c r="AA3987" s="14">
        <f t="shared" si="10"/>
        <v>4963</v>
      </c>
      <c r="AB3987" s="14">
        <f t="shared" si="11"/>
        <v>16555</v>
      </c>
      <c r="AC3987" s="14">
        <f t="shared" si="12"/>
        <v>6707</v>
      </c>
      <c r="AD3987" s="14">
        <f t="shared" si="13"/>
        <v>22822</v>
      </c>
      <c r="AE3987" s="14">
        <f t="shared" si="14"/>
        <v>2004</v>
      </c>
      <c r="AF3987" s="14">
        <f t="shared" si="15"/>
        <v>35</v>
      </c>
      <c r="AG3987" s="17">
        <f t="shared" si="16"/>
        <v>108.4760519</v>
      </c>
      <c r="AH3987" s="20">
        <f>12*(J3987*'Programas e Observações'!$C$8+K3987*'Programas e Observações'!$C$9+L3987*('Programas e Observações'!$C$8+'Programas e Observações'!$C$9)+M3987*'Programas e Observações'!$C$10)</f>
        <v>552964.44</v>
      </c>
      <c r="AI3987" s="20">
        <f>12*(J3987*'Programas e Observações'!$D$8+K3987*'Programas e Observações'!$D$9+L3987*('Programas e Observações'!$D$8+'Programas e Observações'!$D$9)+M3987*'Programas e Observações'!$D$10)</f>
        <v>1026031.8</v>
      </c>
      <c r="AJ3987" s="13" t="s">
        <v>15292</v>
      </c>
      <c r="AK3987" s="13" t="s">
        <v>15293</v>
      </c>
    </row>
    <row r="3988" ht="15.75" customHeight="1">
      <c r="A3988" s="13" t="s">
        <v>15294</v>
      </c>
      <c r="B3988" s="13" t="s">
        <v>15295</v>
      </c>
      <c r="C3988" s="13" t="s">
        <v>15296</v>
      </c>
      <c r="D3988" s="13" t="s">
        <v>15007</v>
      </c>
      <c r="E3988" s="13" t="s">
        <v>15185</v>
      </c>
      <c r="F3988" s="13" t="s">
        <v>15186</v>
      </c>
      <c r="G3988" s="14">
        <v>21604.0</v>
      </c>
      <c r="H3988" s="16" t="b">
        <f>G3988&lt;'Programas e Observações'!$C$11</f>
        <v>0</v>
      </c>
      <c r="I3988" s="14">
        <v>3190.0</v>
      </c>
      <c r="J3988" s="14">
        <v>1817.0</v>
      </c>
      <c r="K3988" s="14">
        <v>226.0</v>
      </c>
      <c r="L3988" s="14">
        <v>668.0</v>
      </c>
      <c r="M3988" s="14">
        <v>212.0</v>
      </c>
      <c r="N3988" s="14">
        <v>922.0</v>
      </c>
      <c r="O3988" s="14">
        <v>71.0</v>
      </c>
      <c r="P3988" s="14">
        <v>1.0</v>
      </c>
      <c r="Q3988" s="14"/>
      <c r="R3988" s="17">
        <f t="shared" si="1"/>
        <v>147.6578411</v>
      </c>
      <c r="S3988" s="17">
        <f t="shared" si="2"/>
        <v>84.10479541</v>
      </c>
      <c r="T3988" s="17">
        <f t="shared" si="3"/>
        <v>10.46102574</v>
      </c>
      <c r="U3988" s="17">
        <f t="shared" si="4"/>
        <v>30.92019996</v>
      </c>
      <c r="V3988" s="17">
        <f t="shared" si="5"/>
        <v>9.812997593</v>
      </c>
      <c r="W3988" s="17">
        <f t="shared" si="6"/>
        <v>42.67728198</v>
      </c>
      <c r="X3988" s="17">
        <f t="shared" si="7"/>
        <v>3.286428439</v>
      </c>
      <c r="Y3988" s="14">
        <f t="shared" si="8"/>
        <v>29636</v>
      </c>
      <c r="Z3988" s="14">
        <f t="shared" si="9"/>
        <v>16470</v>
      </c>
      <c r="AA3988" s="14">
        <f t="shared" si="10"/>
        <v>2099</v>
      </c>
      <c r="AB3988" s="14">
        <f t="shared" si="11"/>
        <v>6326</v>
      </c>
      <c r="AC3988" s="14">
        <f t="shared" si="12"/>
        <v>2898</v>
      </c>
      <c r="AD3988" s="14">
        <f t="shared" si="13"/>
        <v>10890</v>
      </c>
      <c r="AE3988" s="14">
        <f t="shared" si="14"/>
        <v>587</v>
      </c>
      <c r="AF3988" s="14">
        <f t="shared" si="15"/>
        <v>18</v>
      </c>
      <c r="AG3988" s="17">
        <f t="shared" si="16"/>
        <v>101.8947976</v>
      </c>
      <c r="AH3988" s="20">
        <f>12*(J3988*'Programas e Observações'!$C$8+K3988*'Programas e Observações'!$C$9+L3988*('Programas e Observações'!$C$8+'Programas e Observações'!$C$9)+M3988*'Programas e Observações'!$C$10)</f>
        <v>1060707.96</v>
      </c>
      <c r="AI3988" s="20">
        <f>12*(J3988*'Programas e Observações'!$D$8+K3988*'Programas e Observações'!$D$9+L3988*('Programas e Observações'!$D$8+'Programas e Observações'!$D$9)+M3988*'Programas e Observações'!$D$10)</f>
        <v>1976751.12</v>
      </c>
      <c r="AJ3988" s="13" t="s">
        <v>15297</v>
      </c>
      <c r="AK3988" s="13" t="s">
        <v>242</v>
      </c>
    </row>
    <row r="3989" ht="15.75" customHeight="1">
      <c r="A3989" s="13" t="s">
        <v>15298</v>
      </c>
      <c r="B3989" s="13" t="s">
        <v>15299</v>
      </c>
      <c r="C3989" s="13" t="s">
        <v>15300</v>
      </c>
      <c r="D3989" s="13" t="s">
        <v>15007</v>
      </c>
      <c r="E3989" s="13" t="s">
        <v>15301</v>
      </c>
      <c r="F3989" s="13" t="s">
        <v>15302</v>
      </c>
      <c r="G3989" s="14">
        <v>82988.0</v>
      </c>
      <c r="H3989" s="16" t="b">
        <f>G3989&lt;'Programas e Observações'!$C$11</f>
        <v>0</v>
      </c>
      <c r="I3989" s="14">
        <v>11385.0</v>
      </c>
      <c r="J3989" s="14">
        <v>5009.0</v>
      </c>
      <c r="K3989" s="14">
        <v>1160.0</v>
      </c>
      <c r="L3989" s="14">
        <v>2568.0</v>
      </c>
      <c r="M3989" s="14">
        <v>1126.0</v>
      </c>
      <c r="N3989" s="14">
        <v>3115.0</v>
      </c>
      <c r="O3989" s="14">
        <v>184.0</v>
      </c>
      <c r="P3989" s="14">
        <v>3.0</v>
      </c>
      <c r="Q3989" s="14">
        <v>225.0</v>
      </c>
      <c r="R3989" s="17">
        <f t="shared" si="1"/>
        <v>137.1885092</v>
      </c>
      <c r="S3989" s="17">
        <f t="shared" si="2"/>
        <v>60.35812407</v>
      </c>
      <c r="T3989" s="17">
        <f t="shared" si="3"/>
        <v>13.97792452</v>
      </c>
      <c r="U3989" s="17">
        <f t="shared" si="4"/>
        <v>30.9442329</v>
      </c>
      <c r="V3989" s="17">
        <f t="shared" si="5"/>
        <v>13.56822673</v>
      </c>
      <c r="W3989" s="17">
        <f t="shared" si="6"/>
        <v>37.53554731</v>
      </c>
      <c r="X3989" s="17">
        <f t="shared" si="7"/>
        <v>2.217188027</v>
      </c>
      <c r="Y3989" s="14">
        <f t="shared" si="8"/>
        <v>20843</v>
      </c>
      <c r="Z3989" s="14">
        <f t="shared" si="9"/>
        <v>9983</v>
      </c>
      <c r="AA3989" s="14">
        <f t="shared" si="10"/>
        <v>2126</v>
      </c>
      <c r="AB3989" s="14">
        <f t="shared" si="11"/>
        <v>4563</v>
      </c>
      <c r="AC3989" s="14">
        <f t="shared" si="12"/>
        <v>1899</v>
      </c>
      <c r="AD3989" s="14">
        <f t="shared" si="13"/>
        <v>7157</v>
      </c>
      <c r="AE3989" s="14">
        <f t="shared" si="14"/>
        <v>386</v>
      </c>
      <c r="AF3989" s="14">
        <f t="shared" si="15"/>
        <v>9</v>
      </c>
      <c r="AG3989" s="17">
        <f t="shared" si="16"/>
        <v>131.3093768</v>
      </c>
      <c r="AH3989" s="20">
        <f>12*(J3989*'Programas e Observações'!$C$8+K3989*'Programas e Observações'!$C$9+L3989*('Programas e Observações'!$C$8+'Programas e Observações'!$C$9)+M3989*'Programas e Observações'!$C$10)</f>
        <v>3997552.68</v>
      </c>
      <c r="AI3989" s="20">
        <f>12*(J3989*'Programas e Observações'!$D$8+K3989*'Programas e Observações'!$D$9+L3989*('Programas e Observações'!$D$8+'Programas e Observações'!$D$9)+M3989*'Programas e Observações'!$D$10)</f>
        <v>6819149.04</v>
      </c>
      <c r="AJ3989" s="13" t="s">
        <v>15303</v>
      </c>
      <c r="AK3989" s="13" t="s">
        <v>11720</v>
      </c>
    </row>
    <row r="3990" ht="15.75" customHeight="1">
      <c r="A3990" s="13" t="s">
        <v>15304</v>
      </c>
      <c r="B3990" s="13" t="s">
        <v>15305</v>
      </c>
      <c r="C3990" s="13" t="s">
        <v>15306</v>
      </c>
      <c r="D3990" s="13" t="s">
        <v>15007</v>
      </c>
      <c r="E3990" s="13" t="s">
        <v>15301</v>
      </c>
      <c r="F3990" s="13" t="s">
        <v>15302</v>
      </c>
      <c r="G3990" s="14">
        <v>11705.0</v>
      </c>
      <c r="H3990" s="16" t="b">
        <f>G3990&lt;'Programas e Observações'!$C$11</f>
        <v>1</v>
      </c>
      <c r="I3990" s="14">
        <v>1668.0</v>
      </c>
      <c r="J3990" s="14">
        <v>753.0</v>
      </c>
      <c r="K3990" s="14">
        <v>231.0</v>
      </c>
      <c r="L3990" s="14">
        <v>371.0</v>
      </c>
      <c r="M3990" s="14">
        <v>183.0</v>
      </c>
      <c r="N3990" s="14">
        <v>562.0</v>
      </c>
      <c r="O3990" s="14">
        <v>25.0</v>
      </c>
      <c r="P3990" s="14">
        <v>1.0</v>
      </c>
      <c r="Q3990" s="14"/>
      <c r="R3990" s="17">
        <f t="shared" si="1"/>
        <v>142.5032038</v>
      </c>
      <c r="S3990" s="17">
        <f t="shared" si="2"/>
        <v>64.33148227</v>
      </c>
      <c r="T3990" s="17">
        <f t="shared" si="3"/>
        <v>19.73515592</v>
      </c>
      <c r="U3990" s="17">
        <f t="shared" si="4"/>
        <v>31.69585647</v>
      </c>
      <c r="V3990" s="17">
        <f t="shared" si="5"/>
        <v>15.6343443</v>
      </c>
      <c r="W3990" s="17">
        <f t="shared" si="6"/>
        <v>48.01366937</v>
      </c>
      <c r="X3990" s="17">
        <f t="shared" si="7"/>
        <v>2.135839385</v>
      </c>
      <c r="Y3990" s="14">
        <f t="shared" si="8"/>
        <v>20843</v>
      </c>
      <c r="Z3990" s="14">
        <f t="shared" si="9"/>
        <v>9983</v>
      </c>
      <c r="AA3990" s="14">
        <f t="shared" si="10"/>
        <v>2126</v>
      </c>
      <c r="AB3990" s="14">
        <f t="shared" si="11"/>
        <v>4563</v>
      </c>
      <c r="AC3990" s="14">
        <f t="shared" si="12"/>
        <v>1899</v>
      </c>
      <c r="AD3990" s="14">
        <f t="shared" si="13"/>
        <v>7157</v>
      </c>
      <c r="AE3990" s="14">
        <f t="shared" si="14"/>
        <v>386</v>
      </c>
      <c r="AF3990" s="14">
        <f t="shared" si="15"/>
        <v>9</v>
      </c>
      <c r="AG3990" s="17">
        <f t="shared" si="16"/>
        <v>131.3093768</v>
      </c>
      <c r="AH3990" s="20">
        <f>12*(J3990*'Programas e Observações'!$C$8+K3990*'Programas e Observações'!$C$9+L3990*('Programas e Observações'!$C$8+'Programas e Observações'!$C$9)+M3990*'Programas e Observações'!$C$10)</f>
        <v>626377.44</v>
      </c>
      <c r="AI3990" s="20">
        <f>12*(J3990*'Programas e Observações'!$D$8+K3990*'Programas e Observações'!$D$9+L3990*('Programas e Observações'!$D$8+'Programas e Observações'!$D$9)+M3990*'Programas e Observações'!$D$10)</f>
        <v>1046229.24</v>
      </c>
      <c r="AJ3990" s="13" t="s">
        <v>15307</v>
      </c>
      <c r="AK3990" s="13" t="s">
        <v>10737</v>
      </c>
    </row>
    <row r="3991" ht="15.75" customHeight="1">
      <c r="A3991" s="13" t="s">
        <v>15308</v>
      </c>
      <c r="B3991" s="13" t="s">
        <v>15309</v>
      </c>
      <c r="C3991" s="13" t="s">
        <v>15310</v>
      </c>
      <c r="D3991" s="13" t="s">
        <v>15007</v>
      </c>
      <c r="E3991" s="13" t="s">
        <v>15185</v>
      </c>
      <c r="F3991" s="13" t="s">
        <v>15186</v>
      </c>
      <c r="G3991" s="14">
        <v>14833.0</v>
      </c>
      <c r="H3991" s="16" t="b">
        <f>G3991&lt;'Programas e Observações'!$C$11</f>
        <v>1</v>
      </c>
      <c r="I3991" s="14">
        <v>2123.0</v>
      </c>
      <c r="J3991" s="14">
        <v>1154.0</v>
      </c>
      <c r="K3991" s="14">
        <v>159.0</v>
      </c>
      <c r="L3991" s="14">
        <v>479.0</v>
      </c>
      <c r="M3991" s="14">
        <v>261.0</v>
      </c>
      <c r="N3991" s="14">
        <v>649.0</v>
      </c>
      <c r="O3991" s="14">
        <v>30.0</v>
      </c>
      <c r="P3991" s="14">
        <v>1.0</v>
      </c>
      <c r="Q3991" s="14"/>
      <c r="R3991" s="17">
        <f t="shared" si="1"/>
        <v>143.1268118</v>
      </c>
      <c r="S3991" s="17">
        <f t="shared" si="2"/>
        <v>77.79950111</v>
      </c>
      <c r="T3991" s="17">
        <f t="shared" si="3"/>
        <v>10.71934201</v>
      </c>
      <c r="U3991" s="17">
        <f t="shared" si="4"/>
        <v>32.29286051</v>
      </c>
      <c r="V3991" s="17">
        <f t="shared" si="5"/>
        <v>17.59590103</v>
      </c>
      <c r="W3991" s="17">
        <f t="shared" si="6"/>
        <v>43.75379222</v>
      </c>
      <c r="X3991" s="17">
        <f t="shared" si="7"/>
        <v>2.02251736</v>
      </c>
      <c r="Y3991" s="14">
        <f t="shared" si="8"/>
        <v>29636</v>
      </c>
      <c r="Z3991" s="14">
        <f t="shared" si="9"/>
        <v>16470</v>
      </c>
      <c r="AA3991" s="14">
        <f t="shared" si="10"/>
        <v>2099</v>
      </c>
      <c r="AB3991" s="14">
        <f t="shared" si="11"/>
        <v>6326</v>
      </c>
      <c r="AC3991" s="14">
        <f t="shared" si="12"/>
        <v>2898</v>
      </c>
      <c r="AD3991" s="14">
        <f t="shared" si="13"/>
        <v>10890</v>
      </c>
      <c r="AE3991" s="14">
        <f t="shared" si="14"/>
        <v>587</v>
      </c>
      <c r="AF3991" s="14">
        <f t="shared" si="15"/>
        <v>18</v>
      </c>
      <c r="AG3991" s="17">
        <f t="shared" si="16"/>
        <v>101.8947976</v>
      </c>
      <c r="AH3991" s="20">
        <f>12*(J3991*'Programas e Observações'!$C$8+K3991*'Programas e Observações'!$C$9+L3991*('Programas e Observações'!$C$8+'Programas e Observações'!$C$9)+M3991*'Programas e Observações'!$C$10)</f>
        <v>786931.08</v>
      </c>
      <c r="AI3991" s="20">
        <f>12*(J3991*'Programas e Observações'!$D$8+K3991*'Programas e Observações'!$D$9+L3991*('Programas e Observações'!$D$8+'Programas e Observações'!$D$9)+M3991*'Programas e Observações'!$D$10)</f>
        <v>1391731.08</v>
      </c>
      <c r="AJ3991" s="13" t="s">
        <v>15311</v>
      </c>
      <c r="AK3991" s="13" t="s">
        <v>10229</v>
      </c>
    </row>
    <row r="3992" ht="15.75" customHeight="1">
      <c r="A3992" s="13" t="s">
        <v>15312</v>
      </c>
      <c r="B3992" s="13" t="s">
        <v>15313</v>
      </c>
      <c r="C3992" s="13" t="s">
        <v>15314</v>
      </c>
      <c r="D3992" s="13" t="s">
        <v>15007</v>
      </c>
      <c r="E3992" s="13" t="s">
        <v>15014</v>
      </c>
      <c r="F3992" s="13" t="s">
        <v>15015</v>
      </c>
      <c r="G3992" s="14">
        <v>241672.0</v>
      </c>
      <c r="H3992" s="16" t="b">
        <f>G3992&lt;'Programas e Observações'!$C$11</f>
        <v>0</v>
      </c>
      <c r="I3992" s="14">
        <v>9449.0</v>
      </c>
      <c r="J3992" s="14">
        <v>2404.0</v>
      </c>
      <c r="K3992" s="14">
        <v>2572.0</v>
      </c>
      <c r="L3992" s="14">
        <v>2128.0</v>
      </c>
      <c r="M3992" s="14">
        <v>775.0</v>
      </c>
      <c r="N3992" s="14">
        <v>6178.0</v>
      </c>
      <c r="O3992" s="14">
        <v>538.0</v>
      </c>
      <c r="P3992" s="14">
        <v>18.0</v>
      </c>
      <c r="Q3992" s="14">
        <v>985.0</v>
      </c>
      <c r="R3992" s="17">
        <f t="shared" si="1"/>
        <v>39.09844748</v>
      </c>
      <c r="S3992" s="17">
        <f t="shared" si="2"/>
        <v>9.947366679</v>
      </c>
      <c r="T3992" s="17">
        <f t="shared" si="3"/>
        <v>10.64252375</v>
      </c>
      <c r="U3992" s="17">
        <f t="shared" si="4"/>
        <v>8.805322917</v>
      </c>
      <c r="V3992" s="17">
        <f t="shared" si="5"/>
        <v>3.20682578</v>
      </c>
      <c r="W3992" s="17">
        <f t="shared" si="6"/>
        <v>25.56357377</v>
      </c>
      <c r="X3992" s="17">
        <f t="shared" si="7"/>
        <v>2.226157768</v>
      </c>
      <c r="Y3992" s="14">
        <f t="shared" si="8"/>
        <v>236418</v>
      </c>
      <c r="Z3992" s="14">
        <f t="shared" si="9"/>
        <v>85739</v>
      </c>
      <c r="AA3992" s="14">
        <f t="shared" si="10"/>
        <v>43460</v>
      </c>
      <c r="AB3992" s="14">
        <f t="shared" si="11"/>
        <v>52845</v>
      </c>
      <c r="AC3992" s="14">
        <f t="shared" si="12"/>
        <v>22467</v>
      </c>
      <c r="AD3992" s="14">
        <f t="shared" si="13"/>
        <v>101311</v>
      </c>
      <c r="AE3992" s="14">
        <f t="shared" si="14"/>
        <v>8305</v>
      </c>
      <c r="AF3992" s="14">
        <f t="shared" si="15"/>
        <v>183</v>
      </c>
      <c r="AG3992" s="17">
        <f t="shared" si="16"/>
        <v>63.55032163</v>
      </c>
      <c r="AH3992" s="20">
        <f>12*(J3992*'Programas e Observações'!$C$8+K3992*'Programas e Observações'!$C$9+L3992*('Programas e Observações'!$C$8+'Programas e Observações'!$C$9)+M3992*'Programas e Observações'!$C$10)</f>
        <v>3702877.2</v>
      </c>
      <c r="AI3992" s="20">
        <f>12*(J3992*'Programas e Observações'!$D$8+K3992*'Programas e Observações'!$D$9+L3992*('Programas e Observações'!$D$8+'Programas e Observações'!$D$9)+M3992*'Programas e Observações'!$D$10)</f>
        <v>5445352.68</v>
      </c>
      <c r="AJ3992" s="13" t="s">
        <v>15315</v>
      </c>
      <c r="AK3992" s="13" t="s">
        <v>7925</v>
      </c>
    </row>
    <row r="3993" ht="15.75" customHeight="1">
      <c r="A3993" s="13" t="s">
        <v>15316</v>
      </c>
      <c r="B3993" s="13" t="s">
        <v>15317</v>
      </c>
      <c r="C3993" s="13" t="s">
        <v>15318</v>
      </c>
      <c r="D3993" s="13" t="s">
        <v>15007</v>
      </c>
      <c r="E3993" s="13" t="s">
        <v>15070</v>
      </c>
      <c r="F3993" s="13" t="s">
        <v>15071</v>
      </c>
      <c r="G3993" s="14">
        <v>23313.0</v>
      </c>
      <c r="H3993" s="16" t="b">
        <f>G3993&lt;'Programas e Observações'!$C$11</f>
        <v>0</v>
      </c>
      <c r="I3993" s="14">
        <v>3104.0</v>
      </c>
      <c r="J3993" s="14">
        <v>1400.0</v>
      </c>
      <c r="K3993" s="14">
        <v>362.0</v>
      </c>
      <c r="L3993" s="14">
        <v>650.0</v>
      </c>
      <c r="M3993" s="14">
        <v>96.0</v>
      </c>
      <c r="N3993" s="14">
        <v>1274.0</v>
      </c>
      <c r="O3993" s="14">
        <v>55.0</v>
      </c>
      <c r="P3993" s="14">
        <v>2.0</v>
      </c>
      <c r="Q3993" s="14"/>
      <c r="R3993" s="17">
        <f t="shared" si="1"/>
        <v>133.1445974</v>
      </c>
      <c r="S3993" s="17">
        <f t="shared" si="2"/>
        <v>60.05233132</v>
      </c>
      <c r="T3993" s="17">
        <f t="shared" si="3"/>
        <v>15.5278171</v>
      </c>
      <c r="U3993" s="17">
        <f t="shared" si="4"/>
        <v>27.88143954</v>
      </c>
      <c r="V3993" s="17">
        <f t="shared" si="5"/>
        <v>4.117874147</v>
      </c>
      <c r="W3993" s="17">
        <f t="shared" si="6"/>
        <v>54.6476215</v>
      </c>
      <c r="X3993" s="17">
        <f t="shared" si="7"/>
        <v>2.35919873</v>
      </c>
      <c r="Y3993" s="14">
        <f t="shared" si="8"/>
        <v>59505</v>
      </c>
      <c r="Z3993" s="14">
        <f t="shared" si="9"/>
        <v>17363</v>
      </c>
      <c r="AA3993" s="14">
        <f t="shared" si="10"/>
        <v>15206</v>
      </c>
      <c r="AB3993" s="14">
        <f t="shared" si="11"/>
        <v>10647</v>
      </c>
      <c r="AC3993" s="14">
        <f t="shared" si="12"/>
        <v>3936</v>
      </c>
      <c r="AD3993" s="14">
        <f t="shared" si="13"/>
        <v>40020</v>
      </c>
      <c r="AE3993" s="14">
        <f t="shared" si="14"/>
        <v>2216</v>
      </c>
      <c r="AF3993" s="14">
        <f t="shared" si="15"/>
        <v>47</v>
      </c>
      <c r="AG3993" s="17">
        <f t="shared" si="16"/>
        <v>65.42684958</v>
      </c>
      <c r="AH3993" s="20">
        <f>12*(J3993*'Programas e Observações'!$C$8+K3993*'Programas e Observações'!$C$9+L3993*('Programas e Observações'!$C$8+'Programas e Observações'!$C$9)+M3993*'Programas e Observações'!$C$10)</f>
        <v>973261.68</v>
      </c>
      <c r="AI3993" s="20">
        <f>12*(J3993*'Programas e Observações'!$D$8+K3993*'Programas e Observações'!$D$9+L3993*('Programas e Observações'!$D$8+'Programas e Observações'!$D$9)+M3993*'Programas e Observações'!$D$10)</f>
        <v>1733753.76</v>
      </c>
      <c r="AJ3993" s="13" t="s">
        <v>15319</v>
      </c>
      <c r="AK3993" s="13" t="s">
        <v>8575</v>
      </c>
    </row>
    <row r="3994" ht="15.75" customHeight="1">
      <c r="A3994" s="13" t="s">
        <v>15320</v>
      </c>
      <c r="B3994" s="13" t="s">
        <v>15321</v>
      </c>
      <c r="C3994" s="13" t="s">
        <v>15322</v>
      </c>
      <c r="D3994" s="13" t="s">
        <v>15007</v>
      </c>
      <c r="E3994" s="13" t="s">
        <v>15008</v>
      </c>
      <c r="F3994" s="13" t="s">
        <v>15009</v>
      </c>
      <c r="G3994" s="14">
        <v>8445.0</v>
      </c>
      <c r="H3994" s="16" t="b">
        <f>G3994&lt;'Programas e Observações'!$C$11</f>
        <v>1</v>
      </c>
      <c r="I3994" s="14">
        <v>821.0</v>
      </c>
      <c r="J3994" s="14">
        <v>347.0</v>
      </c>
      <c r="K3994" s="14">
        <v>142.0</v>
      </c>
      <c r="L3994" s="14">
        <v>151.0</v>
      </c>
      <c r="M3994" s="14">
        <v>66.0</v>
      </c>
      <c r="N3994" s="14">
        <v>343.0</v>
      </c>
      <c r="O3994" s="14">
        <v>16.0</v>
      </c>
      <c r="P3994" s="14">
        <v>1.0</v>
      </c>
      <c r="Q3994" s="14"/>
      <c r="R3994" s="17">
        <f t="shared" si="1"/>
        <v>97.21728834</v>
      </c>
      <c r="S3994" s="17">
        <f t="shared" si="2"/>
        <v>41.08940201</v>
      </c>
      <c r="T3994" s="17">
        <f t="shared" si="3"/>
        <v>16.81468324</v>
      </c>
      <c r="U3994" s="17">
        <f t="shared" si="4"/>
        <v>17.88040261</v>
      </c>
      <c r="V3994" s="17">
        <f t="shared" si="5"/>
        <v>7.815275311</v>
      </c>
      <c r="W3994" s="17">
        <f t="shared" si="6"/>
        <v>40.61574896</v>
      </c>
      <c r="X3994" s="17">
        <f t="shared" si="7"/>
        <v>1.894612197</v>
      </c>
      <c r="Y3994" s="14">
        <f t="shared" si="8"/>
        <v>24542</v>
      </c>
      <c r="Z3994" s="14">
        <f t="shared" si="9"/>
        <v>9808</v>
      </c>
      <c r="AA3994" s="14">
        <f t="shared" si="10"/>
        <v>3717</v>
      </c>
      <c r="AB3994" s="14">
        <f t="shared" si="11"/>
        <v>5989</v>
      </c>
      <c r="AC3994" s="14">
        <f t="shared" si="12"/>
        <v>1712</v>
      </c>
      <c r="AD3994" s="14">
        <f t="shared" si="13"/>
        <v>11159</v>
      </c>
      <c r="AE3994" s="14">
        <f t="shared" si="14"/>
        <v>563</v>
      </c>
      <c r="AF3994" s="14">
        <f t="shared" si="15"/>
        <v>14</v>
      </c>
      <c r="AG3994" s="17">
        <f t="shared" si="16"/>
        <v>113.898261</v>
      </c>
      <c r="AH3994" s="20">
        <f>12*(J3994*'Programas e Observações'!$C$8+K3994*'Programas e Observações'!$C$9+L3994*('Programas e Observações'!$C$8+'Programas e Observações'!$C$9)+M3994*'Programas e Observações'!$C$10)</f>
        <v>282957.48</v>
      </c>
      <c r="AI3994" s="20">
        <f>12*(J3994*'Programas e Observações'!$D$8+K3994*'Programas e Observações'!$D$9+L3994*('Programas e Observações'!$D$8+'Programas e Observações'!$D$9)+M3994*'Programas e Observações'!$D$10)</f>
        <v>469329.48</v>
      </c>
      <c r="AJ3994" s="13" t="s">
        <v>6790</v>
      </c>
      <c r="AK3994" s="13" t="s">
        <v>4521</v>
      </c>
    </row>
    <row r="3995" ht="15.75" customHeight="1">
      <c r="A3995" s="13" t="s">
        <v>15323</v>
      </c>
      <c r="B3995" s="13" t="s">
        <v>15324</v>
      </c>
      <c r="C3995" s="13" t="s">
        <v>15325</v>
      </c>
      <c r="D3995" s="13" t="s">
        <v>15007</v>
      </c>
      <c r="E3995" s="13" t="s">
        <v>15147</v>
      </c>
      <c r="F3995" s="13" t="s">
        <v>15148</v>
      </c>
      <c r="G3995" s="14">
        <v>3474.0</v>
      </c>
      <c r="H3995" s="16" t="b">
        <f>G3995&lt;'Programas e Observações'!$C$11</f>
        <v>1</v>
      </c>
      <c r="I3995" s="14">
        <v>169.0</v>
      </c>
      <c r="J3995" s="14">
        <v>45.0</v>
      </c>
      <c r="K3995" s="14">
        <v>73.0</v>
      </c>
      <c r="L3995" s="14">
        <v>35.0</v>
      </c>
      <c r="M3995" s="14">
        <v>12.0</v>
      </c>
      <c r="N3995" s="14">
        <v>239.0</v>
      </c>
      <c r="O3995" s="14">
        <v>11.0</v>
      </c>
      <c r="P3995" s="14">
        <v>0.0</v>
      </c>
      <c r="Q3995" s="14"/>
      <c r="R3995" s="17">
        <f t="shared" si="1"/>
        <v>48.64709269</v>
      </c>
      <c r="S3995" s="17">
        <f t="shared" si="2"/>
        <v>12.95336788</v>
      </c>
      <c r="T3995" s="17">
        <f t="shared" si="3"/>
        <v>21.01324122</v>
      </c>
      <c r="U3995" s="17">
        <f t="shared" si="4"/>
        <v>10.07484168</v>
      </c>
      <c r="V3995" s="17">
        <f t="shared" si="5"/>
        <v>3.454231434</v>
      </c>
      <c r="W3995" s="17">
        <f t="shared" si="6"/>
        <v>68.79677605</v>
      </c>
      <c r="X3995" s="17">
        <f t="shared" si="7"/>
        <v>3.166378814</v>
      </c>
      <c r="Y3995" s="14">
        <f t="shared" si="8"/>
        <v>35360</v>
      </c>
      <c r="Z3995" s="14">
        <f t="shared" si="9"/>
        <v>17386</v>
      </c>
      <c r="AA3995" s="14">
        <f t="shared" si="10"/>
        <v>3960</v>
      </c>
      <c r="AB3995" s="14">
        <f t="shared" si="11"/>
        <v>8832</v>
      </c>
      <c r="AC3995" s="14">
        <f t="shared" si="12"/>
        <v>1768</v>
      </c>
      <c r="AD3995" s="14">
        <f t="shared" si="13"/>
        <v>15537</v>
      </c>
      <c r="AE3995" s="14">
        <f t="shared" si="14"/>
        <v>609</v>
      </c>
      <c r="AF3995" s="14">
        <f t="shared" si="15"/>
        <v>23</v>
      </c>
      <c r="AG3995" s="17">
        <f t="shared" si="16"/>
        <v>117.7438206</v>
      </c>
      <c r="AH3995" s="20">
        <f>12*(J3995*'Programas e Observações'!$C$8+K3995*'Programas e Observações'!$C$9+L3995*('Programas e Observações'!$C$8+'Programas e Observações'!$C$9)+M3995*'Programas e Observações'!$C$10)</f>
        <v>77230.56</v>
      </c>
      <c r="AI3995" s="20">
        <f>12*(J3995*'Programas e Observações'!$D$8+K3995*'Programas e Observações'!$D$9+L3995*('Programas e Observações'!$D$8+'Programas e Observações'!$D$9)+M3995*'Programas e Observações'!$D$10)</f>
        <v>108505.92</v>
      </c>
      <c r="AJ3995" s="13" t="s">
        <v>4353</v>
      </c>
      <c r="AK3995" s="13" t="s">
        <v>6828</v>
      </c>
    </row>
    <row r="3996" ht="15.75" customHeight="1">
      <c r="A3996" s="13" t="s">
        <v>15326</v>
      </c>
      <c r="B3996" s="13" t="s">
        <v>15327</v>
      </c>
      <c r="C3996" s="13" t="s">
        <v>15328</v>
      </c>
      <c r="D3996" s="13" t="s">
        <v>15007</v>
      </c>
      <c r="E3996" s="13" t="s">
        <v>15014</v>
      </c>
      <c r="F3996" s="13" t="s">
        <v>15015</v>
      </c>
      <c r="G3996" s="14">
        <v>20006.0</v>
      </c>
      <c r="H3996" s="16" t="b">
        <f>G3996&lt;'Programas e Observações'!$C$11</f>
        <v>0</v>
      </c>
      <c r="I3996" s="14">
        <v>0.0</v>
      </c>
      <c r="J3996" s="14">
        <v>0.0</v>
      </c>
      <c r="K3996" s="14">
        <v>0.0</v>
      </c>
      <c r="L3996" s="14">
        <v>0.0</v>
      </c>
      <c r="M3996" s="14">
        <v>0.0</v>
      </c>
      <c r="N3996" s="14">
        <v>645.0</v>
      </c>
      <c r="O3996" s="14">
        <v>38.0</v>
      </c>
      <c r="P3996" s="14">
        <v>3.0</v>
      </c>
      <c r="Q3996" s="14"/>
      <c r="R3996" s="17">
        <f t="shared" si="1"/>
        <v>0</v>
      </c>
      <c r="S3996" s="17">
        <f t="shared" si="2"/>
        <v>0</v>
      </c>
      <c r="T3996" s="17">
        <f t="shared" si="3"/>
        <v>0</v>
      </c>
      <c r="U3996" s="17">
        <f t="shared" si="4"/>
        <v>0</v>
      </c>
      <c r="V3996" s="17">
        <f t="shared" si="5"/>
        <v>0</v>
      </c>
      <c r="W3996" s="17">
        <f t="shared" si="6"/>
        <v>32.2403279</v>
      </c>
      <c r="X3996" s="17">
        <f t="shared" si="7"/>
        <v>1.899430171</v>
      </c>
      <c r="Y3996" s="14">
        <f t="shared" si="8"/>
        <v>236418</v>
      </c>
      <c r="Z3996" s="14">
        <f t="shared" si="9"/>
        <v>85739</v>
      </c>
      <c r="AA3996" s="14">
        <f t="shared" si="10"/>
        <v>43460</v>
      </c>
      <c r="AB3996" s="14">
        <f t="shared" si="11"/>
        <v>52845</v>
      </c>
      <c r="AC3996" s="14">
        <f t="shared" si="12"/>
        <v>22467</v>
      </c>
      <c r="AD3996" s="14">
        <f t="shared" si="13"/>
        <v>101311</v>
      </c>
      <c r="AE3996" s="14">
        <f t="shared" si="14"/>
        <v>8305</v>
      </c>
      <c r="AF3996" s="14">
        <f t="shared" si="15"/>
        <v>183</v>
      </c>
      <c r="AG3996" s="17">
        <f t="shared" si="16"/>
        <v>63.55032163</v>
      </c>
      <c r="AH3996" s="20">
        <f>12*(J3996*'Programas e Observações'!$C$8+K3996*'Programas e Observações'!$C$9+L3996*('Programas e Observações'!$C$8+'Programas e Observações'!$C$9)+M3996*'Programas e Observações'!$C$10)</f>
        <v>0</v>
      </c>
      <c r="AI3996" s="20">
        <f>12*(J3996*'Programas e Observações'!$D$8+K3996*'Programas e Observações'!$D$9+L3996*('Programas e Observações'!$D$8+'Programas e Observações'!$D$9)+M3996*'Programas e Observações'!$D$10)</f>
        <v>0</v>
      </c>
      <c r="AJ3996" s="13" t="s">
        <v>342</v>
      </c>
      <c r="AK3996" s="13" t="s">
        <v>343</v>
      </c>
    </row>
    <row r="3997" ht="15.75" customHeight="1">
      <c r="A3997" s="13" t="s">
        <v>15329</v>
      </c>
      <c r="B3997" s="13" t="s">
        <v>15330</v>
      </c>
      <c r="C3997" s="13" t="s">
        <v>15331</v>
      </c>
      <c r="D3997" s="13" t="s">
        <v>15007</v>
      </c>
      <c r="E3997" s="13" t="s">
        <v>15061</v>
      </c>
      <c r="F3997" s="13" t="s">
        <v>15062</v>
      </c>
      <c r="G3997" s="14">
        <v>17933.0</v>
      </c>
      <c r="H3997" s="16" t="b">
        <f>G3997&lt;'Programas e Observações'!$C$11</f>
        <v>1</v>
      </c>
      <c r="I3997" s="14">
        <v>2853.0</v>
      </c>
      <c r="J3997" s="14">
        <v>1597.0</v>
      </c>
      <c r="K3997" s="14">
        <v>204.0</v>
      </c>
      <c r="L3997" s="14">
        <v>717.0</v>
      </c>
      <c r="M3997" s="14">
        <v>294.0</v>
      </c>
      <c r="N3997" s="14">
        <v>917.0</v>
      </c>
      <c r="O3997" s="14">
        <v>51.0</v>
      </c>
      <c r="P3997" s="14">
        <v>1.0</v>
      </c>
      <c r="Q3997" s="14"/>
      <c r="R3997" s="17">
        <f t="shared" si="1"/>
        <v>159.0921764</v>
      </c>
      <c r="S3997" s="17">
        <f t="shared" si="2"/>
        <v>89.05369988</v>
      </c>
      <c r="T3997" s="17">
        <f t="shared" si="3"/>
        <v>11.37567613</v>
      </c>
      <c r="U3997" s="17">
        <f t="shared" si="4"/>
        <v>39.9821558</v>
      </c>
      <c r="V3997" s="17">
        <f t="shared" si="5"/>
        <v>16.39435677</v>
      </c>
      <c r="W3997" s="17">
        <f t="shared" si="6"/>
        <v>51.13477946</v>
      </c>
      <c r="X3997" s="17">
        <f t="shared" si="7"/>
        <v>2.843919032</v>
      </c>
      <c r="Y3997" s="14">
        <f t="shared" si="8"/>
        <v>65290</v>
      </c>
      <c r="Z3997" s="14">
        <f t="shared" si="9"/>
        <v>33144</v>
      </c>
      <c r="AA3997" s="14">
        <f t="shared" si="10"/>
        <v>4963</v>
      </c>
      <c r="AB3997" s="14">
        <f t="shared" si="11"/>
        <v>16555</v>
      </c>
      <c r="AC3997" s="14">
        <f t="shared" si="12"/>
        <v>6707</v>
      </c>
      <c r="AD3997" s="14">
        <f t="shared" si="13"/>
        <v>22822</v>
      </c>
      <c r="AE3997" s="14">
        <f t="shared" si="14"/>
        <v>2004</v>
      </c>
      <c r="AF3997" s="14">
        <f t="shared" si="15"/>
        <v>35</v>
      </c>
      <c r="AG3997" s="17">
        <f t="shared" si="16"/>
        <v>108.4760519</v>
      </c>
      <c r="AH3997" s="20">
        <f>12*(J3997*'Programas e Observações'!$C$8+K3997*'Programas e Observações'!$C$9+L3997*('Programas e Observações'!$C$8+'Programas e Observações'!$C$9)+M3997*'Programas e Observações'!$C$10)</f>
        <v>1083738.12</v>
      </c>
      <c r="AI3997" s="20">
        <f>12*(J3997*'Programas e Observações'!$D$8+K3997*'Programas e Observações'!$D$9+L3997*('Programas e Observações'!$D$8+'Programas e Observações'!$D$9)+M3997*'Programas e Observações'!$D$10)</f>
        <v>1940037</v>
      </c>
      <c r="AJ3997" s="13" t="s">
        <v>15332</v>
      </c>
      <c r="AK3997" s="13" t="s">
        <v>242</v>
      </c>
    </row>
    <row r="3998" ht="15.75" customHeight="1">
      <c r="A3998" s="13" t="s">
        <v>15333</v>
      </c>
      <c r="B3998" s="13" t="s">
        <v>15334</v>
      </c>
      <c r="C3998" s="13" t="s">
        <v>15335</v>
      </c>
      <c r="D3998" s="13" t="s">
        <v>15007</v>
      </c>
      <c r="E3998" s="13" t="s">
        <v>15008</v>
      </c>
      <c r="F3998" s="13" t="s">
        <v>15009</v>
      </c>
      <c r="G3998" s="14">
        <v>45720.0</v>
      </c>
      <c r="H3998" s="16" t="b">
        <f>G3998&lt;'Programas e Observações'!$C$11</f>
        <v>0</v>
      </c>
      <c r="I3998" s="14">
        <v>4152.0</v>
      </c>
      <c r="J3998" s="14">
        <v>1417.0</v>
      </c>
      <c r="K3998" s="14">
        <v>709.0</v>
      </c>
      <c r="L3998" s="14">
        <v>816.0</v>
      </c>
      <c r="M3998" s="14">
        <v>240.0</v>
      </c>
      <c r="N3998" s="14">
        <v>1841.0</v>
      </c>
      <c r="O3998" s="14">
        <v>120.0</v>
      </c>
      <c r="P3998" s="14">
        <v>4.0</v>
      </c>
      <c r="Q3998" s="14"/>
      <c r="R3998" s="17">
        <f t="shared" si="1"/>
        <v>90.81364829</v>
      </c>
      <c r="S3998" s="17">
        <f t="shared" si="2"/>
        <v>30.99300087</v>
      </c>
      <c r="T3998" s="17">
        <f t="shared" si="3"/>
        <v>15.50743657</v>
      </c>
      <c r="U3998" s="17">
        <f t="shared" si="4"/>
        <v>17.84776903</v>
      </c>
      <c r="V3998" s="17">
        <f t="shared" si="5"/>
        <v>5.249343832</v>
      </c>
      <c r="W3998" s="17">
        <f t="shared" si="6"/>
        <v>40.26684164</v>
      </c>
      <c r="X3998" s="17">
        <f t="shared" si="7"/>
        <v>2.624671916</v>
      </c>
      <c r="Y3998" s="14">
        <f t="shared" si="8"/>
        <v>24542</v>
      </c>
      <c r="Z3998" s="14">
        <f t="shared" si="9"/>
        <v>9808</v>
      </c>
      <c r="AA3998" s="14">
        <f t="shared" si="10"/>
        <v>3717</v>
      </c>
      <c r="AB3998" s="14">
        <f t="shared" si="11"/>
        <v>5989</v>
      </c>
      <c r="AC3998" s="14">
        <f t="shared" si="12"/>
        <v>1712</v>
      </c>
      <c r="AD3998" s="14">
        <f t="shared" si="13"/>
        <v>11159</v>
      </c>
      <c r="AE3998" s="14">
        <f t="shared" si="14"/>
        <v>563</v>
      </c>
      <c r="AF3998" s="14">
        <f t="shared" si="15"/>
        <v>14</v>
      </c>
      <c r="AG3998" s="17">
        <f t="shared" si="16"/>
        <v>113.898261</v>
      </c>
      <c r="AH3998" s="20">
        <f>12*(J3998*'Programas e Observações'!$C$8+K3998*'Programas e Observações'!$C$9+L3998*('Programas e Observações'!$C$8+'Programas e Observações'!$C$9)+M3998*'Programas e Observações'!$C$10)</f>
        <v>1346856</v>
      </c>
      <c r="AI3998" s="20">
        <f>12*(J3998*'Programas e Observações'!$D$8+K3998*'Programas e Observações'!$D$9+L3998*('Programas e Observações'!$D$8+'Programas e Observações'!$D$9)+M3998*'Programas e Observações'!$D$10)</f>
        <v>2186299.32</v>
      </c>
      <c r="AJ3998" s="13" t="s">
        <v>15336</v>
      </c>
      <c r="AK3998" s="13" t="s">
        <v>1105</v>
      </c>
    </row>
    <row r="3999" ht="15.75" customHeight="1">
      <c r="A3999" s="13" t="s">
        <v>15337</v>
      </c>
      <c r="B3999" s="13" t="s">
        <v>15338</v>
      </c>
      <c r="C3999" s="13" t="s">
        <v>15339</v>
      </c>
      <c r="D3999" s="13" t="s">
        <v>15007</v>
      </c>
      <c r="E3999" s="13" t="s">
        <v>15185</v>
      </c>
      <c r="F3999" s="13" t="s">
        <v>15186</v>
      </c>
      <c r="G3999" s="14">
        <v>5427.0</v>
      </c>
      <c r="H3999" s="16" t="b">
        <f>G3999&lt;'Programas e Observações'!$C$11</f>
        <v>1</v>
      </c>
      <c r="I3999" s="14">
        <v>723.0</v>
      </c>
      <c r="J3999" s="14">
        <v>491.0</v>
      </c>
      <c r="K3999" s="14">
        <v>32.0</v>
      </c>
      <c r="L3999" s="14">
        <v>119.0</v>
      </c>
      <c r="M3999" s="14">
        <v>38.0</v>
      </c>
      <c r="N3999" s="14">
        <v>257.0</v>
      </c>
      <c r="O3999" s="14">
        <v>7.0</v>
      </c>
      <c r="P3999" s="14">
        <v>0.0</v>
      </c>
      <c r="Q3999" s="14"/>
      <c r="R3999" s="17">
        <f t="shared" si="1"/>
        <v>133.222775</v>
      </c>
      <c r="S3999" s="17">
        <f t="shared" si="2"/>
        <v>90.47355814</v>
      </c>
      <c r="T3999" s="17">
        <f t="shared" si="3"/>
        <v>5.896443707</v>
      </c>
      <c r="U3999" s="17">
        <f t="shared" si="4"/>
        <v>21.92740004</v>
      </c>
      <c r="V3999" s="17">
        <f t="shared" si="5"/>
        <v>7.002026903</v>
      </c>
      <c r="W3999" s="17">
        <f t="shared" si="6"/>
        <v>47.35581352</v>
      </c>
      <c r="X3999" s="17">
        <f t="shared" si="7"/>
        <v>1.289847061</v>
      </c>
      <c r="Y3999" s="14">
        <f t="shared" si="8"/>
        <v>29636</v>
      </c>
      <c r="Z3999" s="14">
        <f t="shared" si="9"/>
        <v>16470</v>
      </c>
      <c r="AA3999" s="14">
        <f t="shared" si="10"/>
        <v>2099</v>
      </c>
      <c r="AB3999" s="14">
        <f t="shared" si="11"/>
        <v>6326</v>
      </c>
      <c r="AC3999" s="14">
        <f t="shared" si="12"/>
        <v>2898</v>
      </c>
      <c r="AD3999" s="14">
        <f t="shared" si="13"/>
        <v>10890</v>
      </c>
      <c r="AE3999" s="14">
        <f t="shared" si="14"/>
        <v>587</v>
      </c>
      <c r="AF3999" s="14">
        <f t="shared" si="15"/>
        <v>18</v>
      </c>
      <c r="AG3999" s="17">
        <f t="shared" si="16"/>
        <v>101.8947976</v>
      </c>
      <c r="AH3999" s="20">
        <f>12*(J3999*'Programas e Observações'!$C$8+K3999*'Programas e Observações'!$C$9+L3999*('Programas e Observações'!$C$8+'Programas e Observações'!$C$9)+M3999*'Programas e Observações'!$C$10)</f>
        <v>218102.04</v>
      </c>
      <c r="AI3999" s="20">
        <f>12*(J3999*'Programas e Observações'!$D$8+K3999*'Programas e Observações'!$D$9+L3999*('Programas e Observações'!$D$8+'Programas e Observações'!$D$9)+M3999*'Programas e Observações'!$D$10)</f>
        <v>441286.68</v>
      </c>
      <c r="AJ3999" s="13" t="s">
        <v>14782</v>
      </c>
      <c r="AK3999" s="13" t="s">
        <v>3936</v>
      </c>
    </row>
    <row r="4000" ht="15.75" customHeight="1">
      <c r="A4000" s="13" t="s">
        <v>15340</v>
      </c>
      <c r="B4000" s="13" t="s">
        <v>15341</v>
      </c>
      <c r="C4000" s="13" t="s">
        <v>15342</v>
      </c>
      <c r="D4000" s="13" t="s">
        <v>15007</v>
      </c>
      <c r="E4000" s="13" t="s">
        <v>15185</v>
      </c>
      <c r="F4000" s="13" t="s">
        <v>15186</v>
      </c>
      <c r="G4000" s="14">
        <v>24010.0</v>
      </c>
      <c r="H4000" s="16" t="b">
        <f>G4000&lt;'Programas e Observações'!$C$11</f>
        <v>0</v>
      </c>
      <c r="I4000" s="14">
        <v>2875.0</v>
      </c>
      <c r="J4000" s="14">
        <v>1608.0</v>
      </c>
      <c r="K4000" s="14">
        <v>221.0</v>
      </c>
      <c r="L4000" s="14">
        <v>574.0</v>
      </c>
      <c r="M4000" s="14">
        <v>240.0</v>
      </c>
      <c r="N4000" s="14">
        <v>990.0</v>
      </c>
      <c r="O4000" s="14">
        <v>56.0</v>
      </c>
      <c r="P4000" s="14">
        <v>1.0</v>
      </c>
      <c r="Q4000" s="14"/>
      <c r="R4000" s="17">
        <f t="shared" si="1"/>
        <v>119.7417743</v>
      </c>
      <c r="S4000" s="17">
        <f t="shared" si="2"/>
        <v>66.97209496</v>
      </c>
      <c r="T4000" s="17">
        <f t="shared" si="3"/>
        <v>9.204498126</v>
      </c>
      <c r="U4000" s="17">
        <f t="shared" si="4"/>
        <v>23.90670554</v>
      </c>
      <c r="V4000" s="17">
        <f t="shared" si="5"/>
        <v>9.995835069</v>
      </c>
      <c r="W4000" s="17">
        <f t="shared" si="6"/>
        <v>41.23281966</v>
      </c>
      <c r="X4000" s="17">
        <f t="shared" si="7"/>
        <v>2.332361516</v>
      </c>
      <c r="Y4000" s="14">
        <f t="shared" si="8"/>
        <v>29636</v>
      </c>
      <c r="Z4000" s="14">
        <f t="shared" si="9"/>
        <v>16470</v>
      </c>
      <c r="AA4000" s="14">
        <f t="shared" si="10"/>
        <v>2099</v>
      </c>
      <c r="AB4000" s="14">
        <f t="shared" si="11"/>
        <v>6326</v>
      </c>
      <c r="AC4000" s="14">
        <f t="shared" si="12"/>
        <v>2898</v>
      </c>
      <c r="AD4000" s="14">
        <f t="shared" si="13"/>
        <v>10890</v>
      </c>
      <c r="AE4000" s="14">
        <f t="shared" si="14"/>
        <v>587</v>
      </c>
      <c r="AF4000" s="14">
        <f t="shared" si="15"/>
        <v>18</v>
      </c>
      <c r="AG4000" s="17">
        <f t="shared" si="16"/>
        <v>101.8947976</v>
      </c>
      <c r="AH4000" s="20">
        <f>12*(J4000*'Programas e Observações'!$C$8+K4000*'Programas e Observações'!$C$9+L4000*('Programas e Observações'!$C$8+'Programas e Observações'!$C$9)+M4000*'Programas e Observações'!$C$10)</f>
        <v>964865.4</v>
      </c>
      <c r="AI4000" s="20">
        <f>12*(J4000*'Programas e Observações'!$D$8+K4000*'Programas e Observações'!$D$9+L4000*('Programas e Observações'!$D$8+'Programas e Observações'!$D$9)+M4000*'Programas e Observações'!$D$10)</f>
        <v>1770199.08</v>
      </c>
      <c r="AJ4000" s="13" t="s">
        <v>15343</v>
      </c>
      <c r="AK4000" s="13" t="s">
        <v>15344</v>
      </c>
    </row>
    <row r="4001" ht="15.75" customHeight="1">
      <c r="A4001" s="13" t="s">
        <v>15345</v>
      </c>
      <c r="B4001" s="13" t="s">
        <v>15346</v>
      </c>
      <c r="C4001" s="13" t="s">
        <v>15347</v>
      </c>
      <c r="D4001" s="13" t="s">
        <v>15007</v>
      </c>
      <c r="E4001" s="13" t="s">
        <v>15026</v>
      </c>
      <c r="F4001" s="13" t="s">
        <v>15027</v>
      </c>
      <c r="G4001" s="14">
        <v>3770.0</v>
      </c>
      <c r="H4001" s="16" t="b">
        <f>G4001&lt;'Programas e Observações'!$C$11</f>
        <v>1</v>
      </c>
      <c r="I4001" s="14">
        <v>12.0</v>
      </c>
      <c r="J4001" s="14">
        <v>11.0</v>
      </c>
      <c r="K4001" s="14">
        <v>0.0</v>
      </c>
      <c r="L4001" s="14">
        <v>1.0</v>
      </c>
      <c r="M4001" s="14">
        <v>0.0</v>
      </c>
      <c r="N4001" s="14">
        <v>250.0</v>
      </c>
      <c r="O4001" s="14">
        <v>3.0</v>
      </c>
      <c r="P4001" s="14">
        <v>1.0</v>
      </c>
      <c r="Q4001" s="14"/>
      <c r="R4001" s="17">
        <f t="shared" si="1"/>
        <v>3.183023873</v>
      </c>
      <c r="S4001" s="17">
        <f t="shared" si="2"/>
        <v>2.917771883</v>
      </c>
      <c r="T4001" s="17">
        <f t="shared" si="3"/>
        <v>0</v>
      </c>
      <c r="U4001" s="17">
        <f t="shared" si="4"/>
        <v>0.2652519894</v>
      </c>
      <c r="V4001" s="17">
        <f t="shared" si="5"/>
        <v>0</v>
      </c>
      <c r="W4001" s="17">
        <f t="shared" si="6"/>
        <v>66.31299735</v>
      </c>
      <c r="X4001" s="17">
        <f t="shared" si="7"/>
        <v>0.7957559682</v>
      </c>
      <c r="Y4001" s="14">
        <f t="shared" si="8"/>
        <v>32595</v>
      </c>
      <c r="Z4001" s="14">
        <f t="shared" si="9"/>
        <v>14847</v>
      </c>
      <c r="AA4001" s="14">
        <f t="shared" si="10"/>
        <v>4130</v>
      </c>
      <c r="AB4001" s="14">
        <f t="shared" si="11"/>
        <v>7923</v>
      </c>
      <c r="AC4001" s="14">
        <f t="shared" si="12"/>
        <v>2070</v>
      </c>
      <c r="AD4001" s="14">
        <f t="shared" si="13"/>
        <v>15852</v>
      </c>
      <c r="AE4001" s="14">
        <f t="shared" si="14"/>
        <v>736</v>
      </c>
      <c r="AF4001" s="14">
        <f t="shared" si="15"/>
        <v>28</v>
      </c>
      <c r="AG4001" s="17">
        <f t="shared" si="16"/>
        <v>93.31627044</v>
      </c>
      <c r="AH4001" s="20">
        <f>12*(J4001*'Programas e Observações'!$C$8+K4001*'Programas e Observações'!$C$9+L4001*('Programas e Observações'!$C$8+'Programas e Observações'!$C$9)+M4001*'Programas e Observações'!$C$10)</f>
        <v>2892.6</v>
      </c>
      <c r="AI4001" s="20">
        <f>12*(J4001*'Programas e Observações'!$D$8+K4001*'Programas e Observações'!$D$9+L4001*('Programas e Observações'!$D$8+'Programas e Observações'!$D$9)+M4001*'Programas e Observações'!$D$10)</f>
        <v>7229.88</v>
      </c>
      <c r="AJ4001" s="13" t="s">
        <v>1112</v>
      </c>
      <c r="AK4001" s="13" t="s">
        <v>409</v>
      </c>
    </row>
    <row r="4002" ht="15.75" customHeight="1">
      <c r="A4002" s="13" t="s">
        <v>15348</v>
      </c>
      <c r="B4002" s="13" t="s">
        <v>15349</v>
      </c>
      <c r="C4002" s="13" t="s">
        <v>15350</v>
      </c>
      <c r="D4002" s="13" t="s">
        <v>15007</v>
      </c>
      <c r="E4002" s="13" t="s">
        <v>15054</v>
      </c>
      <c r="F4002" s="13" t="s">
        <v>15055</v>
      </c>
      <c r="G4002" s="14">
        <v>4129.0</v>
      </c>
      <c r="H4002" s="16" t="b">
        <f>G4002&lt;'Programas e Observações'!$C$11</f>
        <v>1</v>
      </c>
      <c r="I4002" s="14">
        <v>580.0</v>
      </c>
      <c r="J4002" s="14">
        <v>352.0</v>
      </c>
      <c r="K4002" s="14">
        <v>26.0</v>
      </c>
      <c r="L4002" s="14">
        <v>191.0</v>
      </c>
      <c r="M4002" s="14">
        <v>11.0</v>
      </c>
      <c r="N4002" s="14">
        <v>160.0</v>
      </c>
      <c r="O4002" s="14">
        <v>11.0</v>
      </c>
      <c r="P4002" s="14">
        <v>0.0</v>
      </c>
      <c r="Q4002" s="14"/>
      <c r="R4002" s="17">
        <f t="shared" si="1"/>
        <v>140.4698474</v>
      </c>
      <c r="S4002" s="17">
        <f t="shared" si="2"/>
        <v>85.25066602</v>
      </c>
      <c r="T4002" s="17">
        <f t="shared" si="3"/>
        <v>6.296924195</v>
      </c>
      <c r="U4002" s="17">
        <f t="shared" si="4"/>
        <v>46.25817389</v>
      </c>
      <c r="V4002" s="17">
        <f t="shared" si="5"/>
        <v>2.664083313</v>
      </c>
      <c r="W4002" s="17">
        <f t="shared" si="6"/>
        <v>38.75030274</v>
      </c>
      <c r="X4002" s="17">
        <f t="shared" si="7"/>
        <v>2.664083313</v>
      </c>
      <c r="Y4002" s="14">
        <f t="shared" si="8"/>
        <v>34825</v>
      </c>
      <c r="Z4002" s="14">
        <f t="shared" si="9"/>
        <v>19877</v>
      </c>
      <c r="AA4002" s="14">
        <f t="shared" si="10"/>
        <v>2295</v>
      </c>
      <c r="AB4002" s="14">
        <f t="shared" si="11"/>
        <v>7191</v>
      </c>
      <c r="AC4002" s="14">
        <f t="shared" si="12"/>
        <v>2530</v>
      </c>
      <c r="AD4002" s="14">
        <f t="shared" si="13"/>
        <v>16077</v>
      </c>
      <c r="AE4002" s="14">
        <f t="shared" si="14"/>
        <v>1355</v>
      </c>
      <c r="AF4002" s="14">
        <f t="shared" si="15"/>
        <v>10</v>
      </c>
      <c r="AG4002" s="17">
        <f t="shared" si="16"/>
        <v>87.3904326</v>
      </c>
      <c r="AH4002" s="20">
        <f>12*(J4002*'Programas e Observações'!$C$8+K4002*'Programas e Observações'!$C$9+L4002*('Programas e Observações'!$C$8+'Programas e Observações'!$C$9)+M4002*'Programas e Observações'!$C$10)</f>
        <v>224179.68</v>
      </c>
      <c r="AI4002" s="20">
        <f>12*(J4002*'Programas e Observações'!$D$8+K4002*'Programas e Observações'!$D$9+L4002*('Programas e Observações'!$D$8+'Programas e Observações'!$D$9)+M4002*'Programas e Observações'!$D$10)</f>
        <v>424308.48</v>
      </c>
      <c r="AJ4002" s="13" t="s">
        <v>9777</v>
      </c>
      <c r="AK4002" s="13" t="s">
        <v>875</v>
      </c>
    </row>
    <row r="4003" ht="15.75" customHeight="1">
      <c r="A4003" s="13" t="s">
        <v>15351</v>
      </c>
      <c r="B4003" s="13" t="s">
        <v>15352</v>
      </c>
      <c r="C4003" s="13" t="s">
        <v>15353</v>
      </c>
      <c r="D4003" s="13" t="s">
        <v>15007</v>
      </c>
      <c r="E4003" s="13" t="s">
        <v>15032</v>
      </c>
      <c r="F4003" s="13" t="s">
        <v>15033</v>
      </c>
      <c r="G4003" s="14">
        <v>24859.0</v>
      </c>
      <c r="H4003" s="16" t="b">
        <f>G4003&lt;'Programas e Observações'!$C$11</f>
        <v>0</v>
      </c>
      <c r="I4003" s="14">
        <v>2287.0</v>
      </c>
      <c r="J4003" s="14">
        <v>1062.0</v>
      </c>
      <c r="K4003" s="14">
        <v>262.0</v>
      </c>
      <c r="L4003" s="14">
        <v>598.0</v>
      </c>
      <c r="M4003" s="14">
        <v>223.0</v>
      </c>
      <c r="N4003" s="14">
        <v>710.0</v>
      </c>
      <c r="O4003" s="14">
        <v>56.0</v>
      </c>
      <c r="P4003" s="14">
        <v>1.0</v>
      </c>
      <c r="Q4003" s="14"/>
      <c r="R4003" s="17">
        <f t="shared" si="1"/>
        <v>91.99887365</v>
      </c>
      <c r="S4003" s="17">
        <f t="shared" si="2"/>
        <v>42.72094614</v>
      </c>
      <c r="T4003" s="17">
        <f t="shared" si="3"/>
        <v>10.53944246</v>
      </c>
      <c r="U4003" s="17">
        <f t="shared" si="4"/>
        <v>24.055674</v>
      </c>
      <c r="V4003" s="17">
        <f t="shared" si="5"/>
        <v>8.970594151</v>
      </c>
      <c r="W4003" s="17">
        <f t="shared" si="6"/>
        <v>28.56108452</v>
      </c>
      <c r="X4003" s="17">
        <f t="shared" si="7"/>
        <v>2.252705258</v>
      </c>
      <c r="Y4003" s="14">
        <f t="shared" si="8"/>
        <v>34074</v>
      </c>
      <c r="Z4003" s="14">
        <f t="shared" si="9"/>
        <v>15150</v>
      </c>
      <c r="AA4003" s="14">
        <f t="shared" si="10"/>
        <v>3988</v>
      </c>
      <c r="AB4003" s="14">
        <f t="shared" si="11"/>
        <v>7723</v>
      </c>
      <c r="AC4003" s="14">
        <f t="shared" si="12"/>
        <v>3025</v>
      </c>
      <c r="AD4003" s="14">
        <f t="shared" si="13"/>
        <v>10538</v>
      </c>
      <c r="AE4003" s="14">
        <f t="shared" si="14"/>
        <v>942</v>
      </c>
      <c r="AF4003" s="14">
        <f t="shared" si="15"/>
        <v>17</v>
      </c>
      <c r="AG4003" s="17">
        <f t="shared" si="16"/>
        <v>113.5557748</v>
      </c>
      <c r="AH4003" s="20">
        <f>12*(J4003*'Programas e Observações'!$C$8+K4003*'Programas e Observações'!$C$9+L4003*('Programas e Observações'!$C$8+'Programas e Observações'!$C$9)+M4003*'Programas e Observações'!$C$10)</f>
        <v>885343.44</v>
      </c>
      <c r="AI4003" s="20">
        <f>12*(J4003*'Programas e Observações'!$D$8+K4003*'Programas e Observações'!$D$9+L4003*('Programas e Observações'!$D$8+'Programas e Observações'!$D$9)+M4003*'Programas e Observações'!$D$10)</f>
        <v>1504106.28</v>
      </c>
      <c r="AJ4003" s="13" t="s">
        <v>15354</v>
      </c>
      <c r="AK4003" s="13" t="s">
        <v>9707</v>
      </c>
    </row>
    <row r="4004" ht="15.75" customHeight="1">
      <c r="A4004" s="13" t="s">
        <v>15355</v>
      </c>
      <c r="B4004" s="13" t="s">
        <v>15356</v>
      </c>
      <c r="C4004" s="13" t="s">
        <v>496</v>
      </c>
      <c r="D4004" s="13" t="s">
        <v>15007</v>
      </c>
      <c r="E4004" s="13" t="s">
        <v>15038</v>
      </c>
      <c r="F4004" s="13" t="s">
        <v>15039</v>
      </c>
      <c r="G4004" s="14">
        <v>4543.0</v>
      </c>
      <c r="H4004" s="16" t="b">
        <f>G4004&lt;'Programas e Observações'!$C$11</f>
        <v>1</v>
      </c>
      <c r="I4004" s="14">
        <v>679.0</v>
      </c>
      <c r="J4004" s="14">
        <v>324.0</v>
      </c>
      <c r="K4004" s="14">
        <v>78.0</v>
      </c>
      <c r="L4004" s="14">
        <v>162.0</v>
      </c>
      <c r="M4004" s="14">
        <v>41.0</v>
      </c>
      <c r="N4004" s="14">
        <v>202.0</v>
      </c>
      <c r="O4004" s="14">
        <v>12.0</v>
      </c>
      <c r="P4004" s="14">
        <v>0.0</v>
      </c>
      <c r="Q4004" s="14"/>
      <c r="R4004" s="17">
        <f t="shared" si="1"/>
        <v>149.4607088</v>
      </c>
      <c r="S4004" s="17">
        <f t="shared" si="2"/>
        <v>71.318512</v>
      </c>
      <c r="T4004" s="17">
        <f t="shared" si="3"/>
        <v>17.16927141</v>
      </c>
      <c r="U4004" s="17">
        <f t="shared" si="4"/>
        <v>35.659256</v>
      </c>
      <c r="V4004" s="17">
        <f t="shared" si="5"/>
        <v>9.024873432</v>
      </c>
      <c r="W4004" s="17">
        <f t="shared" si="6"/>
        <v>44.46401057</v>
      </c>
      <c r="X4004" s="17">
        <f t="shared" si="7"/>
        <v>2.64142637</v>
      </c>
      <c r="Y4004" s="14">
        <f t="shared" si="8"/>
        <v>28223</v>
      </c>
      <c r="Z4004" s="14">
        <f t="shared" si="9"/>
        <v>12672</v>
      </c>
      <c r="AA4004" s="14">
        <f t="shared" si="10"/>
        <v>3811</v>
      </c>
      <c r="AB4004" s="14">
        <f t="shared" si="11"/>
        <v>6076</v>
      </c>
      <c r="AC4004" s="14">
        <f t="shared" si="12"/>
        <v>1820</v>
      </c>
      <c r="AD4004" s="14">
        <f t="shared" si="13"/>
        <v>11364</v>
      </c>
      <c r="AE4004" s="14">
        <f t="shared" si="14"/>
        <v>818</v>
      </c>
      <c r="AF4004" s="14">
        <f t="shared" si="15"/>
        <v>22</v>
      </c>
      <c r="AG4004" s="17">
        <f t="shared" si="16"/>
        <v>100.8158716</v>
      </c>
      <c r="AH4004" s="20">
        <f>12*(J4004*'Programas e Observações'!$C$8+K4004*'Programas e Observações'!$C$9+L4004*('Programas e Observações'!$C$8+'Programas e Observações'!$C$9)+M4004*'Programas e Observações'!$C$10)</f>
        <v>240394.08</v>
      </c>
      <c r="AI4004" s="20">
        <f>12*(J4004*'Programas e Observações'!$D$8+K4004*'Programas e Observações'!$D$9+L4004*('Programas e Observações'!$D$8+'Programas e Observações'!$D$9)+M4004*'Programas e Observações'!$D$10)</f>
        <v>420948.6</v>
      </c>
      <c r="AJ4004" s="13" t="s">
        <v>3896</v>
      </c>
      <c r="AK4004" s="13" t="s">
        <v>4463</v>
      </c>
    </row>
    <row r="4005" ht="15.75" customHeight="1">
      <c r="A4005" s="13" t="s">
        <v>15357</v>
      </c>
      <c r="B4005" s="13" t="s">
        <v>15358</v>
      </c>
      <c r="C4005" s="13" t="s">
        <v>15359</v>
      </c>
      <c r="D4005" s="13" t="s">
        <v>15007</v>
      </c>
      <c r="E4005" s="13" t="s">
        <v>15080</v>
      </c>
      <c r="F4005" s="13" t="s">
        <v>15081</v>
      </c>
      <c r="G4005" s="14">
        <v>15759.0</v>
      </c>
      <c r="H4005" s="16" t="b">
        <f>G4005&lt;'Programas e Observações'!$C$11</f>
        <v>1</v>
      </c>
      <c r="I4005" s="14">
        <v>964.0</v>
      </c>
      <c r="J4005" s="14">
        <v>635.0</v>
      </c>
      <c r="K4005" s="14">
        <v>57.0</v>
      </c>
      <c r="L4005" s="14">
        <v>168.0</v>
      </c>
      <c r="M4005" s="14">
        <v>68.0</v>
      </c>
      <c r="N4005" s="14">
        <v>590.0</v>
      </c>
      <c r="O4005" s="14">
        <v>40.0</v>
      </c>
      <c r="P4005" s="14">
        <v>1.0</v>
      </c>
      <c r="Q4005" s="14"/>
      <c r="R4005" s="17">
        <f t="shared" si="1"/>
        <v>61.17139412</v>
      </c>
      <c r="S4005" s="17">
        <f t="shared" si="2"/>
        <v>40.29443493</v>
      </c>
      <c r="T4005" s="17">
        <f t="shared" si="3"/>
        <v>3.616980773</v>
      </c>
      <c r="U4005" s="17">
        <f t="shared" si="4"/>
        <v>10.66057491</v>
      </c>
      <c r="V4005" s="17">
        <f t="shared" si="5"/>
        <v>4.314994606</v>
      </c>
      <c r="W4005" s="17">
        <f t="shared" si="6"/>
        <v>37.43892379</v>
      </c>
      <c r="X4005" s="17">
        <f t="shared" si="7"/>
        <v>2.538232121</v>
      </c>
      <c r="Y4005" s="14">
        <f t="shared" si="8"/>
        <v>12444</v>
      </c>
      <c r="Z4005" s="14">
        <f t="shared" si="9"/>
        <v>6432</v>
      </c>
      <c r="AA4005" s="14">
        <f t="shared" si="10"/>
        <v>1153</v>
      </c>
      <c r="AB4005" s="14">
        <f t="shared" si="11"/>
        <v>2913</v>
      </c>
      <c r="AC4005" s="14">
        <f t="shared" si="12"/>
        <v>1005</v>
      </c>
      <c r="AD4005" s="14">
        <f t="shared" si="13"/>
        <v>7946</v>
      </c>
      <c r="AE4005" s="14">
        <f t="shared" si="14"/>
        <v>411</v>
      </c>
      <c r="AF4005" s="14">
        <f t="shared" si="15"/>
        <v>15</v>
      </c>
      <c r="AG4005" s="17">
        <f t="shared" si="16"/>
        <v>75.4945915</v>
      </c>
      <c r="AH4005" s="20">
        <f>12*(J4005*'Programas e Observações'!$C$8+K4005*'Programas e Observações'!$C$9+L4005*('Programas e Observações'!$C$8+'Programas e Observações'!$C$9)+M4005*'Programas e Observações'!$C$10)</f>
        <v>309945.84</v>
      </c>
      <c r="AI4005" s="20">
        <f>12*(J4005*'Programas e Observações'!$D$8+K4005*'Programas e Observações'!$D$9+L4005*('Programas e Observações'!$D$8+'Programas e Observações'!$D$9)+M4005*'Programas e Observações'!$D$10)</f>
        <v>604567.8</v>
      </c>
      <c r="AJ4005" s="13" t="s">
        <v>3813</v>
      </c>
      <c r="AK4005" s="13" t="s">
        <v>5542</v>
      </c>
    </row>
    <row r="4006" ht="15.75" customHeight="1">
      <c r="A4006" s="13" t="s">
        <v>15360</v>
      </c>
      <c r="B4006" s="13" t="s">
        <v>15361</v>
      </c>
      <c r="C4006" s="13" t="s">
        <v>15362</v>
      </c>
      <c r="D4006" s="13" t="s">
        <v>15007</v>
      </c>
      <c r="E4006" s="13" t="s">
        <v>15102</v>
      </c>
      <c r="F4006" s="13" t="s">
        <v>15103</v>
      </c>
      <c r="G4006" s="14">
        <v>2870.0</v>
      </c>
      <c r="H4006" s="16" t="b">
        <f>G4006&lt;'Programas e Observações'!$C$11</f>
        <v>1</v>
      </c>
      <c r="I4006" s="14">
        <v>191.0</v>
      </c>
      <c r="J4006" s="14">
        <v>100.0</v>
      </c>
      <c r="K4006" s="14">
        <v>32.0</v>
      </c>
      <c r="L4006" s="14">
        <v>48.0</v>
      </c>
      <c r="M4006" s="14">
        <v>5.0</v>
      </c>
      <c r="N4006" s="14">
        <v>221.0</v>
      </c>
      <c r="O4006" s="14">
        <v>12.0</v>
      </c>
      <c r="P4006" s="14">
        <v>0.0</v>
      </c>
      <c r="Q4006" s="14"/>
      <c r="R4006" s="17">
        <f t="shared" si="1"/>
        <v>66.55052265</v>
      </c>
      <c r="S4006" s="17">
        <f t="shared" si="2"/>
        <v>34.84320557</v>
      </c>
      <c r="T4006" s="17">
        <f t="shared" si="3"/>
        <v>11.14982578</v>
      </c>
      <c r="U4006" s="17">
        <f t="shared" si="4"/>
        <v>16.72473868</v>
      </c>
      <c r="V4006" s="17">
        <f t="shared" si="5"/>
        <v>1.742160279</v>
      </c>
      <c r="W4006" s="17">
        <f t="shared" si="6"/>
        <v>77.00348432</v>
      </c>
      <c r="X4006" s="17">
        <f t="shared" si="7"/>
        <v>4.181184669</v>
      </c>
      <c r="Y4006" s="14">
        <f t="shared" si="8"/>
        <v>15075</v>
      </c>
      <c r="Z4006" s="14">
        <f t="shared" si="9"/>
        <v>7590</v>
      </c>
      <c r="AA4006" s="14">
        <f t="shared" si="10"/>
        <v>1647</v>
      </c>
      <c r="AB4006" s="14">
        <f t="shared" si="11"/>
        <v>3355</v>
      </c>
      <c r="AC4006" s="14">
        <f t="shared" si="12"/>
        <v>806</v>
      </c>
      <c r="AD4006" s="14">
        <f t="shared" si="13"/>
        <v>6719</v>
      </c>
      <c r="AE4006" s="14">
        <f t="shared" si="14"/>
        <v>379</v>
      </c>
      <c r="AF4006" s="14">
        <f t="shared" si="15"/>
        <v>11</v>
      </c>
      <c r="AG4006" s="17">
        <f t="shared" si="16"/>
        <v>110.8863553</v>
      </c>
      <c r="AH4006" s="20">
        <f>12*(J4006*'Programas e Observações'!$C$8+K4006*'Programas e Observações'!$C$9+L4006*('Programas e Observações'!$C$8+'Programas e Observações'!$C$9)+M4006*'Programas e Observações'!$C$10)</f>
        <v>72781.2</v>
      </c>
      <c r="AI4006" s="20">
        <f>12*(J4006*'Programas e Observações'!$D$8+K4006*'Programas e Observações'!$D$9+L4006*('Programas e Observações'!$D$8+'Programas e Observações'!$D$9)+M4006*'Programas e Observações'!$D$10)</f>
        <v>127807.32</v>
      </c>
      <c r="AJ4006" s="13" t="s">
        <v>7112</v>
      </c>
      <c r="AK4006" s="13" t="s">
        <v>2355</v>
      </c>
    </row>
    <row r="4007" ht="15.75" customHeight="1">
      <c r="A4007" s="13" t="s">
        <v>15363</v>
      </c>
      <c r="B4007" s="13" t="s">
        <v>15364</v>
      </c>
      <c r="C4007" s="13" t="s">
        <v>15365</v>
      </c>
      <c r="D4007" s="13" t="s">
        <v>15007</v>
      </c>
      <c r="E4007" s="13" t="s">
        <v>15014</v>
      </c>
      <c r="F4007" s="13" t="s">
        <v>15015</v>
      </c>
      <c r="G4007" s="14">
        <v>1830795.0</v>
      </c>
      <c r="H4007" s="16" t="b">
        <f>G4007&lt;'Programas e Observações'!$C$11</f>
        <v>0</v>
      </c>
      <c r="I4007" s="14">
        <v>146172.0</v>
      </c>
      <c r="J4007" s="14">
        <v>57236.0</v>
      </c>
      <c r="K4007" s="14">
        <v>24518.0</v>
      </c>
      <c r="L4007" s="14">
        <v>32010.0</v>
      </c>
      <c r="M4007" s="14">
        <v>13043.0</v>
      </c>
      <c r="N4007" s="14">
        <v>49105.0</v>
      </c>
      <c r="O4007" s="14">
        <v>4489.0</v>
      </c>
      <c r="P4007" s="14">
        <v>80.0</v>
      </c>
      <c r="Q4007" s="14">
        <v>11659.0</v>
      </c>
      <c r="R4007" s="17">
        <f t="shared" si="1"/>
        <v>79.84072493</v>
      </c>
      <c r="S4007" s="17">
        <f t="shared" si="2"/>
        <v>31.2629213</v>
      </c>
      <c r="T4007" s="17">
        <f t="shared" si="3"/>
        <v>13.39199637</v>
      </c>
      <c r="U4007" s="17">
        <f t="shared" si="4"/>
        <v>17.48420768</v>
      </c>
      <c r="V4007" s="17">
        <f t="shared" si="5"/>
        <v>7.124227453</v>
      </c>
      <c r="W4007" s="17">
        <f t="shared" si="6"/>
        <v>26.82168129</v>
      </c>
      <c r="X4007" s="17">
        <f t="shared" si="7"/>
        <v>2.451940277</v>
      </c>
      <c r="Y4007" s="14">
        <f t="shared" si="8"/>
        <v>236418</v>
      </c>
      <c r="Z4007" s="14">
        <f t="shared" si="9"/>
        <v>85739</v>
      </c>
      <c r="AA4007" s="14">
        <f t="shared" si="10"/>
        <v>43460</v>
      </c>
      <c r="AB4007" s="14">
        <f t="shared" si="11"/>
        <v>52845</v>
      </c>
      <c r="AC4007" s="14">
        <f t="shared" si="12"/>
        <v>22467</v>
      </c>
      <c r="AD4007" s="14">
        <f t="shared" si="13"/>
        <v>101311</v>
      </c>
      <c r="AE4007" s="14">
        <f t="shared" si="14"/>
        <v>8305</v>
      </c>
      <c r="AF4007" s="14">
        <f t="shared" si="15"/>
        <v>183</v>
      </c>
      <c r="AG4007" s="17">
        <f t="shared" si="16"/>
        <v>63.55032163</v>
      </c>
      <c r="AH4007" s="20">
        <f>12*(J4007*'Programas e Observações'!$C$8+K4007*'Programas e Observações'!$C$9+L4007*('Programas e Observações'!$C$8+'Programas e Observações'!$C$9)+M4007*'Programas e Observações'!$C$10)</f>
        <v>53396931.84</v>
      </c>
      <c r="AI4007" s="20">
        <f>12*(J4007*'Programas e Observações'!$D$8+K4007*'Programas e Observações'!$D$9+L4007*('Programas e Observações'!$D$8+'Programas e Observações'!$D$9)+M4007*'Programas e Observações'!$D$10)</f>
        <v>86900622.12</v>
      </c>
      <c r="AJ4007" s="13" t="s">
        <v>15366</v>
      </c>
      <c r="AK4007" s="13" t="s">
        <v>15367</v>
      </c>
    </row>
    <row r="4008" ht="15.75" customHeight="1">
      <c r="A4008" s="13" t="s">
        <v>15368</v>
      </c>
      <c r="B4008" s="13" t="s">
        <v>15369</v>
      </c>
      <c r="C4008" s="13" t="s">
        <v>15370</v>
      </c>
      <c r="D4008" s="13" t="s">
        <v>15007</v>
      </c>
      <c r="E4008" s="13" t="s">
        <v>15371</v>
      </c>
      <c r="F4008" s="13" t="s">
        <v>15372</v>
      </c>
      <c r="G4008" s="14">
        <v>13784.0</v>
      </c>
      <c r="H4008" s="16" t="b">
        <f>G4008&lt;'Programas e Observações'!$C$11</f>
        <v>1</v>
      </c>
      <c r="I4008" s="14">
        <v>724.0</v>
      </c>
      <c r="J4008" s="14">
        <v>110.0</v>
      </c>
      <c r="K4008" s="14">
        <v>312.0</v>
      </c>
      <c r="L4008" s="14">
        <v>80.0</v>
      </c>
      <c r="M4008" s="14">
        <v>22.0</v>
      </c>
      <c r="N4008" s="14">
        <v>651.0</v>
      </c>
      <c r="O4008" s="14">
        <v>26.0</v>
      </c>
      <c r="P4008" s="14">
        <v>2.0</v>
      </c>
      <c r="Q4008" s="14"/>
      <c r="R4008" s="17">
        <f t="shared" si="1"/>
        <v>52.52466628</v>
      </c>
      <c r="S4008" s="17">
        <f t="shared" si="2"/>
        <v>7.980266976</v>
      </c>
      <c r="T4008" s="17">
        <f t="shared" si="3"/>
        <v>22.63493906</v>
      </c>
      <c r="U4008" s="17">
        <f t="shared" si="4"/>
        <v>5.803830528</v>
      </c>
      <c r="V4008" s="17">
        <f t="shared" si="5"/>
        <v>1.596053395</v>
      </c>
      <c r="W4008" s="17">
        <f t="shared" si="6"/>
        <v>47.22867092</v>
      </c>
      <c r="X4008" s="17">
        <f t="shared" si="7"/>
        <v>1.886244922</v>
      </c>
      <c r="Y4008" s="14">
        <f t="shared" si="8"/>
        <v>8262</v>
      </c>
      <c r="Z4008" s="14">
        <f t="shared" si="9"/>
        <v>2453</v>
      </c>
      <c r="AA4008" s="14">
        <f t="shared" si="10"/>
        <v>2001</v>
      </c>
      <c r="AB4008" s="14">
        <f t="shared" si="11"/>
        <v>2193</v>
      </c>
      <c r="AC4008" s="14">
        <f t="shared" si="12"/>
        <v>580</v>
      </c>
      <c r="AD4008" s="14">
        <f t="shared" si="13"/>
        <v>5617</v>
      </c>
      <c r="AE4008" s="14">
        <f t="shared" si="14"/>
        <v>352</v>
      </c>
      <c r="AF4008" s="14">
        <f t="shared" si="15"/>
        <v>11</v>
      </c>
      <c r="AG4008" s="17">
        <f t="shared" si="16"/>
        <v>44.40765605</v>
      </c>
      <c r="AH4008" s="20">
        <f>12*(J4008*'Programas e Observações'!$C$8+K4008*'Programas e Observações'!$C$9+L4008*('Programas e Observações'!$C$8+'Programas e Observações'!$C$9)+M4008*'Programas e Observações'!$C$10)</f>
        <v>249018.96</v>
      </c>
      <c r="AI4008" s="20">
        <f>12*(J4008*'Programas e Observações'!$D$8+K4008*'Programas e Observações'!$D$9+L4008*('Programas e Observações'!$D$8+'Programas e Observações'!$D$9)+M4008*'Programas e Observações'!$D$10)</f>
        <v>326131.92</v>
      </c>
      <c r="AJ4008" s="13" t="s">
        <v>5413</v>
      </c>
      <c r="AK4008" s="13" t="s">
        <v>2963</v>
      </c>
    </row>
    <row r="4009" ht="15.75" customHeight="1">
      <c r="A4009" s="13" t="s">
        <v>15373</v>
      </c>
      <c r="B4009" s="13" t="s">
        <v>15374</v>
      </c>
      <c r="C4009" s="13" t="s">
        <v>15375</v>
      </c>
      <c r="D4009" s="13" t="s">
        <v>15007</v>
      </c>
      <c r="E4009" s="13" t="s">
        <v>15038</v>
      </c>
      <c r="F4009" s="13" t="s">
        <v>15039</v>
      </c>
      <c r="G4009" s="14">
        <v>5139.0</v>
      </c>
      <c r="H4009" s="16" t="b">
        <f>G4009&lt;'Programas e Observações'!$C$11</f>
        <v>1</v>
      </c>
      <c r="I4009" s="14">
        <v>1003.0</v>
      </c>
      <c r="J4009" s="14">
        <v>533.0</v>
      </c>
      <c r="K4009" s="14">
        <v>79.0</v>
      </c>
      <c r="L4009" s="14">
        <v>210.0</v>
      </c>
      <c r="M4009" s="14">
        <v>36.0</v>
      </c>
      <c r="N4009" s="14">
        <v>250.0</v>
      </c>
      <c r="O4009" s="14">
        <v>15.0</v>
      </c>
      <c r="P4009" s="14">
        <v>1.0</v>
      </c>
      <c r="Q4009" s="14"/>
      <c r="R4009" s="17">
        <f t="shared" si="1"/>
        <v>195.1741584</v>
      </c>
      <c r="S4009" s="17">
        <f t="shared" si="2"/>
        <v>103.7166764</v>
      </c>
      <c r="T4009" s="17">
        <f t="shared" si="3"/>
        <v>15.37264059</v>
      </c>
      <c r="U4009" s="17">
        <f t="shared" si="4"/>
        <v>40.86398132</v>
      </c>
      <c r="V4009" s="17">
        <f t="shared" si="5"/>
        <v>7.00525394</v>
      </c>
      <c r="W4009" s="17">
        <f t="shared" si="6"/>
        <v>48.64759681</v>
      </c>
      <c r="X4009" s="17">
        <f t="shared" si="7"/>
        <v>2.918855809</v>
      </c>
      <c r="Y4009" s="14">
        <f t="shared" si="8"/>
        <v>28223</v>
      </c>
      <c r="Z4009" s="14">
        <f t="shared" si="9"/>
        <v>12672</v>
      </c>
      <c r="AA4009" s="14">
        <f t="shared" si="10"/>
        <v>3811</v>
      </c>
      <c r="AB4009" s="14">
        <f t="shared" si="11"/>
        <v>6076</v>
      </c>
      <c r="AC4009" s="14">
        <f t="shared" si="12"/>
        <v>1820</v>
      </c>
      <c r="AD4009" s="14">
        <f t="shared" si="13"/>
        <v>11364</v>
      </c>
      <c r="AE4009" s="14">
        <f t="shared" si="14"/>
        <v>818</v>
      </c>
      <c r="AF4009" s="14">
        <f t="shared" si="15"/>
        <v>22</v>
      </c>
      <c r="AG4009" s="17">
        <f t="shared" si="16"/>
        <v>100.8158716</v>
      </c>
      <c r="AH4009" s="20">
        <f>12*(J4009*'Programas e Observações'!$C$8+K4009*'Programas e Observações'!$C$9+L4009*('Programas e Observações'!$C$8+'Programas e Observações'!$C$9)+M4009*'Programas e Observações'!$C$10)</f>
        <v>313758.48</v>
      </c>
      <c r="AI4009" s="20">
        <f>12*(J4009*'Programas e Observações'!$D$8+K4009*'Programas e Observações'!$D$9+L4009*('Programas e Observações'!$D$8+'Programas e Observações'!$D$9)+M4009*'Programas e Observações'!$D$10)</f>
        <v>587727.48</v>
      </c>
      <c r="AJ4009" s="13" t="s">
        <v>3271</v>
      </c>
      <c r="AK4009" s="13" t="s">
        <v>8166</v>
      </c>
    </row>
    <row r="4010" ht="15.75" customHeight="1">
      <c r="A4010" s="13" t="s">
        <v>15376</v>
      </c>
      <c r="B4010" s="13" t="s">
        <v>15377</v>
      </c>
      <c r="C4010" s="13" t="s">
        <v>15378</v>
      </c>
      <c r="D4010" s="13" t="s">
        <v>15007</v>
      </c>
      <c r="E4010" s="13" t="s">
        <v>15061</v>
      </c>
      <c r="F4010" s="13" t="s">
        <v>15062</v>
      </c>
      <c r="G4010" s="14">
        <v>3147.0</v>
      </c>
      <c r="H4010" s="16" t="b">
        <f>G4010&lt;'Programas e Observações'!$C$11</f>
        <v>1</v>
      </c>
      <c r="I4010" s="14">
        <v>667.0</v>
      </c>
      <c r="J4010" s="14">
        <v>369.0</v>
      </c>
      <c r="K4010" s="14">
        <v>24.0</v>
      </c>
      <c r="L4010" s="14">
        <v>192.0</v>
      </c>
      <c r="M4010" s="14">
        <v>41.0</v>
      </c>
      <c r="N4010" s="14">
        <v>161.0</v>
      </c>
      <c r="O4010" s="14">
        <v>8.0</v>
      </c>
      <c r="P4010" s="14">
        <v>1.0</v>
      </c>
      <c r="Q4010" s="14"/>
      <c r="R4010" s="17">
        <f t="shared" si="1"/>
        <v>211.9478869</v>
      </c>
      <c r="S4010" s="17">
        <f t="shared" si="2"/>
        <v>117.2545281</v>
      </c>
      <c r="T4010" s="17">
        <f t="shared" si="3"/>
        <v>7.626310772</v>
      </c>
      <c r="U4010" s="17">
        <f t="shared" si="4"/>
        <v>61.01048618</v>
      </c>
      <c r="V4010" s="17">
        <f t="shared" si="5"/>
        <v>13.0282809</v>
      </c>
      <c r="W4010" s="17">
        <f t="shared" si="6"/>
        <v>51.15983476</v>
      </c>
      <c r="X4010" s="17">
        <f t="shared" si="7"/>
        <v>2.542103591</v>
      </c>
      <c r="Y4010" s="14">
        <f t="shared" si="8"/>
        <v>65290</v>
      </c>
      <c r="Z4010" s="14">
        <f t="shared" si="9"/>
        <v>33144</v>
      </c>
      <c r="AA4010" s="14">
        <f t="shared" si="10"/>
        <v>4963</v>
      </c>
      <c r="AB4010" s="14">
        <f t="shared" si="11"/>
        <v>16555</v>
      </c>
      <c r="AC4010" s="14">
        <f t="shared" si="12"/>
        <v>6707</v>
      </c>
      <c r="AD4010" s="14">
        <f t="shared" si="13"/>
        <v>22822</v>
      </c>
      <c r="AE4010" s="14">
        <f t="shared" si="14"/>
        <v>2004</v>
      </c>
      <c r="AF4010" s="14">
        <f t="shared" si="15"/>
        <v>35</v>
      </c>
      <c r="AG4010" s="17">
        <f t="shared" si="16"/>
        <v>108.4760519</v>
      </c>
      <c r="AH4010" s="20">
        <f>12*(J4010*'Programas e Observações'!$C$8+K4010*'Programas e Observações'!$C$9+L4010*('Programas e Observações'!$C$8+'Programas e Observações'!$C$9)+M4010*'Programas e Observações'!$C$10)</f>
        <v>243063.48</v>
      </c>
      <c r="AI4010" s="20">
        <f>12*(J4010*'Programas e Observações'!$D$8+K4010*'Programas e Observações'!$D$9+L4010*('Programas e Observações'!$D$8+'Programas e Observações'!$D$9)+M4010*'Programas e Observações'!$D$10)</f>
        <v>450072.6</v>
      </c>
      <c r="AJ4010" s="13" t="s">
        <v>3263</v>
      </c>
      <c r="AK4010" s="13" t="s">
        <v>688</v>
      </c>
    </row>
    <row r="4011" ht="15.75" customHeight="1">
      <c r="A4011" s="13" t="s">
        <v>15379</v>
      </c>
      <c r="B4011" s="13" t="s">
        <v>15380</v>
      </c>
      <c r="C4011" s="13" t="s">
        <v>15381</v>
      </c>
      <c r="D4011" s="13" t="s">
        <v>15007</v>
      </c>
      <c r="E4011" s="13" t="s">
        <v>15121</v>
      </c>
      <c r="F4011" s="13" t="s">
        <v>15122</v>
      </c>
      <c r="G4011" s="14">
        <v>4513.0</v>
      </c>
      <c r="H4011" s="16" t="b">
        <f>G4011&lt;'Programas e Observações'!$C$11</f>
        <v>1</v>
      </c>
      <c r="I4011" s="14">
        <v>661.0</v>
      </c>
      <c r="J4011" s="14">
        <v>397.0</v>
      </c>
      <c r="K4011" s="14">
        <v>38.0</v>
      </c>
      <c r="L4011" s="14">
        <v>173.0</v>
      </c>
      <c r="M4011" s="14">
        <v>53.0</v>
      </c>
      <c r="N4011" s="14">
        <v>246.0</v>
      </c>
      <c r="O4011" s="14">
        <v>14.0</v>
      </c>
      <c r="P4011" s="14">
        <v>0.0</v>
      </c>
      <c r="Q4011" s="14"/>
      <c r="R4011" s="17">
        <f t="shared" si="1"/>
        <v>146.4657656</v>
      </c>
      <c r="S4011" s="17">
        <f t="shared" si="2"/>
        <v>87.96809218</v>
      </c>
      <c r="T4011" s="17">
        <f t="shared" si="3"/>
        <v>8.420119654</v>
      </c>
      <c r="U4011" s="17">
        <f t="shared" si="4"/>
        <v>38.33370264</v>
      </c>
      <c r="V4011" s="17">
        <f t="shared" si="5"/>
        <v>11.7438511</v>
      </c>
      <c r="W4011" s="17">
        <f t="shared" si="6"/>
        <v>54.50919566</v>
      </c>
      <c r="X4011" s="17">
        <f t="shared" si="7"/>
        <v>3.102149346</v>
      </c>
      <c r="Y4011" s="14">
        <f t="shared" si="8"/>
        <v>33751</v>
      </c>
      <c r="Z4011" s="14">
        <f t="shared" si="9"/>
        <v>15642</v>
      </c>
      <c r="AA4011" s="14">
        <f t="shared" si="10"/>
        <v>4355</v>
      </c>
      <c r="AB4011" s="14">
        <f t="shared" si="11"/>
        <v>7670</v>
      </c>
      <c r="AC4011" s="14">
        <f t="shared" si="12"/>
        <v>2583</v>
      </c>
      <c r="AD4011" s="14">
        <f t="shared" si="13"/>
        <v>17897</v>
      </c>
      <c r="AE4011" s="14">
        <f t="shared" si="14"/>
        <v>1365</v>
      </c>
      <c r="AF4011" s="14">
        <f t="shared" si="15"/>
        <v>25</v>
      </c>
      <c r="AG4011" s="17">
        <f t="shared" si="16"/>
        <v>76.77399543</v>
      </c>
      <c r="AH4011" s="20">
        <f>12*(J4011*'Programas e Observações'!$C$8+K4011*'Programas e Observações'!$C$9+L4011*('Programas e Observações'!$C$8+'Programas e Observações'!$C$9)+M4011*'Programas e Observações'!$C$10)</f>
        <v>248631.24</v>
      </c>
      <c r="AI4011" s="20">
        <f>12*(J4011*'Programas e Observações'!$D$8+K4011*'Programas e Observações'!$D$9+L4011*('Programas e Observações'!$D$8+'Programas e Observações'!$D$9)+M4011*'Programas e Observações'!$D$10)</f>
        <v>458940.48</v>
      </c>
      <c r="AJ4011" s="13" t="s">
        <v>11344</v>
      </c>
      <c r="AK4011" s="13" t="s">
        <v>2963</v>
      </c>
    </row>
    <row r="4012" ht="15.75" customHeight="1">
      <c r="A4012" s="13" t="s">
        <v>15382</v>
      </c>
      <c r="B4012" s="13" t="s">
        <v>15383</v>
      </c>
      <c r="C4012" s="13" t="s">
        <v>15384</v>
      </c>
      <c r="D4012" s="13" t="s">
        <v>15007</v>
      </c>
      <c r="E4012" s="13" t="s">
        <v>15054</v>
      </c>
      <c r="F4012" s="13" t="s">
        <v>15055</v>
      </c>
      <c r="G4012" s="14">
        <v>47589.0</v>
      </c>
      <c r="H4012" s="16" t="b">
        <f>G4012&lt;'Programas e Observações'!$C$11</f>
        <v>0</v>
      </c>
      <c r="I4012" s="14">
        <v>5493.0</v>
      </c>
      <c r="J4012" s="14">
        <v>3165.0</v>
      </c>
      <c r="K4012" s="14">
        <v>312.0</v>
      </c>
      <c r="L4012" s="14">
        <v>1217.0</v>
      </c>
      <c r="M4012" s="14">
        <v>414.0</v>
      </c>
      <c r="N4012" s="14">
        <v>1978.0</v>
      </c>
      <c r="O4012" s="14">
        <v>127.0</v>
      </c>
      <c r="P4012" s="14">
        <v>1.0</v>
      </c>
      <c r="Q4012" s="14"/>
      <c r="R4012" s="17">
        <f t="shared" si="1"/>
        <v>115.4258337</v>
      </c>
      <c r="S4012" s="17">
        <f t="shared" si="2"/>
        <v>66.5069659</v>
      </c>
      <c r="T4012" s="17">
        <f t="shared" si="3"/>
        <v>6.556136922</v>
      </c>
      <c r="U4012" s="17">
        <f t="shared" si="4"/>
        <v>25.57313665</v>
      </c>
      <c r="V4012" s="17">
        <f t="shared" si="5"/>
        <v>8.699489378</v>
      </c>
      <c r="W4012" s="17">
        <f t="shared" si="6"/>
        <v>41.56422703</v>
      </c>
      <c r="X4012" s="17">
        <f t="shared" si="7"/>
        <v>2.66868394</v>
      </c>
      <c r="Y4012" s="14">
        <f t="shared" si="8"/>
        <v>34825</v>
      </c>
      <c r="Z4012" s="14">
        <f t="shared" si="9"/>
        <v>19877</v>
      </c>
      <c r="AA4012" s="14">
        <f t="shared" si="10"/>
        <v>2295</v>
      </c>
      <c r="AB4012" s="14">
        <f t="shared" si="11"/>
        <v>7191</v>
      </c>
      <c r="AC4012" s="14">
        <f t="shared" si="12"/>
        <v>2530</v>
      </c>
      <c r="AD4012" s="14">
        <f t="shared" si="13"/>
        <v>16077</v>
      </c>
      <c r="AE4012" s="14">
        <f t="shared" si="14"/>
        <v>1355</v>
      </c>
      <c r="AF4012" s="14">
        <f t="shared" si="15"/>
        <v>10</v>
      </c>
      <c r="AG4012" s="17">
        <f t="shared" si="16"/>
        <v>87.3904326</v>
      </c>
      <c r="AH4012" s="20">
        <f>12*(J4012*'Programas e Observações'!$C$8+K4012*'Programas e Observações'!$C$9+L4012*('Programas e Observações'!$C$8+'Programas e Observações'!$C$9)+M4012*'Programas e Observações'!$C$10)</f>
        <v>1867431.72</v>
      </c>
      <c r="AI4012" s="20">
        <f>12*(J4012*'Programas e Observações'!$D$8+K4012*'Programas e Observações'!$D$9+L4012*('Programas e Observações'!$D$8+'Programas e Observações'!$D$9)+M4012*'Programas e Observações'!$D$10)</f>
        <v>3482312.52</v>
      </c>
      <c r="AJ4012" s="13" t="s">
        <v>15385</v>
      </c>
      <c r="AK4012" s="13" t="s">
        <v>996</v>
      </c>
    </row>
    <row r="4013" ht="15.75" customHeight="1">
      <c r="A4013" s="13" t="s">
        <v>15386</v>
      </c>
      <c r="B4013" s="13" t="s">
        <v>15387</v>
      </c>
      <c r="C4013" s="13" t="s">
        <v>15388</v>
      </c>
      <c r="D4013" s="13" t="s">
        <v>15007</v>
      </c>
      <c r="E4013" s="13" t="s">
        <v>15032</v>
      </c>
      <c r="F4013" s="13" t="s">
        <v>15033</v>
      </c>
      <c r="G4013" s="14">
        <v>9631.0</v>
      </c>
      <c r="H4013" s="16" t="b">
        <f>G4013&lt;'Programas e Observações'!$C$11</f>
        <v>1</v>
      </c>
      <c r="I4013" s="14">
        <v>1234.0</v>
      </c>
      <c r="J4013" s="14">
        <v>543.0</v>
      </c>
      <c r="K4013" s="14">
        <v>157.0</v>
      </c>
      <c r="L4013" s="14">
        <v>375.0</v>
      </c>
      <c r="M4013" s="14">
        <v>108.0</v>
      </c>
      <c r="N4013" s="14">
        <v>520.0</v>
      </c>
      <c r="O4013" s="14">
        <v>31.0</v>
      </c>
      <c r="P4013" s="14">
        <v>1.0</v>
      </c>
      <c r="Q4013" s="14"/>
      <c r="R4013" s="17">
        <f t="shared" si="1"/>
        <v>128.1279203</v>
      </c>
      <c r="S4013" s="17">
        <f t="shared" si="2"/>
        <v>56.38043817</v>
      </c>
      <c r="T4013" s="17">
        <f t="shared" si="3"/>
        <v>16.30152632</v>
      </c>
      <c r="U4013" s="17">
        <f t="shared" si="4"/>
        <v>38.93676669</v>
      </c>
      <c r="V4013" s="17">
        <f t="shared" si="5"/>
        <v>11.21378881</v>
      </c>
      <c r="W4013" s="17">
        <f t="shared" si="6"/>
        <v>53.99231648</v>
      </c>
      <c r="X4013" s="17">
        <f t="shared" si="7"/>
        <v>3.218772713</v>
      </c>
      <c r="Y4013" s="14">
        <f t="shared" si="8"/>
        <v>34074</v>
      </c>
      <c r="Z4013" s="14">
        <f t="shared" si="9"/>
        <v>15150</v>
      </c>
      <c r="AA4013" s="14">
        <f t="shared" si="10"/>
        <v>3988</v>
      </c>
      <c r="AB4013" s="14">
        <f t="shared" si="11"/>
        <v>7723</v>
      </c>
      <c r="AC4013" s="14">
        <f t="shared" si="12"/>
        <v>3025</v>
      </c>
      <c r="AD4013" s="14">
        <f t="shared" si="13"/>
        <v>10538</v>
      </c>
      <c r="AE4013" s="14">
        <f t="shared" si="14"/>
        <v>942</v>
      </c>
      <c r="AF4013" s="14">
        <f t="shared" si="15"/>
        <v>17</v>
      </c>
      <c r="AG4013" s="17">
        <f t="shared" si="16"/>
        <v>113.5557748</v>
      </c>
      <c r="AH4013" s="20">
        <f>12*(J4013*'Programas e Observações'!$C$8+K4013*'Programas e Observações'!$C$9+L4013*('Programas e Observações'!$C$8+'Programas e Observações'!$C$9)+M4013*'Programas e Observações'!$C$10)</f>
        <v>510261.84</v>
      </c>
      <c r="AI4013" s="20">
        <f>12*(J4013*'Programas e Observações'!$D$8+K4013*'Programas e Observações'!$D$9+L4013*('Programas e Observações'!$D$8+'Programas e Observações'!$D$9)+M4013*'Programas e Observações'!$D$10)</f>
        <v>853444.8</v>
      </c>
      <c r="AJ4013" s="13" t="s">
        <v>15389</v>
      </c>
      <c r="AK4013" s="13" t="s">
        <v>14331</v>
      </c>
    </row>
    <row r="4014" ht="15.75" customHeight="1">
      <c r="A4014" s="13" t="s">
        <v>15390</v>
      </c>
      <c r="B4014" s="13" t="s">
        <v>15391</v>
      </c>
      <c r="C4014" s="13" t="s">
        <v>15392</v>
      </c>
      <c r="D4014" s="13" t="s">
        <v>15007</v>
      </c>
      <c r="E4014" s="13" t="s">
        <v>15070</v>
      </c>
      <c r="F4014" s="13" t="s">
        <v>15071</v>
      </c>
      <c r="G4014" s="14">
        <v>6517.0</v>
      </c>
      <c r="H4014" s="16" t="b">
        <f>G4014&lt;'Programas e Observações'!$C$11</f>
        <v>1</v>
      </c>
      <c r="I4014" s="14">
        <v>404.0</v>
      </c>
      <c r="J4014" s="14">
        <v>53.0</v>
      </c>
      <c r="K4014" s="14">
        <v>201.0</v>
      </c>
      <c r="L4014" s="14">
        <v>49.0</v>
      </c>
      <c r="M4014" s="14">
        <v>4.0</v>
      </c>
      <c r="N4014" s="14">
        <v>413.0</v>
      </c>
      <c r="O4014" s="14">
        <v>15.0</v>
      </c>
      <c r="P4014" s="14">
        <v>1.0</v>
      </c>
      <c r="Q4014" s="14"/>
      <c r="R4014" s="17">
        <f t="shared" si="1"/>
        <v>61.99171398</v>
      </c>
      <c r="S4014" s="17">
        <f t="shared" si="2"/>
        <v>8.132576339</v>
      </c>
      <c r="T4014" s="17">
        <f t="shared" si="3"/>
        <v>30.84241215</v>
      </c>
      <c r="U4014" s="17">
        <f t="shared" si="4"/>
        <v>7.518796992</v>
      </c>
      <c r="V4014" s="17">
        <f t="shared" si="5"/>
        <v>0.6137793463</v>
      </c>
      <c r="W4014" s="17">
        <f t="shared" si="6"/>
        <v>63.37271751</v>
      </c>
      <c r="X4014" s="17">
        <f t="shared" si="7"/>
        <v>2.301672549</v>
      </c>
      <c r="Y4014" s="14">
        <f t="shared" si="8"/>
        <v>59505</v>
      </c>
      <c r="Z4014" s="14">
        <f t="shared" si="9"/>
        <v>17363</v>
      </c>
      <c r="AA4014" s="14">
        <f t="shared" si="10"/>
        <v>15206</v>
      </c>
      <c r="AB4014" s="14">
        <f t="shared" si="11"/>
        <v>10647</v>
      </c>
      <c r="AC4014" s="14">
        <f t="shared" si="12"/>
        <v>3936</v>
      </c>
      <c r="AD4014" s="14">
        <f t="shared" si="13"/>
        <v>40020</v>
      </c>
      <c r="AE4014" s="14">
        <f t="shared" si="14"/>
        <v>2216</v>
      </c>
      <c r="AF4014" s="14">
        <f t="shared" si="15"/>
        <v>47</v>
      </c>
      <c r="AG4014" s="17">
        <f t="shared" si="16"/>
        <v>65.42684958</v>
      </c>
      <c r="AH4014" s="20">
        <f>12*(J4014*'Programas e Observações'!$C$8+K4014*'Programas e Observações'!$C$9+L4014*('Programas e Observações'!$C$8+'Programas e Observações'!$C$9)+M4014*'Programas e Observações'!$C$10)</f>
        <v>149716.32</v>
      </c>
      <c r="AI4014" s="20">
        <f>12*(J4014*'Programas e Observações'!$D$8+K4014*'Programas e Observações'!$D$9+L4014*('Programas e Observações'!$D$8+'Programas e Observações'!$D$9)+M4014*'Programas e Observações'!$D$10)</f>
        <v>191856.72</v>
      </c>
      <c r="AJ4014" s="13" t="s">
        <v>2715</v>
      </c>
      <c r="AK4014" s="13" t="s">
        <v>4965</v>
      </c>
    </row>
    <row r="4015" ht="15.75" customHeight="1">
      <c r="A4015" s="13" t="s">
        <v>15393</v>
      </c>
      <c r="B4015" s="13" t="s">
        <v>15394</v>
      </c>
      <c r="C4015" s="13" t="s">
        <v>15395</v>
      </c>
      <c r="D4015" s="13" t="s">
        <v>15007</v>
      </c>
      <c r="E4015" s="13" t="s">
        <v>15054</v>
      </c>
      <c r="F4015" s="13" t="s">
        <v>15055</v>
      </c>
      <c r="G4015" s="14">
        <v>6146.0</v>
      </c>
      <c r="H4015" s="16" t="b">
        <f>G4015&lt;'Programas e Observações'!$C$11</f>
        <v>1</v>
      </c>
      <c r="I4015" s="14">
        <v>0.0</v>
      </c>
      <c r="J4015" s="14">
        <v>0.0</v>
      </c>
      <c r="K4015" s="14">
        <v>0.0</v>
      </c>
      <c r="L4015" s="14">
        <v>0.0</v>
      </c>
      <c r="M4015" s="14">
        <v>0.0</v>
      </c>
      <c r="N4015" s="14">
        <v>287.0</v>
      </c>
      <c r="O4015" s="14">
        <v>19.0</v>
      </c>
      <c r="P4015" s="14">
        <v>0.0</v>
      </c>
      <c r="Q4015" s="14"/>
      <c r="R4015" s="17">
        <f t="shared" si="1"/>
        <v>0</v>
      </c>
      <c r="S4015" s="17">
        <f t="shared" si="2"/>
        <v>0</v>
      </c>
      <c r="T4015" s="17">
        <f t="shared" si="3"/>
        <v>0</v>
      </c>
      <c r="U4015" s="17">
        <f t="shared" si="4"/>
        <v>0</v>
      </c>
      <c r="V4015" s="17">
        <f t="shared" si="5"/>
        <v>0</v>
      </c>
      <c r="W4015" s="17">
        <f t="shared" si="6"/>
        <v>46.69703872</v>
      </c>
      <c r="X4015" s="17">
        <f t="shared" si="7"/>
        <v>3.091441588</v>
      </c>
      <c r="Y4015" s="14">
        <f t="shared" si="8"/>
        <v>34825</v>
      </c>
      <c r="Z4015" s="14">
        <f t="shared" si="9"/>
        <v>19877</v>
      </c>
      <c r="AA4015" s="14">
        <f t="shared" si="10"/>
        <v>2295</v>
      </c>
      <c r="AB4015" s="14">
        <f t="shared" si="11"/>
        <v>7191</v>
      </c>
      <c r="AC4015" s="14">
        <f t="shared" si="12"/>
        <v>2530</v>
      </c>
      <c r="AD4015" s="14">
        <f t="shared" si="13"/>
        <v>16077</v>
      </c>
      <c r="AE4015" s="14">
        <f t="shared" si="14"/>
        <v>1355</v>
      </c>
      <c r="AF4015" s="14">
        <f t="shared" si="15"/>
        <v>10</v>
      </c>
      <c r="AG4015" s="17">
        <f t="shared" si="16"/>
        <v>87.3904326</v>
      </c>
      <c r="AH4015" s="20">
        <f>12*(J4015*'Programas e Observações'!$C$8+K4015*'Programas e Observações'!$C$9+L4015*('Programas e Observações'!$C$8+'Programas e Observações'!$C$9)+M4015*'Programas e Observações'!$C$10)</f>
        <v>0</v>
      </c>
      <c r="AI4015" s="20">
        <f>12*(J4015*'Programas e Observações'!$D$8+K4015*'Programas e Observações'!$D$9+L4015*('Programas e Observações'!$D$8+'Programas e Observações'!$D$9)+M4015*'Programas e Observações'!$D$10)</f>
        <v>0</v>
      </c>
      <c r="AJ4015" s="13" t="s">
        <v>342</v>
      </c>
      <c r="AK4015" s="13" t="s">
        <v>343</v>
      </c>
    </row>
    <row r="4016" ht="15.75" customHeight="1">
      <c r="A4016" s="13" t="s">
        <v>15396</v>
      </c>
      <c r="B4016" s="13" t="s">
        <v>15397</v>
      </c>
      <c r="C4016" s="13" t="s">
        <v>15398</v>
      </c>
      <c r="D4016" s="13" t="s">
        <v>15007</v>
      </c>
      <c r="E4016" s="13" t="s">
        <v>15026</v>
      </c>
      <c r="F4016" s="13" t="s">
        <v>15027</v>
      </c>
      <c r="G4016" s="14">
        <v>12347.0</v>
      </c>
      <c r="H4016" s="16" t="b">
        <f>G4016&lt;'Programas e Observações'!$C$11</f>
        <v>1</v>
      </c>
      <c r="I4016" s="14">
        <v>642.0</v>
      </c>
      <c r="J4016" s="14">
        <v>157.0</v>
      </c>
      <c r="K4016" s="14">
        <v>179.0</v>
      </c>
      <c r="L4016" s="14">
        <v>101.0</v>
      </c>
      <c r="M4016" s="14">
        <v>11.0</v>
      </c>
      <c r="N4016" s="14">
        <v>539.0</v>
      </c>
      <c r="O4016" s="14">
        <v>8.0</v>
      </c>
      <c r="P4016" s="14">
        <v>1.0</v>
      </c>
      <c r="Q4016" s="14"/>
      <c r="R4016" s="17">
        <f t="shared" si="1"/>
        <v>51.99643638</v>
      </c>
      <c r="S4016" s="17">
        <f t="shared" si="2"/>
        <v>12.71563943</v>
      </c>
      <c r="T4016" s="17">
        <f t="shared" si="3"/>
        <v>14.49744877</v>
      </c>
      <c r="U4016" s="17">
        <f t="shared" si="4"/>
        <v>8.180124727</v>
      </c>
      <c r="V4016" s="17">
        <f t="shared" si="5"/>
        <v>0.8909046732</v>
      </c>
      <c r="W4016" s="17">
        <f t="shared" si="6"/>
        <v>43.65432899</v>
      </c>
      <c r="X4016" s="17">
        <f t="shared" si="7"/>
        <v>0.6479306714</v>
      </c>
      <c r="Y4016" s="14">
        <f t="shared" si="8"/>
        <v>32595</v>
      </c>
      <c r="Z4016" s="14">
        <f t="shared" si="9"/>
        <v>14847</v>
      </c>
      <c r="AA4016" s="14">
        <f t="shared" si="10"/>
        <v>4130</v>
      </c>
      <c r="AB4016" s="14">
        <f t="shared" si="11"/>
        <v>7923</v>
      </c>
      <c r="AC4016" s="14">
        <f t="shared" si="12"/>
        <v>2070</v>
      </c>
      <c r="AD4016" s="14">
        <f t="shared" si="13"/>
        <v>15852</v>
      </c>
      <c r="AE4016" s="14">
        <f t="shared" si="14"/>
        <v>736</v>
      </c>
      <c r="AF4016" s="14">
        <f t="shared" si="15"/>
        <v>28</v>
      </c>
      <c r="AG4016" s="17">
        <f t="shared" si="16"/>
        <v>93.31627044</v>
      </c>
      <c r="AH4016" s="20">
        <f>12*(J4016*'Programas e Observações'!$C$8+K4016*'Programas e Observações'!$C$9+L4016*('Programas e Observações'!$C$8+'Programas e Observações'!$C$9)+M4016*'Programas e Observações'!$C$10)</f>
        <v>199670.88</v>
      </c>
      <c r="AI4016" s="20">
        <f>12*(J4016*'Programas e Observações'!$D$8+K4016*'Programas e Observações'!$D$9+L4016*('Programas e Observações'!$D$8+'Programas e Observações'!$D$9)+M4016*'Programas e Observações'!$D$10)</f>
        <v>298663.08</v>
      </c>
      <c r="AJ4016" s="13" t="s">
        <v>15399</v>
      </c>
      <c r="AK4016" s="13" t="s">
        <v>2317</v>
      </c>
    </row>
    <row r="4017" ht="15.75" customHeight="1">
      <c r="A4017" s="13" t="s">
        <v>15400</v>
      </c>
      <c r="B4017" s="13" t="s">
        <v>15401</v>
      </c>
      <c r="C4017" s="13" t="s">
        <v>15402</v>
      </c>
      <c r="D4017" s="13" t="s">
        <v>15007</v>
      </c>
      <c r="E4017" s="13" t="s">
        <v>15032</v>
      </c>
      <c r="F4017" s="13" t="s">
        <v>15033</v>
      </c>
      <c r="G4017" s="14">
        <v>1852.0</v>
      </c>
      <c r="H4017" s="16" t="b">
        <f>G4017&lt;'Programas e Observações'!$C$11</f>
        <v>1</v>
      </c>
      <c r="I4017" s="14">
        <v>146.0</v>
      </c>
      <c r="J4017" s="14">
        <v>52.0</v>
      </c>
      <c r="K4017" s="14">
        <v>31.0</v>
      </c>
      <c r="L4017" s="14">
        <v>8.0</v>
      </c>
      <c r="M4017" s="14">
        <v>28.0</v>
      </c>
      <c r="N4017" s="14">
        <v>137.0</v>
      </c>
      <c r="O4017" s="14">
        <v>7.0</v>
      </c>
      <c r="P4017" s="14">
        <v>0.0</v>
      </c>
      <c r="Q4017" s="14"/>
      <c r="R4017" s="17">
        <f t="shared" si="1"/>
        <v>78.8336933</v>
      </c>
      <c r="S4017" s="17">
        <f t="shared" si="2"/>
        <v>28.07775378</v>
      </c>
      <c r="T4017" s="17">
        <f t="shared" si="3"/>
        <v>16.73866091</v>
      </c>
      <c r="U4017" s="17">
        <f t="shared" si="4"/>
        <v>4.319654428</v>
      </c>
      <c r="V4017" s="17">
        <f t="shared" si="5"/>
        <v>15.1187905</v>
      </c>
      <c r="W4017" s="17">
        <f t="shared" si="6"/>
        <v>73.97408207</v>
      </c>
      <c r="X4017" s="17">
        <f t="shared" si="7"/>
        <v>3.779697624</v>
      </c>
      <c r="Y4017" s="14">
        <f t="shared" si="8"/>
        <v>34074</v>
      </c>
      <c r="Z4017" s="14">
        <f t="shared" si="9"/>
        <v>15150</v>
      </c>
      <c r="AA4017" s="14">
        <f t="shared" si="10"/>
        <v>3988</v>
      </c>
      <c r="AB4017" s="14">
        <f t="shared" si="11"/>
        <v>7723</v>
      </c>
      <c r="AC4017" s="14">
        <f t="shared" si="12"/>
        <v>3025</v>
      </c>
      <c r="AD4017" s="14">
        <f t="shared" si="13"/>
        <v>10538</v>
      </c>
      <c r="AE4017" s="14">
        <f t="shared" si="14"/>
        <v>942</v>
      </c>
      <c r="AF4017" s="14">
        <f t="shared" si="15"/>
        <v>17</v>
      </c>
      <c r="AG4017" s="17">
        <f t="shared" si="16"/>
        <v>113.5557748</v>
      </c>
      <c r="AH4017" s="20">
        <f>12*(J4017*'Programas e Observações'!$C$8+K4017*'Programas e Observações'!$C$9+L4017*('Programas e Observações'!$C$8+'Programas e Observações'!$C$9)+M4017*'Programas e Observações'!$C$10)</f>
        <v>46546.44</v>
      </c>
      <c r="AI4017" s="20">
        <f>12*(J4017*'Programas e Observações'!$D$8+K4017*'Programas e Observações'!$D$9+L4017*('Programas e Observações'!$D$8+'Programas e Observações'!$D$9)+M4017*'Programas e Observações'!$D$10)</f>
        <v>69367.08</v>
      </c>
      <c r="AJ4017" s="13" t="s">
        <v>1757</v>
      </c>
      <c r="AK4017" s="13" t="s">
        <v>1311</v>
      </c>
    </row>
    <row r="4018" ht="15.75" customHeight="1">
      <c r="A4018" s="13" t="s">
        <v>15403</v>
      </c>
      <c r="B4018" s="13" t="s">
        <v>15404</v>
      </c>
      <c r="C4018" s="13" t="s">
        <v>15405</v>
      </c>
      <c r="D4018" s="13" t="s">
        <v>15007</v>
      </c>
      <c r="E4018" s="13" t="s">
        <v>15121</v>
      </c>
      <c r="F4018" s="13" t="s">
        <v>15122</v>
      </c>
      <c r="G4018" s="14">
        <v>4770.0</v>
      </c>
      <c r="H4018" s="16" t="b">
        <f>G4018&lt;'Programas e Observações'!$C$11</f>
        <v>1</v>
      </c>
      <c r="I4018" s="14">
        <v>839.0</v>
      </c>
      <c r="J4018" s="14">
        <v>482.0</v>
      </c>
      <c r="K4018" s="14">
        <v>57.0</v>
      </c>
      <c r="L4018" s="14">
        <v>167.0</v>
      </c>
      <c r="M4018" s="14">
        <v>19.0</v>
      </c>
      <c r="N4018" s="14">
        <v>352.0</v>
      </c>
      <c r="O4018" s="14">
        <v>21.0</v>
      </c>
      <c r="P4018" s="14">
        <v>0.0</v>
      </c>
      <c r="Q4018" s="14"/>
      <c r="R4018" s="17">
        <f t="shared" si="1"/>
        <v>175.8909853</v>
      </c>
      <c r="S4018" s="17">
        <f t="shared" si="2"/>
        <v>101.048218</v>
      </c>
      <c r="T4018" s="17">
        <f t="shared" si="3"/>
        <v>11.94968553</v>
      </c>
      <c r="U4018" s="17">
        <f t="shared" si="4"/>
        <v>35.01048218</v>
      </c>
      <c r="V4018" s="17">
        <f t="shared" si="5"/>
        <v>3.983228512</v>
      </c>
      <c r="W4018" s="17">
        <f t="shared" si="6"/>
        <v>73.79454927</v>
      </c>
      <c r="X4018" s="17">
        <f t="shared" si="7"/>
        <v>4.402515723</v>
      </c>
      <c r="Y4018" s="14">
        <f t="shared" si="8"/>
        <v>33751</v>
      </c>
      <c r="Z4018" s="14">
        <f t="shared" si="9"/>
        <v>15642</v>
      </c>
      <c r="AA4018" s="14">
        <f t="shared" si="10"/>
        <v>4355</v>
      </c>
      <c r="AB4018" s="14">
        <f t="shared" si="11"/>
        <v>7670</v>
      </c>
      <c r="AC4018" s="14">
        <f t="shared" si="12"/>
        <v>2583</v>
      </c>
      <c r="AD4018" s="14">
        <f t="shared" si="13"/>
        <v>17897</v>
      </c>
      <c r="AE4018" s="14">
        <f t="shared" si="14"/>
        <v>1365</v>
      </c>
      <c r="AF4018" s="14">
        <f t="shared" si="15"/>
        <v>25</v>
      </c>
      <c r="AG4018" s="17">
        <f t="shared" si="16"/>
        <v>76.77399543</v>
      </c>
      <c r="AH4018" s="20">
        <f>12*(J4018*'Programas e Observações'!$C$8+K4018*'Programas e Observações'!$C$9+L4018*('Programas e Observações'!$C$8+'Programas e Observações'!$C$9)+M4018*'Programas e Observações'!$C$10)</f>
        <v>253015.32</v>
      </c>
      <c r="AI4018" s="20">
        <f>12*(J4018*'Programas e Observações'!$D$8+K4018*'Programas e Observações'!$D$9+L4018*('Programas e Observações'!$D$8+'Programas e Observações'!$D$9)+M4018*'Programas e Observações'!$D$10)</f>
        <v>491531.4</v>
      </c>
      <c r="AJ4018" s="13" t="s">
        <v>14154</v>
      </c>
      <c r="AK4018" s="13" t="s">
        <v>4333</v>
      </c>
    </row>
    <row r="4019" ht="15.75" customHeight="1">
      <c r="A4019" s="13" t="s">
        <v>15406</v>
      </c>
      <c r="B4019" s="13" t="s">
        <v>15407</v>
      </c>
      <c r="C4019" s="13" t="s">
        <v>15408</v>
      </c>
      <c r="D4019" s="13" t="s">
        <v>15007</v>
      </c>
      <c r="E4019" s="13" t="s">
        <v>15061</v>
      </c>
      <c r="F4019" s="13" t="s">
        <v>15062</v>
      </c>
      <c r="G4019" s="14">
        <v>4880.0</v>
      </c>
      <c r="H4019" s="16" t="b">
        <f>G4019&lt;'Programas e Observações'!$C$11</f>
        <v>1</v>
      </c>
      <c r="I4019" s="14">
        <v>716.0</v>
      </c>
      <c r="J4019" s="14">
        <v>436.0</v>
      </c>
      <c r="K4019" s="14">
        <v>40.0</v>
      </c>
      <c r="L4019" s="14">
        <v>143.0</v>
      </c>
      <c r="M4019" s="14">
        <v>45.0</v>
      </c>
      <c r="N4019" s="14">
        <v>284.0</v>
      </c>
      <c r="O4019" s="14">
        <v>17.0</v>
      </c>
      <c r="P4019" s="14">
        <v>0.0</v>
      </c>
      <c r="Q4019" s="14"/>
      <c r="R4019" s="17">
        <f t="shared" si="1"/>
        <v>146.7213115</v>
      </c>
      <c r="S4019" s="17">
        <f t="shared" si="2"/>
        <v>89.3442623</v>
      </c>
      <c r="T4019" s="17">
        <f t="shared" si="3"/>
        <v>8.196721311</v>
      </c>
      <c r="U4019" s="17">
        <f t="shared" si="4"/>
        <v>29.30327869</v>
      </c>
      <c r="V4019" s="17">
        <f t="shared" si="5"/>
        <v>9.221311475</v>
      </c>
      <c r="W4019" s="17">
        <f t="shared" si="6"/>
        <v>58.19672131</v>
      </c>
      <c r="X4019" s="17">
        <f t="shared" si="7"/>
        <v>3.483606557</v>
      </c>
      <c r="Y4019" s="14">
        <f t="shared" si="8"/>
        <v>65290</v>
      </c>
      <c r="Z4019" s="14">
        <f t="shared" si="9"/>
        <v>33144</v>
      </c>
      <c r="AA4019" s="14">
        <f t="shared" si="10"/>
        <v>4963</v>
      </c>
      <c r="AB4019" s="14">
        <f t="shared" si="11"/>
        <v>16555</v>
      </c>
      <c r="AC4019" s="14">
        <f t="shared" si="12"/>
        <v>6707</v>
      </c>
      <c r="AD4019" s="14">
        <f t="shared" si="13"/>
        <v>22822</v>
      </c>
      <c r="AE4019" s="14">
        <f t="shared" si="14"/>
        <v>2004</v>
      </c>
      <c r="AF4019" s="14">
        <f t="shared" si="15"/>
        <v>35</v>
      </c>
      <c r="AG4019" s="17">
        <f t="shared" si="16"/>
        <v>108.4760519</v>
      </c>
      <c r="AH4019" s="20">
        <f>12*(J4019*'Programas e Observações'!$C$8+K4019*'Programas e Observações'!$C$9+L4019*('Programas e Observações'!$C$8+'Programas e Observações'!$C$9)+M4019*'Programas e Observações'!$C$10)</f>
        <v>231937.2</v>
      </c>
      <c r="AI4019" s="20">
        <f>12*(J4019*'Programas e Observações'!$D$8+K4019*'Programas e Observações'!$D$9+L4019*('Programas e Observações'!$D$8+'Programas e Observações'!$D$9)+M4019*'Programas e Observações'!$D$10)</f>
        <v>444764.16</v>
      </c>
      <c r="AJ4019" s="13" t="s">
        <v>3968</v>
      </c>
      <c r="AK4019" s="13" t="s">
        <v>2842</v>
      </c>
    </row>
    <row r="4020" ht="15.75" customHeight="1">
      <c r="A4020" s="13" t="s">
        <v>15409</v>
      </c>
      <c r="B4020" s="13" t="s">
        <v>15410</v>
      </c>
      <c r="C4020" s="13" t="s">
        <v>15411</v>
      </c>
      <c r="D4020" s="13" t="s">
        <v>15007</v>
      </c>
      <c r="E4020" s="13" t="s">
        <v>15026</v>
      </c>
      <c r="F4020" s="13" t="s">
        <v>15027</v>
      </c>
      <c r="G4020" s="14">
        <v>2994.0</v>
      </c>
      <c r="H4020" s="16" t="b">
        <f>G4020&lt;'Programas e Observações'!$C$11</f>
        <v>1</v>
      </c>
      <c r="I4020" s="14">
        <v>584.0</v>
      </c>
      <c r="J4020" s="14">
        <v>290.0</v>
      </c>
      <c r="K4020" s="14">
        <v>58.0</v>
      </c>
      <c r="L4020" s="14">
        <v>156.0</v>
      </c>
      <c r="M4020" s="14">
        <v>45.0</v>
      </c>
      <c r="N4020" s="14">
        <v>221.0</v>
      </c>
      <c r="O4020" s="14">
        <v>11.0</v>
      </c>
      <c r="P4020" s="14">
        <v>1.0</v>
      </c>
      <c r="Q4020" s="14"/>
      <c r="R4020" s="17">
        <f t="shared" si="1"/>
        <v>195.0567802</v>
      </c>
      <c r="S4020" s="17">
        <f t="shared" si="2"/>
        <v>96.86038744</v>
      </c>
      <c r="T4020" s="17">
        <f t="shared" si="3"/>
        <v>19.37207749</v>
      </c>
      <c r="U4020" s="17">
        <f t="shared" si="4"/>
        <v>52.10420842</v>
      </c>
      <c r="V4020" s="17">
        <f t="shared" si="5"/>
        <v>15.03006012</v>
      </c>
      <c r="W4020" s="17">
        <f t="shared" si="6"/>
        <v>73.81429526</v>
      </c>
      <c r="X4020" s="17">
        <f t="shared" si="7"/>
        <v>3.674014696</v>
      </c>
      <c r="Y4020" s="14">
        <f t="shared" si="8"/>
        <v>32595</v>
      </c>
      <c r="Z4020" s="14">
        <f t="shared" si="9"/>
        <v>14847</v>
      </c>
      <c r="AA4020" s="14">
        <f t="shared" si="10"/>
        <v>4130</v>
      </c>
      <c r="AB4020" s="14">
        <f t="shared" si="11"/>
        <v>7923</v>
      </c>
      <c r="AC4020" s="14">
        <f t="shared" si="12"/>
        <v>2070</v>
      </c>
      <c r="AD4020" s="14">
        <f t="shared" si="13"/>
        <v>15852</v>
      </c>
      <c r="AE4020" s="14">
        <f t="shared" si="14"/>
        <v>736</v>
      </c>
      <c r="AF4020" s="14">
        <f t="shared" si="15"/>
        <v>28</v>
      </c>
      <c r="AG4020" s="17">
        <f t="shared" si="16"/>
        <v>93.31627044</v>
      </c>
      <c r="AH4020" s="20">
        <f>12*(J4020*'Programas e Observações'!$C$8+K4020*'Programas e Observações'!$C$9+L4020*('Programas e Observações'!$C$8+'Programas e Observações'!$C$9)+M4020*'Programas e Observações'!$C$10)</f>
        <v>221314.8</v>
      </c>
      <c r="AI4020" s="20">
        <f>12*(J4020*'Programas e Observações'!$D$8+K4020*'Programas e Observações'!$D$9+L4020*('Programas e Observações'!$D$8+'Programas e Observações'!$D$9)+M4020*'Programas e Observações'!$D$10)</f>
        <v>386979.24</v>
      </c>
      <c r="AJ4020" s="13" t="s">
        <v>13874</v>
      </c>
      <c r="AK4020" s="13" t="s">
        <v>5768</v>
      </c>
    </row>
    <row r="4021" ht="15.75" customHeight="1">
      <c r="A4021" s="13" t="s">
        <v>15412</v>
      </c>
      <c r="B4021" s="13" t="s">
        <v>15413</v>
      </c>
      <c r="C4021" s="13" t="s">
        <v>15414</v>
      </c>
      <c r="D4021" s="13" t="s">
        <v>15007</v>
      </c>
      <c r="E4021" s="13" t="s">
        <v>15085</v>
      </c>
      <c r="F4021" s="13" t="s">
        <v>15086</v>
      </c>
      <c r="G4021" s="14">
        <v>16596.0</v>
      </c>
      <c r="H4021" s="16" t="b">
        <f>G4021&lt;'Programas e Observações'!$C$11</f>
        <v>1</v>
      </c>
      <c r="I4021" s="14">
        <v>2208.0</v>
      </c>
      <c r="J4021" s="14">
        <v>1117.0</v>
      </c>
      <c r="K4021" s="14">
        <v>223.0</v>
      </c>
      <c r="L4021" s="14">
        <v>393.0</v>
      </c>
      <c r="M4021" s="14">
        <v>151.0</v>
      </c>
      <c r="N4021" s="14">
        <v>497.0</v>
      </c>
      <c r="O4021" s="14">
        <v>39.0</v>
      </c>
      <c r="P4021" s="14">
        <v>5.0</v>
      </c>
      <c r="Q4021" s="14"/>
      <c r="R4021" s="17">
        <f t="shared" si="1"/>
        <v>133.044107</v>
      </c>
      <c r="S4021" s="17">
        <f t="shared" si="2"/>
        <v>67.30537479</v>
      </c>
      <c r="T4021" s="17">
        <f t="shared" si="3"/>
        <v>13.43697276</v>
      </c>
      <c r="U4021" s="17">
        <f t="shared" si="4"/>
        <v>23.68040492</v>
      </c>
      <c r="V4021" s="17">
        <f t="shared" si="5"/>
        <v>9.098577971</v>
      </c>
      <c r="W4021" s="17">
        <f t="shared" si="6"/>
        <v>29.94697517</v>
      </c>
      <c r="X4021" s="17">
        <f t="shared" si="7"/>
        <v>2.349963847</v>
      </c>
      <c r="Y4021" s="14">
        <f t="shared" si="8"/>
        <v>39484</v>
      </c>
      <c r="Z4021" s="14">
        <f t="shared" si="9"/>
        <v>17600</v>
      </c>
      <c r="AA4021" s="14">
        <f t="shared" si="10"/>
        <v>5369</v>
      </c>
      <c r="AB4021" s="14">
        <f t="shared" si="11"/>
        <v>8721</v>
      </c>
      <c r="AC4021" s="14">
        <f t="shared" si="12"/>
        <v>2839</v>
      </c>
      <c r="AD4021" s="14">
        <f t="shared" si="13"/>
        <v>14843</v>
      </c>
      <c r="AE4021" s="14">
        <f t="shared" si="14"/>
        <v>1099</v>
      </c>
      <c r="AF4021" s="14">
        <f t="shared" si="15"/>
        <v>77</v>
      </c>
      <c r="AG4021" s="17">
        <f t="shared" si="16"/>
        <v>101.3285839</v>
      </c>
      <c r="AH4021" s="20">
        <f>12*(J4021*'Programas e Observações'!$C$8+K4021*'Programas e Observações'!$C$9+L4021*('Programas e Observações'!$C$8+'Programas e Observações'!$C$9)+M4021*'Programas e Observações'!$C$10)</f>
        <v>693295.68</v>
      </c>
      <c r="AI4021" s="20">
        <f>12*(J4021*'Programas e Observações'!$D$8+K4021*'Programas e Observações'!$D$9+L4021*('Programas e Observações'!$D$8+'Programas e Observações'!$D$9)+M4021*'Programas e Observações'!$D$10)</f>
        <v>1251813.96</v>
      </c>
      <c r="AJ4021" s="13" t="s">
        <v>15415</v>
      </c>
      <c r="AK4021" s="13" t="s">
        <v>7571</v>
      </c>
    </row>
    <row r="4022" ht="15.75" customHeight="1">
      <c r="A4022" s="13" t="s">
        <v>15416</v>
      </c>
      <c r="B4022" s="13" t="s">
        <v>15417</v>
      </c>
      <c r="C4022" s="13" t="s">
        <v>15418</v>
      </c>
      <c r="D4022" s="13" t="s">
        <v>15007</v>
      </c>
      <c r="E4022" s="13" t="s">
        <v>15014</v>
      </c>
      <c r="F4022" s="13" t="s">
        <v>15015</v>
      </c>
      <c r="G4022" s="14">
        <v>165943.0</v>
      </c>
      <c r="H4022" s="16" t="b">
        <f>G4022&lt;'Programas e Observações'!$C$11</f>
        <v>0</v>
      </c>
      <c r="I4022" s="14">
        <v>7226.0</v>
      </c>
      <c r="J4022" s="14">
        <v>1967.0</v>
      </c>
      <c r="K4022" s="14">
        <v>1379.0</v>
      </c>
      <c r="L4022" s="14">
        <v>1714.0</v>
      </c>
      <c r="M4022" s="14">
        <v>1164.0</v>
      </c>
      <c r="N4022" s="14">
        <v>3667.0</v>
      </c>
      <c r="O4022" s="14">
        <v>255.0</v>
      </c>
      <c r="P4022" s="14">
        <v>7.0</v>
      </c>
      <c r="Q4022" s="14">
        <v>397.0</v>
      </c>
      <c r="R4022" s="17">
        <f t="shared" si="1"/>
        <v>43.54507271</v>
      </c>
      <c r="S4022" s="17">
        <f t="shared" si="2"/>
        <v>11.85346776</v>
      </c>
      <c r="T4022" s="17">
        <f t="shared" si="3"/>
        <v>8.310082378</v>
      </c>
      <c r="U4022" s="17">
        <f t="shared" si="4"/>
        <v>10.32884786</v>
      </c>
      <c r="V4022" s="17">
        <f t="shared" si="5"/>
        <v>7.014456771</v>
      </c>
      <c r="W4022" s="17">
        <f t="shared" si="6"/>
        <v>22.0979493</v>
      </c>
      <c r="X4022" s="17">
        <f t="shared" si="7"/>
        <v>1.536672231</v>
      </c>
      <c r="Y4022" s="14">
        <f t="shared" si="8"/>
        <v>236418</v>
      </c>
      <c r="Z4022" s="14">
        <f t="shared" si="9"/>
        <v>85739</v>
      </c>
      <c r="AA4022" s="14">
        <f t="shared" si="10"/>
        <v>43460</v>
      </c>
      <c r="AB4022" s="14">
        <f t="shared" si="11"/>
        <v>52845</v>
      </c>
      <c r="AC4022" s="14">
        <f t="shared" si="12"/>
        <v>22467</v>
      </c>
      <c r="AD4022" s="14">
        <f t="shared" si="13"/>
        <v>101311</v>
      </c>
      <c r="AE4022" s="14">
        <f t="shared" si="14"/>
        <v>8305</v>
      </c>
      <c r="AF4022" s="14">
        <f t="shared" si="15"/>
        <v>183</v>
      </c>
      <c r="AG4022" s="17">
        <f t="shared" si="16"/>
        <v>63.55032163</v>
      </c>
      <c r="AH4022" s="20">
        <f>12*(J4022*'Programas e Observações'!$C$8+K4022*'Programas e Observações'!$C$9+L4022*('Programas e Observações'!$C$8+'Programas e Observações'!$C$9)+M4022*'Programas e Observações'!$C$10)</f>
        <v>2920374.72</v>
      </c>
      <c r="AI4022" s="20">
        <f>12*(J4022*'Programas e Observações'!$D$8+K4022*'Programas e Observações'!$D$9+L4022*('Programas e Observações'!$D$8+'Programas e Observações'!$D$9)+M4022*'Programas e Observações'!$D$10)</f>
        <v>4327640.28</v>
      </c>
      <c r="AJ4022" s="13" t="s">
        <v>15419</v>
      </c>
      <c r="AK4022" s="13" t="s">
        <v>5942</v>
      </c>
    </row>
    <row r="4023" ht="15.75" customHeight="1">
      <c r="A4023" s="13" t="s">
        <v>15420</v>
      </c>
      <c r="B4023" s="13" t="s">
        <v>15421</v>
      </c>
      <c r="C4023" s="13" t="s">
        <v>15422</v>
      </c>
      <c r="D4023" s="13" t="s">
        <v>15007</v>
      </c>
      <c r="E4023" s="13" t="s">
        <v>15026</v>
      </c>
      <c r="F4023" s="13" t="s">
        <v>15027</v>
      </c>
      <c r="G4023" s="14">
        <v>4488.0</v>
      </c>
      <c r="H4023" s="16" t="b">
        <f>G4023&lt;'Programas e Observações'!$C$11</f>
        <v>1</v>
      </c>
      <c r="I4023" s="14">
        <v>856.0</v>
      </c>
      <c r="J4023" s="14">
        <v>421.0</v>
      </c>
      <c r="K4023" s="14">
        <v>74.0</v>
      </c>
      <c r="L4023" s="14">
        <v>212.0</v>
      </c>
      <c r="M4023" s="14">
        <v>52.0</v>
      </c>
      <c r="N4023" s="14">
        <v>249.0</v>
      </c>
      <c r="O4023" s="14">
        <v>2.0</v>
      </c>
      <c r="P4023" s="14">
        <v>1.0</v>
      </c>
      <c r="Q4023" s="14"/>
      <c r="R4023" s="17">
        <f t="shared" si="1"/>
        <v>190.7308378</v>
      </c>
      <c r="S4023" s="17">
        <f t="shared" si="2"/>
        <v>93.8057041</v>
      </c>
      <c r="T4023" s="17">
        <f t="shared" si="3"/>
        <v>16.48841355</v>
      </c>
      <c r="U4023" s="17">
        <f t="shared" si="4"/>
        <v>47.23707665</v>
      </c>
      <c r="V4023" s="17">
        <f t="shared" si="5"/>
        <v>11.58645276</v>
      </c>
      <c r="W4023" s="17">
        <f t="shared" si="6"/>
        <v>55.48128342</v>
      </c>
      <c r="X4023" s="17">
        <f t="shared" si="7"/>
        <v>0.4456327986</v>
      </c>
      <c r="Y4023" s="14">
        <f t="shared" si="8"/>
        <v>32595</v>
      </c>
      <c r="Z4023" s="14">
        <f t="shared" si="9"/>
        <v>14847</v>
      </c>
      <c r="AA4023" s="14">
        <f t="shared" si="10"/>
        <v>4130</v>
      </c>
      <c r="AB4023" s="14">
        <f t="shared" si="11"/>
        <v>7923</v>
      </c>
      <c r="AC4023" s="14">
        <f t="shared" si="12"/>
        <v>2070</v>
      </c>
      <c r="AD4023" s="14">
        <f t="shared" si="13"/>
        <v>15852</v>
      </c>
      <c r="AE4023" s="14">
        <f t="shared" si="14"/>
        <v>736</v>
      </c>
      <c r="AF4023" s="14">
        <f t="shared" si="15"/>
        <v>28</v>
      </c>
      <c r="AG4023" s="17">
        <f t="shared" si="16"/>
        <v>93.31627044</v>
      </c>
      <c r="AH4023" s="20">
        <f>12*(J4023*'Programas e Observações'!$C$8+K4023*'Programas e Observações'!$C$9+L4023*('Programas e Observações'!$C$8+'Programas e Observações'!$C$9)+M4023*'Programas e Observações'!$C$10)</f>
        <v>298820.76</v>
      </c>
      <c r="AI4023" s="20">
        <f>12*(J4023*'Programas e Observações'!$D$8+K4023*'Programas e Observações'!$D$9+L4023*('Programas e Observações'!$D$8+'Programas e Observações'!$D$9)+M4023*'Programas e Observações'!$D$10)</f>
        <v>533393.04</v>
      </c>
      <c r="AJ4023" s="13" t="s">
        <v>13809</v>
      </c>
      <c r="AK4023" s="13" t="s">
        <v>6945</v>
      </c>
    </row>
    <row r="4024" ht="15.75" customHeight="1">
      <c r="A4024" s="13" t="s">
        <v>15423</v>
      </c>
      <c r="B4024" s="13" t="s">
        <v>15424</v>
      </c>
      <c r="C4024" s="13" t="s">
        <v>15425</v>
      </c>
      <c r="D4024" s="13" t="s">
        <v>15007</v>
      </c>
      <c r="E4024" s="13" t="s">
        <v>15426</v>
      </c>
      <c r="F4024" s="13" t="s">
        <v>15427</v>
      </c>
      <c r="G4024" s="14">
        <v>6400.0</v>
      </c>
      <c r="H4024" s="16" t="b">
        <f>G4024&lt;'Programas e Observações'!$C$11</f>
        <v>1</v>
      </c>
      <c r="I4024" s="14">
        <v>0.0</v>
      </c>
      <c r="J4024" s="14">
        <v>0.0</v>
      </c>
      <c r="K4024" s="14">
        <v>0.0</v>
      </c>
      <c r="L4024" s="14">
        <v>0.0</v>
      </c>
      <c r="M4024" s="14">
        <v>0.0</v>
      </c>
      <c r="N4024" s="14">
        <v>599.0</v>
      </c>
      <c r="O4024" s="14">
        <v>15.0</v>
      </c>
      <c r="P4024" s="14">
        <v>1.0</v>
      </c>
      <c r="Q4024" s="14"/>
      <c r="R4024" s="17">
        <f t="shared" si="1"/>
        <v>0</v>
      </c>
      <c r="S4024" s="17">
        <f t="shared" si="2"/>
        <v>0</v>
      </c>
      <c r="T4024" s="17">
        <f t="shared" si="3"/>
        <v>0</v>
      </c>
      <c r="U4024" s="17">
        <f t="shared" si="4"/>
        <v>0</v>
      </c>
      <c r="V4024" s="17">
        <f t="shared" si="5"/>
        <v>0</v>
      </c>
      <c r="W4024" s="17">
        <f t="shared" si="6"/>
        <v>93.59375</v>
      </c>
      <c r="X4024" s="17">
        <f t="shared" si="7"/>
        <v>2.34375</v>
      </c>
      <c r="Y4024" s="14">
        <f t="shared" si="8"/>
        <v>14216</v>
      </c>
      <c r="Z4024" s="14">
        <f t="shared" si="9"/>
        <v>6887</v>
      </c>
      <c r="AA4024" s="14">
        <f t="shared" si="10"/>
        <v>1765</v>
      </c>
      <c r="AB4024" s="14">
        <f t="shared" si="11"/>
        <v>3484</v>
      </c>
      <c r="AC4024" s="14">
        <f t="shared" si="12"/>
        <v>514</v>
      </c>
      <c r="AD4024" s="14">
        <f t="shared" si="13"/>
        <v>9718</v>
      </c>
      <c r="AE4024" s="14">
        <f t="shared" si="14"/>
        <v>365</v>
      </c>
      <c r="AF4024" s="14">
        <f t="shared" si="15"/>
        <v>8</v>
      </c>
      <c r="AG4024" s="17">
        <f t="shared" si="16"/>
        <v>84.64726337</v>
      </c>
      <c r="AH4024" s="20">
        <f>12*(J4024*'Programas e Observações'!$C$8+K4024*'Programas e Observações'!$C$9+L4024*('Programas e Observações'!$C$8+'Programas e Observações'!$C$9)+M4024*'Programas e Observações'!$C$10)</f>
        <v>0</v>
      </c>
      <c r="AI4024" s="20">
        <f>12*(J4024*'Programas e Observações'!$D$8+K4024*'Programas e Observações'!$D$9+L4024*('Programas e Observações'!$D$8+'Programas e Observações'!$D$9)+M4024*'Programas e Observações'!$D$10)</f>
        <v>0</v>
      </c>
      <c r="AJ4024" s="13" t="s">
        <v>342</v>
      </c>
      <c r="AK4024" s="13" t="s">
        <v>343</v>
      </c>
    </row>
    <row r="4025" ht="15.75" customHeight="1">
      <c r="A4025" s="13" t="s">
        <v>15428</v>
      </c>
      <c r="B4025" s="13" t="s">
        <v>15429</v>
      </c>
      <c r="C4025" s="13" t="s">
        <v>15430</v>
      </c>
      <c r="D4025" s="13" t="s">
        <v>15007</v>
      </c>
      <c r="E4025" s="13" t="s">
        <v>15147</v>
      </c>
      <c r="F4025" s="13" t="s">
        <v>15148</v>
      </c>
      <c r="G4025" s="14">
        <v>8129.0</v>
      </c>
      <c r="H4025" s="16" t="b">
        <f>G4025&lt;'Programas e Observações'!$C$11</f>
        <v>1</v>
      </c>
      <c r="I4025" s="14">
        <v>352.0</v>
      </c>
      <c r="J4025" s="14">
        <v>81.0</v>
      </c>
      <c r="K4025" s="14">
        <v>102.0</v>
      </c>
      <c r="L4025" s="14">
        <v>67.0</v>
      </c>
      <c r="M4025" s="14">
        <v>29.0</v>
      </c>
      <c r="N4025" s="14">
        <v>650.0</v>
      </c>
      <c r="O4025" s="14">
        <v>18.0</v>
      </c>
      <c r="P4025" s="14">
        <v>0.0</v>
      </c>
      <c r="Q4025" s="14"/>
      <c r="R4025" s="17">
        <f t="shared" si="1"/>
        <v>43.30175913</v>
      </c>
      <c r="S4025" s="17">
        <f t="shared" si="2"/>
        <v>9.964325255</v>
      </c>
      <c r="T4025" s="17">
        <f t="shared" si="3"/>
        <v>12.54766884</v>
      </c>
      <c r="U4025" s="17">
        <f t="shared" si="4"/>
        <v>8.242096199</v>
      </c>
      <c r="V4025" s="17">
        <f t="shared" si="5"/>
        <v>3.567474474</v>
      </c>
      <c r="W4025" s="17">
        <f t="shared" si="6"/>
        <v>79.96063476</v>
      </c>
      <c r="X4025" s="17">
        <f t="shared" si="7"/>
        <v>2.214294501</v>
      </c>
      <c r="Y4025" s="14">
        <f t="shared" si="8"/>
        <v>35360</v>
      </c>
      <c r="Z4025" s="14">
        <f t="shared" si="9"/>
        <v>17386</v>
      </c>
      <c r="AA4025" s="14">
        <f t="shared" si="10"/>
        <v>3960</v>
      </c>
      <c r="AB4025" s="14">
        <f t="shared" si="11"/>
        <v>8832</v>
      </c>
      <c r="AC4025" s="14">
        <f t="shared" si="12"/>
        <v>1768</v>
      </c>
      <c r="AD4025" s="14">
        <f t="shared" si="13"/>
        <v>15537</v>
      </c>
      <c r="AE4025" s="14">
        <f t="shared" si="14"/>
        <v>609</v>
      </c>
      <c r="AF4025" s="14">
        <f t="shared" si="15"/>
        <v>23</v>
      </c>
      <c r="AG4025" s="17">
        <f t="shared" si="16"/>
        <v>117.7438206</v>
      </c>
      <c r="AH4025" s="20">
        <f>12*(J4025*'Programas e Observações'!$C$8+K4025*'Programas e Observações'!$C$9+L4025*('Programas e Observações'!$C$8+'Programas e Observações'!$C$9)+M4025*'Programas e Observações'!$C$10)</f>
        <v>130772.52</v>
      </c>
      <c r="AI4025" s="20">
        <f>12*(J4025*'Programas e Observações'!$D$8+K4025*'Programas e Observações'!$D$9+L4025*('Programas e Observações'!$D$8+'Programas e Observações'!$D$9)+M4025*'Programas e Observações'!$D$10)</f>
        <v>188063.76</v>
      </c>
      <c r="AJ4025" s="13" t="s">
        <v>3947</v>
      </c>
      <c r="AK4025" s="13" t="s">
        <v>471</v>
      </c>
    </row>
    <row r="4026" ht="15.75" customHeight="1">
      <c r="A4026" s="13" t="s">
        <v>15431</v>
      </c>
      <c r="B4026" s="13" t="s">
        <v>15432</v>
      </c>
      <c r="C4026" s="13" t="s">
        <v>15433</v>
      </c>
      <c r="D4026" s="13" t="s">
        <v>15007</v>
      </c>
      <c r="E4026" s="13" t="s">
        <v>15070</v>
      </c>
      <c r="F4026" s="13" t="s">
        <v>15071</v>
      </c>
      <c r="G4026" s="14">
        <v>4805.0</v>
      </c>
      <c r="H4026" s="16" t="b">
        <f>G4026&lt;'Programas e Observações'!$C$11</f>
        <v>1</v>
      </c>
      <c r="I4026" s="14">
        <v>694.0</v>
      </c>
      <c r="J4026" s="14">
        <v>278.0</v>
      </c>
      <c r="K4026" s="14">
        <v>115.0</v>
      </c>
      <c r="L4026" s="14">
        <v>141.0</v>
      </c>
      <c r="M4026" s="14">
        <v>28.0</v>
      </c>
      <c r="N4026" s="14">
        <v>446.0</v>
      </c>
      <c r="O4026" s="14">
        <v>21.0</v>
      </c>
      <c r="P4026" s="14">
        <v>1.0</v>
      </c>
      <c r="Q4026" s="14"/>
      <c r="R4026" s="17">
        <f t="shared" si="1"/>
        <v>144.4328824</v>
      </c>
      <c r="S4026" s="17">
        <f t="shared" si="2"/>
        <v>57.85639958</v>
      </c>
      <c r="T4026" s="17">
        <f t="shared" si="3"/>
        <v>23.93340271</v>
      </c>
      <c r="U4026" s="17">
        <f t="shared" si="4"/>
        <v>29.34443288</v>
      </c>
      <c r="V4026" s="17">
        <f t="shared" si="5"/>
        <v>5.827263267</v>
      </c>
      <c r="W4026" s="17">
        <f t="shared" si="6"/>
        <v>92.81997919</v>
      </c>
      <c r="X4026" s="17">
        <f t="shared" si="7"/>
        <v>4.370447451</v>
      </c>
      <c r="Y4026" s="14">
        <f t="shared" si="8"/>
        <v>59505</v>
      </c>
      <c r="Z4026" s="14">
        <f t="shared" si="9"/>
        <v>17363</v>
      </c>
      <c r="AA4026" s="14">
        <f t="shared" si="10"/>
        <v>15206</v>
      </c>
      <c r="AB4026" s="14">
        <f t="shared" si="11"/>
        <v>10647</v>
      </c>
      <c r="AC4026" s="14">
        <f t="shared" si="12"/>
        <v>3936</v>
      </c>
      <c r="AD4026" s="14">
        <f t="shared" si="13"/>
        <v>40020</v>
      </c>
      <c r="AE4026" s="14">
        <f t="shared" si="14"/>
        <v>2216</v>
      </c>
      <c r="AF4026" s="14">
        <f t="shared" si="15"/>
        <v>47</v>
      </c>
      <c r="AG4026" s="17">
        <f t="shared" si="16"/>
        <v>65.42684958</v>
      </c>
      <c r="AH4026" s="20">
        <f>12*(J4026*'Programas e Observações'!$C$8+K4026*'Programas e Observações'!$C$9+L4026*('Programas e Observações'!$C$8+'Programas e Observações'!$C$9)+M4026*'Programas e Observações'!$C$10)</f>
        <v>228383.64</v>
      </c>
      <c r="AI4026" s="20">
        <f>12*(J4026*'Programas e Observações'!$D$8+K4026*'Programas e Observações'!$D$9+L4026*('Programas e Observações'!$D$8+'Programas e Observações'!$D$9)+M4026*'Programas e Observações'!$D$10)</f>
        <v>385002.24</v>
      </c>
      <c r="AJ4026" s="13" t="s">
        <v>5236</v>
      </c>
      <c r="AK4026" s="13" t="s">
        <v>3321</v>
      </c>
    </row>
    <row r="4027" ht="15.75" customHeight="1">
      <c r="A4027" s="13" t="s">
        <v>15434</v>
      </c>
      <c r="B4027" s="13" t="s">
        <v>15435</v>
      </c>
      <c r="C4027" s="13" t="s">
        <v>15436</v>
      </c>
      <c r="D4027" s="13" t="s">
        <v>15007</v>
      </c>
      <c r="E4027" s="13" t="s">
        <v>15054</v>
      </c>
      <c r="F4027" s="13" t="s">
        <v>15055</v>
      </c>
      <c r="G4027" s="14">
        <v>4342.0</v>
      </c>
      <c r="H4027" s="16" t="b">
        <f>G4027&lt;'Programas e Observações'!$C$11</f>
        <v>1</v>
      </c>
      <c r="I4027" s="14">
        <v>380.0</v>
      </c>
      <c r="J4027" s="14">
        <v>217.0</v>
      </c>
      <c r="K4027" s="14">
        <v>43.0</v>
      </c>
      <c r="L4027" s="14">
        <v>96.0</v>
      </c>
      <c r="M4027" s="14">
        <v>6.0</v>
      </c>
      <c r="N4027" s="14">
        <v>258.0</v>
      </c>
      <c r="O4027" s="14">
        <v>24.0</v>
      </c>
      <c r="P4027" s="14">
        <v>0.0</v>
      </c>
      <c r="Q4027" s="14"/>
      <c r="R4027" s="17">
        <f t="shared" si="1"/>
        <v>87.51727315</v>
      </c>
      <c r="S4027" s="17">
        <f t="shared" si="2"/>
        <v>49.97696914</v>
      </c>
      <c r="T4027" s="17">
        <f t="shared" si="3"/>
        <v>9.903270382</v>
      </c>
      <c r="U4027" s="17">
        <f t="shared" si="4"/>
        <v>22.1096269</v>
      </c>
      <c r="V4027" s="17">
        <f t="shared" si="5"/>
        <v>1.381851681</v>
      </c>
      <c r="W4027" s="17">
        <f t="shared" si="6"/>
        <v>59.41962229</v>
      </c>
      <c r="X4027" s="17">
        <f t="shared" si="7"/>
        <v>5.527406725</v>
      </c>
      <c r="Y4027" s="14">
        <f t="shared" si="8"/>
        <v>34825</v>
      </c>
      <c r="Z4027" s="14">
        <f t="shared" si="9"/>
        <v>19877</v>
      </c>
      <c r="AA4027" s="14">
        <f t="shared" si="10"/>
        <v>2295</v>
      </c>
      <c r="AB4027" s="14">
        <f t="shared" si="11"/>
        <v>7191</v>
      </c>
      <c r="AC4027" s="14">
        <f t="shared" si="12"/>
        <v>2530</v>
      </c>
      <c r="AD4027" s="14">
        <f t="shared" si="13"/>
        <v>16077</v>
      </c>
      <c r="AE4027" s="14">
        <f t="shared" si="14"/>
        <v>1355</v>
      </c>
      <c r="AF4027" s="14">
        <f t="shared" si="15"/>
        <v>10</v>
      </c>
      <c r="AG4027" s="17">
        <f t="shared" si="16"/>
        <v>87.3904326</v>
      </c>
      <c r="AH4027" s="20">
        <f>12*(J4027*'Programas e Observações'!$C$8+K4027*'Programas e Observações'!$C$9+L4027*('Programas e Observações'!$C$8+'Programas e Observações'!$C$9)+M4027*'Programas e Observações'!$C$10)</f>
        <v>136132.08</v>
      </c>
      <c r="AI4027" s="20">
        <f>12*(J4027*'Programas e Observações'!$D$8+K4027*'Programas e Observações'!$D$9+L4027*('Programas e Observações'!$D$8+'Programas e Observações'!$D$9)+M4027*'Programas e Observações'!$D$10)</f>
        <v>251787.48</v>
      </c>
      <c r="AJ4027" s="13" t="s">
        <v>9711</v>
      </c>
      <c r="AK4027" s="13" t="s">
        <v>7809</v>
      </c>
    </row>
    <row r="4028" ht="15.75" customHeight="1">
      <c r="A4028" s="13" t="s">
        <v>15437</v>
      </c>
      <c r="B4028" s="13" t="s">
        <v>15438</v>
      </c>
      <c r="C4028" s="13" t="s">
        <v>6192</v>
      </c>
      <c r="D4028" s="13" t="s">
        <v>15007</v>
      </c>
      <c r="E4028" s="13" t="s">
        <v>15070</v>
      </c>
      <c r="F4028" s="13" t="s">
        <v>15071</v>
      </c>
      <c r="G4028" s="14">
        <v>11522.0</v>
      </c>
      <c r="H4028" s="16" t="b">
        <f>G4028&lt;'Programas e Observações'!$C$11</f>
        <v>1</v>
      </c>
      <c r="I4028" s="14">
        <v>516.0</v>
      </c>
      <c r="J4028" s="14">
        <v>41.0</v>
      </c>
      <c r="K4028" s="14">
        <v>264.0</v>
      </c>
      <c r="L4028" s="14">
        <v>90.0</v>
      </c>
      <c r="M4028" s="14">
        <v>31.0</v>
      </c>
      <c r="N4028" s="14">
        <v>860.0</v>
      </c>
      <c r="O4028" s="14">
        <v>29.0</v>
      </c>
      <c r="P4028" s="14">
        <v>1.0</v>
      </c>
      <c r="Q4028" s="14"/>
      <c r="R4028" s="17">
        <f t="shared" si="1"/>
        <v>44.78389169</v>
      </c>
      <c r="S4028" s="17">
        <f t="shared" si="2"/>
        <v>3.558409998</v>
      </c>
      <c r="T4028" s="17">
        <f t="shared" si="3"/>
        <v>22.91268877</v>
      </c>
      <c r="U4028" s="17">
        <f t="shared" si="4"/>
        <v>7.811143899</v>
      </c>
      <c r="V4028" s="17">
        <f t="shared" si="5"/>
        <v>2.690505121</v>
      </c>
      <c r="W4028" s="17">
        <f t="shared" si="6"/>
        <v>74.63981948</v>
      </c>
      <c r="X4028" s="17">
        <f t="shared" si="7"/>
        <v>2.516924145</v>
      </c>
      <c r="Y4028" s="14">
        <f t="shared" si="8"/>
        <v>59505</v>
      </c>
      <c r="Z4028" s="14">
        <f t="shared" si="9"/>
        <v>17363</v>
      </c>
      <c r="AA4028" s="14">
        <f t="shared" si="10"/>
        <v>15206</v>
      </c>
      <c r="AB4028" s="14">
        <f t="shared" si="11"/>
        <v>10647</v>
      </c>
      <c r="AC4028" s="14">
        <f t="shared" si="12"/>
        <v>3936</v>
      </c>
      <c r="AD4028" s="14">
        <f t="shared" si="13"/>
        <v>40020</v>
      </c>
      <c r="AE4028" s="14">
        <f t="shared" si="14"/>
        <v>2216</v>
      </c>
      <c r="AF4028" s="14">
        <f t="shared" si="15"/>
        <v>47</v>
      </c>
      <c r="AG4028" s="17">
        <f t="shared" si="16"/>
        <v>65.42684958</v>
      </c>
      <c r="AH4028" s="20">
        <f>12*(J4028*'Programas e Observações'!$C$8+K4028*'Programas e Observações'!$C$9+L4028*('Programas e Observações'!$C$8+'Programas e Observações'!$C$9)+M4028*'Programas e Observações'!$C$10)</f>
        <v>222689.88</v>
      </c>
      <c r="AI4028" s="20">
        <f>12*(J4028*'Programas e Observações'!$D$8+K4028*'Programas e Observações'!$D$9+L4028*('Programas e Observações'!$D$8+'Programas e Observações'!$D$9)+M4028*'Programas e Observações'!$D$10)</f>
        <v>277891.8</v>
      </c>
      <c r="AJ4028" s="13" t="s">
        <v>6841</v>
      </c>
      <c r="AK4028" s="13" t="s">
        <v>5026</v>
      </c>
    </row>
    <row r="4029" ht="15.75" customHeight="1">
      <c r="A4029" s="13" t="s">
        <v>15439</v>
      </c>
      <c r="B4029" s="13" t="s">
        <v>15440</v>
      </c>
      <c r="C4029" s="13" t="s">
        <v>15441</v>
      </c>
      <c r="D4029" s="13" t="s">
        <v>15007</v>
      </c>
      <c r="E4029" s="13" t="s">
        <v>15046</v>
      </c>
      <c r="F4029" s="13" t="s">
        <v>15047</v>
      </c>
      <c r="G4029" s="14">
        <v>11653.0</v>
      </c>
      <c r="H4029" s="16" t="b">
        <f>G4029&lt;'Programas e Observações'!$C$11</f>
        <v>1</v>
      </c>
      <c r="I4029" s="14">
        <v>2100.0</v>
      </c>
      <c r="J4029" s="14">
        <v>954.0</v>
      </c>
      <c r="K4029" s="14">
        <v>221.0</v>
      </c>
      <c r="L4029" s="14">
        <v>550.0</v>
      </c>
      <c r="M4029" s="14">
        <v>151.0</v>
      </c>
      <c r="N4029" s="14">
        <v>753.0</v>
      </c>
      <c r="O4029" s="14">
        <v>31.0</v>
      </c>
      <c r="P4029" s="14">
        <v>2.0</v>
      </c>
      <c r="Q4029" s="14"/>
      <c r="R4029" s="17">
        <f t="shared" si="1"/>
        <v>180.2111044</v>
      </c>
      <c r="S4029" s="17">
        <f t="shared" si="2"/>
        <v>81.8673303</v>
      </c>
      <c r="T4029" s="17">
        <f t="shared" si="3"/>
        <v>18.96507337</v>
      </c>
      <c r="U4029" s="17">
        <f t="shared" si="4"/>
        <v>47.1981464</v>
      </c>
      <c r="V4029" s="17">
        <f t="shared" si="5"/>
        <v>12.95803656</v>
      </c>
      <c r="W4029" s="17">
        <f t="shared" si="6"/>
        <v>64.61855316</v>
      </c>
      <c r="X4029" s="17">
        <f t="shared" si="7"/>
        <v>2.660259161</v>
      </c>
      <c r="Y4029" s="14">
        <f t="shared" si="8"/>
        <v>91723</v>
      </c>
      <c r="Z4029" s="14">
        <f t="shared" si="9"/>
        <v>33146</v>
      </c>
      <c r="AA4029" s="14">
        <f t="shared" si="10"/>
        <v>16165</v>
      </c>
      <c r="AB4029" s="14">
        <f t="shared" si="11"/>
        <v>24068</v>
      </c>
      <c r="AC4029" s="14">
        <f t="shared" si="12"/>
        <v>7185</v>
      </c>
      <c r="AD4029" s="14">
        <f t="shared" si="13"/>
        <v>42609</v>
      </c>
      <c r="AE4029" s="14">
        <f t="shared" si="14"/>
        <v>2528</v>
      </c>
      <c r="AF4029" s="14">
        <f t="shared" si="15"/>
        <v>81</v>
      </c>
      <c r="AG4029" s="17">
        <f t="shared" si="16"/>
        <v>93.57790116</v>
      </c>
      <c r="AH4029" s="20">
        <f>12*(J4029*'Programas e Observações'!$C$8+K4029*'Programas e Observações'!$C$9+L4029*('Programas e Observações'!$C$8+'Programas e Observações'!$C$9)+M4029*'Programas e Observações'!$C$10)</f>
        <v>771061.08</v>
      </c>
      <c r="AI4029" s="20">
        <f>12*(J4029*'Programas e Observações'!$D$8+K4029*'Programas e Observações'!$D$9+L4029*('Programas e Observações'!$D$8+'Programas e Observações'!$D$9)+M4029*'Programas e Observações'!$D$10)</f>
        <v>1330769.52</v>
      </c>
      <c r="AJ4029" s="13" t="s">
        <v>15442</v>
      </c>
      <c r="AK4029" s="13" t="s">
        <v>8992</v>
      </c>
    </row>
    <row r="4030" ht="15.75" customHeight="1">
      <c r="A4030" s="13" t="s">
        <v>15443</v>
      </c>
      <c r="B4030" s="13" t="s">
        <v>15444</v>
      </c>
      <c r="C4030" s="13" t="s">
        <v>15445</v>
      </c>
      <c r="D4030" s="13" t="s">
        <v>15007</v>
      </c>
      <c r="E4030" s="13" t="s">
        <v>15070</v>
      </c>
      <c r="F4030" s="13" t="s">
        <v>15071</v>
      </c>
      <c r="G4030" s="14">
        <v>2711.0</v>
      </c>
      <c r="H4030" s="16" t="b">
        <f>G4030&lt;'Programas e Observações'!$C$11</f>
        <v>1</v>
      </c>
      <c r="I4030" s="14">
        <v>166.0</v>
      </c>
      <c r="J4030" s="14">
        <v>38.0</v>
      </c>
      <c r="K4030" s="14">
        <v>75.0</v>
      </c>
      <c r="L4030" s="14">
        <v>11.0</v>
      </c>
      <c r="M4030" s="14">
        <v>1.0</v>
      </c>
      <c r="N4030" s="14">
        <v>179.0</v>
      </c>
      <c r="O4030" s="14">
        <v>12.0</v>
      </c>
      <c r="P4030" s="14">
        <v>0.0</v>
      </c>
      <c r="Q4030" s="14"/>
      <c r="R4030" s="17">
        <f t="shared" si="1"/>
        <v>61.23201771</v>
      </c>
      <c r="S4030" s="17">
        <f t="shared" si="2"/>
        <v>14.01696791</v>
      </c>
      <c r="T4030" s="17">
        <f t="shared" si="3"/>
        <v>27.66506824</v>
      </c>
      <c r="U4030" s="17">
        <f t="shared" si="4"/>
        <v>4.057543342</v>
      </c>
      <c r="V4030" s="17">
        <f t="shared" si="5"/>
        <v>0.3688675765</v>
      </c>
      <c r="W4030" s="17">
        <f t="shared" si="6"/>
        <v>66.0272962</v>
      </c>
      <c r="X4030" s="17">
        <f t="shared" si="7"/>
        <v>4.426410918</v>
      </c>
      <c r="Y4030" s="14">
        <f t="shared" si="8"/>
        <v>59505</v>
      </c>
      <c r="Z4030" s="14">
        <f t="shared" si="9"/>
        <v>17363</v>
      </c>
      <c r="AA4030" s="14">
        <f t="shared" si="10"/>
        <v>15206</v>
      </c>
      <c r="AB4030" s="14">
        <f t="shared" si="11"/>
        <v>10647</v>
      </c>
      <c r="AC4030" s="14">
        <f t="shared" si="12"/>
        <v>3936</v>
      </c>
      <c r="AD4030" s="14">
        <f t="shared" si="13"/>
        <v>40020</v>
      </c>
      <c r="AE4030" s="14">
        <f t="shared" si="14"/>
        <v>2216</v>
      </c>
      <c r="AF4030" s="14">
        <f t="shared" si="15"/>
        <v>47</v>
      </c>
      <c r="AG4030" s="17">
        <f t="shared" si="16"/>
        <v>65.42684958</v>
      </c>
      <c r="AH4030" s="20">
        <f>12*(J4030*'Programas e Observações'!$C$8+K4030*'Programas e Observações'!$C$9+L4030*('Programas e Observações'!$C$8+'Programas e Observações'!$C$9)+M4030*'Programas e Observações'!$C$10)</f>
        <v>54067.08</v>
      </c>
      <c r="AI4030" s="20">
        <f>12*(J4030*'Programas e Observações'!$D$8+K4030*'Programas e Observações'!$D$9+L4030*('Programas e Observações'!$D$8+'Programas e Observações'!$D$9)+M4030*'Programas e Observações'!$D$10)</f>
        <v>73561.32</v>
      </c>
      <c r="AJ4030" s="13" t="s">
        <v>1047</v>
      </c>
      <c r="AK4030" s="13" t="s">
        <v>1585</v>
      </c>
    </row>
    <row r="4031" ht="15.75" customHeight="1">
      <c r="A4031" s="13" t="s">
        <v>15446</v>
      </c>
      <c r="B4031" s="13" t="s">
        <v>15447</v>
      </c>
      <c r="C4031" s="13" t="s">
        <v>15448</v>
      </c>
      <c r="D4031" s="13" t="s">
        <v>15007</v>
      </c>
      <c r="E4031" s="13" t="s">
        <v>15061</v>
      </c>
      <c r="F4031" s="13" t="s">
        <v>15062</v>
      </c>
      <c r="G4031" s="14">
        <v>7763.0</v>
      </c>
      <c r="H4031" s="16" t="b">
        <f>G4031&lt;'Programas e Observações'!$C$11</f>
        <v>1</v>
      </c>
      <c r="I4031" s="14">
        <v>1367.0</v>
      </c>
      <c r="J4031" s="14">
        <v>785.0</v>
      </c>
      <c r="K4031" s="14">
        <v>54.0</v>
      </c>
      <c r="L4031" s="14">
        <v>352.0</v>
      </c>
      <c r="M4031" s="14">
        <v>77.0</v>
      </c>
      <c r="N4031" s="14">
        <v>475.0</v>
      </c>
      <c r="O4031" s="14">
        <v>35.0</v>
      </c>
      <c r="P4031" s="14">
        <v>1.0</v>
      </c>
      <c r="Q4031" s="14"/>
      <c r="R4031" s="17">
        <f t="shared" si="1"/>
        <v>176.0917171</v>
      </c>
      <c r="S4031" s="17">
        <f t="shared" si="2"/>
        <v>101.1207008</v>
      </c>
      <c r="T4031" s="17">
        <f t="shared" si="3"/>
        <v>6.956073683</v>
      </c>
      <c r="U4031" s="17">
        <f t="shared" si="4"/>
        <v>45.34329512</v>
      </c>
      <c r="V4031" s="17">
        <f t="shared" si="5"/>
        <v>9.918845807</v>
      </c>
      <c r="W4031" s="17">
        <f t="shared" si="6"/>
        <v>61.18768517</v>
      </c>
      <c r="X4031" s="17">
        <f t="shared" si="7"/>
        <v>4.508566276</v>
      </c>
      <c r="Y4031" s="14">
        <f t="shared" si="8"/>
        <v>65290</v>
      </c>
      <c r="Z4031" s="14">
        <f t="shared" si="9"/>
        <v>33144</v>
      </c>
      <c r="AA4031" s="14">
        <f t="shared" si="10"/>
        <v>4963</v>
      </c>
      <c r="AB4031" s="14">
        <f t="shared" si="11"/>
        <v>16555</v>
      </c>
      <c r="AC4031" s="14">
        <f t="shared" si="12"/>
        <v>6707</v>
      </c>
      <c r="AD4031" s="14">
        <f t="shared" si="13"/>
        <v>22822</v>
      </c>
      <c r="AE4031" s="14">
        <f t="shared" si="14"/>
        <v>2004</v>
      </c>
      <c r="AF4031" s="14">
        <f t="shared" si="15"/>
        <v>35</v>
      </c>
      <c r="AG4031" s="17">
        <f t="shared" si="16"/>
        <v>108.4760519</v>
      </c>
      <c r="AH4031" s="20">
        <f>12*(J4031*'Programas e Observações'!$C$8+K4031*'Programas e Observações'!$C$9+L4031*('Programas e Observações'!$C$8+'Programas e Observações'!$C$9)+M4031*'Programas e Observações'!$C$10)</f>
        <v>473225.16</v>
      </c>
      <c r="AI4031" s="20">
        <f>12*(J4031*'Programas e Observações'!$D$8+K4031*'Programas e Observações'!$D$9+L4031*('Programas e Observações'!$D$8+'Programas e Observações'!$D$9)+M4031*'Programas e Observações'!$D$10)</f>
        <v>892005</v>
      </c>
      <c r="AJ4031" s="13" t="s">
        <v>15449</v>
      </c>
      <c r="AK4031" s="13" t="s">
        <v>8214</v>
      </c>
    </row>
    <row r="4032" ht="15.75" customHeight="1">
      <c r="A4032" s="13" t="s">
        <v>15450</v>
      </c>
      <c r="B4032" s="13" t="s">
        <v>15451</v>
      </c>
      <c r="C4032" s="13" t="s">
        <v>15452</v>
      </c>
      <c r="D4032" s="13" t="s">
        <v>15007</v>
      </c>
      <c r="E4032" s="13" t="s">
        <v>15453</v>
      </c>
      <c r="F4032" s="13" t="s">
        <v>15454</v>
      </c>
      <c r="G4032" s="14">
        <v>297352.0</v>
      </c>
      <c r="H4032" s="16" t="b">
        <f>G4032&lt;'Programas e Observações'!$C$11</f>
        <v>0</v>
      </c>
      <c r="I4032" s="14">
        <v>28820.0</v>
      </c>
      <c r="J4032" s="14">
        <v>12773.0</v>
      </c>
      <c r="K4032" s="14">
        <v>2851.0</v>
      </c>
      <c r="L4032" s="14">
        <v>8275.0</v>
      </c>
      <c r="M4032" s="14">
        <v>3574.0</v>
      </c>
      <c r="N4032" s="14">
        <v>5848.0</v>
      </c>
      <c r="O4032" s="14">
        <v>1135.0</v>
      </c>
      <c r="P4032" s="14">
        <v>11.0</v>
      </c>
      <c r="Q4032" s="14">
        <v>1536.0</v>
      </c>
      <c r="R4032" s="17">
        <f t="shared" si="1"/>
        <v>96.92216632</v>
      </c>
      <c r="S4032" s="17">
        <f t="shared" si="2"/>
        <v>42.9558234</v>
      </c>
      <c r="T4032" s="17">
        <f t="shared" si="3"/>
        <v>9.587963088</v>
      </c>
      <c r="U4032" s="17">
        <f t="shared" si="4"/>
        <v>27.82897038</v>
      </c>
      <c r="V4032" s="17">
        <f t="shared" si="5"/>
        <v>12.01942479</v>
      </c>
      <c r="W4032" s="17">
        <f t="shared" si="6"/>
        <v>19.66692674</v>
      </c>
      <c r="X4032" s="17">
        <f t="shared" si="7"/>
        <v>3.81702494</v>
      </c>
      <c r="Y4032" s="14">
        <f t="shared" si="8"/>
        <v>51035</v>
      </c>
      <c r="Z4032" s="14">
        <f t="shared" si="9"/>
        <v>24711</v>
      </c>
      <c r="AA4032" s="14">
        <f t="shared" si="10"/>
        <v>4446</v>
      </c>
      <c r="AB4032" s="14">
        <f t="shared" si="11"/>
        <v>14140</v>
      </c>
      <c r="AC4032" s="14">
        <f t="shared" si="12"/>
        <v>5356</v>
      </c>
      <c r="AD4032" s="14">
        <f t="shared" si="13"/>
        <v>10558</v>
      </c>
      <c r="AE4032" s="14">
        <f t="shared" si="14"/>
        <v>1704</v>
      </c>
      <c r="AF4032" s="14">
        <f t="shared" si="15"/>
        <v>20</v>
      </c>
      <c r="AG4032" s="17">
        <f t="shared" si="16"/>
        <v>110.1839458</v>
      </c>
      <c r="AH4032" s="20">
        <f>12*(J4032*'Programas e Observações'!$C$8+K4032*'Programas e Observações'!$C$9+L4032*('Programas e Observações'!$C$8+'Programas e Observações'!$C$9)+M4032*'Programas e Observações'!$C$10)</f>
        <v>11732215.92</v>
      </c>
      <c r="AI4032" s="20">
        <f>12*(J4032*'Programas e Observações'!$D$8+K4032*'Programas e Observações'!$D$9+L4032*('Programas e Observações'!$D$8+'Programas e Observações'!$D$9)+M4032*'Programas e Observações'!$D$10)</f>
        <v>19593276.96</v>
      </c>
      <c r="AJ4032" s="13" t="s">
        <v>15455</v>
      </c>
      <c r="AK4032" s="13" t="s">
        <v>15456</v>
      </c>
    </row>
    <row r="4033" ht="15.75" customHeight="1">
      <c r="A4033" s="13" t="s">
        <v>15457</v>
      </c>
      <c r="B4033" s="13" t="s">
        <v>15458</v>
      </c>
      <c r="C4033" s="13" t="s">
        <v>15459</v>
      </c>
      <c r="D4033" s="13" t="s">
        <v>15007</v>
      </c>
      <c r="E4033" s="13" t="s">
        <v>15032</v>
      </c>
      <c r="F4033" s="13" t="s">
        <v>15033</v>
      </c>
      <c r="G4033" s="14">
        <v>8573.0</v>
      </c>
      <c r="H4033" s="16" t="b">
        <f>G4033&lt;'Programas e Observações'!$C$11</f>
        <v>1</v>
      </c>
      <c r="I4033" s="14">
        <v>1144.0</v>
      </c>
      <c r="J4033" s="14">
        <v>537.0</v>
      </c>
      <c r="K4033" s="14">
        <v>109.0</v>
      </c>
      <c r="L4033" s="14">
        <v>240.0</v>
      </c>
      <c r="M4033" s="14">
        <v>110.0</v>
      </c>
      <c r="N4033" s="14">
        <v>339.0</v>
      </c>
      <c r="O4033" s="14">
        <v>28.0</v>
      </c>
      <c r="P4033" s="14">
        <v>0.0</v>
      </c>
      <c r="Q4033" s="14"/>
      <c r="R4033" s="17">
        <f t="shared" si="1"/>
        <v>133.4422023</v>
      </c>
      <c r="S4033" s="17">
        <f t="shared" si="2"/>
        <v>62.63851627</v>
      </c>
      <c r="T4033" s="17">
        <f t="shared" si="3"/>
        <v>12.71433571</v>
      </c>
      <c r="U4033" s="17">
        <f t="shared" si="4"/>
        <v>27.99486761</v>
      </c>
      <c r="V4033" s="17">
        <f t="shared" si="5"/>
        <v>12.83098099</v>
      </c>
      <c r="W4033" s="17">
        <f t="shared" si="6"/>
        <v>39.5427505</v>
      </c>
      <c r="X4033" s="17">
        <f t="shared" si="7"/>
        <v>3.266067888</v>
      </c>
      <c r="Y4033" s="14">
        <f t="shared" si="8"/>
        <v>34074</v>
      </c>
      <c r="Z4033" s="14">
        <f t="shared" si="9"/>
        <v>15150</v>
      </c>
      <c r="AA4033" s="14">
        <f t="shared" si="10"/>
        <v>3988</v>
      </c>
      <c r="AB4033" s="14">
        <f t="shared" si="11"/>
        <v>7723</v>
      </c>
      <c r="AC4033" s="14">
        <f t="shared" si="12"/>
        <v>3025</v>
      </c>
      <c r="AD4033" s="14">
        <f t="shared" si="13"/>
        <v>10538</v>
      </c>
      <c r="AE4033" s="14">
        <f t="shared" si="14"/>
        <v>942</v>
      </c>
      <c r="AF4033" s="14">
        <f t="shared" si="15"/>
        <v>17</v>
      </c>
      <c r="AG4033" s="17">
        <f t="shared" si="16"/>
        <v>113.5557748</v>
      </c>
      <c r="AH4033" s="20">
        <f>12*(J4033*'Programas e Observações'!$C$8+K4033*'Programas e Observações'!$C$9+L4033*('Programas e Observações'!$C$8+'Programas e Observações'!$C$9)+M4033*'Programas e Observações'!$C$10)</f>
        <v>390093.6</v>
      </c>
      <c r="AI4033" s="20">
        <f>12*(J4033*'Programas e Observações'!$D$8+K4033*'Programas e Observações'!$D$9+L4033*('Programas e Observações'!$D$8+'Programas e Observações'!$D$9)+M4033*'Programas e Observações'!$D$10)</f>
        <v>678643.08</v>
      </c>
      <c r="AJ4033" s="13" t="s">
        <v>15460</v>
      </c>
      <c r="AK4033" s="13" t="s">
        <v>10442</v>
      </c>
    </row>
    <row r="4034" ht="15.75" customHeight="1">
      <c r="A4034" s="13" t="s">
        <v>15461</v>
      </c>
      <c r="B4034" s="13" t="s">
        <v>15462</v>
      </c>
      <c r="C4034" s="13" t="s">
        <v>15463</v>
      </c>
      <c r="D4034" s="13" t="s">
        <v>15007</v>
      </c>
      <c r="E4034" s="13" t="s">
        <v>15054</v>
      </c>
      <c r="F4034" s="13" t="s">
        <v>15055</v>
      </c>
      <c r="G4034" s="14">
        <v>102312.0</v>
      </c>
      <c r="H4034" s="16" t="b">
        <f>G4034&lt;'Programas e Observações'!$C$11</f>
        <v>0</v>
      </c>
      <c r="I4034" s="14">
        <v>4109.0</v>
      </c>
      <c r="J4034" s="14">
        <v>1861.0</v>
      </c>
      <c r="K4034" s="14">
        <v>430.0</v>
      </c>
      <c r="L4034" s="14">
        <v>617.0</v>
      </c>
      <c r="M4034" s="14">
        <v>535.0</v>
      </c>
      <c r="N4034" s="14">
        <v>4248.0</v>
      </c>
      <c r="O4034" s="14">
        <v>311.0</v>
      </c>
      <c r="P4034" s="14">
        <v>2.0</v>
      </c>
      <c r="Q4034" s="14">
        <v>291.0</v>
      </c>
      <c r="R4034" s="17">
        <f t="shared" si="1"/>
        <v>40.16146689</v>
      </c>
      <c r="S4034" s="17">
        <f t="shared" si="2"/>
        <v>18.18945969</v>
      </c>
      <c r="T4034" s="17">
        <f t="shared" si="3"/>
        <v>4.202830558</v>
      </c>
      <c r="U4034" s="17">
        <f t="shared" si="4"/>
        <v>6.030573149</v>
      </c>
      <c r="V4034" s="17">
        <f t="shared" si="5"/>
        <v>5.229103136</v>
      </c>
      <c r="W4034" s="17">
        <f t="shared" si="6"/>
        <v>41.5200563</v>
      </c>
      <c r="X4034" s="17">
        <f t="shared" si="7"/>
        <v>3.039721636</v>
      </c>
      <c r="Y4034" s="14">
        <f t="shared" si="8"/>
        <v>34825</v>
      </c>
      <c r="Z4034" s="14">
        <f t="shared" si="9"/>
        <v>19877</v>
      </c>
      <c r="AA4034" s="14">
        <f t="shared" si="10"/>
        <v>2295</v>
      </c>
      <c r="AB4034" s="14">
        <f t="shared" si="11"/>
        <v>7191</v>
      </c>
      <c r="AC4034" s="14">
        <f t="shared" si="12"/>
        <v>2530</v>
      </c>
      <c r="AD4034" s="14">
        <f t="shared" si="13"/>
        <v>16077</v>
      </c>
      <c r="AE4034" s="14">
        <f t="shared" si="14"/>
        <v>1355</v>
      </c>
      <c r="AF4034" s="14">
        <f t="shared" si="15"/>
        <v>10</v>
      </c>
      <c r="AG4034" s="17">
        <f t="shared" si="16"/>
        <v>87.3904326</v>
      </c>
      <c r="AH4034" s="20">
        <f>12*(J4034*'Programas e Observações'!$C$8+K4034*'Programas e Observações'!$C$9+L4034*('Programas e Observações'!$C$8+'Programas e Observações'!$C$9)+M4034*'Programas e Observações'!$C$10)</f>
        <v>1307567.4</v>
      </c>
      <c r="AI4034" s="20">
        <f>12*(J4034*'Programas e Observações'!$D$8+K4034*'Programas e Observações'!$D$9+L4034*('Programas e Observações'!$D$8+'Programas e Observações'!$D$9)+M4034*'Programas e Observações'!$D$10)</f>
        <v>2229010.32</v>
      </c>
      <c r="AJ4034" s="13" t="s">
        <v>14386</v>
      </c>
      <c r="AK4034" s="13" t="s">
        <v>1105</v>
      </c>
    </row>
    <row r="4035" ht="15.75" customHeight="1">
      <c r="A4035" s="13" t="s">
        <v>15464</v>
      </c>
      <c r="B4035" s="13" t="s">
        <v>15465</v>
      </c>
      <c r="C4035" s="13" t="s">
        <v>15466</v>
      </c>
      <c r="D4035" s="13" t="s">
        <v>15007</v>
      </c>
      <c r="E4035" s="13" t="s">
        <v>15168</v>
      </c>
      <c r="F4035" s="13" t="s">
        <v>15169</v>
      </c>
      <c r="G4035" s="14">
        <v>4893.0</v>
      </c>
      <c r="H4035" s="16" t="b">
        <f>G4035&lt;'Programas e Observações'!$C$11</f>
        <v>1</v>
      </c>
      <c r="I4035" s="14">
        <v>0.0</v>
      </c>
      <c r="J4035" s="14">
        <v>0.0</v>
      </c>
      <c r="K4035" s="14">
        <v>0.0</v>
      </c>
      <c r="L4035" s="14">
        <v>0.0</v>
      </c>
      <c r="M4035" s="14">
        <v>0.0</v>
      </c>
      <c r="N4035" s="14">
        <v>217.0</v>
      </c>
      <c r="O4035" s="14">
        <v>14.0</v>
      </c>
      <c r="P4035" s="14">
        <v>0.0</v>
      </c>
      <c r="Q4035" s="14"/>
      <c r="R4035" s="17">
        <f t="shared" si="1"/>
        <v>0</v>
      </c>
      <c r="S4035" s="17">
        <f t="shared" si="2"/>
        <v>0</v>
      </c>
      <c r="T4035" s="17">
        <f t="shared" si="3"/>
        <v>0</v>
      </c>
      <c r="U4035" s="17">
        <f t="shared" si="4"/>
        <v>0</v>
      </c>
      <c r="V4035" s="17">
        <f t="shared" si="5"/>
        <v>0</v>
      </c>
      <c r="W4035" s="17">
        <f t="shared" si="6"/>
        <v>44.3490701</v>
      </c>
      <c r="X4035" s="17">
        <f t="shared" si="7"/>
        <v>2.861230329</v>
      </c>
      <c r="Y4035" s="14">
        <f t="shared" si="8"/>
        <v>22858</v>
      </c>
      <c r="Z4035" s="14">
        <f t="shared" si="9"/>
        <v>9299</v>
      </c>
      <c r="AA4035" s="14">
        <f t="shared" si="10"/>
        <v>3719</v>
      </c>
      <c r="AB4035" s="14">
        <f t="shared" si="11"/>
        <v>5055</v>
      </c>
      <c r="AC4035" s="14">
        <f t="shared" si="12"/>
        <v>2052</v>
      </c>
      <c r="AD4035" s="14">
        <f t="shared" si="13"/>
        <v>14773</v>
      </c>
      <c r="AE4035" s="14">
        <f t="shared" si="14"/>
        <v>1321</v>
      </c>
      <c r="AF4035" s="14">
        <f t="shared" si="15"/>
        <v>50</v>
      </c>
      <c r="AG4035" s="17">
        <f t="shared" si="16"/>
        <v>49.35813692</v>
      </c>
      <c r="AH4035" s="20">
        <f>12*(J4035*'Programas e Observações'!$C$8+K4035*'Programas e Observações'!$C$9+L4035*('Programas e Observações'!$C$8+'Programas e Observações'!$C$9)+M4035*'Programas e Observações'!$C$10)</f>
        <v>0</v>
      </c>
      <c r="AI4035" s="20">
        <f>12*(J4035*'Programas e Observações'!$D$8+K4035*'Programas e Observações'!$D$9+L4035*('Programas e Observações'!$D$8+'Programas e Observações'!$D$9)+M4035*'Programas e Observações'!$D$10)</f>
        <v>0</v>
      </c>
      <c r="AJ4035" s="13" t="s">
        <v>342</v>
      </c>
      <c r="AK4035" s="13" t="s">
        <v>343</v>
      </c>
    </row>
    <row r="4036" ht="15.75" customHeight="1">
      <c r="A4036" s="13" t="s">
        <v>15467</v>
      </c>
      <c r="B4036" s="13" t="s">
        <v>15468</v>
      </c>
      <c r="C4036" s="13" t="s">
        <v>15469</v>
      </c>
      <c r="D4036" s="13" t="s">
        <v>15007</v>
      </c>
      <c r="E4036" s="13" t="s">
        <v>15080</v>
      </c>
      <c r="F4036" s="13" t="s">
        <v>15081</v>
      </c>
      <c r="G4036" s="14">
        <v>10691.0</v>
      </c>
      <c r="H4036" s="16" t="b">
        <f>G4036&lt;'Programas e Observações'!$C$11</f>
        <v>1</v>
      </c>
      <c r="I4036" s="14">
        <v>1447.0</v>
      </c>
      <c r="J4036" s="14">
        <v>815.0</v>
      </c>
      <c r="K4036" s="14">
        <v>44.0</v>
      </c>
      <c r="L4036" s="14">
        <v>454.0</v>
      </c>
      <c r="M4036" s="14">
        <v>135.0</v>
      </c>
      <c r="N4036" s="14">
        <v>667.0</v>
      </c>
      <c r="O4036" s="14">
        <v>23.0</v>
      </c>
      <c r="P4036" s="14">
        <v>0.0</v>
      </c>
      <c r="Q4036" s="14"/>
      <c r="R4036" s="17">
        <f t="shared" si="1"/>
        <v>135.3474885</v>
      </c>
      <c r="S4036" s="17">
        <f t="shared" si="2"/>
        <v>76.23234496</v>
      </c>
      <c r="T4036" s="17">
        <f t="shared" si="3"/>
        <v>4.115611262</v>
      </c>
      <c r="U4036" s="17">
        <f t="shared" si="4"/>
        <v>42.46562529</v>
      </c>
      <c r="V4036" s="17">
        <f t="shared" si="5"/>
        <v>12.62744364</v>
      </c>
      <c r="W4036" s="17">
        <f t="shared" si="6"/>
        <v>62.38892526</v>
      </c>
      <c r="X4036" s="17">
        <f t="shared" si="7"/>
        <v>2.15134225</v>
      </c>
      <c r="Y4036" s="14">
        <f t="shared" si="8"/>
        <v>12444</v>
      </c>
      <c r="Z4036" s="14">
        <f t="shared" si="9"/>
        <v>6432</v>
      </c>
      <c r="AA4036" s="14">
        <f t="shared" si="10"/>
        <v>1153</v>
      </c>
      <c r="AB4036" s="14">
        <f t="shared" si="11"/>
        <v>2913</v>
      </c>
      <c r="AC4036" s="14">
        <f t="shared" si="12"/>
        <v>1005</v>
      </c>
      <c r="AD4036" s="14">
        <f t="shared" si="13"/>
        <v>7946</v>
      </c>
      <c r="AE4036" s="14">
        <f t="shared" si="14"/>
        <v>411</v>
      </c>
      <c r="AF4036" s="14">
        <f t="shared" si="15"/>
        <v>15</v>
      </c>
      <c r="AG4036" s="17">
        <f t="shared" si="16"/>
        <v>75.4945915</v>
      </c>
      <c r="AH4036" s="20">
        <f>12*(J4036*'Programas e Observações'!$C$8+K4036*'Programas e Observações'!$C$9+L4036*('Programas e Observações'!$C$8+'Programas e Observações'!$C$9)+M4036*'Programas e Observações'!$C$10)</f>
        <v>576887.4</v>
      </c>
      <c r="AI4036" s="20">
        <f>12*(J4036*'Programas e Observações'!$D$8+K4036*'Programas e Observações'!$D$9+L4036*('Programas e Observações'!$D$8+'Programas e Observações'!$D$9)+M4036*'Programas e Observações'!$D$10)</f>
        <v>1045955.16</v>
      </c>
      <c r="AJ4036" s="13" t="s">
        <v>13707</v>
      </c>
      <c r="AK4036" s="13" t="s">
        <v>2218</v>
      </c>
    </row>
    <row r="4037" ht="15.75" customHeight="1">
      <c r="A4037" s="13" t="s">
        <v>15470</v>
      </c>
      <c r="B4037" s="13" t="s">
        <v>15471</v>
      </c>
      <c r="C4037" s="13" t="s">
        <v>15472</v>
      </c>
      <c r="D4037" s="13" t="s">
        <v>15007</v>
      </c>
      <c r="E4037" s="13" t="s">
        <v>15102</v>
      </c>
      <c r="F4037" s="13" t="s">
        <v>15103</v>
      </c>
      <c r="G4037" s="14">
        <v>2911.0</v>
      </c>
      <c r="H4037" s="16" t="b">
        <f>G4037&lt;'Programas e Observações'!$C$11</f>
        <v>1</v>
      </c>
      <c r="I4037" s="14">
        <v>473.0</v>
      </c>
      <c r="J4037" s="14">
        <v>221.0</v>
      </c>
      <c r="K4037" s="14">
        <v>75.0</v>
      </c>
      <c r="L4037" s="14">
        <v>121.0</v>
      </c>
      <c r="M4037" s="14">
        <v>10.0</v>
      </c>
      <c r="N4037" s="14">
        <v>218.0</v>
      </c>
      <c r="O4037" s="14">
        <v>14.0</v>
      </c>
      <c r="P4037" s="14">
        <v>1.0</v>
      </c>
      <c r="Q4037" s="14"/>
      <c r="R4037" s="17">
        <f t="shared" si="1"/>
        <v>162.4871178</v>
      </c>
      <c r="S4037" s="17">
        <f t="shared" si="2"/>
        <v>75.9189282</v>
      </c>
      <c r="T4037" s="17">
        <f t="shared" si="3"/>
        <v>25.76434215</v>
      </c>
      <c r="U4037" s="17">
        <f t="shared" si="4"/>
        <v>41.566472</v>
      </c>
      <c r="V4037" s="17">
        <f t="shared" si="5"/>
        <v>3.43524562</v>
      </c>
      <c r="W4037" s="17">
        <f t="shared" si="6"/>
        <v>74.88835452</v>
      </c>
      <c r="X4037" s="17">
        <f t="shared" si="7"/>
        <v>4.809343868</v>
      </c>
      <c r="Y4037" s="14">
        <f t="shared" si="8"/>
        <v>15075</v>
      </c>
      <c r="Z4037" s="14">
        <f t="shared" si="9"/>
        <v>7590</v>
      </c>
      <c r="AA4037" s="14">
        <f t="shared" si="10"/>
        <v>1647</v>
      </c>
      <c r="AB4037" s="14">
        <f t="shared" si="11"/>
        <v>3355</v>
      </c>
      <c r="AC4037" s="14">
        <f t="shared" si="12"/>
        <v>806</v>
      </c>
      <c r="AD4037" s="14">
        <f t="shared" si="13"/>
        <v>6719</v>
      </c>
      <c r="AE4037" s="14">
        <f t="shared" si="14"/>
        <v>379</v>
      </c>
      <c r="AF4037" s="14">
        <f t="shared" si="15"/>
        <v>11</v>
      </c>
      <c r="AG4037" s="17">
        <f t="shared" si="16"/>
        <v>110.8863553</v>
      </c>
      <c r="AH4037" s="20">
        <f>12*(J4037*'Programas e Observações'!$C$8+K4037*'Programas e Observações'!$C$9+L4037*('Programas e Observações'!$C$8+'Programas e Observações'!$C$9)+M4037*'Programas e Observações'!$C$10)</f>
        <v>173036.4</v>
      </c>
      <c r="AI4037" s="20">
        <f>12*(J4037*'Programas e Observações'!$D$8+K4037*'Programas e Observações'!$D$9+L4037*('Programas e Observações'!$D$8+'Programas e Observações'!$D$9)+M4037*'Programas e Observações'!$D$10)</f>
        <v>300409.68</v>
      </c>
      <c r="AJ4037" s="13" t="s">
        <v>10134</v>
      </c>
      <c r="AK4037" s="13" t="s">
        <v>1121</v>
      </c>
    </row>
    <row r="4038" ht="15.75" customHeight="1">
      <c r="A4038" s="13" t="s">
        <v>15473</v>
      </c>
      <c r="B4038" s="13" t="s">
        <v>15474</v>
      </c>
      <c r="C4038" s="13" t="s">
        <v>15475</v>
      </c>
      <c r="D4038" s="13" t="s">
        <v>15007</v>
      </c>
      <c r="E4038" s="13" t="s">
        <v>15026</v>
      </c>
      <c r="F4038" s="13" t="s">
        <v>15027</v>
      </c>
      <c r="G4038" s="14">
        <v>28931.0</v>
      </c>
      <c r="H4038" s="16" t="b">
        <f>G4038&lt;'Programas e Observações'!$C$11</f>
        <v>0</v>
      </c>
      <c r="I4038" s="14">
        <v>4242.0</v>
      </c>
      <c r="J4038" s="14">
        <v>2045.0</v>
      </c>
      <c r="K4038" s="14">
        <v>342.0</v>
      </c>
      <c r="L4038" s="14">
        <v>1097.0</v>
      </c>
      <c r="M4038" s="14">
        <v>359.0</v>
      </c>
      <c r="N4038" s="14">
        <v>1378.0</v>
      </c>
      <c r="O4038" s="14">
        <v>118.0</v>
      </c>
      <c r="P4038" s="14">
        <v>3.0</v>
      </c>
      <c r="Q4038" s="14"/>
      <c r="R4038" s="17">
        <f t="shared" si="1"/>
        <v>146.6247278</v>
      </c>
      <c r="S4038" s="17">
        <f t="shared" si="2"/>
        <v>70.68542394</v>
      </c>
      <c r="T4038" s="17">
        <f t="shared" si="3"/>
        <v>11.82122982</v>
      </c>
      <c r="U4038" s="17">
        <f t="shared" si="4"/>
        <v>37.91780443</v>
      </c>
      <c r="V4038" s="17">
        <f t="shared" si="5"/>
        <v>12.40883481</v>
      </c>
      <c r="W4038" s="17">
        <f t="shared" si="6"/>
        <v>47.63056929</v>
      </c>
      <c r="X4038" s="17">
        <f t="shared" si="7"/>
        <v>4.078669939</v>
      </c>
      <c r="Y4038" s="14">
        <f t="shared" si="8"/>
        <v>32595</v>
      </c>
      <c r="Z4038" s="14">
        <f t="shared" si="9"/>
        <v>14847</v>
      </c>
      <c r="AA4038" s="14">
        <f t="shared" si="10"/>
        <v>4130</v>
      </c>
      <c r="AB4038" s="14">
        <f t="shared" si="11"/>
        <v>7923</v>
      </c>
      <c r="AC4038" s="14">
        <f t="shared" si="12"/>
        <v>2070</v>
      </c>
      <c r="AD4038" s="14">
        <f t="shared" si="13"/>
        <v>15852</v>
      </c>
      <c r="AE4038" s="14">
        <f t="shared" si="14"/>
        <v>736</v>
      </c>
      <c r="AF4038" s="14">
        <f t="shared" si="15"/>
        <v>28</v>
      </c>
      <c r="AG4038" s="17">
        <f t="shared" si="16"/>
        <v>93.31627044</v>
      </c>
      <c r="AH4038" s="20">
        <f>12*(J4038*'Programas e Observações'!$C$8+K4038*'Programas e Observações'!$C$9+L4038*('Programas e Observações'!$C$8+'Programas e Observações'!$C$9)+M4038*'Programas e Observações'!$C$10)</f>
        <v>1546321.32</v>
      </c>
      <c r="AI4038" s="20">
        <f>12*(J4038*'Programas e Observações'!$D$8+K4038*'Programas e Observações'!$D$9+L4038*('Programas e Observações'!$D$8+'Programas e Observações'!$D$9)+M4038*'Programas e Observações'!$D$10)</f>
        <v>2712519.12</v>
      </c>
      <c r="AJ4038" s="13" t="s">
        <v>7300</v>
      </c>
      <c r="AK4038" s="13" t="s">
        <v>986</v>
      </c>
    </row>
    <row r="4039" ht="15.75" customHeight="1">
      <c r="A4039" s="13" t="s">
        <v>15476</v>
      </c>
      <c r="B4039" s="13" t="s">
        <v>15477</v>
      </c>
      <c r="C4039" s="13" t="s">
        <v>15478</v>
      </c>
      <c r="D4039" s="13" t="s">
        <v>15007</v>
      </c>
      <c r="E4039" s="13" t="s">
        <v>15168</v>
      </c>
      <c r="F4039" s="13" t="s">
        <v>15169</v>
      </c>
      <c r="G4039" s="14">
        <v>6469.0</v>
      </c>
      <c r="H4039" s="16" t="b">
        <f>G4039&lt;'Programas e Observações'!$C$11</f>
        <v>1</v>
      </c>
      <c r="I4039" s="14">
        <v>133.0</v>
      </c>
      <c r="J4039" s="14">
        <v>6.0</v>
      </c>
      <c r="K4039" s="14">
        <v>96.0</v>
      </c>
      <c r="L4039" s="14">
        <v>12.0</v>
      </c>
      <c r="M4039" s="14">
        <v>8.0</v>
      </c>
      <c r="N4039" s="14">
        <v>193.0</v>
      </c>
      <c r="O4039" s="14">
        <v>15.0</v>
      </c>
      <c r="P4039" s="14">
        <v>2.0</v>
      </c>
      <c r="Q4039" s="14"/>
      <c r="R4039" s="17">
        <f t="shared" si="1"/>
        <v>20.5595919</v>
      </c>
      <c r="S4039" s="17">
        <f t="shared" si="2"/>
        <v>0.9275003865</v>
      </c>
      <c r="T4039" s="17">
        <f t="shared" si="3"/>
        <v>14.84000618</v>
      </c>
      <c r="U4039" s="17">
        <f t="shared" si="4"/>
        <v>1.855000773</v>
      </c>
      <c r="V4039" s="17">
        <f t="shared" si="5"/>
        <v>1.236667182</v>
      </c>
      <c r="W4039" s="17">
        <f t="shared" si="6"/>
        <v>29.83459576</v>
      </c>
      <c r="X4039" s="17">
        <f t="shared" si="7"/>
        <v>2.318750966</v>
      </c>
      <c r="Y4039" s="14">
        <f t="shared" si="8"/>
        <v>22858</v>
      </c>
      <c r="Z4039" s="14">
        <f t="shared" si="9"/>
        <v>9299</v>
      </c>
      <c r="AA4039" s="14">
        <f t="shared" si="10"/>
        <v>3719</v>
      </c>
      <c r="AB4039" s="14">
        <f t="shared" si="11"/>
        <v>5055</v>
      </c>
      <c r="AC4039" s="14">
        <f t="shared" si="12"/>
        <v>2052</v>
      </c>
      <c r="AD4039" s="14">
        <f t="shared" si="13"/>
        <v>14773</v>
      </c>
      <c r="AE4039" s="14">
        <f t="shared" si="14"/>
        <v>1321</v>
      </c>
      <c r="AF4039" s="14">
        <f t="shared" si="15"/>
        <v>50</v>
      </c>
      <c r="AG4039" s="17">
        <f t="shared" si="16"/>
        <v>49.35813692</v>
      </c>
      <c r="AH4039" s="20">
        <f>12*(J4039*'Programas e Observações'!$C$8+K4039*'Programas e Observações'!$C$9+L4039*('Programas e Observações'!$C$8+'Programas e Observações'!$C$9)+M4039*'Programas e Observações'!$C$10)</f>
        <v>62808.24</v>
      </c>
      <c r="AI4039" s="20">
        <f>12*(J4039*'Programas e Observações'!$D$8+K4039*'Programas e Observações'!$D$9+L4039*('Programas e Observações'!$D$8+'Programas e Observações'!$D$9)+M4039*'Programas e Observações'!$D$10)</f>
        <v>71728.8</v>
      </c>
      <c r="AJ4039" s="13" t="s">
        <v>440</v>
      </c>
      <c r="AK4039" s="13" t="s">
        <v>298</v>
      </c>
    </row>
    <row r="4040" ht="15.75" customHeight="1">
      <c r="A4040" s="13" t="s">
        <v>15479</v>
      </c>
      <c r="B4040" s="13" t="s">
        <v>15480</v>
      </c>
      <c r="C4040" s="13" t="s">
        <v>15481</v>
      </c>
      <c r="D4040" s="13" t="s">
        <v>15007</v>
      </c>
      <c r="E4040" s="13" t="s">
        <v>15085</v>
      </c>
      <c r="F4040" s="13" t="s">
        <v>15086</v>
      </c>
      <c r="G4040" s="14">
        <v>5527.0</v>
      </c>
      <c r="H4040" s="16" t="b">
        <f>G4040&lt;'Programas e Observações'!$C$11</f>
        <v>1</v>
      </c>
      <c r="I4040" s="14">
        <v>793.0</v>
      </c>
      <c r="J4040" s="14">
        <v>399.0</v>
      </c>
      <c r="K4040" s="14">
        <v>68.0</v>
      </c>
      <c r="L4040" s="14">
        <v>196.0</v>
      </c>
      <c r="M4040" s="14">
        <v>40.0</v>
      </c>
      <c r="N4040" s="14">
        <v>508.0</v>
      </c>
      <c r="O4040" s="14">
        <v>22.0</v>
      </c>
      <c r="P4040" s="14">
        <v>0.0</v>
      </c>
      <c r="Q4040" s="14"/>
      <c r="R4040" s="17">
        <f t="shared" si="1"/>
        <v>143.4774742</v>
      </c>
      <c r="S4040" s="17">
        <f t="shared" si="2"/>
        <v>72.19106206</v>
      </c>
      <c r="T4040" s="17">
        <f t="shared" si="3"/>
        <v>12.30323865</v>
      </c>
      <c r="U4040" s="17">
        <f t="shared" si="4"/>
        <v>35.4622761</v>
      </c>
      <c r="V4040" s="17">
        <f t="shared" si="5"/>
        <v>7.237199204</v>
      </c>
      <c r="W4040" s="17">
        <f t="shared" si="6"/>
        <v>91.91242989</v>
      </c>
      <c r="X4040" s="17">
        <f t="shared" si="7"/>
        <v>3.980459562</v>
      </c>
      <c r="Y4040" s="14">
        <f t="shared" si="8"/>
        <v>39484</v>
      </c>
      <c r="Z4040" s="14">
        <f t="shared" si="9"/>
        <v>17600</v>
      </c>
      <c r="AA4040" s="14">
        <f t="shared" si="10"/>
        <v>5369</v>
      </c>
      <c r="AB4040" s="14">
        <f t="shared" si="11"/>
        <v>8721</v>
      </c>
      <c r="AC4040" s="14">
        <f t="shared" si="12"/>
        <v>2839</v>
      </c>
      <c r="AD4040" s="14">
        <f t="shared" si="13"/>
        <v>14843</v>
      </c>
      <c r="AE4040" s="14">
        <f t="shared" si="14"/>
        <v>1099</v>
      </c>
      <c r="AF4040" s="14">
        <f t="shared" si="15"/>
        <v>77</v>
      </c>
      <c r="AG4040" s="17">
        <f t="shared" si="16"/>
        <v>101.3285839</v>
      </c>
      <c r="AH4040" s="20">
        <f>12*(J4040*'Programas e Observações'!$C$8+K4040*'Programas e Observações'!$C$9+L4040*('Programas e Observações'!$C$8+'Programas e Observações'!$C$9)+M4040*'Programas e Observações'!$C$10)</f>
        <v>273739.8</v>
      </c>
      <c r="AI4040" s="20">
        <f>12*(J4040*'Programas e Observações'!$D$8+K4040*'Programas e Observações'!$D$9+L4040*('Programas e Observações'!$D$8+'Programas e Observações'!$D$9)+M4040*'Programas e Observações'!$D$10)</f>
        <v>493999.2</v>
      </c>
      <c r="AJ4040" s="13" t="s">
        <v>4837</v>
      </c>
      <c r="AK4040" s="13" t="s">
        <v>6895</v>
      </c>
    </row>
    <row r="4041" ht="15.75" customHeight="1">
      <c r="A4041" s="13" t="s">
        <v>15482</v>
      </c>
      <c r="B4041" s="13" t="s">
        <v>15483</v>
      </c>
      <c r="C4041" s="13" t="s">
        <v>13383</v>
      </c>
      <c r="D4041" s="13" t="s">
        <v>15007</v>
      </c>
      <c r="E4041" s="13" t="s">
        <v>15121</v>
      </c>
      <c r="F4041" s="13" t="s">
        <v>15122</v>
      </c>
      <c r="G4041" s="14">
        <v>33058.0</v>
      </c>
      <c r="H4041" s="16" t="b">
        <f>G4041&lt;'Programas e Observações'!$C$11</f>
        <v>0</v>
      </c>
      <c r="I4041" s="14">
        <v>1434.0</v>
      </c>
      <c r="J4041" s="14">
        <v>489.0</v>
      </c>
      <c r="K4041" s="14">
        <v>267.0</v>
      </c>
      <c r="L4041" s="14">
        <v>450.0</v>
      </c>
      <c r="M4041" s="14">
        <v>78.0</v>
      </c>
      <c r="N4041" s="14">
        <v>1109.0</v>
      </c>
      <c r="O4041" s="14">
        <v>150.0</v>
      </c>
      <c r="P4041" s="14">
        <v>1.0</v>
      </c>
      <c r="Q4041" s="14"/>
      <c r="R4041" s="17">
        <f t="shared" si="1"/>
        <v>43.3783048</v>
      </c>
      <c r="S4041" s="17">
        <f t="shared" si="2"/>
        <v>14.79218344</v>
      </c>
      <c r="T4041" s="17">
        <f t="shared" si="3"/>
        <v>8.076713655</v>
      </c>
      <c r="U4041" s="17">
        <f t="shared" si="4"/>
        <v>13.61243874</v>
      </c>
      <c r="V4041" s="17">
        <f t="shared" si="5"/>
        <v>2.359489382</v>
      </c>
      <c r="W4041" s="17">
        <f t="shared" si="6"/>
        <v>33.54709904</v>
      </c>
      <c r="X4041" s="17">
        <f t="shared" si="7"/>
        <v>4.537479581</v>
      </c>
      <c r="Y4041" s="14">
        <f t="shared" si="8"/>
        <v>33751</v>
      </c>
      <c r="Z4041" s="14">
        <f t="shared" si="9"/>
        <v>15642</v>
      </c>
      <c r="AA4041" s="14">
        <f t="shared" si="10"/>
        <v>4355</v>
      </c>
      <c r="AB4041" s="14">
        <f t="shared" si="11"/>
        <v>7670</v>
      </c>
      <c r="AC4041" s="14">
        <f t="shared" si="12"/>
        <v>2583</v>
      </c>
      <c r="AD4041" s="14">
        <f t="shared" si="13"/>
        <v>17897</v>
      </c>
      <c r="AE4041" s="14">
        <f t="shared" si="14"/>
        <v>1365</v>
      </c>
      <c r="AF4041" s="14">
        <f t="shared" si="15"/>
        <v>25</v>
      </c>
      <c r="AG4041" s="17">
        <f t="shared" si="16"/>
        <v>76.77399543</v>
      </c>
      <c r="AH4041" s="20">
        <f>12*(J4041*'Programas e Observações'!$C$8+K4041*'Programas e Observações'!$C$9+L4041*('Programas e Observações'!$C$8+'Programas e Observações'!$C$9)+M4041*'Programas e Observações'!$C$10)</f>
        <v>592853.04</v>
      </c>
      <c r="AI4041" s="20">
        <f>12*(J4041*'Programas e Observações'!$D$8+K4041*'Programas e Observações'!$D$9+L4041*('Programas e Observações'!$D$8+'Programas e Observações'!$D$9)+M4041*'Programas e Observações'!$D$10)</f>
        <v>947156.04</v>
      </c>
      <c r="AJ4041" s="13" t="s">
        <v>14254</v>
      </c>
      <c r="AK4041" s="13" t="s">
        <v>8515</v>
      </c>
    </row>
    <row r="4042" ht="15.75" customHeight="1">
      <c r="A4042" s="13" t="s">
        <v>15484</v>
      </c>
      <c r="B4042" s="13" t="s">
        <v>15485</v>
      </c>
      <c r="C4042" s="13" t="s">
        <v>15486</v>
      </c>
      <c r="D4042" s="13" t="s">
        <v>15007</v>
      </c>
      <c r="E4042" s="13" t="s">
        <v>15038</v>
      </c>
      <c r="F4042" s="13" t="s">
        <v>15039</v>
      </c>
      <c r="G4042" s="14">
        <v>6762.0</v>
      </c>
      <c r="H4042" s="16" t="b">
        <f>G4042&lt;'Programas e Observações'!$C$11</f>
        <v>1</v>
      </c>
      <c r="I4042" s="14">
        <v>576.0</v>
      </c>
      <c r="J4042" s="14">
        <v>332.0</v>
      </c>
      <c r="K4042" s="14">
        <v>42.0</v>
      </c>
      <c r="L4042" s="14">
        <v>126.0</v>
      </c>
      <c r="M4042" s="14">
        <v>27.0</v>
      </c>
      <c r="N4042" s="14">
        <v>152.0</v>
      </c>
      <c r="O4042" s="14">
        <v>25.0</v>
      </c>
      <c r="P4042" s="14">
        <v>0.0</v>
      </c>
      <c r="Q4042" s="14"/>
      <c r="R4042" s="17">
        <f t="shared" si="1"/>
        <v>85.18189885</v>
      </c>
      <c r="S4042" s="17">
        <f t="shared" si="2"/>
        <v>49.09790003</v>
      </c>
      <c r="T4042" s="17">
        <f t="shared" si="3"/>
        <v>6.211180124</v>
      </c>
      <c r="U4042" s="17">
        <f t="shared" si="4"/>
        <v>18.63354037</v>
      </c>
      <c r="V4042" s="17">
        <f t="shared" si="5"/>
        <v>3.992901508</v>
      </c>
      <c r="W4042" s="17">
        <f t="shared" si="6"/>
        <v>22.47855664</v>
      </c>
      <c r="X4042" s="17">
        <f t="shared" si="7"/>
        <v>3.697131026</v>
      </c>
      <c r="Y4042" s="14">
        <f t="shared" si="8"/>
        <v>28223</v>
      </c>
      <c r="Z4042" s="14">
        <f t="shared" si="9"/>
        <v>12672</v>
      </c>
      <c r="AA4042" s="14">
        <f t="shared" si="10"/>
        <v>3811</v>
      </c>
      <c r="AB4042" s="14">
        <f t="shared" si="11"/>
        <v>6076</v>
      </c>
      <c r="AC4042" s="14">
        <f t="shared" si="12"/>
        <v>1820</v>
      </c>
      <c r="AD4042" s="14">
        <f t="shared" si="13"/>
        <v>11364</v>
      </c>
      <c r="AE4042" s="14">
        <f t="shared" si="14"/>
        <v>818</v>
      </c>
      <c r="AF4042" s="14">
        <f t="shared" si="15"/>
        <v>22</v>
      </c>
      <c r="AG4042" s="17">
        <f t="shared" si="16"/>
        <v>100.8158716</v>
      </c>
      <c r="AH4042" s="20">
        <f>12*(J4042*'Programas e Observações'!$C$8+K4042*'Programas e Observações'!$C$9+L4042*('Programas e Observações'!$C$8+'Programas e Observações'!$C$9)+M4042*'Programas e Observações'!$C$10)</f>
        <v>190774.56</v>
      </c>
      <c r="AI4042" s="20">
        <f>12*(J4042*'Programas e Observações'!$D$8+K4042*'Programas e Observações'!$D$9+L4042*('Programas e Observações'!$D$8+'Programas e Observações'!$D$9)+M4042*'Programas e Observações'!$D$10)</f>
        <v>359504.04</v>
      </c>
      <c r="AJ4042" s="13" t="s">
        <v>3242</v>
      </c>
      <c r="AK4042" s="13" t="s">
        <v>3450</v>
      </c>
    </row>
    <row r="4043" ht="15.75" customHeight="1">
      <c r="A4043" s="13" t="s">
        <v>15487</v>
      </c>
      <c r="B4043" s="13" t="s">
        <v>15488</v>
      </c>
      <c r="C4043" s="13" t="s">
        <v>15489</v>
      </c>
      <c r="D4043" s="13" t="s">
        <v>15007</v>
      </c>
      <c r="E4043" s="13" t="s">
        <v>15426</v>
      </c>
      <c r="F4043" s="13" t="s">
        <v>15427</v>
      </c>
      <c r="G4043" s="14">
        <v>7916.0</v>
      </c>
      <c r="H4043" s="16" t="b">
        <f>G4043&lt;'Programas e Observações'!$C$11</f>
        <v>1</v>
      </c>
      <c r="I4043" s="14">
        <v>214.0</v>
      </c>
      <c r="J4043" s="14">
        <v>26.0</v>
      </c>
      <c r="K4043" s="14">
        <v>84.0</v>
      </c>
      <c r="L4043" s="14">
        <v>17.0</v>
      </c>
      <c r="M4043" s="14">
        <v>31.0</v>
      </c>
      <c r="N4043" s="14">
        <v>433.0</v>
      </c>
      <c r="O4043" s="14">
        <v>13.0</v>
      </c>
      <c r="P4043" s="14">
        <v>0.0</v>
      </c>
      <c r="Q4043" s="14"/>
      <c r="R4043" s="17">
        <f t="shared" si="1"/>
        <v>27.03385548</v>
      </c>
      <c r="S4043" s="17">
        <f t="shared" si="2"/>
        <v>3.284487115</v>
      </c>
      <c r="T4043" s="17">
        <f t="shared" si="3"/>
        <v>10.61141991</v>
      </c>
      <c r="U4043" s="17">
        <f t="shared" si="4"/>
        <v>2.147549267</v>
      </c>
      <c r="V4043" s="17">
        <f t="shared" si="5"/>
        <v>3.916119252</v>
      </c>
      <c r="W4043" s="17">
        <f t="shared" si="6"/>
        <v>54.6993431</v>
      </c>
      <c r="X4043" s="17">
        <f t="shared" si="7"/>
        <v>1.642243557</v>
      </c>
      <c r="Y4043" s="14">
        <f t="shared" si="8"/>
        <v>14216</v>
      </c>
      <c r="Z4043" s="14">
        <f t="shared" si="9"/>
        <v>6887</v>
      </c>
      <c r="AA4043" s="14">
        <f t="shared" si="10"/>
        <v>1765</v>
      </c>
      <c r="AB4043" s="14">
        <f t="shared" si="11"/>
        <v>3484</v>
      </c>
      <c r="AC4043" s="14">
        <f t="shared" si="12"/>
        <v>514</v>
      </c>
      <c r="AD4043" s="14">
        <f t="shared" si="13"/>
        <v>9718</v>
      </c>
      <c r="AE4043" s="14">
        <f t="shared" si="14"/>
        <v>365</v>
      </c>
      <c r="AF4043" s="14">
        <f t="shared" si="15"/>
        <v>8</v>
      </c>
      <c r="AG4043" s="17">
        <f t="shared" si="16"/>
        <v>84.64726337</v>
      </c>
      <c r="AH4043" s="20">
        <f>12*(J4043*'Programas e Observações'!$C$8+K4043*'Programas e Observações'!$C$9+L4043*('Programas e Observações'!$C$8+'Programas e Observações'!$C$9)+M4043*'Programas e Observações'!$C$10)</f>
        <v>76334.88</v>
      </c>
      <c r="AI4043" s="20">
        <f>12*(J4043*'Programas e Observações'!$D$8+K4043*'Programas e Observações'!$D$9+L4043*('Programas e Observações'!$D$8+'Programas e Observações'!$D$9)+M4043*'Programas e Observações'!$D$10)</f>
        <v>94423.68</v>
      </c>
      <c r="AJ4043" s="13" t="s">
        <v>1512</v>
      </c>
      <c r="AK4043" s="13" t="s">
        <v>4173</v>
      </c>
    </row>
    <row r="4044" ht="15.75" customHeight="1">
      <c r="A4044" s="13" t="s">
        <v>15490</v>
      </c>
      <c r="B4044" s="13" t="s">
        <v>15491</v>
      </c>
      <c r="C4044" s="13" t="s">
        <v>15492</v>
      </c>
      <c r="D4044" s="13" t="s">
        <v>15007</v>
      </c>
      <c r="E4044" s="13" t="s">
        <v>15147</v>
      </c>
      <c r="F4044" s="13" t="s">
        <v>15148</v>
      </c>
      <c r="G4044" s="14">
        <v>4857.0</v>
      </c>
      <c r="H4044" s="16" t="b">
        <f>G4044&lt;'Programas e Observações'!$C$11</f>
        <v>1</v>
      </c>
      <c r="I4044" s="14">
        <v>277.0</v>
      </c>
      <c r="J4044" s="14">
        <v>73.0</v>
      </c>
      <c r="K4044" s="14">
        <v>99.0</v>
      </c>
      <c r="L4044" s="14">
        <v>66.0</v>
      </c>
      <c r="M4044" s="14">
        <v>8.0</v>
      </c>
      <c r="N4044" s="14">
        <v>209.0</v>
      </c>
      <c r="O4044" s="14">
        <v>13.0</v>
      </c>
      <c r="P4044" s="14">
        <v>0.0</v>
      </c>
      <c r="Q4044" s="14"/>
      <c r="R4044" s="17">
        <f t="shared" si="1"/>
        <v>57.03108915</v>
      </c>
      <c r="S4044" s="17">
        <f t="shared" si="2"/>
        <v>15.02985382</v>
      </c>
      <c r="T4044" s="17">
        <f t="shared" si="3"/>
        <v>20.38295244</v>
      </c>
      <c r="U4044" s="17">
        <f t="shared" si="4"/>
        <v>13.58863496</v>
      </c>
      <c r="V4044" s="17">
        <f t="shared" si="5"/>
        <v>1.647107268</v>
      </c>
      <c r="W4044" s="17">
        <f t="shared" si="6"/>
        <v>43.03067737</v>
      </c>
      <c r="X4044" s="17">
        <f t="shared" si="7"/>
        <v>2.67654931</v>
      </c>
      <c r="Y4044" s="14">
        <f t="shared" si="8"/>
        <v>35360</v>
      </c>
      <c r="Z4044" s="14">
        <f t="shared" si="9"/>
        <v>17386</v>
      </c>
      <c r="AA4044" s="14">
        <f t="shared" si="10"/>
        <v>3960</v>
      </c>
      <c r="AB4044" s="14">
        <f t="shared" si="11"/>
        <v>8832</v>
      </c>
      <c r="AC4044" s="14">
        <f t="shared" si="12"/>
        <v>1768</v>
      </c>
      <c r="AD4044" s="14">
        <f t="shared" si="13"/>
        <v>15537</v>
      </c>
      <c r="AE4044" s="14">
        <f t="shared" si="14"/>
        <v>609</v>
      </c>
      <c r="AF4044" s="14">
        <f t="shared" si="15"/>
        <v>23</v>
      </c>
      <c r="AG4044" s="17">
        <f t="shared" si="16"/>
        <v>117.7438206</v>
      </c>
      <c r="AH4044" s="20">
        <f>12*(J4044*'Programas e Observações'!$C$8+K4044*'Programas e Observações'!$C$9+L4044*('Programas e Observações'!$C$8+'Programas e Observações'!$C$9)+M4044*'Programas e Observações'!$C$10)</f>
        <v>115874.64</v>
      </c>
      <c r="AI4044" s="20">
        <f>12*(J4044*'Programas e Observações'!$D$8+K4044*'Programas e Observações'!$D$9+L4044*('Programas e Observações'!$D$8+'Programas e Observações'!$D$9)+M4044*'Programas e Observações'!$D$10)</f>
        <v>169542.84</v>
      </c>
      <c r="AJ4044" s="13" t="s">
        <v>896</v>
      </c>
      <c r="AK4044" s="13" t="s">
        <v>6762</v>
      </c>
    </row>
    <row r="4045" ht="15.75" customHeight="1">
      <c r="A4045" s="13" t="s">
        <v>15493</v>
      </c>
      <c r="B4045" s="13" t="s">
        <v>15494</v>
      </c>
      <c r="C4045" s="13" t="s">
        <v>15495</v>
      </c>
      <c r="D4045" s="13" t="s">
        <v>15007</v>
      </c>
      <c r="E4045" s="13" t="s">
        <v>15301</v>
      </c>
      <c r="F4045" s="13" t="s">
        <v>15302</v>
      </c>
      <c r="G4045" s="14">
        <v>2210.0</v>
      </c>
      <c r="H4045" s="16" t="b">
        <f>G4045&lt;'Programas e Observações'!$C$11</f>
        <v>1</v>
      </c>
      <c r="I4045" s="14">
        <v>303.0</v>
      </c>
      <c r="J4045" s="14">
        <v>171.0</v>
      </c>
      <c r="K4045" s="14">
        <v>28.0</v>
      </c>
      <c r="L4045" s="14">
        <v>64.0</v>
      </c>
      <c r="M4045" s="14">
        <v>17.0</v>
      </c>
      <c r="N4045" s="14">
        <v>253.0</v>
      </c>
      <c r="O4045" s="14">
        <v>10.0</v>
      </c>
      <c r="P4045" s="14">
        <v>0.0</v>
      </c>
      <c r="Q4045" s="14"/>
      <c r="R4045" s="17">
        <f t="shared" si="1"/>
        <v>137.1040724</v>
      </c>
      <c r="S4045" s="17">
        <f t="shared" si="2"/>
        <v>77.37556561</v>
      </c>
      <c r="T4045" s="17">
        <f t="shared" si="3"/>
        <v>12.66968326</v>
      </c>
      <c r="U4045" s="17">
        <f t="shared" si="4"/>
        <v>28.95927602</v>
      </c>
      <c r="V4045" s="17">
        <f t="shared" si="5"/>
        <v>7.692307692</v>
      </c>
      <c r="W4045" s="17">
        <f t="shared" si="6"/>
        <v>114.479638</v>
      </c>
      <c r="X4045" s="17">
        <f t="shared" si="7"/>
        <v>4.524886878</v>
      </c>
      <c r="Y4045" s="14">
        <f t="shared" si="8"/>
        <v>20843</v>
      </c>
      <c r="Z4045" s="14">
        <f t="shared" si="9"/>
        <v>9983</v>
      </c>
      <c r="AA4045" s="14">
        <f t="shared" si="10"/>
        <v>2126</v>
      </c>
      <c r="AB4045" s="14">
        <f t="shared" si="11"/>
        <v>4563</v>
      </c>
      <c r="AC4045" s="14">
        <f t="shared" si="12"/>
        <v>1899</v>
      </c>
      <c r="AD4045" s="14">
        <f t="shared" si="13"/>
        <v>7157</v>
      </c>
      <c r="AE4045" s="14">
        <f t="shared" si="14"/>
        <v>386</v>
      </c>
      <c r="AF4045" s="14">
        <f t="shared" si="15"/>
        <v>9</v>
      </c>
      <c r="AG4045" s="17">
        <f t="shared" si="16"/>
        <v>131.3093768</v>
      </c>
      <c r="AH4045" s="20">
        <f>12*(J4045*'Programas e Observações'!$C$8+K4045*'Programas e Observações'!$C$9+L4045*('Programas e Observações'!$C$8+'Programas e Observações'!$C$9)+M4045*'Programas e Observações'!$C$10)</f>
        <v>102499.56</v>
      </c>
      <c r="AI4045" s="20">
        <f>12*(J4045*'Programas e Observações'!$D$8+K4045*'Programas e Observações'!$D$9+L4045*('Programas e Observações'!$D$8+'Programas e Observações'!$D$9)+M4045*'Programas e Observações'!$D$10)</f>
        <v>189244.92</v>
      </c>
      <c r="AJ4045" s="13" t="s">
        <v>7361</v>
      </c>
      <c r="AK4045" s="13" t="s">
        <v>2980</v>
      </c>
    </row>
    <row r="4046" ht="15.75" customHeight="1">
      <c r="A4046" s="13" t="s">
        <v>15496</v>
      </c>
      <c r="B4046" s="13" t="s">
        <v>15497</v>
      </c>
      <c r="C4046" s="13" t="s">
        <v>13403</v>
      </c>
      <c r="D4046" s="13" t="s">
        <v>15007</v>
      </c>
      <c r="E4046" s="13" t="s">
        <v>15046</v>
      </c>
      <c r="F4046" s="13" t="s">
        <v>15047</v>
      </c>
      <c r="G4046" s="14">
        <v>4743.0</v>
      </c>
      <c r="H4046" s="16" t="b">
        <f>G4046&lt;'Programas e Observações'!$C$11</f>
        <v>1</v>
      </c>
      <c r="I4046" s="14">
        <v>383.0</v>
      </c>
      <c r="J4046" s="14">
        <v>89.0</v>
      </c>
      <c r="K4046" s="14">
        <v>120.0</v>
      </c>
      <c r="L4046" s="14">
        <v>88.0</v>
      </c>
      <c r="M4046" s="14">
        <v>11.0</v>
      </c>
      <c r="N4046" s="14">
        <v>267.0</v>
      </c>
      <c r="O4046" s="14">
        <v>14.0</v>
      </c>
      <c r="P4046" s="14">
        <v>1.0</v>
      </c>
      <c r="Q4046" s="14"/>
      <c r="R4046" s="17">
        <f t="shared" si="1"/>
        <v>80.7505798</v>
      </c>
      <c r="S4046" s="17">
        <f t="shared" si="2"/>
        <v>18.76449505</v>
      </c>
      <c r="T4046" s="17">
        <f t="shared" si="3"/>
        <v>25.30044276</v>
      </c>
      <c r="U4046" s="17">
        <f t="shared" si="4"/>
        <v>18.55365802</v>
      </c>
      <c r="V4046" s="17">
        <f t="shared" si="5"/>
        <v>2.319207253</v>
      </c>
      <c r="W4046" s="17">
        <f t="shared" si="6"/>
        <v>56.29348514</v>
      </c>
      <c r="X4046" s="17">
        <f t="shared" si="7"/>
        <v>2.951718322</v>
      </c>
      <c r="Y4046" s="14">
        <f t="shared" si="8"/>
        <v>91723</v>
      </c>
      <c r="Z4046" s="14">
        <f t="shared" si="9"/>
        <v>33146</v>
      </c>
      <c r="AA4046" s="14">
        <f t="shared" si="10"/>
        <v>16165</v>
      </c>
      <c r="AB4046" s="14">
        <f t="shared" si="11"/>
        <v>24068</v>
      </c>
      <c r="AC4046" s="14">
        <f t="shared" si="12"/>
        <v>7185</v>
      </c>
      <c r="AD4046" s="14">
        <f t="shared" si="13"/>
        <v>42609</v>
      </c>
      <c r="AE4046" s="14">
        <f t="shared" si="14"/>
        <v>2528</v>
      </c>
      <c r="AF4046" s="14">
        <f t="shared" si="15"/>
        <v>81</v>
      </c>
      <c r="AG4046" s="17">
        <f t="shared" si="16"/>
        <v>93.57790116</v>
      </c>
      <c r="AH4046" s="20">
        <f>12*(J4046*'Programas e Observações'!$C$8+K4046*'Programas e Observações'!$C$9+L4046*('Programas e Observações'!$C$8+'Programas e Observações'!$C$9)+M4046*'Programas e Observações'!$C$10)</f>
        <v>146907.48</v>
      </c>
      <c r="AI4046" s="20">
        <f>12*(J4046*'Programas e Observações'!$D$8+K4046*'Programas e Observações'!$D$9+L4046*('Programas e Observações'!$D$8+'Programas e Observações'!$D$9)+M4046*'Programas e Observações'!$D$10)</f>
        <v>215213.64</v>
      </c>
      <c r="AJ4046" s="13" t="s">
        <v>4010</v>
      </c>
      <c r="AK4046" s="13" t="s">
        <v>1023</v>
      </c>
    </row>
    <row r="4047" ht="15.75" customHeight="1">
      <c r="A4047" s="13" t="s">
        <v>15498</v>
      </c>
      <c r="B4047" s="13" t="s">
        <v>15499</v>
      </c>
      <c r="C4047" s="13" t="s">
        <v>15500</v>
      </c>
      <c r="D4047" s="13" t="s">
        <v>15007</v>
      </c>
      <c r="E4047" s="13" t="s">
        <v>15061</v>
      </c>
      <c r="F4047" s="13" t="s">
        <v>15062</v>
      </c>
      <c r="G4047" s="14">
        <v>13770.0</v>
      </c>
      <c r="H4047" s="16" t="b">
        <f>G4047&lt;'Programas e Observações'!$C$11</f>
        <v>1</v>
      </c>
      <c r="I4047" s="14">
        <v>2202.0</v>
      </c>
      <c r="J4047" s="14">
        <v>1227.0</v>
      </c>
      <c r="K4047" s="14">
        <v>157.0</v>
      </c>
      <c r="L4047" s="14">
        <v>509.0</v>
      </c>
      <c r="M4047" s="14">
        <v>181.0</v>
      </c>
      <c r="N4047" s="14">
        <v>637.0</v>
      </c>
      <c r="O4047" s="14">
        <v>46.0</v>
      </c>
      <c r="P4047" s="14">
        <v>2.0</v>
      </c>
      <c r="Q4047" s="14"/>
      <c r="R4047" s="17">
        <f t="shared" si="1"/>
        <v>159.912854</v>
      </c>
      <c r="S4047" s="17">
        <f t="shared" si="2"/>
        <v>89.10675381</v>
      </c>
      <c r="T4047" s="17">
        <f t="shared" si="3"/>
        <v>11.40159768</v>
      </c>
      <c r="U4047" s="17">
        <f t="shared" si="4"/>
        <v>36.9644154</v>
      </c>
      <c r="V4047" s="17">
        <f t="shared" si="5"/>
        <v>13.14451707</v>
      </c>
      <c r="W4047" s="17">
        <f t="shared" si="6"/>
        <v>46.25998548</v>
      </c>
      <c r="X4047" s="17">
        <f t="shared" si="7"/>
        <v>3.340595497</v>
      </c>
      <c r="Y4047" s="14">
        <f t="shared" si="8"/>
        <v>65290</v>
      </c>
      <c r="Z4047" s="14">
        <f t="shared" si="9"/>
        <v>33144</v>
      </c>
      <c r="AA4047" s="14">
        <f t="shared" si="10"/>
        <v>4963</v>
      </c>
      <c r="AB4047" s="14">
        <f t="shared" si="11"/>
        <v>16555</v>
      </c>
      <c r="AC4047" s="14">
        <f t="shared" si="12"/>
        <v>6707</v>
      </c>
      <c r="AD4047" s="14">
        <f t="shared" si="13"/>
        <v>22822</v>
      </c>
      <c r="AE4047" s="14">
        <f t="shared" si="14"/>
        <v>2004</v>
      </c>
      <c r="AF4047" s="14">
        <f t="shared" si="15"/>
        <v>35</v>
      </c>
      <c r="AG4047" s="17">
        <f t="shared" si="16"/>
        <v>108.4760519</v>
      </c>
      <c r="AH4047" s="20">
        <f>12*(J4047*'Programas e Observações'!$C$8+K4047*'Programas e Observações'!$C$9+L4047*('Programas e Observações'!$C$8+'Programas e Observações'!$C$9)+M4047*'Programas e Observações'!$C$10)</f>
        <v>779467.68</v>
      </c>
      <c r="AI4047" s="20">
        <f>12*(J4047*'Programas e Observações'!$D$8+K4047*'Programas e Observações'!$D$9+L4047*('Programas e Observações'!$D$8+'Programas e Observações'!$D$9)+M4047*'Programas e Observações'!$D$10)</f>
        <v>1420773</v>
      </c>
      <c r="AJ4047" s="13" t="s">
        <v>15501</v>
      </c>
      <c r="AK4047" s="13" t="s">
        <v>15502</v>
      </c>
    </row>
    <row r="4048" ht="15.75" customHeight="1">
      <c r="A4048" s="13" t="s">
        <v>15503</v>
      </c>
      <c r="B4048" s="13" t="s">
        <v>15504</v>
      </c>
      <c r="C4048" s="13" t="s">
        <v>15505</v>
      </c>
      <c r="D4048" s="13" t="s">
        <v>15007</v>
      </c>
      <c r="E4048" s="13" t="s">
        <v>15168</v>
      </c>
      <c r="F4048" s="13" t="s">
        <v>15169</v>
      </c>
      <c r="G4048" s="14">
        <v>189630.0</v>
      </c>
      <c r="H4048" s="16" t="b">
        <f>G4048&lt;'Programas e Observações'!$C$11</f>
        <v>0</v>
      </c>
      <c r="I4048" s="14">
        <v>8432.0</v>
      </c>
      <c r="J4048" s="14">
        <v>2657.0</v>
      </c>
      <c r="K4048" s="14">
        <v>1719.0</v>
      </c>
      <c r="L4048" s="14">
        <v>2132.0</v>
      </c>
      <c r="M4048" s="14">
        <v>780.0</v>
      </c>
      <c r="N4048" s="14">
        <v>5646.0</v>
      </c>
      <c r="O4048" s="14">
        <v>551.0</v>
      </c>
      <c r="P4048" s="14">
        <v>21.0</v>
      </c>
      <c r="Q4048" s="14">
        <v>470.0</v>
      </c>
      <c r="R4048" s="17">
        <f t="shared" si="1"/>
        <v>44.46553815</v>
      </c>
      <c r="S4048" s="17">
        <f t="shared" si="2"/>
        <v>14.01149607</v>
      </c>
      <c r="T4048" s="17">
        <f t="shared" si="3"/>
        <v>9.065021357</v>
      </c>
      <c r="U4048" s="17">
        <f t="shared" si="4"/>
        <v>11.24294679</v>
      </c>
      <c r="V4048" s="17">
        <f t="shared" si="5"/>
        <v>4.113273216</v>
      </c>
      <c r="W4048" s="17">
        <f t="shared" si="6"/>
        <v>29.77376997</v>
      </c>
      <c r="X4048" s="17">
        <f t="shared" si="7"/>
        <v>2.905658387</v>
      </c>
      <c r="Y4048" s="14">
        <f t="shared" si="8"/>
        <v>22858</v>
      </c>
      <c r="Z4048" s="14">
        <f t="shared" si="9"/>
        <v>9299</v>
      </c>
      <c r="AA4048" s="14">
        <f t="shared" si="10"/>
        <v>3719</v>
      </c>
      <c r="AB4048" s="14">
        <f t="shared" si="11"/>
        <v>5055</v>
      </c>
      <c r="AC4048" s="14">
        <f t="shared" si="12"/>
        <v>2052</v>
      </c>
      <c r="AD4048" s="14">
        <f t="shared" si="13"/>
        <v>14773</v>
      </c>
      <c r="AE4048" s="14">
        <f t="shared" si="14"/>
        <v>1321</v>
      </c>
      <c r="AF4048" s="14">
        <f t="shared" si="15"/>
        <v>50</v>
      </c>
      <c r="AG4048" s="17">
        <f t="shared" si="16"/>
        <v>49.35813692</v>
      </c>
      <c r="AH4048" s="20">
        <f>12*(J4048*'Programas e Observações'!$C$8+K4048*'Programas e Observações'!$C$9+L4048*('Programas e Observações'!$C$8+'Programas e Observações'!$C$9)+M4048*'Programas e Observações'!$C$10)</f>
        <v>3324073.2</v>
      </c>
      <c r="AI4048" s="20">
        <f>12*(J4048*'Programas e Observações'!$D$8+K4048*'Programas e Observações'!$D$9+L4048*('Programas e Observações'!$D$8+'Programas e Observações'!$D$9)+M4048*'Programas e Observações'!$D$10)</f>
        <v>5140709.16</v>
      </c>
      <c r="AJ4048" s="13" t="s">
        <v>15506</v>
      </c>
      <c r="AK4048" s="13" t="s">
        <v>9385</v>
      </c>
    </row>
    <row r="4049" ht="15.75" customHeight="1">
      <c r="A4049" s="13" t="s">
        <v>15507</v>
      </c>
      <c r="B4049" s="13" t="s">
        <v>15508</v>
      </c>
      <c r="C4049" s="13" t="s">
        <v>15509</v>
      </c>
      <c r="D4049" s="13" t="s">
        <v>15007</v>
      </c>
      <c r="E4049" s="13" t="s">
        <v>15075</v>
      </c>
      <c r="F4049" s="13" t="s">
        <v>15076</v>
      </c>
      <c r="G4049" s="14">
        <v>7446.0</v>
      </c>
      <c r="H4049" s="16" t="b">
        <f>G4049&lt;'Programas e Observações'!$C$11</f>
        <v>1</v>
      </c>
      <c r="I4049" s="14">
        <v>0.0</v>
      </c>
      <c r="J4049" s="14">
        <v>0.0</v>
      </c>
      <c r="K4049" s="14">
        <v>0.0</v>
      </c>
      <c r="L4049" s="14">
        <v>0.0</v>
      </c>
      <c r="M4049" s="14">
        <v>0.0</v>
      </c>
      <c r="N4049" s="14">
        <v>86.0</v>
      </c>
      <c r="O4049" s="14">
        <v>7.0</v>
      </c>
      <c r="P4049" s="14">
        <v>1.0</v>
      </c>
      <c r="Q4049" s="14"/>
      <c r="R4049" s="17">
        <f t="shared" si="1"/>
        <v>0</v>
      </c>
      <c r="S4049" s="17">
        <f t="shared" si="2"/>
        <v>0</v>
      </c>
      <c r="T4049" s="17">
        <f t="shared" si="3"/>
        <v>0</v>
      </c>
      <c r="U4049" s="17">
        <f t="shared" si="4"/>
        <v>0</v>
      </c>
      <c r="V4049" s="17">
        <f t="shared" si="5"/>
        <v>0</v>
      </c>
      <c r="W4049" s="17">
        <f t="shared" si="6"/>
        <v>11.54982541</v>
      </c>
      <c r="X4049" s="17">
        <f t="shared" si="7"/>
        <v>0.9401020682</v>
      </c>
      <c r="Y4049" s="14">
        <f t="shared" si="8"/>
        <v>25873</v>
      </c>
      <c r="Z4049" s="14">
        <f t="shared" si="9"/>
        <v>9529</v>
      </c>
      <c r="AA4049" s="14">
        <f t="shared" si="10"/>
        <v>3898</v>
      </c>
      <c r="AB4049" s="14">
        <f t="shared" si="11"/>
        <v>6609</v>
      </c>
      <c r="AC4049" s="14">
        <f t="shared" si="12"/>
        <v>2794</v>
      </c>
      <c r="AD4049" s="14">
        <f t="shared" si="13"/>
        <v>7545</v>
      </c>
      <c r="AE4049" s="14">
        <f t="shared" si="14"/>
        <v>725</v>
      </c>
      <c r="AF4049" s="14">
        <f t="shared" si="15"/>
        <v>26</v>
      </c>
      <c r="AG4049" s="17">
        <f t="shared" si="16"/>
        <v>82.16624429</v>
      </c>
      <c r="AH4049" s="20">
        <f>12*(J4049*'Programas e Observações'!$C$8+K4049*'Programas e Observações'!$C$9+L4049*('Programas e Observações'!$C$8+'Programas e Observações'!$C$9)+M4049*'Programas e Observações'!$C$10)</f>
        <v>0</v>
      </c>
      <c r="AI4049" s="20">
        <f>12*(J4049*'Programas e Observações'!$D$8+K4049*'Programas e Observações'!$D$9+L4049*('Programas e Observações'!$D$8+'Programas e Observações'!$D$9)+M4049*'Programas e Observações'!$D$10)</f>
        <v>0</v>
      </c>
      <c r="AJ4049" s="13" t="s">
        <v>342</v>
      </c>
      <c r="AK4049" s="13" t="s">
        <v>343</v>
      </c>
    </row>
    <row r="4050" ht="15.75" customHeight="1">
      <c r="A4050" s="13" t="s">
        <v>15510</v>
      </c>
      <c r="B4050" s="13" t="s">
        <v>15511</v>
      </c>
      <c r="C4050" s="13" t="s">
        <v>15512</v>
      </c>
      <c r="D4050" s="13" t="s">
        <v>15007</v>
      </c>
      <c r="E4050" s="13" t="s">
        <v>15075</v>
      </c>
      <c r="F4050" s="13" t="s">
        <v>15076</v>
      </c>
      <c r="G4050" s="14">
        <v>44913.0</v>
      </c>
      <c r="H4050" s="16" t="b">
        <f>G4050&lt;'Programas e Observações'!$C$11</f>
        <v>0</v>
      </c>
      <c r="I4050" s="14">
        <v>5422.0</v>
      </c>
      <c r="J4050" s="14">
        <v>2327.0</v>
      </c>
      <c r="K4050" s="14">
        <v>603.0</v>
      </c>
      <c r="L4050" s="14">
        <v>1457.0</v>
      </c>
      <c r="M4050" s="14">
        <v>536.0</v>
      </c>
      <c r="N4050" s="14">
        <v>1515.0</v>
      </c>
      <c r="O4050" s="14">
        <v>117.0</v>
      </c>
      <c r="P4050" s="14">
        <v>6.0</v>
      </c>
      <c r="Q4050" s="14"/>
      <c r="R4050" s="17">
        <f t="shared" si="1"/>
        <v>120.7222853</v>
      </c>
      <c r="S4050" s="17">
        <f t="shared" si="2"/>
        <v>51.81127958</v>
      </c>
      <c r="T4050" s="17">
        <f t="shared" si="3"/>
        <v>13.42595685</v>
      </c>
      <c r="U4050" s="17">
        <f t="shared" si="4"/>
        <v>32.44049607</v>
      </c>
      <c r="V4050" s="17">
        <f t="shared" si="5"/>
        <v>11.93418387</v>
      </c>
      <c r="W4050" s="17">
        <f t="shared" si="6"/>
        <v>33.73188164</v>
      </c>
      <c r="X4050" s="17">
        <f t="shared" si="7"/>
        <v>2.605036404</v>
      </c>
      <c r="Y4050" s="14">
        <f t="shared" si="8"/>
        <v>25873</v>
      </c>
      <c r="Z4050" s="14">
        <f t="shared" si="9"/>
        <v>9529</v>
      </c>
      <c r="AA4050" s="14">
        <f t="shared" si="10"/>
        <v>3898</v>
      </c>
      <c r="AB4050" s="14">
        <f t="shared" si="11"/>
        <v>6609</v>
      </c>
      <c r="AC4050" s="14">
        <f t="shared" si="12"/>
        <v>2794</v>
      </c>
      <c r="AD4050" s="14">
        <f t="shared" si="13"/>
        <v>7545</v>
      </c>
      <c r="AE4050" s="14">
        <f t="shared" si="14"/>
        <v>725</v>
      </c>
      <c r="AF4050" s="14">
        <f t="shared" si="15"/>
        <v>26</v>
      </c>
      <c r="AG4050" s="17">
        <f t="shared" si="16"/>
        <v>82.16624429</v>
      </c>
      <c r="AH4050" s="20">
        <f>12*(J4050*'Programas e Observações'!$C$8+K4050*'Programas e Observações'!$C$9+L4050*('Programas e Observações'!$C$8+'Programas e Observações'!$C$9)+M4050*'Programas e Observações'!$C$10)</f>
        <v>2083488.48</v>
      </c>
      <c r="AI4050" s="20">
        <f>12*(J4050*'Programas e Observações'!$D$8+K4050*'Programas e Observações'!$D$9+L4050*('Programas e Observações'!$D$8+'Programas e Observações'!$D$9)+M4050*'Programas e Observações'!$D$10)</f>
        <v>3496516.32</v>
      </c>
      <c r="AJ4050" s="13" t="s">
        <v>15513</v>
      </c>
      <c r="AK4050" s="13" t="s">
        <v>4077</v>
      </c>
    </row>
    <row r="4051" ht="15.75" customHeight="1">
      <c r="A4051" s="13" t="s">
        <v>15514</v>
      </c>
      <c r="B4051" s="13" t="s">
        <v>15515</v>
      </c>
      <c r="C4051" s="13" t="s">
        <v>15516</v>
      </c>
      <c r="D4051" s="13" t="s">
        <v>15007</v>
      </c>
      <c r="E4051" s="13" t="s">
        <v>15185</v>
      </c>
      <c r="F4051" s="13" t="s">
        <v>15186</v>
      </c>
      <c r="G4051" s="14">
        <v>4803.0</v>
      </c>
      <c r="H4051" s="16" t="b">
        <f>G4051&lt;'Programas e Observações'!$C$11</f>
        <v>1</v>
      </c>
      <c r="I4051" s="14">
        <v>620.0</v>
      </c>
      <c r="J4051" s="14">
        <v>322.0</v>
      </c>
      <c r="K4051" s="14">
        <v>38.0</v>
      </c>
      <c r="L4051" s="14">
        <v>172.0</v>
      </c>
      <c r="M4051" s="14">
        <v>63.0</v>
      </c>
      <c r="N4051" s="14">
        <v>270.0</v>
      </c>
      <c r="O4051" s="14">
        <v>7.0</v>
      </c>
      <c r="P4051" s="14">
        <v>0.0</v>
      </c>
      <c r="Q4051" s="14"/>
      <c r="R4051" s="17">
        <f t="shared" si="1"/>
        <v>129.0859879</v>
      </c>
      <c r="S4051" s="17">
        <f t="shared" si="2"/>
        <v>67.04143244</v>
      </c>
      <c r="T4051" s="17">
        <f t="shared" si="3"/>
        <v>7.911721841</v>
      </c>
      <c r="U4051" s="17">
        <f t="shared" si="4"/>
        <v>35.81095149</v>
      </c>
      <c r="V4051" s="17">
        <f t="shared" si="5"/>
        <v>13.116802</v>
      </c>
      <c r="W4051" s="17">
        <f t="shared" si="6"/>
        <v>56.21486571</v>
      </c>
      <c r="X4051" s="17">
        <f t="shared" si="7"/>
        <v>1.457422444</v>
      </c>
      <c r="Y4051" s="14">
        <f t="shared" si="8"/>
        <v>29636</v>
      </c>
      <c r="Z4051" s="14">
        <f t="shared" si="9"/>
        <v>16470</v>
      </c>
      <c r="AA4051" s="14">
        <f t="shared" si="10"/>
        <v>2099</v>
      </c>
      <c r="AB4051" s="14">
        <f t="shared" si="11"/>
        <v>6326</v>
      </c>
      <c r="AC4051" s="14">
        <f t="shared" si="12"/>
        <v>2898</v>
      </c>
      <c r="AD4051" s="14">
        <f t="shared" si="13"/>
        <v>10890</v>
      </c>
      <c r="AE4051" s="14">
        <f t="shared" si="14"/>
        <v>587</v>
      </c>
      <c r="AF4051" s="14">
        <f t="shared" si="15"/>
        <v>18</v>
      </c>
      <c r="AG4051" s="17">
        <f t="shared" si="16"/>
        <v>101.8947976</v>
      </c>
      <c r="AH4051" s="20">
        <f>12*(J4051*'Programas e Observações'!$C$8+K4051*'Programas e Observações'!$C$9+L4051*('Programas e Observações'!$C$8+'Programas e Observações'!$C$9)+M4051*'Programas e Observações'!$C$10)</f>
        <v>238301.04</v>
      </c>
      <c r="AI4051" s="20">
        <f>12*(J4051*'Programas e Observações'!$D$8+K4051*'Programas e Observações'!$D$9+L4051*('Programas e Observações'!$D$8+'Programas e Observações'!$D$9)+M4051*'Programas e Observações'!$D$10)</f>
        <v>421398.84</v>
      </c>
      <c r="AJ4051" s="13" t="s">
        <v>15517</v>
      </c>
      <c r="AK4051" s="13" t="s">
        <v>3184</v>
      </c>
    </row>
    <row r="4052" ht="15.75" customHeight="1">
      <c r="A4052" s="13" t="s">
        <v>15518</v>
      </c>
      <c r="B4052" s="13" t="s">
        <v>15519</v>
      </c>
      <c r="C4052" s="13" t="s">
        <v>15520</v>
      </c>
      <c r="D4052" s="13" t="s">
        <v>15007</v>
      </c>
      <c r="E4052" s="13" t="s">
        <v>15147</v>
      </c>
      <c r="F4052" s="13" t="s">
        <v>15148</v>
      </c>
      <c r="G4052" s="14">
        <v>29464.0</v>
      </c>
      <c r="H4052" s="16" t="b">
        <f>G4052&lt;'Programas e Observações'!$C$11</f>
        <v>0</v>
      </c>
      <c r="I4052" s="14">
        <v>3066.0</v>
      </c>
      <c r="J4052" s="14">
        <v>1393.0</v>
      </c>
      <c r="K4052" s="14">
        <v>314.0</v>
      </c>
      <c r="L4052" s="14">
        <v>813.0</v>
      </c>
      <c r="M4052" s="14">
        <v>247.0</v>
      </c>
      <c r="N4052" s="14">
        <v>1619.0</v>
      </c>
      <c r="O4052" s="14">
        <v>57.0</v>
      </c>
      <c r="P4052" s="14">
        <v>3.0</v>
      </c>
      <c r="Q4052" s="14"/>
      <c r="R4052" s="17">
        <f t="shared" si="1"/>
        <v>104.0591909</v>
      </c>
      <c r="S4052" s="17">
        <f t="shared" si="2"/>
        <v>47.27803421</v>
      </c>
      <c r="T4052" s="17">
        <f t="shared" si="3"/>
        <v>10.65707304</v>
      </c>
      <c r="U4052" s="17">
        <f t="shared" si="4"/>
        <v>27.59299484</v>
      </c>
      <c r="V4052" s="17">
        <f t="shared" si="5"/>
        <v>8.383111594</v>
      </c>
      <c r="W4052" s="17">
        <f t="shared" si="6"/>
        <v>54.94841162</v>
      </c>
      <c r="X4052" s="17">
        <f t="shared" si="7"/>
        <v>1.934564214</v>
      </c>
      <c r="Y4052" s="14">
        <f t="shared" si="8"/>
        <v>35360</v>
      </c>
      <c r="Z4052" s="14">
        <f t="shared" si="9"/>
        <v>17386</v>
      </c>
      <c r="AA4052" s="14">
        <f t="shared" si="10"/>
        <v>3960</v>
      </c>
      <c r="AB4052" s="14">
        <f t="shared" si="11"/>
        <v>8832</v>
      </c>
      <c r="AC4052" s="14">
        <f t="shared" si="12"/>
        <v>1768</v>
      </c>
      <c r="AD4052" s="14">
        <f t="shared" si="13"/>
        <v>15537</v>
      </c>
      <c r="AE4052" s="14">
        <f t="shared" si="14"/>
        <v>609</v>
      </c>
      <c r="AF4052" s="14">
        <f t="shared" si="15"/>
        <v>23</v>
      </c>
      <c r="AG4052" s="17">
        <f t="shared" si="16"/>
        <v>117.7438206</v>
      </c>
      <c r="AH4052" s="20">
        <f>12*(J4052*'Programas e Observações'!$C$8+K4052*'Programas e Observações'!$C$9+L4052*('Programas e Observações'!$C$8+'Programas e Observações'!$C$9)+M4052*'Programas e Observações'!$C$10)</f>
        <v>1142443.56</v>
      </c>
      <c r="AI4052" s="20">
        <f>12*(J4052*'Programas e Observações'!$D$8+K4052*'Programas e Observações'!$D$9+L4052*('Programas e Observações'!$D$8+'Programas e Observações'!$D$9)+M4052*'Programas e Observações'!$D$10)</f>
        <v>1963679.76</v>
      </c>
      <c r="AJ4052" s="13" t="s">
        <v>15521</v>
      </c>
      <c r="AK4052" s="13" t="s">
        <v>242</v>
      </c>
    </row>
    <row r="4053" ht="15.75" customHeight="1">
      <c r="A4053" s="13" t="s">
        <v>15522</v>
      </c>
      <c r="B4053" s="13" t="s">
        <v>15523</v>
      </c>
      <c r="C4053" s="13" t="s">
        <v>15524</v>
      </c>
      <c r="D4053" s="13" t="s">
        <v>15007</v>
      </c>
      <c r="E4053" s="13" t="s">
        <v>15061</v>
      </c>
      <c r="F4053" s="13" t="s">
        <v>15062</v>
      </c>
      <c r="G4053" s="14">
        <v>6343.0</v>
      </c>
      <c r="H4053" s="16" t="b">
        <f>G4053&lt;'Programas e Observações'!$C$11</f>
        <v>1</v>
      </c>
      <c r="I4053" s="14">
        <v>966.0</v>
      </c>
      <c r="J4053" s="14">
        <v>634.0</v>
      </c>
      <c r="K4053" s="14">
        <v>51.0</v>
      </c>
      <c r="L4053" s="14">
        <v>167.0</v>
      </c>
      <c r="M4053" s="14">
        <v>106.0</v>
      </c>
      <c r="N4053" s="14">
        <v>266.0</v>
      </c>
      <c r="O4053" s="14">
        <v>21.0</v>
      </c>
      <c r="P4053" s="14">
        <v>0.0</v>
      </c>
      <c r="Q4053" s="14"/>
      <c r="R4053" s="17">
        <f t="shared" si="1"/>
        <v>152.2938673</v>
      </c>
      <c r="S4053" s="17">
        <f t="shared" si="2"/>
        <v>99.95270377</v>
      </c>
      <c r="T4053" s="17">
        <f t="shared" si="3"/>
        <v>8.040359451</v>
      </c>
      <c r="U4053" s="17">
        <f t="shared" si="4"/>
        <v>26.32823585</v>
      </c>
      <c r="V4053" s="17">
        <f t="shared" si="5"/>
        <v>16.71133533</v>
      </c>
      <c r="W4053" s="17">
        <f t="shared" si="6"/>
        <v>41.93599243</v>
      </c>
      <c r="X4053" s="17">
        <f t="shared" si="7"/>
        <v>3.310736245</v>
      </c>
      <c r="Y4053" s="14">
        <f t="shared" si="8"/>
        <v>65290</v>
      </c>
      <c r="Z4053" s="14">
        <f t="shared" si="9"/>
        <v>33144</v>
      </c>
      <c r="AA4053" s="14">
        <f t="shared" si="10"/>
        <v>4963</v>
      </c>
      <c r="AB4053" s="14">
        <f t="shared" si="11"/>
        <v>16555</v>
      </c>
      <c r="AC4053" s="14">
        <f t="shared" si="12"/>
        <v>6707</v>
      </c>
      <c r="AD4053" s="14">
        <f t="shared" si="13"/>
        <v>22822</v>
      </c>
      <c r="AE4053" s="14">
        <f t="shared" si="14"/>
        <v>2004</v>
      </c>
      <c r="AF4053" s="14">
        <f t="shared" si="15"/>
        <v>35</v>
      </c>
      <c r="AG4053" s="17">
        <f t="shared" si="16"/>
        <v>108.4760519</v>
      </c>
      <c r="AH4053" s="20">
        <f>12*(J4053*'Programas e Observações'!$C$8+K4053*'Programas e Observações'!$C$9+L4053*('Programas e Observações'!$C$8+'Programas e Observações'!$C$9)+M4053*'Programas e Observações'!$C$10)</f>
        <v>326019.48</v>
      </c>
      <c r="AI4053" s="20">
        <f>12*(J4053*'Programas e Observações'!$D$8+K4053*'Programas e Observações'!$D$9+L4053*('Programas e Observações'!$D$8+'Programas e Observações'!$D$9)+M4053*'Programas e Observações'!$D$10)</f>
        <v>620313.6</v>
      </c>
      <c r="AJ4053" s="13" t="s">
        <v>9801</v>
      </c>
      <c r="AK4053" s="13" t="s">
        <v>2149</v>
      </c>
    </row>
    <row r="4054" ht="15.75" customHeight="1">
      <c r="A4054" s="13" t="s">
        <v>15525</v>
      </c>
      <c r="B4054" s="13" t="s">
        <v>15526</v>
      </c>
      <c r="C4054" s="13" t="s">
        <v>15527</v>
      </c>
      <c r="D4054" s="13" t="s">
        <v>15007</v>
      </c>
      <c r="E4054" s="13" t="s">
        <v>15046</v>
      </c>
      <c r="F4054" s="13" t="s">
        <v>15047</v>
      </c>
      <c r="G4054" s="14">
        <v>53276.0</v>
      </c>
      <c r="H4054" s="16" t="b">
        <f>G4054&lt;'Programas e Observações'!$C$11</f>
        <v>0</v>
      </c>
      <c r="I4054" s="14">
        <v>7185.0</v>
      </c>
      <c r="J4054" s="14">
        <v>2592.0</v>
      </c>
      <c r="K4054" s="14">
        <v>978.0</v>
      </c>
      <c r="L4054" s="14">
        <v>1980.0</v>
      </c>
      <c r="M4054" s="14">
        <v>686.0</v>
      </c>
      <c r="N4054" s="14">
        <v>2972.0</v>
      </c>
      <c r="O4054" s="14">
        <v>129.0</v>
      </c>
      <c r="P4054" s="14">
        <v>5.0</v>
      </c>
      <c r="Q4054" s="14">
        <v>148.0</v>
      </c>
      <c r="R4054" s="17">
        <f t="shared" si="1"/>
        <v>134.8637285</v>
      </c>
      <c r="S4054" s="17">
        <f t="shared" si="2"/>
        <v>48.65230122</v>
      </c>
      <c r="T4054" s="17">
        <f t="shared" si="3"/>
        <v>18.35723403</v>
      </c>
      <c r="U4054" s="17">
        <f t="shared" si="4"/>
        <v>37.16495232</v>
      </c>
      <c r="V4054" s="17">
        <f t="shared" si="5"/>
        <v>12.87634207</v>
      </c>
      <c r="W4054" s="17">
        <f t="shared" si="6"/>
        <v>55.78496884</v>
      </c>
      <c r="X4054" s="17">
        <f t="shared" si="7"/>
        <v>2.421352954</v>
      </c>
      <c r="Y4054" s="14">
        <f t="shared" si="8"/>
        <v>91723</v>
      </c>
      <c r="Z4054" s="14">
        <f t="shared" si="9"/>
        <v>33146</v>
      </c>
      <c r="AA4054" s="14">
        <f t="shared" si="10"/>
        <v>16165</v>
      </c>
      <c r="AB4054" s="14">
        <f t="shared" si="11"/>
        <v>24068</v>
      </c>
      <c r="AC4054" s="14">
        <f t="shared" si="12"/>
        <v>7185</v>
      </c>
      <c r="AD4054" s="14">
        <f t="shared" si="13"/>
        <v>42609</v>
      </c>
      <c r="AE4054" s="14">
        <f t="shared" si="14"/>
        <v>2528</v>
      </c>
      <c r="AF4054" s="14">
        <f t="shared" si="15"/>
        <v>81</v>
      </c>
      <c r="AG4054" s="17">
        <f t="shared" si="16"/>
        <v>93.57790116</v>
      </c>
      <c r="AH4054" s="20">
        <f>12*(J4054*'Programas e Observações'!$C$8+K4054*'Programas e Observações'!$C$9+L4054*('Programas e Observações'!$C$8+'Programas e Observações'!$C$9)+M4054*'Programas e Observações'!$C$10)</f>
        <v>2776518.48</v>
      </c>
      <c r="AI4054" s="20">
        <f>12*(J4054*'Programas e Observações'!$D$8+K4054*'Programas e Observações'!$D$9+L4054*('Programas e Observações'!$D$8+'Programas e Observações'!$D$9)+M4054*'Programas e Observações'!$D$10)</f>
        <v>4494481.44</v>
      </c>
      <c r="AJ4054" s="13" t="s">
        <v>15528</v>
      </c>
      <c r="AK4054" s="13" t="s">
        <v>6238</v>
      </c>
    </row>
    <row r="4055" ht="15.75" customHeight="1">
      <c r="A4055" s="13" t="s">
        <v>15529</v>
      </c>
      <c r="B4055" s="13" t="s">
        <v>15530</v>
      </c>
      <c r="C4055" s="13" t="s">
        <v>15531</v>
      </c>
      <c r="D4055" s="13" t="s">
        <v>15007</v>
      </c>
      <c r="E4055" s="13" t="s">
        <v>15032</v>
      </c>
      <c r="F4055" s="13" t="s">
        <v>15033</v>
      </c>
      <c r="G4055" s="14">
        <v>9149.0</v>
      </c>
      <c r="H4055" s="16" t="b">
        <f>G4055&lt;'Programas e Observações'!$C$11</f>
        <v>1</v>
      </c>
      <c r="I4055" s="14">
        <v>1378.0</v>
      </c>
      <c r="J4055" s="14">
        <v>666.0</v>
      </c>
      <c r="K4055" s="14">
        <v>103.0</v>
      </c>
      <c r="L4055" s="14">
        <v>352.0</v>
      </c>
      <c r="M4055" s="14">
        <v>113.0</v>
      </c>
      <c r="N4055" s="14">
        <v>342.0</v>
      </c>
      <c r="O4055" s="14">
        <v>26.0</v>
      </c>
      <c r="P4055" s="14">
        <v>0.0</v>
      </c>
      <c r="Q4055" s="14"/>
      <c r="R4055" s="17">
        <f t="shared" si="1"/>
        <v>150.6175538</v>
      </c>
      <c r="S4055" s="17">
        <f t="shared" si="2"/>
        <v>72.79484097</v>
      </c>
      <c r="T4055" s="17">
        <f t="shared" si="3"/>
        <v>11.25806099</v>
      </c>
      <c r="U4055" s="17">
        <f t="shared" si="4"/>
        <v>38.47415018</v>
      </c>
      <c r="V4055" s="17">
        <f t="shared" si="5"/>
        <v>12.35107662</v>
      </c>
      <c r="W4055" s="17">
        <f t="shared" si="6"/>
        <v>37.38113455</v>
      </c>
      <c r="X4055" s="17">
        <f t="shared" si="7"/>
        <v>2.841840638</v>
      </c>
      <c r="Y4055" s="14">
        <f t="shared" si="8"/>
        <v>34074</v>
      </c>
      <c r="Z4055" s="14">
        <f t="shared" si="9"/>
        <v>15150</v>
      </c>
      <c r="AA4055" s="14">
        <f t="shared" si="10"/>
        <v>3988</v>
      </c>
      <c r="AB4055" s="14">
        <f t="shared" si="11"/>
        <v>7723</v>
      </c>
      <c r="AC4055" s="14">
        <f t="shared" si="12"/>
        <v>3025</v>
      </c>
      <c r="AD4055" s="14">
        <f t="shared" si="13"/>
        <v>10538</v>
      </c>
      <c r="AE4055" s="14">
        <f t="shared" si="14"/>
        <v>942</v>
      </c>
      <c r="AF4055" s="14">
        <f t="shared" si="15"/>
        <v>17</v>
      </c>
      <c r="AG4055" s="17">
        <f t="shared" si="16"/>
        <v>113.5557748</v>
      </c>
      <c r="AH4055" s="20">
        <f>12*(J4055*'Programas e Observações'!$C$8+K4055*'Programas e Observações'!$C$9+L4055*('Programas e Observações'!$C$8+'Programas e Observações'!$C$9)+M4055*'Programas e Observações'!$C$10)</f>
        <v>493534.44</v>
      </c>
      <c r="AI4055" s="20">
        <f>12*(J4055*'Programas e Observações'!$D$8+K4055*'Programas e Observações'!$D$9+L4055*('Programas e Observações'!$D$8+'Programas e Observações'!$D$9)+M4055*'Programas e Observações'!$D$10)</f>
        <v>871089.6</v>
      </c>
      <c r="AJ4055" s="13" t="s">
        <v>15532</v>
      </c>
      <c r="AK4055" s="13" t="s">
        <v>1279</v>
      </c>
    </row>
    <row r="4056" ht="15.75" customHeight="1">
      <c r="A4056" s="13" t="s">
        <v>15533</v>
      </c>
      <c r="B4056" s="13" t="s">
        <v>15534</v>
      </c>
      <c r="C4056" s="13" t="s">
        <v>15535</v>
      </c>
      <c r="D4056" s="13" t="s">
        <v>15007</v>
      </c>
      <c r="E4056" s="13" t="s">
        <v>15070</v>
      </c>
      <c r="F4056" s="13" t="s">
        <v>15071</v>
      </c>
      <c r="G4056" s="14">
        <v>5693.0</v>
      </c>
      <c r="H4056" s="16" t="b">
        <f>G4056&lt;'Programas e Observações'!$C$11</f>
        <v>1</v>
      </c>
      <c r="I4056" s="14">
        <v>274.0</v>
      </c>
      <c r="J4056" s="14">
        <v>69.0</v>
      </c>
      <c r="K4056" s="14">
        <v>96.0</v>
      </c>
      <c r="L4056" s="14">
        <v>59.0</v>
      </c>
      <c r="M4056" s="14">
        <v>11.0</v>
      </c>
      <c r="N4056" s="14">
        <v>406.0</v>
      </c>
      <c r="O4056" s="14">
        <v>16.0</v>
      </c>
      <c r="P4056" s="14">
        <v>1.0</v>
      </c>
      <c r="Q4056" s="14"/>
      <c r="R4056" s="17">
        <f t="shared" si="1"/>
        <v>48.12928157</v>
      </c>
      <c r="S4056" s="17">
        <f t="shared" si="2"/>
        <v>12.12014755</v>
      </c>
      <c r="T4056" s="17">
        <f t="shared" si="3"/>
        <v>16.86281398</v>
      </c>
      <c r="U4056" s="17">
        <f t="shared" si="4"/>
        <v>10.36360443</v>
      </c>
      <c r="V4056" s="17">
        <f t="shared" si="5"/>
        <v>1.932197435</v>
      </c>
      <c r="W4056" s="17">
        <f t="shared" si="6"/>
        <v>71.3156508</v>
      </c>
      <c r="X4056" s="17">
        <f t="shared" si="7"/>
        <v>2.810468997</v>
      </c>
      <c r="Y4056" s="14">
        <f t="shared" si="8"/>
        <v>59505</v>
      </c>
      <c r="Z4056" s="14">
        <f t="shared" si="9"/>
        <v>17363</v>
      </c>
      <c r="AA4056" s="14">
        <f t="shared" si="10"/>
        <v>15206</v>
      </c>
      <c r="AB4056" s="14">
        <f t="shared" si="11"/>
        <v>10647</v>
      </c>
      <c r="AC4056" s="14">
        <f t="shared" si="12"/>
        <v>3936</v>
      </c>
      <c r="AD4056" s="14">
        <f t="shared" si="13"/>
        <v>40020</v>
      </c>
      <c r="AE4056" s="14">
        <f t="shared" si="14"/>
        <v>2216</v>
      </c>
      <c r="AF4056" s="14">
        <f t="shared" si="15"/>
        <v>47</v>
      </c>
      <c r="AG4056" s="17">
        <f t="shared" si="16"/>
        <v>65.42684958</v>
      </c>
      <c r="AH4056" s="20">
        <f>12*(J4056*'Programas e Observações'!$C$8+K4056*'Programas e Observações'!$C$9+L4056*('Programas e Observações'!$C$8+'Programas e Observações'!$C$9)+M4056*'Programas e Observações'!$C$10)</f>
        <v>110177.88</v>
      </c>
      <c r="AI4056" s="20">
        <f>12*(J4056*'Programas e Observações'!$D$8+K4056*'Programas e Observações'!$D$9+L4056*('Programas e Observações'!$D$8+'Programas e Observações'!$D$9)+M4056*'Programas e Observações'!$D$10)</f>
        <v>159716.88</v>
      </c>
      <c r="AJ4056" s="13" t="s">
        <v>5257</v>
      </c>
      <c r="AK4056" s="13" t="s">
        <v>1150</v>
      </c>
    </row>
    <row r="4057" ht="15.75" customHeight="1">
      <c r="A4057" s="13" t="s">
        <v>15536</v>
      </c>
      <c r="B4057" s="13" t="s">
        <v>15537</v>
      </c>
      <c r="C4057" s="13" t="s">
        <v>3954</v>
      </c>
      <c r="D4057" s="13" t="s">
        <v>15007</v>
      </c>
      <c r="E4057" s="13" t="s">
        <v>15061</v>
      </c>
      <c r="F4057" s="13" t="s">
        <v>15062</v>
      </c>
      <c r="G4057" s="14">
        <v>2156.0</v>
      </c>
      <c r="H4057" s="16" t="b">
        <f>G4057&lt;'Programas e Observações'!$C$11</f>
        <v>1</v>
      </c>
      <c r="I4057" s="14">
        <v>115.0</v>
      </c>
      <c r="J4057" s="14">
        <v>35.0</v>
      </c>
      <c r="K4057" s="14">
        <v>29.0</v>
      </c>
      <c r="L4057" s="14">
        <v>22.0</v>
      </c>
      <c r="M4057" s="14">
        <v>3.0</v>
      </c>
      <c r="N4057" s="14">
        <v>101.0</v>
      </c>
      <c r="O4057" s="14">
        <v>10.0</v>
      </c>
      <c r="P4057" s="14">
        <v>1.0</v>
      </c>
      <c r="Q4057" s="14"/>
      <c r="R4057" s="17">
        <f t="shared" si="1"/>
        <v>53.33951763</v>
      </c>
      <c r="S4057" s="17">
        <f t="shared" si="2"/>
        <v>16.23376623</v>
      </c>
      <c r="T4057" s="17">
        <f t="shared" si="3"/>
        <v>13.45083488</v>
      </c>
      <c r="U4057" s="17">
        <f t="shared" si="4"/>
        <v>10.20408163</v>
      </c>
      <c r="V4057" s="17">
        <f t="shared" si="5"/>
        <v>1.391465677</v>
      </c>
      <c r="W4057" s="17">
        <f t="shared" si="6"/>
        <v>46.84601113</v>
      </c>
      <c r="X4057" s="17">
        <f t="shared" si="7"/>
        <v>4.638218924</v>
      </c>
      <c r="Y4057" s="14">
        <f t="shared" si="8"/>
        <v>65290</v>
      </c>
      <c r="Z4057" s="14">
        <f t="shared" si="9"/>
        <v>33144</v>
      </c>
      <c r="AA4057" s="14">
        <f t="shared" si="10"/>
        <v>4963</v>
      </c>
      <c r="AB4057" s="14">
        <f t="shared" si="11"/>
        <v>16555</v>
      </c>
      <c r="AC4057" s="14">
        <f t="shared" si="12"/>
        <v>6707</v>
      </c>
      <c r="AD4057" s="14">
        <f t="shared" si="13"/>
        <v>22822</v>
      </c>
      <c r="AE4057" s="14">
        <f t="shared" si="14"/>
        <v>2004</v>
      </c>
      <c r="AF4057" s="14">
        <f t="shared" si="15"/>
        <v>35</v>
      </c>
      <c r="AG4057" s="17">
        <f t="shared" si="16"/>
        <v>108.4760519</v>
      </c>
      <c r="AH4057" s="20">
        <f>12*(J4057*'Programas e Observações'!$C$8+K4057*'Programas e Observações'!$C$9+L4057*('Programas e Observações'!$C$8+'Programas e Observações'!$C$9)+M4057*'Programas e Observações'!$C$10)</f>
        <v>38881.44</v>
      </c>
      <c r="AI4057" s="20">
        <f>12*(J4057*'Programas e Observações'!$D$8+K4057*'Programas e Observações'!$D$9+L4057*('Programas e Observações'!$D$8+'Programas e Observações'!$D$9)+M4057*'Programas e Observações'!$D$10)</f>
        <v>60525.36</v>
      </c>
      <c r="AJ4057" s="13" t="s">
        <v>10250</v>
      </c>
      <c r="AK4057" s="13" t="s">
        <v>1999</v>
      </c>
    </row>
    <row r="4058" ht="15.75" customHeight="1">
      <c r="A4058" s="13" t="s">
        <v>15538</v>
      </c>
      <c r="B4058" s="13" t="s">
        <v>15539</v>
      </c>
      <c r="C4058" s="13" t="s">
        <v>15540</v>
      </c>
      <c r="D4058" s="13" t="s">
        <v>15007</v>
      </c>
      <c r="E4058" s="13" t="s">
        <v>15371</v>
      </c>
      <c r="F4058" s="13" t="s">
        <v>15372</v>
      </c>
      <c r="G4058" s="14">
        <v>15068.0</v>
      </c>
      <c r="H4058" s="16" t="b">
        <f>G4058&lt;'Programas e Observações'!$C$11</f>
        <v>1</v>
      </c>
      <c r="I4058" s="14">
        <v>1359.0</v>
      </c>
      <c r="J4058" s="14">
        <v>575.0</v>
      </c>
      <c r="K4058" s="14">
        <v>175.0</v>
      </c>
      <c r="L4058" s="14">
        <v>416.0</v>
      </c>
      <c r="M4058" s="14">
        <v>78.0</v>
      </c>
      <c r="N4058" s="14">
        <v>296.0</v>
      </c>
      <c r="O4058" s="14">
        <v>18.0</v>
      </c>
      <c r="P4058" s="14">
        <v>1.0</v>
      </c>
      <c r="Q4058" s="14"/>
      <c r="R4058" s="17">
        <f t="shared" si="1"/>
        <v>90.19113353</v>
      </c>
      <c r="S4058" s="17">
        <f t="shared" si="2"/>
        <v>38.16033979</v>
      </c>
      <c r="T4058" s="17">
        <f t="shared" si="3"/>
        <v>11.61401646</v>
      </c>
      <c r="U4058" s="17">
        <f t="shared" si="4"/>
        <v>27.60817627</v>
      </c>
      <c r="V4058" s="17">
        <f t="shared" si="5"/>
        <v>5.17653305</v>
      </c>
      <c r="W4058" s="17">
        <f t="shared" si="6"/>
        <v>19.64427927</v>
      </c>
      <c r="X4058" s="17">
        <f t="shared" si="7"/>
        <v>1.19458455</v>
      </c>
      <c r="Y4058" s="14">
        <f t="shared" si="8"/>
        <v>8262</v>
      </c>
      <c r="Z4058" s="14">
        <f t="shared" si="9"/>
        <v>2453</v>
      </c>
      <c r="AA4058" s="14">
        <f t="shared" si="10"/>
        <v>2001</v>
      </c>
      <c r="AB4058" s="14">
        <f t="shared" si="11"/>
        <v>2193</v>
      </c>
      <c r="AC4058" s="14">
        <f t="shared" si="12"/>
        <v>580</v>
      </c>
      <c r="AD4058" s="14">
        <f t="shared" si="13"/>
        <v>5617</v>
      </c>
      <c r="AE4058" s="14">
        <f t="shared" si="14"/>
        <v>352</v>
      </c>
      <c r="AF4058" s="14">
        <f t="shared" si="15"/>
        <v>11</v>
      </c>
      <c r="AG4058" s="17">
        <f t="shared" si="16"/>
        <v>44.40765605</v>
      </c>
      <c r="AH4058" s="20">
        <f>12*(J4058*'Programas e Observações'!$C$8+K4058*'Programas e Observações'!$C$9+L4058*('Programas e Observações'!$C$8+'Programas e Observações'!$C$9)+M4058*'Programas e Observações'!$C$10)</f>
        <v>538995.84</v>
      </c>
      <c r="AI4058" s="20">
        <f>12*(J4058*'Programas e Observações'!$D$8+K4058*'Programas e Observações'!$D$9+L4058*('Programas e Observações'!$D$8+'Programas e Observações'!$D$9)+M4058*'Programas e Observações'!$D$10)</f>
        <v>909278.52</v>
      </c>
      <c r="AJ4058" s="13" t="s">
        <v>15541</v>
      </c>
      <c r="AK4058" s="13" t="s">
        <v>6594</v>
      </c>
    </row>
    <row r="4059" ht="15.75" customHeight="1">
      <c r="A4059" s="13" t="s">
        <v>15542</v>
      </c>
      <c r="B4059" s="13" t="s">
        <v>15543</v>
      </c>
      <c r="C4059" s="13" t="s">
        <v>15544</v>
      </c>
      <c r="D4059" s="13" t="s">
        <v>15007</v>
      </c>
      <c r="E4059" s="13" t="s">
        <v>15426</v>
      </c>
      <c r="F4059" s="13" t="s">
        <v>15427</v>
      </c>
      <c r="G4059" s="14">
        <v>30849.0</v>
      </c>
      <c r="H4059" s="16" t="b">
        <f>G4059&lt;'Programas e Observações'!$C$11</f>
        <v>0</v>
      </c>
      <c r="I4059" s="14">
        <v>928.0</v>
      </c>
      <c r="J4059" s="14">
        <v>95.0</v>
      </c>
      <c r="K4059" s="14">
        <v>413.0</v>
      </c>
      <c r="L4059" s="14">
        <v>189.0</v>
      </c>
      <c r="M4059" s="14">
        <v>35.0</v>
      </c>
      <c r="N4059" s="14">
        <v>1878.0</v>
      </c>
      <c r="O4059" s="14">
        <v>65.0</v>
      </c>
      <c r="P4059" s="14">
        <v>1.0</v>
      </c>
      <c r="Q4059" s="14"/>
      <c r="R4059" s="17">
        <f t="shared" si="1"/>
        <v>30.08201238</v>
      </c>
      <c r="S4059" s="17">
        <f t="shared" si="2"/>
        <v>3.079516354</v>
      </c>
      <c r="T4059" s="17">
        <f t="shared" si="3"/>
        <v>13.38779215</v>
      </c>
      <c r="U4059" s="17">
        <f t="shared" si="4"/>
        <v>6.126616746</v>
      </c>
      <c r="V4059" s="17">
        <f t="shared" si="5"/>
        <v>1.134558657</v>
      </c>
      <c r="W4059" s="17">
        <f t="shared" si="6"/>
        <v>60.87717592</v>
      </c>
      <c r="X4059" s="17">
        <f t="shared" si="7"/>
        <v>2.107037505</v>
      </c>
      <c r="Y4059" s="14">
        <f t="shared" si="8"/>
        <v>14216</v>
      </c>
      <c r="Z4059" s="14">
        <f t="shared" si="9"/>
        <v>6887</v>
      </c>
      <c r="AA4059" s="14">
        <f t="shared" si="10"/>
        <v>1765</v>
      </c>
      <c r="AB4059" s="14">
        <f t="shared" si="11"/>
        <v>3484</v>
      </c>
      <c r="AC4059" s="14">
        <f t="shared" si="12"/>
        <v>514</v>
      </c>
      <c r="AD4059" s="14">
        <f t="shared" si="13"/>
        <v>9718</v>
      </c>
      <c r="AE4059" s="14">
        <f t="shared" si="14"/>
        <v>365</v>
      </c>
      <c r="AF4059" s="14">
        <f t="shared" si="15"/>
        <v>8</v>
      </c>
      <c r="AG4059" s="17">
        <f t="shared" si="16"/>
        <v>84.64726337</v>
      </c>
      <c r="AH4059" s="20">
        <f>12*(J4059*'Programas e Observações'!$C$8+K4059*'Programas e Observações'!$C$9+L4059*('Programas e Observações'!$C$8+'Programas e Observações'!$C$9)+M4059*'Programas e Observações'!$C$10)</f>
        <v>381516</v>
      </c>
      <c r="AI4059" s="20">
        <f>12*(J4059*'Programas e Observações'!$D$8+K4059*'Programas e Observações'!$D$9+L4059*('Programas e Observações'!$D$8+'Programas e Observações'!$D$9)+M4059*'Programas e Observações'!$D$10)</f>
        <v>497156.76</v>
      </c>
      <c r="AJ4059" s="13" t="s">
        <v>8199</v>
      </c>
      <c r="AK4059" s="13" t="s">
        <v>5405</v>
      </c>
    </row>
    <row r="4060" ht="15.75" customHeight="1">
      <c r="A4060" s="13" t="s">
        <v>15545</v>
      </c>
      <c r="B4060" s="13" t="s">
        <v>15546</v>
      </c>
      <c r="C4060" s="13" t="s">
        <v>15547</v>
      </c>
      <c r="D4060" s="13" t="s">
        <v>15007</v>
      </c>
      <c r="E4060" s="13" t="s">
        <v>15426</v>
      </c>
      <c r="F4060" s="13" t="s">
        <v>15427</v>
      </c>
      <c r="G4060" s="14">
        <v>9555.0</v>
      </c>
      <c r="H4060" s="16" t="b">
        <f>G4060&lt;'Programas e Observações'!$C$11</f>
        <v>1</v>
      </c>
      <c r="I4060" s="14">
        <v>1374.0</v>
      </c>
      <c r="J4060" s="14">
        <v>805.0</v>
      </c>
      <c r="K4060" s="14">
        <v>67.0</v>
      </c>
      <c r="L4060" s="14">
        <v>345.0</v>
      </c>
      <c r="M4060" s="14">
        <v>117.0</v>
      </c>
      <c r="N4060" s="14">
        <v>623.0</v>
      </c>
      <c r="O4060" s="14">
        <v>13.0</v>
      </c>
      <c r="P4060" s="14">
        <v>1.0</v>
      </c>
      <c r="Q4060" s="14"/>
      <c r="R4060" s="17">
        <f t="shared" si="1"/>
        <v>143.7990581</v>
      </c>
      <c r="S4060" s="17">
        <f t="shared" si="2"/>
        <v>84.24908425</v>
      </c>
      <c r="T4060" s="17">
        <f t="shared" si="3"/>
        <v>7.012035583</v>
      </c>
      <c r="U4060" s="17">
        <f t="shared" si="4"/>
        <v>36.10675039</v>
      </c>
      <c r="V4060" s="17">
        <f t="shared" si="5"/>
        <v>12.24489796</v>
      </c>
      <c r="W4060" s="17">
        <f t="shared" si="6"/>
        <v>65.2014652</v>
      </c>
      <c r="X4060" s="17">
        <f t="shared" si="7"/>
        <v>1.360544218</v>
      </c>
      <c r="Y4060" s="14">
        <f t="shared" si="8"/>
        <v>14216</v>
      </c>
      <c r="Z4060" s="14">
        <f t="shared" si="9"/>
        <v>6887</v>
      </c>
      <c r="AA4060" s="14">
        <f t="shared" si="10"/>
        <v>1765</v>
      </c>
      <c r="AB4060" s="14">
        <f t="shared" si="11"/>
        <v>3484</v>
      </c>
      <c r="AC4060" s="14">
        <f t="shared" si="12"/>
        <v>514</v>
      </c>
      <c r="AD4060" s="14">
        <f t="shared" si="13"/>
        <v>9718</v>
      </c>
      <c r="AE4060" s="14">
        <f t="shared" si="14"/>
        <v>365</v>
      </c>
      <c r="AF4060" s="14">
        <f t="shared" si="15"/>
        <v>8</v>
      </c>
      <c r="AG4060" s="17">
        <f t="shared" si="16"/>
        <v>84.64726337</v>
      </c>
      <c r="AH4060" s="20">
        <f>12*(J4060*'Programas e Observações'!$C$8+K4060*'Programas e Observações'!$C$9+L4060*('Programas e Observações'!$C$8+'Programas e Observações'!$C$9)+M4060*'Programas e Observações'!$C$10)</f>
        <v>499954.56</v>
      </c>
      <c r="AI4060" s="20">
        <f>12*(J4060*'Programas e Observações'!$D$8+K4060*'Programas e Observações'!$D$9+L4060*('Programas e Observações'!$D$8+'Programas e Observações'!$D$9)+M4060*'Programas e Observações'!$D$10)</f>
        <v>924110.52</v>
      </c>
      <c r="AJ4060" s="13" t="s">
        <v>6264</v>
      </c>
      <c r="AK4060" s="13" t="s">
        <v>8889</v>
      </c>
    </row>
    <row r="4061" ht="15.75" customHeight="1">
      <c r="A4061" s="13" t="s">
        <v>15548</v>
      </c>
      <c r="B4061" s="13" t="s">
        <v>15549</v>
      </c>
      <c r="C4061" s="13" t="s">
        <v>6244</v>
      </c>
      <c r="D4061" s="13" t="s">
        <v>15007</v>
      </c>
      <c r="E4061" s="13" t="s">
        <v>15038</v>
      </c>
      <c r="F4061" s="13" t="s">
        <v>15039</v>
      </c>
      <c r="G4061" s="14">
        <v>2481.0</v>
      </c>
      <c r="H4061" s="16" t="b">
        <f>G4061&lt;'Programas e Observações'!$C$11</f>
        <v>1</v>
      </c>
      <c r="I4061" s="14">
        <v>0.0</v>
      </c>
      <c r="J4061" s="14">
        <v>0.0</v>
      </c>
      <c r="K4061" s="14">
        <v>0.0</v>
      </c>
      <c r="L4061" s="14">
        <v>0.0</v>
      </c>
      <c r="M4061" s="14">
        <v>0.0</v>
      </c>
      <c r="N4061" s="14">
        <v>169.0</v>
      </c>
      <c r="O4061" s="14">
        <v>12.0</v>
      </c>
      <c r="P4061" s="14">
        <v>0.0</v>
      </c>
      <c r="Q4061" s="14"/>
      <c r="R4061" s="17">
        <f t="shared" si="1"/>
        <v>0</v>
      </c>
      <c r="S4061" s="17">
        <f t="shared" si="2"/>
        <v>0</v>
      </c>
      <c r="T4061" s="17">
        <f t="shared" si="3"/>
        <v>0</v>
      </c>
      <c r="U4061" s="17">
        <f t="shared" si="4"/>
        <v>0</v>
      </c>
      <c r="V4061" s="17">
        <f t="shared" si="5"/>
        <v>0</v>
      </c>
      <c r="W4061" s="17">
        <f t="shared" si="6"/>
        <v>68.11769448</v>
      </c>
      <c r="X4061" s="17">
        <f t="shared" si="7"/>
        <v>4.836759371</v>
      </c>
      <c r="Y4061" s="14">
        <f t="shared" si="8"/>
        <v>28223</v>
      </c>
      <c r="Z4061" s="14">
        <f t="shared" si="9"/>
        <v>12672</v>
      </c>
      <c r="AA4061" s="14">
        <f t="shared" si="10"/>
        <v>3811</v>
      </c>
      <c r="AB4061" s="14">
        <f t="shared" si="11"/>
        <v>6076</v>
      </c>
      <c r="AC4061" s="14">
        <f t="shared" si="12"/>
        <v>1820</v>
      </c>
      <c r="AD4061" s="14">
        <f t="shared" si="13"/>
        <v>11364</v>
      </c>
      <c r="AE4061" s="14">
        <f t="shared" si="14"/>
        <v>818</v>
      </c>
      <c r="AF4061" s="14">
        <f t="shared" si="15"/>
        <v>22</v>
      </c>
      <c r="AG4061" s="17">
        <f t="shared" si="16"/>
        <v>100.8158716</v>
      </c>
      <c r="AH4061" s="20">
        <f>12*(J4061*'Programas e Observações'!$C$8+K4061*'Programas e Observações'!$C$9+L4061*('Programas e Observações'!$C$8+'Programas e Observações'!$C$9)+M4061*'Programas e Observações'!$C$10)</f>
        <v>0</v>
      </c>
      <c r="AI4061" s="20">
        <f>12*(J4061*'Programas e Observações'!$D$8+K4061*'Programas e Observações'!$D$9+L4061*('Programas e Observações'!$D$8+'Programas e Observações'!$D$9)+M4061*'Programas e Observações'!$D$10)</f>
        <v>0</v>
      </c>
      <c r="AJ4061" s="13" t="s">
        <v>342</v>
      </c>
      <c r="AK4061" s="13" t="s">
        <v>343</v>
      </c>
    </row>
    <row r="4062" ht="15.75" customHeight="1">
      <c r="A4062" s="13" t="s">
        <v>15550</v>
      </c>
      <c r="B4062" s="13" t="s">
        <v>15551</v>
      </c>
      <c r="C4062" s="13" t="s">
        <v>10130</v>
      </c>
      <c r="D4062" s="13" t="s">
        <v>15007</v>
      </c>
      <c r="E4062" s="13" t="s">
        <v>15301</v>
      </c>
      <c r="F4062" s="13" t="s">
        <v>15302</v>
      </c>
      <c r="G4062" s="14">
        <v>4544.0</v>
      </c>
      <c r="H4062" s="16" t="b">
        <f>G4062&lt;'Programas e Observações'!$C$11</f>
        <v>1</v>
      </c>
      <c r="I4062" s="14">
        <v>0.0</v>
      </c>
      <c r="J4062" s="14">
        <v>0.0</v>
      </c>
      <c r="K4062" s="14">
        <v>0.0</v>
      </c>
      <c r="L4062" s="14">
        <v>0.0</v>
      </c>
      <c r="M4062" s="14">
        <v>0.0</v>
      </c>
      <c r="N4062" s="14">
        <v>307.0</v>
      </c>
      <c r="O4062" s="14">
        <v>13.0</v>
      </c>
      <c r="P4062" s="14">
        <v>0.0</v>
      </c>
      <c r="Q4062" s="14"/>
      <c r="R4062" s="17">
        <f t="shared" si="1"/>
        <v>0</v>
      </c>
      <c r="S4062" s="17">
        <f t="shared" si="2"/>
        <v>0</v>
      </c>
      <c r="T4062" s="17">
        <f t="shared" si="3"/>
        <v>0</v>
      </c>
      <c r="U4062" s="17">
        <f t="shared" si="4"/>
        <v>0</v>
      </c>
      <c r="V4062" s="17">
        <f t="shared" si="5"/>
        <v>0</v>
      </c>
      <c r="W4062" s="17">
        <f t="shared" si="6"/>
        <v>67.56161972</v>
      </c>
      <c r="X4062" s="17">
        <f t="shared" si="7"/>
        <v>2.860915493</v>
      </c>
      <c r="Y4062" s="14">
        <f t="shared" si="8"/>
        <v>20843</v>
      </c>
      <c r="Z4062" s="14">
        <f t="shared" si="9"/>
        <v>9983</v>
      </c>
      <c r="AA4062" s="14">
        <f t="shared" si="10"/>
        <v>2126</v>
      </c>
      <c r="AB4062" s="14">
        <f t="shared" si="11"/>
        <v>4563</v>
      </c>
      <c r="AC4062" s="14">
        <f t="shared" si="12"/>
        <v>1899</v>
      </c>
      <c r="AD4062" s="14">
        <f t="shared" si="13"/>
        <v>7157</v>
      </c>
      <c r="AE4062" s="14">
        <f t="shared" si="14"/>
        <v>386</v>
      </c>
      <c r="AF4062" s="14">
        <f t="shared" si="15"/>
        <v>9</v>
      </c>
      <c r="AG4062" s="17">
        <f t="shared" si="16"/>
        <v>131.3093768</v>
      </c>
      <c r="AH4062" s="20">
        <f>12*(J4062*'Programas e Observações'!$C$8+K4062*'Programas e Observações'!$C$9+L4062*('Programas e Observações'!$C$8+'Programas e Observações'!$C$9)+M4062*'Programas e Observações'!$C$10)</f>
        <v>0</v>
      </c>
      <c r="AI4062" s="20">
        <f>12*(J4062*'Programas e Observações'!$D$8+K4062*'Programas e Observações'!$D$9+L4062*('Programas e Observações'!$D$8+'Programas e Observações'!$D$9)+M4062*'Programas e Observações'!$D$10)</f>
        <v>0</v>
      </c>
      <c r="AJ4062" s="13" t="s">
        <v>342</v>
      </c>
      <c r="AK4062" s="13" t="s">
        <v>343</v>
      </c>
    </row>
    <row r="4063" ht="15.75" customHeight="1">
      <c r="A4063" s="13" t="s">
        <v>15552</v>
      </c>
      <c r="B4063" s="13" t="s">
        <v>15553</v>
      </c>
      <c r="C4063" s="13" t="s">
        <v>15554</v>
      </c>
      <c r="D4063" s="13" t="s">
        <v>15007</v>
      </c>
      <c r="E4063" s="13" t="s">
        <v>15095</v>
      </c>
      <c r="F4063" s="13" t="s">
        <v>15096</v>
      </c>
      <c r="G4063" s="14">
        <v>14317.0</v>
      </c>
      <c r="H4063" s="16" t="b">
        <f>G4063&lt;'Programas e Observações'!$C$11</f>
        <v>1</v>
      </c>
      <c r="I4063" s="14">
        <v>425.0</v>
      </c>
      <c r="J4063" s="14">
        <v>324.0</v>
      </c>
      <c r="K4063" s="14">
        <v>0.0</v>
      </c>
      <c r="L4063" s="14">
        <v>1.0</v>
      </c>
      <c r="M4063" s="14">
        <v>80.0</v>
      </c>
      <c r="N4063" s="14">
        <v>793.0</v>
      </c>
      <c r="O4063" s="14">
        <v>34.0</v>
      </c>
      <c r="P4063" s="14">
        <v>3.0</v>
      </c>
      <c r="Q4063" s="14"/>
      <c r="R4063" s="17">
        <f t="shared" si="1"/>
        <v>29.68498987</v>
      </c>
      <c r="S4063" s="17">
        <f t="shared" si="2"/>
        <v>22.63043934</v>
      </c>
      <c r="T4063" s="17">
        <f t="shared" si="3"/>
        <v>0</v>
      </c>
      <c r="U4063" s="17">
        <f t="shared" si="4"/>
        <v>0.06984703499</v>
      </c>
      <c r="V4063" s="17">
        <f t="shared" si="5"/>
        <v>5.587762799</v>
      </c>
      <c r="W4063" s="17">
        <f t="shared" si="6"/>
        <v>55.38869875</v>
      </c>
      <c r="X4063" s="17">
        <f t="shared" si="7"/>
        <v>2.37479919</v>
      </c>
      <c r="Y4063" s="14">
        <f t="shared" si="8"/>
        <v>40251</v>
      </c>
      <c r="Z4063" s="14">
        <f t="shared" si="9"/>
        <v>14896</v>
      </c>
      <c r="AA4063" s="14">
        <f t="shared" si="10"/>
        <v>6827</v>
      </c>
      <c r="AB4063" s="14">
        <f t="shared" si="11"/>
        <v>9440</v>
      </c>
      <c r="AC4063" s="14">
        <f t="shared" si="12"/>
        <v>4085</v>
      </c>
      <c r="AD4063" s="14">
        <f t="shared" si="13"/>
        <v>18485</v>
      </c>
      <c r="AE4063" s="14">
        <f t="shared" si="14"/>
        <v>1572</v>
      </c>
      <c r="AF4063" s="14">
        <f t="shared" si="15"/>
        <v>39</v>
      </c>
      <c r="AG4063" s="17">
        <f t="shared" si="16"/>
        <v>60.94951688</v>
      </c>
      <c r="AH4063" s="20">
        <f>12*(J4063*'Programas e Observações'!$C$8+K4063*'Programas e Observações'!$C$9+L4063*('Programas e Observações'!$C$8+'Programas e Observações'!$C$9)+M4063*'Programas e Observações'!$C$10)</f>
        <v>107236.8</v>
      </c>
      <c r="AI4063" s="20">
        <f>12*(J4063*'Programas e Observações'!$D$8+K4063*'Programas e Observações'!$D$9+L4063*('Programas e Observações'!$D$8+'Programas e Observações'!$D$9)+M4063*'Programas e Observações'!$D$10)</f>
        <v>225283.8</v>
      </c>
      <c r="AJ4063" s="13" t="s">
        <v>5758</v>
      </c>
      <c r="AK4063" s="13" t="s">
        <v>1843</v>
      </c>
    </row>
    <row r="4064" ht="15.75" customHeight="1">
      <c r="A4064" s="13" t="s">
        <v>15555</v>
      </c>
      <c r="B4064" s="13" t="s">
        <v>15556</v>
      </c>
      <c r="C4064" s="13" t="s">
        <v>15557</v>
      </c>
      <c r="D4064" s="13" t="s">
        <v>15007</v>
      </c>
      <c r="E4064" s="13" t="s">
        <v>15032</v>
      </c>
      <c r="F4064" s="13" t="s">
        <v>15033</v>
      </c>
      <c r="G4064" s="14">
        <v>16102.0</v>
      </c>
      <c r="H4064" s="16" t="b">
        <f>G4064&lt;'Programas e Observações'!$C$11</f>
        <v>1</v>
      </c>
      <c r="I4064" s="14">
        <v>2514.0</v>
      </c>
      <c r="J4064" s="14">
        <v>1195.0</v>
      </c>
      <c r="K4064" s="14">
        <v>259.0</v>
      </c>
      <c r="L4064" s="14">
        <v>510.0</v>
      </c>
      <c r="M4064" s="14">
        <v>216.0</v>
      </c>
      <c r="N4064" s="14">
        <v>536.0</v>
      </c>
      <c r="O4064" s="14">
        <v>42.0</v>
      </c>
      <c r="P4064" s="14">
        <v>1.0</v>
      </c>
      <c r="Q4064" s="14"/>
      <c r="R4064" s="17">
        <f t="shared" si="1"/>
        <v>156.1296733</v>
      </c>
      <c r="S4064" s="17">
        <f t="shared" si="2"/>
        <v>74.21438331</v>
      </c>
      <c r="T4064" s="17">
        <f t="shared" si="3"/>
        <v>16.08495839</v>
      </c>
      <c r="U4064" s="17">
        <f t="shared" si="4"/>
        <v>31.67308409</v>
      </c>
      <c r="V4064" s="17">
        <f t="shared" si="5"/>
        <v>13.41448267</v>
      </c>
      <c r="W4064" s="17">
        <f t="shared" si="6"/>
        <v>33.28779034</v>
      </c>
      <c r="X4064" s="17">
        <f t="shared" si="7"/>
        <v>2.608371631</v>
      </c>
      <c r="Y4064" s="14">
        <f t="shared" si="8"/>
        <v>34074</v>
      </c>
      <c r="Z4064" s="14">
        <f t="shared" si="9"/>
        <v>15150</v>
      </c>
      <c r="AA4064" s="14">
        <f t="shared" si="10"/>
        <v>3988</v>
      </c>
      <c r="AB4064" s="14">
        <f t="shared" si="11"/>
        <v>7723</v>
      </c>
      <c r="AC4064" s="14">
        <f t="shared" si="12"/>
        <v>3025</v>
      </c>
      <c r="AD4064" s="14">
        <f t="shared" si="13"/>
        <v>10538</v>
      </c>
      <c r="AE4064" s="14">
        <f t="shared" si="14"/>
        <v>942</v>
      </c>
      <c r="AF4064" s="14">
        <f t="shared" si="15"/>
        <v>17</v>
      </c>
      <c r="AG4064" s="17">
        <f t="shared" si="16"/>
        <v>113.5557748</v>
      </c>
      <c r="AH4064" s="20">
        <f>12*(J4064*'Programas e Observações'!$C$8+K4064*'Programas e Observações'!$C$9+L4064*('Programas e Observações'!$C$8+'Programas e Observações'!$C$9)+M4064*'Programas e Observações'!$C$10)</f>
        <v>844234.08</v>
      </c>
      <c r="AI4064" s="20">
        <f>12*(J4064*'Programas e Observações'!$D$8+K4064*'Programas e Observações'!$D$9+L4064*('Programas e Observações'!$D$8+'Programas e Observações'!$D$9)+M4064*'Programas e Observações'!$D$10)</f>
        <v>1477115.16</v>
      </c>
      <c r="AJ4064" s="13" t="s">
        <v>15558</v>
      </c>
      <c r="AK4064" s="13" t="s">
        <v>15559</v>
      </c>
    </row>
    <row r="4065" ht="15.75" customHeight="1">
      <c r="A4065" s="13" t="s">
        <v>15560</v>
      </c>
      <c r="B4065" s="13" t="s">
        <v>15561</v>
      </c>
      <c r="C4065" s="13" t="s">
        <v>15562</v>
      </c>
      <c r="D4065" s="13" t="s">
        <v>15007</v>
      </c>
      <c r="E4065" s="13" t="s">
        <v>15061</v>
      </c>
      <c r="F4065" s="13" t="s">
        <v>15062</v>
      </c>
      <c r="G4065" s="14">
        <v>2328.0</v>
      </c>
      <c r="H4065" s="16" t="b">
        <f>G4065&lt;'Programas e Observações'!$C$11</f>
        <v>1</v>
      </c>
      <c r="I4065" s="14">
        <v>236.0</v>
      </c>
      <c r="J4065" s="14">
        <v>89.0</v>
      </c>
      <c r="K4065" s="14">
        <v>47.0</v>
      </c>
      <c r="L4065" s="14">
        <v>54.0</v>
      </c>
      <c r="M4065" s="14">
        <v>14.0</v>
      </c>
      <c r="N4065" s="14">
        <v>126.0</v>
      </c>
      <c r="O4065" s="14">
        <v>5.0</v>
      </c>
      <c r="P4065" s="14">
        <v>1.0</v>
      </c>
      <c r="Q4065" s="14"/>
      <c r="R4065" s="17">
        <f t="shared" si="1"/>
        <v>101.3745704</v>
      </c>
      <c r="S4065" s="17">
        <f t="shared" si="2"/>
        <v>38.23024055</v>
      </c>
      <c r="T4065" s="17">
        <f t="shared" si="3"/>
        <v>20.18900344</v>
      </c>
      <c r="U4065" s="17">
        <f t="shared" si="4"/>
        <v>23.19587629</v>
      </c>
      <c r="V4065" s="17">
        <f t="shared" si="5"/>
        <v>6.013745704</v>
      </c>
      <c r="W4065" s="17">
        <f t="shared" si="6"/>
        <v>54.12371134</v>
      </c>
      <c r="X4065" s="17">
        <f t="shared" si="7"/>
        <v>2.147766323</v>
      </c>
      <c r="Y4065" s="14">
        <f t="shared" si="8"/>
        <v>65290</v>
      </c>
      <c r="Z4065" s="14">
        <f t="shared" si="9"/>
        <v>33144</v>
      </c>
      <c r="AA4065" s="14">
        <f t="shared" si="10"/>
        <v>4963</v>
      </c>
      <c r="AB4065" s="14">
        <f t="shared" si="11"/>
        <v>16555</v>
      </c>
      <c r="AC4065" s="14">
        <f t="shared" si="12"/>
        <v>6707</v>
      </c>
      <c r="AD4065" s="14">
        <f t="shared" si="13"/>
        <v>22822</v>
      </c>
      <c r="AE4065" s="14">
        <f t="shared" si="14"/>
        <v>2004</v>
      </c>
      <c r="AF4065" s="14">
        <f t="shared" si="15"/>
        <v>35</v>
      </c>
      <c r="AG4065" s="17">
        <f t="shared" si="16"/>
        <v>108.4760519</v>
      </c>
      <c r="AH4065" s="20">
        <f>12*(J4065*'Programas e Observações'!$C$8+K4065*'Programas e Observações'!$C$9+L4065*('Programas e Observações'!$C$8+'Programas e Observações'!$C$9)+M4065*'Programas e Observações'!$C$10)</f>
        <v>87231.12</v>
      </c>
      <c r="AI4065" s="20">
        <f>12*(J4065*'Programas e Observações'!$D$8+K4065*'Programas e Observações'!$D$9+L4065*('Programas e Observações'!$D$8+'Programas e Observações'!$D$9)+M4065*'Programas e Observações'!$D$10)</f>
        <v>141041.16</v>
      </c>
      <c r="AJ4065" s="13" t="s">
        <v>2222</v>
      </c>
      <c r="AK4065" s="13" t="s">
        <v>269</v>
      </c>
    </row>
    <row r="4066" ht="15.75" customHeight="1">
      <c r="A4066" s="13" t="s">
        <v>15563</v>
      </c>
      <c r="B4066" s="13" t="s">
        <v>15564</v>
      </c>
      <c r="C4066" s="13" t="s">
        <v>15565</v>
      </c>
      <c r="D4066" s="13" t="s">
        <v>15007</v>
      </c>
      <c r="E4066" s="13" t="s">
        <v>15426</v>
      </c>
      <c r="F4066" s="13" t="s">
        <v>15427</v>
      </c>
      <c r="G4066" s="14">
        <v>61004.0</v>
      </c>
      <c r="H4066" s="16" t="b">
        <f>G4066&lt;'Programas e Observações'!$C$11</f>
        <v>0</v>
      </c>
      <c r="I4066" s="14">
        <v>5873.0</v>
      </c>
      <c r="J4066" s="14">
        <v>2621.0</v>
      </c>
      <c r="K4066" s="14">
        <v>744.0</v>
      </c>
      <c r="L4066" s="14">
        <v>1565.0</v>
      </c>
      <c r="M4066" s="14">
        <v>191.0</v>
      </c>
      <c r="N4066" s="14">
        <v>3014.0</v>
      </c>
      <c r="O4066" s="14">
        <v>147.0</v>
      </c>
      <c r="P4066" s="14">
        <v>2.0</v>
      </c>
      <c r="Q4066" s="14">
        <v>89.0</v>
      </c>
      <c r="R4066" s="17">
        <f t="shared" si="1"/>
        <v>96.27237558</v>
      </c>
      <c r="S4066" s="17">
        <f t="shared" si="2"/>
        <v>42.96439578</v>
      </c>
      <c r="T4066" s="17">
        <f t="shared" si="3"/>
        <v>12.19592158</v>
      </c>
      <c r="U4066" s="17">
        <f t="shared" si="4"/>
        <v>25.65405547</v>
      </c>
      <c r="V4066" s="17">
        <f t="shared" si="5"/>
        <v>3.130942233</v>
      </c>
      <c r="W4066" s="17">
        <f t="shared" si="6"/>
        <v>49.40659629</v>
      </c>
      <c r="X4066" s="17">
        <f t="shared" si="7"/>
        <v>2.409678054</v>
      </c>
      <c r="Y4066" s="14">
        <f t="shared" si="8"/>
        <v>14216</v>
      </c>
      <c r="Z4066" s="14">
        <f t="shared" si="9"/>
        <v>6887</v>
      </c>
      <c r="AA4066" s="14">
        <f t="shared" si="10"/>
        <v>1765</v>
      </c>
      <c r="AB4066" s="14">
        <f t="shared" si="11"/>
        <v>3484</v>
      </c>
      <c r="AC4066" s="14">
        <f t="shared" si="12"/>
        <v>514</v>
      </c>
      <c r="AD4066" s="14">
        <f t="shared" si="13"/>
        <v>9718</v>
      </c>
      <c r="AE4066" s="14">
        <f t="shared" si="14"/>
        <v>365</v>
      </c>
      <c r="AF4066" s="14">
        <f t="shared" si="15"/>
        <v>8</v>
      </c>
      <c r="AG4066" s="17">
        <f t="shared" si="16"/>
        <v>84.64726337</v>
      </c>
      <c r="AH4066" s="20">
        <f>12*(J4066*'Programas e Observações'!$C$8+K4066*'Programas e Observações'!$C$9+L4066*('Programas e Observações'!$C$8+'Programas e Observações'!$C$9)+M4066*'Programas e Observações'!$C$10)</f>
        <v>2108254.68</v>
      </c>
      <c r="AI4066" s="20">
        <f>12*(J4066*'Programas e Observações'!$D$8+K4066*'Programas e Observações'!$D$9+L4066*('Programas e Observações'!$D$8+'Programas e Observações'!$D$9)+M4066*'Programas e Observações'!$D$10)</f>
        <v>3666309.6</v>
      </c>
      <c r="AJ4066" s="13" t="s">
        <v>15566</v>
      </c>
      <c r="AK4066" s="13" t="s">
        <v>4077</v>
      </c>
    </row>
    <row r="4067" ht="15.75" customHeight="1">
      <c r="A4067" s="13" t="s">
        <v>15567</v>
      </c>
      <c r="B4067" s="13" t="s">
        <v>15568</v>
      </c>
      <c r="C4067" s="13" t="s">
        <v>15569</v>
      </c>
      <c r="D4067" s="13" t="s">
        <v>15007</v>
      </c>
      <c r="E4067" s="13" t="s">
        <v>15026</v>
      </c>
      <c r="F4067" s="13" t="s">
        <v>15027</v>
      </c>
      <c r="G4067" s="14">
        <v>10832.0</v>
      </c>
      <c r="H4067" s="16" t="b">
        <f>G4067&lt;'Programas e Observações'!$C$11</f>
        <v>1</v>
      </c>
      <c r="I4067" s="14">
        <v>0.0</v>
      </c>
      <c r="J4067" s="14">
        <v>0.0</v>
      </c>
      <c r="K4067" s="14">
        <v>0.0</v>
      </c>
      <c r="L4067" s="14">
        <v>0.0</v>
      </c>
      <c r="M4067" s="14">
        <v>0.0</v>
      </c>
      <c r="N4067" s="14">
        <v>517.0</v>
      </c>
      <c r="O4067" s="14">
        <v>19.0</v>
      </c>
      <c r="P4067" s="14">
        <v>1.0</v>
      </c>
      <c r="Q4067" s="14"/>
      <c r="R4067" s="17">
        <f t="shared" si="1"/>
        <v>0</v>
      </c>
      <c r="S4067" s="17">
        <f t="shared" si="2"/>
        <v>0</v>
      </c>
      <c r="T4067" s="17">
        <f t="shared" si="3"/>
        <v>0</v>
      </c>
      <c r="U4067" s="17">
        <f t="shared" si="4"/>
        <v>0</v>
      </c>
      <c r="V4067" s="17">
        <f t="shared" si="5"/>
        <v>0</v>
      </c>
      <c r="W4067" s="17">
        <f t="shared" si="6"/>
        <v>47.72895126</v>
      </c>
      <c r="X4067" s="17">
        <f t="shared" si="7"/>
        <v>1.754062038</v>
      </c>
      <c r="Y4067" s="14">
        <f t="shared" si="8"/>
        <v>32595</v>
      </c>
      <c r="Z4067" s="14">
        <f t="shared" si="9"/>
        <v>14847</v>
      </c>
      <c r="AA4067" s="14">
        <f t="shared" si="10"/>
        <v>4130</v>
      </c>
      <c r="AB4067" s="14">
        <f t="shared" si="11"/>
        <v>7923</v>
      </c>
      <c r="AC4067" s="14">
        <f t="shared" si="12"/>
        <v>2070</v>
      </c>
      <c r="AD4067" s="14">
        <f t="shared" si="13"/>
        <v>15852</v>
      </c>
      <c r="AE4067" s="14">
        <f t="shared" si="14"/>
        <v>736</v>
      </c>
      <c r="AF4067" s="14">
        <f t="shared" si="15"/>
        <v>28</v>
      </c>
      <c r="AG4067" s="17">
        <f t="shared" si="16"/>
        <v>93.31627044</v>
      </c>
      <c r="AH4067" s="20">
        <f>12*(J4067*'Programas e Observações'!$C$8+K4067*'Programas e Observações'!$C$9+L4067*('Programas e Observações'!$C$8+'Programas e Observações'!$C$9)+M4067*'Programas e Observações'!$C$10)</f>
        <v>0</v>
      </c>
      <c r="AI4067" s="20">
        <f>12*(J4067*'Programas e Observações'!$D$8+K4067*'Programas e Observações'!$D$9+L4067*('Programas e Observações'!$D$8+'Programas e Observações'!$D$9)+M4067*'Programas e Observações'!$D$10)</f>
        <v>0</v>
      </c>
      <c r="AJ4067" s="13" t="s">
        <v>342</v>
      </c>
      <c r="AK4067" s="13" t="s">
        <v>343</v>
      </c>
    </row>
    <row r="4068" ht="15.75" customHeight="1">
      <c r="A4068" s="13" t="s">
        <v>15570</v>
      </c>
      <c r="B4068" s="13" t="s">
        <v>15571</v>
      </c>
      <c r="C4068" s="13" t="s">
        <v>15572</v>
      </c>
      <c r="D4068" s="13" t="s">
        <v>15007</v>
      </c>
      <c r="E4068" s="13" t="s">
        <v>15070</v>
      </c>
      <c r="F4068" s="13" t="s">
        <v>15071</v>
      </c>
      <c r="G4068" s="14">
        <v>4530.0</v>
      </c>
      <c r="H4068" s="16" t="b">
        <f>G4068&lt;'Programas e Observações'!$C$11</f>
        <v>1</v>
      </c>
      <c r="I4068" s="14">
        <v>0.0</v>
      </c>
      <c r="J4068" s="14">
        <v>0.0</v>
      </c>
      <c r="K4068" s="14">
        <v>0.0</v>
      </c>
      <c r="L4068" s="14">
        <v>0.0</v>
      </c>
      <c r="M4068" s="14">
        <v>0.0</v>
      </c>
      <c r="N4068" s="14">
        <v>164.0</v>
      </c>
      <c r="O4068" s="14">
        <v>13.0</v>
      </c>
      <c r="P4068" s="14">
        <v>1.0</v>
      </c>
      <c r="Q4068" s="14"/>
      <c r="R4068" s="17">
        <f t="shared" si="1"/>
        <v>0</v>
      </c>
      <c r="S4068" s="17">
        <f t="shared" si="2"/>
        <v>0</v>
      </c>
      <c r="T4068" s="17">
        <f t="shared" si="3"/>
        <v>0</v>
      </c>
      <c r="U4068" s="17">
        <f t="shared" si="4"/>
        <v>0</v>
      </c>
      <c r="V4068" s="17">
        <f t="shared" si="5"/>
        <v>0</v>
      </c>
      <c r="W4068" s="17">
        <f t="shared" si="6"/>
        <v>36.20309051</v>
      </c>
      <c r="X4068" s="17">
        <f t="shared" si="7"/>
        <v>2.869757174</v>
      </c>
      <c r="Y4068" s="14">
        <f t="shared" si="8"/>
        <v>59505</v>
      </c>
      <c r="Z4068" s="14">
        <f t="shared" si="9"/>
        <v>17363</v>
      </c>
      <c r="AA4068" s="14">
        <f t="shared" si="10"/>
        <v>15206</v>
      </c>
      <c r="AB4068" s="14">
        <f t="shared" si="11"/>
        <v>10647</v>
      </c>
      <c r="AC4068" s="14">
        <f t="shared" si="12"/>
        <v>3936</v>
      </c>
      <c r="AD4068" s="14">
        <f t="shared" si="13"/>
        <v>40020</v>
      </c>
      <c r="AE4068" s="14">
        <f t="shared" si="14"/>
        <v>2216</v>
      </c>
      <c r="AF4068" s="14">
        <f t="shared" si="15"/>
        <v>47</v>
      </c>
      <c r="AG4068" s="17">
        <f t="shared" si="16"/>
        <v>65.42684958</v>
      </c>
      <c r="AH4068" s="20">
        <f>12*(J4068*'Programas e Observações'!$C$8+K4068*'Programas e Observações'!$C$9+L4068*('Programas e Observações'!$C$8+'Programas e Observações'!$C$9)+M4068*'Programas e Observações'!$C$10)</f>
        <v>0</v>
      </c>
      <c r="AI4068" s="20">
        <f>12*(J4068*'Programas e Observações'!$D$8+K4068*'Programas e Observações'!$D$9+L4068*('Programas e Observações'!$D$8+'Programas e Observações'!$D$9)+M4068*'Programas e Observações'!$D$10)</f>
        <v>0</v>
      </c>
      <c r="AJ4068" s="13" t="s">
        <v>342</v>
      </c>
      <c r="AK4068" s="13" t="s">
        <v>343</v>
      </c>
    </row>
    <row r="4069" ht="15.75" customHeight="1">
      <c r="A4069" s="13" t="s">
        <v>15573</v>
      </c>
      <c r="B4069" s="13" t="s">
        <v>15574</v>
      </c>
      <c r="C4069" s="13" t="s">
        <v>15575</v>
      </c>
      <c r="D4069" s="13" t="s">
        <v>15007</v>
      </c>
      <c r="E4069" s="13" t="s">
        <v>15453</v>
      </c>
      <c r="F4069" s="13" t="s">
        <v>15454</v>
      </c>
      <c r="G4069" s="14">
        <v>12116.0</v>
      </c>
      <c r="H4069" s="16" t="b">
        <f>G4069&lt;'Programas e Observações'!$C$11</f>
        <v>1</v>
      </c>
      <c r="I4069" s="14">
        <v>1614.0</v>
      </c>
      <c r="J4069" s="14">
        <v>916.0</v>
      </c>
      <c r="K4069" s="14">
        <v>116.0</v>
      </c>
      <c r="L4069" s="14">
        <v>440.0</v>
      </c>
      <c r="M4069" s="14">
        <v>95.0</v>
      </c>
      <c r="N4069" s="14">
        <v>331.0</v>
      </c>
      <c r="O4069" s="14">
        <v>57.0</v>
      </c>
      <c r="P4069" s="14">
        <v>1.0</v>
      </c>
      <c r="Q4069" s="14"/>
      <c r="R4069" s="17">
        <f t="shared" si="1"/>
        <v>133.2122813</v>
      </c>
      <c r="S4069" s="17">
        <f t="shared" si="2"/>
        <v>75.60250908</v>
      </c>
      <c r="T4069" s="17">
        <f t="shared" si="3"/>
        <v>9.57411687</v>
      </c>
      <c r="U4069" s="17">
        <f t="shared" si="4"/>
        <v>36.31561571</v>
      </c>
      <c r="V4069" s="17">
        <f t="shared" si="5"/>
        <v>7.840871575</v>
      </c>
      <c r="W4069" s="17">
        <f t="shared" si="6"/>
        <v>27.31924728</v>
      </c>
      <c r="X4069" s="17">
        <f t="shared" si="7"/>
        <v>4.704522945</v>
      </c>
      <c r="Y4069" s="14">
        <f t="shared" si="8"/>
        <v>51035</v>
      </c>
      <c r="Z4069" s="14">
        <f t="shared" si="9"/>
        <v>24711</v>
      </c>
      <c r="AA4069" s="14">
        <f t="shared" si="10"/>
        <v>4446</v>
      </c>
      <c r="AB4069" s="14">
        <f t="shared" si="11"/>
        <v>14140</v>
      </c>
      <c r="AC4069" s="14">
        <f t="shared" si="12"/>
        <v>5356</v>
      </c>
      <c r="AD4069" s="14">
        <f t="shared" si="13"/>
        <v>10558</v>
      </c>
      <c r="AE4069" s="14">
        <f t="shared" si="14"/>
        <v>1704</v>
      </c>
      <c r="AF4069" s="14">
        <f t="shared" si="15"/>
        <v>20</v>
      </c>
      <c r="AG4069" s="17">
        <f t="shared" si="16"/>
        <v>110.1839458</v>
      </c>
      <c r="AH4069" s="20">
        <f>12*(J4069*'Programas e Observações'!$C$8+K4069*'Programas e Observações'!$C$9+L4069*('Programas e Observações'!$C$8+'Programas e Observações'!$C$9)+M4069*'Programas e Observações'!$C$10)</f>
        <v>602619.6</v>
      </c>
      <c r="AI4069" s="20">
        <f>12*(J4069*'Programas e Observações'!$D$8+K4069*'Programas e Observações'!$D$9+L4069*('Programas e Observações'!$D$8+'Programas e Observações'!$D$9)+M4069*'Programas e Observações'!$D$10)</f>
        <v>1103657.64</v>
      </c>
      <c r="AJ4069" s="13" t="s">
        <v>15576</v>
      </c>
      <c r="AK4069" s="13" t="s">
        <v>15577</v>
      </c>
    </row>
    <row r="4070" ht="15.75" customHeight="1">
      <c r="A4070" s="13" t="s">
        <v>15578</v>
      </c>
      <c r="B4070" s="13" t="s">
        <v>15579</v>
      </c>
      <c r="C4070" s="13" t="s">
        <v>15580</v>
      </c>
      <c r="D4070" s="13" t="s">
        <v>15007</v>
      </c>
      <c r="E4070" s="13" t="s">
        <v>15008</v>
      </c>
      <c r="F4070" s="13" t="s">
        <v>15009</v>
      </c>
      <c r="G4070" s="14">
        <v>5819.0</v>
      </c>
      <c r="H4070" s="16" t="b">
        <f>G4070&lt;'Programas e Observações'!$C$11</f>
        <v>1</v>
      </c>
      <c r="I4070" s="14">
        <v>698.0</v>
      </c>
      <c r="J4070" s="14">
        <v>291.0</v>
      </c>
      <c r="K4070" s="14">
        <v>93.0</v>
      </c>
      <c r="L4070" s="14">
        <v>171.0</v>
      </c>
      <c r="M4070" s="14">
        <v>25.0</v>
      </c>
      <c r="N4070" s="14">
        <v>326.0</v>
      </c>
      <c r="O4070" s="14">
        <v>14.0</v>
      </c>
      <c r="P4070" s="14">
        <v>0.0</v>
      </c>
      <c r="Q4070" s="14"/>
      <c r="R4070" s="17">
        <f t="shared" si="1"/>
        <v>119.9518818</v>
      </c>
      <c r="S4070" s="17">
        <f t="shared" si="2"/>
        <v>50.00859254</v>
      </c>
      <c r="T4070" s="17">
        <f t="shared" si="3"/>
        <v>15.98212751</v>
      </c>
      <c r="U4070" s="17">
        <f t="shared" si="4"/>
        <v>29.38649252</v>
      </c>
      <c r="V4070" s="17">
        <f t="shared" si="5"/>
        <v>4.296270837</v>
      </c>
      <c r="W4070" s="17">
        <f t="shared" si="6"/>
        <v>56.02337171</v>
      </c>
      <c r="X4070" s="17">
        <f t="shared" si="7"/>
        <v>2.405911669</v>
      </c>
      <c r="Y4070" s="14">
        <f t="shared" si="8"/>
        <v>24542</v>
      </c>
      <c r="Z4070" s="14">
        <f t="shared" si="9"/>
        <v>9808</v>
      </c>
      <c r="AA4070" s="14">
        <f t="shared" si="10"/>
        <v>3717</v>
      </c>
      <c r="AB4070" s="14">
        <f t="shared" si="11"/>
        <v>5989</v>
      </c>
      <c r="AC4070" s="14">
        <f t="shared" si="12"/>
        <v>1712</v>
      </c>
      <c r="AD4070" s="14">
        <f t="shared" si="13"/>
        <v>11159</v>
      </c>
      <c r="AE4070" s="14">
        <f t="shared" si="14"/>
        <v>563</v>
      </c>
      <c r="AF4070" s="14">
        <f t="shared" si="15"/>
        <v>14</v>
      </c>
      <c r="AG4070" s="17">
        <f t="shared" si="16"/>
        <v>113.898261</v>
      </c>
      <c r="AH4070" s="20">
        <f>12*(J4070*'Programas e Observações'!$C$8+K4070*'Programas e Observações'!$C$9+L4070*('Programas e Observações'!$C$8+'Programas e Observações'!$C$9)+M4070*'Programas e Observações'!$C$10)</f>
        <v>239416.8</v>
      </c>
      <c r="AI4070" s="20">
        <f>12*(J4070*'Programas e Observações'!$D$8+K4070*'Programas e Observações'!$D$9+L4070*('Programas e Observações'!$D$8+'Programas e Observações'!$D$9)+M4070*'Programas e Observações'!$D$10)</f>
        <v>411629.88</v>
      </c>
      <c r="AJ4070" s="13" t="s">
        <v>2008</v>
      </c>
      <c r="AK4070" s="13" t="s">
        <v>5727</v>
      </c>
    </row>
    <row r="4071" ht="15.75" customHeight="1">
      <c r="A4071" s="13" t="s">
        <v>15581</v>
      </c>
      <c r="B4071" s="13" t="s">
        <v>15582</v>
      </c>
      <c r="C4071" s="13" t="s">
        <v>6268</v>
      </c>
      <c r="D4071" s="13" t="s">
        <v>15007</v>
      </c>
      <c r="E4071" s="13" t="s">
        <v>15070</v>
      </c>
      <c r="F4071" s="13" t="s">
        <v>15071</v>
      </c>
      <c r="G4071" s="14">
        <v>6228.0</v>
      </c>
      <c r="H4071" s="16" t="b">
        <f>G4071&lt;'Programas e Observações'!$C$11</f>
        <v>1</v>
      </c>
      <c r="I4071" s="14">
        <v>1128.0</v>
      </c>
      <c r="J4071" s="14">
        <v>500.0</v>
      </c>
      <c r="K4071" s="14">
        <v>111.0</v>
      </c>
      <c r="L4071" s="14">
        <v>254.0</v>
      </c>
      <c r="M4071" s="14">
        <v>87.0</v>
      </c>
      <c r="N4071" s="14">
        <v>453.0</v>
      </c>
      <c r="O4071" s="14">
        <v>18.0</v>
      </c>
      <c r="P4071" s="14">
        <v>0.0</v>
      </c>
      <c r="Q4071" s="14"/>
      <c r="R4071" s="17">
        <f t="shared" si="1"/>
        <v>181.1175337</v>
      </c>
      <c r="S4071" s="17">
        <f t="shared" si="2"/>
        <v>80.28259473</v>
      </c>
      <c r="T4071" s="17">
        <f t="shared" si="3"/>
        <v>17.82273603</v>
      </c>
      <c r="U4071" s="17">
        <f t="shared" si="4"/>
        <v>40.78355812</v>
      </c>
      <c r="V4071" s="17">
        <f t="shared" si="5"/>
        <v>13.96917148</v>
      </c>
      <c r="W4071" s="17">
        <f t="shared" si="6"/>
        <v>72.73603083</v>
      </c>
      <c r="X4071" s="17">
        <f t="shared" si="7"/>
        <v>2.89017341</v>
      </c>
      <c r="Y4071" s="14">
        <f t="shared" si="8"/>
        <v>59505</v>
      </c>
      <c r="Z4071" s="14">
        <f t="shared" si="9"/>
        <v>17363</v>
      </c>
      <c r="AA4071" s="14">
        <f t="shared" si="10"/>
        <v>15206</v>
      </c>
      <c r="AB4071" s="14">
        <f t="shared" si="11"/>
        <v>10647</v>
      </c>
      <c r="AC4071" s="14">
        <f t="shared" si="12"/>
        <v>3936</v>
      </c>
      <c r="AD4071" s="14">
        <f t="shared" si="13"/>
        <v>40020</v>
      </c>
      <c r="AE4071" s="14">
        <f t="shared" si="14"/>
        <v>2216</v>
      </c>
      <c r="AF4071" s="14">
        <f t="shared" si="15"/>
        <v>47</v>
      </c>
      <c r="AG4071" s="17">
        <f t="shared" si="16"/>
        <v>65.42684958</v>
      </c>
      <c r="AH4071" s="20">
        <f>12*(J4071*'Programas e Observações'!$C$8+K4071*'Programas e Observações'!$C$9+L4071*('Programas e Observações'!$C$8+'Programas e Observações'!$C$9)+M4071*'Programas e Observações'!$C$10)</f>
        <v>381548.76</v>
      </c>
      <c r="AI4071" s="20">
        <f>12*(J4071*'Programas e Observações'!$D$8+K4071*'Programas e Observações'!$D$9+L4071*('Programas e Observações'!$D$8+'Programas e Observações'!$D$9)+M4071*'Programas e Observações'!$D$10)</f>
        <v>661843.68</v>
      </c>
      <c r="AJ4071" s="13" t="s">
        <v>11769</v>
      </c>
      <c r="AK4071" s="13" t="s">
        <v>5405</v>
      </c>
    </row>
    <row r="4072" ht="15.75" customHeight="1">
      <c r="A4072" s="13" t="s">
        <v>15583</v>
      </c>
      <c r="B4072" s="13" t="s">
        <v>15584</v>
      </c>
      <c r="C4072" s="13" t="s">
        <v>15585</v>
      </c>
      <c r="D4072" s="13" t="s">
        <v>15007</v>
      </c>
      <c r="E4072" s="13" t="s">
        <v>15185</v>
      </c>
      <c r="F4072" s="13" t="s">
        <v>15186</v>
      </c>
      <c r="G4072" s="14">
        <v>12869.0</v>
      </c>
      <c r="H4072" s="16" t="b">
        <f>G4072&lt;'Programas e Observações'!$C$11</f>
        <v>1</v>
      </c>
      <c r="I4072" s="14">
        <v>1914.0</v>
      </c>
      <c r="J4072" s="14">
        <v>1192.0</v>
      </c>
      <c r="K4072" s="14">
        <v>127.0</v>
      </c>
      <c r="L4072" s="14">
        <v>329.0</v>
      </c>
      <c r="M4072" s="14">
        <v>86.0</v>
      </c>
      <c r="N4072" s="14">
        <v>523.0</v>
      </c>
      <c r="O4072" s="14">
        <v>37.0</v>
      </c>
      <c r="P4072" s="14">
        <v>0.0</v>
      </c>
      <c r="Q4072" s="14"/>
      <c r="R4072" s="17">
        <f t="shared" si="1"/>
        <v>148.729505</v>
      </c>
      <c r="S4072" s="17">
        <f t="shared" si="2"/>
        <v>92.62568964</v>
      </c>
      <c r="T4072" s="17">
        <f t="shared" si="3"/>
        <v>9.868676665</v>
      </c>
      <c r="U4072" s="17">
        <f t="shared" si="4"/>
        <v>25.56531199</v>
      </c>
      <c r="V4072" s="17">
        <f t="shared" si="5"/>
        <v>6.682725931</v>
      </c>
      <c r="W4072" s="17">
        <f t="shared" si="6"/>
        <v>40.64029839</v>
      </c>
      <c r="X4072" s="17">
        <f t="shared" si="7"/>
        <v>2.875126272</v>
      </c>
      <c r="Y4072" s="14">
        <f t="shared" si="8"/>
        <v>29636</v>
      </c>
      <c r="Z4072" s="14">
        <f t="shared" si="9"/>
        <v>16470</v>
      </c>
      <c r="AA4072" s="14">
        <f t="shared" si="10"/>
        <v>2099</v>
      </c>
      <c r="AB4072" s="14">
        <f t="shared" si="11"/>
        <v>6326</v>
      </c>
      <c r="AC4072" s="14">
        <f t="shared" si="12"/>
        <v>2898</v>
      </c>
      <c r="AD4072" s="14">
        <f t="shared" si="13"/>
        <v>10890</v>
      </c>
      <c r="AE4072" s="14">
        <f t="shared" si="14"/>
        <v>587</v>
      </c>
      <c r="AF4072" s="14">
        <f t="shared" si="15"/>
        <v>18</v>
      </c>
      <c r="AG4072" s="17">
        <f t="shared" si="16"/>
        <v>101.8947976</v>
      </c>
      <c r="AH4072" s="20">
        <f>12*(J4072*'Programas e Observações'!$C$8+K4072*'Programas e Observações'!$C$9+L4072*('Programas e Observações'!$C$8+'Programas e Observações'!$C$9)+M4072*'Programas e Observações'!$C$10)</f>
        <v>579703.08</v>
      </c>
      <c r="AI4072" s="20">
        <f>12*(J4072*'Programas e Observações'!$D$8+K4072*'Programas e Observações'!$D$9+L4072*('Programas e Observações'!$D$8+'Programas e Observações'!$D$9)+M4072*'Programas e Observações'!$D$10)</f>
        <v>1137793.2</v>
      </c>
      <c r="AJ4072" s="13" t="s">
        <v>15586</v>
      </c>
      <c r="AK4072" s="13" t="s">
        <v>10757</v>
      </c>
    </row>
    <row r="4073" ht="15.75" customHeight="1">
      <c r="A4073" s="13" t="s">
        <v>15587</v>
      </c>
      <c r="B4073" s="13" t="s">
        <v>15588</v>
      </c>
      <c r="C4073" s="13" t="s">
        <v>15589</v>
      </c>
      <c r="D4073" s="13" t="s">
        <v>15007</v>
      </c>
      <c r="E4073" s="13" t="s">
        <v>15014</v>
      </c>
      <c r="F4073" s="13" t="s">
        <v>15015</v>
      </c>
      <c r="G4073" s="14">
        <v>33310.0</v>
      </c>
      <c r="H4073" s="16" t="b">
        <f>G4073&lt;'Programas e Observações'!$C$11</f>
        <v>0</v>
      </c>
      <c r="I4073" s="14">
        <v>2873.0</v>
      </c>
      <c r="J4073" s="14">
        <v>1592.0</v>
      </c>
      <c r="K4073" s="14">
        <v>163.0</v>
      </c>
      <c r="L4073" s="14">
        <v>767.0</v>
      </c>
      <c r="M4073" s="14">
        <v>315.0</v>
      </c>
      <c r="N4073" s="14">
        <v>765.0</v>
      </c>
      <c r="O4073" s="14">
        <v>65.0</v>
      </c>
      <c r="P4073" s="14">
        <v>1.0</v>
      </c>
      <c r="Q4073" s="14"/>
      <c r="R4073" s="17">
        <f t="shared" si="1"/>
        <v>86.25037526</v>
      </c>
      <c r="S4073" s="17">
        <f t="shared" si="2"/>
        <v>47.79345542</v>
      </c>
      <c r="T4073" s="17">
        <f t="shared" si="3"/>
        <v>4.893425398</v>
      </c>
      <c r="U4073" s="17">
        <f t="shared" si="4"/>
        <v>23.02611828</v>
      </c>
      <c r="V4073" s="17">
        <f t="shared" si="5"/>
        <v>9.456619634</v>
      </c>
      <c r="W4073" s="17">
        <f t="shared" si="6"/>
        <v>22.96607625</v>
      </c>
      <c r="X4073" s="17">
        <f t="shared" si="7"/>
        <v>1.951365956</v>
      </c>
      <c r="Y4073" s="14">
        <f t="shared" si="8"/>
        <v>236418</v>
      </c>
      <c r="Z4073" s="14">
        <f t="shared" si="9"/>
        <v>85739</v>
      </c>
      <c r="AA4073" s="14">
        <f t="shared" si="10"/>
        <v>43460</v>
      </c>
      <c r="AB4073" s="14">
        <f t="shared" si="11"/>
        <v>52845</v>
      </c>
      <c r="AC4073" s="14">
        <f t="shared" si="12"/>
        <v>22467</v>
      </c>
      <c r="AD4073" s="14">
        <f t="shared" si="13"/>
        <v>101311</v>
      </c>
      <c r="AE4073" s="14">
        <f t="shared" si="14"/>
        <v>8305</v>
      </c>
      <c r="AF4073" s="14">
        <f t="shared" si="15"/>
        <v>183</v>
      </c>
      <c r="AG4073" s="17">
        <f t="shared" si="16"/>
        <v>63.55032163</v>
      </c>
      <c r="AH4073" s="20">
        <f>12*(J4073*'Programas e Observações'!$C$8+K4073*'Programas e Observações'!$C$9+L4073*('Programas e Observações'!$C$8+'Programas e Observações'!$C$9)+M4073*'Programas e Observações'!$C$10)</f>
        <v>1108332.6</v>
      </c>
      <c r="AI4073" s="20">
        <f>12*(J4073*'Programas e Observações'!$D$8+K4073*'Programas e Observações'!$D$9+L4073*('Programas e Observações'!$D$8+'Programas e Observações'!$D$9)+M4073*'Programas e Observações'!$D$10)</f>
        <v>1981309.56</v>
      </c>
      <c r="AJ4073" s="13" t="s">
        <v>15590</v>
      </c>
      <c r="AK4073" s="13" t="s">
        <v>242</v>
      </c>
    </row>
    <row r="4074" ht="15.75" customHeight="1">
      <c r="A4074" s="13" t="s">
        <v>15591</v>
      </c>
      <c r="B4074" s="13" t="s">
        <v>15592</v>
      </c>
      <c r="C4074" s="13" t="s">
        <v>15593</v>
      </c>
      <c r="D4074" s="13" t="s">
        <v>15007</v>
      </c>
      <c r="E4074" s="13" t="s">
        <v>15038</v>
      </c>
      <c r="F4074" s="13" t="s">
        <v>15039</v>
      </c>
      <c r="G4074" s="14">
        <v>3607.0</v>
      </c>
      <c r="H4074" s="16" t="b">
        <f>G4074&lt;'Programas e Observações'!$C$11</f>
        <v>1</v>
      </c>
      <c r="I4074" s="14">
        <v>726.0</v>
      </c>
      <c r="J4074" s="14">
        <v>406.0</v>
      </c>
      <c r="K4074" s="14">
        <v>53.0</v>
      </c>
      <c r="L4074" s="14">
        <v>188.0</v>
      </c>
      <c r="M4074" s="14">
        <v>44.0</v>
      </c>
      <c r="N4074" s="14">
        <v>239.0</v>
      </c>
      <c r="O4074" s="14">
        <v>4.0</v>
      </c>
      <c r="P4074" s="14">
        <v>0.0</v>
      </c>
      <c r="Q4074" s="14"/>
      <c r="R4074" s="17">
        <f t="shared" si="1"/>
        <v>201.275298</v>
      </c>
      <c r="S4074" s="17">
        <f t="shared" si="2"/>
        <v>112.5589132</v>
      </c>
      <c r="T4074" s="17">
        <f t="shared" si="3"/>
        <v>14.69365123</v>
      </c>
      <c r="U4074" s="17">
        <f t="shared" si="4"/>
        <v>52.12087607</v>
      </c>
      <c r="V4074" s="17">
        <f t="shared" si="5"/>
        <v>12.19850291</v>
      </c>
      <c r="W4074" s="17">
        <f t="shared" si="6"/>
        <v>66.2600499</v>
      </c>
      <c r="X4074" s="17">
        <f t="shared" si="7"/>
        <v>1.10895481</v>
      </c>
      <c r="Y4074" s="14">
        <f t="shared" si="8"/>
        <v>28223</v>
      </c>
      <c r="Z4074" s="14">
        <f t="shared" si="9"/>
        <v>12672</v>
      </c>
      <c r="AA4074" s="14">
        <f t="shared" si="10"/>
        <v>3811</v>
      </c>
      <c r="AB4074" s="14">
        <f t="shared" si="11"/>
        <v>6076</v>
      </c>
      <c r="AC4074" s="14">
        <f t="shared" si="12"/>
        <v>1820</v>
      </c>
      <c r="AD4074" s="14">
        <f t="shared" si="13"/>
        <v>11364</v>
      </c>
      <c r="AE4074" s="14">
        <f t="shared" si="14"/>
        <v>818</v>
      </c>
      <c r="AF4074" s="14">
        <f t="shared" si="15"/>
        <v>22</v>
      </c>
      <c r="AG4074" s="17">
        <f t="shared" si="16"/>
        <v>100.8158716</v>
      </c>
      <c r="AH4074" s="20">
        <f>12*(J4074*'Programas e Observações'!$C$8+K4074*'Programas e Observações'!$C$9+L4074*('Programas e Observações'!$C$8+'Programas e Observações'!$C$9)+M4074*'Programas e Observações'!$C$10)</f>
        <v>263934.12</v>
      </c>
      <c r="AI4074" s="20">
        <f>12*(J4074*'Programas e Observações'!$D$8+K4074*'Programas e Observações'!$D$9+L4074*('Programas e Observações'!$D$8+'Programas e Observações'!$D$9)+M4074*'Programas e Observações'!$D$10)</f>
        <v>483394.2</v>
      </c>
      <c r="AJ4074" s="13" t="s">
        <v>11826</v>
      </c>
      <c r="AK4074" s="13" t="s">
        <v>5629</v>
      </c>
    </row>
    <row r="4075" ht="15.75" customHeight="1">
      <c r="A4075" s="13" t="s">
        <v>15594</v>
      </c>
      <c r="B4075" s="13" t="s">
        <v>15595</v>
      </c>
      <c r="C4075" s="13" t="s">
        <v>15596</v>
      </c>
      <c r="D4075" s="13" t="s">
        <v>15007</v>
      </c>
      <c r="E4075" s="13" t="s">
        <v>15095</v>
      </c>
      <c r="F4075" s="13" t="s">
        <v>15096</v>
      </c>
      <c r="G4075" s="14">
        <v>13476.0</v>
      </c>
      <c r="H4075" s="16" t="b">
        <f>G4075&lt;'Programas e Observações'!$C$11</f>
        <v>1</v>
      </c>
      <c r="I4075" s="14">
        <v>1628.0</v>
      </c>
      <c r="J4075" s="14">
        <v>792.0</v>
      </c>
      <c r="K4075" s="14">
        <v>155.0</v>
      </c>
      <c r="L4075" s="14">
        <v>446.0</v>
      </c>
      <c r="M4075" s="14">
        <v>118.0</v>
      </c>
      <c r="N4075" s="14">
        <v>487.0</v>
      </c>
      <c r="O4075" s="14">
        <v>34.0</v>
      </c>
      <c r="P4075" s="14">
        <v>1.0</v>
      </c>
      <c r="Q4075" s="14"/>
      <c r="R4075" s="17">
        <f t="shared" si="1"/>
        <v>120.8073612</v>
      </c>
      <c r="S4075" s="17">
        <f t="shared" si="2"/>
        <v>58.77114871</v>
      </c>
      <c r="T4075" s="17">
        <f t="shared" si="3"/>
        <v>11.50192936</v>
      </c>
      <c r="U4075" s="17">
        <f t="shared" si="4"/>
        <v>33.09587415</v>
      </c>
      <c r="V4075" s="17">
        <f t="shared" si="5"/>
        <v>8.75630751</v>
      </c>
      <c r="W4075" s="17">
        <f t="shared" si="6"/>
        <v>36.13831998</v>
      </c>
      <c r="X4075" s="17">
        <f t="shared" si="7"/>
        <v>2.523003859</v>
      </c>
      <c r="Y4075" s="14">
        <f t="shared" si="8"/>
        <v>40251</v>
      </c>
      <c r="Z4075" s="14">
        <f t="shared" si="9"/>
        <v>14896</v>
      </c>
      <c r="AA4075" s="14">
        <f t="shared" si="10"/>
        <v>6827</v>
      </c>
      <c r="AB4075" s="14">
        <f t="shared" si="11"/>
        <v>9440</v>
      </c>
      <c r="AC4075" s="14">
        <f t="shared" si="12"/>
        <v>4085</v>
      </c>
      <c r="AD4075" s="14">
        <f t="shared" si="13"/>
        <v>18485</v>
      </c>
      <c r="AE4075" s="14">
        <f t="shared" si="14"/>
        <v>1572</v>
      </c>
      <c r="AF4075" s="14">
        <f t="shared" si="15"/>
        <v>39</v>
      </c>
      <c r="AG4075" s="17">
        <f t="shared" si="16"/>
        <v>60.94951688</v>
      </c>
      <c r="AH4075" s="20">
        <f>12*(J4075*'Programas e Observações'!$C$8+K4075*'Programas e Observações'!$C$9+L4075*('Programas e Observações'!$C$8+'Programas e Observações'!$C$9)+M4075*'Programas e Observações'!$C$10)</f>
        <v>614235.24</v>
      </c>
      <c r="AI4075" s="20">
        <f>12*(J4075*'Programas e Observações'!$D$8+K4075*'Programas e Observações'!$D$9+L4075*('Programas e Observações'!$D$8+'Programas e Observações'!$D$9)+M4075*'Programas e Observações'!$D$10)</f>
        <v>1074136.2</v>
      </c>
      <c r="AJ4075" s="13" t="s">
        <v>8239</v>
      </c>
      <c r="AK4075" s="13" t="s">
        <v>6277</v>
      </c>
    </row>
    <row r="4076" ht="15.75" customHeight="1">
      <c r="A4076" s="13" t="s">
        <v>15597</v>
      </c>
      <c r="B4076" s="13" t="s">
        <v>15598</v>
      </c>
      <c r="C4076" s="13" t="s">
        <v>15599</v>
      </c>
      <c r="D4076" s="13" t="s">
        <v>15007</v>
      </c>
      <c r="E4076" s="13" t="s">
        <v>15102</v>
      </c>
      <c r="F4076" s="13" t="s">
        <v>15103</v>
      </c>
      <c r="G4076" s="14">
        <v>33566.0</v>
      </c>
      <c r="H4076" s="16" t="b">
        <f>G4076&lt;'Programas e Observações'!$C$11</f>
        <v>0</v>
      </c>
      <c r="I4076" s="14">
        <v>4268.0</v>
      </c>
      <c r="J4076" s="14">
        <v>2111.0</v>
      </c>
      <c r="K4076" s="14">
        <v>453.0</v>
      </c>
      <c r="L4076" s="14">
        <v>971.0</v>
      </c>
      <c r="M4076" s="14">
        <v>235.0</v>
      </c>
      <c r="N4076" s="14">
        <v>1751.0</v>
      </c>
      <c r="O4076" s="14">
        <v>99.0</v>
      </c>
      <c r="P4076" s="14">
        <v>2.0</v>
      </c>
      <c r="Q4076" s="14"/>
      <c r="R4076" s="17">
        <f t="shared" si="1"/>
        <v>127.1524757</v>
      </c>
      <c r="S4076" s="17">
        <f t="shared" si="2"/>
        <v>62.89102068</v>
      </c>
      <c r="T4076" s="17">
        <f t="shared" si="3"/>
        <v>13.49579932</v>
      </c>
      <c r="U4076" s="17">
        <f t="shared" si="4"/>
        <v>28.92808199</v>
      </c>
      <c r="V4076" s="17">
        <f t="shared" si="5"/>
        <v>7.001132098</v>
      </c>
      <c r="W4076" s="17">
        <f t="shared" si="6"/>
        <v>52.16588214</v>
      </c>
      <c r="X4076" s="17">
        <f t="shared" si="7"/>
        <v>2.949413097</v>
      </c>
      <c r="Y4076" s="14">
        <f t="shared" si="8"/>
        <v>15075</v>
      </c>
      <c r="Z4076" s="14">
        <f t="shared" si="9"/>
        <v>7590</v>
      </c>
      <c r="AA4076" s="14">
        <f t="shared" si="10"/>
        <v>1647</v>
      </c>
      <c r="AB4076" s="14">
        <f t="shared" si="11"/>
        <v>3355</v>
      </c>
      <c r="AC4076" s="14">
        <f t="shared" si="12"/>
        <v>806</v>
      </c>
      <c r="AD4076" s="14">
        <f t="shared" si="13"/>
        <v>6719</v>
      </c>
      <c r="AE4076" s="14">
        <f t="shared" si="14"/>
        <v>379</v>
      </c>
      <c r="AF4076" s="14">
        <f t="shared" si="15"/>
        <v>11</v>
      </c>
      <c r="AG4076" s="17">
        <f t="shared" si="16"/>
        <v>110.8863553</v>
      </c>
      <c r="AH4076" s="20">
        <f>12*(J4076*'Programas e Observações'!$C$8+K4076*'Programas e Observações'!$C$9+L4076*('Programas e Observações'!$C$8+'Programas e Observações'!$C$9)+M4076*'Programas e Observações'!$C$10)</f>
        <v>1461381.6</v>
      </c>
      <c r="AI4076" s="20">
        <f>12*(J4076*'Programas e Observações'!$D$8+K4076*'Programas e Observações'!$D$9+L4076*('Programas e Observações'!$D$8+'Programas e Observações'!$D$9)+M4076*'Programas e Observações'!$D$10)</f>
        <v>2603906.28</v>
      </c>
      <c r="AJ4076" s="13" t="s">
        <v>15600</v>
      </c>
      <c r="AK4076" s="13" t="s">
        <v>986</v>
      </c>
    </row>
    <row r="4077" ht="15.75" customHeight="1">
      <c r="A4077" s="13" t="s">
        <v>15601</v>
      </c>
      <c r="B4077" s="13" t="s">
        <v>15602</v>
      </c>
      <c r="C4077" s="13" t="s">
        <v>15603</v>
      </c>
      <c r="D4077" s="13" t="s">
        <v>15007</v>
      </c>
      <c r="E4077" s="13" t="s">
        <v>15032</v>
      </c>
      <c r="F4077" s="13" t="s">
        <v>15033</v>
      </c>
      <c r="G4077" s="14">
        <v>6788.0</v>
      </c>
      <c r="H4077" s="16" t="b">
        <f>G4077&lt;'Programas e Observações'!$C$11</f>
        <v>1</v>
      </c>
      <c r="I4077" s="14">
        <v>982.0</v>
      </c>
      <c r="J4077" s="14">
        <v>462.0</v>
      </c>
      <c r="K4077" s="14">
        <v>130.0</v>
      </c>
      <c r="L4077" s="14">
        <v>244.0</v>
      </c>
      <c r="M4077" s="14">
        <v>80.0</v>
      </c>
      <c r="N4077" s="14">
        <v>244.0</v>
      </c>
      <c r="O4077" s="14">
        <v>17.0</v>
      </c>
      <c r="P4077" s="14">
        <v>1.0</v>
      </c>
      <c r="Q4077" s="14"/>
      <c r="R4077" s="17">
        <f t="shared" si="1"/>
        <v>144.6670595</v>
      </c>
      <c r="S4077" s="17">
        <f t="shared" si="2"/>
        <v>68.06128462</v>
      </c>
      <c r="T4077" s="17">
        <f t="shared" si="3"/>
        <v>19.15144372</v>
      </c>
      <c r="U4077" s="17">
        <f t="shared" si="4"/>
        <v>35.94578668</v>
      </c>
      <c r="V4077" s="17">
        <f t="shared" si="5"/>
        <v>11.78550383</v>
      </c>
      <c r="W4077" s="17">
        <f t="shared" si="6"/>
        <v>35.94578668</v>
      </c>
      <c r="X4077" s="17">
        <f t="shared" si="7"/>
        <v>2.504419564</v>
      </c>
      <c r="Y4077" s="14">
        <f t="shared" si="8"/>
        <v>34074</v>
      </c>
      <c r="Z4077" s="14">
        <f t="shared" si="9"/>
        <v>15150</v>
      </c>
      <c r="AA4077" s="14">
        <f t="shared" si="10"/>
        <v>3988</v>
      </c>
      <c r="AB4077" s="14">
        <f t="shared" si="11"/>
        <v>7723</v>
      </c>
      <c r="AC4077" s="14">
        <f t="shared" si="12"/>
        <v>3025</v>
      </c>
      <c r="AD4077" s="14">
        <f t="shared" si="13"/>
        <v>10538</v>
      </c>
      <c r="AE4077" s="14">
        <f t="shared" si="14"/>
        <v>942</v>
      </c>
      <c r="AF4077" s="14">
        <f t="shared" si="15"/>
        <v>17</v>
      </c>
      <c r="AG4077" s="17">
        <f t="shared" si="16"/>
        <v>113.5557748</v>
      </c>
      <c r="AH4077" s="20">
        <f>12*(J4077*'Programas e Observações'!$C$8+K4077*'Programas e Observações'!$C$9+L4077*('Programas e Observações'!$C$8+'Programas e Observações'!$C$9)+M4077*'Programas e Observações'!$C$10)</f>
        <v>372909.6</v>
      </c>
      <c r="AI4077" s="20">
        <f>12*(J4077*'Programas e Observações'!$D$8+K4077*'Programas e Observações'!$D$9+L4077*('Programas e Observações'!$D$8+'Programas e Observações'!$D$9)+M4077*'Programas e Observações'!$D$10)</f>
        <v>636036.24</v>
      </c>
      <c r="AJ4077" s="13" t="s">
        <v>3912</v>
      </c>
      <c r="AK4077" s="13" t="s">
        <v>228</v>
      </c>
    </row>
    <row r="4078" ht="15.75" customHeight="1">
      <c r="A4078" s="13" t="s">
        <v>15604</v>
      </c>
      <c r="B4078" s="13" t="s">
        <v>15605</v>
      </c>
      <c r="C4078" s="13" t="s">
        <v>15606</v>
      </c>
      <c r="D4078" s="13" t="s">
        <v>15007</v>
      </c>
      <c r="E4078" s="13" t="s">
        <v>15070</v>
      </c>
      <c r="F4078" s="13" t="s">
        <v>15071</v>
      </c>
      <c r="G4078" s="14">
        <v>2685.0</v>
      </c>
      <c r="H4078" s="16" t="b">
        <f>G4078&lt;'Programas e Observações'!$C$11</f>
        <v>1</v>
      </c>
      <c r="I4078" s="14">
        <v>142.0</v>
      </c>
      <c r="J4078" s="14">
        <v>33.0</v>
      </c>
      <c r="K4078" s="14">
        <v>61.0</v>
      </c>
      <c r="L4078" s="14">
        <v>10.0</v>
      </c>
      <c r="M4078" s="14">
        <v>1.0</v>
      </c>
      <c r="N4078" s="14">
        <v>248.0</v>
      </c>
      <c r="O4078" s="14">
        <v>15.0</v>
      </c>
      <c r="P4078" s="14">
        <v>1.0</v>
      </c>
      <c r="Q4078" s="14"/>
      <c r="R4078" s="17">
        <f t="shared" si="1"/>
        <v>52.88640596</v>
      </c>
      <c r="S4078" s="17">
        <f t="shared" si="2"/>
        <v>12.29050279</v>
      </c>
      <c r="T4078" s="17">
        <f t="shared" si="3"/>
        <v>22.71880819</v>
      </c>
      <c r="U4078" s="17">
        <f t="shared" si="4"/>
        <v>3.724394786</v>
      </c>
      <c r="V4078" s="17">
        <f t="shared" si="5"/>
        <v>0.3724394786</v>
      </c>
      <c r="W4078" s="17">
        <f t="shared" si="6"/>
        <v>92.36499069</v>
      </c>
      <c r="X4078" s="17">
        <f t="shared" si="7"/>
        <v>5.586592179</v>
      </c>
      <c r="Y4078" s="14">
        <f t="shared" si="8"/>
        <v>59505</v>
      </c>
      <c r="Z4078" s="14">
        <f t="shared" si="9"/>
        <v>17363</v>
      </c>
      <c r="AA4078" s="14">
        <f t="shared" si="10"/>
        <v>15206</v>
      </c>
      <c r="AB4078" s="14">
        <f t="shared" si="11"/>
        <v>10647</v>
      </c>
      <c r="AC4078" s="14">
        <f t="shared" si="12"/>
        <v>3936</v>
      </c>
      <c r="AD4078" s="14">
        <f t="shared" si="13"/>
        <v>40020</v>
      </c>
      <c r="AE4078" s="14">
        <f t="shared" si="14"/>
        <v>2216</v>
      </c>
      <c r="AF4078" s="14">
        <f t="shared" si="15"/>
        <v>47</v>
      </c>
      <c r="AG4078" s="17">
        <f t="shared" si="16"/>
        <v>65.42684958</v>
      </c>
      <c r="AH4078" s="20">
        <f>12*(J4078*'Programas e Observações'!$C$8+K4078*'Programas e Observações'!$C$9+L4078*('Programas e Observações'!$C$8+'Programas e Observações'!$C$9)+M4078*'Programas e Observações'!$C$10)</f>
        <v>45234.48</v>
      </c>
      <c r="AI4078" s="20">
        <f>12*(J4078*'Programas e Observações'!$D$8+K4078*'Programas e Observações'!$D$9+L4078*('Programas e Observações'!$D$8+'Programas e Observações'!$D$9)+M4078*'Programas e Observações'!$D$10)</f>
        <v>62246.88</v>
      </c>
      <c r="AJ4078" s="13" t="s">
        <v>3446</v>
      </c>
      <c r="AK4078" s="13" t="s">
        <v>2519</v>
      </c>
    </row>
    <row r="4079" ht="15.75" customHeight="1">
      <c r="A4079" s="13" t="s">
        <v>15607</v>
      </c>
      <c r="B4079" s="13" t="s">
        <v>15608</v>
      </c>
      <c r="C4079" s="13" t="s">
        <v>15609</v>
      </c>
      <c r="D4079" s="13" t="s">
        <v>15007</v>
      </c>
      <c r="E4079" s="13" t="s">
        <v>15147</v>
      </c>
      <c r="F4079" s="13" t="s">
        <v>15148</v>
      </c>
      <c r="G4079" s="14">
        <v>5655.0</v>
      </c>
      <c r="H4079" s="16" t="b">
        <f>G4079&lt;'Programas e Observações'!$C$11</f>
        <v>1</v>
      </c>
      <c r="I4079" s="14">
        <v>571.0</v>
      </c>
      <c r="J4079" s="14">
        <v>303.0</v>
      </c>
      <c r="K4079" s="14">
        <v>68.0</v>
      </c>
      <c r="L4079" s="14">
        <v>124.0</v>
      </c>
      <c r="M4079" s="14">
        <v>17.0</v>
      </c>
      <c r="N4079" s="14">
        <v>308.0</v>
      </c>
      <c r="O4079" s="14">
        <v>8.0</v>
      </c>
      <c r="P4079" s="14">
        <v>0.0</v>
      </c>
      <c r="Q4079" s="14"/>
      <c r="R4079" s="17">
        <f t="shared" si="1"/>
        <v>100.9725906</v>
      </c>
      <c r="S4079" s="17">
        <f t="shared" si="2"/>
        <v>53.58090186</v>
      </c>
      <c r="T4079" s="17">
        <f t="shared" si="3"/>
        <v>12.02475685</v>
      </c>
      <c r="U4079" s="17">
        <f t="shared" si="4"/>
        <v>21.92749779</v>
      </c>
      <c r="V4079" s="17">
        <f t="shared" si="5"/>
        <v>3.006189213</v>
      </c>
      <c r="W4079" s="17">
        <f t="shared" si="6"/>
        <v>54.46507515</v>
      </c>
      <c r="X4079" s="17">
        <f t="shared" si="7"/>
        <v>1.414677277</v>
      </c>
      <c r="Y4079" s="14">
        <f t="shared" si="8"/>
        <v>35360</v>
      </c>
      <c r="Z4079" s="14">
        <f t="shared" si="9"/>
        <v>17386</v>
      </c>
      <c r="AA4079" s="14">
        <f t="shared" si="10"/>
        <v>3960</v>
      </c>
      <c r="AB4079" s="14">
        <f t="shared" si="11"/>
        <v>8832</v>
      </c>
      <c r="AC4079" s="14">
        <f t="shared" si="12"/>
        <v>1768</v>
      </c>
      <c r="AD4079" s="14">
        <f t="shared" si="13"/>
        <v>15537</v>
      </c>
      <c r="AE4079" s="14">
        <f t="shared" si="14"/>
        <v>609</v>
      </c>
      <c r="AF4079" s="14">
        <f t="shared" si="15"/>
        <v>23</v>
      </c>
      <c r="AG4079" s="17">
        <f t="shared" si="16"/>
        <v>117.7438206</v>
      </c>
      <c r="AH4079" s="20">
        <f>12*(J4079*'Programas e Observações'!$C$8+K4079*'Programas e Observações'!$C$9+L4079*('Programas e Observações'!$C$8+'Programas e Observações'!$C$9)+M4079*'Programas e Observações'!$C$10)</f>
        <v>191570.76</v>
      </c>
      <c r="AI4079" s="20">
        <f>12*(J4079*'Programas e Observações'!$D$8+K4079*'Programas e Observações'!$D$9+L4079*('Programas e Observações'!$D$8+'Programas e Observações'!$D$9)+M4079*'Programas e Observações'!$D$10)</f>
        <v>349527</v>
      </c>
      <c r="AJ4079" s="13" t="s">
        <v>6314</v>
      </c>
      <c r="AK4079" s="13" t="s">
        <v>5899</v>
      </c>
    </row>
    <row r="4080" ht="15.75" customHeight="1">
      <c r="A4080" s="13" t="s">
        <v>15610</v>
      </c>
      <c r="B4080" s="13" t="s">
        <v>15611</v>
      </c>
      <c r="C4080" s="13" t="s">
        <v>15612</v>
      </c>
      <c r="D4080" s="13" t="s">
        <v>15007</v>
      </c>
      <c r="E4080" s="13" t="s">
        <v>15147</v>
      </c>
      <c r="F4080" s="13" t="s">
        <v>15148</v>
      </c>
      <c r="G4080" s="14">
        <v>41493.0</v>
      </c>
      <c r="H4080" s="16" t="b">
        <f>G4080&lt;'Programas e Observações'!$C$11</f>
        <v>0</v>
      </c>
      <c r="I4080" s="14">
        <v>4844.0</v>
      </c>
      <c r="J4080" s="14">
        <v>2445.0</v>
      </c>
      <c r="K4080" s="14">
        <v>462.0</v>
      </c>
      <c r="L4080" s="14">
        <v>1179.0</v>
      </c>
      <c r="M4080" s="14">
        <v>207.0</v>
      </c>
      <c r="N4080" s="14">
        <v>1952.0</v>
      </c>
      <c r="O4080" s="14">
        <v>64.0</v>
      </c>
      <c r="P4080" s="14">
        <v>0.0</v>
      </c>
      <c r="Q4080" s="14"/>
      <c r="R4080" s="17">
        <f t="shared" si="1"/>
        <v>116.7425831</v>
      </c>
      <c r="S4080" s="17">
        <f t="shared" si="2"/>
        <v>58.92560191</v>
      </c>
      <c r="T4080" s="17">
        <f t="shared" si="3"/>
        <v>11.13440821</v>
      </c>
      <c r="U4080" s="17">
        <f t="shared" si="4"/>
        <v>28.41443135</v>
      </c>
      <c r="V4080" s="17">
        <f t="shared" si="5"/>
        <v>4.98879329</v>
      </c>
      <c r="W4080" s="17">
        <f t="shared" si="6"/>
        <v>47.04407972</v>
      </c>
      <c r="X4080" s="17">
        <f t="shared" si="7"/>
        <v>1.542428843</v>
      </c>
      <c r="Y4080" s="14">
        <f t="shared" si="8"/>
        <v>35360</v>
      </c>
      <c r="Z4080" s="14">
        <f t="shared" si="9"/>
        <v>17386</v>
      </c>
      <c r="AA4080" s="14">
        <f t="shared" si="10"/>
        <v>3960</v>
      </c>
      <c r="AB4080" s="14">
        <f t="shared" si="11"/>
        <v>8832</v>
      </c>
      <c r="AC4080" s="14">
        <f t="shared" si="12"/>
        <v>1768</v>
      </c>
      <c r="AD4080" s="14">
        <f t="shared" si="13"/>
        <v>15537</v>
      </c>
      <c r="AE4080" s="14">
        <f t="shared" si="14"/>
        <v>609</v>
      </c>
      <c r="AF4080" s="14">
        <f t="shared" si="15"/>
        <v>23</v>
      </c>
      <c r="AG4080" s="17">
        <f t="shared" si="16"/>
        <v>117.7438206</v>
      </c>
      <c r="AH4080" s="20">
        <f>12*(J4080*'Programas e Observações'!$C$8+K4080*'Programas e Observações'!$C$9+L4080*('Programas e Observações'!$C$8+'Programas e Observações'!$C$9)+M4080*'Programas e Observações'!$C$10)</f>
        <v>1664798.76</v>
      </c>
      <c r="AI4080" s="20">
        <f>12*(J4080*'Programas e Observações'!$D$8+K4080*'Programas e Observações'!$D$9+L4080*('Programas e Observações'!$D$8+'Programas e Observações'!$D$9)+M4080*'Programas e Observações'!$D$10)</f>
        <v>3006535.68</v>
      </c>
      <c r="AJ4080" s="13" t="s">
        <v>15613</v>
      </c>
      <c r="AK4080" s="13" t="s">
        <v>3931</v>
      </c>
    </row>
    <row r="4081" ht="15.75" customHeight="1">
      <c r="A4081" s="13" t="s">
        <v>15614</v>
      </c>
      <c r="B4081" s="13" t="s">
        <v>15615</v>
      </c>
      <c r="C4081" s="13" t="s">
        <v>15616</v>
      </c>
      <c r="D4081" s="13" t="s">
        <v>15007</v>
      </c>
      <c r="E4081" s="13" t="s">
        <v>15046</v>
      </c>
      <c r="F4081" s="13" t="s">
        <v>15047</v>
      </c>
      <c r="G4081" s="14">
        <v>15908.0</v>
      </c>
      <c r="H4081" s="16" t="b">
        <f>G4081&lt;'Programas e Observações'!$C$11</f>
        <v>1</v>
      </c>
      <c r="I4081" s="14">
        <v>2194.0</v>
      </c>
      <c r="J4081" s="14">
        <v>896.0</v>
      </c>
      <c r="K4081" s="14">
        <v>248.0</v>
      </c>
      <c r="L4081" s="14">
        <v>631.0</v>
      </c>
      <c r="M4081" s="14">
        <v>203.0</v>
      </c>
      <c r="N4081" s="14">
        <v>1144.0</v>
      </c>
      <c r="O4081" s="14">
        <v>25.0</v>
      </c>
      <c r="P4081" s="14">
        <v>0.0</v>
      </c>
      <c r="Q4081" s="14"/>
      <c r="R4081" s="17">
        <f t="shared" si="1"/>
        <v>137.9180287</v>
      </c>
      <c r="S4081" s="17">
        <f t="shared" si="2"/>
        <v>56.32386221</v>
      </c>
      <c r="T4081" s="17">
        <f t="shared" si="3"/>
        <v>15.58964043</v>
      </c>
      <c r="U4081" s="17">
        <f t="shared" si="4"/>
        <v>39.66557707</v>
      </c>
      <c r="V4081" s="17">
        <f t="shared" si="5"/>
        <v>12.76087503</v>
      </c>
      <c r="W4081" s="17">
        <f t="shared" si="6"/>
        <v>71.91350264</v>
      </c>
      <c r="X4081" s="17">
        <f t="shared" si="7"/>
        <v>1.571536334</v>
      </c>
      <c r="Y4081" s="14">
        <f t="shared" si="8"/>
        <v>91723</v>
      </c>
      <c r="Z4081" s="14">
        <f t="shared" si="9"/>
        <v>33146</v>
      </c>
      <c r="AA4081" s="14">
        <f t="shared" si="10"/>
        <v>16165</v>
      </c>
      <c r="AB4081" s="14">
        <f t="shared" si="11"/>
        <v>24068</v>
      </c>
      <c r="AC4081" s="14">
        <f t="shared" si="12"/>
        <v>7185</v>
      </c>
      <c r="AD4081" s="14">
        <f t="shared" si="13"/>
        <v>42609</v>
      </c>
      <c r="AE4081" s="14">
        <f t="shared" si="14"/>
        <v>2528</v>
      </c>
      <c r="AF4081" s="14">
        <f t="shared" si="15"/>
        <v>81</v>
      </c>
      <c r="AG4081" s="17">
        <f t="shared" si="16"/>
        <v>93.57790116</v>
      </c>
      <c r="AH4081" s="20">
        <f>12*(J4081*'Programas e Observações'!$C$8+K4081*'Programas e Observações'!$C$9+L4081*('Programas e Observações'!$C$8+'Programas e Observações'!$C$9)+M4081*'Programas e Observações'!$C$10)</f>
        <v>858062.64</v>
      </c>
      <c r="AI4081" s="20">
        <f>12*(J4081*'Programas e Observações'!$D$8+K4081*'Programas e Observações'!$D$9+L4081*('Programas e Observações'!$D$8+'Programas e Observações'!$D$9)+M4081*'Programas e Observações'!$D$10)</f>
        <v>1429118.16</v>
      </c>
      <c r="AJ4081" s="13" t="s">
        <v>15617</v>
      </c>
      <c r="AK4081" s="13" t="s">
        <v>15618</v>
      </c>
    </row>
    <row r="4082" ht="15.75" customHeight="1">
      <c r="A4082" s="13" t="s">
        <v>15619</v>
      </c>
      <c r="B4082" s="13" t="s">
        <v>15620</v>
      </c>
      <c r="C4082" s="13" t="s">
        <v>15621</v>
      </c>
      <c r="D4082" s="13" t="s">
        <v>15007</v>
      </c>
      <c r="E4082" s="13" t="s">
        <v>15095</v>
      </c>
      <c r="F4082" s="13" t="s">
        <v>15096</v>
      </c>
      <c r="G4082" s="14">
        <v>36384.0</v>
      </c>
      <c r="H4082" s="16" t="b">
        <f>G4082&lt;'Programas e Observações'!$C$11</f>
        <v>0</v>
      </c>
      <c r="I4082" s="14">
        <v>3610.0</v>
      </c>
      <c r="J4082" s="14">
        <v>1441.0</v>
      </c>
      <c r="K4082" s="14">
        <v>308.0</v>
      </c>
      <c r="L4082" s="14">
        <v>822.0</v>
      </c>
      <c r="M4082" s="14">
        <v>1044.0</v>
      </c>
      <c r="N4082" s="14">
        <v>1019.0</v>
      </c>
      <c r="O4082" s="14">
        <v>77.0</v>
      </c>
      <c r="P4082" s="14">
        <v>3.0</v>
      </c>
      <c r="Q4082" s="14"/>
      <c r="R4082" s="17">
        <f t="shared" si="1"/>
        <v>99.21943712</v>
      </c>
      <c r="S4082" s="17">
        <f t="shared" si="2"/>
        <v>39.60532102</v>
      </c>
      <c r="T4082" s="17">
        <f t="shared" si="3"/>
        <v>8.465259455</v>
      </c>
      <c r="U4082" s="17">
        <f t="shared" si="4"/>
        <v>22.59234828</v>
      </c>
      <c r="V4082" s="17">
        <f t="shared" si="5"/>
        <v>28.6939314</v>
      </c>
      <c r="W4082" s="17">
        <f t="shared" si="6"/>
        <v>28.00681618</v>
      </c>
      <c r="X4082" s="17">
        <f t="shared" si="7"/>
        <v>2.116314864</v>
      </c>
      <c r="Y4082" s="14">
        <f t="shared" si="8"/>
        <v>40251</v>
      </c>
      <c r="Z4082" s="14">
        <f t="shared" si="9"/>
        <v>14896</v>
      </c>
      <c r="AA4082" s="14">
        <f t="shared" si="10"/>
        <v>6827</v>
      </c>
      <c r="AB4082" s="14">
        <f t="shared" si="11"/>
        <v>9440</v>
      </c>
      <c r="AC4082" s="14">
        <f t="shared" si="12"/>
        <v>4085</v>
      </c>
      <c r="AD4082" s="14">
        <f t="shared" si="13"/>
        <v>18485</v>
      </c>
      <c r="AE4082" s="14">
        <f t="shared" si="14"/>
        <v>1572</v>
      </c>
      <c r="AF4082" s="14">
        <f t="shared" si="15"/>
        <v>39</v>
      </c>
      <c r="AG4082" s="17">
        <f t="shared" si="16"/>
        <v>60.94951688</v>
      </c>
      <c r="AH4082" s="20">
        <f>12*(J4082*'Programas e Observações'!$C$8+K4082*'Programas e Observações'!$C$9+L4082*('Programas e Observações'!$C$8+'Programas e Observações'!$C$9)+M4082*'Programas e Observações'!$C$10)</f>
        <v>1575534.12</v>
      </c>
      <c r="AI4082" s="20">
        <f>12*(J4082*'Programas e Observações'!$D$8+K4082*'Programas e Observações'!$D$9+L4082*('Programas e Observações'!$D$8+'Programas e Observações'!$D$9)+M4082*'Programas e Observações'!$D$10)</f>
        <v>2428715.76</v>
      </c>
      <c r="AJ4082" s="13" t="s">
        <v>15622</v>
      </c>
      <c r="AK4082" s="13" t="s">
        <v>313</v>
      </c>
    </row>
    <row r="4083" ht="15.75" customHeight="1">
      <c r="A4083" s="13" t="s">
        <v>15623</v>
      </c>
      <c r="B4083" s="13" t="s">
        <v>15624</v>
      </c>
      <c r="C4083" s="13" t="s">
        <v>15625</v>
      </c>
      <c r="D4083" s="13" t="s">
        <v>15007</v>
      </c>
      <c r="E4083" s="13" t="s">
        <v>15085</v>
      </c>
      <c r="F4083" s="13" t="s">
        <v>15086</v>
      </c>
      <c r="G4083" s="14">
        <v>21930.0</v>
      </c>
      <c r="H4083" s="16" t="b">
        <f>G4083&lt;'Programas e Observações'!$C$11</f>
        <v>0</v>
      </c>
      <c r="I4083" s="14">
        <v>3310.0</v>
      </c>
      <c r="J4083" s="14">
        <v>1564.0</v>
      </c>
      <c r="K4083" s="14">
        <v>306.0</v>
      </c>
      <c r="L4083" s="14">
        <v>782.0</v>
      </c>
      <c r="M4083" s="14">
        <v>285.0</v>
      </c>
      <c r="N4083" s="14">
        <v>993.0</v>
      </c>
      <c r="O4083" s="14">
        <v>64.0</v>
      </c>
      <c r="P4083" s="14">
        <v>2.0</v>
      </c>
      <c r="Q4083" s="14"/>
      <c r="R4083" s="17">
        <f t="shared" si="1"/>
        <v>150.9347925</v>
      </c>
      <c r="S4083" s="17">
        <f t="shared" si="2"/>
        <v>71.31782946</v>
      </c>
      <c r="T4083" s="17">
        <f t="shared" si="3"/>
        <v>13.95348837</v>
      </c>
      <c r="U4083" s="17">
        <f t="shared" si="4"/>
        <v>35.65891473</v>
      </c>
      <c r="V4083" s="17">
        <f t="shared" si="5"/>
        <v>12.99589603</v>
      </c>
      <c r="W4083" s="17">
        <f t="shared" si="6"/>
        <v>45.28043776</v>
      </c>
      <c r="X4083" s="17">
        <f t="shared" si="7"/>
        <v>2.918376653</v>
      </c>
      <c r="Y4083" s="14">
        <f t="shared" si="8"/>
        <v>39484</v>
      </c>
      <c r="Z4083" s="14">
        <f t="shared" si="9"/>
        <v>17600</v>
      </c>
      <c r="AA4083" s="14">
        <f t="shared" si="10"/>
        <v>5369</v>
      </c>
      <c r="AB4083" s="14">
        <f t="shared" si="11"/>
        <v>8721</v>
      </c>
      <c r="AC4083" s="14">
        <f t="shared" si="12"/>
        <v>2839</v>
      </c>
      <c r="AD4083" s="14">
        <f t="shared" si="13"/>
        <v>14843</v>
      </c>
      <c r="AE4083" s="14">
        <f t="shared" si="14"/>
        <v>1099</v>
      </c>
      <c r="AF4083" s="14">
        <f t="shared" si="15"/>
        <v>77</v>
      </c>
      <c r="AG4083" s="17">
        <f t="shared" si="16"/>
        <v>101.3285839</v>
      </c>
      <c r="AH4083" s="20">
        <f>12*(J4083*'Programas e Observações'!$C$8+K4083*'Programas e Observações'!$C$9+L4083*('Programas e Observações'!$C$8+'Programas e Observações'!$C$9)+M4083*'Programas e Observações'!$C$10)</f>
        <v>1170417.6</v>
      </c>
      <c r="AI4083" s="20">
        <f>12*(J4083*'Programas e Observações'!$D$8+K4083*'Programas e Observações'!$D$9+L4083*('Programas e Observações'!$D$8+'Programas e Observações'!$D$9)+M4083*'Programas e Observações'!$D$10)</f>
        <v>2041703.64</v>
      </c>
      <c r="AJ4083" s="13" t="s">
        <v>15626</v>
      </c>
      <c r="AK4083" s="13" t="s">
        <v>338</v>
      </c>
    </row>
    <row r="4084" ht="15.75" customHeight="1">
      <c r="A4084" s="13" t="s">
        <v>15627</v>
      </c>
      <c r="B4084" s="13" t="s">
        <v>15628</v>
      </c>
      <c r="C4084" s="13" t="s">
        <v>15629</v>
      </c>
      <c r="D4084" s="13" t="s">
        <v>15007</v>
      </c>
      <c r="E4084" s="13" t="s">
        <v>15026</v>
      </c>
      <c r="F4084" s="13" t="s">
        <v>15027</v>
      </c>
      <c r="G4084" s="14">
        <v>5807.0</v>
      </c>
      <c r="H4084" s="16" t="b">
        <f>G4084&lt;'Programas e Observações'!$C$11</f>
        <v>1</v>
      </c>
      <c r="I4084" s="14">
        <v>677.0</v>
      </c>
      <c r="J4084" s="14">
        <v>358.0</v>
      </c>
      <c r="K4084" s="14">
        <v>47.0</v>
      </c>
      <c r="L4084" s="14">
        <v>163.0</v>
      </c>
      <c r="M4084" s="14">
        <v>48.0</v>
      </c>
      <c r="N4084" s="14">
        <v>355.0</v>
      </c>
      <c r="O4084" s="14">
        <v>34.0</v>
      </c>
      <c r="P4084" s="14">
        <v>2.0</v>
      </c>
      <c r="Q4084" s="14"/>
      <c r="R4084" s="17">
        <f t="shared" si="1"/>
        <v>116.5834338</v>
      </c>
      <c r="S4084" s="17">
        <f t="shared" si="2"/>
        <v>61.64973308</v>
      </c>
      <c r="T4084" s="17">
        <f t="shared" si="3"/>
        <v>8.093680041</v>
      </c>
      <c r="U4084" s="17">
        <f t="shared" si="4"/>
        <v>28.06957121</v>
      </c>
      <c r="V4084" s="17">
        <f t="shared" si="5"/>
        <v>8.265886</v>
      </c>
      <c r="W4084" s="17">
        <f t="shared" si="6"/>
        <v>61.13311521</v>
      </c>
      <c r="X4084" s="17">
        <f t="shared" si="7"/>
        <v>5.855002583</v>
      </c>
      <c r="Y4084" s="14">
        <f t="shared" si="8"/>
        <v>32595</v>
      </c>
      <c r="Z4084" s="14">
        <f t="shared" si="9"/>
        <v>14847</v>
      </c>
      <c r="AA4084" s="14">
        <f t="shared" si="10"/>
        <v>4130</v>
      </c>
      <c r="AB4084" s="14">
        <f t="shared" si="11"/>
        <v>7923</v>
      </c>
      <c r="AC4084" s="14">
        <f t="shared" si="12"/>
        <v>2070</v>
      </c>
      <c r="AD4084" s="14">
        <f t="shared" si="13"/>
        <v>15852</v>
      </c>
      <c r="AE4084" s="14">
        <f t="shared" si="14"/>
        <v>736</v>
      </c>
      <c r="AF4084" s="14">
        <f t="shared" si="15"/>
        <v>28</v>
      </c>
      <c r="AG4084" s="17">
        <f t="shared" si="16"/>
        <v>93.31627044</v>
      </c>
      <c r="AH4084" s="20">
        <f>12*(J4084*'Programas e Observações'!$C$8+K4084*'Programas e Observações'!$C$9+L4084*('Programas e Observações'!$C$8+'Programas e Observações'!$C$9)+M4084*'Programas e Observações'!$C$10)</f>
        <v>235754.04</v>
      </c>
      <c r="AI4084" s="20">
        <f>12*(J4084*'Programas e Observações'!$D$8+K4084*'Programas e Observações'!$D$9+L4084*('Programas e Observações'!$D$8+'Programas e Observações'!$D$9)+M4084*'Programas e Observações'!$D$10)</f>
        <v>428347.92</v>
      </c>
      <c r="AJ4084" s="13" t="s">
        <v>5726</v>
      </c>
      <c r="AK4084" s="13" t="s">
        <v>5070</v>
      </c>
    </row>
    <row r="4085" ht="15.75" customHeight="1">
      <c r="A4085" s="13" t="s">
        <v>15630</v>
      </c>
      <c r="B4085" s="13" t="s">
        <v>15631</v>
      </c>
      <c r="C4085" s="13" t="s">
        <v>15632</v>
      </c>
      <c r="D4085" s="13" t="s">
        <v>15007</v>
      </c>
      <c r="E4085" s="13" t="s">
        <v>15147</v>
      </c>
      <c r="F4085" s="13" t="s">
        <v>15148</v>
      </c>
      <c r="G4085" s="14">
        <v>5054.0</v>
      </c>
      <c r="H4085" s="16" t="b">
        <f>G4085&lt;'Programas e Observações'!$C$11</f>
        <v>1</v>
      </c>
      <c r="I4085" s="14">
        <v>777.0</v>
      </c>
      <c r="J4085" s="14">
        <v>371.0</v>
      </c>
      <c r="K4085" s="14">
        <v>79.0</v>
      </c>
      <c r="L4085" s="14">
        <v>220.0</v>
      </c>
      <c r="M4085" s="14">
        <v>51.0</v>
      </c>
      <c r="N4085" s="14">
        <v>357.0</v>
      </c>
      <c r="O4085" s="14">
        <v>12.0</v>
      </c>
      <c r="P4085" s="14">
        <v>0.0</v>
      </c>
      <c r="Q4085" s="14"/>
      <c r="R4085" s="17">
        <f t="shared" si="1"/>
        <v>153.7396122</v>
      </c>
      <c r="S4085" s="17">
        <f t="shared" si="2"/>
        <v>73.40720222</v>
      </c>
      <c r="T4085" s="17">
        <f t="shared" si="3"/>
        <v>15.63118322</v>
      </c>
      <c r="U4085" s="17">
        <f t="shared" si="4"/>
        <v>43.52987732</v>
      </c>
      <c r="V4085" s="17">
        <f t="shared" si="5"/>
        <v>10.09101702</v>
      </c>
      <c r="W4085" s="17">
        <f t="shared" si="6"/>
        <v>70.63711911</v>
      </c>
      <c r="X4085" s="17">
        <f t="shared" si="7"/>
        <v>2.374356945</v>
      </c>
      <c r="Y4085" s="14">
        <f t="shared" si="8"/>
        <v>35360</v>
      </c>
      <c r="Z4085" s="14">
        <f t="shared" si="9"/>
        <v>17386</v>
      </c>
      <c r="AA4085" s="14">
        <f t="shared" si="10"/>
        <v>3960</v>
      </c>
      <c r="AB4085" s="14">
        <f t="shared" si="11"/>
        <v>8832</v>
      </c>
      <c r="AC4085" s="14">
        <f t="shared" si="12"/>
        <v>1768</v>
      </c>
      <c r="AD4085" s="14">
        <f t="shared" si="13"/>
        <v>15537</v>
      </c>
      <c r="AE4085" s="14">
        <f t="shared" si="14"/>
        <v>609</v>
      </c>
      <c r="AF4085" s="14">
        <f t="shared" si="15"/>
        <v>23</v>
      </c>
      <c r="AG4085" s="17">
        <f t="shared" si="16"/>
        <v>117.7438206</v>
      </c>
      <c r="AH4085" s="20">
        <f>12*(J4085*'Programas e Observações'!$C$8+K4085*'Programas e Observações'!$C$9+L4085*('Programas e Observações'!$C$8+'Programas e Observações'!$C$9)+M4085*'Programas e Observações'!$C$10)</f>
        <v>296574.48</v>
      </c>
      <c r="AI4085" s="20">
        <f>12*(J4085*'Programas e Observações'!$D$8+K4085*'Programas e Observações'!$D$9+L4085*('Programas e Observações'!$D$8+'Programas e Observações'!$D$9)+M4085*'Programas e Observações'!$D$10)</f>
        <v>516308.4</v>
      </c>
      <c r="AJ4085" s="13" t="s">
        <v>4167</v>
      </c>
      <c r="AK4085" s="13" t="s">
        <v>11370</v>
      </c>
    </row>
    <row r="4086" ht="15.75" customHeight="1">
      <c r="A4086" s="13" t="s">
        <v>15633</v>
      </c>
      <c r="B4086" s="13" t="s">
        <v>15634</v>
      </c>
      <c r="C4086" s="13" t="s">
        <v>677</v>
      </c>
      <c r="D4086" s="13" t="s">
        <v>15007</v>
      </c>
      <c r="E4086" s="13" t="s">
        <v>15301</v>
      </c>
      <c r="F4086" s="13" t="s">
        <v>15302</v>
      </c>
      <c r="G4086" s="14">
        <v>9393.0</v>
      </c>
      <c r="H4086" s="16" t="b">
        <f>G4086&lt;'Programas e Observações'!$C$11</f>
        <v>1</v>
      </c>
      <c r="I4086" s="14">
        <v>1204.0</v>
      </c>
      <c r="J4086" s="14">
        <v>607.0</v>
      </c>
      <c r="K4086" s="14">
        <v>128.0</v>
      </c>
      <c r="L4086" s="14">
        <v>231.0</v>
      </c>
      <c r="M4086" s="14">
        <v>81.0</v>
      </c>
      <c r="N4086" s="14">
        <v>356.0</v>
      </c>
      <c r="O4086" s="14">
        <v>24.0</v>
      </c>
      <c r="P4086" s="14">
        <v>0.0</v>
      </c>
      <c r="Q4086" s="14"/>
      <c r="R4086" s="17">
        <f t="shared" si="1"/>
        <v>128.18056</v>
      </c>
      <c r="S4086" s="17">
        <f t="shared" si="2"/>
        <v>64.62259129</v>
      </c>
      <c r="T4086" s="17">
        <f t="shared" si="3"/>
        <v>13.62716917</v>
      </c>
      <c r="U4086" s="17">
        <f t="shared" si="4"/>
        <v>24.59278186</v>
      </c>
      <c r="V4086" s="17">
        <f t="shared" si="5"/>
        <v>8.623442989</v>
      </c>
      <c r="W4086" s="17">
        <f t="shared" si="6"/>
        <v>37.90056425</v>
      </c>
      <c r="X4086" s="17">
        <f t="shared" si="7"/>
        <v>2.555094219</v>
      </c>
      <c r="Y4086" s="14">
        <f t="shared" si="8"/>
        <v>20843</v>
      </c>
      <c r="Z4086" s="14">
        <f t="shared" si="9"/>
        <v>9983</v>
      </c>
      <c r="AA4086" s="14">
        <f t="shared" si="10"/>
        <v>2126</v>
      </c>
      <c r="AB4086" s="14">
        <f t="shared" si="11"/>
        <v>4563</v>
      </c>
      <c r="AC4086" s="14">
        <f t="shared" si="12"/>
        <v>1899</v>
      </c>
      <c r="AD4086" s="14">
        <f t="shared" si="13"/>
        <v>7157</v>
      </c>
      <c r="AE4086" s="14">
        <f t="shared" si="14"/>
        <v>386</v>
      </c>
      <c r="AF4086" s="14">
        <f t="shared" si="15"/>
        <v>9</v>
      </c>
      <c r="AG4086" s="17">
        <f t="shared" si="16"/>
        <v>131.3093768</v>
      </c>
      <c r="AH4086" s="20">
        <f>12*(J4086*'Programas e Observações'!$C$8+K4086*'Programas e Observações'!$C$9+L4086*('Programas e Observações'!$C$8+'Programas e Observações'!$C$9)+M4086*'Programas e Observações'!$C$10)</f>
        <v>392011.08</v>
      </c>
      <c r="AI4086" s="20">
        <f>12*(J4086*'Programas e Observações'!$D$8+K4086*'Programas e Observações'!$D$9+L4086*('Programas e Observações'!$D$8+'Programas e Observações'!$D$9)+M4086*'Programas e Observações'!$D$10)</f>
        <v>702300.48</v>
      </c>
      <c r="AJ4086" s="13" t="s">
        <v>6464</v>
      </c>
      <c r="AK4086" s="13" t="s">
        <v>9834</v>
      </c>
    </row>
    <row r="4087" ht="15.75" customHeight="1">
      <c r="A4087" s="13" t="s">
        <v>15635</v>
      </c>
      <c r="B4087" s="13" t="s">
        <v>15636</v>
      </c>
      <c r="C4087" s="13" t="s">
        <v>15637</v>
      </c>
      <c r="D4087" s="13" t="s">
        <v>15007</v>
      </c>
      <c r="E4087" s="13" t="s">
        <v>15102</v>
      </c>
      <c r="F4087" s="13" t="s">
        <v>15103</v>
      </c>
      <c r="G4087" s="14">
        <v>12138.0</v>
      </c>
      <c r="H4087" s="16" t="b">
        <f>G4087&lt;'Programas e Observações'!$C$11</f>
        <v>1</v>
      </c>
      <c r="I4087" s="14">
        <v>2028.0</v>
      </c>
      <c r="J4087" s="14">
        <v>977.0</v>
      </c>
      <c r="K4087" s="14">
        <v>187.0</v>
      </c>
      <c r="L4087" s="14">
        <v>463.0</v>
      </c>
      <c r="M4087" s="14">
        <v>123.0</v>
      </c>
      <c r="N4087" s="14">
        <v>545.0</v>
      </c>
      <c r="O4087" s="14">
        <v>37.0</v>
      </c>
      <c r="P4087" s="14">
        <v>1.0</v>
      </c>
      <c r="Q4087" s="14"/>
      <c r="R4087" s="17">
        <f t="shared" si="1"/>
        <v>167.0785961</v>
      </c>
      <c r="S4087" s="17">
        <f t="shared" si="2"/>
        <v>80.49101994</v>
      </c>
      <c r="T4087" s="17">
        <f t="shared" si="3"/>
        <v>15.40616246</v>
      </c>
      <c r="U4087" s="17">
        <f t="shared" si="4"/>
        <v>38.14466963</v>
      </c>
      <c r="V4087" s="17">
        <f t="shared" si="5"/>
        <v>10.13346515</v>
      </c>
      <c r="W4087" s="17">
        <f t="shared" si="6"/>
        <v>44.90031307</v>
      </c>
      <c r="X4087" s="17">
        <f t="shared" si="7"/>
        <v>3.048278135</v>
      </c>
      <c r="Y4087" s="14">
        <f t="shared" si="8"/>
        <v>15075</v>
      </c>
      <c r="Z4087" s="14">
        <f t="shared" si="9"/>
        <v>7590</v>
      </c>
      <c r="AA4087" s="14">
        <f t="shared" si="10"/>
        <v>1647</v>
      </c>
      <c r="AB4087" s="14">
        <f t="shared" si="11"/>
        <v>3355</v>
      </c>
      <c r="AC4087" s="14">
        <f t="shared" si="12"/>
        <v>806</v>
      </c>
      <c r="AD4087" s="14">
        <f t="shared" si="13"/>
        <v>6719</v>
      </c>
      <c r="AE4087" s="14">
        <f t="shared" si="14"/>
        <v>379</v>
      </c>
      <c r="AF4087" s="14">
        <f t="shared" si="15"/>
        <v>11</v>
      </c>
      <c r="AG4087" s="17">
        <f t="shared" si="16"/>
        <v>110.8863553</v>
      </c>
      <c r="AH4087" s="20">
        <f>12*(J4087*'Programas e Observações'!$C$8+K4087*'Programas e Observações'!$C$9+L4087*('Programas e Observações'!$C$8+'Programas e Observações'!$C$9)+M4087*'Programas e Observações'!$C$10)</f>
        <v>681949.44</v>
      </c>
      <c r="AI4087" s="20">
        <f>12*(J4087*'Programas e Observações'!$D$8+K4087*'Programas e Observações'!$D$9+L4087*('Programas e Observações'!$D$8+'Programas e Observações'!$D$9)+M4087*'Programas e Observações'!$D$10)</f>
        <v>1215627.48</v>
      </c>
      <c r="AJ4087" s="13" t="s">
        <v>9278</v>
      </c>
      <c r="AK4087" s="13" t="s">
        <v>3760</v>
      </c>
    </row>
    <row r="4088" ht="15.75" customHeight="1">
      <c r="A4088" s="13" t="s">
        <v>15638</v>
      </c>
      <c r="B4088" s="13" t="s">
        <v>15639</v>
      </c>
      <c r="C4088" s="13" t="s">
        <v>15640</v>
      </c>
      <c r="D4088" s="13" t="s">
        <v>15007</v>
      </c>
      <c r="E4088" s="13" t="s">
        <v>15038</v>
      </c>
      <c r="F4088" s="13" t="s">
        <v>15039</v>
      </c>
      <c r="G4088" s="14">
        <v>1349.0</v>
      </c>
      <c r="H4088" s="16" t="b">
        <f>G4088&lt;'Programas e Observações'!$C$11</f>
        <v>1</v>
      </c>
      <c r="I4088" s="14">
        <v>0.0</v>
      </c>
      <c r="J4088" s="14">
        <v>0.0</v>
      </c>
      <c r="K4088" s="14">
        <v>0.0</v>
      </c>
      <c r="L4088" s="14">
        <v>0.0</v>
      </c>
      <c r="M4088" s="14">
        <v>0.0</v>
      </c>
      <c r="N4088" s="14">
        <v>59.0</v>
      </c>
      <c r="O4088" s="14">
        <v>4.0</v>
      </c>
      <c r="P4088" s="14">
        <v>0.0</v>
      </c>
      <c r="Q4088" s="14"/>
      <c r="R4088" s="17">
        <f t="shared" si="1"/>
        <v>0</v>
      </c>
      <c r="S4088" s="17">
        <f t="shared" si="2"/>
        <v>0</v>
      </c>
      <c r="T4088" s="17">
        <f t="shared" si="3"/>
        <v>0</v>
      </c>
      <c r="U4088" s="17">
        <f t="shared" si="4"/>
        <v>0</v>
      </c>
      <c r="V4088" s="17">
        <f t="shared" si="5"/>
        <v>0</v>
      </c>
      <c r="W4088" s="17">
        <f t="shared" si="6"/>
        <v>43.73610082</v>
      </c>
      <c r="X4088" s="17">
        <f t="shared" si="7"/>
        <v>2.965159377</v>
      </c>
      <c r="Y4088" s="14">
        <f t="shared" si="8"/>
        <v>28223</v>
      </c>
      <c r="Z4088" s="14">
        <f t="shared" si="9"/>
        <v>12672</v>
      </c>
      <c r="AA4088" s="14">
        <f t="shared" si="10"/>
        <v>3811</v>
      </c>
      <c r="AB4088" s="14">
        <f t="shared" si="11"/>
        <v>6076</v>
      </c>
      <c r="AC4088" s="14">
        <f t="shared" si="12"/>
        <v>1820</v>
      </c>
      <c r="AD4088" s="14">
        <f t="shared" si="13"/>
        <v>11364</v>
      </c>
      <c r="AE4088" s="14">
        <f t="shared" si="14"/>
        <v>818</v>
      </c>
      <c r="AF4088" s="14">
        <f t="shared" si="15"/>
        <v>22</v>
      </c>
      <c r="AG4088" s="17">
        <f t="shared" si="16"/>
        <v>100.8158716</v>
      </c>
      <c r="AH4088" s="20">
        <f>12*(J4088*'Programas e Observações'!$C$8+K4088*'Programas e Observações'!$C$9+L4088*('Programas e Observações'!$C$8+'Programas e Observações'!$C$9)+M4088*'Programas e Observações'!$C$10)</f>
        <v>0</v>
      </c>
      <c r="AI4088" s="20">
        <f>12*(J4088*'Programas e Observações'!$D$8+K4088*'Programas e Observações'!$D$9+L4088*('Programas e Observações'!$D$8+'Programas e Observações'!$D$9)+M4088*'Programas e Observações'!$D$10)</f>
        <v>0</v>
      </c>
      <c r="AJ4088" s="13" t="s">
        <v>342</v>
      </c>
      <c r="AK4088" s="13" t="s">
        <v>343</v>
      </c>
    </row>
    <row r="4089" ht="15.75" customHeight="1">
      <c r="A4089" s="13" t="s">
        <v>15641</v>
      </c>
      <c r="B4089" s="13" t="s">
        <v>15642</v>
      </c>
      <c r="C4089" s="13" t="s">
        <v>15643</v>
      </c>
      <c r="D4089" s="13" t="s">
        <v>15007</v>
      </c>
      <c r="E4089" s="13" t="s">
        <v>15046</v>
      </c>
      <c r="F4089" s="13" t="s">
        <v>15047</v>
      </c>
      <c r="G4089" s="14">
        <v>11996.0</v>
      </c>
      <c r="H4089" s="16" t="b">
        <f>G4089&lt;'Programas e Observações'!$C$11</f>
        <v>1</v>
      </c>
      <c r="I4089" s="14">
        <v>1280.0</v>
      </c>
      <c r="J4089" s="14">
        <v>531.0</v>
      </c>
      <c r="K4089" s="14">
        <v>141.0</v>
      </c>
      <c r="L4089" s="14">
        <v>400.0</v>
      </c>
      <c r="M4089" s="14">
        <v>216.0</v>
      </c>
      <c r="N4089" s="14">
        <v>920.0</v>
      </c>
      <c r="O4089" s="14">
        <v>31.0</v>
      </c>
      <c r="P4089" s="14">
        <v>1.0</v>
      </c>
      <c r="Q4089" s="14"/>
      <c r="R4089" s="17">
        <f t="shared" si="1"/>
        <v>106.7022341</v>
      </c>
      <c r="S4089" s="17">
        <f t="shared" si="2"/>
        <v>44.26475492</v>
      </c>
      <c r="T4089" s="17">
        <f t="shared" si="3"/>
        <v>11.75391797</v>
      </c>
      <c r="U4089" s="17">
        <f t="shared" si="4"/>
        <v>33.34444815</v>
      </c>
      <c r="V4089" s="17">
        <f t="shared" si="5"/>
        <v>18.006002</v>
      </c>
      <c r="W4089" s="17">
        <f t="shared" si="6"/>
        <v>76.69223074</v>
      </c>
      <c r="X4089" s="17">
        <f t="shared" si="7"/>
        <v>2.584194732</v>
      </c>
      <c r="Y4089" s="14">
        <f t="shared" si="8"/>
        <v>91723</v>
      </c>
      <c r="Z4089" s="14">
        <f t="shared" si="9"/>
        <v>33146</v>
      </c>
      <c r="AA4089" s="14">
        <f t="shared" si="10"/>
        <v>16165</v>
      </c>
      <c r="AB4089" s="14">
        <f t="shared" si="11"/>
        <v>24068</v>
      </c>
      <c r="AC4089" s="14">
        <f t="shared" si="12"/>
        <v>7185</v>
      </c>
      <c r="AD4089" s="14">
        <f t="shared" si="13"/>
        <v>42609</v>
      </c>
      <c r="AE4089" s="14">
        <f t="shared" si="14"/>
        <v>2528</v>
      </c>
      <c r="AF4089" s="14">
        <f t="shared" si="15"/>
        <v>81</v>
      </c>
      <c r="AG4089" s="17">
        <f t="shared" si="16"/>
        <v>93.57790116</v>
      </c>
      <c r="AH4089" s="20">
        <f>12*(J4089*'Programas e Observações'!$C$8+K4089*'Programas e Observações'!$C$9+L4089*('Programas e Observações'!$C$8+'Programas e Observações'!$C$9)+M4089*'Programas e Observações'!$C$10)</f>
        <v>574374.48</v>
      </c>
      <c r="AI4089" s="20">
        <f>12*(J4089*'Programas e Observações'!$D$8+K4089*'Programas e Observações'!$D$9+L4089*('Programas e Observações'!$D$8+'Programas e Observações'!$D$9)+M4089*'Programas e Observações'!$D$10)</f>
        <v>923969.4</v>
      </c>
      <c r="AJ4089" s="13" t="s">
        <v>15644</v>
      </c>
      <c r="AK4089" s="13" t="s">
        <v>10519</v>
      </c>
    </row>
    <row r="4090" ht="15.75" customHeight="1">
      <c r="A4090" s="13" t="s">
        <v>15645</v>
      </c>
      <c r="B4090" s="13" t="s">
        <v>15646</v>
      </c>
      <c r="C4090" s="13" t="s">
        <v>15647</v>
      </c>
      <c r="D4090" s="13" t="s">
        <v>15007</v>
      </c>
      <c r="E4090" s="13" t="s">
        <v>15061</v>
      </c>
      <c r="F4090" s="13" t="s">
        <v>15062</v>
      </c>
      <c r="G4090" s="14">
        <v>10954.0</v>
      </c>
      <c r="H4090" s="16" t="b">
        <f>G4090&lt;'Programas e Observações'!$C$11</f>
        <v>1</v>
      </c>
      <c r="I4090" s="14">
        <v>0.0</v>
      </c>
      <c r="J4090" s="14">
        <v>0.0</v>
      </c>
      <c r="K4090" s="14">
        <v>0.0</v>
      </c>
      <c r="L4090" s="14">
        <v>0.0</v>
      </c>
      <c r="M4090" s="14">
        <v>0.0</v>
      </c>
      <c r="N4090" s="14">
        <v>408.0</v>
      </c>
      <c r="O4090" s="14">
        <v>37.0</v>
      </c>
      <c r="P4090" s="14">
        <v>1.0</v>
      </c>
      <c r="Q4090" s="14"/>
      <c r="R4090" s="17">
        <f t="shared" si="1"/>
        <v>0</v>
      </c>
      <c r="S4090" s="17">
        <f t="shared" si="2"/>
        <v>0</v>
      </c>
      <c r="T4090" s="17">
        <f t="shared" si="3"/>
        <v>0</v>
      </c>
      <c r="U4090" s="17">
        <f t="shared" si="4"/>
        <v>0</v>
      </c>
      <c r="V4090" s="17">
        <f t="shared" si="5"/>
        <v>0</v>
      </c>
      <c r="W4090" s="17">
        <f t="shared" si="6"/>
        <v>37.24666788</v>
      </c>
      <c r="X4090" s="17">
        <f t="shared" si="7"/>
        <v>3.377761548</v>
      </c>
      <c r="Y4090" s="14">
        <f t="shared" si="8"/>
        <v>65290</v>
      </c>
      <c r="Z4090" s="14">
        <f t="shared" si="9"/>
        <v>33144</v>
      </c>
      <c r="AA4090" s="14">
        <f t="shared" si="10"/>
        <v>4963</v>
      </c>
      <c r="AB4090" s="14">
        <f t="shared" si="11"/>
        <v>16555</v>
      </c>
      <c r="AC4090" s="14">
        <f t="shared" si="12"/>
        <v>6707</v>
      </c>
      <c r="AD4090" s="14">
        <f t="shared" si="13"/>
        <v>22822</v>
      </c>
      <c r="AE4090" s="14">
        <f t="shared" si="14"/>
        <v>2004</v>
      </c>
      <c r="AF4090" s="14">
        <f t="shared" si="15"/>
        <v>35</v>
      </c>
      <c r="AG4090" s="17">
        <f t="shared" si="16"/>
        <v>108.4760519</v>
      </c>
      <c r="AH4090" s="20">
        <f>12*(J4090*'Programas e Observações'!$C$8+K4090*'Programas e Observações'!$C$9+L4090*('Programas e Observações'!$C$8+'Programas e Observações'!$C$9)+M4090*'Programas e Observações'!$C$10)</f>
        <v>0</v>
      </c>
      <c r="AI4090" s="20">
        <f>12*(J4090*'Programas e Observações'!$D$8+K4090*'Programas e Observações'!$D$9+L4090*('Programas e Observações'!$D$8+'Programas e Observações'!$D$9)+M4090*'Programas e Observações'!$D$10)</f>
        <v>0</v>
      </c>
      <c r="AJ4090" s="13" t="s">
        <v>342</v>
      </c>
      <c r="AK4090" s="13" t="s">
        <v>343</v>
      </c>
    </row>
    <row r="4091" ht="15.75" customHeight="1">
      <c r="A4091" s="13" t="s">
        <v>15648</v>
      </c>
      <c r="B4091" s="13" t="s">
        <v>15649</v>
      </c>
      <c r="C4091" s="13" t="s">
        <v>15650</v>
      </c>
      <c r="D4091" s="13" t="s">
        <v>15007</v>
      </c>
      <c r="E4091" s="13" t="s">
        <v>15147</v>
      </c>
      <c r="F4091" s="13" t="s">
        <v>15148</v>
      </c>
      <c r="G4091" s="14">
        <v>12341.0</v>
      </c>
      <c r="H4091" s="16" t="b">
        <f>G4091&lt;'Programas e Observações'!$C$11</f>
        <v>1</v>
      </c>
      <c r="I4091" s="14">
        <v>2061.0</v>
      </c>
      <c r="J4091" s="14">
        <v>1157.0</v>
      </c>
      <c r="K4091" s="14">
        <v>206.0</v>
      </c>
      <c r="L4091" s="14">
        <v>466.0</v>
      </c>
      <c r="M4091" s="14">
        <v>58.0</v>
      </c>
      <c r="N4091" s="14">
        <v>686.0</v>
      </c>
      <c r="O4091" s="14">
        <v>30.0</v>
      </c>
      <c r="P4091" s="14">
        <v>1.0</v>
      </c>
      <c r="Q4091" s="14"/>
      <c r="R4091" s="17">
        <f t="shared" si="1"/>
        <v>167.0042946</v>
      </c>
      <c r="S4091" s="17">
        <f t="shared" si="2"/>
        <v>93.75253221</v>
      </c>
      <c r="T4091" s="17">
        <f t="shared" si="3"/>
        <v>16.69232639</v>
      </c>
      <c r="U4091" s="17">
        <f t="shared" si="4"/>
        <v>37.76031116</v>
      </c>
      <c r="V4091" s="17">
        <f t="shared" si="5"/>
        <v>4.699781217</v>
      </c>
      <c r="W4091" s="17">
        <f t="shared" si="6"/>
        <v>55.5870675</v>
      </c>
      <c r="X4091" s="17">
        <f t="shared" si="7"/>
        <v>2.430921319</v>
      </c>
      <c r="Y4091" s="14">
        <f t="shared" si="8"/>
        <v>35360</v>
      </c>
      <c r="Z4091" s="14">
        <f t="shared" si="9"/>
        <v>17386</v>
      </c>
      <c r="AA4091" s="14">
        <f t="shared" si="10"/>
        <v>3960</v>
      </c>
      <c r="AB4091" s="14">
        <f t="shared" si="11"/>
        <v>8832</v>
      </c>
      <c r="AC4091" s="14">
        <f t="shared" si="12"/>
        <v>1768</v>
      </c>
      <c r="AD4091" s="14">
        <f t="shared" si="13"/>
        <v>15537</v>
      </c>
      <c r="AE4091" s="14">
        <f t="shared" si="14"/>
        <v>609</v>
      </c>
      <c r="AF4091" s="14">
        <f t="shared" si="15"/>
        <v>23</v>
      </c>
      <c r="AG4091" s="17">
        <f t="shared" si="16"/>
        <v>117.7438206</v>
      </c>
      <c r="AH4091" s="20">
        <f>12*(J4091*'Programas e Observações'!$C$8+K4091*'Programas e Observações'!$C$9+L4091*('Programas e Observações'!$C$8+'Programas e Observações'!$C$9)+M4091*'Programas e Observações'!$C$10)</f>
        <v>695226.84</v>
      </c>
      <c r="AI4091" s="20">
        <f>12*(J4091*'Programas e Observações'!$D$8+K4091*'Programas e Observações'!$D$9+L4091*('Programas e Observações'!$D$8+'Programas e Observações'!$D$9)+M4091*'Programas e Observações'!$D$10)</f>
        <v>1294266</v>
      </c>
      <c r="AJ4091" s="13" t="s">
        <v>15651</v>
      </c>
      <c r="AK4091" s="13" t="s">
        <v>15652</v>
      </c>
    </row>
    <row r="4092" ht="15.75" customHeight="1">
      <c r="A4092" s="13" t="s">
        <v>15653</v>
      </c>
      <c r="B4092" s="13" t="s">
        <v>15654</v>
      </c>
      <c r="C4092" s="13" t="s">
        <v>15655</v>
      </c>
      <c r="D4092" s="13" t="s">
        <v>15007</v>
      </c>
      <c r="E4092" s="13" t="s">
        <v>15147</v>
      </c>
      <c r="F4092" s="13" t="s">
        <v>15148</v>
      </c>
      <c r="G4092" s="14">
        <v>3372.0</v>
      </c>
      <c r="H4092" s="16" t="b">
        <f>G4092&lt;'Programas e Observações'!$C$11</f>
        <v>1</v>
      </c>
      <c r="I4092" s="14">
        <v>687.0</v>
      </c>
      <c r="J4092" s="14">
        <v>335.0</v>
      </c>
      <c r="K4092" s="14">
        <v>71.0</v>
      </c>
      <c r="L4092" s="14">
        <v>174.0</v>
      </c>
      <c r="M4092" s="14">
        <v>43.0</v>
      </c>
      <c r="N4092" s="14">
        <v>256.0</v>
      </c>
      <c r="O4092" s="14">
        <v>9.0</v>
      </c>
      <c r="P4092" s="14">
        <v>0.0</v>
      </c>
      <c r="Q4092" s="14"/>
      <c r="R4092" s="17">
        <f t="shared" si="1"/>
        <v>203.7366548</v>
      </c>
      <c r="S4092" s="17">
        <f t="shared" si="2"/>
        <v>99.34756821</v>
      </c>
      <c r="T4092" s="17">
        <f t="shared" si="3"/>
        <v>21.05575326</v>
      </c>
      <c r="U4092" s="17">
        <f t="shared" si="4"/>
        <v>51.60142349</v>
      </c>
      <c r="V4092" s="17">
        <f t="shared" si="5"/>
        <v>12.75207592</v>
      </c>
      <c r="W4092" s="17">
        <f t="shared" si="6"/>
        <v>75.91933571</v>
      </c>
      <c r="X4092" s="17">
        <f t="shared" si="7"/>
        <v>2.669039146</v>
      </c>
      <c r="Y4092" s="14">
        <f t="shared" si="8"/>
        <v>35360</v>
      </c>
      <c r="Z4092" s="14">
        <f t="shared" si="9"/>
        <v>17386</v>
      </c>
      <c r="AA4092" s="14">
        <f t="shared" si="10"/>
        <v>3960</v>
      </c>
      <c r="AB4092" s="14">
        <f t="shared" si="11"/>
        <v>8832</v>
      </c>
      <c r="AC4092" s="14">
        <f t="shared" si="12"/>
        <v>1768</v>
      </c>
      <c r="AD4092" s="14">
        <f t="shared" si="13"/>
        <v>15537</v>
      </c>
      <c r="AE4092" s="14">
        <f t="shared" si="14"/>
        <v>609</v>
      </c>
      <c r="AF4092" s="14">
        <f t="shared" si="15"/>
        <v>23</v>
      </c>
      <c r="AG4092" s="17">
        <f t="shared" si="16"/>
        <v>117.7438206</v>
      </c>
      <c r="AH4092" s="20">
        <f>12*(J4092*'Programas e Observações'!$C$8+K4092*'Programas e Observações'!$C$9+L4092*('Programas e Observações'!$C$8+'Programas e Observações'!$C$9)+M4092*'Programas e Observações'!$C$10)</f>
        <v>248563.44</v>
      </c>
      <c r="AI4092" s="20">
        <f>12*(J4092*'Programas e Observações'!$D$8+K4092*'Programas e Observações'!$D$9+L4092*('Programas e Observações'!$D$8+'Programas e Observações'!$D$9)+M4092*'Programas e Observações'!$D$10)</f>
        <v>437526.24</v>
      </c>
      <c r="AJ4092" s="13" t="s">
        <v>10496</v>
      </c>
      <c r="AK4092" s="13" t="s">
        <v>2963</v>
      </c>
    </row>
    <row r="4093" ht="15.75" customHeight="1">
      <c r="A4093" s="13" t="s">
        <v>15656</v>
      </c>
      <c r="B4093" s="13" t="s">
        <v>15657</v>
      </c>
      <c r="C4093" s="13" t="s">
        <v>15658</v>
      </c>
      <c r="D4093" s="13" t="s">
        <v>15007</v>
      </c>
      <c r="E4093" s="13" t="s">
        <v>15026</v>
      </c>
      <c r="F4093" s="13" t="s">
        <v>15027</v>
      </c>
      <c r="G4093" s="14">
        <v>7899.0</v>
      </c>
      <c r="H4093" s="16" t="b">
        <f>G4093&lt;'Programas e Observações'!$C$11</f>
        <v>1</v>
      </c>
      <c r="I4093" s="14">
        <v>1412.0</v>
      </c>
      <c r="J4093" s="14">
        <v>741.0</v>
      </c>
      <c r="K4093" s="14">
        <v>118.0</v>
      </c>
      <c r="L4093" s="14">
        <v>335.0</v>
      </c>
      <c r="M4093" s="14">
        <v>107.0</v>
      </c>
      <c r="N4093" s="14">
        <v>467.0</v>
      </c>
      <c r="O4093" s="14">
        <v>32.0</v>
      </c>
      <c r="P4093" s="14">
        <v>0.0</v>
      </c>
      <c r="Q4093" s="14"/>
      <c r="R4093" s="17">
        <f t="shared" si="1"/>
        <v>178.7568047</v>
      </c>
      <c r="S4093" s="17">
        <f t="shared" si="2"/>
        <v>93.80934295</v>
      </c>
      <c r="T4093" s="17">
        <f t="shared" si="3"/>
        <v>14.93859982</v>
      </c>
      <c r="U4093" s="17">
        <f t="shared" si="4"/>
        <v>42.4104317</v>
      </c>
      <c r="V4093" s="17">
        <f t="shared" si="5"/>
        <v>13.54601848</v>
      </c>
      <c r="W4093" s="17">
        <f t="shared" si="6"/>
        <v>59.12140777</v>
      </c>
      <c r="X4093" s="17">
        <f t="shared" si="7"/>
        <v>4.051145715</v>
      </c>
      <c r="Y4093" s="14">
        <f t="shared" si="8"/>
        <v>32595</v>
      </c>
      <c r="Z4093" s="14">
        <f t="shared" si="9"/>
        <v>14847</v>
      </c>
      <c r="AA4093" s="14">
        <f t="shared" si="10"/>
        <v>4130</v>
      </c>
      <c r="AB4093" s="14">
        <f t="shared" si="11"/>
        <v>7923</v>
      </c>
      <c r="AC4093" s="14">
        <f t="shared" si="12"/>
        <v>2070</v>
      </c>
      <c r="AD4093" s="14">
        <f t="shared" si="13"/>
        <v>15852</v>
      </c>
      <c r="AE4093" s="14">
        <f t="shared" si="14"/>
        <v>736</v>
      </c>
      <c r="AF4093" s="14">
        <f t="shared" si="15"/>
        <v>28</v>
      </c>
      <c r="AG4093" s="17">
        <f t="shared" si="16"/>
        <v>93.31627044</v>
      </c>
      <c r="AH4093" s="20">
        <f>12*(J4093*'Programas e Observações'!$C$8+K4093*'Programas e Observações'!$C$9+L4093*('Programas e Observações'!$C$8+'Programas e Observações'!$C$9)+M4093*'Programas e Observações'!$C$10)</f>
        <v>500870.76</v>
      </c>
      <c r="AI4093" s="20">
        <f>12*(J4093*'Programas e Observações'!$D$8+K4093*'Programas e Observações'!$D$9+L4093*('Programas e Observações'!$D$8+'Programas e Observações'!$D$9)+M4093*'Programas e Observações'!$D$10)</f>
        <v>899156.16</v>
      </c>
      <c r="AJ4093" s="13" t="s">
        <v>15659</v>
      </c>
      <c r="AK4093" s="13" t="s">
        <v>14200</v>
      </c>
    </row>
    <row r="4094" ht="15.75" customHeight="1">
      <c r="A4094" s="13" t="s">
        <v>15660</v>
      </c>
      <c r="B4094" s="13" t="s">
        <v>15661</v>
      </c>
      <c r="C4094" s="13" t="s">
        <v>8067</v>
      </c>
      <c r="D4094" s="13" t="s">
        <v>15007</v>
      </c>
      <c r="E4094" s="13" t="s">
        <v>15301</v>
      </c>
      <c r="F4094" s="13" t="s">
        <v>15302</v>
      </c>
      <c r="G4094" s="14">
        <v>6786.0</v>
      </c>
      <c r="H4094" s="16" t="b">
        <f>G4094&lt;'Programas e Observações'!$C$11</f>
        <v>1</v>
      </c>
      <c r="I4094" s="14">
        <v>978.0</v>
      </c>
      <c r="J4094" s="14">
        <v>499.0</v>
      </c>
      <c r="K4094" s="14">
        <v>83.0</v>
      </c>
      <c r="L4094" s="14">
        <v>233.0</v>
      </c>
      <c r="M4094" s="14">
        <v>59.0</v>
      </c>
      <c r="N4094" s="14">
        <v>443.0</v>
      </c>
      <c r="O4094" s="14">
        <v>20.0</v>
      </c>
      <c r="P4094" s="14">
        <v>1.0</v>
      </c>
      <c r="Q4094" s="14"/>
      <c r="R4094" s="17">
        <f t="shared" si="1"/>
        <v>144.1202476</v>
      </c>
      <c r="S4094" s="17">
        <f t="shared" si="2"/>
        <v>73.53374595</v>
      </c>
      <c r="T4094" s="17">
        <f t="shared" si="3"/>
        <v>12.23106396</v>
      </c>
      <c r="U4094" s="17">
        <f t="shared" si="4"/>
        <v>34.3353964</v>
      </c>
      <c r="V4094" s="17">
        <f t="shared" si="5"/>
        <v>8.694370763</v>
      </c>
      <c r="W4094" s="17">
        <f t="shared" si="6"/>
        <v>65.28146183</v>
      </c>
      <c r="X4094" s="17">
        <f t="shared" si="7"/>
        <v>2.947244327</v>
      </c>
      <c r="Y4094" s="14">
        <f t="shared" si="8"/>
        <v>20843</v>
      </c>
      <c r="Z4094" s="14">
        <f t="shared" si="9"/>
        <v>9983</v>
      </c>
      <c r="AA4094" s="14">
        <f t="shared" si="10"/>
        <v>2126</v>
      </c>
      <c r="AB4094" s="14">
        <f t="shared" si="11"/>
        <v>4563</v>
      </c>
      <c r="AC4094" s="14">
        <f t="shared" si="12"/>
        <v>1899</v>
      </c>
      <c r="AD4094" s="14">
        <f t="shared" si="13"/>
        <v>7157</v>
      </c>
      <c r="AE4094" s="14">
        <f t="shared" si="14"/>
        <v>386</v>
      </c>
      <c r="AF4094" s="14">
        <f t="shared" si="15"/>
        <v>9</v>
      </c>
      <c r="AG4094" s="17">
        <f t="shared" si="16"/>
        <v>131.3093768</v>
      </c>
      <c r="AH4094" s="20">
        <f>12*(J4094*'Programas e Observações'!$C$8+K4094*'Programas e Observações'!$C$9+L4094*('Programas e Observações'!$C$8+'Programas e Observações'!$C$9)+M4094*'Programas e Observações'!$C$10)</f>
        <v>337455.12</v>
      </c>
      <c r="AI4094" s="20">
        <f>12*(J4094*'Programas e Observações'!$D$8+K4094*'Programas e Observações'!$D$9+L4094*('Programas e Observações'!$D$8+'Programas e Observações'!$D$9)+M4094*'Programas e Observações'!$D$10)</f>
        <v>608379.72</v>
      </c>
      <c r="AJ4094" s="13" t="s">
        <v>6152</v>
      </c>
      <c r="AK4094" s="13" t="s">
        <v>1031</v>
      </c>
    </row>
    <row r="4095" ht="15.75" customHeight="1">
      <c r="A4095" s="13" t="s">
        <v>15662</v>
      </c>
      <c r="B4095" s="13" t="s">
        <v>15663</v>
      </c>
      <c r="C4095" s="13" t="s">
        <v>15664</v>
      </c>
      <c r="D4095" s="13" t="s">
        <v>15007</v>
      </c>
      <c r="E4095" s="13" t="s">
        <v>15085</v>
      </c>
      <c r="F4095" s="13" t="s">
        <v>15086</v>
      </c>
      <c r="G4095" s="14">
        <v>4666.0</v>
      </c>
      <c r="H4095" s="16" t="b">
        <f>G4095&lt;'Programas e Observações'!$C$11</f>
        <v>1</v>
      </c>
      <c r="I4095" s="14">
        <v>947.0</v>
      </c>
      <c r="J4095" s="14">
        <v>483.0</v>
      </c>
      <c r="K4095" s="14">
        <v>105.0</v>
      </c>
      <c r="L4095" s="14">
        <v>220.0</v>
      </c>
      <c r="M4095" s="14">
        <v>45.0</v>
      </c>
      <c r="N4095" s="14">
        <v>191.0</v>
      </c>
      <c r="O4095" s="14">
        <v>11.0</v>
      </c>
      <c r="P4095" s="14">
        <v>1.0</v>
      </c>
      <c r="Q4095" s="14"/>
      <c r="R4095" s="17">
        <f t="shared" si="1"/>
        <v>202.9575654</v>
      </c>
      <c r="S4095" s="17">
        <f t="shared" si="2"/>
        <v>103.5147878</v>
      </c>
      <c r="T4095" s="17">
        <f t="shared" si="3"/>
        <v>22.50321474</v>
      </c>
      <c r="U4095" s="17">
        <f t="shared" si="4"/>
        <v>47.1495928</v>
      </c>
      <c r="V4095" s="17">
        <f t="shared" si="5"/>
        <v>9.644234891</v>
      </c>
      <c r="W4095" s="17">
        <f t="shared" si="6"/>
        <v>40.9344192</v>
      </c>
      <c r="X4095" s="17">
        <f t="shared" si="7"/>
        <v>2.35747964</v>
      </c>
      <c r="Y4095" s="14">
        <f t="shared" si="8"/>
        <v>39484</v>
      </c>
      <c r="Z4095" s="14">
        <f t="shared" si="9"/>
        <v>17600</v>
      </c>
      <c r="AA4095" s="14">
        <f t="shared" si="10"/>
        <v>5369</v>
      </c>
      <c r="AB4095" s="14">
        <f t="shared" si="11"/>
        <v>8721</v>
      </c>
      <c r="AC4095" s="14">
        <f t="shared" si="12"/>
        <v>2839</v>
      </c>
      <c r="AD4095" s="14">
        <f t="shared" si="13"/>
        <v>14843</v>
      </c>
      <c r="AE4095" s="14">
        <f t="shared" si="14"/>
        <v>1099</v>
      </c>
      <c r="AF4095" s="14">
        <f t="shared" si="15"/>
        <v>77</v>
      </c>
      <c r="AG4095" s="17">
        <f t="shared" si="16"/>
        <v>101.3285839</v>
      </c>
      <c r="AH4095" s="20">
        <f>12*(J4095*'Programas e Observações'!$C$8+K4095*'Programas e Observações'!$C$9+L4095*('Programas e Observações'!$C$8+'Programas e Observações'!$C$9)+M4095*'Programas e Observações'!$C$10)</f>
        <v>328898.4</v>
      </c>
      <c r="AI4095" s="20">
        <f>12*(J4095*'Programas e Observações'!$D$8+K4095*'Programas e Observações'!$D$9+L4095*('Programas e Observações'!$D$8+'Programas e Observações'!$D$9)+M4095*'Programas e Observações'!$D$10)</f>
        <v>589387.92</v>
      </c>
      <c r="AJ4095" s="13" t="s">
        <v>15665</v>
      </c>
      <c r="AK4095" s="13" t="s">
        <v>968</v>
      </c>
    </row>
    <row r="4096" ht="15.75" customHeight="1">
      <c r="A4096" s="13" t="s">
        <v>15666</v>
      </c>
      <c r="B4096" s="13" t="s">
        <v>15667</v>
      </c>
      <c r="C4096" s="13" t="s">
        <v>15668</v>
      </c>
      <c r="D4096" s="13" t="s">
        <v>15007</v>
      </c>
      <c r="E4096" s="13" t="s">
        <v>15014</v>
      </c>
      <c r="F4096" s="13" t="s">
        <v>15015</v>
      </c>
      <c r="G4096" s="14">
        <v>45878.0</v>
      </c>
      <c r="H4096" s="16" t="b">
        <f>G4096&lt;'Programas e Observações'!$C$11</f>
        <v>0</v>
      </c>
      <c r="I4096" s="14">
        <v>1317.0</v>
      </c>
      <c r="J4096" s="14">
        <v>196.0</v>
      </c>
      <c r="K4096" s="14">
        <v>432.0</v>
      </c>
      <c r="L4096" s="14">
        <v>145.0</v>
      </c>
      <c r="M4096" s="14">
        <v>150.0</v>
      </c>
      <c r="N4096" s="14">
        <v>916.0</v>
      </c>
      <c r="O4096" s="14">
        <v>113.0</v>
      </c>
      <c r="P4096" s="14">
        <v>3.0</v>
      </c>
      <c r="Q4096" s="14"/>
      <c r="R4096" s="17">
        <f t="shared" si="1"/>
        <v>28.7065696</v>
      </c>
      <c r="S4096" s="17">
        <f t="shared" si="2"/>
        <v>4.272200183</v>
      </c>
      <c r="T4096" s="17">
        <f t="shared" si="3"/>
        <v>9.416277955</v>
      </c>
      <c r="U4096" s="17">
        <f t="shared" si="4"/>
        <v>3.160556258</v>
      </c>
      <c r="V4096" s="17">
        <f t="shared" si="5"/>
        <v>3.269540956</v>
      </c>
      <c r="W4096" s="17">
        <f t="shared" si="6"/>
        <v>19.96599677</v>
      </c>
      <c r="X4096" s="17">
        <f t="shared" si="7"/>
        <v>2.463054187</v>
      </c>
      <c r="Y4096" s="14">
        <f t="shared" si="8"/>
        <v>236418</v>
      </c>
      <c r="Z4096" s="14">
        <f t="shared" si="9"/>
        <v>85739</v>
      </c>
      <c r="AA4096" s="14">
        <f t="shared" si="10"/>
        <v>43460</v>
      </c>
      <c r="AB4096" s="14">
        <f t="shared" si="11"/>
        <v>52845</v>
      </c>
      <c r="AC4096" s="14">
        <f t="shared" si="12"/>
        <v>22467</v>
      </c>
      <c r="AD4096" s="14">
        <f t="shared" si="13"/>
        <v>101311</v>
      </c>
      <c r="AE4096" s="14">
        <f t="shared" si="14"/>
        <v>8305</v>
      </c>
      <c r="AF4096" s="14">
        <f t="shared" si="15"/>
        <v>183</v>
      </c>
      <c r="AG4096" s="17">
        <f t="shared" si="16"/>
        <v>63.55032163</v>
      </c>
      <c r="AH4096" s="20">
        <f>12*(J4096*'Programas e Observações'!$C$8+K4096*'Programas e Observações'!$C$9+L4096*('Programas e Observações'!$C$8+'Programas e Observações'!$C$9)+M4096*'Programas e Observações'!$C$10)</f>
        <v>440738.4</v>
      </c>
      <c r="AI4096" s="20">
        <f>12*(J4096*'Programas e Observações'!$D$8+K4096*'Programas e Observações'!$D$9+L4096*('Programas e Observações'!$D$8+'Programas e Observações'!$D$9)+M4096*'Programas e Observações'!$D$10)</f>
        <v>577980.84</v>
      </c>
      <c r="AJ4096" s="13" t="s">
        <v>10563</v>
      </c>
      <c r="AK4096" s="13" t="s">
        <v>2082</v>
      </c>
    </row>
    <row r="4097" ht="15.75" customHeight="1">
      <c r="A4097" s="13" t="s">
        <v>15669</v>
      </c>
      <c r="B4097" s="13" t="s">
        <v>15670</v>
      </c>
      <c r="C4097" s="13" t="s">
        <v>10448</v>
      </c>
      <c r="D4097" s="13" t="s">
        <v>15007</v>
      </c>
      <c r="E4097" s="13" t="s">
        <v>15168</v>
      </c>
      <c r="F4097" s="13" t="s">
        <v>15169</v>
      </c>
      <c r="G4097" s="14">
        <v>5525.0</v>
      </c>
      <c r="H4097" s="16" t="b">
        <f>G4097&lt;'Programas e Observações'!$C$11</f>
        <v>1</v>
      </c>
      <c r="I4097" s="14">
        <v>170.0</v>
      </c>
      <c r="J4097" s="14">
        <v>77.0</v>
      </c>
      <c r="K4097" s="14">
        <v>41.0</v>
      </c>
      <c r="L4097" s="14">
        <v>23.0</v>
      </c>
      <c r="M4097" s="14">
        <v>1.0</v>
      </c>
      <c r="N4097" s="14">
        <v>133.0</v>
      </c>
      <c r="O4097" s="14">
        <v>16.0</v>
      </c>
      <c r="P4097" s="14">
        <v>1.0</v>
      </c>
      <c r="Q4097" s="14"/>
      <c r="R4097" s="17">
        <f t="shared" si="1"/>
        <v>30.76923077</v>
      </c>
      <c r="S4097" s="17">
        <f t="shared" si="2"/>
        <v>13.93665158</v>
      </c>
      <c r="T4097" s="17">
        <f t="shared" si="3"/>
        <v>7.42081448</v>
      </c>
      <c r="U4097" s="17">
        <f t="shared" si="4"/>
        <v>4.162895928</v>
      </c>
      <c r="V4097" s="17">
        <f t="shared" si="5"/>
        <v>0.1809954751</v>
      </c>
      <c r="W4097" s="17">
        <f t="shared" si="6"/>
        <v>24.07239819</v>
      </c>
      <c r="X4097" s="17">
        <f t="shared" si="7"/>
        <v>2.895927602</v>
      </c>
      <c r="Y4097" s="14">
        <f t="shared" si="8"/>
        <v>22858</v>
      </c>
      <c r="Z4097" s="14">
        <f t="shared" si="9"/>
        <v>9299</v>
      </c>
      <c r="AA4097" s="14">
        <f t="shared" si="10"/>
        <v>3719</v>
      </c>
      <c r="AB4097" s="14">
        <f t="shared" si="11"/>
        <v>5055</v>
      </c>
      <c r="AC4097" s="14">
        <f t="shared" si="12"/>
        <v>2052</v>
      </c>
      <c r="AD4097" s="14">
        <f t="shared" si="13"/>
        <v>14773</v>
      </c>
      <c r="AE4097" s="14">
        <f t="shared" si="14"/>
        <v>1321</v>
      </c>
      <c r="AF4097" s="14">
        <f t="shared" si="15"/>
        <v>50</v>
      </c>
      <c r="AG4097" s="17">
        <f t="shared" si="16"/>
        <v>49.35813692</v>
      </c>
      <c r="AH4097" s="20">
        <f>12*(J4097*'Programas e Observações'!$C$8+K4097*'Programas e Observações'!$C$9+L4097*('Programas e Observações'!$C$8+'Programas e Observações'!$C$9)+M4097*'Programas e Observações'!$C$10)</f>
        <v>52988.88</v>
      </c>
      <c r="AI4097" s="20">
        <f>12*(J4097*'Programas e Observações'!$D$8+K4097*'Programas e Observações'!$D$9+L4097*('Programas e Observações'!$D$8+'Programas e Observações'!$D$9)+M4097*'Programas e Observações'!$D$10)</f>
        <v>90349.56</v>
      </c>
      <c r="AJ4097" s="13" t="s">
        <v>915</v>
      </c>
      <c r="AK4097" s="13" t="s">
        <v>1499</v>
      </c>
    </row>
    <row r="4098" ht="15.75" customHeight="1">
      <c r="A4098" s="13" t="s">
        <v>15671</v>
      </c>
      <c r="B4098" s="13" t="s">
        <v>15672</v>
      </c>
      <c r="C4098" s="13" t="s">
        <v>15673</v>
      </c>
      <c r="D4098" s="13" t="s">
        <v>15007</v>
      </c>
      <c r="E4098" s="13" t="s">
        <v>15168</v>
      </c>
      <c r="F4098" s="13" t="s">
        <v>15169</v>
      </c>
      <c r="G4098" s="14">
        <v>33179.0</v>
      </c>
      <c r="H4098" s="16" t="b">
        <f>G4098&lt;'Programas e Observações'!$C$11</f>
        <v>0</v>
      </c>
      <c r="I4098" s="14">
        <v>3946.0</v>
      </c>
      <c r="J4098" s="14">
        <v>2047.0</v>
      </c>
      <c r="K4098" s="14">
        <v>295.0</v>
      </c>
      <c r="L4098" s="14">
        <v>931.0</v>
      </c>
      <c r="M4098" s="14">
        <v>475.0</v>
      </c>
      <c r="N4098" s="14">
        <v>1043.0</v>
      </c>
      <c r="O4098" s="14">
        <v>105.0</v>
      </c>
      <c r="P4098" s="14">
        <v>1.0</v>
      </c>
      <c r="Q4098" s="14"/>
      <c r="R4098" s="17">
        <f t="shared" si="1"/>
        <v>118.9306489</v>
      </c>
      <c r="S4098" s="17">
        <f t="shared" si="2"/>
        <v>61.69565086</v>
      </c>
      <c r="T4098" s="17">
        <f t="shared" si="3"/>
        <v>8.891166099</v>
      </c>
      <c r="U4098" s="17">
        <f t="shared" si="4"/>
        <v>28.05991742</v>
      </c>
      <c r="V4098" s="17">
        <f t="shared" si="5"/>
        <v>14.3162844</v>
      </c>
      <c r="W4098" s="17">
        <f t="shared" si="6"/>
        <v>31.43554658</v>
      </c>
      <c r="X4098" s="17">
        <f t="shared" si="7"/>
        <v>3.16465234</v>
      </c>
      <c r="Y4098" s="14">
        <f t="shared" si="8"/>
        <v>22858</v>
      </c>
      <c r="Z4098" s="14">
        <f t="shared" si="9"/>
        <v>9299</v>
      </c>
      <c r="AA4098" s="14">
        <f t="shared" si="10"/>
        <v>3719</v>
      </c>
      <c r="AB4098" s="14">
        <f t="shared" si="11"/>
        <v>5055</v>
      </c>
      <c r="AC4098" s="14">
        <f t="shared" si="12"/>
        <v>2052</v>
      </c>
      <c r="AD4098" s="14">
        <f t="shared" si="13"/>
        <v>14773</v>
      </c>
      <c r="AE4098" s="14">
        <f t="shared" si="14"/>
        <v>1321</v>
      </c>
      <c r="AF4098" s="14">
        <f t="shared" si="15"/>
        <v>50</v>
      </c>
      <c r="AG4098" s="17">
        <f t="shared" si="16"/>
        <v>49.35813692</v>
      </c>
      <c r="AH4098" s="20">
        <f>12*(J4098*'Programas e Observações'!$C$8+K4098*'Programas e Observações'!$C$9+L4098*('Programas e Observações'!$C$8+'Programas e Observações'!$C$9)+M4098*'Programas e Observações'!$C$10)</f>
        <v>1466413.2</v>
      </c>
      <c r="AI4098" s="20">
        <f>12*(J4098*'Programas e Observações'!$D$8+K4098*'Programas e Observações'!$D$9+L4098*('Programas e Observações'!$D$8+'Programas e Observações'!$D$9)+M4098*'Programas e Observações'!$D$10)</f>
        <v>2570685.72</v>
      </c>
      <c r="AJ4098" s="13" t="s">
        <v>15674</v>
      </c>
      <c r="AK4098" s="13" t="s">
        <v>986</v>
      </c>
    </row>
    <row r="4099" ht="15.75" customHeight="1">
      <c r="A4099" s="13" t="s">
        <v>15675</v>
      </c>
      <c r="B4099" s="13" t="s">
        <v>15676</v>
      </c>
      <c r="C4099" s="13" t="s">
        <v>15677</v>
      </c>
      <c r="D4099" s="13" t="s">
        <v>15007</v>
      </c>
      <c r="E4099" s="13" t="s">
        <v>15008</v>
      </c>
      <c r="F4099" s="13" t="s">
        <v>15009</v>
      </c>
      <c r="G4099" s="14">
        <v>3725.0</v>
      </c>
      <c r="H4099" s="16" t="b">
        <f>G4099&lt;'Programas e Observações'!$C$11</f>
        <v>1</v>
      </c>
      <c r="I4099" s="14">
        <v>753.0</v>
      </c>
      <c r="J4099" s="14">
        <v>393.0</v>
      </c>
      <c r="K4099" s="14">
        <v>51.0</v>
      </c>
      <c r="L4099" s="14">
        <v>173.0</v>
      </c>
      <c r="M4099" s="14">
        <v>37.0</v>
      </c>
      <c r="N4099" s="14">
        <v>292.0</v>
      </c>
      <c r="O4099" s="14">
        <v>12.0</v>
      </c>
      <c r="P4099" s="14">
        <v>1.0</v>
      </c>
      <c r="Q4099" s="14"/>
      <c r="R4099" s="17">
        <f t="shared" si="1"/>
        <v>202.147651</v>
      </c>
      <c r="S4099" s="17">
        <f t="shared" si="2"/>
        <v>105.5033557</v>
      </c>
      <c r="T4099" s="17">
        <f t="shared" si="3"/>
        <v>13.69127517</v>
      </c>
      <c r="U4099" s="17">
        <f t="shared" si="4"/>
        <v>46.44295302</v>
      </c>
      <c r="V4099" s="17">
        <f t="shared" si="5"/>
        <v>9.932885906</v>
      </c>
      <c r="W4099" s="17">
        <f t="shared" si="6"/>
        <v>78.38926174</v>
      </c>
      <c r="X4099" s="17">
        <f t="shared" si="7"/>
        <v>3.22147651</v>
      </c>
      <c r="Y4099" s="14">
        <f t="shared" si="8"/>
        <v>24542</v>
      </c>
      <c r="Z4099" s="14">
        <f t="shared" si="9"/>
        <v>9808</v>
      </c>
      <c r="AA4099" s="14">
        <f t="shared" si="10"/>
        <v>3717</v>
      </c>
      <c r="AB4099" s="14">
        <f t="shared" si="11"/>
        <v>5989</v>
      </c>
      <c r="AC4099" s="14">
        <f t="shared" si="12"/>
        <v>1712</v>
      </c>
      <c r="AD4099" s="14">
        <f t="shared" si="13"/>
        <v>11159</v>
      </c>
      <c r="AE4099" s="14">
        <f t="shared" si="14"/>
        <v>563</v>
      </c>
      <c r="AF4099" s="14">
        <f t="shared" si="15"/>
        <v>14</v>
      </c>
      <c r="AG4099" s="17">
        <f t="shared" si="16"/>
        <v>113.898261</v>
      </c>
      <c r="AH4099" s="20">
        <f>12*(J4099*'Programas e Observações'!$C$8+K4099*'Programas e Observações'!$C$9+L4099*('Programas e Observações'!$C$8+'Programas e Observações'!$C$9)+M4099*'Programas e Observações'!$C$10)</f>
        <v>246022.56</v>
      </c>
      <c r="AI4099" s="20">
        <f>12*(J4099*'Programas e Observações'!$D$8+K4099*'Programas e Observações'!$D$9+L4099*('Programas e Observações'!$D$8+'Programas e Observações'!$D$9)+M4099*'Programas e Observações'!$D$10)</f>
        <v>454945.56</v>
      </c>
      <c r="AJ4099" s="13" t="s">
        <v>10987</v>
      </c>
      <c r="AK4099" s="13" t="s">
        <v>3455</v>
      </c>
    </row>
    <row r="4100" ht="15.75" customHeight="1">
      <c r="A4100" s="13" t="s">
        <v>15678</v>
      </c>
      <c r="B4100" s="13" t="s">
        <v>15679</v>
      </c>
      <c r="C4100" s="13" t="s">
        <v>15680</v>
      </c>
      <c r="D4100" s="13" t="s">
        <v>15007</v>
      </c>
      <c r="E4100" s="13" t="s">
        <v>15102</v>
      </c>
      <c r="F4100" s="13" t="s">
        <v>15103</v>
      </c>
      <c r="G4100" s="14">
        <v>3987.0</v>
      </c>
      <c r="H4100" s="16" t="b">
        <f>G4100&lt;'Programas e Observações'!$C$11</f>
        <v>1</v>
      </c>
      <c r="I4100" s="14">
        <v>796.0</v>
      </c>
      <c r="J4100" s="14">
        <v>416.0</v>
      </c>
      <c r="K4100" s="14">
        <v>73.0</v>
      </c>
      <c r="L4100" s="14">
        <v>185.0</v>
      </c>
      <c r="M4100" s="14">
        <v>19.0</v>
      </c>
      <c r="N4100" s="14">
        <v>312.0</v>
      </c>
      <c r="O4100" s="14">
        <v>12.0</v>
      </c>
      <c r="P4100" s="14">
        <v>0.0</v>
      </c>
      <c r="Q4100" s="14"/>
      <c r="R4100" s="17">
        <f t="shared" si="1"/>
        <v>199.6488588</v>
      </c>
      <c r="S4100" s="17">
        <f t="shared" si="2"/>
        <v>104.3391021</v>
      </c>
      <c r="T4100" s="17">
        <f t="shared" si="3"/>
        <v>18.30950589</v>
      </c>
      <c r="U4100" s="17">
        <f t="shared" si="4"/>
        <v>46.40080261</v>
      </c>
      <c r="V4100" s="17">
        <f t="shared" si="5"/>
        <v>4.765487835</v>
      </c>
      <c r="W4100" s="17">
        <f t="shared" si="6"/>
        <v>78.25432656</v>
      </c>
      <c r="X4100" s="17">
        <f t="shared" si="7"/>
        <v>3.009781791</v>
      </c>
      <c r="Y4100" s="14">
        <f t="shared" si="8"/>
        <v>15075</v>
      </c>
      <c r="Z4100" s="14">
        <f t="shared" si="9"/>
        <v>7590</v>
      </c>
      <c r="AA4100" s="14">
        <f t="shared" si="10"/>
        <v>1647</v>
      </c>
      <c r="AB4100" s="14">
        <f t="shared" si="11"/>
        <v>3355</v>
      </c>
      <c r="AC4100" s="14">
        <f t="shared" si="12"/>
        <v>806</v>
      </c>
      <c r="AD4100" s="14">
        <f t="shared" si="13"/>
        <v>6719</v>
      </c>
      <c r="AE4100" s="14">
        <f t="shared" si="14"/>
        <v>379</v>
      </c>
      <c r="AF4100" s="14">
        <f t="shared" si="15"/>
        <v>11</v>
      </c>
      <c r="AG4100" s="17">
        <f t="shared" si="16"/>
        <v>110.8863553</v>
      </c>
      <c r="AH4100" s="20">
        <f>12*(J4100*'Programas e Observações'!$C$8+K4100*'Programas e Observações'!$C$9+L4100*('Programas e Observações'!$C$8+'Programas e Observações'!$C$9)+M4100*'Programas e Observações'!$C$10)</f>
        <v>260802.12</v>
      </c>
      <c r="AI4100" s="20">
        <f>12*(J4100*'Programas e Observações'!$D$8+K4100*'Programas e Observações'!$D$9+L4100*('Programas e Observações'!$D$8+'Programas e Observações'!$D$9)+M4100*'Programas e Observações'!$D$10)</f>
        <v>482789.88</v>
      </c>
      <c r="AJ4100" s="13" t="s">
        <v>8165</v>
      </c>
      <c r="AK4100" s="13" t="s">
        <v>2157</v>
      </c>
    </row>
    <row r="4101" ht="15.75" customHeight="1">
      <c r="A4101" s="13" t="s">
        <v>15681</v>
      </c>
      <c r="B4101" s="13" t="s">
        <v>15682</v>
      </c>
      <c r="C4101" s="13" t="s">
        <v>15683</v>
      </c>
      <c r="D4101" s="13" t="s">
        <v>15007</v>
      </c>
      <c r="E4101" s="13" t="s">
        <v>15061</v>
      </c>
      <c r="F4101" s="13" t="s">
        <v>15062</v>
      </c>
      <c r="G4101" s="14">
        <v>5217.0</v>
      </c>
      <c r="H4101" s="16" t="b">
        <f>G4101&lt;'Programas e Observações'!$C$11</f>
        <v>1</v>
      </c>
      <c r="I4101" s="14">
        <v>1018.0</v>
      </c>
      <c r="J4101" s="14">
        <v>477.0</v>
      </c>
      <c r="K4101" s="14">
        <v>103.0</v>
      </c>
      <c r="L4101" s="14">
        <v>291.0</v>
      </c>
      <c r="M4101" s="14">
        <v>96.0</v>
      </c>
      <c r="N4101" s="14">
        <v>402.0</v>
      </c>
      <c r="O4101" s="14">
        <v>21.0</v>
      </c>
      <c r="P4101" s="14">
        <v>0.0</v>
      </c>
      <c r="Q4101" s="14"/>
      <c r="R4101" s="17">
        <f t="shared" si="1"/>
        <v>195.1313015</v>
      </c>
      <c r="S4101" s="17">
        <f t="shared" si="2"/>
        <v>91.43185739</v>
      </c>
      <c r="T4101" s="17">
        <f t="shared" si="3"/>
        <v>19.7431474</v>
      </c>
      <c r="U4101" s="17">
        <f t="shared" si="4"/>
        <v>55.77918344</v>
      </c>
      <c r="V4101" s="17">
        <f t="shared" si="5"/>
        <v>18.4013801</v>
      </c>
      <c r="W4101" s="17">
        <f t="shared" si="6"/>
        <v>77.05577918</v>
      </c>
      <c r="X4101" s="17">
        <f t="shared" si="7"/>
        <v>4.025301898</v>
      </c>
      <c r="Y4101" s="14">
        <f t="shared" si="8"/>
        <v>65290</v>
      </c>
      <c r="Z4101" s="14">
        <f t="shared" si="9"/>
        <v>33144</v>
      </c>
      <c r="AA4101" s="14">
        <f t="shared" si="10"/>
        <v>4963</v>
      </c>
      <c r="AB4101" s="14">
        <f t="shared" si="11"/>
        <v>16555</v>
      </c>
      <c r="AC4101" s="14">
        <f t="shared" si="12"/>
        <v>6707</v>
      </c>
      <c r="AD4101" s="14">
        <f t="shared" si="13"/>
        <v>22822</v>
      </c>
      <c r="AE4101" s="14">
        <f t="shared" si="14"/>
        <v>2004</v>
      </c>
      <c r="AF4101" s="14">
        <f t="shared" si="15"/>
        <v>35</v>
      </c>
      <c r="AG4101" s="17">
        <f t="shared" si="16"/>
        <v>108.4760519</v>
      </c>
      <c r="AH4101" s="20">
        <f>12*(J4101*'Programas e Observações'!$C$8+K4101*'Programas e Observações'!$C$9+L4101*('Programas e Observações'!$C$8+'Programas e Observações'!$C$9)+M4101*'Programas e Observações'!$C$10)</f>
        <v>403847.28</v>
      </c>
      <c r="AI4101" s="20">
        <f>12*(J4101*'Programas e Observações'!$D$8+K4101*'Programas e Observações'!$D$9+L4101*('Programas e Observações'!$D$8+'Programas e Observações'!$D$9)+M4101*'Programas e Observações'!$D$10)</f>
        <v>689932.08</v>
      </c>
      <c r="AJ4101" s="13" t="s">
        <v>3664</v>
      </c>
      <c r="AK4101" s="13" t="s">
        <v>12538</v>
      </c>
    </row>
    <row r="4102" ht="15.75" customHeight="1">
      <c r="A4102" s="13" t="s">
        <v>15684</v>
      </c>
      <c r="B4102" s="13" t="s">
        <v>15685</v>
      </c>
      <c r="C4102" s="13" t="s">
        <v>15686</v>
      </c>
      <c r="D4102" s="13" t="s">
        <v>15007</v>
      </c>
      <c r="E4102" s="13" t="s">
        <v>15038</v>
      </c>
      <c r="F4102" s="13" t="s">
        <v>15039</v>
      </c>
      <c r="G4102" s="14">
        <v>23966.0</v>
      </c>
      <c r="H4102" s="16" t="b">
        <f>G4102&lt;'Programas e Observações'!$C$11</f>
        <v>0</v>
      </c>
      <c r="I4102" s="14">
        <v>3260.0</v>
      </c>
      <c r="J4102" s="14">
        <v>1416.0</v>
      </c>
      <c r="K4102" s="14">
        <v>377.0</v>
      </c>
      <c r="L4102" s="14">
        <v>706.0</v>
      </c>
      <c r="M4102" s="14">
        <v>393.0</v>
      </c>
      <c r="N4102" s="14">
        <v>578.0</v>
      </c>
      <c r="O4102" s="14">
        <v>66.0</v>
      </c>
      <c r="P4102" s="14">
        <v>1.0</v>
      </c>
      <c r="Q4102" s="14"/>
      <c r="R4102" s="17">
        <f t="shared" si="1"/>
        <v>136.0260369</v>
      </c>
      <c r="S4102" s="17">
        <f t="shared" si="2"/>
        <v>59.08370191</v>
      </c>
      <c r="T4102" s="17">
        <f t="shared" si="3"/>
        <v>15.73061838</v>
      </c>
      <c r="U4102" s="17">
        <f t="shared" si="4"/>
        <v>29.4583994</v>
      </c>
      <c r="V4102" s="17">
        <f t="shared" si="5"/>
        <v>16.39823083</v>
      </c>
      <c r="W4102" s="17">
        <f t="shared" si="6"/>
        <v>24.11749979</v>
      </c>
      <c r="X4102" s="17">
        <f t="shared" si="7"/>
        <v>2.75390136</v>
      </c>
      <c r="Y4102" s="14">
        <f t="shared" si="8"/>
        <v>28223</v>
      </c>
      <c r="Z4102" s="14">
        <f t="shared" si="9"/>
        <v>12672</v>
      </c>
      <c r="AA4102" s="14">
        <f t="shared" si="10"/>
        <v>3811</v>
      </c>
      <c r="AB4102" s="14">
        <f t="shared" si="11"/>
        <v>6076</v>
      </c>
      <c r="AC4102" s="14">
        <f t="shared" si="12"/>
        <v>1820</v>
      </c>
      <c r="AD4102" s="14">
        <f t="shared" si="13"/>
        <v>11364</v>
      </c>
      <c r="AE4102" s="14">
        <f t="shared" si="14"/>
        <v>818</v>
      </c>
      <c r="AF4102" s="14">
        <f t="shared" si="15"/>
        <v>22</v>
      </c>
      <c r="AG4102" s="17">
        <f t="shared" si="16"/>
        <v>100.8158716</v>
      </c>
      <c r="AH4102" s="20">
        <f>12*(J4102*'Programas e Observações'!$C$8+K4102*'Programas e Observações'!$C$9+L4102*('Programas e Observações'!$C$8+'Programas e Observações'!$C$9)+M4102*'Programas e Observações'!$C$10)</f>
        <v>1180330.44</v>
      </c>
      <c r="AI4102" s="20">
        <f>12*(J4102*'Programas e Observações'!$D$8+K4102*'Programas e Observações'!$D$9+L4102*('Programas e Observações'!$D$8+'Programas e Observações'!$D$9)+M4102*'Programas e Observações'!$D$10)</f>
        <v>1972491.36</v>
      </c>
      <c r="AJ4102" s="13" t="s">
        <v>15687</v>
      </c>
      <c r="AK4102" s="13" t="s">
        <v>338</v>
      </c>
    </row>
    <row r="4103" ht="15.75" customHeight="1">
      <c r="A4103" s="13" t="s">
        <v>15688</v>
      </c>
      <c r="B4103" s="13" t="s">
        <v>15689</v>
      </c>
      <c r="C4103" s="13" t="s">
        <v>15690</v>
      </c>
      <c r="D4103" s="13" t="s">
        <v>15007</v>
      </c>
      <c r="E4103" s="13" t="s">
        <v>15070</v>
      </c>
      <c r="F4103" s="13" t="s">
        <v>15071</v>
      </c>
      <c r="G4103" s="14">
        <v>4707.0</v>
      </c>
      <c r="H4103" s="16" t="b">
        <f>G4103&lt;'Programas e Observações'!$C$11</f>
        <v>1</v>
      </c>
      <c r="I4103" s="14">
        <v>652.0</v>
      </c>
      <c r="J4103" s="14">
        <v>256.0</v>
      </c>
      <c r="K4103" s="14">
        <v>61.0</v>
      </c>
      <c r="L4103" s="14">
        <v>146.0</v>
      </c>
      <c r="M4103" s="14">
        <v>44.0</v>
      </c>
      <c r="N4103" s="14">
        <v>320.0</v>
      </c>
      <c r="O4103" s="14">
        <v>16.0</v>
      </c>
      <c r="P4103" s="14">
        <v>0.0</v>
      </c>
      <c r="Q4103" s="14"/>
      <c r="R4103" s="17">
        <f t="shared" si="1"/>
        <v>138.5171022</v>
      </c>
      <c r="S4103" s="17">
        <f t="shared" si="2"/>
        <v>54.38708307</v>
      </c>
      <c r="T4103" s="17">
        <f t="shared" si="3"/>
        <v>12.95942214</v>
      </c>
      <c r="U4103" s="17">
        <f t="shared" si="4"/>
        <v>31.01763331</v>
      </c>
      <c r="V4103" s="17">
        <f t="shared" si="5"/>
        <v>9.347779902</v>
      </c>
      <c r="W4103" s="17">
        <f t="shared" si="6"/>
        <v>67.98385383</v>
      </c>
      <c r="X4103" s="17">
        <f t="shared" si="7"/>
        <v>3.399192692</v>
      </c>
      <c r="Y4103" s="14">
        <f t="shared" si="8"/>
        <v>59505</v>
      </c>
      <c r="Z4103" s="14">
        <f t="shared" si="9"/>
        <v>17363</v>
      </c>
      <c r="AA4103" s="14">
        <f t="shared" si="10"/>
        <v>15206</v>
      </c>
      <c r="AB4103" s="14">
        <f t="shared" si="11"/>
        <v>10647</v>
      </c>
      <c r="AC4103" s="14">
        <f t="shared" si="12"/>
        <v>3936</v>
      </c>
      <c r="AD4103" s="14">
        <f t="shared" si="13"/>
        <v>40020</v>
      </c>
      <c r="AE4103" s="14">
        <f t="shared" si="14"/>
        <v>2216</v>
      </c>
      <c r="AF4103" s="14">
        <f t="shared" si="15"/>
        <v>47</v>
      </c>
      <c r="AG4103" s="17">
        <f t="shared" si="16"/>
        <v>65.42684958</v>
      </c>
      <c r="AH4103" s="20">
        <f>12*(J4103*'Programas e Observações'!$C$8+K4103*'Programas e Observações'!$C$9+L4103*('Programas e Observações'!$C$8+'Programas e Observações'!$C$9)+M4103*'Programas e Observações'!$C$10)</f>
        <v>208483.32</v>
      </c>
      <c r="AI4103" s="20">
        <f>12*(J4103*'Programas e Observações'!$D$8+K4103*'Programas e Observações'!$D$9+L4103*('Programas e Observações'!$D$8+'Programas e Observações'!$D$9)+M4103*'Programas e Observações'!$D$10)</f>
        <v>358158.12</v>
      </c>
      <c r="AJ4103" s="13" t="s">
        <v>418</v>
      </c>
      <c r="AK4103" s="13" t="s">
        <v>1948</v>
      </c>
    </row>
    <row r="4104" ht="15.75" customHeight="1">
      <c r="A4104" s="13" t="s">
        <v>15691</v>
      </c>
      <c r="B4104" s="13" t="s">
        <v>15692</v>
      </c>
      <c r="C4104" s="13" t="s">
        <v>15693</v>
      </c>
      <c r="D4104" s="13" t="s">
        <v>15007</v>
      </c>
      <c r="E4104" s="13" t="s">
        <v>15046</v>
      </c>
      <c r="F4104" s="13" t="s">
        <v>15047</v>
      </c>
      <c r="G4104" s="14">
        <v>581382.0</v>
      </c>
      <c r="H4104" s="16" t="b">
        <f>G4104&lt;'Programas e Observações'!$C$11</f>
        <v>0</v>
      </c>
      <c r="I4104" s="14">
        <v>37923.0</v>
      </c>
      <c r="J4104" s="14">
        <v>10589.0</v>
      </c>
      <c r="K4104" s="14">
        <v>9465.0</v>
      </c>
      <c r="L4104" s="14">
        <v>9259.0</v>
      </c>
      <c r="M4104" s="14">
        <v>2442.0</v>
      </c>
      <c r="N4104" s="14">
        <v>23047.0</v>
      </c>
      <c r="O4104" s="14">
        <v>1487.0</v>
      </c>
      <c r="P4104" s="14">
        <v>43.0</v>
      </c>
      <c r="Q4104" s="14">
        <v>2361.0</v>
      </c>
      <c r="R4104" s="17">
        <f t="shared" si="1"/>
        <v>65.22905766</v>
      </c>
      <c r="S4104" s="17">
        <f t="shared" si="2"/>
        <v>18.21349818</v>
      </c>
      <c r="T4104" s="17">
        <f t="shared" si="3"/>
        <v>16.28017379</v>
      </c>
      <c r="U4104" s="17">
        <f t="shared" si="4"/>
        <v>15.92584566</v>
      </c>
      <c r="V4104" s="17">
        <f t="shared" si="5"/>
        <v>4.20033644</v>
      </c>
      <c r="W4104" s="17">
        <f t="shared" si="6"/>
        <v>39.64175017</v>
      </c>
      <c r="X4104" s="17">
        <f t="shared" si="7"/>
        <v>2.557698725</v>
      </c>
      <c r="Y4104" s="14">
        <f t="shared" si="8"/>
        <v>91723</v>
      </c>
      <c r="Z4104" s="14">
        <f t="shared" si="9"/>
        <v>33146</v>
      </c>
      <c r="AA4104" s="14">
        <f t="shared" si="10"/>
        <v>16165</v>
      </c>
      <c r="AB4104" s="14">
        <f t="shared" si="11"/>
        <v>24068</v>
      </c>
      <c r="AC4104" s="14">
        <f t="shared" si="12"/>
        <v>7185</v>
      </c>
      <c r="AD4104" s="14">
        <f t="shared" si="13"/>
        <v>42609</v>
      </c>
      <c r="AE4104" s="14">
        <f t="shared" si="14"/>
        <v>2528</v>
      </c>
      <c r="AF4104" s="14">
        <f t="shared" si="15"/>
        <v>81</v>
      </c>
      <c r="AG4104" s="17">
        <f t="shared" si="16"/>
        <v>93.57790116</v>
      </c>
      <c r="AH4104" s="20">
        <f>12*(J4104*'Programas e Observações'!$C$8+K4104*'Programas e Observações'!$C$9+L4104*('Programas e Observações'!$C$8+'Programas e Observações'!$C$9)+M4104*'Programas e Observações'!$C$10)</f>
        <v>14767436.16</v>
      </c>
      <c r="AI4104" s="20">
        <f>12*(J4104*'Programas e Observações'!$D$8+K4104*'Programas e Observações'!$D$9+L4104*('Programas e Observações'!$D$8+'Programas e Observações'!$D$9)+M4104*'Programas e Observações'!$D$10)</f>
        <v>22344881.04</v>
      </c>
      <c r="AJ4104" s="13" t="s">
        <v>15694</v>
      </c>
      <c r="AK4104" s="13" t="s">
        <v>15695</v>
      </c>
    </row>
    <row r="4105" ht="15.75" customHeight="1">
      <c r="A4105" s="13" t="s">
        <v>15696</v>
      </c>
      <c r="B4105" s="13" t="s">
        <v>15697</v>
      </c>
      <c r="C4105" s="13" t="s">
        <v>15698</v>
      </c>
      <c r="D4105" s="13" t="s">
        <v>15007</v>
      </c>
      <c r="E4105" s="13" t="s">
        <v>15026</v>
      </c>
      <c r="F4105" s="13" t="s">
        <v>15027</v>
      </c>
      <c r="G4105" s="14">
        <v>6659.0</v>
      </c>
      <c r="H4105" s="16" t="b">
        <f>G4105&lt;'Programas e Observações'!$C$11</f>
        <v>1</v>
      </c>
      <c r="I4105" s="14">
        <v>959.0</v>
      </c>
      <c r="J4105" s="14">
        <v>449.0</v>
      </c>
      <c r="K4105" s="14">
        <v>59.0</v>
      </c>
      <c r="L4105" s="14">
        <v>345.0</v>
      </c>
      <c r="M4105" s="14">
        <v>97.0</v>
      </c>
      <c r="N4105" s="14">
        <v>413.0</v>
      </c>
      <c r="O4105" s="14">
        <v>4.0</v>
      </c>
      <c r="P4105" s="14">
        <v>0.0</v>
      </c>
      <c r="Q4105" s="14"/>
      <c r="R4105" s="17">
        <f t="shared" si="1"/>
        <v>144.015618</v>
      </c>
      <c r="S4105" s="17">
        <f t="shared" si="2"/>
        <v>67.42754167</v>
      </c>
      <c r="T4105" s="17">
        <f t="shared" si="3"/>
        <v>8.860189218</v>
      </c>
      <c r="U4105" s="17">
        <f t="shared" si="4"/>
        <v>51.80958102</v>
      </c>
      <c r="V4105" s="17">
        <f t="shared" si="5"/>
        <v>14.56675176</v>
      </c>
      <c r="W4105" s="17">
        <f t="shared" si="6"/>
        <v>62.02132452</v>
      </c>
      <c r="X4105" s="17">
        <f t="shared" si="7"/>
        <v>0.6006907944</v>
      </c>
      <c r="Y4105" s="14">
        <f t="shared" si="8"/>
        <v>32595</v>
      </c>
      <c r="Z4105" s="14">
        <f t="shared" si="9"/>
        <v>14847</v>
      </c>
      <c r="AA4105" s="14">
        <f t="shared" si="10"/>
        <v>4130</v>
      </c>
      <c r="AB4105" s="14">
        <f t="shared" si="11"/>
        <v>7923</v>
      </c>
      <c r="AC4105" s="14">
        <f t="shared" si="12"/>
        <v>2070</v>
      </c>
      <c r="AD4105" s="14">
        <f t="shared" si="13"/>
        <v>15852</v>
      </c>
      <c r="AE4105" s="14">
        <f t="shared" si="14"/>
        <v>736</v>
      </c>
      <c r="AF4105" s="14">
        <f t="shared" si="15"/>
        <v>28</v>
      </c>
      <c r="AG4105" s="17">
        <f t="shared" si="16"/>
        <v>93.31627044</v>
      </c>
      <c r="AH4105" s="20">
        <f>12*(J4105*'Programas e Observações'!$C$8+K4105*'Programas e Observações'!$C$9+L4105*('Programas e Observações'!$C$8+'Programas e Observações'!$C$9)+M4105*'Programas e Observações'!$C$10)</f>
        <v>414632.16</v>
      </c>
      <c r="AI4105" s="20">
        <f>12*(J4105*'Programas e Observações'!$D$8+K4105*'Programas e Observações'!$D$9+L4105*('Programas e Observações'!$D$8+'Programas e Observações'!$D$9)+M4105*'Programas e Observações'!$D$10)</f>
        <v>710297.88</v>
      </c>
      <c r="AJ4105" s="13" t="s">
        <v>15699</v>
      </c>
      <c r="AK4105" s="13" t="s">
        <v>13123</v>
      </c>
    </row>
    <row r="4106" ht="15.75" customHeight="1">
      <c r="A4106" s="13" t="s">
        <v>15700</v>
      </c>
      <c r="B4106" s="13" t="s">
        <v>15701</v>
      </c>
      <c r="C4106" s="13" t="s">
        <v>15702</v>
      </c>
      <c r="D4106" s="13" t="s">
        <v>15007</v>
      </c>
      <c r="E4106" s="13" t="s">
        <v>15102</v>
      </c>
      <c r="F4106" s="13" t="s">
        <v>15103</v>
      </c>
      <c r="G4106" s="14">
        <v>4864.0</v>
      </c>
      <c r="H4106" s="16" t="b">
        <f>G4106&lt;'Programas e Observações'!$C$11</f>
        <v>1</v>
      </c>
      <c r="I4106" s="14">
        <v>1005.0</v>
      </c>
      <c r="J4106" s="14">
        <v>568.0</v>
      </c>
      <c r="K4106" s="14">
        <v>67.0</v>
      </c>
      <c r="L4106" s="14">
        <v>205.0</v>
      </c>
      <c r="M4106" s="14">
        <v>85.0</v>
      </c>
      <c r="N4106" s="14">
        <v>376.0</v>
      </c>
      <c r="O4106" s="14">
        <v>19.0</v>
      </c>
      <c r="P4106" s="14">
        <v>1.0</v>
      </c>
      <c r="Q4106" s="14"/>
      <c r="R4106" s="17">
        <f t="shared" si="1"/>
        <v>206.6200658</v>
      </c>
      <c r="S4106" s="17">
        <f t="shared" si="2"/>
        <v>116.7763158</v>
      </c>
      <c r="T4106" s="17">
        <f t="shared" si="3"/>
        <v>13.77467105</v>
      </c>
      <c r="U4106" s="17">
        <f t="shared" si="4"/>
        <v>42.14638158</v>
      </c>
      <c r="V4106" s="17">
        <f t="shared" si="5"/>
        <v>17.47532895</v>
      </c>
      <c r="W4106" s="17">
        <f t="shared" si="6"/>
        <v>77.30263158</v>
      </c>
      <c r="X4106" s="17">
        <f t="shared" si="7"/>
        <v>3.90625</v>
      </c>
      <c r="Y4106" s="14">
        <f t="shared" si="8"/>
        <v>15075</v>
      </c>
      <c r="Z4106" s="14">
        <f t="shared" si="9"/>
        <v>7590</v>
      </c>
      <c r="AA4106" s="14">
        <f t="shared" si="10"/>
        <v>1647</v>
      </c>
      <c r="AB4106" s="14">
        <f t="shared" si="11"/>
        <v>3355</v>
      </c>
      <c r="AC4106" s="14">
        <f t="shared" si="12"/>
        <v>806</v>
      </c>
      <c r="AD4106" s="14">
        <f t="shared" si="13"/>
        <v>6719</v>
      </c>
      <c r="AE4106" s="14">
        <f t="shared" si="14"/>
        <v>379</v>
      </c>
      <c r="AF4106" s="14">
        <f t="shared" si="15"/>
        <v>11</v>
      </c>
      <c r="AG4106" s="17">
        <f t="shared" si="16"/>
        <v>110.8863553</v>
      </c>
      <c r="AH4106" s="20">
        <f>12*(J4106*'Programas e Observações'!$C$8+K4106*'Programas e Observações'!$C$9+L4106*('Programas e Observações'!$C$8+'Programas e Observações'!$C$9)+M4106*'Programas e Observações'!$C$10)</f>
        <v>336893.4</v>
      </c>
      <c r="AI4106" s="20">
        <f>12*(J4106*'Programas e Observações'!$D$8+K4106*'Programas e Observações'!$D$9+L4106*('Programas e Observações'!$D$8+'Programas e Observações'!$D$9)+M4106*'Programas e Observações'!$D$10)</f>
        <v>621984.12</v>
      </c>
      <c r="AJ4106" s="13" t="s">
        <v>15703</v>
      </c>
      <c r="AK4106" s="13" t="s">
        <v>1031</v>
      </c>
    </row>
    <row r="4107" ht="15.75" customHeight="1">
      <c r="A4107" s="13" t="s">
        <v>15704</v>
      </c>
      <c r="B4107" s="13" t="s">
        <v>15705</v>
      </c>
      <c r="C4107" s="13" t="s">
        <v>15706</v>
      </c>
      <c r="D4107" s="13" t="s">
        <v>15007</v>
      </c>
      <c r="E4107" s="13" t="s">
        <v>15046</v>
      </c>
      <c r="F4107" s="13" t="s">
        <v>15047</v>
      </c>
      <c r="G4107" s="14">
        <v>4929.0</v>
      </c>
      <c r="H4107" s="16" t="b">
        <f>G4107&lt;'Programas e Observações'!$C$11</f>
        <v>1</v>
      </c>
      <c r="I4107" s="14">
        <v>649.0</v>
      </c>
      <c r="J4107" s="14">
        <v>275.0</v>
      </c>
      <c r="K4107" s="14">
        <v>89.0</v>
      </c>
      <c r="L4107" s="14">
        <v>174.0</v>
      </c>
      <c r="M4107" s="14">
        <v>38.0</v>
      </c>
      <c r="N4107" s="14">
        <v>390.0</v>
      </c>
      <c r="O4107" s="14">
        <v>12.0</v>
      </c>
      <c r="P4107" s="14">
        <v>0.0</v>
      </c>
      <c r="Q4107" s="14"/>
      <c r="R4107" s="17">
        <f t="shared" si="1"/>
        <v>131.6697099</v>
      </c>
      <c r="S4107" s="17">
        <f t="shared" si="2"/>
        <v>55.79224995</v>
      </c>
      <c r="T4107" s="17">
        <f t="shared" si="3"/>
        <v>18.05640089</v>
      </c>
      <c r="U4107" s="17">
        <f t="shared" si="4"/>
        <v>35.30127815</v>
      </c>
      <c r="V4107" s="17">
        <f t="shared" si="5"/>
        <v>7.709474538</v>
      </c>
      <c r="W4107" s="17">
        <f t="shared" si="6"/>
        <v>79.12355447</v>
      </c>
      <c r="X4107" s="17">
        <f t="shared" si="7"/>
        <v>2.434570907</v>
      </c>
      <c r="Y4107" s="14">
        <f t="shared" si="8"/>
        <v>91723</v>
      </c>
      <c r="Z4107" s="14">
        <f t="shared" si="9"/>
        <v>33146</v>
      </c>
      <c r="AA4107" s="14">
        <f t="shared" si="10"/>
        <v>16165</v>
      </c>
      <c r="AB4107" s="14">
        <f t="shared" si="11"/>
        <v>24068</v>
      </c>
      <c r="AC4107" s="14">
        <f t="shared" si="12"/>
        <v>7185</v>
      </c>
      <c r="AD4107" s="14">
        <f t="shared" si="13"/>
        <v>42609</v>
      </c>
      <c r="AE4107" s="14">
        <f t="shared" si="14"/>
        <v>2528</v>
      </c>
      <c r="AF4107" s="14">
        <f t="shared" si="15"/>
        <v>81</v>
      </c>
      <c r="AG4107" s="17">
        <f t="shared" si="16"/>
        <v>93.57790116</v>
      </c>
      <c r="AH4107" s="20">
        <f>12*(J4107*'Programas e Observações'!$C$8+K4107*'Programas e Observações'!$C$9+L4107*('Programas e Observações'!$C$8+'Programas e Observações'!$C$9)+M4107*'Programas e Observações'!$C$10)</f>
        <v>243180.24</v>
      </c>
      <c r="AI4107" s="20">
        <f>12*(J4107*'Programas e Observações'!$D$8+K4107*'Programas e Observações'!$D$9+L4107*('Programas e Observações'!$D$8+'Programas e Observações'!$D$9)+M4107*'Programas e Observações'!$D$10)</f>
        <v>410882.04</v>
      </c>
      <c r="AJ4107" s="13" t="s">
        <v>8083</v>
      </c>
      <c r="AK4107" s="13" t="s">
        <v>688</v>
      </c>
    </row>
    <row r="4108" ht="15.75" customHeight="1">
      <c r="A4108" s="13" t="s">
        <v>15707</v>
      </c>
      <c r="B4108" s="13" t="s">
        <v>15708</v>
      </c>
      <c r="C4108" s="13" t="s">
        <v>15709</v>
      </c>
      <c r="D4108" s="13" t="s">
        <v>15007</v>
      </c>
      <c r="E4108" s="13" t="s">
        <v>15426</v>
      </c>
      <c r="F4108" s="13" t="s">
        <v>15427</v>
      </c>
      <c r="G4108" s="14">
        <v>13681.0</v>
      </c>
      <c r="H4108" s="16" t="b">
        <f>G4108&lt;'Programas e Observações'!$C$11</f>
        <v>1</v>
      </c>
      <c r="I4108" s="14">
        <v>1289.0</v>
      </c>
      <c r="J4108" s="14">
        <v>649.0</v>
      </c>
      <c r="K4108" s="14">
        <v>115.0</v>
      </c>
      <c r="L4108" s="14">
        <v>342.0</v>
      </c>
      <c r="M4108" s="14">
        <v>35.0</v>
      </c>
      <c r="N4108" s="14">
        <v>899.0</v>
      </c>
      <c r="O4108" s="14">
        <v>24.0</v>
      </c>
      <c r="P4108" s="14">
        <v>1.0</v>
      </c>
      <c r="Q4108" s="14"/>
      <c r="R4108" s="17">
        <f t="shared" si="1"/>
        <v>94.2182589</v>
      </c>
      <c r="S4108" s="17">
        <f t="shared" si="2"/>
        <v>47.43805277</v>
      </c>
      <c r="T4108" s="17">
        <f t="shared" si="3"/>
        <v>8.405818288</v>
      </c>
      <c r="U4108" s="17">
        <f t="shared" si="4"/>
        <v>24.99817265</v>
      </c>
      <c r="V4108" s="17">
        <f t="shared" si="5"/>
        <v>2.558292522</v>
      </c>
      <c r="W4108" s="17">
        <f t="shared" si="6"/>
        <v>65.71157079</v>
      </c>
      <c r="X4108" s="17">
        <f t="shared" si="7"/>
        <v>1.75425773</v>
      </c>
      <c r="Y4108" s="14">
        <f t="shared" si="8"/>
        <v>14216</v>
      </c>
      <c r="Z4108" s="14">
        <f t="shared" si="9"/>
        <v>6887</v>
      </c>
      <c r="AA4108" s="14">
        <f t="shared" si="10"/>
        <v>1765</v>
      </c>
      <c r="AB4108" s="14">
        <f t="shared" si="11"/>
        <v>3484</v>
      </c>
      <c r="AC4108" s="14">
        <f t="shared" si="12"/>
        <v>514</v>
      </c>
      <c r="AD4108" s="14">
        <f t="shared" si="13"/>
        <v>9718</v>
      </c>
      <c r="AE4108" s="14">
        <f t="shared" si="14"/>
        <v>365</v>
      </c>
      <c r="AF4108" s="14">
        <f t="shared" si="15"/>
        <v>8</v>
      </c>
      <c r="AG4108" s="17">
        <f t="shared" si="16"/>
        <v>84.64726337</v>
      </c>
      <c r="AH4108" s="20">
        <f>12*(J4108*'Programas e Observações'!$C$8+K4108*'Programas e Observações'!$C$9+L4108*('Programas e Observações'!$C$8+'Programas e Observações'!$C$9)+M4108*'Programas e Observações'!$C$10)</f>
        <v>448063.2</v>
      </c>
      <c r="AI4108" s="20">
        <f>12*(J4108*'Programas e Observações'!$D$8+K4108*'Programas e Observações'!$D$9+L4108*('Programas e Observações'!$D$8+'Programas e Observações'!$D$9)+M4108*'Programas e Observações'!$D$10)</f>
        <v>814837.44</v>
      </c>
      <c r="AJ4108" s="13" t="s">
        <v>15710</v>
      </c>
      <c r="AK4108" s="13" t="s">
        <v>6208</v>
      </c>
    </row>
    <row r="4109" ht="15.75" customHeight="1">
      <c r="A4109" s="13" t="s">
        <v>15711</v>
      </c>
      <c r="B4109" s="13" t="s">
        <v>15712</v>
      </c>
      <c r="C4109" s="13" t="s">
        <v>15713</v>
      </c>
      <c r="D4109" s="13" t="s">
        <v>15007</v>
      </c>
      <c r="E4109" s="13" t="s">
        <v>15026</v>
      </c>
      <c r="F4109" s="13" t="s">
        <v>15027</v>
      </c>
      <c r="G4109" s="14">
        <v>13551.0</v>
      </c>
      <c r="H4109" s="16" t="b">
        <f>G4109&lt;'Programas e Observações'!$C$11</f>
        <v>1</v>
      </c>
      <c r="I4109" s="14">
        <v>1208.0</v>
      </c>
      <c r="J4109" s="14">
        <v>536.0</v>
      </c>
      <c r="K4109" s="14">
        <v>137.0</v>
      </c>
      <c r="L4109" s="14">
        <v>340.0</v>
      </c>
      <c r="M4109" s="14">
        <v>85.0</v>
      </c>
      <c r="N4109" s="14">
        <v>747.0</v>
      </c>
      <c r="O4109" s="14">
        <v>44.0</v>
      </c>
      <c r="P4109" s="14">
        <v>3.0</v>
      </c>
      <c r="Q4109" s="14"/>
      <c r="R4109" s="17">
        <f t="shared" si="1"/>
        <v>89.14471257</v>
      </c>
      <c r="S4109" s="17">
        <f t="shared" si="2"/>
        <v>39.55427644</v>
      </c>
      <c r="T4109" s="17">
        <f t="shared" si="3"/>
        <v>10.10995498</v>
      </c>
      <c r="U4109" s="17">
        <f t="shared" si="4"/>
        <v>25.09039923</v>
      </c>
      <c r="V4109" s="17">
        <f t="shared" si="5"/>
        <v>6.272599808</v>
      </c>
      <c r="W4109" s="17">
        <f t="shared" si="6"/>
        <v>55.12508302</v>
      </c>
      <c r="X4109" s="17">
        <f t="shared" si="7"/>
        <v>3.246992842</v>
      </c>
      <c r="Y4109" s="14">
        <f t="shared" si="8"/>
        <v>32595</v>
      </c>
      <c r="Z4109" s="14">
        <f t="shared" si="9"/>
        <v>14847</v>
      </c>
      <c r="AA4109" s="14">
        <f t="shared" si="10"/>
        <v>4130</v>
      </c>
      <c r="AB4109" s="14">
        <f t="shared" si="11"/>
        <v>7923</v>
      </c>
      <c r="AC4109" s="14">
        <f t="shared" si="12"/>
        <v>2070</v>
      </c>
      <c r="AD4109" s="14">
        <f t="shared" si="13"/>
        <v>15852</v>
      </c>
      <c r="AE4109" s="14">
        <f t="shared" si="14"/>
        <v>736</v>
      </c>
      <c r="AF4109" s="14">
        <f t="shared" si="15"/>
        <v>28</v>
      </c>
      <c r="AG4109" s="17">
        <f t="shared" si="16"/>
        <v>93.31627044</v>
      </c>
      <c r="AH4109" s="20">
        <f>12*(J4109*'Programas e Observações'!$C$8+K4109*'Programas e Observações'!$C$9+L4109*('Programas e Observações'!$C$8+'Programas e Observações'!$C$9)+M4109*'Programas e Observações'!$C$10)</f>
        <v>461776.2</v>
      </c>
      <c r="AI4109" s="20">
        <f>12*(J4109*'Programas e Observações'!$D$8+K4109*'Programas e Observações'!$D$9+L4109*('Programas e Observações'!$D$8+'Programas e Observações'!$D$9)+M4109*'Programas e Observações'!$D$10)</f>
        <v>788337.84</v>
      </c>
      <c r="AJ4109" s="13" t="s">
        <v>10072</v>
      </c>
      <c r="AK4109" s="13" t="s">
        <v>12208</v>
      </c>
    </row>
    <row r="4110" ht="15.75" customHeight="1">
      <c r="A4110" s="13" t="s">
        <v>15714</v>
      </c>
      <c r="B4110" s="13" t="s">
        <v>15715</v>
      </c>
      <c r="C4110" s="13" t="s">
        <v>15716</v>
      </c>
      <c r="D4110" s="13" t="s">
        <v>15007</v>
      </c>
      <c r="E4110" s="13" t="s">
        <v>15070</v>
      </c>
      <c r="F4110" s="13" t="s">
        <v>15071</v>
      </c>
      <c r="G4110" s="14">
        <v>34521.0</v>
      </c>
      <c r="H4110" s="16" t="b">
        <f>G4110&lt;'Programas e Observações'!$C$11</f>
        <v>0</v>
      </c>
      <c r="I4110" s="14">
        <v>1645.0</v>
      </c>
      <c r="J4110" s="14">
        <v>328.0</v>
      </c>
      <c r="K4110" s="14">
        <v>560.0</v>
      </c>
      <c r="L4110" s="14">
        <v>267.0</v>
      </c>
      <c r="M4110" s="14">
        <v>95.0</v>
      </c>
      <c r="N4110" s="14">
        <v>1338.0</v>
      </c>
      <c r="O4110" s="14">
        <v>51.0</v>
      </c>
      <c r="P4110" s="14">
        <v>2.0</v>
      </c>
      <c r="Q4110" s="14"/>
      <c r="R4110" s="17">
        <f t="shared" si="1"/>
        <v>47.65215376</v>
      </c>
      <c r="S4110" s="17">
        <f t="shared" si="2"/>
        <v>9.501462878</v>
      </c>
      <c r="T4110" s="17">
        <f t="shared" si="3"/>
        <v>16.22200979</v>
      </c>
      <c r="U4110" s="17">
        <f t="shared" si="4"/>
        <v>7.734422525</v>
      </c>
      <c r="V4110" s="17">
        <f t="shared" si="5"/>
        <v>2.75194809</v>
      </c>
      <c r="W4110" s="17">
        <f t="shared" si="6"/>
        <v>38.75901625</v>
      </c>
      <c r="X4110" s="17">
        <f t="shared" si="7"/>
        <v>1.477361606</v>
      </c>
      <c r="Y4110" s="14">
        <f t="shared" si="8"/>
        <v>59505</v>
      </c>
      <c r="Z4110" s="14">
        <f t="shared" si="9"/>
        <v>17363</v>
      </c>
      <c r="AA4110" s="14">
        <f t="shared" si="10"/>
        <v>15206</v>
      </c>
      <c r="AB4110" s="14">
        <f t="shared" si="11"/>
        <v>10647</v>
      </c>
      <c r="AC4110" s="14">
        <f t="shared" si="12"/>
        <v>3936</v>
      </c>
      <c r="AD4110" s="14">
        <f t="shared" si="13"/>
        <v>40020</v>
      </c>
      <c r="AE4110" s="14">
        <f t="shared" si="14"/>
        <v>2216</v>
      </c>
      <c r="AF4110" s="14">
        <f t="shared" si="15"/>
        <v>47</v>
      </c>
      <c r="AG4110" s="17">
        <f t="shared" si="16"/>
        <v>65.42684958</v>
      </c>
      <c r="AH4110" s="20">
        <f>12*(J4110*'Programas e Observações'!$C$8+K4110*'Programas e Observações'!$C$9+L4110*('Programas e Observações'!$C$8+'Programas e Observações'!$C$9)+M4110*'Programas e Observações'!$C$10)</f>
        <v>589532.4</v>
      </c>
      <c r="AI4110" s="20">
        <f>12*(J4110*'Programas e Observações'!$D$8+K4110*'Programas e Observações'!$D$9+L4110*('Programas e Observações'!$D$8+'Programas e Observações'!$D$9)+M4110*'Programas e Observações'!$D$10)</f>
        <v>822738</v>
      </c>
      <c r="AJ4110" s="13" t="s">
        <v>287</v>
      </c>
      <c r="AK4110" s="13" t="s">
        <v>10156</v>
      </c>
    </row>
    <row r="4111" ht="15.75" customHeight="1">
      <c r="A4111" s="13" t="s">
        <v>15717</v>
      </c>
      <c r="B4111" s="13" t="s">
        <v>15718</v>
      </c>
      <c r="C4111" s="13" t="s">
        <v>15719</v>
      </c>
      <c r="D4111" s="13" t="s">
        <v>15007</v>
      </c>
      <c r="E4111" s="13" t="s">
        <v>15070</v>
      </c>
      <c r="F4111" s="13" t="s">
        <v>15071</v>
      </c>
      <c r="G4111" s="14">
        <v>38313.0</v>
      </c>
      <c r="H4111" s="16" t="b">
        <f>G4111&lt;'Programas e Observações'!$C$11</f>
        <v>0</v>
      </c>
      <c r="I4111" s="14">
        <v>4604.0</v>
      </c>
      <c r="J4111" s="14">
        <v>1917.0</v>
      </c>
      <c r="K4111" s="14">
        <v>605.0</v>
      </c>
      <c r="L4111" s="14">
        <v>1092.0</v>
      </c>
      <c r="M4111" s="14">
        <v>393.0</v>
      </c>
      <c r="N4111" s="14">
        <v>2011.0</v>
      </c>
      <c r="O4111" s="14">
        <v>89.0</v>
      </c>
      <c r="P4111" s="14">
        <v>3.0</v>
      </c>
      <c r="Q4111" s="14"/>
      <c r="R4111" s="17">
        <f t="shared" si="1"/>
        <v>120.1680892</v>
      </c>
      <c r="S4111" s="17">
        <f t="shared" si="2"/>
        <v>50.03523608</v>
      </c>
      <c r="T4111" s="17">
        <f t="shared" si="3"/>
        <v>15.79098478</v>
      </c>
      <c r="U4111" s="17">
        <f t="shared" si="4"/>
        <v>28.50207501</v>
      </c>
      <c r="V4111" s="17">
        <f t="shared" si="5"/>
        <v>10.25761491</v>
      </c>
      <c r="W4111" s="17">
        <f t="shared" si="6"/>
        <v>52.4887114</v>
      </c>
      <c r="X4111" s="17">
        <f t="shared" si="7"/>
        <v>2.322971315</v>
      </c>
      <c r="Y4111" s="14">
        <f t="shared" si="8"/>
        <v>59505</v>
      </c>
      <c r="Z4111" s="14">
        <f t="shared" si="9"/>
        <v>17363</v>
      </c>
      <c r="AA4111" s="14">
        <f t="shared" si="10"/>
        <v>15206</v>
      </c>
      <c r="AB4111" s="14">
        <f t="shared" si="11"/>
        <v>10647</v>
      </c>
      <c r="AC4111" s="14">
        <f t="shared" si="12"/>
        <v>3936</v>
      </c>
      <c r="AD4111" s="14">
        <f t="shared" si="13"/>
        <v>40020</v>
      </c>
      <c r="AE4111" s="14">
        <f t="shared" si="14"/>
        <v>2216</v>
      </c>
      <c r="AF4111" s="14">
        <f t="shared" si="15"/>
        <v>47</v>
      </c>
      <c r="AG4111" s="17">
        <f t="shared" si="16"/>
        <v>65.42684958</v>
      </c>
      <c r="AH4111" s="20">
        <f>12*(J4111*'Programas e Observações'!$C$8+K4111*'Programas e Observações'!$C$9+L4111*('Programas e Observações'!$C$8+'Programas e Observações'!$C$9)+M4111*'Programas e Observações'!$C$10)</f>
        <v>1669260.24</v>
      </c>
      <c r="AI4111" s="20">
        <f>12*(J4111*'Programas e Observações'!$D$8+K4111*'Programas e Observações'!$D$9+L4111*('Programas e Observações'!$D$8+'Programas e Observações'!$D$9)+M4111*'Programas e Observações'!$D$10)</f>
        <v>2793684.24</v>
      </c>
      <c r="AJ4111" s="13" t="s">
        <v>15720</v>
      </c>
      <c r="AK4111" s="13" t="s">
        <v>3931</v>
      </c>
    </row>
    <row r="4112" ht="15.75" customHeight="1">
      <c r="A4112" s="13" t="s">
        <v>15721</v>
      </c>
      <c r="B4112" s="13" t="s">
        <v>15722</v>
      </c>
      <c r="C4112" s="13" t="s">
        <v>15723</v>
      </c>
      <c r="D4112" s="13" t="s">
        <v>15007</v>
      </c>
      <c r="E4112" s="13" t="s">
        <v>15014</v>
      </c>
      <c r="F4112" s="13" t="s">
        <v>15015</v>
      </c>
      <c r="G4112" s="14">
        <v>29104.0</v>
      </c>
      <c r="H4112" s="16" t="b">
        <f>G4112&lt;'Programas e Observações'!$C$11</f>
        <v>0</v>
      </c>
      <c r="I4112" s="14">
        <v>2399.0</v>
      </c>
      <c r="J4112" s="14">
        <v>1082.0</v>
      </c>
      <c r="K4112" s="14">
        <v>251.0</v>
      </c>
      <c r="L4112" s="14">
        <v>770.0</v>
      </c>
      <c r="M4112" s="14">
        <v>221.0</v>
      </c>
      <c r="N4112" s="14">
        <v>957.0</v>
      </c>
      <c r="O4112" s="14">
        <v>66.0</v>
      </c>
      <c r="P4112" s="14">
        <v>1.0</v>
      </c>
      <c r="Q4112" s="14"/>
      <c r="R4112" s="17">
        <f t="shared" si="1"/>
        <v>82.42853216</v>
      </c>
      <c r="S4112" s="17">
        <f t="shared" si="2"/>
        <v>37.17702034</v>
      </c>
      <c r="T4112" s="17">
        <f t="shared" si="3"/>
        <v>8.62424409</v>
      </c>
      <c r="U4112" s="17">
        <f t="shared" si="4"/>
        <v>26.45684442</v>
      </c>
      <c r="V4112" s="17">
        <f t="shared" si="5"/>
        <v>7.593457944</v>
      </c>
      <c r="W4112" s="17">
        <f t="shared" si="6"/>
        <v>32.88207806</v>
      </c>
      <c r="X4112" s="17">
        <f t="shared" si="7"/>
        <v>2.267729522</v>
      </c>
      <c r="Y4112" s="14">
        <f t="shared" si="8"/>
        <v>236418</v>
      </c>
      <c r="Z4112" s="14">
        <f t="shared" si="9"/>
        <v>85739</v>
      </c>
      <c r="AA4112" s="14">
        <f t="shared" si="10"/>
        <v>43460</v>
      </c>
      <c r="AB4112" s="14">
        <f t="shared" si="11"/>
        <v>52845</v>
      </c>
      <c r="AC4112" s="14">
        <f t="shared" si="12"/>
        <v>22467</v>
      </c>
      <c r="AD4112" s="14">
        <f t="shared" si="13"/>
        <v>101311</v>
      </c>
      <c r="AE4112" s="14">
        <f t="shared" si="14"/>
        <v>8305</v>
      </c>
      <c r="AF4112" s="14">
        <f t="shared" si="15"/>
        <v>183</v>
      </c>
      <c r="AG4112" s="17">
        <f t="shared" si="16"/>
        <v>63.55032163</v>
      </c>
      <c r="AH4112" s="20">
        <f>12*(J4112*'Programas e Observações'!$C$8+K4112*'Programas e Observações'!$C$9+L4112*('Programas e Observações'!$C$8+'Programas e Observações'!$C$9)+M4112*'Programas e Observações'!$C$10)</f>
        <v>1004433.48</v>
      </c>
      <c r="AI4112" s="20">
        <f>12*(J4112*'Programas e Observações'!$D$8+K4112*'Programas e Observações'!$D$9+L4112*('Programas e Observações'!$D$8+'Programas e Observações'!$D$9)+M4112*'Programas e Observações'!$D$10)</f>
        <v>1695696.24</v>
      </c>
      <c r="AJ4112" s="13" t="s">
        <v>15724</v>
      </c>
      <c r="AK4112" s="13" t="s">
        <v>2666</v>
      </c>
    </row>
    <row r="4113" ht="15.75" customHeight="1">
      <c r="A4113" s="13" t="s">
        <v>15725</v>
      </c>
      <c r="B4113" s="13" t="s">
        <v>15726</v>
      </c>
      <c r="C4113" s="13" t="s">
        <v>15727</v>
      </c>
      <c r="D4113" s="13" t="s">
        <v>15007</v>
      </c>
      <c r="E4113" s="13" t="s">
        <v>15054</v>
      </c>
      <c r="F4113" s="13" t="s">
        <v>15055</v>
      </c>
      <c r="G4113" s="14">
        <v>2790.0</v>
      </c>
      <c r="H4113" s="16" t="b">
        <f>G4113&lt;'Programas e Observações'!$C$11</f>
        <v>1</v>
      </c>
      <c r="I4113" s="14">
        <v>359.0</v>
      </c>
      <c r="J4113" s="14">
        <v>230.0</v>
      </c>
      <c r="K4113" s="14">
        <v>25.0</v>
      </c>
      <c r="L4113" s="14">
        <v>70.0</v>
      </c>
      <c r="M4113" s="14">
        <v>0.0</v>
      </c>
      <c r="N4113" s="14">
        <v>132.0</v>
      </c>
      <c r="O4113" s="14">
        <v>6.0</v>
      </c>
      <c r="P4113" s="14">
        <v>0.0</v>
      </c>
      <c r="Q4113" s="14"/>
      <c r="R4113" s="17">
        <f t="shared" si="1"/>
        <v>128.6738351</v>
      </c>
      <c r="S4113" s="17">
        <f t="shared" si="2"/>
        <v>82.43727599</v>
      </c>
      <c r="T4113" s="17">
        <f t="shared" si="3"/>
        <v>8.960573477</v>
      </c>
      <c r="U4113" s="17">
        <f t="shared" si="4"/>
        <v>25.08960573</v>
      </c>
      <c r="V4113" s="17">
        <f t="shared" si="5"/>
        <v>0</v>
      </c>
      <c r="W4113" s="17">
        <f t="shared" si="6"/>
        <v>47.31182796</v>
      </c>
      <c r="X4113" s="17">
        <f t="shared" si="7"/>
        <v>2.150537634</v>
      </c>
      <c r="Y4113" s="14">
        <f t="shared" si="8"/>
        <v>34825</v>
      </c>
      <c r="Z4113" s="14">
        <f t="shared" si="9"/>
        <v>19877</v>
      </c>
      <c r="AA4113" s="14">
        <f t="shared" si="10"/>
        <v>2295</v>
      </c>
      <c r="AB4113" s="14">
        <f t="shared" si="11"/>
        <v>7191</v>
      </c>
      <c r="AC4113" s="14">
        <f t="shared" si="12"/>
        <v>2530</v>
      </c>
      <c r="AD4113" s="14">
        <f t="shared" si="13"/>
        <v>16077</v>
      </c>
      <c r="AE4113" s="14">
        <f t="shared" si="14"/>
        <v>1355</v>
      </c>
      <c r="AF4113" s="14">
        <f t="shared" si="15"/>
        <v>10</v>
      </c>
      <c r="AG4113" s="17">
        <f t="shared" si="16"/>
        <v>87.3904326</v>
      </c>
      <c r="AH4113" s="20">
        <f>12*(J4113*'Programas e Observações'!$C$8+K4113*'Programas e Observações'!$C$9+L4113*('Programas e Observações'!$C$8+'Programas e Observações'!$C$9)+M4113*'Programas e Observações'!$C$10)</f>
        <v>107973</v>
      </c>
      <c r="AI4113" s="20">
        <f>12*(J4113*'Programas e Observações'!$D$8+K4113*'Programas e Observações'!$D$9+L4113*('Programas e Observações'!$D$8+'Programas e Observações'!$D$9)+M4113*'Programas e Observações'!$D$10)</f>
        <v>217917</v>
      </c>
      <c r="AJ4113" s="13" t="s">
        <v>5758</v>
      </c>
      <c r="AK4113" s="13" t="s">
        <v>2716</v>
      </c>
    </row>
    <row r="4114" ht="15.75" customHeight="1">
      <c r="A4114" s="13" t="s">
        <v>15728</v>
      </c>
      <c r="B4114" s="13" t="s">
        <v>15729</v>
      </c>
      <c r="C4114" s="13" t="s">
        <v>15730</v>
      </c>
      <c r="D4114" s="13" t="s">
        <v>15007</v>
      </c>
      <c r="E4114" s="13" t="s">
        <v>15185</v>
      </c>
      <c r="F4114" s="13" t="s">
        <v>15186</v>
      </c>
      <c r="G4114" s="14">
        <v>16737.0</v>
      </c>
      <c r="H4114" s="16" t="b">
        <f>G4114&lt;'Programas e Observações'!$C$11</f>
        <v>1</v>
      </c>
      <c r="I4114" s="14">
        <v>1161.0</v>
      </c>
      <c r="J4114" s="14">
        <v>587.0</v>
      </c>
      <c r="K4114" s="14">
        <v>123.0</v>
      </c>
      <c r="L4114" s="14">
        <v>258.0</v>
      </c>
      <c r="M4114" s="14">
        <v>124.0</v>
      </c>
      <c r="N4114" s="14">
        <v>912.0</v>
      </c>
      <c r="O4114" s="14">
        <v>24.0</v>
      </c>
      <c r="P4114" s="14">
        <v>1.0</v>
      </c>
      <c r="Q4114" s="14"/>
      <c r="R4114" s="17">
        <f t="shared" si="1"/>
        <v>69.36727012</v>
      </c>
      <c r="S4114" s="17">
        <f t="shared" si="2"/>
        <v>35.07199618</v>
      </c>
      <c r="T4114" s="17">
        <f t="shared" si="3"/>
        <v>7.348987274</v>
      </c>
      <c r="U4114" s="17">
        <f t="shared" si="4"/>
        <v>15.41494892</v>
      </c>
      <c r="V4114" s="17">
        <f t="shared" si="5"/>
        <v>7.408735138</v>
      </c>
      <c r="W4114" s="17">
        <f t="shared" si="6"/>
        <v>54.49005198</v>
      </c>
      <c r="X4114" s="17">
        <f t="shared" si="7"/>
        <v>1.433948736</v>
      </c>
      <c r="Y4114" s="14">
        <f t="shared" si="8"/>
        <v>29636</v>
      </c>
      <c r="Z4114" s="14">
        <f t="shared" si="9"/>
        <v>16470</v>
      </c>
      <c r="AA4114" s="14">
        <f t="shared" si="10"/>
        <v>2099</v>
      </c>
      <c r="AB4114" s="14">
        <f t="shared" si="11"/>
        <v>6326</v>
      </c>
      <c r="AC4114" s="14">
        <f t="shared" si="12"/>
        <v>2898</v>
      </c>
      <c r="AD4114" s="14">
        <f t="shared" si="13"/>
        <v>10890</v>
      </c>
      <c r="AE4114" s="14">
        <f t="shared" si="14"/>
        <v>587</v>
      </c>
      <c r="AF4114" s="14">
        <f t="shared" si="15"/>
        <v>18</v>
      </c>
      <c r="AG4114" s="17">
        <f t="shared" si="16"/>
        <v>101.8947976</v>
      </c>
      <c r="AH4114" s="20">
        <f>12*(J4114*'Programas e Observações'!$C$8+K4114*'Programas e Observações'!$C$9+L4114*('Programas e Observações'!$C$8+'Programas e Observações'!$C$9)+M4114*'Programas e Observações'!$C$10)</f>
        <v>427281.12</v>
      </c>
      <c r="AI4114" s="20">
        <f>12*(J4114*'Programas e Observações'!$D$8+K4114*'Programas e Observações'!$D$9+L4114*('Programas e Observações'!$D$8+'Programas e Observações'!$D$9)+M4114*'Programas e Observações'!$D$10)</f>
        <v>741177.24</v>
      </c>
      <c r="AJ4114" s="13" t="s">
        <v>9651</v>
      </c>
      <c r="AK4114" s="13" t="s">
        <v>15731</v>
      </c>
    </row>
    <row r="4115" ht="15.75" customHeight="1">
      <c r="A4115" s="13" t="s">
        <v>15732</v>
      </c>
      <c r="B4115" s="13" t="s">
        <v>15733</v>
      </c>
      <c r="C4115" s="13" t="s">
        <v>15734</v>
      </c>
      <c r="D4115" s="13" t="s">
        <v>15007</v>
      </c>
      <c r="E4115" s="13" t="s">
        <v>15102</v>
      </c>
      <c r="F4115" s="13" t="s">
        <v>15103</v>
      </c>
      <c r="G4115" s="14">
        <v>14675.0</v>
      </c>
      <c r="H4115" s="16" t="b">
        <f>G4115&lt;'Programas e Observações'!$C$11</f>
        <v>1</v>
      </c>
      <c r="I4115" s="14">
        <v>462.0</v>
      </c>
      <c r="J4115" s="14">
        <v>102.0</v>
      </c>
      <c r="K4115" s="14">
        <v>197.0</v>
      </c>
      <c r="L4115" s="14">
        <v>62.0</v>
      </c>
      <c r="M4115" s="14">
        <v>27.0</v>
      </c>
      <c r="N4115" s="14">
        <v>510.0</v>
      </c>
      <c r="O4115" s="14">
        <v>26.0</v>
      </c>
      <c r="P4115" s="14">
        <v>1.0</v>
      </c>
      <c r="Q4115" s="14"/>
      <c r="R4115" s="17">
        <f t="shared" si="1"/>
        <v>31.48211244</v>
      </c>
      <c r="S4115" s="17">
        <f t="shared" si="2"/>
        <v>6.950596252</v>
      </c>
      <c r="T4115" s="17">
        <f t="shared" si="3"/>
        <v>13.4241908</v>
      </c>
      <c r="U4115" s="17">
        <f t="shared" si="4"/>
        <v>4.224872232</v>
      </c>
      <c r="V4115" s="17">
        <f t="shared" si="5"/>
        <v>1.839863714</v>
      </c>
      <c r="W4115" s="17">
        <f t="shared" si="6"/>
        <v>34.75298126</v>
      </c>
      <c r="X4115" s="17">
        <f t="shared" si="7"/>
        <v>1.771720613</v>
      </c>
      <c r="Y4115" s="14">
        <f t="shared" si="8"/>
        <v>15075</v>
      </c>
      <c r="Z4115" s="14">
        <f t="shared" si="9"/>
        <v>7590</v>
      </c>
      <c r="AA4115" s="14">
        <f t="shared" si="10"/>
        <v>1647</v>
      </c>
      <c r="AB4115" s="14">
        <f t="shared" si="11"/>
        <v>3355</v>
      </c>
      <c r="AC4115" s="14">
        <f t="shared" si="12"/>
        <v>806</v>
      </c>
      <c r="AD4115" s="14">
        <f t="shared" si="13"/>
        <v>6719</v>
      </c>
      <c r="AE4115" s="14">
        <f t="shared" si="14"/>
        <v>379</v>
      </c>
      <c r="AF4115" s="14">
        <f t="shared" si="15"/>
        <v>11</v>
      </c>
      <c r="AG4115" s="17">
        <f t="shared" si="16"/>
        <v>110.8863553</v>
      </c>
      <c r="AH4115" s="20">
        <f>12*(J4115*'Programas e Observações'!$C$8+K4115*'Programas e Observações'!$C$9+L4115*('Programas e Observações'!$C$8+'Programas e Observações'!$C$9)+M4115*'Programas e Observações'!$C$10)</f>
        <v>178741.56</v>
      </c>
      <c r="AI4115" s="20">
        <f>12*(J4115*'Programas e Observações'!$D$8+K4115*'Programas e Observações'!$D$9+L4115*('Programas e Observações'!$D$8+'Programas e Observações'!$D$9)+M4115*'Programas e Observações'!$D$10)</f>
        <v>243702.48</v>
      </c>
      <c r="AJ4115" s="13" t="s">
        <v>5577</v>
      </c>
      <c r="AK4115" s="13" t="s">
        <v>2594</v>
      </c>
    </row>
    <row r="4116" ht="15.75" customHeight="1">
      <c r="A4116" s="13" t="s">
        <v>15735</v>
      </c>
      <c r="B4116" s="13" t="s">
        <v>15736</v>
      </c>
      <c r="C4116" s="13" t="s">
        <v>15737</v>
      </c>
      <c r="D4116" s="13" t="s">
        <v>15007</v>
      </c>
      <c r="E4116" s="13" t="s">
        <v>15121</v>
      </c>
      <c r="F4116" s="13" t="s">
        <v>15122</v>
      </c>
      <c r="G4116" s="14">
        <v>58734.0</v>
      </c>
      <c r="H4116" s="16" t="b">
        <f>G4116&lt;'Programas e Observações'!$C$11</f>
        <v>0</v>
      </c>
      <c r="I4116" s="14">
        <v>4473.0</v>
      </c>
      <c r="J4116" s="14">
        <v>2088.0</v>
      </c>
      <c r="K4116" s="14">
        <v>508.0</v>
      </c>
      <c r="L4116" s="14">
        <v>1140.0</v>
      </c>
      <c r="M4116" s="14">
        <v>281.0</v>
      </c>
      <c r="N4116" s="14">
        <v>1886.0</v>
      </c>
      <c r="O4116" s="14">
        <v>170.0</v>
      </c>
      <c r="P4116" s="14">
        <v>3.0</v>
      </c>
      <c r="Q4116" s="14">
        <v>94.0</v>
      </c>
      <c r="R4116" s="17">
        <f t="shared" si="1"/>
        <v>76.15691082</v>
      </c>
      <c r="S4116" s="17">
        <f t="shared" si="2"/>
        <v>35.55010726</v>
      </c>
      <c r="T4116" s="17">
        <f t="shared" si="3"/>
        <v>8.649164028</v>
      </c>
      <c r="U4116" s="17">
        <f t="shared" si="4"/>
        <v>19.40954132</v>
      </c>
      <c r="V4116" s="17">
        <f t="shared" si="5"/>
        <v>4.784281677</v>
      </c>
      <c r="W4116" s="17">
        <f t="shared" si="6"/>
        <v>32.11087275</v>
      </c>
      <c r="X4116" s="17">
        <f t="shared" si="7"/>
        <v>2.894405285</v>
      </c>
      <c r="Y4116" s="14">
        <f t="shared" si="8"/>
        <v>33751</v>
      </c>
      <c r="Z4116" s="14">
        <f t="shared" si="9"/>
        <v>15642</v>
      </c>
      <c r="AA4116" s="14">
        <f t="shared" si="10"/>
        <v>4355</v>
      </c>
      <c r="AB4116" s="14">
        <f t="shared" si="11"/>
        <v>7670</v>
      </c>
      <c r="AC4116" s="14">
        <f t="shared" si="12"/>
        <v>2583</v>
      </c>
      <c r="AD4116" s="14">
        <f t="shared" si="13"/>
        <v>17897</v>
      </c>
      <c r="AE4116" s="14">
        <f t="shared" si="14"/>
        <v>1365</v>
      </c>
      <c r="AF4116" s="14">
        <f t="shared" si="15"/>
        <v>25</v>
      </c>
      <c r="AG4116" s="17">
        <f t="shared" si="16"/>
        <v>76.77399543</v>
      </c>
      <c r="AH4116" s="20">
        <f>12*(J4116*'Programas e Observações'!$C$8+K4116*'Programas e Observações'!$C$9+L4116*('Programas e Observações'!$C$8+'Programas e Observações'!$C$9)+M4116*'Programas e Observações'!$C$10)</f>
        <v>1628737.68</v>
      </c>
      <c r="AI4116" s="20">
        <f>12*(J4116*'Programas e Observações'!$D$8+K4116*'Programas e Observações'!$D$9+L4116*('Programas e Observações'!$D$8+'Programas e Observações'!$D$9)+M4116*'Programas e Observações'!$D$10)</f>
        <v>2829265.08</v>
      </c>
      <c r="AJ4116" s="13" t="s">
        <v>15738</v>
      </c>
      <c r="AK4116" s="13" t="s">
        <v>313</v>
      </c>
    </row>
    <row r="4117" ht="15.75" customHeight="1">
      <c r="A4117" s="13" t="s">
        <v>15739</v>
      </c>
      <c r="B4117" s="13" t="s">
        <v>15740</v>
      </c>
      <c r="C4117" s="13" t="s">
        <v>15741</v>
      </c>
      <c r="D4117" s="13" t="s">
        <v>15007</v>
      </c>
      <c r="E4117" s="13" t="s">
        <v>15032</v>
      </c>
      <c r="F4117" s="13" t="s">
        <v>15033</v>
      </c>
      <c r="G4117" s="14">
        <v>5926.0</v>
      </c>
      <c r="H4117" s="16" t="b">
        <f>G4117&lt;'Programas e Observações'!$C$11</f>
        <v>1</v>
      </c>
      <c r="I4117" s="14">
        <v>1140.0</v>
      </c>
      <c r="J4117" s="14">
        <v>503.0</v>
      </c>
      <c r="K4117" s="14">
        <v>134.0</v>
      </c>
      <c r="L4117" s="14">
        <v>246.0</v>
      </c>
      <c r="M4117" s="14">
        <v>131.0</v>
      </c>
      <c r="N4117" s="14">
        <v>252.0</v>
      </c>
      <c r="O4117" s="14">
        <v>15.0</v>
      </c>
      <c r="P4117" s="14">
        <v>0.0</v>
      </c>
      <c r="Q4117" s="14"/>
      <c r="R4117" s="17">
        <f t="shared" si="1"/>
        <v>192.3725953</v>
      </c>
      <c r="S4117" s="17">
        <f t="shared" si="2"/>
        <v>84.880189</v>
      </c>
      <c r="T4117" s="17">
        <f t="shared" si="3"/>
        <v>22.61221735</v>
      </c>
      <c r="U4117" s="17">
        <f t="shared" si="4"/>
        <v>41.5119811</v>
      </c>
      <c r="V4117" s="17">
        <f t="shared" si="5"/>
        <v>22.10597368</v>
      </c>
      <c r="W4117" s="17">
        <f t="shared" si="6"/>
        <v>42.52446844</v>
      </c>
      <c r="X4117" s="17">
        <f t="shared" si="7"/>
        <v>2.53121836</v>
      </c>
      <c r="Y4117" s="14">
        <f t="shared" si="8"/>
        <v>34074</v>
      </c>
      <c r="Z4117" s="14">
        <f t="shared" si="9"/>
        <v>15150</v>
      </c>
      <c r="AA4117" s="14">
        <f t="shared" si="10"/>
        <v>3988</v>
      </c>
      <c r="AB4117" s="14">
        <f t="shared" si="11"/>
        <v>7723</v>
      </c>
      <c r="AC4117" s="14">
        <f t="shared" si="12"/>
        <v>3025</v>
      </c>
      <c r="AD4117" s="14">
        <f t="shared" si="13"/>
        <v>10538</v>
      </c>
      <c r="AE4117" s="14">
        <f t="shared" si="14"/>
        <v>942</v>
      </c>
      <c r="AF4117" s="14">
        <f t="shared" si="15"/>
        <v>17</v>
      </c>
      <c r="AG4117" s="17">
        <f t="shared" si="16"/>
        <v>113.5557748</v>
      </c>
      <c r="AH4117" s="20">
        <f>12*(J4117*'Programas e Observações'!$C$8+K4117*'Programas e Observações'!$C$9+L4117*('Programas e Observações'!$C$8+'Programas e Observações'!$C$9)+M4117*'Programas e Observações'!$C$10)</f>
        <v>411397.08</v>
      </c>
      <c r="AI4117" s="20">
        <f>12*(J4117*'Programas e Observações'!$D$8+K4117*'Programas e Observações'!$D$9+L4117*('Programas e Observações'!$D$8+'Programas e Observações'!$D$9)+M4117*'Programas e Observações'!$D$10)</f>
        <v>690846.12</v>
      </c>
      <c r="AJ4117" s="13" t="s">
        <v>15742</v>
      </c>
      <c r="AK4117" s="13" t="s">
        <v>4862</v>
      </c>
    </row>
    <row r="4118" ht="15.75" customHeight="1">
      <c r="A4118" s="13" t="s">
        <v>15743</v>
      </c>
      <c r="B4118" s="13" t="s">
        <v>15744</v>
      </c>
      <c r="C4118" s="13" t="s">
        <v>15745</v>
      </c>
      <c r="D4118" s="13" t="s">
        <v>15007</v>
      </c>
      <c r="E4118" s="13" t="s">
        <v>15070</v>
      </c>
      <c r="F4118" s="13" t="s">
        <v>15071</v>
      </c>
      <c r="G4118" s="14">
        <v>44749.0</v>
      </c>
      <c r="H4118" s="16" t="b">
        <f>G4118&lt;'Programas e Observações'!$C$11</f>
        <v>0</v>
      </c>
      <c r="I4118" s="14">
        <v>2379.0</v>
      </c>
      <c r="J4118" s="14">
        <v>654.0</v>
      </c>
      <c r="K4118" s="14">
        <v>628.0</v>
      </c>
      <c r="L4118" s="14">
        <v>628.0</v>
      </c>
      <c r="M4118" s="14">
        <v>112.0</v>
      </c>
      <c r="N4118" s="14">
        <v>2069.0</v>
      </c>
      <c r="O4118" s="14">
        <v>102.0</v>
      </c>
      <c r="P4118" s="14">
        <v>3.0</v>
      </c>
      <c r="Q4118" s="14"/>
      <c r="R4118" s="17">
        <f t="shared" si="1"/>
        <v>53.16319918</v>
      </c>
      <c r="S4118" s="17">
        <f t="shared" si="2"/>
        <v>14.61485173</v>
      </c>
      <c r="T4118" s="17">
        <f t="shared" si="3"/>
        <v>14.03383316</v>
      </c>
      <c r="U4118" s="17">
        <f t="shared" si="4"/>
        <v>14.03383316</v>
      </c>
      <c r="V4118" s="17">
        <f t="shared" si="5"/>
        <v>2.502849226</v>
      </c>
      <c r="W4118" s="17">
        <f t="shared" si="6"/>
        <v>46.23567007</v>
      </c>
      <c r="X4118" s="17">
        <f t="shared" si="7"/>
        <v>2.279380545</v>
      </c>
      <c r="Y4118" s="14">
        <f t="shared" si="8"/>
        <v>59505</v>
      </c>
      <c r="Z4118" s="14">
        <f t="shared" si="9"/>
        <v>17363</v>
      </c>
      <c r="AA4118" s="14">
        <f t="shared" si="10"/>
        <v>15206</v>
      </c>
      <c r="AB4118" s="14">
        <f t="shared" si="11"/>
        <v>10647</v>
      </c>
      <c r="AC4118" s="14">
        <f t="shared" si="12"/>
        <v>3936</v>
      </c>
      <c r="AD4118" s="14">
        <f t="shared" si="13"/>
        <v>40020</v>
      </c>
      <c r="AE4118" s="14">
        <f t="shared" si="14"/>
        <v>2216</v>
      </c>
      <c r="AF4118" s="14">
        <f t="shared" si="15"/>
        <v>47</v>
      </c>
      <c r="AG4118" s="17">
        <f t="shared" si="16"/>
        <v>65.42684958</v>
      </c>
      <c r="AH4118" s="20">
        <f>12*(J4118*'Programas e Observações'!$C$8+K4118*'Programas e Observações'!$C$9+L4118*('Programas e Observações'!$C$8+'Programas e Observações'!$C$9)+M4118*'Programas e Observações'!$C$10)</f>
        <v>953466.96</v>
      </c>
      <c r="AI4118" s="20">
        <f>12*(J4118*'Programas e Observações'!$D$8+K4118*'Programas e Observações'!$D$9+L4118*('Programas e Observações'!$D$8+'Programas e Observações'!$D$9)+M4118*'Programas e Observações'!$D$10)</f>
        <v>1443254.4</v>
      </c>
      <c r="AJ4118" s="13" t="s">
        <v>11495</v>
      </c>
      <c r="AK4118" s="13" t="s">
        <v>9084</v>
      </c>
    </row>
    <row r="4119" ht="15.75" customHeight="1">
      <c r="A4119" s="13" t="s">
        <v>15746</v>
      </c>
      <c r="B4119" s="13" t="s">
        <v>15747</v>
      </c>
      <c r="C4119" s="13" t="s">
        <v>15748</v>
      </c>
      <c r="D4119" s="13" t="s">
        <v>15007</v>
      </c>
      <c r="E4119" s="13" t="s">
        <v>15085</v>
      </c>
      <c r="F4119" s="13" t="s">
        <v>15086</v>
      </c>
      <c r="G4119" s="14">
        <v>8761.0</v>
      </c>
      <c r="H4119" s="16" t="b">
        <f>G4119&lt;'Programas e Observações'!$C$11</f>
        <v>1</v>
      </c>
      <c r="I4119" s="14">
        <v>1337.0</v>
      </c>
      <c r="J4119" s="14">
        <v>698.0</v>
      </c>
      <c r="K4119" s="14">
        <v>116.0</v>
      </c>
      <c r="L4119" s="14">
        <v>329.0</v>
      </c>
      <c r="M4119" s="14">
        <v>95.0</v>
      </c>
      <c r="N4119" s="14">
        <v>279.0</v>
      </c>
      <c r="O4119" s="14">
        <v>24.0</v>
      </c>
      <c r="P4119" s="14">
        <v>2.0</v>
      </c>
      <c r="Q4119" s="14"/>
      <c r="R4119" s="17">
        <f t="shared" si="1"/>
        <v>152.6081498</v>
      </c>
      <c r="S4119" s="17">
        <f t="shared" si="2"/>
        <v>79.6712704</v>
      </c>
      <c r="T4119" s="17">
        <f t="shared" si="3"/>
        <v>13.24049766</v>
      </c>
      <c r="U4119" s="17">
        <f t="shared" si="4"/>
        <v>37.55279078</v>
      </c>
      <c r="V4119" s="17">
        <f t="shared" si="5"/>
        <v>10.84351101</v>
      </c>
      <c r="W4119" s="17">
        <f t="shared" si="6"/>
        <v>31.84567972</v>
      </c>
      <c r="X4119" s="17">
        <f t="shared" si="7"/>
        <v>2.739413309</v>
      </c>
      <c r="Y4119" s="14">
        <f t="shared" si="8"/>
        <v>39484</v>
      </c>
      <c r="Z4119" s="14">
        <f t="shared" si="9"/>
        <v>17600</v>
      </c>
      <c r="AA4119" s="14">
        <f t="shared" si="10"/>
        <v>5369</v>
      </c>
      <c r="AB4119" s="14">
        <f t="shared" si="11"/>
        <v>8721</v>
      </c>
      <c r="AC4119" s="14">
        <f t="shared" si="12"/>
        <v>2839</v>
      </c>
      <c r="AD4119" s="14">
        <f t="shared" si="13"/>
        <v>14843</v>
      </c>
      <c r="AE4119" s="14">
        <f t="shared" si="14"/>
        <v>1099</v>
      </c>
      <c r="AF4119" s="14">
        <f t="shared" si="15"/>
        <v>77</v>
      </c>
      <c r="AG4119" s="17">
        <f t="shared" si="16"/>
        <v>101.3285839</v>
      </c>
      <c r="AH4119" s="20">
        <f>12*(J4119*'Programas e Observações'!$C$8+K4119*'Programas e Observações'!$C$9+L4119*('Programas e Observações'!$C$8+'Programas e Observações'!$C$9)+M4119*'Programas e Observações'!$C$10)</f>
        <v>480736.8</v>
      </c>
      <c r="AI4119" s="20">
        <f>12*(J4119*'Programas e Observações'!$D$8+K4119*'Programas e Observações'!$D$9+L4119*('Programas e Observações'!$D$8+'Programas e Observações'!$D$9)+M4119*'Programas e Observações'!$D$10)</f>
        <v>861055.68</v>
      </c>
      <c r="AJ4119" s="13" t="s">
        <v>15749</v>
      </c>
      <c r="AK4119" s="13" t="s">
        <v>5338</v>
      </c>
    </row>
    <row r="4120" ht="15.75" customHeight="1">
      <c r="A4120" s="13" t="s">
        <v>15750</v>
      </c>
      <c r="B4120" s="13" t="s">
        <v>15751</v>
      </c>
      <c r="C4120" s="13" t="s">
        <v>15752</v>
      </c>
      <c r="D4120" s="13" t="s">
        <v>15007</v>
      </c>
      <c r="E4120" s="13" t="s">
        <v>15038</v>
      </c>
      <c r="F4120" s="13" t="s">
        <v>15039</v>
      </c>
      <c r="G4120" s="14">
        <v>7450.0</v>
      </c>
      <c r="H4120" s="16" t="b">
        <f>G4120&lt;'Programas e Observações'!$C$11</f>
        <v>1</v>
      </c>
      <c r="I4120" s="14">
        <v>1458.0</v>
      </c>
      <c r="J4120" s="14">
        <v>763.0</v>
      </c>
      <c r="K4120" s="14">
        <v>112.0</v>
      </c>
      <c r="L4120" s="14">
        <v>355.0</v>
      </c>
      <c r="M4120" s="14">
        <v>101.0</v>
      </c>
      <c r="N4120" s="14">
        <v>443.0</v>
      </c>
      <c r="O4120" s="14">
        <v>25.0</v>
      </c>
      <c r="P4120" s="14">
        <v>0.0</v>
      </c>
      <c r="Q4120" s="14"/>
      <c r="R4120" s="17">
        <f t="shared" si="1"/>
        <v>195.704698</v>
      </c>
      <c r="S4120" s="17">
        <f t="shared" si="2"/>
        <v>102.4161074</v>
      </c>
      <c r="T4120" s="17">
        <f t="shared" si="3"/>
        <v>15.03355705</v>
      </c>
      <c r="U4120" s="17">
        <f t="shared" si="4"/>
        <v>47.65100671</v>
      </c>
      <c r="V4120" s="17">
        <f t="shared" si="5"/>
        <v>13.55704698</v>
      </c>
      <c r="W4120" s="17">
        <f t="shared" si="6"/>
        <v>59.46308725</v>
      </c>
      <c r="X4120" s="17">
        <f t="shared" si="7"/>
        <v>3.355704698</v>
      </c>
      <c r="Y4120" s="14">
        <f t="shared" si="8"/>
        <v>28223</v>
      </c>
      <c r="Z4120" s="14">
        <f t="shared" si="9"/>
        <v>12672</v>
      </c>
      <c r="AA4120" s="14">
        <f t="shared" si="10"/>
        <v>3811</v>
      </c>
      <c r="AB4120" s="14">
        <f t="shared" si="11"/>
        <v>6076</v>
      </c>
      <c r="AC4120" s="14">
        <f t="shared" si="12"/>
        <v>1820</v>
      </c>
      <c r="AD4120" s="14">
        <f t="shared" si="13"/>
        <v>11364</v>
      </c>
      <c r="AE4120" s="14">
        <f t="shared" si="14"/>
        <v>818</v>
      </c>
      <c r="AF4120" s="14">
        <f t="shared" si="15"/>
        <v>22</v>
      </c>
      <c r="AG4120" s="17">
        <f t="shared" si="16"/>
        <v>100.8158716</v>
      </c>
      <c r="AH4120" s="20">
        <f>12*(J4120*'Programas e Observações'!$C$8+K4120*'Programas e Observações'!$C$9+L4120*('Programas e Observações'!$C$8+'Programas e Observações'!$C$9)+M4120*'Programas e Observações'!$C$10)</f>
        <v>513179.88</v>
      </c>
      <c r="AI4120" s="20">
        <f>12*(J4120*'Programas e Observações'!$D$8+K4120*'Programas e Observações'!$D$9+L4120*('Programas e Observações'!$D$8+'Programas e Observações'!$D$9)+M4120*'Programas e Observações'!$D$10)</f>
        <v>926786.88</v>
      </c>
      <c r="AJ4120" s="13" t="s">
        <v>1085</v>
      </c>
      <c r="AK4120" s="13" t="s">
        <v>15753</v>
      </c>
    </row>
    <row r="4121" ht="15.75" customHeight="1">
      <c r="A4121" s="13" t="s">
        <v>15754</v>
      </c>
      <c r="B4121" s="13" t="s">
        <v>15755</v>
      </c>
      <c r="C4121" s="13" t="s">
        <v>15756</v>
      </c>
      <c r="D4121" s="13" t="s">
        <v>15007</v>
      </c>
      <c r="E4121" s="13" t="s">
        <v>15032</v>
      </c>
      <c r="F4121" s="13" t="s">
        <v>15033</v>
      </c>
      <c r="G4121" s="14">
        <v>9910.0</v>
      </c>
      <c r="H4121" s="16" t="b">
        <f>G4121&lt;'Programas e Observações'!$C$11</f>
        <v>1</v>
      </c>
      <c r="I4121" s="14">
        <v>959.0</v>
      </c>
      <c r="J4121" s="14">
        <v>343.0</v>
      </c>
      <c r="K4121" s="14">
        <v>208.0</v>
      </c>
      <c r="L4121" s="14">
        <v>169.0</v>
      </c>
      <c r="M4121" s="14">
        <v>145.0</v>
      </c>
      <c r="N4121" s="14">
        <v>299.0</v>
      </c>
      <c r="O4121" s="14">
        <v>32.0</v>
      </c>
      <c r="P4121" s="14">
        <v>1.0</v>
      </c>
      <c r="Q4121" s="14"/>
      <c r="R4121" s="17">
        <f t="shared" si="1"/>
        <v>96.77093845</v>
      </c>
      <c r="S4121" s="17">
        <f t="shared" si="2"/>
        <v>34.61150353</v>
      </c>
      <c r="T4121" s="17">
        <f t="shared" si="3"/>
        <v>20.9889001</v>
      </c>
      <c r="U4121" s="17">
        <f t="shared" si="4"/>
        <v>17.05348133</v>
      </c>
      <c r="V4121" s="17">
        <f t="shared" si="5"/>
        <v>14.63168517</v>
      </c>
      <c r="W4121" s="17">
        <f t="shared" si="6"/>
        <v>30.1715439</v>
      </c>
      <c r="X4121" s="17">
        <f t="shared" si="7"/>
        <v>3.229061554</v>
      </c>
      <c r="Y4121" s="14">
        <f t="shared" si="8"/>
        <v>34074</v>
      </c>
      <c r="Z4121" s="14">
        <f t="shared" si="9"/>
        <v>15150</v>
      </c>
      <c r="AA4121" s="14">
        <f t="shared" si="10"/>
        <v>3988</v>
      </c>
      <c r="AB4121" s="14">
        <f t="shared" si="11"/>
        <v>7723</v>
      </c>
      <c r="AC4121" s="14">
        <f t="shared" si="12"/>
        <v>3025</v>
      </c>
      <c r="AD4121" s="14">
        <f t="shared" si="13"/>
        <v>10538</v>
      </c>
      <c r="AE4121" s="14">
        <f t="shared" si="14"/>
        <v>942</v>
      </c>
      <c r="AF4121" s="14">
        <f t="shared" si="15"/>
        <v>17</v>
      </c>
      <c r="AG4121" s="17">
        <f t="shared" si="16"/>
        <v>113.5557748</v>
      </c>
      <c r="AH4121" s="20">
        <f>12*(J4121*'Programas e Observações'!$C$8+K4121*'Programas e Observações'!$C$9+L4121*('Programas e Observações'!$C$8+'Programas e Observações'!$C$9)+M4121*'Programas e Observações'!$C$10)</f>
        <v>370182.6</v>
      </c>
      <c r="AI4121" s="20">
        <f>12*(J4121*'Programas e Observações'!$D$8+K4121*'Programas e Observações'!$D$9+L4121*('Programas e Observações'!$D$8+'Programas e Observações'!$D$9)+M4121*'Programas e Observações'!$D$10)</f>
        <v>564532.08</v>
      </c>
      <c r="AJ4121" s="13" t="s">
        <v>275</v>
      </c>
      <c r="AK4121" s="13" t="s">
        <v>6144</v>
      </c>
    </row>
    <row r="4122" ht="15.75" customHeight="1">
      <c r="A4122" s="13" t="s">
        <v>15757</v>
      </c>
      <c r="B4122" s="13" t="s">
        <v>15758</v>
      </c>
      <c r="C4122" s="13" t="s">
        <v>15759</v>
      </c>
      <c r="D4122" s="13" t="s">
        <v>15007</v>
      </c>
      <c r="E4122" s="13" t="s">
        <v>15070</v>
      </c>
      <c r="F4122" s="13" t="s">
        <v>15071</v>
      </c>
      <c r="G4122" s="14">
        <v>429660.0</v>
      </c>
      <c r="H4122" s="16" t="b">
        <f>G4122&lt;'Programas e Observações'!$C$11</f>
        <v>0</v>
      </c>
      <c r="I4122" s="14">
        <v>24121.0</v>
      </c>
      <c r="J4122" s="14">
        <v>5154.0</v>
      </c>
      <c r="K4122" s="14">
        <v>7911.0</v>
      </c>
      <c r="L4122" s="14">
        <v>3006.0</v>
      </c>
      <c r="M4122" s="14">
        <v>1310.0</v>
      </c>
      <c r="N4122" s="14">
        <v>16621.0</v>
      </c>
      <c r="O4122" s="14">
        <v>1117.0</v>
      </c>
      <c r="P4122" s="14">
        <v>16.0</v>
      </c>
      <c r="Q4122" s="14">
        <v>2160.0</v>
      </c>
      <c r="R4122" s="17">
        <f t="shared" si="1"/>
        <v>56.1397384</v>
      </c>
      <c r="S4122" s="17">
        <f t="shared" si="2"/>
        <v>11.99553135</v>
      </c>
      <c r="T4122" s="17">
        <f t="shared" si="3"/>
        <v>18.41223293</v>
      </c>
      <c r="U4122" s="17">
        <f t="shared" si="4"/>
        <v>6.996229577</v>
      </c>
      <c r="V4122" s="17">
        <f t="shared" si="5"/>
        <v>3.048922404</v>
      </c>
      <c r="W4122" s="17">
        <f t="shared" si="6"/>
        <v>38.68407578</v>
      </c>
      <c r="X4122" s="17">
        <f t="shared" si="7"/>
        <v>2.599730019</v>
      </c>
      <c r="Y4122" s="14">
        <f t="shared" si="8"/>
        <v>59505</v>
      </c>
      <c r="Z4122" s="14">
        <f t="shared" si="9"/>
        <v>17363</v>
      </c>
      <c r="AA4122" s="14">
        <f t="shared" si="10"/>
        <v>15206</v>
      </c>
      <c r="AB4122" s="14">
        <f t="shared" si="11"/>
        <v>10647</v>
      </c>
      <c r="AC4122" s="14">
        <f t="shared" si="12"/>
        <v>3936</v>
      </c>
      <c r="AD4122" s="14">
        <f t="shared" si="13"/>
        <v>40020</v>
      </c>
      <c r="AE4122" s="14">
        <f t="shared" si="14"/>
        <v>2216</v>
      </c>
      <c r="AF4122" s="14">
        <f t="shared" si="15"/>
        <v>47</v>
      </c>
      <c r="AG4122" s="17">
        <f t="shared" si="16"/>
        <v>65.42684958</v>
      </c>
      <c r="AH4122" s="20">
        <f>12*(J4122*'Programas e Observações'!$C$8+K4122*'Programas e Observações'!$C$9+L4122*('Programas e Observações'!$C$8+'Programas e Observações'!$C$9)+M4122*'Programas e Observações'!$C$10)</f>
        <v>7872432.6</v>
      </c>
      <c r="AI4122" s="20">
        <f>12*(J4122*'Programas e Observações'!$D$8+K4122*'Programas e Observações'!$D$9+L4122*('Programas e Observações'!$D$8+'Programas e Observações'!$D$9)+M4122*'Programas e Observações'!$D$10)</f>
        <v>11061609</v>
      </c>
      <c r="AJ4122" s="13" t="s">
        <v>15760</v>
      </c>
      <c r="AK4122" s="13" t="s">
        <v>6412</v>
      </c>
    </row>
    <row r="4123" ht="15.75" customHeight="1">
      <c r="A4123" s="13" t="s">
        <v>15761</v>
      </c>
      <c r="B4123" s="13" t="s">
        <v>15762</v>
      </c>
      <c r="C4123" s="13" t="s">
        <v>15763</v>
      </c>
      <c r="D4123" s="13" t="s">
        <v>15007</v>
      </c>
      <c r="E4123" s="13" t="s">
        <v>15185</v>
      </c>
      <c r="F4123" s="13" t="s">
        <v>15186</v>
      </c>
      <c r="G4123" s="14">
        <v>6506.0</v>
      </c>
      <c r="H4123" s="16" t="b">
        <f>G4123&lt;'Programas e Observações'!$C$11</f>
        <v>1</v>
      </c>
      <c r="I4123" s="14">
        <v>1200.0</v>
      </c>
      <c r="J4123" s="14">
        <v>742.0</v>
      </c>
      <c r="K4123" s="14">
        <v>77.0</v>
      </c>
      <c r="L4123" s="14">
        <v>238.0</v>
      </c>
      <c r="M4123" s="14">
        <v>142.0</v>
      </c>
      <c r="N4123" s="14">
        <v>221.0</v>
      </c>
      <c r="O4123" s="14">
        <v>16.0</v>
      </c>
      <c r="P4123" s="14">
        <v>0.0</v>
      </c>
      <c r="Q4123" s="14"/>
      <c r="R4123" s="17">
        <f t="shared" si="1"/>
        <v>184.4451276</v>
      </c>
      <c r="S4123" s="17">
        <f t="shared" si="2"/>
        <v>114.0485706</v>
      </c>
      <c r="T4123" s="17">
        <f t="shared" si="3"/>
        <v>11.83522902</v>
      </c>
      <c r="U4123" s="17">
        <f t="shared" si="4"/>
        <v>36.58161697</v>
      </c>
      <c r="V4123" s="17">
        <f t="shared" si="5"/>
        <v>21.82600676</v>
      </c>
      <c r="W4123" s="17">
        <f t="shared" si="6"/>
        <v>33.96864433</v>
      </c>
      <c r="X4123" s="17">
        <f t="shared" si="7"/>
        <v>2.459268368</v>
      </c>
      <c r="Y4123" s="14">
        <f t="shared" si="8"/>
        <v>29636</v>
      </c>
      <c r="Z4123" s="14">
        <f t="shared" si="9"/>
        <v>16470</v>
      </c>
      <c r="AA4123" s="14">
        <f t="shared" si="10"/>
        <v>2099</v>
      </c>
      <c r="AB4123" s="14">
        <f t="shared" si="11"/>
        <v>6326</v>
      </c>
      <c r="AC4123" s="14">
        <f t="shared" si="12"/>
        <v>2898</v>
      </c>
      <c r="AD4123" s="14">
        <f t="shared" si="13"/>
        <v>10890</v>
      </c>
      <c r="AE4123" s="14">
        <f t="shared" si="14"/>
        <v>587</v>
      </c>
      <c r="AF4123" s="14">
        <f t="shared" si="15"/>
        <v>18</v>
      </c>
      <c r="AG4123" s="17">
        <f t="shared" si="16"/>
        <v>101.8947976</v>
      </c>
      <c r="AH4123" s="20">
        <f>12*(J4123*'Programas e Observações'!$C$8+K4123*'Programas e Observações'!$C$9+L4123*('Programas e Observações'!$C$8+'Programas e Observações'!$C$9)+M4123*'Programas e Observações'!$C$10)</f>
        <v>429962.76</v>
      </c>
      <c r="AI4123" s="20">
        <f>12*(J4123*'Programas e Observações'!$D$8+K4123*'Programas e Observações'!$D$9+L4123*('Programas e Observações'!$D$8+'Programas e Observações'!$D$9)+M4123*'Programas e Observações'!$D$10)</f>
        <v>791241.72</v>
      </c>
      <c r="AJ4123" s="13" t="s">
        <v>8888</v>
      </c>
      <c r="AK4123" s="13" t="s">
        <v>4517</v>
      </c>
    </row>
    <row r="4124" ht="15.75" customHeight="1">
      <c r="A4124" s="13" t="s">
        <v>15764</v>
      </c>
      <c r="B4124" s="13" t="s">
        <v>15765</v>
      </c>
      <c r="C4124" s="13" t="s">
        <v>15766</v>
      </c>
      <c r="D4124" s="13" t="s">
        <v>15007</v>
      </c>
      <c r="E4124" s="13" t="s">
        <v>15121</v>
      </c>
      <c r="F4124" s="13" t="s">
        <v>15122</v>
      </c>
      <c r="G4124" s="14">
        <v>6824.0</v>
      </c>
      <c r="H4124" s="16" t="b">
        <f>G4124&lt;'Programas e Observações'!$C$11</f>
        <v>1</v>
      </c>
      <c r="I4124" s="14">
        <v>662.0</v>
      </c>
      <c r="J4124" s="14">
        <v>371.0</v>
      </c>
      <c r="K4124" s="14">
        <v>44.0</v>
      </c>
      <c r="L4124" s="14">
        <v>155.0</v>
      </c>
      <c r="M4124" s="14">
        <v>52.0</v>
      </c>
      <c r="N4124" s="14">
        <v>295.0</v>
      </c>
      <c r="O4124" s="14">
        <v>29.0</v>
      </c>
      <c r="P4124" s="14">
        <v>1.0</v>
      </c>
      <c r="Q4124" s="14"/>
      <c r="R4124" s="17">
        <f t="shared" si="1"/>
        <v>97.010551</v>
      </c>
      <c r="S4124" s="17">
        <f t="shared" si="2"/>
        <v>54.36694021</v>
      </c>
      <c r="T4124" s="17">
        <f t="shared" si="3"/>
        <v>6.447831184</v>
      </c>
      <c r="U4124" s="17">
        <f t="shared" si="4"/>
        <v>22.71395076</v>
      </c>
      <c r="V4124" s="17">
        <f t="shared" si="5"/>
        <v>7.620164127</v>
      </c>
      <c r="W4124" s="17">
        <f t="shared" si="6"/>
        <v>43.22977726</v>
      </c>
      <c r="X4124" s="17">
        <f t="shared" si="7"/>
        <v>4.249706917</v>
      </c>
      <c r="Y4124" s="14">
        <f t="shared" si="8"/>
        <v>33751</v>
      </c>
      <c r="Z4124" s="14">
        <f t="shared" si="9"/>
        <v>15642</v>
      </c>
      <c r="AA4124" s="14">
        <f t="shared" si="10"/>
        <v>4355</v>
      </c>
      <c r="AB4124" s="14">
        <f t="shared" si="11"/>
        <v>7670</v>
      </c>
      <c r="AC4124" s="14">
        <f t="shared" si="12"/>
        <v>2583</v>
      </c>
      <c r="AD4124" s="14">
        <f t="shared" si="13"/>
        <v>17897</v>
      </c>
      <c r="AE4124" s="14">
        <f t="shared" si="14"/>
        <v>1365</v>
      </c>
      <c r="AF4124" s="14">
        <f t="shared" si="15"/>
        <v>25</v>
      </c>
      <c r="AG4124" s="17">
        <f t="shared" si="16"/>
        <v>76.77399543</v>
      </c>
      <c r="AH4124" s="20">
        <f>12*(J4124*'Programas e Observações'!$C$8+K4124*'Programas e Observações'!$C$9+L4124*('Programas e Observações'!$C$8+'Programas e Observações'!$C$9)+M4124*'Programas e Observações'!$C$10)</f>
        <v>233252.76</v>
      </c>
      <c r="AI4124" s="20">
        <f>12*(J4124*'Programas e Observações'!$D$8+K4124*'Programas e Observações'!$D$9+L4124*('Programas e Observações'!$D$8+'Programas e Observações'!$D$9)+M4124*'Programas e Observações'!$D$10)</f>
        <v>427464.36</v>
      </c>
      <c r="AJ4124" s="13" t="s">
        <v>8835</v>
      </c>
      <c r="AK4124" s="13" t="s">
        <v>1838</v>
      </c>
    </row>
    <row r="4125" ht="15.75" customHeight="1">
      <c r="A4125" s="13" t="s">
        <v>15767</v>
      </c>
      <c r="B4125" s="13" t="s">
        <v>15768</v>
      </c>
      <c r="C4125" s="13" t="s">
        <v>15769</v>
      </c>
      <c r="D4125" s="13" t="s">
        <v>15007</v>
      </c>
      <c r="E4125" s="13" t="s">
        <v>15054</v>
      </c>
      <c r="F4125" s="13" t="s">
        <v>15055</v>
      </c>
      <c r="G4125" s="14">
        <v>16605.0</v>
      </c>
      <c r="H4125" s="16" t="b">
        <f>G4125&lt;'Programas e Observações'!$C$11</f>
        <v>1</v>
      </c>
      <c r="I4125" s="14">
        <v>599.0</v>
      </c>
      <c r="J4125" s="14">
        <v>189.0</v>
      </c>
      <c r="K4125" s="14">
        <v>105.0</v>
      </c>
      <c r="L4125" s="14">
        <v>83.0</v>
      </c>
      <c r="M4125" s="14">
        <v>119.0</v>
      </c>
      <c r="N4125" s="14">
        <v>706.0</v>
      </c>
      <c r="O4125" s="14">
        <v>60.0</v>
      </c>
      <c r="P4125" s="14">
        <v>0.0</v>
      </c>
      <c r="Q4125" s="14"/>
      <c r="R4125" s="17">
        <f t="shared" si="1"/>
        <v>36.07347185</v>
      </c>
      <c r="S4125" s="17">
        <f t="shared" si="2"/>
        <v>11.38211382</v>
      </c>
      <c r="T4125" s="17">
        <f t="shared" si="3"/>
        <v>6.323396567</v>
      </c>
      <c r="U4125" s="17">
        <f t="shared" si="4"/>
        <v>4.998494429</v>
      </c>
      <c r="V4125" s="17">
        <f t="shared" si="5"/>
        <v>7.16651611</v>
      </c>
      <c r="W4125" s="17">
        <f t="shared" si="6"/>
        <v>42.51731406</v>
      </c>
      <c r="X4125" s="17">
        <f t="shared" si="7"/>
        <v>3.613369467</v>
      </c>
      <c r="Y4125" s="14">
        <f t="shared" si="8"/>
        <v>34825</v>
      </c>
      <c r="Z4125" s="14">
        <f t="shared" si="9"/>
        <v>19877</v>
      </c>
      <c r="AA4125" s="14">
        <f t="shared" si="10"/>
        <v>2295</v>
      </c>
      <c r="AB4125" s="14">
        <f t="shared" si="11"/>
        <v>7191</v>
      </c>
      <c r="AC4125" s="14">
        <f t="shared" si="12"/>
        <v>2530</v>
      </c>
      <c r="AD4125" s="14">
        <f t="shared" si="13"/>
        <v>16077</v>
      </c>
      <c r="AE4125" s="14">
        <f t="shared" si="14"/>
        <v>1355</v>
      </c>
      <c r="AF4125" s="14">
        <f t="shared" si="15"/>
        <v>10</v>
      </c>
      <c r="AG4125" s="17">
        <f t="shared" si="16"/>
        <v>87.3904326</v>
      </c>
      <c r="AH4125" s="20">
        <f>12*(J4125*'Programas e Observações'!$C$8+K4125*'Programas e Observações'!$C$9+L4125*('Programas e Observações'!$C$8+'Programas e Observações'!$C$9)+M4125*'Programas e Observações'!$C$10)</f>
        <v>212532.72</v>
      </c>
      <c r="AI4125" s="20">
        <f>12*(J4125*'Programas e Observações'!$D$8+K4125*'Programas e Observações'!$D$9+L4125*('Programas e Observações'!$D$8+'Programas e Observações'!$D$9)+M4125*'Programas e Observações'!$D$10)</f>
        <v>316114.92</v>
      </c>
      <c r="AJ4125" s="13" t="s">
        <v>15770</v>
      </c>
      <c r="AK4125" s="13" t="s">
        <v>693</v>
      </c>
    </row>
    <row r="4126" ht="15.75" customHeight="1">
      <c r="A4126" s="13" t="s">
        <v>15771</v>
      </c>
      <c r="B4126" s="13" t="s">
        <v>15772</v>
      </c>
      <c r="C4126" s="13" t="s">
        <v>15773</v>
      </c>
      <c r="D4126" s="13" t="s">
        <v>15007</v>
      </c>
      <c r="E4126" s="13" t="s">
        <v>15168</v>
      </c>
      <c r="F4126" s="13" t="s">
        <v>15169</v>
      </c>
      <c r="G4126" s="14">
        <v>4491.0</v>
      </c>
      <c r="H4126" s="16" t="b">
        <f>G4126&lt;'Programas e Observações'!$C$11</f>
        <v>1</v>
      </c>
      <c r="I4126" s="14">
        <v>150.0</v>
      </c>
      <c r="J4126" s="14">
        <v>62.0</v>
      </c>
      <c r="K4126" s="14">
        <v>25.0</v>
      </c>
      <c r="L4126" s="14">
        <v>10.0</v>
      </c>
      <c r="M4126" s="14">
        <v>17.0</v>
      </c>
      <c r="N4126" s="14">
        <v>197.0</v>
      </c>
      <c r="O4126" s="14">
        <v>19.0</v>
      </c>
      <c r="P4126" s="14">
        <v>1.0</v>
      </c>
      <c r="Q4126" s="14"/>
      <c r="R4126" s="17">
        <f t="shared" si="1"/>
        <v>33.4001336</v>
      </c>
      <c r="S4126" s="17">
        <f t="shared" si="2"/>
        <v>13.80538855</v>
      </c>
      <c r="T4126" s="17">
        <f t="shared" si="3"/>
        <v>5.566688933</v>
      </c>
      <c r="U4126" s="17">
        <f t="shared" si="4"/>
        <v>2.226675573</v>
      </c>
      <c r="V4126" s="17">
        <f t="shared" si="5"/>
        <v>3.785348475</v>
      </c>
      <c r="W4126" s="17">
        <f t="shared" si="6"/>
        <v>43.8655088</v>
      </c>
      <c r="X4126" s="17">
        <f t="shared" si="7"/>
        <v>4.230683589</v>
      </c>
      <c r="Y4126" s="14">
        <f t="shared" si="8"/>
        <v>22858</v>
      </c>
      <c r="Z4126" s="14">
        <f t="shared" si="9"/>
        <v>9299</v>
      </c>
      <c r="AA4126" s="14">
        <f t="shared" si="10"/>
        <v>3719</v>
      </c>
      <c r="AB4126" s="14">
        <f t="shared" si="11"/>
        <v>5055</v>
      </c>
      <c r="AC4126" s="14">
        <f t="shared" si="12"/>
        <v>2052</v>
      </c>
      <c r="AD4126" s="14">
        <f t="shared" si="13"/>
        <v>14773</v>
      </c>
      <c r="AE4126" s="14">
        <f t="shared" si="14"/>
        <v>1321</v>
      </c>
      <c r="AF4126" s="14">
        <f t="shared" si="15"/>
        <v>50</v>
      </c>
      <c r="AG4126" s="17">
        <f t="shared" si="16"/>
        <v>49.35813692</v>
      </c>
      <c r="AH4126" s="20">
        <f>12*(J4126*'Programas e Observações'!$C$8+K4126*'Programas e Observações'!$C$9+L4126*('Programas e Observações'!$C$8+'Programas e Observações'!$C$9)+M4126*'Programas e Observações'!$C$10)</f>
        <v>41091.96</v>
      </c>
      <c r="AI4126" s="20">
        <f>12*(J4126*'Programas e Observações'!$D$8+K4126*'Programas e Observações'!$D$9+L4126*('Programas e Observações'!$D$8+'Programas e Observações'!$D$9)+M4126*'Programas e Observações'!$D$10)</f>
        <v>67984.8</v>
      </c>
      <c r="AJ4126" s="13" t="s">
        <v>8346</v>
      </c>
      <c r="AK4126" s="13" t="s">
        <v>1709</v>
      </c>
    </row>
    <row r="4127" ht="15.75" customHeight="1">
      <c r="A4127" s="13" t="s">
        <v>15774</v>
      </c>
      <c r="B4127" s="13" t="s">
        <v>15775</v>
      </c>
      <c r="C4127" s="13" t="s">
        <v>15776</v>
      </c>
      <c r="D4127" s="13" t="s">
        <v>15007</v>
      </c>
      <c r="E4127" s="13" t="s">
        <v>15085</v>
      </c>
      <c r="F4127" s="13" t="s">
        <v>15086</v>
      </c>
      <c r="G4127" s="14">
        <v>4780.0</v>
      </c>
      <c r="H4127" s="16" t="b">
        <f>G4127&lt;'Programas e Observações'!$C$11</f>
        <v>1</v>
      </c>
      <c r="I4127" s="14">
        <v>343.0</v>
      </c>
      <c r="J4127" s="14">
        <v>74.0</v>
      </c>
      <c r="K4127" s="14">
        <v>105.0</v>
      </c>
      <c r="L4127" s="14">
        <v>30.0</v>
      </c>
      <c r="M4127" s="14">
        <v>40.0</v>
      </c>
      <c r="N4127" s="14">
        <v>141.0</v>
      </c>
      <c r="O4127" s="14">
        <v>15.0</v>
      </c>
      <c r="P4127" s="14">
        <v>1.0</v>
      </c>
      <c r="Q4127" s="14"/>
      <c r="R4127" s="17">
        <f t="shared" si="1"/>
        <v>71.75732218</v>
      </c>
      <c r="S4127" s="17">
        <f t="shared" si="2"/>
        <v>15.48117155</v>
      </c>
      <c r="T4127" s="17">
        <f t="shared" si="3"/>
        <v>21.9665272</v>
      </c>
      <c r="U4127" s="17">
        <f t="shared" si="4"/>
        <v>6.276150628</v>
      </c>
      <c r="V4127" s="17">
        <f t="shared" si="5"/>
        <v>8.368200837</v>
      </c>
      <c r="W4127" s="17">
        <f t="shared" si="6"/>
        <v>29.49790795</v>
      </c>
      <c r="X4127" s="17">
        <f t="shared" si="7"/>
        <v>3.138075314</v>
      </c>
      <c r="Y4127" s="14">
        <f t="shared" si="8"/>
        <v>39484</v>
      </c>
      <c r="Z4127" s="14">
        <f t="shared" si="9"/>
        <v>17600</v>
      </c>
      <c r="AA4127" s="14">
        <f t="shared" si="10"/>
        <v>5369</v>
      </c>
      <c r="AB4127" s="14">
        <f t="shared" si="11"/>
        <v>8721</v>
      </c>
      <c r="AC4127" s="14">
        <f t="shared" si="12"/>
        <v>2839</v>
      </c>
      <c r="AD4127" s="14">
        <f t="shared" si="13"/>
        <v>14843</v>
      </c>
      <c r="AE4127" s="14">
        <f t="shared" si="14"/>
        <v>1099</v>
      </c>
      <c r="AF4127" s="14">
        <f t="shared" si="15"/>
        <v>77</v>
      </c>
      <c r="AG4127" s="17">
        <f t="shared" si="16"/>
        <v>101.3285839</v>
      </c>
      <c r="AH4127" s="20">
        <f>12*(J4127*'Programas e Observações'!$C$8+K4127*'Programas e Observações'!$C$9+L4127*('Programas e Observações'!$C$8+'Programas e Observações'!$C$9)+M4127*'Programas e Observações'!$C$10)</f>
        <v>110514.6</v>
      </c>
      <c r="AI4127" s="20">
        <f>12*(J4127*'Programas e Observações'!$D$8+K4127*'Programas e Observações'!$D$9+L4127*('Programas e Observações'!$D$8+'Programas e Observações'!$D$9)+M4127*'Programas e Observações'!$D$10)</f>
        <v>151404.36</v>
      </c>
      <c r="AJ4127" s="13" t="s">
        <v>3636</v>
      </c>
      <c r="AK4127" s="13" t="s">
        <v>5859</v>
      </c>
    </row>
    <row r="4128" ht="15.75" customHeight="1">
      <c r="A4128" s="13" t="s">
        <v>15777</v>
      </c>
      <c r="B4128" s="13" t="s">
        <v>15778</v>
      </c>
      <c r="C4128" s="13" t="s">
        <v>15779</v>
      </c>
      <c r="D4128" s="13" t="s">
        <v>15007</v>
      </c>
      <c r="E4128" s="13" t="s">
        <v>15453</v>
      </c>
      <c r="F4128" s="13" t="s">
        <v>15454</v>
      </c>
      <c r="G4128" s="14">
        <v>19223.0</v>
      </c>
      <c r="H4128" s="16" t="b">
        <f>G4128&lt;'Programas e Observações'!$C$11</f>
        <v>1</v>
      </c>
      <c r="I4128" s="14">
        <v>2310.0</v>
      </c>
      <c r="J4128" s="14">
        <v>1369.0</v>
      </c>
      <c r="K4128" s="14">
        <v>204.0</v>
      </c>
      <c r="L4128" s="14">
        <v>617.0</v>
      </c>
      <c r="M4128" s="14">
        <v>150.0</v>
      </c>
      <c r="N4128" s="14">
        <v>392.0</v>
      </c>
      <c r="O4128" s="14">
        <v>85.0</v>
      </c>
      <c r="P4128" s="14">
        <v>2.0</v>
      </c>
      <c r="Q4128" s="14"/>
      <c r="R4128" s="17">
        <f t="shared" si="1"/>
        <v>120.1685481</v>
      </c>
      <c r="S4128" s="17">
        <f t="shared" si="2"/>
        <v>71.21677158</v>
      </c>
      <c r="T4128" s="17">
        <f t="shared" si="3"/>
        <v>10.61228736</v>
      </c>
      <c r="U4128" s="17">
        <f t="shared" si="4"/>
        <v>32.09696717</v>
      </c>
      <c r="V4128" s="17">
        <f t="shared" si="5"/>
        <v>7.803152474</v>
      </c>
      <c r="W4128" s="17">
        <f t="shared" si="6"/>
        <v>20.39223846</v>
      </c>
      <c r="X4128" s="17">
        <f t="shared" si="7"/>
        <v>4.421786402</v>
      </c>
      <c r="Y4128" s="14">
        <f t="shared" si="8"/>
        <v>51035</v>
      </c>
      <c r="Z4128" s="14">
        <f t="shared" si="9"/>
        <v>24711</v>
      </c>
      <c r="AA4128" s="14">
        <f t="shared" si="10"/>
        <v>4446</v>
      </c>
      <c r="AB4128" s="14">
        <f t="shared" si="11"/>
        <v>14140</v>
      </c>
      <c r="AC4128" s="14">
        <f t="shared" si="12"/>
        <v>5356</v>
      </c>
      <c r="AD4128" s="14">
        <f t="shared" si="13"/>
        <v>10558</v>
      </c>
      <c r="AE4128" s="14">
        <f t="shared" si="14"/>
        <v>1704</v>
      </c>
      <c r="AF4128" s="14">
        <f t="shared" si="15"/>
        <v>20</v>
      </c>
      <c r="AG4128" s="17">
        <f t="shared" si="16"/>
        <v>110.1839458</v>
      </c>
      <c r="AH4128" s="20">
        <f>12*(J4128*'Programas e Observações'!$C$8+K4128*'Programas e Observações'!$C$9+L4128*('Programas e Observações'!$C$8+'Programas e Observações'!$C$9)+M4128*'Programas e Observações'!$C$10)</f>
        <v>891729</v>
      </c>
      <c r="AI4128" s="20">
        <f>12*(J4128*'Programas e Observações'!$D$8+K4128*'Programas e Observações'!$D$9+L4128*('Programas e Observações'!$D$8+'Programas e Observações'!$D$9)+M4128*'Programas e Observações'!$D$10)</f>
        <v>1625849.64</v>
      </c>
      <c r="AJ4128" s="13" t="s">
        <v>13119</v>
      </c>
      <c r="AK4128" s="13" t="s">
        <v>15780</v>
      </c>
    </row>
    <row r="4129" ht="15.75" customHeight="1">
      <c r="A4129" s="13" t="s">
        <v>15781</v>
      </c>
      <c r="B4129" s="13" t="s">
        <v>15782</v>
      </c>
      <c r="C4129" s="13" t="s">
        <v>15783</v>
      </c>
      <c r="D4129" s="13" t="s">
        <v>15007</v>
      </c>
      <c r="E4129" s="13" t="s">
        <v>15075</v>
      </c>
      <c r="F4129" s="13" t="s">
        <v>15076</v>
      </c>
      <c r="G4129" s="14">
        <v>42063.0</v>
      </c>
      <c r="H4129" s="16" t="b">
        <f>G4129&lt;'Programas e Observações'!$C$11</f>
        <v>0</v>
      </c>
      <c r="I4129" s="14">
        <v>4369.0</v>
      </c>
      <c r="J4129" s="14">
        <v>1947.0</v>
      </c>
      <c r="K4129" s="14">
        <v>496.0</v>
      </c>
      <c r="L4129" s="14">
        <v>1169.0</v>
      </c>
      <c r="M4129" s="14">
        <v>401.0</v>
      </c>
      <c r="N4129" s="14">
        <v>1070.0</v>
      </c>
      <c r="O4129" s="14">
        <v>116.0</v>
      </c>
      <c r="P4129" s="14">
        <v>5.0</v>
      </c>
      <c r="Q4129" s="14"/>
      <c r="R4129" s="17">
        <f t="shared" si="1"/>
        <v>103.8680075</v>
      </c>
      <c r="S4129" s="17">
        <f t="shared" si="2"/>
        <v>46.28771129</v>
      </c>
      <c r="T4129" s="17">
        <f t="shared" si="3"/>
        <v>11.79183606</v>
      </c>
      <c r="U4129" s="17">
        <f t="shared" si="4"/>
        <v>27.79164586</v>
      </c>
      <c r="V4129" s="17">
        <f t="shared" si="5"/>
        <v>9.533319069</v>
      </c>
      <c r="W4129" s="17">
        <f t="shared" si="6"/>
        <v>25.43803343</v>
      </c>
      <c r="X4129" s="17">
        <f t="shared" si="7"/>
        <v>2.75776811</v>
      </c>
      <c r="Y4129" s="14">
        <f t="shared" si="8"/>
        <v>25873</v>
      </c>
      <c r="Z4129" s="14">
        <f t="shared" si="9"/>
        <v>9529</v>
      </c>
      <c r="AA4129" s="14">
        <f t="shared" si="10"/>
        <v>3898</v>
      </c>
      <c r="AB4129" s="14">
        <f t="shared" si="11"/>
        <v>6609</v>
      </c>
      <c r="AC4129" s="14">
        <f t="shared" si="12"/>
        <v>2794</v>
      </c>
      <c r="AD4129" s="14">
        <f t="shared" si="13"/>
        <v>7545</v>
      </c>
      <c r="AE4129" s="14">
        <f t="shared" si="14"/>
        <v>725</v>
      </c>
      <c r="AF4129" s="14">
        <f t="shared" si="15"/>
        <v>26</v>
      </c>
      <c r="AG4129" s="17">
        <f t="shared" si="16"/>
        <v>82.16624429</v>
      </c>
      <c r="AH4129" s="20">
        <f>12*(J4129*'Programas e Observações'!$C$8+K4129*'Programas e Observações'!$C$9+L4129*('Programas e Observações'!$C$8+'Programas e Observações'!$C$9)+M4129*'Programas e Observações'!$C$10)</f>
        <v>1678427.88</v>
      </c>
      <c r="AI4129" s="20">
        <f>12*(J4129*'Programas e Observações'!$D$8+K4129*'Programas e Observações'!$D$9+L4129*('Programas e Observações'!$D$8+'Programas e Observações'!$D$9)+M4129*'Programas e Observações'!$D$10)</f>
        <v>2840756.4</v>
      </c>
      <c r="AJ4129" s="13" t="s">
        <v>15784</v>
      </c>
      <c r="AK4129" s="13" t="s">
        <v>3931</v>
      </c>
    </row>
    <row r="4130" ht="15.75" customHeight="1">
      <c r="A4130" s="13" t="s">
        <v>15785</v>
      </c>
      <c r="B4130" s="13" t="s">
        <v>15786</v>
      </c>
      <c r="C4130" s="13" t="s">
        <v>15787</v>
      </c>
      <c r="D4130" s="13" t="s">
        <v>15007</v>
      </c>
      <c r="E4130" s="13" t="s">
        <v>15102</v>
      </c>
      <c r="F4130" s="13" t="s">
        <v>15103</v>
      </c>
      <c r="G4130" s="14">
        <v>3249.0</v>
      </c>
      <c r="H4130" s="16" t="b">
        <f>G4130&lt;'Programas e Observações'!$C$11</f>
        <v>1</v>
      </c>
      <c r="I4130" s="14">
        <v>519.0</v>
      </c>
      <c r="J4130" s="14">
        <v>326.0</v>
      </c>
      <c r="K4130" s="14">
        <v>23.0</v>
      </c>
      <c r="L4130" s="14">
        <v>114.0</v>
      </c>
      <c r="M4130" s="14">
        <v>36.0</v>
      </c>
      <c r="N4130" s="14">
        <v>128.0</v>
      </c>
      <c r="O4130" s="14">
        <v>8.0</v>
      </c>
      <c r="P4130" s="14">
        <v>0.0</v>
      </c>
      <c r="Q4130" s="14"/>
      <c r="R4130" s="17">
        <f t="shared" si="1"/>
        <v>159.7414589</v>
      </c>
      <c r="S4130" s="17">
        <f t="shared" si="2"/>
        <v>100.3385657</v>
      </c>
      <c r="T4130" s="17">
        <f t="shared" si="3"/>
        <v>7.079101262</v>
      </c>
      <c r="U4130" s="17">
        <f t="shared" si="4"/>
        <v>35.0877193</v>
      </c>
      <c r="V4130" s="17">
        <f t="shared" si="5"/>
        <v>11.08033241</v>
      </c>
      <c r="W4130" s="17">
        <f t="shared" si="6"/>
        <v>39.39673746</v>
      </c>
      <c r="X4130" s="17">
        <f t="shared" si="7"/>
        <v>2.462296091</v>
      </c>
      <c r="Y4130" s="14">
        <f t="shared" si="8"/>
        <v>15075</v>
      </c>
      <c r="Z4130" s="14">
        <f t="shared" si="9"/>
        <v>7590</v>
      </c>
      <c r="AA4130" s="14">
        <f t="shared" si="10"/>
        <v>1647</v>
      </c>
      <c r="AB4130" s="14">
        <f t="shared" si="11"/>
        <v>3355</v>
      </c>
      <c r="AC4130" s="14">
        <f t="shared" si="12"/>
        <v>806</v>
      </c>
      <c r="AD4130" s="14">
        <f t="shared" si="13"/>
        <v>6719</v>
      </c>
      <c r="AE4130" s="14">
        <f t="shared" si="14"/>
        <v>379</v>
      </c>
      <c r="AF4130" s="14">
        <f t="shared" si="15"/>
        <v>11</v>
      </c>
      <c r="AG4130" s="17">
        <f t="shared" si="16"/>
        <v>110.8863553</v>
      </c>
      <c r="AH4130" s="20">
        <f>12*(J4130*'Programas e Observações'!$C$8+K4130*'Programas e Observações'!$C$9+L4130*('Programas e Observações'!$C$8+'Programas e Observações'!$C$9)+M4130*'Programas e Observações'!$C$10)</f>
        <v>176153.88</v>
      </c>
      <c r="AI4130" s="20">
        <f>12*(J4130*'Programas e Observações'!$D$8+K4130*'Programas e Observações'!$D$9+L4130*('Programas e Observações'!$D$8+'Programas e Observações'!$D$9)+M4130*'Programas e Observações'!$D$10)</f>
        <v>337868.76</v>
      </c>
      <c r="AJ4130" s="13" t="s">
        <v>418</v>
      </c>
      <c r="AK4130" s="13" t="s">
        <v>4398</v>
      </c>
    </row>
    <row r="4131" ht="15.75" customHeight="1">
      <c r="A4131" s="13" t="s">
        <v>15788</v>
      </c>
      <c r="B4131" s="13" t="s">
        <v>15789</v>
      </c>
      <c r="C4131" s="13" t="s">
        <v>15790</v>
      </c>
      <c r="D4131" s="13" t="s">
        <v>15007</v>
      </c>
      <c r="E4131" s="13" t="s">
        <v>15085</v>
      </c>
      <c r="F4131" s="13" t="s">
        <v>15086</v>
      </c>
      <c r="G4131" s="14">
        <v>9689.0</v>
      </c>
      <c r="H4131" s="16" t="b">
        <f>G4131&lt;'Programas e Observações'!$C$11</f>
        <v>1</v>
      </c>
      <c r="I4131" s="14">
        <v>1118.0</v>
      </c>
      <c r="J4131" s="14">
        <v>554.0</v>
      </c>
      <c r="K4131" s="14">
        <v>106.0</v>
      </c>
      <c r="L4131" s="14">
        <v>264.0</v>
      </c>
      <c r="M4131" s="14">
        <v>113.0</v>
      </c>
      <c r="N4131" s="14">
        <v>375.0</v>
      </c>
      <c r="O4131" s="14">
        <v>22.0</v>
      </c>
      <c r="P4131" s="14">
        <v>2.0</v>
      </c>
      <c r="Q4131" s="14"/>
      <c r="R4131" s="17">
        <f t="shared" si="1"/>
        <v>115.388585</v>
      </c>
      <c r="S4131" s="17">
        <f t="shared" si="2"/>
        <v>57.17824337</v>
      </c>
      <c r="T4131" s="17">
        <f t="shared" si="3"/>
        <v>10.94024151</v>
      </c>
      <c r="U4131" s="17">
        <f t="shared" si="4"/>
        <v>27.24739395</v>
      </c>
      <c r="V4131" s="17">
        <f t="shared" si="5"/>
        <v>11.66271029</v>
      </c>
      <c r="W4131" s="17">
        <f t="shared" si="6"/>
        <v>38.70368459</v>
      </c>
      <c r="X4131" s="17">
        <f t="shared" si="7"/>
        <v>2.270616163</v>
      </c>
      <c r="Y4131" s="14">
        <f t="shared" si="8"/>
        <v>39484</v>
      </c>
      <c r="Z4131" s="14">
        <f t="shared" si="9"/>
        <v>17600</v>
      </c>
      <c r="AA4131" s="14">
        <f t="shared" si="10"/>
        <v>5369</v>
      </c>
      <c r="AB4131" s="14">
        <f t="shared" si="11"/>
        <v>8721</v>
      </c>
      <c r="AC4131" s="14">
        <f t="shared" si="12"/>
        <v>2839</v>
      </c>
      <c r="AD4131" s="14">
        <f t="shared" si="13"/>
        <v>14843</v>
      </c>
      <c r="AE4131" s="14">
        <f t="shared" si="14"/>
        <v>1099</v>
      </c>
      <c r="AF4131" s="14">
        <f t="shared" si="15"/>
        <v>77</v>
      </c>
      <c r="AG4131" s="17">
        <f t="shared" si="16"/>
        <v>101.3285839</v>
      </c>
      <c r="AH4131" s="20">
        <f>12*(J4131*'Programas e Observações'!$C$8+K4131*'Programas e Observações'!$C$9+L4131*('Programas e Observações'!$C$8+'Programas e Observações'!$C$9)+M4131*'Programas e Observações'!$C$10)</f>
        <v>410515.44</v>
      </c>
      <c r="AI4131" s="20">
        <f>12*(J4131*'Programas e Observações'!$D$8+K4131*'Programas e Observações'!$D$9+L4131*('Programas e Observações'!$D$8+'Programas e Observações'!$D$9)+M4131*'Programas e Observações'!$D$10)</f>
        <v>714306.6</v>
      </c>
      <c r="AJ4131" s="13" t="s">
        <v>15791</v>
      </c>
      <c r="AK4131" s="13" t="s">
        <v>4862</v>
      </c>
    </row>
    <row r="4132" ht="15.75" customHeight="1">
      <c r="A4132" s="13" t="s">
        <v>15792</v>
      </c>
      <c r="B4132" s="13" t="s">
        <v>15793</v>
      </c>
      <c r="C4132" s="13" t="s">
        <v>15794</v>
      </c>
      <c r="D4132" s="13" t="s">
        <v>15007</v>
      </c>
      <c r="E4132" s="13" t="s">
        <v>15453</v>
      </c>
      <c r="F4132" s="13" t="s">
        <v>15454</v>
      </c>
      <c r="G4132" s="14">
        <v>57910.0</v>
      </c>
      <c r="H4132" s="16" t="b">
        <f>G4132&lt;'Programas e Observações'!$C$11</f>
        <v>0</v>
      </c>
      <c r="I4132" s="14">
        <v>6335.0</v>
      </c>
      <c r="J4132" s="14">
        <v>3251.0</v>
      </c>
      <c r="K4132" s="14">
        <v>467.0</v>
      </c>
      <c r="L4132" s="14">
        <v>1686.0</v>
      </c>
      <c r="M4132" s="14">
        <v>492.0</v>
      </c>
      <c r="N4132" s="14">
        <v>1543.0</v>
      </c>
      <c r="O4132" s="14">
        <v>128.0</v>
      </c>
      <c r="P4132" s="14">
        <v>1.0</v>
      </c>
      <c r="Q4132" s="14"/>
      <c r="R4132" s="17">
        <f t="shared" si="1"/>
        <v>109.3938871</v>
      </c>
      <c r="S4132" s="17">
        <f t="shared" si="2"/>
        <v>56.13883613</v>
      </c>
      <c r="T4132" s="17">
        <f t="shared" si="3"/>
        <v>8.06423761</v>
      </c>
      <c r="U4132" s="17">
        <f t="shared" si="4"/>
        <v>29.11414264</v>
      </c>
      <c r="V4132" s="17">
        <f t="shared" si="5"/>
        <v>8.495941979</v>
      </c>
      <c r="W4132" s="17">
        <f t="shared" si="6"/>
        <v>26.64479365</v>
      </c>
      <c r="X4132" s="17">
        <f t="shared" si="7"/>
        <v>2.210326369</v>
      </c>
      <c r="Y4132" s="14">
        <f t="shared" si="8"/>
        <v>51035</v>
      </c>
      <c r="Z4132" s="14">
        <f t="shared" si="9"/>
        <v>24711</v>
      </c>
      <c r="AA4132" s="14">
        <f t="shared" si="10"/>
        <v>4446</v>
      </c>
      <c r="AB4132" s="14">
        <f t="shared" si="11"/>
        <v>14140</v>
      </c>
      <c r="AC4132" s="14">
        <f t="shared" si="12"/>
        <v>5356</v>
      </c>
      <c r="AD4132" s="14">
        <f t="shared" si="13"/>
        <v>10558</v>
      </c>
      <c r="AE4132" s="14">
        <f t="shared" si="14"/>
        <v>1704</v>
      </c>
      <c r="AF4132" s="14">
        <f t="shared" si="15"/>
        <v>20</v>
      </c>
      <c r="AG4132" s="17">
        <f t="shared" si="16"/>
        <v>110.1839458</v>
      </c>
      <c r="AH4132" s="20">
        <f>12*(J4132*'Programas e Observações'!$C$8+K4132*'Programas e Observações'!$C$9+L4132*('Programas e Observações'!$C$8+'Programas e Observações'!$C$9)+M4132*'Programas e Observações'!$C$10)</f>
        <v>2336648.16</v>
      </c>
      <c r="AI4132" s="20">
        <f>12*(J4132*'Programas e Observações'!$D$8+K4132*'Programas e Observações'!$D$9+L4132*('Programas e Observações'!$D$8+'Programas e Observações'!$D$9)+M4132*'Programas e Observações'!$D$10)</f>
        <v>4165721.4</v>
      </c>
      <c r="AJ4132" s="13" t="s">
        <v>15795</v>
      </c>
      <c r="AK4132" s="13" t="s">
        <v>4063</v>
      </c>
    </row>
    <row r="4133" ht="15.75" customHeight="1">
      <c r="A4133" s="13" t="s">
        <v>15796</v>
      </c>
      <c r="B4133" s="13" t="s">
        <v>15797</v>
      </c>
      <c r="C4133" s="13" t="s">
        <v>15798</v>
      </c>
      <c r="D4133" s="13" t="s">
        <v>15007</v>
      </c>
      <c r="E4133" s="13" t="s">
        <v>15121</v>
      </c>
      <c r="F4133" s="13" t="s">
        <v>15122</v>
      </c>
      <c r="G4133" s="14">
        <v>6194.0</v>
      </c>
      <c r="H4133" s="16" t="b">
        <f>G4133&lt;'Programas e Observações'!$C$11</f>
        <v>1</v>
      </c>
      <c r="I4133" s="14">
        <v>0.0</v>
      </c>
      <c r="J4133" s="14">
        <v>0.0</v>
      </c>
      <c r="K4133" s="14">
        <v>0.0</v>
      </c>
      <c r="L4133" s="14">
        <v>0.0</v>
      </c>
      <c r="M4133" s="14">
        <v>0.0</v>
      </c>
      <c r="N4133" s="14">
        <v>302.0</v>
      </c>
      <c r="O4133" s="14">
        <v>28.0</v>
      </c>
      <c r="P4133" s="14">
        <v>1.0</v>
      </c>
      <c r="Q4133" s="14"/>
      <c r="R4133" s="17">
        <f t="shared" si="1"/>
        <v>0</v>
      </c>
      <c r="S4133" s="17">
        <f t="shared" si="2"/>
        <v>0</v>
      </c>
      <c r="T4133" s="17">
        <f t="shared" si="3"/>
        <v>0</v>
      </c>
      <c r="U4133" s="17">
        <f t="shared" si="4"/>
        <v>0</v>
      </c>
      <c r="V4133" s="17">
        <f t="shared" si="5"/>
        <v>0</v>
      </c>
      <c r="W4133" s="17">
        <f t="shared" si="6"/>
        <v>48.75686148</v>
      </c>
      <c r="X4133" s="17">
        <f t="shared" si="7"/>
        <v>4.520503713</v>
      </c>
      <c r="Y4133" s="14">
        <f t="shared" si="8"/>
        <v>33751</v>
      </c>
      <c r="Z4133" s="14">
        <f t="shared" si="9"/>
        <v>15642</v>
      </c>
      <c r="AA4133" s="14">
        <f t="shared" si="10"/>
        <v>4355</v>
      </c>
      <c r="AB4133" s="14">
        <f t="shared" si="11"/>
        <v>7670</v>
      </c>
      <c r="AC4133" s="14">
        <f t="shared" si="12"/>
        <v>2583</v>
      </c>
      <c r="AD4133" s="14">
        <f t="shared" si="13"/>
        <v>17897</v>
      </c>
      <c r="AE4133" s="14">
        <f t="shared" si="14"/>
        <v>1365</v>
      </c>
      <c r="AF4133" s="14">
        <f t="shared" si="15"/>
        <v>25</v>
      </c>
      <c r="AG4133" s="17">
        <f t="shared" si="16"/>
        <v>76.77399543</v>
      </c>
      <c r="AH4133" s="20">
        <f>12*(J4133*'Programas e Observações'!$C$8+K4133*'Programas e Observações'!$C$9+L4133*('Programas e Observações'!$C$8+'Programas e Observações'!$C$9)+M4133*'Programas e Observações'!$C$10)</f>
        <v>0</v>
      </c>
      <c r="AI4133" s="20">
        <f>12*(J4133*'Programas e Observações'!$D$8+K4133*'Programas e Observações'!$D$9+L4133*('Programas e Observações'!$D$8+'Programas e Observações'!$D$9)+M4133*'Programas e Observações'!$D$10)</f>
        <v>0</v>
      </c>
      <c r="AJ4133" s="13" t="s">
        <v>342</v>
      </c>
      <c r="AK4133" s="13" t="s">
        <v>343</v>
      </c>
    </row>
    <row r="4134" ht="15.75" customHeight="1">
      <c r="A4134" s="13" t="s">
        <v>15799</v>
      </c>
      <c r="B4134" s="13" t="s">
        <v>15800</v>
      </c>
      <c r="C4134" s="13" t="s">
        <v>2433</v>
      </c>
      <c r="D4134" s="13" t="s">
        <v>15007</v>
      </c>
      <c r="E4134" s="13" t="s">
        <v>15038</v>
      </c>
      <c r="F4134" s="13" t="s">
        <v>15039</v>
      </c>
      <c r="G4134" s="14">
        <v>2248.0</v>
      </c>
      <c r="H4134" s="16" t="b">
        <f>G4134&lt;'Programas e Observações'!$C$11</f>
        <v>1</v>
      </c>
      <c r="I4134" s="14">
        <v>0.0</v>
      </c>
      <c r="J4134" s="14">
        <v>0.0</v>
      </c>
      <c r="K4134" s="14">
        <v>0.0</v>
      </c>
      <c r="L4134" s="14">
        <v>0.0</v>
      </c>
      <c r="M4134" s="14">
        <v>0.0</v>
      </c>
      <c r="N4134" s="14">
        <v>106.0</v>
      </c>
      <c r="O4134" s="14">
        <v>7.0</v>
      </c>
      <c r="P4134" s="14">
        <v>1.0</v>
      </c>
      <c r="Q4134" s="14"/>
      <c r="R4134" s="17">
        <f t="shared" si="1"/>
        <v>0</v>
      </c>
      <c r="S4134" s="17">
        <f t="shared" si="2"/>
        <v>0</v>
      </c>
      <c r="T4134" s="17">
        <f t="shared" si="3"/>
        <v>0</v>
      </c>
      <c r="U4134" s="17">
        <f t="shared" si="4"/>
        <v>0</v>
      </c>
      <c r="V4134" s="17">
        <f t="shared" si="5"/>
        <v>0</v>
      </c>
      <c r="W4134" s="17">
        <f t="shared" si="6"/>
        <v>47.15302491</v>
      </c>
      <c r="X4134" s="17">
        <f t="shared" si="7"/>
        <v>3.113879004</v>
      </c>
      <c r="Y4134" s="14">
        <f t="shared" si="8"/>
        <v>28223</v>
      </c>
      <c r="Z4134" s="14">
        <f t="shared" si="9"/>
        <v>12672</v>
      </c>
      <c r="AA4134" s="14">
        <f t="shared" si="10"/>
        <v>3811</v>
      </c>
      <c r="AB4134" s="14">
        <f t="shared" si="11"/>
        <v>6076</v>
      </c>
      <c r="AC4134" s="14">
        <f t="shared" si="12"/>
        <v>1820</v>
      </c>
      <c r="AD4134" s="14">
        <f t="shared" si="13"/>
        <v>11364</v>
      </c>
      <c r="AE4134" s="14">
        <f t="shared" si="14"/>
        <v>818</v>
      </c>
      <c r="AF4134" s="14">
        <f t="shared" si="15"/>
        <v>22</v>
      </c>
      <c r="AG4134" s="17">
        <f t="shared" si="16"/>
        <v>100.8158716</v>
      </c>
      <c r="AH4134" s="20">
        <f>12*(J4134*'Programas e Observações'!$C$8+K4134*'Programas e Observações'!$C$9+L4134*('Programas e Observações'!$C$8+'Programas e Observações'!$C$9)+M4134*'Programas e Observações'!$C$10)</f>
        <v>0</v>
      </c>
      <c r="AI4134" s="20">
        <f>12*(J4134*'Programas e Observações'!$D$8+K4134*'Programas e Observações'!$D$9+L4134*('Programas e Observações'!$D$8+'Programas e Observações'!$D$9)+M4134*'Programas e Observações'!$D$10)</f>
        <v>0</v>
      </c>
      <c r="AJ4134" s="13" t="s">
        <v>342</v>
      </c>
      <c r="AK4134" s="13" t="s">
        <v>343</v>
      </c>
    </row>
    <row r="4135" ht="15.75" customHeight="1">
      <c r="A4135" s="13" t="s">
        <v>15801</v>
      </c>
      <c r="B4135" s="13" t="s">
        <v>15802</v>
      </c>
      <c r="C4135" s="13" t="s">
        <v>15803</v>
      </c>
      <c r="D4135" s="13" t="s">
        <v>15007</v>
      </c>
      <c r="E4135" s="13" t="s">
        <v>15046</v>
      </c>
      <c r="F4135" s="13" t="s">
        <v>15047</v>
      </c>
      <c r="G4135" s="14">
        <v>2017.0</v>
      </c>
      <c r="H4135" s="16" t="b">
        <f>G4135&lt;'Programas e Observações'!$C$11</f>
        <v>1</v>
      </c>
      <c r="I4135" s="14">
        <v>333.0</v>
      </c>
      <c r="J4135" s="14">
        <v>173.0</v>
      </c>
      <c r="K4135" s="14">
        <v>37.0</v>
      </c>
      <c r="L4135" s="14">
        <v>94.0</v>
      </c>
      <c r="M4135" s="14">
        <v>19.0</v>
      </c>
      <c r="N4135" s="14">
        <v>159.0</v>
      </c>
      <c r="O4135" s="14">
        <v>4.0</v>
      </c>
      <c r="P4135" s="14">
        <v>1.0</v>
      </c>
      <c r="Q4135" s="14"/>
      <c r="R4135" s="17">
        <f t="shared" si="1"/>
        <v>165.0966782</v>
      </c>
      <c r="S4135" s="17">
        <f t="shared" si="2"/>
        <v>85.77094695</v>
      </c>
      <c r="T4135" s="17">
        <f t="shared" si="3"/>
        <v>18.34407536</v>
      </c>
      <c r="U4135" s="17">
        <f t="shared" si="4"/>
        <v>46.60386713</v>
      </c>
      <c r="V4135" s="17">
        <f t="shared" si="5"/>
        <v>9.41993059</v>
      </c>
      <c r="W4135" s="17">
        <f t="shared" si="6"/>
        <v>78.82994546</v>
      </c>
      <c r="X4135" s="17">
        <f t="shared" si="7"/>
        <v>1.983143282</v>
      </c>
      <c r="Y4135" s="14">
        <f t="shared" si="8"/>
        <v>91723</v>
      </c>
      <c r="Z4135" s="14">
        <f t="shared" si="9"/>
        <v>33146</v>
      </c>
      <c r="AA4135" s="14">
        <f t="shared" si="10"/>
        <v>16165</v>
      </c>
      <c r="AB4135" s="14">
        <f t="shared" si="11"/>
        <v>24068</v>
      </c>
      <c r="AC4135" s="14">
        <f t="shared" si="12"/>
        <v>7185</v>
      </c>
      <c r="AD4135" s="14">
        <f t="shared" si="13"/>
        <v>42609</v>
      </c>
      <c r="AE4135" s="14">
        <f t="shared" si="14"/>
        <v>2528</v>
      </c>
      <c r="AF4135" s="14">
        <f t="shared" si="15"/>
        <v>81</v>
      </c>
      <c r="AG4135" s="17">
        <f t="shared" si="16"/>
        <v>93.57790116</v>
      </c>
      <c r="AH4135" s="20">
        <f>12*(J4135*'Programas e Observações'!$C$8+K4135*'Programas e Observações'!$C$9+L4135*('Programas e Observações'!$C$8+'Programas e Observações'!$C$9)+M4135*'Programas e Observações'!$C$10)</f>
        <v>129775.92</v>
      </c>
      <c r="AI4135" s="20">
        <f>12*(J4135*'Programas e Observações'!$D$8+K4135*'Programas e Observações'!$D$9+L4135*('Programas e Observações'!$D$8+'Programas e Observações'!$D$9)+M4135*'Programas e Observações'!$D$10)</f>
        <v>228900.72</v>
      </c>
      <c r="AJ4135" s="13" t="s">
        <v>10322</v>
      </c>
      <c r="AK4135" s="13" t="s">
        <v>2783</v>
      </c>
    </row>
    <row r="4136" ht="15.75" customHeight="1">
      <c r="A4136" s="13" t="s">
        <v>15804</v>
      </c>
      <c r="B4136" s="13" t="s">
        <v>15805</v>
      </c>
      <c r="C4136" s="13" t="s">
        <v>15806</v>
      </c>
      <c r="D4136" s="13" t="s">
        <v>15007</v>
      </c>
      <c r="E4136" s="13" t="s">
        <v>15453</v>
      </c>
      <c r="F4136" s="13" t="s">
        <v>15454</v>
      </c>
      <c r="G4136" s="14">
        <v>11423.0</v>
      </c>
      <c r="H4136" s="16" t="b">
        <f>G4136&lt;'Programas e Observações'!$C$11</f>
        <v>1</v>
      </c>
      <c r="I4136" s="14">
        <v>2147.0</v>
      </c>
      <c r="J4136" s="14">
        <v>1276.0</v>
      </c>
      <c r="K4136" s="14">
        <v>134.0</v>
      </c>
      <c r="L4136" s="14">
        <v>472.0</v>
      </c>
      <c r="M4136" s="14">
        <v>140.0</v>
      </c>
      <c r="N4136" s="14">
        <v>307.0</v>
      </c>
      <c r="O4136" s="14">
        <v>58.0</v>
      </c>
      <c r="P4136" s="14">
        <v>1.0</v>
      </c>
      <c r="Q4136" s="14"/>
      <c r="R4136" s="17">
        <f t="shared" si="1"/>
        <v>187.9541276</v>
      </c>
      <c r="S4136" s="17">
        <f t="shared" si="2"/>
        <v>111.7044559</v>
      </c>
      <c r="T4136" s="17">
        <f t="shared" si="3"/>
        <v>11.73071873</v>
      </c>
      <c r="U4136" s="17">
        <f t="shared" si="4"/>
        <v>41.32014357</v>
      </c>
      <c r="V4136" s="17">
        <f t="shared" si="5"/>
        <v>12.25597479</v>
      </c>
      <c r="W4136" s="17">
        <f t="shared" si="6"/>
        <v>26.87560186</v>
      </c>
      <c r="X4136" s="17">
        <f t="shared" si="7"/>
        <v>5.077475269</v>
      </c>
      <c r="Y4136" s="14">
        <f t="shared" si="8"/>
        <v>51035</v>
      </c>
      <c r="Z4136" s="14">
        <f t="shared" si="9"/>
        <v>24711</v>
      </c>
      <c r="AA4136" s="14">
        <f t="shared" si="10"/>
        <v>4446</v>
      </c>
      <c r="AB4136" s="14">
        <f t="shared" si="11"/>
        <v>14140</v>
      </c>
      <c r="AC4136" s="14">
        <f t="shared" si="12"/>
        <v>5356</v>
      </c>
      <c r="AD4136" s="14">
        <f t="shared" si="13"/>
        <v>10558</v>
      </c>
      <c r="AE4136" s="14">
        <f t="shared" si="14"/>
        <v>1704</v>
      </c>
      <c r="AF4136" s="14">
        <f t="shared" si="15"/>
        <v>20</v>
      </c>
      <c r="AG4136" s="17">
        <f t="shared" si="16"/>
        <v>110.1839458</v>
      </c>
      <c r="AH4136" s="20">
        <f>12*(J4136*'Programas e Observações'!$C$8+K4136*'Programas e Observações'!$C$9+L4136*('Programas e Observações'!$C$8+'Programas e Observações'!$C$9)+M4136*'Programas e Observações'!$C$10)</f>
        <v>729668.4</v>
      </c>
      <c r="AI4136" s="20">
        <f>12*(J4136*'Programas e Observações'!$D$8+K4136*'Programas e Observações'!$D$9+L4136*('Programas e Observações'!$D$8+'Programas e Observações'!$D$9)+M4136*'Programas e Observações'!$D$10)</f>
        <v>1373407.92</v>
      </c>
      <c r="AJ4136" s="13" t="s">
        <v>15807</v>
      </c>
      <c r="AK4136" s="13" t="s">
        <v>15808</v>
      </c>
    </row>
    <row r="4137" ht="15.75" customHeight="1">
      <c r="A4137" s="13" t="s">
        <v>15809</v>
      </c>
      <c r="B4137" s="13" t="s">
        <v>15810</v>
      </c>
      <c r="C4137" s="13" t="s">
        <v>15811</v>
      </c>
      <c r="D4137" s="13" t="s">
        <v>15007</v>
      </c>
      <c r="E4137" s="13" t="s">
        <v>15026</v>
      </c>
      <c r="F4137" s="13" t="s">
        <v>15027</v>
      </c>
      <c r="G4137" s="14">
        <v>11043.0</v>
      </c>
      <c r="H4137" s="16" t="b">
        <f>G4137&lt;'Programas e Observações'!$C$11</f>
        <v>1</v>
      </c>
      <c r="I4137" s="14">
        <v>2253.0</v>
      </c>
      <c r="J4137" s="14">
        <v>1174.0</v>
      </c>
      <c r="K4137" s="14">
        <v>168.0</v>
      </c>
      <c r="L4137" s="14">
        <v>615.0</v>
      </c>
      <c r="M4137" s="14">
        <v>137.0</v>
      </c>
      <c r="N4137" s="14">
        <v>550.0</v>
      </c>
      <c r="O4137" s="14">
        <v>52.0</v>
      </c>
      <c r="P4137" s="14">
        <v>1.0</v>
      </c>
      <c r="Q4137" s="14"/>
      <c r="R4137" s="17">
        <f t="shared" si="1"/>
        <v>204.0206466</v>
      </c>
      <c r="S4137" s="17">
        <f t="shared" si="2"/>
        <v>106.3116907</v>
      </c>
      <c r="T4137" s="17">
        <f t="shared" si="3"/>
        <v>15.21325727</v>
      </c>
      <c r="U4137" s="17">
        <f t="shared" si="4"/>
        <v>55.69138821</v>
      </c>
      <c r="V4137" s="17">
        <f t="shared" si="5"/>
        <v>12.40604908</v>
      </c>
      <c r="W4137" s="17">
        <f t="shared" si="6"/>
        <v>49.80530653</v>
      </c>
      <c r="X4137" s="17">
        <f t="shared" si="7"/>
        <v>4.708865345</v>
      </c>
      <c r="Y4137" s="14">
        <f t="shared" si="8"/>
        <v>32595</v>
      </c>
      <c r="Z4137" s="14">
        <f t="shared" si="9"/>
        <v>14847</v>
      </c>
      <c r="AA4137" s="14">
        <f t="shared" si="10"/>
        <v>4130</v>
      </c>
      <c r="AB4137" s="14">
        <f t="shared" si="11"/>
        <v>7923</v>
      </c>
      <c r="AC4137" s="14">
        <f t="shared" si="12"/>
        <v>2070</v>
      </c>
      <c r="AD4137" s="14">
        <f t="shared" si="13"/>
        <v>15852</v>
      </c>
      <c r="AE4137" s="14">
        <f t="shared" si="14"/>
        <v>736</v>
      </c>
      <c r="AF4137" s="14">
        <f t="shared" si="15"/>
        <v>28</v>
      </c>
      <c r="AG4137" s="17">
        <f t="shared" si="16"/>
        <v>93.31627044</v>
      </c>
      <c r="AH4137" s="20">
        <f>12*(J4137*'Programas e Observações'!$C$8+K4137*'Programas e Observações'!$C$9+L4137*('Programas e Observações'!$C$8+'Programas e Observações'!$C$9)+M4137*'Programas e Observações'!$C$10)</f>
        <v>826392.96</v>
      </c>
      <c r="AI4137" s="20">
        <f>12*(J4137*'Programas e Observações'!$D$8+K4137*'Programas e Observações'!$D$9+L4137*('Programas e Observações'!$D$8+'Programas e Observações'!$D$9)+M4137*'Programas e Observações'!$D$10)</f>
        <v>1488658.08</v>
      </c>
      <c r="AJ4137" s="13" t="s">
        <v>15812</v>
      </c>
      <c r="AK4137" s="13" t="s">
        <v>5692</v>
      </c>
    </row>
    <row r="4138" ht="15.75" customHeight="1">
      <c r="A4138" s="13" t="s">
        <v>15813</v>
      </c>
      <c r="B4138" s="13" t="s">
        <v>15814</v>
      </c>
      <c r="C4138" s="13" t="s">
        <v>15815</v>
      </c>
      <c r="D4138" s="13" t="s">
        <v>15007</v>
      </c>
      <c r="E4138" s="13" t="s">
        <v>15075</v>
      </c>
      <c r="F4138" s="13" t="s">
        <v>15076</v>
      </c>
      <c r="G4138" s="14">
        <v>19089.0</v>
      </c>
      <c r="H4138" s="16" t="b">
        <f>G4138&lt;'Programas e Observações'!$C$11</f>
        <v>1</v>
      </c>
      <c r="I4138" s="14">
        <v>883.0</v>
      </c>
      <c r="J4138" s="14">
        <v>200.0</v>
      </c>
      <c r="K4138" s="14">
        <v>208.0</v>
      </c>
      <c r="L4138" s="14">
        <v>219.0</v>
      </c>
      <c r="M4138" s="14">
        <v>85.0</v>
      </c>
      <c r="N4138" s="14">
        <v>494.0</v>
      </c>
      <c r="O4138" s="14">
        <v>50.0</v>
      </c>
      <c r="P4138" s="14">
        <v>2.0</v>
      </c>
      <c r="Q4138" s="14"/>
      <c r="R4138" s="17">
        <f t="shared" si="1"/>
        <v>46.25700665</v>
      </c>
      <c r="S4138" s="17">
        <f t="shared" si="2"/>
        <v>10.4772382</v>
      </c>
      <c r="T4138" s="17">
        <f t="shared" si="3"/>
        <v>10.89632773</v>
      </c>
      <c r="U4138" s="17">
        <f t="shared" si="4"/>
        <v>11.47257583</v>
      </c>
      <c r="V4138" s="17">
        <f t="shared" si="5"/>
        <v>4.452826235</v>
      </c>
      <c r="W4138" s="17">
        <f t="shared" si="6"/>
        <v>25.87877835</v>
      </c>
      <c r="X4138" s="17">
        <f t="shared" si="7"/>
        <v>2.61930955</v>
      </c>
      <c r="Y4138" s="14">
        <f t="shared" si="8"/>
        <v>25873</v>
      </c>
      <c r="Z4138" s="14">
        <f t="shared" si="9"/>
        <v>9529</v>
      </c>
      <c r="AA4138" s="14">
        <f t="shared" si="10"/>
        <v>3898</v>
      </c>
      <c r="AB4138" s="14">
        <f t="shared" si="11"/>
        <v>6609</v>
      </c>
      <c r="AC4138" s="14">
        <f t="shared" si="12"/>
        <v>2794</v>
      </c>
      <c r="AD4138" s="14">
        <f t="shared" si="13"/>
        <v>7545</v>
      </c>
      <c r="AE4138" s="14">
        <f t="shared" si="14"/>
        <v>725</v>
      </c>
      <c r="AF4138" s="14">
        <f t="shared" si="15"/>
        <v>26</v>
      </c>
      <c r="AG4138" s="17">
        <f t="shared" si="16"/>
        <v>82.16624429</v>
      </c>
      <c r="AH4138" s="20">
        <f>12*(J4138*'Programas e Observações'!$C$8+K4138*'Programas e Observações'!$C$9+L4138*('Programas e Observações'!$C$8+'Programas e Observações'!$C$9)+M4138*'Programas e Observações'!$C$10)</f>
        <v>345546</v>
      </c>
      <c r="AI4138" s="20">
        <f>12*(J4138*'Programas e Observações'!$D$8+K4138*'Programas e Observações'!$D$9+L4138*('Programas e Observações'!$D$8+'Programas e Observações'!$D$9)+M4138*'Programas e Observações'!$D$10)</f>
        <v>506672.16</v>
      </c>
      <c r="AJ4138" s="13" t="s">
        <v>6582</v>
      </c>
      <c r="AK4138" s="13" t="s">
        <v>5797</v>
      </c>
    </row>
    <row r="4139" ht="15.75" customHeight="1">
      <c r="A4139" s="13" t="s">
        <v>15816</v>
      </c>
      <c r="B4139" s="13" t="s">
        <v>15817</v>
      </c>
      <c r="C4139" s="13" t="s">
        <v>15818</v>
      </c>
      <c r="D4139" s="13" t="s">
        <v>15007</v>
      </c>
      <c r="E4139" s="13" t="s">
        <v>15070</v>
      </c>
      <c r="F4139" s="13" t="s">
        <v>15071</v>
      </c>
      <c r="G4139" s="14">
        <v>4057.0</v>
      </c>
      <c r="H4139" s="16" t="b">
        <f>G4139&lt;'Programas e Observações'!$C$11</f>
        <v>1</v>
      </c>
      <c r="I4139" s="14">
        <v>299.0</v>
      </c>
      <c r="J4139" s="14">
        <v>74.0</v>
      </c>
      <c r="K4139" s="14">
        <v>98.0</v>
      </c>
      <c r="L4139" s="14">
        <v>45.0</v>
      </c>
      <c r="M4139" s="14">
        <v>23.0</v>
      </c>
      <c r="N4139" s="14">
        <v>410.0</v>
      </c>
      <c r="O4139" s="14">
        <v>17.0</v>
      </c>
      <c r="P4139" s="14">
        <v>1.0</v>
      </c>
      <c r="Q4139" s="14"/>
      <c r="R4139" s="17">
        <f t="shared" si="1"/>
        <v>73.69977816</v>
      </c>
      <c r="S4139" s="17">
        <f t="shared" si="2"/>
        <v>18.24007888</v>
      </c>
      <c r="T4139" s="17">
        <f t="shared" si="3"/>
        <v>24.15578013</v>
      </c>
      <c r="U4139" s="17">
        <f t="shared" si="4"/>
        <v>11.09193986</v>
      </c>
      <c r="V4139" s="17">
        <f t="shared" si="5"/>
        <v>5.669213705</v>
      </c>
      <c r="W4139" s="17">
        <f t="shared" si="6"/>
        <v>101.0598965</v>
      </c>
      <c r="X4139" s="17">
        <f t="shared" si="7"/>
        <v>4.19028839</v>
      </c>
      <c r="Y4139" s="14">
        <f t="shared" si="8"/>
        <v>59505</v>
      </c>
      <c r="Z4139" s="14">
        <f t="shared" si="9"/>
        <v>17363</v>
      </c>
      <c r="AA4139" s="14">
        <f t="shared" si="10"/>
        <v>15206</v>
      </c>
      <c r="AB4139" s="14">
        <f t="shared" si="11"/>
        <v>10647</v>
      </c>
      <c r="AC4139" s="14">
        <f t="shared" si="12"/>
        <v>3936</v>
      </c>
      <c r="AD4139" s="14">
        <f t="shared" si="13"/>
        <v>40020</v>
      </c>
      <c r="AE4139" s="14">
        <f t="shared" si="14"/>
        <v>2216</v>
      </c>
      <c r="AF4139" s="14">
        <f t="shared" si="15"/>
        <v>47</v>
      </c>
      <c r="AG4139" s="17">
        <f t="shared" si="16"/>
        <v>65.42684958</v>
      </c>
      <c r="AH4139" s="20">
        <f>12*(J4139*'Programas e Observações'!$C$8+K4139*'Programas e Observações'!$C$9+L4139*('Programas e Observações'!$C$8+'Programas e Observações'!$C$9)+M4139*'Programas e Observações'!$C$10)</f>
        <v>108605.04</v>
      </c>
      <c r="AI4139" s="20">
        <f>12*(J4139*'Programas e Observações'!$D$8+K4139*'Programas e Observações'!$D$9+L4139*('Programas e Observações'!$D$8+'Programas e Observações'!$D$9)+M4139*'Programas e Observações'!$D$10)</f>
        <v>154819.44</v>
      </c>
      <c r="AJ4139" s="13" t="s">
        <v>8121</v>
      </c>
      <c r="AK4139" s="13" t="s">
        <v>5888</v>
      </c>
    </row>
    <row r="4140" ht="15.75" customHeight="1">
      <c r="A4140" s="13" t="s">
        <v>15819</v>
      </c>
      <c r="B4140" s="13" t="s">
        <v>15820</v>
      </c>
      <c r="C4140" s="13" t="s">
        <v>15821</v>
      </c>
      <c r="D4140" s="13" t="s">
        <v>15007</v>
      </c>
      <c r="E4140" s="13" t="s">
        <v>15070</v>
      </c>
      <c r="F4140" s="13" t="s">
        <v>15071</v>
      </c>
      <c r="G4140" s="14">
        <v>3669.0</v>
      </c>
      <c r="H4140" s="16" t="b">
        <f>G4140&lt;'Programas e Observações'!$C$11</f>
        <v>1</v>
      </c>
      <c r="I4140" s="14">
        <v>658.0</v>
      </c>
      <c r="J4140" s="14">
        <v>319.0</v>
      </c>
      <c r="K4140" s="14">
        <v>54.0</v>
      </c>
      <c r="L4140" s="14">
        <v>146.0</v>
      </c>
      <c r="M4140" s="14">
        <v>45.0</v>
      </c>
      <c r="N4140" s="14">
        <v>240.0</v>
      </c>
      <c r="O4140" s="14">
        <v>9.0</v>
      </c>
      <c r="P4140" s="14">
        <v>0.0</v>
      </c>
      <c r="Q4140" s="14"/>
      <c r="R4140" s="17">
        <f t="shared" si="1"/>
        <v>179.3404197</v>
      </c>
      <c r="S4140" s="17">
        <f t="shared" si="2"/>
        <v>86.94467157</v>
      </c>
      <c r="T4140" s="17">
        <f t="shared" si="3"/>
        <v>14.71790679</v>
      </c>
      <c r="U4140" s="17">
        <f t="shared" si="4"/>
        <v>39.79285909</v>
      </c>
      <c r="V4140" s="17">
        <f t="shared" si="5"/>
        <v>12.26492232</v>
      </c>
      <c r="W4140" s="17">
        <f t="shared" si="6"/>
        <v>65.41291905</v>
      </c>
      <c r="X4140" s="17">
        <f t="shared" si="7"/>
        <v>2.452984464</v>
      </c>
      <c r="Y4140" s="14">
        <f t="shared" si="8"/>
        <v>59505</v>
      </c>
      <c r="Z4140" s="14">
        <f t="shared" si="9"/>
        <v>17363</v>
      </c>
      <c r="AA4140" s="14">
        <f t="shared" si="10"/>
        <v>15206</v>
      </c>
      <c r="AB4140" s="14">
        <f t="shared" si="11"/>
        <v>10647</v>
      </c>
      <c r="AC4140" s="14">
        <f t="shared" si="12"/>
        <v>3936</v>
      </c>
      <c r="AD4140" s="14">
        <f t="shared" si="13"/>
        <v>40020</v>
      </c>
      <c r="AE4140" s="14">
        <f t="shared" si="14"/>
        <v>2216</v>
      </c>
      <c r="AF4140" s="14">
        <f t="shared" si="15"/>
        <v>47</v>
      </c>
      <c r="AG4140" s="17">
        <f t="shared" si="16"/>
        <v>65.42684958</v>
      </c>
      <c r="AH4140" s="20">
        <f>12*(J4140*'Programas e Observações'!$C$8+K4140*'Programas e Observações'!$C$9+L4140*('Programas e Observações'!$C$8+'Programas e Observações'!$C$9)+M4140*'Programas e Observações'!$C$10)</f>
        <v>217956.6</v>
      </c>
      <c r="AI4140" s="20">
        <f>12*(J4140*'Programas e Observações'!$D$8+K4140*'Programas e Observações'!$D$9+L4140*('Programas e Observações'!$D$8+'Programas e Observações'!$D$9)+M4140*'Programas e Observações'!$D$10)</f>
        <v>390151.8</v>
      </c>
      <c r="AJ4140" s="13" t="s">
        <v>15822</v>
      </c>
      <c r="AK4140" s="13" t="s">
        <v>3936</v>
      </c>
    </row>
    <row r="4141" ht="15.75" customHeight="1">
      <c r="A4141" s="13" t="s">
        <v>15823</v>
      </c>
      <c r="B4141" s="13" t="s">
        <v>15824</v>
      </c>
      <c r="C4141" s="13" t="s">
        <v>15825</v>
      </c>
      <c r="D4141" s="13" t="s">
        <v>15007</v>
      </c>
      <c r="E4141" s="13" t="s">
        <v>15038</v>
      </c>
      <c r="F4141" s="13" t="s">
        <v>15039</v>
      </c>
      <c r="G4141" s="14">
        <v>1322.0</v>
      </c>
      <c r="H4141" s="16" t="b">
        <f>G4141&lt;'Programas e Observações'!$C$11</f>
        <v>1</v>
      </c>
      <c r="I4141" s="14">
        <v>28.0</v>
      </c>
      <c r="J4141" s="14">
        <v>5.0</v>
      </c>
      <c r="K4141" s="14">
        <v>8.0</v>
      </c>
      <c r="L4141" s="14">
        <v>10.0</v>
      </c>
      <c r="M4141" s="14">
        <v>4.0</v>
      </c>
      <c r="N4141" s="14">
        <v>72.0</v>
      </c>
      <c r="O4141" s="14">
        <v>6.0</v>
      </c>
      <c r="P4141" s="14">
        <v>1.0</v>
      </c>
      <c r="Q4141" s="14"/>
      <c r="R4141" s="17">
        <f t="shared" si="1"/>
        <v>21.18003026</v>
      </c>
      <c r="S4141" s="17">
        <f t="shared" si="2"/>
        <v>3.78214826</v>
      </c>
      <c r="T4141" s="17">
        <f t="shared" si="3"/>
        <v>6.051437216</v>
      </c>
      <c r="U4141" s="17">
        <f t="shared" si="4"/>
        <v>7.56429652</v>
      </c>
      <c r="V4141" s="17">
        <f t="shared" si="5"/>
        <v>3.025718608</v>
      </c>
      <c r="W4141" s="17">
        <f t="shared" si="6"/>
        <v>54.46293495</v>
      </c>
      <c r="X4141" s="17">
        <f t="shared" si="7"/>
        <v>4.538577912</v>
      </c>
      <c r="Y4141" s="14">
        <f t="shared" si="8"/>
        <v>28223</v>
      </c>
      <c r="Z4141" s="14">
        <f t="shared" si="9"/>
        <v>12672</v>
      </c>
      <c r="AA4141" s="14">
        <f t="shared" si="10"/>
        <v>3811</v>
      </c>
      <c r="AB4141" s="14">
        <f t="shared" si="11"/>
        <v>6076</v>
      </c>
      <c r="AC4141" s="14">
        <f t="shared" si="12"/>
        <v>1820</v>
      </c>
      <c r="AD4141" s="14">
        <f t="shared" si="13"/>
        <v>11364</v>
      </c>
      <c r="AE4141" s="14">
        <f t="shared" si="14"/>
        <v>818</v>
      </c>
      <c r="AF4141" s="14">
        <f t="shared" si="15"/>
        <v>22</v>
      </c>
      <c r="AG4141" s="17">
        <f t="shared" si="16"/>
        <v>100.8158716</v>
      </c>
      <c r="AH4141" s="20">
        <f>12*(J4141*'Programas e Observações'!$C$8+K4141*'Programas e Observações'!$C$9+L4141*('Programas e Observações'!$C$8+'Programas e Observações'!$C$9)+M4141*'Programas e Observações'!$C$10)</f>
        <v>14257.32</v>
      </c>
      <c r="AI4141" s="20">
        <f>12*(J4141*'Programas e Observações'!$D$8+K4141*'Programas e Observações'!$D$9+L4141*('Programas e Observações'!$D$8+'Programas e Observações'!$D$9)+M4141*'Programas e Observações'!$D$10)</f>
        <v>20097.84</v>
      </c>
      <c r="AJ4141" s="13" t="s">
        <v>6160</v>
      </c>
      <c r="AK4141" s="13" t="s">
        <v>1145</v>
      </c>
    </row>
    <row r="4142" ht="15.75" customHeight="1">
      <c r="A4142" s="13" t="s">
        <v>15826</v>
      </c>
      <c r="B4142" s="13" t="s">
        <v>15827</v>
      </c>
      <c r="C4142" s="13" t="s">
        <v>15828</v>
      </c>
      <c r="D4142" s="13" t="s">
        <v>15007</v>
      </c>
      <c r="E4142" s="13" t="s">
        <v>15008</v>
      </c>
      <c r="F4142" s="13" t="s">
        <v>15009</v>
      </c>
      <c r="G4142" s="14">
        <v>3286.0</v>
      </c>
      <c r="H4142" s="16" t="b">
        <f>G4142&lt;'Programas e Observações'!$C$11</f>
        <v>1</v>
      </c>
      <c r="I4142" s="14">
        <v>112.0</v>
      </c>
      <c r="J4142" s="14">
        <v>95.0</v>
      </c>
      <c r="K4142" s="14">
        <v>1.0</v>
      </c>
      <c r="L4142" s="14">
        <v>5.0</v>
      </c>
      <c r="M4142" s="14">
        <v>0.0</v>
      </c>
      <c r="N4142" s="14">
        <v>175.0</v>
      </c>
      <c r="O4142" s="14">
        <v>5.0</v>
      </c>
      <c r="P4142" s="14">
        <v>0.0</v>
      </c>
      <c r="Q4142" s="14"/>
      <c r="R4142" s="17">
        <f t="shared" si="1"/>
        <v>34.0839927</v>
      </c>
      <c r="S4142" s="17">
        <f t="shared" si="2"/>
        <v>28.91052952</v>
      </c>
      <c r="T4142" s="17">
        <f t="shared" si="3"/>
        <v>0.3043213634</v>
      </c>
      <c r="U4142" s="17">
        <f t="shared" si="4"/>
        <v>1.521606817</v>
      </c>
      <c r="V4142" s="17">
        <f t="shared" si="5"/>
        <v>0</v>
      </c>
      <c r="W4142" s="17">
        <f t="shared" si="6"/>
        <v>53.25623859</v>
      </c>
      <c r="X4142" s="17">
        <f t="shared" si="7"/>
        <v>1.521606817</v>
      </c>
      <c r="Y4142" s="14">
        <f t="shared" si="8"/>
        <v>24542</v>
      </c>
      <c r="Z4142" s="14">
        <f t="shared" si="9"/>
        <v>9808</v>
      </c>
      <c r="AA4142" s="14">
        <f t="shared" si="10"/>
        <v>3717</v>
      </c>
      <c r="AB4142" s="14">
        <f t="shared" si="11"/>
        <v>5989</v>
      </c>
      <c r="AC4142" s="14">
        <f t="shared" si="12"/>
        <v>1712</v>
      </c>
      <c r="AD4142" s="14">
        <f t="shared" si="13"/>
        <v>11159</v>
      </c>
      <c r="AE4142" s="14">
        <f t="shared" si="14"/>
        <v>563</v>
      </c>
      <c r="AF4142" s="14">
        <f t="shared" si="15"/>
        <v>14</v>
      </c>
      <c r="AG4142" s="17">
        <f t="shared" si="16"/>
        <v>113.898261</v>
      </c>
      <c r="AH4142" s="20">
        <f>12*(J4142*'Programas e Observações'!$C$8+K4142*'Programas e Observações'!$C$9+L4142*('Programas e Observações'!$C$8+'Programas e Observações'!$C$9)+M4142*'Programas e Observações'!$C$10)</f>
        <v>22916.4</v>
      </c>
      <c r="AI4142" s="20">
        <f>12*(J4142*'Programas e Observações'!$D$8+K4142*'Programas e Observações'!$D$9+L4142*('Programas e Observações'!$D$8+'Programas e Observações'!$D$9)+M4142*'Programas e Observações'!$D$10)</f>
        <v>59010</v>
      </c>
      <c r="AJ4142" s="13" t="s">
        <v>844</v>
      </c>
      <c r="AK4142" s="13" t="s">
        <v>2270</v>
      </c>
    </row>
    <row r="4143" ht="15.75" customHeight="1">
      <c r="A4143" s="13" t="s">
        <v>15829</v>
      </c>
      <c r="B4143" s="13" t="s">
        <v>15830</v>
      </c>
      <c r="C4143" s="13" t="s">
        <v>15831</v>
      </c>
      <c r="D4143" s="13" t="s">
        <v>15007</v>
      </c>
      <c r="E4143" s="13" t="s">
        <v>15061</v>
      </c>
      <c r="F4143" s="13" t="s">
        <v>15062</v>
      </c>
      <c r="G4143" s="14">
        <v>14331.0</v>
      </c>
      <c r="H4143" s="16" t="b">
        <f>G4143&lt;'Programas e Observações'!$C$11</f>
        <v>1</v>
      </c>
      <c r="I4143" s="14">
        <v>1248.0</v>
      </c>
      <c r="J4143" s="14">
        <v>363.0</v>
      </c>
      <c r="K4143" s="14">
        <v>215.0</v>
      </c>
      <c r="L4143" s="14">
        <v>364.0</v>
      </c>
      <c r="M4143" s="14">
        <v>183.0</v>
      </c>
      <c r="N4143" s="14">
        <v>671.0</v>
      </c>
      <c r="O4143" s="14">
        <v>49.0</v>
      </c>
      <c r="P4143" s="14">
        <v>1.0</v>
      </c>
      <c r="Q4143" s="14"/>
      <c r="R4143" s="17">
        <f t="shared" si="1"/>
        <v>87.0839439</v>
      </c>
      <c r="S4143" s="17">
        <f t="shared" si="2"/>
        <v>25.32970484</v>
      </c>
      <c r="T4143" s="17">
        <f t="shared" si="3"/>
        <v>15.00244226</v>
      </c>
      <c r="U4143" s="17">
        <f t="shared" si="4"/>
        <v>25.39948364</v>
      </c>
      <c r="V4143" s="17">
        <f t="shared" si="5"/>
        <v>12.76952062</v>
      </c>
      <c r="W4143" s="17">
        <f t="shared" si="6"/>
        <v>46.82157561</v>
      </c>
      <c r="X4143" s="17">
        <f t="shared" si="7"/>
        <v>3.419161259</v>
      </c>
      <c r="Y4143" s="14">
        <f t="shared" si="8"/>
        <v>65290</v>
      </c>
      <c r="Z4143" s="14">
        <f t="shared" si="9"/>
        <v>33144</v>
      </c>
      <c r="AA4143" s="14">
        <f t="shared" si="10"/>
        <v>4963</v>
      </c>
      <c r="AB4143" s="14">
        <f t="shared" si="11"/>
        <v>16555</v>
      </c>
      <c r="AC4143" s="14">
        <f t="shared" si="12"/>
        <v>6707</v>
      </c>
      <c r="AD4143" s="14">
        <f t="shared" si="13"/>
        <v>22822</v>
      </c>
      <c r="AE4143" s="14">
        <f t="shared" si="14"/>
        <v>2004</v>
      </c>
      <c r="AF4143" s="14">
        <f t="shared" si="15"/>
        <v>35</v>
      </c>
      <c r="AG4143" s="17">
        <f t="shared" si="16"/>
        <v>108.4760519</v>
      </c>
      <c r="AH4143" s="20">
        <f>12*(J4143*'Programas e Observações'!$C$8+K4143*'Programas e Observações'!$C$9+L4143*('Programas e Observações'!$C$8+'Programas e Observações'!$C$9)+M4143*'Programas e Observações'!$C$10)</f>
        <v>535817.04</v>
      </c>
      <c r="AI4143" s="20">
        <f>12*(J4143*'Programas e Observações'!$D$8+K4143*'Programas e Observações'!$D$9+L4143*('Programas e Observações'!$D$8+'Programas e Observações'!$D$9)+M4143*'Programas e Observações'!$D$10)</f>
        <v>812394.96</v>
      </c>
      <c r="AJ4143" s="13" t="s">
        <v>14748</v>
      </c>
      <c r="AK4143" s="13" t="s">
        <v>14875</v>
      </c>
    </row>
    <row r="4144" ht="15.75" customHeight="1">
      <c r="A4144" s="13" t="s">
        <v>15832</v>
      </c>
      <c r="B4144" s="13" t="s">
        <v>15833</v>
      </c>
      <c r="C4144" s="13" t="s">
        <v>15834</v>
      </c>
      <c r="D4144" s="13" t="s">
        <v>15007</v>
      </c>
      <c r="E4144" s="13" t="s">
        <v>15026</v>
      </c>
      <c r="F4144" s="13" t="s">
        <v>15027</v>
      </c>
      <c r="G4144" s="14">
        <v>6739.0</v>
      </c>
      <c r="H4144" s="16" t="b">
        <f>G4144&lt;'Programas e Observações'!$C$11</f>
        <v>1</v>
      </c>
      <c r="I4144" s="14">
        <v>823.0</v>
      </c>
      <c r="J4144" s="14">
        <v>349.0</v>
      </c>
      <c r="K4144" s="14">
        <v>103.0</v>
      </c>
      <c r="L4144" s="14">
        <v>239.0</v>
      </c>
      <c r="M4144" s="14">
        <v>84.0</v>
      </c>
      <c r="N4144" s="14">
        <v>238.0</v>
      </c>
      <c r="O4144" s="14">
        <v>16.0</v>
      </c>
      <c r="P4144" s="14">
        <v>0.0</v>
      </c>
      <c r="Q4144" s="14"/>
      <c r="R4144" s="17">
        <f t="shared" si="1"/>
        <v>122.1249444</v>
      </c>
      <c r="S4144" s="17">
        <f t="shared" si="2"/>
        <v>51.78809912</v>
      </c>
      <c r="T4144" s="17">
        <f t="shared" si="3"/>
        <v>15.28416679</v>
      </c>
      <c r="U4144" s="17">
        <f t="shared" si="4"/>
        <v>35.46520255</v>
      </c>
      <c r="V4144" s="17">
        <f t="shared" si="5"/>
        <v>12.46475738</v>
      </c>
      <c r="W4144" s="17">
        <f t="shared" si="6"/>
        <v>35.31681258</v>
      </c>
      <c r="X4144" s="17">
        <f t="shared" si="7"/>
        <v>2.374239501</v>
      </c>
      <c r="Y4144" s="14">
        <f t="shared" si="8"/>
        <v>32595</v>
      </c>
      <c r="Z4144" s="14">
        <f t="shared" si="9"/>
        <v>14847</v>
      </c>
      <c r="AA4144" s="14">
        <f t="shared" si="10"/>
        <v>4130</v>
      </c>
      <c r="AB4144" s="14">
        <f t="shared" si="11"/>
        <v>7923</v>
      </c>
      <c r="AC4144" s="14">
        <f t="shared" si="12"/>
        <v>2070</v>
      </c>
      <c r="AD4144" s="14">
        <f t="shared" si="13"/>
        <v>15852</v>
      </c>
      <c r="AE4144" s="14">
        <f t="shared" si="14"/>
        <v>736</v>
      </c>
      <c r="AF4144" s="14">
        <f t="shared" si="15"/>
        <v>28</v>
      </c>
      <c r="AG4144" s="17">
        <f t="shared" si="16"/>
        <v>93.31627044</v>
      </c>
      <c r="AH4144" s="20">
        <f>12*(J4144*'Programas e Observações'!$C$8+K4144*'Programas e Observações'!$C$9+L4144*('Programas e Observações'!$C$8+'Programas e Observações'!$C$9)+M4144*'Programas e Observações'!$C$10)</f>
        <v>335283.12</v>
      </c>
      <c r="AI4144" s="20">
        <f>12*(J4144*'Programas e Observações'!$D$8+K4144*'Programas e Observações'!$D$9+L4144*('Programas e Observações'!$D$8+'Programas e Observações'!$D$9)+M4144*'Programas e Observações'!$D$10)</f>
        <v>555338.16</v>
      </c>
      <c r="AJ4144" s="13" t="s">
        <v>10488</v>
      </c>
      <c r="AK4144" s="13" t="s">
        <v>4818</v>
      </c>
    </row>
    <row r="4145" ht="15.75" customHeight="1">
      <c r="A4145" s="13" t="s">
        <v>15835</v>
      </c>
      <c r="B4145" s="13" t="s">
        <v>15836</v>
      </c>
      <c r="C4145" s="13" t="s">
        <v>15837</v>
      </c>
      <c r="D4145" s="13" t="s">
        <v>15007</v>
      </c>
      <c r="E4145" s="13" t="s">
        <v>15070</v>
      </c>
      <c r="F4145" s="13" t="s">
        <v>15071</v>
      </c>
      <c r="G4145" s="14">
        <v>27142.0</v>
      </c>
      <c r="H4145" s="16" t="b">
        <f>G4145&lt;'Programas e Observações'!$C$11</f>
        <v>0</v>
      </c>
      <c r="I4145" s="14">
        <v>2834.0</v>
      </c>
      <c r="J4145" s="14">
        <v>989.0</v>
      </c>
      <c r="K4145" s="14">
        <v>496.0</v>
      </c>
      <c r="L4145" s="14">
        <v>509.0</v>
      </c>
      <c r="M4145" s="14">
        <v>567.0</v>
      </c>
      <c r="N4145" s="14">
        <v>1293.0</v>
      </c>
      <c r="O4145" s="14">
        <v>59.0</v>
      </c>
      <c r="P4145" s="14">
        <v>3.0</v>
      </c>
      <c r="Q4145" s="14"/>
      <c r="R4145" s="17">
        <f t="shared" si="1"/>
        <v>104.4138236</v>
      </c>
      <c r="S4145" s="17">
        <f t="shared" si="2"/>
        <v>36.43799278</v>
      </c>
      <c r="T4145" s="17">
        <f t="shared" si="3"/>
        <v>18.27426129</v>
      </c>
      <c r="U4145" s="17">
        <f t="shared" si="4"/>
        <v>18.75322379</v>
      </c>
      <c r="V4145" s="17">
        <f t="shared" si="5"/>
        <v>20.89013337</v>
      </c>
      <c r="W4145" s="17">
        <f t="shared" si="6"/>
        <v>47.63834647</v>
      </c>
      <c r="X4145" s="17">
        <f t="shared" si="7"/>
        <v>2.173752855</v>
      </c>
      <c r="Y4145" s="14">
        <f t="shared" si="8"/>
        <v>59505</v>
      </c>
      <c r="Z4145" s="14">
        <f t="shared" si="9"/>
        <v>17363</v>
      </c>
      <c r="AA4145" s="14">
        <f t="shared" si="10"/>
        <v>15206</v>
      </c>
      <c r="AB4145" s="14">
        <f t="shared" si="11"/>
        <v>10647</v>
      </c>
      <c r="AC4145" s="14">
        <f t="shared" si="12"/>
        <v>3936</v>
      </c>
      <c r="AD4145" s="14">
        <f t="shared" si="13"/>
        <v>40020</v>
      </c>
      <c r="AE4145" s="14">
        <f t="shared" si="14"/>
        <v>2216</v>
      </c>
      <c r="AF4145" s="14">
        <f t="shared" si="15"/>
        <v>47</v>
      </c>
      <c r="AG4145" s="17">
        <f t="shared" si="16"/>
        <v>65.42684958</v>
      </c>
      <c r="AH4145" s="20">
        <f>12*(J4145*'Programas e Observações'!$C$8+K4145*'Programas e Observações'!$C$9+L4145*('Programas e Observações'!$C$8+'Programas e Observações'!$C$9)+M4145*'Programas e Observações'!$C$10)</f>
        <v>1108417.56</v>
      </c>
      <c r="AI4145" s="20">
        <f>12*(J4145*'Programas e Observações'!$D$8+K4145*'Programas e Observações'!$D$9+L4145*('Programas e Observações'!$D$8+'Programas e Observações'!$D$9)+M4145*'Programas e Observações'!$D$10)</f>
        <v>1676963.04</v>
      </c>
      <c r="AJ4145" s="13" t="s">
        <v>15838</v>
      </c>
      <c r="AK4145" s="13" t="s">
        <v>242</v>
      </c>
    </row>
    <row r="4146" ht="15.75" customHeight="1">
      <c r="A4146" s="13" t="s">
        <v>15839</v>
      </c>
      <c r="B4146" s="13" t="s">
        <v>15840</v>
      </c>
      <c r="C4146" s="13" t="s">
        <v>15841</v>
      </c>
      <c r="D4146" s="13" t="s">
        <v>15007</v>
      </c>
      <c r="E4146" s="13" t="s">
        <v>15054</v>
      </c>
      <c r="F4146" s="13" t="s">
        <v>15055</v>
      </c>
      <c r="G4146" s="14">
        <v>5783.0</v>
      </c>
      <c r="H4146" s="16" t="b">
        <f>G4146&lt;'Programas e Observações'!$C$11</f>
        <v>1</v>
      </c>
      <c r="I4146" s="14">
        <v>932.0</v>
      </c>
      <c r="J4146" s="14">
        <v>603.0</v>
      </c>
      <c r="K4146" s="14">
        <v>46.0</v>
      </c>
      <c r="L4146" s="14">
        <v>166.0</v>
      </c>
      <c r="M4146" s="14">
        <v>91.0</v>
      </c>
      <c r="N4146" s="14">
        <v>219.0</v>
      </c>
      <c r="O4146" s="14">
        <v>25.0</v>
      </c>
      <c r="P4146" s="14">
        <v>0.0</v>
      </c>
      <c r="Q4146" s="14"/>
      <c r="R4146" s="17">
        <f t="shared" si="1"/>
        <v>161.1620266</v>
      </c>
      <c r="S4146" s="17">
        <f t="shared" si="2"/>
        <v>104.2711395</v>
      </c>
      <c r="T4146" s="17">
        <f t="shared" si="3"/>
        <v>7.954348954</v>
      </c>
      <c r="U4146" s="17">
        <f t="shared" si="4"/>
        <v>28.70482449</v>
      </c>
      <c r="V4146" s="17">
        <f t="shared" si="5"/>
        <v>15.73577728</v>
      </c>
      <c r="W4146" s="17">
        <f t="shared" si="6"/>
        <v>37.86961785</v>
      </c>
      <c r="X4146" s="17">
        <f t="shared" si="7"/>
        <v>4.323015736</v>
      </c>
      <c r="Y4146" s="14">
        <f t="shared" si="8"/>
        <v>34825</v>
      </c>
      <c r="Z4146" s="14">
        <f t="shared" si="9"/>
        <v>19877</v>
      </c>
      <c r="AA4146" s="14">
        <f t="shared" si="10"/>
        <v>2295</v>
      </c>
      <c r="AB4146" s="14">
        <f t="shared" si="11"/>
        <v>7191</v>
      </c>
      <c r="AC4146" s="14">
        <f t="shared" si="12"/>
        <v>2530</v>
      </c>
      <c r="AD4146" s="14">
        <f t="shared" si="13"/>
        <v>16077</v>
      </c>
      <c r="AE4146" s="14">
        <f t="shared" si="14"/>
        <v>1355</v>
      </c>
      <c r="AF4146" s="14">
        <f t="shared" si="15"/>
        <v>10</v>
      </c>
      <c r="AG4146" s="17">
        <f t="shared" si="16"/>
        <v>87.3904326</v>
      </c>
      <c r="AH4146" s="20">
        <f>12*(J4146*'Programas e Observações'!$C$8+K4146*'Programas e Observações'!$C$9+L4146*('Programas e Observações'!$C$8+'Programas e Observações'!$C$9)+M4146*'Programas e Observações'!$C$10)</f>
        <v>308698.68</v>
      </c>
      <c r="AI4146" s="20">
        <f>12*(J4146*'Programas e Observações'!$D$8+K4146*'Programas e Observações'!$D$9+L4146*('Programas e Observações'!$D$8+'Programas e Observações'!$D$9)+M4146*'Programas e Observações'!$D$10)</f>
        <v>591140.52</v>
      </c>
      <c r="AJ4146" s="13" t="s">
        <v>6152</v>
      </c>
      <c r="AK4146" s="13" t="s">
        <v>4185</v>
      </c>
    </row>
    <row r="4147" ht="15.75" customHeight="1">
      <c r="A4147" s="13" t="s">
        <v>15842</v>
      </c>
      <c r="B4147" s="13" t="s">
        <v>15843</v>
      </c>
      <c r="C4147" s="13" t="s">
        <v>8258</v>
      </c>
      <c r="D4147" s="13" t="s">
        <v>15007</v>
      </c>
      <c r="E4147" s="13" t="s">
        <v>15008</v>
      </c>
      <c r="F4147" s="13" t="s">
        <v>15009</v>
      </c>
      <c r="G4147" s="14">
        <v>7140.0</v>
      </c>
      <c r="H4147" s="16" t="b">
        <f>G4147&lt;'Programas e Observações'!$C$11</f>
        <v>1</v>
      </c>
      <c r="I4147" s="14">
        <v>511.0</v>
      </c>
      <c r="J4147" s="14">
        <v>289.0</v>
      </c>
      <c r="K4147" s="14">
        <v>76.0</v>
      </c>
      <c r="L4147" s="14">
        <v>97.0</v>
      </c>
      <c r="M4147" s="14">
        <v>33.0</v>
      </c>
      <c r="N4147" s="14">
        <v>471.0</v>
      </c>
      <c r="O4147" s="14">
        <v>19.0</v>
      </c>
      <c r="P4147" s="14">
        <v>0.0</v>
      </c>
      <c r="Q4147" s="14"/>
      <c r="R4147" s="17">
        <f t="shared" si="1"/>
        <v>71.56862745</v>
      </c>
      <c r="S4147" s="17">
        <f t="shared" si="2"/>
        <v>40.47619048</v>
      </c>
      <c r="T4147" s="17">
        <f t="shared" si="3"/>
        <v>10.6442577</v>
      </c>
      <c r="U4147" s="17">
        <f t="shared" si="4"/>
        <v>13.58543417</v>
      </c>
      <c r="V4147" s="17">
        <f t="shared" si="5"/>
        <v>4.621848739</v>
      </c>
      <c r="W4147" s="17">
        <f t="shared" si="6"/>
        <v>65.96638655</v>
      </c>
      <c r="X4147" s="17">
        <f t="shared" si="7"/>
        <v>2.661064426</v>
      </c>
      <c r="Y4147" s="14">
        <f t="shared" si="8"/>
        <v>24542</v>
      </c>
      <c r="Z4147" s="14">
        <f t="shared" si="9"/>
        <v>9808</v>
      </c>
      <c r="AA4147" s="14">
        <f t="shared" si="10"/>
        <v>3717</v>
      </c>
      <c r="AB4147" s="14">
        <f t="shared" si="11"/>
        <v>5989</v>
      </c>
      <c r="AC4147" s="14">
        <f t="shared" si="12"/>
        <v>1712</v>
      </c>
      <c r="AD4147" s="14">
        <f t="shared" si="13"/>
        <v>11159</v>
      </c>
      <c r="AE4147" s="14">
        <f t="shared" si="14"/>
        <v>563</v>
      </c>
      <c r="AF4147" s="14">
        <f t="shared" si="15"/>
        <v>14</v>
      </c>
      <c r="AG4147" s="17">
        <f t="shared" si="16"/>
        <v>113.898261</v>
      </c>
      <c r="AH4147" s="20">
        <f>12*(J4147*'Programas e Observações'!$C$8+K4147*'Programas e Observações'!$C$9+L4147*('Programas e Observações'!$C$8+'Programas e Observações'!$C$9)+M4147*'Programas e Observações'!$C$10)</f>
        <v>182186.04</v>
      </c>
      <c r="AI4147" s="20">
        <f>12*(J4147*'Programas e Observações'!$D$8+K4147*'Programas e Observações'!$D$9+L4147*('Programas e Observações'!$D$8+'Programas e Observações'!$D$9)+M4147*'Programas e Observações'!$D$10)</f>
        <v>325215.12</v>
      </c>
      <c r="AJ4147" s="13" t="s">
        <v>1120</v>
      </c>
      <c r="AK4147" s="13" t="s">
        <v>3406</v>
      </c>
    </row>
    <row r="4148" ht="15.75" customHeight="1">
      <c r="A4148" s="13" t="s">
        <v>15844</v>
      </c>
      <c r="B4148" s="13" t="s">
        <v>15845</v>
      </c>
      <c r="C4148" s="13" t="s">
        <v>15846</v>
      </c>
      <c r="D4148" s="13" t="s">
        <v>15007</v>
      </c>
      <c r="E4148" s="13" t="s">
        <v>15168</v>
      </c>
      <c r="F4148" s="13" t="s">
        <v>15169</v>
      </c>
      <c r="G4148" s="14">
        <v>12298.0</v>
      </c>
      <c r="H4148" s="16" t="b">
        <f>G4148&lt;'Programas e Observações'!$C$11</f>
        <v>1</v>
      </c>
      <c r="I4148" s="14">
        <v>280.0</v>
      </c>
      <c r="J4148" s="14">
        <v>98.0</v>
      </c>
      <c r="K4148" s="14">
        <v>58.0</v>
      </c>
      <c r="L4148" s="14">
        <v>60.0</v>
      </c>
      <c r="M4148" s="14">
        <v>5.0</v>
      </c>
      <c r="N4148" s="14">
        <v>285.0</v>
      </c>
      <c r="O4148" s="14">
        <v>34.0</v>
      </c>
      <c r="P4148" s="14">
        <v>2.0</v>
      </c>
      <c r="Q4148" s="14"/>
      <c r="R4148" s="17">
        <f t="shared" si="1"/>
        <v>22.76792974</v>
      </c>
      <c r="S4148" s="17">
        <f t="shared" si="2"/>
        <v>7.968775411</v>
      </c>
      <c r="T4148" s="17">
        <f t="shared" si="3"/>
        <v>4.716214019</v>
      </c>
      <c r="U4148" s="17">
        <f t="shared" si="4"/>
        <v>4.878842088</v>
      </c>
      <c r="V4148" s="17">
        <f t="shared" si="5"/>
        <v>0.406570174</v>
      </c>
      <c r="W4148" s="17">
        <f t="shared" si="6"/>
        <v>23.17449992</v>
      </c>
      <c r="X4148" s="17">
        <f t="shared" si="7"/>
        <v>2.764677183</v>
      </c>
      <c r="Y4148" s="14">
        <f t="shared" si="8"/>
        <v>22858</v>
      </c>
      <c r="Z4148" s="14">
        <f t="shared" si="9"/>
        <v>9299</v>
      </c>
      <c r="AA4148" s="14">
        <f t="shared" si="10"/>
        <v>3719</v>
      </c>
      <c r="AB4148" s="14">
        <f t="shared" si="11"/>
        <v>5055</v>
      </c>
      <c r="AC4148" s="14">
        <f t="shared" si="12"/>
        <v>2052</v>
      </c>
      <c r="AD4148" s="14">
        <f t="shared" si="13"/>
        <v>14773</v>
      </c>
      <c r="AE4148" s="14">
        <f t="shared" si="14"/>
        <v>1321</v>
      </c>
      <c r="AF4148" s="14">
        <f t="shared" si="15"/>
        <v>50</v>
      </c>
      <c r="AG4148" s="17">
        <f t="shared" si="16"/>
        <v>49.35813692</v>
      </c>
      <c r="AH4148" s="20">
        <f>12*(J4148*'Programas e Observações'!$C$8+K4148*'Programas e Observações'!$C$9+L4148*('Programas e Observações'!$C$8+'Programas e Observações'!$C$9)+M4148*'Programas e Observações'!$C$10)</f>
        <v>94124.4</v>
      </c>
      <c r="AI4148" s="20">
        <f>12*(J4148*'Programas e Observações'!$D$8+K4148*'Programas e Observações'!$D$9+L4148*('Programas e Observações'!$D$8+'Programas e Observações'!$D$9)+M4148*'Programas e Observações'!$D$10)</f>
        <v>153567.72</v>
      </c>
      <c r="AJ4148" s="13" t="s">
        <v>5823</v>
      </c>
      <c r="AK4148" s="13" t="s">
        <v>2514</v>
      </c>
    </row>
    <row r="4149" ht="15.75" customHeight="1">
      <c r="A4149" s="13" t="s">
        <v>15847</v>
      </c>
      <c r="B4149" s="13" t="s">
        <v>15848</v>
      </c>
      <c r="C4149" s="13" t="s">
        <v>15849</v>
      </c>
      <c r="D4149" s="13" t="s">
        <v>15007</v>
      </c>
      <c r="E4149" s="13" t="s">
        <v>15038</v>
      </c>
      <c r="F4149" s="13" t="s">
        <v>15039</v>
      </c>
      <c r="G4149" s="14">
        <v>13074.0</v>
      </c>
      <c r="H4149" s="16" t="b">
        <f>G4149&lt;'Programas e Observações'!$C$11</f>
        <v>1</v>
      </c>
      <c r="I4149" s="14">
        <v>1463.0</v>
      </c>
      <c r="J4149" s="14">
        <v>747.0</v>
      </c>
      <c r="K4149" s="14">
        <v>130.0</v>
      </c>
      <c r="L4149" s="14">
        <v>330.0</v>
      </c>
      <c r="M4149" s="14">
        <v>108.0</v>
      </c>
      <c r="N4149" s="14">
        <v>563.0</v>
      </c>
      <c r="O4149" s="14">
        <v>45.0</v>
      </c>
      <c r="P4149" s="14">
        <v>1.0</v>
      </c>
      <c r="Q4149" s="14"/>
      <c r="R4149" s="17">
        <f t="shared" si="1"/>
        <v>111.9014839</v>
      </c>
      <c r="S4149" s="17">
        <f t="shared" si="2"/>
        <v>57.13630106</v>
      </c>
      <c r="T4149" s="17">
        <f t="shared" si="3"/>
        <v>9.943399113</v>
      </c>
      <c r="U4149" s="17">
        <f t="shared" si="4"/>
        <v>25.24093621</v>
      </c>
      <c r="V4149" s="17">
        <f t="shared" si="5"/>
        <v>8.260670032</v>
      </c>
      <c r="W4149" s="17">
        <f t="shared" si="6"/>
        <v>43.06256693</v>
      </c>
      <c r="X4149" s="17">
        <f t="shared" si="7"/>
        <v>3.441945847</v>
      </c>
      <c r="Y4149" s="14">
        <f t="shared" si="8"/>
        <v>28223</v>
      </c>
      <c r="Z4149" s="14">
        <f t="shared" si="9"/>
        <v>12672</v>
      </c>
      <c r="AA4149" s="14">
        <f t="shared" si="10"/>
        <v>3811</v>
      </c>
      <c r="AB4149" s="14">
        <f t="shared" si="11"/>
        <v>6076</v>
      </c>
      <c r="AC4149" s="14">
        <f t="shared" si="12"/>
        <v>1820</v>
      </c>
      <c r="AD4149" s="14">
        <f t="shared" si="13"/>
        <v>11364</v>
      </c>
      <c r="AE4149" s="14">
        <f t="shared" si="14"/>
        <v>818</v>
      </c>
      <c r="AF4149" s="14">
        <f t="shared" si="15"/>
        <v>22</v>
      </c>
      <c r="AG4149" s="17">
        <f t="shared" si="16"/>
        <v>100.8158716</v>
      </c>
      <c r="AH4149" s="20">
        <f>12*(J4149*'Programas e Observações'!$C$8+K4149*'Programas e Observações'!$C$9+L4149*('Programas e Observações'!$C$8+'Programas e Observações'!$C$9)+M4149*'Programas e Observações'!$C$10)</f>
        <v>505162.44</v>
      </c>
      <c r="AI4149" s="20">
        <f>12*(J4149*'Programas e Observações'!$D$8+K4149*'Programas e Observações'!$D$9+L4149*('Programas e Observações'!$D$8+'Programas e Observações'!$D$9)+M4149*'Programas e Observações'!$D$10)</f>
        <v>903972.96</v>
      </c>
      <c r="AJ4149" s="13" t="s">
        <v>15850</v>
      </c>
      <c r="AK4149" s="13" t="s">
        <v>4275</v>
      </c>
    </row>
    <row r="4150" ht="15.75" customHeight="1">
      <c r="A4150" s="13" t="s">
        <v>15851</v>
      </c>
      <c r="B4150" s="13" t="s">
        <v>15852</v>
      </c>
      <c r="C4150" s="13" t="s">
        <v>15853</v>
      </c>
      <c r="D4150" s="13" t="s">
        <v>15007</v>
      </c>
      <c r="E4150" s="13" t="s">
        <v>15032</v>
      </c>
      <c r="F4150" s="13" t="s">
        <v>15033</v>
      </c>
      <c r="G4150" s="14">
        <v>5982.0</v>
      </c>
      <c r="H4150" s="16" t="b">
        <f>G4150&lt;'Programas e Observações'!$C$11</f>
        <v>1</v>
      </c>
      <c r="I4150" s="14">
        <v>0.0</v>
      </c>
      <c r="J4150" s="14">
        <v>0.0</v>
      </c>
      <c r="K4150" s="14">
        <v>0.0</v>
      </c>
      <c r="L4150" s="14">
        <v>0.0</v>
      </c>
      <c r="M4150" s="14">
        <v>0.0</v>
      </c>
      <c r="N4150" s="14">
        <v>211.0</v>
      </c>
      <c r="O4150" s="14">
        <v>31.0</v>
      </c>
      <c r="P4150" s="14">
        <v>1.0</v>
      </c>
      <c r="Q4150" s="14"/>
      <c r="R4150" s="17">
        <f t="shared" si="1"/>
        <v>0</v>
      </c>
      <c r="S4150" s="17">
        <f t="shared" si="2"/>
        <v>0</v>
      </c>
      <c r="T4150" s="17">
        <f t="shared" si="3"/>
        <v>0</v>
      </c>
      <c r="U4150" s="17">
        <f t="shared" si="4"/>
        <v>0</v>
      </c>
      <c r="V4150" s="17">
        <f t="shared" si="5"/>
        <v>0</v>
      </c>
      <c r="W4150" s="17">
        <f t="shared" si="6"/>
        <v>35.27248412</v>
      </c>
      <c r="X4150" s="17">
        <f t="shared" si="7"/>
        <v>5.182213307</v>
      </c>
      <c r="Y4150" s="14">
        <f t="shared" si="8"/>
        <v>34074</v>
      </c>
      <c r="Z4150" s="14">
        <f t="shared" si="9"/>
        <v>15150</v>
      </c>
      <c r="AA4150" s="14">
        <f t="shared" si="10"/>
        <v>3988</v>
      </c>
      <c r="AB4150" s="14">
        <f t="shared" si="11"/>
        <v>7723</v>
      </c>
      <c r="AC4150" s="14">
        <f t="shared" si="12"/>
        <v>3025</v>
      </c>
      <c r="AD4150" s="14">
        <f t="shared" si="13"/>
        <v>10538</v>
      </c>
      <c r="AE4150" s="14">
        <f t="shared" si="14"/>
        <v>942</v>
      </c>
      <c r="AF4150" s="14">
        <f t="shared" si="15"/>
        <v>17</v>
      </c>
      <c r="AG4150" s="17">
        <f t="shared" si="16"/>
        <v>113.5557748</v>
      </c>
      <c r="AH4150" s="20">
        <f>12*(J4150*'Programas e Observações'!$C$8+K4150*'Programas e Observações'!$C$9+L4150*('Programas e Observações'!$C$8+'Programas e Observações'!$C$9)+M4150*'Programas e Observações'!$C$10)</f>
        <v>0</v>
      </c>
      <c r="AI4150" s="20">
        <f>12*(J4150*'Programas e Observações'!$D$8+K4150*'Programas e Observações'!$D$9+L4150*('Programas e Observações'!$D$8+'Programas e Observações'!$D$9)+M4150*'Programas e Observações'!$D$10)</f>
        <v>0</v>
      </c>
      <c r="AJ4150" s="13" t="s">
        <v>342</v>
      </c>
      <c r="AK4150" s="13" t="s">
        <v>343</v>
      </c>
    </row>
    <row r="4151" ht="15.75" customHeight="1">
      <c r="A4151" s="13" t="s">
        <v>15854</v>
      </c>
      <c r="B4151" s="13" t="s">
        <v>15855</v>
      </c>
      <c r="C4151" s="13" t="s">
        <v>15856</v>
      </c>
      <c r="D4151" s="13" t="s">
        <v>15007</v>
      </c>
      <c r="E4151" s="13" t="s">
        <v>15008</v>
      </c>
      <c r="F4151" s="13" t="s">
        <v>15009</v>
      </c>
      <c r="G4151" s="14">
        <v>4308.0</v>
      </c>
      <c r="H4151" s="16" t="b">
        <f>G4151&lt;'Programas e Observações'!$C$11</f>
        <v>1</v>
      </c>
      <c r="I4151" s="14">
        <v>485.0</v>
      </c>
      <c r="J4151" s="14">
        <v>165.0</v>
      </c>
      <c r="K4151" s="14">
        <v>105.0</v>
      </c>
      <c r="L4151" s="14">
        <v>108.0</v>
      </c>
      <c r="M4151" s="14">
        <v>73.0</v>
      </c>
      <c r="N4151" s="14">
        <v>233.0</v>
      </c>
      <c r="O4151" s="14">
        <v>11.0</v>
      </c>
      <c r="P4151" s="14">
        <v>0.0</v>
      </c>
      <c r="Q4151" s="14"/>
      <c r="R4151" s="17">
        <f t="shared" si="1"/>
        <v>112.5812442</v>
      </c>
      <c r="S4151" s="17">
        <f t="shared" si="2"/>
        <v>38.30083565</v>
      </c>
      <c r="T4151" s="17">
        <f t="shared" si="3"/>
        <v>24.37325905</v>
      </c>
      <c r="U4151" s="17">
        <f t="shared" si="4"/>
        <v>25.06963788</v>
      </c>
      <c r="V4151" s="17">
        <f t="shared" si="5"/>
        <v>16.9452182</v>
      </c>
      <c r="W4151" s="17">
        <f t="shared" si="6"/>
        <v>54.08542247</v>
      </c>
      <c r="X4151" s="17">
        <f t="shared" si="7"/>
        <v>2.553389044</v>
      </c>
      <c r="Y4151" s="14">
        <f t="shared" si="8"/>
        <v>24542</v>
      </c>
      <c r="Z4151" s="14">
        <f t="shared" si="9"/>
        <v>9808</v>
      </c>
      <c r="AA4151" s="14">
        <f t="shared" si="10"/>
        <v>3717</v>
      </c>
      <c r="AB4151" s="14">
        <f t="shared" si="11"/>
        <v>5989</v>
      </c>
      <c r="AC4151" s="14">
        <f t="shared" si="12"/>
        <v>1712</v>
      </c>
      <c r="AD4151" s="14">
        <f t="shared" si="13"/>
        <v>11159</v>
      </c>
      <c r="AE4151" s="14">
        <f t="shared" si="14"/>
        <v>563</v>
      </c>
      <c r="AF4151" s="14">
        <f t="shared" si="15"/>
        <v>14</v>
      </c>
      <c r="AG4151" s="17">
        <f t="shared" si="16"/>
        <v>113.898261</v>
      </c>
      <c r="AH4151" s="20">
        <f>12*(J4151*'Programas e Observações'!$C$8+K4151*'Programas e Observações'!$C$9+L4151*('Programas e Observações'!$C$8+'Programas e Observações'!$C$9)+M4151*'Programas e Observações'!$C$10)</f>
        <v>201211.44</v>
      </c>
      <c r="AI4151" s="20">
        <f>12*(J4151*'Programas e Observações'!$D$8+K4151*'Programas e Observações'!$D$9+L4151*('Programas e Observações'!$D$8+'Programas e Observações'!$D$9)+M4151*'Programas e Observações'!$D$10)</f>
        <v>305036.4</v>
      </c>
      <c r="AJ4151" s="13" t="s">
        <v>3050</v>
      </c>
      <c r="AK4151" s="13" t="s">
        <v>4704</v>
      </c>
    </row>
    <row r="4152" ht="15.75" customHeight="1">
      <c r="A4152" s="13" t="s">
        <v>15857</v>
      </c>
      <c r="B4152" s="13" t="s">
        <v>15858</v>
      </c>
      <c r="C4152" s="13" t="s">
        <v>15859</v>
      </c>
      <c r="D4152" s="13" t="s">
        <v>15007</v>
      </c>
      <c r="E4152" s="13" t="s">
        <v>15121</v>
      </c>
      <c r="F4152" s="13" t="s">
        <v>15122</v>
      </c>
      <c r="G4152" s="14">
        <v>8581.0</v>
      </c>
      <c r="H4152" s="16" t="b">
        <f>G4152&lt;'Programas e Observações'!$C$11</f>
        <v>1</v>
      </c>
      <c r="I4152" s="14">
        <v>973.0</v>
      </c>
      <c r="J4152" s="14">
        <v>615.0</v>
      </c>
      <c r="K4152" s="14">
        <v>64.0</v>
      </c>
      <c r="L4152" s="14">
        <v>194.0</v>
      </c>
      <c r="M4152" s="14">
        <v>25.0</v>
      </c>
      <c r="N4152" s="14">
        <v>369.0</v>
      </c>
      <c r="O4152" s="14">
        <v>22.0</v>
      </c>
      <c r="P4152" s="14">
        <v>1.0</v>
      </c>
      <c r="Q4152" s="14"/>
      <c r="R4152" s="17">
        <f t="shared" si="1"/>
        <v>113.3900478</v>
      </c>
      <c r="S4152" s="17">
        <f t="shared" si="2"/>
        <v>71.66996854</v>
      </c>
      <c r="T4152" s="17">
        <f t="shared" si="3"/>
        <v>7.458338189</v>
      </c>
      <c r="U4152" s="17">
        <f t="shared" si="4"/>
        <v>22.60808764</v>
      </c>
      <c r="V4152" s="17">
        <f t="shared" si="5"/>
        <v>2.913413355</v>
      </c>
      <c r="W4152" s="17">
        <f t="shared" si="6"/>
        <v>43.00198112</v>
      </c>
      <c r="X4152" s="17">
        <f t="shared" si="7"/>
        <v>2.563803752</v>
      </c>
      <c r="Y4152" s="14">
        <f t="shared" si="8"/>
        <v>33751</v>
      </c>
      <c r="Z4152" s="14">
        <f t="shared" si="9"/>
        <v>15642</v>
      </c>
      <c r="AA4152" s="14">
        <f t="shared" si="10"/>
        <v>4355</v>
      </c>
      <c r="AB4152" s="14">
        <f t="shared" si="11"/>
        <v>7670</v>
      </c>
      <c r="AC4152" s="14">
        <f t="shared" si="12"/>
        <v>2583</v>
      </c>
      <c r="AD4152" s="14">
        <f t="shared" si="13"/>
        <v>17897</v>
      </c>
      <c r="AE4152" s="14">
        <f t="shared" si="14"/>
        <v>1365</v>
      </c>
      <c r="AF4152" s="14">
        <f t="shared" si="15"/>
        <v>25</v>
      </c>
      <c r="AG4152" s="17">
        <f t="shared" si="16"/>
        <v>76.77399543</v>
      </c>
      <c r="AH4152" s="20">
        <f>12*(J4152*'Programas e Observações'!$C$8+K4152*'Programas e Observações'!$C$9+L4152*('Programas e Observações'!$C$8+'Programas e Observações'!$C$9)+M4152*'Programas e Observações'!$C$10)</f>
        <v>305274.6</v>
      </c>
      <c r="AI4152" s="20">
        <f>12*(J4152*'Programas e Observações'!$D$8+K4152*'Programas e Observações'!$D$9+L4152*('Programas e Observações'!$D$8+'Programas e Observações'!$D$9)+M4152*'Programas e Observações'!$D$10)</f>
        <v>602153.16</v>
      </c>
      <c r="AJ4152" s="13" t="s">
        <v>15860</v>
      </c>
      <c r="AK4152" s="13" t="s">
        <v>1271</v>
      </c>
    </row>
    <row r="4153" ht="15.75" customHeight="1">
      <c r="A4153" s="13" t="s">
        <v>15861</v>
      </c>
      <c r="B4153" s="13" t="s">
        <v>15862</v>
      </c>
      <c r="C4153" s="13" t="s">
        <v>15863</v>
      </c>
      <c r="D4153" s="13" t="s">
        <v>15007</v>
      </c>
      <c r="E4153" s="13" t="s">
        <v>15054</v>
      </c>
      <c r="F4153" s="13" t="s">
        <v>15055</v>
      </c>
      <c r="G4153" s="14">
        <v>13340.0</v>
      </c>
      <c r="H4153" s="16" t="b">
        <f>G4153&lt;'Programas e Observações'!$C$11</f>
        <v>1</v>
      </c>
      <c r="I4153" s="14">
        <v>213.0</v>
      </c>
      <c r="J4153" s="14">
        <v>64.0</v>
      </c>
      <c r="K4153" s="14">
        <v>53.0</v>
      </c>
      <c r="L4153" s="14">
        <v>26.0</v>
      </c>
      <c r="M4153" s="14">
        <v>32.0</v>
      </c>
      <c r="N4153" s="14">
        <v>636.0</v>
      </c>
      <c r="O4153" s="14">
        <v>61.0</v>
      </c>
      <c r="P4153" s="14">
        <v>1.0</v>
      </c>
      <c r="Q4153" s="14"/>
      <c r="R4153" s="17">
        <f t="shared" si="1"/>
        <v>15.96701649</v>
      </c>
      <c r="S4153" s="17">
        <f t="shared" si="2"/>
        <v>4.797601199</v>
      </c>
      <c r="T4153" s="17">
        <f t="shared" si="3"/>
        <v>3.973013493</v>
      </c>
      <c r="U4153" s="17">
        <f t="shared" si="4"/>
        <v>1.949025487</v>
      </c>
      <c r="V4153" s="17">
        <f t="shared" si="5"/>
        <v>2.3988006</v>
      </c>
      <c r="W4153" s="17">
        <f t="shared" si="6"/>
        <v>47.67616192</v>
      </c>
      <c r="X4153" s="17">
        <f t="shared" si="7"/>
        <v>4.572713643</v>
      </c>
      <c r="Y4153" s="14">
        <f t="shared" si="8"/>
        <v>34825</v>
      </c>
      <c r="Z4153" s="14">
        <f t="shared" si="9"/>
        <v>19877</v>
      </c>
      <c r="AA4153" s="14">
        <f t="shared" si="10"/>
        <v>2295</v>
      </c>
      <c r="AB4153" s="14">
        <f t="shared" si="11"/>
        <v>7191</v>
      </c>
      <c r="AC4153" s="14">
        <f t="shared" si="12"/>
        <v>2530</v>
      </c>
      <c r="AD4153" s="14">
        <f t="shared" si="13"/>
        <v>16077</v>
      </c>
      <c r="AE4153" s="14">
        <f t="shared" si="14"/>
        <v>1355</v>
      </c>
      <c r="AF4153" s="14">
        <f t="shared" si="15"/>
        <v>10</v>
      </c>
      <c r="AG4153" s="17">
        <f t="shared" si="16"/>
        <v>87.3904326</v>
      </c>
      <c r="AH4153" s="20">
        <f>12*(J4153*'Programas e Observações'!$C$8+K4153*'Programas e Observações'!$C$9+L4153*('Programas e Observações'!$C$8+'Programas e Observações'!$C$9)+M4153*'Programas e Observações'!$C$10)</f>
        <v>74989.56</v>
      </c>
      <c r="AI4153" s="20">
        <f>12*(J4153*'Programas e Observações'!$D$8+K4153*'Programas e Observações'!$D$9+L4153*('Programas e Observações'!$D$8+'Programas e Observações'!$D$9)+M4153*'Programas e Observações'!$D$10)</f>
        <v>109520.52</v>
      </c>
      <c r="AJ4153" s="13" t="s">
        <v>3045</v>
      </c>
      <c r="AK4153" s="13" t="s">
        <v>333</v>
      </c>
    </row>
    <row r="4154" ht="15.75" customHeight="1">
      <c r="A4154" s="13" t="s">
        <v>15864</v>
      </c>
      <c r="B4154" s="13" t="s">
        <v>15865</v>
      </c>
      <c r="C4154" s="13" t="s">
        <v>15866</v>
      </c>
      <c r="D4154" s="13" t="s">
        <v>15007</v>
      </c>
      <c r="E4154" s="13" t="s">
        <v>15102</v>
      </c>
      <c r="F4154" s="13" t="s">
        <v>15103</v>
      </c>
      <c r="G4154" s="14">
        <v>6852.0</v>
      </c>
      <c r="H4154" s="16" t="b">
        <f>G4154&lt;'Programas e Observações'!$C$11</f>
        <v>1</v>
      </c>
      <c r="I4154" s="14">
        <v>612.0</v>
      </c>
      <c r="J4154" s="14">
        <v>329.0</v>
      </c>
      <c r="K4154" s="14">
        <v>68.0</v>
      </c>
      <c r="L4154" s="14">
        <v>144.0</v>
      </c>
      <c r="M4154" s="14">
        <v>35.0</v>
      </c>
      <c r="N4154" s="14">
        <v>362.0</v>
      </c>
      <c r="O4154" s="14">
        <v>19.0</v>
      </c>
      <c r="P4154" s="14">
        <v>1.0</v>
      </c>
      <c r="Q4154" s="14"/>
      <c r="R4154" s="17">
        <f t="shared" si="1"/>
        <v>89.31698774</v>
      </c>
      <c r="S4154" s="17">
        <f t="shared" si="2"/>
        <v>48.01517805</v>
      </c>
      <c r="T4154" s="17">
        <f t="shared" si="3"/>
        <v>9.924109749</v>
      </c>
      <c r="U4154" s="17">
        <f t="shared" si="4"/>
        <v>21.01576182</v>
      </c>
      <c r="V4154" s="17">
        <f t="shared" si="5"/>
        <v>5.107997665</v>
      </c>
      <c r="W4154" s="17">
        <f t="shared" si="6"/>
        <v>52.83129013</v>
      </c>
      <c r="X4154" s="17">
        <f t="shared" si="7"/>
        <v>2.772913018</v>
      </c>
      <c r="Y4154" s="14">
        <f t="shared" si="8"/>
        <v>15075</v>
      </c>
      <c r="Z4154" s="14">
        <f t="shared" si="9"/>
        <v>7590</v>
      </c>
      <c r="AA4154" s="14">
        <f t="shared" si="10"/>
        <v>1647</v>
      </c>
      <c r="AB4154" s="14">
        <f t="shared" si="11"/>
        <v>3355</v>
      </c>
      <c r="AC4154" s="14">
        <f t="shared" si="12"/>
        <v>806</v>
      </c>
      <c r="AD4154" s="14">
        <f t="shared" si="13"/>
        <v>6719</v>
      </c>
      <c r="AE4154" s="14">
        <f t="shared" si="14"/>
        <v>379</v>
      </c>
      <c r="AF4154" s="14">
        <f t="shared" si="15"/>
        <v>11</v>
      </c>
      <c r="AG4154" s="17">
        <f t="shared" si="16"/>
        <v>110.8863553</v>
      </c>
      <c r="AH4154" s="20">
        <f>12*(J4154*'Programas e Observações'!$C$8+K4154*'Programas e Observações'!$C$9+L4154*('Programas e Observações'!$C$8+'Programas e Observações'!$C$9)+M4154*'Programas e Observações'!$C$10)</f>
        <v>220385.4</v>
      </c>
      <c r="AI4154" s="20">
        <f>12*(J4154*'Programas e Observações'!$D$8+K4154*'Programas e Observações'!$D$9+L4154*('Programas e Observações'!$D$8+'Programas e Observações'!$D$9)+M4154*'Programas e Observações'!$D$10)</f>
        <v>395574.12</v>
      </c>
      <c r="AJ4154" s="13" t="s">
        <v>4462</v>
      </c>
      <c r="AK4154" s="13" t="s">
        <v>2288</v>
      </c>
    </row>
    <row r="4155" ht="15.75" customHeight="1">
      <c r="A4155" s="13" t="s">
        <v>15867</v>
      </c>
      <c r="B4155" s="13" t="s">
        <v>15868</v>
      </c>
      <c r="C4155" s="13" t="s">
        <v>15869</v>
      </c>
      <c r="D4155" s="13" t="s">
        <v>15007</v>
      </c>
      <c r="E4155" s="13" t="s">
        <v>15085</v>
      </c>
      <c r="F4155" s="13" t="s">
        <v>15086</v>
      </c>
      <c r="G4155" s="14">
        <v>3227.0</v>
      </c>
      <c r="H4155" s="16" t="b">
        <f>G4155&lt;'Programas e Observações'!$C$11</f>
        <v>1</v>
      </c>
      <c r="I4155" s="14">
        <v>555.0</v>
      </c>
      <c r="J4155" s="14">
        <v>295.0</v>
      </c>
      <c r="K4155" s="14">
        <v>47.0</v>
      </c>
      <c r="L4155" s="14">
        <v>138.0</v>
      </c>
      <c r="M4155" s="14">
        <v>28.0</v>
      </c>
      <c r="N4155" s="14">
        <v>196.0</v>
      </c>
      <c r="O4155" s="14">
        <v>10.0</v>
      </c>
      <c r="P4155" s="14">
        <v>1.0</v>
      </c>
      <c r="Q4155" s="14"/>
      <c r="R4155" s="17">
        <f t="shared" si="1"/>
        <v>171.986365</v>
      </c>
      <c r="S4155" s="17">
        <f t="shared" si="2"/>
        <v>91.41617601</v>
      </c>
      <c r="T4155" s="17">
        <f t="shared" si="3"/>
        <v>14.56461109</v>
      </c>
      <c r="U4155" s="17">
        <f t="shared" si="4"/>
        <v>42.76417725</v>
      </c>
      <c r="V4155" s="17">
        <f t="shared" si="5"/>
        <v>8.676789588</v>
      </c>
      <c r="W4155" s="17">
        <f t="shared" si="6"/>
        <v>60.73752711</v>
      </c>
      <c r="X4155" s="17">
        <f t="shared" si="7"/>
        <v>3.098853424</v>
      </c>
      <c r="Y4155" s="14">
        <f t="shared" si="8"/>
        <v>39484</v>
      </c>
      <c r="Z4155" s="14">
        <f t="shared" si="9"/>
        <v>17600</v>
      </c>
      <c r="AA4155" s="14">
        <f t="shared" si="10"/>
        <v>5369</v>
      </c>
      <c r="AB4155" s="14">
        <f t="shared" si="11"/>
        <v>8721</v>
      </c>
      <c r="AC4155" s="14">
        <f t="shared" si="12"/>
        <v>2839</v>
      </c>
      <c r="AD4155" s="14">
        <f t="shared" si="13"/>
        <v>14843</v>
      </c>
      <c r="AE4155" s="14">
        <f t="shared" si="14"/>
        <v>1099</v>
      </c>
      <c r="AF4155" s="14">
        <f t="shared" si="15"/>
        <v>77</v>
      </c>
      <c r="AG4155" s="17">
        <f t="shared" si="16"/>
        <v>101.3285839</v>
      </c>
      <c r="AH4155" s="20">
        <f>12*(J4155*'Programas e Observações'!$C$8+K4155*'Programas e Observações'!$C$9+L4155*('Programas e Observações'!$C$8+'Programas e Observações'!$C$9)+M4155*'Programas e Observações'!$C$10)</f>
        <v>194996.64</v>
      </c>
      <c r="AI4155" s="20">
        <f>12*(J4155*'Programas e Observações'!$D$8+K4155*'Programas e Observações'!$D$9+L4155*('Programas e Observações'!$D$8+'Programas e Observações'!$D$9)+M4155*'Programas e Observações'!$D$10)</f>
        <v>355116.6</v>
      </c>
      <c r="AJ4155" s="13" t="s">
        <v>499</v>
      </c>
      <c r="AK4155" s="13" t="s">
        <v>3980</v>
      </c>
    </row>
    <row r="4156" ht="15.75" customHeight="1">
      <c r="A4156" s="13" t="s">
        <v>15870</v>
      </c>
      <c r="B4156" s="13" t="s">
        <v>15871</v>
      </c>
      <c r="C4156" s="13" t="s">
        <v>15872</v>
      </c>
      <c r="D4156" s="13" t="s">
        <v>15007</v>
      </c>
      <c r="E4156" s="13" t="s">
        <v>15371</v>
      </c>
      <c r="F4156" s="13" t="s">
        <v>15372</v>
      </c>
      <c r="G4156" s="14">
        <v>24706.0</v>
      </c>
      <c r="H4156" s="16" t="b">
        <f>G4156&lt;'Programas e Observações'!$C$11</f>
        <v>0</v>
      </c>
      <c r="I4156" s="14">
        <v>703.0</v>
      </c>
      <c r="J4156" s="14">
        <v>157.0</v>
      </c>
      <c r="K4156" s="14">
        <v>247.0</v>
      </c>
      <c r="L4156" s="14">
        <v>131.0</v>
      </c>
      <c r="M4156" s="14">
        <v>59.0</v>
      </c>
      <c r="N4156" s="14">
        <v>916.0</v>
      </c>
      <c r="O4156" s="14">
        <v>41.0</v>
      </c>
      <c r="P4156" s="14">
        <v>2.0</v>
      </c>
      <c r="Q4156" s="14"/>
      <c r="R4156" s="17">
        <f t="shared" si="1"/>
        <v>28.45462641</v>
      </c>
      <c r="S4156" s="17">
        <f t="shared" si="2"/>
        <v>6.354731644</v>
      </c>
      <c r="T4156" s="17">
        <f t="shared" si="3"/>
        <v>9.99757144</v>
      </c>
      <c r="U4156" s="17">
        <f t="shared" si="4"/>
        <v>5.302355703</v>
      </c>
      <c r="V4156" s="17">
        <f t="shared" si="5"/>
        <v>2.388083866</v>
      </c>
      <c r="W4156" s="17">
        <f t="shared" si="6"/>
        <v>37.07601392</v>
      </c>
      <c r="X4156" s="17">
        <f t="shared" si="7"/>
        <v>1.659515907</v>
      </c>
      <c r="Y4156" s="14">
        <f t="shared" si="8"/>
        <v>8262</v>
      </c>
      <c r="Z4156" s="14">
        <f t="shared" si="9"/>
        <v>2453</v>
      </c>
      <c r="AA4156" s="14">
        <f t="shared" si="10"/>
        <v>2001</v>
      </c>
      <c r="AB4156" s="14">
        <f t="shared" si="11"/>
        <v>2193</v>
      </c>
      <c r="AC4156" s="14">
        <f t="shared" si="12"/>
        <v>580</v>
      </c>
      <c r="AD4156" s="14">
        <f t="shared" si="13"/>
        <v>5617</v>
      </c>
      <c r="AE4156" s="14">
        <f t="shared" si="14"/>
        <v>352</v>
      </c>
      <c r="AF4156" s="14">
        <f t="shared" si="15"/>
        <v>11</v>
      </c>
      <c r="AG4156" s="17">
        <f t="shared" si="16"/>
        <v>44.40765605</v>
      </c>
      <c r="AH4156" s="20">
        <f>12*(J4156*'Programas e Observações'!$C$8+K4156*'Programas e Observações'!$C$9+L4156*('Programas e Observações'!$C$8+'Programas e Observações'!$C$9)+M4156*'Programas e Observações'!$C$10)</f>
        <v>280859.52</v>
      </c>
      <c r="AI4156" s="20">
        <f>12*(J4156*'Programas e Observações'!$D$8+K4156*'Programas e Observações'!$D$9+L4156*('Programas e Observações'!$D$8+'Programas e Observações'!$D$9)+M4156*'Programas e Observações'!$D$10)</f>
        <v>393443.16</v>
      </c>
      <c r="AJ4156" s="13" t="s">
        <v>15873</v>
      </c>
      <c r="AK4156" s="13" t="s">
        <v>5722</v>
      </c>
    </row>
    <row r="4157" ht="15.75" customHeight="1">
      <c r="A4157" s="13" t="s">
        <v>15874</v>
      </c>
      <c r="B4157" s="13" t="s">
        <v>15875</v>
      </c>
      <c r="C4157" s="13" t="s">
        <v>15876</v>
      </c>
      <c r="D4157" s="13" t="s">
        <v>15007</v>
      </c>
      <c r="E4157" s="13" t="s">
        <v>15070</v>
      </c>
      <c r="F4157" s="13" t="s">
        <v>15071</v>
      </c>
      <c r="G4157" s="14">
        <v>3193.0</v>
      </c>
      <c r="H4157" s="16" t="b">
        <f>G4157&lt;'Programas e Observações'!$C$11</f>
        <v>1</v>
      </c>
      <c r="I4157" s="14">
        <v>560.0</v>
      </c>
      <c r="J4157" s="14">
        <v>274.0</v>
      </c>
      <c r="K4157" s="14">
        <v>66.0</v>
      </c>
      <c r="L4157" s="14">
        <v>120.0</v>
      </c>
      <c r="M4157" s="14">
        <v>43.0</v>
      </c>
      <c r="N4157" s="14">
        <v>316.0</v>
      </c>
      <c r="O4157" s="14">
        <v>12.0</v>
      </c>
      <c r="P4157" s="14">
        <v>0.0</v>
      </c>
      <c r="Q4157" s="14"/>
      <c r="R4157" s="17">
        <f t="shared" si="1"/>
        <v>175.3836517</v>
      </c>
      <c r="S4157" s="17">
        <f t="shared" si="2"/>
        <v>85.81271531</v>
      </c>
      <c r="T4157" s="17">
        <f t="shared" si="3"/>
        <v>20.6702161</v>
      </c>
      <c r="U4157" s="17">
        <f t="shared" si="4"/>
        <v>37.58221109</v>
      </c>
      <c r="V4157" s="17">
        <f t="shared" si="5"/>
        <v>13.46695897</v>
      </c>
      <c r="W4157" s="17">
        <f t="shared" si="6"/>
        <v>98.9664892</v>
      </c>
      <c r="X4157" s="17">
        <f t="shared" si="7"/>
        <v>3.758221109</v>
      </c>
      <c r="Y4157" s="14">
        <f t="shared" si="8"/>
        <v>59505</v>
      </c>
      <c r="Z4157" s="14">
        <f t="shared" si="9"/>
        <v>17363</v>
      </c>
      <c r="AA4157" s="14">
        <f t="shared" si="10"/>
        <v>15206</v>
      </c>
      <c r="AB4157" s="14">
        <f t="shared" si="11"/>
        <v>10647</v>
      </c>
      <c r="AC4157" s="14">
        <f t="shared" si="12"/>
        <v>3936</v>
      </c>
      <c r="AD4157" s="14">
        <f t="shared" si="13"/>
        <v>40020</v>
      </c>
      <c r="AE4157" s="14">
        <f t="shared" si="14"/>
        <v>2216</v>
      </c>
      <c r="AF4157" s="14">
        <f t="shared" si="15"/>
        <v>47</v>
      </c>
      <c r="AG4157" s="17">
        <f t="shared" si="16"/>
        <v>65.42684958</v>
      </c>
      <c r="AH4157" s="20">
        <f>12*(J4157*'Programas e Observações'!$C$8+K4157*'Programas e Observações'!$C$9+L4157*('Programas e Observações'!$C$8+'Programas e Observações'!$C$9)+M4157*'Programas e Observações'!$C$10)</f>
        <v>195669.84</v>
      </c>
      <c r="AI4157" s="20">
        <f>12*(J4157*'Programas e Observações'!$D$8+K4157*'Programas e Observações'!$D$9+L4157*('Programas e Observações'!$D$8+'Programas e Observações'!$D$9)+M4157*'Programas e Observações'!$D$10)</f>
        <v>341999.64</v>
      </c>
      <c r="AJ4157" s="13" t="s">
        <v>13843</v>
      </c>
      <c r="AK4157" s="13" t="s">
        <v>2440</v>
      </c>
    </row>
    <row r="4158" ht="15.75" customHeight="1">
      <c r="A4158" s="13" t="s">
        <v>15877</v>
      </c>
      <c r="B4158" s="13" t="s">
        <v>15878</v>
      </c>
      <c r="C4158" s="13" t="s">
        <v>15879</v>
      </c>
      <c r="D4158" s="13" t="s">
        <v>15007</v>
      </c>
      <c r="E4158" s="13" t="s">
        <v>15121</v>
      </c>
      <c r="F4158" s="13" t="s">
        <v>15122</v>
      </c>
      <c r="G4158" s="14">
        <v>7102.0</v>
      </c>
      <c r="H4158" s="16" t="b">
        <f>G4158&lt;'Programas e Observações'!$C$11</f>
        <v>1</v>
      </c>
      <c r="I4158" s="14">
        <v>811.0</v>
      </c>
      <c r="J4158" s="14">
        <v>415.0</v>
      </c>
      <c r="K4158" s="14">
        <v>68.0</v>
      </c>
      <c r="L4158" s="14">
        <v>214.0</v>
      </c>
      <c r="M4158" s="14">
        <v>59.0</v>
      </c>
      <c r="N4158" s="14">
        <v>395.0</v>
      </c>
      <c r="O4158" s="14">
        <v>30.0</v>
      </c>
      <c r="P4158" s="14">
        <v>1.0</v>
      </c>
      <c r="Q4158" s="14"/>
      <c r="R4158" s="17">
        <f t="shared" si="1"/>
        <v>114.193185</v>
      </c>
      <c r="S4158" s="17">
        <f t="shared" si="2"/>
        <v>58.43424387</v>
      </c>
      <c r="T4158" s="17">
        <f t="shared" si="3"/>
        <v>9.574767671</v>
      </c>
      <c r="U4158" s="17">
        <f t="shared" si="4"/>
        <v>30.13235708</v>
      </c>
      <c r="V4158" s="17">
        <f t="shared" si="5"/>
        <v>8.307519009</v>
      </c>
      <c r="W4158" s="17">
        <f t="shared" si="6"/>
        <v>55.61813574</v>
      </c>
      <c r="X4158" s="17">
        <f t="shared" si="7"/>
        <v>4.224162208</v>
      </c>
      <c r="Y4158" s="14">
        <f t="shared" si="8"/>
        <v>33751</v>
      </c>
      <c r="Z4158" s="14">
        <f t="shared" si="9"/>
        <v>15642</v>
      </c>
      <c r="AA4158" s="14">
        <f t="shared" si="10"/>
        <v>4355</v>
      </c>
      <c r="AB4158" s="14">
        <f t="shared" si="11"/>
        <v>7670</v>
      </c>
      <c r="AC4158" s="14">
        <f t="shared" si="12"/>
        <v>2583</v>
      </c>
      <c r="AD4158" s="14">
        <f t="shared" si="13"/>
        <v>17897</v>
      </c>
      <c r="AE4158" s="14">
        <f t="shared" si="14"/>
        <v>1365</v>
      </c>
      <c r="AF4158" s="14">
        <f t="shared" si="15"/>
        <v>25</v>
      </c>
      <c r="AG4158" s="17">
        <f t="shared" si="16"/>
        <v>76.77399543</v>
      </c>
      <c r="AH4158" s="20">
        <f>12*(J4158*'Programas e Observações'!$C$8+K4158*'Programas e Observações'!$C$9+L4158*('Programas e Observações'!$C$8+'Programas e Observações'!$C$9)+M4158*'Programas e Observações'!$C$10)</f>
        <v>299679.72</v>
      </c>
      <c r="AI4158" s="20">
        <f>12*(J4158*'Programas e Observações'!$D$8+K4158*'Programas e Observações'!$D$9+L4158*('Programas e Observações'!$D$8+'Programas e Observações'!$D$9)+M4158*'Programas e Observações'!$D$10)</f>
        <v>532827</v>
      </c>
      <c r="AJ4158" s="13" t="s">
        <v>8199</v>
      </c>
      <c r="AK4158" s="13" t="s">
        <v>2187</v>
      </c>
    </row>
    <row r="4159" ht="15.75" customHeight="1">
      <c r="A4159" s="13" t="s">
        <v>15880</v>
      </c>
      <c r="B4159" s="13" t="s">
        <v>15881</v>
      </c>
      <c r="C4159" s="13" t="s">
        <v>15882</v>
      </c>
      <c r="D4159" s="13" t="s">
        <v>15007</v>
      </c>
      <c r="E4159" s="13" t="s">
        <v>15070</v>
      </c>
      <c r="F4159" s="13" t="s">
        <v>15071</v>
      </c>
      <c r="G4159" s="14">
        <v>48695.0</v>
      </c>
      <c r="H4159" s="16" t="b">
        <f>G4159&lt;'Programas e Observações'!$C$11</f>
        <v>0</v>
      </c>
      <c r="I4159" s="14">
        <v>4973.0</v>
      </c>
      <c r="J4159" s="14">
        <v>2019.0</v>
      </c>
      <c r="K4159" s="14">
        <v>731.0</v>
      </c>
      <c r="L4159" s="14">
        <v>1350.0</v>
      </c>
      <c r="M4159" s="14">
        <v>426.0</v>
      </c>
      <c r="N4159" s="14">
        <v>2078.0</v>
      </c>
      <c r="O4159" s="14">
        <v>98.0</v>
      </c>
      <c r="P4159" s="14">
        <v>1.0</v>
      </c>
      <c r="Q4159" s="14"/>
      <c r="R4159" s="17">
        <f t="shared" si="1"/>
        <v>102.1254749</v>
      </c>
      <c r="S4159" s="17">
        <f t="shared" si="2"/>
        <v>41.46216244</v>
      </c>
      <c r="T4159" s="17">
        <f t="shared" si="3"/>
        <v>15.01180819</v>
      </c>
      <c r="U4159" s="17">
        <f t="shared" si="4"/>
        <v>27.72358558</v>
      </c>
      <c r="V4159" s="17">
        <f t="shared" si="5"/>
        <v>8.748331451</v>
      </c>
      <c r="W4159" s="17">
        <f t="shared" si="6"/>
        <v>42.67378581</v>
      </c>
      <c r="X4159" s="17">
        <f t="shared" si="7"/>
        <v>2.012526953</v>
      </c>
      <c r="Y4159" s="14">
        <f t="shared" si="8"/>
        <v>59505</v>
      </c>
      <c r="Z4159" s="14">
        <f t="shared" si="9"/>
        <v>17363</v>
      </c>
      <c r="AA4159" s="14">
        <f t="shared" si="10"/>
        <v>15206</v>
      </c>
      <c r="AB4159" s="14">
        <f t="shared" si="11"/>
        <v>10647</v>
      </c>
      <c r="AC4159" s="14">
        <f t="shared" si="12"/>
        <v>3936</v>
      </c>
      <c r="AD4159" s="14">
        <f t="shared" si="13"/>
        <v>40020</v>
      </c>
      <c r="AE4159" s="14">
        <f t="shared" si="14"/>
        <v>2216</v>
      </c>
      <c r="AF4159" s="14">
        <f t="shared" si="15"/>
        <v>47</v>
      </c>
      <c r="AG4159" s="17">
        <f t="shared" si="16"/>
        <v>65.42684958</v>
      </c>
      <c r="AH4159" s="20">
        <f>12*(J4159*'Programas e Observações'!$C$8+K4159*'Programas e Observações'!$C$9+L4159*('Programas e Observações'!$C$8+'Programas e Observações'!$C$9)+M4159*'Programas e Observações'!$C$10)</f>
        <v>1953766.08</v>
      </c>
      <c r="AI4159" s="20">
        <f>12*(J4159*'Programas e Observações'!$D$8+K4159*'Programas e Observações'!$D$9+L4159*('Programas e Observações'!$D$8+'Programas e Observações'!$D$9)+M4159*'Programas e Observações'!$D$10)</f>
        <v>3216426.12</v>
      </c>
      <c r="AJ4159" s="13" t="s">
        <v>15883</v>
      </c>
      <c r="AK4159" s="13" t="s">
        <v>6039</v>
      </c>
    </row>
    <row r="4160" ht="15.75" customHeight="1">
      <c r="A4160" s="13" t="s">
        <v>15884</v>
      </c>
      <c r="B4160" s="13" t="s">
        <v>15885</v>
      </c>
      <c r="C4160" s="13" t="s">
        <v>1957</v>
      </c>
      <c r="D4160" s="13" t="s">
        <v>15007</v>
      </c>
      <c r="E4160" s="13" t="s">
        <v>15185</v>
      </c>
      <c r="F4160" s="13" t="s">
        <v>15186</v>
      </c>
      <c r="G4160" s="14">
        <v>50238.0</v>
      </c>
      <c r="H4160" s="16" t="b">
        <f>G4160&lt;'Programas e Observações'!$C$11</f>
        <v>0</v>
      </c>
      <c r="I4160" s="14">
        <v>3937.0</v>
      </c>
      <c r="J4160" s="14">
        <v>2049.0</v>
      </c>
      <c r="K4160" s="14">
        <v>281.0</v>
      </c>
      <c r="L4160" s="14">
        <v>953.0</v>
      </c>
      <c r="M4160" s="14">
        <v>595.0</v>
      </c>
      <c r="N4160" s="14">
        <v>1595.0</v>
      </c>
      <c r="O4160" s="14">
        <v>69.0</v>
      </c>
      <c r="P4160" s="14">
        <v>3.0</v>
      </c>
      <c r="Q4160" s="14">
        <v>82.0</v>
      </c>
      <c r="R4160" s="17">
        <f t="shared" si="1"/>
        <v>78.36697321</v>
      </c>
      <c r="S4160" s="17">
        <f t="shared" si="2"/>
        <v>40.78585931</v>
      </c>
      <c r="T4160" s="17">
        <f t="shared" si="3"/>
        <v>5.593375532</v>
      </c>
      <c r="U4160" s="17">
        <f t="shared" si="4"/>
        <v>18.96970421</v>
      </c>
      <c r="V4160" s="17">
        <f t="shared" si="5"/>
        <v>11.84362435</v>
      </c>
      <c r="W4160" s="17">
        <f t="shared" si="6"/>
        <v>31.74887535</v>
      </c>
      <c r="X4160" s="17">
        <f t="shared" si="7"/>
        <v>1.373462319</v>
      </c>
      <c r="Y4160" s="14">
        <f t="shared" si="8"/>
        <v>29636</v>
      </c>
      <c r="Z4160" s="14">
        <f t="shared" si="9"/>
        <v>16470</v>
      </c>
      <c r="AA4160" s="14">
        <f t="shared" si="10"/>
        <v>2099</v>
      </c>
      <c r="AB4160" s="14">
        <f t="shared" si="11"/>
        <v>6326</v>
      </c>
      <c r="AC4160" s="14">
        <f t="shared" si="12"/>
        <v>2898</v>
      </c>
      <c r="AD4160" s="14">
        <f t="shared" si="13"/>
        <v>10890</v>
      </c>
      <c r="AE4160" s="14">
        <f t="shared" si="14"/>
        <v>587</v>
      </c>
      <c r="AF4160" s="14">
        <f t="shared" si="15"/>
        <v>18</v>
      </c>
      <c r="AG4160" s="17">
        <f t="shared" si="16"/>
        <v>101.8947976</v>
      </c>
      <c r="AH4160" s="20">
        <f>12*(J4160*'Programas e Observações'!$C$8+K4160*'Programas e Observações'!$C$9+L4160*('Programas e Observações'!$C$8+'Programas e Observações'!$C$9)+M4160*'Programas e Observações'!$C$10)</f>
        <v>1538528.4</v>
      </c>
      <c r="AI4160" s="20">
        <f>12*(J4160*'Programas e Observações'!$D$8+K4160*'Programas e Observações'!$D$9+L4160*('Programas e Observações'!$D$8+'Programas e Observações'!$D$9)+M4160*'Programas e Observações'!$D$10)</f>
        <v>2653318.68</v>
      </c>
      <c r="AJ4160" s="13" t="s">
        <v>15886</v>
      </c>
      <c r="AK4160" s="13" t="s">
        <v>986</v>
      </c>
    </row>
    <row r="4161" ht="15.75" customHeight="1">
      <c r="A4161" s="13" t="s">
        <v>15887</v>
      </c>
      <c r="B4161" s="13" t="s">
        <v>15888</v>
      </c>
      <c r="C4161" s="13" t="s">
        <v>15889</v>
      </c>
      <c r="D4161" s="13" t="s">
        <v>15007</v>
      </c>
      <c r="E4161" s="13" t="s">
        <v>15095</v>
      </c>
      <c r="F4161" s="13" t="s">
        <v>15096</v>
      </c>
      <c r="G4161" s="14">
        <v>34948.0</v>
      </c>
      <c r="H4161" s="16" t="b">
        <f>G4161&lt;'Programas e Observações'!$C$11</f>
        <v>0</v>
      </c>
      <c r="I4161" s="14">
        <v>3690.0</v>
      </c>
      <c r="J4161" s="14">
        <v>1763.0</v>
      </c>
      <c r="K4161" s="14">
        <v>308.0</v>
      </c>
      <c r="L4161" s="14">
        <v>1116.0</v>
      </c>
      <c r="M4161" s="14">
        <v>300.0</v>
      </c>
      <c r="N4161" s="14">
        <v>1371.0</v>
      </c>
      <c r="O4161" s="14">
        <v>89.0</v>
      </c>
      <c r="P4161" s="14">
        <v>1.0</v>
      </c>
      <c r="Q4161" s="14"/>
      <c r="R4161" s="17">
        <f t="shared" si="1"/>
        <v>105.5854412</v>
      </c>
      <c r="S4161" s="17">
        <f t="shared" si="2"/>
        <v>50.44637748</v>
      </c>
      <c r="T4161" s="17">
        <f t="shared" si="3"/>
        <v>8.813093739</v>
      </c>
      <c r="U4161" s="17">
        <f t="shared" si="4"/>
        <v>31.93315783</v>
      </c>
      <c r="V4161" s="17">
        <f t="shared" si="5"/>
        <v>8.584182214</v>
      </c>
      <c r="W4161" s="17">
        <f t="shared" si="6"/>
        <v>39.22971272</v>
      </c>
      <c r="X4161" s="17">
        <f t="shared" si="7"/>
        <v>2.546640723</v>
      </c>
      <c r="Y4161" s="14">
        <f t="shared" si="8"/>
        <v>40251</v>
      </c>
      <c r="Z4161" s="14">
        <f t="shared" si="9"/>
        <v>14896</v>
      </c>
      <c r="AA4161" s="14">
        <f t="shared" si="10"/>
        <v>6827</v>
      </c>
      <c r="AB4161" s="14">
        <f t="shared" si="11"/>
        <v>9440</v>
      </c>
      <c r="AC4161" s="14">
        <f t="shared" si="12"/>
        <v>4085</v>
      </c>
      <c r="AD4161" s="14">
        <f t="shared" si="13"/>
        <v>18485</v>
      </c>
      <c r="AE4161" s="14">
        <f t="shared" si="14"/>
        <v>1572</v>
      </c>
      <c r="AF4161" s="14">
        <f t="shared" si="15"/>
        <v>39</v>
      </c>
      <c r="AG4161" s="17">
        <f t="shared" si="16"/>
        <v>60.94951688</v>
      </c>
      <c r="AH4161" s="20">
        <f>12*(J4161*'Programas e Observações'!$C$8+K4161*'Programas e Observações'!$C$9+L4161*('Programas e Observações'!$C$8+'Programas e Observações'!$C$9)+M4161*'Programas e Observações'!$C$10)</f>
        <v>1455339</v>
      </c>
      <c r="AI4161" s="20">
        <f>12*(J4161*'Programas e Observações'!$D$8+K4161*'Programas e Observações'!$D$9+L4161*('Programas e Observações'!$D$8+'Programas e Observações'!$D$9)+M4161*'Programas e Observações'!$D$10)</f>
        <v>2525784.96</v>
      </c>
      <c r="AJ4161" s="13" t="s">
        <v>15890</v>
      </c>
      <c r="AK4161" s="13" t="s">
        <v>986</v>
      </c>
    </row>
    <row r="4162" ht="15.75" customHeight="1">
      <c r="A4162" s="13" t="s">
        <v>15891</v>
      </c>
      <c r="B4162" s="13" t="s">
        <v>15892</v>
      </c>
      <c r="C4162" s="13" t="s">
        <v>14106</v>
      </c>
      <c r="D4162" s="13" t="s">
        <v>15007</v>
      </c>
      <c r="E4162" s="13" t="s">
        <v>15168</v>
      </c>
      <c r="F4162" s="13" t="s">
        <v>15169</v>
      </c>
      <c r="G4162" s="14">
        <v>12879.0</v>
      </c>
      <c r="H4162" s="16" t="b">
        <f>G4162&lt;'Programas e Observações'!$C$11</f>
        <v>1</v>
      </c>
      <c r="I4162" s="14">
        <v>639.0</v>
      </c>
      <c r="J4162" s="14">
        <v>177.0</v>
      </c>
      <c r="K4162" s="14">
        <v>141.0</v>
      </c>
      <c r="L4162" s="14">
        <v>91.0</v>
      </c>
      <c r="M4162" s="14">
        <v>126.0</v>
      </c>
      <c r="N4162" s="14">
        <v>285.0</v>
      </c>
      <c r="O4162" s="14">
        <v>41.0</v>
      </c>
      <c r="P4162" s="14">
        <v>1.0</v>
      </c>
      <c r="Q4162" s="14"/>
      <c r="R4162" s="17">
        <f t="shared" si="1"/>
        <v>49.61565339</v>
      </c>
      <c r="S4162" s="17">
        <f t="shared" si="2"/>
        <v>13.74330305</v>
      </c>
      <c r="T4162" s="17">
        <f t="shared" si="3"/>
        <v>10.94805497</v>
      </c>
      <c r="U4162" s="17">
        <f t="shared" si="4"/>
        <v>7.065765976</v>
      </c>
      <c r="V4162" s="17">
        <f t="shared" si="5"/>
        <v>9.783368274</v>
      </c>
      <c r="W4162" s="17">
        <f t="shared" si="6"/>
        <v>22.12904729</v>
      </c>
      <c r="X4162" s="17">
        <f t="shared" si="7"/>
        <v>3.183476978</v>
      </c>
      <c r="Y4162" s="14">
        <f t="shared" si="8"/>
        <v>22858</v>
      </c>
      <c r="Z4162" s="14">
        <f t="shared" si="9"/>
        <v>9299</v>
      </c>
      <c r="AA4162" s="14">
        <f t="shared" si="10"/>
        <v>3719</v>
      </c>
      <c r="AB4162" s="14">
        <f t="shared" si="11"/>
        <v>5055</v>
      </c>
      <c r="AC4162" s="14">
        <f t="shared" si="12"/>
        <v>2052</v>
      </c>
      <c r="AD4162" s="14">
        <f t="shared" si="13"/>
        <v>14773</v>
      </c>
      <c r="AE4162" s="14">
        <f t="shared" si="14"/>
        <v>1321</v>
      </c>
      <c r="AF4162" s="14">
        <f t="shared" si="15"/>
        <v>50</v>
      </c>
      <c r="AG4162" s="17">
        <f t="shared" si="16"/>
        <v>49.35813692</v>
      </c>
      <c r="AH4162" s="20">
        <f>12*(J4162*'Programas e Observações'!$C$8+K4162*'Programas e Observações'!$C$9+L4162*('Programas e Observações'!$C$8+'Programas e Observações'!$C$9)+M4162*'Programas e Observações'!$C$10)</f>
        <v>237842.88</v>
      </c>
      <c r="AI4162" s="20">
        <f>12*(J4162*'Programas e Observações'!$D$8+K4162*'Programas e Observações'!$D$9+L4162*('Programas e Observações'!$D$8+'Programas e Observações'!$D$9)+M4162*'Programas e Observações'!$D$10)</f>
        <v>341036.88</v>
      </c>
      <c r="AJ4162" s="13" t="s">
        <v>8255</v>
      </c>
      <c r="AK4162" s="13" t="s">
        <v>3184</v>
      </c>
    </row>
    <row r="4163" ht="15.75" customHeight="1">
      <c r="A4163" s="13" t="s">
        <v>15893</v>
      </c>
      <c r="B4163" s="13" t="s">
        <v>15894</v>
      </c>
      <c r="C4163" s="13" t="s">
        <v>15895</v>
      </c>
      <c r="D4163" s="13" t="s">
        <v>15007</v>
      </c>
      <c r="E4163" s="13" t="s">
        <v>15121</v>
      </c>
      <c r="F4163" s="13" t="s">
        <v>15122</v>
      </c>
      <c r="G4163" s="14">
        <v>37039.0</v>
      </c>
      <c r="H4163" s="16" t="b">
        <f>G4163&lt;'Programas e Observações'!$C$11</f>
        <v>0</v>
      </c>
      <c r="I4163" s="14">
        <v>2193.0</v>
      </c>
      <c r="J4163" s="14">
        <v>877.0</v>
      </c>
      <c r="K4163" s="14">
        <v>373.0</v>
      </c>
      <c r="L4163" s="14">
        <v>423.0</v>
      </c>
      <c r="M4163" s="14">
        <v>110.0</v>
      </c>
      <c r="N4163" s="14">
        <v>1533.0</v>
      </c>
      <c r="O4163" s="14">
        <v>114.0</v>
      </c>
      <c r="P4163" s="14">
        <v>3.0</v>
      </c>
      <c r="Q4163" s="14"/>
      <c r="R4163" s="17">
        <f t="shared" si="1"/>
        <v>59.20786198</v>
      </c>
      <c r="S4163" s="17">
        <f t="shared" si="2"/>
        <v>23.67774508</v>
      </c>
      <c r="T4163" s="17">
        <f t="shared" si="3"/>
        <v>10.07046627</v>
      </c>
      <c r="U4163" s="17">
        <f t="shared" si="4"/>
        <v>11.42039472</v>
      </c>
      <c r="V4163" s="17">
        <f t="shared" si="5"/>
        <v>2.969842598</v>
      </c>
      <c r="W4163" s="17">
        <f t="shared" si="6"/>
        <v>41.38880639</v>
      </c>
      <c r="X4163" s="17">
        <f t="shared" si="7"/>
        <v>3.077836875</v>
      </c>
      <c r="Y4163" s="14">
        <f t="shared" si="8"/>
        <v>33751</v>
      </c>
      <c r="Z4163" s="14">
        <f t="shared" si="9"/>
        <v>15642</v>
      </c>
      <c r="AA4163" s="14">
        <f t="shared" si="10"/>
        <v>4355</v>
      </c>
      <c r="AB4163" s="14">
        <f t="shared" si="11"/>
        <v>7670</v>
      </c>
      <c r="AC4163" s="14">
        <f t="shared" si="12"/>
        <v>2583</v>
      </c>
      <c r="AD4163" s="14">
        <f t="shared" si="13"/>
        <v>17897</v>
      </c>
      <c r="AE4163" s="14">
        <f t="shared" si="14"/>
        <v>1365</v>
      </c>
      <c r="AF4163" s="14">
        <f t="shared" si="15"/>
        <v>25</v>
      </c>
      <c r="AG4163" s="17">
        <f t="shared" si="16"/>
        <v>76.77399543</v>
      </c>
      <c r="AH4163" s="20">
        <f>12*(J4163*'Programas e Observações'!$C$8+K4163*'Programas e Observações'!$C$9+L4163*('Programas e Observações'!$C$8+'Programas e Observações'!$C$9)+M4163*'Programas e Observações'!$C$10)</f>
        <v>721663.2</v>
      </c>
      <c r="AI4163" s="20">
        <f>12*(J4163*'Programas e Observações'!$D$8+K4163*'Programas e Observações'!$D$9+L4163*('Programas e Observações'!$D$8+'Programas e Observações'!$D$9)+M4163*'Programas e Observações'!$D$10)</f>
        <v>1207959.6</v>
      </c>
      <c r="AJ4163" s="13" t="s">
        <v>5441</v>
      </c>
      <c r="AK4163" s="13" t="s">
        <v>15896</v>
      </c>
    </row>
    <row r="4164" ht="15.75" customHeight="1">
      <c r="A4164" s="13" t="s">
        <v>15897</v>
      </c>
      <c r="B4164" s="13" t="s">
        <v>15898</v>
      </c>
      <c r="C4164" s="13" t="s">
        <v>15899</v>
      </c>
      <c r="D4164" s="13" t="s">
        <v>15007</v>
      </c>
      <c r="E4164" s="13" t="s">
        <v>15038</v>
      </c>
      <c r="F4164" s="13" t="s">
        <v>15039</v>
      </c>
      <c r="G4164" s="14">
        <v>13728.0</v>
      </c>
      <c r="H4164" s="16" t="b">
        <f>G4164&lt;'Programas e Observações'!$C$11</f>
        <v>1</v>
      </c>
      <c r="I4164" s="14">
        <v>2335.0</v>
      </c>
      <c r="J4164" s="14">
        <v>1085.0</v>
      </c>
      <c r="K4164" s="14">
        <v>215.0</v>
      </c>
      <c r="L4164" s="14">
        <v>528.0</v>
      </c>
      <c r="M4164" s="14">
        <v>241.0</v>
      </c>
      <c r="N4164" s="14">
        <v>838.0</v>
      </c>
      <c r="O4164" s="14">
        <v>35.0</v>
      </c>
      <c r="P4164" s="14">
        <v>1.0</v>
      </c>
      <c r="Q4164" s="14"/>
      <c r="R4164" s="17">
        <f t="shared" si="1"/>
        <v>170.0903263</v>
      </c>
      <c r="S4164" s="17">
        <f t="shared" si="2"/>
        <v>79.03554779</v>
      </c>
      <c r="T4164" s="17">
        <f t="shared" si="3"/>
        <v>15.66142191</v>
      </c>
      <c r="U4164" s="17">
        <f t="shared" si="4"/>
        <v>38.46153846</v>
      </c>
      <c r="V4164" s="17">
        <f t="shared" si="5"/>
        <v>17.55536131</v>
      </c>
      <c r="W4164" s="17">
        <f t="shared" si="6"/>
        <v>61.04312354</v>
      </c>
      <c r="X4164" s="17">
        <f t="shared" si="7"/>
        <v>2.5495338</v>
      </c>
      <c r="Y4164" s="14">
        <f t="shared" si="8"/>
        <v>28223</v>
      </c>
      <c r="Z4164" s="14">
        <f t="shared" si="9"/>
        <v>12672</v>
      </c>
      <c r="AA4164" s="14">
        <f t="shared" si="10"/>
        <v>3811</v>
      </c>
      <c r="AB4164" s="14">
        <f t="shared" si="11"/>
        <v>6076</v>
      </c>
      <c r="AC4164" s="14">
        <f t="shared" si="12"/>
        <v>1820</v>
      </c>
      <c r="AD4164" s="14">
        <f t="shared" si="13"/>
        <v>11364</v>
      </c>
      <c r="AE4164" s="14">
        <f t="shared" si="14"/>
        <v>818</v>
      </c>
      <c r="AF4164" s="14">
        <f t="shared" si="15"/>
        <v>22</v>
      </c>
      <c r="AG4164" s="17">
        <f t="shared" si="16"/>
        <v>100.8158716</v>
      </c>
      <c r="AH4164" s="20">
        <f>12*(J4164*'Programas e Observações'!$C$8+K4164*'Programas e Observações'!$C$9+L4164*('Programas e Observações'!$C$8+'Programas e Observações'!$C$9)+M4164*'Programas e Observações'!$C$10)</f>
        <v>825900.48</v>
      </c>
      <c r="AI4164" s="20">
        <f>12*(J4164*'Programas e Observações'!$D$8+K4164*'Programas e Observações'!$D$9+L4164*('Programas e Observações'!$D$8+'Programas e Observações'!$D$9)+M4164*'Programas e Observações'!$D$10)</f>
        <v>1425490.08</v>
      </c>
      <c r="AJ4164" s="13" t="s">
        <v>15900</v>
      </c>
      <c r="AK4164" s="13" t="s">
        <v>5692</v>
      </c>
    </row>
    <row r="4165" ht="15.75" customHeight="1">
      <c r="A4165" s="13" t="s">
        <v>15901</v>
      </c>
      <c r="B4165" s="13" t="s">
        <v>15902</v>
      </c>
      <c r="C4165" s="13" t="s">
        <v>15903</v>
      </c>
      <c r="D4165" s="13" t="s">
        <v>15007</v>
      </c>
      <c r="E4165" s="13" t="s">
        <v>15070</v>
      </c>
      <c r="F4165" s="13" t="s">
        <v>15071</v>
      </c>
      <c r="G4165" s="14">
        <v>9549.0</v>
      </c>
      <c r="H4165" s="16" t="b">
        <f>G4165&lt;'Programas e Observações'!$C$11</f>
        <v>1</v>
      </c>
      <c r="I4165" s="14">
        <v>671.0</v>
      </c>
      <c r="J4165" s="14">
        <v>189.0</v>
      </c>
      <c r="K4165" s="14">
        <v>166.0</v>
      </c>
      <c r="L4165" s="14">
        <v>98.0</v>
      </c>
      <c r="M4165" s="14">
        <v>19.0</v>
      </c>
      <c r="N4165" s="14">
        <v>483.0</v>
      </c>
      <c r="O4165" s="14">
        <v>19.0</v>
      </c>
      <c r="P4165" s="14">
        <v>0.0</v>
      </c>
      <c r="Q4165" s="14"/>
      <c r="R4165" s="17">
        <f t="shared" si="1"/>
        <v>70.26913813</v>
      </c>
      <c r="S4165" s="17">
        <f t="shared" si="2"/>
        <v>19.79264844</v>
      </c>
      <c r="T4165" s="17">
        <f t="shared" si="3"/>
        <v>17.38401927</v>
      </c>
      <c r="U4165" s="17">
        <f t="shared" si="4"/>
        <v>10.26285475</v>
      </c>
      <c r="V4165" s="17">
        <f t="shared" si="5"/>
        <v>1.989737145</v>
      </c>
      <c r="W4165" s="17">
        <f t="shared" si="6"/>
        <v>50.58121269</v>
      </c>
      <c r="X4165" s="17">
        <f t="shared" si="7"/>
        <v>1.989737145</v>
      </c>
      <c r="Y4165" s="14">
        <f t="shared" si="8"/>
        <v>59505</v>
      </c>
      <c r="Z4165" s="14">
        <f t="shared" si="9"/>
        <v>17363</v>
      </c>
      <c r="AA4165" s="14">
        <f t="shared" si="10"/>
        <v>15206</v>
      </c>
      <c r="AB4165" s="14">
        <f t="shared" si="11"/>
        <v>10647</v>
      </c>
      <c r="AC4165" s="14">
        <f t="shared" si="12"/>
        <v>3936</v>
      </c>
      <c r="AD4165" s="14">
        <f t="shared" si="13"/>
        <v>40020</v>
      </c>
      <c r="AE4165" s="14">
        <f t="shared" si="14"/>
        <v>2216</v>
      </c>
      <c r="AF4165" s="14">
        <f t="shared" si="15"/>
        <v>47</v>
      </c>
      <c r="AG4165" s="17">
        <f t="shared" si="16"/>
        <v>65.42684958</v>
      </c>
      <c r="AH4165" s="20">
        <f>12*(J4165*'Programas e Observações'!$C$8+K4165*'Programas e Observações'!$C$9+L4165*('Programas e Observações'!$C$8+'Programas e Observações'!$C$9)+M4165*'Programas e Observações'!$C$10)</f>
        <v>201498.12</v>
      </c>
      <c r="AI4165" s="20">
        <f>12*(J4165*'Programas e Observações'!$D$8+K4165*'Programas e Observações'!$D$9+L4165*('Programas e Observações'!$D$8+'Programas e Observações'!$D$9)+M4165*'Programas e Observações'!$D$10)</f>
        <v>310688.52</v>
      </c>
      <c r="AJ4165" s="13" t="s">
        <v>15904</v>
      </c>
      <c r="AK4165" s="13" t="s">
        <v>4704</v>
      </c>
    </row>
    <row r="4166" ht="15.75" customHeight="1">
      <c r="A4166" s="13" t="s">
        <v>15905</v>
      </c>
      <c r="B4166" s="13" t="s">
        <v>15906</v>
      </c>
      <c r="C4166" s="13" t="s">
        <v>15907</v>
      </c>
      <c r="D4166" s="13" t="s">
        <v>15007</v>
      </c>
      <c r="E4166" s="13" t="s">
        <v>15075</v>
      </c>
      <c r="F4166" s="13" t="s">
        <v>15076</v>
      </c>
      <c r="G4166" s="14">
        <v>150104.0</v>
      </c>
      <c r="H4166" s="16" t="b">
        <f>G4166&lt;'Programas e Observações'!$C$11</f>
        <v>0</v>
      </c>
      <c r="I4166" s="14">
        <v>8268.0</v>
      </c>
      <c r="J4166" s="14">
        <v>2160.0</v>
      </c>
      <c r="K4166" s="14">
        <v>1805.0</v>
      </c>
      <c r="L4166" s="14">
        <v>1879.0</v>
      </c>
      <c r="M4166" s="14">
        <v>1166.0</v>
      </c>
      <c r="N4166" s="14">
        <v>2537.0</v>
      </c>
      <c r="O4166" s="14">
        <v>299.0</v>
      </c>
      <c r="P4166" s="14">
        <v>6.0</v>
      </c>
      <c r="Q4166" s="14">
        <v>895.0</v>
      </c>
      <c r="R4166" s="17">
        <f t="shared" si="1"/>
        <v>55.08180995</v>
      </c>
      <c r="S4166" s="17">
        <f t="shared" si="2"/>
        <v>14.39002292</v>
      </c>
      <c r="T4166" s="17">
        <f t="shared" si="3"/>
        <v>12.024996</v>
      </c>
      <c r="U4166" s="17">
        <f t="shared" si="4"/>
        <v>12.51798753</v>
      </c>
      <c r="V4166" s="17">
        <f t="shared" si="5"/>
        <v>7.767947556</v>
      </c>
      <c r="W4166" s="17">
        <f t="shared" si="6"/>
        <v>16.90161488</v>
      </c>
      <c r="X4166" s="17">
        <f t="shared" si="7"/>
        <v>1.991952246</v>
      </c>
      <c r="Y4166" s="14">
        <f t="shared" si="8"/>
        <v>25873</v>
      </c>
      <c r="Z4166" s="14">
        <f t="shared" si="9"/>
        <v>9529</v>
      </c>
      <c r="AA4166" s="14">
        <f t="shared" si="10"/>
        <v>3898</v>
      </c>
      <c r="AB4166" s="14">
        <f t="shared" si="11"/>
        <v>6609</v>
      </c>
      <c r="AC4166" s="14">
        <f t="shared" si="12"/>
        <v>2794</v>
      </c>
      <c r="AD4166" s="14">
        <f t="shared" si="13"/>
        <v>7545</v>
      </c>
      <c r="AE4166" s="14">
        <f t="shared" si="14"/>
        <v>725</v>
      </c>
      <c r="AF4166" s="14">
        <f t="shared" si="15"/>
        <v>26</v>
      </c>
      <c r="AG4166" s="17">
        <f t="shared" si="16"/>
        <v>82.16624429</v>
      </c>
      <c r="AH4166" s="20">
        <f>12*(J4166*'Programas e Observações'!$C$8+K4166*'Programas e Observações'!$C$9+L4166*('Programas e Observações'!$C$8+'Programas e Observações'!$C$9)+M4166*'Programas e Observações'!$C$10)</f>
        <v>3293583.48</v>
      </c>
      <c r="AI4166" s="20">
        <f>12*(J4166*'Programas e Observações'!$D$8+K4166*'Programas e Observações'!$D$9+L4166*('Programas e Observações'!$D$8+'Programas e Observações'!$D$9)+M4166*'Programas e Observações'!$D$10)</f>
        <v>4842394.32</v>
      </c>
      <c r="AJ4166" s="13" t="s">
        <v>15908</v>
      </c>
      <c r="AK4166" s="13" t="s">
        <v>9385</v>
      </c>
    </row>
    <row r="4167" ht="15.75" customHeight="1">
      <c r="A4167" s="13" t="s">
        <v>15909</v>
      </c>
      <c r="B4167" s="13" t="s">
        <v>15910</v>
      </c>
      <c r="C4167" s="13" t="s">
        <v>15911</v>
      </c>
      <c r="D4167" s="13" t="s">
        <v>15007</v>
      </c>
      <c r="E4167" s="13" t="s">
        <v>15038</v>
      </c>
      <c r="F4167" s="13" t="s">
        <v>15039</v>
      </c>
      <c r="G4167" s="14">
        <v>2352.0</v>
      </c>
      <c r="H4167" s="16" t="b">
        <f>G4167&lt;'Programas e Observações'!$C$11</f>
        <v>1</v>
      </c>
      <c r="I4167" s="14">
        <v>0.0</v>
      </c>
      <c r="J4167" s="14">
        <v>0.0</v>
      </c>
      <c r="K4167" s="14">
        <v>0.0</v>
      </c>
      <c r="L4167" s="14">
        <v>0.0</v>
      </c>
      <c r="M4167" s="14">
        <v>0.0</v>
      </c>
      <c r="N4167" s="14">
        <v>184.0</v>
      </c>
      <c r="O4167" s="14">
        <v>7.0</v>
      </c>
      <c r="P4167" s="14">
        <v>0.0</v>
      </c>
      <c r="Q4167" s="14"/>
      <c r="R4167" s="17">
        <f t="shared" si="1"/>
        <v>0</v>
      </c>
      <c r="S4167" s="17">
        <f t="shared" si="2"/>
        <v>0</v>
      </c>
      <c r="T4167" s="17">
        <f t="shared" si="3"/>
        <v>0</v>
      </c>
      <c r="U4167" s="17">
        <f t="shared" si="4"/>
        <v>0</v>
      </c>
      <c r="V4167" s="17">
        <f t="shared" si="5"/>
        <v>0</v>
      </c>
      <c r="W4167" s="17">
        <f t="shared" si="6"/>
        <v>78.23129252</v>
      </c>
      <c r="X4167" s="17">
        <f t="shared" si="7"/>
        <v>2.976190476</v>
      </c>
      <c r="Y4167" s="14">
        <f t="shared" si="8"/>
        <v>28223</v>
      </c>
      <c r="Z4167" s="14">
        <f t="shared" si="9"/>
        <v>12672</v>
      </c>
      <c r="AA4167" s="14">
        <f t="shared" si="10"/>
        <v>3811</v>
      </c>
      <c r="AB4167" s="14">
        <f t="shared" si="11"/>
        <v>6076</v>
      </c>
      <c r="AC4167" s="14">
        <f t="shared" si="12"/>
        <v>1820</v>
      </c>
      <c r="AD4167" s="14">
        <f t="shared" si="13"/>
        <v>11364</v>
      </c>
      <c r="AE4167" s="14">
        <f t="shared" si="14"/>
        <v>818</v>
      </c>
      <c r="AF4167" s="14">
        <f t="shared" si="15"/>
        <v>22</v>
      </c>
      <c r="AG4167" s="17">
        <f t="shared" si="16"/>
        <v>100.8158716</v>
      </c>
      <c r="AH4167" s="20">
        <f>12*(J4167*'Programas e Observações'!$C$8+K4167*'Programas e Observações'!$C$9+L4167*('Programas e Observações'!$C$8+'Programas e Observações'!$C$9)+M4167*'Programas e Observações'!$C$10)</f>
        <v>0</v>
      </c>
      <c r="AI4167" s="20">
        <f>12*(J4167*'Programas e Observações'!$D$8+K4167*'Programas e Observações'!$D$9+L4167*('Programas e Observações'!$D$8+'Programas e Observações'!$D$9)+M4167*'Programas e Observações'!$D$10)</f>
        <v>0</v>
      </c>
      <c r="AJ4167" s="13" t="s">
        <v>342</v>
      </c>
      <c r="AK4167" s="13" t="s">
        <v>343</v>
      </c>
    </row>
    <row r="4168" ht="15.75" customHeight="1">
      <c r="A4168" s="13" t="s">
        <v>15912</v>
      </c>
      <c r="B4168" s="13" t="s">
        <v>15913</v>
      </c>
      <c r="C4168" s="13" t="s">
        <v>15914</v>
      </c>
      <c r="D4168" s="13" t="s">
        <v>15007</v>
      </c>
      <c r="E4168" s="13" t="s">
        <v>15038</v>
      </c>
      <c r="F4168" s="13" t="s">
        <v>15039</v>
      </c>
      <c r="G4168" s="14">
        <v>96209.0</v>
      </c>
      <c r="H4168" s="16" t="b">
        <f>G4168&lt;'Programas e Observações'!$C$11</f>
        <v>0</v>
      </c>
      <c r="I4168" s="14">
        <v>6322.0</v>
      </c>
      <c r="J4168" s="14">
        <v>1895.0</v>
      </c>
      <c r="K4168" s="14">
        <v>1508.0</v>
      </c>
      <c r="L4168" s="14">
        <v>1263.0</v>
      </c>
      <c r="M4168" s="14">
        <v>212.0</v>
      </c>
      <c r="N4168" s="14">
        <v>2884.0</v>
      </c>
      <c r="O4168" s="14">
        <v>278.0</v>
      </c>
      <c r="P4168" s="14">
        <v>8.0</v>
      </c>
      <c r="Q4168" s="14">
        <v>230.0</v>
      </c>
      <c r="R4168" s="17">
        <f t="shared" si="1"/>
        <v>65.71110811</v>
      </c>
      <c r="S4168" s="17">
        <f t="shared" si="2"/>
        <v>19.69670197</v>
      </c>
      <c r="T4168" s="17">
        <f t="shared" si="3"/>
        <v>15.67420927</v>
      </c>
      <c r="U4168" s="17">
        <f t="shared" si="4"/>
        <v>13.12766997</v>
      </c>
      <c r="V4168" s="17">
        <f t="shared" si="5"/>
        <v>2.203536052</v>
      </c>
      <c r="W4168" s="17">
        <f t="shared" si="6"/>
        <v>29.97640553</v>
      </c>
      <c r="X4168" s="17">
        <f t="shared" si="7"/>
        <v>2.889542558</v>
      </c>
      <c r="Y4168" s="14">
        <f t="shared" si="8"/>
        <v>28223</v>
      </c>
      <c r="Z4168" s="14">
        <f t="shared" si="9"/>
        <v>12672</v>
      </c>
      <c r="AA4168" s="14">
        <f t="shared" si="10"/>
        <v>3811</v>
      </c>
      <c r="AB4168" s="14">
        <f t="shared" si="11"/>
        <v>6076</v>
      </c>
      <c r="AC4168" s="14">
        <f t="shared" si="12"/>
        <v>1820</v>
      </c>
      <c r="AD4168" s="14">
        <f t="shared" si="13"/>
        <v>11364</v>
      </c>
      <c r="AE4168" s="14">
        <f t="shared" si="14"/>
        <v>818</v>
      </c>
      <c r="AF4168" s="14">
        <f t="shared" si="15"/>
        <v>22</v>
      </c>
      <c r="AG4168" s="17">
        <f t="shared" si="16"/>
        <v>100.8158716</v>
      </c>
      <c r="AH4168" s="20">
        <f>12*(J4168*'Programas e Observações'!$C$8+K4168*'Programas e Observações'!$C$9+L4168*('Programas e Observações'!$C$8+'Programas e Observações'!$C$9)+M4168*'Programas e Observações'!$C$10)</f>
        <v>2150509.56</v>
      </c>
      <c r="AI4168" s="20">
        <f>12*(J4168*'Programas e Observações'!$D$8+K4168*'Programas e Observações'!$D$9+L4168*('Programas e Observações'!$D$8+'Programas e Observações'!$D$9)+M4168*'Programas e Observações'!$D$10)</f>
        <v>3349133.64</v>
      </c>
      <c r="AJ4168" s="13" t="s">
        <v>15915</v>
      </c>
      <c r="AK4168" s="13" t="s">
        <v>3365</v>
      </c>
    </row>
    <row r="4169" ht="15.75" customHeight="1">
      <c r="A4169" s="13" t="s">
        <v>15916</v>
      </c>
      <c r="B4169" s="13" t="s">
        <v>15917</v>
      </c>
      <c r="C4169" s="13" t="s">
        <v>15918</v>
      </c>
      <c r="D4169" s="13" t="s">
        <v>15007</v>
      </c>
      <c r="E4169" s="13" t="s">
        <v>15121</v>
      </c>
      <c r="F4169" s="13" t="s">
        <v>15122</v>
      </c>
      <c r="G4169" s="14">
        <v>6004.0</v>
      </c>
      <c r="H4169" s="16" t="b">
        <f>G4169&lt;'Programas e Observações'!$C$11</f>
        <v>1</v>
      </c>
      <c r="I4169" s="14">
        <v>485.0</v>
      </c>
      <c r="J4169" s="14">
        <v>245.0</v>
      </c>
      <c r="K4169" s="14">
        <v>33.0</v>
      </c>
      <c r="L4169" s="14">
        <v>108.0</v>
      </c>
      <c r="M4169" s="14">
        <v>45.0</v>
      </c>
      <c r="N4169" s="14">
        <v>374.0</v>
      </c>
      <c r="O4169" s="14">
        <v>26.0</v>
      </c>
      <c r="P4169" s="14">
        <v>1.0</v>
      </c>
      <c r="Q4169" s="14"/>
      <c r="R4169" s="17">
        <f t="shared" si="1"/>
        <v>80.77948035</v>
      </c>
      <c r="S4169" s="17">
        <f t="shared" si="2"/>
        <v>40.80612925</v>
      </c>
      <c r="T4169" s="17">
        <f t="shared" si="3"/>
        <v>5.496335776</v>
      </c>
      <c r="U4169" s="17">
        <f t="shared" si="4"/>
        <v>17.98800799</v>
      </c>
      <c r="V4169" s="17">
        <f t="shared" si="5"/>
        <v>7.495003331</v>
      </c>
      <c r="W4169" s="17">
        <f t="shared" si="6"/>
        <v>62.29180546</v>
      </c>
      <c r="X4169" s="17">
        <f t="shared" si="7"/>
        <v>4.330446369</v>
      </c>
      <c r="Y4169" s="14">
        <f t="shared" si="8"/>
        <v>33751</v>
      </c>
      <c r="Z4169" s="14">
        <f t="shared" si="9"/>
        <v>15642</v>
      </c>
      <c r="AA4169" s="14">
        <f t="shared" si="10"/>
        <v>4355</v>
      </c>
      <c r="AB4169" s="14">
        <f t="shared" si="11"/>
        <v>7670</v>
      </c>
      <c r="AC4169" s="14">
        <f t="shared" si="12"/>
        <v>2583</v>
      </c>
      <c r="AD4169" s="14">
        <f t="shared" si="13"/>
        <v>17897</v>
      </c>
      <c r="AE4169" s="14">
        <f t="shared" si="14"/>
        <v>1365</v>
      </c>
      <c r="AF4169" s="14">
        <f t="shared" si="15"/>
        <v>25</v>
      </c>
      <c r="AG4169" s="17">
        <f t="shared" si="16"/>
        <v>76.77399543</v>
      </c>
      <c r="AH4169" s="20">
        <f>12*(J4169*'Programas e Observações'!$C$8+K4169*'Programas e Observações'!$C$9+L4169*('Programas e Observações'!$C$8+'Programas e Observações'!$C$9)+M4169*'Programas e Observações'!$C$10)</f>
        <v>165658.8</v>
      </c>
      <c r="AI4169" s="20">
        <f>12*(J4169*'Programas e Observações'!$D$8+K4169*'Programas e Observações'!$D$9+L4169*('Programas e Observações'!$D$8+'Programas e Observações'!$D$9)+M4169*'Programas e Observações'!$D$10)</f>
        <v>296299.92</v>
      </c>
      <c r="AJ4169" s="13" t="s">
        <v>2434</v>
      </c>
      <c r="AK4169" s="13" t="s">
        <v>4389</v>
      </c>
    </row>
    <row r="4170" ht="15.75" customHeight="1">
      <c r="A4170" s="13" t="s">
        <v>15919</v>
      </c>
      <c r="B4170" s="13" t="s">
        <v>15920</v>
      </c>
      <c r="C4170" s="13" t="s">
        <v>15921</v>
      </c>
      <c r="D4170" s="13" t="s">
        <v>15007</v>
      </c>
      <c r="E4170" s="13" t="s">
        <v>15185</v>
      </c>
      <c r="F4170" s="13" t="s">
        <v>15186</v>
      </c>
      <c r="G4170" s="14">
        <v>97821.0</v>
      </c>
      <c r="H4170" s="16" t="b">
        <f>G4170&lt;'Programas e Observações'!$C$11</f>
        <v>0</v>
      </c>
      <c r="I4170" s="14">
        <v>9127.0</v>
      </c>
      <c r="J4170" s="14">
        <v>4784.0</v>
      </c>
      <c r="K4170" s="14">
        <v>658.0</v>
      </c>
      <c r="L4170" s="14">
        <v>1999.0</v>
      </c>
      <c r="M4170" s="14">
        <v>985.0</v>
      </c>
      <c r="N4170" s="14">
        <v>3292.0</v>
      </c>
      <c r="O4170" s="14">
        <v>202.0</v>
      </c>
      <c r="P4170" s="14">
        <v>8.0</v>
      </c>
      <c r="Q4170" s="14">
        <v>317.0</v>
      </c>
      <c r="R4170" s="17">
        <f t="shared" si="1"/>
        <v>93.30307398</v>
      </c>
      <c r="S4170" s="17">
        <f t="shared" si="2"/>
        <v>48.90565421</v>
      </c>
      <c r="T4170" s="17">
        <f t="shared" si="3"/>
        <v>6.726572004</v>
      </c>
      <c r="U4170" s="17">
        <f t="shared" si="4"/>
        <v>20.43528486</v>
      </c>
      <c r="V4170" s="17">
        <f t="shared" si="5"/>
        <v>10.0694125</v>
      </c>
      <c r="W4170" s="17">
        <f t="shared" si="6"/>
        <v>33.65330553</v>
      </c>
      <c r="X4170" s="17">
        <f t="shared" si="7"/>
        <v>2.064996269</v>
      </c>
      <c r="Y4170" s="14">
        <f t="shared" si="8"/>
        <v>29636</v>
      </c>
      <c r="Z4170" s="14">
        <f t="shared" si="9"/>
        <v>16470</v>
      </c>
      <c r="AA4170" s="14">
        <f t="shared" si="10"/>
        <v>2099</v>
      </c>
      <c r="AB4170" s="14">
        <f t="shared" si="11"/>
        <v>6326</v>
      </c>
      <c r="AC4170" s="14">
        <f t="shared" si="12"/>
        <v>2898</v>
      </c>
      <c r="AD4170" s="14">
        <f t="shared" si="13"/>
        <v>10890</v>
      </c>
      <c r="AE4170" s="14">
        <f t="shared" si="14"/>
        <v>587</v>
      </c>
      <c r="AF4170" s="14">
        <f t="shared" si="15"/>
        <v>18</v>
      </c>
      <c r="AG4170" s="17">
        <f t="shared" si="16"/>
        <v>101.8947976</v>
      </c>
      <c r="AH4170" s="20">
        <f>12*(J4170*'Programas e Observações'!$C$8+K4170*'Programas e Observações'!$C$9+L4170*('Programas e Observações'!$C$8+'Programas e Observações'!$C$9)+M4170*'Programas e Observações'!$C$10)</f>
        <v>3219950.4</v>
      </c>
      <c r="AI4170" s="20">
        <f>12*(J4170*'Programas e Observações'!$D$8+K4170*'Programas e Observações'!$D$9+L4170*('Programas e Observações'!$D$8+'Programas e Observações'!$D$9)+M4170*'Programas e Observações'!$D$10)</f>
        <v>5730845.52</v>
      </c>
      <c r="AJ4170" s="13" t="s">
        <v>15922</v>
      </c>
      <c r="AK4170" s="13" t="s">
        <v>10358</v>
      </c>
    </row>
    <row r="4171" ht="15.75" customHeight="1">
      <c r="A4171" s="13" t="s">
        <v>15923</v>
      </c>
      <c r="B4171" s="13" t="s">
        <v>15924</v>
      </c>
      <c r="C4171" s="13" t="s">
        <v>15925</v>
      </c>
      <c r="D4171" s="13" t="s">
        <v>15007</v>
      </c>
      <c r="E4171" s="13" t="s">
        <v>15080</v>
      </c>
      <c r="F4171" s="13" t="s">
        <v>15081</v>
      </c>
      <c r="G4171" s="14">
        <v>5706.0</v>
      </c>
      <c r="H4171" s="16" t="b">
        <f>G4171&lt;'Programas e Observações'!$C$11</f>
        <v>1</v>
      </c>
      <c r="I4171" s="14">
        <v>149.0</v>
      </c>
      <c r="J4171" s="14">
        <v>60.0</v>
      </c>
      <c r="K4171" s="14">
        <v>17.0</v>
      </c>
      <c r="L4171" s="14">
        <v>11.0</v>
      </c>
      <c r="M4171" s="14">
        <v>29.0</v>
      </c>
      <c r="N4171" s="14">
        <v>380.0</v>
      </c>
      <c r="O4171" s="14">
        <v>19.0</v>
      </c>
      <c r="P4171" s="14">
        <v>0.0</v>
      </c>
      <c r="Q4171" s="14"/>
      <c r="R4171" s="17">
        <f t="shared" si="1"/>
        <v>26.11286365</v>
      </c>
      <c r="S4171" s="17">
        <f t="shared" si="2"/>
        <v>10.51524711</v>
      </c>
      <c r="T4171" s="17">
        <f t="shared" si="3"/>
        <v>2.979320014</v>
      </c>
      <c r="U4171" s="17">
        <f t="shared" si="4"/>
        <v>1.927795303</v>
      </c>
      <c r="V4171" s="17">
        <f t="shared" si="5"/>
        <v>5.082369436</v>
      </c>
      <c r="W4171" s="17">
        <f t="shared" si="6"/>
        <v>66.59656502</v>
      </c>
      <c r="X4171" s="17">
        <f t="shared" si="7"/>
        <v>3.329828251</v>
      </c>
      <c r="Y4171" s="14">
        <f t="shared" si="8"/>
        <v>12444</v>
      </c>
      <c r="Z4171" s="14">
        <f t="shared" si="9"/>
        <v>6432</v>
      </c>
      <c r="AA4171" s="14">
        <f t="shared" si="10"/>
        <v>1153</v>
      </c>
      <c r="AB4171" s="14">
        <f t="shared" si="11"/>
        <v>2913</v>
      </c>
      <c r="AC4171" s="14">
        <f t="shared" si="12"/>
        <v>1005</v>
      </c>
      <c r="AD4171" s="14">
        <f t="shared" si="13"/>
        <v>7946</v>
      </c>
      <c r="AE4171" s="14">
        <f t="shared" si="14"/>
        <v>411</v>
      </c>
      <c r="AF4171" s="14">
        <f t="shared" si="15"/>
        <v>15</v>
      </c>
      <c r="AG4171" s="17">
        <f t="shared" si="16"/>
        <v>75.4945915</v>
      </c>
      <c r="AH4171" s="20">
        <f>12*(J4171*'Programas e Observações'!$C$8+K4171*'Programas e Observações'!$C$9+L4171*('Programas e Observações'!$C$8+'Programas e Observações'!$C$9)+M4171*'Programas e Observações'!$C$10)</f>
        <v>43654.92</v>
      </c>
      <c r="AI4171" s="20">
        <f>12*(J4171*'Programas e Observações'!$D$8+K4171*'Programas e Observações'!$D$9+L4171*('Programas e Observações'!$D$8+'Programas e Observações'!$D$9)+M4171*'Programas e Observações'!$D$10)</f>
        <v>70208.28</v>
      </c>
      <c r="AJ4171" s="13" t="s">
        <v>1286</v>
      </c>
      <c r="AK4171" s="13" t="s">
        <v>2612</v>
      </c>
    </row>
    <row r="4172" ht="15.75" customHeight="1">
      <c r="A4172" s="13" t="s">
        <v>15926</v>
      </c>
      <c r="B4172" s="13" t="s">
        <v>15927</v>
      </c>
      <c r="C4172" s="13" t="s">
        <v>15928</v>
      </c>
      <c r="D4172" s="13" t="s">
        <v>15007</v>
      </c>
      <c r="E4172" s="13" t="s">
        <v>15080</v>
      </c>
      <c r="F4172" s="13" t="s">
        <v>15081</v>
      </c>
      <c r="G4172" s="14">
        <v>6414.0</v>
      </c>
      <c r="H4172" s="16" t="b">
        <f>G4172&lt;'Programas e Observações'!$C$11</f>
        <v>1</v>
      </c>
      <c r="I4172" s="14">
        <v>0.0</v>
      </c>
      <c r="J4172" s="14">
        <v>0.0</v>
      </c>
      <c r="K4172" s="14">
        <v>0.0</v>
      </c>
      <c r="L4172" s="14">
        <v>0.0</v>
      </c>
      <c r="M4172" s="14">
        <v>0.0</v>
      </c>
      <c r="N4172" s="14">
        <v>772.0</v>
      </c>
      <c r="O4172" s="14">
        <v>23.0</v>
      </c>
      <c r="P4172" s="14">
        <v>1.0</v>
      </c>
      <c r="Q4172" s="14"/>
      <c r="R4172" s="17">
        <f t="shared" si="1"/>
        <v>0</v>
      </c>
      <c r="S4172" s="17">
        <f t="shared" si="2"/>
        <v>0</v>
      </c>
      <c r="T4172" s="17">
        <f t="shared" si="3"/>
        <v>0</v>
      </c>
      <c r="U4172" s="17">
        <f t="shared" si="4"/>
        <v>0</v>
      </c>
      <c r="V4172" s="17">
        <f t="shared" si="5"/>
        <v>0</v>
      </c>
      <c r="W4172" s="17">
        <f t="shared" si="6"/>
        <v>120.3617088</v>
      </c>
      <c r="X4172" s="17">
        <f t="shared" si="7"/>
        <v>3.585905831</v>
      </c>
      <c r="Y4172" s="14">
        <f t="shared" si="8"/>
        <v>12444</v>
      </c>
      <c r="Z4172" s="14">
        <f t="shared" si="9"/>
        <v>6432</v>
      </c>
      <c r="AA4172" s="14">
        <f t="shared" si="10"/>
        <v>1153</v>
      </c>
      <c r="AB4172" s="14">
        <f t="shared" si="11"/>
        <v>2913</v>
      </c>
      <c r="AC4172" s="14">
        <f t="shared" si="12"/>
        <v>1005</v>
      </c>
      <c r="AD4172" s="14">
        <f t="shared" si="13"/>
        <v>7946</v>
      </c>
      <c r="AE4172" s="14">
        <f t="shared" si="14"/>
        <v>411</v>
      </c>
      <c r="AF4172" s="14">
        <f t="shared" si="15"/>
        <v>15</v>
      </c>
      <c r="AG4172" s="17">
        <f t="shared" si="16"/>
        <v>75.4945915</v>
      </c>
      <c r="AH4172" s="20">
        <f>12*(J4172*'Programas e Observações'!$C$8+K4172*'Programas e Observações'!$C$9+L4172*('Programas e Observações'!$C$8+'Programas e Observações'!$C$9)+M4172*'Programas e Observações'!$C$10)</f>
        <v>0</v>
      </c>
      <c r="AI4172" s="20">
        <f>12*(J4172*'Programas e Observações'!$D$8+K4172*'Programas e Observações'!$D$9+L4172*('Programas e Observações'!$D$8+'Programas e Observações'!$D$9)+M4172*'Programas e Observações'!$D$10)</f>
        <v>0</v>
      </c>
      <c r="AJ4172" s="13" t="s">
        <v>342</v>
      </c>
      <c r="AK4172" s="13" t="s">
        <v>343</v>
      </c>
    </row>
    <row r="4173" ht="15.75" customHeight="1">
      <c r="A4173" s="13" t="s">
        <v>15929</v>
      </c>
      <c r="B4173" s="13" t="s">
        <v>15930</v>
      </c>
      <c r="C4173" s="13" t="s">
        <v>15931</v>
      </c>
      <c r="D4173" s="13" t="s">
        <v>15007</v>
      </c>
      <c r="E4173" s="13" t="s">
        <v>15026</v>
      </c>
      <c r="F4173" s="13" t="s">
        <v>15027</v>
      </c>
      <c r="G4173" s="14">
        <v>13494.0</v>
      </c>
      <c r="H4173" s="16" t="b">
        <f>G4173&lt;'Programas e Observações'!$C$11</f>
        <v>1</v>
      </c>
      <c r="I4173" s="14">
        <v>1705.0</v>
      </c>
      <c r="J4173" s="14">
        <v>690.0</v>
      </c>
      <c r="K4173" s="14">
        <v>219.0</v>
      </c>
      <c r="L4173" s="14">
        <v>463.0</v>
      </c>
      <c r="M4173" s="14">
        <v>112.0</v>
      </c>
      <c r="N4173" s="14">
        <v>564.0</v>
      </c>
      <c r="O4173" s="14">
        <v>10.0</v>
      </c>
      <c r="P4173" s="14">
        <v>1.0</v>
      </c>
      <c r="Q4173" s="14"/>
      <c r="R4173" s="17">
        <f t="shared" si="1"/>
        <v>126.3524529</v>
      </c>
      <c r="S4173" s="17">
        <f t="shared" si="2"/>
        <v>51.13383726</v>
      </c>
      <c r="T4173" s="17">
        <f t="shared" si="3"/>
        <v>16.2294353</v>
      </c>
      <c r="U4173" s="17">
        <f t="shared" si="4"/>
        <v>34.31154587</v>
      </c>
      <c r="V4173" s="17">
        <f t="shared" si="5"/>
        <v>8.299985179</v>
      </c>
      <c r="W4173" s="17">
        <f t="shared" si="6"/>
        <v>41.79635394</v>
      </c>
      <c r="X4173" s="17">
        <f t="shared" si="7"/>
        <v>0.7410701052</v>
      </c>
      <c r="Y4173" s="14">
        <f t="shared" si="8"/>
        <v>32595</v>
      </c>
      <c r="Z4173" s="14">
        <f t="shared" si="9"/>
        <v>14847</v>
      </c>
      <c r="AA4173" s="14">
        <f t="shared" si="10"/>
        <v>4130</v>
      </c>
      <c r="AB4173" s="14">
        <f t="shared" si="11"/>
        <v>7923</v>
      </c>
      <c r="AC4173" s="14">
        <f t="shared" si="12"/>
        <v>2070</v>
      </c>
      <c r="AD4173" s="14">
        <f t="shared" si="13"/>
        <v>15852</v>
      </c>
      <c r="AE4173" s="14">
        <f t="shared" si="14"/>
        <v>736</v>
      </c>
      <c r="AF4173" s="14">
        <f t="shared" si="15"/>
        <v>28</v>
      </c>
      <c r="AG4173" s="17">
        <f t="shared" si="16"/>
        <v>93.31627044</v>
      </c>
      <c r="AH4173" s="20">
        <f>12*(J4173*'Programas e Observações'!$C$8+K4173*'Programas e Observações'!$C$9+L4173*('Programas e Observações'!$C$8+'Programas e Observações'!$C$9)+M4173*'Programas e Observações'!$C$10)</f>
        <v>635451.96</v>
      </c>
      <c r="AI4173" s="20">
        <f>12*(J4173*'Programas e Observações'!$D$8+K4173*'Programas e Observações'!$D$9+L4173*('Programas e Observações'!$D$8+'Programas e Observações'!$D$9)+M4173*'Programas e Observações'!$D$10)</f>
        <v>1066447.44</v>
      </c>
      <c r="AJ4173" s="13" t="s">
        <v>14517</v>
      </c>
      <c r="AK4173" s="13" t="s">
        <v>5747</v>
      </c>
    </row>
    <row r="4174" ht="15.75" customHeight="1">
      <c r="A4174" s="13" t="s">
        <v>15932</v>
      </c>
      <c r="B4174" s="13" t="s">
        <v>15933</v>
      </c>
      <c r="C4174" s="13" t="s">
        <v>15934</v>
      </c>
      <c r="D4174" s="13" t="s">
        <v>15007</v>
      </c>
      <c r="E4174" s="13" t="s">
        <v>15032</v>
      </c>
      <c r="F4174" s="13" t="s">
        <v>15033</v>
      </c>
      <c r="G4174" s="14">
        <v>7599.0</v>
      </c>
      <c r="H4174" s="16" t="b">
        <f>G4174&lt;'Programas e Observações'!$C$11</f>
        <v>1</v>
      </c>
      <c r="I4174" s="14">
        <v>979.0</v>
      </c>
      <c r="J4174" s="14">
        <v>529.0</v>
      </c>
      <c r="K4174" s="14">
        <v>83.0</v>
      </c>
      <c r="L4174" s="14">
        <v>242.0</v>
      </c>
      <c r="M4174" s="14">
        <v>80.0</v>
      </c>
      <c r="N4174" s="14">
        <v>191.0</v>
      </c>
      <c r="O4174" s="14">
        <v>28.0</v>
      </c>
      <c r="P4174" s="14">
        <v>1.0</v>
      </c>
      <c r="Q4174" s="14"/>
      <c r="R4174" s="17">
        <f t="shared" si="1"/>
        <v>128.8327412</v>
      </c>
      <c r="S4174" s="17">
        <f t="shared" si="2"/>
        <v>69.61442295</v>
      </c>
      <c r="T4174" s="17">
        <f t="shared" si="3"/>
        <v>10.9224898</v>
      </c>
      <c r="U4174" s="17">
        <f t="shared" si="4"/>
        <v>31.84629557</v>
      </c>
      <c r="V4174" s="17">
        <f t="shared" si="5"/>
        <v>10.52770101</v>
      </c>
      <c r="W4174" s="17">
        <f t="shared" si="6"/>
        <v>25.13488617</v>
      </c>
      <c r="X4174" s="17">
        <f t="shared" si="7"/>
        <v>3.684695355</v>
      </c>
      <c r="Y4174" s="14">
        <f t="shared" si="8"/>
        <v>34074</v>
      </c>
      <c r="Z4174" s="14">
        <f t="shared" si="9"/>
        <v>15150</v>
      </c>
      <c r="AA4174" s="14">
        <f t="shared" si="10"/>
        <v>3988</v>
      </c>
      <c r="AB4174" s="14">
        <f t="shared" si="11"/>
        <v>7723</v>
      </c>
      <c r="AC4174" s="14">
        <f t="shared" si="12"/>
        <v>3025</v>
      </c>
      <c r="AD4174" s="14">
        <f t="shared" si="13"/>
        <v>10538</v>
      </c>
      <c r="AE4174" s="14">
        <f t="shared" si="14"/>
        <v>942</v>
      </c>
      <c r="AF4174" s="14">
        <f t="shared" si="15"/>
        <v>17</v>
      </c>
      <c r="AG4174" s="17">
        <f t="shared" si="16"/>
        <v>113.5557748</v>
      </c>
      <c r="AH4174" s="20">
        <f>12*(J4174*'Programas e Observações'!$C$8+K4174*'Programas e Observações'!$C$9+L4174*('Programas e Observações'!$C$8+'Programas e Observações'!$C$9)+M4174*'Programas e Observações'!$C$10)</f>
        <v>360858</v>
      </c>
      <c r="AI4174" s="20">
        <f>12*(J4174*'Programas e Observações'!$D$8+K4174*'Programas e Observações'!$D$9+L4174*('Programas e Observações'!$D$8+'Programas e Observações'!$D$9)+M4174*'Programas e Observações'!$D$10)</f>
        <v>646302.84</v>
      </c>
      <c r="AJ4174" s="13" t="s">
        <v>8493</v>
      </c>
      <c r="AK4174" s="13" t="s">
        <v>7879</v>
      </c>
    </row>
    <row r="4175" ht="15.75" customHeight="1">
      <c r="A4175" s="13" t="s">
        <v>15935</v>
      </c>
      <c r="B4175" s="13" t="s">
        <v>15936</v>
      </c>
      <c r="C4175" s="13" t="s">
        <v>15937</v>
      </c>
      <c r="D4175" s="13" t="s">
        <v>15007</v>
      </c>
      <c r="E4175" s="13" t="s">
        <v>15032</v>
      </c>
      <c r="F4175" s="13" t="s">
        <v>15033</v>
      </c>
      <c r="G4175" s="14">
        <v>12389.0</v>
      </c>
      <c r="H4175" s="16" t="b">
        <f>G4175&lt;'Programas e Observações'!$C$11</f>
        <v>1</v>
      </c>
      <c r="I4175" s="14">
        <v>1505.0</v>
      </c>
      <c r="J4175" s="14">
        <v>708.0</v>
      </c>
      <c r="K4175" s="14">
        <v>147.0</v>
      </c>
      <c r="L4175" s="14">
        <v>302.0</v>
      </c>
      <c r="M4175" s="14">
        <v>113.0</v>
      </c>
      <c r="N4175" s="14">
        <v>382.0</v>
      </c>
      <c r="O4175" s="14">
        <v>53.0</v>
      </c>
      <c r="P4175" s="14">
        <v>1.0</v>
      </c>
      <c r="Q4175" s="14"/>
      <c r="R4175" s="17">
        <f t="shared" si="1"/>
        <v>121.4787311</v>
      </c>
      <c r="S4175" s="17">
        <f t="shared" si="2"/>
        <v>57.14746953</v>
      </c>
      <c r="T4175" s="17">
        <f t="shared" si="3"/>
        <v>11.86536444</v>
      </c>
      <c r="U4175" s="17">
        <f t="shared" si="4"/>
        <v>24.37646299</v>
      </c>
      <c r="V4175" s="17">
        <f t="shared" si="5"/>
        <v>9.120994431</v>
      </c>
      <c r="W4175" s="17">
        <f t="shared" si="6"/>
        <v>30.83380418</v>
      </c>
      <c r="X4175" s="17">
        <f t="shared" si="7"/>
        <v>4.277988538</v>
      </c>
      <c r="Y4175" s="14">
        <f t="shared" si="8"/>
        <v>34074</v>
      </c>
      <c r="Z4175" s="14">
        <f t="shared" si="9"/>
        <v>15150</v>
      </c>
      <c r="AA4175" s="14">
        <f t="shared" si="10"/>
        <v>3988</v>
      </c>
      <c r="AB4175" s="14">
        <f t="shared" si="11"/>
        <v>7723</v>
      </c>
      <c r="AC4175" s="14">
        <f t="shared" si="12"/>
        <v>3025</v>
      </c>
      <c r="AD4175" s="14">
        <f t="shared" si="13"/>
        <v>10538</v>
      </c>
      <c r="AE4175" s="14">
        <f t="shared" si="14"/>
        <v>942</v>
      </c>
      <c r="AF4175" s="14">
        <f t="shared" si="15"/>
        <v>17</v>
      </c>
      <c r="AG4175" s="17">
        <f t="shared" si="16"/>
        <v>113.5557748</v>
      </c>
      <c r="AH4175" s="20">
        <f>12*(J4175*'Programas e Observações'!$C$8+K4175*'Programas e Observações'!$C$9+L4175*('Programas e Observações'!$C$8+'Programas e Observações'!$C$9)+M4175*'Programas e Observações'!$C$10)</f>
        <v>488889.24</v>
      </c>
      <c r="AI4175" s="20">
        <f>12*(J4175*'Programas e Observações'!$D$8+K4175*'Programas e Observações'!$D$9+L4175*('Programas e Observações'!$D$8+'Programas e Observações'!$D$9)+M4175*'Programas e Observações'!$D$10)</f>
        <v>863437.68</v>
      </c>
      <c r="AJ4175" s="13" t="s">
        <v>15938</v>
      </c>
      <c r="AK4175" s="13" t="s">
        <v>5451</v>
      </c>
    </row>
    <row r="4176" ht="15.75" customHeight="1">
      <c r="A4176" s="13" t="s">
        <v>15939</v>
      </c>
      <c r="B4176" s="13" t="s">
        <v>15940</v>
      </c>
      <c r="C4176" s="13" t="s">
        <v>15941</v>
      </c>
      <c r="D4176" s="13" t="s">
        <v>15007</v>
      </c>
      <c r="E4176" s="13" t="s">
        <v>15054</v>
      </c>
      <c r="F4176" s="13" t="s">
        <v>15055</v>
      </c>
      <c r="G4176" s="14">
        <v>6218.0</v>
      </c>
      <c r="H4176" s="16" t="b">
        <f>G4176&lt;'Programas e Observações'!$C$11</f>
        <v>1</v>
      </c>
      <c r="I4176" s="14">
        <v>86.0</v>
      </c>
      <c r="J4176" s="14">
        <v>49.0</v>
      </c>
      <c r="K4176" s="14">
        <v>1.0</v>
      </c>
      <c r="L4176" s="14">
        <v>27.0</v>
      </c>
      <c r="M4176" s="14">
        <v>7.0</v>
      </c>
      <c r="N4176" s="14">
        <v>149.0</v>
      </c>
      <c r="O4176" s="14">
        <v>32.0</v>
      </c>
      <c r="P4176" s="14">
        <v>1.0</v>
      </c>
      <c r="Q4176" s="14"/>
      <c r="R4176" s="17">
        <f t="shared" si="1"/>
        <v>13.83081377</v>
      </c>
      <c r="S4176" s="17">
        <f t="shared" si="2"/>
        <v>7.880347379</v>
      </c>
      <c r="T4176" s="17">
        <f t="shared" si="3"/>
        <v>0.1608234159</v>
      </c>
      <c r="U4176" s="17">
        <f t="shared" si="4"/>
        <v>4.342232229</v>
      </c>
      <c r="V4176" s="17">
        <f t="shared" si="5"/>
        <v>1.125763911</v>
      </c>
      <c r="W4176" s="17">
        <f t="shared" si="6"/>
        <v>23.96268897</v>
      </c>
      <c r="X4176" s="17">
        <f t="shared" si="7"/>
        <v>5.146349308</v>
      </c>
      <c r="Y4176" s="14">
        <f t="shared" si="8"/>
        <v>34825</v>
      </c>
      <c r="Z4176" s="14">
        <f t="shared" si="9"/>
        <v>19877</v>
      </c>
      <c r="AA4176" s="14">
        <f t="shared" si="10"/>
        <v>2295</v>
      </c>
      <c r="AB4176" s="14">
        <f t="shared" si="11"/>
        <v>7191</v>
      </c>
      <c r="AC4176" s="14">
        <f t="shared" si="12"/>
        <v>2530</v>
      </c>
      <c r="AD4176" s="14">
        <f t="shared" si="13"/>
        <v>16077</v>
      </c>
      <c r="AE4176" s="14">
        <f t="shared" si="14"/>
        <v>1355</v>
      </c>
      <c r="AF4176" s="14">
        <f t="shared" si="15"/>
        <v>10</v>
      </c>
      <c r="AG4176" s="17">
        <f t="shared" si="16"/>
        <v>87.3904326</v>
      </c>
      <c r="AH4176" s="20">
        <f>12*(J4176*'Programas e Observações'!$C$8+K4176*'Programas e Observações'!$C$9+L4176*('Programas e Observações'!$C$8+'Programas e Observações'!$C$9)+M4176*'Programas e Observações'!$C$10)</f>
        <v>33047.76</v>
      </c>
      <c r="AI4176" s="20">
        <f>12*(J4176*'Programas e Observações'!$D$8+K4176*'Programas e Observações'!$D$9+L4176*('Programas e Observações'!$D$8+'Programas e Observações'!$D$9)+M4176*'Programas e Observações'!$D$10)</f>
        <v>61085.16</v>
      </c>
      <c r="AJ4176" s="13" t="s">
        <v>5532</v>
      </c>
      <c r="AK4176" s="13" t="s">
        <v>2616</v>
      </c>
    </row>
    <row r="4177" ht="15.75" customHeight="1">
      <c r="A4177" s="13" t="s">
        <v>15942</v>
      </c>
      <c r="B4177" s="13" t="s">
        <v>15943</v>
      </c>
      <c r="C4177" s="13" t="s">
        <v>15944</v>
      </c>
      <c r="D4177" s="13" t="s">
        <v>15007</v>
      </c>
      <c r="E4177" s="13" t="s">
        <v>15014</v>
      </c>
      <c r="F4177" s="13" t="s">
        <v>15015</v>
      </c>
      <c r="G4177" s="14">
        <v>14409.0</v>
      </c>
      <c r="H4177" s="16" t="b">
        <f>G4177&lt;'Programas e Observações'!$C$11</f>
        <v>1</v>
      </c>
      <c r="I4177" s="14">
        <v>1317.0</v>
      </c>
      <c r="J4177" s="14">
        <v>510.0</v>
      </c>
      <c r="K4177" s="14">
        <v>219.0</v>
      </c>
      <c r="L4177" s="14">
        <v>321.0</v>
      </c>
      <c r="M4177" s="14">
        <v>166.0</v>
      </c>
      <c r="N4177" s="14">
        <v>582.0</v>
      </c>
      <c r="O4177" s="14">
        <v>34.0</v>
      </c>
      <c r="P4177" s="14">
        <v>2.0</v>
      </c>
      <c r="Q4177" s="14"/>
      <c r="R4177" s="17">
        <f t="shared" si="1"/>
        <v>91.40120758</v>
      </c>
      <c r="S4177" s="17">
        <f t="shared" si="2"/>
        <v>35.39454508</v>
      </c>
      <c r="T4177" s="17">
        <f t="shared" si="3"/>
        <v>15.19883406</v>
      </c>
      <c r="U4177" s="17">
        <f t="shared" si="4"/>
        <v>22.27774308</v>
      </c>
      <c r="V4177" s="17">
        <f t="shared" si="5"/>
        <v>11.52057742</v>
      </c>
      <c r="W4177" s="17">
        <f t="shared" si="6"/>
        <v>40.39142203</v>
      </c>
      <c r="X4177" s="17">
        <f t="shared" si="7"/>
        <v>2.359636338</v>
      </c>
      <c r="Y4177" s="14">
        <f t="shared" si="8"/>
        <v>236418</v>
      </c>
      <c r="Z4177" s="14">
        <f t="shared" si="9"/>
        <v>85739</v>
      </c>
      <c r="AA4177" s="14">
        <f t="shared" si="10"/>
        <v>43460</v>
      </c>
      <c r="AB4177" s="14">
        <f t="shared" si="11"/>
        <v>52845</v>
      </c>
      <c r="AC4177" s="14">
        <f t="shared" si="12"/>
        <v>22467</v>
      </c>
      <c r="AD4177" s="14">
        <f t="shared" si="13"/>
        <v>101311</v>
      </c>
      <c r="AE4177" s="14">
        <f t="shared" si="14"/>
        <v>8305</v>
      </c>
      <c r="AF4177" s="14">
        <f t="shared" si="15"/>
        <v>183</v>
      </c>
      <c r="AG4177" s="17">
        <f t="shared" si="16"/>
        <v>63.55032163</v>
      </c>
      <c r="AH4177" s="20">
        <f>12*(J4177*'Programas e Observações'!$C$8+K4177*'Programas e Observações'!$C$9+L4177*('Programas e Observações'!$C$8+'Programas e Observações'!$C$9)+M4177*'Programas e Observações'!$C$10)</f>
        <v>527641.08</v>
      </c>
      <c r="AI4177" s="20">
        <f>12*(J4177*'Programas e Observações'!$D$8+K4177*'Programas e Observações'!$D$9+L4177*('Programas e Observações'!$D$8+'Programas e Observações'!$D$9)+M4177*'Programas e Observações'!$D$10)</f>
        <v>840536.4</v>
      </c>
      <c r="AJ4177" s="13" t="s">
        <v>14135</v>
      </c>
      <c r="AK4177" s="13" t="s">
        <v>15945</v>
      </c>
    </row>
    <row r="4178" ht="15.75" customHeight="1">
      <c r="A4178" s="13" t="s">
        <v>15946</v>
      </c>
      <c r="B4178" s="13" t="s">
        <v>15947</v>
      </c>
      <c r="C4178" s="13" t="s">
        <v>15948</v>
      </c>
      <c r="D4178" s="13" t="s">
        <v>15007</v>
      </c>
      <c r="E4178" s="13" t="s">
        <v>15014</v>
      </c>
      <c r="F4178" s="13" t="s">
        <v>15015</v>
      </c>
      <c r="G4178" s="14">
        <v>131255.0</v>
      </c>
      <c r="H4178" s="16" t="b">
        <f>G4178&lt;'Programas e Observações'!$C$11</f>
        <v>0</v>
      </c>
      <c r="I4178" s="14">
        <v>8574.0</v>
      </c>
      <c r="J4178" s="14">
        <v>1944.0</v>
      </c>
      <c r="K4178" s="14">
        <v>2653.0</v>
      </c>
      <c r="L4178" s="14">
        <v>1574.0</v>
      </c>
      <c r="M4178" s="14">
        <v>672.0</v>
      </c>
      <c r="N4178" s="14">
        <v>3350.0</v>
      </c>
      <c r="O4178" s="14">
        <v>299.0</v>
      </c>
      <c r="P4178" s="14">
        <v>7.0</v>
      </c>
      <c r="Q4178" s="14">
        <v>990.0</v>
      </c>
      <c r="R4178" s="17">
        <f t="shared" si="1"/>
        <v>65.32322578</v>
      </c>
      <c r="S4178" s="17">
        <f t="shared" si="2"/>
        <v>14.81086435</v>
      </c>
      <c r="T4178" s="17">
        <f t="shared" si="3"/>
        <v>20.21256333</v>
      </c>
      <c r="U4178" s="17">
        <f t="shared" si="4"/>
        <v>11.99192412</v>
      </c>
      <c r="V4178" s="17">
        <f t="shared" si="5"/>
        <v>5.11980496</v>
      </c>
      <c r="W4178" s="17">
        <f t="shared" si="6"/>
        <v>25.52283723</v>
      </c>
      <c r="X4178" s="17">
        <f t="shared" si="7"/>
        <v>2.278008457</v>
      </c>
      <c r="Y4178" s="14">
        <f t="shared" si="8"/>
        <v>236418</v>
      </c>
      <c r="Z4178" s="14">
        <f t="shared" si="9"/>
        <v>85739</v>
      </c>
      <c r="AA4178" s="14">
        <f t="shared" si="10"/>
        <v>43460</v>
      </c>
      <c r="AB4178" s="14">
        <f t="shared" si="11"/>
        <v>52845</v>
      </c>
      <c r="AC4178" s="14">
        <f t="shared" si="12"/>
        <v>22467</v>
      </c>
      <c r="AD4178" s="14">
        <f t="shared" si="13"/>
        <v>101311</v>
      </c>
      <c r="AE4178" s="14">
        <f t="shared" si="14"/>
        <v>8305</v>
      </c>
      <c r="AF4178" s="14">
        <f t="shared" si="15"/>
        <v>183</v>
      </c>
      <c r="AG4178" s="17">
        <f t="shared" si="16"/>
        <v>63.55032163</v>
      </c>
      <c r="AH4178" s="20">
        <f>12*(J4178*'Programas e Observações'!$C$8+K4178*'Programas e Observações'!$C$9+L4178*('Programas e Observações'!$C$8+'Programas e Observações'!$C$9)+M4178*'Programas e Observações'!$C$10)</f>
        <v>3206240.76</v>
      </c>
      <c r="AI4178" s="20">
        <f>12*(J4178*'Programas e Observações'!$D$8+K4178*'Programas e Observações'!$D$9+L4178*('Programas e Observações'!$D$8+'Programas e Observações'!$D$9)+M4178*'Programas e Observações'!$D$10)</f>
        <v>4572353.64</v>
      </c>
      <c r="AJ4178" s="13" t="s">
        <v>15949</v>
      </c>
      <c r="AK4178" s="13" t="s">
        <v>10358</v>
      </c>
    </row>
    <row r="4179" ht="15.75" customHeight="1">
      <c r="A4179" s="13" t="s">
        <v>15950</v>
      </c>
      <c r="B4179" s="13" t="s">
        <v>15951</v>
      </c>
      <c r="C4179" s="13" t="s">
        <v>15952</v>
      </c>
      <c r="D4179" s="13" t="s">
        <v>15007</v>
      </c>
      <c r="E4179" s="13" t="s">
        <v>15147</v>
      </c>
      <c r="F4179" s="13" t="s">
        <v>15148</v>
      </c>
      <c r="G4179" s="14">
        <v>6676.0</v>
      </c>
      <c r="H4179" s="16" t="b">
        <f>G4179&lt;'Programas e Observações'!$C$11</f>
        <v>1</v>
      </c>
      <c r="I4179" s="14">
        <v>1046.0</v>
      </c>
      <c r="J4179" s="14">
        <v>504.0</v>
      </c>
      <c r="K4179" s="14">
        <v>103.0</v>
      </c>
      <c r="L4179" s="14">
        <v>250.0</v>
      </c>
      <c r="M4179" s="14">
        <v>70.0</v>
      </c>
      <c r="N4179" s="14">
        <v>592.0</v>
      </c>
      <c r="O4179" s="14">
        <v>22.0</v>
      </c>
      <c r="P4179" s="14">
        <v>2.0</v>
      </c>
      <c r="Q4179" s="14"/>
      <c r="R4179" s="17">
        <f t="shared" si="1"/>
        <v>156.6806471</v>
      </c>
      <c r="S4179" s="17">
        <f t="shared" si="2"/>
        <v>75.49430797</v>
      </c>
      <c r="T4179" s="17">
        <f t="shared" si="3"/>
        <v>15.42840024</v>
      </c>
      <c r="U4179" s="17">
        <f t="shared" si="4"/>
        <v>37.4475734</v>
      </c>
      <c r="V4179" s="17">
        <f t="shared" si="5"/>
        <v>10.48532055</v>
      </c>
      <c r="W4179" s="17">
        <f t="shared" si="6"/>
        <v>88.6758538</v>
      </c>
      <c r="X4179" s="17">
        <f t="shared" si="7"/>
        <v>3.295386459</v>
      </c>
      <c r="Y4179" s="14">
        <f t="shared" si="8"/>
        <v>35360</v>
      </c>
      <c r="Z4179" s="14">
        <f t="shared" si="9"/>
        <v>17386</v>
      </c>
      <c r="AA4179" s="14">
        <f t="shared" si="10"/>
        <v>3960</v>
      </c>
      <c r="AB4179" s="14">
        <f t="shared" si="11"/>
        <v>8832</v>
      </c>
      <c r="AC4179" s="14">
        <f t="shared" si="12"/>
        <v>1768</v>
      </c>
      <c r="AD4179" s="14">
        <f t="shared" si="13"/>
        <v>15537</v>
      </c>
      <c r="AE4179" s="14">
        <f t="shared" si="14"/>
        <v>609</v>
      </c>
      <c r="AF4179" s="14">
        <f t="shared" si="15"/>
        <v>23</v>
      </c>
      <c r="AG4179" s="17">
        <f t="shared" si="16"/>
        <v>117.7438206</v>
      </c>
      <c r="AH4179" s="20">
        <f>12*(J4179*'Programas e Observações'!$C$8+K4179*'Programas e Observações'!$C$9+L4179*('Programas e Observações'!$C$8+'Programas e Observações'!$C$9)+M4179*'Programas e Observações'!$C$10)</f>
        <v>366472.2</v>
      </c>
      <c r="AI4179" s="20">
        <f>12*(J4179*'Programas e Observações'!$D$8+K4179*'Programas e Observações'!$D$9+L4179*('Programas e Observações'!$D$8+'Programas e Observações'!$D$9)+M4179*'Programas e Observações'!$D$10)</f>
        <v>646265.16</v>
      </c>
      <c r="AJ4179" s="13" t="s">
        <v>5796</v>
      </c>
      <c r="AK4179" s="13" t="s">
        <v>6408</v>
      </c>
    </row>
    <row r="4180" ht="15.75" customHeight="1">
      <c r="A4180" s="13" t="s">
        <v>15953</v>
      </c>
      <c r="B4180" s="13" t="s">
        <v>15954</v>
      </c>
      <c r="C4180" s="13" t="s">
        <v>15955</v>
      </c>
      <c r="D4180" s="13" t="s">
        <v>15007</v>
      </c>
      <c r="E4180" s="13" t="s">
        <v>15054</v>
      </c>
      <c r="F4180" s="13" t="s">
        <v>15055</v>
      </c>
      <c r="G4180" s="14">
        <v>2805.0</v>
      </c>
      <c r="H4180" s="16" t="b">
        <f>G4180&lt;'Programas e Observações'!$C$11</f>
        <v>1</v>
      </c>
      <c r="I4180" s="14">
        <v>0.0</v>
      </c>
      <c r="J4180" s="14">
        <v>0.0</v>
      </c>
      <c r="K4180" s="14">
        <v>0.0</v>
      </c>
      <c r="L4180" s="14">
        <v>0.0</v>
      </c>
      <c r="M4180" s="14">
        <v>0.0</v>
      </c>
      <c r="N4180" s="14">
        <v>150.0</v>
      </c>
      <c r="O4180" s="14">
        <v>7.0</v>
      </c>
      <c r="P4180" s="14">
        <v>0.0</v>
      </c>
      <c r="Q4180" s="14"/>
      <c r="R4180" s="17">
        <f t="shared" si="1"/>
        <v>0</v>
      </c>
      <c r="S4180" s="17">
        <f t="shared" si="2"/>
        <v>0</v>
      </c>
      <c r="T4180" s="17">
        <f t="shared" si="3"/>
        <v>0</v>
      </c>
      <c r="U4180" s="17">
        <f t="shared" si="4"/>
        <v>0</v>
      </c>
      <c r="V4180" s="17">
        <f t="shared" si="5"/>
        <v>0</v>
      </c>
      <c r="W4180" s="17">
        <f t="shared" si="6"/>
        <v>53.47593583</v>
      </c>
      <c r="X4180" s="17">
        <f t="shared" si="7"/>
        <v>2.495543672</v>
      </c>
      <c r="Y4180" s="14">
        <f t="shared" si="8"/>
        <v>34825</v>
      </c>
      <c r="Z4180" s="14">
        <f t="shared" si="9"/>
        <v>19877</v>
      </c>
      <c r="AA4180" s="14">
        <f t="shared" si="10"/>
        <v>2295</v>
      </c>
      <c r="AB4180" s="14">
        <f t="shared" si="11"/>
        <v>7191</v>
      </c>
      <c r="AC4180" s="14">
        <f t="shared" si="12"/>
        <v>2530</v>
      </c>
      <c r="AD4180" s="14">
        <f t="shared" si="13"/>
        <v>16077</v>
      </c>
      <c r="AE4180" s="14">
        <f t="shared" si="14"/>
        <v>1355</v>
      </c>
      <c r="AF4180" s="14">
        <f t="shared" si="15"/>
        <v>10</v>
      </c>
      <c r="AG4180" s="17">
        <f t="shared" si="16"/>
        <v>87.3904326</v>
      </c>
      <c r="AH4180" s="20">
        <f>12*(J4180*'Programas e Observações'!$C$8+K4180*'Programas e Observações'!$C$9+L4180*('Programas e Observações'!$C$8+'Programas e Observações'!$C$9)+M4180*'Programas e Observações'!$C$10)</f>
        <v>0</v>
      </c>
      <c r="AI4180" s="20">
        <f>12*(J4180*'Programas e Observações'!$D$8+K4180*'Programas e Observações'!$D$9+L4180*('Programas e Observações'!$D$8+'Programas e Observações'!$D$9)+M4180*'Programas e Observações'!$D$10)</f>
        <v>0</v>
      </c>
      <c r="AJ4180" s="13" t="s">
        <v>342</v>
      </c>
      <c r="AK4180" s="13" t="s">
        <v>343</v>
      </c>
    </row>
    <row r="4181" ht="15.75" customHeight="1">
      <c r="A4181" s="13" t="s">
        <v>15956</v>
      </c>
      <c r="B4181" s="13" t="s">
        <v>15957</v>
      </c>
      <c r="C4181" s="13" t="s">
        <v>7182</v>
      </c>
      <c r="D4181" s="13" t="s">
        <v>15007</v>
      </c>
      <c r="E4181" s="13" t="s">
        <v>15168</v>
      </c>
      <c r="F4181" s="13" t="s">
        <v>15169</v>
      </c>
      <c r="G4181" s="14">
        <v>30451.0</v>
      </c>
      <c r="H4181" s="16" t="b">
        <f>G4181&lt;'Programas e Observações'!$C$11</f>
        <v>0</v>
      </c>
      <c r="I4181" s="14">
        <v>923.0</v>
      </c>
      <c r="J4181" s="14">
        <v>232.0</v>
      </c>
      <c r="K4181" s="14">
        <v>222.0</v>
      </c>
      <c r="L4181" s="14">
        <v>137.0</v>
      </c>
      <c r="M4181" s="14">
        <v>59.0</v>
      </c>
      <c r="N4181" s="14">
        <v>1089.0</v>
      </c>
      <c r="O4181" s="14">
        <v>53.0</v>
      </c>
      <c r="P4181" s="14">
        <v>3.0</v>
      </c>
      <c r="Q4181" s="14"/>
      <c r="R4181" s="17">
        <f t="shared" si="1"/>
        <v>30.31099143</v>
      </c>
      <c r="S4181" s="17">
        <f t="shared" si="2"/>
        <v>7.618797412</v>
      </c>
      <c r="T4181" s="17">
        <f t="shared" si="3"/>
        <v>7.290400972</v>
      </c>
      <c r="U4181" s="17">
        <f t="shared" si="4"/>
        <v>4.499031231</v>
      </c>
      <c r="V4181" s="17">
        <f t="shared" si="5"/>
        <v>1.937538997</v>
      </c>
      <c r="W4181" s="17">
        <f t="shared" si="6"/>
        <v>35.76237234</v>
      </c>
      <c r="X4181" s="17">
        <f t="shared" si="7"/>
        <v>1.740501133</v>
      </c>
      <c r="Y4181" s="14">
        <f t="shared" si="8"/>
        <v>22858</v>
      </c>
      <c r="Z4181" s="14">
        <f t="shared" si="9"/>
        <v>9299</v>
      </c>
      <c r="AA4181" s="14">
        <f t="shared" si="10"/>
        <v>3719</v>
      </c>
      <c r="AB4181" s="14">
        <f t="shared" si="11"/>
        <v>5055</v>
      </c>
      <c r="AC4181" s="14">
        <f t="shared" si="12"/>
        <v>2052</v>
      </c>
      <c r="AD4181" s="14">
        <f t="shared" si="13"/>
        <v>14773</v>
      </c>
      <c r="AE4181" s="14">
        <f t="shared" si="14"/>
        <v>1321</v>
      </c>
      <c r="AF4181" s="14">
        <f t="shared" si="15"/>
        <v>50</v>
      </c>
      <c r="AG4181" s="17">
        <f t="shared" si="16"/>
        <v>49.35813692</v>
      </c>
      <c r="AH4181" s="20">
        <f>12*(J4181*'Programas e Observações'!$C$8+K4181*'Programas e Observações'!$C$9+L4181*('Programas e Observações'!$C$8+'Programas e Observações'!$C$9)+M4181*'Programas e Observações'!$C$10)</f>
        <v>287267.52</v>
      </c>
      <c r="AI4181" s="20">
        <f>12*(J4181*'Programas e Observações'!$D$8+K4181*'Programas e Observações'!$D$9+L4181*('Programas e Observações'!$D$8+'Programas e Observações'!$D$9)+M4181*'Programas e Observações'!$D$10)</f>
        <v>428571.6</v>
      </c>
      <c r="AJ4181" s="13" t="s">
        <v>5628</v>
      </c>
      <c r="AK4181" s="13" t="s">
        <v>7585</v>
      </c>
    </row>
    <row r="4182" ht="15.75" customHeight="1">
      <c r="A4182" s="13" t="s">
        <v>15958</v>
      </c>
      <c r="B4182" s="13" t="s">
        <v>15959</v>
      </c>
      <c r="C4182" s="13" t="s">
        <v>15960</v>
      </c>
      <c r="D4182" s="13" t="s">
        <v>15007</v>
      </c>
      <c r="E4182" s="13" t="s">
        <v>15095</v>
      </c>
      <c r="F4182" s="13" t="s">
        <v>15096</v>
      </c>
      <c r="G4182" s="14">
        <v>23977.0</v>
      </c>
      <c r="H4182" s="16" t="b">
        <f>G4182&lt;'Programas e Observações'!$C$11</f>
        <v>0</v>
      </c>
      <c r="I4182" s="14">
        <v>1236.0</v>
      </c>
      <c r="J4182" s="14">
        <v>283.0</v>
      </c>
      <c r="K4182" s="14">
        <v>282.0</v>
      </c>
      <c r="L4182" s="14">
        <v>198.0</v>
      </c>
      <c r="M4182" s="14">
        <v>281.0</v>
      </c>
      <c r="N4182" s="14">
        <v>742.0</v>
      </c>
      <c r="O4182" s="14">
        <v>47.0</v>
      </c>
      <c r="P4182" s="14">
        <v>2.0</v>
      </c>
      <c r="Q4182" s="14"/>
      <c r="R4182" s="17">
        <f t="shared" si="1"/>
        <v>51.54940151</v>
      </c>
      <c r="S4182" s="17">
        <f t="shared" si="2"/>
        <v>11.80297785</v>
      </c>
      <c r="T4182" s="17">
        <f t="shared" si="3"/>
        <v>11.76127122</v>
      </c>
      <c r="U4182" s="17">
        <f t="shared" si="4"/>
        <v>8.257913834</v>
      </c>
      <c r="V4182" s="17">
        <f t="shared" si="5"/>
        <v>11.71956458</v>
      </c>
      <c r="W4182" s="17">
        <f t="shared" si="6"/>
        <v>30.94632356</v>
      </c>
      <c r="X4182" s="17">
        <f t="shared" si="7"/>
        <v>1.96021187</v>
      </c>
      <c r="Y4182" s="14">
        <f t="shared" si="8"/>
        <v>40251</v>
      </c>
      <c r="Z4182" s="14">
        <f t="shared" si="9"/>
        <v>14896</v>
      </c>
      <c r="AA4182" s="14">
        <f t="shared" si="10"/>
        <v>6827</v>
      </c>
      <c r="AB4182" s="14">
        <f t="shared" si="11"/>
        <v>9440</v>
      </c>
      <c r="AC4182" s="14">
        <f t="shared" si="12"/>
        <v>4085</v>
      </c>
      <c r="AD4182" s="14">
        <f t="shared" si="13"/>
        <v>18485</v>
      </c>
      <c r="AE4182" s="14">
        <f t="shared" si="14"/>
        <v>1572</v>
      </c>
      <c r="AF4182" s="14">
        <f t="shared" si="15"/>
        <v>39</v>
      </c>
      <c r="AG4182" s="17">
        <f t="shared" si="16"/>
        <v>60.94951688</v>
      </c>
      <c r="AH4182" s="20">
        <f>12*(J4182*'Programas e Observações'!$C$8+K4182*'Programas e Observações'!$C$9+L4182*('Programas e Observações'!$C$8+'Programas e Observações'!$C$9)+M4182*'Programas e Observações'!$C$10)</f>
        <v>488204.28</v>
      </c>
      <c r="AI4182" s="20">
        <f>12*(J4182*'Programas e Observações'!$D$8+K4182*'Programas e Observações'!$D$9+L4182*('Programas e Observações'!$D$8+'Programas e Observações'!$D$9)+M4182*'Programas e Observações'!$D$10)</f>
        <v>675571.8</v>
      </c>
      <c r="AJ4182" s="13" t="s">
        <v>13909</v>
      </c>
      <c r="AK4182" s="13" t="s">
        <v>1086</v>
      </c>
    </row>
    <row r="4183" ht="15.75" customHeight="1">
      <c r="A4183" s="13" t="s">
        <v>15961</v>
      </c>
      <c r="B4183" s="13" t="s">
        <v>15962</v>
      </c>
      <c r="C4183" s="13" t="s">
        <v>15963</v>
      </c>
      <c r="D4183" s="13" t="s">
        <v>15007</v>
      </c>
      <c r="E4183" s="13" t="s">
        <v>15014</v>
      </c>
      <c r="F4183" s="13" t="s">
        <v>15015</v>
      </c>
      <c r="G4183" s="14">
        <v>127433.0</v>
      </c>
      <c r="H4183" s="16" t="b">
        <f>G4183&lt;'Programas e Observações'!$C$11</f>
        <v>0</v>
      </c>
      <c r="I4183" s="14">
        <v>5930.0</v>
      </c>
      <c r="J4183" s="14">
        <v>1078.0</v>
      </c>
      <c r="K4183" s="14">
        <v>1798.0</v>
      </c>
      <c r="L4183" s="14">
        <v>993.0</v>
      </c>
      <c r="M4183" s="14">
        <v>1010.0</v>
      </c>
      <c r="N4183" s="14">
        <v>2569.0</v>
      </c>
      <c r="O4183" s="14">
        <v>180.0</v>
      </c>
      <c r="P4183" s="14">
        <v>3.0</v>
      </c>
      <c r="Q4183" s="14">
        <v>433.0</v>
      </c>
      <c r="R4183" s="17">
        <f t="shared" si="1"/>
        <v>46.53425722</v>
      </c>
      <c r="S4183" s="17">
        <f t="shared" si="2"/>
        <v>8.459347265</v>
      </c>
      <c r="T4183" s="17">
        <f t="shared" si="3"/>
        <v>14.10937512</v>
      </c>
      <c r="U4183" s="17">
        <f t="shared" si="4"/>
        <v>7.792330087</v>
      </c>
      <c r="V4183" s="17">
        <f t="shared" si="5"/>
        <v>7.925733523</v>
      </c>
      <c r="W4183" s="17">
        <f t="shared" si="6"/>
        <v>20.15961329</v>
      </c>
      <c r="X4183" s="17">
        <f t="shared" si="7"/>
        <v>1.412506964</v>
      </c>
      <c r="Y4183" s="14">
        <f t="shared" si="8"/>
        <v>236418</v>
      </c>
      <c r="Z4183" s="14">
        <f t="shared" si="9"/>
        <v>85739</v>
      </c>
      <c r="AA4183" s="14">
        <f t="shared" si="10"/>
        <v>43460</v>
      </c>
      <c r="AB4183" s="14">
        <f t="shared" si="11"/>
        <v>52845</v>
      </c>
      <c r="AC4183" s="14">
        <f t="shared" si="12"/>
        <v>22467</v>
      </c>
      <c r="AD4183" s="14">
        <f t="shared" si="13"/>
        <v>101311</v>
      </c>
      <c r="AE4183" s="14">
        <f t="shared" si="14"/>
        <v>8305</v>
      </c>
      <c r="AF4183" s="14">
        <f t="shared" si="15"/>
        <v>183</v>
      </c>
      <c r="AG4183" s="17">
        <f t="shared" si="16"/>
        <v>63.55032163</v>
      </c>
      <c r="AH4183" s="20">
        <f>12*(J4183*'Programas e Observações'!$C$8+K4183*'Programas e Observações'!$C$9+L4183*('Programas e Observações'!$C$8+'Programas e Observações'!$C$9)+M4183*'Programas e Observações'!$C$10)</f>
        <v>2365588.8</v>
      </c>
      <c r="AI4183" s="20">
        <f>12*(J4183*'Programas e Observações'!$D$8+K4183*'Programas e Observações'!$D$9+L4183*('Programas e Observações'!$D$8+'Programas e Observações'!$D$9)+M4183*'Programas e Observações'!$D$10)</f>
        <v>3185111.64</v>
      </c>
      <c r="AJ4183" s="13" t="s">
        <v>15964</v>
      </c>
      <c r="AK4183" s="13" t="s">
        <v>3956</v>
      </c>
    </row>
    <row r="4184" ht="15.75" customHeight="1">
      <c r="A4184" s="13" t="s">
        <v>15965</v>
      </c>
      <c r="B4184" s="13" t="s">
        <v>15966</v>
      </c>
      <c r="C4184" s="13" t="s">
        <v>15967</v>
      </c>
      <c r="D4184" s="13" t="s">
        <v>15007</v>
      </c>
      <c r="E4184" s="13" t="s">
        <v>15168</v>
      </c>
      <c r="F4184" s="13" t="s">
        <v>15169</v>
      </c>
      <c r="G4184" s="14">
        <v>34527.0</v>
      </c>
      <c r="H4184" s="16" t="b">
        <f>G4184&lt;'Programas e Observações'!$C$11</f>
        <v>0</v>
      </c>
      <c r="I4184" s="14">
        <v>2187.0</v>
      </c>
      <c r="J4184" s="14">
        <v>1096.0</v>
      </c>
      <c r="K4184" s="14">
        <v>261.0</v>
      </c>
      <c r="L4184" s="14">
        <v>536.0</v>
      </c>
      <c r="M4184" s="14">
        <v>86.0</v>
      </c>
      <c r="N4184" s="14">
        <v>1151.0</v>
      </c>
      <c r="O4184" s="14">
        <v>85.0</v>
      </c>
      <c r="P4184" s="14">
        <v>3.0</v>
      </c>
      <c r="Q4184" s="14"/>
      <c r="R4184" s="17">
        <f t="shared" si="1"/>
        <v>63.34173256</v>
      </c>
      <c r="S4184" s="17">
        <f t="shared" si="2"/>
        <v>31.74327338</v>
      </c>
      <c r="T4184" s="17">
        <f t="shared" si="3"/>
        <v>7.559301416</v>
      </c>
      <c r="U4184" s="17">
        <f t="shared" si="4"/>
        <v>15.5240826</v>
      </c>
      <c r="V4184" s="17">
        <f t="shared" si="5"/>
        <v>2.490804298</v>
      </c>
      <c r="W4184" s="17">
        <f t="shared" si="6"/>
        <v>33.33622962</v>
      </c>
      <c r="X4184" s="17">
        <f t="shared" si="7"/>
        <v>2.461841457</v>
      </c>
      <c r="Y4184" s="14">
        <f t="shared" si="8"/>
        <v>22858</v>
      </c>
      <c r="Z4184" s="14">
        <f t="shared" si="9"/>
        <v>9299</v>
      </c>
      <c r="AA4184" s="14">
        <f t="shared" si="10"/>
        <v>3719</v>
      </c>
      <c r="AB4184" s="14">
        <f t="shared" si="11"/>
        <v>5055</v>
      </c>
      <c r="AC4184" s="14">
        <f t="shared" si="12"/>
        <v>2052</v>
      </c>
      <c r="AD4184" s="14">
        <f t="shared" si="13"/>
        <v>14773</v>
      </c>
      <c r="AE4184" s="14">
        <f t="shared" si="14"/>
        <v>1321</v>
      </c>
      <c r="AF4184" s="14">
        <f t="shared" si="15"/>
        <v>50</v>
      </c>
      <c r="AG4184" s="17">
        <f t="shared" si="16"/>
        <v>49.35813692</v>
      </c>
      <c r="AH4184" s="20">
        <f>12*(J4184*'Programas e Observações'!$C$8+K4184*'Programas e Observações'!$C$9+L4184*('Programas e Observações'!$C$8+'Programas e Observações'!$C$9)+M4184*'Programas e Observações'!$C$10)</f>
        <v>775453.08</v>
      </c>
      <c r="AI4184" s="20">
        <f>12*(J4184*'Programas e Observações'!$D$8+K4184*'Programas e Observações'!$D$9+L4184*('Programas e Observações'!$D$8+'Programas e Observações'!$D$9)+M4184*'Programas e Observações'!$D$10)</f>
        <v>1380828.84</v>
      </c>
      <c r="AJ4184" s="13" t="s">
        <v>15501</v>
      </c>
      <c r="AK4184" s="13" t="s">
        <v>5437</v>
      </c>
    </row>
    <row r="4185" ht="15.75" customHeight="1">
      <c r="A4185" s="13" t="s">
        <v>15968</v>
      </c>
      <c r="B4185" s="13" t="s">
        <v>15969</v>
      </c>
      <c r="C4185" s="13" t="s">
        <v>14272</v>
      </c>
      <c r="D4185" s="13" t="s">
        <v>15007</v>
      </c>
      <c r="E4185" s="13" t="s">
        <v>15046</v>
      </c>
      <c r="F4185" s="13" t="s">
        <v>15047</v>
      </c>
      <c r="G4185" s="14">
        <v>3141.0</v>
      </c>
      <c r="H4185" s="16" t="b">
        <f>G4185&lt;'Programas e Observações'!$C$11</f>
        <v>1</v>
      </c>
      <c r="I4185" s="14">
        <v>477.0</v>
      </c>
      <c r="J4185" s="14">
        <v>240.0</v>
      </c>
      <c r="K4185" s="14">
        <v>32.0</v>
      </c>
      <c r="L4185" s="14">
        <v>122.0</v>
      </c>
      <c r="M4185" s="14">
        <v>36.0</v>
      </c>
      <c r="N4185" s="14">
        <v>168.0</v>
      </c>
      <c r="O4185" s="14">
        <v>4.0</v>
      </c>
      <c r="P4185" s="14">
        <v>0.0</v>
      </c>
      <c r="Q4185" s="14"/>
      <c r="R4185" s="17">
        <f t="shared" si="1"/>
        <v>151.8624642</v>
      </c>
      <c r="S4185" s="17">
        <f t="shared" si="2"/>
        <v>76.40878701</v>
      </c>
      <c r="T4185" s="17">
        <f t="shared" si="3"/>
        <v>10.18783827</v>
      </c>
      <c r="U4185" s="17">
        <f t="shared" si="4"/>
        <v>38.8411334</v>
      </c>
      <c r="V4185" s="17">
        <f t="shared" si="5"/>
        <v>11.46131805</v>
      </c>
      <c r="W4185" s="17">
        <f t="shared" si="6"/>
        <v>53.48615091</v>
      </c>
      <c r="X4185" s="17">
        <f t="shared" si="7"/>
        <v>1.273479784</v>
      </c>
      <c r="Y4185" s="14">
        <f t="shared" si="8"/>
        <v>91723</v>
      </c>
      <c r="Z4185" s="14">
        <f t="shared" si="9"/>
        <v>33146</v>
      </c>
      <c r="AA4185" s="14">
        <f t="shared" si="10"/>
        <v>16165</v>
      </c>
      <c r="AB4185" s="14">
        <f t="shared" si="11"/>
        <v>24068</v>
      </c>
      <c r="AC4185" s="14">
        <f t="shared" si="12"/>
        <v>7185</v>
      </c>
      <c r="AD4185" s="14">
        <f t="shared" si="13"/>
        <v>42609</v>
      </c>
      <c r="AE4185" s="14">
        <f t="shared" si="14"/>
        <v>2528</v>
      </c>
      <c r="AF4185" s="14">
        <f t="shared" si="15"/>
        <v>81</v>
      </c>
      <c r="AG4185" s="17">
        <f t="shared" si="16"/>
        <v>93.57790116</v>
      </c>
      <c r="AH4185" s="20">
        <f>12*(J4185*'Programas e Observações'!$C$8+K4185*'Programas e Observações'!$C$9+L4185*('Programas e Observações'!$C$8+'Programas e Observações'!$C$9)+M4185*'Programas e Observações'!$C$10)</f>
        <v>169322.88</v>
      </c>
      <c r="AI4185" s="20">
        <f>12*(J4185*'Programas e Observações'!$D$8+K4185*'Programas e Observações'!$D$9+L4185*('Programas e Observações'!$D$8+'Programas e Observações'!$D$9)+M4185*'Programas e Observações'!$D$10)</f>
        <v>303353.04</v>
      </c>
      <c r="AJ4185" s="13" t="s">
        <v>9240</v>
      </c>
      <c r="AK4185" s="13" t="s">
        <v>1243</v>
      </c>
    </row>
    <row r="4186" ht="15.75" customHeight="1">
      <c r="A4186" s="13" t="s">
        <v>15970</v>
      </c>
      <c r="B4186" s="13" t="s">
        <v>15971</v>
      </c>
      <c r="C4186" s="13" t="s">
        <v>15972</v>
      </c>
      <c r="D4186" s="13" t="s">
        <v>15007</v>
      </c>
      <c r="E4186" s="13" t="s">
        <v>15038</v>
      </c>
      <c r="F4186" s="13" t="s">
        <v>15039</v>
      </c>
      <c r="G4186" s="14">
        <v>4125.0</v>
      </c>
      <c r="H4186" s="16" t="b">
        <f>G4186&lt;'Programas e Observações'!$C$11</f>
        <v>1</v>
      </c>
      <c r="I4186" s="14">
        <v>0.0</v>
      </c>
      <c r="J4186" s="14">
        <v>0.0</v>
      </c>
      <c r="K4186" s="14">
        <v>0.0</v>
      </c>
      <c r="L4186" s="14">
        <v>0.0</v>
      </c>
      <c r="M4186" s="14">
        <v>0.0</v>
      </c>
      <c r="N4186" s="14">
        <v>140.0</v>
      </c>
      <c r="O4186" s="14">
        <v>14.0</v>
      </c>
      <c r="P4186" s="14">
        <v>0.0</v>
      </c>
      <c r="Q4186" s="14"/>
      <c r="R4186" s="17">
        <f t="shared" si="1"/>
        <v>0</v>
      </c>
      <c r="S4186" s="17">
        <f t="shared" si="2"/>
        <v>0</v>
      </c>
      <c r="T4186" s="17">
        <f t="shared" si="3"/>
        <v>0</v>
      </c>
      <c r="U4186" s="17">
        <f t="shared" si="4"/>
        <v>0</v>
      </c>
      <c r="V4186" s="17">
        <f t="shared" si="5"/>
        <v>0</v>
      </c>
      <c r="W4186" s="17">
        <f t="shared" si="6"/>
        <v>33.93939394</v>
      </c>
      <c r="X4186" s="17">
        <f t="shared" si="7"/>
        <v>3.393939394</v>
      </c>
      <c r="Y4186" s="14">
        <f t="shared" si="8"/>
        <v>28223</v>
      </c>
      <c r="Z4186" s="14">
        <f t="shared" si="9"/>
        <v>12672</v>
      </c>
      <c r="AA4186" s="14">
        <f t="shared" si="10"/>
        <v>3811</v>
      </c>
      <c r="AB4186" s="14">
        <f t="shared" si="11"/>
        <v>6076</v>
      </c>
      <c r="AC4186" s="14">
        <f t="shared" si="12"/>
        <v>1820</v>
      </c>
      <c r="AD4186" s="14">
        <f t="shared" si="13"/>
        <v>11364</v>
      </c>
      <c r="AE4186" s="14">
        <f t="shared" si="14"/>
        <v>818</v>
      </c>
      <c r="AF4186" s="14">
        <f t="shared" si="15"/>
        <v>22</v>
      </c>
      <c r="AG4186" s="17">
        <f t="shared" si="16"/>
        <v>100.8158716</v>
      </c>
      <c r="AH4186" s="20">
        <f>12*(J4186*'Programas e Observações'!$C$8+K4186*'Programas e Observações'!$C$9+L4186*('Programas e Observações'!$C$8+'Programas e Observações'!$C$9)+M4186*'Programas e Observações'!$C$10)</f>
        <v>0</v>
      </c>
      <c r="AI4186" s="20">
        <f>12*(J4186*'Programas e Observações'!$D$8+K4186*'Programas e Observações'!$D$9+L4186*('Programas e Observações'!$D$8+'Programas e Observações'!$D$9)+M4186*'Programas e Observações'!$D$10)</f>
        <v>0</v>
      </c>
      <c r="AJ4186" s="13" t="s">
        <v>342</v>
      </c>
      <c r="AK4186" s="13" t="s">
        <v>343</v>
      </c>
    </row>
    <row r="4187" ht="15.75" customHeight="1">
      <c r="A4187" s="13" t="s">
        <v>15973</v>
      </c>
      <c r="B4187" s="13" t="s">
        <v>15974</v>
      </c>
      <c r="C4187" s="13" t="s">
        <v>8369</v>
      </c>
      <c r="D4187" s="13" t="s">
        <v>15007</v>
      </c>
      <c r="E4187" s="13" t="s">
        <v>15054</v>
      </c>
      <c r="F4187" s="13" t="s">
        <v>15055</v>
      </c>
      <c r="G4187" s="14">
        <v>14722.0</v>
      </c>
      <c r="H4187" s="16" t="b">
        <f>G4187&lt;'Programas e Observações'!$C$11</f>
        <v>1</v>
      </c>
      <c r="I4187" s="14">
        <v>2256.0</v>
      </c>
      <c r="J4187" s="14">
        <v>1425.0</v>
      </c>
      <c r="K4187" s="14">
        <v>109.0</v>
      </c>
      <c r="L4187" s="14">
        <v>446.0</v>
      </c>
      <c r="M4187" s="14">
        <v>29.0</v>
      </c>
      <c r="N4187" s="14">
        <v>533.0</v>
      </c>
      <c r="O4187" s="14">
        <v>55.0</v>
      </c>
      <c r="P4187" s="14">
        <v>1.0</v>
      </c>
      <c r="Q4187" s="14"/>
      <c r="R4187" s="17">
        <f t="shared" si="1"/>
        <v>153.2400489</v>
      </c>
      <c r="S4187" s="17">
        <f t="shared" si="2"/>
        <v>96.79391387</v>
      </c>
      <c r="T4187" s="17">
        <f t="shared" si="3"/>
        <v>7.403885342</v>
      </c>
      <c r="U4187" s="17">
        <f t="shared" si="4"/>
        <v>30.2947969</v>
      </c>
      <c r="V4187" s="17">
        <f t="shared" si="5"/>
        <v>1.969841054</v>
      </c>
      <c r="W4187" s="17">
        <f t="shared" si="6"/>
        <v>36.20432007</v>
      </c>
      <c r="X4187" s="17">
        <f t="shared" si="7"/>
        <v>3.735905448</v>
      </c>
      <c r="Y4187" s="14">
        <f t="shared" si="8"/>
        <v>34825</v>
      </c>
      <c r="Z4187" s="14">
        <f t="shared" si="9"/>
        <v>19877</v>
      </c>
      <c r="AA4187" s="14">
        <f t="shared" si="10"/>
        <v>2295</v>
      </c>
      <c r="AB4187" s="14">
        <f t="shared" si="11"/>
        <v>7191</v>
      </c>
      <c r="AC4187" s="14">
        <f t="shared" si="12"/>
        <v>2530</v>
      </c>
      <c r="AD4187" s="14">
        <f t="shared" si="13"/>
        <v>16077</v>
      </c>
      <c r="AE4187" s="14">
        <f t="shared" si="14"/>
        <v>1355</v>
      </c>
      <c r="AF4187" s="14">
        <f t="shared" si="15"/>
        <v>10</v>
      </c>
      <c r="AG4187" s="17">
        <f t="shared" si="16"/>
        <v>87.3904326</v>
      </c>
      <c r="AH4187" s="20">
        <f>12*(J4187*'Programas e Observações'!$C$8+K4187*'Programas e Observações'!$C$9+L4187*('Programas e Observações'!$C$8+'Programas e Observações'!$C$9)+M4187*'Programas e Observações'!$C$10)</f>
        <v>669588.72</v>
      </c>
      <c r="AI4187" s="20">
        <f>12*(J4187*'Programas e Observações'!$D$8+K4187*'Programas e Observações'!$D$9+L4187*('Programas e Observações'!$D$8+'Programas e Observações'!$D$9)+M4187*'Programas e Observações'!$D$10)</f>
        <v>1354877.28</v>
      </c>
      <c r="AJ4187" s="13" t="s">
        <v>15975</v>
      </c>
      <c r="AK4187" s="13" t="s">
        <v>15976</v>
      </c>
    </row>
    <row r="4188" ht="15.75" customHeight="1">
      <c r="A4188" s="13" t="s">
        <v>15977</v>
      </c>
      <c r="B4188" s="13" t="s">
        <v>15978</v>
      </c>
      <c r="C4188" s="13" t="s">
        <v>15979</v>
      </c>
      <c r="D4188" s="13" t="s">
        <v>15007</v>
      </c>
      <c r="E4188" s="13" t="s">
        <v>15095</v>
      </c>
      <c r="F4188" s="13" t="s">
        <v>15096</v>
      </c>
      <c r="G4188" s="14">
        <v>375632.0</v>
      </c>
      <c r="H4188" s="16" t="b">
        <f>G4188&lt;'Programas e Observações'!$C$11</f>
        <v>0</v>
      </c>
      <c r="I4188" s="14">
        <v>20981.0</v>
      </c>
      <c r="J4188" s="14">
        <v>6805.0</v>
      </c>
      <c r="K4188" s="14">
        <v>4335.0</v>
      </c>
      <c r="L4188" s="14">
        <v>4857.0</v>
      </c>
      <c r="M4188" s="14">
        <v>1480.0</v>
      </c>
      <c r="N4188" s="14">
        <v>8899.0</v>
      </c>
      <c r="O4188" s="14">
        <v>939.0</v>
      </c>
      <c r="P4188" s="14">
        <v>20.0</v>
      </c>
      <c r="Q4188" s="14">
        <v>1318.0</v>
      </c>
      <c r="R4188" s="17">
        <f t="shared" si="1"/>
        <v>55.85519871</v>
      </c>
      <c r="S4188" s="17">
        <f t="shared" si="2"/>
        <v>18.11613494</v>
      </c>
      <c r="T4188" s="17">
        <f t="shared" si="3"/>
        <v>11.54055033</v>
      </c>
      <c r="U4188" s="17">
        <f t="shared" si="4"/>
        <v>12.93020829</v>
      </c>
      <c r="V4188" s="17">
        <f t="shared" si="5"/>
        <v>3.940026409</v>
      </c>
      <c r="W4188" s="17">
        <f t="shared" si="6"/>
        <v>23.69073987</v>
      </c>
      <c r="X4188" s="17">
        <f t="shared" si="7"/>
        <v>2.499787026</v>
      </c>
      <c r="Y4188" s="14">
        <f t="shared" si="8"/>
        <v>40251</v>
      </c>
      <c r="Z4188" s="14">
        <f t="shared" si="9"/>
        <v>14896</v>
      </c>
      <c r="AA4188" s="14">
        <f t="shared" si="10"/>
        <v>6827</v>
      </c>
      <c r="AB4188" s="14">
        <f t="shared" si="11"/>
        <v>9440</v>
      </c>
      <c r="AC4188" s="14">
        <f t="shared" si="12"/>
        <v>4085</v>
      </c>
      <c r="AD4188" s="14">
        <f t="shared" si="13"/>
        <v>18485</v>
      </c>
      <c r="AE4188" s="14">
        <f t="shared" si="14"/>
        <v>1572</v>
      </c>
      <c r="AF4188" s="14">
        <f t="shared" si="15"/>
        <v>39</v>
      </c>
      <c r="AG4188" s="17">
        <f t="shared" si="16"/>
        <v>60.94951688</v>
      </c>
      <c r="AH4188" s="20">
        <f>12*(J4188*'Programas e Observações'!$C$8+K4188*'Programas e Observações'!$C$9+L4188*('Programas e Observações'!$C$8+'Programas e Observações'!$C$9)+M4188*'Programas e Observações'!$C$10)</f>
        <v>7778852.4</v>
      </c>
      <c r="AI4188" s="20">
        <f>12*(J4188*'Programas e Observações'!$D$8+K4188*'Programas e Observações'!$D$9+L4188*('Programas e Observações'!$D$8+'Programas e Observações'!$D$9)+M4188*'Programas e Observações'!$D$10)</f>
        <v>12192655.68</v>
      </c>
      <c r="AJ4188" s="13" t="s">
        <v>15980</v>
      </c>
      <c r="AK4188" s="13" t="s">
        <v>12174</v>
      </c>
    </row>
    <row r="4189" ht="15.75" customHeight="1">
      <c r="A4189" s="13" t="s">
        <v>15981</v>
      </c>
      <c r="B4189" s="13" t="s">
        <v>15982</v>
      </c>
      <c r="C4189" s="13" t="s">
        <v>15983</v>
      </c>
      <c r="D4189" s="13" t="s">
        <v>15007</v>
      </c>
      <c r="E4189" s="13" t="s">
        <v>15075</v>
      </c>
      <c r="F4189" s="13" t="s">
        <v>15076</v>
      </c>
      <c r="G4189" s="14">
        <v>33131.0</v>
      </c>
      <c r="H4189" s="16" t="b">
        <f>G4189&lt;'Programas e Observações'!$C$11</f>
        <v>0</v>
      </c>
      <c r="I4189" s="14">
        <v>5217.0</v>
      </c>
      <c r="J4189" s="14">
        <v>2361.0</v>
      </c>
      <c r="K4189" s="14">
        <v>527.0</v>
      </c>
      <c r="L4189" s="14">
        <v>1448.0</v>
      </c>
      <c r="M4189" s="14">
        <v>451.0</v>
      </c>
      <c r="N4189" s="14">
        <v>1371.0</v>
      </c>
      <c r="O4189" s="14">
        <v>96.0</v>
      </c>
      <c r="P4189" s="14">
        <v>4.0</v>
      </c>
      <c r="Q4189" s="14"/>
      <c r="R4189" s="17">
        <f t="shared" si="1"/>
        <v>157.4658175</v>
      </c>
      <c r="S4189" s="17">
        <f t="shared" si="2"/>
        <v>71.26256376</v>
      </c>
      <c r="T4189" s="17">
        <f t="shared" si="3"/>
        <v>15.90655278</v>
      </c>
      <c r="U4189" s="17">
        <f t="shared" si="4"/>
        <v>43.70529112</v>
      </c>
      <c r="V4189" s="17">
        <f t="shared" si="5"/>
        <v>13.61262866</v>
      </c>
      <c r="W4189" s="17">
        <f t="shared" si="6"/>
        <v>41.38118379</v>
      </c>
      <c r="X4189" s="17">
        <f t="shared" si="7"/>
        <v>2.897588361</v>
      </c>
      <c r="Y4189" s="14">
        <f t="shared" si="8"/>
        <v>25873</v>
      </c>
      <c r="Z4189" s="14">
        <f t="shared" si="9"/>
        <v>9529</v>
      </c>
      <c r="AA4189" s="14">
        <f t="shared" si="10"/>
        <v>3898</v>
      </c>
      <c r="AB4189" s="14">
        <f t="shared" si="11"/>
        <v>6609</v>
      </c>
      <c r="AC4189" s="14">
        <f t="shared" si="12"/>
        <v>2794</v>
      </c>
      <c r="AD4189" s="14">
        <f t="shared" si="13"/>
        <v>7545</v>
      </c>
      <c r="AE4189" s="14">
        <f t="shared" si="14"/>
        <v>725</v>
      </c>
      <c r="AF4189" s="14">
        <f t="shared" si="15"/>
        <v>26</v>
      </c>
      <c r="AG4189" s="17">
        <f t="shared" si="16"/>
        <v>82.16624429</v>
      </c>
      <c r="AH4189" s="20">
        <f>12*(J4189*'Programas e Observações'!$C$8+K4189*'Programas e Observações'!$C$9+L4189*('Programas e Observações'!$C$8+'Programas e Observações'!$C$9)+M4189*'Programas e Observações'!$C$10)</f>
        <v>2000335.68</v>
      </c>
      <c r="AI4189" s="20">
        <f>12*(J4189*'Programas e Observações'!$D$8+K4189*'Programas e Observações'!$D$9+L4189*('Programas e Observações'!$D$8+'Programas e Observações'!$D$9)+M4189*'Programas e Observações'!$D$10)</f>
        <v>3419304.72</v>
      </c>
      <c r="AJ4189" s="13" t="s">
        <v>10312</v>
      </c>
      <c r="AK4189" s="13" t="s">
        <v>6039</v>
      </c>
    </row>
    <row r="4190" ht="15.75" customHeight="1">
      <c r="A4190" s="13" t="s">
        <v>15984</v>
      </c>
      <c r="B4190" s="13" t="s">
        <v>15985</v>
      </c>
      <c r="C4190" s="13" t="s">
        <v>15986</v>
      </c>
      <c r="D4190" s="13" t="s">
        <v>15007</v>
      </c>
      <c r="E4190" s="13" t="s">
        <v>15046</v>
      </c>
      <c r="F4190" s="13" t="s">
        <v>15047</v>
      </c>
      <c r="G4190" s="14">
        <v>11271.0</v>
      </c>
      <c r="H4190" s="16" t="b">
        <f>G4190&lt;'Programas e Observações'!$C$11</f>
        <v>1</v>
      </c>
      <c r="I4190" s="14">
        <v>1522.0</v>
      </c>
      <c r="J4190" s="14">
        <v>688.0</v>
      </c>
      <c r="K4190" s="14">
        <v>201.0</v>
      </c>
      <c r="L4190" s="14">
        <v>497.0</v>
      </c>
      <c r="M4190" s="14">
        <v>31.0</v>
      </c>
      <c r="N4190" s="14">
        <v>872.0</v>
      </c>
      <c r="O4190" s="14">
        <v>40.0</v>
      </c>
      <c r="P4190" s="14">
        <v>0.0</v>
      </c>
      <c r="Q4190" s="14"/>
      <c r="R4190" s="17">
        <f t="shared" si="1"/>
        <v>135.0368202</v>
      </c>
      <c r="S4190" s="17">
        <f t="shared" si="2"/>
        <v>61.04161121</v>
      </c>
      <c r="T4190" s="17">
        <f t="shared" si="3"/>
        <v>17.83337769</v>
      </c>
      <c r="U4190" s="17">
        <f t="shared" si="4"/>
        <v>44.09546624</v>
      </c>
      <c r="V4190" s="17">
        <f t="shared" si="5"/>
        <v>2.750421436</v>
      </c>
      <c r="W4190" s="17">
        <f t="shared" si="6"/>
        <v>77.36669328</v>
      </c>
      <c r="X4190" s="17">
        <f t="shared" si="7"/>
        <v>3.548930885</v>
      </c>
      <c r="Y4190" s="14">
        <f t="shared" si="8"/>
        <v>91723</v>
      </c>
      <c r="Z4190" s="14">
        <f t="shared" si="9"/>
        <v>33146</v>
      </c>
      <c r="AA4190" s="14">
        <f t="shared" si="10"/>
        <v>16165</v>
      </c>
      <c r="AB4190" s="14">
        <f t="shared" si="11"/>
        <v>24068</v>
      </c>
      <c r="AC4190" s="14">
        <f t="shared" si="12"/>
        <v>7185</v>
      </c>
      <c r="AD4190" s="14">
        <f t="shared" si="13"/>
        <v>42609</v>
      </c>
      <c r="AE4190" s="14">
        <f t="shared" si="14"/>
        <v>2528</v>
      </c>
      <c r="AF4190" s="14">
        <f t="shared" si="15"/>
        <v>81</v>
      </c>
      <c r="AG4190" s="17">
        <f t="shared" si="16"/>
        <v>93.57790116</v>
      </c>
      <c r="AH4190" s="20">
        <f>12*(J4190*'Programas e Observações'!$C$8+K4190*'Programas e Observações'!$C$9+L4190*('Programas e Observações'!$C$8+'Programas e Observações'!$C$9)+M4190*'Programas e Observações'!$C$10)</f>
        <v>607247.88</v>
      </c>
      <c r="AI4190" s="20">
        <f>12*(J4190*'Programas e Observações'!$D$8+K4190*'Programas e Observações'!$D$9+L4190*('Programas e Observações'!$D$8+'Programas e Observações'!$D$9)+M4190*'Programas e Observações'!$D$10)</f>
        <v>1048940.76</v>
      </c>
      <c r="AJ4190" s="13" t="s">
        <v>11837</v>
      </c>
      <c r="AK4190" s="13" t="s">
        <v>15987</v>
      </c>
    </row>
    <row r="4191" ht="15.75" customHeight="1">
      <c r="A4191" s="13" t="s">
        <v>15988</v>
      </c>
      <c r="B4191" s="13" t="s">
        <v>15989</v>
      </c>
      <c r="C4191" s="13" t="s">
        <v>15990</v>
      </c>
      <c r="D4191" s="13" t="s">
        <v>15007</v>
      </c>
      <c r="E4191" s="13" t="s">
        <v>15095</v>
      </c>
      <c r="F4191" s="13" t="s">
        <v>15096</v>
      </c>
      <c r="G4191" s="14">
        <v>4072.0</v>
      </c>
      <c r="H4191" s="16" t="b">
        <f>G4191&lt;'Programas e Observações'!$C$11</f>
        <v>1</v>
      </c>
      <c r="I4191" s="14">
        <v>0.0</v>
      </c>
      <c r="J4191" s="14">
        <v>0.0</v>
      </c>
      <c r="K4191" s="14">
        <v>0.0</v>
      </c>
      <c r="L4191" s="14">
        <v>0.0</v>
      </c>
      <c r="M4191" s="14">
        <v>0.0</v>
      </c>
      <c r="N4191" s="14">
        <v>172.0</v>
      </c>
      <c r="O4191" s="14">
        <v>10.0</v>
      </c>
      <c r="P4191" s="14">
        <v>1.0</v>
      </c>
      <c r="Q4191" s="14"/>
      <c r="R4191" s="17">
        <f t="shared" si="1"/>
        <v>0</v>
      </c>
      <c r="S4191" s="17">
        <f t="shared" si="2"/>
        <v>0</v>
      </c>
      <c r="T4191" s="17">
        <f t="shared" si="3"/>
        <v>0</v>
      </c>
      <c r="U4191" s="17">
        <f t="shared" si="4"/>
        <v>0</v>
      </c>
      <c r="V4191" s="17">
        <f t="shared" si="5"/>
        <v>0</v>
      </c>
      <c r="W4191" s="17">
        <f t="shared" si="6"/>
        <v>42.23968566</v>
      </c>
      <c r="X4191" s="17">
        <f t="shared" si="7"/>
        <v>2.455795678</v>
      </c>
      <c r="Y4191" s="14">
        <f t="shared" si="8"/>
        <v>40251</v>
      </c>
      <c r="Z4191" s="14">
        <f t="shared" si="9"/>
        <v>14896</v>
      </c>
      <c r="AA4191" s="14">
        <f t="shared" si="10"/>
        <v>6827</v>
      </c>
      <c r="AB4191" s="14">
        <f t="shared" si="11"/>
        <v>9440</v>
      </c>
      <c r="AC4191" s="14">
        <f t="shared" si="12"/>
        <v>4085</v>
      </c>
      <c r="AD4191" s="14">
        <f t="shared" si="13"/>
        <v>18485</v>
      </c>
      <c r="AE4191" s="14">
        <f t="shared" si="14"/>
        <v>1572</v>
      </c>
      <c r="AF4191" s="14">
        <f t="shared" si="15"/>
        <v>39</v>
      </c>
      <c r="AG4191" s="17">
        <f t="shared" si="16"/>
        <v>60.94951688</v>
      </c>
      <c r="AH4191" s="20">
        <f>12*(J4191*'Programas e Observações'!$C$8+K4191*'Programas e Observações'!$C$9+L4191*('Programas e Observações'!$C$8+'Programas e Observações'!$C$9)+M4191*'Programas e Observações'!$C$10)</f>
        <v>0</v>
      </c>
      <c r="AI4191" s="20">
        <f>12*(J4191*'Programas e Observações'!$D$8+K4191*'Programas e Observações'!$D$9+L4191*('Programas e Observações'!$D$8+'Programas e Observações'!$D$9)+M4191*'Programas e Observações'!$D$10)</f>
        <v>0</v>
      </c>
      <c r="AJ4191" s="13" t="s">
        <v>342</v>
      </c>
      <c r="AK4191" s="13" t="s">
        <v>343</v>
      </c>
    </row>
    <row r="4192" ht="15.75" customHeight="1">
      <c r="A4192" s="13" t="s">
        <v>15991</v>
      </c>
      <c r="B4192" s="13" t="s">
        <v>15992</v>
      </c>
      <c r="C4192" s="13" t="s">
        <v>15993</v>
      </c>
      <c r="D4192" s="13" t="s">
        <v>15007</v>
      </c>
      <c r="E4192" s="13" t="s">
        <v>15168</v>
      </c>
      <c r="F4192" s="13" t="s">
        <v>15169</v>
      </c>
      <c r="G4192" s="14">
        <v>3057.0</v>
      </c>
      <c r="H4192" s="16" t="b">
        <f>G4192&lt;'Programas e Observações'!$C$11</f>
        <v>1</v>
      </c>
      <c r="I4192" s="14">
        <v>0.0</v>
      </c>
      <c r="J4192" s="14">
        <v>0.0</v>
      </c>
      <c r="K4192" s="14">
        <v>0.0</v>
      </c>
      <c r="L4192" s="14">
        <v>0.0</v>
      </c>
      <c r="M4192" s="14">
        <v>0.0</v>
      </c>
      <c r="N4192" s="14">
        <v>124.0</v>
      </c>
      <c r="O4192" s="14">
        <v>13.0</v>
      </c>
      <c r="P4192" s="14">
        <v>0.0</v>
      </c>
      <c r="Q4192" s="14"/>
      <c r="R4192" s="17">
        <f t="shared" si="1"/>
        <v>0</v>
      </c>
      <c r="S4192" s="17">
        <f t="shared" si="2"/>
        <v>0</v>
      </c>
      <c r="T4192" s="17">
        <f t="shared" si="3"/>
        <v>0</v>
      </c>
      <c r="U4192" s="17">
        <f t="shared" si="4"/>
        <v>0</v>
      </c>
      <c r="V4192" s="17">
        <f t="shared" si="5"/>
        <v>0</v>
      </c>
      <c r="W4192" s="17">
        <f t="shared" si="6"/>
        <v>40.56264311</v>
      </c>
      <c r="X4192" s="17">
        <f t="shared" si="7"/>
        <v>4.252535165</v>
      </c>
      <c r="Y4192" s="14">
        <f t="shared" si="8"/>
        <v>22858</v>
      </c>
      <c r="Z4192" s="14">
        <f t="shared" si="9"/>
        <v>9299</v>
      </c>
      <c r="AA4192" s="14">
        <f t="shared" si="10"/>
        <v>3719</v>
      </c>
      <c r="AB4192" s="14">
        <f t="shared" si="11"/>
        <v>5055</v>
      </c>
      <c r="AC4192" s="14">
        <f t="shared" si="12"/>
        <v>2052</v>
      </c>
      <c r="AD4192" s="14">
        <f t="shared" si="13"/>
        <v>14773</v>
      </c>
      <c r="AE4192" s="14">
        <f t="shared" si="14"/>
        <v>1321</v>
      </c>
      <c r="AF4192" s="14">
        <f t="shared" si="15"/>
        <v>50</v>
      </c>
      <c r="AG4192" s="17">
        <f t="shared" si="16"/>
        <v>49.35813692</v>
      </c>
      <c r="AH4192" s="20">
        <f>12*(J4192*'Programas e Observações'!$C$8+K4192*'Programas e Observações'!$C$9+L4192*('Programas e Observações'!$C$8+'Programas e Observações'!$C$9)+M4192*'Programas e Observações'!$C$10)</f>
        <v>0</v>
      </c>
      <c r="AI4192" s="20">
        <f>12*(J4192*'Programas e Observações'!$D$8+K4192*'Programas e Observações'!$D$9+L4192*('Programas e Observações'!$D$8+'Programas e Observações'!$D$9)+M4192*'Programas e Observações'!$D$10)</f>
        <v>0</v>
      </c>
      <c r="AJ4192" s="13" t="s">
        <v>342</v>
      </c>
      <c r="AK4192" s="13" t="s">
        <v>343</v>
      </c>
    </row>
    <row r="4193" ht="15.75" customHeight="1">
      <c r="A4193" s="13" t="s">
        <v>15994</v>
      </c>
      <c r="B4193" s="13" t="s">
        <v>15995</v>
      </c>
      <c r="C4193" s="13" t="s">
        <v>15996</v>
      </c>
      <c r="D4193" s="13" t="s">
        <v>15007</v>
      </c>
      <c r="E4193" s="13" t="s">
        <v>15038</v>
      </c>
      <c r="F4193" s="13" t="s">
        <v>15039</v>
      </c>
      <c r="G4193" s="14">
        <v>3370.0</v>
      </c>
      <c r="H4193" s="16" t="b">
        <f>G4193&lt;'Programas e Observações'!$C$11</f>
        <v>1</v>
      </c>
      <c r="I4193" s="14">
        <v>461.0</v>
      </c>
      <c r="J4193" s="14">
        <v>254.0</v>
      </c>
      <c r="K4193" s="14">
        <v>37.0</v>
      </c>
      <c r="L4193" s="14">
        <v>88.0</v>
      </c>
      <c r="M4193" s="14">
        <v>52.0</v>
      </c>
      <c r="N4193" s="14">
        <v>138.0</v>
      </c>
      <c r="O4193" s="14">
        <v>10.0</v>
      </c>
      <c r="P4193" s="14">
        <v>0.0</v>
      </c>
      <c r="Q4193" s="14"/>
      <c r="R4193" s="17">
        <f t="shared" si="1"/>
        <v>136.7952522</v>
      </c>
      <c r="S4193" s="17">
        <f t="shared" si="2"/>
        <v>75.37091988</v>
      </c>
      <c r="T4193" s="17">
        <f t="shared" si="3"/>
        <v>10.97922849</v>
      </c>
      <c r="U4193" s="17">
        <f t="shared" si="4"/>
        <v>26.11275964</v>
      </c>
      <c r="V4193" s="17">
        <f t="shared" si="5"/>
        <v>15.43026706</v>
      </c>
      <c r="W4193" s="17">
        <f t="shared" si="6"/>
        <v>40.9495549</v>
      </c>
      <c r="X4193" s="17">
        <f t="shared" si="7"/>
        <v>2.96735905</v>
      </c>
      <c r="Y4193" s="14">
        <f t="shared" si="8"/>
        <v>28223</v>
      </c>
      <c r="Z4193" s="14">
        <f t="shared" si="9"/>
        <v>12672</v>
      </c>
      <c r="AA4193" s="14">
        <f t="shared" si="10"/>
        <v>3811</v>
      </c>
      <c r="AB4193" s="14">
        <f t="shared" si="11"/>
        <v>6076</v>
      </c>
      <c r="AC4193" s="14">
        <f t="shared" si="12"/>
        <v>1820</v>
      </c>
      <c r="AD4193" s="14">
        <f t="shared" si="13"/>
        <v>11364</v>
      </c>
      <c r="AE4193" s="14">
        <f t="shared" si="14"/>
        <v>818</v>
      </c>
      <c r="AF4193" s="14">
        <f t="shared" si="15"/>
        <v>22</v>
      </c>
      <c r="AG4193" s="17">
        <f t="shared" si="16"/>
        <v>100.8158716</v>
      </c>
      <c r="AH4193" s="20">
        <f>12*(J4193*'Programas e Observações'!$C$8+K4193*'Programas e Observações'!$C$9+L4193*('Programas e Observações'!$C$8+'Programas e Observações'!$C$9)+M4193*'Programas e Observações'!$C$10)</f>
        <v>159014.76</v>
      </c>
      <c r="AI4193" s="20">
        <f>12*(J4193*'Programas e Observações'!$D$8+K4193*'Programas e Observações'!$D$9+L4193*('Programas e Observações'!$D$8+'Programas e Observações'!$D$9)+M4193*'Programas e Observações'!$D$10)</f>
        <v>285454.2</v>
      </c>
      <c r="AJ4193" s="13" t="s">
        <v>352</v>
      </c>
      <c r="AK4193" s="13" t="s">
        <v>1306</v>
      </c>
    </row>
    <row r="4194" ht="15.75" customHeight="1">
      <c r="A4194" s="13" t="s">
        <v>15997</v>
      </c>
      <c r="B4194" s="13" t="s">
        <v>15998</v>
      </c>
      <c r="C4194" s="13" t="s">
        <v>15999</v>
      </c>
      <c r="D4194" s="13" t="s">
        <v>15007</v>
      </c>
      <c r="E4194" s="13" t="s">
        <v>15080</v>
      </c>
      <c r="F4194" s="13" t="s">
        <v>15081</v>
      </c>
      <c r="G4194" s="14">
        <v>3515.0</v>
      </c>
      <c r="H4194" s="16" t="b">
        <f>G4194&lt;'Programas e Observações'!$C$11</f>
        <v>1</v>
      </c>
      <c r="I4194" s="14">
        <v>512.0</v>
      </c>
      <c r="J4194" s="14">
        <v>310.0</v>
      </c>
      <c r="K4194" s="14">
        <v>22.0</v>
      </c>
      <c r="L4194" s="14">
        <v>98.0</v>
      </c>
      <c r="M4194" s="14">
        <v>26.0</v>
      </c>
      <c r="N4194" s="14">
        <v>276.0</v>
      </c>
      <c r="O4194" s="14">
        <v>16.0</v>
      </c>
      <c r="P4194" s="14">
        <v>0.0</v>
      </c>
      <c r="Q4194" s="14"/>
      <c r="R4194" s="17">
        <f t="shared" si="1"/>
        <v>145.6614509</v>
      </c>
      <c r="S4194" s="17">
        <f t="shared" si="2"/>
        <v>88.19345661</v>
      </c>
      <c r="T4194" s="17">
        <f t="shared" si="3"/>
        <v>6.258890469</v>
      </c>
      <c r="U4194" s="17">
        <f t="shared" si="4"/>
        <v>27.88051209</v>
      </c>
      <c r="V4194" s="17">
        <f t="shared" si="5"/>
        <v>7.396870555</v>
      </c>
      <c r="W4194" s="17">
        <f t="shared" si="6"/>
        <v>78.52062589</v>
      </c>
      <c r="X4194" s="17">
        <f t="shared" si="7"/>
        <v>4.551920341</v>
      </c>
      <c r="Y4194" s="14">
        <f t="shared" si="8"/>
        <v>12444</v>
      </c>
      <c r="Z4194" s="14">
        <f t="shared" si="9"/>
        <v>6432</v>
      </c>
      <c r="AA4194" s="14">
        <f t="shared" si="10"/>
        <v>1153</v>
      </c>
      <c r="AB4194" s="14">
        <f t="shared" si="11"/>
        <v>2913</v>
      </c>
      <c r="AC4194" s="14">
        <f t="shared" si="12"/>
        <v>1005</v>
      </c>
      <c r="AD4194" s="14">
        <f t="shared" si="13"/>
        <v>7946</v>
      </c>
      <c r="AE4194" s="14">
        <f t="shared" si="14"/>
        <v>411</v>
      </c>
      <c r="AF4194" s="14">
        <f t="shared" si="15"/>
        <v>15</v>
      </c>
      <c r="AG4194" s="17">
        <f t="shared" si="16"/>
        <v>75.4945915</v>
      </c>
      <c r="AH4194" s="20">
        <f>12*(J4194*'Programas e Observações'!$C$8+K4194*'Programas e Observações'!$C$9+L4194*('Programas e Observações'!$C$8+'Programas e Observações'!$C$9)+M4194*'Programas e Observações'!$C$10)</f>
        <v>155866.08</v>
      </c>
      <c r="AI4194" s="20">
        <f>12*(J4194*'Programas e Observações'!$D$8+K4194*'Programas e Observações'!$D$9+L4194*('Programas e Observações'!$D$8+'Programas e Observações'!$D$9)+M4194*'Programas e Observações'!$D$10)</f>
        <v>305562.48</v>
      </c>
      <c r="AJ4194" s="13" t="s">
        <v>6614</v>
      </c>
      <c r="AK4194" s="13" t="s">
        <v>5835</v>
      </c>
    </row>
    <row r="4195" ht="15.75" customHeight="1">
      <c r="A4195" s="13" t="s">
        <v>16000</v>
      </c>
      <c r="B4195" s="13" t="s">
        <v>16001</v>
      </c>
      <c r="C4195" s="13" t="s">
        <v>16002</v>
      </c>
      <c r="D4195" s="13" t="s">
        <v>15007</v>
      </c>
      <c r="E4195" s="13" t="s">
        <v>15046</v>
      </c>
      <c r="F4195" s="13" t="s">
        <v>15047</v>
      </c>
      <c r="G4195" s="14">
        <v>3816.0</v>
      </c>
      <c r="H4195" s="16" t="b">
        <f>G4195&lt;'Programas e Observações'!$C$11</f>
        <v>1</v>
      </c>
      <c r="I4195" s="14">
        <v>715.0</v>
      </c>
      <c r="J4195" s="14">
        <v>380.0</v>
      </c>
      <c r="K4195" s="14">
        <v>69.0</v>
      </c>
      <c r="L4195" s="14">
        <v>180.0</v>
      </c>
      <c r="M4195" s="14">
        <v>32.0</v>
      </c>
      <c r="N4195" s="14">
        <v>250.0</v>
      </c>
      <c r="O4195" s="14">
        <v>16.0</v>
      </c>
      <c r="P4195" s="14">
        <v>1.0</v>
      </c>
      <c r="Q4195" s="14"/>
      <c r="R4195" s="17">
        <f t="shared" si="1"/>
        <v>187.3689727</v>
      </c>
      <c r="S4195" s="17">
        <f t="shared" si="2"/>
        <v>99.58071279</v>
      </c>
      <c r="T4195" s="17">
        <f t="shared" si="3"/>
        <v>18.08176101</v>
      </c>
      <c r="U4195" s="17">
        <f t="shared" si="4"/>
        <v>47.16981132</v>
      </c>
      <c r="V4195" s="17">
        <f t="shared" si="5"/>
        <v>8.385744235</v>
      </c>
      <c r="W4195" s="17">
        <f t="shared" si="6"/>
        <v>65.51362683</v>
      </c>
      <c r="X4195" s="17">
        <f t="shared" si="7"/>
        <v>4.192872117</v>
      </c>
      <c r="Y4195" s="14">
        <f t="shared" si="8"/>
        <v>91723</v>
      </c>
      <c r="Z4195" s="14">
        <f t="shared" si="9"/>
        <v>33146</v>
      </c>
      <c r="AA4195" s="14">
        <f t="shared" si="10"/>
        <v>16165</v>
      </c>
      <c r="AB4195" s="14">
        <f t="shared" si="11"/>
        <v>24068</v>
      </c>
      <c r="AC4195" s="14">
        <f t="shared" si="12"/>
        <v>7185</v>
      </c>
      <c r="AD4195" s="14">
        <f t="shared" si="13"/>
        <v>42609</v>
      </c>
      <c r="AE4195" s="14">
        <f t="shared" si="14"/>
        <v>2528</v>
      </c>
      <c r="AF4195" s="14">
        <f t="shared" si="15"/>
        <v>81</v>
      </c>
      <c r="AG4195" s="17">
        <f t="shared" si="16"/>
        <v>93.57790116</v>
      </c>
      <c r="AH4195" s="20">
        <f>12*(J4195*'Programas e Observações'!$C$8+K4195*'Programas e Observações'!$C$9+L4195*('Programas e Observações'!$C$8+'Programas e Observações'!$C$9)+M4195*'Programas e Observações'!$C$10)</f>
        <v>254929.56</v>
      </c>
      <c r="AI4195" s="20">
        <f>12*(J4195*'Programas e Observações'!$D$8+K4195*'Programas e Observações'!$D$9+L4195*('Programas e Observações'!$D$8+'Programas e Observações'!$D$9)+M4195*'Programas e Observações'!$D$10)</f>
        <v>462163.32</v>
      </c>
      <c r="AJ4195" s="13" t="s">
        <v>16003</v>
      </c>
      <c r="AK4195" s="13" t="s">
        <v>1696</v>
      </c>
    </row>
    <row r="4196" ht="15.75" customHeight="1">
      <c r="A4196" s="13" t="s">
        <v>16004</v>
      </c>
      <c r="B4196" s="13" t="s">
        <v>16005</v>
      </c>
      <c r="C4196" s="13" t="s">
        <v>16006</v>
      </c>
      <c r="D4196" s="13" t="s">
        <v>15007</v>
      </c>
      <c r="E4196" s="13" t="s">
        <v>15054</v>
      </c>
      <c r="F4196" s="13" t="s">
        <v>15055</v>
      </c>
      <c r="G4196" s="14">
        <v>5831.0</v>
      </c>
      <c r="H4196" s="16" t="b">
        <f>G4196&lt;'Programas e Observações'!$C$11</f>
        <v>1</v>
      </c>
      <c r="I4196" s="14">
        <v>1067.0</v>
      </c>
      <c r="J4196" s="14">
        <v>579.0</v>
      </c>
      <c r="K4196" s="14">
        <v>67.0</v>
      </c>
      <c r="L4196" s="14">
        <v>198.0</v>
      </c>
      <c r="M4196" s="14">
        <v>110.0</v>
      </c>
      <c r="N4196" s="14">
        <v>256.0</v>
      </c>
      <c r="O4196" s="14">
        <v>25.0</v>
      </c>
      <c r="P4196" s="14">
        <v>0.0</v>
      </c>
      <c r="Q4196" s="14"/>
      <c r="R4196" s="17">
        <f t="shared" si="1"/>
        <v>182.9874807</v>
      </c>
      <c r="S4196" s="17">
        <f t="shared" si="2"/>
        <v>99.2968616</v>
      </c>
      <c r="T4196" s="17">
        <f t="shared" si="3"/>
        <v>11.49031041</v>
      </c>
      <c r="U4196" s="17">
        <f t="shared" si="4"/>
        <v>33.95643972</v>
      </c>
      <c r="V4196" s="17">
        <f t="shared" si="5"/>
        <v>18.86468873</v>
      </c>
      <c r="W4196" s="17">
        <f t="shared" si="6"/>
        <v>43.9032756</v>
      </c>
      <c r="X4196" s="17">
        <f t="shared" si="7"/>
        <v>4.287429257</v>
      </c>
      <c r="Y4196" s="14">
        <f t="shared" si="8"/>
        <v>34825</v>
      </c>
      <c r="Z4196" s="14">
        <f t="shared" si="9"/>
        <v>19877</v>
      </c>
      <c r="AA4196" s="14">
        <f t="shared" si="10"/>
        <v>2295</v>
      </c>
      <c r="AB4196" s="14">
        <f t="shared" si="11"/>
        <v>7191</v>
      </c>
      <c r="AC4196" s="14">
        <f t="shared" si="12"/>
        <v>2530</v>
      </c>
      <c r="AD4196" s="14">
        <f t="shared" si="13"/>
        <v>16077</v>
      </c>
      <c r="AE4196" s="14">
        <f t="shared" si="14"/>
        <v>1355</v>
      </c>
      <c r="AF4196" s="14">
        <f t="shared" si="15"/>
        <v>10</v>
      </c>
      <c r="AG4196" s="17">
        <f t="shared" si="16"/>
        <v>87.3904326</v>
      </c>
      <c r="AH4196" s="20">
        <f>12*(J4196*'Programas e Observações'!$C$8+K4196*'Programas e Observações'!$C$9+L4196*('Programas e Observações'!$C$8+'Programas e Observações'!$C$9)+M4196*'Programas e Observações'!$C$10)</f>
        <v>347304</v>
      </c>
      <c r="AI4196" s="20">
        <f>12*(J4196*'Programas e Observações'!$D$8+K4196*'Programas e Observações'!$D$9+L4196*('Programas e Observações'!$D$8+'Programas e Observações'!$D$9)+M4196*'Programas e Observações'!$D$10)</f>
        <v>634039.08</v>
      </c>
      <c r="AJ4196" s="13" t="s">
        <v>10954</v>
      </c>
      <c r="AK4196" s="13" t="s">
        <v>4652</v>
      </c>
    </row>
    <row r="4197" ht="15.75" customHeight="1">
      <c r="A4197" s="13" t="s">
        <v>16007</v>
      </c>
      <c r="B4197" s="13" t="s">
        <v>16008</v>
      </c>
      <c r="C4197" s="13" t="s">
        <v>16009</v>
      </c>
      <c r="D4197" s="13" t="s">
        <v>15007</v>
      </c>
      <c r="E4197" s="13" t="s">
        <v>15070</v>
      </c>
      <c r="F4197" s="13" t="s">
        <v>15071</v>
      </c>
      <c r="G4197" s="14">
        <v>4304.0</v>
      </c>
      <c r="H4197" s="16" t="b">
        <f>G4197&lt;'Programas e Observações'!$C$11</f>
        <v>1</v>
      </c>
      <c r="I4197" s="14">
        <v>0.0</v>
      </c>
      <c r="J4197" s="14">
        <v>0.0</v>
      </c>
      <c r="K4197" s="14">
        <v>0.0</v>
      </c>
      <c r="L4197" s="14">
        <v>0.0</v>
      </c>
      <c r="M4197" s="14">
        <v>0.0</v>
      </c>
      <c r="N4197" s="14">
        <v>320.0</v>
      </c>
      <c r="O4197" s="14">
        <v>5.0</v>
      </c>
      <c r="P4197" s="14">
        <v>0.0</v>
      </c>
      <c r="Q4197" s="14"/>
      <c r="R4197" s="17">
        <f t="shared" si="1"/>
        <v>0</v>
      </c>
      <c r="S4197" s="17">
        <f t="shared" si="2"/>
        <v>0</v>
      </c>
      <c r="T4197" s="17">
        <f t="shared" si="3"/>
        <v>0</v>
      </c>
      <c r="U4197" s="17">
        <f t="shared" si="4"/>
        <v>0</v>
      </c>
      <c r="V4197" s="17">
        <f t="shared" si="5"/>
        <v>0</v>
      </c>
      <c r="W4197" s="17">
        <f t="shared" si="6"/>
        <v>74.34944238</v>
      </c>
      <c r="X4197" s="17">
        <f t="shared" si="7"/>
        <v>1.161710037</v>
      </c>
      <c r="Y4197" s="14">
        <f t="shared" si="8"/>
        <v>59505</v>
      </c>
      <c r="Z4197" s="14">
        <f t="shared" si="9"/>
        <v>17363</v>
      </c>
      <c r="AA4197" s="14">
        <f t="shared" si="10"/>
        <v>15206</v>
      </c>
      <c r="AB4197" s="14">
        <f t="shared" si="11"/>
        <v>10647</v>
      </c>
      <c r="AC4197" s="14">
        <f t="shared" si="12"/>
        <v>3936</v>
      </c>
      <c r="AD4197" s="14">
        <f t="shared" si="13"/>
        <v>40020</v>
      </c>
      <c r="AE4197" s="14">
        <f t="shared" si="14"/>
        <v>2216</v>
      </c>
      <c r="AF4197" s="14">
        <f t="shared" si="15"/>
        <v>47</v>
      </c>
      <c r="AG4197" s="17">
        <f t="shared" si="16"/>
        <v>65.42684958</v>
      </c>
      <c r="AH4197" s="20">
        <f>12*(J4197*'Programas e Observações'!$C$8+K4197*'Programas e Observações'!$C$9+L4197*('Programas e Observações'!$C$8+'Programas e Observações'!$C$9)+M4197*'Programas e Observações'!$C$10)</f>
        <v>0</v>
      </c>
      <c r="AI4197" s="20">
        <f>12*(J4197*'Programas e Observações'!$D$8+K4197*'Programas e Observações'!$D$9+L4197*('Programas e Observações'!$D$8+'Programas e Observações'!$D$9)+M4197*'Programas e Observações'!$D$10)</f>
        <v>0</v>
      </c>
      <c r="AJ4197" s="13" t="s">
        <v>342</v>
      </c>
      <c r="AK4197" s="13" t="s">
        <v>343</v>
      </c>
    </row>
    <row r="4198" ht="15.75" customHeight="1">
      <c r="A4198" s="13" t="s">
        <v>16010</v>
      </c>
      <c r="B4198" s="13" t="s">
        <v>16011</v>
      </c>
      <c r="C4198" s="13" t="s">
        <v>16012</v>
      </c>
      <c r="D4198" s="13" t="s">
        <v>15007</v>
      </c>
      <c r="E4198" s="13" t="s">
        <v>15046</v>
      </c>
      <c r="F4198" s="13" t="s">
        <v>15047</v>
      </c>
      <c r="G4198" s="14">
        <v>10064.0</v>
      </c>
      <c r="H4198" s="16" t="b">
        <f>G4198&lt;'Programas e Observações'!$C$11</f>
        <v>1</v>
      </c>
      <c r="I4198" s="14">
        <v>1830.0</v>
      </c>
      <c r="J4198" s="14">
        <v>880.0</v>
      </c>
      <c r="K4198" s="14">
        <v>173.0</v>
      </c>
      <c r="L4198" s="14">
        <v>462.0</v>
      </c>
      <c r="M4198" s="14">
        <v>130.0</v>
      </c>
      <c r="N4198" s="14">
        <v>590.0</v>
      </c>
      <c r="O4198" s="14">
        <v>36.0</v>
      </c>
      <c r="P4198" s="14">
        <v>1.0</v>
      </c>
      <c r="Q4198" s="14"/>
      <c r="R4198" s="17">
        <f t="shared" si="1"/>
        <v>181.836248</v>
      </c>
      <c r="S4198" s="17">
        <f t="shared" si="2"/>
        <v>87.44038156</v>
      </c>
      <c r="T4198" s="17">
        <f t="shared" si="3"/>
        <v>17.1899841</v>
      </c>
      <c r="U4198" s="17">
        <f t="shared" si="4"/>
        <v>45.90620032</v>
      </c>
      <c r="V4198" s="17">
        <f t="shared" si="5"/>
        <v>12.91732909</v>
      </c>
      <c r="W4198" s="17">
        <f t="shared" si="6"/>
        <v>58.62480127</v>
      </c>
      <c r="X4198" s="17">
        <f t="shared" si="7"/>
        <v>3.577106518</v>
      </c>
      <c r="Y4198" s="14">
        <f t="shared" si="8"/>
        <v>91723</v>
      </c>
      <c r="Z4198" s="14">
        <f t="shared" si="9"/>
        <v>33146</v>
      </c>
      <c r="AA4198" s="14">
        <f t="shared" si="10"/>
        <v>16165</v>
      </c>
      <c r="AB4198" s="14">
        <f t="shared" si="11"/>
        <v>24068</v>
      </c>
      <c r="AC4198" s="14">
        <f t="shared" si="12"/>
        <v>7185</v>
      </c>
      <c r="AD4198" s="14">
        <f t="shared" si="13"/>
        <v>42609</v>
      </c>
      <c r="AE4198" s="14">
        <f t="shared" si="14"/>
        <v>2528</v>
      </c>
      <c r="AF4198" s="14">
        <f t="shared" si="15"/>
        <v>81</v>
      </c>
      <c r="AG4198" s="17">
        <f t="shared" si="16"/>
        <v>93.57790116</v>
      </c>
      <c r="AH4198" s="20">
        <f>12*(J4198*'Programas e Observações'!$C$8+K4198*'Programas e Observações'!$C$9+L4198*('Programas e Observações'!$C$8+'Programas e Observações'!$C$9)+M4198*'Programas e Observações'!$C$10)</f>
        <v>658536.6</v>
      </c>
      <c r="AI4198" s="20">
        <f>12*(J4198*'Programas e Observações'!$D$8+K4198*'Programas e Observações'!$D$9+L4198*('Programas e Observações'!$D$8+'Programas e Observações'!$D$9)+M4198*'Programas e Observações'!$D$10)</f>
        <v>1156745.88</v>
      </c>
      <c r="AJ4198" s="13" t="s">
        <v>16013</v>
      </c>
      <c r="AK4198" s="13" t="s">
        <v>4224</v>
      </c>
    </row>
    <row r="4199" ht="15.75" customHeight="1">
      <c r="A4199" s="13" t="s">
        <v>16014</v>
      </c>
      <c r="B4199" s="13" t="s">
        <v>16015</v>
      </c>
      <c r="C4199" s="13" t="s">
        <v>16016</v>
      </c>
      <c r="D4199" s="13" t="s">
        <v>15007</v>
      </c>
      <c r="E4199" s="13" t="s">
        <v>15168</v>
      </c>
      <c r="F4199" s="13" t="s">
        <v>15169</v>
      </c>
      <c r="G4199" s="14">
        <v>50946.0</v>
      </c>
      <c r="H4199" s="16" t="b">
        <f>G4199&lt;'Programas e Observações'!$C$11</f>
        <v>0</v>
      </c>
      <c r="I4199" s="14">
        <v>1671.0</v>
      </c>
      <c r="J4199" s="14">
        <v>566.0</v>
      </c>
      <c r="K4199" s="14">
        <v>388.0</v>
      </c>
      <c r="L4199" s="14">
        <v>313.0</v>
      </c>
      <c r="M4199" s="14">
        <v>74.0</v>
      </c>
      <c r="N4199" s="14">
        <v>1687.0</v>
      </c>
      <c r="O4199" s="14">
        <v>146.0</v>
      </c>
      <c r="P4199" s="14">
        <v>8.0</v>
      </c>
      <c r="Q4199" s="14">
        <v>41.0</v>
      </c>
      <c r="R4199" s="17">
        <f t="shared" si="1"/>
        <v>32.7994347</v>
      </c>
      <c r="S4199" s="17">
        <f t="shared" si="2"/>
        <v>11.10980254</v>
      </c>
      <c r="T4199" s="17">
        <f t="shared" si="3"/>
        <v>7.615907039</v>
      </c>
      <c r="U4199" s="17">
        <f t="shared" si="4"/>
        <v>6.14376006</v>
      </c>
      <c r="V4199" s="17">
        <f t="shared" si="5"/>
        <v>1.452518353</v>
      </c>
      <c r="W4199" s="17">
        <f t="shared" si="6"/>
        <v>33.11349272</v>
      </c>
      <c r="X4199" s="17">
        <f t="shared" si="7"/>
        <v>2.865779453</v>
      </c>
      <c r="Y4199" s="14">
        <f t="shared" si="8"/>
        <v>22858</v>
      </c>
      <c r="Z4199" s="14">
        <f t="shared" si="9"/>
        <v>9299</v>
      </c>
      <c r="AA4199" s="14">
        <f t="shared" si="10"/>
        <v>3719</v>
      </c>
      <c r="AB4199" s="14">
        <f t="shared" si="11"/>
        <v>5055</v>
      </c>
      <c r="AC4199" s="14">
        <f t="shared" si="12"/>
        <v>2052</v>
      </c>
      <c r="AD4199" s="14">
        <f t="shared" si="13"/>
        <v>14773</v>
      </c>
      <c r="AE4199" s="14">
        <f t="shared" si="14"/>
        <v>1321</v>
      </c>
      <c r="AF4199" s="14">
        <f t="shared" si="15"/>
        <v>50</v>
      </c>
      <c r="AG4199" s="17">
        <f t="shared" si="16"/>
        <v>49.35813692</v>
      </c>
      <c r="AH4199" s="20">
        <f>12*(J4199*'Programas e Observações'!$C$8+K4199*'Programas e Observações'!$C$9+L4199*('Programas e Observações'!$C$8+'Programas e Observações'!$C$9)+M4199*'Programas e Observações'!$C$10)</f>
        <v>570677.52</v>
      </c>
      <c r="AI4199" s="20">
        <f>12*(J4199*'Programas e Observações'!$D$8+K4199*'Programas e Observações'!$D$9+L4199*('Programas e Observações'!$D$8+'Programas e Observações'!$D$9)+M4199*'Programas e Observações'!$D$10)</f>
        <v>902999.4</v>
      </c>
      <c r="AJ4199" s="13" t="s">
        <v>16017</v>
      </c>
      <c r="AK4199" s="13" t="s">
        <v>328</v>
      </c>
    </row>
    <row r="4200" ht="15.75" customHeight="1">
      <c r="A4200" s="13" t="s">
        <v>16018</v>
      </c>
      <c r="B4200" s="13" t="s">
        <v>16019</v>
      </c>
      <c r="C4200" s="13" t="s">
        <v>16020</v>
      </c>
      <c r="D4200" s="13" t="s">
        <v>15007</v>
      </c>
      <c r="E4200" s="13" t="s">
        <v>15026</v>
      </c>
      <c r="F4200" s="13" t="s">
        <v>15027</v>
      </c>
      <c r="G4200" s="14">
        <v>4127.0</v>
      </c>
      <c r="H4200" s="16" t="b">
        <f>G4200&lt;'Programas e Observações'!$C$11</f>
        <v>1</v>
      </c>
      <c r="I4200" s="14">
        <v>539.0</v>
      </c>
      <c r="J4200" s="14">
        <v>324.0</v>
      </c>
      <c r="K4200" s="14">
        <v>40.0</v>
      </c>
      <c r="L4200" s="14">
        <v>120.0</v>
      </c>
      <c r="M4200" s="14">
        <v>41.0</v>
      </c>
      <c r="N4200" s="14">
        <v>207.0</v>
      </c>
      <c r="O4200" s="14">
        <v>25.0</v>
      </c>
      <c r="P4200" s="14">
        <v>1.0</v>
      </c>
      <c r="Q4200" s="14"/>
      <c r="R4200" s="17">
        <f t="shared" si="1"/>
        <v>130.6033438</v>
      </c>
      <c r="S4200" s="17">
        <f t="shared" si="2"/>
        <v>78.50739036</v>
      </c>
      <c r="T4200" s="17">
        <f t="shared" si="3"/>
        <v>9.692270414</v>
      </c>
      <c r="U4200" s="17">
        <f t="shared" si="4"/>
        <v>29.07681124</v>
      </c>
      <c r="V4200" s="17">
        <f t="shared" si="5"/>
        <v>9.934577175</v>
      </c>
      <c r="W4200" s="17">
        <f t="shared" si="6"/>
        <v>50.15749939</v>
      </c>
      <c r="X4200" s="17">
        <f t="shared" si="7"/>
        <v>6.057669009</v>
      </c>
      <c r="Y4200" s="14">
        <f t="shared" si="8"/>
        <v>32595</v>
      </c>
      <c r="Z4200" s="14">
        <f t="shared" si="9"/>
        <v>14847</v>
      </c>
      <c r="AA4200" s="14">
        <f t="shared" si="10"/>
        <v>4130</v>
      </c>
      <c r="AB4200" s="14">
        <f t="shared" si="11"/>
        <v>7923</v>
      </c>
      <c r="AC4200" s="14">
        <f t="shared" si="12"/>
        <v>2070</v>
      </c>
      <c r="AD4200" s="14">
        <f t="shared" si="13"/>
        <v>15852</v>
      </c>
      <c r="AE4200" s="14">
        <f t="shared" si="14"/>
        <v>736</v>
      </c>
      <c r="AF4200" s="14">
        <f t="shared" si="15"/>
        <v>28</v>
      </c>
      <c r="AG4200" s="17">
        <f t="shared" si="16"/>
        <v>93.31627044</v>
      </c>
      <c r="AH4200" s="20">
        <f>12*(J4200*'Programas e Observações'!$C$8+K4200*'Programas e Observações'!$C$9+L4200*('Programas e Observações'!$C$8+'Programas e Observações'!$C$9)+M4200*'Programas e Observações'!$C$10)</f>
        <v>191300.88</v>
      </c>
      <c r="AI4200" s="20">
        <f>12*(J4200*'Programas e Observações'!$D$8+K4200*'Programas e Observações'!$D$9+L4200*('Programas e Observações'!$D$8+'Programas e Observações'!$D$9)+M4200*'Programas e Observações'!$D$10)</f>
        <v>355022.52</v>
      </c>
      <c r="AJ4200" s="13" t="s">
        <v>256</v>
      </c>
      <c r="AK4200" s="13" t="s">
        <v>3450</v>
      </c>
    </row>
    <row r="4201" ht="15.75" customHeight="1">
      <c r="A4201" s="13" t="s">
        <v>16021</v>
      </c>
      <c r="B4201" s="13" t="s">
        <v>16022</v>
      </c>
      <c r="C4201" s="13" t="s">
        <v>16023</v>
      </c>
      <c r="D4201" s="13" t="s">
        <v>15007</v>
      </c>
      <c r="E4201" s="13" t="s">
        <v>15147</v>
      </c>
      <c r="F4201" s="13" t="s">
        <v>15148</v>
      </c>
      <c r="G4201" s="14">
        <v>8426.0</v>
      </c>
      <c r="H4201" s="16" t="b">
        <f>G4201&lt;'Programas e Observações'!$C$11</f>
        <v>1</v>
      </c>
      <c r="I4201" s="14">
        <v>1740.0</v>
      </c>
      <c r="J4201" s="14">
        <v>870.0</v>
      </c>
      <c r="K4201" s="14">
        <v>157.0</v>
      </c>
      <c r="L4201" s="14">
        <v>434.0</v>
      </c>
      <c r="M4201" s="14">
        <v>110.0</v>
      </c>
      <c r="N4201" s="14">
        <v>575.0</v>
      </c>
      <c r="O4201" s="14">
        <v>18.0</v>
      </c>
      <c r="P4201" s="14">
        <v>0.0</v>
      </c>
      <c r="Q4201" s="14"/>
      <c r="R4201" s="17">
        <f t="shared" si="1"/>
        <v>206.5036791</v>
      </c>
      <c r="S4201" s="17">
        <f t="shared" si="2"/>
        <v>103.2518395</v>
      </c>
      <c r="T4201" s="17">
        <f t="shared" si="3"/>
        <v>18.63280323</v>
      </c>
      <c r="U4201" s="17">
        <f t="shared" si="4"/>
        <v>51.5072395</v>
      </c>
      <c r="V4201" s="17">
        <f t="shared" si="5"/>
        <v>13.05483029</v>
      </c>
      <c r="W4201" s="17">
        <f t="shared" si="6"/>
        <v>68.24115832</v>
      </c>
      <c r="X4201" s="17">
        <f t="shared" si="7"/>
        <v>2.136244956</v>
      </c>
      <c r="Y4201" s="14">
        <f t="shared" si="8"/>
        <v>35360</v>
      </c>
      <c r="Z4201" s="14">
        <f t="shared" si="9"/>
        <v>17386</v>
      </c>
      <c r="AA4201" s="14">
        <f t="shared" si="10"/>
        <v>3960</v>
      </c>
      <c r="AB4201" s="14">
        <f t="shared" si="11"/>
        <v>8832</v>
      </c>
      <c r="AC4201" s="14">
        <f t="shared" si="12"/>
        <v>1768</v>
      </c>
      <c r="AD4201" s="14">
        <f t="shared" si="13"/>
        <v>15537</v>
      </c>
      <c r="AE4201" s="14">
        <f t="shared" si="14"/>
        <v>609</v>
      </c>
      <c r="AF4201" s="14">
        <f t="shared" si="15"/>
        <v>23</v>
      </c>
      <c r="AG4201" s="17">
        <f t="shared" si="16"/>
        <v>117.7438206</v>
      </c>
      <c r="AH4201" s="20">
        <f>12*(J4201*'Programas e Observações'!$C$8+K4201*'Programas e Observações'!$C$9+L4201*('Programas e Observações'!$C$8+'Programas e Observações'!$C$9)+M4201*'Programas e Observações'!$C$10)</f>
        <v>618030.6</v>
      </c>
      <c r="AI4201" s="20">
        <f>12*(J4201*'Programas e Observações'!$D$8+K4201*'Programas e Observações'!$D$9+L4201*('Programas e Observações'!$D$8+'Programas e Observações'!$D$9)+M4201*'Programas e Observações'!$D$10)</f>
        <v>1101337.56</v>
      </c>
      <c r="AJ4201" s="13" t="s">
        <v>14224</v>
      </c>
      <c r="AK4201" s="13" t="s">
        <v>16024</v>
      </c>
    </row>
    <row r="4202" ht="15.75" customHeight="1">
      <c r="A4202" s="13" t="s">
        <v>16025</v>
      </c>
      <c r="B4202" s="13" t="s">
        <v>16026</v>
      </c>
      <c r="C4202" s="13" t="s">
        <v>16027</v>
      </c>
      <c r="D4202" s="13" t="s">
        <v>15007</v>
      </c>
      <c r="E4202" s="13" t="s">
        <v>15014</v>
      </c>
      <c r="F4202" s="13" t="s">
        <v>15015</v>
      </c>
      <c r="G4202" s="14">
        <v>25397.0</v>
      </c>
      <c r="H4202" s="16" t="b">
        <f>G4202&lt;'Programas e Observações'!$C$11</f>
        <v>0</v>
      </c>
      <c r="I4202" s="14">
        <v>851.0</v>
      </c>
      <c r="J4202" s="14">
        <v>250.0</v>
      </c>
      <c r="K4202" s="14">
        <v>230.0</v>
      </c>
      <c r="L4202" s="14">
        <v>207.0</v>
      </c>
      <c r="M4202" s="14">
        <v>53.0</v>
      </c>
      <c r="N4202" s="14">
        <v>821.0</v>
      </c>
      <c r="O4202" s="14">
        <v>74.0</v>
      </c>
      <c r="P4202" s="14">
        <v>1.0</v>
      </c>
      <c r="Q4202" s="14"/>
      <c r="R4202" s="17">
        <f t="shared" si="1"/>
        <v>33.50789463</v>
      </c>
      <c r="S4202" s="17">
        <f t="shared" si="2"/>
        <v>9.843682325</v>
      </c>
      <c r="T4202" s="17">
        <f t="shared" si="3"/>
        <v>9.056187739</v>
      </c>
      <c r="U4202" s="17">
        <f t="shared" si="4"/>
        <v>8.150568965</v>
      </c>
      <c r="V4202" s="17">
        <f t="shared" si="5"/>
        <v>2.086860653</v>
      </c>
      <c r="W4202" s="17">
        <f t="shared" si="6"/>
        <v>32.32665275</v>
      </c>
      <c r="X4202" s="17">
        <f t="shared" si="7"/>
        <v>2.913729968</v>
      </c>
      <c r="Y4202" s="14">
        <f t="shared" si="8"/>
        <v>236418</v>
      </c>
      <c r="Z4202" s="14">
        <f t="shared" si="9"/>
        <v>85739</v>
      </c>
      <c r="AA4202" s="14">
        <f t="shared" si="10"/>
        <v>43460</v>
      </c>
      <c r="AB4202" s="14">
        <f t="shared" si="11"/>
        <v>52845</v>
      </c>
      <c r="AC4202" s="14">
        <f t="shared" si="12"/>
        <v>22467</v>
      </c>
      <c r="AD4202" s="14">
        <f t="shared" si="13"/>
        <v>101311</v>
      </c>
      <c r="AE4202" s="14">
        <f t="shared" si="14"/>
        <v>8305</v>
      </c>
      <c r="AF4202" s="14">
        <f t="shared" si="15"/>
        <v>183</v>
      </c>
      <c r="AG4202" s="17">
        <f t="shared" si="16"/>
        <v>63.55032163</v>
      </c>
      <c r="AH4202" s="20">
        <f>12*(J4202*'Programas e Observações'!$C$8+K4202*'Programas e Observações'!$C$9+L4202*('Programas e Observações'!$C$8+'Programas e Observações'!$C$9)+M4202*'Programas e Observações'!$C$10)</f>
        <v>341313.84</v>
      </c>
      <c r="AI4202" s="20">
        <f>12*(J4202*'Programas e Observações'!$D$8+K4202*'Programas e Observações'!$D$9+L4202*('Programas e Observações'!$D$8+'Programas e Observações'!$D$9)+M4202*'Programas e Observações'!$D$10)</f>
        <v>515865.36</v>
      </c>
      <c r="AJ4202" s="13" t="s">
        <v>12967</v>
      </c>
      <c r="AK4202" s="13" t="s">
        <v>3272</v>
      </c>
    </row>
    <row r="4203" ht="15.75" customHeight="1">
      <c r="A4203" s="13" t="s">
        <v>16028</v>
      </c>
      <c r="B4203" s="13" t="s">
        <v>16029</v>
      </c>
      <c r="C4203" s="13" t="s">
        <v>16030</v>
      </c>
      <c r="D4203" s="13" t="s">
        <v>15007</v>
      </c>
      <c r="E4203" s="13" t="s">
        <v>15121</v>
      </c>
      <c r="F4203" s="13" t="s">
        <v>15122</v>
      </c>
      <c r="G4203" s="14">
        <v>4672.0</v>
      </c>
      <c r="H4203" s="16" t="b">
        <f>G4203&lt;'Programas e Observações'!$C$11</f>
        <v>1</v>
      </c>
      <c r="I4203" s="14">
        <v>689.0</v>
      </c>
      <c r="J4203" s="14">
        <v>431.0</v>
      </c>
      <c r="K4203" s="14">
        <v>49.0</v>
      </c>
      <c r="L4203" s="14">
        <v>106.0</v>
      </c>
      <c r="M4203" s="14">
        <v>15.0</v>
      </c>
      <c r="N4203" s="14">
        <v>230.0</v>
      </c>
      <c r="O4203" s="14">
        <v>23.0</v>
      </c>
      <c r="P4203" s="14">
        <v>2.0</v>
      </c>
      <c r="Q4203" s="14"/>
      <c r="R4203" s="17">
        <f t="shared" si="1"/>
        <v>147.4743151</v>
      </c>
      <c r="S4203" s="17">
        <f t="shared" si="2"/>
        <v>92.25171233</v>
      </c>
      <c r="T4203" s="17">
        <f t="shared" si="3"/>
        <v>10.4880137</v>
      </c>
      <c r="U4203" s="17">
        <f t="shared" si="4"/>
        <v>22.68835616</v>
      </c>
      <c r="V4203" s="17">
        <f t="shared" si="5"/>
        <v>3.210616438</v>
      </c>
      <c r="W4203" s="17">
        <f t="shared" si="6"/>
        <v>49.22945205</v>
      </c>
      <c r="X4203" s="17">
        <f t="shared" si="7"/>
        <v>4.922945205</v>
      </c>
      <c r="Y4203" s="14">
        <f t="shared" si="8"/>
        <v>33751</v>
      </c>
      <c r="Z4203" s="14">
        <f t="shared" si="9"/>
        <v>15642</v>
      </c>
      <c r="AA4203" s="14">
        <f t="shared" si="10"/>
        <v>4355</v>
      </c>
      <c r="AB4203" s="14">
        <f t="shared" si="11"/>
        <v>7670</v>
      </c>
      <c r="AC4203" s="14">
        <f t="shared" si="12"/>
        <v>2583</v>
      </c>
      <c r="AD4203" s="14">
        <f t="shared" si="13"/>
        <v>17897</v>
      </c>
      <c r="AE4203" s="14">
        <f t="shared" si="14"/>
        <v>1365</v>
      </c>
      <c r="AF4203" s="14">
        <f t="shared" si="15"/>
        <v>25</v>
      </c>
      <c r="AG4203" s="17">
        <f t="shared" si="16"/>
        <v>76.77399543</v>
      </c>
      <c r="AH4203" s="20">
        <f>12*(J4203*'Programas e Observações'!$C$8+K4203*'Programas e Observações'!$C$9+L4203*('Programas e Observações'!$C$8+'Programas e Observações'!$C$9)+M4203*'Programas e Observações'!$C$10)</f>
        <v>193514.4</v>
      </c>
      <c r="AI4203" s="20">
        <f>12*(J4203*'Programas e Observações'!$D$8+K4203*'Programas e Observações'!$D$9+L4203*('Programas e Observações'!$D$8+'Programas e Observações'!$D$9)+M4203*'Programas e Observações'!$D$10)</f>
        <v>390203.28</v>
      </c>
      <c r="AJ4203" s="13" t="s">
        <v>4708</v>
      </c>
      <c r="AK4203" s="13" t="s">
        <v>1391</v>
      </c>
    </row>
    <row r="4204" ht="15.75" customHeight="1">
      <c r="A4204" s="13" t="s">
        <v>16031</v>
      </c>
      <c r="B4204" s="13" t="s">
        <v>16032</v>
      </c>
      <c r="C4204" s="13" t="s">
        <v>16033</v>
      </c>
      <c r="D4204" s="13" t="s">
        <v>15007</v>
      </c>
      <c r="E4204" s="13" t="s">
        <v>15061</v>
      </c>
      <c r="F4204" s="13" t="s">
        <v>15062</v>
      </c>
      <c r="G4204" s="14">
        <v>31423.0</v>
      </c>
      <c r="H4204" s="16" t="b">
        <f>G4204&lt;'Programas e Observações'!$C$11</f>
        <v>0</v>
      </c>
      <c r="I4204" s="14">
        <v>4193.0</v>
      </c>
      <c r="J4204" s="14">
        <v>2437.0</v>
      </c>
      <c r="K4204" s="14">
        <v>235.0</v>
      </c>
      <c r="L4204" s="14">
        <v>935.0</v>
      </c>
      <c r="M4204" s="14">
        <v>228.0</v>
      </c>
      <c r="N4204" s="14">
        <v>1224.0</v>
      </c>
      <c r="O4204" s="14">
        <v>82.0</v>
      </c>
      <c r="P4204" s="14">
        <v>1.0</v>
      </c>
      <c r="Q4204" s="14"/>
      <c r="R4204" s="17">
        <f t="shared" si="1"/>
        <v>133.4372912</v>
      </c>
      <c r="S4204" s="17">
        <f t="shared" si="2"/>
        <v>77.55465742</v>
      </c>
      <c r="T4204" s="17">
        <f t="shared" si="3"/>
        <v>7.478598479</v>
      </c>
      <c r="U4204" s="17">
        <f t="shared" si="4"/>
        <v>29.7552748</v>
      </c>
      <c r="V4204" s="17">
        <f t="shared" si="5"/>
        <v>7.255831716</v>
      </c>
      <c r="W4204" s="17">
        <f t="shared" si="6"/>
        <v>38.95235974</v>
      </c>
      <c r="X4204" s="17">
        <f t="shared" si="7"/>
        <v>2.609553512</v>
      </c>
      <c r="Y4204" s="14">
        <f t="shared" si="8"/>
        <v>65290</v>
      </c>
      <c r="Z4204" s="14">
        <f t="shared" si="9"/>
        <v>33144</v>
      </c>
      <c r="AA4204" s="14">
        <f t="shared" si="10"/>
        <v>4963</v>
      </c>
      <c r="AB4204" s="14">
        <f t="shared" si="11"/>
        <v>16555</v>
      </c>
      <c r="AC4204" s="14">
        <f t="shared" si="12"/>
        <v>6707</v>
      </c>
      <c r="AD4204" s="14">
        <f t="shared" si="13"/>
        <v>22822</v>
      </c>
      <c r="AE4204" s="14">
        <f t="shared" si="14"/>
        <v>2004</v>
      </c>
      <c r="AF4204" s="14">
        <f t="shared" si="15"/>
        <v>35</v>
      </c>
      <c r="AG4204" s="17">
        <f t="shared" si="16"/>
        <v>108.4760519</v>
      </c>
      <c r="AH4204" s="20">
        <f>12*(J4204*'Programas e Observações'!$C$8+K4204*'Programas e Observações'!$C$9+L4204*('Programas e Observações'!$C$8+'Programas e Observações'!$C$9)+M4204*'Programas e Observações'!$C$10)</f>
        <v>1385897.04</v>
      </c>
      <c r="AI4204" s="20">
        <f>12*(J4204*'Programas e Observações'!$D$8+K4204*'Programas e Observações'!$D$9+L4204*('Programas e Observações'!$D$8+'Programas e Observações'!$D$9)+M4204*'Programas e Observações'!$D$10)</f>
        <v>2627130.96</v>
      </c>
      <c r="AJ4204" s="13" t="s">
        <v>16034</v>
      </c>
      <c r="AK4204" s="13" t="s">
        <v>838</v>
      </c>
    </row>
    <row r="4205" ht="15.75" customHeight="1">
      <c r="A4205" s="13" t="s">
        <v>16035</v>
      </c>
      <c r="B4205" s="13" t="s">
        <v>16036</v>
      </c>
      <c r="C4205" s="13" t="s">
        <v>16037</v>
      </c>
      <c r="D4205" s="13" t="s">
        <v>15007</v>
      </c>
      <c r="E4205" s="13" t="s">
        <v>15038</v>
      </c>
      <c r="F4205" s="13" t="s">
        <v>15039</v>
      </c>
      <c r="G4205" s="14">
        <v>10625.0</v>
      </c>
      <c r="H4205" s="16" t="b">
        <f>G4205&lt;'Programas e Observações'!$C$11</f>
        <v>1</v>
      </c>
      <c r="I4205" s="14">
        <v>1477.0</v>
      </c>
      <c r="J4205" s="14">
        <v>808.0</v>
      </c>
      <c r="K4205" s="14">
        <v>108.0</v>
      </c>
      <c r="L4205" s="14">
        <v>359.0</v>
      </c>
      <c r="M4205" s="14">
        <v>65.0</v>
      </c>
      <c r="N4205" s="14">
        <v>490.0</v>
      </c>
      <c r="O4205" s="14">
        <v>27.0</v>
      </c>
      <c r="P4205" s="14">
        <v>0.0</v>
      </c>
      <c r="Q4205" s="14"/>
      <c r="R4205" s="17">
        <f t="shared" si="1"/>
        <v>139.0117647</v>
      </c>
      <c r="S4205" s="17">
        <f t="shared" si="2"/>
        <v>76.04705882</v>
      </c>
      <c r="T4205" s="17">
        <f t="shared" si="3"/>
        <v>10.16470588</v>
      </c>
      <c r="U4205" s="17">
        <f t="shared" si="4"/>
        <v>33.78823529</v>
      </c>
      <c r="V4205" s="17">
        <f t="shared" si="5"/>
        <v>6.117647059</v>
      </c>
      <c r="W4205" s="17">
        <f t="shared" si="6"/>
        <v>46.11764706</v>
      </c>
      <c r="X4205" s="17">
        <f t="shared" si="7"/>
        <v>2.541176471</v>
      </c>
      <c r="Y4205" s="14">
        <f t="shared" si="8"/>
        <v>28223</v>
      </c>
      <c r="Z4205" s="14">
        <f t="shared" si="9"/>
        <v>12672</v>
      </c>
      <c r="AA4205" s="14">
        <f t="shared" si="10"/>
        <v>3811</v>
      </c>
      <c r="AB4205" s="14">
        <f t="shared" si="11"/>
        <v>6076</v>
      </c>
      <c r="AC4205" s="14">
        <f t="shared" si="12"/>
        <v>1820</v>
      </c>
      <c r="AD4205" s="14">
        <f t="shared" si="13"/>
        <v>11364</v>
      </c>
      <c r="AE4205" s="14">
        <f t="shared" si="14"/>
        <v>818</v>
      </c>
      <c r="AF4205" s="14">
        <f t="shared" si="15"/>
        <v>22</v>
      </c>
      <c r="AG4205" s="17">
        <f t="shared" si="16"/>
        <v>100.8158716</v>
      </c>
      <c r="AH4205" s="20">
        <f>12*(J4205*'Programas e Observações'!$C$8+K4205*'Programas e Observações'!$C$9+L4205*('Programas e Observações'!$C$8+'Programas e Observações'!$C$9)+M4205*'Programas e Observações'!$C$10)</f>
        <v>503929.2</v>
      </c>
      <c r="AI4205" s="20">
        <f>12*(J4205*'Programas e Observações'!$D$8+K4205*'Programas e Observações'!$D$9+L4205*('Programas e Observações'!$D$8+'Programas e Observações'!$D$9)+M4205*'Programas e Observações'!$D$10)</f>
        <v>934644.48</v>
      </c>
      <c r="AJ4205" s="13" t="s">
        <v>12014</v>
      </c>
      <c r="AK4205" s="13" t="s">
        <v>16038</v>
      </c>
    </row>
    <row r="4206" ht="15.75" customHeight="1">
      <c r="A4206" s="13" t="s">
        <v>16039</v>
      </c>
      <c r="B4206" s="13" t="s">
        <v>16040</v>
      </c>
      <c r="C4206" s="13" t="s">
        <v>16041</v>
      </c>
      <c r="D4206" s="13" t="s">
        <v>15007</v>
      </c>
      <c r="E4206" s="13" t="s">
        <v>15026</v>
      </c>
      <c r="F4206" s="13" t="s">
        <v>15027</v>
      </c>
      <c r="G4206" s="14">
        <v>5052.0</v>
      </c>
      <c r="H4206" s="16" t="b">
        <f>G4206&lt;'Programas e Observações'!$C$11</f>
        <v>1</v>
      </c>
      <c r="I4206" s="14">
        <v>0.0</v>
      </c>
      <c r="J4206" s="14">
        <v>0.0</v>
      </c>
      <c r="K4206" s="14">
        <v>0.0</v>
      </c>
      <c r="L4206" s="14">
        <v>0.0</v>
      </c>
      <c r="M4206" s="14">
        <v>0.0</v>
      </c>
      <c r="N4206" s="14">
        <v>396.0</v>
      </c>
      <c r="O4206" s="14">
        <v>4.0</v>
      </c>
      <c r="P4206" s="14">
        <v>1.0</v>
      </c>
      <c r="Q4206" s="14"/>
      <c r="R4206" s="17">
        <f t="shared" si="1"/>
        <v>0</v>
      </c>
      <c r="S4206" s="17">
        <f t="shared" si="2"/>
        <v>0</v>
      </c>
      <c r="T4206" s="17">
        <f t="shared" si="3"/>
        <v>0</v>
      </c>
      <c r="U4206" s="17">
        <f t="shared" si="4"/>
        <v>0</v>
      </c>
      <c r="V4206" s="17">
        <f t="shared" si="5"/>
        <v>0</v>
      </c>
      <c r="W4206" s="17">
        <f t="shared" si="6"/>
        <v>78.3847981</v>
      </c>
      <c r="X4206" s="17">
        <f t="shared" si="7"/>
        <v>0.7917656374</v>
      </c>
      <c r="Y4206" s="14">
        <f t="shared" si="8"/>
        <v>32595</v>
      </c>
      <c r="Z4206" s="14">
        <f t="shared" si="9"/>
        <v>14847</v>
      </c>
      <c r="AA4206" s="14">
        <f t="shared" si="10"/>
        <v>4130</v>
      </c>
      <c r="AB4206" s="14">
        <f t="shared" si="11"/>
        <v>7923</v>
      </c>
      <c r="AC4206" s="14">
        <f t="shared" si="12"/>
        <v>2070</v>
      </c>
      <c r="AD4206" s="14">
        <f t="shared" si="13"/>
        <v>15852</v>
      </c>
      <c r="AE4206" s="14">
        <f t="shared" si="14"/>
        <v>736</v>
      </c>
      <c r="AF4206" s="14">
        <f t="shared" si="15"/>
        <v>28</v>
      </c>
      <c r="AG4206" s="17">
        <f t="shared" si="16"/>
        <v>93.31627044</v>
      </c>
      <c r="AH4206" s="20">
        <f>12*(J4206*'Programas e Observações'!$C$8+K4206*'Programas e Observações'!$C$9+L4206*('Programas e Observações'!$C$8+'Programas e Observações'!$C$9)+M4206*'Programas e Observações'!$C$10)</f>
        <v>0</v>
      </c>
      <c r="AI4206" s="20">
        <f>12*(J4206*'Programas e Observações'!$D$8+K4206*'Programas e Observações'!$D$9+L4206*('Programas e Observações'!$D$8+'Programas e Observações'!$D$9)+M4206*'Programas e Observações'!$D$10)</f>
        <v>0</v>
      </c>
      <c r="AJ4206" s="13" t="s">
        <v>342</v>
      </c>
      <c r="AK4206" s="13" t="s">
        <v>343</v>
      </c>
    </row>
    <row r="4207" ht="15.75" customHeight="1">
      <c r="A4207" s="13" t="s">
        <v>16042</v>
      </c>
      <c r="B4207" s="13" t="s">
        <v>16043</v>
      </c>
      <c r="C4207" s="13" t="s">
        <v>16044</v>
      </c>
      <c r="D4207" s="13" t="s">
        <v>15007</v>
      </c>
      <c r="E4207" s="13" t="s">
        <v>15014</v>
      </c>
      <c r="F4207" s="13" t="s">
        <v>15015</v>
      </c>
      <c r="G4207" s="14">
        <v>18882.0</v>
      </c>
      <c r="H4207" s="16" t="b">
        <f>G4207&lt;'Programas e Observações'!$C$11</f>
        <v>1</v>
      </c>
      <c r="I4207" s="14">
        <v>1.0</v>
      </c>
      <c r="J4207" s="14">
        <v>1.0</v>
      </c>
      <c r="K4207" s="14">
        <v>0.0</v>
      </c>
      <c r="L4207" s="14">
        <v>0.0</v>
      </c>
      <c r="M4207" s="14">
        <v>0.0</v>
      </c>
      <c r="N4207" s="14">
        <v>893.0</v>
      </c>
      <c r="O4207" s="14">
        <v>58.0</v>
      </c>
      <c r="P4207" s="14">
        <v>2.0</v>
      </c>
      <c r="Q4207" s="14"/>
      <c r="R4207" s="17">
        <f t="shared" si="1"/>
        <v>0.05296049147</v>
      </c>
      <c r="S4207" s="17">
        <f t="shared" si="2"/>
        <v>0.05296049147</v>
      </c>
      <c r="T4207" s="17">
        <f t="shared" si="3"/>
        <v>0</v>
      </c>
      <c r="U4207" s="17">
        <f t="shared" si="4"/>
        <v>0</v>
      </c>
      <c r="V4207" s="17">
        <f t="shared" si="5"/>
        <v>0</v>
      </c>
      <c r="W4207" s="17">
        <f t="shared" si="6"/>
        <v>47.29371889</v>
      </c>
      <c r="X4207" s="17">
        <f t="shared" si="7"/>
        <v>3.071708505</v>
      </c>
      <c r="Y4207" s="14">
        <f t="shared" si="8"/>
        <v>236418</v>
      </c>
      <c r="Z4207" s="14">
        <f t="shared" si="9"/>
        <v>85739</v>
      </c>
      <c r="AA4207" s="14">
        <f t="shared" si="10"/>
        <v>43460</v>
      </c>
      <c r="AB4207" s="14">
        <f t="shared" si="11"/>
        <v>52845</v>
      </c>
      <c r="AC4207" s="14">
        <f t="shared" si="12"/>
        <v>22467</v>
      </c>
      <c r="AD4207" s="14">
        <f t="shared" si="13"/>
        <v>101311</v>
      </c>
      <c r="AE4207" s="14">
        <f t="shared" si="14"/>
        <v>8305</v>
      </c>
      <c r="AF4207" s="14">
        <f t="shared" si="15"/>
        <v>183</v>
      </c>
      <c r="AG4207" s="17">
        <f t="shared" si="16"/>
        <v>63.55032163</v>
      </c>
      <c r="AH4207" s="20">
        <f>12*(J4207*'Programas e Observações'!$C$8+K4207*'Programas e Observações'!$C$9+L4207*('Programas e Observações'!$C$8+'Programas e Observações'!$C$9)+M4207*'Programas e Observações'!$C$10)</f>
        <v>198.6</v>
      </c>
      <c r="AI4207" s="20">
        <f>12*(J4207*'Programas e Observações'!$D$8+K4207*'Programas e Observações'!$D$9+L4207*('Programas e Observações'!$D$8+'Programas e Observações'!$D$9)+M4207*'Programas e Observações'!$D$10)</f>
        <v>558.24</v>
      </c>
      <c r="AJ4207" s="13" t="s">
        <v>594</v>
      </c>
      <c r="AK4207" s="13" t="s">
        <v>343</v>
      </c>
    </row>
    <row r="4208" ht="15.75" customHeight="1">
      <c r="A4208" s="13" t="s">
        <v>16045</v>
      </c>
      <c r="B4208" s="13" t="s">
        <v>16046</v>
      </c>
      <c r="C4208" s="13" t="s">
        <v>16047</v>
      </c>
      <c r="D4208" s="13" t="s">
        <v>15007</v>
      </c>
      <c r="E4208" s="13" t="s">
        <v>15453</v>
      </c>
      <c r="F4208" s="13" t="s">
        <v>15454</v>
      </c>
      <c r="G4208" s="14">
        <v>4279.0</v>
      </c>
      <c r="H4208" s="16" t="b">
        <f>G4208&lt;'Programas e Observações'!$C$11</f>
        <v>1</v>
      </c>
      <c r="I4208" s="14">
        <v>711.0</v>
      </c>
      <c r="J4208" s="14">
        <v>363.0</v>
      </c>
      <c r="K4208" s="14">
        <v>40.0</v>
      </c>
      <c r="L4208" s="14">
        <v>212.0</v>
      </c>
      <c r="M4208" s="14">
        <v>58.0</v>
      </c>
      <c r="N4208" s="14">
        <v>171.0</v>
      </c>
      <c r="O4208" s="14">
        <v>11.0</v>
      </c>
      <c r="P4208" s="14">
        <v>0.0</v>
      </c>
      <c r="Q4208" s="14"/>
      <c r="R4208" s="17">
        <f t="shared" si="1"/>
        <v>166.1603178</v>
      </c>
      <c r="S4208" s="17">
        <f t="shared" si="2"/>
        <v>84.83290488</v>
      </c>
      <c r="T4208" s="17">
        <f t="shared" si="3"/>
        <v>9.3479785</v>
      </c>
      <c r="U4208" s="17">
        <f t="shared" si="4"/>
        <v>49.54428605</v>
      </c>
      <c r="V4208" s="17">
        <f t="shared" si="5"/>
        <v>13.55456882</v>
      </c>
      <c r="W4208" s="17">
        <f t="shared" si="6"/>
        <v>39.96260809</v>
      </c>
      <c r="X4208" s="17">
        <f t="shared" si="7"/>
        <v>2.570694087</v>
      </c>
      <c r="Y4208" s="14">
        <f t="shared" si="8"/>
        <v>51035</v>
      </c>
      <c r="Z4208" s="14">
        <f t="shared" si="9"/>
        <v>24711</v>
      </c>
      <c r="AA4208" s="14">
        <f t="shared" si="10"/>
        <v>4446</v>
      </c>
      <c r="AB4208" s="14">
        <f t="shared" si="11"/>
        <v>14140</v>
      </c>
      <c r="AC4208" s="14">
        <f t="shared" si="12"/>
        <v>5356</v>
      </c>
      <c r="AD4208" s="14">
        <f t="shared" si="13"/>
        <v>10558</v>
      </c>
      <c r="AE4208" s="14">
        <f t="shared" si="14"/>
        <v>1704</v>
      </c>
      <c r="AF4208" s="14">
        <f t="shared" si="15"/>
        <v>20</v>
      </c>
      <c r="AG4208" s="17">
        <f t="shared" si="16"/>
        <v>110.1839458</v>
      </c>
      <c r="AH4208" s="20">
        <f>12*(J4208*'Programas e Observações'!$C$8+K4208*'Programas e Observações'!$C$9+L4208*('Programas e Observações'!$C$8+'Programas e Observações'!$C$9)+M4208*'Programas e Observações'!$C$10)</f>
        <v>273146.04</v>
      </c>
      <c r="AI4208" s="20">
        <f>12*(J4208*'Programas e Observações'!$D$8+K4208*'Programas e Observações'!$D$9+L4208*('Programas e Observações'!$D$8+'Programas e Observações'!$D$9)+M4208*'Programas e Observações'!$D$10)</f>
        <v>486210.48</v>
      </c>
      <c r="AJ4208" s="13" t="s">
        <v>16048</v>
      </c>
      <c r="AK4208" s="13" t="s">
        <v>7800</v>
      </c>
    </row>
    <row r="4209" ht="15.75" customHeight="1">
      <c r="A4209" s="13" t="s">
        <v>16049</v>
      </c>
      <c r="B4209" s="13" t="s">
        <v>16050</v>
      </c>
      <c r="C4209" s="13" t="s">
        <v>16051</v>
      </c>
      <c r="D4209" s="13" t="s">
        <v>15007</v>
      </c>
      <c r="E4209" s="13" t="s">
        <v>15008</v>
      </c>
      <c r="F4209" s="13" t="s">
        <v>15009</v>
      </c>
      <c r="G4209" s="14">
        <v>3472.0</v>
      </c>
      <c r="H4209" s="16" t="b">
        <f>G4209&lt;'Programas e Observações'!$C$11</f>
        <v>1</v>
      </c>
      <c r="I4209" s="14">
        <v>1086.0</v>
      </c>
      <c r="J4209" s="14">
        <v>503.0</v>
      </c>
      <c r="K4209" s="14">
        <v>85.0</v>
      </c>
      <c r="L4209" s="14">
        <v>295.0</v>
      </c>
      <c r="M4209" s="14">
        <v>121.0</v>
      </c>
      <c r="N4209" s="14">
        <v>266.0</v>
      </c>
      <c r="O4209" s="14">
        <v>14.0</v>
      </c>
      <c r="P4209" s="14">
        <v>0.0</v>
      </c>
      <c r="Q4209" s="14"/>
      <c r="R4209" s="17">
        <f t="shared" si="1"/>
        <v>312.7880184</v>
      </c>
      <c r="S4209" s="17">
        <f t="shared" si="2"/>
        <v>144.8732719</v>
      </c>
      <c r="T4209" s="17">
        <f t="shared" si="3"/>
        <v>24.48156682</v>
      </c>
      <c r="U4209" s="17">
        <f t="shared" si="4"/>
        <v>84.96543779</v>
      </c>
      <c r="V4209" s="17">
        <f t="shared" si="5"/>
        <v>34.85023041</v>
      </c>
      <c r="W4209" s="17">
        <f t="shared" si="6"/>
        <v>76.61290323</v>
      </c>
      <c r="X4209" s="17">
        <f t="shared" si="7"/>
        <v>4.032258065</v>
      </c>
      <c r="Y4209" s="14">
        <f t="shared" si="8"/>
        <v>24542</v>
      </c>
      <c r="Z4209" s="14">
        <f t="shared" si="9"/>
        <v>9808</v>
      </c>
      <c r="AA4209" s="14">
        <f t="shared" si="10"/>
        <v>3717</v>
      </c>
      <c r="AB4209" s="14">
        <f t="shared" si="11"/>
        <v>5989</v>
      </c>
      <c r="AC4209" s="14">
        <f t="shared" si="12"/>
        <v>1712</v>
      </c>
      <c r="AD4209" s="14">
        <f t="shared" si="13"/>
        <v>11159</v>
      </c>
      <c r="AE4209" s="14">
        <f t="shared" si="14"/>
        <v>563</v>
      </c>
      <c r="AF4209" s="14">
        <f t="shared" si="15"/>
        <v>14</v>
      </c>
      <c r="AG4209" s="17">
        <f t="shared" si="16"/>
        <v>113.898261</v>
      </c>
      <c r="AH4209" s="20">
        <f>12*(J4209*'Programas e Observações'!$C$8+K4209*'Programas e Observações'!$C$9+L4209*('Programas e Observações'!$C$8+'Programas e Observações'!$C$9)+M4209*'Programas e Observações'!$C$10)</f>
        <v>415855.68</v>
      </c>
      <c r="AI4209" s="20">
        <f>12*(J4209*'Programas e Observações'!$D$8+K4209*'Programas e Observações'!$D$9+L4209*('Programas e Observações'!$D$8+'Programas e Observações'!$D$9)+M4209*'Programas e Observações'!$D$10)</f>
        <v>712784.28</v>
      </c>
      <c r="AJ4209" s="13" t="s">
        <v>15742</v>
      </c>
      <c r="AK4209" s="13" t="s">
        <v>5129</v>
      </c>
    </row>
    <row r="4210" ht="15.75" customHeight="1">
      <c r="A4210" s="13" t="s">
        <v>16052</v>
      </c>
      <c r="B4210" s="13" t="s">
        <v>16053</v>
      </c>
      <c r="C4210" s="13" t="s">
        <v>16054</v>
      </c>
      <c r="D4210" s="13" t="s">
        <v>15007</v>
      </c>
      <c r="E4210" s="13" t="s">
        <v>15026</v>
      </c>
      <c r="F4210" s="13" t="s">
        <v>15027</v>
      </c>
      <c r="G4210" s="14">
        <v>2623.0</v>
      </c>
      <c r="H4210" s="16" t="b">
        <f>G4210&lt;'Programas e Observações'!$C$11</f>
        <v>1</v>
      </c>
      <c r="I4210" s="14">
        <v>696.0</v>
      </c>
      <c r="J4210" s="14">
        <v>365.0</v>
      </c>
      <c r="K4210" s="14">
        <v>61.0</v>
      </c>
      <c r="L4210" s="14">
        <v>175.0</v>
      </c>
      <c r="M4210" s="14">
        <v>47.0</v>
      </c>
      <c r="N4210" s="14">
        <v>173.0</v>
      </c>
      <c r="O4210" s="14">
        <v>8.0</v>
      </c>
      <c r="P4210" s="14">
        <v>1.0</v>
      </c>
      <c r="Q4210" s="14"/>
      <c r="R4210" s="17">
        <f t="shared" si="1"/>
        <v>265.3450248</v>
      </c>
      <c r="S4210" s="17">
        <f t="shared" si="2"/>
        <v>139.1536409</v>
      </c>
      <c r="T4210" s="17">
        <f t="shared" si="3"/>
        <v>23.25581395</v>
      </c>
      <c r="U4210" s="17">
        <f t="shared" si="4"/>
        <v>66.71749905</v>
      </c>
      <c r="V4210" s="17">
        <f t="shared" si="5"/>
        <v>17.91841403</v>
      </c>
      <c r="W4210" s="17">
        <f t="shared" si="6"/>
        <v>65.95501334</v>
      </c>
      <c r="X4210" s="17">
        <f t="shared" si="7"/>
        <v>3.049942814</v>
      </c>
      <c r="Y4210" s="14">
        <f t="shared" si="8"/>
        <v>32595</v>
      </c>
      <c r="Z4210" s="14">
        <f t="shared" si="9"/>
        <v>14847</v>
      </c>
      <c r="AA4210" s="14">
        <f t="shared" si="10"/>
        <v>4130</v>
      </c>
      <c r="AB4210" s="14">
        <f t="shared" si="11"/>
        <v>7923</v>
      </c>
      <c r="AC4210" s="14">
        <f t="shared" si="12"/>
        <v>2070</v>
      </c>
      <c r="AD4210" s="14">
        <f t="shared" si="13"/>
        <v>15852</v>
      </c>
      <c r="AE4210" s="14">
        <f t="shared" si="14"/>
        <v>736</v>
      </c>
      <c r="AF4210" s="14">
        <f t="shared" si="15"/>
        <v>28</v>
      </c>
      <c r="AG4210" s="17">
        <f t="shared" si="16"/>
        <v>93.31627044</v>
      </c>
      <c r="AH4210" s="20">
        <f>12*(J4210*'Programas e Observações'!$C$8+K4210*'Programas e Observações'!$C$9+L4210*('Programas e Observações'!$C$8+'Programas e Observações'!$C$9)+M4210*'Programas e Observações'!$C$10)</f>
        <v>252244.56</v>
      </c>
      <c r="AI4210" s="20">
        <f>12*(J4210*'Programas e Observações'!$D$8+K4210*'Programas e Observações'!$D$9+L4210*('Programas e Observações'!$D$8+'Programas e Observações'!$D$9)+M4210*'Programas e Observações'!$D$10)</f>
        <v>452218.92</v>
      </c>
      <c r="AJ4210" s="13" t="s">
        <v>13371</v>
      </c>
      <c r="AK4210" s="13" t="s">
        <v>1396</v>
      </c>
    </row>
    <row r="4211" ht="15.75" customHeight="1">
      <c r="A4211" s="13" t="s">
        <v>16055</v>
      </c>
      <c r="B4211" s="13" t="s">
        <v>16056</v>
      </c>
      <c r="C4211" s="13" t="s">
        <v>16057</v>
      </c>
      <c r="D4211" s="13" t="s">
        <v>15007</v>
      </c>
      <c r="E4211" s="13" t="s">
        <v>15054</v>
      </c>
      <c r="F4211" s="13" t="s">
        <v>15055</v>
      </c>
      <c r="G4211" s="14">
        <v>20097.0</v>
      </c>
      <c r="H4211" s="16" t="b">
        <f>G4211&lt;'Programas e Observações'!$C$11</f>
        <v>0</v>
      </c>
      <c r="I4211" s="14">
        <v>1149.0</v>
      </c>
      <c r="J4211" s="14">
        <v>616.0</v>
      </c>
      <c r="K4211" s="14">
        <v>118.0</v>
      </c>
      <c r="L4211" s="14">
        <v>265.0</v>
      </c>
      <c r="M4211" s="14">
        <v>43.0</v>
      </c>
      <c r="N4211" s="14">
        <v>561.0</v>
      </c>
      <c r="O4211" s="14">
        <v>67.0</v>
      </c>
      <c r="P4211" s="14">
        <v>1.0</v>
      </c>
      <c r="Q4211" s="14"/>
      <c r="R4211" s="17">
        <f t="shared" si="1"/>
        <v>57.17271235</v>
      </c>
      <c r="S4211" s="17">
        <f t="shared" si="2"/>
        <v>30.651341</v>
      </c>
      <c r="T4211" s="17">
        <f t="shared" si="3"/>
        <v>5.871523113</v>
      </c>
      <c r="U4211" s="17">
        <f t="shared" si="4"/>
        <v>13.18604767</v>
      </c>
      <c r="V4211" s="17">
        <f t="shared" si="5"/>
        <v>2.139622829</v>
      </c>
      <c r="W4211" s="17">
        <f t="shared" si="6"/>
        <v>27.91461412</v>
      </c>
      <c r="X4211" s="17">
        <f t="shared" si="7"/>
        <v>3.33383092</v>
      </c>
      <c r="Y4211" s="14">
        <f t="shared" si="8"/>
        <v>34825</v>
      </c>
      <c r="Z4211" s="14">
        <f t="shared" si="9"/>
        <v>19877</v>
      </c>
      <c r="AA4211" s="14">
        <f t="shared" si="10"/>
        <v>2295</v>
      </c>
      <c r="AB4211" s="14">
        <f t="shared" si="11"/>
        <v>7191</v>
      </c>
      <c r="AC4211" s="14">
        <f t="shared" si="12"/>
        <v>2530</v>
      </c>
      <c r="AD4211" s="14">
        <f t="shared" si="13"/>
        <v>16077</v>
      </c>
      <c r="AE4211" s="14">
        <f t="shared" si="14"/>
        <v>1355</v>
      </c>
      <c r="AF4211" s="14">
        <f t="shared" si="15"/>
        <v>10</v>
      </c>
      <c r="AG4211" s="17">
        <f t="shared" si="16"/>
        <v>87.3904326</v>
      </c>
      <c r="AH4211" s="20">
        <f>12*(J4211*'Programas e Observações'!$C$8+K4211*'Programas e Observações'!$C$9+L4211*('Programas e Observações'!$C$8+'Programas e Observações'!$C$9)+M4211*'Programas e Observações'!$C$10)</f>
        <v>392739.84</v>
      </c>
      <c r="AI4211" s="20">
        <f>12*(J4211*'Programas e Observações'!$D$8+K4211*'Programas e Observações'!$D$9+L4211*('Programas e Observações'!$D$8+'Programas e Observações'!$D$9)+M4211*'Programas e Observações'!$D$10)</f>
        <v>718469.52</v>
      </c>
      <c r="AJ4211" s="13" t="s">
        <v>8579</v>
      </c>
      <c r="AK4211" s="13" t="s">
        <v>7875</v>
      </c>
    </row>
    <row r="4212" ht="15.75" customHeight="1">
      <c r="A4212" s="13" t="s">
        <v>16058</v>
      </c>
      <c r="B4212" s="13" t="s">
        <v>16059</v>
      </c>
      <c r="C4212" s="13" t="s">
        <v>16060</v>
      </c>
      <c r="D4212" s="13" t="s">
        <v>15007</v>
      </c>
      <c r="E4212" s="13" t="s">
        <v>15426</v>
      </c>
      <c r="F4212" s="13" t="s">
        <v>15427</v>
      </c>
      <c r="G4212" s="14">
        <v>14825.0</v>
      </c>
      <c r="H4212" s="16" t="b">
        <f>G4212&lt;'Programas e Observações'!$C$11</f>
        <v>1</v>
      </c>
      <c r="I4212" s="14">
        <v>2125.0</v>
      </c>
      <c r="J4212" s="14">
        <v>1304.0</v>
      </c>
      <c r="K4212" s="14">
        <v>125.0</v>
      </c>
      <c r="L4212" s="14">
        <v>504.0</v>
      </c>
      <c r="M4212" s="14">
        <v>41.0</v>
      </c>
      <c r="N4212" s="14">
        <v>894.0</v>
      </c>
      <c r="O4212" s="14">
        <v>28.0</v>
      </c>
      <c r="P4212" s="14">
        <v>0.0</v>
      </c>
      <c r="Q4212" s="14"/>
      <c r="R4212" s="17">
        <f t="shared" si="1"/>
        <v>143.3389545</v>
      </c>
      <c r="S4212" s="17">
        <f t="shared" si="2"/>
        <v>87.95952782</v>
      </c>
      <c r="T4212" s="17">
        <f t="shared" si="3"/>
        <v>8.431703204</v>
      </c>
      <c r="U4212" s="17">
        <f t="shared" si="4"/>
        <v>33.99662732</v>
      </c>
      <c r="V4212" s="17">
        <f t="shared" si="5"/>
        <v>2.765598651</v>
      </c>
      <c r="W4212" s="17">
        <f t="shared" si="6"/>
        <v>60.30354132</v>
      </c>
      <c r="X4212" s="17">
        <f t="shared" si="7"/>
        <v>1.888701518</v>
      </c>
      <c r="Y4212" s="14">
        <f t="shared" si="8"/>
        <v>14216</v>
      </c>
      <c r="Z4212" s="14">
        <f t="shared" si="9"/>
        <v>6887</v>
      </c>
      <c r="AA4212" s="14">
        <f t="shared" si="10"/>
        <v>1765</v>
      </c>
      <c r="AB4212" s="14">
        <f t="shared" si="11"/>
        <v>3484</v>
      </c>
      <c r="AC4212" s="14">
        <f t="shared" si="12"/>
        <v>514</v>
      </c>
      <c r="AD4212" s="14">
        <f t="shared" si="13"/>
        <v>9718</v>
      </c>
      <c r="AE4212" s="14">
        <f t="shared" si="14"/>
        <v>365</v>
      </c>
      <c r="AF4212" s="14">
        <f t="shared" si="15"/>
        <v>8</v>
      </c>
      <c r="AG4212" s="17">
        <f t="shared" si="16"/>
        <v>84.64726337</v>
      </c>
      <c r="AH4212" s="20">
        <f>12*(J4212*'Programas e Observações'!$C$8+K4212*'Programas e Observações'!$C$9+L4212*('Programas e Observações'!$C$8+'Programas e Observações'!$C$9)+M4212*'Programas e Observações'!$C$10)</f>
        <v>701099.88</v>
      </c>
      <c r="AI4212" s="20">
        <f>12*(J4212*'Programas e Observações'!$D$8+K4212*'Programas e Observações'!$D$9+L4212*('Programas e Observações'!$D$8+'Programas e Observações'!$D$9)+M4212*'Programas e Observações'!$D$10)</f>
        <v>1365500.88</v>
      </c>
      <c r="AJ4212" s="13" t="s">
        <v>14458</v>
      </c>
      <c r="AK4212" s="13" t="s">
        <v>16061</v>
      </c>
    </row>
    <row r="4213" ht="15.75" customHeight="1">
      <c r="A4213" s="13" t="s">
        <v>16062</v>
      </c>
      <c r="B4213" s="13" t="s">
        <v>16063</v>
      </c>
      <c r="C4213" s="13" t="s">
        <v>16064</v>
      </c>
      <c r="D4213" s="13" t="s">
        <v>15007</v>
      </c>
      <c r="E4213" s="13" t="s">
        <v>15054</v>
      </c>
      <c r="F4213" s="13" t="s">
        <v>15055</v>
      </c>
      <c r="G4213" s="14">
        <v>6945.0</v>
      </c>
      <c r="H4213" s="16" t="b">
        <f>G4213&lt;'Programas e Observações'!$C$11</f>
        <v>1</v>
      </c>
      <c r="I4213" s="14">
        <v>1273.0</v>
      </c>
      <c r="J4213" s="14">
        <v>746.0</v>
      </c>
      <c r="K4213" s="14">
        <v>61.0</v>
      </c>
      <c r="L4213" s="14">
        <v>244.0</v>
      </c>
      <c r="M4213" s="14">
        <v>133.0</v>
      </c>
      <c r="N4213" s="14">
        <v>423.0</v>
      </c>
      <c r="O4213" s="14">
        <v>21.0</v>
      </c>
      <c r="P4213" s="14">
        <v>0.0</v>
      </c>
      <c r="Q4213" s="14"/>
      <c r="R4213" s="17">
        <f t="shared" si="1"/>
        <v>183.2973362</v>
      </c>
      <c r="S4213" s="17">
        <f t="shared" si="2"/>
        <v>107.4154068</v>
      </c>
      <c r="T4213" s="17">
        <f t="shared" si="3"/>
        <v>8.783297336</v>
      </c>
      <c r="U4213" s="17">
        <f t="shared" si="4"/>
        <v>35.13318934</v>
      </c>
      <c r="V4213" s="17">
        <f t="shared" si="5"/>
        <v>19.15046796</v>
      </c>
      <c r="W4213" s="17">
        <f t="shared" si="6"/>
        <v>60.90712743</v>
      </c>
      <c r="X4213" s="17">
        <f t="shared" si="7"/>
        <v>3.023758099</v>
      </c>
      <c r="Y4213" s="14">
        <f t="shared" si="8"/>
        <v>34825</v>
      </c>
      <c r="Z4213" s="14">
        <f t="shared" si="9"/>
        <v>19877</v>
      </c>
      <c r="AA4213" s="14">
        <f t="shared" si="10"/>
        <v>2295</v>
      </c>
      <c r="AB4213" s="14">
        <f t="shared" si="11"/>
        <v>7191</v>
      </c>
      <c r="AC4213" s="14">
        <f t="shared" si="12"/>
        <v>2530</v>
      </c>
      <c r="AD4213" s="14">
        <f t="shared" si="13"/>
        <v>16077</v>
      </c>
      <c r="AE4213" s="14">
        <f t="shared" si="14"/>
        <v>1355</v>
      </c>
      <c r="AF4213" s="14">
        <f t="shared" si="15"/>
        <v>10</v>
      </c>
      <c r="AG4213" s="17">
        <f t="shared" si="16"/>
        <v>87.3904326</v>
      </c>
      <c r="AH4213" s="20">
        <f>12*(J4213*'Programas e Observações'!$C$8+K4213*'Programas e Observações'!$C$9+L4213*('Programas e Observações'!$C$8+'Programas e Observações'!$C$9)+M4213*'Programas e Observações'!$C$10)</f>
        <v>422109.24</v>
      </c>
      <c r="AI4213" s="20">
        <f>12*(J4213*'Programas e Observações'!$D$8+K4213*'Programas e Observações'!$D$9+L4213*('Programas e Observações'!$D$8+'Programas e Observações'!$D$9)+M4213*'Programas e Observações'!$D$10)</f>
        <v>786640.08</v>
      </c>
      <c r="AJ4213" s="13" t="s">
        <v>7108</v>
      </c>
      <c r="AK4213" s="13" t="s">
        <v>3675</v>
      </c>
    </row>
    <row r="4214" ht="15.75" customHeight="1">
      <c r="A4214" s="13" t="s">
        <v>16065</v>
      </c>
      <c r="B4214" s="13" t="s">
        <v>16066</v>
      </c>
      <c r="C4214" s="13" t="s">
        <v>16067</v>
      </c>
      <c r="D4214" s="13" t="s">
        <v>15007</v>
      </c>
      <c r="E4214" s="13" t="s">
        <v>15371</v>
      </c>
      <c r="F4214" s="13" t="s">
        <v>15372</v>
      </c>
      <c r="G4214" s="14">
        <v>24878.0</v>
      </c>
      <c r="H4214" s="16" t="b">
        <f>G4214&lt;'Programas e Observações'!$C$11</f>
        <v>0</v>
      </c>
      <c r="I4214" s="14">
        <v>431.0</v>
      </c>
      <c r="J4214" s="14">
        <v>39.0</v>
      </c>
      <c r="K4214" s="14">
        <v>158.0</v>
      </c>
      <c r="L4214" s="14">
        <v>49.0</v>
      </c>
      <c r="M4214" s="14">
        <v>19.0</v>
      </c>
      <c r="N4214" s="14">
        <v>669.0</v>
      </c>
      <c r="O4214" s="14">
        <v>51.0</v>
      </c>
      <c r="P4214" s="14">
        <v>3.0</v>
      </c>
      <c r="Q4214" s="14"/>
      <c r="R4214" s="17">
        <f t="shared" si="1"/>
        <v>17.32454377</v>
      </c>
      <c r="S4214" s="17">
        <f t="shared" si="2"/>
        <v>1.567650133</v>
      </c>
      <c r="T4214" s="17">
        <f t="shared" si="3"/>
        <v>6.350992845</v>
      </c>
      <c r="U4214" s="17">
        <f t="shared" si="4"/>
        <v>1.969611705</v>
      </c>
      <c r="V4214" s="17">
        <f t="shared" si="5"/>
        <v>0.7637269877</v>
      </c>
      <c r="W4214" s="17">
        <f t="shared" si="6"/>
        <v>26.8912292</v>
      </c>
      <c r="X4214" s="17">
        <f t="shared" si="7"/>
        <v>2.05000402</v>
      </c>
      <c r="Y4214" s="14">
        <f t="shared" si="8"/>
        <v>8262</v>
      </c>
      <c r="Z4214" s="14">
        <f t="shared" si="9"/>
        <v>2453</v>
      </c>
      <c r="AA4214" s="14">
        <f t="shared" si="10"/>
        <v>2001</v>
      </c>
      <c r="AB4214" s="14">
        <f t="shared" si="11"/>
        <v>2193</v>
      </c>
      <c r="AC4214" s="14">
        <f t="shared" si="12"/>
        <v>580</v>
      </c>
      <c r="AD4214" s="14">
        <f t="shared" si="13"/>
        <v>5617</v>
      </c>
      <c r="AE4214" s="14">
        <f t="shared" si="14"/>
        <v>352</v>
      </c>
      <c r="AF4214" s="14">
        <f t="shared" si="15"/>
        <v>11</v>
      </c>
      <c r="AG4214" s="17">
        <f t="shared" si="16"/>
        <v>44.40765605</v>
      </c>
      <c r="AH4214" s="20">
        <f>12*(J4214*'Programas e Observações'!$C$8+K4214*'Programas e Observações'!$C$9+L4214*('Programas e Observações'!$C$8+'Programas e Observações'!$C$9)+M4214*'Programas e Observações'!$C$10)</f>
        <v>132940.92</v>
      </c>
      <c r="AI4214" s="20">
        <f>12*(J4214*'Programas e Observações'!$D$8+K4214*'Programas e Observações'!$D$9+L4214*('Programas e Observações'!$D$8+'Programas e Observações'!$D$9)+M4214*'Programas e Observações'!$D$10)</f>
        <v>169331.76</v>
      </c>
      <c r="AJ4214" s="13" t="s">
        <v>8297</v>
      </c>
      <c r="AK4214" s="13" t="s">
        <v>5789</v>
      </c>
    </row>
    <row r="4215" ht="15.75" customHeight="1">
      <c r="A4215" s="13" t="s">
        <v>16068</v>
      </c>
      <c r="B4215" s="13" t="s">
        <v>16069</v>
      </c>
      <c r="C4215" s="13" t="s">
        <v>16070</v>
      </c>
      <c r="D4215" s="13" t="s">
        <v>15007</v>
      </c>
      <c r="E4215" s="13" t="s">
        <v>15168</v>
      </c>
      <c r="F4215" s="13" t="s">
        <v>15169</v>
      </c>
      <c r="G4215" s="14">
        <v>6493.0</v>
      </c>
      <c r="H4215" s="16" t="b">
        <f>G4215&lt;'Programas e Observações'!$C$11</f>
        <v>1</v>
      </c>
      <c r="I4215" s="14">
        <v>844.0</v>
      </c>
      <c r="J4215" s="14">
        <v>457.0</v>
      </c>
      <c r="K4215" s="14">
        <v>43.0</v>
      </c>
      <c r="L4215" s="14">
        <v>154.0</v>
      </c>
      <c r="M4215" s="14">
        <v>158.0</v>
      </c>
      <c r="N4215" s="14">
        <v>162.0</v>
      </c>
      <c r="O4215" s="14">
        <v>20.0</v>
      </c>
      <c r="P4215" s="14">
        <v>1.0</v>
      </c>
      <c r="Q4215" s="14"/>
      <c r="R4215" s="17">
        <f t="shared" si="1"/>
        <v>129.9861389</v>
      </c>
      <c r="S4215" s="17">
        <f t="shared" si="2"/>
        <v>70.38348991</v>
      </c>
      <c r="T4215" s="17">
        <f t="shared" si="3"/>
        <v>6.622516556</v>
      </c>
      <c r="U4215" s="17">
        <f t="shared" si="4"/>
        <v>23.71784999</v>
      </c>
      <c r="V4215" s="17">
        <f t="shared" si="5"/>
        <v>24.33389804</v>
      </c>
      <c r="W4215" s="17">
        <f t="shared" si="6"/>
        <v>24.9499461</v>
      </c>
      <c r="X4215" s="17">
        <f t="shared" si="7"/>
        <v>3.080240259</v>
      </c>
      <c r="Y4215" s="14">
        <f t="shared" si="8"/>
        <v>22858</v>
      </c>
      <c r="Z4215" s="14">
        <f t="shared" si="9"/>
        <v>9299</v>
      </c>
      <c r="AA4215" s="14">
        <f t="shared" si="10"/>
        <v>3719</v>
      </c>
      <c r="AB4215" s="14">
        <f t="shared" si="11"/>
        <v>5055</v>
      </c>
      <c r="AC4215" s="14">
        <f t="shared" si="12"/>
        <v>2052</v>
      </c>
      <c r="AD4215" s="14">
        <f t="shared" si="13"/>
        <v>14773</v>
      </c>
      <c r="AE4215" s="14">
        <f t="shared" si="14"/>
        <v>1321</v>
      </c>
      <c r="AF4215" s="14">
        <f t="shared" si="15"/>
        <v>50</v>
      </c>
      <c r="AG4215" s="17">
        <f t="shared" si="16"/>
        <v>49.35813692</v>
      </c>
      <c r="AH4215" s="20">
        <f>12*(J4215*'Programas e Observações'!$C$8+K4215*'Programas e Observações'!$C$9+L4215*('Programas e Observações'!$C$8+'Programas e Observações'!$C$9)+M4215*'Programas e Observações'!$C$10)</f>
        <v>305006.64</v>
      </c>
      <c r="AI4215" s="20">
        <f>12*(J4215*'Programas e Observações'!$D$8+K4215*'Programas e Observações'!$D$9+L4215*('Programas e Observações'!$D$8+'Programas e Observações'!$D$9)+M4215*'Programas e Observações'!$D$10)</f>
        <v>531258.12</v>
      </c>
      <c r="AJ4215" s="13" t="s">
        <v>6232</v>
      </c>
      <c r="AK4215" s="13" t="s">
        <v>1271</v>
      </c>
    </row>
    <row r="4216" ht="15.75" customHeight="1">
      <c r="A4216" s="13" t="s">
        <v>16071</v>
      </c>
      <c r="B4216" s="13" t="s">
        <v>16072</v>
      </c>
      <c r="C4216" s="13" t="s">
        <v>16073</v>
      </c>
      <c r="D4216" s="13" t="s">
        <v>15007</v>
      </c>
      <c r="E4216" s="13" t="s">
        <v>15147</v>
      </c>
      <c r="F4216" s="13" t="s">
        <v>15148</v>
      </c>
      <c r="G4216" s="14">
        <v>12856.0</v>
      </c>
      <c r="H4216" s="16" t="b">
        <f>G4216&lt;'Programas e Observações'!$C$11</f>
        <v>1</v>
      </c>
      <c r="I4216" s="14">
        <v>1734.0</v>
      </c>
      <c r="J4216" s="14">
        <v>952.0</v>
      </c>
      <c r="K4216" s="14">
        <v>154.0</v>
      </c>
      <c r="L4216" s="14">
        <v>407.0</v>
      </c>
      <c r="M4216" s="14">
        <v>86.0</v>
      </c>
      <c r="N4216" s="14">
        <v>496.0</v>
      </c>
      <c r="O4216" s="14">
        <v>33.0</v>
      </c>
      <c r="P4216" s="14">
        <v>2.0</v>
      </c>
      <c r="Q4216" s="14"/>
      <c r="R4216" s="17">
        <f t="shared" si="1"/>
        <v>134.8786559</v>
      </c>
      <c r="S4216" s="17">
        <f t="shared" si="2"/>
        <v>74.05102676</v>
      </c>
      <c r="T4216" s="17">
        <f t="shared" si="3"/>
        <v>11.97884256</v>
      </c>
      <c r="U4216" s="17">
        <f t="shared" si="4"/>
        <v>31.65836963</v>
      </c>
      <c r="V4216" s="17">
        <f t="shared" si="5"/>
        <v>6.68948351</v>
      </c>
      <c r="W4216" s="17">
        <f t="shared" si="6"/>
        <v>38.58120722</v>
      </c>
      <c r="X4216" s="17">
        <f t="shared" si="7"/>
        <v>2.566894835</v>
      </c>
      <c r="Y4216" s="14">
        <f t="shared" si="8"/>
        <v>35360</v>
      </c>
      <c r="Z4216" s="14">
        <f t="shared" si="9"/>
        <v>17386</v>
      </c>
      <c r="AA4216" s="14">
        <f t="shared" si="10"/>
        <v>3960</v>
      </c>
      <c r="AB4216" s="14">
        <f t="shared" si="11"/>
        <v>8832</v>
      </c>
      <c r="AC4216" s="14">
        <f t="shared" si="12"/>
        <v>1768</v>
      </c>
      <c r="AD4216" s="14">
        <f t="shared" si="13"/>
        <v>15537</v>
      </c>
      <c r="AE4216" s="14">
        <f t="shared" si="14"/>
        <v>609</v>
      </c>
      <c r="AF4216" s="14">
        <f t="shared" si="15"/>
        <v>23</v>
      </c>
      <c r="AG4216" s="17">
        <f t="shared" si="16"/>
        <v>117.7438206</v>
      </c>
      <c r="AH4216" s="20">
        <f>12*(J4216*'Programas e Observações'!$C$8+K4216*'Programas e Observações'!$C$9+L4216*('Programas e Observações'!$C$8+'Programas e Observações'!$C$9)+M4216*'Programas e Observações'!$C$10)</f>
        <v>601016.88</v>
      </c>
      <c r="AI4216" s="20">
        <f>12*(J4216*'Programas e Observações'!$D$8+K4216*'Programas e Observações'!$D$9+L4216*('Programas e Observações'!$D$8+'Programas e Observações'!$D$9)+M4216*'Programas e Observações'!$D$10)</f>
        <v>1103113.32</v>
      </c>
      <c r="AJ4216" s="13" t="s">
        <v>16074</v>
      </c>
      <c r="AK4216" s="13" t="s">
        <v>13367</v>
      </c>
    </row>
    <row r="4217" ht="15.75" customHeight="1">
      <c r="A4217" s="13" t="s">
        <v>16075</v>
      </c>
      <c r="B4217" s="13" t="s">
        <v>16076</v>
      </c>
      <c r="C4217" s="13" t="s">
        <v>16077</v>
      </c>
      <c r="D4217" s="13" t="s">
        <v>15007</v>
      </c>
      <c r="E4217" s="13" t="s">
        <v>15008</v>
      </c>
      <c r="F4217" s="13" t="s">
        <v>15009</v>
      </c>
      <c r="G4217" s="14">
        <v>13158.0</v>
      </c>
      <c r="H4217" s="16" t="b">
        <f>G4217&lt;'Programas e Observações'!$C$11</f>
        <v>1</v>
      </c>
      <c r="I4217" s="14">
        <v>1885.0</v>
      </c>
      <c r="J4217" s="14">
        <v>807.0</v>
      </c>
      <c r="K4217" s="14">
        <v>212.0</v>
      </c>
      <c r="L4217" s="14">
        <v>480.0</v>
      </c>
      <c r="M4217" s="14">
        <v>202.0</v>
      </c>
      <c r="N4217" s="14">
        <v>639.0</v>
      </c>
      <c r="O4217" s="14">
        <v>36.0</v>
      </c>
      <c r="P4217" s="14">
        <v>1.0</v>
      </c>
      <c r="Q4217" s="14"/>
      <c r="R4217" s="17">
        <f t="shared" si="1"/>
        <v>143.2588539</v>
      </c>
      <c r="S4217" s="17">
        <f t="shared" si="2"/>
        <v>61.33150935</v>
      </c>
      <c r="T4217" s="17">
        <f t="shared" si="3"/>
        <v>16.11187111</v>
      </c>
      <c r="U4217" s="17">
        <f t="shared" si="4"/>
        <v>36.47970816</v>
      </c>
      <c r="V4217" s="17">
        <f t="shared" si="5"/>
        <v>15.35187718</v>
      </c>
      <c r="W4217" s="17">
        <f t="shared" si="6"/>
        <v>48.56361149</v>
      </c>
      <c r="X4217" s="17">
        <f t="shared" si="7"/>
        <v>2.735978112</v>
      </c>
      <c r="Y4217" s="14">
        <f t="shared" si="8"/>
        <v>24542</v>
      </c>
      <c r="Z4217" s="14">
        <f t="shared" si="9"/>
        <v>9808</v>
      </c>
      <c r="AA4217" s="14">
        <f t="shared" si="10"/>
        <v>3717</v>
      </c>
      <c r="AB4217" s="14">
        <f t="shared" si="11"/>
        <v>5989</v>
      </c>
      <c r="AC4217" s="14">
        <f t="shared" si="12"/>
        <v>1712</v>
      </c>
      <c r="AD4217" s="14">
        <f t="shared" si="13"/>
        <v>11159</v>
      </c>
      <c r="AE4217" s="14">
        <f t="shared" si="14"/>
        <v>563</v>
      </c>
      <c r="AF4217" s="14">
        <f t="shared" si="15"/>
        <v>14</v>
      </c>
      <c r="AG4217" s="17">
        <f t="shared" si="16"/>
        <v>113.898261</v>
      </c>
      <c r="AH4217" s="20">
        <f>12*(J4217*'Programas e Observações'!$C$8+K4217*'Programas e Observações'!$C$9+L4217*('Programas e Observações'!$C$8+'Programas e Observações'!$C$9)+M4217*'Programas e Observações'!$C$10)</f>
        <v>714613.56</v>
      </c>
      <c r="AI4217" s="20">
        <f>12*(J4217*'Programas e Observações'!$D$8+K4217*'Programas e Observações'!$D$9+L4217*('Programas e Observações'!$D$8+'Programas e Observações'!$D$9)+M4217*'Programas e Observações'!$D$10)</f>
        <v>1195302</v>
      </c>
      <c r="AJ4217" s="13" t="s">
        <v>12325</v>
      </c>
      <c r="AK4217" s="13" t="s">
        <v>13650</v>
      </c>
    </row>
    <row r="4218" ht="15.75" customHeight="1">
      <c r="A4218" s="13" t="s">
        <v>16078</v>
      </c>
      <c r="B4218" s="13" t="s">
        <v>16079</v>
      </c>
      <c r="C4218" s="13" t="s">
        <v>16080</v>
      </c>
      <c r="D4218" s="13" t="s">
        <v>15007</v>
      </c>
      <c r="E4218" s="13" t="s">
        <v>15426</v>
      </c>
      <c r="F4218" s="13" t="s">
        <v>15427</v>
      </c>
      <c r="G4218" s="14">
        <v>14174.0</v>
      </c>
      <c r="H4218" s="16" t="b">
        <f>G4218&lt;'Programas e Observações'!$C$11</f>
        <v>1</v>
      </c>
      <c r="I4218" s="14">
        <v>1910.0</v>
      </c>
      <c r="J4218" s="14">
        <v>1225.0</v>
      </c>
      <c r="K4218" s="14">
        <v>96.0</v>
      </c>
      <c r="L4218" s="14">
        <v>424.0</v>
      </c>
      <c r="M4218" s="14">
        <v>23.0</v>
      </c>
      <c r="N4218" s="14">
        <v>739.0</v>
      </c>
      <c r="O4218" s="14">
        <v>35.0</v>
      </c>
      <c r="P4218" s="14">
        <v>1.0</v>
      </c>
      <c r="Q4218" s="14"/>
      <c r="R4218" s="17">
        <f t="shared" si="1"/>
        <v>134.7537745</v>
      </c>
      <c r="S4218" s="17">
        <f t="shared" si="2"/>
        <v>86.42585015</v>
      </c>
      <c r="T4218" s="17">
        <f t="shared" si="3"/>
        <v>6.772964583</v>
      </c>
      <c r="U4218" s="17">
        <f t="shared" si="4"/>
        <v>29.91392691</v>
      </c>
      <c r="V4218" s="17">
        <f t="shared" si="5"/>
        <v>1.622689431</v>
      </c>
      <c r="W4218" s="17">
        <f t="shared" si="6"/>
        <v>52.13771695</v>
      </c>
      <c r="X4218" s="17">
        <f t="shared" si="7"/>
        <v>2.469310004</v>
      </c>
      <c r="Y4218" s="14">
        <f t="shared" si="8"/>
        <v>14216</v>
      </c>
      <c r="Z4218" s="14">
        <f t="shared" si="9"/>
        <v>6887</v>
      </c>
      <c r="AA4218" s="14">
        <f t="shared" si="10"/>
        <v>1765</v>
      </c>
      <c r="AB4218" s="14">
        <f t="shared" si="11"/>
        <v>3484</v>
      </c>
      <c r="AC4218" s="14">
        <f t="shared" si="12"/>
        <v>514</v>
      </c>
      <c r="AD4218" s="14">
        <f t="shared" si="13"/>
        <v>9718</v>
      </c>
      <c r="AE4218" s="14">
        <f t="shared" si="14"/>
        <v>365</v>
      </c>
      <c r="AF4218" s="14">
        <f t="shared" si="15"/>
        <v>8</v>
      </c>
      <c r="AG4218" s="17">
        <f t="shared" si="16"/>
        <v>84.64726337</v>
      </c>
      <c r="AH4218" s="20">
        <f>12*(J4218*'Programas e Observações'!$C$8+K4218*'Programas e Observações'!$C$9+L4218*('Programas e Observações'!$C$8+'Programas e Observações'!$C$9)+M4218*'Programas e Observações'!$C$10)</f>
        <v>604506.84</v>
      </c>
      <c r="AI4218" s="20">
        <f>12*(J4218*'Programas e Observações'!$D$8+K4218*'Programas e Observações'!$D$9+L4218*('Programas e Observações'!$D$8+'Programas e Observações'!$D$9)+M4218*'Programas e Observações'!$D$10)</f>
        <v>1209113.64</v>
      </c>
      <c r="AJ4218" s="13" t="s">
        <v>16081</v>
      </c>
      <c r="AK4218" s="13" t="s">
        <v>10878</v>
      </c>
    </row>
    <row r="4219" ht="15.75" customHeight="1">
      <c r="A4219" s="13" t="s">
        <v>16082</v>
      </c>
      <c r="B4219" s="13" t="s">
        <v>16083</v>
      </c>
      <c r="C4219" s="13" t="s">
        <v>16084</v>
      </c>
      <c r="D4219" s="13" t="s">
        <v>15007</v>
      </c>
      <c r="E4219" s="13" t="s">
        <v>15085</v>
      </c>
      <c r="F4219" s="13" t="s">
        <v>15086</v>
      </c>
      <c r="G4219" s="14">
        <v>3214.0</v>
      </c>
      <c r="H4219" s="16" t="b">
        <f>G4219&lt;'Programas e Observações'!$C$11</f>
        <v>1</v>
      </c>
      <c r="I4219" s="14">
        <v>365.0</v>
      </c>
      <c r="J4219" s="14">
        <v>127.0</v>
      </c>
      <c r="K4219" s="14">
        <v>96.0</v>
      </c>
      <c r="L4219" s="14">
        <v>66.0</v>
      </c>
      <c r="M4219" s="14">
        <v>1.0</v>
      </c>
      <c r="N4219" s="14">
        <v>238.0</v>
      </c>
      <c r="O4219" s="14">
        <v>8.0</v>
      </c>
      <c r="P4219" s="14">
        <v>0.0</v>
      </c>
      <c r="Q4219" s="14"/>
      <c r="R4219" s="17">
        <f t="shared" si="1"/>
        <v>113.5656503</v>
      </c>
      <c r="S4219" s="17">
        <f t="shared" si="2"/>
        <v>39.51462352</v>
      </c>
      <c r="T4219" s="17">
        <f t="shared" si="3"/>
        <v>29.86932172</v>
      </c>
      <c r="U4219" s="17">
        <f t="shared" si="4"/>
        <v>20.53515868</v>
      </c>
      <c r="V4219" s="17">
        <f t="shared" si="5"/>
        <v>0.3111387679</v>
      </c>
      <c r="W4219" s="17">
        <f t="shared" si="6"/>
        <v>74.05102676</v>
      </c>
      <c r="X4219" s="17">
        <f t="shared" si="7"/>
        <v>2.489110143</v>
      </c>
      <c r="Y4219" s="14">
        <f t="shared" si="8"/>
        <v>39484</v>
      </c>
      <c r="Z4219" s="14">
        <f t="shared" si="9"/>
        <v>17600</v>
      </c>
      <c r="AA4219" s="14">
        <f t="shared" si="10"/>
        <v>5369</v>
      </c>
      <c r="AB4219" s="14">
        <f t="shared" si="11"/>
        <v>8721</v>
      </c>
      <c r="AC4219" s="14">
        <f t="shared" si="12"/>
        <v>2839</v>
      </c>
      <c r="AD4219" s="14">
        <f t="shared" si="13"/>
        <v>14843</v>
      </c>
      <c r="AE4219" s="14">
        <f t="shared" si="14"/>
        <v>1099</v>
      </c>
      <c r="AF4219" s="14">
        <f t="shared" si="15"/>
        <v>77</v>
      </c>
      <c r="AG4219" s="17">
        <f t="shared" si="16"/>
        <v>101.3285839</v>
      </c>
      <c r="AH4219" s="20">
        <f>12*(J4219*'Programas e Observações'!$C$8+K4219*'Programas e Observações'!$C$9+L4219*('Programas e Observações'!$C$8+'Programas e Observações'!$C$9)+M4219*'Programas e Observações'!$C$10)</f>
        <v>121379.88</v>
      </c>
      <c r="AI4219" s="20">
        <f>12*(J4219*'Programas e Observações'!$D$8+K4219*'Programas e Observações'!$D$9+L4219*('Programas e Observações'!$D$8+'Programas e Observações'!$D$9)+M4219*'Programas e Observações'!$D$10)</f>
        <v>194303.88</v>
      </c>
      <c r="AJ4219" s="13" t="s">
        <v>16085</v>
      </c>
      <c r="AK4219" s="13" t="s">
        <v>2366</v>
      </c>
    </row>
    <row r="4220" ht="15.75" customHeight="1">
      <c r="A4220" s="13" t="s">
        <v>16086</v>
      </c>
      <c r="B4220" s="13" t="s">
        <v>16087</v>
      </c>
      <c r="C4220" s="13" t="s">
        <v>16088</v>
      </c>
      <c r="D4220" s="13" t="s">
        <v>15007</v>
      </c>
      <c r="E4220" s="13" t="s">
        <v>15168</v>
      </c>
      <c r="F4220" s="13" t="s">
        <v>15169</v>
      </c>
      <c r="G4220" s="14">
        <v>14297.0</v>
      </c>
      <c r="H4220" s="16" t="b">
        <f>G4220&lt;'Programas e Observações'!$C$11</f>
        <v>1</v>
      </c>
      <c r="I4220" s="14">
        <v>1453.0</v>
      </c>
      <c r="J4220" s="14">
        <v>843.0</v>
      </c>
      <c r="K4220" s="14">
        <v>106.0</v>
      </c>
      <c r="L4220" s="14">
        <v>328.0</v>
      </c>
      <c r="M4220" s="14">
        <v>128.0</v>
      </c>
      <c r="N4220" s="14">
        <v>502.0</v>
      </c>
      <c r="O4220" s="14">
        <v>38.0</v>
      </c>
      <c r="P4220" s="14">
        <v>0.0</v>
      </c>
      <c r="Q4220" s="14"/>
      <c r="R4220" s="17">
        <f t="shared" si="1"/>
        <v>101.6297125</v>
      </c>
      <c r="S4220" s="17">
        <f t="shared" si="2"/>
        <v>58.9634189</v>
      </c>
      <c r="T4220" s="17">
        <f t="shared" si="3"/>
        <v>7.414142827</v>
      </c>
      <c r="U4220" s="17">
        <f t="shared" si="4"/>
        <v>22.94187592</v>
      </c>
      <c r="V4220" s="17">
        <f t="shared" si="5"/>
        <v>8.952927188</v>
      </c>
      <c r="W4220" s="17">
        <f t="shared" si="6"/>
        <v>35.11226131</v>
      </c>
      <c r="X4220" s="17">
        <f t="shared" si="7"/>
        <v>2.657900259</v>
      </c>
      <c r="Y4220" s="14">
        <f t="shared" si="8"/>
        <v>22858</v>
      </c>
      <c r="Z4220" s="14">
        <f t="shared" si="9"/>
        <v>9299</v>
      </c>
      <c r="AA4220" s="14">
        <f t="shared" si="10"/>
        <v>3719</v>
      </c>
      <c r="AB4220" s="14">
        <f t="shared" si="11"/>
        <v>5055</v>
      </c>
      <c r="AC4220" s="14">
        <f t="shared" si="12"/>
        <v>2052</v>
      </c>
      <c r="AD4220" s="14">
        <f t="shared" si="13"/>
        <v>14773</v>
      </c>
      <c r="AE4220" s="14">
        <f t="shared" si="14"/>
        <v>1321</v>
      </c>
      <c r="AF4220" s="14">
        <f t="shared" si="15"/>
        <v>50</v>
      </c>
      <c r="AG4220" s="17">
        <f t="shared" si="16"/>
        <v>49.35813692</v>
      </c>
      <c r="AH4220" s="20">
        <f>12*(J4220*'Programas e Observações'!$C$8+K4220*'Programas e Observações'!$C$9+L4220*('Programas e Observações'!$C$8+'Programas e Observações'!$C$9)+M4220*'Programas e Observações'!$C$10)</f>
        <v>521132.04</v>
      </c>
      <c r="AI4220" s="20">
        <f>12*(J4220*'Programas e Observações'!$D$8+K4220*'Programas e Observações'!$D$9+L4220*('Programas e Observações'!$D$8+'Programas e Observações'!$D$9)+M4220*'Programas e Observações'!$D$10)</f>
        <v>953472.72</v>
      </c>
      <c r="AJ4220" s="13" t="s">
        <v>12199</v>
      </c>
      <c r="AK4220" s="13" t="s">
        <v>10111</v>
      </c>
    </row>
    <row r="4221" ht="15.75" customHeight="1">
      <c r="A4221" s="13" t="s">
        <v>16089</v>
      </c>
      <c r="B4221" s="13" t="s">
        <v>16090</v>
      </c>
      <c r="C4221" s="13" t="s">
        <v>16091</v>
      </c>
      <c r="D4221" s="13" t="s">
        <v>15007</v>
      </c>
      <c r="E4221" s="13" t="s">
        <v>15102</v>
      </c>
      <c r="F4221" s="13" t="s">
        <v>15103</v>
      </c>
      <c r="G4221" s="14">
        <v>3841.0</v>
      </c>
      <c r="H4221" s="16" t="b">
        <f>G4221&lt;'Programas e Observações'!$C$11</f>
        <v>1</v>
      </c>
      <c r="I4221" s="14">
        <v>600.0</v>
      </c>
      <c r="J4221" s="14">
        <v>366.0</v>
      </c>
      <c r="K4221" s="14">
        <v>48.0</v>
      </c>
      <c r="L4221" s="14">
        <v>105.0</v>
      </c>
      <c r="M4221" s="14">
        <v>44.0</v>
      </c>
      <c r="N4221" s="14">
        <v>256.0</v>
      </c>
      <c r="O4221" s="14">
        <v>6.0</v>
      </c>
      <c r="P4221" s="14">
        <v>0.0</v>
      </c>
      <c r="Q4221" s="14"/>
      <c r="R4221" s="17">
        <f t="shared" si="1"/>
        <v>156.2093205</v>
      </c>
      <c r="S4221" s="17">
        <f t="shared" si="2"/>
        <v>95.2876855</v>
      </c>
      <c r="T4221" s="17">
        <f t="shared" si="3"/>
        <v>12.49674564</v>
      </c>
      <c r="U4221" s="17">
        <f t="shared" si="4"/>
        <v>27.33663109</v>
      </c>
      <c r="V4221" s="17">
        <f t="shared" si="5"/>
        <v>11.45535017</v>
      </c>
      <c r="W4221" s="17">
        <f t="shared" si="6"/>
        <v>66.64931008</v>
      </c>
      <c r="X4221" s="17">
        <f t="shared" si="7"/>
        <v>1.562093205</v>
      </c>
      <c r="Y4221" s="14">
        <f t="shared" si="8"/>
        <v>15075</v>
      </c>
      <c r="Z4221" s="14">
        <f t="shared" si="9"/>
        <v>7590</v>
      </c>
      <c r="AA4221" s="14">
        <f t="shared" si="10"/>
        <v>1647</v>
      </c>
      <c r="AB4221" s="14">
        <f t="shared" si="11"/>
        <v>3355</v>
      </c>
      <c r="AC4221" s="14">
        <f t="shared" si="12"/>
        <v>806</v>
      </c>
      <c r="AD4221" s="14">
        <f t="shared" si="13"/>
        <v>6719</v>
      </c>
      <c r="AE4221" s="14">
        <f t="shared" si="14"/>
        <v>379</v>
      </c>
      <c r="AF4221" s="14">
        <f t="shared" si="15"/>
        <v>11</v>
      </c>
      <c r="AG4221" s="17">
        <f t="shared" si="16"/>
        <v>110.8863553</v>
      </c>
      <c r="AH4221" s="20">
        <f>12*(J4221*'Programas e Observações'!$C$8+K4221*'Programas e Observações'!$C$9+L4221*('Programas e Observações'!$C$8+'Programas e Observações'!$C$9)+M4221*'Programas e Observações'!$C$10)</f>
        <v>194679.12</v>
      </c>
      <c r="AI4221" s="20">
        <f>12*(J4221*'Programas e Observações'!$D$8+K4221*'Programas e Observações'!$D$9+L4221*('Programas e Observações'!$D$8+'Programas e Observações'!$D$9)+M4221*'Programas e Observações'!$D$10)</f>
        <v>368002.68</v>
      </c>
      <c r="AJ4221" s="13" t="s">
        <v>15822</v>
      </c>
      <c r="AK4221" s="13" t="s">
        <v>3980</v>
      </c>
    </row>
    <row r="4222" ht="15.75" customHeight="1">
      <c r="A4222" s="13" t="s">
        <v>16092</v>
      </c>
      <c r="B4222" s="13" t="s">
        <v>16093</v>
      </c>
      <c r="C4222" s="13" t="s">
        <v>16094</v>
      </c>
      <c r="D4222" s="13" t="s">
        <v>15007</v>
      </c>
      <c r="E4222" s="13" t="s">
        <v>15014</v>
      </c>
      <c r="F4222" s="13" t="s">
        <v>15015</v>
      </c>
      <c r="G4222" s="14">
        <v>40308.0</v>
      </c>
      <c r="H4222" s="16" t="b">
        <f>G4222&lt;'Programas e Observações'!$C$11</f>
        <v>0</v>
      </c>
      <c r="I4222" s="14">
        <v>3156.0</v>
      </c>
      <c r="J4222" s="14">
        <v>1342.0</v>
      </c>
      <c r="K4222" s="14">
        <v>303.0</v>
      </c>
      <c r="L4222" s="14">
        <v>1098.0</v>
      </c>
      <c r="M4222" s="14">
        <v>335.0</v>
      </c>
      <c r="N4222" s="14">
        <v>1120.0</v>
      </c>
      <c r="O4222" s="14">
        <v>46.0</v>
      </c>
      <c r="P4222" s="14">
        <v>1.0</v>
      </c>
      <c r="Q4222" s="14"/>
      <c r="R4222" s="17">
        <f t="shared" si="1"/>
        <v>78.29711224</v>
      </c>
      <c r="S4222" s="17">
        <f t="shared" si="2"/>
        <v>33.29363898</v>
      </c>
      <c r="T4222" s="17">
        <f t="shared" si="3"/>
        <v>7.51711819</v>
      </c>
      <c r="U4222" s="17">
        <f t="shared" si="4"/>
        <v>27.24025007</v>
      </c>
      <c r="V4222" s="17">
        <f t="shared" si="5"/>
        <v>8.31100526</v>
      </c>
      <c r="W4222" s="17">
        <f t="shared" si="6"/>
        <v>27.78604743</v>
      </c>
      <c r="X4222" s="17">
        <f t="shared" si="7"/>
        <v>1.141212662</v>
      </c>
      <c r="Y4222" s="14">
        <f t="shared" si="8"/>
        <v>236418</v>
      </c>
      <c r="Z4222" s="14">
        <f t="shared" si="9"/>
        <v>85739</v>
      </c>
      <c r="AA4222" s="14">
        <f t="shared" si="10"/>
        <v>43460</v>
      </c>
      <c r="AB4222" s="14">
        <f t="shared" si="11"/>
        <v>52845</v>
      </c>
      <c r="AC4222" s="14">
        <f t="shared" si="12"/>
        <v>22467</v>
      </c>
      <c r="AD4222" s="14">
        <f t="shared" si="13"/>
        <v>101311</v>
      </c>
      <c r="AE4222" s="14">
        <f t="shared" si="14"/>
        <v>8305</v>
      </c>
      <c r="AF4222" s="14">
        <f t="shared" si="15"/>
        <v>183</v>
      </c>
      <c r="AG4222" s="17">
        <f t="shared" si="16"/>
        <v>63.55032163</v>
      </c>
      <c r="AH4222" s="20">
        <f>12*(J4222*'Programas e Observações'!$C$8+K4222*'Programas e Observações'!$C$9+L4222*('Programas e Observações'!$C$8+'Programas e Observações'!$C$9)+M4222*'Programas e Observações'!$C$10)</f>
        <v>1374892.2</v>
      </c>
      <c r="AI4222" s="20">
        <f>12*(J4222*'Programas e Observações'!$D$8+K4222*'Programas e Observações'!$D$9+L4222*('Programas e Observações'!$D$8+'Programas e Observações'!$D$9)+M4222*'Programas e Observações'!$D$10)</f>
        <v>2287459.2</v>
      </c>
      <c r="AJ4222" s="13" t="s">
        <v>16095</v>
      </c>
      <c r="AK4222" s="13" t="s">
        <v>838</v>
      </c>
    </row>
    <row r="4223" ht="15.75" customHeight="1">
      <c r="A4223" s="13" t="s">
        <v>16096</v>
      </c>
      <c r="B4223" s="13" t="s">
        <v>16097</v>
      </c>
      <c r="C4223" s="13" t="s">
        <v>16098</v>
      </c>
      <c r="D4223" s="13" t="s">
        <v>15007</v>
      </c>
      <c r="E4223" s="13" t="s">
        <v>15014</v>
      </c>
      <c r="F4223" s="13" t="s">
        <v>15015</v>
      </c>
      <c r="G4223" s="14">
        <v>31951.0</v>
      </c>
      <c r="H4223" s="16" t="b">
        <f>G4223&lt;'Programas e Observações'!$C$11</f>
        <v>0</v>
      </c>
      <c r="I4223" s="14">
        <v>4363.0</v>
      </c>
      <c r="J4223" s="14">
        <v>2273.0</v>
      </c>
      <c r="K4223" s="14">
        <v>312.0</v>
      </c>
      <c r="L4223" s="14">
        <v>1042.0</v>
      </c>
      <c r="M4223" s="14">
        <v>403.0</v>
      </c>
      <c r="N4223" s="14">
        <v>1256.0</v>
      </c>
      <c r="O4223" s="14">
        <v>103.0</v>
      </c>
      <c r="P4223" s="14">
        <v>3.0</v>
      </c>
      <c r="Q4223" s="14"/>
      <c r="R4223" s="17">
        <f t="shared" si="1"/>
        <v>136.5528465</v>
      </c>
      <c r="S4223" s="17">
        <f t="shared" si="2"/>
        <v>71.14018341</v>
      </c>
      <c r="T4223" s="17">
        <f t="shared" si="3"/>
        <v>9.764952584</v>
      </c>
      <c r="U4223" s="17">
        <f t="shared" si="4"/>
        <v>32.6124378</v>
      </c>
      <c r="V4223" s="17">
        <f t="shared" si="5"/>
        <v>12.61306375</v>
      </c>
      <c r="W4223" s="17">
        <f t="shared" si="6"/>
        <v>39.31019373</v>
      </c>
      <c r="X4223" s="17">
        <f t="shared" si="7"/>
        <v>3.22368627</v>
      </c>
      <c r="Y4223" s="14">
        <f t="shared" si="8"/>
        <v>236418</v>
      </c>
      <c r="Z4223" s="14">
        <f t="shared" si="9"/>
        <v>85739</v>
      </c>
      <c r="AA4223" s="14">
        <f t="shared" si="10"/>
        <v>43460</v>
      </c>
      <c r="AB4223" s="14">
        <f t="shared" si="11"/>
        <v>52845</v>
      </c>
      <c r="AC4223" s="14">
        <f t="shared" si="12"/>
        <v>22467</v>
      </c>
      <c r="AD4223" s="14">
        <f t="shared" si="13"/>
        <v>101311</v>
      </c>
      <c r="AE4223" s="14">
        <f t="shared" si="14"/>
        <v>8305</v>
      </c>
      <c r="AF4223" s="14">
        <f t="shared" si="15"/>
        <v>183</v>
      </c>
      <c r="AG4223" s="17">
        <f t="shared" si="16"/>
        <v>63.55032163</v>
      </c>
      <c r="AH4223" s="20">
        <f>12*(J4223*'Programas e Observações'!$C$8+K4223*'Programas e Observações'!$C$9+L4223*('Programas e Observações'!$C$8+'Programas e Observações'!$C$9)+M4223*'Programas e Observações'!$C$10)</f>
        <v>1560580.44</v>
      </c>
      <c r="AI4223" s="20">
        <f>12*(J4223*'Programas e Observações'!$D$8+K4223*'Programas e Observações'!$D$9+L4223*('Programas e Observações'!$D$8+'Programas e Observações'!$D$9)+M4223*'Programas e Observações'!$D$10)</f>
        <v>2787788.28</v>
      </c>
      <c r="AJ4223" s="13" t="s">
        <v>16099</v>
      </c>
      <c r="AK4223" s="13" t="s">
        <v>313</v>
      </c>
    </row>
    <row r="4224" ht="15.75" customHeight="1">
      <c r="A4224" s="13" t="s">
        <v>16100</v>
      </c>
      <c r="B4224" s="13" t="s">
        <v>16101</v>
      </c>
      <c r="C4224" s="13" t="s">
        <v>16102</v>
      </c>
      <c r="D4224" s="13" t="s">
        <v>15007</v>
      </c>
      <c r="E4224" s="13" t="s">
        <v>15046</v>
      </c>
      <c r="F4224" s="13" t="s">
        <v>15047</v>
      </c>
      <c r="G4224" s="14">
        <v>75818.0</v>
      </c>
      <c r="H4224" s="16" t="b">
        <f>G4224&lt;'Programas e Observações'!$C$11</f>
        <v>0</v>
      </c>
      <c r="I4224" s="14">
        <v>7833.0</v>
      </c>
      <c r="J4224" s="14">
        <v>3315.0</v>
      </c>
      <c r="K4224" s="14">
        <v>940.0</v>
      </c>
      <c r="L4224" s="14">
        <v>2089.0</v>
      </c>
      <c r="M4224" s="14">
        <v>1049.0</v>
      </c>
      <c r="N4224" s="14">
        <v>2956.0</v>
      </c>
      <c r="O4224" s="14">
        <v>191.0</v>
      </c>
      <c r="P4224" s="14">
        <v>5.0</v>
      </c>
      <c r="Q4224" s="14">
        <v>166.0</v>
      </c>
      <c r="R4224" s="17">
        <f t="shared" si="1"/>
        <v>103.3131974</v>
      </c>
      <c r="S4224" s="17">
        <f t="shared" si="2"/>
        <v>43.72312643</v>
      </c>
      <c r="T4224" s="17">
        <f t="shared" si="3"/>
        <v>12.39811127</v>
      </c>
      <c r="U4224" s="17">
        <f t="shared" si="4"/>
        <v>27.55282387</v>
      </c>
      <c r="V4224" s="17">
        <f t="shared" si="5"/>
        <v>13.83576459</v>
      </c>
      <c r="W4224" s="17">
        <f t="shared" si="6"/>
        <v>38.98810309</v>
      </c>
      <c r="X4224" s="17">
        <f t="shared" si="7"/>
        <v>2.519190694</v>
      </c>
      <c r="Y4224" s="14">
        <f t="shared" si="8"/>
        <v>91723</v>
      </c>
      <c r="Z4224" s="14">
        <f t="shared" si="9"/>
        <v>33146</v>
      </c>
      <c r="AA4224" s="14">
        <f t="shared" si="10"/>
        <v>16165</v>
      </c>
      <c r="AB4224" s="14">
        <f t="shared" si="11"/>
        <v>24068</v>
      </c>
      <c r="AC4224" s="14">
        <f t="shared" si="12"/>
        <v>7185</v>
      </c>
      <c r="AD4224" s="14">
        <f t="shared" si="13"/>
        <v>42609</v>
      </c>
      <c r="AE4224" s="14">
        <f t="shared" si="14"/>
        <v>2528</v>
      </c>
      <c r="AF4224" s="14">
        <f t="shared" si="15"/>
        <v>81</v>
      </c>
      <c r="AG4224" s="17">
        <f t="shared" si="16"/>
        <v>93.57790116</v>
      </c>
      <c r="AH4224" s="20">
        <f>12*(J4224*'Programas e Observações'!$C$8+K4224*'Programas e Observações'!$C$9+L4224*('Programas e Observações'!$C$8+'Programas e Observações'!$C$9)+M4224*'Programas e Observações'!$C$10)</f>
        <v>3169323.72</v>
      </c>
      <c r="AI4224" s="20">
        <f>12*(J4224*'Programas e Observações'!$D$8+K4224*'Programas e Observações'!$D$9+L4224*('Programas e Observações'!$D$8+'Programas e Observações'!$D$9)+M4224*'Programas e Observações'!$D$10)</f>
        <v>5193224.4</v>
      </c>
      <c r="AJ4224" s="13" t="s">
        <v>16103</v>
      </c>
      <c r="AK4224" s="13" t="s">
        <v>10358</v>
      </c>
    </row>
    <row r="4225" ht="15.75" customHeight="1">
      <c r="A4225" s="13" t="s">
        <v>16104</v>
      </c>
      <c r="B4225" s="13" t="s">
        <v>16105</v>
      </c>
      <c r="C4225" s="13" t="s">
        <v>16106</v>
      </c>
      <c r="D4225" s="13" t="s">
        <v>15007</v>
      </c>
      <c r="E4225" s="13" t="s">
        <v>15026</v>
      </c>
      <c r="F4225" s="13" t="s">
        <v>15027</v>
      </c>
      <c r="G4225" s="14">
        <v>11339.0</v>
      </c>
      <c r="H4225" s="16" t="b">
        <f>G4225&lt;'Programas e Observações'!$C$11</f>
        <v>1</v>
      </c>
      <c r="I4225" s="14">
        <v>372.0</v>
      </c>
      <c r="J4225" s="14">
        <v>129.0</v>
      </c>
      <c r="K4225" s="14">
        <v>75.0</v>
      </c>
      <c r="L4225" s="14">
        <v>78.0</v>
      </c>
      <c r="M4225" s="14">
        <v>13.0</v>
      </c>
      <c r="N4225" s="14">
        <v>418.0</v>
      </c>
      <c r="O4225" s="14">
        <v>37.0</v>
      </c>
      <c r="P4225" s="14">
        <v>1.0</v>
      </c>
      <c r="Q4225" s="14"/>
      <c r="R4225" s="17">
        <f t="shared" si="1"/>
        <v>32.80712585</v>
      </c>
      <c r="S4225" s="17">
        <f t="shared" si="2"/>
        <v>11.37666461</v>
      </c>
      <c r="T4225" s="17">
        <f t="shared" si="3"/>
        <v>6.614339889</v>
      </c>
      <c r="U4225" s="17">
        <f t="shared" si="4"/>
        <v>6.878913484</v>
      </c>
      <c r="V4225" s="17">
        <f t="shared" si="5"/>
        <v>1.146485581</v>
      </c>
      <c r="W4225" s="17">
        <f t="shared" si="6"/>
        <v>36.86392098</v>
      </c>
      <c r="X4225" s="17">
        <f t="shared" si="7"/>
        <v>3.263074345</v>
      </c>
      <c r="Y4225" s="14">
        <f t="shared" si="8"/>
        <v>32595</v>
      </c>
      <c r="Z4225" s="14">
        <f t="shared" si="9"/>
        <v>14847</v>
      </c>
      <c r="AA4225" s="14">
        <f t="shared" si="10"/>
        <v>4130</v>
      </c>
      <c r="AB4225" s="14">
        <f t="shared" si="11"/>
        <v>7923</v>
      </c>
      <c r="AC4225" s="14">
        <f t="shared" si="12"/>
        <v>2070</v>
      </c>
      <c r="AD4225" s="14">
        <f t="shared" si="13"/>
        <v>15852</v>
      </c>
      <c r="AE4225" s="14">
        <f t="shared" si="14"/>
        <v>736</v>
      </c>
      <c r="AF4225" s="14">
        <f t="shared" si="15"/>
        <v>28</v>
      </c>
      <c r="AG4225" s="17">
        <f t="shared" si="16"/>
        <v>93.31627044</v>
      </c>
      <c r="AH4225" s="20">
        <f>12*(J4225*'Programas e Observações'!$C$8+K4225*'Programas e Observações'!$C$9+L4225*('Programas e Observações'!$C$8+'Programas e Observações'!$C$9)+M4225*'Programas e Observações'!$C$10)</f>
        <v>125903.04</v>
      </c>
      <c r="AI4225" s="20">
        <f>12*(J4225*'Programas e Observações'!$D$8+K4225*'Programas e Observações'!$D$9+L4225*('Programas e Observações'!$D$8+'Programas e Observações'!$D$9)+M4225*'Programas e Observações'!$D$10)</f>
        <v>203838.96</v>
      </c>
      <c r="AJ4225" s="13" t="s">
        <v>7515</v>
      </c>
      <c r="AK4225" s="13" t="s">
        <v>2423</v>
      </c>
    </row>
    <row r="4226" ht="15.75" customHeight="1">
      <c r="A4226" s="13" t="s">
        <v>16107</v>
      </c>
      <c r="B4226" s="13" t="s">
        <v>16108</v>
      </c>
      <c r="C4226" s="13" t="s">
        <v>16109</v>
      </c>
      <c r="D4226" s="13" t="s">
        <v>15007</v>
      </c>
      <c r="E4226" s="13" t="s">
        <v>15301</v>
      </c>
      <c r="F4226" s="13" t="s">
        <v>15302</v>
      </c>
      <c r="G4226" s="14">
        <v>9255.0</v>
      </c>
      <c r="H4226" s="16" t="b">
        <f>G4226&lt;'Programas e Observações'!$C$11</f>
        <v>1</v>
      </c>
      <c r="I4226" s="14">
        <v>1229.0</v>
      </c>
      <c r="J4226" s="14">
        <v>686.0</v>
      </c>
      <c r="K4226" s="14">
        <v>100.0</v>
      </c>
      <c r="L4226" s="14">
        <v>236.0</v>
      </c>
      <c r="M4226" s="14">
        <v>135.0</v>
      </c>
      <c r="N4226" s="14">
        <v>458.0</v>
      </c>
      <c r="O4226" s="14">
        <v>24.0</v>
      </c>
      <c r="P4226" s="14">
        <v>1.0</v>
      </c>
      <c r="Q4226" s="14"/>
      <c r="R4226" s="17">
        <f t="shared" si="1"/>
        <v>132.7930848</v>
      </c>
      <c r="S4226" s="17">
        <f t="shared" si="2"/>
        <v>74.12209616</v>
      </c>
      <c r="T4226" s="17">
        <f t="shared" si="3"/>
        <v>10.80497029</v>
      </c>
      <c r="U4226" s="17">
        <f t="shared" si="4"/>
        <v>25.49972988</v>
      </c>
      <c r="V4226" s="17">
        <f t="shared" si="5"/>
        <v>14.58670989</v>
      </c>
      <c r="W4226" s="17">
        <f t="shared" si="6"/>
        <v>49.48676391</v>
      </c>
      <c r="X4226" s="17">
        <f t="shared" si="7"/>
        <v>2.593192869</v>
      </c>
      <c r="Y4226" s="14">
        <f t="shared" si="8"/>
        <v>20843</v>
      </c>
      <c r="Z4226" s="14">
        <f t="shared" si="9"/>
        <v>9983</v>
      </c>
      <c r="AA4226" s="14">
        <f t="shared" si="10"/>
        <v>2126</v>
      </c>
      <c r="AB4226" s="14">
        <f t="shared" si="11"/>
        <v>4563</v>
      </c>
      <c r="AC4226" s="14">
        <f t="shared" si="12"/>
        <v>1899</v>
      </c>
      <c r="AD4226" s="14">
        <f t="shared" si="13"/>
        <v>7157</v>
      </c>
      <c r="AE4226" s="14">
        <f t="shared" si="14"/>
        <v>386</v>
      </c>
      <c r="AF4226" s="14">
        <f t="shared" si="15"/>
        <v>9</v>
      </c>
      <c r="AG4226" s="17">
        <f t="shared" si="16"/>
        <v>131.3093768</v>
      </c>
      <c r="AH4226" s="20">
        <f>12*(J4226*'Programas e Observações'!$C$8+K4226*'Programas e Observações'!$C$9+L4226*('Programas e Observações'!$C$8+'Programas e Observações'!$C$9)+M4226*'Programas e Observações'!$C$10)</f>
        <v>425450.4</v>
      </c>
      <c r="AI4226" s="20">
        <f>12*(J4226*'Programas e Observações'!$D$8+K4226*'Programas e Observações'!$D$9+L4226*('Programas e Observações'!$D$8+'Programas e Observações'!$D$9)+M4226*'Programas e Observações'!$D$10)</f>
        <v>766223.88</v>
      </c>
      <c r="AJ4226" s="13" t="s">
        <v>16110</v>
      </c>
      <c r="AK4226" s="13" t="s">
        <v>8287</v>
      </c>
    </row>
    <row r="4227" ht="15.75" customHeight="1">
      <c r="A4227" s="13" t="s">
        <v>16111</v>
      </c>
      <c r="B4227" s="13" t="s">
        <v>16112</v>
      </c>
      <c r="C4227" s="13" t="s">
        <v>16113</v>
      </c>
      <c r="D4227" s="13" t="s">
        <v>15007</v>
      </c>
      <c r="E4227" s="13" t="s">
        <v>15102</v>
      </c>
      <c r="F4227" s="13" t="s">
        <v>15103</v>
      </c>
      <c r="G4227" s="14">
        <v>5484.0</v>
      </c>
      <c r="H4227" s="16" t="b">
        <f>G4227&lt;'Programas e Observações'!$C$11</f>
        <v>1</v>
      </c>
      <c r="I4227" s="14">
        <v>0.0</v>
      </c>
      <c r="J4227" s="14">
        <v>0.0</v>
      </c>
      <c r="K4227" s="14">
        <v>0.0</v>
      </c>
      <c r="L4227" s="14">
        <v>0.0</v>
      </c>
      <c r="M4227" s="14">
        <v>0.0</v>
      </c>
      <c r="N4227" s="14">
        <v>312.0</v>
      </c>
      <c r="O4227" s="14">
        <v>18.0</v>
      </c>
      <c r="P4227" s="14">
        <v>0.0</v>
      </c>
      <c r="Q4227" s="14"/>
      <c r="R4227" s="17">
        <f t="shared" si="1"/>
        <v>0</v>
      </c>
      <c r="S4227" s="17">
        <f t="shared" si="2"/>
        <v>0</v>
      </c>
      <c r="T4227" s="17">
        <f t="shared" si="3"/>
        <v>0</v>
      </c>
      <c r="U4227" s="17">
        <f t="shared" si="4"/>
        <v>0</v>
      </c>
      <c r="V4227" s="17">
        <f t="shared" si="5"/>
        <v>0</v>
      </c>
      <c r="W4227" s="17">
        <f t="shared" si="6"/>
        <v>56.89277899</v>
      </c>
      <c r="X4227" s="17">
        <f t="shared" si="7"/>
        <v>3.282275711</v>
      </c>
      <c r="Y4227" s="14">
        <f t="shared" si="8"/>
        <v>15075</v>
      </c>
      <c r="Z4227" s="14">
        <f t="shared" si="9"/>
        <v>7590</v>
      </c>
      <c r="AA4227" s="14">
        <f t="shared" si="10"/>
        <v>1647</v>
      </c>
      <c r="AB4227" s="14">
        <f t="shared" si="11"/>
        <v>3355</v>
      </c>
      <c r="AC4227" s="14">
        <f t="shared" si="12"/>
        <v>806</v>
      </c>
      <c r="AD4227" s="14">
        <f t="shared" si="13"/>
        <v>6719</v>
      </c>
      <c r="AE4227" s="14">
        <f t="shared" si="14"/>
        <v>379</v>
      </c>
      <c r="AF4227" s="14">
        <f t="shared" si="15"/>
        <v>11</v>
      </c>
      <c r="AG4227" s="17">
        <f t="shared" si="16"/>
        <v>110.8863553</v>
      </c>
      <c r="AH4227" s="20">
        <f>12*(J4227*'Programas e Observações'!$C$8+K4227*'Programas e Observações'!$C$9+L4227*('Programas e Observações'!$C$8+'Programas e Observações'!$C$9)+M4227*'Programas e Observações'!$C$10)</f>
        <v>0</v>
      </c>
      <c r="AI4227" s="20">
        <f>12*(J4227*'Programas e Observações'!$D$8+K4227*'Programas e Observações'!$D$9+L4227*('Programas e Observações'!$D$8+'Programas e Observações'!$D$9)+M4227*'Programas e Observações'!$D$10)</f>
        <v>0</v>
      </c>
      <c r="AJ4227" s="13" t="s">
        <v>342</v>
      </c>
      <c r="AK4227" s="13" t="s">
        <v>343</v>
      </c>
    </row>
    <row r="4228" ht="15.75" customHeight="1">
      <c r="A4228" s="13" t="s">
        <v>16114</v>
      </c>
      <c r="B4228" s="13" t="s">
        <v>16115</v>
      </c>
      <c r="C4228" s="13" t="s">
        <v>16116</v>
      </c>
      <c r="D4228" s="13" t="s">
        <v>15007</v>
      </c>
      <c r="E4228" s="13" t="s">
        <v>15085</v>
      </c>
      <c r="F4228" s="13" t="s">
        <v>15086</v>
      </c>
      <c r="G4228" s="14">
        <v>9511.0</v>
      </c>
      <c r="H4228" s="16" t="b">
        <f>G4228&lt;'Programas e Observações'!$C$11</f>
        <v>1</v>
      </c>
      <c r="I4228" s="14">
        <v>881.0</v>
      </c>
      <c r="J4228" s="14">
        <v>335.0</v>
      </c>
      <c r="K4228" s="14">
        <v>130.0</v>
      </c>
      <c r="L4228" s="14">
        <v>214.0</v>
      </c>
      <c r="M4228" s="14">
        <v>48.0</v>
      </c>
      <c r="N4228" s="14">
        <v>416.0</v>
      </c>
      <c r="O4228" s="14">
        <v>28.0</v>
      </c>
      <c r="P4228" s="14">
        <v>1.0</v>
      </c>
      <c r="Q4228" s="14"/>
      <c r="R4228" s="17">
        <f t="shared" si="1"/>
        <v>92.62958679</v>
      </c>
      <c r="S4228" s="17">
        <f t="shared" si="2"/>
        <v>35.22237409</v>
      </c>
      <c r="T4228" s="17">
        <f t="shared" si="3"/>
        <v>13.66838398</v>
      </c>
      <c r="U4228" s="17">
        <f t="shared" si="4"/>
        <v>22.50026285</v>
      </c>
      <c r="V4228" s="17">
        <f t="shared" si="5"/>
        <v>5.04678793</v>
      </c>
      <c r="W4228" s="17">
        <f t="shared" si="6"/>
        <v>43.73882872</v>
      </c>
      <c r="X4228" s="17">
        <f t="shared" si="7"/>
        <v>2.943959626</v>
      </c>
      <c r="Y4228" s="14">
        <f t="shared" si="8"/>
        <v>39484</v>
      </c>
      <c r="Z4228" s="14">
        <f t="shared" si="9"/>
        <v>17600</v>
      </c>
      <c r="AA4228" s="14">
        <f t="shared" si="10"/>
        <v>5369</v>
      </c>
      <c r="AB4228" s="14">
        <f t="shared" si="11"/>
        <v>8721</v>
      </c>
      <c r="AC4228" s="14">
        <f t="shared" si="12"/>
        <v>2839</v>
      </c>
      <c r="AD4228" s="14">
        <f t="shared" si="13"/>
        <v>14843</v>
      </c>
      <c r="AE4228" s="14">
        <f t="shared" si="14"/>
        <v>1099</v>
      </c>
      <c r="AF4228" s="14">
        <f t="shared" si="15"/>
        <v>77</v>
      </c>
      <c r="AG4228" s="17">
        <f t="shared" si="16"/>
        <v>101.3285839</v>
      </c>
      <c r="AH4228" s="20">
        <f>12*(J4228*'Programas e Observações'!$C$8+K4228*'Programas e Observações'!$C$9+L4228*('Programas e Observações'!$C$8+'Programas e Observações'!$C$9)+M4228*'Programas e Observações'!$C$10)</f>
        <v>309574.44</v>
      </c>
      <c r="AI4228" s="20">
        <f>12*(J4228*'Programas e Observações'!$D$8+K4228*'Programas e Observações'!$D$9+L4228*('Programas e Observações'!$D$8+'Programas e Observações'!$D$9)+M4228*'Programas e Observações'!$D$10)</f>
        <v>515132.64</v>
      </c>
      <c r="AJ4228" s="13" t="s">
        <v>10275</v>
      </c>
      <c r="AK4228" s="13" t="s">
        <v>5542</v>
      </c>
    </row>
    <row r="4229" ht="15.75" customHeight="1">
      <c r="A4229" s="13" t="s">
        <v>16117</v>
      </c>
      <c r="B4229" s="13" t="s">
        <v>16118</v>
      </c>
      <c r="C4229" s="13" t="s">
        <v>16119</v>
      </c>
      <c r="D4229" s="13" t="s">
        <v>15007</v>
      </c>
      <c r="E4229" s="13" t="s">
        <v>15054</v>
      </c>
      <c r="F4229" s="13" t="s">
        <v>15055</v>
      </c>
      <c r="G4229" s="14">
        <v>4090.0</v>
      </c>
      <c r="H4229" s="16" t="b">
        <f>G4229&lt;'Programas e Observações'!$C$11</f>
        <v>1</v>
      </c>
      <c r="I4229" s="14">
        <v>802.0</v>
      </c>
      <c r="J4229" s="14">
        <v>455.0</v>
      </c>
      <c r="K4229" s="14">
        <v>57.0</v>
      </c>
      <c r="L4229" s="14">
        <v>180.0</v>
      </c>
      <c r="M4229" s="14">
        <v>26.0</v>
      </c>
      <c r="N4229" s="14">
        <v>186.0</v>
      </c>
      <c r="O4229" s="14">
        <v>16.0</v>
      </c>
      <c r="P4229" s="14">
        <v>0.0</v>
      </c>
      <c r="Q4229" s="14"/>
      <c r="R4229" s="17">
        <f t="shared" si="1"/>
        <v>196.0880196</v>
      </c>
      <c r="S4229" s="17">
        <f t="shared" si="2"/>
        <v>111.2469438</v>
      </c>
      <c r="T4229" s="17">
        <f t="shared" si="3"/>
        <v>13.93643032</v>
      </c>
      <c r="U4229" s="17">
        <f t="shared" si="4"/>
        <v>44.00977995</v>
      </c>
      <c r="V4229" s="17">
        <f t="shared" si="5"/>
        <v>6.356968215</v>
      </c>
      <c r="W4229" s="17">
        <f t="shared" si="6"/>
        <v>45.47677262</v>
      </c>
      <c r="X4229" s="17">
        <f t="shared" si="7"/>
        <v>3.91198044</v>
      </c>
      <c r="Y4229" s="14">
        <f t="shared" si="8"/>
        <v>34825</v>
      </c>
      <c r="Z4229" s="14">
        <f t="shared" si="9"/>
        <v>19877</v>
      </c>
      <c r="AA4229" s="14">
        <f t="shared" si="10"/>
        <v>2295</v>
      </c>
      <c r="AB4229" s="14">
        <f t="shared" si="11"/>
        <v>7191</v>
      </c>
      <c r="AC4229" s="14">
        <f t="shared" si="12"/>
        <v>2530</v>
      </c>
      <c r="AD4229" s="14">
        <f t="shared" si="13"/>
        <v>16077</v>
      </c>
      <c r="AE4229" s="14">
        <f t="shared" si="14"/>
        <v>1355</v>
      </c>
      <c r="AF4229" s="14">
        <f t="shared" si="15"/>
        <v>10</v>
      </c>
      <c r="AG4229" s="17">
        <f t="shared" si="16"/>
        <v>87.3904326</v>
      </c>
      <c r="AH4229" s="20">
        <f>12*(J4229*'Programas e Observações'!$C$8+K4229*'Programas e Observações'!$C$9+L4229*('Programas e Observações'!$C$8+'Programas e Observações'!$C$9)+M4229*'Programas e Observações'!$C$10)</f>
        <v>260548.08</v>
      </c>
      <c r="AI4229" s="20">
        <f>12*(J4229*'Programas e Observações'!$D$8+K4229*'Programas e Observações'!$D$9+L4229*('Programas e Observações'!$D$8+'Programas e Observações'!$D$9)+M4229*'Programas e Observações'!$D$10)</f>
        <v>494409.96</v>
      </c>
      <c r="AJ4229" s="13" t="s">
        <v>6143</v>
      </c>
      <c r="AK4229" s="13" t="s">
        <v>2157</v>
      </c>
    </row>
    <row r="4230" ht="15.75" customHeight="1">
      <c r="A4230" s="13" t="s">
        <v>16120</v>
      </c>
      <c r="B4230" s="13" t="s">
        <v>16121</v>
      </c>
      <c r="C4230" s="13" t="s">
        <v>16122</v>
      </c>
      <c r="D4230" s="13" t="s">
        <v>15007</v>
      </c>
      <c r="E4230" s="13" t="s">
        <v>15147</v>
      </c>
      <c r="F4230" s="13" t="s">
        <v>15148</v>
      </c>
      <c r="G4230" s="14">
        <v>5214.0</v>
      </c>
      <c r="H4230" s="16" t="b">
        <f>G4230&lt;'Programas e Observações'!$C$11</f>
        <v>1</v>
      </c>
      <c r="I4230" s="14">
        <v>0.0</v>
      </c>
      <c r="J4230" s="14">
        <v>0.0</v>
      </c>
      <c r="K4230" s="14">
        <v>0.0</v>
      </c>
      <c r="L4230" s="14">
        <v>0.0</v>
      </c>
      <c r="M4230" s="14">
        <v>0.0</v>
      </c>
      <c r="N4230" s="14">
        <v>308.0</v>
      </c>
      <c r="O4230" s="14">
        <v>9.0</v>
      </c>
      <c r="P4230" s="14">
        <v>0.0</v>
      </c>
      <c r="Q4230" s="14"/>
      <c r="R4230" s="17">
        <f t="shared" si="1"/>
        <v>0</v>
      </c>
      <c r="S4230" s="17">
        <f t="shared" si="2"/>
        <v>0</v>
      </c>
      <c r="T4230" s="17">
        <f t="shared" si="3"/>
        <v>0</v>
      </c>
      <c r="U4230" s="17">
        <f t="shared" si="4"/>
        <v>0</v>
      </c>
      <c r="V4230" s="17">
        <f t="shared" si="5"/>
        <v>0</v>
      </c>
      <c r="W4230" s="17">
        <f t="shared" si="6"/>
        <v>59.07172996</v>
      </c>
      <c r="X4230" s="17">
        <f t="shared" si="7"/>
        <v>1.726121979</v>
      </c>
      <c r="Y4230" s="14">
        <f t="shared" si="8"/>
        <v>35360</v>
      </c>
      <c r="Z4230" s="14">
        <f t="shared" si="9"/>
        <v>17386</v>
      </c>
      <c r="AA4230" s="14">
        <f t="shared" si="10"/>
        <v>3960</v>
      </c>
      <c r="AB4230" s="14">
        <f t="shared" si="11"/>
        <v>8832</v>
      </c>
      <c r="AC4230" s="14">
        <f t="shared" si="12"/>
        <v>1768</v>
      </c>
      <c r="AD4230" s="14">
        <f t="shared" si="13"/>
        <v>15537</v>
      </c>
      <c r="AE4230" s="14">
        <f t="shared" si="14"/>
        <v>609</v>
      </c>
      <c r="AF4230" s="14">
        <f t="shared" si="15"/>
        <v>23</v>
      </c>
      <c r="AG4230" s="17">
        <f t="shared" si="16"/>
        <v>117.7438206</v>
      </c>
      <c r="AH4230" s="20">
        <f>12*(J4230*'Programas e Observações'!$C$8+K4230*'Programas e Observações'!$C$9+L4230*('Programas e Observações'!$C$8+'Programas e Observações'!$C$9)+M4230*'Programas e Observações'!$C$10)</f>
        <v>0</v>
      </c>
      <c r="AI4230" s="20">
        <f>12*(J4230*'Programas e Observações'!$D$8+K4230*'Programas e Observações'!$D$9+L4230*('Programas e Observações'!$D$8+'Programas e Observações'!$D$9)+M4230*'Programas e Observações'!$D$10)</f>
        <v>0</v>
      </c>
      <c r="AJ4230" s="13" t="s">
        <v>342</v>
      </c>
      <c r="AK4230" s="13" t="s">
        <v>343</v>
      </c>
    </row>
    <row r="4231" ht="15.75" customHeight="1">
      <c r="A4231" s="13" t="s">
        <v>16123</v>
      </c>
      <c r="B4231" s="13" t="s">
        <v>16124</v>
      </c>
      <c r="C4231" s="13" t="s">
        <v>16125</v>
      </c>
      <c r="D4231" s="13" t="s">
        <v>15007</v>
      </c>
      <c r="E4231" s="13" t="s">
        <v>15054</v>
      </c>
      <c r="F4231" s="13" t="s">
        <v>15055</v>
      </c>
      <c r="G4231" s="14">
        <v>15706.0</v>
      </c>
      <c r="H4231" s="16" t="b">
        <f>G4231&lt;'Programas e Observações'!$C$11</f>
        <v>1</v>
      </c>
      <c r="I4231" s="14">
        <v>2059.0</v>
      </c>
      <c r="J4231" s="14">
        <v>1154.0</v>
      </c>
      <c r="K4231" s="14">
        <v>118.0</v>
      </c>
      <c r="L4231" s="14">
        <v>490.0</v>
      </c>
      <c r="M4231" s="14">
        <v>203.0</v>
      </c>
      <c r="N4231" s="14">
        <v>506.0</v>
      </c>
      <c r="O4231" s="14">
        <v>63.0</v>
      </c>
      <c r="P4231" s="14">
        <v>0.0</v>
      </c>
      <c r="Q4231" s="14"/>
      <c r="R4231" s="17">
        <f t="shared" si="1"/>
        <v>131.0963963</v>
      </c>
      <c r="S4231" s="17">
        <f t="shared" si="2"/>
        <v>73.47510506</v>
      </c>
      <c r="T4231" s="17">
        <f t="shared" si="3"/>
        <v>7.513052337</v>
      </c>
      <c r="U4231" s="17">
        <f t="shared" si="4"/>
        <v>31.19826818</v>
      </c>
      <c r="V4231" s="17">
        <f t="shared" si="5"/>
        <v>12.92499682</v>
      </c>
      <c r="W4231" s="17">
        <f t="shared" si="6"/>
        <v>32.21698714</v>
      </c>
      <c r="X4231" s="17">
        <f t="shared" si="7"/>
        <v>4.011205909</v>
      </c>
      <c r="Y4231" s="14">
        <f t="shared" si="8"/>
        <v>34825</v>
      </c>
      <c r="Z4231" s="14">
        <f t="shared" si="9"/>
        <v>19877</v>
      </c>
      <c r="AA4231" s="14">
        <f t="shared" si="10"/>
        <v>2295</v>
      </c>
      <c r="AB4231" s="14">
        <f t="shared" si="11"/>
        <v>7191</v>
      </c>
      <c r="AC4231" s="14">
        <f t="shared" si="12"/>
        <v>2530</v>
      </c>
      <c r="AD4231" s="14">
        <f t="shared" si="13"/>
        <v>16077</v>
      </c>
      <c r="AE4231" s="14">
        <f t="shared" si="14"/>
        <v>1355</v>
      </c>
      <c r="AF4231" s="14">
        <f t="shared" si="15"/>
        <v>10</v>
      </c>
      <c r="AG4231" s="17">
        <f t="shared" si="16"/>
        <v>87.3904326</v>
      </c>
      <c r="AH4231" s="20">
        <f>12*(J4231*'Programas e Observações'!$C$8+K4231*'Programas e Observações'!$C$9+L4231*('Programas e Observações'!$C$8+'Programas e Observações'!$C$9)+M4231*'Programas e Observações'!$C$10)</f>
        <v>743251.44</v>
      </c>
      <c r="AI4231" s="20">
        <f>12*(J4231*'Programas e Observações'!$D$8+K4231*'Programas e Observações'!$D$9+L4231*('Programas e Observações'!$D$8+'Programas e Observações'!$D$9)+M4231*'Programas e Observações'!$D$10)</f>
        <v>1350531.24</v>
      </c>
      <c r="AJ4231" s="13" t="s">
        <v>8841</v>
      </c>
      <c r="AK4231" s="13" t="s">
        <v>9147</v>
      </c>
    </row>
    <row r="4232" ht="15.75" customHeight="1">
      <c r="A4232" s="13" t="s">
        <v>16126</v>
      </c>
      <c r="B4232" s="13" t="s">
        <v>16127</v>
      </c>
      <c r="C4232" s="13" t="s">
        <v>16128</v>
      </c>
      <c r="D4232" s="13" t="s">
        <v>15007</v>
      </c>
      <c r="E4232" s="13" t="s">
        <v>15008</v>
      </c>
      <c r="F4232" s="13" t="s">
        <v>15009</v>
      </c>
      <c r="G4232" s="14">
        <v>3358.0</v>
      </c>
      <c r="H4232" s="16" t="b">
        <f>G4232&lt;'Programas e Observações'!$C$11</f>
        <v>1</v>
      </c>
      <c r="I4232" s="14">
        <v>357.0</v>
      </c>
      <c r="J4232" s="14">
        <v>149.0</v>
      </c>
      <c r="K4232" s="14">
        <v>60.0</v>
      </c>
      <c r="L4232" s="14">
        <v>92.0</v>
      </c>
      <c r="M4232" s="14">
        <v>7.0</v>
      </c>
      <c r="N4232" s="14">
        <v>183.0</v>
      </c>
      <c r="O4232" s="14">
        <v>17.0</v>
      </c>
      <c r="P4232" s="14">
        <v>0.0</v>
      </c>
      <c r="Q4232" s="14"/>
      <c r="R4232" s="17">
        <f t="shared" si="1"/>
        <v>106.3132817</v>
      </c>
      <c r="S4232" s="17">
        <f t="shared" si="2"/>
        <v>44.37164979</v>
      </c>
      <c r="T4232" s="17">
        <f t="shared" si="3"/>
        <v>17.86777844</v>
      </c>
      <c r="U4232" s="17">
        <f t="shared" si="4"/>
        <v>27.39726027</v>
      </c>
      <c r="V4232" s="17">
        <f t="shared" si="5"/>
        <v>2.084574151</v>
      </c>
      <c r="W4232" s="17">
        <f t="shared" si="6"/>
        <v>54.49672424</v>
      </c>
      <c r="X4232" s="17">
        <f t="shared" si="7"/>
        <v>5.062537225</v>
      </c>
      <c r="Y4232" s="14">
        <f t="shared" si="8"/>
        <v>24542</v>
      </c>
      <c r="Z4232" s="14">
        <f t="shared" si="9"/>
        <v>9808</v>
      </c>
      <c r="AA4232" s="14">
        <f t="shared" si="10"/>
        <v>3717</v>
      </c>
      <c r="AB4232" s="14">
        <f t="shared" si="11"/>
        <v>5989</v>
      </c>
      <c r="AC4232" s="14">
        <f t="shared" si="12"/>
        <v>1712</v>
      </c>
      <c r="AD4232" s="14">
        <f t="shared" si="13"/>
        <v>11159</v>
      </c>
      <c r="AE4232" s="14">
        <f t="shared" si="14"/>
        <v>563</v>
      </c>
      <c r="AF4232" s="14">
        <f t="shared" si="15"/>
        <v>14</v>
      </c>
      <c r="AG4232" s="17">
        <f t="shared" si="16"/>
        <v>113.898261</v>
      </c>
      <c r="AH4232" s="20">
        <f>12*(J4232*'Programas e Observações'!$C$8+K4232*'Programas e Observações'!$C$9+L4232*('Programas e Observações'!$C$8+'Programas e Observações'!$C$9)+M4232*'Programas e Observações'!$C$10)</f>
        <v>128982.36</v>
      </c>
      <c r="AI4232" s="20">
        <f>12*(J4232*'Programas e Observações'!$D$8+K4232*'Programas e Observações'!$D$9+L4232*('Programas e Observações'!$D$8+'Programas e Observações'!$D$9)+M4232*'Programas e Observações'!$D$10)</f>
        <v>219038.76</v>
      </c>
      <c r="AJ4232" s="13" t="s">
        <v>4881</v>
      </c>
      <c r="AK4232" s="13" t="s">
        <v>4239</v>
      </c>
    </row>
    <row r="4233" ht="15.75" customHeight="1">
      <c r="A4233" s="13" t="s">
        <v>16129</v>
      </c>
      <c r="B4233" s="13" t="s">
        <v>16130</v>
      </c>
      <c r="C4233" s="13" t="s">
        <v>16131</v>
      </c>
      <c r="D4233" s="13" t="s">
        <v>15007</v>
      </c>
      <c r="E4233" s="13" t="s">
        <v>15008</v>
      </c>
      <c r="F4233" s="13" t="s">
        <v>15009</v>
      </c>
      <c r="G4233" s="14">
        <v>3357.0</v>
      </c>
      <c r="H4233" s="16" t="b">
        <f>G4233&lt;'Programas e Observações'!$C$11</f>
        <v>1</v>
      </c>
      <c r="I4233" s="14">
        <v>630.0</v>
      </c>
      <c r="J4233" s="14">
        <v>211.0</v>
      </c>
      <c r="K4233" s="14">
        <v>108.0</v>
      </c>
      <c r="L4233" s="14">
        <v>201.0</v>
      </c>
      <c r="M4233" s="14">
        <v>116.0</v>
      </c>
      <c r="N4233" s="14">
        <v>147.0</v>
      </c>
      <c r="O4233" s="14">
        <v>12.0</v>
      </c>
      <c r="P4233" s="14">
        <v>0.0</v>
      </c>
      <c r="Q4233" s="14"/>
      <c r="R4233" s="17">
        <f t="shared" si="1"/>
        <v>187.6675603</v>
      </c>
      <c r="S4233" s="17">
        <f t="shared" si="2"/>
        <v>62.85373846</v>
      </c>
      <c r="T4233" s="17">
        <f t="shared" si="3"/>
        <v>32.17158177</v>
      </c>
      <c r="U4233" s="17">
        <f t="shared" si="4"/>
        <v>59.87488829</v>
      </c>
      <c r="V4233" s="17">
        <f t="shared" si="5"/>
        <v>34.5546619</v>
      </c>
      <c r="W4233" s="17">
        <f t="shared" si="6"/>
        <v>43.78909741</v>
      </c>
      <c r="X4233" s="17">
        <f t="shared" si="7"/>
        <v>3.574620197</v>
      </c>
      <c r="Y4233" s="14">
        <f t="shared" si="8"/>
        <v>24542</v>
      </c>
      <c r="Z4233" s="14">
        <f t="shared" si="9"/>
        <v>9808</v>
      </c>
      <c r="AA4233" s="14">
        <f t="shared" si="10"/>
        <v>3717</v>
      </c>
      <c r="AB4233" s="14">
        <f t="shared" si="11"/>
        <v>5989</v>
      </c>
      <c r="AC4233" s="14">
        <f t="shared" si="12"/>
        <v>1712</v>
      </c>
      <c r="AD4233" s="14">
        <f t="shared" si="13"/>
        <v>11159</v>
      </c>
      <c r="AE4233" s="14">
        <f t="shared" si="14"/>
        <v>563</v>
      </c>
      <c r="AF4233" s="14">
        <f t="shared" si="15"/>
        <v>14</v>
      </c>
      <c r="AG4233" s="17">
        <f t="shared" si="16"/>
        <v>113.898261</v>
      </c>
      <c r="AH4233" s="20">
        <f>12*(J4233*'Programas e Observações'!$C$8+K4233*'Programas e Observações'!$C$9+L4233*('Programas e Observações'!$C$8+'Programas e Observações'!$C$9)+M4233*'Programas e Observações'!$C$10)</f>
        <v>300392.28</v>
      </c>
      <c r="AI4233" s="20">
        <f>12*(J4233*'Programas e Observações'!$D$8+K4233*'Programas e Observações'!$D$9+L4233*('Programas e Observações'!$D$8+'Programas e Observações'!$D$9)+M4233*'Programas e Observações'!$D$10)</f>
        <v>456894.84</v>
      </c>
      <c r="AJ4233" s="13" t="s">
        <v>1761</v>
      </c>
      <c r="AK4233" s="13" t="s">
        <v>2187</v>
      </c>
    </row>
    <row r="4234" ht="15.75" customHeight="1">
      <c r="A4234" s="13" t="s">
        <v>16132</v>
      </c>
      <c r="B4234" s="13" t="s">
        <v>16133</v>
      </c>
      <c r="C4234" s="13" t="s">
        <v>16134</v>
      </c>
      <c r="D4234" s="13" t="s">
        <v>15007</v>
      </c>
      <c r="E4234" s="13" t="s">
        <v>15038</v>
      </c>
      <c r="F4234" s="13" t="s">
        <v>15039</v>
      </c>
      <c r="G4234" s="14">
        <v>8840.0</v>
      </c>
      <c r="H4234" s="16" t="b">
        <f>G4234&lt;'Programas e Observações'!$C$11</f>
        <v>1</v>
      </c>
      <c r="I4234" s="14">
        <v>429.0</v>
      </c>
      <c r="J4234" s="14">
        <v>69.0</v>
      </c>
      <c r="K4234" s="14">
        <v>166.0</v>
      </c>
      <c r="L4234" s="14">
        <v>35.0</v>
      </c>
      <c r="M4234" s="14">
        <v>6.0</v>
      </c>
      <c r="N4234" s="14">
        <v>602.0</v>
      </c>
      <c r="O4234" s="14">
        <v>23.0</v>
      </c>
      <c r="P4234" s="14">
        <v>0.0</v>
      </c>
      <c r="Q4234" s="14"/>
      <c r="R4234" s="17">
        <f t="shared" si="1"/>
        <v>48.52941176</v>
      </c>
      <c r="S4234" s="17">
        <f t="shared" si="2"/>
        <v>7.805429864</v>
      </c>
      <c r="T4234" s="17">
        <f t="shared" si="3"/>
        <v>18.77828054</v>
      </c>
      <c r="U4234" s="17">
        <f t="shared" si="4"/>
        <v>3.959276018</v>
      </c>
      <c r="V4234" s="17">
        <f t="shared" si="5"/>
        <v>0.6787330317</v>
      </c>
      <c r="W4234" s="17">
        <f t="shared" si="6"/>
        <v>68.09954751</v>
      </c>
      <c r="X4234" s="17">
        <f t="shared" si="7"/>
        <v>2.601809955</v>
      </c>
      <c r="Y4234" s="14">
        <f t="shared" si="8"/>
        <v>28223</v>
      </c>
      <c r="Z4234" s="14">
        <f t="shared" si="9"/>
        <v>12672</v>
      </c>
      <c r="AA4234" s="14">
        <f t="shared" si="10"/>
        <v>3811</v>
      </c>
      <c r="AB4234" s="14">
        <f t="shared" si="11"/>
        <v>6076</v>
      </c>
      <c r="AC4234" s="14">
        <f t="shared" si="12"/>
        <v>1820</v>
      </c>
      <c r="AD4234" s="14">
        <f t="shared" si="13"/>
        <v>11364</v>
      </c>
      <c r="AE4234" s="14">
        <f t="shared" si="14"/>
        <v>818</v>
      </c>
      <c r="AF4234" s="14">
        <f t="shared" si="15"/>
        <v>22</v>
      </c>
      <c r="AG4234" s="17">
        <f t="shared" si="16"/>
        <v>100.8158716</v>
      </c>
      <c r="AH4234" s="20">
        <f>12*(J4234*'Programas e Observações'!$C$8+K4234*'Programas e Observações'!$C$9+L4234*('Programas e Observações'!$C$8+'Programas e Observações'!$C$9)+M4234*'Programas e Observações'!$C$10)</f>
        <v>126207.48</v>
      </c>
      <c r="AI4234" s="20">
        <f>12*(J4234*'Programas e Observações'!$D$8+K4234*'Programas e Observações'!$D$9+L4234*('Programas e Observações'!$D$8+'Programas e Observações'!$D$9)+M4234*'Programas e Observações'!$D$10)</f>
        <v>168037.32</v>
      </c>
      <c r="AJ4234" s="13" t="s">
        <v>10146</v>
      </c>
      <c r="AK4234" s="13" t="s">
        <v>2423</v>
      </c>
    </row>
    <row r="4235" ht="15.75" customHeight="1">
      <c r="A4235" s="13" t="s">
        <v>16135</v>
      </c>
      <c r="B4235" s="13" t="s">
        <v>16136</v>
      </c>
      <c r="C4235" s="13" t="s">
        <v>16137</v>
      </c>
      <c r="D4235" s="13" t="s">
        <v>15007</v>
      </c>
      <c r="E4235" s="13" t="s">
        <v>15070</v>
      </c>
      <c r="F4235" s="13" t="s">
        <v>15071</v>
      </c>
      <c r="G4235" s="14">
        <v>11730.0</v>
      </c>
      <c r="H4235" s="16" t="b">
        <f>G4235&lt;'Programas e Observações'!$C$11</f>
        <v>1</v>
      </c>
      <c r="I4235" s="14">
        <v>778.0</v>
      </c>
      <c r="J4235" s="14">
        <v>164.0</v>
      </c>
      <c r="K4235" s="14">
        <v>279.0</v>
      </c>
      <c r="L4235" s="14">
        <v>106.0</v>
      </c>
      <c r="M4235" s="14">
        <v>17.0</v>
      </c>
      <c r="N4235" s="14">
        <v>539.0</v>
      </c>
      <c r="O4235" s="14">
        <v>28.0</v>
      </c>
      <c r="P4235" s="14">
        <v>0.0</v>
      </c>
      <c r="Q4235" s="14"/>
      <c r="R4235" s="17">
        <f t="shared" si="1"/>
        <v>66.3256607</v>
      </c>
      <c r="S4235" s="17">
        <f t="shared" si="2"/>
        <v>13.98124467</v>
      </c>
      <c r="T4235" s="17">
        <f t="shared" si="3"/>
        <v>23.78516624</v>
      </c>
      <c r="U4235" s="17">
        <f t="shared" si="4"/>
        <v>9.036658142</v>
      </c>
      <c r="V4235" s="17">
        <f t="shared" si="5"/>
        <v>1.449275362</v>
      </c>
      <c r="W4235" s="17">
        <f t="shared" si="6"/>
        <v>45.95055413</v>
      </c>
      <c r="X4235" s="17">
        <f t="shared" si="7"/>
        <v>2.387041773</v>
      </c>
      <c r="Y4235" s="14">
        <f t="shared" si="8"/>
        <v>59505</v>
      </c>
      <c r="Z4235" s="14">
        <f t="shared" si="9"/>
        <v>17363</v>
      </c>
      <c r="AA4235" s="14">
        <f t="shared" si="10"/>
        <v>15206</v>
      </c>
      <c r="AB4235" s="14">
        <f t="shared" si="11"/>
        <v>10647</v>
      </c>
      <c r="AC4235" s="14">
        <f t="shared" si="12"/>
        <v>3936</v>
      </c>
      <c r="AD4235" s="14">
        <f t="shared" si="13"/>
        <v>40020</v>
      </c>
      <c r="AE4235" s="14">
        <f t="shared" si="14"/>
        <v>2216</v>
      </c>
      <c r="AF4235" s="14">
        <f t="shared" si="15"/>
        <v>47</v>
      </c>
      <c r="AG4235" s="17">
        <f t="shared" si="16"/>
        <v>65.42684958</v>
      </c>
      <c r="AH4235" s="20">
        <f>12*(J4235*'Programas e Observações'!$C$8+K4235*'Programas e Observações'!$C$9+L4235*('Programas e Observações'!$C$8+'Programas e Observações'!$C$9)+M4235*'Programas e Observações'!$C$10)</f>
        <v>258704.76</v>
      </c>
      <c r="AI4235" s="20">
        <f>12*(J4235*'Programas e Observações'!$D$8+K4235*'Programas e Observações'!$D$9+L4235*('Programas e Observações'!$D$8+'Programas e Observações'!$D$9)+M4235*'Programas e Observações'!$D$10)</f>
        <v>364366.32</v>
      </c>
      <c r="AJ4235" s="13" t="s">
        <v>8441</v>
      </c>
      <c r="AK4235" s="13" t="s">
        <v>235</v>
      </c>
    </row>
    <row r="4236" ht="15.75" customHeight="1">
      <c r="A4236" s="13" t="s">
        <v>16138</v>
      </c>
      <c r="B4236" s="13" t="s">
        <v>16139</v>
      </c>
      <c r="C4236" s="13" t="s">
        <v>2585</v>
      </c>
      <c r="D4236" s="13" t="s">
        <v>15007</v>
      </c>
      <c r="E4236" s="13" t="s">
        <v>15121</v>
      </c>
      <c r="F4236" s="13" t="s">
        <v>15122</v>
      </c>
      <c r="G4236" s="14">
        <v>26461.0</v>
      </c>
      <c r="H4236" s="16" t="b">
        <f>G4236&lt;'Programas e Observações'!$C$11</f>
        <v>0</v>
      </c>
      <c r="I4236" s="14">
        <v>3664.0</v>
      </c>
      <c r="J4236" s="14">
        <v>2000.0</v>
      </c>
      <c r="K4236" s="14">
        <v>290.0</v>
      </c>
      <c r="L4236" s="14">
        <v>690.0</v>
      </c>
      <c r="M4236" s="14">
        <v>206.0</v>
      </c>
      <c r="N4236" s="14">
        <v>1216.0</v>
      </c>
      <c r="O4236" s="14">
        <v>95.0</v>
      </c>
      <c r="P4236" s="14">
        <v>1.0</v>
      </c>
      <c r="Q4236" s="14"/>
      <c r="R4236" s="17">
        <f t="shared" si="1"/>
        <v>138.4679339</v>
      </c>
      <c r="S4236" s="17">
        <f t="shared" si="2"/>
        <v>75.58293337</v>
      </c>
      <c r="T4236" s="17">
        <f t="shared" si="3"/>
        <v>10.95952534</v>
      </c>
      <c r="U4236" s="17">
        <f t="shared" si="4"/>
        <v>26.07611201</v>
      </c>
      <c r="V4236" s="17">
        <f t="shared" si="5"/>
        <v>7.785042137</v>
      </c>
      <c r="W4236" s="17">
        <f t="shared" si="6"/>
        <v>45.95442349</v>
      </c>
      <c r="X4236" s="17">
        <f t="shared" si="7"/>
        <v>3.590189335</v>
      </c>
      <c r="Y4236" s="14">
        <f t="shared" si="8"/>
        <v>33751</v>
      </c>
      <c r="Z4236" s="14">
        <f t="shared" si="9"/>
        <v>15642</v>
      </c>
      <c r="AA4236" s="14">
        <f t="shared" si="10"/>
        <v>4355</v>
      </c>
      <c r="AB4236" s="14">
        <f t="shared" si="11"/>
        <v>7670</v>
      </c>
      <c r="AC4236" s="14">
        <f t="shared" si="12"/>
        <v>2583</v>
      </c>
      <c r="AD4236" s="14">
        <f t="shared" si="13"/>
        <v>17897</v>
      </c>
      <c r="AE4236" s="14">
        <f t="shared" si="14"/>
        <v>1365</v>
      </c>
      <c r="AF4236" s="14">
        <f t="shared" si="15"/>
        <v>25</v>
      </c>
      <c r="AG4236" s="17">
        <f t="shared" si="16"/>
        <v>76.77399543</v>
      </c>
      <c r="AH4236" s="20">
        <f>12*(J4236*'Programas e Observações'!$C$8+K4236*'Programas e Observações'!$C$9+L4236*('Programas e Observações'!$C$8+'Programas e Observações'!$C$9)+M4236*'Programas e Observações'!$C$10)</f>
        <v>1142065.68</v>
      </c>
      <c r="AI4236" s="20">
        <f>12*(J4236*'Programas e Observações'!$D$8+K4236*'Programas e Observações'!$D$9+L4236*('Programas e Observações'!$D$8+'Programas e Observações'!$D$9)+M4236*'Programas e Observações'!$D$10)</f>
        <v>2133606.96</v>
      </c>
      <c r="AJ4236" s="13" t="s">
        <v>16140</v>
      </c>
      <c r="AK4236" s="13" t="s">
        <v>242</v>
      </c>
    </row>
    <row r="4237" ht="15.75" customHeight="1">
      <c r="A4237" s="13" t="s">
        <v>16141</v>
      </c>
      <c r="B4237" s="13" t="s">
        <v>16142</v>
      </c>
      <c r="C4237" s="13" t="s">
        <v>2024</v>
      </c>
      <c r="D4237" s="13" t="s">
        <v>15007</v>
      </c>
      <c r="E4237" s="13" t="s">
        <v>15070</v>
      </c>
      <c r="F4237" s="13" t="s">
        <v>15071</v>
      </c>
      <c r="G4237" s="14">
        <v>1745.0</v>
      </c>
      <c r="H4237" s="16" t="b">
        <f>G4237&lt;'Programas e Observações'!$C$11</f>
        <v>1</v>
      </c>
      <c r="I4237" s="14">
        <v>0.0</v>
      </c>
      <c r="J4237" s="14">
        <v>0.0</v>
      </c>
      <c r="K4237" s="14">
        <v>0.0</v>
      </c>
      <c r="L4237" s="14">
        <v>0.0</v>
      </c>
      <c r="M4237" s="14">
        <v>0.0</v>
      </c>
      <c r="N4237" s="14">
        <v>178.0</v>
      </c>
      <c r="O4237" s="14">
        <v>1.0</v>
      </c>
      <c r="P4237" s="14">
        <v>1.0</v>
      </c>
      <c r="Q4237" s="14"/>
      <c r="R4237" s="17">
        <f t="shared" si="1"/>
        <v>0</v>
      </c>
      <c r="S4237" s="17">
        <f t="shared" si="2"/>
        <v>0</v>
      </c>
      <c r="T4237" s="17">
        <f t="shared" si="3"/>
        <v>0</v>
      </c>
      <c r="U4237" s="17">
        <f t="shared" si="4"/>
        <v>0</v>
      </c>
      <c r="V4237" s="17">
        <f t="shared" si="5"/>
        <v>0</v>
      </c>
      <c r="W4237" s="17">
        <f t="shared" si="6"/>
        <v>102.0057307</v>
      </c>
      <c r="X4237" s="17">
        <f t="shared" si="7"/>
        <v>0.5730659026</v>
      </c>
      <c r="Y4237" s="14">
        <f t="shared" si="8"/>
        <v>59505</v>
      </c>
      <c r="Z4237" s="14">
        <f t="shared" si="9"/>
        <v>17363</v>
      </c>
      <c r="AA4237" s="14">
        <f t="shared" si="10"/>
        <v>15206</v>
      </c>
      <c r="AB4237" s="14">
        <f t="shared" si="11"/>
        <v>10647</v>
      </c>
      <c r="AC4237" s="14">
        <f t="shared" si="12"/>
        <v>3936</v>
      </c>
      <c r="AD4237" s="14">
        <f t="shared" si="13"/>
        <v>40020</v>
      </c>
      <c r="AE4237" s="14">
        <f t="shared" si="14"/>
        <v>2216</v>
      </c>
      <c r="AF4237" s="14">
        <f t="shared" si="15"/>
        <v>47</v>
      </c>
      <c r="AG4237" s="17">
        <f t="shared" si="16"/>
        <v>65.42684958</v>
      </c>
      <c r="AH4237" s="20">
        <f>12*(J4237*'Programas e Observações'!$C$8+K4237*'Programas e Observações'!$C$9+L4237*('Programas e Observações'!$C$8+'Programas e Observações'!$C$9)+M4237*'Programas e Observações'!$C$10)</f>
        <v>0</v>
      </c>
      <c r="AI4237" s="20">
        <f>12*(J4237*'Programas e Observações'!$D$8+K4237*'Programas e Observações'!$D$9+L4237*('Programas e Observações'!$D$8+'Programas e Observações'!$D$9)+M4237*'Programas e Observações'!$D$10)</f>
        <v>0</v>
      </c>
      <c r="AJ4237" s="13" t="s">
        <v>342</v>
      </c>
      <c r="AK4237" s="13" t="s">
        <v>343</v>
      </c>
    </row>
    <row r="4238" ht="15.75" customHeight="1">
      <c r="A4238" s="13" t="s">
        <v>16143</v>
      </c>
      <c r="B4238" s="13" t="s">
        <v>16144</v>
      </c>
      <c r="C4238" s="13" t="s">
        <v>16145</v>
      </c>
      <c r="D4238" s="13" t="s">
        <v>15007</v>
      </c>
      <c r="E4238" s="13" t="s">
        <v>15038</v>
      </c>
      <c r="F4238" s="13" t="s">
        <v>15039</v>
      </c>
      <c r="G4238" s="14">
        <v>9043.0</v>
      </c>
      <c r="H4238" s="16" t="b">
        <f>G4238&lt;'Programas e Observações'!$C$11</f>
        <v>1</v>
      </c>
      <c r="I4238" s="14">
        <v>1450.0</v>
      </c>
      <c r="J4238" s="14">
        <v>710.0</v>
      </c>
      <c r="K4238" s="14">
        <v>199.0</v>
      </c>
      <c r="L4238" s="14">
        <v>299.0</v>
      </c>
      <c r="M4238" s="14">
        <v>98.0</v>
      </c>
      <c r="N4238" s="14">
        <v>319.0</v>
      </c>
      <c r="O4238" s="14">
        <v>30.0</v>
      </c>
      <c r="P4238" s="14">
        <v>1.0</v>
      </c>
      <c r="Q4238" s="14"/>
      <c r="R4238" s="17">
        <f t="shared" si="1"/>
        <v>160.3450182</v>
      </c>
      <c r="S4238" s="17">
        <f t="shared" si="2"/>
        <v>78.51376756</v>
      </c>
      <c r="T4238" s="17">
        <f t="shared" si="3"/>
        <v>22.00597147</v>
      </c>
      <c r="U4238" s="17">
        <f t="shared" si="4"/>
        <v>33.06424859</v>
      </c>
      <c r="V4238" s="17">
        <f t="shared" si="5"/>
        <v>10.83711158</v>
      </c>
      <c r="W4238" s="17">
        <f t="shared" si="6"/>
        <v>35.27590401</v>
      </c>
      <c r="X4238" s="17">
        <f t="shared" si="7"/>
        <v>3.317483136</v>
      </c>
      <c r="Y4238" s="14">
        <f t="shared" si="8"/>
        <v>28223</v>
      </c>
      <c r="Z4238" s="14">
        <f t="shared" si="9"/>
        <v>12672</v>
      </c>
      <c r="AA4238" s="14">
        <f t="shared" si="10"/>
        <v>3811</v>
      </c>
      <c r="AB4238" s="14">
        <f t="shared" si="11"/>
        <v>6076</v>
      </c>
      <c r="AC4238" s="14">
        <f t="shared" si="12"/>
        <v>1820</v>
      </c>
      <c r="AD4238" s="14">
        <f t="shared" si="13"/>
        <v>11364</v>
      </c>
      <c r="AE4238" s="14">
        <f t="shared" si="14"/>
        <v>818</v>
      </c>
      <c r="AF4238" s="14">
        <f t="shared" si="15"/>
        <v>22</v>
      </c>
      <c r="AG4238" s="17">
        <f t="shared" si="16"/>
        <v>100.8158716</v>
      </c>
      <c r="AH4238" s="20">
        <f>12*(J4238*'Programas e Observações'!$C$8+K4238*'Programas e Observações'!$C$9+L4238*('Programas e Observações'!$C$8+'Programas e Observações'!$C$9)+M4238*'Programas e Observações'!$C$10)</f>
        <v>505742.04</v>
      </c>
      <c r="AI4238" s="20">
        <f>12*(J4238*'Programas e Observações'!$D$8+K4238*'Programas e Observações'!$D$9+L4238*('Programas e Observações'!$D$8+'Programas e Observações'!$D$9)+M4238*'Programas e Observações'!$D$10)</f>
        <v>880775.04</v>
      </c>
      <c r="AJ4238" s="13" t="s">
        <v>11504</v>
      </c>
      <c r="AK4238" s="13" t="s">
        <v>9686</v>
      </c>
    </row>
    <row r="4239" ht="15.75" customHeight="1">
      <c r="A4239" s="13" t="s">
        <v>16146</v>
      </c>
      <c r="B4239" s="13" t="s">
        <v>16147</v>
      </c>
      <c r="C4239" s="13" t="s">
        <v>16148</v>
      </c>
      <c r="D4239" s="13" t="s">
        <v>15007</v>
      </c>
      <c r="E4239" s="13" t="s">
        <v>15054</v>
      </c>
      <c r="F4239" s="13" t="s">
        <v>15055</v>
      </c>
      <c r="G4239" s="14">
        <v>14462.0</v>
      </c>
      <c r="H4239" s="16" t="b">
        <f>G4239&lt;'Programas e Observações'!$C$11</f>
        <v>1</v>
      </c>
      <c r="I4239" s="14">
        <v>1548.0</v>
      </c>
      <c r="J4239" s="14">
        <v>890.0</v>
      </c>
      <c r="K4239" s="14">
        <v>80.0</v>
      </c>
      <c r="L4239" s="14">
        <v>362.0</v>
      </c>
      <c r="M4239" s="14">
        <v>178.0</v>
      </c>
      <c r="N4239" s="14">
        <v>683.0</v>
      </c>
      <c r="O4239" s="14">
        <v>36.0</v>
      </c>
      <c r="P4239" s="14">
        <v>0.0</v>
      </c>
      <c r="Q4239" s="14"/>
      <c r="R4239" s="17">
        <f t="shared" si="1"/>
        <v>107.039137</v>
      </c>
      <c r="S4239" s="17">
        <f t="shared" si="2"/>
        <v>61.54058913</v>
      </c>
      <c r="T4239" s="17">
        <f t="shared" si="3"/>
        <v>5.531738349</v>
      </c>
      <c r="U4239" s="17">
        <f t="shared" si="4"/>
        <v>25.03111603</v>
      </c>
      <c r="V4239" s="17">
        <f t="shared" si="5"/>
        <v>12.30811783</v>
      </c>
      <c r="W4239" s="17">
        <f t="shared" si="6"/>
        <v>47.22721615</v>
      </c>
      <c r="X4239" s="17">
        <f t="shared" si="7"/>
        <v>2.489282257</v>
      </c>
      <c r="Y4239" s="14">
        <f t="shared" si="8"/>
        <v>34825</v>
      </c>
      <c r="Z4239" s="14">
        <f t="shared" si="9"/>
        <v>19877</v>
      </c>
      <c r="AA4239" s="14">
        <f t="shared" si="10"/>
        <v>2295</v>
      </c>
      <c r="AB4239" s="14">
        <f t="shared" si="11"/>
        <v>7191</v>
      </c>
      <c r="AC4239" s="14">
        <f t="shared" si="12"/>
        <v>2530</v>
      </c>
      <c r="AD4239" s="14">
        <f t="shared" si="13"/>
        <v>16077</v>
      </c>
      <c r="AE4239" s="14">
        <f t="shared" si="14"/>
        <v>1355</v>
      </c>
      <c r="AF4239" s="14">
        <f t="shared" si="15"/>
        <v>10</v>
      </c>
      <c r="AG4239" s="17">
        <f t="shared" si="16"/>
        <v>87.3904326</v>
      </c>
      <c r="AH4239" s="20">
        <f>12*(J4239*'Programas e Observações'!$C$8+K4239*'Programas e Observações'!$C$9+L4239*('Programas e Observações'!$C$8+'Programas e Observações'!$C$9)+M4239*'Programas e Observações'!$C$10)</f>
        <v>567657.84</v>
      </c>
      <c r="AI4239" s="20">
        <f>12*(J4239*'Programas e Observações'!$D$8+K4239*'Programas e Observações'!$D$9+L4239*('Programas e Observações'!$D$8+'Programas e Observações'!$D$9)+M4239*'Programas e Observações'!$D$10)</f>
        <v>1030016.16</v>
      </c>
      <c r="AJ4239" s="13" t="s">
        <v>13619</v>
      </c>
      <c r="AK4239" s="13" t="s">
        <v>5908</v>
      </c>
    </row>
    <row r="4240" ht="15.75" customHeight="1">
      <c r="A4240" s="13" t="s">
        <v>16149</v>
      </c>
      <c r="B4240" s="13" t="s">
        <v>16150</v>
      </c>
      <c r="C4240" s="13" t="s">
        <v>14572</v>
      </c>
      <c r="D4240" s="13" t="s">
        <v>15007</v>
      </c>
      <c r="E4240" s="13" t="s">
        <v>15061</v>
      </c>
      <c r="F4240" s="13" t="s">
        <v>15062</v>
      </c>
      <c r="G4240" s="14">
        <v>3638.0</v>
      </c>
      <c r="H4240" s="16" t="b">
        <f>G4240&lt;'Programas e Observações'!$C$11</f>
        <v>1</v>
      </c>
      <c r="I4240" s="14">
        <v>628.0</v>
      </c>
      <c r="J4240" s="14">
        <v>344.0</v>
      </c>
      <c r="K4240" s="14">
        <v>44.0</v>
      </c>
      <c r="L4240" s="14">
        <v>170.0</v>
      </c>
      <c r="M4240" s="14">
        <v>13.0</v>
      </c>
      <c r="N4240" s="14">
        <v>305.0</v>
      </c>
      <c r="O4240" s="14">
        <v>22.0</v>
      </c>
      <c r="P4240" s="14">
        <v>1.0</v>
      </c>
      <c r="Q4240" s="14"/>
      <c r="R4240" s="17">
        <f t="shared" si="1"/>
        <v>172.62232</v>
      </c>
      <c r="S4240" s="17">
        <f t="shared" si="2"/>
        <v>94.55744915</v>
      </c>
      <c r="T4240" s="17">
        <f t="shared" si="3"/>
        <v>12.09455745</v>
      </c>
      <c r="U4240" s="17">
        <f t="shared" si="4"/>
        <v>46.72897196</v>
      </c>
      <c r="V4240" s="17">
        <f t="shared" si="5"/>
        <v>3.573391974</v>
      </c>
      <c r="W4240" s="17">
        <f t="shared" si="6"/>
        <v>83.83727323</v>
      </c>
      <c r="X4240" s="17">
        <f t="shared" si="7"/>
        <v>6.047278725</v>
      </c>
      <c r="Y4240" s="14">
        <f t="shared" si="8"/>
        <v>65290</v>
      </c>
      <c r="Z4240" s="14">
        <f t="shared" si="9"/>
        <v>33144</v>
      </c>
      <c r="AA4240" s="14">
        <f t="shared" si="10"/>
        <v>4963</v>
      </c>
      <c r="AB4240" s="14">
        <f t="shared" si="11"/>
        <v>16555</v>
      </c>
      <c r="AC4240" s="14">
        <f t="shared" si="12"/>
        <v>6707</v>
      </c>
      <c r="AD4240" s="14">
        <f t="shared" si="13"/>
        <v>22822</v>
      </c>
      <c r="AE4240" s="14">
        <f t="shared" si="14"/>
        <v>2004</v>
      </c>
      <c r="AF4240" s="14">
        <f t="shared" si="15"/>
        <v>35</v>
      </c>
      <c r="AG4240" s="17">
        <f t="shared" si="16"/>
        <v>108.4760519</v>
      </c>
      <c r="AH4240" s="20">
        <f>12*(J4240*'Programas e Observações'!$C$8+K4240*'Programas e Observações'!$C$9+L4240*('Programas e Observações'!$C$8+'Programas e Observações'!$C$9)+M4240*'Programas e Observações'!$C$10)</f>
        <v>217946.64</v>
      </c>
      <c r="AI4240" s="20">
        <f>12*(J4240*'Programas e Observações'!$D$8+K4240*'Programas e Observações'!$D$9+L4240*('Programas e Observações'!$D$8+'Programas e Observações'!$D$9)+M4240*'Programas e Observações'!$D$10)</f>
        <v>407609.64</v>
      </c>
      <c r="AJ4240" s="13" t="s">
        <v>11131</v>
      </c>
      <c r="AK4240" s="13" t="s">
        <v>3936</v>
      </c>
    </row>
    <row r="4241" ht="15.75" customHeight="1">
      <c r="A4241" s="13" t="s">
        <v>16151</v>
      </c>
      <c r="B4241" s="13" t="s">
        <v>16152</v>
      </c>
      <c r="C4241" s="13" t="s">
        <v>16153</v>
      </c>
      <c r="D4241" s="13" t="s">
        <v>15007</v>
      </c>
      <c r="E4241" s="13" t="s">
        <v>15102</v>
      </c>
      <c r="F4241" s="13" t="s">
        <v>15103</v>
      </c>
      <c r="G4241" s="14">
        <v>9869.0</v>
      </c>
      <c r="H4241" s="16" t="b">
        <f>G4241&lt;'Programas e Observações'!$C$11</f>
        <v>1</v>
      </c>
      <c r="I4241" s="14">
        <v>572.0</v>
      </c>
      <c r="J4241" s="14">
        <v>314.0</v>
      </c>
      <c r="K4241" s="14">
        <v>53.0</v>
      </c>
      <c r="L4241" s="14">
        <v>136.0</v>
      </c>
      <c r="M4241" s="14">
        <v>17.0</v>
      </c>
      <c r="N4241" s="14">
        <v>325.0</v>
      </c>
      <c r="O4241" s="14">
        <v>19.0</v>
      </c>
      <c r="P4241" s="14">
        <v>1.0</v>
      </c>
      <c r="Q4241" s="14"/>
      <c r="R4241" s="17">
        <f t="shared" si="1"/>
        <v>57.95926639</v>
      </c>
      <c r="S4241" s="17">
        <f t="shared" si="2"/>
        <v>31.81680008</v>
      </c>
      <c r="T4241" s="17">
        <f t="shared" si="3"/>
        <v>5.370351606</v>
      </c>
      <c r="U4241" s="17">
        <f t="shared" si="4"/>
        <v>13.78052488</v>
      </c>
      <c r="V4241" s="17">
        <f t="shared" si="5"/>
        <v>1.722565609</v>
      </c>
      <c r="W4241" s="17">
        <f t="shared" si="6"/>
        <v>32.93140136</v>
      </c>
      <c r="X4241" s="17">
        <f t="shared" si="7"/>
        <v>1.925220387</v>
      </c>
      <c r="Y4241" s="14">
        <f t="shared" si="8"/>
        <v>15075</v>
      </c>
      <c r="Z4241" s="14">
        <f t="shared" si="9"/>
        <v>7590</v>
      </c>
      <c r="AA4241" s="14">
        <f t="shared" si="10"/>
        <v>1647</v>
      </c>
      <c r="AB4241" s="14">
        <f t="shared" si="11"/>
        <v>3355</v>
      </c>
      <c r="AC4241" s="14">
        <f t="shared" si="12"/>
        <v>806</v>
      </c>
      <c r="AD4241" s="14">
        <f t="shared" si="13"/>
        <v>6719</v>
      </c>
      <c r="AE4241" s="14">
        <f t="shared" si="14"/>
        <v>379</v>
      </c>
      <c r="AF4241" s="14">
        <f t="shared" si="15"/>
        <v>11</v>
      </c>
      <c r="AG4241" s="17">
        <f t="shared" si="16"/>
        <v>110.8863553</v>
      </c>
      <c r="AH4241" s="20">
        <f>12*(J4241*'Programas e Observações'!$C$8+K4241*'Programas e Observações'!$C$9+L4241*('Programas e Observações'!$C$8+'Programas e Observações'!$C$9)+M4241*'Programas e Observações'!$C$10)</f>
        <v>194610.36</v>
      </c>
      <c r="AI4241" s="20">
        <f>12*(J4241*'Programas e Observações'!$D$8+K4241*'Programas e Observações'!$D$9+L4241*('Programas e Observações'!$D$8+'Programas e Observações'!$D$9)+M4241*'Programas e Observações'!$D$10)</f>
        <v>360773.52</v>
      </c>
      <c r="AJ4241" s="13" t="s">
        <v>16154</v>
      </c>
      <c r="AK4241" s="13" t="s">
        <v>3980</v>
      </c>
    </row>
    <row r="4242" ht="15.75" customHeight="1">
      <c r="A4242" s="13" t="s">
        <v>16155</v>
      </c>
      <c r="B4242" s="13" t="s">
        <v>16156</v>
      </c>
      <c r="C4242" s="13" t="s">
        <v>16157</v>
      </c>
      <c r="D4242" s="13" t="s">
        <v>15007</v>
      </c>
      <c r="E4242" s="13" t="s">
        <v>15008</v>
      </c>
      <c r="F4242" s="13" t="s">
        <v>15009</v>
      </c>
      <c r="G4242" s="14">
        <v>10941.0</v>
      </c>
      <c r="H4242" s="16" t="b">
        <f>G4242&lt;'Programas e Observações'!$C$11</f>
        <v>1</v>
      </c>
      <c r="I4242" s="14">
        <v>1046.0</v>
      </c>
      <c r="J4242" s="14">
        <v>360.0</v>
      </c>
      <c r="K4242" s="14">
        <v>179.0</v>
      </c>
      <c r="L4242" s="14">
        <v>251.0</v>
      </c>
      <c r="M4242" s="14">
        <v>69.0</v>
      </c>
      <c r="N4242" s="14">
        <v>559.0</v>
      </c>
      <c r="O4242" s="14">
        <v>26.0</v>
      </c>
      <c r="P4242" s="14">
        <v>1.0</v>
      </c>
      <c r="Q4242" s="14"/>
      <c r="R4242" s="17">
        <f t="shared" si="1"/>
        <v>95.60369253</v>
      </c>
      <c r="S4242" s="17">
        <f t="shared" si="2"/>
        <v>32.90375651</v>
      </c>
      <c r="T4242" s="17">
        <f t="shared" si="3"/>
        <v>16.36047893</v>
      </c>
      <c r="U4242" s="17">
        <f t="shared" si="4"/>
        <v>22.94123023</v>
      </c>
      <c r="V4242" s="17">
        <f t="shared" si="5"/>
        <v>6.306553332</v>
      </c>
      <c r="W4242" s="17">
        <f t="shared" si="6"/>
        <v>51.09222192</v>
      </c>
      <c r="X4242" s="17">
        <f t="shared" si="7"/>
        <v>2.376382415</v>
      </c>
      <c r="Y4242" s="14">
        <f t="shared" si="8"/>
        <v>24542</v>
      </c>
      <c r="Z4242" s="14">
        <f t="shared" si="9"/>
        <v>9808</v>
      </c>
      <c r="AA4242" s="14">
        <f t="shared" si="10"/>
        <v>3717</v>
      </c>
      <c r="AB4242" s="14">
        <f t="shared" si="11"/>
        <v>5989</v>
      </c>
      <c r="AC4242" s="14">
        <f t="shared" si="12"/>
        <v>1712</v>
      </c>
      <c r="AD4242" s="14">
        <f t="shared" si="13"/>
        <v>11159</v>
      </c>
      <c r="AE4242" s="14">
        <f t="shared" si="14"/>
        <v>563</v>
      </c>
      <c r="AF4242" s="14">
        <f t="shared" si="15"/>
        <v>14</v>
      </c>
      <c r="AG4242" s="17">
        <f t="shared" si="16"/>
        <v>113.898261</v>
      </c>
      <c r="AH4242" s="20">
        <f>12*(J4242*'Programas e Observações'!$C$8+K4242*'Programas e Observações'!$C$9+L4242*('Programas e Observações'!$C$8+'Programas e Observações'!$C$9)+M4242*'Programas e Observações'!$C$10)</f>
        <v>376768.92</v>
      </c>
      <c r="AI4242" s="20">
        <f>12*(J4242*'Programas e Observações'!$D$8+K4242*'Programas e Observações'!$D$9+L4242*('Programas e Observações'!$D$8+'Programas e Observações'!$D$9)+M4242*'Programas e Observações'!$D$10)</f>
        <v>606782.28</v>
      </c>
      <c r="AJ4242" s="13" t="s">
        <v>10397</v>
      </c>
      <c r="AK4242" s="13" t="s">
        <v>12103</v>
      </c>
    </row>
    <row r="4243" ht="15.75" customHeight="1">
      <c r="A4243" s="13" t="s">
        <v>16158</v>
      </c>
      <c r="B4243" s="13" t="s">
        <v>16159</v>
      </c>
      <c r="C4243" s="13" t="s">
        <v>16160</v>
      </c>
      <c r="D4243" s="13" t="s">
        <v>15007</v>
      </c>
      <c r="E4243" s="13" t="s">
        <v>15038</v>
      </c>
      <c r="F4243" s="13" t="s">
        <v>15039</v>
      </c>
      <c r="G4243" s="14">
        <v>3361.0</v>
      </c>
      <c r="H4243" s="16" t="b">
        <f>G4243&lt;'Programas e Observações'!$C$11</f>
        <v>1</v>
      </c>
      <c r="I4243" s="14">
        <v>291.0</v>
      </c>
      <c r="J4243" s="14">
        <v>124.0</v>
      </c>
      <c r="K4243" s="14">
        <v>50.0</v>
      </c>
      <c r="L4243" s="14">
        <v>66.0</v>
      </c>
      <c r="M4243" s="14">
        <v>20.0</v>
      </c>
      <c r="N4243" s="14">
        <v>157.0</v>
      </c>
      <c r="O4243" s="14">
        <v>9.0</v>
      </c>
      <c r="P4243" s="14">
        <v>0.0</v>
      </c>
      <c r="Q4243" s="14"/>
      <c r="R4243" s="17">
        <f t="shared" si="1"/>
        <v>86.58137459</v>
      </c>
      <c r="S4243" s="17">
        <f t="shared" si="2"/>
        <v>36.89378161</v>
      </c>
      <c r="T4243" s="17">
        <f t="shared" si="3"/>
        <v>14.87652484</v>
      </c>
      <c r="U4243" s="17">
        <f t="shared" si="4"/>
        <v>19.63701279</v>
      </c>
      <c r="V4243" s="17">
        <f t="shared" si="5"/>
        <v>5.950609938</v>
      </c>
      <c r="W4243" s="17">
        <f t="shared" si="6"/>
        <v>46.71228801</v>
      </c>
      <c r="X4243" s="17">
        <f t="shared" si="7"/>
        <v>2.677774472</v>
      </c>
      <c r="Y4243" s="14">
        <f t="shared" si="8"/>
        <v>28223</v>
      </c>
      <c r="Z4243" s="14">
        <f t="shared" si="9"/>
        <v>12672</v>
      </c>
      <c r="AA4243" s="14">
        <f t="shared" si="10"/>
        <v>3811</v>
      </c>
      <c r="AB4243" s="14">
        <f t="shared" si="11"/>
        <v>6076</v>
      </c>
      <c r="AC4243" s="14">
        <f t="shared" si="12"/>
        <v>1820</v>
      </c>
      <c r="AD4243" s="14">
        <f t="shared" si="13"/>
        <v>11364</v>
      </c>
      <c r="AE4243" s="14">
        <f t="shared" si="14"/>
        <v>818</v>
      </c>
      <c r="AF4243" s="14">
        <f t="shared" si="15"/>
        <v>22</v>
      </c>
      <c r="AG4243" s="17">
        <f t="shared" si="16"/>
        <v>100.8158716</v>
      </c>
      <c r="AH4243" s="20">
        <f>12*(J4243*'Programas e Observações'!$C$8+K4243*'Programas e Observações'!$C$9+L4243*('Programas e Observações'!$C$8+'Programas e Observações'!$C$9)+M4243*'Programas e Observações'!$C$10)</f>
        <v>107370</v>
      </c>
      <c r="AI4243" s="20">
        <f>12*(J4243*'Programas e Observações'!$D$8+K4243*'Programas e Observações'!$D$9+L4243*('Programas e Observações'!$D$8+'Programas e Observações'!$D$9)+M4243*'Programas e Observações'!$D$10)</f>
        <v>178492.8</v>
      </c>
      <c r="AJ4243" s="13" t="s">
        <v>2277</v>
      </c>
      <c r="AK4243" s="13" t="s">
        <v>1843</v>
      </c>
    </row>
    <row r="4244" ht="15.75" customHeight="1">
      <c r="A4244" s="13" t="s">
        <v>16161</v>
      </c>
      <c r="B4244" s="13" t="s">
        <v>16162</v>
      </c>
      <c r="C4244" s="13" t="s">
        <v>16163</v>
      </c>
      <c r="D4244" s="13" t="s">
        <v>15007</v>
      </c>
      <c r="E4244" s="13" t="s">
        <v>15147</v>
      </c>
      <c r="F4244" s="13" t="s">
        <v>15148</v>
      </c>
      <c r="G4244" s="14">
        <v>5646.0</v>
      </c>
      <c r="H4244" s="16" t="b">
        <f>G4244&lt;'Programas e Observações'!$C$11</f>
        <v>1</v>
      </c>
      <c r="I4244" s="14">
        <v>880.0</v>
      </c>
      <c r="J4244" s="14">
        <v>421.0</v>
      </c>
      <c r="K4244" s="14">
        <v>107.0</v>
      </c>
      <c r="L4244" s="14">
        <v>275.0</v>
      </c>
      <c r="M4244" s="14">
        <v>26.0</v>
      </c>
      <c r="N4244" s="14">
        <v>434.0</v>
      </c>
      <c r="O4244" s="14">
        <v>9.0</v>
      </c>
      <c r="P4244" s="14">
        <v>0.0</v>
      </c>
      <c r="Q4244" s="14"/>
      <c r="R4244" s="17">
        <f t="shared" si="1"/>
        <v>155.8625576</v>
      </c>
      <c r="S4244" s="17">
        <f t="shared" si="2"/>
        <v>74.56606447</v>
      </c>
      <c r="T4244" s="17">
        <f t="shared" si="3"/>
        <v>18.95147007</v>
      </c>
      <c r="U4244" s="17">
        <f t="shared" si="4"/>
        <v>48.70704924</v>
      </c>
      <c r="V4244" s="17">
        <f t="shared" si="5"/>
        <v>4.60503011</v>
      </c>
      <c r="W4244" s="17">
        <f t="shared" si="6"/>
        <v>76.86857953</v>
      </c>
      <c r="X4244" s="17">
        <f t="shared" si="7"/>
        <v>1.594048884</v>
      </c>
      <c r="Y4244" s="14">
        <f t="shared" si="8"/>
        <v>35360</v>
      </c>
      <c r="Z4244" s="14">
        <f t="shared" si="9"/>
        <v>17386</v>
      </c>
      <c r="AA4244" s="14">
        <f t="shared" si="10"/>
        <v>3960</v>
      </c>
      <c r="AB4244" s="14">
        <f t="shared" si="11"/>
        <v>8832</v>
      </c>
      <c r="AC4244" s="14">
        <f t="shared" si="12"/>
        <v>1768</v>
      </c>
      <c r="AD4244" s="14">
        <f t="shared" si="13"/>
        <v>15537</v>
      </c>
      <c r="AE4244" s="14">
        <f t="shared" si="14"/>
        <v>609</v>
      </c>
      <c r="AF4244" s="14">
        <f t="shared" si="15"/>
        <v>23</v>
      </c>
      <c r="AG4244" s="17">
        <f t="shared" si="16"/>
        <v>117.7438206</v>
      </c>
      <c r="AH4244" s="20">
        <f>12*(J4244*'Programas e Observações'!$C$8+K4244*'Programas e Observações'!$C$9+L4244*('Programas e Observações'!$C$8+'Programas e Observações'!$C$9)+M4244*'Programas e Observações'!$C$10)</f>
        <v>346525.68</v>
      </c>
      <c r="AI4244" s="20">
        <f>12*(J4244*'Programas e Observações'!$D$8+K4244*'Programas e Observações'!$D$9+L4244*('Programas e Observações'!$D$8+'Programas e Observações'!$D$9)+M4244*'Programas e Observações'!$D$10)</f>
        <v>605457.6</v>
      </c>
      <c r="AJ4244" s="13" t="s">
        <v>2682</v>
      </c>
      <c r="AK4244" s="13" t="s">
        <v>4652</v>
      </c>
    </row>
    <row r="4245" ht="15.75" customHeight="1">
      <c r="A4245" s="13" t="s">
        <v>16164</v>
      </c>
      <c r="B4245" s="13" t="s">
        <v>16165</v>
      </c>
      <c r="C4245" s="13" t="s">
        <v>16166</v>
      </c>
      <c r="D4245" s="13" t="s">
        <v>15007</v>
      </c>
      <c r="E4245" s="13" t="s">
        <v>15061</v>
      </c>
      <c r="F4245" s="13" t="s">
        <v>15062</v>
      </c>
      <c r="G4245" s="14">
        <v>13938.0</v>
      </c>
      <c r="H4245" s="16" t="b">
        <f>G4245&lt;'Programas e Observações'!$C$11</f>
        <v>1</v>
      </c>
      <c r="I4245" s="14">
        <v>2299.0</v>
      </c>
      <c r="J4245" s="14">
        <v>1222.0</v>
      </c>
      <c r="K4245" s="14">
        <v>128.0</v>
      </c>
      <c r="L4245" s="14">
        <v>527.0</v>
      </c>
      <c r="M4245" s="14">
        <v>248.0</v>
      </c>
      <c r="N4245" s="14">
        <v>731.0</v>
      </c>
      <c r="O4245" s="14">
        <v>52.0</v>
      </c>
      <c r="P4245" s="14">
        <v>1.0</v>
      </c>
      <c r="Q4245" s="14"/>
      <c r="R4245" s="17">
        <f t="shared" si="1"/>
        <v>164.9447553</v>
      </c>
      <c r="S4245" s="17">
        <f t="shared" si="2"/>
        <v>87.67398479</v>
      </c>
      <c r="T4245" s="17">
        <f t="shared" si="3"/>
        <v>9.183527048</v>
      </c>
      <c r="U4245" s="17">
        <f t="shared" si="4"/>
        <v>37.81030277</v>
      </c>
      <c r="V4245" s="17">
        <f t="shared" si="5"/>
        <v>17.79308366</v>
      </c>
      <c r="W4245" s="17">
        <f t="shared" si="6"/>
        <v>52.446549</v>
      </c>
      <c r="X4245" s="17">
        <f t="shared" si="7"/>
        <v>3.730807863</v>
      </c>
      <c r="Y4245" s="14">
        <f t="shared" si="8"/>
        <v>65290</v>
      </c>
      <c r="Z4245" s="14">
        <f t="shared" si="9"/>
        <v>33144</v>
      </c>
      <c r="AA4245" s="14">
        <f t="shared" si="10"/>
        <v>4963</v>
      </c>
      <c r="AB4245" s="14">
        <f t="shared" si="11"/>
        <v>16555</v>
      </c>
      <c r="AC4245" s="14">
        <f t="shared" si="12"/>
        <v>6707</v>
      </c>
      <c r="AD4245" s="14">
        <f t="shared" si="13"/>
        <v>22822</v>
      </c>
      <c r="AE4245" s="14">
        <f t="shared" si="14"/>
        <v>2004</v>
      </c>
      <c r="AF4245" s="14">
        <f t="shared" si="15"/>
        <v>35</v>
      </c>
      <c r="AG4245" s="17">
        <f t="shared" si="16"/>
        <v>108.4760519</v>
      </c>
      <c r="AH4245" s="20">
        <f>12*(J4245*'Programas e Observações'!$C$8+K4245*'Programas e Observações'!$C$9+L4245*('Programas e Observações'!$C$8+'Programas e Observações'!$C$9)+M4245*'Programas e Observações'!$C$10)</f>
        <v>811773.84</v>
      </c>
      <c r="AI4245" s="20">
        <f>12*(J4245*'Programas e Observações'!$D$8+K4245*'Programas e Observações'!$D$9+L4245*('Programas e Observações'!$D$8+'Programas e Observações'!$D$9)+M4245*'Programas e Observações'!$D$10)</f>
        <v>1458473.64</v>
      </c>
      <c r="AJ4245" s="13" t="s">
        <v>16167</v>
      </c>
      <c r="AK4245" s="13" t="s">
        <v>16168</v>
      </c>
    </row>
    <row r="4246" ht="15.75" customHeight="1">
      <c r="A4246" s="13" t="s">
        <v>16169</v>
      </c>
      <c r="B4246" s="13" t="s">
        <v>16170</v>
      </c>
      <c r="C4246" s="13" t="s">
        <v>16171</v>
      </c>
      <c r="D4246" s="13" t="s">
        <v>15007</v>
      </c>
      <c r="E4246" s="13" t="s">
        <v>15453</v>
      </c>
      <c r="F4246" s="13" t="s">
        <v>15454</v>
      </c>
      <c r="G4246" s="14">
        <v>25300.0</v>
      </c>
      <c r="H4246" s="16" t="b">
        <f>G4246&lt;'Programas e Observações'!$C$11</f>
        <v>0</v>
      </c>
      <c r="I4246" s="14">
        <v>3783.0</v>
      </c>
      <c r="J4246" s="14">
        <v>1926.0</v>
      </c>
      <c r="K4246" s="14">
        <v>276.0</v>
      </c>
      <c r="L4246" s="14">
        <v>1070.0</v>
      </c>
      <c r="M4246" s="14">
        <v>340.0</v>
      </c>
      <c r="N4246" s="14">
        <v>607.0</v>
      </c>
      <c r="O4246" s="14">
        <v>81.0</v>
      </c>
      <c r="P4246" s="14">
        <v>1.0</v>
      </c>
      <c r="Q4246" s="14"/>
      <c r="R4246" s="17">
        <f t="shared" si="1"/>
        <v>149.5256917</v>
      </c>
      <c r="S4246" s="17">
        <f t="shared" si="2"/>
        <v>76.12648221</v>
      </c>
      <c r="T4246" s="17">
        <f t="shared" si="3"/>
        <v>10.90909091</v>
      </c>
      <c r="U4246" s="17">
        <f t="shared" si="4"/>
        <v>42.29249012</v>
      </c>
      <c r="V4246" s="17">
        <f t="shared" si="5"/>
        <v>13.43873518</v>
      </c>
      <c r="W4246" s="17">
        <f t="shared" si="6"/>
        <v>23.99209486</v>
      </c>
      <c r="X4246" s="17">
        <f t="shared" si="7"/>
        <v>3.201581028</v>
      </c>
      <c r="Y4246" s="14">
        <f t="shared" si="8"/>
        <v>51035</v>
      </c>
      <c r="Z4246" s="14">
        <f t="shared" si="9"/>
        <v>24711</v>
      </c>
      <c r="AA4246" s="14">
        <f t="shared" si="10"/>
        <v>4446</v>
      </c>
      <c r="AB4246" s="14">
        <f t="shared" si="11"/>
        <v>14140</v>
      </c>
      <c r="AC4246" s="14">
        <f t="shared" si="12"/>
        <v>5356</v>
      </c>
      <c r="AD4246" s="14">
        <f t="shared" si="13"/>
        <v>10558</v>
      </c>
      <c r="AE4246" s="14">
        <f t="shared" si="14"/>
        <v>1704</v>
      </c>
      <c r="AF4246" s="14">
        <f t="shared" si="15"/>
        <v>20</v>
      </c>
      <c r="AG4246" s="17">
        <f t="shared" si="16"/>
        <v>110.1839458</v>
      </c>
      <c r="AH4246" s="20">
        <f>12*(J4246*'Programas e Observações'!$C$8+K4246*'Programas e Observações'!$C$9+L4246*('Programas e Observações'!$C$8+'Programas e Observações'!$C$9)+M4246*'Programas e Observações'!$C$10)</f>
        <v>1459933.2</v>
      </c>
      <c r="AI4246" s="20">
        <f>12*(J4246*'Programas e Observações'!$D$8+K4246*'Programas e Observações'!$D$9+L4246*('Programas e Observações'!$D$8+'Programas e Observações'!$D$9)+M4246*'Programas e Observações'!$D$10)</f>
        <v>2571343.44</v>
      </c>
      <c r="AJ4246" s="13" t="s">
        <v>11500</v>
      </c>
      <c r="AK4246" s="13" t="s">
        <v>986</v>
      </c>
    </row>
    <row r="4247" ht="15.75" customHeight="1">
      <c r="A4247" s="13" t="s">
        <v>16172</v>
      </c>
      <c r="B4247" s="13" t="s">
        <v>16173</v>
      </c>
      <c r="C4247" s="13" t="s">
        <v>16174</v>
      </c>
      <c r="D4247" s="13" t="s">
        <v>15007</v>
      </c>
      <c r="E4247" s="13" t="s">
        <v>15147</v>
      </c>
      <c r="F4247" s="13" t="s">
        <v>15148</v>
      </c>
      <c r="G4247" s="14">
        <v>45628.0</v>
      </c>
      <c r="H4247" s="16" t="b">
        <f>G4247&lt;'Programas e Observações'!$C$11</f>
        <v>0</v>
      </c>
      <c r="I4247" s="14">
        <v>5227.0</v>
      </c>
      <c r="J4247" s="14">
        <v>2748.0</v>
      </c>
      <c r="K4247" s="14">
        <v>513.0</v>
      </c>
      <c r="L4247" s="14">
        <v>1276.0</v>
      </c>
      <c r="M4247" s="14">
        <v>180.0</v>
      </c>
      <c r="N4247" s="14">
        <v>1613.0</v>
      </c>
      <c r="O4247" s="14">
        <v>103.0</v>
      </c>
      <c r="P4247" s="14">
        <v>7.0</v>
      </c>
      <c r="Q4247" s="14"/>
      <c r="R4247" s="17">
        <f t="shared" si="1"/>
        <v>114.5568511</v>
      </c>
      <c r="S4247" s="17">
        <f t="shared" si="2"/>
        <v>60.22617691</v>
      </c>
      <c r="T4247" s="17">
        <f t="shared" si="3"/>
        <v>11.24309634</v>
      </c>
      <c r="U4247" s="17">
        <f t="shared" si="4"/>
        <v>27.96528447</v>
      </c>
      <c r="V4247" s="17">
        <f t="shared" si="5"/>
        <v>3.944946086</v>
      </c>
      <c r="W4247" s="17">
        <f t="shared" si="6"/>
        <v>35.3511002</v>
      </c>
      <c r="X4247" s="17">
        <f t="shared" si="7"/>
        <v>2.257385816</v>
      </c>
      <c r="Y4247" s="14">
        <f t="shared" si="8"/>
        <v>35360</v>
      </c>
      <c r="Z4247" s="14">
        <f t="shared" si="9"/>
        <v>17386</v>
      </c>
      <c r="AA4247" s="14">
        <f t="shared" si="10"/>
        <v>3960</v>
      </c>
      <c r="AB4247" s="14">
        <f t="shared" si="11"/>
        <v>8832</v>
      </c>
      <c r="AC4247" s="14">
        <f t="shared" si="12"/>
        <v>1768</v>
      </c>
      <c r="AD4247" s="14">
        <f t="shared" si="13"/>
        <v>15537</v>
      </c>
      <c r="AE4247" s="14">
        <f t="shared" si="14"/>
        <v>609</v>
      </c>
      <c r="AF4247" s="14">
        <f t="shared" si="15"/>
        <v>23</v>
      </c>
      <c r="AG4247" s="17">
        <f t="shared" si="16"/>
        <v>117.7438206</v>
      </c>
      <c r="AH4247" s="20">
        <f>12*(J4247*'Programas e Observações'!$C$8+K4247*'Programas e Observações'!$C$9+L4247*('Programas e Observações'!$C$8+'Programas e Observações'!$C$9)+M4247*'Programas e Observações'!$C$10)</f>
        <v>1805393.4</v>
      </c>
      <c r="AI4247" s="20">
        <f>12*(J4247*'Programas e Observações'!$D$8+K4247*'Programas e Observações'!$D$9+L4247*('Programas e Observações'!$D$8+'Programas e Observações'!$D$9)+M4247*'Programas e Observações'!$D$10)</f>
        <v>3293797.56</v>
      </c>
      <c r="AJ4247" s="13" t="s">
        <v>16175</v>
      </c>
      <c r="AK4247" s="13" t="s">
        <v>4002</v>
      </c>
    </row>
    <row r="4248" ht="15.75" customHeight="1">
      <c r="A4248" s="13" t="s">
        <v>16176</v>
      </c>
      <c r="B4248" s="13" t="s">
        <v>16177</v>
      </c>
      <c r="C4248" s="13" t="s">
        <v>16178</v>
      </c>
      <c r="D4248" s="13" t="s">
        <v>15007</v>
      </c>
      <c r="E4248" s="13" t="s">
        <v>15038</v>
      </c>
      <c r="F4248" s="13" t="s">
        <v>15039</v>
      </c>
      <c r="G4248" s="14">
        <v>2474.0</v>
      </c>
      <c r="H4248" s="16" t="b">
        <f>G4248&lt;'Programas e Observações'!$C$11</f>
        <v>1</v>
      </c>
      <c r="I4248" s="14">
        <v>69.0</v>
      </c>
      <c r="J4248" s="14">
        <v>14.0</v>
      </c>
      <c r="K4248" s="14">
        <v>2.0</v>
      </c>
      <c r="L4248" s="14">
        <v>7.0</v>
      </c>
      <c r="M4248" s="14">
        <v>3.0</v>
      </c>
      <c r="N4248" s="14">
        <v>156.0</v>
      </c>
      <c r="O4248" s="14">
        <v>10.0</v>
      </c>
      <c r="P4248" s="14">
        <v>0.0</v>
      </c>
      <c r="Q4248" s="14"/>
      <c r="R4248" s="17">
        <f t="shared" si="1"/>
        <v>27.89005659</v>
      </c>
      <c r="S4248" s="17">
        <f t="shared" si="2"/>
        <v>5.658852061</v>
      </c>
      <c r="T4248" s="17">
        <f t="shared" si="3"/>
        <v>0.8084074373</v>
      </c>
      <c r="U4248" s="17">
        <f t="shared" si="4"/>
        <v>2.829426031</v>
      </c>
      <c r="V4248" s="17">
        <f t="shared" si="5"/>
        <v>1.212611156</v>
      </c>
      <c r="W4248" s="17">
        <f t="shared" si="6"/>
        <v>63.05578011</v>
      </c>
      <c r="X4248" s="17">
        <f t="shared" si="7"/>
        <v>4.042037187</v>
      </c>
      <c r="Y4248" s="14">
        <f t="shared" si="8"/>
        <v>28223</v>
      </c>
      <c r="Z4248" s="14">
        <f t="shared" si="9"/>
        <v>12672</v>
      </c>
      <c r="AA4248" s="14">
        <f t="shared" si="10"/>
        <v>3811</v>
      </c>
      <c r="AB4248" s="14">
        <f t="shared" si="11"/>
        <v>6076</v>
      </c>
      <c r="AC4248" s="14">
        <f t="shared" si="12"/>
        <v>1820</v>
      </c>
      <c r="AD4248" s="14">
        <f t="shared" si="13"/>
        <v>11364</v>
      </c>
      <c r="AE4248" s="14">
        <f t="shared" si="14"/>
        <v>818</v>
      </c>
      <c r="AF4248" s="14">
        <f t="shared" si="15"/>
        <v>22</v>
      </c>
      <c r="AG4248" s="17">
        <f t="shared" si="16"/>
        <v>100.8158716</v>
      </c>
      <c r="AH4248" s="20">
        <f>12*(J4248*'Programas e Observações'!$C$8+K4248*'Programas e Observações'!$C$9+L4248*('Programas e Observações'!$C$8+'Programas e Observações'!$C$9)+M4248*'Programas e Observações'!$C$10)</f>
        <v>10337.04</v>
      </c>
      <c r="AI4248" s="20">
        <f>12*(J4248*'Programas e Observações'!$D$8+K4248*'Programas e Observações'!$D$9+L4248*('Programas e Observações'!$D$8+'Programas e Observações'!$D$9)+M4248*'Programas e Observações'!$D$10)</f>
        <v>18126.72</v>
      </c>
      <c r="AJ4248" s="13" t="s">
        <v>6160</v>
      </c>
      <c r="AK4248" s="13" t="s">
        <v>1126</v>
      </c>
    </row>
    <row r="4249" ht="15.75" customHeight="1">
      <c r="A4249" s="13" t="s">
        <v>16179</v>
      </c>
      <c r="B4249" s="13" t="s">
        <v>16180</v>
      </c>
      <c r="C4249" s="13" t="s">
        <v>16181</v>
      </c>
      <c r="D4249" s="13" t="s">
        <v>15007</v>
      </c>
      <c r="E4249" s="13" t="s">
        <v>15008</v>
      </c>
      <c r="F4249" s="13" t="s">
        <v>15009</v>
      </c>
      <c r="G4249" s="14">
        <v>2088.0</v>
      </c>
      <c r="H4249" s="16" t="b">
        <f>G4249&lt;'Programas e Observações'!$C$11</f>
        <v>1</v>
      </c>
      <c r="I4249" s="14">
        <v>0.0</v>
      </c>
      <c r="J4249" s="14">
        <v>0.0</v>
      </c>
      <c r="K4249" s="14">
        <v>0.0</v>
      </c>
      <c r="L4249" s="14">
        <v>0.0</v>
      </c>
      <c r="M4249" s="14">
        <v>0.0</v>
      </c>
      <c r="N4249" s="14">
        <v>66.0</v>
      </c>
      <c r="O4249" s="14">
        <v>5.0</v>
      </c>
      <c r="P4249" s="14">
        <v>0.0</v>
      </c>
      <c r="Q4249" s="14"/>
      <c r="R4249" s="17">
        <f t="shared" si="1"/>
        <v>0</v>
      </c>
      <c r="S4249" s="17">
        <f t="shared" si="2"/>
        <v>0</v>
      </c>
      <c r="T4249" s="17">
        <f t="shared" si="3"/>
        <v>0</v>
      </c>
      <c r="U4249" s="17">
        <f t="shared" si="4"/>
        <v>0</v>
      </c>
      <c r="V4249" s="17">
        <f t="shared" si="5"/>
        <v>0</v>
      </c>
      <c r="W4249" s="17">
        <f t="shared" si="6"/>
        <v>31.6091954</v>
      </c>
      <c r="X4249" s="17">
        <f t="shared" si="7"/>
        <v>2.394636015</v>
      </c>
      <c r="Y4249" s="14">
        <f t="shared" si="8"/>
        <v>24542</v>
      </c>
      <c r="Z4249" s="14">
        <f t="shared" si="9"/>
        <v>9808</v>
      </c>
      <c r="AA4249" s="14">
        <f t="shared" si="10"/>
        <v>3717</v>
      </c>
      <c r="AB4249" s="14">
        <f t="shared" si="11"/>
        <v>5989</v>
      </c>
      <c r="AC4249" s="14">
        <f t="shared" si="12"/>
        <v>1712</v>
      </c>
      <c r="AD4249" s="14">
        <f t="shared" si="13"/>
        <v>11159</v>
      </c>
      <c r="AE4249" s="14">
        <f t="shared" si="14"/>
        <v>563</v>
      </c>
      <c r="AF4249" s="14">
        <f t="shared" si="15"/>
        <v>14</v>
      </c>
      <c r="AG4249" s="17">
        <f t="shared" si="16"/>
        <v>113.898261</v>
      </c>
      <c r="AH4249" s="20">
        <f>12*(J4249*'Programas e Observações'!$C$8+K4249*'Programas e Observações'!$C$9+L4249*('Programas e Observações'!$C$8+'Programas e Observações'!$C$9)+M4249*'Programas e Observações'!$C$10)</f>
        <v>0</v>
      </c>
      <c r="AI4249" s="20">
        <f>12*(J4249*'Programas e Observações'!$D$8+K4249*'Programas e Observações'!$D$9+L4249*('Programas e Observações'!$D$8+'Programas e Observações'!$D$9)+M4249*'Programas e Observações'!$D$10)</f>
        <v>0</v>
      </c>
      <c r="AJ4249" s="13" t="s">
        <v>342</v>
      </c>
      <c r="AK4249" s="13" t="s">
        <v>343</v>
      </c>
    </row>
    <row r="4250" ht="15.75" customHeight="1">
      <c r="A4250" s="13" t="s">
        <v>16182</v>
      </c>
      <c r="B4250" s="13" t="s">
        <v>16183</v>
      </c>
      <c r="C4250" s="13" t="s">
        <v>16184</v>
      </c>
      <c r="D4250" s="13" t="s">
        <v>15007</v>
      </c>
      <c r="E4250" s="13" t="s">
        <v>15054</v>
      </c>
      <c r="F4250" s="13" t="s">
        <v>15055</v>
      </c>
      <c r="G4250" s="14">
        <v>24980.0</v>
      </c>
      <c r="H4250" s="16" t="b">
        <f>G4250&lt;'Programas e Observações'!$C$11</f>
        <v>0</v>
      </c>
      <c r="I4250" s="14">
        <v>3105.0</v>
      </c>
      <c r="J4250" s="14">
        <v>1952.0</v>
      </c>
      <c r="K4250" s="14">
        <v>120.0</v>
      </c>
      <c r="L4250" s="14">
        <v>750.0</v>
      </c>
      <c r="M4250" s="14">
        <v>212.0</v>
      </c>
      <c r="N4250" s="14">
        <v>852.0</v>
      </c>
      <c r="O4250" s="14">
        <v>70.0</v>
      </c>
      <c r="P4250" s="14">
        <v>1.0</v>
      </c>
      <c r="Q4250" s="14"/>
      <c r="R4250" s="17">
        <f t="shared" si="1"/>
        <v>124.2994396</v>
      </c>
      <c r="S4250" s="17">
        <f t="shared" si="2"/>
        <v>78.14251401</v>
      </c>
      <c r="T4250" s="17">
        <f t="shared" si="3"/>
        <v>4.803843074</v>
      </c>
      <c r="U4250" s="17">
        <f t="shared" si="4"/>
        <v>30.02401922</v>
      </c>
      <c r="V4250" s="17">
        <f t="shared" si="5"/>
        <v>8.486789432</v>
      </c>
      <c r="W4250" s="17">
        <f t="shared" si="6"/>
        <v>34.10728583</v>
      </c>
      <c r="X4250" s="17">
        <f t="shared" si="7"/>
        <v>2.802241793</v>
      </c>
      <c r="Y4250" s="14">
        <f t="shared" si="8"/>
        <v>34825</v>
      </c>
      <c r="Z4250" s="14">
        <f t="shared" si="9"/>
        <v>19877</v>
      </c>
      <c r="AA4250" s="14">
        <f t="shared" si="10"/>
        <v>2295</v>
      </c>
      <c r="AB4250" s="14">
        <f t="shared" si="11"/>
        <v>7191</v>
      </c>
      <c r="AC4250" s="14">
        <f t="shared" si="12"/>
        <v>2530</v>
      </c>
      <c r="AD4250" s="14">
        <f t="shared" si="13"/>
        <v>16077</v>
      </c>
      <c r="AE4250" s="14">
        <f t="shared" si="14"/>
        <v>1355</v>
      </c>
      <c r="AF4250" s="14">
        <f t="shared" si="15"/>
        <v>10</v>
      </c>
      <c r="AG4250" s="17">
        <f t="shared" si="16"/>
        <v>87.3904326</v>
      </c>
      <c r="AH4250" s="20">
        <f>12*(J4250*'Programas e Observações'!$C$8+K4250*'Programas e Observações'!$C$9+L4250*('Programas e Observações'!$C$8+'Programas e Observações'!$C$9)+M4250*'Programas e Observações'!$C$10)</f>
        <v>1091578.56</v>
      </c>
      <c r="AI4250" s="20">
        <f>12*(J4250*'Programas e Observações'!$D$8+K4250*'Programas e Observações'!$D$9+L4250*('Programas e Observações'!$D$8+'Programas e Observações'!$D$9)+M4250*'Programas e Observações'!$D$10)</f>
        <v>2085145.2</v>
      </c>
      <c r="AJ4250" s="13" t="s">
        <v>16185</v>
      </c>
      <c r="AK4250" s="13" t="s">
        <v>242</v>
      </c>
    </row>
    <row r="4251" ht="15.75" customHeight="1">
      <c r="A4251" s="13" t="s">
        <v>16186</v>
      </c>
      <c r="B4251" s="13" t="s">
        <v>16187</v>
      </c>
      <c r="C4251" s="13" t="s">
        <v>16188</v>
      </c>
      <c r="D4251" s="13" t="s">
        <v>15007</v>
      </c>
      <c r="E4251" s="13" t="s">
        <v>15070</v>
      </c>
      <c r="F4251" s="13" t="s">
        <v>15071</v>
      </c>
      <c r="G4251" s="14">
        <v>6463.0</v>
      </c>
      <c r="H4251" s="16" t="b">
        <f>G4251&lt;'Programas e Observações'!$C$11</f>
        <v>1</v>
      </c>
      <c r="I4251" s="14">
        <v>198.0</v>
      </c>
      <c r="J4251" s="14">
        <v>113.0</v>
      </c>
      <c r="K4251" s="14">
        <v>35.0</v>
      </c>
      <c r="L4251" s="14">
        <v>42.0</v>
      </c>
      <c r="M4251" s="14">
        <v>0.0</v>
      </c>
      <c r="N4251" s="14">
        <v>680.0</v>
      </c>
      <c r="O4251" s="14">
        <v>17.0</v>
      </c>
      <c r="P4251" s="14">
        <v>0.0</v>
      </c>
      <c r="Q4251" s="14"/>
      <c r="R4251" s="17">
        <f t="shared" si="1"/>
        <v>30.63592759</v>
      </c>
      <c r="S4251" s="17">
        <f t="shared" si="2"/>
        <v>17.48414049</v>
      </c>
      <c r="T4251" s="17">
        <f t="shared" si="3"/>
        <v>5.415441745</v>
      </c>
      <c r="U4251" s="17">
        <f t="shared" si="4"/>
        <v>6.498530094</v>
      </c>
      <c r="V4251" s="17">
        <f t="shared" si="5"/>
        <v>0</v>
      </c>
      <c r="W4251" s="17">
        <f t="shared" si="6"/>
        <v>105.2142968</v>
      </c>
      <c r="X4251" s="17">
        <f t="shared" si="7"/>
        <v>2.630357419</v>
      </c>
      <c r="Y4251" s="14">
        <f t="shared" si="8"/>
        <v>59505</v>
      </c>
      <c r="Z4251" s="14">
        <f t="shared" si="9"/>
        <v>17363</v>
      </c>
      <c r="AA4251" s="14">
        <f t="shared" si="10"/>
        <v>15206</v>
      </c>
      <c r="AB4251" s="14">
        <f t="shared" si="11"/>
        <v>10647</v>
      </c>
      <c r="AC4251" s="14">
        <f t="shared" si="12"/>
        <v>3936</v>
      </c>
      <c r="AD4251" s="14">
        <f t="shared" si="13"/>
        <v>40020</v>
      </c>
      <c r="AE4251" s="14">
        <f t="shared" si="14"/>
        <v>2216</v>
      </c>
      <c r="AF4251" s="14">
        <f t="shared" si="15"/>
        <v>47</v>
      </c>
      <c r="AG4251" s="17">
        <f t="shared" si="16"/>
        <v>65.42684958</v>
      </c>
      <c r="AH4251" s="20">
        <f>12*(J4251*'Programas e Observações'!$C$8+K4251*'Programas e Observações'!$C$9+L4251*('Programas e Observações'!$C$8+'Programas e Observações'!$C$9)+M4251*'Programas e Observações'!$C$10)</f>
        <v>70006.8</v>
      </c>
      <c r="AI4251" s="20">
        <f>12*(J4251*'Programas e Observações'!$D$8+K4251*'Programas e Observações'!$D$9+L4251*('Programas e Observações'!$D$8+'Programas e Observações'!$D$9)+M4251*'Programas e Observações'!$D$10)</f>
        <v>127414.2</v>
      </c>
      <c r="AJ4251" s="13" t="s">
        <v>2222</v>
      </c>
      <c r="AK4251" s="13" t="s">
        <v>2137</v>
      </c>
    </row>
    <row r="4252" ht="15.75" customHeight="1">
      <c r="A4252" s="13" t="s">
        <v>16189</v>
      </c>
      <c r="B4252" s="13" t="s">
        <v>16190</v>
      </c>
      <c r="C4252" s="13" t="s">
        <v>16191</v>
      </c>
      <c r="D4252" s="13" t="s">
        <v>15007</v>
      </c>
      <c r="E4252" s="13" t="s">
        <v>15038</v>
      </c>
      <c r="F4252" s="13" t="s">
        <v>15039</v>
      </c>
      <c r="G4252" s="14">
        <v>6727.0</v>
      </c>
      <c r="H4252" s="16" t="b">
        <f>G4252&lt;'Programas e Observações'!$C$11</f>
        <v>1</v>
      </c>
      <c r="I4252" s="14">
        <v>1267.0</v>
      </c>
      <c r="J4252" s="14">
        <v>695.0</v>
      </c>
      <c r="K4252" s="14">
        <v>116.0</v>
      </c>
      <c r="L4252" s="14">
        <v>199.0</v>
      </c>
      <c r="M4252" s="14">
        <v>157.0</v>
      </c>
      <c r="N4252" s="14">
        <v>368.0</v>
      </c>
      <c r="O4252" s="14">
        <v>15.0</v>
      </c>
      <c r="P4252" s="14">
        <v>0.0</v>
      </c>
      <c r="Q4252" s="14"/>
      <c r="R4252" s="17">
        <f t="shared" si="1"/>
        <v>188.3454735</v>
      </c>
      <c r="S4252" s="17">
        <f t="shared" si="2"/>
        <v>103.3149993</v>
      </c>
      <c r="T4252" s="17">
        <f t="shared" si="3"/>
        <v>17.24394232</v>
      </c>
      <c r="U4252" s="17">
        <f t="shared" si="4"/>
        <v>29.58228036</v>
      </c>
      <c r="V4252" s="17">
        <f t="shared" si="5"/>
        <v>23.338784</v>
      </c>
      <c r="W4252" s="17">
        <f t="shared" si="6"/>
        <v>54.70492047</v>
      </c>
      <c r="X4252" s="17">
        <f t="shared" si="7"/>
        <v>2.229820128</v>
      </c>
      <c r="Y4252" s="14">
        <f t="shared" si="8"/>
        <v>28223</v>
      </c>
      <c r="Z4252" s="14">
        <f t="shared" si="9"/>
        <v>12672</v>
      </c>
      <c r="AA4252" s="14">
        <f t="shared" si="10"/>
        <v>3811</v>
      </c>
      <c r="AB4252" s="14">
        <f t="shared" si="11"/>
        <v>6076</v>
      </c>
      <c r="AC4252" s="14">
        <f t="shared" si="12"/>
        <v>1820</v>
      </c>
      <c r="AD4252" s="14">
        <f t="shared" si="13"/>
        <v>11364</v>
      </c>
      <c r="AE4252" s="14">
        <f t="shared" si="14"/>
        <v>818</v>
      </c>
      <c r="AF4252" s="14">
        <f t="shared" si="15"/>
        <v>22</v>
      </c>
      <c r="AG4252" s="17">
        <f t="shared" si="16"/>
        <v>100.8158716</v>
      </c>
      <c r="AH4252" s="20">
        <f>12*(J4252*'Programas e Observações'!$C$8+K4252*'Programas e Observações'!$C$9+L4252*('Programas e Observações'!$C$8+'Programas e Observações'!$C$9)+M4252*'Programas e Observações'!$C$10)</f>
        <v>420792.36</v>
      </c>
      <c r="AI4252" s="20">
        <f>12*(J4252*'Programas e Observações'!$D$8+K4252*'Programas e Observações'!$D$9+L4252*('Programas e Observações'!$D$8+'Programas e Observações'!$D$9)+M4252*'Programas e Observações'!$D$10)</f>
        <v>751356.48</v>
      </c>
      <c r="AJ4252" s="13" t="s">
        <v>5128</v>
      </c>
      <c r="AK4252" s="13" t="s">
        <v>3736</v>
      </c>
    </row>
    <row r="4253" ht="15.75" customHeight="1">
      <c r="A4253" s="13" t="s">
        <v>16192</v>
      </c>
      <c r="B4253" s="13" t="s">
        <v>16193</v>
      </c>
      <c r="C4253" s="13" t="s">
        <v>16194</v>
      </c>
      <c r="D4253" s="13" t="s">
        <v>15007</v>
      </c>
      <c r="E4253" s="13" t="s">
        <v>15008</v>
      </c>
      <c r="F4253" s="13" t="s">
        <v>15009</v>
      </c>
      <c r="G4253" s="14">
        <v>10884.0</v>
      </c>
      <c r="H4253" s="16" t="b">
        <f>G4253&lt;'Programas e Observações'!$C$11</f>
        <v>1</v>
      </c>
      <c r="I4253" s="14">
        <v>676.0</v>
      </c>
      <c r="J4253" s="14">
        <v>262.0</v>
      </c>
      <c r="K4253" s="14">
        <v>120.0</v>
      </c>
      <c r="L4253" s="14">
        <v>171.0</v>
      </c>
      <c r="M4253" s="14">
        <v>26.0</v>
      </c>
      <c r="N4253" s="14">
        <v>488.0</v>
      </c>
      <c r="O4253" s="14">
        <v>20.0</v>
      </c>
      <c r="P4253" s="14">
        <v>0.0</v>
      </c>
      <c r="Q4253" s="14"/>
      <c r="R4253" s="17">
        <f t="shared" si="1"/>
        <v>62.10951856</v>
      </c>
      <c r="S4253" s="17">
        <f t="shared" si="2"/>
        <v>24.07203234</v>
      </c>
      <c r="T4253" s="17">
        <f t="shared" si="3"/>
        <v>11.02535832</v>
      </c>
      <c r="U4253" s="17">
        <f t="shared" si="4"/>
        <v>15.71113561</v>
      </c>
      <c r="V4253" s="17">
        <f t="shared" si="5"/>
        <v>2.388827637</v>
      </c>
      <c r="W4253" s="17">
        <f t="shared" si="6"/>
        <v>44.83645718</v>
      </c>
      <c r="X4253" s="17">
        <f t="shared" si="7"/>
        <v>1.837559721</v>
      </c>
      <c r="Y4253" s="14">
        <f t="shared" si="8"/>
        <v>24542</v>
      </c>
      <c r="Z4253" s="14">
        <f t="shared" si="9"/>
        <v>9808</v>
      </c>
      <c r="AA4253" s="14">
        <f t="shared" si="10"/>
        <v>3717</v>
      </c>
      <c r="AB4253" s="14">
        <f t="shared" si="11"/>
        <v>5989</v>
      </c>
      <c r="AC4253" s="14">
        <f t="shared" si="12"/>
        <v>1712</v>
      </c>
      <c r="AD4253" s="14">
        <f t="shared" si="13"/>
        <v>11159</v>
      </c>
      <c r="AE4253" s="14">
        <f t="shared" si="14"/>
        <v>563</v>
      </c>
      <c r="AF4253" s="14">
        <f t="shared" si="15"/>
        <v>14</v>
      </c>
      <c r="AG4253" s="17">
        <f t="shared" si="16"/>
        <v>113.898261</v>
      </c>
      <c r="AH4253" s="20">
        <f>12*(J4253*'Programas e Observações'!$C$8+K4253*'Programas e Observações'!$C$9+L4253*('Programas e Observações'!$C$8+'Programas e Observações'!$C$9)+M4253*'Programas e Observações'!$C$10)</f>
        <v>247938.48</v>
      </c>
      <c r="AI4253" s="20">
        <f>12*(J4253*'Programas e Observações'!$D$8+K4253*'Programas e Observações'!$D$9+L4253*('Programas e Observações'!$D$8+'Programas e Observações'!$D$9)+M4253*'Programas e Observações'!$D$10)</f>
        <v>410319.48</v>
      </c>
      <c r="AJ4253" s="13" t="s">
        <v>7487</v>
      </c>
      <c r="AK4253" s="13" t="s">
        <v>1052</v>
      </c>
    </row>
    <row r="4254" ht="15.75" customHeight="1">
      <c r="A4254" s="13" t="s">
        <v>16195</v>
      </c>
      <c r="B4254" s="13" t="s">
        <v>16196</v>
      </c>
      <c r="C4254" s="13" t="s">
        <v>6517</v>
      </c>
      <c r="D4254" s="13" t="s">
        <v>15007</v>
      </c>
      <c r="E4254" s="13" t="s">
        <v>15185</v>
      </c>
      <c r="F4254" s="13" t="s">
        <v>15186</v>
      </c>
      <c r="G4254" s="14">
        <v>12297.0</v>
      </c>
      <c r="H4254" s="16" t="b">
        <f>G4254&lt;'Programas e Observações'!$C$11</f>
        <v>1</v>
      </c>
      <c r="I4254" s="14">
        <v>1560.0</v>
      </c>
      <c r="J4254" s="14">
        <v>918.0</v>
      </c>
      <c r="K4254" s="14">
        <v>64.0</v>
      </c>
      <c r="L4254" s="14">
        <v>323.0</v>
      </c>
      <c r="M4254" s="14">
        <v>103.0</v>
      </c>
      <c r="N4254" s="14">
        <v>424.0</v>
      </c>
      <c r="O4254" s="14">
        <v>28.0</v>
      </c>
      <c r="P4254" s="14">
        <v>2.0</v>
      </c>
      <c r="Q4254" s="14"/>
      <c r="R4254" s="17">
        <f t="shared" si="1"/>
        <v>126.8602098</v>
      </c>
      <c r="S4254" s="17">
        <f t="shared" si="2"/>
        <v>74.65235423</v>
      </c>
      <c r="T4254" s="17">
        <f t="shared" si="3"/>
        <v>5.204521428</v>
      </c>
      <c r="U4254" s="17">
        <f t="shared" si="4"/>
        <v>26.26656908</v>
      </c>
      <c r="V4254" s="17">
        <f t="shared" si="5"/>
        <v>8.376026673</v>
      </c>
      <c r="W4254" s="17">
        <f t="shared" si="6"/>
        <v>34.47995446</v>
      </c>
      <c r="X4254" s="17">
        <f t="shared" si="7"/>
        <v>2.276978125</v>
      </c>
      <c r="Y4254" s="14">
        <f t="shared" si="8"/>
        <v>29636</v>
      </c>
      <c r="Z4254" s="14">
        <f t="shared" si="9"/>
        <v>16470</v>
      </c>
      <c r="AA4254" s="14">
        <f t="shared" si="10"/>
        <v>2099</v>
      </c>
      <c r="AB4254" s="14">
        <f t="shared" si="11"/>
        <v>6326</v>
      </c>
      <c r="AC4254" s="14">
        <f t="shared" si="12"/>
        <v>2898</v>
      </c>
      <c r="AD4254" s="14">
        <f t="shared" si="13"/>
        <v>10890</v>
      </c>
      <c r="AE4254" s="14">
        <f t="shared" si="14"/>
        <v>587</v>
      </c>
      <c r="AF4254" s="14">
        <f t="shared" si="15"/>
        <v>18</v>
      </c>
      <c r="AG4254" s="17">
        <f t="shared" si="16"/>
        <v>101.8947976</v>
      </c>
      <c r="AH4254" s="20">
        <f>12*(J4254*'Programas e Observações'!$C$8+K4254*'Programas e Observações'!$C$9+L4254*('Programas e Observações'!$C$8+'Programas e Observações'!$C$9)+M4254*'Programas e Observações'!$C$10)</f>
        <v>497910.24</v>
      </c>
      <c r="AI4254" s="20">
        <f>12*(J4254*'Programas e Observações'!$D$8+K4254*'Programas e Observações'!$D$9+L4254*('Programas e Observações'!$D$8+'Programas e Observações'!$D$9)+M4254*'Programas e Observações'!$D$10)</f>
        <v>954053.52</v>
      </c>
      <c r="AJ4254" s="13" t="s">
        <v>16197</v>
      </c>
      <c r="AK4254" s="13" t="s">
        <v>16198</v>
      </c>
    </row>
    <row r="4255" ht="15.75" customHeight="1">
      <c r="A4255" s="13" t="s">
        <v>16199</v>
      </c>
      <c r="B4255" s="13" t="s">
        <v>16200</v>
      </c>
      <c r="C4255" s="13" t="s">
        <v>16201</v>
      </c>
      <c r="D4255" s="13" t="s">
        <v>15007</v>
      </c>
      <c r="E4255" s="13" t="s">
        <v>15038</v>
      </c>
      <c r="F4255" s="13" t="s">
        <v>15039</v>
      </c>
      <c r="G4255" s="14">
        <v>5607.0</v>
      </c>
      <c r="H4255" s="16" t="b">
        <f>G4255&lt;'Programas e Observações'!$C$11</f>
        <v>1</v>
      </c>
      <c r="I4255" s="14">
        <v>0.0</v>
      </c>
      <c r="J4255" s="14">
        <v>0.0</v>
      </c>
      <c r="K4255" s="14">
        <v>0.0</v>
      </c>
      <c r="L4255" s="14">
        <v>0.0</v>
      </c>
      <c r="M4255" s="14">
        <v>0.0</v>
      </c>
      <c r="N4255" s="14">
        <v>247.0</v>
      </c>
      <c r="O4255" s="14">
        <v>13.0</v>
      </c>
      <c r="P4255" s="14">
        <v>0.0</v>
      </c>
      <c r="Q4255" s="14"/>
      <c r="R4255" s="17">
        <f t="shared" si="1"/>
        <v>0</v>
      </c>
      <c r="S4255" s="17">
        <f t="shared" si="2"/>
        <v>0</v>
      </c>
      <c r="T4255" s="17">
        <f t="shared" si="3"/>
        <v>0</v>
      </c>
      <c r="U4255" s="17">
        <f t="shared" si="4"/>
        <v>0</v>
      </c>
      <c r="V4255" s="17">
        <f t="shared" si="5"/>
        <v>0</v>
      </c>
      <c r="W4255" s="17">
        <f t="shared" si="6"/>
        <v>44.05207776</v>
      </c>
      <c r="X4255" s="17">
        <f t="shared" si="7"/>
        <v>2.318530408</v>
      </c>
      <c r="Y4255" s="14">
        <f t="shared" si="8"/>
        <v>28223</v>
      </c>
      <c r="Z4255" s="14">
        <f t="shared" si="9"/>
        <v>12672</v>
      </c>
      <c r="AA4255" s="14">
        <f t="shared" si="10"/>
        <v>3811</v>
      </c>
      <c r="AB4255" s="14">
        <f t="shared" si="11"/>
        <v>6076</v>
      </c>
      <c r="AC4255" s="14">
        <f t="shared" si="12"/>
        <v>1820</v>
      </c>
      <c r="AD4255" s="14">
        <f t="shared" si="13"/>
        <v>11364</v>
      </c>
      <c r="AE4255" s="14">
        <f t="shared" si="14"/>
        <v>818</v>
      </c>
      <c r="AF4255" s="14">
        <f t="shared" si="15"/>
        <v>22</v>
      </c>
      <c r="AG4255" s="17">
        <f t="shared" si="16"/>
        <v>100.8158716</v>
      </c>
      <c r="AH4255" s="20">
        <f>12*(J4255*'Programas e Observações'!$C$8+K4255*'Programas e Observações'!$C$9+L4255*('Programas e Observações'!$C$8+'Programas e Observações'!$C$9)+M4255*'Programas e Observações'!$C$10)</f>
        <v>0</v>
      </c>
      <c r="AI4255" s="20">
        <f>12*(J4255*'Programas e Observações'!$D$8+K4255*'Programas e Observações'!$D$9+L4255*('Programas e Observações'!$D$8+'Programas e Observações'!$D$9)+M4255*'Programas e Observações'!$D$10)</f>
        <v>0</v>
      </c>
      <c r="AJ4255" s="13" t="s">
        <v>342</v>
      </c>
      <c r="AK4255" s="13" t="s">
        <v>343</v>
      </c>
    </row>
    <row r="4256" ht="15.75" customHeight="1">
      <c r="A4256" s="13" t="s">
        <v>16202</v>
      </c>
      <c r="B4256" s="13" t="s">
        <v>16203</v>
      </c>
      <c r="C4256" s="13" t="s">
        <v>16204</v>
      </c>
      <c r="D4256" s="13" t="s">
        <v>15007</v>
      </c>
      <c r="E4256" s="13" t="s">
        <v>15102</v>
      </c>
      <c r="F4256" s="13" t="s">
        <v>15103</v>
      </c>
      <c r="G4256" s="14">
        <v>10639.0</v>
      </c>
      <c r="H4256" s="16" t="b">
        <f>G4256&lt;'Programas e Observações'!$C$11</f>
        <v>1</v>
      </c>
      <c r="I4256" s="14">
        <v>1988.0</v>
      </c>
      <c r="J4256" s="14">
        <v>991.0</v>
      </c>
      <c r="K4256" s="14">
        <v>165.0</v>
      </c>
      <c r="L4256" s="14">
        <v>480.0</v>
      </c>
      <c r="M4256" s="14">
        <v>125.0</v>
      </c>
      <c r="N4256" s="14">
        <v>506.0</v>
      </c>
      <c r="O4256" s="14">
        <v>26.0</v>
      </c>
      <c r="P4256" s="14">
        <v>1.0</v>
      </c>
      <c r="Q4256" s="14"/>
      <c r="R4256" s="17">
        <f t="shared" si="1"/>
        <v>186.8596673</v>
      </c>
      <c r="S4256" s="17">
        <f t="shared" si="2"/>
        <v>93.14785224</v>
      </c>
      <c r="T4256" s="17">
        <f t="shared" si="3"/>
        <v>15.50897641</v>
      </c>
      <c r="U4256" s="17">
        <f t="shared" si="4"/>
        <v>45.11702228</v>
      </c>
      <c r="V4256" s="17">
        <f t="shared" si="5"/>
        <v>11.74922455</v>
      </c>
      <c r="W4256" s="17">
        <f t="shared" si="6"/>
        <v>47.56086098</v>
      </c>
      <c r="X4256" s="17">
        <f t="shared" si="7"/>
        <v>2.443838707</v>
      </c>
      <c r="Y4256" s="14">
        <f t="shared" si="8"/>
        <v>15075</v>
      </c>
      <c r="Z4256" s="14">
        <f t="shared" si="9"/>
        <v>7590</v>
      </c>
      <c r="AA4256" s="14">
        <f t="shared" si="10"/>
        <v>1647</v>
      </c>
      <c r="AB4256" s="14">
        <f t="shared" si="11"/>
        <v>3355</v>
      </c>
      <c r="AC4256" s="14">
        <f t="shared" si="12"/>
        <v>806</v>
      </c>
      <c r="AD4256" s="14">
        <f t="shared" si="13"/>
        <v>6719</v>
      </c>
      <c r="AE4256" s="14">
        <f t="shared" si="14"/>
        <v>379</v>
      </c>
      <c r="AF4256" s="14">
        <f t="shared" si="15"/>
        <v>11</v>
      </c>
      <c r="AG4256" s="17">
        <f t="shared" si="16"/>
        <v>110.8863553</v>
      </c>
      <c r="AH4256" s="20">
        <f>12*(J4256*'Programas e Observações'!$C$8+K4256*'Programas e Observações'!$C$9+L4256*('Programas e Observações'!$C$8+'Programas e Observações'!$C$9)+M4256*'Programas e Observações'!$C$10)</f>
        <v>686613.6</v>
      </c>
      <c r="AI4256" s="20">
        <f>12*(J4256*'Programas e Observações'!$D$8+K4256*'Programas e Observações'!$D$9+L4256*('Programas e Observações'!$D$8+'Programas e Observações'!$D$9)+M4256*'Programas e Observações'!$D$10)</f>
        <v>1231361.04</v>
      </c>
      <c r="AJ4256" s="13" t="s">
        <v>13112</v>
      </c>
      <c r="AK4256" s="13" t="s">
        <v>16205</v>
      </c>
    </row>
    <row r="4257" ht="15.75" customHeight="1">
      <c r="A4257" s="13" t="s">
        <v>16206</v>
      </c>
      <c r="B4257" s="13" t="s">
        <v>16207</v>
      </c>
      <c r="C4257" s="13" t="s">
        <v>16208</v>
      </c>
      <c r="D4257" s="13" t="s">
        <v>15007</v>
      </c>
      <c r="E4257" s="13" t="s">
        <v>15095</v>
      </c>
      <c r="F4257" s="13" t="s">
        <v>15096</v>
      </c>
      <c r="G4257" s="14">
        <v>13899.0</v>
      </c>
      <c r="H4257" s="16" t="b">
        <f>G4257&lt;'Programas e Observações'!$C$11</f>
        <v>1</v>
      </c>
      <c r="I4257" s="14">
        <v>1900.0</v>
      </c>
      <c r="J4257" s="14">
        <v>1006.0</v>
      </c>
      <c r="K4257" s="14">
        <v>148.0</v>
      </c>
      <c r="L4257" s="14">
        <v>481.0</v>
      </c>
      <c r="M4257" s="14">
        <v>172.0</v>
      </c>
      <c r="N4257" s="14">
        <v>568.0</v>
      </c>
      <c r="O4257" s="14">
        <v>25.0</v>
      </c>
      <c r="P4257" s="14">
        <v>2.0</v>
      </c>
      <c r="Q4257" s="14"/>
      <c r="R4257" s="17">
        <f t="shared" si="1"/>
        <v>136.700482</v>
      </c>
      <c r="S4257" s="17">
        <f t="shared" si="2"/>
        <v>72.37930786</v>
      </c>
      <c r="T4257" s="17">
        <f t="shared" si="3"/>
        <v>10.64824808</v>
      </c>
      <c r="U4257" s="17">
        <f t="shared" si="4"/>
        <v>34.60680625</v>
      </c>
      <c r="V4257" s="17">
        <f t="shared" si="5"/>
        <v>12.37499101</v>
      </c>
      <c r="W4257" s="17">
        <f t="shared" si="6"/>
        <v>40.86624937</v>
      </c>
      <c r="X4257" s="17">
        <f t="shared" si="7"/>
        <v>1.798690553</v>
      </c>
      <c r="Y4257" s="14">
        <f t="shared" si="8"/>
        <v>40251</v>
      </c>
      <c r="Z4257" s="14">
        <f t="shared" si="9"/>
        <v>14896</v>
      </c>
      <c r="AA4257" s="14">
        <f t="shared" si="10"/>
        <v>6827</v>
      </c>
      <c r="AB4257" s="14">
        <f t="shared" si="11"/>
        <v>9440</v>
      </c>
      <c r="AC4257" s="14">
        <f t="shared" si="12"/>
        <v>4085</v>
      </c>
      <c r="AD4257" s="14">
        <f t="shared" si="13"/>
        <v>18485</v>
      </c>
      <c r="AE4257" s="14">
        <f t="shared" si="14"/>
        <v>1572</v>
      </c>
      <c r="AF4257" s="14">
        <f t="shared" si="15"/>
        <v>39</v>
      </c>
      <c r="AG4257" s="17">
        <f t="shared" si="16"/>
        <v>60.94951688</v>
      </c>
      <c r="AH4257" s="20">
        <f>12*(J4257*'Programas e Observações'!$C$8+K4257*'Programas e Observações'!$C$9+L4257*('Programas e Observações'!$C$8+'Programas e Observações'!$C$9)+M4257*'Programas e Observações'!$C$10)</f>
        <v>706422.96</v>
      </c>
      <c r="AI4257" s="20">
        <f>12*(J4257*'Programas e Observações'!$D$8+K4257*'Programas e Observações'!$D$9+L4257*('Programas e Observações'!$D$8+'Programas e Observações'!$D$9)+M4257*'Programas e Observações'!$D$10)</f>
        <v>1257250.2</v>
      </c>
      <c r="AJ4257" s="13" t="s">
        <v>16209</v>
      </c>
      <c r="AK4257" s="13" t="s">
        <v>4112</v>
      </c>
    </row>
    <row r="4258" ht="15.75" customHeight="1">
      <c r="A4258" s="13" t="s">
        <v>16210</v>
      </c>
      <c r="B4258" s="13" t="s">
        <v>16211</v>
      </c>
      <c r="C4258" s="13" t="s">
        <v>16212</v>
      </c>
      <c r="D4258" s="13" t="s">
        <v>15007</v>
      </c>
      <c r="E4258" s="13" t="s">
        <v>15054</v>
      </c>
      <c r="F4258" s="13" t="s">
        <v>15055</v>
      </c>
      <c r="G4258" s="14">
        <v>9587.0</v>
      </c>
      <c r="H4258" s="16" t="b">
        <f>G4258&lt;'Programas e Observações'!$C$11</f>
        <v>1</v>
      </c>
      <c r="I4258" s="14">
        <v>1422.0</v>
      </c>
      <c r="J4258" s="14">
        <v>860.0</v>
      </c>
      <c r="K4258" s="14">
        <v>97.0</v>
      </c>
      <c r="L4258" s="14">
        <v>248.0</v>
      </c>
      <c r="M4258" s="14">
        <v>98.0</v>
      </c>
      <c r="N4258" s="14">
        <v>443.0</v>
      </c>
      <c r="O4258" s="14">
        <v>23.0</v>
      </c>
      <c r="P4258" s="14">
        <v>0.0</v>
      </c>
      <c r="Q4258" s="14"/>
      <c r="R4258" s="17">
        <f t="shared" si="1"/>
        <v>148.3258579</v>
      </c>
      <c r="S4258" s="17">
        <f t="shared" si="2"/>
        <v>89.70480859</v>
      </c>
      <c r="T4258" s="17">
        <f t="shared" si="3"/>
        <v>10.11786795</v>
      </c>
      <c r="U4258" s="17">
        <f t="shared" si="4"/>
        <v>25.86836341</v>
      </c>
      <c r="V4258" s="17">
        <f t="shared" si="5"/>
        <v>10.22217586</v>
      </c>
      <c r="W4258" s="17">
        <f t="shared" si="6"/>
        <v>46.20840722</v>
      </c>
      <c r="X4258" s="17">
        <f t="shared" si="7"/>
        <v>2.39908209</v>
      </c>
      <c r="Y4258" s="14">
        <f t="shared" si="8"/>
        <v>34825</v>
      </c>
      <c r="Z4258" s="14">
        <f t="shared" si="9"/>
        <v>19877</v>
      </c>
      <c r="AA4258" s="14">
        <f t="shared" si="10"/>
        <v>2295</v>
      </c>
      <c r="AB4258" s="14">
        <f t="shared" si="11"/>
        <v>7191</v>
      </c>
      <c r="AC4258" s="14">
        <f t="shared" si="12"/>
        <v>2530</v>
      </c>
      <c r="AD4258" s="14">
        <f t="shared" si="13"/>
        <v>16077</v>
      </c>
      <c r="AE4258" s="14">
        <f t="shared" si="14"/>
        <v>1355</v>
      </c>
      <c r="AF4258" s="14">
        <f t="shared" si="15"/>
        <v>10</v>
      </c>
      <c r="AG4258" s="17">
        <f t="shared" si="16"/>
        <v>87.3904326</v>
      </c>
      <c r="AH4258" s="20">
        <f>12*(J4258*'Programas e Observações'!$C$8+K4258*'Programas e Observações'!$C$9+L4258*('Programas e Observações'!$C$8+'Programas e Observações'!$C$9)+M4258*'Programas e Observações'!$C$10)</f>
        <v>447465.24</v>
      </c>
      <c r="AI4258" s="20">
        <f>12*(J4258*'Programas e Observações'!$D$8+K4258*'Programas e Observações'!$D$9+L4258*('Programas e Observações'!$D$8+'Programas e Observações'!$D$9)+M4258*'Programas e Observações'!$D$10)</f>
        <v>854797.8</v>
      </c>
      <c r="AJ4258" s="13" t="s">
        <v>5854</v>
      </c>
      <c r="AK4258" s="13" t="s">
        <v>6723</v>
      </c>
    </row>
    <row r="4259" ht="15.75" customHeight="1">
      <c r="A4259" s="13" t="s">
        <v>16213</v>
      </c>
      <c r="B4259" s="13" t="s">
        <v>16214</v>
      </c>
      <c r="C4259" s="13" t="s">
        <v>16215</v>
      </c>
      <c r="D4259" s="13" t="s">
        <v>15007</v>
      </c>
      <c r="E4259" s="13" t="s">
        <v>15070</v>
      </c>
      <c r="F4259" s="13" t="s">
        <v>15071</v>
      </c>
      <c r="G4259" s="14">
        <v>5170.0</v>
      </c>
      <c r="H4259" s="16" t="b">
        <f>G4259&lt;'Programas e Observações'!$C$11</f>
        <v>1</v>
      </c>
      <c r="I4259" s="14">
        <v>425.0</v>
      </c>
      <c r="J4259" s="14">
        <v>108.0</v>
      </c>
      <c r="K4259" s="14">
        <v>149.0</v>
      </c>
      <c r="L4259" s="14">
        <v>60.0</v>
      </c>
      <c r="M4259" s="14">
        <v>31.0</v>
      </c>
      <c r="N4259" s="14">
        <v>583.0</v>
      </c>
      <c r="O4259" s="14">
        <v>16.0</v>
      </c>
      <c r="P4259" s="14">
        <v>1.0</v>
      </c>
      <c r="Q4259" s="14"/>
      <c r="R4259" s="17">
        <f t="shared" si="1"/>
        <v>82.20502901</v>
      </c>
      <c r="S4259" s="17">
        <f t="shared" si="2"/>
        <v>20.88974855</v>
      </c>
      <c r="T4259" s="17">
        <f t="shared" si="3"/>
        <v>28.82011605</v>
      </c>
      <c r="U4259" s="17">
        <f t="shared" si="4"/>
        <v>11.60541586</v>
      </c>
      <c r="V4259" s="17">
        <f t="shared" si="5"/>
        <v>5.996131528</v>
      </c>
      <c r="W4259" s="17">
        <f t="shared" si="6"/>
        <v>112.7659574</v>
      </c>
      <c r="X4259" s="17">
        <f t="shared" si="7"/>
        <v>3.094777563</v>
      </c>
      <c r="Y4259" s="14">
        <f t="shared" si="8"/>
        <v>59505</v>
      </c>
      <c r="Z4259" s="14">
        <f t="shared" si="9"/>
        <v>17363</v>
      </c>
      <c r="AA4259" s="14">
        <f t="shared" si="10"/>
        <v>15206</v>
      </c>
      <c r="AB4259" s="14">
        <f t="shared" si="11"/>
        <v>10647</v>
      </c>
      <c r="AC4259" s="14">
        <f t="shared" si="12"/>
        <v>3936</v>
      </c>
      <c r="AD4259" s="14">
        <f t="shared" si="13"/>
        <v>40020</v>
      </c>
      <c r="AE4259" s="14">
        <f t="shared" si="14"/>
        <v>2216</v>
      </c>
      <c r="AF4259" s="14">
        <f t="shared" si="15"/>
        <v>47</v>
      </c>
      <c r="AG4259" s="17">
        <f t="shared" si="16"/>
        <v>65.42684958</v>
      </c>
      <c r="AH4259" s="20">
        <f>12*(J4259*'Programas e Observações'!$C$8+K4259*'Programas e Observações'!$C$9+L4259*('Programas e Observações'!$C$8+'Programas e Observações'!$C$9)+M4259*'Programas e Observações'!$C$10)</f>
        <v>156175.08</v>
      </c>
      <c r="AI4259" s="20">
        <f>12*(J4259*'Programas e Observações'!$D$8+K4259*'Programas e Observações'!$D$9+L4259*('Programas e Observações'!$D$8+'Programas e Observações'!$D$9)+M4259*'Programas e Observações'!$D$10)</f>
        <v>221551.68</v>
      </c>
      <c r="AJ4259" s="13" t="s">
        <v>7808</v>
      </c>
      <c r="AK4259" s="13" t="s">
        <v>5835</v>
      </c>
    </row>
    <row r="4260" ht="15.75" customHeight="1">
      <c r="A4260" s="13" t="s">
        <v>16216</v>
      </c>
      <c r="B4260" s="13" t="s">
        <v>16217</v>
      </c>
      <c r="C4260" s="13" t="s">
        <v>16218</v>
      </c>
      <c r="D4260" s="13" t="s">
        <v>15007</v>
      </c>
      <c r="E4260" s="13" t="s">
        <v>15032</v>
      </c>
      <c r="F4260" s="13" t="s">
        <v>15033</v>
      </c>
      <c r="G4260" s="14">
        <v>6690.0</v>
      </c>
      <c r="H4260" s="16" t="b">
        <f>G4260&lt;'Programas e Observações'!$C$11</f>
        <v>1</v>
      </c>
      <c r="I4260" s="14">
        <v>1213.0</v>
      </c>
      <c r="J4260" s="14">
        <v>654.0</v>
      </c>
      <c r="K4260" s="14">
        <v>94.0</v>
      </c>
      <c r="L4260" s="14">
        <v>235.0</v>
      </c>
      <c r="M4260" s="14">
        <v>90.0</v>
      </c>
      <c r="N4260" s="14">
        <v>367.0</v>
      </c>
      <c r="O4260" s="14">
        <v>21.0</v>
      </c>
      <c r="P4260" s="14">
        <v>1.0</v>
      </c>
      <c r="Q4260" s="14"/>
      <c r="R4260" s="17">
        <f t="shared" si="1"/>
        <v>181.3153961</v>
      </c>
      <c r="S4260" s="17">
        <f t="shared" si="2"/>
        <v>97.75784753</v>
      </c>
      <c r="T4260" s="17">
        <f t="shared" si="3"/>
        <v>14.05082212</v>
      </c>
      <c r="U4260" s="17">
        <f t="shared" si="4"/>
        <v>35.12705531</v>
      </c>
      <c r="V4260" s="17">
        <f t="shared" si="5"/>
        <v>13.4529148</v>
      </c>
      <c r="W4260" s="17">
        <f t="shared" si="6"/>
        <v>54.85799701</v>
      </c>
      <c r="X4260" s="17">
        <f t="shared" si="7"/>
        <v>3.139013453</v>
      </c>
      <c r="Y4260" s="14">
        <f t="shared" si="8"/>
        <v>34074</v>
      </c>
      <c r="Z4260" s="14">
        <f t="shared" si="9"/>
        <v>15150</v>
      </c>
      <c r="AA4260" s="14">
        <f t="shared" si="10"/>
        <v>3988</v>
      </c>
      <c r="AB4260" s="14">
        <f t="shared" si="11"/>
        <v>7723</v>
      </c>
      <c r="AC4260" s="14">
        <f t="shared" si="12"/>
        <v>3025</v>
      </c>
      <c r="AD4260" s="14">
        <f t="shared" si="13"/>
        <v>10538</v>
      </c>
      <c r="AE4260" s="14">
        <f t="shared" si="14"/>
        <v>942</v>
      </c>
      <c r="AF4260" s="14">
        <f t="shared" si="15"/>
        <v>17</v>
      </c>
      <c r="AG4260" s="17">
        <f t="shared" si="16"/>
        <v>113.5557748</v>
      </c>
      <c r="AH4260" s="20">
        <f>12*(J4260*'Programas e Observações'!$C$8+K4260*'Programas e Observações'!$C$9+L4260*('Programas e Observações'!$C$8+'Programas e Observações'!$C$9)+M4260*'Programas e Observações'!$C$10)</f>
        <v>391603.2</v>
      </c>
      <c r="AI4260" s="20">
        <f>12*(J4260*'Programas e Observações'!$D$8+K4260*'Programas e Observações'!$D$9+L4260*('Programas e Observações'!$D$8+'Programas e Observações'!$D$9)+M4260*'Programas e Observações'!$D$10)</f>
        <v>719714.76</v>
      </c>
      <c r="AJ4260" s="13" t="s">
        <v>6976</v>
      </c>
      <c r="AK4260" s="13" t="s">
        <v>9834</v>
      </c>
    </row>
    <row r="4261" ht="15.75" customHeight="1">
      <c r="A4261" s="13" t="s">
        <v>16219</v>
      </c>
      <c r="B4261" s="13" t="s">
        <v>16220</v>
      </c>
      <c r="C4261" s="13" t="s">
        <v>16221</v>
      </c>
      <c r="D4261" s="13" t="s">
        <v>15007</v>
      </c>
      <c r="E4261" s="13" t="s">
        <v>15147</v>
      </c>
      <c r="F4261" s="13" t="s">
        <v>15148</v>
      </c>
      <c r="G4261" s="14">
        <v>6023.0</v>
      </c>
      <c r="H4261" s="16" t="b">
        <f>G4261&lt;'Programas e Observações'!$C$11</f>
        <v>1</v>
      </c>
      <c r="I4261" s="14">
        <v>864.0</v>
      </c>
      <c r="J4261" s="14">
        <v>491.0</v>
      </c>
      <c r="K4261" s="14">
        <v>63.0</v>
      </c>
      <c r="L4261" s="14">
        <v>228.0</v>
      </c>
      <c r="M4261" s="14">
        <v>57.0</v>
      </c>
      <c r="N4261" s="14">
        <v>321.0</v>
      </c>
      <c r="O4261" s="14">
        <v>10.0</v>
      </c>
      <c r="P4261" s="14">
        <v>1.0</v>
      </c>
      <c r="Q4261" s="14"/>
      <c r="R4261" s="17">
        <f t="shared" si="1"/>
        <v>143.4501079</v>
      </c>
      <c r="S4261" s="17">
        <f t="shared" si="2"/>
        <v>81.52083679</v>
      </c>
      <c r="T4261" s="17">
        <f t="shared" si="3"/>
        <v>10.4599037</v>
      </c>
      <c r="U4261" s="17">
        <f t="shared" si="4"/>
        <v>37.85488959</v>
      </c>
      <c r="V4261" s="17">
        <f t="shared" si="5"/>
        <v>9.463722397</v>
      </c>
      <c r="W4261" s="17">
        <f t="shared" si="6"/>
        <v>53.29569982</v>
      </c>
      <c r="X4261" s="17">
        <f t="shared" si="7"/>
        <v>1.660302175</v>
      </c>
      <c r="Y4261" s="14">
        <f t="shared" si="8"/>
        <v>35360</v>
      </c>
      <c r="Z4261" s="14">
        <f t="shared" si="9"/>
        <v>17386</v>
      </c>
      <c r="AA4261" s="14">
        <f t="shared" si="10"/>
        <v>3960</v>
      </c>
      <c r="AB4261" s="14">
        <f t="shared" si="11"/>
        <v>8832</v>
      </c>
      <c r="AC4261" s="14">
        <f t="shared" si="12"/>
        <v>1768</v>
      </c>
      <c r="AD4261" s="14">
        <f t="shared" si="13"/>
        <v>15537</v>
      </c>
      <c r="AE4261" s="14">
        <f t="shared" si="14"/>
        <v>609</v>
      </c>
      <c r="AF4261" s="14">
        <f t="shared" si="15"/>
        <v>23</v>
      </c>
      <c r="AG4261" s="17">
        <f t="shared" si="16"/>
        <v>117.7438206</v>
      </c>
      <c r="AH4261" s="20">
        <f>12*(J4261*'Programas e Observações'!$C$8+K4261*'Programas e Observações'!$C$9+L4261*('Programas e Observações'!$C$8+'Programas e Observações'!$C$9)+M4261*'Programas e Observações'!$C$10)</f>
        <v>321083.76</v>
      </c>
      <c r="AI4261" s="20">
        <f>12*(J4261*'Programas e Observações'!$D$8+K4261*'Programas e Observações'!$D$9+L4261*('Programas e Observações'!$D$8+'Programas e Observações'!$D$9)+M4261*'Programas e Observações'!$D$10)</f>
        <v>586764.48</v>
      </c>
      <c r="AJ4261" s="13" t="s">
        <v>16222</v>
      </c>
      <c r="AK4261" s="13" t="s">
        <v>9316</v>
      </c>
    </row>
    <row r="4262" ht="15.75" customHeight="1">
      <c r="A4262" s="13" t="s">
        <v>16223</v>
      </c>
      <c r="B4262" s="13" t="s">
        <v>16224</v>
      </c>
      <c r="C4262" s="13" t="s">
        <v>16225</v>
      </c>
      <c r="D4262" s="13" t="s">
        <v>15007</v>
      </c>
      <c r="E4262" s="13" t="s">
        <v>15121</v>
      </c>
      <c r="F4262" s="13" t="s">
        <v>15122</v>
      </c>
      <c r="G4262" s="14">
        <v>4031.0</v>
      </c>
      <c r="H4262" s="16" t="b">
        <f>G4262&lt;'Programas e Observações'!$C$11</f>
        <v>1</v>
      </c>
      <c r="I4262" s="14">
        <v>980.0</v>
      </c>
      <c r="J4262" s="14">
        <v>516.0</v>
      </c>
      <c r="K4262" s="14">
        <v>72.0</v>
      </c>
      <c r="L4262" s="14">
        <v>247.0</v>
      </c>
      <c r="M4262" s="14">
        <v>66.0</v>
      </c>
      <c r="N4262" s="14">
        <v>181.0</v>
      </c>
      <c r="O4262" s="14">
        <v>15.0</v>
      </c>
      <c r="P4262" s="14">
        <v>0.0</v>
      </c>
      <c r="Q4262" s="14"/>
      <c r="R4262" s="17">
        <f t="shared" si="1"/>
        <v>243.1158521</v>
      </c>
      <c r="S4262" s="17">
        <f t="shared" si="2"/>
        <v>128.0079385</v>
      </c>
      <c r="T4262" s="17">
        <f t="shared" si="3"/>
        <v>17.86157281</v>
      </c>
      <c r="U4262" s="17">
        <f t="shared" si="4"/>
        <v>61.27511784</v>
      </c>
      <c r="V4262" s="17">
        <f t="shared" si="5"/>
        <v>16.37310841</v>
      </c>
      <c r="W4262" s="17">
        <f t="shared" si="6"/>
        <v>44.90200943</v>
      </c>
      <c r="X4262" s="17">
        <f t="shared" si="7"/>
        <v>3.721161002</v>
      </c>
      <c r="Y4262" s="14">
        <f t="shared" si="8"/>
        <v>33751</v>
      </c>
      <c r="Z4262" s="14">
        <f t="shared" si="9"/>
        <v>15642</v>
      </c>
      <c r="AA4262" s="14">
        <f t="shared" si="10"/>
        <v>4355</v>
      </c>
      <c r="AB4262" s="14">
        <f t="shared" si="11"/>
        <v>7670</v>
      </c>
      <c r="AC4262" s="14">
        <f t="shared" si="12"/>
        <v>2583</v>
      </c>
      <c r="AD4262" s="14">
        <f t="shared" si="13"/>
        <v>17897</v>
      </c>
      <c r="AE4262" s="14">
        <f t="shared" si="14"/>
        <v>1365</v>
      </c>
      <c r="AF4262" s="14">
        <f t="shared" si="15"/>
        <v>25</v>
      </c>
      <c r="AG4262" s="17">
        <f t="shared" si="16"/>
        <v>76.77399543</v>
      </c>
      <c r="AH4262" s="20">
        <f>12*(J4262*'Programas e Observações'!$C$8+K4262*'Programas e Observações'!$C$9+L4262*('Programas e Observações'!$C$8+'Programas e Observações'!$C$9)+M4262*'Programas e Observações'!$C$10)</f>
        <v>348830.88</v>
      </c>
      <c r="AI4262" s="20">
        <f>12*(J4262*'Programas e Observações'!$D$8+K4262*'Programas e Observações'!$D$9+L4262*('Programas e Observações'!$D$8+'Programas e Observações'!$D$9)+M4262*'Programas e Observações'!$D$10)</f>
        <v>631069.08</v>
      </c>
      <c r="AJ4262" s="13" t="s">
        <v>14623</v>
      </c>
      <c r="AK4262" s="13" t="s">
        <v>9802</v>
      </c>
    </row>
    <row r="4263" ht="15.75" customHeight="1">
      <c r="A4263" s="13" t="s">
        <v>16226</v>
      </c>
      <c r="B4263" s="13" t="s">
        <v>16227</v>
      </c>
      <c r="C4263" s="13" t="s">
        <v>16228</v>
      </c>
      <c r="D4263" s="13" t="s">
        <v>15007</v>
      </c>
      <c r="E4263" s="13" t="s">
        <v>15014</v>
      </c>
      <c r="F4263" s="13" t="s">
        <v>15015</v>
      </c>
      <c r="G4263" s="14">
        <v>349880.0</v>
      </c>
      <c r="H4263" s="16" t="b">
        <f>G4263&lt;'Programas e Observações'!$C$11</f>
        <v>0</v>
      </c>
      <c r="I4263" s="14">
        <v>14709.0</v>
      </c>
      <c r="J4263" s="14">
        <v>4173.0</v>
      </c>
      <c r="K4263" s="14">
        <v>3919.0</v>
      </c>
      <c r="L4263" s="14">
        <v>3089.0</v>
      </c>
      <c r="M4263" s="14">
        <v>934.0</v>
      </c>
      <c r="N4263" s="14">
        <v>8927.0</v>
      </c>
      <c r="O4263" s="14">
        <v>691.0</v>
      </c>
      <c r="P4263" s="14">
        <v>14.0</v>
      </c>
      <c r="Q4263" s="14">
        <v>1375.0</v>
      </c>
      <c r="R4263" s="17">
        <f t="shared" si="1"/>
        <v>42.04012804</v>
      </c>
      <c r="S4263" s="17">
        <f t="shared" si="2"/>
        <v>11.92694638</v>
      </c>
      <c r="T4263" s="17">
        <f t="shared" si="3"/>
        <v>11.20098319</v>
      </c>
      <c r="U4263" s="17">
        <f t="shared" si="4"/>
        <v>8.828741283</v>
      </c>
      <c r="V4263" s="17">
        <f t="shared" si="5"/>
        <v>2.669486681</v>
      </c>
      <c r="W4263" s="17">
        <f t="shared" si="6"/>
        <v>25.5144621</v>
      </c>
      <c r="X4263" s="17">
        <f t="shared" si="7"/>
        <v>1.974962844</v>
      </c>
      <c r="Y4263" s="14">
        <f t="shared" si="8"/>
        <v>236418</v>
      </c>
      <c r="Z4263" s="14">
        <f t="shared" si="9"/>
        <v>85739</v>
      </c>
      <c r="AA4263" s="14">
        <f t="shared" si="10"/>
        <v>43460</v>
      </c>
      <c r="AB4263" s="14">
        <f t="shared" si="11"/>
        <v>52845</v>
      </c>
      <c r="AC4263" s="14">
        <f t="shared" si="12"/>
        <v>22467</v>
      </c>
      <c r="AD4263" s="14">
        <f t="shared" si="13"/>
        <v>101311</v>
      </c>
      <c r="AE4263" s="14">
        <f t="shared" si="14"/>
        <v>8305</v>
      </c>
      <c r="AF4263" s="14">
        <f t="shared" si="15"/>
        <v>183</v>
      </c>
      <c r="AG4263" s="17">
        <f t="shared" si="16"/>
        <v>63.55032163</v>
      </c>
      <c r="AH4263" s="20">
        <f>12*(J4263*'Programas e Observações'!$C$8+K4263*'Programas e Observações'!$C$9+L4263*('Programas e Observações'!$C$8+'Programas e Observações'!$C$9)+M4263*'Programas e Observações'!$C$10)</f>
        <v>5504587.92</v>
      </c>
      <c r="AI4263" s="20">
        <f>12*(J4263*'Programas e Observações'!$D$8+K4263*'Programas e Observações'!$D$9+L4263*('Programas e Observações'!$D$8+'Programas e Observações'!$D$9)+M4263*'Programas e Observações'!$D$10)</f>
        <v>8281003.92</v>
      </c>
      <c r="AJ4263" s="13" t="s">
        <v>16229</v>
      </c>
      <c r="AK4263" s="13" t="s">
        <v>16230</v>
      </c>
    </row>
    <row r="4264" ht="15.75" customHeight="1">
      <c r="A4264" s="13" t="s">
        <v>16231</v>
      </c>
      <c r="B4264" s="13" t="s">
        <v>16232</v>
      </c>
      <c r="C4264" s="13" t="s">
        <v>16233</v>
      </c>
      <c r="D4264" s="13" t="s">
        <v>15007</v>
      </c>
      <c r="E4264" s="13" t="s">
        <v>15301</v>
      </c>
      <c r="F4264" s="13" t="s">
        <v>15302</v>
      </c>
      <c r="G4264" s="14">
        <v>2176.0</v>
      </c>
      <c r="H4264" s="16" t="b">
        <f>G4264&lt;'Programas e Observações'!$C$11</f>
        <v>1</v>
      </c>
      <c r="I4264" s="14">
        <v>368.0</v>
      </c>
      <c r="J4264" s="14">
        <v>203.0</v>
      </c>
      <c r="K4264" s="14">
        <v>25.0</v>
      </c>
      <c r="L4264" s="14">
        <v>78.0</v>
      </c>
      <c r="M4264" s="14">
        <v>36.0</v>
      </c>
      <c r="N4264" s="14">
        <v>122.0</v>
      </c>
      <c r="O4264" s="14">
        <v>8.0</v>
      </c>
      <c r="P4264" s="14">
        <v>1.0</v>
      </c>
      <c r="Q4264" s="14"/>
      <c r="R4264" s="17">
        <f t="shared" si="1"/>
        <v>169.1176471</v>
      </c>
      <c r="S4264" s="17">
        <f t="shared" si="2"/>
        <v>93.29044118</v>
      </c>
      <c r="T4264" s="17">
        <f t="shared" si="3"/>
        <v>11.48897059</v>
      </c>
      <c r="U4264" s="17">
        <f t="shared" si="4"/>
        <v>35.84558824</v>
      </c>
      <c r="V4264" s="17">
        <f t="shared" si="5"/>
        <v>16.54411765</v>
      </c>
      <c r="W4264" s="17">
        <f t="shared" si="6"/>
        <v>56.06617647</v>
      </c>
      <c r="X4264" s="17">
        <f t="shared" si="7"/>
        <v>3.676470588</v>
      </c>
      <c r="Y4264" s="14">
        <f t="shared" si="8"/>
        <v>20843</v>
      </c>
      <c r="Z4264" s="14">
        <f t="shared" si="9"/>
        <v>9983</v>
      </c>
      <c r="AA4264" s="14">
        <f t="shared" si="10"/>
        <v>2126</v>
      </c>
      <c r="AB4264" s="14">
        <f t="shared" si="11"/>
        <v>4563</v>
      </c>
      <c r="AC4264" s="14">
        <f t="shared" si="12"/>
        <v>1899</v>
      </c>
      <c r="AD4264" s="14">
        <f t="shared" si="13"/>
        <v>7157</v>
      </c>
      <c r="AE4264" s="14">
        <f t="shared" si="14"/>
        <v>386</v>
      </c>
      <c r="AF4264" s="14">
        <f t="shared" si="15"/>
        <v>9</v>
      </c>
      <c r="AG4264" s="17">
        <f t="shared" si="16"/>
        <v>131.3093768</v>
      </c>
      <c r="AH4264" s="20">
        <f>12*(J4264*'Programas e Observações'!$C$8+K4264*'Programas e Observações'!$C$9+L4264*('Programas e Observações'!$C$8+'Programas e Observações'!$C$9)+M4264*'Programas e Observações'!$C$10)</f>
        <v>127256.88</v>
      </c>
      <c r="AI4264" s="20">
        <f>12*(J4264*'Programas e Observações'!$D$8+K4264*'Programas e Observações'!$D$9+L4264*('Programas e Observações'!$D$8+'Programas e Observações'!$D$9)+M4264*'Programas e Observações'!$D$10)</f>
        <v>231054.6</v>
      </c>
      <c r="AJ4264" s="13" t="s">
        <v>5409</v>
      </c>
      <c r="AK4264" s="13" t="s">
        <v>5387</v>
      </c>
    </row>
    <row r="4265" ht="15.75" customHeight="1">
      <c r="A4265" s="13" t="s">
        <v>16234</v>
      </c>
      <c r="B4265" s="13" t="s">
        <v>16235</v>
      </c>
      <c r="C4265" s="13" t="s">
        <v>16236</v>
      </c>
      <c r="D4265" s="13" t="s">
        <v>15007</v>
      </c>
      <c r="E4265" s="13" t="s">
        <v>15080</v>
      </c>
      <c r="F4265" s="13" t="s">
        <v>15081</v>
      </c>
      <c r="G4265" s="14">
        <v>43490.0</v>
      </c>
      <c r="H4265" s="16" t="b">
        <f>G4265&lt;'Programas e Observações'!$C$11</f>
        <v>0</v>
      </c>
      <c r="I4265" s="14">
        <v>2347.0</v>
      </c>
      <c r="J4265" s="14">
        <v>925.0</v>
      </c>
      <c r="K4265" s="14">
        <v>417.0</v>
      </c>
      <c r="L4265" s="14">
        <v>529.0</v>
      </c>
      <c r="M4265" s="14">
        <v>176.0</v>
      </c>
      <c r="N4265" s="14">
        <v>1643.0</v>
      </c>
      <c r="O4265" s="14">
        <v>94.0</v>
      </c>
      <c r="P4265" s="14">
        <v>2.0</v>
      </c>
      <c r="Q4265" s="14"/>
      <c r="R4265" s="17">
        <f t="shared" si="1"/>
        <v>53.96642906</v>
      </c>
      <c r="S4265" s="17">
        <f t="shared" si="2"/>
        <v>21.2692573</v>
      </c>
      <c r="T4265" s="17">
        <f t="shared" si="3"/>
        <v>9.588411129</v>
      </c>
      <c r="U4265" s="17">
        <f t="shared" si="4"/>
        <v>12.1637158</v>
      </c>
      <c r="V4265" s="17">
        <f t="shared" si="5"/>
        <v>4.046907335</v>
      </c>
      <c r="W4265" s="17">
        <f t="shared" si="6"/>
        <v>37.77879972</v>
      </c>
      <c r="X4265" s="17">
        <f t="shared" si="7"/>
        <v>2.161416418</v>
      </c>
      <c r="Y4265" s="14">
        <f t="shared" si="8"/>
        <v>12444</v>
      </c>
      <c r="Z4265" s="14">
        <f t="shared" si="9"/>
        <v>6432</v>
      </c>
      <c r="AA4265" s="14">
        <f t="shared" si="10"/>
        <v>1153</v>
      </c>
      <c r="AB4265" s="14">
        <f t="shared" si="11"/>
        <v>2913</v>
      </c>
      <c r="AC4265" s="14">
        <f t="shared" si="12"/>
        <v>1005</v>
      </c>
      <c r="AD4265" s="14">
        <f t="shared" si="13"/>
        <v>7946</v>
      </c>
      <c r="AE4265" s="14">
        <f t="shared" si="14"/>
        <v>411</v>
      </c>
      <c r="AF4265" s="14">
        <f t="shared" si="15"/>
        <v>15</v>
      </c>
      <c r="AG4265" s="17">
        <f t="shared" si="16"/>
        <v>75.4945915</v>
      </c>
      <c r="AH4265" s="20">
        <f>12*(J4265*'Programas e Observações'!$C$8+K4265*'Programas e Observações'!$C$9+L4265*('Programas e Observações'!$C$8+'Programas e Observações'!$C$9)+M4265*'Programas e Observações'!$C$10)</f>
        <v>863458.08</v>
      </c>
      <c r="AI4265" s="20">
        <f>12*(J4265*'Programas e Observações'!$D$8+K4265*'Programas e Observações'!$D$9+L4265*('Programas e Observações'!$D$8+'Programas e Observações'!$D$9)+M4265*'Programas e Observações'!$D$10)</f>
        <v>1409321.52</v>
      </c>
      <c r="AJ4265" s="13" t="s">
        <v>16237</v>
      </c>
      <c r="AK4265" s="13" t="s">
        <v>16238</v>
      </c>
    </row>
    <row r="4266" ht="15.75" customHeight="1">
      <c r="A4266" s="13" t="s">
        <v>16239</v>
      </c>
      <c r="B4266" s="13" t="s">
        <v>16240</v>
      </c>
      <c r="C4266" s="13" t="s">
        <v>16241</v>
      </c>
      <c r="D4266" s="13" t="s">
        <v>15007</v>
      </c>
      <c r="E4266" s="13" t="s">
        <v>15453</v>
      </c>
      <c r="F4266" s="13" t="s">
        <v>15454</v>
      </c>
      <c r="G4266" s="14">
        <v>30416.0</v>
      </c>
      <c r="H4266" s="16" t="b">
        <f>G4266&lt;'Programas e Observações'!$C$11</f>
        <v>0</v>
      </c>
      <c r="I4266" s="14">
        <v>4223.0</v>
      </c>
      <c r="J4266" s="14">
        <v>2206.0</v>
      </c>
      <c r="K4266" s="14">
        <v>302.0</v>
      </c>
      <c r="L4266" s="14">
        <v>1105.0</v>
      </c>
      <c r="M4266" s="14">
        <v>456.0</v>
      </c>
      <c r="N4266" s="14">
        <v>962.0</v>
      </c>
      <c r="O4266" s="14">
        <v>115.0</v>
      </c>
      <c r="P4266" s="14">
        <v>2.0</v>
      </c>
      <c r="Q4266" s="14"/>
      <c r="R4266" s="17">
        <f t="shared" si="1"/>
        <v>138.8413993</v>
      </c>
      <c r="S4266" s="17">
        <f t="shared" si="2"/>
        <v>72.52761704</v>
      </c>
      <c r="T4266" s="17">
        <f t="shared" si="3"/>
        <v>9.928984745</v>
      </c>
      <c r="U4266" s="17">
        <f t="shared" si="4"/>
        <v>36.32956339</v>
      </c>
      <c r="V4266" s="17">
        <f t="shared" si="5"/>
        <v>14.99210942</v>
      </c>
      <c r="W4266" s="17">
        <f t="shared" si="6"/>
        <v>31.62809048</v>
      </c>
      <c r="X4266" s="17">
        <f t="shared" si="7"/>
        <v>3.780904787</v>
      </c>
      <c r="Y4266" s="14">
        <f t="shared" si="8"/>
        <v>51035</v>
      </c>
      <c r="Z4266" s="14">
        <f t="shared" si="9"/>
        <v>24711</v>
      </c>
      <c r="AA4266" s="14">
        <f t="shared" si="10"/>
        <v>4446</v>
      </c>
      <c r="AB4266" s="14">
        <f t="shared" si="11"/>
        <v>14140</v>
      </c>
      <c r="AC4266" s="14">
        <f t="shared" si="12"/>
        <v>5356</v>
      </c>
      <c r="AD4266" s="14">
        <f t="shared" si="13"/>
        <v>10558</v>
      </c>
      <c r="AE4266" s="14">
        <f t="shared" si="14"/>
        <v>1704</v>
      </c>
      <c r="AF4266" s="14">
        <f t="shared" si="15"/>
        <v>20</v>
      </c>
      <c r="AG4266" s="17">
        <f t="shared" si="16"/>
        <v>110.1839458</v>
      </c>
      <c r="AH4266" s="20">
        <f>12*(J4266*'Programas e Observações'!$C$8+K4266*'Programas e Observações'!$C$9+L4266*('Programas e Observações'!$C$8+'Programas e Observações'!$C$9)+M4266*'Programas e Observações'!$C$10)</f>
        <v>1614730.08</v>
      </c>
      <c r="AI4266" s="20">
        <f>12*(J4266*'Programas e Observações'!$D$8+K4266*'Programas e Observações'!$D$9+L4266*('Programas e Observações'!$D$8+'Programas e Observações'!$D$9)+M4266*'Programas e Observações'!$D$10)</f>
        <v>2842401</v>
      </c>
      <c r="AJ4266" s="13" t="s">
        <v>16242</v>
      </c>
      <c r="AK4266" s="13" t="s">
        <v>313</v>
      </c>
    </row>
    <row r="4267" ht="15.75" customHeight="1">
      <c r="A4267" s="13" t="s">
        <v>16243</v>
      </c>
      <c r="B4267" s="13" t="s">
        <v>16244</v>
      </c>
      <c r="C4267" s="13" t="s">
        <v>16245</v>
      </c>
      <c r="D4267" s="13" t="s">
        <v>15007</v>
      </c>
      <c r="E4267" s="13" t="s">
        <v>15121</v>
      </c>
      <c r="F4267" s="13" t="s">
        <v>15122</v>
      </c>
      <c r="G4267" s="14">
        <v>5730.0</v>
      </c>
      <c r="H4267" s="16" t="b">
        <f>G4267&lt;'Programas e Observações'!$C$11</f>
        <v>1</v>
      </c>
      <c r="I4267" s="14">
        <v>80.0</v>
      </c>
      <c r="J4267" s="14">
        <v>14.0</v>
      </c>
      <c r="K4267" s="14">
        <v>50.0</v>
      </c>
      <c r="L4267" s="14">
        <v>12.0</v>
      </c>
      <c r="M4267" s="14">
        <v>0.0</v>
      </c>
      <c r="N4267" s="14">
        <v>377.0</v>
      </c>
      <c r="O4267" s="14">
        <v>22.0</v>
      </c>
      <c r="P4267" s="14">
        <v>1.0</v>
      </c>
      <c r="Q4267" s="14"/>
      <c r="R4267" s="17">
        <f t="shared" si="1"/>
        <v>13.96160558</v>
      </c>
      <c r="S4267" s="17">
        <f t="shared" si="2"/>
        <v>2.443280977</v>
      </c>
      <c r="T4267" s="17">
        <f t="shared" si="3"/>
        <v>8.72600349</v>
      </c>
      <c r="U4267" s="17">
        <f t="shared" si="4"/>
        <v>2.094240838</v>
      </c>
      <c r="V4267" s="17">
        <f t="shared" si="5"/>
        <v>0</v>
      </c>
      <c r="W4267" s="17">
        <f t="shared" si="6"/>
        <v>65.79406632</v>
      </c>
      <c r="X4267" s="17">
        <f t="shared" si="7"/>
        <v>3.839441536</v>
      </c>
      <c r="Y4267" s="14">
        <f t="shared" si="8"/>
        <v>33751</v>
      </c>
      <c r="Z4267" s="14">
        <f t="shared" si="9"/>
        <v>15642</v>
      </c>
      <c r="AA4267" s="14">
        <f t="shared" si="10"/>
        <v>4355</v>
      </c>
      <c r="AB4267" s="14">
        <f t="shared" si="11"/>
        <v>7670</v>
      </c>
      <c r="AC4267" s="14">
        <f t="shared" si="12"/>
        <v>2583</v>
      </c>
      <c r="AD4267" s="14">
        <f t="shared" si="13"/>
        <v>17897</v>
      </c>
      <c r="AE4267" s="14">
        <f t="shared" si="14"/>
        <v>1365</v>
      </c>
      <c r="AF4267" s="14">
        <f t="shared" si="15"/>
        <v>25</v>
      </c>
      <c r="AG4267" s="17">
        <f t="shared" si="16"/>
        <v>76.77399543</v>
      </c>
      <c r="AH4267" s="20">
        <f>12*(J4267*'Programas e Observações'!$C$8+K4267*'Programas e Observações'!$C$9+L4267*('Programas e Observações'!$C$8+'Programas e Observações'!$C$9)+M4267*'Programas e Observações'!$C$10)</f>
        <v>36746.4</v>
      </c>
      <c r="AI4267" s="20">
        <f>12*(J4267*'Programas e Observações'!$D$8+K4267*'Programas e Observações'!$D$9+L4267*('Programas e Observações'!$D$8+'Programas e Observações'!$D$9)+M4267*'Programas e Observações'!$D$10)</f>
        <v>47436.24</v>
      </c>
      <c r="AJ4267" s="13" t="s">
        <v>2653</v>
      </c>
      <c r="AK4267" s="13" t="s">
        <v>845</v>
      </c>
    </row>
    <row r="4268" ht="15.75" customHeight="1">
      <c r="A4268" s="13" t="s">
        <v>16246</v>
      </c>
      <c r="B4268" s="13" t="s">
        <v>16247</v>
      </c>
      <c r="C4268" s="13" t="s">
        <v>16248</v>
      </c>
      <c r="D4268" s="13" t="s">
        <v>15007</v>
      </c>
      <c r="E4268" s="13" t="s">
        <v>15085</v>
      </c>
      <c r="F4268" s="13" t="s">
        <v>15086</v>
      </c>
      <c r="G4268" s="14">
        <v>8514.0</v>
      </c>
      <c r="H4268" s="16" t="b">
        <f>G4268&lt;'Programas e Observações'!$C$11</f>
        <v>1</v>
      </c>
      <c r="I4268" s="14">
        <v>1394.0</v>
      </c>
      <c r="J4268" s="14">
        <v>651.0</v>
      </c>
      <c r="K4268" s="14">
        <v>171.0</v>
      </c>
      <c r="L4268" s="14">
        <v>297.0</v>
      </c>
      <c r="M4268" s="14">
        <v>108.0</v>
      </c>
      <c r="N4268" s="14">
        <v>491.0</v>
      </c>
      <c r="O4268" s="14">
        <v>21.0</v>
      </c>
      <c r="P4268" s="14">
        <v>2.0</v>
      </c>
      <c r="Q4268" s="14"/>
      <c r="R4268" s="17">
        <f t="shared" si="1"/>
        <v>163.7303265</v>
      </c>
      <c r="S4268" s="17">
        <f t="shared" si="2"/>
        <v>76.46229739</v>
      </c>
      <c r="T4268" s="17">
        <f t="shared" si="3"/>
        <v>20.0845666</v>
      </c>
      <c r="U4268" s="17">
        <f t="shared" si="4"/>
        <v>34.88372093</v>
      </c>
      <c r="V4268" s="17">
        <f t="shared" si="5"/>
        <v>12.68498943</v>
      </c>
      <c r="W4268" s="17">
        <f t="shared" si="6"/>
        <v>57.66972046</v>
      </c>
      <c r="X4268" s="17">
        <f t="shared" si="7"/>
        <v>2.466525722</v>
      </c>
      <c r="Y4268" s="14">
        <f t="shared" si="8"/>
        <v>39484</v>
      </c>
      <c r="Z4268" s="14">
        <f t="shared" si="9"/>
        <v>17600</v>
      </c>
      <c r="AA4268" s="14">
        <f t="shared" si="10"/>
        <v>5369</v>
      </c>
      <c r="AB4268" s="14">
        <f t="shared" si="11"/>
        <v>8721</v>
      </c>
      <c r="AC4268" s="14">
        <f t="shared" si="12"/>
        <v>2839</v>
      </c>
      <c r="AD4268" s="14">
        <f t="shared" si="13"/>
        <v>14843</v>
      </c>
      <c r="AE4268" s="14">
        <f t="shared" si="14"/>
        <v>1099</v>
      </c>
      <c r="AF4268" s="14">
        <f t="shared" si="15"/>
        <v>77</v>
      </c>
      <c r="AG4268" s="17">
        <f t="shared" si="16"/>
        <v>101.3285839</v>
      </c>
      <c r="AH4268" s="20">
        <f>12*(J4268*'Programas e Observações'!$C$8+K4268*'Programas e Observações'!$C$9+L4268*('Programas e Observações'!$C$8+'Programas e Observações'!$C$9)+M4268*'Programas e Observações'!$C$10)</f>
        <v>483618.24</v>
      </c>
      <c r="AI4268" s="20">
        <f>12*(J4268*'Programas e Observações'!$D$8+K4268*'Programas e Observações'!$D$9+L4268*('Programas e Observações'!$D$8+'Programas e Observações'!$D$9)+M4268*'Programas e Observações'!$D$10)</f>
        <v>836208</v>
      </c>
      <c r="AJ4268" s="13" t="s">
        <v>16249</v>
      </c>
      <c r="AK4268" s="13" t="s">
        <v>16250</v>
      </c>
    </row>
    <row r="4269" ht="15.75" customHeight="1">
      <c r="A4269" s="13" t="s">
        <v>16251</v>
      </c>
      <c r="B4269" s="13" t="s">
        <v>16252</v>
      </c>
      <c r="C4269" s="13" t="s">
        <v>16253</v>
      </c>
      <c r="D4269" s="13" t="s">
        <v>15007</v>
      </c>
      <c r="E4269" s="13" t="s">
        <v>15038</v>
      </c>
      <c r="F4269" s="13" t="s">
        <v>15039</v>
      </c>
      <c r="G4269" s="14">
        <v>2726.0</v>
      </c>
      <c r="H4269" s="16" t="b">
        <f>G4269&lt;'Programas e Observações'!$C$11</f>
        <v>1</v>
      </c>
      <c r="I4269" s="14">
        <v>65.0</v>
      </c>
      <c r="J4269" s="14">
        <v>29.0</v>
      </c>
      <c r="K4269" s="14">
        <v>11.0</v>
      </c>
      <c r="L4269" s="14">
        <v>13.0</v>
      </c>
      <c r="M4269" s="14">
        <v>6.0</v>
      </c>
      <c r="N4269" s="14">
        <v>330.0</v>
      </c>
      <c r="O4269" s="14">
        <v>10.0</v>
      </c>
      <c r="P4269" s="14">
        <v>0.0</v>
      </c>
      <c r="Q4269" s="14"/>
      <c r="R4269" s="17">
        <f t="shared" si="1"/>
        <v>23.84446075</v>
      </c>
      <c r="S4269" s="17">
        <f t="shared" si="2"/>
        <v>10.63829787</v>
      </c>
      <c r="T4269" s="17">
        <f t="shared" si="3"/>
        <v>4.035216434</v>
      </c>
      <c r="U4269" s="17">
        <f t="shared" si="4"/>
        <v>4.76889215</v>
      </c>
      <c r="V4269" s="17">
        <f t="shared" si="5"/>
        <v>2.201027146</v>
      </c>
      <c r="W4269" s="17">
        <f t="shared" si="6"/>
        <v>121.056493</v>
      </c>
      <c r="X4269" s="17">
        <f t="shared" si="7"/>
        <v>3.668378577</v>
      </c>
      <c r="Y4269" s="14">
        <f t="shared" si="8"/>
        <v>28223</v>
      </c>
      <c r="Z4269" s="14">
        <f t="shared" si="9"/>
        <v>12672</v>
      </c>
      <c r="AA4269" s="14">
        <f t="shared" si="10"/>
        <v>3811</v>
      </c>
      <c r="AB4269" s="14">
        <f t="shared" si="11"/>
        <v>6076</v>
      </c>
      <c r="AC4269" s="14">
        <f t="shared" si="12"/>
        <v>1820</v>
      </c>
      <c r="AD4269" s="14">
        <f t="shared" si="13"/>
        <v>11364</v>
      </c>
      <c r="AE4269" s="14">
        <f t="shared" si="14"/>
        <v>818</v>
      </c>
      <c r="AF4269" s="14">
        <f t="shared" si="15"/>
        <v>22</v>
      </c>
      <c r="AG4269" s="17">
        <f t="shared" si="16"/>
        <v>100.8158716</v>
      </c>
      <c r="AH4269" s="20">
        <f>12*(J4269*'Programas e Observações'!$C$8+K4269*'Programas e Observações'!$C$9+L4269*('Programas e Observações'!$C$8+'Programas e Observações'!$C$9)+M4269*'Programas e Observações'!$C$10)</f>
        <v>23730.48</v>
      </c>
      <c r="AI4269" s="20">
        <f>12*(J4269*'Programas e Observações'!$D$8+K4269*'Programas e Observações'!$D$9+L4269*('Programas e Observações'!$D$8+'Programas e Observações'!$D$9)+M4269*'Programas e Observações'!$D$10)</f>
        <v>39439.44</v>
      </c>
      <c r="AJ4269" s="13" t="s">
        <v>2853</v>
      </c>
      <c r="AK4269" s="13" t="s">
        <v>1213</v>
      </c>
    </row>
    <row r="4270" ht="15.75" customHeight="1">
      <c r="A4270" s="13" t="s">
        <v>16254</v>
      </c>
      <c r="B4270" s="13" t="s">
        <v>16255</v>
      </c>
      <c r="C4270" s="13" t="s">
        <v>16256</v>
      </c>
      <c r="D4270" s="13" t="s">
        <v>15007</v>
      </c>
      <c r="E4270" s="13" t="s">
        <v>15008</v>
      </c>
      <c r="F4270" s="13" t="s">
        <v>15009</v>
      </c>
      <c r="G4270" s="14">
        <v>8063.0</v>
      </c>
      <c r="H4270" s="16" t="b">
        <f>G4270&lt;'Programas e Observações'!$C$11</f>
        <v>1</v>
      </c>
      <c r="I4270" s="14">
        <v>1675.0</v>
      </c>
      <c r="J4270" s="14">
        <v>689.0</v>
      </c>
      <c r="K4270" s="14">
        <v>216.0</v>
      </c>
      <c r="L4270" s="14">
        <v>421.0</v>
      </c>
      <c r="M4270" s="14">
        <v>161.0</v>
      </c>
      <c r="N4270" s="14">
        <v>475.0</v>
      </c>
      <c r="O4270" s="14">
        <v>18.0</v>
      </c>
      <c r="P4270" s="14">
        <v>0.0</v>
      </c>
      <c r="Q4270" s="14"/>
      <c r="R4270" s="17">
        <f t="shared" si="1"/>
        <v>207.7390549</v>
      </c>
      <c r="S4270" s="17">
        <f t="shared" si="2"/>
        <v>85.45206499</v>
      </c>
      <c r="T4270" s="17">
        <f t="shared" si="3"/>
        <v>26.78903634</v>
      </c>
      <c r="U4270" s="17">
        <f t="shared" si="4"/>
        <v>52.2138162</v>
      </c>
      <c r="V4270" s="17">
        <f t="shared" si="5"/>
        <v>19.96775394</v>
      </c>
      <c r="W4270" s="17">
        <f t="shared" si="6"/>
        <v>58.91107528</v>
      </c>
      <c r="X4270" s="17">
        <f t="shared" si="7"/>
        <v>2.232419695</v>
      </c>
      <c r="Y4270" s="14">
        <f t="shared" si="8"/>
        <v>24542</v>
      </c>
      <c r="Z4270" s="14">
        <f t="shared" si="9"/>
        <v>9808</v>
      </c>
      <c r="AA4270" s="14">
        <f t="shared" si="10"/>
        <v>3717</v>
      </c>
      <c r="AB4270" s="14">
        <f t="shared" si="11"/>
        <v>5989</v>
      </c>
      <c r="AC4270" s="14">
        <f t="shared" si="12"/>
        <v>1712</v>
      </c>
      <c r="AD4270" s="14">
        <f t="shared" si="13"/>
        <v>11159</v>
      </c>
      <c r="AE4270" s="14">
        <f t="shared" si="14"/>
        <v>563</v>
      </c>
      <c r="AF4270" s="14">
        <f t="shared" si="15"/>
        <v>14</v>
      </c>
      <c r="AG4270" s="17">
        <f t="shared" si="16"/>
        <v>113.898261</v>
      </c>
      <c r="AH4270" s="20">
        <f>12*(J4270*'Programas e Observações'!$C$8+K4270*'Programas e Observações'!$C$9+L4270*('Programas e Observações'!$C$8+'Programas e Observações'!$C$9)+M4270*'Programas e Observações'!$C$10)</f>
        <v>629825.88</v>
      </c>
      <c r="AI4270" s="20">
        <f>12*(J4270*'Programas e Observações'!$D$8+K4270*'Programas e Observações'!$D$9+L4270*('Programas e Observações'!$D$8+'Programas e Observações'!$D$9)+M4270*'Programas e Observações'!$D$10)</f>
        <v>1045084.56</v>
      </c>
      <c r="AJ4270" s="13" t="s">
        <v>16257</v>
      </c>
      <c r="AK4270" s="13" t="s">
        <v>16258</v>
      </c>
    </row>
    <row r="4271" ht="15.75" customHeight="1">
      <c r="A4271" s="13" t="s">
        <v>16259</v>
      </c>
      <c r="B4271" s="13" t="s">
        <v>16260</v>
      </c>
      <c r="C4271" s="13" t="s">
        <v>4968</v>
      </c>
      <c r="D4271" s="13" t="s">
        <v>15007</v>
      </c>
      <c r="E4271" s="13" t="s">
        <v>15301</v>
      </c>
      <c r="F4271" s="13" t="s">
        <v>15302</v>
      </c>
      <c r="G4271" s="14">
        <v>5282.0</v>
      </c>
      <c r="H4271" s="16" t="b">
        <f>G4271&lt;'Programas e Observações'!$C$11</f>
        <v>1</v>
      </c>
      <c r="I4271" s="14">
        <v>692.0</v>
      </c>
      <c r="J4271" s="14">
        <v>371.0</v>
      </c>
      <c r="K4271" s="14">
        <v>89.0</v>
      </c>
      <c r="L4271" s="14">
        <v>124.0</v>
      </c>
      <c r="M4271" s="14">
        <v>58.0</v>
      </c>
      <c r="N4271" s="14">
        <v>305.0</v>
      </c>
      <c r="O4271" s="14">
        <v>19.0</v>
      </c>
      <c r="P4271" s="14">
        <v>1.0</v>
      </c>
      <c r="Q4271" s="14"/>
      <c r="R4271" s="17">
        <f t="shared" si="1"/>
        <v>131.0109807</v>
      </c>
      <c r="S4271" s="17">
        <f t="shared" si="2"/>
        <v>70.23854601</v>
      </c>
      <c r="T4271" s="17">
        <f t="shared" si="3"/>
        <v>16.84967815</v>
      </c>
      <c r="U4271" s="17">
        <f t="shared" si="4"/>
        <v>23.47595608</v>
      </c>
      <c r="V4271" s="17">
        <f t="shared" si="5"/>
        <v>10.98068913</v>
      </c>
      <c r="W4271" s="17">
        <f t="shared" si="6"/>
        <v>57.74327906</v>
      </c>
      <c r="X4271" s="17">
        <f t="shared" si="7"/>
        <v>3.597122302</v>
      </c>
      <c r="Y4271" s="14">
        <f t="shared" si="8"/>
        <v>20843</v>
      </c>
      <c r="Z4271" s="14">
        <f t="shared" si="9"/>
        <v>9983</v>
      </c>
      <c r="AA4271" s="14">
        <f t="shared" si="10"/>
        <v>2126</v>
      </c>
      <c r="AB4271" s="14">
        <f t="shared" si="11"/>
        <v>4563</v>
      </c>
      <c r="AC4271" s="14">
        <f t="shared" si="12"/>
        <v>1899</v>
      </c>
      <c r="AD4271" s="14">
        <f t="shared" si="13"/>
        <v>7157</v>
      </c>
      <c r="AE4271" s="14">
        <f t="shared" si="14"/>
        <v>386</v>
      </c>
      <c r="AF4271" s="14">
        <f t="shared" si="15"/>
        <v>9</v>
      </c>
      <c r="AG4271" s="17">
        <f t="shared" si="16"/>
        <v>131.3093768</v>
      </c>
      <c r="AH4271" s="20">
        <f>12*(J4271*'Programas e Observações'!$C$8+K4271*'Programas e Observações'!$C$9+L4271*('Programas e Observações'!$C$8+'Programas e Observações'!$C$9)+M4271*'Programas e Observações'!$C$10)</f>
        <v>237391.44</v>
      </c>
      <c r="AI4271" s="20">
        <f>12*(J4271*'Programas e Observações'!$D$8+K4271*'Programas e Observações'!$D$9+L4271*('Programas e Observações'!$D$8+'Programas e Observações'!$D$9)+M4271*'Programas e Observações'!$D$10)</f>
        <v>420842.28</v>
      </c>
      <c r="AJ4271" s="13" t="s">
        <v>6113</v>
      </c>
      <c r="AK4271" s="13" t="s">
        <v>1628</v>
      </c>
    </row>
    <row r="4272" ht="15.75" customHeight="1">
      <c r="A4272" s="13" t="s">
        <v>16261</v>
      </c>
      <c r="B4272" s="13" t="s">
        <v>16262</v>
      </c>
      <c r="C4272" s="13" t="s">
        <v>16263</v>
      </c>
      <c r="D4272" s="13" t="s">
        <v>15007</v>
      </c>
      <c r="E4272" s="13" t="s">
        <v>15008</v>
      </c>
      <c r="F4272" s="13" t="s">
        <v>15009</v>
      </c>
      <c r="G4272" s="14">
        <v>6778.0</v>
      </c>
      <c r="H4272" s="16" t="b">
        <f>G4272&lt;'Programas e Observações'!$C$11</f>
        <v>1</v>
      </c>
      <c r="I4272" s="14">
        <v>850.0</v>
      </c>
      <c r="J4272" s="14">
        <v>439.0</v>
      </c>
      <c r="K4272" s="14">
        <v>86.0</v>
      </c>
      <c r="L4272" s="14">
        <v>225.0</v>
      </c>
      <c r="M4272" s="14">
        <v>56.0</v>
      </c>
      <c r="N4272" s="14">
        <v>260.0</v>
      </c>
      <c r="O4272" s="14">
        <v>11.0</v>
      </c>
      <c r="P4272" s="14">
        <v>0.0</v>
      </c>
      <c r="Q4272" s="14"/>
      <c r="R4272" s="17">
        <f t="shared" si="1"/>
        <v>125.4057244</v>
      </c>
      <c r="S4272" s="17">
        <f t="shared" si="2"/>
        <v>64.76836825</v>
      </c>
      <c r="T4272" s="17">
        <f t="shared" si="3"/>
        <v>12.68810859</v>
      </c>
      <c r="U4272" s="17">
        <f t="shared" si="4"/>
        <v>33.19563293</v>
      </c>
      <c r="V4272" s="17">
        <f t="shared" si="5"/>
        <v>8.262024196</v>
      </c>
      <c r="W4272" s="17">
        <f t="shared" si="6"/>
        <v>38.35939805</v>
      </c>
      <c r="X4272" s="17">
        <f t="shared" si="7"/>
        <v>1.62289761</v>
      </c>
      <c r="Y4272" s="14">
        <f t="shared" si="8"/>
        <v>24542</v>
      </c>
      <c r="Z4272" s="14">
        <f t="shared" si="9"/>
        <v>9808</v>
      </c>
      <c r="AA4272" s="14">
        <f t="shared" si="10"/>
        <v>3717</v>
      </c>
      <c r="AB4272" s="14">
        <f t="shared" si="11"/>
        <v>5989</v>
      </c>
      <c r="AC4272" s="14">
        <f t="shared" si="12"/>
        <v>1712</v>
      </c>
      <c r="AD4272" s="14">
        <f t="shared" si="13"/>
        <v>11159</v>
      </c>
      <c r="AE4272" s="14">
        <f t="shared" si="14"/>
        <v>563</v>
      </c>
      <c r="AF4272" s="14">
        <f t="shared" si="15"/>
        <v>14</v>
      </c>
      <c r="AG4272" s="17">
        <f t="shared" si="16"/>
        <v>113.898261</v>
      </c>
      <c r="AH4272" s="20">
        <f>12*(J4272*'Programas e Observações'!$C$8+K4272*'Programas e Observações'!$C$9+L4272*('Programas e Observações'!$C$8+'Programas e Observações'!$C$9)+M4272*'Programas e Observações'!$C$10)</f>
        <v>319821.48</v>
      </c>
      <c r="AI4272" s="20">
        <f>12*(J4272*'Programas e Observações'!$D$8+K4272*'Programas e Observações'!$D$9+L4272*('Programas e Observações'!$D$8+'Programas e Observações'!$D$9)+M4272*'Programas e Observações'!$D$10)</f>
        <v>566139.72</v>
      </c>
      <c r="AJ4272" s="13" t="s">
        <v>16264</v>
      </c>
      <c r="AK4272" s="13" t="s">
        <v>1097</v>
      </c>
    </row>
    <row r="4273" ht="15.75" customHeight="1">
      <c r="A4273" s="13" t="s">
        <v>16265</v>
      </c>
      <c r="B4273" s="13" t="s">
        <v>16266</v>
      </c>
      <c r="C4273" s="13" t="s">
        <v>16267</v>
      </c>
      <c r="D4273" s="13" t="s">
        <v>15007</v>
      </c>
      <c r="E4273" s="13" t="s">
        <v>15070</v>
      </c>
      <c r="F4273" s="13" t="s">
        <v>15071</v>
      </c>
      <c r="G4273" s="14">
        <v>128106.0</v>
      </c>
      <c r="H4273" s="16" t="b">
        <f>G4273&lt;'Programas e Observações'!$C$11</f>
        <v>0</v>
      </c>
      <c r="I4273" s="14">
        <v>6109.0</v>
      </c>
      <c r="J4273" s="14">
        <v>1922.0</v>
      </c>
      <c r="K4273" s="14">
        <v>1312.0</v>
      </c>
      <c r="L4273" s="14">
        <v>1459.0</v>
      </c>
      <c r="M4273" s="14">
        <v>457.0</v>
      </c>
      <c r="N4273" s="14">
        <v>3533.0</v>
      </c>
      <c r="O4273" s="14">
        <v>243.0</v>
      </c>
      <c r="P4273" s="14">
        <v>5.0</v>
      </c>
      <c r="Q4273" s="14">
        <v>373.0</v>
      </c>
      <c r="R4273" s="17">
        <f t="shared" si="1"/>
        <v>47.68707164</v>
      </c>
      <c r="S4273" s="17">
        <f t="shared" si="2"/>
        <v>15.00320047</v>
      </c>
      <c r="T4273" s="17">
        <f t="shared" si="3"/>
        <v>10.24151874</v>
      </c>
      <c r="U4273" s="17">
        <f t="shared" si="4"/>
        <v>11.38900598</v>
      </c>
      <c r="V4273" s="17">
        <f t="shared" si="5"/>
        <v>3.567358281</v>
      </c>
      <c r="W4273" s="17">
        <f t="shared" si="6"/>
        <v>27.57872387</v>
      </c>
      <c r="X4273" s="17">
        <f t="shared" si="7"/>
        <v>1.896866657</v>
      </c>
      <c r="Y4273" s="14">
        <f t="shared" si="8"/>
        <v>59505</v>
      </c>
      <c r="Z4273" s="14">
        <f t="shared" si="9"/>
        <v>17363</v>
      </c>
      <c r="AA4273" s="14">
        <f t="shared" si="10"/>
        <v>15206</v>
      </c>
      <c r="AB4273" s="14">
        <f t="shared" si="11"/>
        <v>10647</v>
      </c>
      <c r="AC4273" s="14">
        <f t="shared" si="12"/>
        <v>3936</v>
      </c>
      <c r="AD4273" s="14">
        <f t="shared" si="13"/>
        <v>40020</v>
      </c>
      <c r="AE4273" s="14">
        <f t="shared" si="14"/>
        <v>2216</v>
      </c>
      <c r="AF4273" s="14">
        <f t="shared" si="15"/>
        <v>47</v>
      </c>
      <c r="AG4273" s="17">
        <f t="shared" si="16"/>
        <v>65.42684958</v>
      </c>
      <c r="AH4273" s="20">
        <f>12*(J4273*'Programas e Observações'!$C$8+K4273*'Programas e Observações'!$C$9+L4273*('Programas e Observações'!$C$8+'Programas e Observações'!$C$9)+M4273*'Programas e Observações'!$C$10)</f>
        <v>2323980.96</v>
      </c>
      <c r="AI4273" s="20">
        <f>12*(J4273*'Programas e Observações'!$D$8+K4273*'Programas e Observações'!$D$9+L4273*('Programas e Observações'!$D$8+'Programas e Observações'!$D$9)+M4273*'Programas e Observações'!$D$10)</f>
        <v>3606303.36</v>
      </c>
      <c r="AJ4273" s="13" t="s">
        <v>16268</v>
      </c>
      <c r="AK4273" s="13" t="s">
        <v>4063</v>
      </c>
    </row>
    <row r="4274" ht="15.75" customHeight="1">
      <c r="A4274" s="13" t="s">
        <v>16269</v>
      </c>
      <c r="B4274" s="13" t="s">
        <v>16270</v>
      </c>
      <c r="C4274" s="13" t="s">
        <v>16271</v>
      </c>
      <c r="D4274" s="13" t="s">
        <v>15007</v>
      </c>
      <c r="E4274" s="13" t="s">
        <v>15185</v>
      </c>
      <c r="F4274" s="13" t="s">
        <v>15186</v>
      </c>
      <c r="G4274" s="14">
        <v>6413.0</v>
      </c>
      <c r="H4274" s="16" t="b">
        <f>G4274&lt;'Programas e Observações'!$C$11</f>
        <v>1</v>
      </c>
      <c r="I4274" s="14">
        <v>1038.0</v>
      </c>
      <c r="J4274" s="14">
        <v>724.0</v>
      </c>
      <c r="K4274" s="14">
        <v>43.0</v>
      </c>
      <c r="L4274" s="14">
        <v>199.0</v>
      </c>
      <c r="M4274" s="14">
        <v>45.0</v>
      </c>
      <c r="N4274" s="14">
        <v>171.0</v>
      </c>
      <c r="O4274" s="14">
        <v>11.0</v>
      </c>
      <c r="P4274" s="14">
        <v>0.0</v>
      </c>
      <c r="Q4274" s="14"/>
      <c r="R4274" s="17">
        <f t="shared" si="1"/>
        <v>161.8587245</v>
      </c>
      <c r="S4274" s="17">
        <f t="shared" si="2"/>
        <v>112.8956806</v>
      </c>
      <c r="T4274" s="17">
        <f t="shared" si="3"/>
        <v>6.705130204</v>
      </c>
      <c r="U4274" s="17">
        <f t="shared" si="4"/>
        <v>31.03071885</v>
      </c>
      <c r="V4274" s="17">
        <f t="shared" si="5"/>
        <v>7.016996725</v>
      </c>
      <c r="W4274" s="17">
        <f t="shared" si="6"/>
        <v>26.66458756</v>
      </c>
      <c r="X4274" s="17">
        <f t="shared" si="7"/>
        <v>1.715265866</v>
      </c>
      <c r="Y4274" s="14">
        <f t="shared" si="8"/>
        <v>29636</v>
      </c>
      <c r="Z4274" s="14">
        <f t="shared" si="9"/>
        <v>16470</v>
      </c>
      <c r="AA4274" s="14">
        <f t="shared" si="10"/>
        <v>2099</v>
      </c>
      <c r="AB4274" s="14">
        <f t="shared" si="11"/>
        <v>6326</v>
      </c>
      <c r="AC4274" s="14">
        <f t="shared" si="12"/>
        <v>2898</v>
      </c>
      <c r="AD4274" s="14">
        <f t="shared" si="13"/>
        <v>10890</v>
      </c>
      <c r="AE4274" s="14">
        <f t="shared" si="14"/>
        <v>587</v>
      </c>
      <c r="AF4274" s="14">
        <f t="shared" si="15"/>
        <v>18</v>
      </c>
      <c r="AG4274" s="17">
        <f t="shared" si="16"/>
        <v>101.8947976</v>
      </c>
      <c r="AH4274" s="20">
        <f>12*(J4274*'Programas e Observações'!$C$8+K4274*'Programas e Observações'!$C$9+L4274*('Programas e Observações'!$C$8+'Programas e Observações'!$C$9)+M4274*'Programas e Observações'!$C$10)</f>
        <v>330310.2</v>
      </c>
      <c r="AI4274" s="20">
        <f>12*(J4274*'Programas e Observações'!$D$8+K4274*'Programas e Observações'!$D$9+L4274*('Programas e Observações'!$D$8+'Programas e Observações'!$D$9)+M4274*'Programas e Observações'!$D$10)</f>
        <v>668127.72</v>
      </c>
      <c r="AJ4274" s="13" t="s">
        <v>6464</v>
      </c>
      <c r="AK4274" s="13" t="s">
        <v>9190</v>
      </c>
    </row>
    <row r="4275" ht="15.75" customHeight="1">
      <c r="A4275" s="13" t="s">
        <v>16272</v>
      </c>
      <c r="B4275" s="13" t="s">
        <v>16273</v>
      </c>
      <c r="C4275" s="13" t="s">
        <v>16274</v>
      </c>
      <c r="D4275" s="13" t="s">
        <v>15007</v>
      </c>
      <c r="E4275" s="13" t="s">
        <v>15095</v>
      </c>
      <c r="F4275" s="13" t="s">
        <v>15096</v>
      </c>
      <c r="G4275" s="14">
        <v>17256.0</v>
      </c>
      <c r="H4275" s="16" t="b">
        <f>G4275&lt;'Programas e Observações'!$C$11</f>
        <v>1</v>
      </c>
      <c r="I4275" s="14">
        <v>2202.0</v>
      </c>
      <c r="J4275" s="14">
        <v>1052.0</v>
      </c>
      <c r="K4275" s="14">
        <v>138.0</v>
      </c>
      <c r="L4275" s="14">
        <v>704.0</v>
      </c>
      <c r="M4275" s="14">
        <v>206.0</v>
      </c>
      <c r="N4275" s="14">
        <v>729.0</v>
      </c>
      <c r="O4275" s="14">
        <v>31.0</v>
      </c>
      <c r="P4275" s="14">
        <v>1.0</v>
      </c>
      <c r="Q4275" s="14"/>
      <c r="R4275" s="17">
        <f t="shared" si="1"/>
        <v>127.6077886</v>
      </c>
      <c r="S4275" s="17">
        <f t="shared" si="2"/>
        <v>60.96430227</v>
      </c>
      <c r="T4275" s="17">
        <f t="shared" si="3"/>
        <v>7.997218359</v>
      </c>
      <c r="U4275" s="17">
        <f t="shared" si="4"/>
        <v>40.7974038</v>
      </c>
      <c r="V4275" s="17">
        <f t="shared" si="5"/>
        <v>11.93787668</v>
      </c>
      <c r="W4275" s="17">
        <f t="shared" si="6"/>
        <v>42.24617524</v>
      </c>
      <c r="X4275" s="17">
        <f t="shared" si="7"/>
        <v>1.796476588</v>
      </c>
      <c r="Y4275" s="14">
        <f t="shared" si="8"/>
        <v>40251</v>
      </c>
      <c r="Z4275" s="14">
        <f t="shared" si="9"/>
        <v>14896</v>
      </c>
      <c r="AA4275" s="14">
        <f t="shared" si="10"/>
        <v>6827</v>
      </c>
      <c r="AB4275" s="14">
        <f t="shared" si="11"/>
        <v>9440</v>
      </c>
      <c r="AC4275" s="14">
        <f t="shared" si="12"/>
        <v>4085</v>
      </c>
      <c r="AD4275" s="14">
        <f t="shared" si="13"/>
        <v>18485</v>
      </c>
      <c r="AE4275" s="14">
        <f t="shared" si="14"/>
        <v>1572</v>
      </c>
      <c r="AF4275" s="14">
        <f t="shared" si="15"/>
        <v>39</v>
      </c>
      <c r="AG4275" s="17">
        <f t="shared" si="16"/>
        <v>60.94951688</v>
      </c>
      <c r="AH4275" s="20">
        <f>12*(J4275*'Programas e Observações'!$C$8+K4275*'Programas e Observações'!$C$9+L4275*('Programas e Observações'!$C$8+'Programas e Observações'!$C$9)+M4275*'Programas e Observações'!$C$10)</f>
        <v>886276.08</v>
      </c>
      <c r="AI4275" s="20">
        <f>12*(J4275*'Programas e Observações'!$D$8+K4275*'Programas e Observações'!$D$9+L4275*('Programas e Observações'!$D$8+'Programas e Observações'!$D$9)+M4275*'Programas e Observações'!$D$10)</f>
        <v>1538932.8</v>
      </c>
      <c r="AJ4275" s="13" t="s">
        <v>16275</v>
      </c>
      <c r="AK4275" s="13" t="s">
        <v>16276</v>
      </c>
    </row>
    <row r="4276" ht="15.75" customHeight="1">
      <c r="A4276" s="13" t="s">
        <v>16277</v>
      </c>
      <c r="B4276" s="13" t="s">
        <v>16278</v>
      </c>
      <c r="C4276" s="13" t="s">
        <v>16279</v>
      </c>
      <c r="D4276" s="13" t="s">
        <v>15007</v>
      </c>
      <c r="E4276" s="13" t="s">
        <v>15453</v>
      </c>
      <c r="F4276" s="13" t="s">
        <v>15454</v>
      </c>
      <c r="G4276" s="14">
        <v>5161.0</v>
      </c>
      <c r="H4276" s="16" t="b">
        <f>G4276&lt;'Programas e Observações'!$C$11</f>
        <v>1</v>
      </c>
      <c r="I4276" s="14">
        <v>1092.0</v>
      </c>
      <c r="J4276" s="14">
        <v>631.0</v>
      </c>
      <c r="K4276" s="14">
        <v>56.0</v>
      </c>
      <c r="L4276" s="14">
        <v>263.0</v>
      </c>
      <c r="M4276" s="14">
        <v>51.0</v>
      </c>
      <c r="N4276" s="14">
        <v>397.0</v>
      </c>
      <c r="O4276" s="14">
        <v>34.0</v>
      </c>
      <c r="P4276" s="14">
        <v>1.0</v>
      </c>
      <c r="Q4276" s="14"/>
      <c r="R4276" s="17">
        <f t="shared" si="1"/>
        <v>211.5869018</v>
      </c>
      <c r="S4276" s="17">
        <f t="shared" si="2"/>
        <v>122.2631273</v>
      </c>
      <c r="T4276" s="17">
        <f t="shared" si="3"/>
        <v>10.85061035</v>
      </c>
      <c r="U4276" s="17">
        <f t="shared" si="4"/>
        <v>50.95911645</v>
      </c>
      <c r="V4276" s="17">
        <f t="shared" si="5"/>
        <v>9.881805852</v>
      </c>
      <c r="W4276" s="17">
        <f t="shared" si="6"/>
        <v>76.92307692</v>
      </c>
      <c r="X4276" s="17">
        <f t="shared" si="7"/>
        <v>6.587870568</v>
      </c>
      <c r="Y4276" s="14">
        <f t="shared" si="8"/>
        <v>51035</v>
      </c>
      <c r="Z4276" s="14">
        <f t="shared" si="9"/>
        <v>24711</v>
      </c>
      <c r="AA4276" s="14">
        <f t="shared" si="10"/>
        <v>4446</v>
      </c>
      <c r="AB4276" s="14">
        <f t="shared" si="11"/>
        <v>14140</v>
      </c>
      <c r="AC4276" s="14">
        <f t="shared" si="12"/>
        <v>5356</v>
      </c>
      <c r="AD4276" s="14">
        <f t="shared" si="13"/>
        <v>10558</v>
      </c>
      <c r="AE4276" s="14">
        <f t="shared" si="14"/>
        <v>1704</v>
      </c>
      <c r="AF4276" s="14">
        <f t="shared" si="15"/>
        <v>20</v>
      </c>
      <c r="AG4276" s="17">
        <f t="shared" si="16"/>
        <v>110.1839458</v>
      </c>
      <c r="AH4276" s="20">
        <f>12*(J4276*'Programas e Observações'!$C$8+K4276*'Programas e Observações'!$C$9+L4276*('Programas e Observações'!$C$8+'Programas e Observações'!$C$9)+M4276*'Programas e Observações'!$C$10)</f>
        <v>366938.28</v>
      </c>
      <c r="AI4276" s="20">
        <f>12*(J4276*'Programas e Observações'!$D$8+K4276*'Programas e Observações'!$D$9+L4276*('Programas e Observações'!$D$8+'Programas e Observações'!$D$9)+M4276*'Programas e Observações'!$D$10)</f>
        <v>696075.12</v>
      </c>
      <c r="AJ4276" s="13" t="s">
        <v>10167</v>
      </c>
      <c r="AK4276" s="13" t="s">
        <v>8429</v>
      </c>
    </row>
    <row r="4277" ht="15.75" customHeight="1">
      <c r="A4277" s="13" t="s">
        <v>16280</v>
      </c>
      <c r="B4277" s="13" t="s">
        <v>16281</v>
      </c>
      <c r="C4277" s="13" t="s">
        <v>16282</v>
      </c>
      <c r="D4277" s="13" t="s">
        <v>15007</v>
      </c>
      <c r="E4277" s="13" t="s">
        <v>15008</v>
      </c>
      <c r="F4277" s="13" t="s">
        <v>15009</v>
      </c>
      <c r="G4277" s="14">
        <v>5654.0</v>
      </c>
      <c r="H4277" s="16" t="b">
        <f>G4277&lt;'Programas e Observações'!$C$11</f>
        <v>1</v>
      </c>
      <c r="I4277" s="14">
        <v>773.0</v>
      </c>
      <c r="J4277" s="14">
        <v>339.0</v>
      </c>
      <c r="K4277" s="14">
        <v>98.0</v>
      </c>
      <c r="L4277" s="14">
        <v>221.0</v>
      </c>
      <c r="M4277" s="14">
        <v>58.0</v>
      </c>
      <c r="N4277" s="14">
        <v>493.0</v>
      </c>
      <c r="O4277" s="14">
        <v>23.0</v>
      </c>
      <c r="P4277" s="14">
        <v>1.0</v>
      </c>
      <c r="Q4277" s="14"/>
      <c r="R4277" s="17">
        <f t="shared" si="1"/>
        <v>136.7173682</v>
      </c>
      <c r="S4277" s="17">
        <f t="shared" si="2"/>
        <v>59.95755218</v>
      </c>
      <c r="T4277" s="17">
        <f t="shared" si="3"/>
        <v>17.33286169</v>
      </c>
      <c r="U4277" s="17">
        <f t="shared" si="4"/>
        <v>39.08737177</v>
      </c>
      <c r="V4277" s="17">
        <f t="shared" si="5"/>
        <v>10.25822427</v>
      </c>
      <c r="W4277" s="17">
        <f t="shared" si="6"/>
        <v>87.19490626</v>
      </c>
      <c r="X4277" s="17">
        <f t="shared" si="7"/>
        <v>4.067916519</v>
      </c>
      <c r="Y4277" s="14">
        <f t="shared" si="8"/>
        <v>24542</v>
      </c>
      <c r="Z4277" s="14">
        <f t="shared" si="9"/>
        <v>9808</v>
      </c>
      <c r="AA4277" s="14">
        <f t="shared" si="10"/>
        <v>3717</v>
      </c>
      <c r="AB4277" s="14">
        <f t="shared" si="11"/>
        <v>5989</v>
      </c>
      <c r="AC4277" s="14">
        <f t="shared" si="12"/>
        <v>1712</v>
      </c>
      <c r="AD4277" s="14">
        <f t="shared" si="13"/>
        <v>11159</v>
      </c>
      <c r="AE4277" s="14">
        <f t="shared" si="14"/>
        <v>563</v>
      </c>
      <c r="AF4277" s="14">
        <f t="shared" si="15"/>
        <v>14</v>
      </c>
      <c r="AG4277" s="17">
        <f t="shared" si="16"/>
        <v>113.898261</v>
      </c>
      <c r="AH4277" s="20">
        <f>12*(J4277*'Programas e Observações'!$C$8+K4277*'Programas e Observações'!$C$9+L4277*('Programas e Observações'!$C$8+'Programas e Observações'!$C$9)+M4277*'Programas e Observações'!$C$10)</f>
        <v>304296.84</v>
      </c>
      <c r="AI4277" s="20">
        <f>12*(J4277*'Programas e Observações'!$D$8+K4277*'Programas e Observações'!$D$9+L4277*('Programas e Observações'!$D$8+'Programas e Observações'!$D$9)+M4277*'Programas e Observações'!$D$10)</f>
        <v>513413.88</v>
      </c>
      <c r="AJ4277" s="13" t="s">
        <v>5721</v>
      </c>
      <c r="AK4277" s="13" t="s">
        <v>7653</v>
      </c>
    </row>
    <row r="4278" ht="15.75" customHeight="1">
      <c r="A4278" s="13" t="s">
        <v>16283</v>
      </c>
      <c r="B4278" s="13" t="s">
        <v>16284</v>
      </c>
      <c r="C4278" s="13" t="s">
        <v>16285</v>
      </c>
      <c r="D4278" s="13" t="s">
        <v>15007</v>
      </c>
      <c r="E4278" s="13" t="s">
        <v>15046</v>
      </c>
      <c r="F4278" s="13" t="s">
        <v>15047</v>
      </c>
      <c r="G4278" s="14">
        <v>16210.0</v>
      </c>
      <c r="H4278" s="16" t="b">
        <f>G4278&lt;'Programas e Observações'!$C$11</f>
        <v>1</v>
      </c>
      <c r="I4278" s="14">
        <v>2884.0</v>
      </c>
      <c r="J4278" s="14">
        <v>1274.0</v>
      </c>
      <c r="K4278" s="14">
        <v>352.0</v>
      </c>
      <c r="L4278" s="14">
        <v>727.0</v>
      </c>
      <c r="M4278" s="14">
        <v>250.0</v>
      </c>
      <c r="N4278" s="14">
        <v>890.0</v>
      </c>
      <c r="O4278" s="14">
        <v>43.0</v>
      </c>
      <c r="P4278" s="14">
        <v>2.0</v>
      </c>
      <c r="Q4278" s="14"/>
      <c r="R4278" s="17">
        <f t="shared" si="1"/>
        <v>177.9148674</v>
      </c>
      <c r="S4278" s="17">
        <f t="shared" si="2"/>
        <v>78.59346083</v>
      </c>
      <c r="T4278" s="17">
        <f t="shared" si="3"/>
        <v>21.71499075</v>
      </c>
      <c r="U4278" s="17">
        <f t="shared" si="4"/>
        <v>44.84885873</v>
      </c>
      <c r="V4278" s="17">
        <f t="shared" si="5"/>
        <v>15.42257866</v>
      </c>
      <c r="W4278" s="17">
        <f t="shared" si="6"/>
        <v>54.90438001</v>
      </c>
      <c r="X4278" s="17">
        <f t="shared" si="7"/>
        <v>2.652683529</v>
      </c>
      <c r="Y4278" s="14">
        <f t="shared" si="8"/>
        <v>91723</v>
      </c>
      <c r="Z4278" s="14">
        <f t="shared" si="9"/>
        <v>33146</v>
      </c>
      <c r="AA4278" s="14">
        <f t="shared" si="10"/>
        <v>16165</v>
      </c>
      <c r="AB4278" s="14">
        <f t="shared" si="11"/>
        <v>24068</v>
      </c>
      <c r="AC4278" s="14">
        <f t="shared" si="12"/>
        <v>7185</v>
      </c>
      <c r="AD4278" s="14">
        <f t="shared" si="13"/>
        <v>42609</v>
      </c>
      <c r="AE4278" s="14">
        <f t="shared" si="14"/>
        <v>2528</v>
      </c>
      <c r="AF4278" s="14">
        <f t="shared" si="15"/>
        <v>81</v>
      </c>
      <c r="AG4278" s="17">
        <f t="shared" si="16"/>
        <v>93.57790116</v>
      </c>
      <c r="AH4278" s="20">
        <f>12*(J4278*'Programas e Observações'!$C$8+K4278*'Programas e Observações'!$C$9+L4278*('Programas e Observações'!$C$8+'Programas e Observações'!$C$9)+M4278*'Programas e Observações'!$C$10)</f>
        <v>1078861.2</v>
      </c>
      <c r="AI4278" s="20">
        <f>12*(J4278*'Programas e Observações'!$D$8+K4278*'Programas e Observações'!$D$9+L4278*('Programas e Observações'!$D$8+'Programas e Observações'!$D$9)+M4278*'Programas e Observações'!$D$10)</f>
        <v>1825377.24</v>
      </c>
      <c r="AJ4278" s="13" t="s">
        <v>9459</v>
      </c>
      <c r="AK4278" s="13" t="s">
        <v>242</v>
      </c>
    </row>
    <row r="4279" ht="15.75" customHeight="1">
      <c r="A4279" s="13" t="s">
        <v>16286</v>
      </c>
      <c r="B4279" s="13" t="s">
        <v>16287</v>
      </c>
      <c r="C4279" s="13" t="s">
        <v>16288</v>
      </c>
      <c r="D4279" s="13" t="s">
        <v>15007</v>
      </c>
      <c r="E4279" s="13" t="s">
        <v>15147</v>
      </c>
      <c r="F4279" s="13" t="s">
        <v>15148</v>
      </c>
      <c r="G4279" s="14">
        <v>24031.0</v>
      </c>
      <c r="H4279" s="16" t="b">
        <f>G4279&lt;'Programas e Observações'!$C$11</f>
        <v>0</v>
      </c>
      <c r="I4279" s="14">
        <v>1684.0</v>
      </c>
      <c r="J4279" s="14">
        <v>715.0</v>
      </c>
      <c r="K4279" s="14">
        <v>239.0</v>
      </c>
      <c r="L4279" s="14">
        <v>477.0</v>
      </c>
      <c r="M4279" s="14">
        <v>91.0</v>
      </c>
      <c r="N4279" s="14">
        <v>1571.0</v>
      </c>
      <c r="O4279" s="14">
        <v>42.0</v>
      </c>
      <c r="P4279" s="14">
        <v>0.0</v>
      </c>
      <c r="Q4279" s="14"/>
      <c r="R4279" s="17">
        <f t="shared" si="1"/>
        <v>70.07615164</v>
      </c>
      <c r="S4279" s="17">
        <f t="shared" si="2"/>
        <v>29.7532354</v>
      </c>
      <c r="T4279" s="17">
        <f t="shared" si="3"/>
        <v>9.945487079</v>
      </c>
      <c r="U4279" s="17">
        <f t="shared" si="4"/>
        <v>19.84936124</v>
      </c>
      <c r="V4279" s="17">
        <f t="shared" si="5"/>
        <v>3.786775415</v>
      </c>
      <c r="W4279" s="17">
        <f t="shared" si="6"/>
        <v>65.37389206</v>
      </c>
      <c r="X4279" s="17">
        <f t="shared" si="7"/>
        <v>1.747742499</v>
      </c>
      <c r="Y4279" s="14">
        <f t="shared" si="8"/>
        <v>35360</v>
      </c>
      <c r="Z4279" s="14">
        <f t="shared" si="9"/>
        <v>17386</v>
      </c>
      <c r="AA4279" s="14">
        <f t="shared" si="10"/>
        <v>3960</v>
      </c>
      <c r="AB4279" s="14">
        <f t="shared" si="11"/>
        <v>8832</v>
      </c>
      <c r="AC4279" s="14">
        <f t="shared" si="12"/>
        <v>1768</v>
      </c>
      <c r="AD4279" s="14">
        <f t="shared" si="13"/>
        <v>15537</v>
      </c>
      <c r="AE4279" s="14">
        <f t="shared" si="14"/>
        <v>609</v>
      </c>
      <c r="AF4279" s="14">
        <f t="shared" si="15"/>
        <v>23</v>
      </c>
      <c r="AG4279" s="17">
        <f t="shared" si="16"/>
        <v>117.7438206</v>
      </c>
      <c r="AH4279" s="20">
        <f>12*(J4279*'Programas e Observações'!$C$8+K4279*'Programas e Observações'!$C$9+L4279*('Programas e Observações'!$C$8+'Programas e Observações'!$C$9)+M4279*'Programas e Observações'!$C$10)</f>
        <v>649444.08</v>
      </c>
      <c r="AI4279" s="20">
        <f>12*(J4279*'Programas e Observações'!$D$8+K4279*'Programas e Observações'!$D$9+L4279*('Programas e Observações'!$D$8+'Programas e Observações'!$D$9)+M4279*'Programas e Observações'!$D$10)</f>
        <v>1094900.04</v>
      </c>
      <c r="AJ4279" s="13" t="s">
        <v>14951</v>
      </c>
      <c r="AK4279" s="13" t="s">
        <v>5679</v>
      </c>
    </row>
    <row r="4280" ht="15.75" customHeight="1">
      <c r="A4280" s="13" t="s">
        <v>16289</v>
      </c>
      <c r="B4280" s="13" t="s">
        <v>16290</v>
      </c>
      <c r="C4280" s="13" t="s">
        <v>16291</v>
      </c>
      <c r="D4280" s="13" t="s">
        <v>15007</v>
      </c>
      <c r="E4280" s="13" t="s">
        <v>15185</v>
      </c>
      <c r="F4280" s="13" t="s">
        <v>15186</v>
      </c>
      <c r="G4280" s="14">
        <v>3498.0</v>
      </c>
      <c r="H4280" s="16" t="b">
        <f>G4280&lt;'Programas e Observações'!$C$11</f>
        <v>1</v>
      </c>
      <c r="I4280" s="14">
        <v>0.0</v>
      </c>
      <c r="J4280" s="14">
        <v>0.0</v>
      </c>
      <c r="K4280" s="14">
        <v>0.0</v>
      </c>
      <c r="L4280" s="14">
        <v>0.0</v>
      </c>
      <c r="M4280" s="14">
        <v>0.0</v>
      </c>
      <c r="N4280" s="14">
        <v>166.0</v>
      </c>
      <c r="O4280" s="14">
        <v>9.0</v>
      </c>
      <c r="P4280" s="14">
        <v>0.0</v>
      </c>
      <c r="Q4280" s="14"/>
      <c r="R4280" s="17">
        <f t="shared" si="1"/>
        <v>0</v>
      </c>
      <c r="S4280" s="17">
        <f t="shared" si="2"/>
        <v>0</v>
      </c>
      <c r="T4280" s="17">
        <f t="shared" si="3"/>
        <v>0</v>
      </c>
      <c r="U4280" s="17">
        <f t="shared" si="4"/>
        <v>0</v>
      </c>
      <c r="V4280" s="17">
        <f t="shared" si="5"/>
        <v>0</v>
      </c>
      <c r="W4280" s="17">
        <f t="shared" si="6"/>
        <v>47.45568897</v>
      </c>
      <c r="X4280" s="17">
        <f t="shared" si="7"/>
        <v>2.572898799</v>
      </c>
      <c r="Y4280" s="14">
        <f t="shared" si="8"/>
        <v>29636</v>
      </c>
      <c r="Z4280" s="14">
        <f t="shared" si="9"/>
        <v>16470</v>
      </c>
      <c r="AA4280" s="14">
        <f t="shared" si="10"/>
        <v>2099</v>
      </c>
      <c r="AB4280" s="14">
        <f t="shared" si="11"/>
        <v>6326</v>
      </c>
      <c r="AC4280" s="14">
        <f t="shared" si="12"/>
        <v>2898</v>
      </c>
      <c r="AD4280" s="14">
        <f t="shared" si="13"/>
        <v>10890</v>
      </c>
      <c r="AE4280" s="14">
        <f t="shared" si="14"/>
        <v>587</v>
      </c>
      <c r="AF4280" s="14">
        <f t="shared" si="15"/>
        <v>18</v>
      </c>
      <c r="AG4280" s="17">
        <f t="shared" si="16"/>
        <v>101.8947976</v>
      </c>
      <c r="AH4280" s="20">
        <f>12*(J4280*'Programas e Observações'!$C$8+K4280*'Programas e Observações'!$C$9+L4280*('Programas e Observações'!$C$8+'Programas e Observações'!$C$9)+M4280*'Programas e Observações'!$C$10)</f>
        <v>0</v>
      </c>
      <c r="AI4280" s="20">
        <f>12*(J4280*'Programas e Observações'!$D$8+K4280*'Programas e Observações'!$D$9+L4280*('Programas e Observações'!$D$8+'Programas e Observações'!$D$9)+M4280*'Programas e Observações'!$D$10)</f>
        <v>0</v>
      </c>
      <c r="AJ4280" s="13" t="s">
        <v>342</v>
      </c>
      <c r="AK4280" s="13" t="s">
        <v>343</v>
      </c>
    </row>
    <row r="4281" ht="15.75" customHeight="1">
      <c r="A4281" s="13" t="s">
        <v>16292</v>
      </c>
      <c r="B4281" s="13" t="s">
        <v>16293</v>
      </c>
      <c r="C4281" s="13" t="s">
        <v>16294</v>
      </c>
      <c r="D4281" s="13" t="s">
        <v>15007</v>
      </c>
      <c r="E4281" s="13" t="s">
        <v>15046</v>
      </c>
      <c r="F4281" s="13" t="s">
        <v>15047</v>
      </c>
      <c r="G4281" s="14">
        <v>10540.0</v>
      </c>
      <c r="H4281" s="16" t="b">
        <f>G4281&lt;'Programas e Observações'!$C$11</f>
        <v>1</v>
      </c>
      <c r="I4281" s="14">
        <v>1320.0</v>
      </c>
      <c r="J4281" s="14">
        <v>524.0</v>
      </c>
      <c r="K4281" s="14">
        <v>175.0</v>
      </c>
      <c r="L4281" s="14">
        <v>341.0</v>
      </c>
      <c r="M4281" s="14">
        <v>159.0</v>
      </c>
      <c r="N4281" s="14">
        <v>797.0</v>
      </c>
      <c r="O4281" s="14">
        <v>25.0</v>
      </c>
      <c r="P4281" s="14">
        <v>1.0</v>
      </c>
      <c r="Q4281" s="14"/>
      <c r="R4281" s="17">
        <f t="shared" si="1"/>
        <v>125.2371917</v>
      </c>
      <c r="S4281" s="17">
        <f t="shared" si="2"/>
        <v>49.71537002</v>
      </c>
      <c r="T4281" s="17">
        <f t="shared" si="3"/>
        <v>16.60341556</v>
      </c>
      <c r="U4281" s="17">
        <f t="shared" si="4"/>
        <v>32.35294118</v>
      </c>
      <c r="V4281" s="17">
        <f t="shared" si="5"/>
        <v>15.08538899</v>
      </c>
      <c r="W4281" s="17">
        <f t="shared" si="6"/>
        <v>75.61669829</v>
      </c>
      <c r="X4281" s="17">
        <f t="shared" si="7"/>
        <v>2.371916509</v>
      </c>
      <c r="Y4281" s="14">
        <f t="shared" si="8"/>
        <v>91723</v>
      </c>
      <c r="Z4281" s="14">
        <f t="shared" si="9"/>
        <v>33146</v>
      </c>
      <c r="AA4281" s="14">
        <f t="shared" si="10"/>
        <v>16165</v>
      </c>
      <c r="AB4281" s="14">
        <f t="shared" si="11"/>
        <v>24068</v>
      </c>
      <c r="AC4281" s="14">
        <f t="shared" si="12"/>
        <v>7185</v>
      </c>
      <c r="AD4281" s="14">
        <f t="shared" si="13"/>
        <v>42609</v>
      </c>
      <c r="AE4281" s="14">
        <f t="shared" si="14"/>
        <v>2528</v>
      </c>
      <c r="AF4281" s="14">
        <f t="shared" si="15"/>
        <v>81</v>
      </c>
      <c r="AG4281" s="17">
        <f t="shared" si="16"/>
        <v>93.57790116</v>
      </c>
      <c r="AH4281" s="20">
        <f>12*(J4281*'Programas e Observações'!$C$8+K4281*'Programas e Observações'!$C$9+L4281*('Programas e Observações'!$C$8+'Programas e Observações'!$C$9)+M4281*'Programas e Observações'!$C$10)</f>
        <v>518476.92</v>
      </c>
      <c r="AI4281" s="20">
        <f>12*(J4281*'Programas e Observações'!$D$8+K4281*'Programas e Observações'!$D$9+L4281*('Programas e Observações'!$D$8+'Programas e Observações'!$D$9)+M4281*'Programas e Observações'!$D$10)</f>
        <v>842981.64</v>
      </c>
      <c r="AJ4281" s="13" t="s">
        <v>10354</v>
      </c>
      <c r="AK4281" s="13" t="s">
        <v>16295</v>
      </c>
    </row>
    <row r="4282" ht="15.75" customHeight="1">
      <c r="A4282" s="13" t="s">
        <v>16296</v>
      </c>
      <c r="B4282" s="13" t="s">
        <v>16297</v>
      </c>
      <c r="C4282" s="13" t="s">
        <v>16298</v>
      </c>
      <c r="D4282" s="13" t="s">
        <v>15007</v>
      </c>
      <c r="E4282" s="13" t="s">
        <v>15038</v>
      </c>
      <c r="F4282" s="13" t="s">
        <v>15039</v>
      </c>
      <c r="G4282" s="14">
        <v>4986.0</v>
      </c>
      <c r="H4282" s="16" t="b">
        <f>G4282&lt;'Programas e Observações'!$C$11</f>
        <v>1</v>
      </c>
      <c r="I4282" s="14">
        <v>628.0</v>
      </c>
      <c r="J4282" s="14">
        <v>338.0</v>
      </c>
      <c r="K4282" s="14">
        <v>64.0</v>
      </c>
      <c r="L4282" s="14">
        <v>134.0</v>
      </c>
      <c r="M4282" s="14">
        <v>46.0</v>
      </c>
      <c r="N4282" s="14">
        <v>254.0</v>
      </c>
      <c r="O4282" s="14">
        <v>22.0</v>
      </c>
      <c r="P4282" s="14">
        <v>1.0</v>
      </c>
      <c r="Q4282" s="14"/>
      <c r="R4282" s="17">
        <f t="shared" si="1"/>
        <v>125.9526675</v>
      </c>
      <c r="S4282" s="17">
        <f t="shared" si="2"/>
        <v>67.78981147</v>
      </c>
      <c r="T4282" s="17">
        <f t="shared" si="3"/>
        <v>12.83594063</v>
      </c>
      <c r="U4282" s="17">
        <f t="shared" si="4"/>
        <v>26.8752507</v>
      </c>
      <c r="V4282" s="17">
        <f t="shared" si="5"/>
        <v>9.225832331</v>
      </c>
      <c r="W4282" s="17">
        <f t="shared" si="6"/>
        <v>50.94263939</v>
      </c>
      <c r="X4282" s="17">
        <f t="shared" si="7"/>
        <v>4.412354593</v>
      </c>
      <c r="Y4282" s="14">
        <f t="shared" si="8"/>
        <v>28223</v>
      </c>
      <c r="Z4282" s="14">
        <f t="shared" si="9"/>
        <v>12672</v>
      </c>
      <c r="AA4282" s="14">
        <f t="shared" si="10"/>
        <v>3811</v>
      </c>
      <c r="AB4282" s="14">
        <f t="shared" si="11"/>
        <v>6076</v>
      </c>
      <c r="AC4282" s="14">
        <f t="shared" si="12"/>
        <v>1820</v>
      </c>
      <c r="AD4282" s="14">
        <f t="shared" si="13"/>
        <v>11364</v>
      </c>
      <c r="AE4282" s="14">
        <f t="shared" si="14"/>
        <v>818</v>
      </c>
      <c r="AF4282" s="14">
        <f t="shared" si="15"/>
        <v>22</v>
      </c>
      <c r="AG4282" s="17">
        <f t="shared" si="16"/>
        <v>100.8158716</v>
      </c>
      <c r="AH4282" s="20">
        <f>12*(J4282*'Programas e Observações'!$C$8+K4282*'Programas e Observações'!$C$9+L4282*('Programas e Observações'!$C$8+'Programas e Observações'!$C$9)+M4282*'Programas e Observações'!$C$10)</f>
        <v>218855.28</v>
      </c>
      <c r="AI4282" s="20">
        <f>12*(J4282*'Programas e Observações'!$D$8+K4282*'Programas e Observações'!$D$9+L4282*('Programas e Observações'!$D$8+'Programas e Observações'!$D$9)+M4282*'Programas e Observações'!$D$10)</f>
        <v>393539.04</v>
      </c>
      <c r="AJ4282" s="13" t="s">
        <v>1247</v>
      </c>
      <c r="AK4282" s="13" t="s">
        <v>5414</v>
      </c>
    </row>
    <row r="4283" ht="15.75" customHeight="1">
      <c r="A4283" s="13" t="s">
        <v>16299</v>
      </c>
      <c r="B4283" s="13" t="s">
        <v>16300</v>
      </c>
      <c r="C4283" s="13" t="s">
        <v>16301</v>
      </c>
      <c r="D4283" s="13" t="s">
        <v>15007</v>
      </c>
      <c r="E4283" s="13" t="s">
        <v>15301</v>
      </c>
      <c r="F4283" s="13" t="s">
        <v>15302</v>
      </c>
      <c r="G4283" s="14">
        <v>16326.0</v>
      </c>
      <c r="H4283" s="16" t="b">
        <f>G4283&lt;'Programas e Observações'!$C$11</f>
        <v>1</v>
      </c>
      <c r="I4283" s="14">
        <v>2067.0</v>
      </c>
      <c r="J4283" s="14">
        <v>1156.0</v>
      </c>
      <c r="K4283" s="14">
        <v>184.0</v>
      </c>
      <c r="L4283" s="14">
        <v>473.0</v>
      </c>
      <c r="M4283" s="14">
        <v>141.0</v>
      </c>
      <c r="N4283" s="14">
        <v>760.0</v>
      </c>
      <c r="O4283" s="14">
        <v>41.0</v>
      </c>
      <c r="P4283" s="14">
        <v>1.0</v>
      </c>
      <c r="Q4283" s="14"/>
      <c r="R4283" s="17">
        <f t="shared" si="1"/>
        <v>126.6078648</v>
      </c>
      <c r="S4283" s="17">
        <f t="shared" si="2"/>
        <v>70.80730124</v>
      </c>
      <c r="T4283" s="17">
        <f t="shared" si="3"/>
        <v>11.27036629</v>
      </c>
      <c r="U4283" s="17">
        <f t="shared" si="4"/>
        <v>28.9721916</v>
      </c>
      <c r="V4283" s="17">
        <f t="shared" si="5"/>
        <v>8.636530687</v>
      </c>
      <c r="W4283" s="17">
        <f t="shared" si="6"/>
        <v>46.55151292</v>
      </c>
      <c r="X4283" s="17">
        <f t="shared" si="7"/>
        <v>2.511331618</v>
      </c>
      <c r="Y4283" s="14">
        <f t="shared" si="8"/>
        <v>20843</v>
      </c>
      <c r="Z4283" s="14">
        <f t="shared" si="9"/>
        <v>9983</v>
      </c>
      <c r="AA4283" s="14">
        <f t="shared" si="10"/>
        <v>2126</v>
      </c>
      <c r="AB4283" s="14">
        <f t="shared" si="11"/>
        <v>4563</v>
      </c>
      <c r="AC4283" s="14">
        <f t="shared" si="12"/>
        <v>1899</v>
      </c>
      <c r="AD4283" s="14">
        <f t="shared" si="13"/>
        <v>7157</v>
      </c>
      <c r="AE4283" s="14">
        <f t="shared" si="14"/>
        <v>386</v>
      </c>
      <c r="AF4283" s="14">
        <f t="shared" si="15"/>
        <v>9</v>
      </c>
      <c r="AG4283" s="17">
        <f t="shared" si="16"/>
        <v>131.3093768</v>
      </c>
      <c r="AH4283" s="20">
        <f>12*(J4283*'Programas e Observações'!$C$8+K4283*'Programas e Observações'!$C$9+L4283*('Programas e Observações'!$C$8+'Programas e Observações'!$C$9)+M4283*'Programas e Observações'!$C$10)</f>
        <v>732541.68</v>
      </c>
      <c r="AI4283" s="20">
        <f>12*(J4283*'Programas e Observações'!$D$8+K4283*'Programas e Observações'!$D$9+L4283*('Programas e Observações'!$D$8+'Programas e Observações'!$D$9)+M4283*'Programas e Observações'!$D$10)</f>
        <v>1334599.92</v>
      </c>
      <c r="AJ4283" s="13" t="s">
        <v>16302</v>
      </c>
      <c r="AK4283" s="13" t="s">
        <v>16303</v>
      </c>
    </row>
    <row r="4284" ht="15.75" customHeight="1">
      <c r="A4284" s="13" t="s">
        <v>16304</v>
      </c>
      <c r="B4284" s="13" t="s">
        <v>16305</v>
      </c>
      <c r="C4284" s="13" t="s">
        <v>11702</v>
      </c>
      <c r="D4284" s="13" t="s">
        <v>15007</v>
      </c>
      <c r="E4284" s="13" t="s">
        <v>15032</v>
      </c>
      <c r="F4284" s="13" t="s">
        <v>15033</v>
      </c>
      <c r="G4284" s="14">
        <v>5807.0</v>
      </c>
      <c r="H4284" s="16" t="b">
        <f>G4284&lt;'Programas e Observações'!$C$11</f>
        <v>1</v>
      </c>
      <c r="I4284" s="14">
        <v>843.0</v>
      </c>
      <c r="J4284" s="14">
        <v>402.0</v>
      </c>
      <c r="K4284" s="14">
        <v>78.0</v>
      </c>
      <c r="L4284" s="14">
        <v>192.0</v>
      </c>
      <c r="M4284" s="14">
        <v>67.0</v>
      </c>
      <c r="N4284" s="14">
        <v>245.0</v>
      </c>
      <c r="O4284" s="14">
        <v>26.0</v>
      </c>
      <c r="P4284" s="14">
        <v>0.0</v>
      </c>
      <c r="Q4284" s="14"/>
      <c r="R4284" s="17">
        <f t="shared" si="1"/>
        <v>145.1696229</v>
      </c>
      <c r="S4284" s="17">
        <f t="shared" si="2"/>
        <v>69.22679525</v>
      </c>
      <c r="T4284" s="17">
        <f t="shared" si="3"/>
        <v>13.43206475</v>
      </c>
      <c r="U4284" s="17">
        <f t="shared" si="4"/>
        <v>33.063544</v>
      </c>
      <c r="V4284" s="17">
        <f t="shared" si="5"/>
        <v>11.53779921</v>
      </c>
      <c r="W4284" s="17">
        <f t="shared" si="6"/>
        <v>42.19045979</v>
      </c>
      <c r="X4284" s="17">
        <f t="shared" si="7"/>
        <v>4.477354916</v>
      </c>
      <c r="Y4284" s="14">
        <f t="shared" si="8"/>
        <v>34074</v>
      </c>
      <c r="Z4284" s="14">
        <f t="shared" si="9"/>
        <v>15150</v>
      </c>
      <c r="AA4284" s="14">
        <f t="shared" si="10"/>
        <v>3988</v>
      </c>
      <c r="AB4284" s="14">
        <f t="shared" si="11"/>
        <v>7723</v>
      </c>
      <c r="AC4284" s="14">
        <f t="shared" si="12"/>
        <v>3025</v>
      </c>
      <c r="AD4284" s="14">
        <f t="shared" si="13"/>
        <v>10538</v>
      </c>
      <c r="AE4284" s="14">
        <f t="shared" si="14"/>
        <v>942</v>
      </c>
      <c r="AF4284" s="14">
        <f t="shared" si="15"/>
        <v>17</v>
      </c>
      <c r="AG4284" s="17">
        <f t="shared" si="16"/>
        <v>113.5557748</v>
      </c>
      <c r="AH4284" s="20">
        <f>12*(J4284*'Programas e Observações'!$C$8+K4284*'Programas e Observações'!$C$9+L4284*('Programas e Observações'!$C$8+'Programas e Observações'!$C$9)+M4284*'Programas e Observações'!$C$10)</f>
        <v>290834.16</v>
      </c>
      <c r="AI4284" s="20">
        <f>12*(J4284*'Programas e Observações'!$D$8+K4284*'Programas e Observações'!$D$9+L4284*('Programas e Observações'!$D$8+'Programas e Observações'!$D$9)+M4284*'Programas e Observações'!$D$10)</f>
        <v>511249.08</v>
      </c>
      <c r="AJ4284" s="13" t="s">
        <v>5232</v>
      </c>
      <c r="AK4284" s="13" t="s">
        <v>6772</v>
      </c>
    </row>
    <row r="4285" ht="15.75" customHeight="1">
      <c r="A4285" s="13" t="s">
        <v>16306</v>
      </c>
      <c r="B4285" s="13" t="s">
        <v>16307</v>
      </c>
      <c r="C4285" s="13" t="s">
        <v>16308</v>
      </c>
      <c r="D4285" s="13" t="s">
        <v>15007</v>
      </c>
      <c r="E4285" s="13" t="s">
        <v>15426</v>
      </c>
      <c r="F4285" s="13" t="s">
        <v>15427</v>
      </c>
      <c r="G4285" s="14">
        <v>9540.0</v>
      </c>
      <c r="H4285" s="16" t="b">
        <f>G4285&lt;'Programas e Observações'!$C$11</f>
        <v>1</v>
      </c>
      <c r="I4285" s="14">
        <v>503.0</v>
      </c>
      <c r="J4285" s="14">
        <v>162.0</v>
      </c>
      <c r="K4285" s="14">
        <v>121.0</v>
      </c>
      <c r="L4285" s="14">
        <v>98.0</v>
      </c>
      <c r="M4285" s="14">
        <v>41.0</v>
      </c>
      <c r="N4285" s="14">
        <v>639.0</v>
      </c>
      <c r="O4285" s="14">
        <v>25.0</v>
      </c>
      <c r="P4285" s="14">
        <v>1.0</v>
      </c>
      <c r="Q4285" s="14"/>
      <c r="R4285" s="17">
        <f t="shared" si="1"/>
        <v>52.72536688</v>
      </c>
      <c r="S4285" s="17">
        <f t="shared" si="2"/>
        <v>16.98113208</v>
      </c>
      <c r="T4285" s="17">
        <f t="shared" si="3"/>
        <v>12.68343816</v>
      </c>
      <c r="U4285" s="17">
        <f t="shared" si="4"/>
        <v>10.27253669</v>
      </c>
      <c r="V4285" s="17">
        <f t="shared" si="5"/>
        <v>4.29769392</v>
      </c>
      <c r="W4285" s="17">
        <f t="shared" si="6"/>
        <v>66.98113208</v>
      </c>
      <c r="X4285" s="17">
        <f t="shared" si="7"/>
        <v>2.620545073</v>
      </c>
      <c r="Y4285" s="14">
        <f t="shared" si="8"/>
        <v>14216</v>
      </c>
      <c r="Z4285" s="14">
        <f t="shared" si="9"/>
        <v>6887</v>
      </c>
      <c r="AA4285" s="14">
        <f t="shared" si="10"/>
        <v>1765</v>
      </c>
      <c r="AB4285" s="14">
        <f t="shared" si="11"/>
        <v>3484</v>
      </c>
      <c r="AC4285" s="14">
        <f t="shared" si="12"/>
        <v>514</v>
      </c>
      <c r="AD4285" s="14">
        <f t="shared" si="13"/>
        <v>9718</v>
      </c>
      <c r="AE4285" s="14">
        <f t="shared" si="14"/>
        <v>365</v>
      </c>
      <c r="AF4285" s="14">
        <f t="shared" si="15"/>
        <v>8</v>
      </c>
      <c r="AG4285" s="17">
        <f t="shared" si="16"/>
        <v>84.64726337</v>
      </c>
      <c r="AH4285" s="20">
        <f>12*(J4285*'Programas e Observações'!$C$8+K4285*'Programas e Observações'!$C$9+L4285*('Programas e Observações'!$C$8+'Programas e Observações'!$C$9)+M4285*'Programas e Observações'!$C$10)</f>
        <v>184813.08</v>
      </c>
      <c r="AI4285" s="20">
        <f>12*(J4285*'Programas e Observações'!$D$8+K4285*'Programas e Observações'!$D$9+L4285*('Programas e Observações'!$D$8+'Programas e Observações'!$D$9)+M4285*'Programas e Observações'!$D$10)</f>
        <v>283635.36</v>
      </c>
      <c r="AJ4285" s="13" t="s">
        <v>8501</v>
      </c>
      <c r="AK4285" s="13" t="s">
        <v>1291</v>
      </c>
    </row>
    <row r="4286" ht="15.75" customHeight="1">
      <c r="A4286" s="13" t="s">
        <v>16309</v>
      </c>
      <c r="B4286" s="13" t="s">
        <v>16310</v>
      </c>
      <c r="C4286" s="13" t="s">
        <v>16311</v>
      </c>
      <c r="D4286" s="13" t="s">
        <v>15007</v>
      </c>
      <c r="E4286" s="13" t="s">
        <v>15371</v>
      </c>
      <c r="F4286" s="13" t="s">
        <v>15372</v>
      </c>
      <c r="G4286" s="14">
        <v>77479.0</v>
      </c>
      <c r="H4286" s="16" t="b">
        <f>G4286&lt;'Programas e Observações'!$C$11</f>
        <v>0</v>
      </c>
      <c r="I4286" s="14">
        <v>3032.0</v>
      </c>
      <c r="J4286" s="14">
        <v>767.0</v>
      </c>
      <c r="K4286" s="14">
        <v>799.0</v>
      </c>
      <c r="L4286" s="14">
        <v>892.0</v>
      </c>
      <c r="M4286" s="14">
        <v>248.0</v>
      </c>
      <c r="N4286" s="14">
        <v>2183.0</v>
      </c>
      <c r="O4286" s="14">
        <v>145.0</v>
      </c>
      <c r="P4286" s="14">
        <v>2.0</v>
      </c>
      <c r="Q4286" s="14">
        <v>118.0</v>
      </c>
      <c r="R4286" s="17">
        <f t="shared" si="1"/>
        <v>39.13318448</v>
      </c>
      <c r="S4286" s="17">
        <f t="shared" si="2"/>
        <v>9.899456627</v>
      </c>
      <c r="T4286" s="17">
        <f t="shared" si="3"/>
        <v>10.31247177</v>
      </c>
      <c r="U4286" s="17">
        <f t="shared" si="4"/>
        <v>11.51279702</v>
      </c>
      <c r="V4286" s="17">
        <f t="shared" si="5"/>
        <v>3.200867332</v>
      </c>
      <c r="W4286" s="17">
        <f t="shared" si="6"/>
        <v>28.17537655</v>
      </c>
      <c r="X4286" s="17">
        <f t="shared" si="7"/>
        <v>1.871474851</v>
      </c>
      <c r="Y4286" s="14">
        <f t="shared" si="8"/>
        <v>8262</v>
      </c>
      <c r="Z4286" s="14">
        <f t="shared" si="9"/>
        <v>2453</v>
      </c>
      <c r="AA4286" s="14">
        <f t="shared" si="10"/>
        <v>2001</v>
      </c>
      <c r="AB4286" s="14">
        <f t="shared" si="11"/>
        <v>2193</v>
      </c>
      <c r="AC4286" s="14">
        <f t="shared" si="12"/>
        <v>580</v>
      </c>
      <c r="AD4286" s="14">
        <f t="shared" si="13"/>
        <v>5617</v>
      </c>
      <c r="AE4286" s="14">
        <f t="shared" si="14"/>
        <v>352</v>
      </c>
      <c r="AF4286" s="14">
        <f t="shared" si="15"/>
        <v>11</v>
      </c>
      <c r="AG4286" s="17">
        <f t="shared" si="16"/>
        <v>44.40765605</v>
      </c>
      <c r="AH4286" s="20">
        <f>12*(J4286*'Programas e Observações'!$C$8+K4286*'Programas e Observações'!$C$9+L4286*('Programas e Observações'!$C$8+'Programas e Observações'!$C$9)+M4286*'Programas e Observações'!$C$10)</f>
        <v>1321638.24</v>
      </c>
      <c r="AI4286" s="20">
        <f>12*(J4286*'Programas e Observações'!$D$8+K4286*'Programas e Observações'!$D$9+L4286*('Programas e Observações'!$D$8+'Programas e Observações'!$D$9)+M4286*'Programas e Observações'!$D$10)</f>
        <v>1958348.04</v>
      </c>
      <c r="AJ4286" s="13" t="s">
        <v>16312</v>
      </c>
      <c r="AK4286" s="13" t="s">
        <v>1105</v>
      </c>
    </row>
    <row r="4287" ht="15.75" customHeight="1">
      <c r="A4287" s="13" t="s">
        <v>16313</v>
      </c>
      <c r="B4287" s="13" t="s">
        <v>16314</v>
      </c>
      <c r="C4287" s="13" t="s">
        <v>16315</v>
      </c>
      <c r="D4287" s="13" t="s">
        <v>15007</v>
      </c>
      <c r="E4287" s="13" t="s">
        <v>15026</v>
      </c>
      <c r="F4287" s="13" t="s">
        <v>15027</v>
      </c>
      <c r="G4287" s="14">
        <v>18168.0</v>
      </c>
      <c r="H4287" s="16" t="b">
        <f>G4287&lt;'Programas e Observações'!$C$11</f>
        <v>1</v>
      </c>
      <c r="I4287" s="14">
        <v>0.0</v>
      </c>
      <c r="J4287" s="14">
        <v>0.0</v>
      </c>
      <c r="K4287" s="14">
        <v>0.0</v>
      </c>
      <c r="L4287" s="14">
        <v>0.0</v>
      </c>
      <c r="M4287" s="14">
        <v>0.0</v>
      </c>
      <c r="N4287" s="14">
        <v>745.0</v>
      </c>
      <c r="O4287" s="14">
        <v>56.0</v>
      </c>
      <c r="P4287" s="14">
        <v>1.0</v>
      </c>
      <c r="Q4287" s="14"/>
      <c r="R4287" s="17">
        <f t="shared" si="1"/>
        <v>0</v>
      </c>
      <c r="S4287" s="17">
        <f t="shared" si="2"/>
        <v>0</v>
      </c>
      <c r="T4287" s="17">
        <f t="shared" si="3"/>
        <v>0</v>
      </c>
      <c r="U4287" s="17">
        <f t="shared" si="4"/>
        <v>0</v>
      </c>
      <c r="V4287" s="17">
        <f t="shared" si="5"/>
        <v>0</v>
      </c>
      <c r="W4287" s="17">
        <f t="shared" si="6"/>
        <v>41.00616469</v>
      </c>
      <c r="X4287" s="17">
        <f t="shared" si="7"/>
        <v>3.08234258</v>
      </c>
      <c r="Y4287" s="14">
        <f t="shared" si="8"/>
        <v>32595</v>
      </c>
      <c r="Z4287" s="14">
        <f t="shared" si="9"/>
        <v>14847</v>
      </c>
      <c r="AA4287" s="14">
        <f t="shared" si="10"/>
        <v>4130</v>
      </c>
      <c r="AB4287" s="14">
        <f t="shared" si="11"/>
        <v>7923</v>
      </c>
      <c r="AC4287" s="14">
        <f t="shared" si="12"/>
        <v>2070</v>
      </c>
      <c r="AD4287" s="14">
        <f t="shared" si="13"/>
        <v>15852</v>
      </c>
      <c r="AE4287" s="14">
        <f t="shared" si="14"/>
        <v>736</v>
      </c>
      <c r="AF4287" s="14">
        <f t="shared" si="15"/>
        <v>28</v>
      </c>
      <c r="AG4287" s="17">
        <f t="shared" si="16"/>
        <v>93.31627044</v>
      </c>
      <c r="AH4287" s="20">
        <f>12*(J4287*'Programas e Observações'!$C$8+K4287*'Programas e Observações'!$C$9+L4287*('Programas e Observações'!$C$8+'Programas e Observações'!$C$9)+M4287*'Programas e Observações'!$C$10)</f>
        <v>0</v>
      </c>
      <c r="AI4287" s="20">
        <f>12*(J4287*'Programas e Observações'!$D$8+K4287*'Programas e Observações'!$D$9+L4287*('Programas e Observações'!$D$8+'Programas e Observações'!$D$9)+M4287*'Programas e Observações'!$D$10)</f>
        <v>0</v>
      </c>
      <c r="AJ4287" s="13" t="s">
        <v>342</v>
      </c>
      <c r="AK4287" s="13" t="s">
        <v>343</v>
      </c>
    </row>
    <row r="4288" ht="15.75" customHeight="1">
      <c r="A4288" s="13" t="s">
        <v>16316</v>
      </c>
      <c r="B4288" s="13" t="s">
        <v>16317</v>
      </c>
      <c r="C4288" s="13" t="s">
        <v>16318</v>
      </c>
      <c r="D4288" s="13" t="s">
        <v>15007</v>
      </c>
      <c r="E4288" s="13" t="s">
        <v>15038</v>
      </c>
      <c r="F4288" s="13" t="s">
        <v>15039</v>
      </c>
      <c r="G4288" s="14">
        <v>14961.0</v>
      </c>
      <c r="H4288" s="16" t="b">
        <f>G4288&lt;'Programas e Observações'!$C$11</f>
        <v>1</v>
      </c>
      <c r="I4288" s="14">
        <v>2635.0</v>
      </c>
      <c r="J4288" s="14">
        <v>1314.0</v>
      </c>
      <c r="K4288" s="14">
        <v>298.0</v>
      </c>
      <c r="L4288" s="14">
        <v>621.0</v>
      </c>
      <c r="M4288" s="14">
        <v>96.0</v>
      </c>
      <c r="N4288" s="14">
        <v>599.0</v>
      </c>
      <c r="O4288" s="14">
        <v>41.0</v>
      </c>
      <c r="P4288" s="14">
        <v>2.0</v>
      </c>
      <c r="Q4288" s="14"/>
      <c r="R4288" s="17">
        <f t="shared" si="1"/>
        <v>176.1245906</v>
      </c>
      <c r="S4288" s="17">
        <f t="shared" si="2"/>
        <v>87.82835372</v>
      </c>
      <c r="T4288" s="17">
        <f t="shared" si="3"/>
        <v>19.91845465</v>
      </c>
      <c r="U4288" s="17">
        <f t="shared" si="4"/>
        <v>41.50792059</v>
      </c>
      <c r="V4288" s="17">
        <f t="shared" si="5"/>
        <v>6.416683377</v>
      </c>
      <c r="W4288" s="17">
        <f t="shared" si="6"/>
        <v>40.03743065</v>
      </c>
      <c r="X4288" s="17">
        <f t="shared" si="7"/>
        <v>2.740458525</v>
      </c>
      <c r="Y4288" s="14">
        <f t="shared" si="8"/>
        <v>28223</v>
      </c>
      <c r="Z4288" s="14">
        <f t="shared" si="9"/>
        <v>12672</v>
      </c>
      <c r="AA4288" s="14">
        <f t="shared" si="10"/>
        <v>3811</v>
      </c>
      <c r="AB4288" s="14">
        <f t="shared" si="11"/>
        <v>6076</v>
      </c>
      <c r="AC4288" s="14">
        <f t="shared" si="12"/>
        <v>1820</v>
      </c>
      <c r="AD4288" s="14">
        <f t="shared" si="13"/>
        <v>11364</v>
      </c>
      <c r="AE4288" s="14">
        <f t="shared" si="14"/>
        <v>818</v>
      </c>
      <c r="AF4288" s="14">
        <f t="shared" si="15"/>
        <v>22</v>
      </c>
      <c r="AG4288" s="17">
        <f t="shared" si="16"/>
        <v>100.8158716</v>
      </c>
      <c r="AH4288" s="20">
        <f>12*(J4288*'Programas e Observações'!$C$8+K4288*'Programas e Observações'!$C$9+L4288*('Programas e Observações'!$C$8+'Programas e Observações'!$C$9)+M4288*'Programas e Observações'!$C$10)</f>
        <v>903048.48</v>
      </c>
      <c r="AI4288" s="20">
        <f>12*(J4288*'Programas e Observações'!$D$8+K4288*'Programas e Observações'!$D$9+L4288*('Programas e Observações'!$D$8+'Programas e Observações'!$D$9)+M4288*'Programas e Observações'!$D$10)</f>
        <v>1620173.16</v>
      </c>
      <c r="AJ4288" s="13" t="s">
        <v>16319</v>
      </c>
      <c r="AK4288" s="13" t="s">
        <v>11327</v>
      </c>
    </row>
    <row r="4289" ht="15.75" customHeight="1">
      <c r="A4289" s="13" t="s">
        <v>16320</v>
      </c>
      <c r="B4289" s="13" t="s">
        <v>16321</v>
      </c>
      <c r="C4289" s="13" t="s">
        <v>14873</v>
      </c>
      <c r="D4289" s="13" t="s">
        <v>15007</v>
      </c>
      <c r="E4289" s="13" t="s">
        <v>15121</v>
      </c>
      <c r="F4289" s="13" t="s">
        <v>15122</v>
      </c>
      <c r="G4289" s="14">
        <v>18636.0</v>
      </c>
      <c r="H4289" s="16" t="b">
        <f>G4289&lt;'Programas e Observações'!$C$11</f>
        <v>1</v>
      </c>
      <c r="I4289" s="14">
        <v>1233.0</v>
      </c>
      <c r="J4289" s="14">
        <v>573.0</v>
      </c>
      <c r="K4289" s="14">
        <v>186.0</v>
      </c>
      <c r="L4289" s="14">
        <v>290.0</v>
      </c>
      <c r="M4289" s="14">
        <v>37.0</v>
      </c>
      <c r="N4289" s="14">
        <v>1040.0</v>
      </c>
      <c r="O4289" s="14">
        <v>60.0</v>
      </c>
      <c r="P4289" s="14">
        <v>2.0</v>
      </c>
      <c r="Q4289" s="14"/>
      <c r="R4289" s="17">
        <f t="shared" si="1"/>
        <v>66.16226658</v>
      </c>
      <c r="S4289" s="17">
        <f t="shared" si="2"/>
        <v>30.7469414</v>
      </c>
      <c r="T4289" s="17">
        <f t="shared" si="3"/>
        <v>9.98068255</v>
      </c>
      <c r="U4289" s="17">
        <f t="shared" si="4"/>
        <v>15.56127924</v>
      </c>
      <c r="V4289" s="17">
        <f t="shared" si="5"/>
        <v>1.985404593</v>
      </c>
      <c r="W4289" s="17">
        <f t="shared" si="6"/>
        <v>55.80596695</v>
      </c>
      <c r="X4289" s="17">
        <f t="shared" si="7"/>
        <v>3.219575016</v>
      </c>
      <c r="Y4289" s="14">
        <f t="shared" si="8"/>
        <v>33751</v>
      </c>
      <c r="Z4289" s="14">
        <f t="shared" si="9"/>
        <v>15642</v>
      </c>
      <c r="AA4289" s="14">
        <f t="shared" si="10"/>
        <v>4355</v>
      </c>
      <c r="AB4289" s="14">
        <f t="shared" si="11"/>
        <v>7670</v>
      </c>
      <c r="AC4289" s="14">
        <f t="shared" si="12"/>
        <v>2583</v>
      </c>
      <c r="AD4289" s="14">
        <f t="shared" si="13"/>
        <v>17897</v>
      </c>
      <c r="AE4289" s="14">
        <f t="shared" si="14"/>
        <v>1365</v>
      </c>
      <c r="AF4289" s="14">
        <f t="shared" si="15"/>
        <v>25</v>
      </c>
      <c r="AG4289" s="17">
        <f t="shared" si="16"/>
        <v>76.77399543</v>
      </c>
      <c r="AH4289" s="20">
        <f>12*(J4289*'Programas e Observações'!$C$8+K4289*'Programas e Observações'!$C$9+L4289*('Programas e Observações'!$C$8+'Programas e Observações'!$C$9)+M4289*'Programas e Observações'!$C$10)</f>
        <v>433375.56</v>
      </c>
      <c r="AI4289" s="20">
        <f>12*(J4289*'Programas e Observações'!$D$8+K4289*'Programas e Observações'!$D$9+L4289*('Programas e Observações'!$D$8+'Programas e Observações'!$D$9)+M4289*'Programas e Observações'!$D$10)</f>
        <v>754554.84</v>
      </c>
      <c r="AJ4289" s="13" t="s">
        <v>11977</v>
      </c>
      <c r="AK4289" s="13" t="s">
        <v>4024</v>
      </c>
    </row>
    <row r="4290" ht="15.75" customHeight="1">
      <c r="A4290" s="13" t="s">
        <v>16322</v>
      </c>
      <c r="B4290" s="13" t="s">
        <v>16323</v>
      </c>
      <c r="C4290" s="13" t="s">
        <v>16324</v>
      </c>
      <c r="D4290" s="13" t="s">
        <v>15007</v>
      </c>
      <c r="E4290" s="13" t="s">
        <v>15371</v>
      </c>
      <c r="F4290" s="13" t="s">
        <v>15372</v>
      </c>
      <c r="G4290" s="14">
        <v>20374.0</v>
      </c>
      <c r="H4290" s="16" t="b">
        <f>G4290&lt;'Programas e Observações'!$C$11</f>
        <v>0</v>
      </c>
      <c r="I4290" s="14">
        <v>1720.0</v>
      </c>
      <c r="J4290" s="14">
        <v>714.0</v>
      </c>
      <c r="K4290" s="14">
        <v>261.0</v>
      </c>
      <c r="L4290" s="14">
        <v>559.0</v>
      </c>
      <c r="M4290" s="14">
        <v>112.0</v>
      </c>
      <c r="N4290" s="14">
        <v>619.0</v>
      </c>
      <c r="O4290" s="14">
        <v>46.0</v>
      </c>
      <c r="P4290" s="14">
        <v>0.0</v>
      </c>
      <c r="Q4290" s="14"/>
      <c r="R4290" s="17">
        <f t="shared" si="1"/>
        <v>84.42132129</v>
      </c>
      <c r="S4290" s="17">
        <f t="shared" si="2"/>
        <v>35.04466477</v>
      </c>
      <c r="T4290" s="17">
        <f t="shared" si="3"/>
        <v>12.81044468</v>
      </c>
      <c r="U4290" s="17">
        <f t="shared" si="4"/>
        <v>27.43692942</v>
      </c>
      <c r="V4290" s="17">
        <f t="shared" si="5"/>
        <v>5.497202317</v>
      </c>
      <c r="W4290" s="17">
        <f t="shared" si="6"/>
        <v>30.38185923</v>
      </c>
      <c r="X4290" s="17">
        <f t="shared" si="7"/>
        <v>2.257779523</v>
      </c>
      <c r="Y4290" s="14">
        <f t="shared" si="8"/>
        <v>8262</v>
      </c>
      <c r="Z4290" s="14">
        <f t="shared" si="9"/>
        <v>2453</v>
      </c>
      <c r="AA4290" s="14">
        <f t="shared" si="10"/>
        <v>2001</v>
      </c>
      <c r="AB4290" s="14">
        <f t="shared" si="11"/>
        <v>2193</v>
      </c>
      <c r="AC4290" s="14">
        <f t="shared" si="12"/>
        <v>580</v>
      </c>
      <c r="AD4290" s="14">
        <f t="shared" si="13"/>
        <v>5617</v>
      </c>
      <c r="AE4290" s="14">
        <f t="shared" si="14"/>
        <v>352</v>
      </c>
      <c r="AF4290" s="14">
        <f t="shared" si="15"/>
        <v>11</v>
      </c>
      <c r="AG4290" s="17">
        <f t="shared" si="16"/>
        <v>44.40765605</v>
      </c>
      <c r="AH4290" s="20">
        <f>12*(J4290*'Programas e Observações'!$C$8+K4290*'Programas e Observações'!$C$9+L4290*('Programas e Observações'!$C$8+'Programas e Observações'!$C$9)+M4290*'Programas e Observações'!$C$10)</f>
        <v>729581.16</v>
      </c>
      <c r="AI4290" s="20">
        <f>12*(J4290*'Programas e Observações'!$D$8+K4290*'Programas e Observações'!$D$9+L4290*('Programas e Observações'!$D$8+'Programas e Observações'!$D$9)+M4290*'Programas e Observações'!$D$10)</f>
        <v>1206714.24</v>
      </c>
      <c r="AJ4290" s="13" t="s">
        <v>16325</v>
      </c>
      <c r="AK4290" s="13" t="s">
        <v>15808</v>
      </c>
    </row>
    <row r="4291" ht="15.75" customHeight="1">
      <c r="A4291" s="13" t="s">
        <v>16326</v>
      </c>
      <c r="B4291" s="13" t="s">
        <v>16327</v>
      </c>
      <c r="C4291" s="13" t="s">
        <v>16328</v>
      </c>
      <c r="D4291" s="13" t="s">
        <v>15007</v>
      </c>
      <c r="E4291" s="13" t="s">
        <v>15014</v>
      </c>
      <c r="F4291" s="13" t="s">
        <v>15015</v>
      </c>
      <c r="G4291" s="14">
        <v>18458.0</v>
      </c>
      <c r="H4291" s="16" t="b">
        <f>G4291&lt;'Programas e Observações'!$C$11</f>
        <v>1</v>
      </c>
      <c r="I4291" s="14">
        <v>1690.0</v>
      </c>
      <c r="J4291" s="14">
        <v>522.0</v>
      </c>
      <c r="K4291" s="14">
        <v>311.0</v>
      </c>
      <c r="L4291" s="14">
        <v>452.0</v>
      </c>
      <c r="M4291" s="14">
        <v>145.0</v>
      </c>
      <c r="N4291" s="14">
        <v>1033.0</v>
      </c>
      <c r="O4291" s="14">
        <v>45.0</v>
      </c>
      <c r="P4291" s="14">
        <v>1.0</v>
      </c>
      <c r="Q4291" s="14"/>
      <c r="R4291" s="17">
        <f t="shared" si="1"/>
        <v>91.55921552</v>
      </c>
      <c r="S4291" s="17">
        <f t="shared" si="2"/>
        <v>28.28042041</v>
      </c>
      <c r="T4291" s="17">
        <f t="shared" si="3"/>
        <v>16.84906274</v>
      </c>
      <c r="U4291" s="17">
        <f t="shared" si="4"/>
        <v>24.48802687</v>
      </c>
      <c r="V4291" s="17">
        <f t="shared" si="5"/>
        <v>7.855672337</v>
      </c>
      <c r="W4291" s="17">
        <f t="shared" si="6"/>
        <v>55.96489327</v>
      </c>
      <c r="X4291" s="17">
        <f t="shared" si="7"/>
        <v>2.437967277</v>
      </c>
      <c r="Y4291" s="14">
        <f t="shared" si="8"/>
        <v>236418</v>
      </c>
      <c r="Z4291" s="14">
        <f t="shared" si="9"/>
        <v>85739</v>
      </c>
      <c r="AA4291" s="14">
        <f t="shared" si="10"/>
        <v>43460</v>
      </c>
      <c r="AB4291" s="14">
        <f t="shared" si="11"/>
        <v>52845</v>
      </c>
      <c r="AC4291" s="14">
        <f t="shared" si="12"/>
        <v>22467</v>
      </c>
      <c r="AD4291" s="14">
        <f t="shared" si="13"/>
        <v>101311</v>
      </c>
      <c r="AE4291" s="14">
        <f t="shared" si="14"/>
        <v>8305</v>
      </c>
      <c r="AF4291" s="14">
        <f t="shared" si="15"/>
        <v>183</v>
      </c>
      <c r="AG4291" s="17">
        <f t="shared" si="16"/>
        <v>63.55032163</v>
      </c>
      <c r="AH4291" s="20">
        <f>12*(J4291*'Programas e Observações'!$C$8+K4291*'Programas e Observações'!$C$9+L4291*('Programas e Observações'!$C$8+'Programas e Observações'!$C$9)+M4291*'Programas e Observações'!$C$10)</f>
        <v>658564.2</v>
      </c>
      <c r="AI4291" s="20">
        <f>12*(J4291*'Programas e Observações'!$D$8+K4291*'Programas e Observações'!$D$9+L4291*('Programas e Observações'!$D$8+'Programas e Observações'!$D$9)+M4291*'Programas e Observações'!$D$10)</f>
        <v>1027404.96</v>
      </c>
      <c r="AJ4291" s="13" t="s">
        <v>1261</v>
      </c>
      <c r="AK4291" s="13" t="s">
        <v>4224</v>
      </c>
    </row>
    <row r="4292" ht="15.75" customHeight="1">
      <c r="A4292" s="13" t="s">
        <v>16329</v>
      </c>
      <c r="B4292" s="13" t="s">
        <v>16330</v>
      </c>
      <c r="C4292" s="13" t="s">
        <v>11740</v>
      </c>
      <c r="D4292" s="13" t="s">
        <v>15007</v>
      </c>
      <c r="E4292" s="13" t="s">
        <v>15121</v>
      </c>
      <c r="F4292" s="13" t="s">
        <v>15122</v>
      </c>
      <c r="G4292" s="14">
        <v>160701.0</v>
      </c>
      <c r="H4292" s="16" t="b">
        <f>G4292&lt;'Programas e Observações'!$C$11</f>
        <v>0</v>
      </c>
      <c r="I4292" s="14">
        <v>8552.0</v>
      </c>
      <c r="J4292" s="14">
        <v>2981.0</v>
      </c>
      <c r="K4292" s="14">
        <v>1798.0</v>
      </c>
      <c r="L4292" s="14">
        <v>1745.0</v>
      </c>
      <c r="M4292" s="14">
        <v>1082.0</v>
      </c>
      <c r="N4292" s="14">
        <v>5420.0</v>
      </c>
      <c r="O4292" s="14">
        <v>391.0</v>
      </c>
      <c r="P4292" s="14">
        <v>5.0</v>
      </c>
      <c r="Q4292" s="14">
        <v>448.0</v>
      </c>
      <c r="R4292" s="17">
        <f t="shared" si="1"/>
        <v>53.2168437</v>
      </c>
      <c r="S4292" s="17">
        <f t="shared" si="2"/>
        <v>18.54997791</v>
      </c>
      <c r="T4292" s="17">
        <f t="shared" si="3"/>
        <v>11.18848047</v>
      </c>
      <c r="U4292" s="17">
        <f t="shared" si="4"/>
        <v>10.85867543</v>
      </c>
      <c r="V4292" s="17">
        <f t="shared" si="5"/>
        <v>6.733001039</v>
      </c>
      <c r="W4292" s="17">
        <f t="shared" si="6"/>
        <v>33.72723256</v>
      </c>
      <c r="X4292" s="17">
        <f t="shared" si="7"/>
        <v>2.433090024</v>
      </c>
      <c r="Y4292" s="14">
        <f t="shared" si="8"/>
        <v>33751</v>
      </c>
      <c r="Z4292" s="14">
        <f t="shared" si="9"/>
        <v>15642</v>
      </c>
      <c r="AA4292" s="14">
        <f t="shared" si="10"/>
        <v>4355</v>
      </c>
      <c r="AB4292" s="14">
        <f t="shared" si="11"/>
        <v>7670</v>
      </c>
      <c r="AC4292" s="14">
        <f t="shared" si="12"/>
        <v>2583</v>
      </c>
      <c r="AD4292" s="14">
        <f t="shared" si="13"/>
        <v>17897</v>
      </c>
      <c r="AE4292" s="14">
        <f t="shared" si="14"/>
        <v>1365</v>
      </c>
      <c r="AF4292" s="14">
        <f t="shared" si="15"/>
        <v>25</v>
      </c>
      <c r="AG4292" s="17">
        <f t="shared" si="16"/>
        <v>76.77399543</v>
      </c>
      <c r="AH4292" s="20">
        <f>12*(J4292*'Programas e Observações'!$C$8+K4292*'Programas e Observações'!$C$9+L4292*('Programas e Observações'!$C$8+'Programas e Observações'!$C$9)+M4292*'Programas e Observações'!$C$10)</f>
        <v>3313904.76</v>
      </c>
      <c r="AI4292" s="20">
        <f>12*(J4292*'Programas e Observações'!$D$8+K4292*'Programas e Observações'!$D$9+L4292*('Programas e Observações'!$D$8+'Programas e Observações'!$D$9)+M4292*'Programas e Observações'!$D$10)</f>
        <v>5105543.16</v>
      </c>
      <c r="AJ4292" s="13" t="s">
        <v>16331</v>
      </c>
      <c r="AK4292" s="13" t="s">
        <v>9385</v>
      </c>
    </row>
    <row r="4293" ht="15.75" customHeight="1">
      <c r="A4293" s="13" t="s">
        <v>16332</v>
      </c>
      <c r="B4293" s="13" t="s">
        <v>16333</v>
      </c>
      <c r="C4293" s="13" t="s">
        <v>16334</v>
      </c>
      <c r="D4293" s="13" t="s">
        <v>15007</v>
      </c>
      <c r="E4293" s="13" t="s">
        <v>15147</v>
      </c>
      <c r="F4293" s="13" t="s">
        <v>15148</v>
      </c>
      <c r="G4293" s="14">
        <v>8523.0</v>
      </c>
      <c r="H4293" s="16" t="b">
        <f>G4293&lt;'Programas e Observações'!$C$11</f>
        <v>1</v>
      </c>
      <c r="I4293" s="14">
        <v>852.0</v>
      </c>
      <c r="J4293" s="14">
        <v>380.0</v>
      </c>
      <c r="K4293" s="14">
        <v>99.0</v>
      </c>
      <c r="L4293" s="14">
        <v>292.0</v>
      </c>
      <c r="M4293" s="14">
        <v>30.0</v>
      </c>
      <c r="N4293" s="14">
        <v>576.0</v>
      </c>
      <c r="O4293" s="14">
        <v>17.0</v>
      </c>
      <c r="P4293" s="14">
        <v>0.0</v>
      </c>
      <c r="Q4293" s="14"/>
      <c r="R4293" s="17">
        <f t="shared" si="1"/>
        <v>99.96480113</v>
      </c>
      <c r="S4293" s="17">
        <f t="shared" si="2"/>
        <v>44.58523994</v>
      </c>
      <c r="T4293" s="17">
        <f t="shared" si="3"/>
        <v>11.6156283</v>
      </c>
      <c r="U4293" s="17">
        <f t="shared" si="4"/>
        <v>34.26023701</v>
      </c>
      <c r="V4293" s="17">
        <f t="shared" si="5"/>
        <v>3.519887364</v>
      </c>
      <c r="W4293" s="17">
        <f t="shared" si="6"/>
        <v>67.58183738</v>
      </c>
      <c r="X4293" s="17">
        <f t="shared" si="7"/>
        <v>1.994602839</v>
      </c>
      <c r="Y4293" s="14">
        <f t="shared" si="8"/>
        <v>35360</v>
      </c>
      <c r="Z4293" s="14">
        <f t="shared" si="9"/>
        <v>17386</v>
      </c>
      <c r="AA4293" s="14">
        <f t="shared" si="10"/>
        <v>3960</v>
      </c>
      <c r="AB4293" s="14">
        <f t="shared" si="11"/>
        <v>8832</v>
      </c>
      <c r="AC4293" s="14">
        <f t="shared" si="12"/>
        <v>1768</v>
      </c>
      <c r="AD4293" s="14">
        <f t="shared" si="13"/>
        <v>15537</v>
      </c>
      <c r="AE4293" s="14">
        <f t="shared" si="14"/>
        <v>609</v>
      </c>
      <c r="AF4293" s="14">
        <f t="shared" si="15"/>
        <v>23</v>
      </c>
      <c r="AG4293" s="17">
        <f t="shared" si="16"/>
        <v>117.7438206</v>
      </c>
      <c r="AH4293" s="20">
        <f>12*(J4293*'Programas e Observações'!$C$8+K4293*'Programas e Observações'!$C$9+L4293*('Programas e Observações'!$C$8+'Programas e Observações'!$C$9)+M4293*'Programas e Observações'!$C$10)</f>
        <v>348453</v>
      </c>
      <c r="AI4293" s="20">
        <f>12*(J4293*'Programas e Observações'!$D$8+K4293*'Programas e Observações'!$D$9+L4293*('Programas e Observações'!$D$8+'Programas e Observações'!$D$9)+M4293*'Programas e Observações'!$D$10)</f>
        <v>599005.08</v>
      </c>
      <c r="AJ4293" s="13" t="s">
        <v>8402</v>
      </c>
      <c r="AK4293" s="13" t="s">
        <v>6397</v>
      </c>
    </row>
    <row r="4294" ht="15.75" customHeight="1">
      <c r="A4294" s="13" t="s">
        <v>16335</v>
      </c>
      <c r="B4294" s="13" t="s">
        <v>16336</v>
      </c>
      <c r="C4294" s="13" t="s">
        <v>16337</v>
      </c>
      <c r="D4294" s="13" t="s">
        <v>15007</v>
      </c>
      <c r="E4294" s="13" t="s">
        <v>15061</v>
      </c>
      <c r="F4294" s="13" t="s">
        <v>15062</v>
      </c>
      <c r="G4294" s="14">
        <v>11157.0</v>
      </c>
      <c r="H4294" s="16" t="b">
        <f>G4294&lt;'Programas e Observações'!$C$11</f>
        <v>1</v>
      </c>
      <c r="I4294" s="14">
        <v>1356.0</v>
      </c>
      <c r="J4294" s="14">
        <v>864.0</v>
      </c>
      <c r="K4294" s="14">
        <v>111.0</v>
      </c>
      <c r="L4294" s="14">
        <v>285.0</v>
      </c>
      <c r="M4294" s="14">
        <v>53.0</v>
      </c>
      <c r="N4294" s="14">
        <v>427.0</v>
      </c>
      <c r="O4294" s="14">
        <v>38.0</v>
      </c>
      <c r="P4294" s="14">
        <v>1.0</v>
      </c>
      <c r="Q4294" s="14"/>
      <c r="R4294" s="17">
        <f t="shared" si="1"/>
        <v>121.5380479</v>
      </c>
      <c r="S4294" s="17">
        <f t="shared" si="2"/>
        <v>77.44017209</v>
      </c>
      <c r="T4294" s="17">
        <f t="shared" si="3"/>
        <v>9.948910998</v>
      </c>
      <c r="U4294" s="17">
        <f t="shared" si="4"/>
        <v>25.54450121</v>
      </c>
      <c r="V4294" s="17">
        <f t="shared" si="5"/>
        <v>4.750380927</v>
      </c>
      <c r="W4294" s="17">
        <f t="shared" si="6"/>
        <v>38.2719369</v>
      </c>
      <c r="X4294" s="17">
        <f t="shared" si="7"/>
        <v>3.405933495</v>
      </c>
      <c r="Y4294" s="14">
        <f t="shared" si="8"/>
        <v>65290</v>
      </c>
      <c r="Z4294" s="14">
        <f t="shared" si="9"/>
        <v>33144</v>
      </c>
      <c r="AA4294" s="14">
        <f t="shared" si="10"/>
        <v>4963</v>
      </c>
      <c r="AB4294" s="14">
        <f t="shared" si="11"/>
        <v>16555</v>
      </c>
      <c r="AC4294" s="14">
        <f t="shared" si="12"/>
        <v>6707</v>
      </c>
      <c r="AD4294" s="14">
        <f t="shared" si="13"/>
        <v>22822</v>
      </c>
      <c r="AE4294" s="14">
        <f t="shared" si="14"/>
        <v>2004</v>
      </c>
      <c r="AF4294" s="14">
        <f t="shared" si="15"/>
        <v>35</v>
      </c>
      <c r="AG4294" s="17">
        <f t="shared" si="16"/>
        <v>108.4760519</v>
      </c>
      <c r="AH4294" s="20">
        <f>12*(J4294*'Programas e Observações'!$C$8+K4294*'Programas e Observações'!$C$9+L4294*('Programas e Observações'!$C$8+'Programas e Observações'!$C$9)+M4294*'Programas e Observações'!$C$10)</f>
        <v>457859.64</v>
      </c>
      <c r="AI4294" s="20">
        <f>12*(J4294*'Programas e Observações'!$D$8+K4294*'Programas e Observações'!$D$9+L4294*('Programas e Observações'!$D$8+'Programas e Observações'!$D$9)+M4294*'Programas e Observações'!$D$10)</f>
        <v>880396.44</v>
      </c>
      <c r="AJ4294" s="13" t="s">
        <v>6443</v>
      </c>
      <c r="AK4294" s="13" t="s">
        <v>10106</v>
      </c>
    </row>
    <row r="4295" ht="15.75" customHeight="1">
      <c r="A4295" s="13" t="s">
        <v>16338</v>
      </c>
      <c r="B4295" s="13" t="s">
        <v>16339</v>
      </c>
      <c r="C4295" s="13" t="s">
        <v>16340</v>
      </c>
      <c r="D4295" s="13" t="s">
        <v>15007</v>
      </c>
      <c r="E4295" s="13" t="s">
        <v>15014</v>
      </c>
      <c r="F4295" s="13" t="s">
        <v>15015</v>
      </c>
      <c r="G4295" s="14">
        <v>6304.0</v>
      </c>
      <c r="H4295" s="16" t="b">
        <f>G4295&lt;'Programas e Observações'!$C$11</f>
        <v>1</v>
      </c>
      <c r="I4295" s="14">
        <v>199.0</v>
      </c>
      <c r="J4295" s="14">
        <v>53.0</v>
      </c>
      <c r="K4295" s="14">
        <v>44.0</v>
      </c>
      <c r="L4295" s="14">
        <v>51.0</v>
      </c>
      <c r="M4295" s="14">
        <v>6.0</v>
      </c>
      <c r="N4295" s="14">
        <v>164.0</v>
      </c>
      <c r="O4295" s="14">
        <v>13.0</v>
      </c>
      <c r="P4295" s="14">
        <v>0.0</v>
      </c>
      <c r="Q4295" s="14"/>
      <c r="R4295" s="17">
        <f t="shared" si="1"/>
        <v>31.56725888</v>
      </c>
      <c r="S4295" s="17">
        <f t="shared" si="2"/>
        <v>8.407360406</v>
      </c>
      <c r="T4295" s="17">
        <f t="shared" si="3"/>
        <v>6.979695431</v>
      </c>
      <c r="U4295" s="17">
        <f t="shared" si="4"/>
        <v>8.090101523</v>
      </c>
      <c r="V4295" s="17">
        <f t="shared" si="5"/>
        <v>0.9517766497</v>
      </c>
      <c r="W4295" s="17">
        <f t="shared" si="6"/>
        <v>26.01522843</v>
      </c>
      <c r="X4295" s="17">
        <f t="shared" si="7"/>
        <v>2.062182741</v>
      </c>
      <c r="Y4295" s="14">
        <f t="shared" si="8"/>
        <v>236418</v>
      </c>
      <c r="Z4295" s="14">
        <f t="shared" si="9"/>
        <v>85739</v>
      </c>
      <c r="AA4295" s="14">
        <f t="shared" si="10"/>
        <v>43460</v>
      </c>
      <c r="AB4295" s="14">
        <f t="shared" si="11"/>
        <v>52845</v>
      </c>
      <c r="AC4295" s="14">
        <f t="shared" si="12"/>
        <v>22467</v>
      </c>
      <c r="AD4295" s="14">
        <f t="shared" si="13"/>
        <v>101311</v>
      </c>
      <c r="AE4295" s="14">
        <f t="shared" si="14"/>
        <v>8305</v>
      </c>
      <c r="AF4295" s="14">
        <f t="shared" si="15"/>
        <v>183</v>
      </c>
      <c r="AG4295" s="17">
        <f t="shared" si="16"/>
        <v>63.55032163</v>
      </c>
      <c r="AH4295" s="20">
        <f>12*(J4295*'Programas e Observações'!$C$8+K4295*'Programas e Observações'!$C$9+L4295*('Programas e Observações'!$C$8+'Programas e Observações'!$C$9)+M4295*'Programas e Observações'!$C$10)</f>
        <v>72211.08</v>
      </c>
      <c r="AI4295" s="20">
        <f>12*(J4295*'Programas e Observações'!$D$8+K4295*'Programas e Observações'!$D$9+L4295*('Programas e Observações'!$D$8+'Programas e Observações'!$D$9)+M4295*'Programas e Observações'!$D$10)</f>
        <v>111751.32</v>
      </c>
      <c r="AJ4295" s="13" t="s">
        <v>5211</v>
      </c>
      <c r="AK4295" s="13" t="s">
        <v>1596</v>
      </c>
    </row>
    <row r="4296" ht="15.75" customHeight="1">
      <c r="A4296" s="13" t="s">
        <v>16341</v>
      </c>
      <c r="B4296" s="13" t="s">
        <v>16342</v>
      </c>
      <c r="C4296" s="13" t="s">
        <v>16343</v>
      </c>
      <c r="D4296" s="13" t="s">
        <v>15007</v>
      </c>
      <c r="E4296" s="13" t="s">
        <v>15301</v>
      </c>
      <c r="F4296" s="13" t="s">
        <v>15302</v>
      </c>
      <c r="G4296" s="14">
        <v>8067.0</v>
      </c>
      <c r="H4296" s="16" t="b">
        <f>G4296&lt;'Programas e Observações'!$C$11</f>
        <v>1</v>
      </c>
      <c r="I4296" s="14">
        <v>949.0</v>
      </c>
      <c r="J4296" s="14">
        <v>528.0</v>
      </c>
      <c r="K4296" s="14">
        <v>98.0</v>
      </c>
      <c r="L4296" s="14">
        <v>185.0</v>
      </c>
      <c r="M4296" s="14">
        <v>63.0</v>
      </c>
      <c r="N4296" s="14">
        <v>476.0</v>
      </c>
      <c r="O4296" s="14">
        <v>18.0</v>
      </c>
      <c r="P4296" s="14">
        <v>0.0</v>
      </c>
      <c r="Q4296" s="14"/>
      <c r="R4296" s="17">
        <f t="shared" si="1"/>
        <v>117.639767</v>
      </c>
      <c r="S4296" s="17">
        <f t="shared" si="2"/>
        <v>65.45184083</v>
      </c>
      <c r="T4296" s="17">
        <f t="shared" si="3"/>
        <v>12.14825834</v>
      </c>
      <c r="U4296" s="17">
        <f t="shared" si="4"/>
        <v>22.93293666</v>
      </c>
      <c r="V4296" s="17">
        <f t="shared" si="5"/>
        <v>7.809594645</v>
      </c>
      <c r="W4296" s="17">
        <f t="shared" si="6"/>
        <v>59.00582621</v>
      </c>
      <c r="X4296" s="17">
        <f t="shared" si="7"/>
        <v>2.231312756</v>
      </c>
      <c r="Y4296" s="14">
        <f t="shared" si="8"/>
        <v>20843</v>
      </c>
      <c r="Z4296" s="14">
        <f t="shared" si="9"/>
        <v>9983</v>
      </c>
      <c r="AA4296" s="14">
        <f t="shared" si="10"/>
        <v>2126</v>
      </c>
      <c r="AB4296" s="14">
        <f t="shared" si="11"/>
        <v>4563</v>
      </c>
      <c r="AC4296" s="14">
        <f t="shared" si="12"/>
        <v>1899</v>
      </c>
      <c r="AD4296" s="14">
        <f t="shared" si="13"/>
        <v>7157</v>
      </c>
      <c r="AE4296" s="14">
        <f t="shared" si="14"/>
        <v>386</v>
      </c>
      <c r="AF4296" s="14">
        <f t="shared" si="15"/>
        <v>9</v>
      </c>
      <c r="AG4296" s="17">
        <f t="shared" si="16"/>
        <v>131.3093768</v>
      </c>
      <c r="AH4296" s="20">
        <f>12*(J4296*'Programas e Observações'!$C$8+K4296*'Programas e Observações'!$C$9+L4296*('Programas e Observações'!$C$8+'Programas e Observações'!$C$9)+M4296*'Programas e Observações'!$C$10)</f>
        <v>318980.64</v>
      </c>
      <c r="AI4296" s="20">
        <f>12*(J4296*'Programas e Observações'!$D$8+K4296*'Programas e Observações'!$D$9+L4296*('Programas e Observações'!$D$8+'Programas e Observações'!$D$9)+M4296*'Programas e Observações'!$D$10)</f>
        <v>582416.4</v>
      </c>
      <c r="AJ4296" s="13" t="s">
        <v>16344</v>
      </c>
      <c r="AK4296" s="13" t="s">
        <v>3792</v>
      </c>
    </row>
    <row r="4297" ht="15.75" customHeight="1">
      <c r="A4297" s="13" t="s">
        <v>16345</v>
      </c>
      <c r="B4297" s="13" t="s">
        <v>16346</v>
      </c>
      <c r="C4297" s="13" t="s">
        <v>16347</v>
      </c>
      <c r="D4297" s="13" t="s">
        <v>15007</v>
      </c>
      <c r="E4297" s="13" t="s">
        <v>15121</v>
      </c>
      <c r="F4297" s="13" t="s">
        <v>15122</v>
      </c>
      <c r="G4297" s="14">
        <v>8208.0</v>
      </c>
      <c r="H4297" s="16" t="b">
        <f>G4297&lt;'Programas e Observações'!$C$11</f>
        <v>1</v>
      </c>
      <c r="I4297" s="14">
        <v>1379.0</v>
      </c>
      <c r="J4297" s="14">
        <v>734.0</v>
      </c>
      <c r="K4297" s="14">
        <v>89.0</v>
      </c>
      <c r="L4297" s="14">
        <v>355.0</v>
      </c>
      <c r="M4297" s="14">
        <v>92.0</v>
      </c>
      <c r="N4297" s="14">
        <v>603.0</v>
      </c>
      <c r="O4297" s="14">
        <v>27.0</v>
      </c>
      <c r="P4297" s="14">
        <v>0.0</v>
      </c>
      <c r="Q4297" s="14"/>
      <c r="R4297" s="17">
        <f t="shared" si="1"/>
        <v>168.0068226</v>
      </c>
      <c r="S4297" s="17">
        <f t="shared" si="2"/>
        <v>89.42495127</v>
      </c>
      <c r="T4297" s="17">
        <f t="shared" si="3"/>
        <v>10.84307992</v>
      </c>
      <c r="U4297" s="17">
        <f t="shared" si="4"/>
        <v>43.25048733</v>
      </c>
      <c r="V4297" s="17">
        <f t="shared" si="5"/>
        <v>11.208577</v>
      </c>
      <c r="W4297" s="17">
        <f t="shared" si="6"/>
        <v>73.46491228</v>
      </c>
      <c r="X4297" s="17">
        <f t="shared" si="7"/>
        <v>3.289473684</v>
      </c>
      <c r="Y4297" s="14">
        <f t="shared" si="8"/>
        <v>33751</v>
      </c>
      <c r="Z4297" s="14">
        <f t="shared" si="9"/>
        <v>15642</v>
      </c>
      <c r="AA4297" s="14">
        <f t="shared" si="10"/>
        <v>4355</v>
      </c>
      <c r="AB4297" s="14">
        <f t="shared" si="11"/>
        <v>7670</v>
      </c>
      <c r="AC4297" s="14">
        <f t="shared" si="12"/>
        <v>2583</v>
      </c>
      <c r="AD4297" s="14">
        <f t="shared" si="13"/>
        <v>17897</v>
      </c>
      <c r="AE4297" s="14">
        <f t="shared" si="14"/>
        <v>1365</v>
      </c>
      <c r="AF4297" s="14">
        <f t="shared" si="15"/>
        <v>25</v>
      </c>
      <c r="AG4297" s="17">
        <f t="shared" si="16"/>
        <v>76.77399543</v>
      </c>
      <c r="AH4297" s="20">
        <f>12*(J4297*'Programas e Observações'!$C$8+K4297*'Programas e Observações'!$C$9+L4297*('Programas e Observações'!$C$8+'Programas e Observações'!$C$9)+M4297*'Programas e Observações'!$C$10)</f>
        <v>490958.76</v>
      </c>
      <c r="AI4297" s="20">
        <f>12*(J4297*'Programas e Observações'!$D$8+K4297*'Programas e Observações'!$D$9+L4297*('Programas e Observações'!$D$8+'Programas e Observações'!$D$9)+M4297*'Programas e Observações'!$D$10)</f>
        <v>893510.88</v>
      </c>
      <c r="AJ4297" s="13" t="s">
        <v>16348</v>
      </c>
      <c r="AK4297" s="13" t="s">
        <v>532</v>
      </c>
    </row>
    <row r="4298" ht="15.75" customHeight="1">
      <c r="A4298" s="13" t="s">
        <v>16349</v>
      </c>
      <c r="B4298" s="13" t="s">
        <v>16350</v>
      </c>
      <c r="C4298" s="13" t="s">
        <v>16351</v>
      </c>
      <c r="D4298" s="13" t="s">
        <v>15007</v>
      </c>
      <c r="E4298" s="13" t="s">
        <v>15168</v>
      </c>
      <c r="F4298" s="13" t="s">
        <v>15169</v>
      </c>
      <c r="G4298" s="14">
        <v>14101.0</v>
      </c>
      <c r="H4298" s="16" t="b">
        <f>G4298&lt;'Programas e Observações'!$C$11</f>
        <v>1</v>
      </c>
      <c r="I4298" s="14">
        <v>223.0</v>
      </c>
      <c r="J4298" s="14">
        <v>56.0</v>
      </c>
      <c r="K4298" s="14">
        <v>68.0</v>
      </c>
      <c r="L4298" s="14">
        <v>29.0</v>
      </c>
      <c r="M4298" s="14">
        <v>6.0</v>
      </c>
      <c r="N4298" s="14">
        <v>603.0</v>
      </c>
      <c r="O4298" s="14">
        <v>36.0</v>
      </c>
      <c r="P4298" s="14">
        <v>1.0</v>
      </c>
      <c r="Q4298" s="14"/>
      <c r="R4298" s="17">
        <f t="shared" si="1"/>
        <v>15.81448124</v>
      </c>
      <c r="S4298" s="17">
        <f t="shared" si="2"/>
        <v>3.97134955</v>
      </c>
      <c r="T4298" s="17">
        <f t="shared" si="3"/>
        <v>4.822353025</v>
      </c>
      <c r="U4298" s="17">
        <f t="shared" si="4"/>
        <v>2.056591731</v>
      </c>
      <c r="V4298" s="17">
        <f t="shared" si="5"/>
        <v>0.4255017375</v>
      </c>
      <c r="W4298" s="17">
        <f t="shared" si="6"/>
        <v>42.76292462</v>
      </c>
      <c r="X4298" s="17">
        <f t="shared" si="7"/>
        <v>2.553010425</v>
      </c>
      <c r="Y4298" s="14">
        <f t="shared" si="8"/>
        <v>22858</v>
      </c>
      <c r="Z4298" s="14">
        <f t="shared" si="9"/>
        <v>9299</v>
      </c>
      <c r="AA4298" s="14">
        <f t="shared" si="10"/>
        <v>3719</v>
      </c>
      <c r="AB4298" s="14">
        <f t="shared" si="11"/>
        <v>5055</v>
      </c>
      <c r="AC4298" s="14">
        <f t="shared" si="12"/>
        <v>2052</v>
      </c>
      <c r="AD4298" s="14">
        <f t="shared" si="13"/>
        <v>14773</v>
      </c>
      <c r="AE4298" s="14">
        <f t="shared" si="14"/>
        <v>1321</v>
      </c>
      <c r="AF4298" s="14">
        <f t="shared" si="15"/>
        <v>50</v>
      </c>
      <c r="AG4298" s="17">
        <f t="shared" si="16"/>
        <v>49.35813692</v>
      </c>
      <c r="AH4298" s="20">
        <f>12*(J4298*'Programas e Observações'!$C$8+K4298*'Programas e Observações'!$C$9+L4298*('Programas e Observações'!$C$8+'Programas e Observações'!$C$9)+M4298*'Programas e Observações'!$C$10)</f>
        <v>69456.48</v>
      </c>
      <c r="AI4298" s="20">
        <f>12*(J4298*'Programas e Observações'!$D$8+K4298*'Programas e Observações'!$D$9+L4298*('Programas e Observações'!$D$8+'Programas e Observações'!$D$9)+M4298*'Programas e Observações'!$D$10)</f>
        <v>102206.76</v>
      </c>
      <c r="AJ4298" s="13" t="s">
        <v>4353</v>
      </c>
      <c r="AK4298" s="13" t="s">
        <v>6476</v>
      </c>
    </row>
    <row r="4299" ht="15.75" customHeight="1">
      <c r="A4299" s="13" t="s">
        <v>16352</v>
      </c>
      <c r="B4299" s="13" t="s">
        <v>16353</v>
      </c>
      <c r="C4299" s="13" t="s">
        <v>16354</v>
      </c>
      <c r="D4299" s="13" t="s">
        <v>15007</v>
      </c>
      <c r="E4299" s="13" t="s">
        <v>15026</v>
      </c>
      <c r="F4299" s="13" t="s">
        <v>15027</v>
      </c>
      <c r="G4299" s="14">
        <v>25732.0</v>
      </c>
      <c r="H4299" s="16" t="b">
        <f>G4299&lt;'Programas e Observações'!$C$11</f>
        <v>0</v>
      </c>
      <c r="I4299" s="14">
        <v>3948.0</v>
      </c>
      <c r="J4299" s="14">
        <v>2301.0</v>
      </c>
      <c r="K4299" s="14">
        <v>335.0</v>
      </c>
      <c r="L4299" s="14">
        <v>897.0</v>
      </c>
      <c r="M4299" s="14">
        <v>79.0</v>
      </c>
      <c r="N4299" s="14">
        <v>1002.0</v>
      </c>
      <c r="O4299" s="14">
        <v>94.0</v>
      </c>
      <c r="P4299" s="14">
        <v>2.0</v>
      </c>
      <c r="Q4299" s="14"/>
      <c r="R4299" s="17">
        <f t="shared" si="1"/>
        <v>153.4276387</v>
      </c>
      <c r="S4299" s="17">
        <f t="shared" si="2"/>
        <v>89.4217317</v>
      </c>
      <c r="T4299" s="17">
        <f t="shared" si="3"/>
        <v>13.01880926</v>
      </c>
      <c r="U4299" s="17">
        <f t="shared" si="4"/>
        <v>34.85931914</v>
      </c>
      <c r="V4299" s="17">
        <f t="shared" si="5"/>
        <v>3.070107259</v>
      </c>
      <c r="W4299" s="17">
        <f t="shared" si="6"/>
        <v>38.93984144</v>
      </c>
      <c r="X4299" s="17">
        <f t="shared" si="7"/>
        <v>3.653039018</v>
      </c>
      <c r="Y4299" s="14">
        <f t="shared" si="8"/>
        <v>32595</v>
      </c>
      <c r="Z4299" s="14">
        <f t="shared" si="9"/>
        <v>14847</v>
      </c>
      <c r="AA4299" s="14">
        <f t="shared" si="10"/>
        <v>4130</v>
      </c>
      <c r="AB4299" s="14">
        <f t="shared" si="11"/>
        <v>7923</v>
      </c>
      <c r="AC4299" s="14">
        <f t="shared" si="12"/>
        <v>2070</v>
      </c>
      <c r="AD4299" s="14">
        <f t="shared" si="13"/>
        <v>15852</v>
      </c>
      <c r="AE4299" s="14">
        <f t="shared" si="14"/>
        <v>736</v>
      </c>
      <c r="AF4299" s="14">
        <f t="shared" si="15"/>
        <v>28</v>
      </c>
      <c r="AG4299" s="17">
        <f t="shared" si="16"/>
        <v>93.31627044</v>
      </c>
      <c r="AH4299" s="20">
        <f>12*(J4299*'Programas e Observações'!$C$8+K4299*'Programas e Observações'!$C$9+L4299*('Programas e Observações'!$C$8+'Programas e Observações'!$C$9)+M4299*'Programas e Observações'!$C$10)</f>
        <v>1304358.72</v>
      </c>
      <c r="AI4299" s="20">
        <f>12*(J4299*'Programas e Observações'!$D$8+K4299*'Programas e Observações'!$D$9+L4299*('Programas e Observações'!$D$8+'Programas e Observações'!$D$9)+M4299*'Programas e Observações'!$D$10)</f>
        <v>2482226.76</v>
      </c>
      <c r="AJ4299" s="13" t="s">
        <v>16355</v>
      </c>
      <c r="AK4299" s="13" t="s">
        <v>1105</v>
      </c>
    </row>
    <row r="4300" ht="15.75" customHeight="1">
      <c r="A4300" s="13" t="s">
        <v>16356</v>
      </c>
      <c r="B4300" s="13" t="s">
        <v>16357</v>
      </c>
      <c r="C4300" s="13" t="s">
        <v>16358</v>
      </c>
      <c r="D4300" s="13" t="s">
        <v>15007</v>
      </c>
      <c r="E4300" s="13" t="s">
        <v>15032</v>
      </c>
      <c r="F4300" s="13" t="s">
        <v>15033</v>
      </c>
      <c r="G4300" s="14">
        <v>123059.0</v>
      </c>
      <c r="H4300" s="16" t="b">
        <f>G4300&lt;'Programas e Observações'!$C$11</f>
        <v>0</v>
      </c>
      <c r="I4300" s="14">
        <v>11800.0</v>
      </c>
      <c r="J4300" s="14">
        <v>4596.0</v>
      </c>
      <c r="K4300" s="14">
        <v>1531.0</v>
      </c>
      <c r="L4300" s="14">
        <v>2710.0</v>
      </c>
      <c r="M4300" s="14">
        <v>1048.0</v>
      </c>
      <c r="N4300" s="14">
        <v>3885.0</v>
      </c>
      <c r="O4300" s="14">
        <v>366.0</v>
      </c>
      <c r="P4300" s="14">
        <v>6.0</v>
      </c>
      <c r="Q4300" s="14">
        <v>380.0</v>
      </c>
      <c r="R4300" s="17">
        <f t="shared" si="1"/>
        <v>95.88896383</v>
      </c>
      <c r="S4300" s="17">
        <f t="shared" si="2"/>
        <v>37.34793879</v>
      </c>
      <c r="T4300" s="17">
        <f t="shared" si="3"/>
        <v>12.44118675</v>
      </c>
      <c r="U4300" s="17">
        <f t="shared" si="4"/>
        <v>22.02195695</v>
      </c>
      <c r="V4300" s="17">
        <f t="shared" si="5"/>
        <v>8.516240177</v>
      </c>
      <c r="W4300" s="17">
        <f t="shared" si="6"/>
        <v>31.57022241</v>
      </c>
      <c r="X4300" s="17">
        <f t="shared" si="7"/>
        <v>2.974183115</v>
      </c>
      <c r="Y4300" s="14">
        <f t="shared" si="8"/>
        <v>34074</v>
      </c>
      <c r="Z4300" s="14">
        <f t="shared" si="9"/>
        <v>15150</v>
      </c>
      <c r="AA4300" s="14">
        <f t="shared" si="10"/>
        <v>3988</v>
      </c>
      <c r="AB4300" s="14">
        <f t="shared" si="11"/>
        <v>7723</v>
      </c>
      <c r="AC4300" s="14">
        <f t="shared" si="12"/>
        <v>3025</v>
      </c>
      <c r="AD4300" s="14">
        <f t="shared" si="13"/>
        <v>10538</v>
      </c>
      <c r="AE4300" s="14">
        <f t="shared" si="14"/>
        <v>942</v>
      </c>
      <c r="AF4300" s="14">
        <f t="shared" si="15"/>
        <v>17</v>
      </c>
      <c r="AG4300" s="17">
        <f t="shared" si="16"/>
        <v>113.5557748</v>
      </c>
      <c r="AH4300" s="20">
        <f>12*(J4300*'Programas e Observações'!$C$8+K4300*'Programas e Observações'!$C$9+L4300*('Programas e Observações'!$C$8+'Programas e Observações'!$C$9)+M4300*'Programas e Observações'!$C$10)</f>
        <v>4163926.44</v>
      </c>
      <c r="AI4300" s="20">
        <f>12*(J4300*'Programas e Observações'!$D$8+K4300*'Programas e Observações'!$D$9+L4300*('Programas e Observações'!$D$8+'Programas e Observações'!$D$9)+M4300*'Programas e Observações'!$D$10)</f>
        <v>6898027.32</v>
      </c>
      <c r="AJ4300" s="13" t="s">
        <v>16359</v>
      </c>
      <c r="AK4300" s="13" t="s">
        <v>6634</v>
      </c>
    </row>
    <row r="4301" ht="15.75" customHeight="1">
      <c r="A4301" s="13" t="s">
        <v>16360</v>
      </c>
      <c r="B4301" s="13" t="s">
        <v>16361</v>
      </c>
      <c r="C4301" s="13" t="s">
        <v>16362</v>
      </c>
      <c r="D4301" s="13" t="s">
        <v>15007</v>
      </c>
      <c r="E4301" s="13" t="s">
        <v>15080</v>
      </c>
      <c r="F4301" s="13" t="s">
        <v>15081</v>
      </c>
      <c r="G4301" s="14">
        <v>56560.0</v>
      </c>
      <c r="H4301" s="16" t="b">
        <f>G4301&lt;'Programas e Observações'!$C$11</f>
        <v>0</v>
      </c>
      <c r="I4301" s="14">
        <v>5105.0</v>
      </c>
      <c r="J4301" s="14">
        <v>2555.0</v>
      </c>
      <c r="K4301" s="14">
        <v>476.0</v>
      </c>
      <c r="L4301" s="14">
        <v>1234.0</v>
      </c>
      <c r="M4301" s="14">
        <v>422.0</v>
      </c>
      <c r="N4301" s="14">
        <v>2282.0</v>
      </c>
      <c r="O4301" s="14">
        <v>141.0</v>
      </c>
      <c r="P4301" s="14">
        <v>6.0</v>
      </c>
      <c r="Q4301" s="14">
        <v>146.0</v>
      </c>
      <c r="R4301" s="17">
        <f t="shared" si="1"/>
        <v>90.25813296</v>
      </c>
      <c r="S4301" s="17">
        <f t="shared" si="2"/>
        <v>45.17326733</v>
      </c>
      <c r="T4301" s="17">
        <f t="shared" si="3"/>
        <v>8.415841584</v>
      </c>
      <c r="U4301" s="17">
        <f t="shared" si="4"/>
        <v>21.8175389</v>
      </c>
      <c r="V4301" s="17">
        <f t="shared" si="5"/>
        <v>7.461103253</v>
      </c>
      <c r="W4301" s="17">
        <f t="shared" si="6"/>
        <v>40.34653465</v>
      </c>
      <c r="X4301" s="17">
        <f t="shared" si="7"/>
        <v>2.492927864</v>
      </c>
      <c r="Y4301" s="14">
        <f t="shared" si="8"/>
        <v>12444</v>
      </c>
      <c r="Z4301" s="14">
        <f t="shared" si="9"/>
        <v>6432</v>
      </c>
      <c r="AA4301" s="14">
        <f t="shared" si="10"/>
        <v>1153</v>
      </c>
      <c r="AB4301" s="14">
        <f t="shared" si="11"/>
        <v>2913</v>
      </c>
      <c r="AC4301" s="14">
        <f t="shared" si="12"/>
        <v>1005</v>
      </c>
      <c r="AD4301" s="14">
        <f t="shared" si="13"/>
        <v>7946</v>
      </c>
      <c r="AE4301" s="14">
        <f t="shared" si="14"/>
        <v>411</v>
      </c>
      <c r="AF4301" s="14">
        <f t="shared" si="15"/>
        <v>15</v>
      </c>
      <c r="AG4301" s="17">
        <f t="shared" si="16"/>
        <v>75.4945915</v>
      </c>
      <c r="AH4301" s="20">
        <f>12*(J4301*'Programas e Observações'!$C$8+K4301*'Programas e Observações'!$C$9+L4301*('Programas e Observações'!$C$8+'Programas e Observações'!$C$9)+M4301*'Programas e Observações'!$C$10)</f>
        <v>1846081.56</v>
      </c>
      <c r="AI4301" s="20">
        <f>12*(J4301*'Programas e Observações'!$D$8+K4301*'Programas e Observações'!$D$9+L4301*('Programas e Observações'!$D$8+'Programas e Observações'!$D$9)+M4301*'Programas e Observações'!$D$10)</f>
        <v>3251719.68</v>
      </c>
      <c r="AJ4301" s="13" t="s">
        <v>16363</v>
      </c>
      <c r="AK4301" s="13" t="s">
        <v>4002</v>
      </c>
    </row>
    <row r="4302" ht="15.75" customHeight="1">
      <c r="A4302" s="13" t="s">
        <v>16364</v>
      </c>
      <c r="B4302" s="13" t="s">
        <v>16365</v>
      </c>
      <c r="C4302" s="13" t="s">
        <v>16366</v>
      </c>
      <c r="D4302" s="13" t="s">
        <v>15007</v>
      </c>
      <c r="E4302" s="13" t="s">
        <v>15070</v>
      </c>
      <c r="F4302" s="13" t="s">
        <v>15071</v>
      </c>
      <c r="G4302" s="14">
        <v>2106.0</v>
      </c>
      <c r="H4302" s="16" t="b">
        <f>G4302&lt;'Programas e Observações'!$C$11</f>
        <v>1</v>
      </c>
      <c r="I4302" s="14">
        <v>141.0</v>
      </c>
      <c r="J4302" s="14">
        <v>54.0</v>
      </c>
      <c r="K4302" s="14">
        <v>31.0</v>
      </c>
      <c r="L4302" s="14">
        <v>20.0</v>
      </c>
      <c r="M4302" s="14">
        <v>8.0</v>
      </c>
      <c r="N4302" s="14">
        <v>124.0</v>
      </c>
      <c r="O4302" s="14">
        <v>10.0</v>
      </c>
      <c r="P4302" s="14">
        <v>0.0</v>
      </c>
      <c r="Q4302" s="14"/>
      <c r="R4302" s="17">
        <f t="shared" si="1"/>
        <v>66.95156695</v>
      </c>
      <c r="S4302" s="17">
        <f t="shared" si="2"/>
        <v>25.64102564</v>
      </c>
      <c r="T4302" s="17">
        <f t="shared" si="3"/>
        <v>14.71984805</v>
      </c>
      <c r="U4302" s="17">
        <f t="shared" si="4"/>
        <v>9.496676163</v>
      </c>
      <c r="V4302" s="17">
        <f t="shared" si="5"/>
        <v>3.798670465</v>
      </c>
      <c r="W4302" s="17">
        <f t="shared" si="6"/>
        <v>58.87939221</v>
      </c>
      <c r="X4302" s="17">
        <f t="shared" si="7"/>
        <v>4.748338082</v>
      </c>
      <c r="Y4302" s="14">
        <f t="shared" si="8"/>
        <v>59505</v>
      </c>
      <c r="Z4302" s="14">
        <f t="shared" si="9"/>
        <v>17363</v>
      </c>
      <c r="AA4302" s="14">
        <f t="shared" si="10"/>
        <v>15206</v>
      </c>
      <c r="AB4302" s="14">
        <f t="shared" si="11"/>
        <v>10647</v>
      </c>
      <c r="AC4302" s="14">
        <f t="shared" si="12"/>
        <v>3936</v>
      </c>
      <c r="AD4302" s="14">
        <f t="shared" si="13"/>
        <v>40020</v>
      </c>
      <c r="AE4302" s="14">
        <f t="shared" si="14"/>
        <v>2216</v>
      </c>
      <c r="AF4302" s="14">
        <f t="shared" si="15"/>
        <v>47</v>
      </c>
      <c r="AG4302" s="17">
        <f t="shared" si="16"/>
        <v>65.42684958</v>
      </c>
      <c r="AH4302" s="20">
        <f>12*(J4302*'Programas e Observações'!$C$8+K4302*'Programas e Observações'!$C$9+L4302*('Programas e Observações'!$C$8+'Programas e Observações'!$C$9)+M4302*'Programas e Observações'!$C$10)</f>
        <v>44894.04</v>
      </c>
      <c r="AI4302" s="20">
        <f>12*(J4302*'Programas e Observações'!$D$8+K4302*'Programas e Observações'!$D$9+L4302*('Programas e Observações'!$D$8+'Programas e Observações'!$D$9)+M4302*'Programas e Observações'!$D$10)</f>
        <v>72723.24</v>
      </c>
      <c r="AJ4302" s="13" t="s">
        <v>1521</v>
      </c>
      <c r="AK4302" s="13" t="s">
        <v>2519</v>
      </c>
    </row>
    <row r="4303" ht="15.75" customHeight="1">
      <c r="A4303" s="13" t="s">
        <v>16367</v>
      </c>
      <c r="B4303" s="13" t="s">
        <v>16368</v>
      </c>
      <c r="C4303" s="13" t="s">
        <v>16369</v>
      </c>
      <c r="D4303" s="13" t="s">
        <v>15007</v>
      </c>
      <c r="E4303" s="13" t="s">
        <v>15008</v>
      </c>
      <c r="F4303" s="13" t="s">
        <v>15009</v>
      </c>
      <c r="G4303" s="14">
        <v>10308.0</v>
      </c>
      <c r="H4303" s="16" t="b">
        <f>G4303&lt;'Programas e Observações'!$C$11</f>
        <v>1</v>
      </c>
      <c r="I4303" s="14">
        <v>1768.0</v>
      </c>
      <c r="J4303" s="14">
        <v>838.0</v>
      </c>
      <c r="K4303" s="14">
        <v>185.0</v>
      </c>
      <c r="L4303" s="14">
        <v>496.0</v>
      </c>
      <c r="M4303" s="14">
        <v>111.0</v>
      </c>
      <c r="N4303" s="14">
        <v>541.0</v>
      </c>
      <c r="O4303" s="14">
        <v>37.0</v>
      </c>
      <c r="P4303" s="14">
        <v>0.0</v>
      </c>
      <c r="Q4303" s="14"/>
      <c r="R4303" s="17">
        <f t="shared" si="1"/>
        <v>171.5172681</v>
      </c>
      <c r="S4303" s="17">
        <f t="shared" si="2"/>
        <v>81.29608071</v>
      </c>
      <c r="T4303" s="17">
        <f t="shared" si="3"/>
        <v>17.94722546</v>
      </c>
      <c r="U4303" s="17">
        <f t="shared" si="4"/>
        <v>48.11796663</v>
      </c>
      <c r="V4303" s="17">
        <f t="shared" si="5"/>
        <v>10.76833527</v>
      </c>
      <c r="W4303" s="17">
        <f t="shared" si="6"/>
        <v>52.48350795</v>
      </c>
      <c r="X4303" s="17">
        <f t="shared" si="7"/>
        <v>3.589445091</v>
      </c>
      <c r="Y4303" s="14">
        <f t="shared" si="8"/>
        <v>24542</v>
      </c>
      <c r="Z4303" s="14">
        <f t="shared" si="9"/>
        <v>9808</v>
      </c>
      <c r="AA4303" s="14">
        <f t="shared" si="10"/>
        <v>3717</v>
      </c>
      <c r="AB4303" s="14">
        <f t="shared" si="11"/>
        <v>5989</v>
      </c>
      <c r="AC4303" s="14">
        <f t="shared" si="12"/>
        <v>1712</v>
      </c>
      <c r="AD4303" s="14">
        <f t="shared" si="13"/>
        <v>11159</v>
      </c>
      <c r="AE4303" s="14">
        <f t="shared" si="14"/>
        <v>563</v>
      </c>
      <c r="AF4303" s="14">
        <f t="shared" si="15"/>
        <v>14</v>
      </c>
      <c r="AG4303" s="17">
        <f t="shared" si="16"/>
        <v>113.898261</v>
      </c>
      <c r="AH4303" s="20">
        <f>12*(J4303*'Programas e Observações'!$C$8+K4303*'Programas e Observações'!$C$9+L4303*('Programas e Observações'!$C$8+'Programas e Observações'!$C$9)+M4303*'Programas e Observações'!$C$10)</f>
        <v>670361.88</v>
      </c>
      <c r="AI4303" s="20">
        <f>12*(J4303*'Programas e Observações'!$D$8+K4303*'Programas e Observações'!$D$9+L4303*('Programas e Observações'!$D$8+'Programas e Observações'!$D$9)+M4303*'Programas e Observações'!$D$10)</f>
        <v>1166416.32</v>
      </c>
      <c r="AJ4303" s="13" t="s">
        <v>12367</v>
      </c>
      <c r="AK4303" s="13" t="s">
        <v>15976</v>
      </c>
    </row>
    <row r="4304" ht="15.75" customHeight="1">
      <c r="A4304" s="13" t="s">
        <v>16370</v>
      </c>
      <c r="B4304" s="13" t="s">
        <v>16371</v>
      </c>
      <c r="C4304" s="13" t="s">
        <v>11887</v>
      </c>
      <c r="D4304" s="13" t="s">
        <v>15007</v>
      </c>
      <c r="E4304" s="13" t="s">
        <v>15147</v>
      </c>
      <c r="F4304" s="13" t="s">
        <v>15148</v>
      </c>
      <c r="G4304" s="14">
        <v>19398.0</v>
      </c>
      <c r="H4304" s="16" t="b">
        <f>G4304&lt;'Programas e Observações'!$C$11</f>
        <v>1</v>
      </c>
      <c r="I4304" s="14">
        <v>2992.0</v>
      </c>
      <c r="J4304" s="14">
        <v>1447.0</v>
      </c>
      <c r="K4304" s="14">
        <v>387.0</v>
      </c>
      <c r="L4304" s="14">
        <v>711.0</v>
      </c>
      <c r="M4304" s="14">
        <v>174.0</v>
      </c>
      <c r="N4304" s="14">
        <v>869.0</v>
      </c>
      <c r="O4304" s="14">
        <v>42.0</v>
      </c>
      <c r="P4304" s="14">
        <v>1.0</v>
      </c>
      <c r="Q4304" s="14"/>
      <c r="R4304" s="17">
        <f t="shared" si="1"/>
        <v>154.2427054</v>
      </c>
      <c r="S4304" s="17">
        <f t="shared" si="2"/>
        <v>74.59531911</v>
      </c>
      <c r="T4304" s="17">
        <f t="shared" si="3"/>
        <v>19.95051036</v>
      </c>
      <c r="U4304" s="17">
        <f t="shared" si="4"/>
        <v>36.65326322</v>
      </c>
      <c r="V4304" s="17">
        <f t="shared" si="5"/>
        <v>8.969996907</v>
      </c>
      <c r="W4304" s="17">
        <f t="shared" si="6"/>
        <v>44.79843283</v>
      </c>
      <c r="X4304" s="17">
        <f t="shared" si="7"/>
        <v>2.165171667</v>
      </c>
      <c r="Y4304" s="14">
        <f t="shared" si="8"/>
        <v>35360</v>
      </c>
      <c r="Z4304" s="14">
        <f t="shared" si="9"/>
        <v>17386</v>
      </c>
      <c r="AA4304" s="14">
        <f t="shared" si="10"/>
        <v>3960</v>
      </c>
      <c r="AB4304" s="14">
        <f t="shared" si="11"/>
        <v>8832</v>
      </c>
      <c r="AC4304" s="14">
        <f t="shared" si="12"/>
        <v>1768</v>
      </c>
      <c r="AD4304" s="14">
        <f t="shared" si="13"/>
        <v>15537</v>
      </c>
      <c r="AE4304" s="14">
        <f t="shared" si="14"/>
        <v>609</v>
      </c>
      <c r="AF4304" s="14">
        <f t="shared" si="15"/>
        <v>23</v>
      </c>
      <c r="AG4304" s="17">
        <f t="shared" si="16"/>
        <v>117.7438206</v>
      </c>
      <c r="AH4304" s="20">
        <f>12*(J4304*'Programas e Observações'!$C$8+K4304*'Programas e Observações'!$C$9+L4304*('Programas e Observações'!$C$8+'Programas e Observações'!$C$9)+M4304*'Programas e Observações'!$C$10)</f>
        <v>1079646.72</v>
      </c>
      <c r="AI4304" s="20">
        <f>12*(J4304*'Programas e Observações'!$D$8+K4304*'Programas e Observações'!$D$9+L4304*('Programas e Observações'!$D$8+'Programas e Observações'!$D$9)+M4304*'Programas e Observações'!$D$10)</f>
        <v>1881951.36</v>
      </c>
      <c r="AJ4304" s="13" t="s">
        <v>16372</v>
      </c>
      <c r="AK4304" s="13" t="s">
        <v>242</v>
      </c>
    </row>
    <row r="4305" ht="15.75" customHeight="1">
      <c r="A4305" s="13" t="s">
        <v>16373</v>
      </c>
      <c r="B4305" s="13" t="s">
        <v>16374</v>
      </c>
      <c r="C4305" s="13" t="s">
        <v>16375</v>
      </c>
      <c r="D4305" s="13" t="s">
        <v>15007</v>
      </c>
      <c r="E4305" s="13" t="s">
        <v>15371</v>
      </c>
      <c r="F4305" s="13" t="s">
        <v>15372</v>
      </c>
      <c r="G4305" s="14">
        <v>9760.0</v>
      </c>
      <c r="H4305" s="16" t="b">
        <f>G4305&lt;'Programas e Observações'!$C$11</f>
        <v>1</v>
      </c>
      <c r="I4305" s="14">
        <v>293.0</v>
      </c>
      <c r="J4305" s="14">
        <v>91.0</v>
      </c>
      <c r="K4305" s="14">
        <v>49.0</v>
      </c>
      <c r="L4305" s="14">
        <v>66.0</v>
      </c>
      <c r="M4305" s="14">
        <v>42.0</v>
      </c>
      <c r="N4305" s="14">
        <v>283.0</v>
      </c>
      <c r="O4305" s="14">
        <v>25.0</v>
      </c>
      <c r="P4305" s="14">
        <v>1.0</v>
      </c>
      <c r="Q4305" s="14"/>
      <c r="R4305" s="17">
        <f t="shared" si="1"/>
        <v>30.0204918</v>
      </c>
      <c r="S4305" s="17">
        <f t="shared" si="2"/>
        <v>9.323770492</v>
      </c>
      <c r="T4305" s="17">
        <f t="shared" si="3"/>
        <v>5.020491803</v>
      </c>
      <c r="U4305" s="17">
        <f t="shared" si="4"/>
        <v>6.762295082</v>
      </c>
      <c r="V4305" s="17">
        <f t="shared" si="5"/>
        <v>4.303278689</v>
      </c>
      <c r="W4305" s="17">
        <f t="shared" si="6"/>
        <v>28.99590164</v>
      </c>
      <c r="X4305" s="17">
        <f t="shared" si="7"/>
        <v>2.56147541</v>
      </c>
      <c r="Y4305" s="14">
        <f t="shared" si="8"/>
        <v>8262</v>
      </c>
      <c r="Z4305" s="14">
        <f t="shared" si="9"/>
        <v>2453</v>
      </c>
      <c r="AA4305" s="14">
        <f t="shared" si="10"/>
        <v>2001</v>
      </c>
      <c r="AB4305" s="14">
        <f t="shared" si="11"/>
        <v>2193</v>
      </c>
      <c r="AC4305" s="14">
        <f t="shared" si="12"/>
        <v>580</v>
      </c>
      <c r="AD4305" s="14">
        <f t="shared" si="13"/>
        <v>5617</v>
      </c>
      <c r="AE4305" s="14">
        <f t="shared" si="14"/>
        <v>352</v>
      </c>
      <c r="AF4305" s="14">
        <f t="shared" si="15"/>
        <v>11</v>
      </c>
      <c r="AG4305" s="17">
        <f t="shared" si="16"/>
        <v>44.40765605</v>
      </c>
      <c r="AH4305" s="20">
        <f>12*(J4305*'Programas e Observações'!$C$8+K4305*'Programas e Observações'!$C$9+L4305*('Programas e Observações'!$C$8+'Programas e Observações'!$C$9)+M4305*'Programas e Observações'!$C$10)</f>
        <v>111906.96</v>
      </c>
      <c r="AI4305" s="20">
        <f>12*(J4305*'Programas e Observações'!$D$8+K4305*'Programas e Observações'!$D$9+L4305*('Programas e Observações'!$D$8+'Programas e Observações'!$D$9)+M4305*'Programas e Observações'!$D$10)</f>
        <v>171454.2</v>
      </c>
      <c r="AJ4305" s="13" t="s">
        <v>1072</v>
      </c>
      <c r="AK4305" s="13" t="s">
        <v>4151</v>
      </c>
    </row>
    <row r="4306" ht="15.75" customHeight="1">
      <c r="A4306" s="13" t="s">
        <v>16376</v>
      </c>
      <c r="B4306" s="13" t="s">
        <v>16377</v>
      </c>
      <c r="C4306" s="13" t="s">
        <v>16378</v>
      </c>
      <c r="D4306" s="13" t="s">
        <v>15007</v>
      </c>
      <c r="E4306" s="13" t="s">
        <v>15061</v>
      </c>
      <c r="F4306" s="13" t="s">
        <v>15062</v>
      </c>
      <c r="G4306" s="14">
        <v>8178.0</v>
      </c>
      <c r="H4306" s="16" t="b">
        <f>G4306&lt;'Programas e Observações'!$C$11</f>
        <v>1</v>
      </c>
      <c r="I4306" s="14">
        <v>1918.0</v>
      </c>
      <c r="J4306" s="14">
        <v>997.0</v>
      </c>
      <c r="K4306" s="14">
        <v>128.0</v>
      </c>
      <c r="L4306" s="14">
        <v>507.0</v>
      </c>
      <c r="M4306" s="14">
        <v>204.0</v>
      </c>
      <c r="N4306" s="14">
        <v>688.0</v>
      </c>
      <c r="O4306" s="14">
        <v>35.0</v>
      </c>
      <c r="P4306" s="14">
        <v>0.0</v>
      </c>
      <c r="Q4306" s="14"/>
      <c r="R4306" s="17">
        <f t="shared" si="1"/>
        <v>234.5316703</v>
      </c>
      <c r="S4306" s="17">
        <f t="shared" si="2"/>
        <v>121.912448</v>
      </c>
      <c r="T4306" s="17">
        <f t="shared" si="3"/>
        <v>15.65174859</v>
      </c>
      <c r="U4306" s="17">
        <f t="shared" si="4"/>
        <v>61.99559795</v>
      </c>
      <c r="V4306" s="17">
        <f t="shared" si="5"/>
        <v>24.94497432</v>
      </c>
      <c r="W4306" s="17">
        <f t="shared" si="6"/>
        <v>84.12814869</v>
      </c>
      <c r="X4306" s="17">
        <f t="shared" si="7"/>
        <v>4.279775006</v>
      </c>
      <c r="Y4306" s="14">
        <f t="shared" si="8"/>
        <v>65290</v>
      </c>
      <c r="Z4306" s="14">
        <f t="shared" si="9"/>
        <v>33144</v>
      </c>
      <c r="AA4306" s="14">
        <f t="shared" si="10"/>
        <v>4963</v>
      </c>
      <c r="AB4306" s="14">
        <f t="shared" si="11"/>
        <v>16555</v>
      </c>
      <c r="AC4306" s="14">
        <f t="shared" si="12"/>
        <v>6707</v>
      </c>
      <c r="AD4306" s="14">
        <f t="shared" si="13"/>
        <v>22822</v>
      </c>
      <c r="AE4306" s="14">
        <f t="shared" si="14"/>
        <v>2004</v>
      </c>
      <c r="AF4306" s="14">
        <f t="shared" si="15"/>
        <v>35</v>
      </c>
      <c r="AG4306" s="17">
        <f t="shared" si="16"/>
        <v>108.4760519</v>
      </c>
      <c r="AH4306" s="20">
        <f>12*(J4306*'Programas e Observações'!$C$8+K4306*'Programas e Observações'!$C$9+L4306*('Programas e Observações'!$C$8+'Programas e Observações'!$C$9)+M4306*'Programas e Observações'!$C$10)</f>
        <v>729728.52</v>
      </c>
      <c r="AI4306" s="20">
        <f>12*(J4306*'Programas e Observações'!$D$8+K4306*'Programas e Observações'!$D$9+L4306*('Programas e Observações'!$D$8+'Programas e Observações'!$D$9)+M4306*'Programas e Observações'!$D$10)</f>
        <v>1287256.2</v>
      </c>
      <c r="AJ4306" s="13" t="s">
        <v>16379</v>
      </c>
      <c r="AK4306" s="13" t="s">
        <v>15808</v>
      </c>
    </row>
    <row r="4307" ht="15.75" customHeight="1">
      <c r="A4307" s="13" t="s">
        <v>16380</v>
      </c>
      <c r="B4307" s="13" t="s">
        <v>16381</v>
      </c>
      <c r="C4307" s="13" t="s">
        <v>16382</v>
      </c>
      <c r="D4307" s="13" t="s">
        <v>15007</v>
      </c>
      <c r="E4307" s="13" t="s">
        <v>15054</v>
      </c>
      <c r="F4307" s="13" t="s">
        <v>15055</v>
      </c>
      <c r="G4307" s="14">
        <v>8077.0</v>
      </c>
      <c r="H4307" s="16" t="b">
        <f>G4307&lt;'Programas e Observações'!$C$11</f>
        <v>1</v>
      </c>
      <c r="I4307" s="14">
        <v>1610.0</v>
      </c>
      <c r="J4307" s="14">
        <v>945.0</v>
      </c>
      <c r="K4307" s="14">
        <v>69.0</v>
      </c>
      <c r="L4307" s="14">
        <v>288.0</v>
      </c>
      <c r="M4307" s="14">
        <v>84.0</v>
      </c>
      <c r="N4307" s="14">
        <v>506.0</v>
      </c>
      <c r="O4307" s="14">
        <v>35.0</v>
      </c>
      <c r="P4307" s="14">
        <v>0.0</v>
      </c>
      <c r="Q4307" s="14"/>
      <c r="R4307" s="17">
        <f t="shared" si="1"/>
        <v>199.3314349</v>
      </c>
      <c r="S4307" s="17">
        <f t="shared" si="2"/>
        <v>116.9988857</v>
      </c>
      <c r="T4307" s="17">
        <f t="shared" si="3"/>
        <v>8.542775783</v>
      </c>
      <c r="U4307" s="17">
        <f t="shared" si="4"/>
        <v>35.65680327</v>
      </c>
      <c r="V4307" s="17">
        <f t="shared" si="5"/>
        <v>10.39990095</v>
      </c>
      <c r="W4307" s="17">
        <f t="shared" si="6"/>
        <v>62.64702241</v>
      </c>
      <c r="X4307" s="17">
        <f t="shared" si="7"/>
        <v>4.333292064</v>
      </c>
      <c r="Y4307" s="14">
        <f t="shared" si="8"/>
        <v>34825</v>
      </c>
      <c r="Z4307" s="14">
        <f t="shared" si="9"/>
        <v>19877</v>
      </c>
      <c r="AA4307" s="14">
        <f t="shared" si="10"/>
        <v>2295</v>
      </c>
      <c r="AB4307" s="14">
        <f t="shared" si="11"/>
        <v>7191</v>
      </c>
      <c r="AC4307" s="14">
        <f t="shared" si="12"/>
        <v>2530</v>
      </c>
      <c r="AD4307" s="14">
        <f t="shared" si="13"/>
        <v>16077</v>
      </c>
      <c r="AE4307" s="14">
        <f t="shared" si="14"/>
        <v>1355</v>
      </c>
      <c r="AF4307" s="14">
        <f t="shared" si="15"/>
        <v>10</v>
      </c>
      <c r="AG4307" s="17">
        <f t="shared" si="16"/>
        <v>87.3904326</v>
      </c>
      <c r="AH4307" s="20">
        <f>12*(J4307*'Programas e Observações'!$C$8+K4307*'Programas e Observações'!$C$9+L4307*('Programas e Observações'!$C$8+'Programas e Observações'!$C$9)+M4307*'Programas e Observações'!$C$10)</f>
        <v>471021.12</v>
      </c>
      <c r="AI4307" s="20">
        <f>12*(J4307*'Programas e Observações'!$D$8+K4307*'Programas e Observações'!$D$9+L4307*('Programas e Observações'!$D$8+'Programas e Observações'!$D$9)+M4307*'Programas e Observações'!$D$10)</f>
        <v>923367.96</v>
      </c>
      <c r="AJ4307" s="13" t="s">
        <v>13507</v>
      </c>
      <c r="AK4307" s="13" t="s">
        <v>1134</v>
      </c>
    </row>
    <row r="4308" ht="15.75" customHeight="1">
      <c r="A4308" s="13" t="s">
        <v>16383</v>
      </c>
      <c r="B4308" s="13" t="s">
        <v>16384</v>
      </c>
      <c r="C4308" s="13" t="s">
        <v>361</v>
      </c>
      <c r="D4308" s="13" t="s">
        <v>15007</v>
      </c>
      <c r="E4308" s="13" t="s">
        <v>15032</v>
      </c>
      <c r="F4308" s="13" t="s">
        <v>15033</v>
      </c>
      <c r="G4308" s="14">
        <v>3067.0</v>
      </c>
      <c r="H4308" s="16" t="b">
        <f>G4308&lt;'Programas e Observações'!$C$11</f>
        <v>1</v>
      </c>
      <c r="I4308" s="14">
        <v>468.0</v>
      </c>
      <c r="J4308" s="14">
        <v>282.0</v>
      </c>
      <c r="K4308" s="14">
        <v>28.0</v>
      </c>
      <c r="L4308" s="14">
        <v>88.0</v>
      </c>
      <c r="M4308" s="14">
        <v>45.0</v>
      </c>
      <c r="N4308" s="14">
        <v>157.0</v>
      </c>
      <c r="O4308" s="14">
        <v>9.0</v>
      </c>
      <c r="P4308" s="14">
        <v>0.0</v>
      </c>
      <c r="Q4308" s="14"/>
      <c r="R4308" s="17">
        <f t="shared" si="1"/>
        <v>152.5921096</v>
      </c>
      <c r="S4308" s="17">
        <f t="shared" si="2"/>
        <v>91.94652755</v>
      </c>
      <c r="T4308" s="17">
        <f t="shared" si="3"/>
        <v>9.129442452</v>
      </c>
      <c r="U4308" s="17">
        <f t="shared" si="4"/>
        <v>28.69253342</v>
      </c>
      <c r="V4308" s="17">
        <f t="shared" si="5"/>
        <v>14.67231823</v>
      </c>
      <c r="W4308" s="17">
        <f t="shared" si="6"/>
        <v>51.19008803</v>
      </c>
      <c r="X4308" s="17">
        <f t="shared" si="7"/>
        <v>2.934463645</v>
      </c>
      <c r="Y4308" s="14">
        <f t="shared" si="8"/>
        <v>34074</v>
      </c>
      <c r="Z4308" s="14">
        <f t="shared" si="9"/>
        <v>15150</v>
      </c>
      <c r="AA4308" s="14">
        <f t="shared" si="10"/>
        <v>3988</v>
      </c>
      <c r="AB4308" s="14">
        <f t="shared" si="11"/>
        <v>7723</v>
      </c>
      <c r="AC4308" s="14">
        <f t="shared" si="12"/>
        <v>3025</v>
      </c>
      <c r="AD4308" s="14">
        <f t="shared" si="13"/>
        <v>10538</v>
      </c>
      <c r="AE4308" s="14">
        <f t="shared" si="14"/>
        <v>942</v>
      </c>
      <c r="AF4308" s="14">
        <f t="shared" si="15"/>
        <v>17</v>
      </c>
      <c r="AG4308" s="17">
        <f t="shared" si="16"/>
        <v>113.5557748</v>
      </c>
      <c r="AH4308" s="20">
        <f>12*(J4308*'Programas e Observações'!$C$8+K4308*'Programas e Observações'!$C$9+L4308*('Programas e Observações'!$C$8+'Programas e Observações'!$C$9)+M4308*'Programas e Observações'!$C$10)</f>
        <v>156300</v>
      </c>
      <c r="AI4308" s="20">
        <f>12*(J4308*'Programas e Observações'!$D$8+K4308*'Programas e Observações'!$D$9+L4308*('Programas e Observações'!$D$8+'Programas e Observações'!$D$9)+M4308*'Programas e Observações'!$D$10)</f>
        <v>292515</v>
      </c>
      <c r="AJ4308" s="13" t="s">
        <v>10033</v>
      </c>
      <c r="AK4308" s="13" t="s">
        <v>5835</v>
      </c>
    </row>
    <row r="4309" ht="15.75" customHeight="1">
      <c r="A4309" s="13" t="s">
        <v>16385</v>
      </c>
      <c r="B4309" s="13" t="s">
        <v>16386</v>
      </c>
      <c r="C4309" s="13" t="s">
        <v>16387</v>
      </c>
      <c r="D4309" s="13" t="s">
        <v>15007</v>
      </c>
      <c r="E4309" s="13" t="s">
        <v>15014</v>
      </c>
      <c r="F4309" s="13" t="s">
        <v>15015</v>
      </c>
      <c r="G4309" s="14">
        <v>5744.0</v>
      </c>
      <c r="H4309" s="16" t="b">
        <f>G4309&lt;'Programas e Observações'!$C$11</f>
        <v>1</v>
      </c>
      <c r="I4309" s="14">
        <v>93.0</v>
      </c>
      <c r="J4309" s="14">
        <v>23.0</v>
      </c>
      <c r="K4309" s="14">
        <v>21.0</v>
      </c>
      <c r="L4309" s="14">
        <v>19.0</v>
      </c>
      <c r="M4309" s="14">
        <v>6.0</v>
      </c>
      <c r="N4309" s="14">
        <v>93.0</v>
      </c>
      <c r="O4309" s="14">
        <v>5.0</v>
      </c>
      <c r="P4309" s="14">
        <v>0.0</v>
      </c>
      <c r="Q4309" s="14"/>
      <c r="R4309" s="17">
        <f t="shared" si="1"/>
        <v>16.1908078</v>
      </c>
      <c r="S4309" s="17">
        <f t="shared" si="2"/>
        <v>4.004178273</v>
      </c>
      <c r="T4309" s="17">
        <f t="shared" si="3"/>
        <v>3.655988858</v>
      </c>
      <c r="U4309" s="17">
        <f t="shared" si="4"/>
        <v>3.307799443</v>
      </c>
      <c r="V4309" s="17">
        <f t="shared" si="5"/>
        <v>1.044568245</v>
      </c>
      <c r="W4309" s="17">
        <f t="shared" si="6"/>
        <v>16.1908078</v>
      </c>
      <c r="X4309" s="17">
        <f t="shared" si="7"/>
        <v>0.8704735376</v>
      </c>
      <c r="Y4309" s="14">
        <f t="shared" si="8"/>
        <v>236418</v>
      </c>
      <c r="Z4309" s="14">
        <f t="shared" si="9"/>
        <v>85739</v>
      </c>
      <c r="AA4309" s="14">
        <f t="shared" si="10"/>
        <v>43460</v>
      </c>
      <c r="AB4309" s="14">
        <f t="shared" si="11"/>
        <v>52845</v>
      </c>
      <c r="AC4309" s="14">
        <f t="shared" si="12"/>
        <v>22467</v>
      </c>
      <c r="AD4309" s="14">
        <f t="shared" si="13"/>
        <v>101311</v>
      </c>
      <c r="AE4309" s="14">
        <f t="shared" si="14"/>
        <v>8305</v>
      </c>
      <c r="AF4309" s="14">
        <f t="shared" si="15"/>
        <v>183</v>
      </c>
      <c r="AG4309" s="17">
        <f t="shared" si="16"/>
        <v>63.55032163</v>
      </c>
      <c r="AH4309" s="20">
        <f>12*(J4309*'Programas e Observações'!$C$8+K4309*'Programas e Observações'!$C$9+L4309*('Programas e Observações'!$C$8+'Programas e Observações'!$C$9)+M4309*'Programas e Observações'!$C$10)</f>
        <v>31880.88</v>
      </c>
      <c r="AI4309" s="20">
        <f>12*(J4309*'Programas e Observações'!$D$8+K4309*'Programas e Observações'!$D$9+L4309*('Programas e Observações'!$D$8+'Programas e Observações'!$D$9)+M4309*'Programas e Observações'!$D$10)</f>
        <v>47935.44</v>
      </c>
      <c r="AJ4309" s="13" t="s">
        <v>1635</v>
      </c>
      <c r="AK4309" s="13" t="s">
        <v>348</v>
      </c>
    </row>
    <row r="4310" ht="15.75" customHeight="1">
      <c r="A4310" s="13" t="s">
        <v>16388</v>
      </c>
      <c r="B4310" s="13" t="s">
        <v>16389</v>
      </c>
      <c r="C4310" s="13" t="s">
        <v>16390</v>
      </c>
      <c r="D4310" s="13" t="s">
        <v>15007</v>
      </c>
      <c r="E4310" s="13" t="s">
        <v>15168</v>
      </c>
      <c r="F4310" s="13" t="s">
        <v>15169</v>
      </c>
      <c r="G4310" s="14">
        <v>3828.0</v>
      </c>
      <c r="H4310" s="16" t="b">
        <f>G4310&lt;'Programas e Observações'!$C$11</f>
        <v>1</v>
      </c>
      <c r="I4310" s="14">
        <v>669.0</v>
      </c>
      <c r="J4310" s="14">
        <v>428.0</v>
      </c>
      <c r="K4310" s="14">
        <v>28.0</v>
      </c>
      <c r="L4310" s="14">
        <v>133.0</v>
      </c>
      <c r="M4310" s="14">
        <v>56.0</v>
      </c>
      <c r="N4310" s="14">
        <v>166.0</v>
      </c>
      <c r="O4310" s="14">
        <v>13.0</v>
      </c>
      <c r="P4310" s="14">
        <v>0.0</v>
      </c>
      <c r="Q4310" s="14"/>
      <c r="R4310" s="17">
        <f t="shared" si="1"/>
        <v>174.7648903</v>
      </c>
      <c r="S4310" s="17">
        <f t="shared" si="2"/>
        <v>111.8077325</v>
      </c>
      <c r="T4310" s="17">
        <f t="shared" si="3"/>
        <v>7.314524556</v>
      </c>
      <c r="U4310" s="17">
        <f t="shared" si="4"/>
        <v>34.74399164</v>
      </c>
      <c r="V4310" s="17">
        <f t="shared" si="5"/>
        <v>14.62904911</v>
      </c>
      <c r="W4310" s="17">
        <f t="shared" si="6"/>
        <v>43.3646813</v>
      </c>
      <c r="X4310" s="17">
        <f t="shared" si="7"/>
        <v>3.396029258</v>
      </c>
      <c r="Y4310" s="14">
        <f t="shared" si="8"/>
        <v>22858</v>
      </c>
      <c r="Z4310" s="14">
        <f t="shared" si="9"/>
        <v>9299</v>
      </c>
      <c r="AA4310" s="14">
        <f t="shared" si="10"/>
        <v>3719</v>
      </c>
      <c r="AB4310" s="14">
        <f t="shared" si="11"/>
        <v>5055</v>
      </c>
      <c r="AC4310" s="14">
        <f t="shared" si="12"/>
        <v>2052</v>
      </c>
      <c r="AD4310" s="14">
        <f t="shared" si="13"/>
        <v>14773</v>
      </c>
      <c r="AE4310" s="14">
        <f t="shared" si="14"/>
        <v>1321</v>
      </c>
      <c r="AF4310" s="14">
        <f t="shared" si="15"/>
        <v>50</v>
      </c>
      <c r="AG4310" s="17">
        <f t="shared" si="16"/>
        <v>49.35813692</v>
      </c>
      <c r="AH4310" s="20">
        <f>12*(J4310*'Programas e Observações'!$C$8+K4310*'Programas e Observações'!$C$9+L4310*('Programas e Observações'!$C$8+'Programas e Observações'!$C$9)+M4310*'Programas e Observações'!$C$10)</f>
        <v>222955.68</v>
      </c>
      <c r="AI4310" s="20">
        <f>12*(J4310*'Programas e Observações'!$D$8+K4310*'Programas e Observações'!$D$9+L4310*('Programas e Observações'!$D$8+'Programas e Observações'!$D$9)+M4310*'Programas e Observações'!$D$10)</f>
        <v>428991</v>
      </c>
      <c r="AJ4310" s="13" t="s">
        <v>4687</v>
      </c>
      <c r="AK4310" s="13" t="s">
        <v>5026</v>
      </c>
    </row>
    <row r="4311" ht="15.75" customHeight="1">
      <c r="A4311" s="13" t="s">
        <v>16391</v>
      </c>
      <c r="B4311" s="13" t="s">
        <v>16392</v>
      </c>
      <c r="C4311" s="13" t="s">
        <v>16393</v>
      </c>
      <c r="D4311" s="13" t="s">
        <v>15007</v>
      </c>
      <c r="E4311" s="13" t="s">
        <v>15185</v>
      </c>
      <c r="F4311" s="13" t="s">
        <v>15186</v>
      </c>
      <c r="G4311" s="14">
        <v>10549.0</v>
      </c>
      <c r="H4311" s="16" t="b">
        <f>G4311&lt;'Programas e Observações'!$C$11</f>
        <v>1</v>
      </c>
      <c r="I4311" s="14">
        <v>168.0</v>
      </c>
      <c r="J4311" s="14">
        <v>82.0</v>
      </c>
      <c r="K4311" s="14">
        <v>50.0</v>
      </c>
      <c r="L4311" s="14">
        <v>15.0</v>
      </c>
      <c r="M4311" s="14">
        <v>4.0</v>
      </c>
      <c r="N4311" s="14">
        <v>376.0</v>
      </c>
      <c r="O4311" s="14">
        <v>13.0</v>
      </c>
      <c r="P4311" s="14">
        <v>1.0</v>
      </c>
      <c r="Q4311" s="14"/>
      <c r="R4311" s="17">
        <f t="shared" si="1"/>
        <v>15.92568016</v>
      </c>
      <c r="S4311" s="17">
        <f t="shared" si="2"/>
        <v>7.773248649</v>
      </c>
      <c r="T4311" s="17">
        <f t="shared" si="3"/>
        <v>4.739785762</v>
      </c>
      <c r="U4311" s="17">
        <f t="shared" si="4"/>
        <v>1.421935729</v>
      </c>
      <c r="V4311" s="17">
        <f t="shared" si="5"/>
        <v>0.3791828609</v>
      </c>
      <c r="W4311" s="17">
        <f t="shared" si="6"/>
        <v>35.64318893</v>
      </c>
      <c r="X4311" s="17">
        <f t="shared" si="7"/>
        <v>1.232344298</v>
      </c>
      <c r="Y4311" s="14">
        <f t="shared" si="8"/>
        <v>29636</v>
      </c>
      <c r="Z4311" s="14">
        <f t="shared" si="9"/>
        <v>16470</v>
      </c>
      <c r="AA4311" s="14">
        <f t="shared" si="10"/>
        <v>2099</v>
      </c>
      <c r="AB4311" s="14">
        <f t="shared" si="11"/>
        <v>6326</v>
      </c>
      <c r="AC4311" s="14">
        <f t="shared" si="12"/>
        <v>2898</v>
      </c>
      <c r="AD4311" s="14">
        <f t="shared" si="13"/>
        <v>10890</v>
      </c>
      <c r="AE4311" s="14">
        <f t="shared" si="14"/>
        <v>587</v>
      </c>
      <c r="AF4311" s="14">
        <f t="shared" si="15"/>
        <v>18</v>
      </c>
      <c r="AG4311" s="17">
        <f t="shared" si="16"/>
        <v>101.8947976</v>
      </c>
      <c r="AH4311" s="20">
        <f>12*(J4311*'Programas e Observações'!$C$8+K4311*'Programas e Observações'!$C$9+L4311*('Programas e Observações'!$C$8+'Programas e Observações'!$C$9)+M4311*'Programas e Observações'!$C$10)</f>
        <v>54484.32</v>
      </c>
      <c r="AI4311" s="20">
        <f>12*(J4311*'Programas e Observações'!$D$8+K4311*'Programas e Observações'!$D$9+L4311*('Programas e Observações'!$D$8+'Programas e Observações'!$D$9)+M4311*'Programas e Observações'!$D$10)</f>
        <v>90830.52</v>
      </c>
      <c r="AJ4311" s="13" t="s">
        <v>2922</v>
      </c>
      <c r="AK4311" s="13" t="s">
        <v>1585</v>
      </c>
    </row>
    <row r="4312" ht="15.75" customHeight="1">
      <c r="A4312" s="13" t="s">
        <v>16394</v>
      </c>
      <c r="B4312" s="13" t="s">
        <v>16395</v>
      </c>
      <c r="C4312" s="13" t="s">
        <v>16396</v>
      </c>
      <c r="D4312" s="13" t="s">
        <v>15007</v>
      </c>
      <c r="E4312" s="13" t="s">
        <v>15032</v>
      </c>
      <c r="F4312" s="13" t="s">
        <v>15033</v>
      </c>
      <c r="G4312" s="14">
        <v>5835.0</v>
      </c>
      <c r="H4312" s="16" t="b">
        <f>G4312&lt;'Programas e Observações'!$C$11</f>
        <v>1</v>
      </c>
      <c r="I4312" s="14">
        <v>741.0</v>
      </c>
      <c r="J4312" s="14">
        <v>399.0</v>
      </c>
      <c r="K4312" s="14">
        <v>61.0</v>
      </c>
      <c r="L4312" s="14">
        <v>162.0</v>
      </c>
      <c r="M4312" s="14">
        <v>43.0</v>
      </c>
      <c r="N4312" s="14">
        <v>192.0</v>
      </c>
      <c r="O4312" s="14">
        <v>17.0</v>
      </c>
      <c r="P4312" s="14">
        <v>0.0</v>
      </c>
      <c r="Q4312" s="14"/>
      <c r="R4312" s="17">
        <f t="shared" si="1"/>
        <v>126.9922879</v>
      </c>
      <c r="S4312" s="17">
        <f t="shared" si="2"/>
        <v>68.38046272</v>
      </c>
      <c r="T4312" s="17">
        <f t="shared" si="3"/>
        <v>10.45415596</v>
      </c>
      <c r="U4312" s="17">
        <f t="shared" si="4"/>
        <v>27.76349614</v>
      </c>
      <c r="V4312" s="17">
        <f t="shared" si="5"/>
        <v>7.369323051</v>
      </c>
      <c r="W4312" s="17">
        <f t="shared" si="6"/>
        <v>32.90488432</v>
      </c>
      <c r="X4312" s="17">
        <f t="shared" si="7"/>
        <v>2.913453299</v>
      </c>
      <c r="Y4312" s="14">
        <f t="shared" si="8"/>
        <v>34074</v>
      </c>
      <c r="Z4312" s="14">
        <f t="shared" si="9"/>
        <v>15150</v>
      </c>
      <c r="AA4312" s="14">
        <f t="shared" si="10"/>
        <v>3988</v>
      </c>
      <c r="AB4312" s="14">
        <f t="shared" si="11"/>
        <v>7723</v>
      </c>
      <c r="AC4312" s="14">
        <f t="shared" si="12"/>
        <v>3025</v>
      </c>
      <c r="AD4312" s="14">
        <f t="shared" si="13"/>
        <v>10538</v>
      </c>
      <c r="AE4312" s="14">
        <f t="shared" si="14"/>
        <v>942</v>
      </c>
      <c r="AF4312" s="14">
        <f t="shared" si="15"/>
        <v>17</v>
      </c>
      <c r="AG4312" s="17">
        <f t="shared" si="16"/>
        <v>113.5557748</v>
      </c>
      <c r="AH4312" s="20">
        <f>12*(J4312*'Programas e Observações'!$C$8+K4312*'Programas e Observações'!$C$9+L4312*('Programas e Observações'!$C$8+'Programas e Observações'!$C$9)+M4312*'Programas e Observações'!$C$10)</f>
        <v>247683.84</v>
      </c>
      <c r="AI4312" s="20">
        <f>12*(J4312*'Programas e Observações'!$D$8+K4312*'Programas e Observações'!$D$9+L4312*('Programas e Observações'!$D$8+'Programas e Observações'!$D$9)+M4312*'Programas e Observações'!$D$10)</f>
        <v>454872.72</v>
      </c>
      <c r="AJ4312" s="13" t="s">
        <v>7511</v>
      </c>
      <c r="AK4312" s="13" t="s">
        <v>1052</v>
      </c>
    </row>
    <row r="4313" ht="15.75" customHeight="1">
      <c r="A4313" s="13" t="s">
        <v>16397</v>
      </c>
      <c r="B4313" s="13" t="s">
        <v>16398</v>
      </c>
      <c r="C4313" s="13" t="s">
        <v>16399</v>
      </c>
      <c r="D4313" s="13" t="s">
        <v>16400</v>
      </c>
      <c r="E4313" s="13" t="s">
        <v>16401</v>
      </c>
      <c r="F4313" s="13" t="s">
        <v>16402</v>
      </c>
      <c r="G4313" s="14">
        <v>2629.0</v>
      </c>
      <c r="H4313" s="16" t="b">
        <f>G4313&lt;'Programas e Observações'!$C$11</f>
        <v>1</v>
      </c>
      <c r="I4313" s="14">
        <v>592.0</v>
      </c>
      <c r="J4313" s="14">
        <v>359.0</v>
      </c>
      <c r="K4313" s="14">
        <v>52.0</v>
      </c>
      <c r="L4313" s="14">
        <v>96.0</v>
      </c>
      <c r="M4313" s="14">
        <v>48.0</v>
      </c>
      <c r="N4313" s="14">
        <v>53.0</v>
      </c>
      <c r="O4313" s="14">
        <v>12.0</v>
      </c>
      <c r="P4313" s="14">
        <v>1.0</v>
      </c>
      <c r="Q4313" s="14"/>
      <c r="R4313" s="17">
        <f t="shared" si="1"/>
        <v>225.1806771</v>
      </c>
      <c r="S4313" s="17">
        <f t="shared" si="2"/>
        <v>136.5538227</v>
      </c>
      <c r="T4313" s="17">
        <f t="shared" si="3"/>
        <v>19.7793838</v>
      </c>
      <c r="U4313" s="17">
        <f t="shared" si="4"/>
        <v>36.51578547</v>
      </c>
      <c r="V4313" s="17">
        <f t="shared" si="5"/>
        <v>18.25789273</v>
      </c>
      <c r="W4313" s="17">
        <f t="shared" si="6"/>
        <v>20.15975656</v>
      </c>
      <c r="X4313" s="17">
        <f t="shared" si="7"/>
        <v>4.564473184</v>
      </c>
      <c r="Y4313" s="14">
        <f t="shared" si="8"/>
        <v>15601</v>
      </c>
      <c r="Z4313" s="14">
        <f t="shared" si="9"/>
        <v>7535</v>
      </c>
      <c r="AA4313" s="14">
        <f t="shared" si="10"/>
        <v>1907</v>
      </c>
      <c r="AB4313" s="14">
        <f t="shared" si="11"/>
        <v>3073</v>
      </c>
      <c r="AC4313" s="14">
        <f t="shared" si="12"/>
        <v>1390</v>
      </c>
      <c r="AD4313" s="14">
        <f t="shared" si="13"/>
        <v>5828</v>
      </c>
      <c r="AE4313" s="14">
        <f t="shared" si="14"/>
        <v>680</v>
      </c>
      <c r="AF4313" s="14">
        <f t="shared" si="15"/>
        <v>15</v>
      </c>
      <c r="AG4313" s="17">
        <f t="shared" si="16"/>
        <v>77.43815272</v>
      </c>
      <c r="AH4313" s="20">
        <f>12*(J4313*'Programas e Observações'!$C$8+K4313*'Programas e Observações'!$C$9+L4313*('Programas e Observações'!$C$8+'Programas e Observações'!$C$9)+M4313*'Programas e Observações'!$C$10)</f>
        <v>191063.64</v>
      </c>
      <c r="AI4313" s="20">
        <f>12*(J4313*'Programas e Observações'!$D$8+K4313*'Programas e Observações'!$D$9+L4313*('Programas e Observações'!$D$8+'Programas e Observações'!$D$9)+M4313*'Programas e Observações'!$D$10)</f>
        <v>358582.08</v>
      </c>
      <c r="AJ4313" s="13" t="s">
        <v>16403</v>
      </c>
      <c r="AK4313" s="13" t="s">
        <v>3450</v>
      </c>
    </row>
    <row r="4314" ht="15.75" customHeight="1">
      <c r="A4314" s="13" t="s">
        <v>16404</v>
      </c>
      <c r="B4314" s="13" t="s">
        <v>16405</v>
      </c>
      <c r="C4314" s="13" t="s">
        <v>16406</v>
      </c>
      <c r="D4314" s="13" t="s">
        <v>16400</v>
      </c>
      <c r="E4314" s="13" t="s">
        <v>16407</v>
      </c>
      <c r="F4314" s="13" t="s">
        <v>16408</v>
      </c>
      <c r="G4314" s="14">
        <v>17767.0</v>
      </c>
      <c r="H4314" s="16" t="b">
        <f>G4314&lt;'Programas e Observações'!$C$11</f>
        <v>1</v>
      </c>
      <c r="I4314" s="14">
        <v>1756.0</v>
      </c>
      <c r="J4314" s="14">
        <v>916.0</v>
      </c>
      <c r="K4314" s="14">
        <v>183.0</v>
      </c>
      <c r="L4314" s="14">
        <v>378.0</v>
      </c>
      <c r="M4314" s="14">
        <v>194.0</v>
      </c>
      <c r="N4314" s="14">
        <v>407.0</v>
      </c>
      <c r="O4314" s="14">
        <v>29.0</v>
      </c>
      <c r="P4314" s="14">
        <v>1.0</v>
      </c>
      <c r="Q4314" s="14"/>
      <c r="R4314" s="17">
        <f t="shared" si="1"/>
        <v>98.83491867</v>
      </c>
      <c r="S4314" s="17">
        <f t="shared" si="2"/>
        <v>51.55625598</v>
      </c>
      <c r="T4314" s="17">
        <f t="shared" si="3"/>
        <v>10.29999437</v>
      </c>
      <c r="U4314" s="17">
        <f t="shared" si="4"/>
        <v>21.27539821</v>
      </c>
      <c r="V4314" s="17">
        <f t="shared" si="5"/>
        <v>10.91911972</v>
      </c>
      <c r="W4314" s="17">
        <f t="shared" si="6"/>
        <v>22.90763776</v>
      </c>
      <c r="X4314" s="17">
        <f t="shared" si="7"/>
        <v>1.632239545</v>
      </c>
      <c r="Y4314" s="14">
        <f t="shared" si="8"/>
        <v>18845</v>
      </c>
      <c r="Z4314" s="14">
        <f t="shared" si="9"/>
        <v>9941</v>
      </c>
      <c r="AA4314" s="14">
        <f t="shared" si="10"/>
        <v>2011</v>
      </c>
      <c r="AB4314" s="14">
        <f t="shared" si="11"/>
        <v>3706</v>
      </c>
      <c r="AC4314" s="14">
        <f t="shared" si="12"/>
        <v>1270</v>
      </c>
      <c r="AD4314" s="14">
        <f t="shared" si="13"/>
        <v>4596</v>
      </c>
      <c r="AE4314" s="14">
        <f t="shared" si="14"/>
        <v>445</v>
      </c>
      <c r="AF4314" s="14">
        <f t="shared" si="15"/>
        <v>19</v>
      </c>
      <c r="AG4314" s="17">
        <f t="shared" si="16"/>
        <v>87.06720507</v>
      </c>
      <c r="AH4314" s="20">
        <f>12*(J4314*'Programas e Observações'!$C$8+K4314*'Programas e Observações'!$C$9+L4314*('Programas e Observações'!$C$8+'Programas e Observações'!$C$9)+M4314*'Programas e Observações'!$C$10)</f>
        <v>645054.12</v>
      </c>
      <c r="AI4314" s="20">
        <f>12*(J4314*'Programas e Observações'!$D$8+K4314*'Programas e Observações'!$D$9+L4314*('Programas e Observações'!$D$8+'Programas e Observações'!$D$9)+M4314*'Programas e Observações'!$D$10)</f>
        <v>1125316.2</v>
      </c>
      <c r="AJ4314" s="13" t="s">
        <v>10574</v>
      </c>
      <c r="AK4314" s="13" t="s">
        <v>16409</v>
      </c>
    </row>
    <row r="4315" ht="15.75" customHeight="1">
      <c r="A4315" s="13" t="s">
        <v>16410</v>
      </c>
      <c r="B4315" s="13" t="s">
        <v>16411</v>
      </c>
      <c r="C4315" s="13" t="s">
        <v>16412</v>
      </c>
      <c r="D4315" s="13" t="s">
        <v>16400</v>
      </c>
      <c r="E4315" s="13" t="s">
        <v>16413</v>
      </c>
      <c r="F4315" s="13" t="s">
        <v>16414</v>
      </c>
      <c r="G4315" s="14">
        <v>11646.0</v>
      </c>
      <c r="H4315" s="16" t="b">
        <f>G4315&lt;'Programas e Observações'!$C$11</f>
        <v>1</v>
      </c>
      <c r="I4315" s="14">
        <v>895.0</v>
      </c>
      <c r="J4315" s="14">
        <v>504.0</v>
      </c>
      <c r="K4315" s="14">
        <v>50.0</v>
      </c>
      <c r="L4315" s="14">
        <v>271.0</v>
      </c>
      <c r="M4315" s="14">
        <v>27.0</v>
      </c>
      <c r="N4315" s="14">
        <v>338.0</v>
      </c>
      <c r="O4315" s="14">
        <v>31.0</v>
      </c>
      <c r="P4315" s="14">
        <v>0.0</v>
      </c>
      <c r="Q4315" s="14"/>
      <c r="R4315" s="17">
        <f t="shared" si="1"/>
        <v>76.85042075</v>
      </c>
      <c r="S4315" s="17">
        <f t="shared" si="2"/>
        <v>43.27666151</v>
      </c>
      <c r="T4315" s="17">
        <f t="shared" si="3"/>
        <v>4.293319595</v>
      </c>
      <c r="U4315" s="17">
        <f t="shared" si="4"/>
        <v>23.2697922</v>
      </c>
      <c r="V4315" s="17">
        <f t="shared" si="5"/>
        <v>2.318392581</v>
      </c>
      <c r="W4315" s="17">
        <f t="shared" si="6"/>
        <v>29.02284046</v>
      </c>
      <c r="X4315" s="17">
        <f t="shared" si="7"/>
        <v>2.661858149</v>
      </c>
      <c r="Y4315" s="14">
        <f t="shared" si="8"/>
        <v>30449</v>
      </c>
      <c r="Z4315" s="14">
        <f t="shared" si="9"/>
        <v>15074</v>
      </c>
      <c r="AA4315" s="14">
        <f t="shared" si="10"/>
        <v>3158</v>
      </c>
      <c r="AB4315" s="14">
        <f t="shared" si="11"/>
        <v>7059</v>
      </c>
      <c r="AC4315" s="14">
        <f t="shared" si="12"/>
        <v>1990</v>
      </c>
      <c r="AD4315" s="14">
        <f t="shared" si="13"/>
        <v>10000</v>
      </c>
      <c r="AE4315" s="14">
        <f t="shared" si="14"/>
        <v>909</v>
      </c>
      <c r="AF4315" s="14">
        <f t="shared" si="15"/>
        <v>21</v>
      </c>
      <c r="AG4315" s="17">
        <f t="shared" si="16"/>
        <v>93.0820494</v>
      </c>
      <c r="AH4315" s="20">
        <f>12*(J4315*'Programas e Observações'!$C$8+K4315*'Programas e Observações'!$C$9+L4315*('Programas e Observações'!$C$8+'Programas e Observações'!$C$9)+M4315*'Programas e Observações'!$C$10)</f>
        <v>331668.96</v>
      </c>
      <c r="AI4315" s="20">
        <f>12*(J4315*'Programas e Observações'!$D$8+K4315*'Programas e Observações'!$D$9+L4315*('Programas e Observações'!$D$8+'Programas e Observações'!$D$9)+M4315*'Programas e Observações'!$D$10)</f>
        <v>617709.12</v>
      </c>
      <c r="AJ4315" s="13" t="s">
        <v>14422</v>
      </c>
      <c r="AK4315" s="13" t="s">
        <v>7764</v>
      </c>
    </row>
    <row r="4316" ht="15.75" customHeight="1">
      <c r="A4316" s="13" t="s">
        <v>16415</v>
      </c>
      <c r="B4316" s="13" t="s">
        <v>16416</v>
      </c>
      <c r="C4316" s="13" t="s">
        <v>16417</v>
      </c>
      <c r="D4316" s="13" t="s">
        <v>16400</v>
      </c>
      <c r="E4316" s="13" t="s">
        <v>16413</v>
      </c>
      <c r="F4316" s="13" t="s">
        <v>16414</v>
      </c>
      <c r="G4316" s="14">
        <v>6511.0</v>
      </c>
      <c r="H4316" s="16" t="b">
        <f>G4316&lt;'Programas e Observações'!$C$11</f>
        <v>1</v>
      </c>
      <c r="I4316" s="14">
        <v>787.0</v>
      </c>
      <c r="J4316" s="14">
        <v>448.0</v>
      </c>
      <c r="K4316" s="14">
        <v>62.0</v>
      </c>
      <c r="L4316" s="14">
        <v>180.0</v>
      </c>
      <c r="M4316" s="14">
        <v>34.0</v>
      </c>
      <c r="N4316" s="14">
        <v>166.0</v>
      </c>
      <c r="O4316" s="14">
        <v>20.0</v>
      </c>
      <c r="P4316" s="14">
        <v>1.0</v>
      </c>
      <c r="Q4316" s="14"/>
      <c r="R4316" s="17">
        <f t="shared" si="1"/>
        <v>120.8723698</v>
      </c>
      <c r="S4316" s="17">
        <f t="shared" si="2"/>
        <v>68.80663493</v>
      </c>
      <c r="T4316" s="17">
        <f t="shared" si="3"/>
        <v>9.522346798</v>
      </c>
      <c r="U4316" s="17">
        <f t="shared" si="4"/>
        <v>27.64552296</v>
      </c>
      <c r="V4316" s="17">
        <f t="shared" si="5"/>
        <v>5.221932115</v>
      </c>
      <c r="W4316" s="17">
        <f t="shared" si="6"/>
        <v>25.49531562</v>
      </c>
      <c r="X4316" s="17">
        <f t="shared" si="7"/>
        <v>3.071724773</v>
      </c>
      <c r="Y4316" s="14">
        <f t="shared" si="8"/>
        <v>30449</v>
      </c>
      <c r="Z4316" s="14">
        <f t="shared" si="9"/>
        <v>15074</v>
      </c>
      <c r="AA4316" s="14">
        <f t="shared" si="10"/>
        <v>3158</v>
      </c>
      <c r="AB4316" s="14">
        <f t="shared" si="11"/>
        <v>7059</v>
      </c>
      <c r="AC4316" s="14">
        <f t="shared" si="12"/>
        <v>1990</v>
      </c>
      <c r="AD4316" s="14">
        <f t="shared" si="13"/>
        <v>10000</v>
      </c>
      <c r="AE4316" s="14">
        <f t="shared" si="14"/>
        <v>909</v>
      </c>
      <c r="AF4316" s="14">
        <f t="shared" si="15"/>
        <v>21</v>
      </c>
      <c r="AG4316" s="17">
        <f t="shared" si="16"/>
        <v>93.0820494</v>
      </c>
      <c r="AH4316" s="20">
        <f>12*(J4316*'Programas e Observações'!$C$8+K4316*'Programas e Observações'!$C$9+L4316*('Programas e Observações'!$C$8+'Programas e Observações'!$C$9)+M4316*'Programas e Observações'!$C$10)</f>
        <v>265923.12</v>
      </c>
      <c r="AI4316" s="20">
        <f>12*(J4316*'Programas e Observações'!$D$8+K4316*'Programas e Observações'!$D$9+L4316*('Programas e Observações'!$D$8+'Programas e Observações'!$D$9)+M4316*'Programas e Observações'!$D$10)</f>
        <v>497489.76</v>
      </c>
      <c r="AJ4316" s="13" t="s">
        <v>9841</v>
      </c>
      <c r="AK4316" s="13" t="s">
        <v>252</v>
      </c>
    </row>
    <row r="4317" ht="15.75" customHeight="1">
      <c r="A4317" s="13" t="s">
        <v>16418</v>
      </c>
      <c r="B4317" s="13" t="s">
        <v>16419</v>
      </c>
      <c r="C4317" s="13" t="s">
        <v>16420</v>
      </c>
      <c r="D4317" s="13" t="s">
        <v>16400</v>
      </c>
      <c r="E4317" s="13" t="s">
        <v>16401</v>
      </c>
      <c r="F4317" s="13" t="s">
        <v>16402</v>
      </c>
      <c r="G4317" s="14">
        <v>6587.0</v>
      </c>
      <c r="H4317" s="16" t="b">
        <f>G4317&lt;'Programas e Observações'!$C$11</f>
        <v>1</v>
      </c>
      <c r="I4317" s="14">
        <v>1080.0</v>
      </c>
      <c r="J4317" s="14">
        <v>523.0</v>
      </c>
      <c r="K4317" s="14">
        <v>112.0</v>
      </c>
      <c r="L4317" s="14">
        <v>238.0</v>
      </c>
      <c r="M4317" s="14">
        <v>112.0</v>
      </c>
      <c r="N4317" s="14">
        <v>376.0</v>
      </c>
      <c r="O4317" s="14">
        <v>36.0</v>
      </c>
      <c r="P4317" s="14">
        <v>1.0</v>
      </c>
      <c r="Q4317" s="14"/>
      <c r="R4317" s="17">
        <f t="shared" si="1"/>
        <v>163.9593138</v>
      </c>
      <c r="S4317" s="17">
        <f t="shared" si="2"/>
        <v>79.39881585</v>
      </c>
      <c r="T4317" s="17">
        <f t="shared" si="3"/>
        <v>17.0031881</v>
      </c>
      <c r="U4317" s="17">
        <f t="shared" si="4"/>
        <v>36.13177471</v>
      </c>
      <c r="V4317" s="17">
        <f t="shared" si="5"/>
        <v>17.0031881</v>
      </c>
      <c r="W4317" s="17">
        <f t="shared" si="6"/>
        <v>57.08213147</v>
      </c>
      <c r="X4317" s="17">
        <f t="shared" si="7"/>
        <v>5.46531046</v>
      </c>
      <c r="Y4317" s="14">
        <f t="shared" si="8"/>
        <v>15601</v>
      </c>
      <c r="Z4317" s="14">
        <f t="shared" si="9"/>
        <v>7535</v>
      </c>
      <c r="AA4317" s="14">
        <f t="shared" si="10"/>
        <v>1907</v>
      </c>
      <c r="AB4317" s="14">
        <f t="shared" si="11"/>
        <v>3073</v>
      </c>
      <c r="AC4317" s="14">
        <f t="shared" si="12"/>
        <v>1390</v>
      </c>
      <c r="AD4317" s="14">
        <f t="shared" si="13"/>
        <v>5828</v>
      </c>
      <c r="AE4317" s="14">
        <f t="shared" si="14"/>
        <v>680</v>
      </c>
      <c r="AF4317" s="14">
        <f t="shared" si="15"/>
        <v>15</v>
      </c>
      <c r="AG4317" s="17">
        <f t="shared" si="16"/>
        <v>77.43815272</v>
      </c>
      <c r="AH4317" s="20">
        <f>12*(J4317*'Programas e Observações'!$C$8+K4317*'Programas e Observações'!$C$9+L4317*('Programas e Observações'!$C$8+'Programas e Observações'!$C$9)+M4317*'Programas e Observações'!$C$10)</f>
        <v>388479.96</v>
      </c>
      <c r="AI4317" s="20">
        <f>12*(J4317*'Programas e Observações'!$D$8+K4317*'Programas e Observações'!$D$9+L4317*('Programas e Observações'!$D$8+'Programas e Observações'!$D$9)+M4317*'Programas e Observações'!$D$10)</f>
        <v>671325.36</v>
      </c>
      <c r="AJ4317" s="13" t="s">
        <v>15860</v>
      </c>
      <c r="AK4317" s="13" t="s">
        <v>6950</v>
      </c>
    </row>
    <row r="4318" ht="15.75" customHeight="1">
      <c r="A4318" s="13" t="s">
        <v>16421</v>
      </c>
      <c r="B4318" s="13" t="s">
        <v>16422</v>
      </c>
      <c r="C4318" s="13" t="s">
        <v>16423</v>
      </c>
      <c r="D4318" s="13" t="s">
        <v>16400</v>
      </c>
      <c r="E4318" s="13" t="s">
        <v>16424</v>
      </c>
      <c r="F4318" s="13" t="s">
        <v>16425</v>
      </c>
      <c r="G4318" s="14">
        <v>6123.0</v>
      </c>
      <c r="H4318" s="16" t="b">
        <f>G4318&lt;'Programas e Observações'!$C$11</f>
        <v>1</v>
      </c>
      <c r="I4318" s="14">
        <v>688.0</v>
      </c>
      <c r="J4318" s="14">
        <v>393.0</v>
      </c>
      <c r="K4318" s="14">
        <v>46.0</v>
      </c>
      <c r="L4318" s="14">
        <v>122.0</v>
      </c>
      <c r="M4318" s="14">
        <v>50.0</v>
      </c>
      <c r="N4318" s="14">
        <v>139.0</v>
      </c>
      <c r="O4318" s="14">
        <v>13.0</v>
      </c>
      <c r="P4318" s="14">
        <v>0.0</v>
      </c>
      <c r="Q4318" s="14"/>
      <c r="R4318" s="17">
        <f t="shared" si="1"/>
        <v>112.3632206</v>
      </c>
      <c r="S4318" s="17">
        <f t="shared" si="2"/>
        <v>64.18422342</v>
      </c>
      <c r="T4318" s="17">
        <f t="shared" si="3"/>
        <v>7.512657194</v>
      </c>
      <c r="U4318" s="17">
        <f t="shared" si="4"/>
        <v>19.92487343</v>
      </c>
      <c r="V4318" s="17">
        <f t="shared" si="5"/>
        <v>8.165931733</v>
      </c>
      <c r="W4318" s="17">
        <f t="shared" si="6"/>
        <v>22.70129022</v>
      </c>
      <c r="X4318" s="17">
        <f t="shared" si="7"/>
        <v>2.123142251</v>
      </c>
      <c r="Y4318" s="14">
        <f t="shared" si="8"/>
        <v>29257</v>
      </c>
      <c r="Z4318" s="14">
        <f t="shared" si="9"/>
        <v>13519</v>
      </c>
      <c r="AA4318" s="14">
        <f t="shared" si="10"/>
        <v>5019</v>
      </c>
      <c r="AB4318" s="14">
        <f t="shared" si="11"/>
        <v>5263</v>
      </c>
      <c r="AC4318" s="14">
        <f t="shared" si="12"/>
        <v>2066</v>
      </c>
      <c r="AD4318" s="14">
        <f t="shared" si="13"/>
        <v>10061</v>
      </c>
      <c r="AE4318" s="14">
        <f t="shared" si="14"/>
        <v>874</v>
      </c>
      <c r="AF4318" s="14">
        <f t="shared" si="15"/>
        <v>27</v>
      </c>
      <c r="AG4318" s="17">
        <f t="shared" si="16"/>
        <v>65.98837078</v>
      </c>
      <c r="AH4318" s="20">
        <f>12*(J4318*'Programas e Observações'!$C$8+K4318*'Programas e Observações'!$C$9+L4318*('Programas e Observações'!$C$8+'Programas e Observações'!$C$9)+M4318*'Programas e Observações'!$C$10)</f>
        <v>214222.2</v>
      </c>
      <c r="AI4318" s="20">
        <f>12*(J4318*'Programas e Observações'!$D$8+K4318*'Programas e Observações'!$D$9+L4318*('Programas e Observações'!$D$8+'Programas e Observações'!$D$9)+M4318*'Programas e Observações'!$D$10)</f>
        <v>403779.6</v>
      </c>
      <c r="AJ4318" s="13" t="s">
        <v>7717</v>
      </c>
      <c r="AK4318" s="13" t="s">
        <v>2776</v>
      </c>
    </row>
    <row r="4319" ht="15.75" customHeight="1">
      <c r="A4319" s="13" t="s">
        <v>16426</v>
      </c>
      <c r="B4319" s="13" t="s">
        <v>16427</v>
      </c>
      <c r="C4319" s="13" t="s">
        <v>16428</v>
      </c>
      <c r="D4319" s="13" t="s">
        <v>16400</v>
      </c>
      <c r="E4319" s="13" t="s">
        <v>16424</v>
      </c>
      <c r="F4319" s="13" t="s">
        <v>16425</v>
      </c>
      <c r="G4319" s="14">
        <v>3000.0</v>
      </c>
      <c r="H4319" s="16" t="b">
        <f>G4319&lt;'Programas e Observações'!$C$11</f>
        <v>1</v>
      </c>
      <c r="I4319" s="14">
        <v>457.0</v>
      </c>
      <c r="J4319" s="14">
        <v>232.0</v>
      </c>
      <c r="K4319" s="14">
        <v>51.0</v>
      </c>
      <c r="L4319" s="14">
        <v>95.0</v>
      </c>
      <c r="M4319" s="14">
        <v>32.0</v>
      </c>
      <c r="N4319" s="14">
        <v>64.0</v>
      </c>
      <c r="O4319" s="14">
        <v>10.0</v>
      </c>
      <c r="P4319" s="14">
        <v>1.0</v>
      </c>
      <c r="Q4319" s="14"/>
      <c r="R4319" s="17">
        <f t="shared" si="1"/>
        <v>152.3333333</v>
      </c>
      <c r="S4319" s="17">
        <f t="shared" si="2"/>
        <v>77.33333333</v>
      </c>
      <c r="T4319" s="17">
        <f t="shared" si="3"/>
        <v>17</v>
      </c>
      <c r="U4319" s="17">
        <f t="shared" si="4"/>
        <v>31.66666667</v>
      </c>
      <c r="V4319" s="17">
        <f t="shared" si="5"/>
        <v>10.66666667</v>
      </c>
      <c r="W4319" s="17">
        <f t="shared" si="6"/>
        <v>21.33333333</v>
      </c>
      <c r="X4319" s="17">
        <f t="shared" si="7"/>
        <v>3.333333333</v>
      </c>
      <c r="Y4319" s="14">
        <f t="shared" si="8"/>
        <v>29257</v>
      </c>
      <c r="Z4319" s="14">
        <f t="shared" si="9"/>
        <v>13519</v>
      </c>
      <c r="AA4319" s="14">
        <f t="shared" si="10"/>
        <v>5019</v>
      </c>
      <c r="AB4319" s="14">
        <f t="shared" si="11"/>
        <v>5263</v>
      </c>
      <c r="AC4319" s="14">
        <f t="shared" si="12"/>
        <v>2066</v>
      </c>
      <c r="AD4319" s="14">
        <f t="shared" si="13"/>
        <v>10061</v>
      </c>
      <c r="AE4319" s="14">
        <f t="shared" si="14"/>
        <v>874</v>
      </c>
      <c r="AF4319" s="14">
        <f t="shared" si="15"/>
        <v>27</v>
      </c>
      <c r="AG4319" s="17">
        <f t="shared" si="16"/>
        <v>65.98837078</v>
      </c>
      <c r="AH4319" s="20">
        <f>12*(J4319*'Programas e Observações'!$C$8+K4319*'Programas e Observações'!$C$9+L4319*('Programas e Observações'!$C$8+'Programas e Observações'!$C$9)+M4319*'Programas e Observações'!$C$10)</f>
        <v>156187.56</v>
      </c>
      <c r="AI4319" s="20">
        <f>12*(J4319*'Programas e Observações'!$D$8+K4319*'Programas e Observações'!$D$9+L4319*('Programas e Observações'!$D$8+'Programas e Observações'!$D$9)+M4319*'Programas e Observações'!$D$10)</f>
        <v>277400.4</v>
      </c>
      <c r="AJ4319" s="13" t="s">
        <v>3050</v>
      </c>
      <c r="AK4319" s="13" t="s">
        <v>5835</v>
      </c>
    </row>
    <row r="4320" ht="15.75" customHeight="1">
      <c r="A4320" s="13" t="s">
        <v>16429</v>
      </c>
      <c r="B4320" s="13" t="s">
        <v>16430</v>
      </c>
      <c r="C4320" s="13" t="s">
        <v>16431</v>
      </c>
      <c r="D4320" s="13" t="s">
        <v>16400</v>
      </c>
      <c r="E4320" s="13" t="s">
        <v>16432</v>
      </c>
      <c r="F4320" s="13" t="s">
        <v>16433</v>
      </c>
      <c r="G4320" s="14">
        <v>7193.0</v>
      </c>
      <c r="H4320" s="16" t="b">
        <f>G4320&lt;'Programas e Observações'!$C$11</f>
        <v>1</v>
      </c>
      <c r="I4320" s="14">
        <v>855.0</v>
      </c>
      <c r="J4320" s="14">
        <v>408.0</v>
      </c>
      <c r="K4320" s="14">
        <v>97.0</v>
      </c>
      <c r="L4320" s="14">
        <v>241.0</v>
      </c>
      <c r="M4320" s="14">
        <v>46.0</v>
      </c>
      <c r="N4320" s="14">
        <v>199.0</v>
      </c>
      <c r="O4320" s="14">
        <v>18.0</v>
      </c>
      <c r="P4320" s="14">
        <v>1.0</v>
      </c>
      <c r="Q4320" s="14"/>
      <c r="R4320" s="17">
        <f t="shared" si="1"/>
        <v>118.8655637</v>
      </c>
      <c r="S4320" s="17">
        <f t="shared" si="2"/>
        <v>56.72181287</v>
      </c>
      <c r="T4320" s="17">
        <f t="shared" si="3"/>
        <v>13.48533296</v>
      </c>
      <c r="U4320" s="17">
        <f t="shared" si="4"/>
        <v>33.50479633</v>
      </c>
      <c r="V4320" s="17">
        <f t="shared" si="5"/>
        <v>6.395106353</v>
      </c>
      <c r="W4320" s="17">
        <f t="shared" si="6"/>
        <v>27.66578618</v>
      </c>
      <c r="X4320" s="17">
        <f t="shared" si="7"/>
        <v>2.502432921</v>
      </c>
      <c r="Y4320" s="14">
        <f t="shared" si="8"/>
        <v>87321</v>
      </c>
      <c r="Z4320" s="14">
        <f t="shared" si="9"/>
        <v>30548</v>
      </c>
      <c r="AA4320" s="14">
        <f t="shared" si="10"/>
        <v>15542</v>
      </c>
      <c r="AB4320" s="14">
        <f t="shared" si="11"/>
        <v>23485</v>
      </c>
      <c r="AC4320" s="14">
        <f t="shared" si="12"/>
        <v>6461</v>
      </c>
      <c r="AD4320" s="14">
        <f t="shared" si="13"/>
        <v>30489</v>
      </c>
      <c r="AE4320" s="14">
        <f t="shared" si="14"/>
        <v>2159</v>
      </c>
      <c r="AF4320" s="14">
        <f t="shared" si="15"/>
        <v>18</v>
      </c>
      <c r="AG4320" s="17">
        <f t="shared" si="16"/>
        <v>58.45252527</v>
      </c>
      <c r="AH4320" s="20">
        <f>12*(J4320*'Programas e Observações'!$C$8+K4320*'Programas e Observações'!$C$9+L4320*('Programas e Observações'!$C$8+'Programas e Observações'!$C$9)+M4320*'Programas e Observações'!$C$10)</f>
        <v>325323.48</v>
      </c>
      <c r="AI4320" s="20">
        <f>12*(J4320*'Programas e Observações'!$D$8+K4320*'Programas e Observações'!$D$9+L4320*('Programas e Observações'!$D$8+'Programas e Observações'!$D$9)+M4320*'Programas e Observações'!$D$10)</f>
        <v>566687.52</v>
      </c>
      <c r="AJ4320" s="13" t="s">
        <v>9729</v>
      </c>
      <c r="AK4320" s="13" t="s">
        <v>4838</v>
      </c>
    </row>
    <row r="4321" ht="15.75" customHeight="1">
      <c r="A4321" s="13" t="s">
        <v>16434</v>
      </c>
      <c r="B4321" s="13" t="s">
        <v>16435</v>
      </c>
      <c r="C4321" s="13" t="s">
        <v>16436</v>
      </c>
      <c r="D4321" s="13" t="s">
        <v>16400</v>
      </c>
      <c r="E4321" s="13" t="s">
        <v>16432</v>
      </c>
      <c r="F4321" s="13" t="s">
        <v>16433</v>
      </c>
      <c r="G4321" s="14">
        <v>10963.0</v>
      </c>
      <c r="H4321" s="16" t="b">
        <f>G4321&lt;'Programas e Observações'!$C$11</f>
        <v>1</v>
      </c>
      <c r="I4321" s="14">
        <v>1813.0</v>
      </c>
      <c r="J4321" s="14">
        <v>991.0</v>
      </c>
      <c r="K4321" s="14">
        <v>131.0</v>
      </c>
      <c r="L4321" s="14">
        <v>532.0</v>
      </c>
      <c r="M4321" s="14">
        <v>103.0</v>
      </c>
      <c r="N4321" s="14">
        <v>326.0</v>
      </c>
      <c r="O4321" s="14">
        <v>15.0</v>
      </c>
      <c r="P4321" s="14">
        <v>0.0</v>
      </c>
      <c r="Q4321" s="14"/>
      <c r="R4321" s="17">
        <f t="shared" si="1"/>
        <v>165.3744413</v>
      </c>
      <c r="S4321" s="17">
        <f t="shared" si="2"/>
        <v>90.39496488</v>
      </c>
      <c r="T4321" s="17">
        <f t="shared" si="3"/>
        <v>11.94928396</v>
      </c>
      <c r="U4321" s="17">
        <f t="shared" si="4"/>
        <v>48.52686308</v>
      </c>
      <c r="V4321" s="17">
        <f t="shared" si="5"/>
        <v>9.39523853</v>
      </c>
      <c r="W4321" s="17">
        <f t="shared" si="6"/>
        <v>29.73638603</v>
      </c>
      <c r="X4321" s="17">
        <f t="shared" si="7"/>
        <v>1.368238621</v>
      </c>
      <c r="Y4321" s="14">
        <f t="shared" si="8"/>
        <v>87321</v>
      </c>
      <c r="Z4321" s="14">
        <f t="shared" si="9"/>
        <v>30548</v>
      </c>
      <c r="AA4321" s="14">
        <f t="shared" si="10"/>
        <v>15542</v>
      </c>
      <c r="AB4321" s="14">
        <f t="shared" si="11"/>
        <v>23485</v>
      </c>
      <c r="AC4321" s="14">
        <f t="shared" si="12"/>
        <v>6461</v>
      </c>
      <c r="AD4321" s="14">
        <f t="shared" si="13"/>
        <v>30489</v>
      </c>
      <c r="AE4321" s="14">
        <f t="shared" si="14"/>
        <v>2159</v>
      </c>
      <c r="AF4321" s="14">
        <f t="shared" si="15"/>
        <v>18</v>
      </c>
      <c r="AG4321" s="17">
        <f t="shared" si="16"/>
        <v>58.45252527</v>
      </c>
      <c r="AH4321" s="20">
        <f>12*(J4321*'Programas e Observações'!$C$8+K4321*'Programas e Observações'!$C$9+L4321*('Programas e Observações'!$C$8+'Programas e Observações'!$C$9)+M4321*'Programas e Observações'!$C$10)</f>
        <v>694509.84</v>
      </c>
      <c r="AI4321" s="20">
        <f>12*(J4321*'Programas e Observações'!$D$8+K4321*'Programas e Observações'!$D$9+L4321*('Programas e Observações'!$D$8+'Programas e Observações'!$D$9)+M4321*'Programas e Observações'!$D$10)</f>
        <v>1258033.2</v>
      </c>
      <c r="AJ4321" s="13" t="s">
        <v>5960</v>
      </c>
      <c r="AK4321" s="13" t="s">
        <v>15652</v>
      </c>
    </row>
    <row r="4322" ht="15.75" customHeight="1">
      <c r="A4322" s="13" t="s">
        <v>16437</v>
      </c>
      <c r="B4322" s="13" t="s">
        <v>16438</v>
      </c>
      <c r="C4322" s="13" t="s">
        <v>16439</v>
      </c>
      <c r="D4322" s="13" t="s">
        <v>16400</v>
      </c>
      <c r="E4322" s="13" t="s">
        <v>16440</v>
      </c>
      <c r="F4322" s="13" t="s">
        <v>16441</v>
      </c>
      <c r="G4322" s="14">
        <v>1847.0</v>
      </c>
      <c r="H4322" s="16" t="b">
        <f>G4322&lt;'Programas e Observações'!$C$11</f>
        <v>1</v>
      </c>
      <c r="I4322" s="14">
        <v>322.0</v>
      </c>
      <c r="J4322" s="14">
        <v>119.0</v>
      </c>
      <c r="K4322" s="14">
        <v>59.0</v>
      </c>
      <c r="L4322" s="14">
        <v>40.0</v>
      </c>
      <c r="M4322" s="14">
        <v>13.0</v>
      </c>
      <c r="N4322" s="14">
        <v>58.0</v>
      </c>
      <c r="O4322" s="14">
        <v>11.0</v>
      </c>
      <c r="P4322" s="14">
        <v>0.0</v>
      </c>
      <c r="Q4322" s="14"/>
      <c r="R4322" s="17">
        <f t="shared" si="1"/>
        <v>174.3367623</v>
      </c>
      <c r="S4322" s="17">
        <f t="shared" si="2"/>
        <v>64.42880347</v>
      </c>
      <c r="T4322" s="17">
        <f t="shared" si="3"/>
        <v>31.94369247</v>
      </c>
      <c r="U4322" s="17">
        <f t="shared" si="4"/>
        <v>21.65674066</v>
      </c>
      <c r="V4322" s="17">
        <f t="shared" si="5"/>
        <v>7.038440715</v>
      </c>
      <c r="W4322" s="17">
        <f t="shared" si="6"/>
        <v>31.40227396</v>
      </c>
      <c r="X4322" s="17">
        <f t="shared" si="7"/>
        <v>5.955603682</v>
      </c>
      <c r="Y4322" s="14">
        <f t="shared" si="8"/>
        <v>11259</v>
      </c>
      <c r="Z4322" s="14">
        <f t="shared" si="9"/>
        <v>5219</v>
      </c>
      <c r="AA4322" s="14">
        <f t="shared" si="10"/>
        <v>1639</v>
      </c>
      <c r="AB4322" s="14">
        <f t="shared" si="11"/>
        <v>1972</v>
      </c>
      <c r="AC4322" s="14">
        <f t="shared" si="12"/>
        <v>741</v>
      </c>
      <c r="AD4322" s="14">
        <f t="shared" si="13"/>
        <v>4860</v>
      </c>
      <c r="AE4322" s="14">
        <f t="shared" si="14"/>
        <v>431</v>
      </c>
      <c r="AF4322" s="14">
        <f t="shared" si="15"/>
        <v>9</v>
      </c>
      <c r="AG4322" s="17">
        <f t="shared" si="16"/>
        <v>69.19758094</v>
      </c>
      <c r="AH4322" s="20">
        <f>12*(J4322*'Programas e Observações'!$C$8+K4322*'Programas e Observações'!$C$9+L4322*('Programas e Observações'!$C$8+'Programas e Observações'!$C$9)+M4322*'Programas e Observações'!$C$10)</f>
        <v>88862.64</v>
      </c>
      <c r="AI4322" s="20">
        <f>12*(J4322*'Programas e Observações'!$D$8+K4322*'Programas e Observações'!$D$9+L4322*('Programas e Observações'!$D$8+'Programas e Observações'!$D$9)+M4322*'Programas e Observações'!$D$10)</f>
        <v>148369.44</v>
      </c>
      <c r="AJ4322" s="13" t="s">
        <v>332</v>
      </c>
      <c r="AK4322" s="13" t="s">
        <v>3298</v>
      </c>
    </row>
    <row r="4323" ht="15.75" customHeight="1">
      <c r="A4323" s="13" t="s">
        <v>16442</v>
      </c>
      <c r="B4323" s="13" t="s">
        <v>16443</v>
      </c>
      <c r="C4323" s="13" t="s">
        <v>11916</v>
      </c>
      <c r="D4323" s="13" t="s">
        <v>16400</v>
      </c>
      <c r="E4323" s="13" t="s">
        <v>16444</v>
      </c>
      <c r="F4323" s="13" t="s">
        <v>16445</v>
      </c>
      <c r="G4323" s="14">
        <v>5955.0</v>
      </c>
      <c r="H4323" s="16" t="b">
        <f>G4323&lt;'Programas e Observações'!$C$11</f>
        <v>1</v>
      </c>
      <c r="I4323" s="14">
        <v>214.0</v>
      </c>
      <c r="J4323" s="14">
        <v>103.0</v>
      </c>
      <c r="K4323" s="14">
        <v>16.0</v>
      </c>
      <c r="L4323" s="14">
        <v>33.0</v>
      </c>
      <c r="M4323" s="14">
        <v>5.0</v>
      </c>
      <c r="N4323" s="14">
        <v>195.0</v>
      </c>
      <c r="O4323" s="14">
        <v>29.0</v>
      </c>
      <c r="P4323" s="14">
        <v>0.0</v>
      </c>
      <c r="Q4323" s="14"/>
      <c r="R4323" s="17">
        <f t="shared" si="1"/>
        <v>35.93618808</v>
      </c>
      <c r="S4323" s="17">
        <f t="shared" si="2"/>
        <v>17.29638959</v>
      </c>
      <c r="T4323" s="17">
        <f t="shared" si="3"/>
        <v>2.6868178</v>
      </c>
      <c r="U4323" s="17">
        <f t="shared" si="4"/>
        <v>5.541561713</v>
      </c>
      <c r="V4323" s="17">
        <f t="shared" si="5"/>
        <v>0.8396305626</v>
      </c>
      <c r="W4323" s="17">
        <f t="shared" si="6"/>
        <v>32.74559194</v>
      </c>
      <c r="X4323" s="17">
        <f t="shared" si="7"/>
        <v>4.869857263</v>
      </c>
      <c r="Y4323" s="14">
        <f t="shared" si="8"/>
        <v>17682</v>
      </c>
      <c r="Z4323" s="14">
        <f t="shared" si="9"/>
        <v>9073</v>
      </c>
      <c r="AA4323" s="14">
        <f t="shared" si="10"/>
        <v>1679</v>
      </c>
      <c r="AB4323" s="14">
        <f t="shared" si="11"/>
        <v>2983</v>
      </c>
      <c r="AC4323" s="14">
        <f t="shared" si="12"/>
        <v>983</v>
      </c>
      <c r="AD4323" s="14">
        <f t="shared" si="13"/>
        <v>7067</v>
      </c>
      <c r="AE4323" s="14">
        <f t="shared" si="14"/>
        <v>810</v>
      </c>
      <c r="AF4323" s="14">
        <f t="shared" si="15"/>
        <v>18</v>
      </c>
      <c r="AG4323" s="17">
        <f t="shared" si="16"/>
        <v>70.41479499</v>
      </c>
      <c r="AH4323" s="20">
        <f>12*(J4323*'Programas e Observações'!$C$8+K4323*'Programas e Observações'!$C$9+L4323*('Programas e Observações'!$C$8+'Programas e Observações'!$C$9)+M4323*'Programas e Observações'!$C$10)</f>
        <v>54606.6</v>
      </c>
      <c r="AI4323" s="20">
        <f>12*(J4323*'Programas e Observações'!$D$8+K4323*'Programas e Observações'!$D$9+L4323*('Programas e Observações'!$D$8+'Programas e Observações'!$D$9)+M4323*'Programas e Observações'!$D$10)</f>
        <v>104647.44</v>
      </c>
      <c r="AJ4323" s="13" t="s">
        <v>5294</v>
      </c>
      <c r="AK4323" s="13" t="s">
        <v>2721</v>
      </c>
    </row>
    <row r="4324" ht="15.75" customHeight="1">
      <c r="A4324" s="13" t="s">
        <v>16446</v>
      </c>
      <c r="B4324" s="13" t="s">
        <v>16447</v>
      </c>
      <c r="C4324" s="13" t="s">
        <v>16448</v>
      </c>
      <c r="D4324" s="13" t="s">
        <v>16400</v>
      </c>
      <c r="E4324" s="13" t="s">
        <v>16432</v>
      </c>
      <c r="F4324" s="13" t="s">
        <v>16433</v>
      </c>
      <c r="G4324" s="14">
        <v>5484.0</v>
      </c>
      <c r="H4324" s="16" t="b">
        <f>G4324&lt;'Programas e Observações'!$C$11</f>
        <v>1</v>
      </c>
      <c r="I4324" s="14">
        <v>652.0</v>
      </c>
      <c r="J4324" s="14">
        <v>294.0</v>
      </c>
      <c r="K4324" s="14">
        <v>75.0</v>
      </c>
      <c r="L4324" s="14">
        <v>208.0</v>
      </c>
      <c r="M4324" s="14">
        <v>35.0</v>
      </c>
      <c r="N4324" s="14">
        <v>161.0</v>
      </c>
      <c r="O4324" s="14">
        <v>9.0</v>
      </c>
      <c r="P4324" s="14">
        <v>0.0</v>
      </c>
      <c r="Q4324" s="14"/>
      <c r="R4324" s="17">
        <f t="shared" si="1"/>
        <v>118.8913202</v>
      </c>
      <c r="S4324" s="17">
        <f t="shared" si="2"/>
        <v>53.61050328</v>
      </c>
      <c r="T4324" s="17">
        <f t="shared" si="3"/>
        <v>13.6761488</v>
      </c>
      <c r="U4324" s="17">
        <f t="shared" si="4"/>
        <v>37.92851933</v>
      </c>
      <c r="V4324" s="17">
        <f t="shared" si="5"/>
        <v>6.382202772</v>
      </c>
      <c r="W4324" s="17">
        <f t="shared" si="6"/>
        <v>29.35813275</v>
      </c>
      <c r="X4324" s="17">
        <f t="shared" si="7"/>
        <v>1.641137856</v>
      </c>
      <c r="Y4324" s="14">
        <f t="shared" si="8"/>
        <v>87321</v>
      </c>
      <c r="Z4324" s="14">
        <f t="shared" si="9"/>
        <v>30548</v>
      </c>
      <c r="AA4324" s="14">
        <f t="shared" si="10"/>
        <v>15542</v>
      </c>
      <c r="AB4324" s="14">
        <f t="shared" si="11"/>
        <v>23485</v>
      </c>
      <c r="AC4324" s="14">
        <f t="shared" si="12"/>
        <v>6461</v>
      </c>
      <c r="AD4324" s="14">
        <f t="shared" si="13"/>
        <v>30489</v>
      </c>
      <c r="AE4324" s="14">
        <f t="shared" si="14"/>
        <v>2159</v>
      </c>
      <c r="AF4324" s="14">
        <f t="shared" si="15"/>
        <v>18</v>
      </c>
      <c r="AG4324" s="17">
        <f t="shared" si="16"/>
        <v>58.45252527</v>
      </c>
      <c r="AH4324" s="20">
        <f>12*(J4324*'Programas e Observações'!$C$8+K4324*'Programas e Observações'!$C$9+L4324*('Programas e Observações'!$C$8+'Programas e Observações'!$C$9)+M4324*'Programas e Observações'!$C$10)</f>
        <v>262312.2</v>
      </c>
      <c r="AI4324" s="20">
        <f>12*(J4324*'Programas e Observações'!$D$8+K4324*'Programas e Observações'!$D$9+L4324*('Programas e Observações'!$D$8+'Programas e Observações'!$D$9)+M4324*'Programas e Observações'!$D$10)</f>
        <v>449464.08</v>
      </c>
      <c r="AJ4324" s="13" t="s">
        <v>16449</v>
      </c>
      <c r="AK4324" s="13" t="s">
        <v>4709</v>
      </c>
    </row>
    <row r="4325" ht="15.75" customHeight="1">
      <c r="A4325" s="13" t="s">
        <v>16450</v>
      </c>
      <c r="B4325" s="13" t="s">
        <v>16451</v>
      </c>
      <c r="C4325" s="13" t="s">
        <v>16452</v>
      </c>
      <c r="D4325" s="13" t="s">
        <v>16400</v>
      </c>
      <c r="E4325" s="13" t="s">
        <v>16453</v>
      </c>
      <c r="F4325" s="13" t="s">
        <v>16454</v>
      </c>
      <c r="G4325" s="14">
        <v>8339.0</v>
      </c>
      <c r="H4325" s="16" t="b">
        <f>G4325&lt;'Programas e Observações'!$C$11</f>
        <v>1</v>
      </c>
      <c r="I4325" s="14">
        <v>719.0</v>
      </c>
      <c r="J4325" s="14">
        <v>389.0</v>
      </c>
      <c r="K4325" s="14">
        <v>58.0</v>
      </c>
      <c r="L4325" s="14">
        <v>154.0</v>
      </c>
      <c r="M4325" s="14">
        <v>19.0</v>
      </c>
      <c r="N4325" s="14">
        <v>149.0</v>
      </c>
      <c r="O4325" s="14">
        <v>17.0</v>
      </c>
      <c r="P4325" s="14">
        <v>1.0</v>
      </c>
      <c r="Q4325" s="14"/>
      <c r="R4325" s="17">
        <f t="shared" si="1"/>
        <v>86.22136947</v>
      </c>
      <c r="S4325" s="17">
        <f t="shared" si="2"/>
        <v>46.64827917</v>
      </c>
      <c r="T4325" s="17">
        <f t="shared" si="3"/>
        <v>6.955270416</v>
      </c>
      <c r="U4325" s="17">
        <f t="shared" si="4"/>
        <v>18.46744214</v>
      </c>
      <c r="V4325" s="17">
        <f t="shared" si="5"/>
        <v>2.278450654</v>
      </c>
      <c r="W4325" s="17">
        <f t="shared" si="6"/>
        <v>17.86784986</v>
      </c>
      <c r="X4325" s="17">
        <f t="shared" si="7"/>
        <v>2.038613743</v>
      </c>
      <c r="Y4325" s="14">
        <f t="shared" si="8"/>
        <v>33791</v>
      </c>
      <c r="Z4325" s="14">
        <f t="shared" si="9"/>
        <v>15077</v>
      </c>
      <c r="AA4325" s="14">
        <f t="shared" si="10"/>
        <v>3972</v>
      </c>
      <c r="AB4325" s="14">
        <f t="shared" si="11"/>
        <v>9107</v>
      </c>
      <c r="AC4325" s="14">
        <f t="shared" si="12"/>
        <v>3234</v>
      </c>
      <c r="AD4325" s="14">
        <f t="shared" si="13"/>
        <v>8094</v>
      </c>
      <c r="AE4325" s="14">
        <f t="shared" si="14"/>
        <v>762</v>
      </c>
      <c r="AF4325" s="14">
        <f t="shared" si="15"/>
        <v>25</v>
      </c>
      <c r="AG4325" s="17">
        <f t="shared" si="16"/>
        <v>110.6312901</v>
      </c>
      <c r="AH4325" s="20">
        <f>12*(J4325*'Programas e Observações'!$C$8+K4325*'Programas e Observações'!$C$9+L4325*('Programas e Observações'!$C$8+'Programas e Observações'!$C$9)+M4325*'Programas e Observações'!$C$10)</f>
        <v>225850.92</v>
      </c>
      <c r="AI4325" s="20">
        <f>12*(J4325*'Programas e Observações'!$D$8+K4325*'Programas e Observações'!$D$9+L4325*('Programas e Observações'!$D$8+'Programas e Observações'!$D$9)+M4325*'Programas e Observações'!$D$10)</f>
        <v>425985.96</v>
      </c>
      <c r="AJ4325" s="13" t="s">
        <v>13371</v>
      </c>
      <c r="AK4325" s="13" t="s">
        <v>7365</v>
      </c>
    </row>
    <row r="4326" ht="15.75" customHeight="1">
      <c r="A4326" s="13" t="s">
        <v>16455</v>
      </c>
      <c r="B4326" s="13" t="s">
        <v>16456</v>
      </c>
      <c r="C4326" s="13" t="s">
        <v>16457</v>
      </c>
      <c r="D4326" s="13" t="s">
        <v>16400</v>
      </c>
      <c r="E4326" s="13" t="s">
        <v>16432</v>
      </c>
      <c r="F4326" s="13" t="s">
        <v>16433</v>
      </c>
      <c r="G4326" s="14">
        <v>3761.0</v>
      </c>
      <c r="H4326" s="16" t="b">
        <f>G4326&lt;'Programas e Observações'!$C$11</f>
        <v>1</v>
      </c>
      <c r="I4326" s="14">
        <v>257.0</v>
      </c>
      <c r="J4326" s="14">
        <v>89.0</v>
      </c>
      <c r="K4326" s="14">
        <v>53.0</v>
      </c>
      <c r="L4326" s="14">
        <v>19.0</v>
      </c>
      <c r="M4326" s="14">
        <v>37.0</v>
      </c>
      <c r="N4326" s="14">
        <v>72.0</v>
      </c>
      <c r="O4326" s="14">
        <v>13.0</v>
      </c>
      <c r="P4326" s="14">
        <v>1.0</v>
      </c>
      <c r="Q4326" s="14"/>
      <c r="R4326" s="17">
        <f t="shared" si="1"/>
        <v>68.33289019</v>
      </c>
      <c r="S4326" s="17">
        <f t="shared" si="2"/>
        <v>23.66391917</v>
      </c>
      <c r="T4326" s="17">
        <f t="shared" si="3"/>
        <v>14.09199681</v>
      </c>
      <c r="U4326" s="17">
        <f t="shared" si="4"/>
        <v>5.051847913</v>
      </c>
      <c r="V4326" s="17">
        <f t="shared" si="5"/>
        <v>9.837809093</v>
      </c>
      <c r="W4326" s="17">
        <f t="shared" si="6"/>
        <v>19.14384472</v>
      </c>
      <c r="X4326" s="17">
        <f t="shared" si="7"/>
        <v>3.456527519</v>
      </c>
      <c r="Y4326" s="14">
        <f t="shared" si="8"/>
        <v>87321</v>
      </c>
      <c r="Z4326" s="14">
        <f t="shared" si="9"/>
        <v>30548</v>
      </c>
      <c r="AA4326" s="14">
        <f t="shared" si="10"/>
        <v>15542</v>
      </c>
      <c r="AB4326" s="14">
        <f t="shared" si="11"/>
        <v>23485</v>
      </c>
      <c r="AC4326" s="14">
        <f t="shared" si="12"/>
        <v>6461</v>
      </c>
      <c r="AD4326" s="14">
        <f t="shared" si="13"/>
        <v>30489</v>
      </c>
      <c r="AE4326" s="14">
        <f t="shared" si="14"/>
        <v>2159</v>
      </c>
      <c r="AF4326" s="14">
        <f t="shared" si="15"/>
        <v>18</v>
      </c>
      <c r="AG4326" s="17">
        <f t="shared" si="16"/>
        <v>58.45252527</v>
      </c>
      <c r="AH4326" s="20">
        <f>12*(J4326*'Programas e Observações'!$C$8+K4326*'Programas e Observações'!$C$9+L4326*('Programas e Observações'!$C$8+'Programas e Observações'!$C$9)+M4326*'Programas e Observações'!$C$10)</f>
        <v>77634.96</v>
      </c>
      <c r="AI4326" s="20">
        <f>12*(J4326*'Programas e Observações'!$D$8+K4326*'Programas e Observações'!$D$9+L4326*('Programas e Observações'!$D$8+'Programas e Observações'!$D$9)+M4326*'Programas e Observações'!$D$10)</f>
        <v>118559.64</v>
      </c>
      <c r="AJ4326" s="13" t="s">
        <v>2670</v>
      </c>
      <c r="AK4326" s="13" t="s">
        <v>2567</v>
      </c>
    </row>
    <row r="4327" ht="15.75" customHeight="1">
      <c r="A4327" s="13" t="s">
        <v>16458</v>
      </c>
      <c r="B4327" s="13" t="s">
        <v>16459</v>
      </c>
      <c r="C4327" s="13" t="s">
        <v>8887</v>
      </c>
      <c r="D4327" s="13" t="s">
        <v>16400</v>
      </c>
      <c r="E4327" s="13" t="s">
        <v>16432</v>
      </c>
      <c r="F4327" s="13" t="s">
        <v>16433</v>
      </c>
      <c r="G4327" s="14">
        <v>12464.0</v>
      </c>
      <c r="H4327" s="16" t="b">
        <f>G4327&lt;'Programas e Observações'!$C$11</f>
        <v>1</v>
      </c>
      <c r="I4327" s="14">
        <v>308.0</v>
      </c>
      <c r="J4327" s="14">
        <v>54.0</v>
      </c>
      <c r="K4327" s="14">
        <v>80.0</v>
      </c>
      <c r="L4327" s="14">
        <v>50.0</v>
      </c>
      <c r="M4327" s="14">
        <v>12.0</v>
      </c>
      <c r="N4327" s="14">
        <v>420.0</v>
      </c>
      <c r="O4327" s="14">
        <v>22.0</v>
      </c>
      <c r="P4327" s="14">
        <v>1.0</v>
      </c>
      <c r="Q4327" s="14"/>
      <c r="R4327" s="17">
        <f t="shared" si="1"/>
        <v>24.71116816</v>
      </c>
      <c r="S4327" s="17">
        <f t="shared" si="2"/>
        <v>4.332477535</v>
      </c>
      <c r="T4327" s="17">
        <f t="shared" si="3"/>
        <v>6.418485237</v>
      </c>
      <c r="U4327" s="17">
        <f t="shared" si="4"/>
        <v>4.011553273</v>
      </c>
      <c r="V4327" s="17">
        <f t="shared" si="5"/>
        <v>0.9627727856</v>
      </c>
      <c r="W4327" s="17">
        <f t="shared" si="6"/>
        <v>33.6970475</v>
      </c>
      <c r="X4327" s="17">
        <f t="shared" si="7"/>
        <v>1.76508344</v>
      </c>
      <c r="Y4327" s="14">
        <f t="shared" si="8"/>
        <v>87321</v>
      </c>
      <c r="Z4327" s="14">
        <f t="shared" si="9"/>
        <v>30548</v>
      </c>
      <c r="AA4327" s="14">
        <f t="shared" si="10"/>
        <v>15542</v>
      </c>
      <c r="AB4327" s="14">
        <f t="shared" si="11"/>
        <v>23485</v>
      </c>
      <c r="AC4327" s="14">
        <f t="shared" si="12"/>
        <v>6461</v>
      </c>
      <c r="AD4327" s="14">
        <f t="shared" si="13"/>
        <v>30489</v>
      </c>
      <c r="AE4327" s="14">
        <f t="shared" si="14"/>
        <v>2159</v>
      </c>
      <c r="AF4327" s="14">
        <f t="shared" si="15"/>
        <v>18</v>
      </c>
      <c r="AG4327" s="17">
        <f t="shared" si="16"/>
        <v>58.45252527</v>
      </c>
      <c r="AH4327" s="20">
        <f>12*(J4327*'Programas e Observações'!$C$8+K4327*'Programas e Observações'!$C$9+L4327*('Programas e Observações'!$C$8+'Programas e Observações'!$C$9)+M4327*'Programas e Observações'!$C$10)</f>
        <v>93203.76</v>
      </c>
      <c r="AI4327" s="20">
        <f>12*(J4327*'Programas e Observações'!$D$8+K4327*'Programas e Observações'!$D$9+L4327*('Programas e Observações'!$D$8+'Programas e Observações'!$D$9)+M4327*'Programas e Observações'!$D$10)</f>
        <v>133585.68</v>
      </c>
      <c r="AJ4327" s="13" t="s">
        <v>2874</v>
      </c>
      <c r="AK4327" s="13" t="s">
        <v>3725</v>
      </c>
    </row>
    <row r="4328" ht="15.75" customHeight="1">
      <c r="A4328" s="13" t="s">
        <v>16460</v>
      </c>
      <c r="B4328" s="13" t="s">
        <v>16461</v>
      </c>
      <c r="C4328" s="13" t="s">
        <v>16462</v>
      </c>
      <c r="D4328" s="13" t="s">
        <v>16400</v>
      </c>
      <c r="E4328" s="13" t="s">
        <v>16463</v>
      </c>
      <c r="F4328" s="13" t="s">
        <v>16464</v>
      </c>
      <c r="G4328" s="14">
        <v>10041.0</v>
      </c>
      <c r="H4328" s="16" t="b">
        <f>G4328&lt;'Programas e Observações'!$C$11</f>
        <v>1</v>
      </c>
      <c r="I4328" s="14">
        <v>242.0</v>
      </c>
      <c r="J4328" s="14">
        <v>37.0</v>
      </c>
      <c r="K4328" s="14">
        <v>84.0</v>
      </c>
      <c r="L4328" s="14">
        <v>16.0</v>
      </c>
      <c r="M4328" s="14">
        <v>15.0</v>
      </c>
      <c r="N4328" s="14">
        <v>382.0</v>
      </c>
      <c r="O4328" s="14">
        <v>38.0</v>
      </c>
      <c r="P4328" s="14">
        <v>2.0</v>
      </c>
      <c r="Q4328" s="14"/>
      <c r="R4328" s="17">
        <f t="shared" si="1"/>
        <v>24.10118514</v>
      </c>
      <c r="S4328" s="17">
        <f t="shared" si="2"/>
        <v>3.684891943</v>
      </c>
      <c r="T4328" s="17">
        <f t="shared" si="3"/>
        <v>8.365700627</v>
      </c>
      <c r="U4328" s="17">
        <f t="shared" si="4"/>
        <v>1.593466786</v>
      </c>
      <c r="V4328" s="17">
        <f t="shared" si="5"/>
        <v>1.493875112</v>
      </c>
      <c r="W4328" s="17">
        <f t="shared" si="6"/>
        <v>38.04401952</v>
      </c>
      <c r="X4328" s="17">
        <f t="shared" si="7"/>
        <v>3.784483617</v>
      </c>
      <c r="Y4328" s="14">
        <f t="shared" si="8"/>
        <v>45010</v>
      </c>
      <c r="Z4328" s="14">
        <f t="shared" si="9"/>
        <v>15611</v>
      </c>
      <c r="AA4328" s="14">
        <f t="shared" si="10"/>
        <v>9874</v>
      </c>
      <c r="AB4328" s="14">
        <f t="shared" si="11"/>
        <v>8649</v>
      </c>
      <c r="AC4328" s="14">
        <f t="shared" si="12"/>
        <v>2848</v>
      </c>
      <c r="AD4328" s="14">
        <f t="shared" si="13"/>
        <v>18922</v>
      </c>
      <c r="AE4328" s="14">
        <f t="shared" si="14"/>
        <v>2592</v>
      </c>
      <c r="AF4328" s="14">
        <f t="shared" si="15"/>
        <v>58</v>
      </c>
      <c r="AG4328" s="17">
        <f t="shared" si="16"/>
        <v>51.48860524</v>
      </c>
      <c r="AH4328" s="20">
        <f>12*(J4328*'Programas e Observações'!$C$8+K4328*'Programas e Observações'!$C$9+L4328*('Programas e Observações'!$C$8+'Programas e Observações'!$C$9)+M4328*'Programas e Observações'!$C$10)</f>
        <v>69375</v>
      </c>
      <c r="AI4328" s="20">
        <f>12*(J4328*'Programas e Observações'!$D$8+K4328*'Programas e Observações'!$D$9+L4328*('Programas e Observações'!$D$8+'Programas e Observações'!$D$9)+M4328*'Programas e Observações'!$D$10)</f>
        <v>90810.12</v>
      </c>
      <c r="AJ4328" s="13" t="s">
        <v>5555</v>
      </c>
      <c r="AK4328" s="13" t="s">
        <v>6476</v>
      </c>
    </row>
    <row r="4329" ht="15.75" customHeight="1">
      <c r="A4329" s="13" t="s">
        <v>16465</v>
      </c>
      <c r="B4329" s="13" t="s">
        <v>16466</v>
      </c>
      <c r="C4329" s="13" t="s">
        <v>16467</v>
      </c>
      <c r="D4329" s="13" t="s">
        <v>16400</v>
      </c>
      <c r="E4329" s="13" t="s">
        <v>16440</v>
      </c>
      <c r="F4329" s="13" t="s">
        <v>16441</v>
      </c>
      <c r="G4329" s="14">
        <v>4505.0</v>
      </c>
      <c r="H4329" s="16" t="b">
        <f>G4329&lt;'Programas e Observações'!$C$11</f>
        <v>1</v>
      </c>
      <c r="I4329" s="14">
        <v>839.0</v>
      </c>
      <c r="J4329" s="14">
        <v>562.0</v>
      </c>
      <c r="K4329" s="14">
        <v>40.0</v>
      </c>
      <c r="L4329" s="14">
        <v>111.0</v>
      </c>
      <c r="M4329" s="14">
        <v>31.0</v>
      </c>
      <c r="N4329" s="14">
        <v>168.0</v>
      </c>
      <c r="O4329" s="14">
        <v>14.0</v>
      </c>
      <c r="P4329" s="14">
        <v>0.0</v>
      </c>
      <c r="Q4329" s="14"/>
      <c r="R4329" s="17">
        <f t="shared" si="1"/>
        <v>186.2375139</v>
      </c>
      <c r="S4329" s="17">
        <f t="shared" si="2"/>
        <v>124.7502775</v>
      </c>
      <c r="T4329" s="17">
        <f t="shared" si="3"/>
        <v>8.879023307</v>
      </c>
      <c r="U4329" s="17">
        <f t="shared" si="4"/>
        <v>24.63928968</v>
      </c>
      <c r="V4329" s="17">
        <f t="shared" si="5"/>
        <v>6.881243063</v>
      </c>
      <c r="W4329" s="17">
        <f t="shared" si="6"/>
        <v>37.29189789</v>
      </c>
      <c r="X4329" s="17">
        <f t="shared" si="7"/>
        <v>3.107658158</v>
      </c>
      <c r="Y4329" s="14">
        <f t="shared" si="8"/>
        <v>11259</v>
      </c>
      <c r="Z4329" s="14">
        <f t="shared" si="9"/>
        <v>5219</v>
      </c>
      <c r="AA4329" s="14">
        <f t="shared" si="10"/>
        <v>1639</v>
      </c>
      <c r="AB4329" s="14">
        <f t="shared" si="11"/>
        <v>1972</v>
      </c>
      <c r="AC4329" s="14">
        <f t="shared" si="12"/>
        <v>741</v>
      </c>
      <c r="AD4329" s="14">
        <f t="shared" si="13"/>
        <v>4860</v>
      </c>
      <c r="AE4329" s="14">
        <f t="shared" si="14"/>
        <v>431</v>
      </c>
      <c r="AF4329" s="14">
        <f t="shared" si="15"/>
        <v>9</v>
      </c>
      <c r="AG4329" s="17">
        <f t="shared" si="16"/>
        <v>69.19758094</v>
      </c>
      <c r="AH4329" s="20">
        <f>12*(J4329*'Programas e Observações'!$C$8+K4329*'Programas e Observações'!$C$9+L4329*('Programas e Observações'!$C$8+'Programas e Observações'!$C$9)+M4329*'Programas e Observações'!$C$10)</f>
        <v>226922.88</v>
      </c>
      <c r="AI4329" s="20">
        <f>12*(J4329*'Programas e Observações'!$D$8+K4329*'Programas e Observações'!$D$9+L4329*('Programas e Observações'!$D$8+'Programas e Observações'!$D$9)+M4329*'Programas e Observações'!$D$10)</f>
        <v>472664.88</v>
      </c>
      <c r="AJ4329" s="13" t="s">
        <v>14064</v>
      </c>
      <c r="AK4329" s="13" t="s">
        <v>5253</v>
      </c>
    </row>
    <row r="4330" ht="15.75" customHeight="1">
      <c r="A4330" s="13" t="s">
        <v>16468</v>
      </c>
      <c r="B4330" s="13" t="s">
        <v>16469</v>
      </c>
      <c r="C4330" s="13" t="s">
        <v>16470</v>
      </c>
      <c r="D4330" s="13" t="s">
        <v>16400</v>
      </c>
      <c r="E4330" s="13" t="s">
        <v>16471</v>
      </c>
      <c r="F4330" s="13" t="s">
        <v>16472</v>
      </c>
      <c r="G4330" s="14">
        <v>52079.0</v>
      </c>
      <c r="H4330" s="16" t="b">
        <f>G4330&lt;'Programas e Observações'!$C$11</f>
        <v>0</v>
      </c>
      <c r="I4330" s="14">
        <v>731.0</v>
      </c>
      <c r="J4330" s="14">
        <v>151.0</v>
      </c>
      <c r="K4330" s="14">
        <v>159.0</v>
      </c>
      <c r="L4330" s="14">
        <v>149.0</v>
      </c>
      <c r="M4330" s="14">
        <v>95.0</v>
      </c>
      <c r="N4330" s="14">
        <v>974.0</v>
      </c>
      <c r="O4330" s="14">
        <v>73.0</v>
      </c>
      <c r="P4330" s="14">
        <v>2.0</v>
      </c>
      <c r="Q4330" s="14"/>
      <c r="R4330" s="17">
        <f t="shared" si="1"/>
        <v>14.03636783</v>
      </c>
      <c r="S4330" s="17">
        <f t="shared" si="2"/>
        <v>2.899441234</v>
      </c>
      <c r="T4330" s="17">
        <f t="shared" si="3"/>
        <v>3.053054014</v>
      </c>
      <c r="U4330" s="17">
        <f t="shared" si="4"/>
        <v>2.861038038</v>
      </c>
      <c r="V4330" s="17">
        <f t="shared" si="5"/>
        <v>1.824151769</v>
      </c>
      <c r="W4330" s="17">
        <f t="shared" si="6"/>
        <v>18.70235604</v>
      </c>
      <c r="X4330" s="17">
        <f t="shared" si="7"/>
        <v>1.401716623</v>
      </c>
      <c r="Y4330" s="14">
        <f t="shared" si="8"/>
        <v>50280</v>
      </c>
      <c r="Z4330" s="14">
        <f t="shared" si="9"/>
        <v>19497</v>
      </c>
      <c r="AA4330" s="14">
        <f t="shared" si="10"/>
        <v>9449</v>
      </c>
      <c r="AB4330" s="14">
        <f t="shared" si="11"/>
        <v>9635</v>
      </c>
      <c r="AC4330" s="14">
        <f t="shared" si="12"/>
        <v>2826</v>
      </c>
      <c r="AD4330" s="14">
        <f t="shared" si="13"/>
        <v>17235</v>
      </c>
      <c r="AE4330" s="14">
        <f t="shared" si="14"/>
        <v>2150</v>
      </c>
      <c r="AF4330" s="14">
        <f t="shared" si="15"/>
        <v>47</v>
      </c>
      <c r="AG4330" s="17">
        <f t="shared" si="16"/>
        <v>59.41141578</v>
      </c>
      <c r="AH4330" s="20">
        <f>12*(J4330*'Programas e Observações'!$C$8+K4330*'Programas e Observações'!$C$9+L4330*('Programas e Observações'!$C$8+'Programas e Observações'!$C$9)+M4330*'Programas e Observações'!$C$10)</f>
        <v>266566.8</v>
      </c>
      <c r="AI4330" s="20">
        <f>12*(J4330*'Programas e Observações'!$D$8+K4330*'Programas e Observações'!$D$9+L4330*('Programas e Observações'!$D$8+'Programas e Observações'!$D$9)+M4330*'Programas e Observações'!$D$10)</f>
        <v>382468.2</v>
      </c>
      <c r="AJ4330" s="13" t="s">
        <v>6598</v>
      </c>
      <c r="AK4330" s="13" t="s">
        <v>5316</v>
      </c>
    </row>
    <row r="4331" ht="15.75" customHeight="1">
      <c r="A4331" s="13" t="s">
        <v>16473</v>
      </c>
      <c r="B4331" s="13" t="s">
        <v>16474</v>
      </c>
      <c r="C4331" s="13" t="s">
        <v>16475</v>
      </c>
      <c r="D4331" s="13" t="s">
        <v>16400</v>
      </c>
      <c r="E4331" s="13" t="s">
        <v>16476</v>
      </c>
      <c r="F4331" s="13" t="s">
        <v>16477</v>
      </c>
      <c r="G4331" s="14">
        <v>76611.0</v>
      </c>
      <c r="H4331" s="16" t="b">
        <f>G4331&lt;'Programas e Observações'!$C$11</f>
        <v>0</v>
      </c>
      <c r="I4331" s="14">
        <v>8571.0</v>
      </c>
      <c r="J4331" s="14">
        <v>3730.0</v>
      </c>
      <c r="K4331" s="14">
        <v>947.0</v>
      </c>
      <c r="L4331" s="14">
        <v>2254.0</v>
      </c>
      <c r="M4331" s="14">
        <v>915.0</v>
      </c>
      <c r="N4331" s="14">
        <v>1884.0</v>
      </c>
      <c r="O4331" s="14">
        <v>206.0</v>
      </c>
      <c r="P4331" s="14">
        <v>4.0</v>
      </c>
      <c r="Q4331" s="14">
        <v>385.0</v>
      </c>
      <c r="R4331" s="17">
        <f t="shared" si="1"/>
        <v>111.8768845</v>
      </c>
      <c r="S4331" s="17">
        <f t="shared" si="2"/>
        <v>48.68752529</v>
      </c>
      <c r="T4331" s="17">
        <f t="shared" si="3"/>
        <v>12.36114918</v>
      </c>
      <c r="U4331" s="17">
        <f t="shared" si="4"/>
        <v>29.42136247</v>
      </c>
      <c r="V4331" s="17">
        <f t="shared" si="5"/>
        <v>11.9434546</v>
      </c>
      <c r="W4331" s="17">
        <f t="shared" si="6"/>
        <v>24.59176881</v>
      </c>
      <c r="X4331" s="17">
        <f t="shared" si="7"/>
        <v>2.688908903</v>
      </c>
      <c r="Y4331" s="14">
        <f t="shared" si="8"/>
        <v>25989</v>
      </c>
      <c r="Z4331" s="14">
        <f t="shared" si="9"/>
        <v>11337</v>
      </c>
      <c r="AA4331" s="14">
        <f t="shared" si="10"/>
        <v>2980</v>
      </c>
      <c r="AB4331" s="14">
        <f t="shared" si="11"/>
        <v>6454</v>
      </c>
      <c r="AC4331" s="14">
        <f t="shared" si="12"/>
        <v>2404</v>
      </c>
      <c r="AD4331" s="14">
        <f t="shared" si="13"/>
        <v>7599</v>
      </c>
      <c r="AE4331" s="14">
        <f t="shared" si="14"/>
        <v>734</v>
      </c>
      <c r="AF4331" s="14">
        <f t="shared" si="15"/>
        <v>20</v>
      </c>
      <c r="AG4331" s="17">
        <f t="shared" si="16"/>
        <v>109.0893064</v>
      </c>
      <c r="AH4331" s="20">
        <f>12*(J4331*'Programas e Observações'!$C$8+K4331*'Programas e Observações'!$C$9+L4331*('Programas e Observações'!$C$8+'Programas e Observações'!$C$9)+M4331*'Programas e Observações'!$C$10)</f>
        <v>3301473</v>
      </c>
      <c r="AI4331" s="20">
        <f>12*(J4331*'Programas e Observações'!$D$8+K4331*'Programas e Observações'!$D$9+L4331*('Programas e Observações'!$D$8+'Programas e Observações'!$D$9)+M4331*'Programas e Observações'!$D$10)</f>
        <v>5535766.56</v>
      </c>
      <c r="AJ4331" s="13" t="s">
        <v>16478</v>
      </c>
      <c r="AK4331" s="13" t="s">
        <v>9385</v>
      </c>
    </row>
    <row r="4332" ht="15.75" customHeight="1">
      <c r="A4332" s="13" t="s">
        <v>16479</v>
      </c>
      <c r="B4332" s="13" t="s">
        <v>16480</v>
      </c>
      <c r="C4332" s="13" t="s">
        <v>16481</v>
      </c>
      <c r="D4332" s="13" t="s">
        <v>16400</v>
      </c>
      <c r="E4332" s="13" t="s">
        <v>16482</v>
      </c>
      <c r="F4332" s="13" t="s">
        <v>16483</v>
      </c>
      <c r="G4332" s="14">
        <v>9289.0</v>
      </c>
      <c r="H4332" s="16" t="b">
        <f>G4332&lt;'Programas e Observações'!$C$11</f>
        <v>1</v>
      </c>
      <c r="I4332" s="14">
        <v>1246.0</v>
      </c>
      <c r="J4332" s="14">
        <v>635.0</v>
      </c>
      <c r="K4332" s="14">
        <v>103.0</v>
      </c>
      <c r="L4332" s="14">
        <v>355.0</v>
      </c>
      <c r="M4332" s="14">
        <v>63.0</v>
      </c>
      <c r="N4332" s="14">
        <v>372.0</v>
      </c>
      <c r="O4332" s="14">
        <v>26.0</v>
      </c>
      <c r="P4332" s="14">
        <v>0.0</v>
      </c>
      <c r="Q4332" s="14"/>
      <c r="R4332" s="17">
        <f t="shared" si="1"/>
        <v>134.1371515</v>
      </c>
      <c r="S4332" s="17">
        <f t="shared" si="2"/>
        <v>68.36042631</v>
      </c>
      <c r="T4332" s="17">
        <f t="shared" si="3"/>
        <v>11.08838411</v>
      </c>
      <c r="U4332" s="17">
        <f t="shared" si="4"/>
        <v>38.21724621</v>
      </c>
      <c r="V4332" s="17">
        <f t="shared" si="5"/>
        <v>6.782215524</v>
      </c>
      <c r="W4332" s="17">
        <f t="shared" si="6"/>
        <v>40.04736785</v>
      </c>
      <c r="X4332" s="17">
        <f t="shared" si="7"/>
        <v>2.799009581</v>
      </c>
      <c r="Y4332" s="14">
        <f t="shared" si="8"/>
        <v>41612</v>
      </c>
      <c r="Z4332" s="14">
        <f t="shared" si="9"/>
        <v>18473</v>
      </c>
      <c r="AA4332" s="14">
        <f t="shared" si="10"/>
        <v>4759</v>
      </c>
      <c r="AB4332" s="14">
        <f t="shared" si="11"/>
        <v>10687</v>
      </c>
      <c r="AC4332" s="14">
        <f t="shared" si="12"/>
        <v>3348</v>
      </c>
      <c r="AD4332" s="14">
        <f t="shared" si="13"/>
        <v>14143</v>
      </c>
      <c r="AE4332" s="14">
        <f t="shared" si="14"/>
        <v>1051</v>
      </c>
      <c r="AF4332" s="14">
        <f t="shared" si="15"/>
        <v>26</v>
      </c>
      <c r="AG4332" s="17">
        <f t="shared" si="16"/>
        <v>103.2171648</v>
      </c>
      <c r="AH4332" s="20">
        <f>12*(J4332*'Programas e Observações'!$C$8+K4332*'Programas e Observações'!$C$9+L4332*('Programas e Observações'!$C$8+'Programas e Observações'!$C$9)+M4332*'Programas e Observações'!$C$10)</f>
        <v>463137.84</v>
      </c>
      <c r="AI4332" s="20">
        <f>12*(J4332*'Programas e Observações'!$D$8+K4332*'Programas e Observações'!$D$9+L4332*('Programas e Observações'!$D$8+'Programas e Observações'!$D$9)+M4332*'Programas e Observações'!$D$10)</f>
        <v>829973.88</v>
      </c>
      <c r="AJ4332" s="13" t="s">
        <v>16484</v>
      </c>
      <c r="AK4332" s="13" t="s">
        <v>8317</v>
      </c>
    </row>
    <row r="4333" ht="15.75" customHeight="1">
      <c r="A4333" s="13" t="s">
        <v>16485</v>
      </c>
      <c r="B4333" s="13" t="s">
        <v>16486</v>
      </c>
      <c r="C4333" s="13" t="s">
        <v>16487</v>
      </c>
      <c r="D4333" s="13" t="s">
        <v>16400</v>
      </c>
      <c r="E4333" s="13" t="s">
        <v>16488</v>
      </c>
      <c r="F4333" s="13" t="s">
        <v>16489</v>
      </c>
      <c r="G4333" s="14">
        <v>3634.0</v>
      </c>
      <c r="H4333" s="16" t="b">
        <f>G4333&lt;'Programas e Observações'!$C$11</f>
        <v>1</v>
      </c>
      <c r="I4333" s="14">
        <v>569.0</v>
      </c>
      <c r="J4333" s="14">
        <v>333.0</v>
      </c>
      <c r="K4333" s="14">
        <v>67.0</v>
      </c>
      <c r="L4333" s="14">
        <v>107.0</v>
      </c>
      <c r="M4333" s="14">
        <v>31.0</v>
      </c>
      <c r="N4333" s="14">
        <v>129.0</v>
      </c>
      <c r="O4333" s="14">
        <v>18.0</v>
      </c>
      <c r="P4333" s="14">
        <v>0.0</v>
      </c>
      <c r="Q4333" s="14"/>
      <c r="R4333" s="17">
        <f t="shared" si="1"/>
        <v>156.5767749</v>
      </c>
      <c r="S4333" s="17">
        <f t="shared" si="2"/>
        <v>91.63456247</v>
      </c>
      <c r="T4333" s="17">
        <f t="shared" si="3"/>
        <v>18.43698404</v>
      </c>
      <c r="U4333" s="17">
        <f t="shared" si="4"/>
        <v>29.44413869</v>
      </c>
      <c r="V4333" s="17">
        <f t="shared" si="5"/>
        <v>8.530544854</v>
      </c>
      <c r="W4333" s="17">
        <f t="shared" si="6"/>
        <v>35.49807375</v>
      </c>
      <c r="X4333" s="17">
        <f t="shared" si="7"/>
        <v>4.953219593</v>
      </c>
      <c r="Y4333" s="14">
        <f t="shared" si="8"/>
        <v>20826</v>
      </c>
      <c r="Z4333" s="14">
        <f t="shared" si="9"/>
        <v>9489</v>
      </c>
      <c r="AA4333" s="14">
        <f t="shared" si="10"/>
        <v>2618</v>
      </c>
      <c r="AB4333" s="14">
        <f t="shared" si="11"/>
        <v>4788</v>
      </c>
      <c r="AC4333" s="14">
        <f t="shared" si="12"/>
        <v>1622</v>
      </c>
      <c r="AD4333" s="14">
        <f t="shared" si="13"/>
        <v>5874</v>
      </c>
      <c r="AE4333" s="14">
        <f t="shared" si="14"/>
        <v>812</v>
      </c>
      <c r="AF4333" s="14">
        <f t="shared" si="15"/>
        <v>19</v>
      </c>
      <c r="AG4333" s="17">
        <f t="shared" si="16"/>
        <v>69.97396052</v>
      </c>
      <c r="AH4333" s="20">
        <f>12*(J4333*'Programas e Observações'!$C$8+K4333*'Programas e Observações'!$C$9+L4333*('Programas e Observações'!$C$8+'Programas e Observações'!$C$9)+M4333*'Programas e Observações'!$C$10)</f>
        <v>192365.28</v>
      </c>
      <c r="AI4333" s="20">
        <f>12*(J4333*'Programas e Observações'!$D$8+K4333*'Programas e Observações'!$D$9+L4333*('Programas e Observações'!$D$8+'Programas e Observações'!$D$9)+M4333*'Programas e Observações'!$D$10)</f>
        <v>354807.96</v>
      </c>
      <c r="AJ4333" s="13" t="s">
        <v>16403</v>
      </c>
      <c r="AK4333" s="13" t="s">
        <v>5899</v>
      </c>
    </row>
    <row r="4334" ht="15.75" customHeight="1">
      <c r="A4334" s="13" t="s">
        <v>16490</v>
      </c>
      <c r="B4334" s="13" t="s">
        <v>16491</v>
      </c>
      <c r="C4334" s="13" t="s">
        <v>16492</v>
      </c>
      <c r="D4334" s="13" t="s">
        <v>16400</v>
      </c>
      <c r="E4334" s="13" t="s">
        <v>16424</v>
      </c>
      <c r="F4334" s="13" t="s">
        <v>16425</v>
      </c>
      <c r="G4334" s="14">
        <v>2623.0</v>
      </c>
      <c r="H4334" s="16" t="b">
        <f>G4334&lt;'Programas e Observações'!$C$11</f>
        <v>1</v>
      </c>
      <c r="I4334" s="14">
        <v>0.0</v>
      </c>
      <c r="J4334" s="14">
        <v>0.0</v>
      </c>
      <c r="K4334" s="14">
        <v>0.0</v>
      </c>
      <c r="L4334" s="14">
        <v>0.0</v>
      </c>
      <c r="M4334" s="14">
        <v>0.0</v>
      </c>
      <c r="N4334" s="14">
        <v>107.0</v>
      </c>
      <c r="O4334" s="14">
        <v>9.0</v>
      </c>
      <c r="P4334" s="14">
        <v>0.0</v>
      </c>
      <c r="Q4334" s="14"/>
      <c r="R4334" s="17">
        <f t="shared" si="1"/>
        <v>0</v>
      </c>
      <c r="S4334" s="17">
        <f t="shared" si="2"/>
        <v>0</v>
      </c>
      <c r="T4334" s="17">
        <f t="shared" si="3"/>
        <v>0</v>
      </c>
      <c r="U4334" s="17">
        <f t="shared" si="4"/>
        <v>0</v>
      </c>
      <c r="V4334" s="17">
        <f t="shared" si="5"/>
        <v>0</v>
      </c>
      <c r="W4334" s="17">
        <f t="shared" si="6"/>
        <v>40.79298513</v>
      </c>
      <c r="X4334" s="17">
        <f t="shared" si="7"/>
        <v>3.431185665</v>
      </c>
      <c r="Y4334" s="14">
        <f t="shared" si="8"/>
        <v>29257</v>
      </c>
      <c r="Z4334" s="14">
        <f t="shared" si="9"/>
        <v>13519</v>
      </c>
      <c r="AA4334" s="14">
        <f t="shared" si="10"/>
        <v>5019</v>
      </c>
      <c r="AB4334" s="14">
        <f t="shared" si="11"/>
        <v>5263</v>
      </c>
      <c r="AC4334" s="14">
        <f t="shared" si="12"/>
        <v>2066</v>
      </c>
      <c r="AD4334" s="14">
        <f t="shared" si="13"/>
        <v>10061</v>
      </c>
      <c r="AE4334" s="14">
        <f t="shared" si="14"/>
        <v>874</v>
      </c>
      <c r="AF4334" s="14">
        <f t="shared" si="15"/>
        <v>27</v>
      </c>
      <c r="AG4334" s="17">
        <f t="shared" si="16"/>
        <v>65.98837078</v>
      </c>
      <c r="AH4334" s="20">
        <f>12*(J4334*'Programas e Observações'!$C$8+K4334*'Programas e Observações'!$C$9+L4334*('Programas e Observações'!$C$8+'Programas e Observações'!$C$9)+M4334*'Programas e Observações'!$C$10)</f>
        <v>0</v>
      </c>
      <c r="AI4334" s="20">
        <f>12*(J4334*'Programas e Observações'!$D$8+K4334*'Programas e Observações'!$D$9+L4334*('Programas e Observações'!$D$8+'Programas e Observações'!$D$9)+M4334*'Programas e Observações'!$D$10)</f>
        <v>0</v>
      </c>
      <c r="AJ4334" s="13" t="s">
        <v>342</v>
      </c>
      <c r="AK4334" s="13" t="s">
        <v>343</v>
      </c>
    </row>
    <row r="4335" ht="15.75" customHeight="1">
      <c r="A4335" s="13" t="s">
        <v>16493</v>
      </c>
      <c r="B4335" s="13" t="s">
        <v>16494</v>
      </c>
      <c r="C4335" s="13" t="s">
        <v>16495</v>
      </c>
      <c r="D4335" s="13" t="s">
        <v>16400</v>
      </c>
      <c r="E4335" s="13" t="s">
        <v>16463</v>
      </c>
      <c r="F4335" s="13" t="s">
        <v>16464</v>
      </c>
      <c r="G4335" s="14">
        <v>8720.0</v>
      </c>
      <c r="H4335" s="16" t="b">
        <f>G4335&lt;'Programas e Observações'!$C$11</f>
        <v>1</v>
      </c>
      <c r="I4335" s="14">
        <v>408.0</v>
      </c>
      <c r="J4335" s="14">
        <v>111.0</v>
      </c>
      <c r="K4335" s="14">
        <v>123.0</v>
      </c>
      <c r="L4335" s="14">
        <v>34.0</v>
      </c>
      <c r="M4335" s="14">
        <v>29.0</v>
      </c>
      <c r="N4335" s="14">
        <v>254.0</v>
      </c>
      <c r="O4335" s="14">
        <v>23.0</v>
      </c>
      <c r="P4335" s="14">
        <v>0.0</v>
      </c>
      <c r="Q4335" s="14"/>
      <c r="R4335" s="17">
        <f t="shared" si="1"/>
        <v>46.78899083</v>
      </c>
      <c r="S4335" s="17">
        <f t="shared" si="2"/>
        <v>12.7293578</v>
      </c>
      <c r="T4335" s="17">
        <f t="shared" si="3"/>
        <v>14.10550459</v>
      </c>
      <c r="U4335" s="17">
        <f t="shared" si="4"/>
        <v>3.899082569</v>
      </c>
      <c r="V4335" s="17">
        <f t="shared" si="5"/>
        <v>3.325688073</v>
      </c>
      <c r="W4335" s="17">
        <f t="shared" si="6"/>
        <v>29.12844037</v>
      </c>
      <c r="X4335" s="17">
        <f t="shared" si="7"/>
        <v>2.637614679</v>
      </c>
      <c r="Y4335" s="14">
        <f t="shared" si="8"/>
        <v>45010</v>
      </c>
      <c r="Z4335" s="14">
        <f t="shared" si="9"/>
        <v>15611</v>
      </c>
      <c r="AA4335" s="14">
        <f t="shared" si="10"/>
        <v>9874</v>
      </c>
      <c r="AB4335" s="14">
        <f t="shared" si="11"/>
        <v>8649</v>
      </c>
      <c r="AC4335" s="14">
        <f t="shared" si="12"/>
        <v>2848</v>
      </c>
      <c r="AD4335" s="14">
        <f t="shared" si="13"/>
        <v>18922</v>
      </c>
      <c r="AE4335" s="14">
        <f t="shared" si="14"/>
        <v>2592</v>
      </c>
      <c r="AF4335" s="14">
        <f t="shared" si="15"/>
        <v>58</v>
      </c>
      <c r="AG4335" s="17">
        <f t="shared" si="16"/>
        <v>51.48860524</v>
      </c>
      <c r="AH4335" s="20">
        <f>12*(J4335*'Programas e Observações'!$C$8+K4335*'Programas e Observações'!$C$9+L4335*('Programas e Observações'!$C$8+'Programas e Observações'!$C$9)+M4335*'Programas e Observações'!$C$10)</f>
        <v>124063.92</v>
      </c>
      <c r="AI4335" s="20">
        <f>12*(J4335*'Programas e Observações'!$D$8+K4335*'Programas e Observações'!$D$9+L4335*('Programas e Observações'!$D$8+'Programas e Observações'!$D$9)+M4335*'Programas e Observações'!$D$10)</f>
        <v>180017.04</v>
      </c>
      <c r="AJ4335" s="13" t="s">
        <v>1609</v>
      </c>
      <c r="AK4335" s="13" t="s">
        <v>3842</v>
      </c>
    </row>
    <row r="4336" ht="15.75" customHeight="1">
      <c r="A4336" s="13" t="s">
        <v>16496</v>
      </c>
      <c r="B4336" s="13" t="s">
        <v>16497</v>
      </c>
      <c r="C4336" s="13" t="s">
        <v>16498</v>
      </c>
      <c r="D4336" s="13" t="s">
        <v>16400</v>
      </c>
      <c r="E4336" s="13" t="s">
        <v>16413</v>
      </c>
      <c r="F4336" s="13" t="s">
        <v>16414</v>
      </c>
      <c r="G4336" s="14">
        <v>3265.0</v>
      </c>
      <c r="H4336" s="16" t="b">
        <f>G4336&lt;'Programas e Observações'!$C$11</f>
        <v>1</v>
      </c>
      <c r="I4336" s="14">
        <v>515.0</v>
      </c>
      <c r="J4336" s="14">
        <v>297.0</v>
      </c>
      <c r="K4336" s="14">
        <v>35.0</v>
      </c>
      <c r="L4336" s="14">
        <v>110.0</v>
      </c>
      <c r="M4336" s="14">
        <v>37.0</v>
      </c>
      <c r="N4336" s="14">
        <v>163.0</v>
      </c>
      <c r="O4336" s="14">
        <v>13.0</v>
      </c>
      <c r="P4336" s="14">
        <v>0.0</v>
      </c>
      <c r="Q4336" s="14"/>
      <c r="R4336" s="17">
        <f t="shared" si="1"/>
        <v>157.7335375</v>
      </c>
      <c r="S4336" s="17">
        <f t="shared" si="2"/>
        <v>90.96477795</v>
      </c>
      <c r="T4336" s="17">
        <f t="shared" si="3"/>
        <v>10.71975498</v>
      </c>
      <c r="U4336" s="17">
        <f t="shared" si="4"/>
        <v>33.6906585</v>
      </c>
      <c r="V4336" s="17">
        <f t="shared" si="5"/>
        <v>11.3323124</v>
      </c>
      <c r="W4336" s="17">
        <f t="shared" si="6"/>
        <v>49.92343032</v>
      </c>
      <c r="X4336" s="17">
        <f t="shared" si="7"/>
        <v>3.981623277</v>
      </c>
      <c r="Y4336" s="14">
        <f t="shared" si="8"/>
        <v>30449</v>
      </c>
      <c r="Z4336" s="14">
        <f t="shared" si="9"/>
        <v>15074</v>
      </c>
      <c r="AA4336" s="14">
        <f t="shared" si="10"/>
        <v>3158</v>
      </c>
      <c r="AB4336" s="14">
        <f t="shared" si="11"/>
        <v>7059</v>
      </c>
      <c r="AC4336" s="14">
        <f t="shared" si="12"/>
        <v>1990</v>
      </c>
      <c r="AD4336" s="14">
        <f t="shared" si="13"/>
        <v>10000</v>
      </c>
      <c r="AE4336" s="14">
        <f t="shared" si="14"/>
        <v>909</v>
      </c>
      <c r="AF4336" s="14">
        <f t="shared" si="15"/>
        <v>21</v>
      </c>
      <c r="AG4336" s="17">
        <f t="shared" si="16"/>
        <v>93.0820494</v>
      </c>
      <c r="AH4336" s="20">
        <f>12*(J4336*'Programas e Observações'!$C$8+K4336*'Programas e Observações'!$C$9+L4336*('Programas e Observações'!$C$8+'Programas e Observações'!$C$9)+M4336*'Programas e Observações'!$C$10)</f>
        <v>174202.56</v>
      </c>
      <c r="AI4336" s="20">
        <f>12*(J4336*'Programas e Observações'!$D$8+K4336*'Programas e Observações'!$D$9+L4336*('Programas e Observações'!$D$8+'Programas e Observações'!$D$9)+M4336*'Programas e Observações'!$D$10)</f>
        <v>324236.4</v>
      </c>
      <c r="AJ4336" s="13" t="s">
        <v>3979</v>
      </c>
      <c r="AK4336" s="13" t="s">
        <v>3908</v>
      </c>
    </row>
    <row r="4337" ht="15.75" customHeight="1">
      <c r="A4337" s="13" t="s">
        <v>16499</v>
      </c>
      <c r="B4337" s="13" t="s">
        <v>16500</v>
      </c>
      <c r="C4337" s="13" t="s">
        <v>3718</v>
      </c>
      <c r="D4337" s="13" t="s">
        <v>16400</v>
      </c>
      <c r="E4337" s="13" t="s">
        <v>16413</v>
      </c>
      <c r="F4337" s="13" t="s">
        <v>16414</v>
      </c>
      <c r="G4337" s="14">
        <v>7241.0</v>
      </c>
      <c r="H4337" s="16" t="b">
        <f>G4337&lt;'Programas e Observações'!$C$11</f>
        <v>1</v>
      </c>
      <c r="I4337" s="14">
        <v>0.0</v>
      </c>
      <c r="J4337" s="14">
        <v>0.0</v>
      </c>
      <c r="K4337" s="14">
        <v>0.0</v>
      </c>
      <c r="L4337" s="14">
        <v>0.0</v>
      </c>
      <c r="M4337" s="14">
        <v>0.0</v>
      </c>
      <c r="N4337" s="14">
        <v>260.0</v>
      </c>
      <c r="O4337" s="14">
        <v>18.0</v>
      </c>
      <c r="P4337" s="14">
        <v>0.0</v>
      </c>
      <c r="Q4337" s="14"/>
      <c r="R4337" s="17">
        <f t="shared" si="1"/>
        <v>0</v>
      </c>
      <c r="S4337" s="17">
        <f t="shared" si="2"/>
        <v>0</v>
      </c>
      <c r="T4337" s="17">
        <f t="shared" si="3"/>
        <v>0</v>
      </c>
      <c r="U4337" s="17">
        <f t="shared" si="4"/>
        <v>0</v>
      </c>
      <c r="V4337" s="17">
        <f t="shared" si="5"/>
        <v>0</v>
      </c>
      <c r="W4337" s="17">
        <f t="shared" si="6"/>
        <v>35.90664273</v>
      </c>
      <c r="X4337" s="17">
        <f t="shared" si="7"/>
        <v>2.485844497</v>
      </c>
      <c r="Y4337" s="14">
        <f t="shared" si="8"/>
        <v>30449</v>
      </c>
      <c r="Z4337" s="14">
        <f t="shared" si="9"/>
        <v>15074</v>
      </c>
      <c r="AA4337" s="14">
        <f t="shared" si="10"/>
        <v>3158</v>
      </c>
      <c r="AB4337" s="14">
        <f t="shared" si="11"/>
        <v>7059</v>
      </c>
      <c r="AC4337" s="14">
        <f t="shared" si="12"/>
        <v>1990</v>
      </c>
      <c r="AD4337" s="14">
        <f t="shared" si="13"/>
        <v>10000</v>
      </c>
      <c r="AE4337" s="14">
        <f t="shared" si="14"/>
        <v>909</v>
      </c>
      <c r="AF4337" s="14">
        <f t="shared" si="15"/>
        <v>21</v>
      </c>
      <c r="AG4337" s="17">
        <f t="shared" si="16"/>
        <v>93.0820494</v>
      </c>
      <c r="AH4337" s="20">
        <f>12*(J4337*'Programas e Observações'!$C$8+K4337*'Programas e Observações'!$C$9+L4337*('Programas e Observações'!$C$8+'Programas e Observações'!$C$9)+M4337*'Programas e Observações'!$C$10)</f>
        <v>0</v>
      </c>
      <c r="AI4337" s="20">
        <f>12*(J4337*'Programas e Observações'!$D$8+K4337*'Programas e Observações'!$D$9+L4337*('Programas e Observações'!$D$8+'Programas e Observações'!$D$9)+M4337*'Programas e Observações'!$D$10)</f>
        <v>0</v>
      </c>
      <c r="AJ4337" s="13" t="s">
        <v>342</v>
      </c>
      <c r="AK4337" s="13" t="s">
        <v>343</v>
      </c>
    </row>
    <row r="4338" ht="15.75" customHeight="1">
      <c r="A4338" s="13" t="s">
        <v>16501</v>
      </c>
      <c r="B4338" s="13" t="s">
        <v>16502</v>
      </c>
      <c r="C4338" s="13" t="s">
        <v>16503</v>
      </c>
      <c r="D4338" s="13" t="s">
        <v>16400</v>
      </c>
      <c r="E4338" s="13" t="s">
        <v>16476</v>
      </c>
      <c r="F4338" s="13" t="s">
        <v>16477</v>
      </c>
      <c r="G4338" s="14">
        <v>17786.0</v>
      </c>
      <c r="H4338" s="16" t="b">
        <f>G4338&lt;'Programas e Observações'!$C$11</f>
        <v>1</v>
      </c>
      <c r="I4338" s="14">
        <v>2514.0</v>
      </c>
      <c r="J4338" s="14">
        <v>1195.0</v>
      </c>
      <c r="K4338" s="14">
        <v>217.0</v>
      </c>
      <c r="L4338" s="14">
        <v>705.0</v>
      </c>
      <c r="M4338" s="14">
        <v>243.0</v>
      </c>
      <c r="N4338" s="14">
        <v>635.0</v>
      </c>
      <c r="O4338" s="14">
        <v>57.0</v>
      </c>
      <c r="P4338" s="14">
        <v>1.0</v>
      </c>
      <c r="Q4338" s="14"/>
      <c r="R4338" s="17">
        <f t="shared" si="1"/>
        <v>141.347127</v>
      </c>
      <c r="S4338" s="17">
        <f t="shared" si="2"/>
        <v>67.1876757</v>
      </c>
      <c r="T4338" s="17">
        <f t="shared" si="3"/>
        <v>12.20060722</v>
      </c>
      <c r="U4338" s="17">
        <f t="shared" si="4"/>
        <v>39.63791746</v>
      </c>
      <c r="V4338" s="17">
        <f t="shared" si="5"/>
        <v>13.66243113</v>
      </c>
      <c r="W4338" s="17">
        <f t="shared" si="6"/>
        <v>35.70223772</v>
      </c>
      <c r="X4338" s="17">
        <f t="shared" si="7"/>
        <v>3.204767795</v>
      </c>
      <c r="Y4338" s="14">
        <f t="shared" si="8"/>
        <v>25989</v>
      </c>
      <c r="Z4338" s="14">
        <f t="shared" si="9"/>
        <v>11337</v>
      </c>
      <c r="AA4338" s="14">
        <f t="shared" si="10"/>
        <v>2980</v>
      </c>
      <c r="AB4338" s="14">
        <f t="shared" si="11"/>
        <v>6454</v>
      </c>
      <c r="AC4338" s="14">
        <f t="shared" si="12"/>
        <v>2404</v>
      </c>
      <c r="AD4338" s="14">
        <f t="shared" si="13"/>
        <v>7599</v>
      </c>
      <c r="AE4338" s="14">
        <f t="shared" si="14"/>
        <v>734</v>
      </c>
      <c r="AF4338" s="14">
        <f t="shared" si="15"/>
        <v>20</v>
      </c>
      <c r="AG4338" s="17">
        <f t="shared" si="16"/>
        <v>109.0893064</v>
      </c>
      <c r="AH4338" s="20">
        <f>12*(J4338*'Programas e Observações'!$C$8+K4338*'Programas e Observações'!$C$9+L4338*('Programas e Observações'!$C$8+'Programas e Observações'!$C$9)+M4338*'Programas e Observações'!$C$10)</f>
        <v>975135.84</v>
      </c>
      <c r="AI4338" s="20">
        <f>12*(J4338*'Programas e Observações'!$D$8+K4338*'Programas e Observações'!$D$9+L4338*('Programas e Observações'!$D$8+'Programas e Observações'!$D$9)+M4338*'Programas e Observações'!$D$10)</f>
        <v>1681837.08</v>
      </c>
      <c r="AJ4338" s="13" t="s">
        <v>13578</v>
      </c>
      <c r="AK4338" s="13" t="s">
        <v>6101</v>
      </c>
    </row>
    <row r="4339" ht="15.75" customHeight="1">
      <c r="A4339" s="13" t="s">
        <v>16504</v>
      </c>
      <c r="B4339" s="13" t="s">
        <v>16505</v>
      </c>
      <c r="C4339" s="13" t="s">
        <v>16506</v>
      </c>
      <c r="D4339" s="13" t="s">
        <v>16400</v>
      </c>
      <c r="E4339" s="13" t="s">
        <v>16507</v>
      </c>
      <c r="F4339" s="13" t="s">
        <v>16508</v>
      </c>
      <c r="G4339" s="14">
        <v>151674.0</v>
      </c>
      <c r="H4339" s="16" t="b">
        <f>G4339&lt;'Programas e Observações'!$C$11</f>
        <v>0</v>
      </c>
      <c r="I4339" s="14">
        <v>7079.0</v>
      </c>
      <c r="J4339" s="14">
        <v>2123.0</v>
      </c>
      <c r="K4339" s="14">
        <v>1850.0</v>
      </c>
      <c r="L4339" s="14">
        <v>1245.0</v>
      </c>
      <c r="M4339" s="14">
        <v>350.0</v>
      </c>
      <c r="N4339" s="14">
        <v>2786.0</v>
      </c>
      <c r="O4339" s="14">
        <v>224.0</v>
      </c>
      <c r="P4339" s="14">
        <v>7.0</v>
      </c>
      <c r="Q4339" s="14">
        <v>2203.0</v>
      </c>
      <c r="R4339" s="17">
        <f t="shared" si="1"/>
        <v>46.67246858</v>
      </c>
      <c r="S4339" s="17">
        <f t="shared" si="2"/>
        <v>13.99712541</v>
      </c>
      <c r="T4339" s="17">
        <f t="shared" si="3"/>
        <v>12.19721244</v>
      </c>
      <c r="U4339" s="17">
        <f t="shared" si="4"/>
        <v>8.208394319</v>
      </c>
      <c r="V4339" s="17">
        <f t="shared" si="5"/>
        <v>2.307580732</v>
      </c>
      <c r="W4339" s="17">
        <f t="shared" si="6"/>
        <v>18.36834263</v>
      </c>
      <c r="X4339" s="17">
        <f t="shared" si="7"/>
        <v>1.476851669</v>
      </c>
      <c r="Y4339" s="14">
        <f t="shared" si="8"/>
        <v>45972</v>
      </c>
      <c r="Z4339" s="14">
        <f t="shared" si="9"/>
        <v>16955</v>
      </c>
      <c r="AA4339" s="14">
        <f t="shared" si="10"/>
        <v>8298</v>
      </c>
      <c r="AB4339" s="14">
        <f t="shared" si="11"/>
        <v>10926</v>
      </c>
      <c r="AC4339" s="14">
        <f t="shared" si="12"/>
        <v>3529</v>
      </c>
      <c r="AD4339" s="14">
        <f t="shared" si="13"/>
        <v>15615</v>
      </c>
      <c r="AE4339" s="14">
        <f t="shared" si="14"/>
        <v>1301</v>
      </c>
      <c r="AF4339" s="14">
        <f t="shared" si="15"/>
        <v>33</v>
      </c>
      <c r="AG4339" s="17">
        <f t="shared" si="16"/>
        <v>50.81092791</v>
      </c>
      <c r="AH4339" s="20">
        <f>12*(J4339*'Programas e Observações'!$C$8+K4339*'Programas e Observações'!$C$9+L4339*('Programas e Observações'!$C$8+'Programas e Observações'!$C$9)+M4339*'Programas e Observações'!$C$10)</f>
        <v>2430025.8</v>
      </c>
      <c r="AI4339" s="20">
        <f>12*(J4339*'Programas e Observações'!$D$8+K4339*'Programas e Observações'!$D$9+L4339*('Programas e Observações'!$D$8+'Programas e Observações'!$D$9)+M4339*'Programas e Observações'!$D$10)</f>
        <v>3713143.32</v>
      </c>
      <c r="AJ4339" s="13" t="s">
        <v>12181</v>
      </c>
      <c r="AK4339" s="13" t="s">
        <v>3956</v>
      </c>
    </row>
    <row r="4340" ht="15.75" customHeight="1">
      <c r="A4340" s="13" t="s">
        <v>16509</v>
      </c>
      <c r="B4340" s="13" t="s">
        <v>16510</v>
      </c>
      <c r="C4340" s="13" t="s">
        <v>16511</v>
      </c>
      <c r="D4340" s="13" t="s">
        <v>16400</v>
      </c>
      <c r="E4340" s="13" t="s">
        <v>16471</v>
      </c>
      <c r="F4340" s="13" t="s">
        <v>16472</v>
      </c>
      <c r="G4340" s="14">
        <v>16953.0</v>
      </c>
      <c r="H4340" s="16" t="b">
        <f>G4340&lt;'Programas e Observações'!$C$11</f>
        <v>1</v>
      </c>
      <c r="I4340" s="14">
        <v>1545.0</v>
      </c>
      <c r="J4340" s="14">
        <v>629.0</v>
      </c>
      <c r="K4340" s="14">
        <v>252.0</v>
      </c>
      <c r="L4340" s="14">
        <v>368.0</v>
      </c>
      <c r="M4340" s="14">
        <v>62.0</v>
      </c>
      <c r="N4340" s="14">
        <v>292.0</v>
      </c>
      <c r="O4340" s="14">
        <v>45.0</v>
      </c>
      <c r="P4340" s="14">
        <v>1.0</v>
      </c>
      <c r="Q4340" s="14"/>
      <c r="R4340" s="17">
        <f t="shared" si="1"/>
        <v>91.13431251</v>
      </c>
      <c r="S4340" s="17">
        <f t="shared" si="2"/>
        <v>37.10257771</v>
      </c>
      <c r="T4340" s="17">
        <f t="shared" si="3"/>
        <v>14.86462573</v>
      </c>
      <c r="U4340" s="17">
        <f t="shared" si="4"/>
        <v>21.70707249</v>
      </c>
      <c r="V4340" s="17">
        <f t="shared" si="5"/>
        <v>3.657169822</v>
      </c>
      <c r="W4340" s="17">
        <f t="shared" si="6"/>
        <v>17.22409013</v>
      </c>
      <c r="X4340" s="17">
        <f t="shared" si="7"/>
        <v>2.654397452</v>
      </c>
      <c r="Y4340" s="14">
        <f t="shared" si="8"/>
        <v>50280</v>
      </c>
      <c r="Z4340" s="14">
        <f t="shared" si="9"/>
        <v>19497</v>
      </c>
      <c r="AA4340" s="14">
        <f t="shared" si="10"/>
        <v>9449</v>
      </c>
      <c r="AB4340" s="14">
        <f t="shared" si="11"/>
        <v>9635</v>
      </c>
      <c r="AC4340" s="14">
        <f t="shared" si="12"/>
        <v>2826</v>
      </c>
      <c r="AD4340" s="14">
        <f t="shared" si="13"/>
        <v>17235</v>
      </c>
      <c r="AE4340" s="14">
        <f t="shared" si="14"/>
        <v>2150</v>
      </c>
      <c r="AF4340" s="14">
        <f t="shared" si="15"/>
        <v>47</v>
      </c>
      <c r="AG4340" s="17">
        <f t="shared" si="16"/>
        <v>59.41141578</v>
      </c>
      <c r="AH4340" s="20">
        <f>12*(J4340*'Programas e Observações'!$C$8+K4340*'Programas e Observações'!$C$9+L4340*('Programas e Observações'!$C$8+'Programas e Observações'!$C$9)+M4340*'Programas e Observações'!$C$10)</f>
        <v>546523.56</v>
      </c>
      <c r="AI4340" s="20">
        <f>12*(J4340*'Programas e Observações'!$D$8+K4340*'Programas e Observações'!$D$9+L4340*('Programas e Observações'!$D$8+'Programas e Observações'!$D$9)+M4340*'Programas e Observações'!$D$10)</f>
        <v>919362</v>
      </c>
      <c r="AJ4340" s="13" t="s">
        <v>14819</v>
      </c>
      <c r="AK4340" s="13" t="s">
        <v>4121</v>
      </c>
    </row>
    <row r="4341" ht="15.75" customHeight="1">
      <c r="A4341" s="13" t="s">
        <v>16512</v>
      </c>
      <c r="B4341" s="13" t="s">
        <v>16513</v>
      </c>
      <c r="C4341" s="13" t="s">
        <v>16514</v>
      </c>
      <c r="D4341" s="13" t="s">
        <v>16400</v>
      </c>
      <c r="E4341" s="13" t="s">
        <v>16476</v>
      </c>
      <c r="F4341" s="13" t="s">
        <v>16477</v>
      </c>
      <c r="G4341" s="14">
        <v>17986.0</v>
      </c>
      <c r="H4341" s="16" t="b">
        <f>G4341&lt;'Programas e Observações'!$C$11</f>
        <v>1</v>
      </c>
      <c r="I4341" s="14">
        <v>1092.0</v>
      </c>
      <c r="J4341" s="14">
        <v>417.0</v>
      </c>
      <c r="K4341" s="14">
        <v>171.0</v>
      </c>
      <c r="L4341" s="14">
        <v>195.0</v>
      </c>
      <c r="M4341" s="14">
        <v>79.0</v>
      </c>
      <c r="N4341" s="14">
        <v>649.0</v>
      </c>
      <c r="O4341" s="14">
        <v>71.0</v>
      </c>
      <c r="P4341" s="14">
        <v>2.0</v>
      </c>
      <c r="Q4341" s="14"/>
      <c r="R4341" s="17">
        <f t="shared" si="1"/>
        <v>60.71388858</v>
      </c>
      <c r="S4341" s="17">
        <f t="shared" si="2"/>
        <v>23.18469921</v>
      </c>
      <c r="T4341" s="17">
        <f t="shared" si="3"/>
        <v>9.50739464</v>
      </c>
      <c r="U4341" s="17">
        <f t="shared" si="4"/>
        <v>10.84176582</v>
      </c>
      <c r="V4341" s="17">
        <f t="shared" si="5"/>
        <v>4.392305126</v>
      </c>
      <c r="W4341" s="17">
        <f t="shared" si="6"/>
        <v>36.08362059</v>
      </c>
      <c r="X4341" s="17">
        <f t="shared" si="7"/>
        <v>3.947514734</v>
      </c>
      <c r="Y4341" s="14">
        <f t="shared" si="8"/>
        <v>25989</v>
      </c>
      <c r="Z4341" s="14">
        <f t="shared" si="9"/>
        <v>11337</v>
      </c>
      <c r="AA4341" s="14">
        <f t="shared" si="10"/>
        <v>2980</v>
      </c>
      <c r="AB4341" s="14">
        <f t="shared" si="11"/>
        <v>6454</v>
      </c>
      <c r="AC4341" s="14">
        <f t="shared" si="12"/>
        <v>2404</v>
      </c>
      <c r="AD4341" s="14">
        <f t="shared" si="13"/>
        <v>7599</v>
      </c>
      <c r="AE4341" s="14">
        <f t="shared" si="14"/>
        <v>734</v>
      </c>
      <c r="AF4341" s="14">
        <f t="shared" si="15"/>
        <v>20</v>
      </c>
      <c r="AG4341" s="17">
        <f t="shared" si="16"/>
        <v>109.0893064</v>
      </c>
      <c r="AH4341" s="20">
        <f>12*(J4341*'Programas e Observações'!$C$8+K4341*'Programas e Observações'!$C$9+L4341*('Programas e Observações'!$C$8+'Programas e Observações'!$C$9)+M4341*'Programas e Observações'!$C$10)</f>
        <v>349638.72</v>
      </c>
      <c r="AI4341" s="20">
        <f>12*(J4341*'Programas e Observações'!$D$8+K4341*'Programas e Observações'!$D$9+L4341*('Programas e Observações'!$D$8+'Programas e Observações'!$D$9)+M4341*'Programas e Observações'!$D$10)</f>
        <v>578772.12</v>
      </c>
      <c r="AJ4341" s="13" t="s">
        <v>5588</v>
      </c>
      <c r="AK4341" s="13" t="s">
        <v>12726</v>
      </c>
    </row>
    <row r="4342" ht="15.75" customHeight="1">
      <c r="A4342" s="13" t="s">
        <v>16515</v>
      </c>
      <c r="B4342" s="13" t="s">
        <v>16516</v>
      </c>
      <c r="C4342" s="13" t="s">
        <v>16517</v>
      </c>
      <c r="D4342" s="13" t="s">
        <v>16400</v>
      </c>
      <c r="E4342" s="13" t="s">
        <v>16444</v>
      </c>
      <c r="F4342" s="13" t="s">
        <v>16445</v>
      </c>
      <c r="G4342" s="14">
        <v>3265.0</v>
      </c>
      <c r="H4342" s="16" t="b">
        <f>G4342&lt;'Programas e Observações'!$C$11</f>
        <v>1</v>
      </c>
      <c r="I4342" s="14">
        <v>32.0</v>
      </c>
      <c r="J4342" s="14">
        <v>8.0</v>
      </c>
      <c r="K4342" s="14">
        <v>7.0</v>
      </c>
      <c r="L4342" s="14">
        <v>0.0</v>
      </c>
      <c r="M4342" s="14">
        <v>6.0</v>
      </c>
      <c r="N4342" s="14">
        <v>146.0</v>
      </c>
      <c r="O4342" s="14">
        <v>7.0</v>
      </c>
      <c r="P4342" s="14">
        <v>0.0</v>
      </c>
      <c r="Q4342" s="14"/>
      <c r="R4342" s="17">
        <f t="shared" si="1"/>
        <v>9.800918836</v>
      </c>
      <c r="S4342" s="17">
        <f t="shared" si="2"/>
        <v>2.450229709</v>
      </c>
      <c r="T4342" s="17">
        <f t="shared" si="3"/>
        <v>2.143950995</v>
      </c>
      <c r="U4342" s="17">
        <f t="shared" si="4"/>
        <v>0</v>
      </c>
      <c r="V4342" s="17">
        <f t="shared" si="5"/>
        <v>1.837672282</v>
      </c>
      <c r="W4342" s="17">
        <f t="shared" si="6"/>
        <v>44.71669219</v>
      </c>
      <c r="X4342" s="17">
        <f t="shared" si="7"/>
        <v>2.143950995</v>
      </c>
      <c r="Y4342" s="14">
        <f t="shared" si="8"/>
        <v>17682</v>
      </c>
      <c r="Z4342" s="14">
        <f t="shared" si="9"/>
        <v>9073</v>
      </c>
      <c r="AA4342" s="14">
        <f t="shared" si="10"/>
        <v>1679</v>
      </c>
      <c r="AB4342" s="14">
        <f t="shared" si="11"/>
        <v>2983</v>
      </c>
      <c r="AC4342" s="14">
        <f t="shared" si="12"/>
        <v>983</v>
      </c>
      <c r="AD4342" s="14">
        <f t="shared" si="13"/>
        <v>7067</v>
      </c>
      <c r="AE4342" s="14">
        <f t="shared" si="14"/>
        <v>810</v>
      </c>
      <c r="AF4342" s="14">
        <f t="shared" si="15"/>
        <v>18</v>
      </c>
      <c r="AG4342" s="17">
        <f t="shared" si="16"/>
        <v>70.41479499</v>
      </c>
      <c r="AH4342" s="20">
        <f>12*(J4342*'Programas e Observações'!$C$8+K4342*'Programas e Observações'!$C$9+L4342*('Programas e Observações'!$C$8+'Programas e Observações'!$C$9)+M4342*'Programas e Observações'!$C$10)</f>
        <v>8318.28</v>
      </c>
      <c r="AI4342" s="20">
        <f>12*(J4342*'Programas e Observações'!$D$8+K4342*'Programas e Observações'!$D$9+L4342*('Programas e Observações'!$D$8+'Programas e Observações'!$D$9)+M4342*'Programas e Observações'!$D$10)</f>
        <v>11432.28</v>
      </c>
      <c r="AJ4342" s="13" t="s">
        <v>1188</v>
      </c>
      <c r="AK4342" s="13" t="s">
        <v>1018</v>
      </c>
    </row>
    <row r="4343" ht="15.75" customHeight="1">
      <c r="A4343" s="13" t="s">
        <v>16518</v>
      </c>
      <c r="B4343" s="13" t="s">
        <v>16519</v>
      </c>
      <c r="C4343" s="13" t="s">
        <v>12828</v>
      </c>
      <c r="D4343" s="13" t="s">
        <v>16400</v>
      </c>
      <c r="E4343" s="13" t="s">
        <v>16444</v>
      </c>
      <c r="F4343" s="13" t="s">
        <v>16445</v>
      </c>
      <c r="G4343" s="14">
        <v>1642.0</v>
      </c>
      <c r="H4343" s="16" t="b">
        <f>G4343&lt;'Programas e Observações'!$C$11</f>
        <v>1</v>
      </c>
      <c r="I4343" s="14">
        <v>430.0</v>
      </c>
      <c r="J4343" s="14">
        <v>271.0</v>
      </c>
      <c r="K4343" s="14">
        <v>23.0</v>
      </c>
      <c r="L4343" s="14">
        <v>67.0</v>
      </c>
      <c r="M4343" s="14">
        <v>24.0</v>
      </c>
      <c r="N4343" s="14">
        <v>69.0</v>
      </c>
      <c r="O4343" s="14">
        <v>9.0</v>
      </c>
      <c r="P4343" s="14">
        <v>1.0</v>
      </c>
      <c r="Q4343" s="14"/>
      <c r="R4343" s="17">
        <f t="shared" si="1"/>
        <v>261.8757613</v>
      </c>
      <c r="S4343" s="17">
        <f t="shared" si="2"/>
        <v>165.0426309</v>
      </c>
      <c r="T4343" s="17">
        <f t="shared" si="3"/>
        <v>14.00730816</v>
      </c>
      <c r="U4343" s="17">
        <f t="shared" si="4"/>
        <v>40.80389769</v>
      </c>
      <c r="V4343" s="17">
        <f t="shared" si="5"/>
        <v>14.61632156</v>
      </c>
      <c r="W4343" s="17">
        <f t="shared" si="6"/>
        <v>42.02192448</v>
      </c>
      <c r="X4343" s="17">
        <f t="shared" si="7"/>
        <v>5.481120585</v>
      </c>
      <c r="Y4343" s="14">
        <f t="shared" si="8"/>
        <v>17682</v>
      </c>
      <c r="Z4343" s="14">
        <f t="shared" si="9"/>
        <v>9073</v>
      </c>
      <c r="AA4343" s="14">
        <f t="shared" si="10"/>
        <v>1679</v>
      </c>
      <c r="AB4343" s="14">
        <f t="shared" si="11"/>
        <v>2983</v>
      </c>
      <c r="AC4343" s="14">
        <f t="shared" si="12"/>
        <v>983</v>
      </c>
      <c r="AD4343" s="14">
        <f t="shared" si="13"/>
        <v>7067</v>
      </c>
      <c r="AE4343" s="14">
        <f t="shared" si="14"/>
        <v>810</v>
      </c>
      <c r="AF4343" s="14">
        <f t="shared" si="15"/>
        <v>18</v>
      </c>
      <c r="AG4343" s="17">
        <f t="shared" si="16"/>
        <v>70.41479499</v>
      </c>
      <c r="AH4343" s="20">
        <f>12*(J4343*'Programas e Observações'!$C$8+K4343*'Programas e Observações'!$C$9+L4343*('Programas e Observações'!$C$8+'Programas e Observações'!$C$9)+M4343*'Programas e Observações'!$C$10)</f>
        <v>125627.52</v>
      </c>
      <c r="AI4343" s="20">
        <f>12*(J4343*'Programas e Observações'!$D$8+K4343*'Programas e Observações'!$D$9+L4343*('Programas e Observações'!$D$8+'Programas e Observações'!$D$9)+M4343*'Programas e Observações'!$D$10)</f>
        <v>249472.56</v>
      </c>
      <c r="AJ4343" s="13" t="s">
        <v>5577</v>
      </c>
      <c r="AK4343" s="13" t="s">
        <v>2423</v>
      </c>
    </row>
    <row r="4344" ht="15.75" customHeight="1">
      <c r="A4344" s="13" t="s">
        <v>16520</v>
      </c>
      <c r="B4344" s="13" t="s">
        <v>16521</v>
      </c>
      <c r="C4344" s="13" t="s">
        <v>16522</v>
      </c>
      <c r="D4344" s="13" t="s">
        <v>16400</v>
      </c>
      <c r="E4344" s="13" t="s">
        <v>16523</v>
      </c>
      <c r="F4344" s="13" t="s">
        <v>16524</v>
      </c>
      <c r="G4344" s="14">
        <v>52860.0</v>
      </c>
      <c r="H4344" s="16" t="b">
        <f>G4344&lt;'Programas e Observações'!$C$11</f>
        <v>0</v>
      </c>
      <c r="I4344" s="14">
        <v>5726.0</v>
      </c>
      <c r="J4344" s="14">
        <v>2708.0</v>
      </c>
      <c r="K4344" s="14">
        <v>620.0</v>
      </c>
      <c r="L4344" s="14">
        <v>1537.0</v>
      </c>
      <c r="M4344" s="14">
        <v>474.0</v>
      </c>
      <c r="N4344" s="14">
        <v>980.0</v>
      </c>
      <c r="O4344" s="14">
        <v>111.0</v>
      </c>
      <c r="P4344" s="14">
        <v>2.0</v>
      </c>
      <c r="Q4344" s="14"/>
      <c r="R4344" s="17">
        <f t="shared" si="1"/>
        <v>108.3238744</v>
      </c>
      <c r="S4344" s="17">
        <f t="shared" si="2"/>
        <v>51.22966326</v>
      </c>
      <c r="T4344" s="17">
        <f t="shared" si="3"/>
        <v>11.72909572</v>
      </c>
      <c r="U4344" s="17">
        <f t="shared" si="4"/>
        <v>29.07680666</v>
      </c>
      <c r="V4344" s="17">
        <f t="shared" si="5"/>
        <v>8.96708286</v>
      </c>
      <c r="W4344" s="17">
        <f t="shared" si="6"/>
        <v>18.5395384</v>
      </c>
      <c r="X4344" s="17">
        <f t="shared" si="7"/>
        <v>2.099886493</v>
      </c>
      <c r="Y4344" s="14">
        <f t="shared" si="8"/>
        <v>18869</v>
      </c>
      <c r="Z4344" s="14">
        <f t="shared" si="9"/>
        <v>7801</v>
      </c>
      <c r="AA4344" s="14">
        <f t="shared" si="10"/>
        <v>3040</v>
      </c>
      <c r="AB4344" s="14">
        <f t="shared" si="11"/>
        <v>3602</v>
      </c>
      <c r="AC4344" s="14">
        <f t="shared" si="12"/>
        <v>1649</v>
      </c>
      <c r="AD4344" s="14">
        <f t="shared" si="13"/>
        <v>6459</v>
      </c>
      <c r="AE4344" s="14">
        <f t="shared" si="14"/>
        <v>1003</v>
      </c>
      <c r="AF4344" s="14">
        <f t="shared" si="15"/>
        <v>22</v>
      </c>
      <c r="AG4344" s="17">
        <f t="shared" si="16"/>
        <v>51.84375163</v>
      </c>
      <c r="AH4344" s="20">
        <f>12*(J4344*'Programas e Observações'!$C$8+K4344*'Programas e Observações'!$C$9+L4344*('Programas e Observações'!$C$8+'Programas e Observações'!$C$9)+M4344*'Programas e Observações'!$C$10)</f>
        <v>2191763.52</v>
      </c>
      <c r="AI4344" s="20">
        <f>12*(J4344*'Programas e Observações'!$D$8+K4344*'Programas e Observações'!$D$9+L4344*('Programas e Observações'!$D$8+'Programas e Observações'!$D$9)+M4344*'Programas e Observações'!$D$10)</f>
        <v>3771795.24</v>
      </c>
      <c r="AJ4344" s="13" t="s">
        <v>12913</v>
      </c>
      <c r="AK4344" s="13" t="s">
        <v>3365</v>
      </c>
    </row>
    <row r="4345" ht="15.75" customHeight="1">
      <c r="A4345" s="13" t="s">
        <v>16525</v>
      </c>
      <c r="B4345" s="13" t="s">
        <v>16526</v>
      </c>
      <c r="C4345" s="13" t="s">
        <v>16527</v>
      </c>
      <c r="D4345" s="13" t="s">
        <v>16400</v>
      </c>
      <c r="E4345" s="13" t="s">
        <v>16528</v>
      </c>
      <c r="F4345" s="13" t="s">
        <v>16529</v>
      </c>
      <c r="G4345" s="14">
        <v>5939.0</v>
      </c>
      <c r="H4345" s="16" t="b">
        <f>G4345&lt;'Programas e Observações'!$C$11</f>
        <v>1</v>
      </c>
      <c r="I4345" s="14">
        <v>789.0</v>
      </c>
      <c r="J4345" s="14">
        <v>478.0</v>
      </c>
      <c r="K4345" s="14">
        <v>47.0</v>
      </c>
      <c r="L4345" s="14">
        <v>195.0</v>
      </c>
      <c r="M4345" s="14">
        <v>49.0</v>
      </c>
      <c r="N4345" s="14">
        <v>130.0</v>
      </c>
      <c r="O4345" s="14">
        <v>15.0</v>
      </c>
      <c r="P4345" s="14">
        <v>0.0</v>
      </c>
      <c r="Q4345" s="14"/>
      <c r="R4345" s="17">
        <f t="shared" si="1"/>
        <v>132.8506483</v>
      </c>
      <c r="S4345" s="17">
        <f t="shared" si="2"/>
        <v>80.48493012</v>
      </c>
      <c r="T4345" s="17">
        <f t="shared" si="3"/>
        <v>7.9137902</v>
      </c>
      <c r="U4345" s="17">
        <f t="shared" si="4"/>
        <v>32.83381041</v>
      </c>
      <c r="V4345" s="17">
        <f t="shared" si="5"/>
        <v>8.25054723</v>
      </c>
      <c r="W4345" s="17">
        <f t="shared" si="6"/>
        <v>21.88920694</v>
      </c>
      <c r="X4345" s="17">
        <f t="shared" si="7"/>
        <v>2.525677724</v>
      </c>
      <c r="Y4345" s="14">
        <f t="shared" si="8"/>
        <v>35677</v>
      </c>
      <c r="Z4345" s="14">
        <f t="shared" si="9"/>
        <v>16908</v>
      </c>
      <c r="AA4345" s="14">
        <f t="shared" si="10"/>
        <v>3936</v>
      </c>
      <c r="AB4345" s="14">
        <f t="shared" si="11"/>
        <v>8554</v>
      </c>
      <c r="AC4345" s="14">
        <f t="shared" si="12"/>
        <v>3383</v>
      </c>
      <c r="AD4345" s="14">
        <f t="shared" si="13"/>
        <v>8586</v>
      </c>
      <c r="AE4345" s="14">
        <f t="shared" si="14"/>
        <v>1034</v>
      </c>
      <c r="AF4345" s="14">
        <f t="shared" si="15"/>
        <v>15</v>
      </c>
      <c r="AG4345" s="17">
        <f t="shared" si="16"/>
        <v>93.04478678</v>
      </c>
      <c r="AH4345" s="20">
        <f>12*(J4345*'Programas e Observações'!$C$8+K4345*'Programas e Observações'!$C$9+L4345*('Programas e Observações'!$C$8+'Programas e Observações'!$C$9)+M4345*'Programas e Observações'!$C$10)</f>
        <v>282769.32</v>
      </c>
      <c r="AI4345" s="20">
        <f>12*(J4345*'Programas e Observações'!$D$8+K4345*'Programas e Observações'!$D$9+L4345*('Programas e Observações'!$D$8+'Programas e Observações'!$D$9)+M4345*'Programas e Observações'!$D$10)</f>
        <v>530733.96</v>
      </c>
      <c r="AJ4345" s="13" t="s">
        <v>275</v>
      </c>
      <c r="AK4345" s="13" t="s">
        <v>4521</v>
      </c>
    </row>
    <row r="4346" ht="15.75" customHeight="1">
      <c r="A4346" s="13" t="s">
        <v>16530</v>
      </c>
      <c r="B4346" s="13" t="s">
        <v>16531</v>
      </c>
      <c r="C4346" s="13" t="s">
        <v>7438</v>
      </c>
      <c r="D4346" s="13" t="s">
        <v>16400</v>
      </c>
      <c r="E4346" s="13" t="s">
        <v>16444</v>
      </c>
      <c r="F4346" s="13" t="s">
        <v>16445</v>
      </c>
      <c r="G4346" s="14">
        <v>2712.0</v>
      </c>
      <c r="H4346" s="16" t="b">
        <f>G4346&lt;'Programas e Observações'!$C$11</f>
        <v>1</v>
      </c>
      <c r="I4346" s="14">
        <v>310.0</v>
      </c>
      <c r="J4346" s="14">
        <v>190.0</v>
      </c>
      <c r="K4346" s="14">
        <v>17.0</v>
      </c>
      <c r="L4346" s="14">
        <v>95.0</v>
      </c>
      <c r="M4346" s="14">
        <v>1.0</v>
      </c>
      <c r="N4346" s="14">
        <v>111.0</v>
      </c>
      <c r="O4346" s="14">
        <v>6.0</v>
      </c>
      <c r="P4346" s="14">
        <v>0.0</v>
      </c>
      <c r="Q4346" s="14"/>
      <c r="R4346" s="17">
        <f t="shared" si="1"/>
        <v>114.3067847</v>
      </c>
      <c r="S4346" s="17">
        <f t="shared" si="2"/>
        <v>70.05899705</v>
      </c>
      <c r="T4346" s="17">
        <f t="shared" si="3"/>
        <v>6.268436578</v>
      </c>
      <c r="U4346" s="17">
        <f t="shared" si="4"/>
        <v>35.02949853</v>
      </c>
      <c r="V4346" s="17">
        <f t="shared" si="5"/>
        <v>0.3687315634</v>
      </c>
      <c r="W4346" s="17">
        <f t="shared" si="6"/>
        <v>40.92920354</v>
      </c>
      <c r="X4346" s="17">
        <f t="shared" si="7"/>
        <v>2.212389381</v>
      </c>
      <c r="Y4346" s="14">
        <f t="shared" si="8"/>
        <v>17682</v>
      </c>
      <c r="Z4346" s="14">
        <f t="shared" si="9"/>
        <v>9073</v>
      </c>
      <c r="AA4346" s="14">
        <f t="shared" si="10"/>
        <v>1679</v>
      </c>
      <c r="AB4346" s="14">
        <f t="shared" si="11"/>
        <v>2983</v>
      </c>
      <c r="AC4346" s="14">
        <f t="shared" si="12"/>
        <v>983</v>
      </c>
      <c r="AD4346" s="14">
        <f t="shared" si="13"/>
        <v>7067</v>
      </c>
      <c r="AE4346" s="14">
        <f t="shared" si="14"/>
        <v>810</v>
      </c>
      <c r="AF4346" s="14">
        <f t="shared" si="15"/>
        <v>18</v>
      </c>
      <c r="AG4346" s="17">
        <f t="shared" si="16"/>
        <v>70.41479499</v>
      </c>
      <c r="AH4346" s="20">
        <f>12*(J4346*'Programas e Observações'!$C$8+K4346*'Programas e Observações'!$C$9+L4346*('Programas e Observações'!$C$8+'Programas e Observações'!$C$9)+M4346*'Programas e Observações'!$C$10)</f>
        <v>114181.08</v>
      </c>
      <c r="AI4346" s="20">
        <f>12*(J4346*'Programas e Observações'!$D$8+K4346*'Programas e Observações'!$D$9+L4346*('Programas e Observações'!$D$8+'Programas e Observações'!$D$9)+M4346*'Programas e Observações'!$D$10)</f>
        <v>219111.96</v>
      </c>
      <c r="AJ4346" s="13" t="s">
        <v>6480</v>
      </c>
      <c r="AK4346" s="13" t="s">
        <v>1810</v>
      </c>
    </row>
    <row r="4347" ht="15.75" customHeight="1">
      <c r="A4347" s="13" t="s">
        <v>16532</v>
      </c>
      <c r="B4347" s="13" t="s">
        <v>16533</v>
      </c>
      <c r="C4347" s="13" t="s">
        <v>16534</v>
      </c>
      <c r="D4347" s="13" t="s">
        <v>16400</v>
      </c>
      <c r="E4347" s="13" t="s">
        <v>16463</v>
      </c>
      <c r="F4347" s="13" t="s">
        <v>16464</v>
      </c>
      <c r="G4347" s="14">
        <v>10757.0</v>
      </c>
      <c r="H4347" s="16" t="b">
        <f>G4347&lt;'Programas e Observações'!$C$11</f>
        <v>1</v>
      </c>
      <c r="I4347" s="14">
        <v>1019.0</v>
      </c>
      <c r="J4347" s="14">
        <v>513.0</v>
      </c>
      <c r="K4347" s="14">
        <v>91.0</v>
      </c>
      <c r="L4347" s="14">
        <v>208.0</v>
      </c>
      <c r="M4347" s="14">
        <v>55.0</v>
      </c>
      <c r="N4347" s="14">
        <v>293.0</v>
      </c>
      <c r="O4347" s="14">
        <v>43.0</v>
      </c>
      <c r="P4347" s="14">
        <v>2.0</v>
      </c>
      <c r="Q4347" s="14"/>
      <c r="R4347" s="17">
        <f t="shared" si="1"/>
        <v>94.72901367</v>
      </c>
      <c r="S4347" s="17">
        <f t="shared" si="2"/>
        <v>47.68987636</v>
      </c>
      <c r="T4347" s="17">
        <f t="shared" si="3"/>
        <v>8.459607697</v>
      </c>
      <c r="U4347" s="17">
        <f t="shared" si="4"/>
        <v>19.33624617</v>
      </c>
      <c r="V4347" s="17">
        <f t="shared" si="5"/>
        <v>5.112949707</v>
      </c>
      <c r="W4347" s="17">
        <f t="shared" si="6"/>
        <v>27.23807753</v>
      </c>
      <c r="X4347" s="17">
        <f t="shared" si="7"/>
        <v>3.997397044</v>
      </c>
      <c r="Y4347" s="14">
        <f t="shared" si="8"/>
        <v>45010</v>
      </c>
      <c r="Z4347" s="14">
        <f t="shared" si="9"/>
        <v>15611</v>
      </c>
      <c r="AA4347" s="14">
        <f t="shared" si="10"/>
        <v>9874</v>
      </c>
      <c r="AB4347" s="14">
        <f t="shared" si="11"/>
        <v>8649</v>
      </c>
      <c r="AC4347" s="14">
        <f t="shared" si="12"/>
        <v>2848</v>
      </c>
      <c r="AD4347" s="14">
        <f t="shared" si="13"/>
        <v>18922</v>
      </c>
      <c r="AE4347" s="14">
        <f t="shared" si="14"/>
        <v>2592</v>
      </c>
      <c r="AF4347" s="14">
        <f t="shared" si="15"/>
        <v>58</v>
      </c>
      <c r="AG4347" s="17">
        <f t="shared" si="16"/>
        <v>51.48860524</v>
      </c>
      <c r="AH4347" s="20">
        <f>12*(J4347*'Programas e Observações'!$C$8+K4347*'Programas e Observações'!$C$9+L4347*('Programas e Observações'!$C$8+'Programas e Observações'!$C$9)+M4347*'Programas e Observações'!$C$10)</f>
        <v>324501.6</v>
      </c>
      <c r="AI4347" s="20">
        <f>12*(J4347*'Programas e Observações'!$D$8+K4347*'Programas e Observações'!$D$9+L4347*('Programas e Observações'!$D$8+'Programas e Observações'!$D$9)+M4347*'Programas e Observações'!$D$10)</f>
        <v>591045.84</v>
      </c>
      <c r="AJ4347" s="13" t="s">
        <v>6322</v>
      </c>
      <c r="AK4347" s="13" t="s">
        <v>4838</v>
      </c>
    </row>
    <row r="4348" ht="15.75" customHeight="1">
      <c r="A4348" s="13" t="s">
        <v>16535</v>
      </c>
      <c r="B4348" s="13" t="s">
        <v>16536</v>
      </c>
      <c r="C4348" s="13" t="s">
        <v>16537</v>
      </c>
      <c r="D4348" s="13" t="s">
        <v>16400</v>
      </c>
      <c r="E4348" s="13" t="s">
        <v>16432</v>
      </c>
      <c r="F4348" s="13" t="s">
        <v>16433</v>
      </c>
      <c r="G4348" s="14">
        <v>83756.0</v>
      </c>
      <c r="H4348" s="16" t="b">
        <f>G4348&lt;'Programas e Observações'!$C$11</f>
        <v>0</v>
      </c>
      <c r="I4348" s="14">
        <v>4690.0</v>
      </c>
      <c r="J4348" s="14">
        <v>1120.0</v>
      </c>
      <c r="K4348" s="14">
        <v>1084.0</v>
      </c>
      <c r="L4348" s="14">
        <v>1367.0</v>
      </c>
      <c r="M4348" s="14">
        <v>338.0</v>
      </c>
      <c r="N4348" s="14">
        <v>2400.0</v>
      </c>
      <c r="O4348" s="14">
        <v>114.0</v>
      </c>
      <c r="P4348" s="14">
        <v>1.0</v>
      </c>
      <c r="Q4348" s="14">
        <v>592.0</v>
      </c>
      <c r="R4348" s="17">
        <f t="shared" si="1"/>
        <v>55.99598835</v>
      </c>
      <c r="S4348" s="17">
        <f t="shared" si="2"/>
        <v>13.37217632</v>
      </c>
      <c r="T4348" s="17">
        <f t="shared" si="3"/>
        <v>12.94235637</v>
      </c>
      <c r="U4348" s="17">
        <f t="shared" si="4"/>
        <v>16.32121878</v>
      </c>
      <c r="V4348" s="17">
        <f t="shared" si="5"/>
        <v>4.035531783</v>
      </c>
      <c r="W4348" s="17">
        <f t="shared" si="6"/>
        <v>28.65466355</v>
      </c>
      <c r="X4348" s="17">
        <f t="shared" si="7"/>
        <v>1.361096518</v>
      </c>
      <c r="Y4348" s="14">
        <f t="shared" si="8"/>
        <v>87321</v>
      </c>
      <c r="Z4348" s="14">
        <f t="shared" si="9"/>
        <v>30548</v>
      </c>
      <c r="AA4348" s="14">
        <f t="shared" si="10"/>
        <v>15542</v>
      </c>
      <c r="AB4348" s="14">
        <f t="shared" si="11"/>
        <v>23485</v>
      </c>
      <c r="AC4348" s="14">
        <f t="shared" si="12"/>
        <v>6461</v>
      </c>
      <c r="AD4348" s="14">
        <f t="shared" si="13"/>
        <v>30489</v>
      </c>
      <c r="AE4348" s="14">
        <f t="shared" si="14"/>
        <v>2159</v>
      </c>
      <c r="AF4348" s="14">
        <f t="shared" si="15"/>
        <v>18</v>
      </c>
      <c r="AG4348" s="17">
        <f t="shared" si="16"/>
        <v>58.45252527</v>
      </c>
      <c r="AH4348" s="20">
        <f>12*(J4348*'Programas e Observações'!$C$8+K4348*'Programas e Observações'!$C$9+L4348*('Programas e Observações'!$C$8+'Programas e Observações'!$C$9)+M4348*'Programas e Observações'!$C$10)</f>
        <v>1920678.24</v>
      </c>
      <c r="AI4348" s="20">
        <f>12*(J4348*'Programas e Observações'!$D$8+K4348*'Programas e Observações'!$D$9+L4348*('Programas e Observações'!$D$8+'Programas e Observações'!$D$9)+M4348*'Programas e Observações'!$D$10)</f>
        <v>2872871.16</v>
      </c>
      <c r="AJ4348" s="13" t="s">
        <v>16538</v>
      </c>
      <c r="AK4348" s="13" t="s">
        <v>996</v>
      </c>
    </row>
    <row r="4349" ht="15.75" customHeight="1">
      <c r="A4349" s="13" t="s">
        <v>16539</v>
      </c>
      <c r="B4349" s="13" t="s">
        <v>16540</v>
      </c>
      <c r="C4349" s="13" t="s">
        <v>16541</v>
      </c>
      <c r="D4349" s="13" t="s">
        <v>16400</v>
      </c>
      <c r="E4349" s="13" t="s">
        <v>16463</v>
      </c>
      <c r="F4349" s="13" t="s">
        <v>16464</v>
      </c>
      <c r="G4349" s="14">
        <v>385558.0</v>
      </c>
      <c r="H4349" s="16" t="b">
        <f>G4349&lt;'Programas e Observações'!$C$11</f>
        <v>0</v>
      </c>
      <c r="I4349" s="14">
        <v>21602.0</v>
      </c>
      <c r="J4349" s="14">
        <v>8031.0</v>
      </c>
      <c r="K4349" s="14">
        <v>4368.0</v>
      </c>
      <c r="L4349" s="14">
        <v>4265.0</v>
      </c>
      <c r="M4349" s="14">
        <v>1172.0</v>
      </c>
      <c r="N4349" s="14">
        <v>8201.0</v>
      </c>
      <c r="O4349" s="14">
        <v>1242.0</v>
      </c>
      <c r="P4349" s="14">
        <v>25.0</v>
      </c>
      <c r="Q4349" s="14">
        <v>2950.0</v>
      </c>
      <c r="R4349" s="17">
        <f t="shared" si="1"/>
        <v>56.02788685</v>
      </c>
      <c r="S4349" s="17">
        <f t="shared" si="2"/>
        <v>20.82955094</v>
      </c>
      <c r="T4349" s="17">
        <f t="shared" si="3"/>
        <v>11.3290348</v>
      </c>
      <c r="U4349" s="17">
        <f t="shared" si="4"/>
        <v>11.06188952</v>
      </c>
      <c r="V4349" s="17">
        <f t="shared" si="5"/>
        <v>3.03975018</v>
      </c>
      <c r="W4349" s="17">
        <f t="shared" si="6"/>
        <v>21.27047033</v>
      </c>
      <c r="X4349" s="17">
        <f t="shared" si="7"/>
        <v>3.221305225</v>
      </c>
      <c r="Y4349" s="14">
        <f t="shared" si="8"/>
        <v>45010</v>
      </c>
      <c r="Z4349" s="14">
        <f t="shared" si="9"/>
        <v>15611</v>
      </c>
      <c r="AA4349" s="14">
        <f t="shared" si="10"/>
        <v>9874</v>
      </c>
      <c r="AB4349" s="14">
        <f t="shared" si="11"/>
        <v>8649</v>
      </c>
      <c r="AC4349" s="14">
        <f t="shared" si="12"/>
        <v>2848</v>
      </c>
      <c r="AD4349" s="14">
        <f t="shared" si="13"/>
        <v>18922</v>
      </c>
      <c r="AE4349" s="14">
        <f t="shared" si="14"/>
        <v>2592</v>
      </c>
      <c r="AF4349" s="14">
        <f t="shared" si="15"/>
        <v>58</v>
      </c>
      <c r="AG4349" s="17">
        <f t="shared" si="16"/>
        <v>51.48860524</v>
      </c>
      <c r="AH4349" s="20">
        <f>12*(J4349*'Programas e Observações'!$C$8+K4349*'Programas e Observações'!$C$9+L4349*('Programas e Observações'!$C$8+'Programas e Observações'!$C$9)+M4349*'Programas e Observações'!$C$10)</f>
        <v>7457607.96</v>
      </c>
      <c r="AI4349" s="20">
        <f>12*(J4349*'Programas e Observações'!$D$8+K4349*'Programas e Observações'!$D$9+L4349*('Programas e Observações'!$D$8+'Programas e Observações'!$D$9)+M4349*'Programas e Observações'!$D$10)</f>
        <v>12082950.36</v>
      </c>
      <c r="AJ4349" s="13" t="s">
        <v>16542</v>
      </c>
      <c r="AK4349" s="13" t="s">
        <v>13522</v>
      </c>
    </row>
    <row r="4350" ht="15.75" customHeight="1">
      <c r="A4350" s="13" t="s">
        <v>16543</v>
      </c>
      <c r="B4350" s="13" t="s">
        <v>16544</v>
      </c>
      <c r="C4350" s="13" t="s">
        <v>16545</v>
      </c>
      <c r="D4350" s="13" t="s">
        <v>16400</v>
      </c>
      <c r="E4350" s="13" t="s">
        <v>16453</v>
      </c>
      <c r="F4350" s="13" t="s">
        <v>16454</v>
      </c>
      <c r="G4350" s="14">
        <v>3639.0</v>
      </c>
      <c r="H4350" s="16" t="b">
        <f>G4350&lt;'Programas e Observações'!$C$11</f>
        <v>1</v>
      </c>
      <c r="I4350" s="14">
        <v>351.0</v>
      </c>
      <c r="J4350" s="14">
        <v>116.0</v>
      </c>
      <c r="K4350" s="14">
        <v>42.0</v>
      </c>
      <c r="L4350" s="14">
        <v>111.0</v>
      </c>
      <c r="M4350" s="14">
        <v>49.0</v>
      </c>
      <c r="N4350" s="14">
        <v>108.0</v>
      </c>
      <c r="O4350" s="14">
        <v>7.0</v>
      </c>
      <c r="P4350" s="14">
        <v>1.0</v>
      </c>
      <c r="Q4350" s="14"/>
      <c r="R4350" s="17">
        <f t="shared" si="1"/>
        <v>96.45507007</v>
      </c>
      <c r="S4350" s="17">
        <f t="shared" si="2"/>
        <v>31.87688926</v>
      </c>
      <c r="T4350" s="17">
        <f t="shared" si="3"/>
        <v>11.54163232</v>
      </c>
      <c r="U4350" s="17">
        <f t="shared" si="4"/>
        <v>30.50288541</v>
      </c>
      <c r="V4350" s="17">
        <f t="shared" si="5"/>
        <v>13.4652377</v>
      </c>
      <c r="W4350" s="17">
        <f t="shared" si="6"/>
        <v>29.6784831</v>
      </c>
      <c r="X4350" s="17">
        <f t="shared" si="7"/>
        <v>1.923605386</v>
      </c>
      <c r="Y4350" s="14">
        <f t="shared" si="8"/>
        <v>33791</v>
      </c>
      <c r="Z4350" s="14">
        <f t="shared" si="9"/>
        <v>15077</v>
      </c>
      <c r="AA4350" s="14">
        <f t="shared" si="10"/>
        <v>3972</v>
      </c>
      <c r="AB4350" s="14">
        <f t="shared" si="11"/>
        <v>9107</v>
      </c>
      <c r="AC4350" s="14">
        <f t="shared" si="12"/>
        <v>3234</v>
      </c>
      <c r="AD4350" s="14">
        <f t="shared" si="13"/>
        <v>8094</v>
      </c>
      <c r="AE4350" s="14">
        <f t="shared" si="14"/>
        <v>762</v>
      </c>
      <c r="AF4350" s="14">
        <f t="shared" si="15"/>
        <v>25</v>
      </c>
      <c r="AG4350" s="17">
        <f t="shared" si="16"/>
        <v>110.6312901</v>
      </c>
      <c r="AH4350" s="20">
        <f>12*(J4350*'Programas e Observações'!$C$8+K4350*'Programas e Observações'!$C$9+L4350*('Programas e Observações'!$C$8+'Programas e Observações'!$C$9)+M4350*'Programas e Observações'!$C$10)</f>
        <v>148857.12</v>
      </c>
      <c r="AI4350" s="20">
        <f>12*(J4350*'Programas e Observações'!$D$8+K4350*'Programas e Observações'!$D$9+L4350*('Programas e Observações'!$D$8+'Programas e Observações'!$D$9)+M4350*'Programas e Observações'!$D$10)</f>
        <v>234499.92</v>
      </c>
      <c r="AJ4350" s="13" t="s">
        <v>1355</v>
      </c>
      <c r="AK4350" s="13" t="s">
        <v>358</v>
      </c>
    </row>
    <row r="4351" ht="15.75" customHeight="1">
      <c r="A4351" s="13" t="s">
        <v>16546</v>
      </c>
      <c r="B4351" s="13" t="s">
        <v>16547</v>
      </c>
      <c r="C4351" s="13" t="s">
        <v>16548</v>
      </c>
      <c r="D4351" s="13" t="s">
        <v>16400</v>
      </c>
      <c r="E4351" s="13" t="s">
        <v>16507</v>
      </c>
      <c r="F4351" s="13" t="s">
        <v>16508</v>
      </c>
      <c r="G4351" s="14">
        <v>28738.0</v>
      </c>
      <c r="H4351" s="16" t="b">
        <f>G4351&lt;'Programas e Observações'!$C$11</f>
        <v>0</v>
      </c>
      <c r="I4351" s="14">
        <v>2149.0</v>
      </c>
      <c r="J4351" s="14">
        <v>918.0</v>
      </c>
      <c r="K4351" s="14">
        <v>240.0</v>
      </c>
      <c r="L4351" s="14">
        <v>529.0</v>
      </c>
      <c r="M4351" s="14">
        <v>202.0</v>
      </c>
      <c r="N4351" s="14">
        <v>555.0</v>
      </c>
      <c r="O4351" s="14">
        <v>44.0</v>
      </c>
      <c r="P4351" s="14">
        <v>1.0</v>
      </c>
      <c r="Q4351" s="14"/>
      <c r="R4351" s="17">
        <f t="shared" si="1"/>
        <v>74.77903821</v>
      </c>
      <c r="S4351" s="17">
        <f t="shared" si="2"/>
        <v>31.94376783</v>
      </c>
      <c r="T4351" s="17">
        <f t="shared" si="3"/>
        <v>8.351311852</v>
      </c>
      <c r="U4351" s="17">
        <f t="shared" si="4"/>
        <v>18.40768321</v>
      </c>
      <c r="V4351" s="17">
        <f t="shared" si="5"/>
        <v>7.029020809</v>
      </c>
      <c r="W4351" s="17">
        <f t="shared" si="6"/>
        <v>19.31240866</v>
      </c>
      <c r="X4351" s="17">
        <f t="shared" si="7"/>
        <v>1.53107384</v>
      </c>
      <c r="Y4351" s="14">
        <f t="shared" si="8"/>
        <v>45972</v>
      </c>
      <c r="Z4351" s="14">
        <f t="shared" si="9"/>
        <v>16955</v>
      </c>
      <c r="AA4351" s="14">
        <f t="shared" si="10"/>
        <v>8298</v>
      </c>
      <c r="AB4351" s="14">
        <f t="shared" si="11"/>
        <v>10926</v>
      </c>
      <c r="AC4351" s="14">
        <f t="shared" si="12"/>
        <v>3529</v>
      </c>
      <c r="AD4351" s="14">
        <f t="shared" si="13"/>
        <v>15615</v>
      </c>
      <c r="AE4351" s="14">
        <f t="shared" si="14"/>
        <v>1301</v>
      </c>
      <c r="AF4351" s="14">
        <f t="shared" si="15"/>
        <v>33</v>
      </c>
      <c r="AG4351" s="17">
        <f t="shared" si="16"/>
        <v>50.81092791</v>
      </c>
      <c r="AH4351" s="20">
        <f>12*(J4351*'Programas e Observações'!$C$8+K4351*'Programas e Observações'!$C$9+L4351*('Programas e Observações'!$C$8+'Programas e Observações'!$C$9)+M4351*'Programas e Observações'!$C$10)</f>
        <v>785613.36</v>
      </c>
      <c r="AI4351" s="20">
        <f>12*(J4351*'Programas e Observações'!$D$8+K4351*'Programas e Observações'!$D$9+L4351*('Programas e Observações'!$D$8+'Programas e Observações'!$D$9)+M4351*'Programas e Observações'!$D$10)</f>
        <v>1325507.4</v>
      </c>
      <c r="AJ4351" s="13" t="s">
        <v>16549</v>
      </c>
      <c r="AK4351" s="13" t="s">
        <v>14088</v>
      </c>
    </row>
    <row r="4352" ht="15.75" customHeight="1">
      <c r="A4352" s="13" t="s">
        <v>16550</v>
      </c>
      <c r="B4352" s="13" t="s">
        <v>16551</v>
      </c>
      <c r="C4352" s="13" t="s">
        <v>16552</v>
      </c>
      <c r="D4352" s="13" t="s">
        <v>16400</v>
      </c>
      <c r="E4352" s="13" t="s">
        <v>16453</v>
      </c>
      <c r="F4352" s="13" t="s">
        <v>16454</v>
      </c>
      <c r="G4352" s="14">
        <v>3995.0</v>
      </c>
      <c r="H4352" s="16" t="b">
        <f>G4352&lt;'Programas e Observações'!$C$11</f>
        <v>1</v>
      </c>
      <c r="I4352" s="14">
        <v>38.0</v>
      </c>
      <c r="J4352" s="14">
        <v>29.0</v>
      </c>
      <c r="K4352" s="14">
        <v>0.0</v>
      </c>
      <c r="L4352" s="14">
        <v>1.0</v>
      </c>
      <c r="M4352" s="14">
        <v>6.0</v>
      </c>
      <c r="N4352" s="14">
        <v>286.0</v>
      </c>
      <c r="O4352" s="14">
        <v>7.0</v>
      </c>
      <c r="P4352" s="14">
        <v>0.0</v>
      </c>
      <c r="Q4352" s="14"/>
      <c r="R4352" s="17">
        <f t="shared" si="1"/>
        <v>9.511889862</v>
      </c>
      <c r="S4352" s="17">
        <f t="shared" si="2"/>
        <v>7.259073842</v>
      </c>
      <c r="T4352" s="17">
        <f t="shared" si="3"/>
        <v>0</v>
      </c>
      <c r="U4352" s="17">
        <f t="shared" si="4"/>
        <v>0.2503128911</v>
      </c>
      <c r="V4352" s="17">
        <f t="shared" si="5"/>
        <v>1.501877347</v>
      </c>
      <c r="W4352" s="17">
        <f t="shared" si="6"/>
        <v>71.58948686</v>
      </c>
      <c r="X4352" s="17">
        <f t="shared" si="7"/>
        <v>1.752190238</v>
      </c>
      <c r="Y4352" s="14">
        <f t="shared" si="8"/>
        <v>33791</v>
      </c>
      <c r="Z4352" s="14">
        <f t="shared" si="9"/>
        <v>15077</v>
      </c>
      <c r="AA4352" s="14">
        <f t="shared" si="10"/>
        <v>3972</v>
      </c>
      <c r="AB4352" s="14">
        <f t="shared" si="11"/>
        <v>9107</v>
      </c>
      <c r="AC4352" s="14">
        <f t="shared" si="12"/>
        <v>3234</v>
      </c>
      <c r="AD4352" s="14">
        <f t="shared" si="13"/>
        <v>8094</v>
      </c>
      <c r="AE4352" s="14">
        <f t="shared" si="14"/>
        <v>762</v>
      </c>
      <c r="AF4352" s="14">
        <f t="shared" si="15"/>
        <v>25</v>
      </c>
      <c r="AG4352" s="17">
        <f t="shared" si="16"/>
        <v>110.6312901</v>
      </c>
      <c r="AH4352" s="20">
        <f>12*(J4352*'Programas e Observações'!$C$8+K4352*'Programas e Observações'!$C$9+L4352*('Programas e Observações'!$C$8+'Programas e Observações'!$C$9)+M4352*'Programas e Observações'!$C$10)</f>
        <v>9631.08</v>
      </c>
      <c r="AI4352" s="20">
        <f>12*(J4352*'Programas e Observações'!$D$8+K4352*'Programas e Observações'!$D$9+L4352*('Programas e Observações'!$D$8+'Programas e Observações'!$D$9)+M4352*'Programas e Observações'!$D$10)</f>
        <v>20527.56</v>
      </c>
      <c r="AJ4352" s="13" t="s">
        <v>2292</v>
      </c>
      <c r="AK4352" s="13" t="s">
        <v>1126</v>
      </c>
    </row>
    <row r="4353" ht="15.75" customHeight="1">
      <c r="A4353" s="13" t="s">
        <v>16553</v>
      </c>
      <c r="B4353" s="13" t="s">
        <v>16554</v>
      </c>
      <c r="C4353" s="13" t="s">
        <v>2935</v>
      </c>
      <c r="D4353" s="13" t="s">
        <v>16400</v>
      </c>
      <c r="E4353" s="13" t="s">
        <v>16407</v>
      </c>
      <c r="F4353" s="13" t="s">
        <v>16408</v>
      </c>
      <c r="G4353" s="14">
        <v>2896.0</v>
      </c>
      <c r="H4353" s="16" t="b">
        <f>G4353&lt;'Programas e Observações'!$C$11</f>
        <v>1</v>
      </c>
      <c r="I4353" s="14">
        <v>0.0</v>
      </c>
      <c r="J4353" s="14">
        <v>0.0</v>
      </c>
      <c r="K4353" s="14">
        <v>0.0</v>
      </c>
      <c r="L4353" s="14">
        <v>0.0</v>
      </c>
      <c r="M4353" s="14">
        <v>0.0</v>
      </c>
      <c r="N4353" s="14">
        <v>29.0</v>
      </c>
      <c r="O4353" s="14">
        <v>5.0</v>
      </c>
      <c r="P4353" s="14">
        <v>0.0</v>
      </c>
      <c r="Q4353" s="14"/>
      <c r="R4353" s="17">
        <f t="shared" si="1"/>
        <v>0</v>
      </c>
      <c r="S4353" s="17">
        <f t="shared" si="2"/>
        <v>0</v>
      </c>
      <c r="T4353" s="17">
        <f t="shared" si="3"/>
        <v>0</v>
      </c>
      <c r="U4353" s="17">
        <f t="shared" si="4"/>
        <v>0</v>
      </c>
      <c r="V4353" s="17">
        <f t="shared" si="5"/>
        <v>0</v>
      </c>
      <c r="W4353" s="17">
        <f t="shared" si="6"/>
        <v>10.01381215</v>
      </c>
      <c r="X4353" s="17">
        <f t="shared" si="7"/>
        <v>1.726519337</v>
      </c>
      <c r="Y4353" s="14">
        <f t="shared" si="8"/>
        <v>18845</v>
      </c>
      <c r="Z4353" s="14">
        <f t="shared" si="9"/>
        <v>9941</v>
      </c>
      <c r="AA4353" s="14">
        <f t="shared" si="10"/>
        <v>2011</v>
      </c>
      <c r="AB4353" s="14">
        <f t="shared" si="11"/>
        <v>3706</v>
      </c>
      <c r="AC4353" s="14">
        <f t="shared" si="12"/>
        <v>1270</v>
      </c>
      <c r="AD4353" s="14">
        <f t="shared" si="13"/>
        <v>4596</v>
      </c>
      <c r="AE4353" s="14">
        <f t="shared" si="14"/>
        <v>445</v>
      </c>
      <c r="AF4353" s="14">
        <f t="shared" si="15"/>
        <v>19</v>
      </c>
      <c r="AG4353" s="17">
        <f t="shared" si="16"/>
        <v>87.06720507</v>
      </c>
      <c r="AH4353" s="20">
        <f>12*(J4353*'Programas e Observações'!$C$8+K4353*'Programas e Observações'!$C$9+L4353*('Programas e Observações'!$C$8+'Programas e Observações'!$C$9)+M4353*'Programas e Observações'!$C$10)</f>
        <v>0</v>
      </c>
      <c r="AI4353" s="20">
        <f>12*(J4353*'Programas e Observações'!$D$8+K4353*'Programas e Observações'!$D$9+L4353*('Programas e Observações'!$D$8+'Programas e Observações'!$D$9)+M4353*'Programas e Observações'!$D$10)</f>
        <v>0</v>
      </c>
      <c r="AJ4353" s="13" t="s">
        <v>342</v>
      </c>
      <c r="AK4353" s="13" t="s">
        <v>343</v>
      </c>
    </row>
    <row r="4354" ht="15.75" customHeight="1">
      <c r="A4354" s="13" t="s">
        <v>16555</v>
      </c>
      <c r="B4354" s="13" t="s">
        <v>16556</v>
      </c>
      <c r="C4354" s="13" t="s">
        <v>16557</v>
      </c>
      <c r="D4354" s="13" t="s">
        <v>16400</v>
      </c>
      <c r="E4354" s="13" t="s">
        <v>16444</v>
      </c>
      <c r="F4354" s="13" t="s">
        <v>16445</v>
      </c>
      <c r="G4354" s="14">
        <v>2240.0</v>
      </c>
      <c r="H4354" s="16" t="b">
        <f>G4354&lt;'Programas e Observações'!$C$11</f>
        <v>1</v>
      </c>
      <c r="I4354" s="14">
        <v>388.0</v>
      </c>
      <c r="J4354" s="14">
        <v>245.0</v>
      </c>
      <c r="K4354" s="14">
        <v>9.0</v>
      </c>
      <c r="L4354" s="14">
        <v>87.0</v>
      </c>
      <c r="M4354" s="14">
        <v>4.0</v>
      </c>
      <c r="N4354" s="14">
        <v>82.0</v>
      </c>
      <c r="O4354" s="14">
        <v>14.0</v>
      </c>
      <c r="P4354" s="14">
        <v>1.0</v>
      </c>
      <c r="Q4354" s="14"/>
      <c r="R4354" s="17">
        <f t="shared" si="1"/>
        <v>173.2142857</v>
      </c>
      <c r="S4354" s="17">
        <f t="shared" si="2"/>
        <v>109.375</v>
      </c>
      <c r="T4354" s="17">
        <f t="shared" si="3"/>
        <v>4.017857143</v>
      </c>
      <c r="U4354" s="17">
        <f t="shared" si="4"/>
        <v>38.83928571</v>
      </c>
      <c r="V4354" s="17">
        <f t="shared" si="5"/>
        <v>1.785714286</v>
      </c>
      <c r="W4354" s="17">
        <f t="shared" si="6"/>
        <v>36.60714286</v>
      </c>
      <c r="X4354" s="17">
        <f t="shared" si="7"/>
        <v>6.25</v>
      </c>
      <c r="Y4354" s="14">
        <f t="shared" si="8"/>
        <v>17682</v>
      </c>
      <c r="Z4354" s="14">
        <f t="shared" si="9"/>
        <v>9073</v>
      </c>
      <c r="AA4354" s="14">
        <f t="shared" si="10"/>
        <v>1679</v>
      </c>
      <c r="AB4354" s="14">
        <f t="shared" si="11"/>
        <v>2983</v>
      </c>
      <c r="AC4354" s="14">
        <f t="shared" si="12"/>
        <v>983</v>
      </c>
      <c r="AD4354" s="14">
        <f t="shared" si="13"/>
        <v>7067</v>
      </c>
      <c r="AE4354" s="14">
        <f t="shared" si="14"/>
        <v>810</v>
      </c>
      <c r="AF4354" s="14">
        <f t="shared" si="15"/>
        <v>18</v>
      </c>
      <c r="AG4354" s="17">
        <f t="shared" si="16"/>
        <v>70.41479499</v>
      </c>
      <c r="AH4354" s="20">
        <f>12*(J4354*'Programas e Observações'!$C$8+K4354*'Programas e Observações'!$C$9+L4354*('Programas e Observações'!$C$8+'Programas e Observações'!$C$9)+M4354*'Programas e Observações'!$C$10)</f>
        <v>116946.72</v>
      </c>
      <c r="AI4354" s="20">
        <f>12*(J4354*'Programas e Observações'!$D$8+K4354*'Programas e Observações'!$D$9+L4354*('Programas e Observações'!$D$8+'Programas e Observações'!$D$9)+M4354*'Programas e Observações'!$D$10)</f>
        <v>238477.92</v>
      </c>
      <c r="AJ4354" s="13" t="s">
        <v>8448</v>
      </c>
      <c r="AK4354" s="13" t="s">
        <v>3699</v>
      </c>
    </row>
    <row r="4355" ht="15.75" customHeight="1">
      <c r="A4355" s="13" t="s">
        <v>16558</v>
      </c>
      <c r="B4355" s="13" t="s">
        <v>16559</v>
      </c>
      <c r="C4355" s="13" t="s">
        <v>16560</v>
      </c>
      <c r="D4355" s="13" t="s">
        <v>16400</v>
      </c>
      <c r="E4355" s="13" t="s">
        <v>16453</v>
      </c>
      <c r="F4355" s="13" t="s">
        <v>16454</v>
      </c>
      <c r="G4355" s="14">
        <v>8422.0</v>
      </c>
      <c r="H4355" s="16" t="b">
        <f>G4355&lt;'Programas e Observações'!$C$11</f>
        <v>1</v>
      </c>
      <c r="I4355" s="14">
        <v>688.0</v>
      </c>
      <c r="J4355" s="14">
        <v>361.0</v>
      </c>
      <c r="K4355" s="14">
        <v>72.0</v>
      </c>
      <c r="L4355" s="14">
        <v>160.0</v>
      </c>
      <c r="M4355" s="14">
        <v>70.0</v>
      </c>
      <c r="N4355" s="14">
        <v>284.0</v>
      </c>
      <c r="O4355" s="14">
        <v>17.0</v>
      </c>
      <c r="P4355" s="14">
        <v>1.0</v>
      </c>
      <c r="Q4355" s="14"/>
      <c r="R4355" s="17">
        <f t="shared" si="1"/>
        <v>81.69080978</v>
      </c>
      <c r="S4355" s="17">
        <f t="shared" si="2"/>
        <v>42.86392781</v>
      </c>
      <c r="T4355" s="17">
        <f t="shared" si="3"/>
        <v>8.549038233</v>
      </c>
      <c r="U4355" s="17">
        <f t="shared" si="4"/>
        <v>18.99786274</v>
      </c>
      <c r="V4355" s="17">
        <f t="shared" si="5"/>
        <v>8.311564949</v>
      </c>
      <c r="W4355" s="17">
        <f t="shared" si="6"/>
        <v>33.72120636</v>
      </c>
      <c r="X4355" s="17">
        <f t="shared" si="7"/>
        <v>2.018522916</v>
      </c>
      <c r="Y4355" s="14">
        <f t="shared" si="8"/>
        <v>33791</v>
      </c>
      <c r="Z4355" s="14">
        <f t="shared" si="9"/>
        <v>15077</v>
      </c>
      <c r="AA4355" s="14">
        <f t="shared" si="10"/>
        <v>3972</v>
      </c>
      <c r="AB4355" s="14">
        <f t="shared" si="11"/>
        <v>9107</v>
      </c>
      <c r="AC4355" s="14">
        <f t="shared" si="12"/>
        <v>3234</v>
      </c>
      <c r="AD4355" s="14">
        <f t="shared" si="13"/>
        <v>8094</v>
      </c>
      <c r="AE4355" s="14">
        <f t="shared" si="14"/>
        <v>762</v>
      </c>
      <c r="AF4355" s="14">
        <f t="shared" si="15"/>
        <v>25</v>
      </c>
      <c r="AG4355" s="17">
        <f t="shared" si="16"/>
        <v>110.6312901</v>
      </c>
      <c r="AH4355" s="20">
        <f>12*(J4355*'Programas e Observações'!$C$8+K4355*'Programas e Observações'!$C$9+L4355*('Programas e Observações'!$C$8+'Programas e Observações'!$C$9)+M4355*'Programas e Observações'!$C$10)</f>
        <v>258561</v>
      </c>
      <c r="AI4355" s="20">
        <f>12*(J4355*'Programas e Observações'!$D$8+K4355*'Programas e Observações'!$D$9+L4355*('Programas e Observações'!$D$8+'Programas e Observações'!$D$9)+M4355*'Programas e Observações'!$D$10)</f>
        <v>451944.24</v>
      </c>
      <c r="AJ4355" s="13" t="s">
        <v>16561</v>
      </c>
      <c r="AK4355" s="13" t="s">
        <v>235</v>
      </c>
    </row>
    <row r="4356" ht="15.75" customHeight="1">
      <c r="A4356" s="13" t="s">
        <v>16562</v>
      </c>
      <c r="B4356" s="13" t="s">
        <v>16563</v>
      </c>
      <c r="C4356" s="13" t="s">
        <v>16564</v>
      </c>
      <c r="D4356" s="13" t="s">
        <v>16400</v>
      </c>
      <c r="E4356" s="13" t="s">
        <v>16463</v>
      </c>
      <c r="F4356" s="13" t="s">
        <v>16464</v>
      </c>
      <c r="G4356" s="14">
        <v>5705.0</v>
      </c>
      <c r="H4356" s="16" t="b">
        <f>G4356&lt;'Programas e Observações'!$C$11</f>
        <v>1</v>
      </c>
      <c r="I4356" s="14">
        <v>313.0</v>
      </c>
      <c r="J4356" s="14">
        <v>41.0</v>
      </c>
      <c r="K4356" s="14">
        <v>115.0</v>
      </c>
      <c r="L4356" s="14">
        <v>41.0</v>
      </c>
      <c r="M4356" s="14">
        <v>60.0</v>
      </c>
      <c r="N4356" s="14">
        <v>184.0</v>
      </c>
      <c r="O4356" s="14">
        <v>21.0</v>
      </c>
      <c r="P4356" s="14">
        <v>0.0</v>
      </c>
      <c r="Q4356" s="14"/>
      <c r="R4356" s="17">
        <f t="shared" si="1"/>
        <v>54.86415425</v>
      </c>
      <c r="S4356" s="17">
        <f t="shared" si="2"/>
        <v>7.186678352</v>
      </c>
      <c r="T4356" s="17">
        <f t="shared" si="3"/>
        <v>20.15775635</v>
      </c>
      <c r="U4356" s="17">
        <f t="shared" si="4"/>
        <v>7.186678352</v>
      </c>
      <c r="V4356" s="17">
        <f t="shared" si="5"/>
        <v>10.51709027</v>
      </c>
      <c r="W4356" s="17">
        <f t="shared" si="6"/>
        <v>32.25241017</v>
      </c>
      <c r="X4356" s="17">
        <f t="shared" si="7"/>
        <v>3.680981595</v>
      </c>
      <c r="Y4356" s="14">
        <f t="shared" si="8"/>
        <v>45010</v>
      </c>
      <c r="Z4356" s="14">
        <f t="shared" si="9"/>
        <v>15611</v>
      </c>
      <c r="AA4356" s="14">
        <f t="shared" si="10"/>
        <v>9874</v>
      </c>
      <c r="AB4356" s="14">
        <f t="shared" si="11"/>
        <v>8649</v>
      </c>
      <c r="AC4356" s="14">
        <f t="shared" si="12"/>
        <v>2848</v>
      </c>
      <c r="AD4356" s="14">
        <f t="shared" si="13"/>
        <v>18922</v>
      </c>
      <c r="AE4356" s="14">
        <f t="shared" si="14"/>
        <v>2592</v>
      </c>
      <c r="AF4356" s="14">
        <f t="shared" si="15"/>
        <v>58</v>
      </c>
      <c r="AG4356" s="17">
        <f t="shared" si="16"/>
        <v>51.48860524</v>
      </c>
      <c r="AH4356" s="20">
        <f>12*(J4356*'Programas e Observações'!$C$8+K4356*'Programas e Observações'!$C$9+L4356*('Programas e Observações'!$C$8+'Programas e Observações'!$C$9)+M4356*'Programas e Observações'!$C$10)</f>
        <v>127388.4</v>
      </c>
      <c r="AI4356" s="20">
        <f>12*(J4356*'Programas e Observações'!$D$8+K4356*'Programas e Observações'!$D$9+L4356*('Programas e Observações'!$D$8+'Programas e Observações'!$D$9)+M4356*'Programas e Observações'!$D$10)</f>
        <v>161105.28</v>
      </c>
      <c r="AJ4356" s="13" t="s">
        <v>445</v>
      </c>
      <c r="AK4356" s="13" t="s">
        <v>5387</v>
      </c>
    </row>
    <row r="4357" ht="15.75" customHeight="1">
      <c r="A4357" s="13" t="s">
        <v>16565</v>
      </c>
      <c r="B4357" s="13" t="s">
        <v>16566</v>
      </c>
      <c r="C4357" s="13" t="s">
        <v>16567</v>
      </c>
      <c r="D4357" s="13" t="s">
        <v>16400</v>
      </c>
      <c r="E4357" s="13" t="s">
        <v>16482</v>
      </c>
      <c r="F4357" s="13" t="s">
        <v>16483</v>
      </c>
      <c r="G4357" s="14">
        <v>35985.0</v>
      </c>
      <c r="H4357" s="16" t="b">
        <f>G4357&lt;'Programas e Observações'!$C$11</f>
        <v>0</v>
      </c>
      <c r="I4357" s="14">
        <v>3908.0</v>
      </c>
      <c r="J4357" s="14">
        <v>1723.0</v>
      </c>
      <c r="K4357" s="14">
        <v>434.0</v>
      </c>
      <c r="L4357" s="14">
        <v>913.0</v>
      </c>
      <c r="M4357" s="14">
        <v>432.0</v>
      </c>
      <c r="N4357" s="14">
        <v>801.0</v>
      </c>
      <c r="O4357" s="14">
        <v>83.0</v>
      </c>
      <c r="P4357" s="14">
        <v>1.0</v>
      </c>
      <c r="Q4357" s="14"/>
      <c r="R4357" s="17">
        <f t="shared" si="1"/>
        <v>108.6008059</v>
      </c>
      <c r="S4357" s="17">
        <f t="shared" si="2"/>
        <v>47.88106155</v>
      </c>
      <c r="T4357" s="17">
        <f t="shared" si="3"/>
        <v>12.0605808</v>
      </c>
      <c r="U4357" s="17">
        <f t="shared" si="4"/>
        <v>25.37168265</v>
      </c>
      <c r="V4357" s="17">
        <f t="shared" si="5"/>
        <v>12.00500208</v>
      </c>
      <c r="W4357" s="17">
        <f t="shared" si="6"/>
        <v>22.2592747</v>
      </c>
      <c r="X4357" s="17">
        <f t="shared" si="7"/>
        <v>2.306516604</v>
      </c>
      <c r="Y4357" s="14">
        <f t="shared" si="8"/>
        <v>41612</v>
      </c>
      <c r="Z4357" s="14">
        <f t="shared" si="9"/>
        <v>18473</v>
      </c>
      <c r="AA4357" s="14">
        <f t="shared" si="10"/>
        <v>4759</v>
      </c>
      <c r="AB4357" s="14">
        <f t="shared" si="11"/>
        <v>10687</v>
      </c>
      <c r="AC4357" s="14">
        <f t="shared" si="12"/>
        <v>3348</v>
      </c>
      <c r="AD4357" s="14">
        <f t="shared" si="13"/>
        <v>14143</v>
      </c>
      <c r="AE4357" s="14">
        <f t="shared" si="14"/>
        <v>1051</v>
      </c>
      <c r="AF4357" s="14">
        <f t="shared" si="15"/>
        <v>26</v>
      </c>
      <c r="AG4357" s="17">
        <f t="shared" si="16"/>
        <v>103.2171648</v>
      </c>
      <c r="AH4357" s="20">
        <f>12*(J4357*'Programas e Observações'!$C$8+K4357*'Programas e Observações'!$C$9+L4357*('Programas e Observações'!$C$8+'Programas e Observações'!$C$9)+M4357*'Programas e Observações'!$C$10)</f>
        <v>1437456.36</v>
      </c>
      <c r="AI4357" s="20">
        <f>12*(J4357*'Programas e Observações'!$D$8+K4357*'Programas e Observações'!$D$9+L4357*('Programas e Observações'!$D$8+'Programas e Observações'!$D$9)+M4357*'Programas e Observações'!$D$10)</f>
        <v>2420731.56</v>
      </c>
      <c r="AJ4357" s="13" t="s">
        <v>16568</v>
      </c>
      <c r="AK4357" s="13" t="s">
        <v>838</v>
      </c>
    </row>
    <row r="4358" ht="15.75" customHeight="1">
      <c r="A4358" s="13" t="s">
        <v>16569</v>
      </c>
      <c r="B4358" s="13" t="s">
        <v>16570</v>
      </c>
      <c r="C4358" s="13" t="s">
        <v>16571</v>
      </c>
      <c r="D4358" s="13" t="s">
        <v>16400</v>
      </c>
      <c r="E4358" s="13" t="s">
        <v>16413</v>
      </c>
      <c r="F4358" s="13" t="s">
        <v>16414</v>
      </c>
      <c r="G4358" s="14">
        <v>4256.0</v>
      </c>
      <c r="H4358" s="16" t="b">
        <f>G4358&lt;'Programas e Observações'!$C$11</f>
        <v>1</v>
      </c>
      <c r="I4358" s="14">
        <v>594.0</v>
      </c>
      <c r="J4358" s="14">
        <v>334.0</v>
      </c>
      <c r="K4358" s="14">
        <v>28.0</v>
      </c>
      <c r="L4358" s="14">
        <v>163.0</v>
      </c>
      <c r="M4358" s="14">
        <v>38.0</v>
      </c>
      <c r="N4358" s="14">
        <v>110.0</v>
      </c>
      <c r="O4358" s="14">
        <v>18.0</v>
      </c>
      <c r="P4358" s="14">
        <v>1.0</v>
      </c>
      <c r="Q4358" s="14"/>
      <c r="R4358" s="17">
        <f t="shared" si="1"/>
        <v>139.5676692</v>
      </c>
      <c r="S4358" s="17">
        <f t="shared" si="2"/>
        <v>78.47744361</v>
      </c>
      <c r="T4358" s="17">
        <f t="shared" si="3"/>
        <v>6.578947368</v>
      </c>
      <c r="U4358" s="17">
        <f t="shared" si="4"/>
        <v>38.29887218</v>
      </c>
      <c r="V4358" s="17">
        <f t="shared" si="5"/>
        <v>8.928571429</v>
      </c>
      <c r="W4358" s="17">
        <f t="shared" si="6"/>
        <v>25.84586466</v>
      </c>
      <c r="X4358" s="17">
        <f t="shared" si="7"/>
        <v>4.229323308</v>
      </c>
      <c r="Y4358" s="14">
        <f t="shared" si="8"/>
        <v>30449</v>
      </c>
      <c r="Z4358" s="14">
        <f t="shared" si="9"/>
        <v>15074</v>
      </c>
      <c r="AA4358" s="14">
        <f t="shared" si="10"/>
        <v>3158</v>
      </c>
      <c r="AB4358" s="14">
        <f t="shared" si="11"/>
        <v>7059</v>
      </c>
      <c r="AC4358" s="14">
        <f t="shared" si="12"/>
        <v>1990</v>
      </c>
      <c r="AD4358" s="14">
        <f t="shared" si="13"/>
        <v>10000</v>
      </c>
      <c r="AE4358" s="14">
        <f t="shared" si="14"/>
        <v>909</v>
      </c>
      <c r="AF4358" s="14">
        <f t="shared" si="15"/>
        <v>21</v>
      </c>
      <c r="AG4358" s="17">
        <f t="shared" si="16"/>
        <v>93.0820494</v>
      </c>
      <c r="AH4358" s="20">
        <f>12*(J4358*'Programas e Observações'!$C$8+K4358*'Programas e Observações'!$C$9+L4358*('Programas e Observações'!$C$8+'Programas e Observações'!$C$9)+M4358*'Programas e Observações'!$C$10)</f>
        <v>216036.24</v>
      </c>
      <c r="AI4358" s="20">
        <f>12*(J4358*'Programas e Observações'!$D$8+K4358*'Programas e Observações'!$D$9+L4358*('Programas e Observações'!$D$8+'Programas e Observações'!$D$9)+M4358*'Programas e Observações'!$D$10)</f>
        <v>399445.56</v>
      </c>
      <c r="AJ4358" s="13" t="s">
        <v>10369</v>
      </c>
      <c r="AK4358" s="13" t="s">
        <v>7275</v>
      </c>
    </row>
    <row r="4359" ht="15.75" customHeight="1">
      <c r="A4359" s="13" t="s">
        <v>16572</v>
      </c>
      <c r="B4359" s="13" t="s">
        <v>16573</v>
      </c>
      <c r="C4359" s="13" t="s">
        <v>16574</v>
      </c>
      <c r="D4359" s="13" t="s">
        <v>16400</v>
      </c>
      <c r="E4359" s="13" t="s">
        <v>16401</v>
      </c>
      <c r="F4359" s="13" t="s">
        <v>16402</v>
      </c>
      <c r="G4359" s="14">
        <v>2433.0</v>
      </c>
      <c r="H4359" s="16" t="b">
        <f>G4359&lt;'Programas e Observações'!$C$11</f>
        <v>1</v>
      </c>
      <c r="I4359" s="14">
        <v>63.0</v>
      </c>
      <c r="J4359" s="14">
        <v>32.0</v>
      </c>
      <c r="K4359" s="14">
        <v>5.0</v>
      </c>
      <c r="L4359" s="14">
        <v>15.0</v>
      </c>
      <c r="M4359" s="14">
        <v>6.0</v>
      </c>
      <c r="N4359" s="14">
        <v>86.0</v>
      </c>
      <c r="O4359" s="14">
        <v>8.0</v>
      </c>
      <c r="P4359" s="14">
        <v>0.0</v>
      </c>
      <c r="Q4359" s="14"/>
      <c r="R4359" s="17">
        <f t="shared" si="1"/>
        <v>25.89395808</v>
      </c>
      <c r="S4359" s="17">
        <f t="shared" si="2"/>
        <v>13.15248664</v>
      </c>
      <c r="T4359" s="17">
        <f t="shared" si="3"/>
        <v>2.055076038</v>
      </c>
      <c r="U4359" s="17">
        <f t="shared" si="4"/>
        <v>6.165228113</v>
      </c>
      <c r="V4359" s="17">
        <f t="shared" si="5"/>
        <v>2.466091245</v>
      </c>
      <c r="W4359" s="17">
        <f t="shared" si="6"/>
        <v>35.34730785</v>
      </c>
      <c r="X4359" s="17">
        <f t="shared" si="7"/>
        <v>3.288121661</v>
      </c>
      <c r="Y4359" s="14">
        <f t="shared" si="8"/>
        <v>15601</v>
      </c>
      <c r="Z4359" s="14">
        <f t="shared" si="9"/>
        <v>7535</v>
      </c>
      <c r="AA4359" s="14">
        <f t="shared" si="10"/>
        <v>1907</v>
      </c>
      <c r="AB4359" s="14">
        <f t="shared" si="11"/>
        <v>3073</v>
      </c>
      <c r="AC4359" s="14">
        <f t="shared" si="12"/>
        <v>1390</v>
      </c>
      <c r="AD4359" s="14">
        <f t="shared" si="13"/>
        <v>5828</v>
      </c>
      <c r="AE4359" s="14">
        <f t="shared" si="14"/>
        <v>680</v>
      </c>
      <c r="AF4359" s="14">
        <f t="shared" si="15"/>
        <v>15</v>
      </c>
      <c r="AG4359" s="17">
        <f t="shared" si="16"/>
        <v>77.43815272</v>
      </c>
      <c r="AH4359" s="20">
        <f>12*(J4359*'Programas e Observações'!$C$8+K4359*'Programas e Observações'!$C$9+L4359*('Programas e Observações'!$C$8+'Programas e Observações'!$C$9)+M4359*'Programas e Observações'!$C$10)</f>
        <v>22685.88</v>
      </c>
      <c r="AI4359" s="20">
        <f>12*(J4359*'Programas e Observações'!$D$8+K4359*'Programas e Observações'!$D$9+L4359*('Programas e Observações'!$D$8+'Programas e Observações'!$D$9)+M4359*'Programas e Observações'!$D$10)</f>
        <v>40106.64</v>
      </c>
      <c r="AJ4359" s="13" t="s">
        <v>2579</v>
      </c>
      <c r="AK4359" s="13" t="s">
        <v>2270</v>
      </c>
    </row>
    <row r="4360" ht="15.75" customHeight="1">
      <c r="A4360" s="13" t="s">
        <v>16575</v>
      </c>
      <c r="B4360" s="13" t="s">
        <v>16576</v>
      </c>
      <c r="C4360" s="13" t="s">
        <v>16577</v>
      </c>
      <c r="D4360" s="13" t="s">
        <v>16400</v>
      </c>
      <c r="E4360" s="13" t="s">
        <v>16463</v>
      </c>
      <c r="F4360" s="13" t="s">
        <v>16464</v>
      </c>
      <c r="G4360" s="14">
        <v>155307.0</v>
      </c>
      <c r="H4360" s="16" t="b">
        <f>G4360&lt;'Programas e Observações'!$C$11</f>
        <v>0</v>
      </c>
      <c r="I4360" s="14">
        <v>7315.0</v>
      </c>
      <c r="J4360" s="14">
        <v>2171.0</v>
      </c>
      <c r="K4360" s="14">
        <v>1704.0</v>
      </c>
      <c r="L4360" s="14">
        <v>1726.0</v>
      </c>
      <c r="M4360" s="14">
        <v>706.0</v>
      </c>
      <c r="N4360" s="14">
        <v>3018.0</v>
      </c>
      <c r="O4360" s="14">
        <v>400.0</v>
      </c>
      <c r="P4360" s="14">
        <v>8.0</v>
      </c>
      <c r="Q4360" s="14">
        <v>857.0</v>
      </c>
      <c r="R4360" s="17">
        <f t="shared" si="1"/>
        <v>47.10025949</v>
      </c>
      <c r="S4360" s="17">
        <f t="shared" si="2"/>
        <v>13.97876464</v>
      </c>
      <c r="T4360" s="17">
        <f t="shared" si="3"/>
        <v>10.97181711</v>
      </c>
      <c r="U4360" s="17">
        <f t="shared" si="4"/>
        <v>11.11347203</v>
      </c>
      <c r="V4360" s="17">
        <f t="shared" si="5"/>
        <v>4.545835024</v>
      </c>
      <c r="W4360" s="17">
        <f t="shared" si="6"/>
        <v>19.4324789</v>
      </c>
      <c r="X4360" s="17">
        <f t="shared" si="7"/>
        <v>2.575543923</v>
      </c>
      <c r="Y4360" s="14">
        <f t="shared" si="8"/>
        <v>45010</v>
      </c>
      <c r="Z4360" s="14">
        <f t="shared" si="9"/>
        <v>15611</v>
      </c>
      <c r="AA4360" s="14">
        <f t="shared" si="10"/>
        <v>9874</v>
      </c>
      <c r="AB4360" s="14">
        <f t="shared" si="11"/>
        <v>8649</v>
      </c>
      <c r="AC4360" s="14">
        <f t="shared" si="12"/>
        <v>2848</v>
      </c>
      <c r="AD4360" s="14">
        <f t="shared" si="13"/>
        <v>18922</v>
      </c>
      <c r="AE4360" s="14">
        <f t="shared" si="14"/>
        <v>2592</v>
      </c>
      <c r="AF4360" s="14">
        <f t="shared" si="15"/>
        <v>58</v>
      </c>
      <c r="AG4360" s="17">
        <f t="shared" si="16"/>
        <v>51.48860524</v>
      </c>
      <c r="AH4360" s="20">
        <f>12*(J4360*'Programas e Observações'!$C$8+K4360*'Programas e Observações'!$C$9+L4360*('Programas e Observações'!$C$8+'Programas e Observações'!$C$9)+M4360*'Programas e Observações'!$C$10)</f>
        <v>2893445.88</v>
      </c>
      <c r="AI4360" s="20">
        <f>12*(J4360*'Programas e Observações'!$D$8+K4360*'Programas e Observações'!$D$9+L4360*('Programas e Observações'!$D$8+'Programas e Observações'!$D$9)+M4360*'Programas e Observações'!$D$10)</f>
        <v>4379132.64</v>
      </c>
      <c r="AJ4360" s="13" t="s">
        <v>16578</v>
      </c>
      <c r="AK4360" s="13" t="s">
        <v>5942</v>
      </c>
    </row>
    <row r="4361" ht="15.75" customHeight="1">
      <c r="A4361" s="13" t="s">
        <v>16579</v>
      </c>
      <c r="B4361" s="13" t="s">
        <v>16580</v>
      </c>
      <c r="C4361" s="13" t="s">
        <v>16581</v>
      </c>
      <c r="D4361" s="13" t="s">
        <v>16400</v>
      </c>
      <c r="E4361" s="13" t="s">
        <v>16488</v>
      </c>
      <c r="F4361" s="13" t="s">
        <v>16489</v>
      </c>
      <c r="G4361" s="14">
        <v>76298.0</v>
      </c>
      <c r="H4361" s="16" t="b">
        <f>G4361&lt;'Programas e Observações'!$C$11</f>
        <v>0</v>
      </c>
      <c r="I4361" s="14">
        <v>4763.0</v>
      </c>
      <c r="J4361" s="14">
        <v>2042.0</v>
      </c>
      <c r="K4361" s="14">
        <v>601.0</v>
      </c>
      <c r="L4361" s="14">
        <v>958.0</v>
      </c>
      <c r="M4361" s="14">
        <v>211.0</v>
      </c>
      <c r="N4361" s="14">
        <v>1416.0</v>
      </c>
      <c r="O4361" s="14">
        <v>199.0</v>
      </c>
      <c r="P4361" s="14">
        <v>3.0</v>
      </c>
      <c r="Q4361" s="14">
        <v>195.0</v>
      </c>
      <c r="R4361" s="17">
        <f t="shared" si="1"/>
        <v>62.42627592</v>
      </c>
      <c r="S4361" s="17">
        <f t="shared" si="2"/>
        <v>26.76348004</v>
      </c>
      <c r="T4361" s="17">
        <f t="shared" si="3"/>
        <v>7.877008572</v>
      </c>
      <c r="U4361" s="17">
        <f t="shared" si="4"/>
        <v>12.5560303</v>
      </c>
      <c r="V4361" s="17">
        <f t="shared" si="5"/>
        <v>2.765472227</v>
      </c>
      <c r="W4361" s="17">
        <f t="shared" si="6"/>
        <v>18.55880888</v>
      </c>
      <c r="X4361" s="17">
        <f t="shared" si="7"/>
        <v>2.608194186</v>
      </c>
      <c r="Y4361" s="14">
        <f t="shared" si="8"/>
        <v>20826</v>
      </c>
      <c r="Z4361" s="14">
        <f t="shared" si="9"/>
        <v>9489</v>
      </c>
      <c r="AA4361" s="14">
        <f t="shared" si="10"/>
        <v>2618</v>
      </c>
      <c r="AB4361" s="14">
        <f t="shared" si="11"/>
        <v>4788</v>
      </c>
      <c r="AC4361" s="14">
        <f t="shared" si="12"/>
        <v>1622</v>
      </c>
      <c r="AD4361" s="14">
        <f t="shared" si="13"/>
        <v>5874</v>
      </c>
      <c r="AE4361" s="14">
        <f t="shared" si="14"/>
        <v>812</v>
      </c>
      <c r="AF4361" s="14">
        <f t="shared" si="15"/>
        <v>19</v>
      </c>
      <c r="AG4361" s="17">
        <f t="shared" si="16"/>
        <v>69.97396052</v>
      </c>
      <c r="AH4361" s="20">
        <f>12*(J4361*'Programas e Observações'!$C$8+K4361*'Programas e Observações'!$C$9+L4361*('Programas e Observações'!$C$8+'Programas e Observações'!$C$9)+M4361*'Programas e Observações'!$C$10)</f>
        <v>1501210.68</v>
      </c>
      <c r="AI4361" s="20">
        <f>12*(J4361*'Programas e Observações'!$D$8+K4361*'Programas e Observações'!$D$9+L4361*('Programas e Observações'!$D$8+'Programas e Observações'!$D$9)+M4361*'Programas e Observações'!$D$10)</f>
        <v>2616818.16</v>
      </c>
      <c r="AJ4361" s="13" t="s">
        <v>16582</v>
      </c>
      <c r="AK4361" s="13" t="s">
        <v>986</v>
      </c>
    </row>
    <row r="4362" ht="15.75" customHeight="1">
      <c r="A4362" s="13" t="s">
        <v>16583</v>
      </c>
      <c r="B4362" s="13" t="s">
        <v>16584</v>
      </c>
      <c r="C4362" s="13" t="s">
        <v>16585</v>
      </c>
      <c r="D4362" s="13" t="s">
        <v>16400</v>
      </c>
      <c r="E4362" s="13" t="s">
        <v>16424</v>
      </c>
      <c r="F4362" s="13" t="s">
        <v>16425</v>
      </c>
      <c r="G4362" s="14">
        <v>6441.0</v>
      </c>
      <c r="H4362" s="16" t="b">
        <f>G4362&lt;'Programas e Observações'!$C$11</f>
        <v>1</v>
      </c>
      <c r="I4362" s="14">
        <v>1157.0</v>
      </c>
      <c r="J4362" s="14">
        <v>626.0</v>
      </c>
      <c r="K4362" s="14">
        <v>83.0</v>
      </c>
      <c r="L4362" s="14">
        <v>173.0</v>
      </c>
      <c r="M4362" s="14">
        <v>94.0</v>
      </c>
      <c r="N4362" s="14">
        <v>277.0</v>
      </c>
      <c r="O4362" s="14">
        <v>17.0</v>
      </c>
      <c r="P4362" s="14">
        <v>0.0</v>
      </c>
      <c r="Q4362" s="14"/>
      <c r="R4362" s="17">
        <f t="shared" si="1"/>
        <v>179.6304922</v>
      </c>
      <c r="S4362" s="17">
        <f t="shared" si="2"/>
        <v>97.18987735</v>
      </c>
      <c r="T4362" s="17">
        <f t="shared" si="3"/>
        <v>12.8861978</v>
      </c>
      <c r="U4362" s="17">
        <f t="shared" si="4"/>
        <v>26.85918336</v>
      </c>
      <c r="V4362" s="17">
        <f t="shared" si="5"/>
        <v>14.59400714</v>
      </c>
      <c r="W4362" s="17">
        <f t="shared" si="6"/>
        <v>43.00574445</v>
      </c>
      <c r="X4362" s="17">
        <f t="shared" si="7"/>
        <v>2.639341717</v>
      </c>
      <c r="Y4362" s="14">
        <f t="shared" si="8"/>
        <v>29257</v>
      </c>
      <c r="Z4362" s="14">
        <f t="shared" si="9"/>
        <v>13519</v>
      </c>
      <c r="AA4362" s="14">
        <f t="shared" si="10"/>
        <v>5019</v>
      </c>
      <c r="AB4362" s="14">
        <f t="shared" si="11"/>
        <v>5263</v>
      </c>
      <c r="AC4362" s="14">
        <f t="shared" si="12"/>
        <v>2066</v>
      </c>
      <c r="AD4362" s="14">
        <f t="shared" si="13"/>
        <v>10061</v>
      </c>
      <c r="AE4362" s="14">
        <f t="shared" si="14"/>
        <v>874</v>
      </c>
      <c r="AF4362" s="14">
        <f t="shared" si="15"/>
        <v>27</v>
      </c>
      <c r="AG4362" s="17">
        <f t="shared" si="16"/>
        <v>65.98837078</v>
      </c>
      <c r="AH4362" s="20">
        <f>12*(J4362*'Programas e Observações'!$C$8+K4362*'Programas e Observações'!$C$9+L4362*('Programas e Observações'!$C$8+'Programas e Observações'!$C$9)+M4362*'Programas e Observações'!$C$10)</f>
        <v>338652.12</v>
      </c>
      <c r="AI4362" s="20">
        <f>12*(J4362*'Programas e Observações'!$D$8+K4362*'Programas e Observações'!$D$9+L4362*('Programas e Observações'!$D$8+'Programas e Observações'!$D$9)+M4362*'Programas e Observações'!$D$10)</f>
        <v>632876.4</v>
      </c>
      <c r="AJ4362" s="13" t="s">
        <v>16586</v>
      </c>
      <c r="AK4362" s="13" t="s">
        <v>5589</v>
      </c>
    </row>
    <row r="4363" ht="15.75" customHeight="1">
      <c r="A4363" s="13" t="s">
        <v>16587</v>
      </c>
      <c r="B4363" s="13" t="s">
        <v>16588</v>
      </c>
      <c r="C4363" s="13" t="s">
        <v>16589</v>
      </c>
      <c r="D4363" s="13" t="s">
        <v>16400</v>
      </c>
      <c r="E4363" s="13" t="s">
        <v>16488</v>
      </c>
      <c r="F4363" s="13" t="s">
        <v>16489</v>
      </c>
      <c r="G4363" s="14">
        <v>3519.0</v>
      </c>
      <c r="H4363" s="16" t="b">
        <f>G4363&lt;'Programas e Observações'!$C$11</f>
        <v>1</v>
      </c>
      <c r="I4363" s="14">
        <v>172.0</v>
      </c>
      <c r="J4363" s="14">
        <v>108.0</v>
      </c>
      <c r="K4363" s="14">
        <v>6.0</v>
      </c>
      <c r="L4363" s="14">
        <v>31.0</v>
      </c>
      <c r="M4363" s="14">
        <v>10.0</v>
      </c>
      <c r="N4363" s="14">
        <v>33.0</v>
      </c>
      <c r="O4363" s="14">
        <v>5.0</v>
      </c>
      <c r="P4363" s="14">
        <v>0.0</v>
      </c>
      <c r="Q4363" s="14"/>
      <c r="R4363" s="17">
        <f t="shared" si="1"/>
        <v>48.87752202</v>
      </c>
      <c r="S4363" s="17">
        <f t="shared" si="2"/>
        <v>30.69053708</v>
      </c>
      <c r="T4363" s="17">
        <f t="shared" si="3"/>
        <v>1.705029838</v>
      </c>
      <c r="U4363" s="17">
        <f t="shared" si="4"/>
        <v>8.80932083</v>
      </c>
      <c r="V4363" s="17">
        <f t="shared" si="5"/>
        <v>2.841716397</v>
      </c>
      <c r="W4363" s="17">
        <f t="shared" si="6"/>
        <v>9.377664109</v>
      </c>
      <c r="X4363" s="17">
        <f t="shared" si="7"/>
        <v>1.420858198</v>
      </c>
      <c r="Y4363" s="14">
        <f t="shared" si="8"/>
        <v>20826</v>
      </c>
      <c r="Z4363" s="14">
        <f t="shared" si="9"/>
        <v>9489</v>
      </c>
      <c r="AA4363" s="14">
        <f t="shared" si="10"/>
        <v>2618</v>
      </c>
      <c r="AB4363" s="14">
        <f t="shared" si="11"/>
        <v>4788</v>
      </c>
      <c r="AC4363" s="14">
        <f t="shared" si="12"/>
        <v>1622</v>
      </c>
      <c r="AD4363" s="14">
        <f t="shared" si="13"/>
        <v>5874</v>
      </c>
      <c r="AE4363" s="14">
        <f t="shared" si="14"/>
        <v>812</v>
      </c>
      <c r="AF4363" s="14">
        <f t="shared" si="15"/>
        <v>19</v>
      </c>
      <c r="AG4363" s="17">
        <f t="shared" si="16"/>
        <v>69.97396052</v>
      </c>
      <c r="AH4363" s="20">
        <f>12*(J4363*'Programas e Observações'!$C$8+K4363*'Programas e Observações'!$C$9+L4363*('Programas e Observações'!$C$8+'Programas e Observações'!$C$9)+M4363*'Programas e Observações'!$C$10)</f>
        <v>51726</v>
      </c>
      <c r="AI4363" s="20">
        <f>12*(J4363*'Programas e Observações'!$D$8+K4363*'Programas e Observações'!$D$9+L4363*('Programas e Observações'!$D$8+'Programas e Observações'!$D$9)+M4363*'Programas e Observações'!$D$10)</f>
        <v>102657.96</v>
      </c>
      <c r="AJ4363" s="13" t="s">
        <v>3466</v>
      </c>
      <c r="AK4363" s="13" t="s">
        <v>1641</v>
      </c>
    </row>
    <row r="4364" ht="15.75" customHeight="1">
      <c r="A4364" s="13" t="s">
        <v>16590</v>
      </c>
      <c r="B4364" s="13" t="s">
        <v>16591</v>
      </c>
      <c r="C4364" s="13" t="s">
        <v>16592</v>
      </c>
      <c r="D4364" s="13" t="s">
        <v>16400</v>
      </c>
      <c r="E4364" s="13" t="s">
        <v>16507</v>
      </c>
      <c r="F4364" s="13" t="s">
        <v>16508</v>
      </c>
      <c r="G4364" s="14">
        <v>117324.0</v>
      </c>
      <c r="H4364" s="16" t="b">
        <f>G4364&lt;'Programas e Observações'!$C$11</f>
        <v>0</v>
      </c>
      <c r="I4364" s="14">
        <v>6803.0</v>
      </c>
      <c r="J4364" s="14">
        <v>3004.0</v>
      </c>
      <c r="K4364" s="14">
        <v>734.0</v>
      </c>
      <c r="L4364" s="14">
        <v>1865.0</v>
      </c>
      <c r="M4364" s="14">
        <v>615.0</v>
      </c>
      <c r="N4364" s="14">
        <v>1175.0</v>
      </c>
      <c r="O4364" s="14">
        <v>121.0</v>
      </c>
      <c r="P4364" s="14">
        <v>5.0</v>
      </c>
      <c r="Q4364" s="14">
        <v>736.0</v>
      </c>
      <c r="R4364" s="17">
        <f t="shared" si="1"/>
        <v>57.98472606</v>
      </c>
      <c r="S4364" s="17">
        <f t="shared" si="2"/>
        <v>25.60430943</v>
      </c>
      <c r="T4364" s="17">
        <f t="shared" si="3"/>
        <v>6.256179469</v>
      </c>
      <c r="U4364" s="17">
        <f t="shared" si="4"/>
        <v>15.89615083</v>
      </c>
      <c r="V4364" s="17">
        <f t="shared" si="5"/>
        <v>5.241894242</v>
      </c>
      <c r="W4364" s="17">
        <f t="shared" si="6"/>
        <v>10.01500119</v>
      </c>
      <c r="X4364" s="17">
        <f t="shared" si="7"/>
        <v>1.031332038</v>
      </c>
      <c r="Y4364" s="14">
        <f t="shared" si="8"/>
        <v>45972</v>
      </c>
      <c r="Z4364" s="14">
        <f t="shared" si="9"/>
        <v>16955</v>
      </c>
      <c r="AA4364" s="14">
        <f t="shared" si="10"/>
        <v>8298</v>
      </c>
      <c r="AB4364" s="14">
        <f t="shared" si="11"/>
        <v>10926</v>
      </c>
      <c r="AC4364" s="14">
        <f t="shared" si="12"/>
        <v>3529</v>
      </c>
      <c r="AD4364" s="14">
        <f t="shared" si="13"/>
        <v>15615</v>
      </c>
      <c r="AE4364" s="14">
        <f t="shared" si="14"/>
        <v>1301</v>
      </c>
      <c r="AF4364" s="14">
        <f t="shared" si="15"/>
        <v>33</v>
      </c>
      <c r="AG4364" s="17">
        <f t="shared" si="16"/>
        <v>50.81092791</v>
      </c>
      <c r="AH4364" s="20">
        <f>12*(J4364*'Programas e Observações'!$C$8+K4364*'Programas e Observações'!$C$9+L4364*('Programas e Observações'!$C$8+'Programas e Observações'!$C$9)+M4364*'Programas e Observações'!$C$10)</f>
        <v>2615191.2</v>
      </c>
      <c r="AI4364" s="20">
        <f>12*(J4364*'Programas e Observações'!$D$8+K4364*'Programas e Observações'!$D$9+L4364*('Programas e Observações'!$D$8+'Programas e Observações'!$D$9)+M4364*'Programas e Observações'!$D$10)</f>
        <v>4431198.96</v>
      </c>
      <c r="AJ4364" s="13" t="s">
        <v>16593</v>
      </c>
      <c r="AK4364" s="13" t="s">
        <v>4530</v>
      </c>
    </row>
    <row r="4365" ht="15.75" customHeight="1">
      <c r="A4365" s="13" t="s">
        <v>16594</v>
      </c>
      <c r="B4365" s="13" t="s">
        <v>16595</v>
      </c>
      <c r="C4365" s="13" t="s">
        <v>16596</v>
      </c>
      <c r="D4365" s="13" t="s">
        <v>16400</v>
      </c>
      <c r="E4365" s="13" t="s">
        <v>16453</v>
      </c>
      <c r="F4365" s="13" t="s">
        <v>16454</v>
      </c>
      <c r="G4365" s="14">
        <v>2636.0</v>
      </c>
      <c r="H4365" s="16" t="b">
        <f>G4365&lt;'Programas e Observações'!$C$11</f>
        <v>1</v>
      </c>
      <c r="I4365" s="14">
        <v>411.0</v>
      </c>
      <c r="J4365" s="14">
        <v>178.0</v>
      </c>
      <c r="K4365" s="14">
        <v>65.0</v>
      </c>
      <c r="L4365" s="14">
        <v>128.0</v>
      </c>
      <c r="M4365" s="14">
        <v>33.0</v>
      </c>
      <c r="N4365" s="14">
        <v>85.0</v>
      </c>
      <c r="O4365" s="14">
        <v>10.0</v>
      </c>
      <c r="P4365" s="14">
        <v>0.0</v>
      </c>
      <c r="Q4365" s="14"/>
      <c r="R4365" s="17">
        <f t="shared" si="1"/>
        <v>155.9180577</v>
      </c>
      <c r="S4365" s="17">
        <f t="shared" si="2"/>
        <v>67.52655539</v>
      </c>
      <c r="T4365" s="17">
        <f t="shared" si="3"/>
        <v>24.6585736</v>
      </c>
      <c r="U4365" s="17">
        <f t="shared" si="4"/>
        <v>48.55842185</v>
      </c>
      <c r="V4365" s="17">
        <f t="shared" si="5"/>
        <v>12.51896813</v>
      </c>
      <c r="W4365" s="17">
        <f t="shared" si="6"/>
        <v>32.24582701</v>
      </c>
      <c r="X4365" s="17">
        <f t="shared" si="7"/>
        <v>3.793626707</v>
      </c>
      <c r="Y4365" s="14">
        <f t="shared" si="8"/>
        <v>33791</v>
      </c>
      <c r="Z4365" s="14">
        <f t="shared" si="9"/>
        <v>15077</v>
      </c>
      <c r="AA4365" s="14">
        <f t="shared" si="10"/>
        <v>3972</v>
      </c>
      <c r="AB4365" s="14">
        <f t="shared" si="11"/>
        <v>9107</v>
      </c>
      <c r="AC4365" s="14">
        <f t="shared" si="12"/>
        <v>3234</v>
      </c>
      <c r="AD4365" s="14">
        <f t="shared" si="13"/>
        <v>8094</v>
      </c>
      <c r="AE4365" s="14">
        <f t="shared" si="14"/>
        <v>762</v>
      </c>
      <c r="AF4365" s="14">
        <f t="shared" si="15"/>
        <v>25</v>
      </c>
      <c r="AG4365" s="17">
        <f t="shared" si="16"/>
        <v>110.6312901</v>
      </c>
      <c r="AH4365" s="20">
        <f>12*(J4365*'Programas e Observações'!$C$8+K4365*'Programas e Observações'!$C$9+L4365*('Programas e Observações'!$C$8+'Programas e Observações'!$C$9)+M4365*'Programas e Observações'!$C$10)</f>
        <v>176486.04</v>
      </c>
      <c r="AI4365" s="20">
        <f>12*(J4365*'Programas e Observações'!$D$8+K4365*'Programas e Observações'!$D$9+L4365*('Programas e Observações'!$D$8+'Programas e Observações'!$D$9)+M4365*'Programas e Observações'!$D$10)</f>
        <v>291175.92</v>
      </c>
      <c r="AJ4365" s="13" t="s">
        <v>2634</v>
      </c>
      <c r="AK4365" s="13" t="s">
        <v>4398</v>
      </c>
    </row>
    <row r="4366" ht="15.75" customHeight="1">
      <c r="A4366" s="13" t="s">
        <v>16597</v>
      </c>
      <c r="B4366" s="13" t="s">
        <v>16598</v>
      </c>
      <c r="C4366" s="13" t="s">
        <v>6698</v>
      </c>
      <c r="D4366" s="13" t="s">
        <v>16400</v>
      </c>
      <c r="E4366" s="13" t="s">
        <v>16528</v>
      </c>
      <c r="F4366" s="13" t="s">
        <v>16529</v>
      </c>
      <c r="G4366" s="14">
        <v>12886.0</v>
      </c>
      <c r="H4366" s="16" t="b">
        <f>G4366&lt;'Programas e Observações'!$C$11</f>
        <v>1</v>
      </c>
      <c r="I4366" s="14">
        <v>403.0</v>
      </c>
      <c r="J4366" s="14">
        <v>76.0</v>
      </c>
      <c r="K4366" s="14">
        <v>98.0</v>
      </c>
      <c r="L4366" s="14">
        <v>36.0</v>
      </c>
      <c r="M4366" s="14">
        <v>75.0</v>
      </c>
      <c r="N4366" s="14">
        <v>275.0</v>
      </c>
      <c r="O4366" s="14">
        <v>35.0</v>
      </c>
      <c r="P4366" s="14">
        <v>0.0</v>
      </c>
      <c r="Q4366" s="14"/>
      <c r="R4366" s="17">
        <f t="shared" si="1"/>
        <v>31.27425113</v>
      </c>
      <c r="S4366" s="17">
        <f t="shared" si="2"/>
        <v>5.897873661</v>
      </c>
      <c r="T4366" s="17">
        <f t="shared" si="3"/>
        <v>7.605152879</v>
      </c>
      <c r="U4366" s="17">
        <f t="shared" si="4"/>
        <v>2.793729629</v>
      </c>
      <c r="V4366" s="17">
        <f t="shared" si="5"/>
        <v>5.820270061</v>
      </c>
      <c r="W4366" s="17">
        <f t="shared" si="6"/>
        <v>21.34099022</v>
      </c>
      <c r="X4366" s="17">
        <f t="shared" si="7"/>
        <v>2.716126028</v>
      </c>
      <c r="Y4366" s="14">
        <f t="shared" si="8"/>
        <v>35677</v>
      </c>
      <c r="Z4366" s="14">
        <f t="shared" si="9"/>
        <v>16908</v>
      </c>
      <c r="AA4366" s="14">
        <f t="shared" si="10"/>
        <v>3936</v>
      </c>
      <c r="AB4366" s="14">
        <f t="shared" si="11"/>
        <v>8554</v>
      </c>
      <c r="AC4366" s="14">
        <f t="shared" si="12"/>
        <v>3383</v>
      </c>
      <c r="AD4366" s="14">
        <f t="shared" si="13"/>
        <v>8586</v>
      </c>
      <c r="AE4366" s="14">
        <f t="shared" si="14"/>
        <v>1034</v>
      </c>
      <c r="AF4366" s="14">
        <f t="shared" si="15"/>
        <v>15</v>
      </c>
      <c r="AG4366" s="17">
        <f t="shared" si="16"/>
        <v>93.04478678</v>
      </c>
      <c r="AH4366" s="20">
        <f>12*(J4366*'Programas e Observações'!$C$8+K4366*'Programas e Observações'!$C$9+L4366*('Programas e Observações'!$C$8+'Programas e Observações'!$C$9)+M4366*'Programas e Observações'!$C$10)</f>
        <v>130048.8</v>
      </c>
      <c r="AI4366" s="20">
        <f>12*(J4366*'Programas e Observações'!$D$8+K4366*'Programas e Observações'!$D$9+L4366*('Programas e Observações'!$D$8+'Programas e Observações'!$D$9)+M4366*'Programas e Observações'!$D$10)</f>
        <v>174293.88</v>
      </c>
      <c r="AJ4366" s="13" t="s">
        <v>4580</v>
      </c>
      <c r="AK4366" s="13" t="s">
        <v>2783</v>
      </c>
    </row>
    <row r="4367" ht="15.75" customHeight="1">
      <c r="A4367" s="13" t="s">
        <v>16599</v>
      </c>
      <c r="B4367" s="13" t="s">
        <v>16600</v>
      </c>
      <c r="C4367" s="13" t="s">
        <v>16601</v>
      </c>
      <c r="D4367" s="13" t="s">
        <v>16400</v>
      </c>
      <c r="E4367" s="13" t="s">
        <v>16453</v>
      </c>
      <c r="F4367" s="13" t="s">
        <v>16454</v>
      </c>
      <c r="G4367" s="14">
        <v>7324.0</v>
      </c>
      <c r="H4367" s="16" t="b">
        <f>G4367&lt;'Programas e Observações'!$C$11</f>
        <v>1</v>
      </c>
      <c r="I4367" s="14">
        <v>1251.0</v>
      </c>
      <c r="J4367" s="14">
        <v>642.0</v>
      </c>
      <c r="K4367" s="14">
        <v>113.0</v>
      </c>
      <c r="L4367" s="14">
        <v>346.0</v>
      </c>
      <c r="M4367" s="14">
        <v>95.0</v>
      </c>
      <c r="N4367" s="14">
        <v>160.0</v>
      </c>
      <c r="O4367" s="14">
        <v>14.0</v>
      </c>
      <c r="P4367" s="14">
        <v>0.0</v>
      </c>
      <c r="Q4367" s="14"/>
      <c r="R4367" s="17">
        <f t="shared" si="1"/>
        <v>170.8083015</v>
      </c>
      <c r="S4367" s="17">
        <f t="shared" si="2"/>
        <v>87.65701802</v>
      </c>
      <c r="T4367" s="17">
        <f t="shared" si="3"/>
        <v>15.42872747</v>
      </c>
      <c r="U4367" s="17">
        <f t="shared" si="4"/>
        <v>47.24194429</v>
      </c>
      <c r="V4367" s="17">
        <f t="shared" si="5"/>
        <v>12.97105407</v>
      </c>
      <c r="W4367" s="17">
        <f t="shared" si="6"/>
        <v>21.8459858</v>
      </c>
      <c r="X4367" s="17">
        <f t="shared" si="7"/>
        <v>1.911523758</v>
      </c>
      <c r="Y4367" s="14">
        <f t="shared" si="8"/>
        <v>33791</v>
      </c>
      <c r="Z4367" s="14">
        <f t="shared" si="9"/>
        <v>15077</v>
      </c>
      <c r="AA4367" s="14">
        <f t="shared" si="10"/>
        <v>3972</v>
      </c>
      <c r="AB4367" s="14">
        <f t="shared" si="11"/>
        <v>9107</v>
      </c>
      <c r="AC4367" s="14">
        <f t="shared" si="12"/>
        <v>3234</v>
      </c>
      <c r="AD4367" s="14">
        <f t="shared" si="13"/>
        <v>8094</v>
      </c>
      <c r="AE4367" s="14">
        <f t="shared" si="14"/>
        <v>762</v>
      </c>
      <c r="AF4367" s="14">
        <f t="shared" si="15"/>
        <v>25</v>
      </c>
      <c r="AG4367" s="17">
        <f t="shared" si="16"/>
        <v>110.6312901</v>
      </c>
      <c r="AH4367" s="20">
        <f>12*(J4367*'Programas e Observações'!$C$8+K4367*'Programas e Observações'!$C$9+L4367*('Programas e Observações'!$C$8+'Programas e Observações'!$C$9)+M4367*'Programas e Observações'!$C$10)</f>
        <v>480123</v>
      </c>
      <c r="AI4367" s="20">
        <f>12*(J4367*'Programas e Observações'!$D$8+K4367*'Programas e Observações'!$D$9+L4367*('Programas e Observações'!$D$8+'Programas e Observações'!$D$9)+M4367*'Programas e Observações'!$D$10)</f>
        <v>846718.32</v>
      </c>
      <c r="AJ4367" s="13" t="s">
        <v>16602</v>
      </c>
      <c r="AK4367" s="13" t="s">
        <v>16603</v>
      </c>
    </row>
    <row r="4368" ht="15.75" customHeight="1">
      <c r="A4368" s="13" t="s">
        <v>16604</v>
      </c>
      <c r="B4368" s="13" t="s">
        <v>16605</v>
      </c>
      <c r="C4368" s="13" t="s">
        <v>16606</v>
      </c>
      <c r="D4368" s="13" t="s">
        <v>16400</v>
      </c>
      <c r="E4368" s="13" t="s">
        <v>16407</v>
      </c>
      <c r="F4368" s="13" t="s">
        <v>16408</v>
      </c>
      <c r="G4368" s="14">
        <v>9864.0</v>
      </c>
      <c r="H4368" s="16" t="b">
        <f>G4368&lt;'Programas e Observações'!$C$11</f>
        <v>1</v>
      </c>
      <c r="I4368" s="14">
        <v>544.0</v>
      </c>
      <c r="J4368" s="14">
        <v>280.0</v>
      </c>
      <c r="K4368" s="14">
        <v>59.0</v>
      </c>
      <c r="L4368" s="14">
        <v>126.0</v>
      </c>
      <c r="M4368" s="14">
        <v>23.0</v>
      </c>
      <c r="N4368" s="14">
        <v>143.0</v>
      </c>
      <c r="O4368" s="14">
        <v>12.0</v>
      </c>
      <c r="P4368" s="14">
        <v>0.0</v>
      </c>
      <c r="Q4368" s="14"/>
      <c r="R4368" s="17">
        <f t="shared" si="1"/>
        <v>55.15004055</v>
      </c>
      <c r="S4368" s="17">
        <f t="shared" si="2"/>
        <v>28.38605028</v>
      </c>
      <c r="T4368" s="17">
        <f t="shared" si="3"/>
        <v>5.98134631</v>
      </c>
      <c r="U4368" s="17">
        <f t="shared" si="4"/>
        <v>12.77372263</v>
      </c>
      <c r="V4368" s="17">
        <f t="shared" si="5"/>
        <v>2.331711273</v>
      </c>
      <c r="W4368" s="17">
        <f t="shared" si="6"/>
        <v>14.49716139</v>
      </c>
      <c r="X4368" s="17">
        <f t="shared" si="7"/>
        <v>1.216545012</v>
      </c>
      <c r="Y4368" s="14">
        <f t="shared" si="8"/>
        <v>18845</v>
      </c>
      <c r="Z4368" s="14">
        <f t="shared" si="9"/>
        <v>9941</v>
      </c>
      <c r="AA4368" s="14">
        <f t="shared" si="10"/>
        <v>2011</v>
      </c>
      <c r="AB4368" s="14">
        <f t="shared" si="11"/>
        <v>3706</v>
      </c>
      <c r="AC4368" s="14">
        <f t="shared" si="12"/>
        <v>1270</v>
      </c>
      <c r="AD4368" s="14">
        <f t="shared" si="13"/>
        <v>4596</v>
      </c>
      <c r="AE4368" s="14">
        <f t="shared" si="14"/>
        <v>445</v>
      </c>
      <c r="AF4368" s="14">
        <f t="shared" si="15"/>
        <v>19</v>
      </c>
      <c r="AG4368" s="17">
        <f t="shared" si="16"/>
        <v>87.06720507</v>
      </c>
      <c r="AH4368" s="20">
        <f>12*(J4368*'Programas e Observações'!$C$8+K4368*'Programas e Observações'!$C$9+L4368*('Programas e Observações'!$C$8+'Programas e Observações'!$C$9)+M4368*'Programas e Observações'!$C$10)</f>
        <v>186998.04</v>
      </c>
      <c r="AI4368" s="20">
        <f>12*(J4368*'Programas e Observações'!$D$8+K4368*'Programas e Observações'!$D$9+L4368*('Programas e Observações'!$D$8+'Programas e Observações'!$D$9)+M4368*'Programas e Observações'!$D$10)</f>
        <v>337336.32</v>
      </c>
      <c r="AJ4368" s="13" t="s">
        <v>7274</v>
      </c>
      <c r="AK4368" s="13" t="s">
        <v>2009</v>
      </c>
    </row>
    <row r="4369" ht="15.75" customHeight="1">
      <c r="A4369" s="13" t="s">
        <v>16607</v>
      </c>
      <c r="B4369" s="13" t="s">
        <v>16608</v>
      </c>
      <c r="C4369" s="13" t="s">
        <v>16609</v>
      </c>
      <c r="D4369" s="13" t="s">
        <v>16400</v>
      </c>
      <c r="E4369" s="13" t="s">
        <v>16401</v>
      </c>
      <c r="F4369" s="13" t="s">
        <v>16402</v>
      </c>
      <c r="G4369" s="14">
        <v>39049.0</v>
      </c>
      <c r="H4369" s="16" t="b">
        <f>G4369&lt;'Programas e Observações'!$C$11</f>
        <v>0</v>
      </c>
      <c r="I4369" s="14">
        <v>1470.0</v>
      </c>
      <c r="J4369" s="14">
        <v>371.0</v>
      </c>
      <c r="K4369" s="14">
        <v>413.0</v>
      </c>
      <c r="L4369" s="14">
        <v>173.0</v>
      </c>
      <c r="M4369" s="14">
        <v>156.0</v>
      </c>
      <c r="N4369" s="14">
        <v>774.0</v>
      </c>
      <c r="O4369" s="14">
        <v>96.0</v>
      </c>
      <c r="P4369" s="14">
        <v>0.0</v>
      </c>
      <c r="Q4369" s="14"/>
      <c r="R4369" s="17">
        <f t="shared" si="1"/>
        <v>37.64501012</v>
      </c>
      <c r="S4369" s="17">
        <f t="shared" si="2"/>
        <v>9.500883505</v>
      </c>
      <c r="T4369" s="17">
        <f t="shared" si="3"/>
        <v>10.57645522</v>
      </c>
      <c r="U4369" s="17">
        <f t="shared" si="4"/>
        <v>4.430331122</v>
      </c>
      <c r="V4369" s="17">
        <f t="shared" si="5"/>
        <v>3.994980665</v>
      </c>
      <c r="W4369" s="17">
        <f t="shared" si="6"/>
        <v>19.82125022</v>
      </c>
      <c r="X4369" s="17">
        <f t="shared" si="7"/>
        <v>2.45844964</v>
      </c>
      <c r="Y4369" s="14">
        <f t="shared" si="8"/>
        <v>15601</v>
      </c>
      <c r="Z4369" s="14">
        <f t="shared" si="9"/>
        <v>7535</v>
      </c>
      <c r="AA4369" s="14">
        <f t="shared" si="10"/>
        <v>1907</v>
      </c>
      <c r="AB4369" s="14">
        <f t="shared" si="11"/>
        <v>3073</v>
      </c>
      <c r="AC4369" s="14">
        <f t="shared" si="12"/>
        <v>1390</v>
      </c>
      <c r="AD4369" s="14">
        <f t="shared" si="13"/>
        <v>5828</v>
      </c>
      <c r="AE4369" s="14">
        <f t="shared" si="14"/>
        <v>680</v>
      </c>
      <c r="AF4369" s="14">
        <f t="shared" si="15"/>
        <v>15</v>
      </c>
      <c r="AG4369" s="17">
        <f t="shared" si="16"/>
        <v>77.43815272</v>
      </c>
      <c r="AH4369" s="20">
        <f>12*(J4369*'Programas e Observações'!$C$8+K4369*'Programas e Observações'!$C$9+L4369*('Programas e Observações'!$C$8+'Programas e Observações'!$C$9)+M4369*'Programas e Observações'!$C$10)</f>
        <v>488802.48</v>
      </c>
      <c r="AI4369" s="20">
        <f>12*(J4369*'Programas e Observações'!$D$8+K4369*'Programas e Observações'!$D$9+L4369*('Programas e Observações'!$D$8+'Programas e Observações'!$D$9)+M4369*'Programas e Observações'!$D$10)</f>
        <v>699331.92</v>
      </c>
      <c r="AJ4369" s="13" t="s">
        <v>16610</v>
      </c>
      <c r="AK4369" s="13" t="s">
        <v>5451</v>
      </c>
    </row>
    <row r="4370" ht="15.75" customHeight="1">
      <c r="A4370" s="13" t="s">
        <v>16611</v>
      </c>
      <c r="B4370" s="13" t="s">
        <v>16612</v>
      </c>
      <c r="C4370" s="13" t="s">
        <v>16613</v>
      </c>
      <c r="D4370" s="13" t="s">
        <v>16400</v>
      </c>
      <c r="E4370" s="13" t="s">
        <v>16432</v>
      </c>
      <c r="F4370" s="13" t="s">
        <v>16433</v>
      </c>
      <c r="G4370" s="14">
        <v>13618.0</v>
      </c>
      <c r="H4370" s="16" t="b">
        <f>G4370&lt;'Programas e Observações'!$C$11</f>
        <v>1</v>
      </c>
      <c r="I4370" s="14">
        <v>1116.0</v>
      </c>
      <c r="J4370" s="14">
        <v>439.0</v>
      </c>
      <c r="K4370" s="14">
        <v>120.0</v>
      </c>
      <c r="L4370" s="14">
        <v>299.0</v>
      </c>
      <c r="M4370" s="14">
        <v>137.0</v>
      </c>
      <c r="N4370" s="14">
        <v>422.0</v>
      </c>
      <c r="O4370" s="14">
        <v>15.0</v>
      </c>
      <c r="P4370" s="14">
        <v>1.0</v>
      </c>
      <c r="Q4370" s="14"/>
      <c r="R4370" s="17">
        <f t="shared" si="1"/>
        <v>81.95035982</v>
      </c>
      <c r="S4370" s="17">
        <f t="shared" si="2"/>
        <v>32.23674548</v>
      </c>
      <c r="T4370" s="17">
        <f t="shared" si="3"/>
        <v>8.811866647</v>
      </c>
      <c r="U4370" s="17">
        <f t="shared" si="4"/>
        <v>21.9562344</v>
      </c>
      <c r="V4370" s="17">
        <f t="shared" si="5"/>
        <v>10.06021442</v>
      </c>
      <c r="W4370" s="17">
        <f t="shared" si="6"/>
        <v>30.98839771</v>
      </c>
      <c r="X4370" s="17">
        <f t="shared" si="7"/>
        <v>1.101483331</v>
      </c>
      <c r="Y4370" s="14">
        <f t="shared" si="8"/>
        <v>87321</v>
      </c>
      <c r="Z4370" s="14">
        <f t="shared" si="9"/>
        <v>30548</v>
      </c>
      <c r="AA4370" s="14">
        <f t="shared" si="10"/>
        <v>15542</v>
      </c>
      <c r="AB4370" s="14">
        <f t="shared" si="11"/>
        <v>23485</v>
      </c>
      <c r="AC4370" s="14">
        <f t="shared" si="12"/>
        <v>6461</v>
      </c>
      <c r="AD4370" s="14">
        <f t="shared" si="13"/>
        <v>30489</v>
      </c>
      <c r="AE4370" s="14">
        <f t="shared" si="14"/>
        <v>2159</v>
      </c>
      <c r="AF4370" s="14">
        <f t="shared" si="15"/>
        <v>18</v>
      </c>
      <c r="AG4370" s="17">
        <f t="shared" si="16"/>
        <v>58.45252527</v>
      </c>
      <c r="AH4370" s="20">
        <f>12*(J4370*'Programas e Observações'!$C$8+K4370*'Programas e Observações'!$C$9+L4370*('Programas e Observações'!$C$8+'Programas e Observações'!$C$9)+M4370*'Programas e Observações'!$C$10)</f>
        <v>432242.76</v>
      </c>
      <c r="AI4370" s="20">
        <f>12*(J4370*'Programas e Observações'!$D$8+K4370*'Programas e Observações'!$D$9+L4370*('Programas e Observações'!$D$8+'Programas e Observações'!$D$9)+M4370*'Programas e Observações'!$D$10)</f>
        <v>708663.84</v>
      </c>
      <c r="AJ4370" s="13" t="s">
        <v>5350</v>
      </c>
      <c r="AK4370" s="13" t="s">
        <v>14370</v>
      </c>
    </row>
    <row r="4371" ht="15.75" customHeight="1">
      <c r="A4371" s="13" t="s">
        <v>16614</v>
      </c>
      <c r="B4371" s="13" t="s">
        <v>16615</v>
      </c>
      <c r="C4371" s="13" t="s">
        <v>16616</v>
      </c>
      <c r="D4371" s="13" t="s">
        <v>16400</v>
      </c>
      <c r="E4371" s="13" t="s">
        <v>16528</v>
      </c>
      <c r="F4371" s="13" t="s">
        <v>16529</v>
      </c>
      <c r="G4371" s="14">
        <v>56948.0</v>
      </c>
      <c r="H4371" s="16" t="b">
        <f>G4371&lt;'Programas e Observações'!$C$11</f>
        <v>0</v>
      </c>
      <c r="I4371" s="14">
        <v>7165.0</v>
      </c>
      <c r="J4371" s="14">
        <v>3522.0</v>
      </c>
      <c r="K4371" s="14">
        <v>657.0</v>
      </c>
      <c r="L4371" s="14">
        <v>1773.0</v>
      </c>
      <c r="M4371" s="14">
        <v>619.0</v>
      </c>
      <c r="N4371" s="14">
        <v>1157.0</v>
      </c>
      <c r="O4371" s="14">
        <v>127.0</v>
      </c>
      <c r="P4371" s="14">
        <v>2.0</v>
      </c>
      <c r="Q4371" s="14">
        <v>95.0</v>
      </c>
      <c r="R4371" s="17">
        <f t="shared" si="1"/>
        <v>125.8165344</v>
      </c>
      <c r="S4371" s="17">
        <f t="shared" si="2"/>
        <v>61.8458945</v>
      </c>
      <c r="T4371" s="17">
        <f t="shared" si="3"/>
        <v>11.53684063</v>
      </c>
      <c r="U4371" s="17">
        <f t="shared" si="4"/>
        <v>31.1336658</v>
      </c>
      <c r="V4371" s="17">
        <f t="shared" si="5"/>
        <v>10.86956522</v>
      </c>
      <c r="W4371" s="17">
        <f t="shared" si="6"/>
        <v>20.31678022</v>
      </c>
      <c r="X4371" s="17">
        <f t="shared" si="7"/>
        <v>2.230104657</v>
      </c>
      <c r="Y4371" s="14">
        <f t="shared" si="8"/>
        <v>35677</v>
      </c>
      <c r="Z4371" s="14">
        <f t="shared" si="9"/>
        <v>16908</v>
      </c>
      <c r="AA4371" s="14">
        <f t="shared" si="10"/>
        <v>3936</v>
      </c>
      <c r="AB4371" s="14">
        <f t="shared" si="11"/>
        <v>8554</v>
      </c>
      <c r="AC4371" s="14">
        <f t="shared" si="12"/>
        <v>3383</v>
      </c>
      <c r="AD4371" s="14">
        <f t="shared" si="13"/>
        <v>8586</v>
      </c>
      <c r="AE4371" s="14">
        <f t="shared" si="14"/>
        <v>1034</v>
      </c>
      <c r="AF4371" s="14">
        <f t="shared" si="15"/>
        <v>15</v>
      </c>
      <c r="AG4371" s="17">
        <f t="shared" si="16"/>
        <v>93.04478678</v>
      </c>
      <c r="AH4371" s="20">
        <f>12*(J4371*'Programas e Observações'!$C$8+K4371*'Programas e Observações'!$C$9+L4371*('Programas e Observações'!$C$8+'Programas e Observações'!$C$9)+M4371*'Programas e Observações'!$C$10)</f>
        <v>2615815.32</v>
      </c>
      <c r="AI4371" s="20">
        <f>12*(J4371*'Programas e Observações'!$D$8+K4371*'Programas e Observações'!$D$9+L4371*('Programas e Observações'!$D$8+'Programas e Observações'!$D$9)+M4371*'Programas e Observações'!$D$10)</f>
        <v>4581436.44</v>
      </c>
      <c r="AJ4371" s="13" t="s">
        <v>16617</v>
      </c>
      <c r="AK4371" s="13" t="s">
        <v>4530</v>
      </c>
    </row>
    <row r="4372" ht="15.75" customHeight="1">
      <c r="A4372" s="13" t="s">
        <v>16618</v>
      </c>
      <c r="B4372" s="13" t="s">
        <v>16619</v>
      </c>
      <c r="C4372" s="13" t="s">
        <v>16620</v>
      </c>
      <c r="D4372" s="13" t="s">
        <v>16400</v>
      </c>
      <c r="E4372" s="13" t="s">
        <v>16401</v>
      </c>
      <c r="F4372" s="13" t="s">
        <v>16402</v>
      </c>
      <c r="G4372" s="14">
        <v>24414.0</v>
      </c>
      <c r="H4372" s="16" t="b">
        <f>G4372&lt;'Programas e Observações'!$C$11</f>
        <v>0</v>
      </c>
      <c r="I4372" s="14">
        <v>1141.0</v>
      </c>
      <c r="J4372" s="14">
        <v>591.0</v>
      </c>
      <c r="K4372" s="14">
        <v>172.0</v>
      </c>
      <c r="L4372" s="14">
        <v>140.0</v>
      </c>
      <c r="M4372" s="14">
        <v>47.0</v>
      </c>
      <c r="N4372" s="14">
        <v>477.0</v>
      </c>
      <c r="O4372" s="14">
        <v>71.0</v>
      </c>
      <c r="P4372" s="14">
        <v>0.0</v>
      </c>
      <c r="Q4372" s="14"/>
      <c r="R4372" s="17">
        <f t="shared" si="1"/>
        <v>46.73547964</v>
      </c>
      <c r="S4372" s="17">
        <f t="shared" si="2"/>
        <v>24.20742197</v>
      </c>
      <c r="T4372" s="17">
        <f t="shared" si="3"/>
        <v>7.045138036</v>
      </c>
      <c r="U4372" s="17">
        <f t="shared" si="4"/>
        <v>5.73441468</v>
      </c>
      <c r="V4372" s="17">
        <f t="shared" si="5"/>
        <v>1.925124928</v>
      </c>
      <c r="W4372" s="17">
        <f t="shared" si="6"/>
        <v>19.53797002</v>
      </c>
      <c r="X4372" s="17">
        <f t="shared" si="7"/>
        <v>2.908167445</v>
      </c>
      <c r="Y4372" s="14">
        <f t="shared" si="8"/>
        <v>15601</v>
      </c>
      <c r="Z4372" s="14">
        <f t="shared" si="9"/>
        <v>7535</v>
      </c>
      <c r="AA4372" s="14">
        <f t="shared" si="10"/>
        <v>1907</v>
      </c>
      <c r="AB4372" s="14">
        <f t="shared" si="11"/>
        <v>3073</v>
      </c>
      <c r="AC4372" s="14">
        <f t="shared" si="12"/>
        <v>1390</v>
      </c>
      <c r="AD4372" s="14">
        <f t="shared" si="13"/>
        <v>5828</v>
      </c>
      <c r="AE4372" s="14">
        <f t="shared" si="14"/>
        <v>680</v>
      </c>
      <c r="AF4372" s="14">
        <f t="shared" si="15"/>
        <v>15</v>
      </c>
      <c r="AG4372" s="17">
        <f t="shared" si="16"/>
        <v>77.43815272</v>
      </c>
      <c r="AH4372" s="20">
        <f>12*(J4372*'Programas e Observações'!$C$8+K4372*'Programas e Observações'!$C$9+L4372*('Programas e Observações'!$C$8+'Programas e Observações'!$C$9)+M4372*'Programas e Observações'!$C$10)</f>
        <v>328891.56</v>
      </c>
      <c r="AI4372" s="20">
        <f>12*(J4372*'Programas e Observações'!$D$8+K4372*'Programas e Observações'!$D$9+L4372*('Programas e Observações'!$D$8+'Programas e Observações'!$D$9)+M4372*'Programas e Observações'!$D$10)</f>
        <v>599198.76</v>
      </c>
      <c r="AJ4372" s="13" t="s">
        <v>4950</v>
      </c>
      <c r="AK4372" s="13" t="s">
        <v>968</v>
      </c>
    </row>
    <row r="4373" ht="15.75" customHeight="1">
      <c r="A4373" s="13" t="s">
        <v>16621</v>
      </c>
      <c r="B4373" s="13" t="s">
        <v>16622</v>
      </c>
      <c r="C4373" s="13" t="s">
        <v>16623</v>
      </c>
      <c r="D4373" s="13" t="s">
        <v>16400</v>
      </c>
      <c r="E4373" s="13" t="s">
        <v>16482</v>
      </c>
      <c r="F4373" s="13" t="s">
        <v>16483</v>
      </c>
      <c r="G4373" s="14">
        <v>25015.0</v>
      </c>
      <c r="H4373" s="16" t="b">
        <f>G4373&lt;'Programas e Observações'!$C$11</f>
        <v>0</v>
      </c>
      <c r="I4373" s="14">
        <v>3608.0</v>
      </c>
      <c r="J4373" s="14">
        <v>1524.0</v>
      </c>
      <c r="K4373" s="14">
        <v>375.0</v>
      </c>
      <c r="L4373" s="14">
        <v>1006.0</v>
      </c>
      <c r="M4373" s="14">
        <v>375.0</v>
      </c>
      <c r="N4373" s="14">
        <v>977.0</v>
      </c>
      <c r="O4373" s="14">
        <v>76.0</v>
      </c>
      <c r="P4373" s="14">
        <v>4.0</v>
      </c>
      <c r="Q4373" s="14"/>
      <c r="R4373" s="17">
        <f t="shared" si="1"/>
        <v>144.2334599</v>
      </c>
      <c r="S4373" s="17">
        <f t="shared" si="2"/>
        <v>60.92344593</v>
      </c>
      <c r="T4373" s="17">
        <f t="shared" si="3"/>
        <v>14.9910054</v>
      </c>
      <c r="U4373" s="17">
        <f t="shared" si="4"/>
        <v>40.21587048</v>
      </c>
      <c r="V4373" s="17">
        <f t="shared" si="5"/>
        <v>14.9910054</v>
      </c>
      <c r="W4373" s="17">
        <f t="shared" si="6"/>
        <v>39.05656606</v>
      </c>
      <c r="X4373" s="17">
        <f t="shared" si="7"/>
        <v>3.038177094</v>
      </c>
      <c r="Y4373" s="14">
        <f t="shared" si="8"/>
        <v>41612</v>
      </c>
      <c r="Z4373" s="14">
        <f t="shared" si="9"/>
        <v>18473</v>
      </c>
      <c r="AA4373" s="14">
        <f t="shared" si="10"/>
        <v>4759</v>
      </c>
      <c r="AB4373" s="14">
        <f t="shared" si="11"/>
        <v>10687</v>
      </c>
      <c r="AC4373" s="14">
        <f t="shared" si="12"/>
        <v>3348</v>
      </c>
      <c r="AD4373" s="14">
        <f t="shared" si="13"/>
        <v>14143</v>
      </c>
      <c r="AE4373" s="14">
        <f t="shared" si="14"/>
        <v>1051</v>
      </c>
      <c r="AF4373" s="14">
        <f t="shared" si="15"/>
        <v>26</v>
      </c>
      <c r="AG4373" s="17">
        <f t="shared" si="16"/>
        <v>103.2171648</v>
      </c>
      <c r="AH4373" s="20">
        <f>12*(J4373*'Programas e Observações'!$C$8+K4373*'Programas e Observações'!$C$9+L4373*('Programas e Observações'!$C$8+'Programas e Observações'!$C$9)+M4373*'Programas e Observações'!$C$10)</f>
        <v>1403669.4</v>
      </c>
      <c r="AI4373" s="20">
        <f>12*(J4373*'Programas e Observações'!$D$8+K4373*'Programas e Observações'!$D$9+L4373*('Programas e Observações'!$D$8+'Programas e Observações'!$D$9)+M4373*'Programas e Observações'!$D$10)</f>
        <v>2348743.2</v>
      </c>
      <c r="AJ4373" s="13" t="s">
        <v>16624</v>
      </c>
      <c r="AK4373" s="13" t="s">
        <v>838</v>
      </c>
    </row>
    <row r="4374" ht="15.75" customHeight="1">
      <c r="A4374" s="13" t="s">
        <v>16625</v>
      </c>
      <c r="B4374" s="13" t="s">
        <v>16626</v>
      </c>
      <c r="C4374" s="13" t="s">
        <v>15282</v>
      </c>
      <c r="D4374" s="13" t="s">
        <v>16400</v>
      </c>
      <c r="E4374" s="13" t="s">
        <v>16401</v>
      </c>
      <c r="F4374" s="13" t="s">
        <v>16402</v>
      </c>
      <c r="G4374" s="14">
        <v>11033.0</v>
      </c>
      <c r="H4374" s="16" t="b">
        <f>G4374&lt;'Programas e Observações'!$C$11</f>
        <v>1</v>
      </c>
      <c r="I4374" s="14">
        <v>1639.0</v>
      </c>
      <c r="J4374" s="14">
        <v>905.0</v>
      </c>
      <c r="K4374" s="14">
        <v>124.0</v>
      </c>
      <c r="L4374" s="14">
        <v>357.0</v>
      </c>
      <c r="M4374" s="14">
        <v>207.0</v>
      </c>
      <c r="N4374" s="14">
        <v>480.0</v>
      </c>
      <c r="O4374" s="14">
        <v>30.0</v>
      </c>
      <c r="P4374" s="14">
        <v>0.0</v>
      </c>
      <c r="Q4374" s="14"/>
      <c r="R4374" s="17">
        <f t="shared" si="1"/>
        <v>148.554337</v>
      </c>
      <c r="S4374" s="17">
        <f t="shared" si="2"/>
        <v>82.02664733</v>
      </c>
      <c r="T4374" s="17">
        <f t="shared" si="3"/>
        <v>11.23901024</v>
      </c>
      <c r="U4374" s="17">
        <f t="shared" si="4"/>
        <v>32.35747304</v>
      </c>
      <c r="V4374" s="17">
        <f t="shared" si="5"/>
        <v>18.76189613</v>
      </c>
      <c r="W4374" s="17">
        <f t="shared" si="6"/>
        <v>43.5058461</v>
      </c>
      <c r="X4374" s="17">
        <f t="shared" si="7"/>
        <v>2.719115381</v>
      </c>
      <c r="Y4374" s="14">
        <f t="shared" si="8"/>
        <v>15601</v>
      </c>
      <c r="Z4374" s="14">
        <f t="shared" si="9"/>
        <v>7535</v>
      </c>
      <c r="AA4374" s="14">
        <f t="shared" si="10"/>
        <v>1907</v>
      </c>
      <c r="AB4374" s="14">
        <f t="shared" si="11"/>
        <v>3073</v>
      </c>
      <c r="AC4374" s="14">
        <f t="shared" si="12"/>
        <v>1390</v>
      </c>
      <c r="AD4374" s="14">
        <f t="shared" si="13"/>
        <v>5828</v>
      </c>
      <c r="AE4374" s="14">
        <f t="shared" si="14"/>
        <v>680</v>
      </c>
      <c r="AF4374" s="14">
        <f t="shared" si="15"/>
        <v>15</v>
      </c>
      <c r="AG4374" s="17">
        <f t="shared" si="16"/>
        <v>77.43815272</v>
      </c>
      <c r="AH4374" s="20">
        <f>12*(J4374*'Programas e Observações'!$C$8+K4374*'Programas e Observações'!$C$9+L4374*('Programas e Observações'!$C$8+'Programas e Observações'!$C$9)+M4374*'Programas e Observações'!$C$10)</f>
        <v>604801.56</v>
      </c>
      <c r="AI4374" s="20">
        <f>12*(J4374*'Programas e Observações'!$D$8+K4374*'Programas e Observações'!$D$9+L4374*('Programas e Observações'!$D$8+'Programas e Observações'!$D$9)+M4374*'Programas e Observações'!$D$10)</f>
        <v>1072012.8</v>
      </c>
      <c r="AJ4374" s="13" t="s">
        <v>11837</v>
      </c>
      <c r="AK4374" s="13" t="s">
        <v>10878</v>
      </c>
    </row>
    <row r="4375" ht="15.75" customHeight="1">
      <c r="A4375" s="13" t="s">
        <v>16627</v>
      </c>
      <c r="B4375" s="13" t="s">
        <v>16628</v>
      </c>
      <c r="C4375" s="13" t="s">
        <v>16629</v>
      </c>
      <c r="D4375" s="13" t="s">
        <v>16400</v>
      </c>
      <c r="E4375" s="13" t="s">
        <v>16424</v>
      </c>
      <c r="F4375" s="13" t="s">
        <v>16425</v>
      </c>
      <c r="G4375" s="14">
        <v>4752.0</v>
      </c>
      <c r="H4375" s="16" t="b">
        <f>G4375&lt;'Programas e Observações'!$C$11</f>
        <v>1</v>
      </c>
      <c r="I4375" s="14">
        <v>627.0</v>
      </c>
      <c r="J4375" s="14">
        <v>369.0</v>
      </c>
      <c r="K4375" s="14">
        <v>43.0</v>
      </c>
      <c r="L4375" s="14">
        <v>116.0</v>
      </c>
      <c r="M4375" s="14">
        <v>51.0</v>
      </c>
      <c r="N4375" s="14">
        <v>85.0</v>
      </c>
      <c r="O4375" s="14">
        <v>13.0</v>
      </c>
      <c r="P4375" s="14">
        <v>0.0</v>
      </c>
      <c r="Q4375" s="14"/>
      <c r="R4375" s="17">
        <f t="shared" si="1"/>
        <v>131.9444444</v>
      </c>
      <c r="S4375" s="17">
        <f t="shared" si="2"/>
        <v>77.65151515</v>
      </c>
      <c r="T4375" s="17">
        <f t="shared" si="3"/>
        <v>9.048821549</v>
      </c>
      <c r="U4375" s="17">
        <f t="shared" si="4"/>
        <v>24.41077441</v>
      </c>
      <c r="V4375" s="17">
        <f t="shared" si="5"/>
        <v>10.73232323</v>
      </c>
      <c r="W4375" s="17">
        <f t="shared" si="6"/>
        <v>17.88720539</v>
      </c>
      <c r="X4375" s="17">
        <f t="shared" si="7"/>
        <v>2.735690236</v>
      </c>
      <c r="Y4375" s="14">
        <f t="shared" si="8"/>
        <v>29257</v>
      </c>
      <c r="Z4375" s="14">
        <f t="shared" si="9"/>
        <v>13519</v>
      </c>
      <c r="AA4375" s="14">
        <f t="shared" si="10"/>
        <v>5019</v>
      </c>
      <c r="AB4375" s="14">
        <f t="shared" si="11"/>
        <v>5263</v>
      </c>
      <c r="AC4375" s="14">
        <f t="shared" si="12"/>
        <v>2066</v>
      </c>
      <c r="AD4375" s="14">
        <f t="shared" si="13"/>
        <v>10061</v>
      </c>
      <c r="AE4375" s="14">
        <f t="shared" si="14"/>
        <v>874</v>
      </c>
      <c r="AF4375" s="14">
        <f t="shared" si="15"/>
        <v>27</v>
      </c>
      <c r="AG4375" s="17">
        <f t="shared" si="16"/>
        <v>65.98837078</v>
      </c>
      <c r="AH4375" s="20">
        <f>12*(J4375*'Programas e Observações'!$C$8+K4375*'Programas e Observações'!$C$9+L4375*('Programas e Observações'!$C$8+'Programas e Observações'!$C$9)+M4375*'Programas e Observações'!$C$10)</f>
        <v>204206.88</v>
      </c>
      <c r="AI4375" s="20">
        <f>12*(J4375*'Programas e Observações'!$D$8+K4375*'Programas e Observações'!$D$9+L4375*('Programas e Observações'!$D$8+'Programas e Observações'!$D$9)+M4375*'Programas e Observações'!$D$10)</f>
        <v>382794.96</v>
      </c>
      <c r="AJ4375" s="13" t="s">
        <v>7085</v>
      </c>
      <c r="AK4375" s="13" t="s">
        <v>4713</v>
      </c>
    </row>
    <row r="4376" ht="15.75" customHeight="1">
      <c r="A4376" s="13" t="s">
        <v>16630</v>
      </c>
      <c r="B4376" s="13" t="s">
        <v>16631</v>
      </c>
      <c r="C4376" s="13" t="s">
        <v>16632</v>
      </c>
      <c r="D4376" s="13" t="s">
        <v>16400</v>
      </c>
      <c r="E4376" s="13" t="s">
        <v>16401</v>
      </c>
      <c r="F4376" s="13" t="s">
        <v>16402</v>
      </c>
      <c r="G4376" s="14">
        <v>2864.0</v>
      </c>
      <c r="H4376" s="16" t="b">
        <f>G4376&lt;'Programas e Observações'!$C$11</f>
        <v>1</v>
      </c>
      <c r="I4376" s="14">
        <v>0.0</v>
      </c>
      <c r="J4376" s="14">
        <v>0.0</v>
      </c>
      <c r="K4376" s="14">
        <v>0.0</v>
      </c>
      <c r="L4376" s="14">
        <v>0.0</v>
      </c>
      <c r="M4376" s="14">
        <v>0.0</v>
      </c>
      <c r="N4376" s="14">
        <v>58.0</v>
      </c>
      <c r="O4376" s="14">
        <v>10.0</v>
      </c>
      <c r="P4376" s="14">
        <v>0.0</v>
      </c>
      <c r="Q4376" s="14"/>
      <c r="R4376" s="17">
        <f t="shared" si="1"/>
        <v>0</v>
      </c>
      <c r="S4376" s="17">
        <f t="shared" si="2"/>
        <v>0</v>
      </c>
      <c r="T4376" s="17">
        <f t="shared" si="3"/>
        <v>0</v>
      </c>
      <c r="U4376" s="17">
        <f t="shared" si="4"/>
        <v>0</v>
      </c>
      <c r="V4376" s="17">
        <f t="shared" si="5"/>
        <v>0</v>
      </c>
      <c r="W4376" s="17">
        <f t="shared" si="6"/>
        <v>20.25139665</v>
      </c>
      <c r="X4376" s="17">
        <f t="shared" si="7"/>
        <v>3.491620112</v>
      </c>
      <c r="Y4376" s="14">
        <f t="shared" si="8"/>
        <v>15601</v>
      </c>
      <c r="Z4376" s="14">
        <f t="shared" si="9"/>
        <v>7535</v>
      </c>
      <c r="AA4376" s="14">
        <f t="shared" si="10"/>
        <v>1907</v>
      </c>
      <c r="AB4376" s="14">
        <f t="shared" si="11"/>
        <v>3073</v>
      </c>
      <c r="AC4376" s="14">
        <f t="shared" si="12"/>
        <v>1390</v>
      </c>
      <c r="AD4376" s="14">
        <f t="shared" si="13"/>
        <v>5828</v>
      </c>
      <c r="AE4376" s="14">
        <f t="shared" si="14"/>
        <v>680</v>
      </c>
      <c r="AF4376" s="14">
        <f t="shared" si="15"/>
        <v>15</v>
      </c>
      <c r="AG4376" s="17">
        <f t="shared" si="16"/>
        <v>77.43815272</v>
      </c>
      <c r="AH4376" s="20">
        <f>12*(J4376*'Programas e Observações'!$C$8+K4376*'Programas e Observações'!$C$9+L4376*('Programas e Observações'!$C$8+'Programas e Observações'!$C$9)+M4376*'Programas e Observações'!$C$10)</f>
        <v>0</v>
      </c>
      <c r="AI4376" s="20">
        <f>12*(J4376*'Programas e Observações'!$D$8+K4376*'Programas e Observações'!$D$9+L4376*('Programas e Observações'!$D$8+'Programas e Observações'!$D$9)+M4376*'Programas e Observações'!$D$10)</f>
        <v>0</v>
      </c>
      <c r="AJ4376" s="13" t="s">
        <v>342</v>
      </c>
      <c r="AK4376" s="13" t="s">
        <v>343</v>
      </c>
    </row>
    <row r="4377" ht="15.75" customHeight="1">
      <c r="A4377" s="13" t="s">
        <v>16633</v>
      </c>
      <c r="B4377" s="13" t="s">
        <v>16634</v>
      </c>
      <c r="C4377" s="13" t="s">
        <v>16635</v>
      </c>
      <c r="D4377" s="13" t="s">
        <v>16400</v>
      </c>
      <c r="E4377" s="13" t="s">
        <v>16453</v>
      </c>
      <c r="F4377" s="13" t="s">
        <v>16454</v>
      </c>
      <c r="G4377" s="14">
        <v>3303.0</v>
      </c>
      <c r="H4377" s="16" t="b">
        <f>G4377&lt;'Programas e Observações'!$C$11</f>
        <v>1</v>
      </c>
      <c r="I4377" s="14">
        <v>0.0</v>
      </c>
      <c r="J4377" s="14">
        <v>0.0</v>
      </c>
      <c r="K4377" s="14">
        <v>0.0</v>
      </c>
      <c r="L4377" s="14">
        <v>0.0</v>
      </c>
      <c r="M4377" s="14">
        <v>0.0</v>
      </c>
      <c r="N4377" s="14">
        <v>47.0</v>
      </c>
      <c r="O4377" s="14">
        <v>14.0</v>
      </c>
      <c r="P4377" s="14">
        <v>2.0</v>
      </c>
      <c r="Q4377" s="14"/>
      <c r="R4377" s="17">
        <f t="shared" si="1"/>
        <v>0</v>
      </c>
      <c r="S4377" s="17">
        <f t="shared" si="2"/>
        <v>0</v>
      </c>
      <c r="T4377" s="17">
        <f t="shared" si="3"/>
        <v>0</v>
      </c>
      <c r="U4377" s="17">
        <f t="shared" si="4"/>
        <v>0</v>
      </c>
      <c r="V4377" s="17">
        <f t="shared" si="5"/>
        <v>0</v>
      </c>
      <c r="W4377" s="17">
        <f t="shared" si="6"/>
        <v>14.22948834</v>
      </c>
      <c r="X4377" s="17">
        <f t="shared" si="7"/>
        <v>4.238570996</v>
      </c>
      <c r="Y4377" s="14">
        <f t="shared" si="8"/>
        <v>33791</v>
      </c>
      <c r="Z4377" s="14">
        <f t="shared" si="9"/>
        <v>15077</v>
      </c>
      <c r="AA4377" s="14">
        <f t="shared" si="10"/>
        <v>3972</v>
      </c>
      <c r="AB4377" s="14">
        <f t="shared" si="11"/>
        <v>9107</v>
      </c>
      <c r="AC4377" s="14">
        <f t="shared" si="12"/>
        <v>3234</v>
      </c>
      <c r="AD4377" s="14">
        <f t="shared" si="13"/>
        <v>8094</v>
      </c>
      <c r="AE4377" s="14">
        <f t="shared" si="14"/>
        <v>762</v>
      </c>
      <c r="AF4377" s="14">
        <f t="shared" si="15"/>
        <v>25</v>
      </c>
      <c r="AG4377" s="17">
        <f t="shared" si="16"/>
        <v>110.6312901</v>
      </c>
      <c r="AH4377" s="20">
        <f>12*(J4377*'Programas e Observações'!$C$8+K4377*'Programas e Observações'!$C$9+L4377*('Programas e Observações'!$C$8+'Programas e Observações'!$C$9)+M4377*'Programas e Observações'!$C$10)</f>
        <v>0</v>
      </c>
      <c r="AI4377" s="20">
        <f>12*(J4377*'Programas e Observações'!$D$8+K4377*'Programas e Observações'!$D$9+L4377*('Programas e Observações'!$D$8+'Programas e Observações'!$D$9)+M4377*'Programas e Observações'!$D$10)</f>
        <v>0</v>
      </c>
      <c r="AJ4377" s="13" t="s">
        <v>342</v>
      </c>
      <c r="AK4377" s="13" t="s">
        <v>343</v>
      </c>
    </row>
    <row r="4378" ht="15.75" customHeight="1">
      <c r="A4378" s="13" t="s">
        <v>16636</v>
      </c>
      <c r="B4378" s="13" t="s">
        <v>16637</v>
      </c>
      <c r="C4378" s="13" t="s">
        <v>16638</v>
      </c>
      <c r="D4378" s="13" t="s">
        <v>16400</v>
      </c>
      <c r="E4378" s="13" t="s">
        <v>16413</v>
      </c>
      <c r="F4378" s="13" t="s">
        <v>16414</v>
      </c>
      <c r="G4378" s="14">
        <v>3053.0</v>
      </c>
      <c r="H4378" s="16" t="b">
        <f>G4378&lt;'Programas e Observações'!$C$11</f>
        <v>1</v>
      </c>
      <c r="I4378" s="14">
        <v>0.0</v>
      </c>
      <c r="J4378" s="14">
        <v>0.0</v>
      </c>
      <c r="K4378" s="14">
        <v>0.0</v>
      </c>
      <c r="L4378" s="14">
        <v>0.0</v>
      </c>
      <c r="M4378" s="14">
        <v>0.0</v>
      </c>
      <c r="N4378" s="14">
        <v>162.0</v>
      </c>
      <c r="O4378" s="14">
        <v>9.0</v>
      </c>
      <c r="P4378" s="14">
        <v>0.0</v>
      </c>
      <c r="Q4378" s="14"/>
      <c r="R4378" s="17">
        <f t="shared" si="1"/>
        <v>0</v>
      </c>
      <c r="S4378" s="17">
        <f t="shared" si="2"/>
        <v>0</v>
      </c>
      <c r="T4378" s="17">
        <f t="shared" si="3"/>
        <v>0</v>
      </c>
      <c r="U4378" s="17">
        <f t="shared" si="4"/>
        <v>0</v>
      </c>
      <c r="V4378" s="17">
        <f t="shared" si="5"/>
        <v>0</v>
      </c>
      <c r="W4378" s="17">
        <f t="shared" si="6"/>
        <v>53.06256142</v>
      </c>
      <c r="X4378" s="17">
        <f t="shared" si="7"/>
        <v>2.947920079</v>
      </c>
      <c r="Y4378" s="14">
        <f t="shared" si="8"/>
        <v>30449</v>
      </c>
      <c r="Z4378" s="14">
        <f t="shared" si="9"/>
        <v>15074</v>
      </c>
      <c r="AA4378" s="14">
        <f t="shared" si="10"/>
        <v>3158</v>
      </c>
      <c r="AB4378" s="14">
        <f t="shared" si="11"/>
        <v>7059</v>
      </c>
      <c r="AC4378" s="14">
        <f t="shared" si="12"/>
        <v>1990</v>
      </c>
      <c r="AD4378" s="14">
        <f t="shared" si="13"/>
        <v>10000</v>
      </c>
      <c r="AE4378" s="14">
        <f t="shared" si="14"/>
        <v>909</v>
      </c>
      <c r="AF4378" s="14">
        <f t="shared" si="15"/>
        <v>21</v>
      </c>
      <c r="AG4378" s="17">
        <f t="shared" si="16"/>
        <v>93.0820494</v>
      </c>
      <c r="AH4378" s="20">
        <f>12*(J4378*'Programas e Observações'!$C$8+K4378*'Programas e Observações'!$C$9+L4378*('Programas e Observações'!$C$8+'Programas e Observações'!$C$9)+M4378*'Programas e Observações'!$C$10)</f>
        <v>0</v>
      </c>
      <c r="AI4378" s="20">
        <f>12*(J4378*'Programas e Observações'!$D$8+K4378*'Programas e Observações'!$D$9+L4378*('Programas e Observações'!$D$8+'Programas e Observações'!$D$9)+M4378*'Programas e Observações'!$D$10)</f>
        <v>0</v>
      </c>
      <c r="AJ4378" s="13" t="s">
        <v>342</v>
      </c>
      <c r="AK4378" s="13" t="s">
        <v>343</v>
      </c>
    </row>
    <row r="4379" ht="15.75" customHeight="1">
      <c r="A4379" s="13" t="s">
        <v>16639</v>
      </c>
      <c r="B4379" s="13" t="s">
        <v>16640</v>
      </c>
      <c r="C4379" s="13" t="s">
        <v>16641</v>
      </c>
      <c r="D4379" s="13" t="s">
        <v>16400</v>
      </c>
      <c r="E4379" s="13" t="s">
        <v>16424</v>
      </c>
      <c r="F4379" s="13" t="s">
        <v>16425</v>
      </c>
      <c r="G4379" s="14">
        <v>282648.0</v>
      </c>
      <c r="H4379" s="16" t="b">
        <f>G4379&lt;'Programas e Observações'!$C$11</f>
        <v>0</v>
      </c>
      <c r="I4379" s="14">
        <v>11435.0</v>
      </c>
      <c r="J4379" s="14">
        <v>3306.0</v>
      </c>
      <c r="K4379" s="14">
        <v>3670.0</v>
      </c>
      <c r="L4379" s="14">
        <v>1939.0</v>
      </c>
      <c r="M4379" s="14">
        <v>785.0</v>
      </c>
      <c r="N4379" s="14">
        <v>6183.0</v>
      </c>
      <c r="O4379" s="14">
        <v>484.0</v>
      </c>
      <c r="P4379" s="14">
        <v>14.0</v>
      </c>
      <c r="Q4379" s="14">
        <v>1182.0</v>
      </c>
      <c r="R4379" s="17">
        <f t="shared" si="1"/>
        <v>40.4566811</v>
      </c>
      <c r="S4379" s="17">
        <f t="shared" si="2"/>
        <v>11.69652713</v>
      </c>
      <c r="T4379" s="17">
        <f t="shared" si="3"/>
        <v>12.98434802</v>
      </c>
      <c r="U4379" s="17">
        <f t="shared" si="4"/>
        <v>6.860122838</v>
      </c>
      <c r="V4379" s="17">
        <f t="shared" si="5"/>
        <v>2.777306049</v>
      </c>
      <c r="W4379" s="17">
        <f t="shared" si="6"/>
        <v>21.87526535</v>
      </c>
      <c r="X4379" s="17">
        <f t="shared" si="7"/>
        <v>1.712377232</v>
      </c>
      <c r="Y4379" s="14">
        <f t="shared" si="8"/>
        <v>29257</v>
      </c>
      <c r="Z4379" s="14">
        <f t="shared" si="9"/>
        <v>13519</v>
      </c>
      <c r="AA4379" s="14">
        <f t="shared" si="10"/>
        <v>5019</v>
      </c>
      <c r="AB4379" s="14">
        <f t="shared" si="11"/>
        <v>5263</v>
      </c>
      <c r="AC4379" s="14">
        <f t="shared" si="12"/>
        <v>2066</v>
      </c>
      <c r="AD4379" s="14">
        <f t="shared" si="13"/>
        <v>10061</v>
      </c>
      <c r="AE4379" s="14">
        <f t="shared" si="14"/>
        <v>874</v>
      </c>
      <c r="AF4379" s="14">
        <f t="shared" si="15"/>
        <v>27</v>
      </c>
      <c r="AG4379" s="17">
        <f t="shared" si="16"/>
        <v>65.98837078</v>
      </c>
      <c r="AH4379" s="20">
        <f>12*(J4379*'Programas e Observações'!$C$8+K4379*'Programas e Observações'!$C$9+L4379*('Programas e Observações'!$C$8+'Programas e Observações'!$C$9)+M4379*'Programas e Observações'!$C$10)</f>
        <v>4312796.4</v>
      </c>
      <c r="AI4379" s="20">
        <f>12*(J4379*'Programas e Observações'!$D$8+K4379*'Programas e Observações'!$D$9+L4379*('Programas e Observações'!$D$8+'Programas e Observações'!$D$9)+M4379*'Programas e Observações'!$D$10)</f>
        <v>6331472.4</v>
      </c>
      <c r="AJ4379" s="13" t="s">
        <v>16642</v>
      </c>
      <c r="AK4379" s="13" t="s">
        <v>16643</v>
      </c>
    </row>
    <row r="4380" ht="15.75" customHeight="1">
      <c r="A4380" s="13" t="s">
        <v>16644</v>
      </c>
      <c r="B4380" s="13" t="s">
        <v>16645</v>
      </c>
      <c r="C4380" s="13" t="s">
        <v>16646</v>
      </c>
      <c r="D4380" s="13" t="s">
        <v>16400</v>
      </c>
      <c r="E4380" s="13" t="s">
        <v>16647</v>
      </c>
      <c r="F4380" s="13" t="s">
        <v>16648</v>
      </c>
      <c r="G4380" s="14">
        <v>18106.0</v>
      </c>
      <c r="H4380" s="16" t="b">
        <f>G4380&lt;'Programas e Observações'!$C$11</f>
        <v>1</v>
      </c>
      <c r="I4380" s="14">
        <v>2494.0</v>
      </c>
      <c r="J4380" s="14">
        <v>1033.0</v>
      </c>
      <c r="K4380" s="14">
        <v>300.0</v>
      </c>
      <c r="L4380" s="14">
        <v>603.0</v>
      </c>
      <c r="M4380" s="14">
        <v>174.0</v>
      </c>
      <c r="N4380" s="14">
        <v>861.0</v>
      </c>
      <c r="O4380" s="14">
        <v>59.0</v>
      </c>
      <c r="P4380" s="14">
        <v>1.0</v>
      </c>
      <c r="Q4380" s="14"/>
      <c r="R4380" s="17">
        <f t="shared" si="1"/>
        <v>137.7443941</v>
      </c>
      <c r="S4380" s="17">
        <f t="shared" si="2"/>
        <v>57.05291064</v>
      </c>
      <c r="T4380" s="17">
        <f t="shared" si="3"/>
        <v>16.56909312</v>
      </c>
      <c r="U4380" s="17">
        <f t="shared" si="4"/>
        <v>33.30387717</v>
      </c>
      <c r="V4380" s="17">
        <f t="shared" si="5"/>
        <v>9.610074009</v>
      </c>
      <c r="W4380" s="17">
        <f t="shared" si="6"/>
        <v>47.55329725</v>
      </c>
      <c r="X4380" s="17">
        <f t="shared" si="7"/>
        <v>3.258588313</v>
      </c>
      <c r="Y4380" s="14">
        <f t="shared" si="8"/>
        <v>37857</v>
      </c>
      <c r="Z4380" s="14">
        <f t="shared" si="9"/>
        <v>13575</v>
      </c>
      <c r="AA4380" s="14">
        <f t="shared" si="10"/>
        <v>5835</v>
      </c>
      <c r="AB4380" s="14">
        <f t="shared" si="11"/>
        <v>8769</v>
      </c>
      <c r="AC4380" s="14">
        <f t="shared" si="12"/>
        <v>3378</v>
      </c>
      <c r="AD4380" s="14">
        <f t="shared" si="13"/>
        <v>13793</v>
      </c>
      <c r="AE4380" s="14">
        <f t="shared" si="14"/>
        <v>1559</v>
      </c>
      <c r="AF4380" s="14">
        <f t="shared" si="15"/>
        <v>36</v>
      </c>
      <c r="AG4380" s="17">
        <f t="shared" si="16"/>
        <v>79.89253961</v>
      </c>
      <c r="AH4380" s="20">
        <f>12*(J4380*'Programas e Observações'!$C$8+K4380*'Programas e Observações'!$C$9+L4380*('Programas e Observações'!$C$8+'Programas e Observações'!$C$9)+M4380*'Programas e Observações'!$C$10)</f>
        <v>876644.52</v>
      </c>
      <c r="AI4380" s="20">
        <f>12*(J4380*'Programas e Observações'!$D$8+K4380*'Programas e Observações'!$D$9+L4380*('Programas e Observações'!$D$8+'Programas e Observações'!$D$9)+M4380*'Programas e Observações'!$D$10)</f>
        <v>1487005.08</v>
      </c>
      <c r="AJ4380" s="13" t="s">
        <v>16649</v>
      </c>
      <c r="AK4380" s="13" t="s">
        <v>16650</v>
      </c>
    </row>
    <row r="4381" ht="15.75" customHeight="1">
      <c r="A4381" s="13" t="s">
        <v>16651</v>
      </c>
      <c r="B4381" s="13" t="s">
        <v>16652</v>
      </c>
      <c r="C4381" s="13" t="s">
        <v>16653</v>
      </c>
      <c r="D4381" s="13" t="s">
        <v>16400</v>
      </c>
      <c r="E4381" s="13" t="s">
        <v>16440</v>
      </c>
      <c r="F4381" s="13" t="s">
        <v>16441</v>
      </c>
      <c r="G4381" s="14">
        <v>87206.0</v>
      </c>
      <c r="H4381" s="16" t="b">
        <f>G4381&lt;'Programas e Observações'!$C$11</f>
        <v>0</v>
      </c>
      <c r="I4381" s="14">
        <v>3931.0</v>
      </c>
      <c r="J4381" s="14">
        <v>1393.0</v>
      </c>
      <c r="K4381" s="14">
        <v>856.0</v>
      </c>
      <c r="L4381" s="14">
        <v>715.0</v>
      </c>
      <c r="M4381" s="14">
        <v>281.0</v>
      </c>
      <c r="N4381" s="14">
        <v>2548.0</v>
      </c>
      <c r="O4381" s="14">
        <v>224.0</v>
      </c>
      <c r="P4381" s="14">
        <v>1.0</v>
      </c>
      <c r="Q4381" s="14">
        <v>182.0</v>
      </c>
      <c r="R4381" s="17">
        <f t="shared" si="1"/>
        <v>45.07717359</v>
      </c>
      <c r="S4381" s="17">
        <f t="shared" si="2"/>
        <v>15.97367154</v>
      </c>
      <c r="T4381" s="17">
        <f t="shared" si="3"/>
        <v>9.81583836</v>
      </c>
      <c r="U4381" s="17">
        <f t="shared" si="4"/>
        <v>8.198977135</v>
      </c>
      <c r="V4381" s="17">
        <f t="shared" si="5"/>
        <v>3.222255349</v>
      </c>
      <c r="W4381" s="17">
        <f t="shared" si="6"/>
        <v>29.21817306</v>
      </c>
      <c r="X4381" s="17">
        <f t="shared" si="7"/>
        <v>2.568630599</v>
      </c>
      <c r="Y4381" s="14">
        <f t="shared" si="8"/>
        <v>11259</v>
      </c>
      <c r="Z4381" s="14">
        <f t="shared" si="9"/>
        <v>5219</v>
      </c>
      <c r="AA4381" s="14">
        <f t="shared" si="10"/>
        <v>1639</v>
      </c>
      <c r="AB4381" s="14">
        <f t="shared" si="11"/>
        <v>1972</v>
      </c>
      <c r="AC4381" s="14">
        <f t="shared" si="12"/>
        <v>741</v>
      </c>
      <c r="AD4381" s="14">
        <f t="shared" si="13"/>
        <v>4860</v>
      </c>
      <c r="AE4381" s="14">
        <f t="shared" si="14"/>
        <v>431</v>
      </c>
      <c r="AF4381" s="14">
        <f t="shared" si="15"/>
        <v>9</v>
      </c>
      <c r="AG4381" s="17">
        <f t="shared" si="16"/>
        <v>69.19758094</v>
      </c>
      <c r="AH4381" s="20">
        <f>12*(J4381*'Programas e Observações'!$C$8+K4381*'Programas e Observações'!$C$9+L4381*('Programas e Observações'!$C$8+'Programas e Observações'!$C$9)+M4381*'Programas e Observações'!$C$10)</f>
        <v>1367081.88</v>
      </c>
      <c r="AI4381" s="20">
        <f>12*(J4381*'Programas e Observações'!$D$8+K4381*'Programas e Observações'!$D$9+L4381*('Programas e Observações'!$D$8+'Programas e Observações'!$D$9)+M4381*'Programas e Observações'!$D$10)</f>
        <v>2163149.28</v>
      </c>
      <c r="AJ4381" s="13" t="s">
        <v>16654</v>
      </c>
      <c r="AK4381" s="13" t="s">
        <v>838</v>
      </c>
    </row>
    <row r="4382" ht="15.75" customHeight="1">
      <c r="A4382" s="13" t="s">
        <v>16655</v>
      </c>
      <c r="B4382" s="13" t="s">
        <v>16656</v>
      </c>
      <c r="C4382" s="13" t="s">
        <v>16657</v>
      </c>
      <c r="D4382" s="13" t="s">
        <v>16400</v>
      </c>
      <c r="E4382" s="13" t="s">
        <v>16424</v>
      </c>
      <c r="F4382" s="13" t="s">
        <v>16425</v>
      </c>
      <c r="G4382" s="14">
        <v>5192.0</v>
      </c>
      <c r="H4382" s="16" t="b">
        <f>G4382&lt;'Programas e Observações'!$C$11</f>
        <v>1</v>
      </c>
      <c r="I4382" s="14">
        <v>0.0</v>
      </c>
      <c r="J4382" s="14">
        <v>0.0</v>
      </c>
      <c r="K4382" s="14">
        <v>0.0</v>
      </c>
      <c r="L4382" s="14">
        <v>0.0</v>
      </c>
      <c r="M4382" s="14">
        <v>0.0</v>
      </c>
      <c r="N4382" s="14">
        <v>140.0</v>
      </c>
      <c r="O4382" s="14">
        <v>6.0</v>
      </c>
      <c r="P4382" s="14">
        <v>0.0</v>
      </c>
      <c r="Q4382" s="14"/>
      <c r="R4382" s="17">
        <f t="shared" si="1"/>
        <v>0</v>
      </c>
      <c r="S4382" s="17">
        <f t="shared" si="2"/>
        <v>0</v>
      </c>
      <c r="T4382" s="17">
        <f t="shared" si="3"/>
        <v>0</v>
      </c>
      <c r="U4382" s="17">
        <f t="shared" si="4"/>
        <v>0</v>
      </c>
      <c r="V4382" s="17">
        <f t="shared" si="5"/>
        <v>0</v>
      </c>
      <c r="W4382" s="17">
        <f t="shared" si="6"/>
        <v>26.96456086</v>
      </c>
      <c r="X4382" s="17">
        <f t="shared" si="7"/>
        <v>1.155624037</v>
      </c>
      <c r="Y4382" s="14">
        <f t="shared" si="8"/>
        <v>29257</v>
      </c>
      <c r="Z4382" s="14">
        <f t="shared" si="9"/>
        <v>13519</v>
      </c>
      <c r="AA4382" s="14">
        <f t="shared" si="10"/>
        <v>5019</v>
      </c>
      <c r="AB4382" s="14">
        <f t="shared" si="11"/>
        <v>5263</v>
      </c>
      <c r="AC4382" s="14">
        <f t="shared" si="12"/>
        <v>2066</v>
      </c>
      <c r="AD4382" s="14">
        <f t="shared" si="13"/>
        <v>10061</v>
      </c>
      <c r="AE4382" s="14">
        <f t="shared" si="14"/>
        <v>874</v>
      </c>
      <c r="AF4382" s="14">
        <f t="shared" si="15"/>
        <v>27</v>
      </c>
      <c r="AG4382" s="17">
        <f t="shared" si="16"/>
        <v>65.98837078</v>
      </c>
      <c r="AH4382" s="20">
        <f>12*(J4382*'Programas e Observações'!$C$8+K4382*'Programas e Observações'!$C$9+L4382*('Programas e Observações'!$C$8+'Programas e Observações'!$C$9)+M4382*'Programas e Observações'!$C$10)</f>
        <v>0</v>
      </c>
      <c r="AI4382" s="20">
        <f>12*(J4382*'Programas e Observações'!$D$8+K4382*'Programas e Observações'!$D$9+L4382*('Programas e Observações'!$D$8+'Programas e Observações'!$D$9)+M4382*'Programas e Observações'!$D$10)</f>
        <v>0</v>
      </c>
      <c r="AJ4382" s="13" t="s">
        <v>342</v>
      </c>
      <c r="AK4382" s="13" t="s">
        <v>343</v>
      </c>
    </row>
    <row r="4383" ht="15.75" customHeight="1">
      <c r="A4383" s="13" t="s">
        <v>16658</v>
      </c>
      <c r="B4383" s="13" t="s">
        <v>16659</v>
      </c>
      <c r="C4383" s="13" t="s">
        <v>16660</v>
      </c>
      <c r="D4383" s="13" t="s">
        <v>16400</v>
      </c>
      <c r="E4383" s="13" t="s">
        <v>16424</v>
      </c>
      <c r="F4383" s="13" t="s">
        <v>16425</v>
      </c>
      <c r="G4383" s="14">
        <v>10604.0</v>
      </c>
      <c r="H4383" s="16" t="b">
        <f>G4383&lt;'Programas e Observações'!$C$11</f>
        <v>1</v>
      </c>
      <c r="I4383" s="14">
        <v>519.0</v>
      </c>
      <c r="J4383" s="14">
        <v>149.0</v>
      </c>
      <c r="K4383" s="14">
        <v>158.0</v>
      </c>
      <c r="L4383" s="14">
        <v>51.0</v>
      </c>
      <c r="M4383" s="14">
        <v>69.0</v>
      </c>
      <c r="N4383" s="14">
        <v>157.0</v>
      </c>
      <c r="O4383" s="14">
        <v>25.0</v>
      </c>
      <c r="P4383" s="14">
        <v>2.0</v>
      </c>
      <c r="Q4383" s="14"/>
      <c r="R4383" s="17">
        <f t="shared" si="1"/>
        <v>48.94379479</v>
      </c>
      <c r="S4383" s="17">
        <f t="shared" si="2"/>
        <v>14.0513014</v>
      </c>
      <c r="T4383" s="17">
        <f t="shared" si="3"/>
        <v>14.90003772</v>
      </c>
      <c r="U4383" s="17">
        <f t="shared" si="4"/>
        <v>4.809505847</v>
      </c>
      <c r="V4383" s="17">
        <f t="shared" si="5"/>
        <v>6.506978499</v>
      </c>
      <c r="W4383" s="17">
        <f t="shared" si="6"/>
        <v>14.80573369</v>
      </c>
      <c r="X4383" s="17">
        <f t="shared" si="7"/>
        <v>2.357600905</v>
      </c>
      <c r="Y4383" s="14">
        <f t="shared" si="8"/>
        <v>29257</v>
      </c>
      <c r="Z4383" s="14">
        <f t="shared" si="9"/>
        <v>13519</v>
      </c>
      <c r="AA4383" s="14">
        <f t="shared" si="10"/>
        <v>5019</v>
      </c>
      <c r="AB4383" s="14">
        <f t="shared" si="11"/>
        <v>5263</v>
      </c>
      <c r="AC4383" s="14">
        <f t="shared" si="12"/>
        <v>2066</v>
      </c>
      <c r="AD4383" s="14">
        <f t="shared" si="13"/>
        <v>10061</v>
      </c>
      <c r="AE4383" s="14">
        <f t="shared" si="14"/>
        <v>874</v>
      </c>
      <c r="AF4383" s="14">
        <f t="shared" si="15"/>
        <v>27</v>
      </c>
      <c r="AG4383" s="17">
        <f t="shared" si="16"/>
        <v>65.98837078</v>
      </c>
      <c r="AH4383" s="20">
        <f>12*(J4383*'Programas e Observações'!$C$8+K4383*'Programas e Observações'!$C$9+L4383*('Programas e Observações'!$C$8+'Programas e Observações'!$C$9)+M4383*'Programas e Observações'!$C$10)</f>
        <v>182566.92</v>
      </c>
      <c r="AI4383" s="20">
        <f>12*(J4383*'Programas e Observações'!$D$8+K4383*'Programas e Observações'!$D$9+L4383*('Programas e Observações'!$D$8+'Programas e Observações'!$D$9)+M4383*'Programas e Observações'!$D$10)</f>
        <v>259994.64</v>
      </c>
      <c r="AJ4383" s="13" t="s">
        <v>4964</v>
      </c>
      <c r="AK4383" s="13" t="s">
        <v>1762</v>
      </c>
    </row>
    <row r="4384" ht="15.75" customHeight="1">
      <c r="A4384" s="13" t="s">
        <v>16661</v>
      </c>
      <c r="B4384" s="13" t="s">
        <v>16662</v>
      </c>
      <c r="C4384" s="13" t="s">
        <v>16663</v>
      </c>
      <c r="D4384" s="13" t="s">
        <v>16400</v>
      </c>
      <c r="E4384" s="13" t="s">
        <v>16407</v>
      </c>
      <c r="F4384" s="13" t="s">
        <v>16408</v>
      </c>
      <c r="G4384" s="14">
        <v>1993.0</v>
      </c>
      <c r="H4384" s="16" t="b">
        <f>G4384&lt;'Programas e Observações'!$C$11</f>
        <v>1</v>
      </c>
      <c r="I4384" s="14">
        <v>423.0</v>
      </c>
      <c r="J4384" s="14">
        <v>253.0</v>
      </c>
      <c r="K4384" s="14">
        <v>37.0</v>
      </c>
      <c r="L4384" s="14">
        <v>87.0</v>
      </c>
      <c r="M4384" s="14">
        <v>5.0</v>
      </c>
      <c r="N4384" s="14">
        <v>96.0</v>
      </c>
      <c r="O4384" s="14">
        <v>6.0</v>
      </c>
      <c r="P4384" s="14">
        <v>0.0</v>
      </c>
      <c r="Q4384" s="14"/>
      <c r="R4384" s="17">
        <f t="shared" si="1"/>
        <v>212.24285</v>
      </c>
      <c r="S4384" s="17">
        <f t="shared" si="2"/>
        <v>126.9443051</v>
      </c>
      <c r="T4384" s="17">
        <f t="shared" si="3"/>
        <v>18.56497742</v>
      </c>
      <c r="U4384" s="17">
        <f t="shared" si="4"/>
        <v>43.65278475</v>
      </c>
      <c r="V4384" s="17">
        <f t="shared" si="5"/>
        <v>2.508780733</v>
      </c>
      <c r="W4384" s="17">
        <f t="shared" si="6"/>
        <v>48.16859007</v>
      </c>
      <c r="X4384" s="17">
        <f t="shared" si="7"/>
        <v>3.010536879</v>
      </c>
      <c r="Y4384" s="14">
        <f t="shared" si="8"/>
        <v>18845</v>
      </c>
      <c r="Z4384" s="14">
        <f t="shared" si="9"/>
        <v>9941</v>
      </c>
      <c r="AA4384" s="14">
        <f t="shared" si="10"/>
        <v>2011</v>
      </c>
      <c r="AB4384" s="14">
        <f t="shared" si="11"/>
        <v>3706</v>
      </c>
      <c r="AC4384" s="14">
        <f t="shared" si="12"/>
        <v>1270</v>
      </c>
      <c r="AD4384" s="14">
        <f t="shared" si="13"/>
        <v>4596</v>
      </c>
      <c r="AE4384" s="14">
        <f t="shared" si="14"/>
        <v>445</v>
      </c>
      <c r="AF4384" s="14">
        <f t="shared" si="15"/>
        <v>19</v>
      </c>
      <c r="AG4384" s="17">
        <f t="shared" si="16"/>
        <v>87.06720507</v>
      </c>
      <c r="AH4384" s="20">
        <f>12*(J4384*'Programas e Observações'!$C$8+K4384*'Programas e Observações'!$C$9+L4384*('Programas e Observações'!$C$8+'Programas e Observações'!$C$9)+M4384*'Programas e Observações'!$C$10)</f>
        <v>133326</v>
      </c>
      <c r="AI4384" s="20">
        <f>12*(J4384*'Programas e Observações'!$D$8+K4384*'Programas e Observações'!$D$9+L4384*('Programas e Observações'!$D$8+'Programas e Observações'!$D$9)+M4384*'Programas e Observações'!$D$10)</f>
        <v>258353.4</v>
      </c>
      <c r="AJ4384" s="13" t="s">
        <v>15770</v>
      </c>
      <c r="AK4384" s="13" t="s">
        <v>5789</v>
      </c>
    </row>
    <row r="4385" ht="15.75" customHeight="1">
      <c r="A4385" s="13" t="s">
        <v>16664</v>
      </c>
      <c r="B4385" s="13" t="s">
        <v>16665</v>
      </c>
      <c r="C4385" s="13" t="s">
        <v>16666</v>
      </c>
      <c r="D4385" s="13" t="s">
        <v>16400</v>
      </c>
      <c r="E4385" s="13" t="s">
        <v>16523</v>
      </c>
      <c r="F4385" s="13" t="s">
        <v>16524</v>
      </c>
      <c r="G4385" s="14">
        <v>15912.0</v>
      </c>
      <c r="H4385" s="16" t="b">
        <f>G4385&lt;'Programas e Observações'!$C$11</f>
        <v>1</v>
      </c>
      <c r="I4385" s="14">
        <v>1464.0</v>
      </c>
      <c r="J4385" s="14">
        <v>711.0</v>
      </c>
      <c r="K4385" s="14">
        <v>147.0</v>
      </c>
      <c r="L4385" s="14">
        <v>353.0</v>
      </c>
      <c r="M4385" s="14">
        <v>100.0</v>
      </c>
      <c r="N4385" s="14">
        <v>239.0</v>
      </c>
      <c r="O4385" s="14">
        <v>40.0</v>
      </c>
      <c r="P4385" s="14">
        <v>0.0</v>
      </c>
      <c r="Q4385" s="14"/>
      <c r="R4385" s="17">
        <f t="shared" si="1"/>
        <v>92.00603318</v>
      </c>
      <c r="S4385" s="17">
        <f t="shared" si="2"/>
        <v>44.68325792</v>
      </c>
      <c r="T4385" s="17">
        <f t="shared" si="3"/>
        <v>9.238310709</v>
      </c>
      <c r="U4385" s="17">
        <f t="shared" si="4"/>
        <v>22.18451483</v>
      </c>
      <c r="V4385" s="17">
        <f t="shared" si="5"/>
        <v>6.284565108</v>
      </c>
      <c r="W4385" s="17">
        <f t="shared" si="6"/>
        <v>15.02011061</v>
      </c>
      <c r="X4385" s="17">
        <f t="shared" si="7"/>
        <v>2.513826043</v>
      </c>
      <c r="Y4385" s="14">
        <f t="shared" si="8"/>
        <v>18869</v>
      </c>
      <c r="Z4385" s="14">
        <f t="shared" si="9"/>
        <v>7801</v>
      </c>
      <c r="AA4385" s="14">
        <f t="shared" si="10"/>
        <v>3040</v>
      </c>
      <c r="AB4385" s="14">
        <f t="shared" si="11"/>
        <v>3602</v>
      </c>
      <c r="AC4385" s="14">
        <f t="shared" si="12"/>
        <v>1649</v>
      </c>
      <c r="AD4385" s="14">
        <f t="shared" si="13"/>
        <v>6459</v>
      </c>
      <c r="AE4385" s="14">
        <f t="shared" si="14"/>
        <v>1003</v>
      </c>
      <c r="AF4385" s="14">
        <f t="shared" si="15"/>
        <v>22</v>
      </c>
      <c r="AG4385" s="17">
        <f t="shared" si="16"/>
        <v>51.84375163</v>
      </c>
      <c r="AH4385" s="20">
        <f>12*(J4385*'Programas e Observações'!$C$8+K4385*'Programas e Observações'!$C$9+L4385*('Programas e Observações'!$C$8+'Programas e Observações'!$C$9)+M4385*'Programas e Observações'!$C$10)</f>
        <v>518738.4</v>
      </c>
      <c r="AI4385" s="20">
        <f>12*(J4385*'Programas e Observações'!$D$8+K4385*'Programas e Observações'!$D$9+L4385*('Programas e Observações'!$D$8+'Programas e Observações'!$D$9)+M4385*'Programas e Observações'!$D$10)</f>
        <v>913623.36</v>
      </c>
      <c r="AJ4385" s="13" t="s">
        <v>16667</v>
      </c>
      <c r="AK4385" s="13" t="s">
        <v>12090</v>
      </c>
    </row>
    <row r="4386" ht="15.75" customHeight="1">
      <c r="A4386" s="13" t="s">
        <v>16668</v>
      </c>
      <c r="B4386" s="13" t="s">
        <v>16669</v>
      </c>
      <c r="C4386" s="13" t="s">
        <v>16670</v>
      </c>
      <c r="D4386" s="13" t="s">
        <v>16400</v>
      </c>
      <c r="E4386" s="13" t="s">
        <v>16453</v>
      </c>
      <c r="F4386" s="13" t="s">
        <v>16454</v>
      </c>
      <c r="G4386" s="14">
        <v>16253.0</v>
      </c>
      <c r="H4386" s="16" t="b">
        <f>G4386&lt;'Programas e Observações'!$C$11</f>
        <v>1</v>
      </c>
      <c r="I4386" s="14">
        <v>2232.0</v>
      </c>
      <c r="J4386" s="14">
        <v>995.0</v>
      </c>
      <c r="K4386" s="14">
        <v>217.0</v>
      </c>
      <c r="L4386" s="14">
        <v>651.0</v>
      </c>
      <c r="M4386" s="14">
        <v>209.0</v>
      </c>
      <c r="N4386" s="14">
        <v>411.0</v>
      </c>
      <c r="O4386" s="14">
        <v>35.0</v>
      </c>
      <c r="P4386" s="14">
        <v>2.0</v>
      </c>
      <c r="Q4386" s="14"/>
      <c r="R4386" s="17">
        <f t="shared" si="1"/>
        <v>137.3284932</v>
      </c>
      <c r="S4386" s="17">
        <f t="shared" si="2"/>
        <v>61.21946718</v>
      </c>
      <c r="T4386" s="17">
        <f t="shared" si="3"/>
        <v>13.35138128</v>
      </c>
      <c r="U4386" s="17">
        <f t="shared" si="4"/>
        <v>40.05414385</v>
      </c>
      <c r="V4386" s="17">
        <f t="shared" si="5"/>
        <v>12.85916446</v>
      </c>
      <c r="W4386" s="17">
        <f t="shared" si="6"/>
        <v>25.28763921</v>
      </c>
      <c r="X4386" s="17">
        <f t="shared" si="7"/>
        <v>2.153448594</v>
      </c>
      <c r="Y4386" s="14">
        <f t="shared" si="8"/>
        <v>33791</v>
      </c>
      <c r="Z4386" s="14">
        <f t="shared" si="9"/>
        <v>15077</v>
      </c>
      <c r="AA4386" s="14">
        <f t="shared" si="10"/>
        <v>3972</v>
      </c>
      <c r="AB4386" s="14">
        <f t="shared" si="11"/>
        <v>9107</v>
      </c>
      <c r="AC4386" s="14">
        <f t="shared" si="12"/>
        <v>3234</v>
      </c>
      <c r="AD4386" s="14">
        <f t="shared" si="13"/>
        <v>8094</v>
      </c>
      <c r="AE4386" s="14">
        <f t="shared" si="14"/>
        <v>762</v>
      </c>
      <c r="AF4386" s="14">
        <f t="shared" si="15"/>
        <v>25</v>
      </c>
      <c r="AG4386" s="17">
        <f t="shared" si="16"/>
        <v>110.6312901</v>
      </c>
      <c r="AH4386" s="20">
        <f>12*(J4386*'Programas e Observações'!$C$8+K4386*'Programas e Observações'!$C$9+L4386*('Programas e Observações'!$C$8+'Programas e Observações'!$C$9)+M4386*'Programas e Observações'!$C$10)</f>
        <v>879256.32</v>
      </c>
      <c r="AI4386" s="20">
        <f>12*(J4386*'Programas e Observações'!$D$8+K4386*'Programas e Observações'!$D$9+L4386*('Programas e Observações'!$D$8+'Programas e Observações'!$D$9)+M4386*'Programas e Observações'!$D$10)</f>
        <v>1492957.08</v>
      </c>
      <c r="AJ4386" s="13" t="s">
        <v>5687</v>
      </c>
      <c r="AK4386" s="13" t="s">
        <v>13472</v>
      </c>
    </row>
    <row r="4387" ht="15.75" customHeight="1">
      <c r="A4387" s="13" t="s">
        <v>16671</v>
      </c>
      <c r="B4387" s="13" t="s">
        <v>16672</v>
      </c>
      <c r="C4387" s="13" t="s">
        <v>16673</v>
      </c>
      <c r="D4387" s="13" t="s">
        <v>16400</v>
      </c>
      <c r="E4387" s="13" t="s">
        <v>16647</v>
      </c>
      <c r="F4387" s="13" t="s">
        <v>16648</v>
      </c>
      <c r="G4387" s="14">
        <v>227438.0</v>
      </c>
      <c r="H4387" s="16" t="b">
        <f>G4387&lt;'Programas e Observações'!$C$11</f>
        <v>0</v>
      </c>
      <c r="I4387" s="14">
        <v>13511.0</v>
      </c>
      <c r="J4387" s="14">
        <v>3783.0</v>
      </c>
      <c r="K4387" s="14">
        <v>2600.0</v>
      </c>
      <c r="L4387" s="14">
        <v>3098.0</v>
      </c>
      <c r="M4387" s="14">
        <v>1347.0</v>
      </c>
      <c r="N4387" s="14">
        <v>5788.0</v>
      </c>
      <c r="O4387" s="14">
        <v>806.0</v>
      </c>
      <c r="P4387" s="14">
        <v>18.0</v>
      </c>
      <c r="Q4387" s="14">
        <v>1799.0</v>
      </c>
      <c r="R4387" s="17">
        <f t="shared" si="1"/>
        <v>59.40520054</v>
      </c>
      <c r="S4387" s="17">
        <f t="shared" si="2"/>
        <v>16.63310441</v>
      </c>
      <c r="T4387" s="17">
        <f t="shared" si="3"/>
        <v>11.43168688</v>
      </c>
      <c r="U4387" s="17">
        <f t="shared" si="4"/>
        <v>13.62129459</v>
      </c>
      <c r="V4387" s="17">
        <f t="shared" si="5"/>
        <v>5.922493163</v>
      </c>
      <c r="W4387" s="17">
        <f t="shared" si="6"/>
        <v>25.44869371</v>
      </c>
      <c r="X4387" s="17">
        <f t="shared" si="7"/>
        <v>3.543822932</v>
      </c>
      <c r="Y4387" s="14">
        <f t="shared" si="8"/>
        <v>37857</v>
      </c>
      <c r="Z4387" s="14">
        <f t="shared" si="9"/>
        <v>13575</v>
      </c>
      <c r="AA4387" s="14">
        <f t="shared" si="10"/>
        <v>5835</v>
      </c>
      <c r="AB4387" s="14">
        <f t="shared" si="11"/>
        <v>8769</v>
      </c>
      <c r="AC4387" s="14">
        <f t="shared" si="12"/>
        <v>3378</v>
      </c>
      <c r="AD4387" s="14">
        <f t="shared" si="13"/>
        <v>13793</v>
      </c>
      <c r="AE4387" s="14">
        <f t="shared" si="14"/>
        <v>1559</v>
      </c>
      <c r="AF4387" s="14">
        <f t="shared" si="15"/>
        <v>36</v>
      </c>
      <c r="AG4387" s="17">
        <f t="shared" si="16"/>
        <v>79.89253961</v>
      </c>
      <c r="AH4387" s="20">
        <f>12*(J4387*'Programas e Observações'!$C$8+K4387*'Programas e Observações'!$C$9+L4387*('Programas e Observações'!$C$8+'Programas e Observações'!$C$9)+M4387*'Programas e Observações'!$C$10)</f>
        <v>4979373.96</v>
      </c>
      <c r="AI4387" s="20">
        <f>12*(J4387*'Programas e Observações'!$D$8+K4387*'Programas e Observações'!$D$9+L4387*('Programas e Observações'!$D$8+'Programas e Observações'!$D$9)+M4387*'Programas e Observações'!$D$10)</f>
        <v>7596368.76</v>
      </c>
      <c r="AJ4387" s="13" t="s">
        <v>16674</v>
      </c>
      <c r="AK4387" s="13" t="s">
        <v>3819</v>
      </c>
    </row>
    <row r="4388" ht="15.75" customHeight="1">
      <c r="A4388" s="13" t="s">
        <v>16675</v>
      </c>
      <c r="B4388" s="13" t="s">
        <v>16676</v>
      </c>
      <c r="C4388" s="13" t="s">
        <v>16677</v>
      </c>
      <c r="D4388" s="13" t="s">
        <v>16400</v>
      </c>
      <c r="E4388" s="13" t="s">
        <v>16424</v>
      </c>
      <c r="F4388" s="13" t="s">
        <v>16425</v>
      </c>
      <c r="G4388" s="14">
        <v>11242.0</v>
      </c>
      <c r="H4388" s="16" t="b">
        <f>G4388&lt;'Programas e Observações'!$C$11</f>
        <v>1</v>
      </c>
      <c r="I4388" s="14">
        <v>1506.0</v>
      </c>
      <c r="J4388" s="14">
        <v>866.0</v>
      </c>
      <c r="K4388" s="14">
        <v>109.0</v>
      </c>
      <c r="L4388" s="14">
        <v>282.0</v>
      </c>
      <c r="M4388" s="14">
        <v>60.0</v>
      </c>
      <c r="N4388" s="14">
        <v>347.0</v>
      </c>
      <c r="O4388" s="14">
        <v>31.0</v>
      </c>
      <c r="P4388" s="14">
        <v>1.0</v>
      </c>
      <c r="Q4388" s="14"/>
      <c r="R4388" s="17">
        <f t="shared" si="1"/>
        <v>133.9619285</v>
      </c>
      <c r="S4388" s="17">
        <f t="shared" si="2"/>
        <v>77.03255648</v>
      </c>
      <c r="T4388" s="17">
        <f t="shared" si="3"/>
        <v>9.695783668</v>
      </c>
      <c r="U4388" s="17">
        <f t="shared" si="4"/>
        <v>25.08450454</v>
      </c>
      <c r="V4388" s="17">
        <f t="shared" si="5"/>
        <v>5.337128625</v>
      </c>
      <c r="W4388" s="17">
        <f t="shared" si="6"/>
        <v>30.86639388</v>
      </c>
      <c r="X4388" s="17">
        <f t="shared" si="7"/>
        <v>2.757516456</v>
      </c>
      <c r="Y4388" s="14">
        <f t="shared" si="8"/>
        <v>29257</v>
      </c>
      <c r="Z4388" s="14">
        <f t="shared" si="9"/>
        <v>13519</v>
      </c>
      <c r="AA4388" s="14">
        <f t="shared" si="10"/>
        <v>5019</v>
      </c>
      <c r="AB4388" s="14">
        <f t="shared" si="11"/>
        <v>5263</v>
      </c>
      <c r="AC4388" s="14">
        <f t="shared" si="12"/>
        <v>2066</v>
      </c>
      <c r="AD4388" s="14">
        <f t="shared" si="13"/>
        <v>10061</v>
      </c>
      <c r="AE4388" s="14">
        <f t="shared" si="14"/>
        <v>874</v>
      </c>
      <c r="AF4388" s="14">
        <f t="shared" si="15"/>
        <v>27</v>
      </c>
      <c r="AG4388" s="17">
        <f t="shared" si="16"/>
        <v>65.98837078</v>
      </c>
      <c r="AH4388" s="20">
        <f>12*(J4388*'Programas e Observações'!$C$8+K4388*'Programas e Observações'!$C$9+L4388*('Programas e Observações'!$C$8+'Programas e Observações'!$C$9)+M4388*'Programas e Observações'!$C$10)</f>
        <v>458805</v>
      </c>
      <c r="AI4388" s="20">
        <f>12*(J4388*'Programas e Observações'!$D$8+K4388*'Programas e Observações'!$D$9+L4388*('Programas e Observações'!$D$8+'Programas e Observações'!$D$9)+M4388*'Programas e Observações'!$D$10)</f>
        <v>880974.12</v>
      </c>
      <c r="AJ4388" s="13" t="s">
        <v>5337</v>
      </c>
      <c r="AK4388" s="13" t="s">
        <v>6053</v>
      </c>
    </row>
    <row r="4389" ht="15.75" customHeight="1">
      <c r="A4389" s="13" t="s">
        <v>16678</v>
      </c>
      <c r="B4389" s="13" t="s">
        <v>16679</v>
      </c>
      <c r="C4389" s="13" t="s">
        <v>16680</v>
      </c>
      <c r="D4389" s="13" t="s">
        <v>16400</v>
      </c>
      <c r="E4389" s="13" t="s">
        <v>16424</v>
      </c>
      <c r="F4389" s="13" t="s">
        <v>16425</v>
      </c>
      <c r="G4389" s="14">
        <v>2026.0</v>
      </c>
      <c r="H4389" s="16" t="b">
        <f>G4389&lt;'Programas e Observações'!$C$11</f>
        <v>1</v>
      </c>
      <c r="I4389" s="14">
        <v>419.0</v>
      </c>
      <c r="J4389" s="14">
        <v>301.0</v>
      </c>
      <c r="K4389" s="14">
        <v>13.0</v>
      </c>
      <c r="L4389" s="14">
        <v>46.0</v>
      </c>
      <c r="M4389" s="14">
        <v>8.0</v>
      </c>
      <c r="N4389" s="14">
        <v>28.0</v>
      </c>
      <c r="O4389" s="14">
        <v>2.0</v>
      </c>
      <c r="P4389" s="14">
        <v>0.0</v>
      </c>
      <c r="Q4389" s="14"/>
      <c r="R4389" s="17">
        <f t="shared" si="1"/>
        <v>206.8114511</v>
      </c>
      <c r="S4389" s="17">
        <f t="shared" si="2"/>
        <v>148.5686081</v>
      </c>
      <c r="T4389" s="17">
        <f t="shared" si="3"/>
        <v>6.416584403</v>
      </c>
      <c r="U4389" s="17">
        <f t="shared" si="4"/>
        <v>22.70483712</v>
      </c>
      <c r="V4389" s="17">
        <f t="shared" si="5"/>
        <v>3.948667325</v>
      </c>
      <c r="W4389" s="17">
        <f t="shared" si="6"/>
        <v>13.82033564</v>
      </c>
      <c r="X4389" s="17">
        <f t="shared" si="7"/>
        <v>0.9871668312</v>
      </c>
      <c r="Y4389" s="14">
        <f t="shared" si="8"/>
        <v>29257</v>
      </c>
      <c r="Z4389" s="14">
        <f t="shared" si="9"/>
        <v>13519</v>
      </c>
      <c r="AA4389" s="14">
        <f t="shared" si="10"/>
        <v>5019</v>
      </c>
      <c r="AB4389" s="14">
        <f t="shared" si="11"/>
        <v>5263</v>
      </c>
      <c r="AC4389" s="14">
        <f t="shared" si="12"/>
        <v>2066</v>
      </c>
      <c r="AD4389" s="14">
        <f t="shared" si="13"/>
        <v>10061</v>
      </c>
      <c r="AE4389" s="14">
        <f t="shared" si="14"/>
        <v>874</v>
      </c>
      <c r="AF4389" s="14">
        <f t="shared" si="15"/>
        <v>27</v>
      </c>
      <c r="AG4389" s="17">
        <f t="shared" si="16"/>
        <v>65.98837078</v>
      </c>
      <c r="AH4389" s="20">
        <f>12*(J4389*'Programas e Observações'!$C$8+K4389*'Programas e Observações'!$C$9+L4389*('Programas e Observações'!$C$8+'Programas e Observações'!$C$9)+M4389*'Programas e Observações'!$C$10)</f>
        <v>103187.04</v>
      </c>
      <c r="AI4389" s="20">
        <f>12*(J4389*'Programas e Observações'!$D$8+K4389*'Programas e Observações'!$D$9+L4389*('Programas e Observações'!$D$8+'Programas e Observações'!$D$9)+M4389*'Programas e Observações'!$D$10)</f>
        <v>229370.76</v>
      </c>
      <c r="AJ4389" s="13" t="s">
        <v>8774</v>
      </c>
      <c r="AK4389" s="13" t="s">
        <v>8298</v>
      </c>
    </row>
    <row r="4390" ht="15.75" customHeight="1">
      <c r="A4390" s="13" t="s">
        <v>16681</v>
      </c>
      <c r="B4390" s="13" t="s">
        <v>16682</v>
      </c>
      <c r="C4390" s="13" t="s">
        <v>16683</v>
      </c>
      <c r="D4390" s="13" t="s">
        <v>16400</v>
      </c>
      <c r="E4390" s="13" t="s">
        <v>16488</v>
      </c>
      <c r="F4390" s="13" t="s">
        <v>16489</v>
      </c>
      <c r="G4390" s="14">
        <v>41741.0</v>
      </c>
      <c r="H4390" s="16" t="b">
        <f>G4390&lt;'Programas e Observações'!$C$11</f>
        <v>0</v>
      </c>
      <c r="I4390" s="14">
        <v>4631.0</v>
      </c>
      <c r="J4390" s="14">
        <v>2121.0</v>
      </c>
      <c r="K4390" s="14">
        <v>432.0</v>
      </c>
      <c r="L4390" s="14">
        <v>1252.0</v>
      </c>
      <c r="M4390" s="14">
        <v>480.0</v>
      </c>
      <c r="N4390" s="14">
        <v>957.0</v>
      </c>
      <c r="O4390" s="14">
        <v>118.0</v>
      </c>
      <c r="P4390" s="14">
        <v>3.0</v>
      </c>
      <c r="Q4390" s="14"/>
      <c r="R4390" s="17">
        <f t="shared" si="1"/>
        <v>110.9460722</v>
      </c>
      <c r="S4390" s="17">
        <f t="shared" si="2"/>
        <v>50.81334899</v>
      </c>
      <c r="T4390" s="17">
        <f t="shared" si="3"/>
        <v>10.34953643</v>
      </c>
      <c r="U4390" s="17">
        <f t="shared" si="4"/>
        <v>29.99448983</v>
      </c>
      <c r="V4390" s="17">
        <f t="shared" si="5"/>
        <v>11.49948492</v>
      </c>
      <c r="W4390" s="17">
        <f t="shared" si="6"/>
        <v>22.92709806</v>
      </c>
      <c r="X4390" s="17">
        <f t="shared" si="7"/>
        <v>2.826956709</v>
      </c>
      <c r="Y4390" s="14">
        <f t="shared" si="8"/>
        <v>20826</v>
      </c>
      <c r="Z4390" s="14">
        <f t="shared" si="9"/>
        <v>9489</v>
      </c>
      <c r="AA4390" s="14">
        <f t="shared" si="10"/>
        <v>2618</v>
      </c>
      <c r="AB4390" s="14">
        <f t="shared" si="11"/>
        <v>4788</v>
      </c>
      <c r="AC4390" s="14">
        <f t="shared" si="12"/>
        <v>1622</v>
      </c>
      <c r="AD4390" s="14">
        <f t="shared" si="13"/>
        <v>5874</v>
      </c>
      <c r="AE4390" s="14">
        <f t="shared" si="14"/>
        <v>812</v>
      </c>
      <c r="AF4390" s="14">
        <f t="shared" si="15"/>
        <v>19</v>
      </c>
      <c r="AG4390" s="17">
        <f t="shared" si="16"/>
        <v>69.97396052</v>
      </c>
      <c r="AH4390" s="20">
        <f>12*(J4390*'Programas e Observações'!$C$8+K4390*'Programas e Observações'!$C$9+L4390*('Programas e Observações'!$C$8+'Programas e Observações'!$C$9)+M4390*'Programas e Observações'!$C$10)</f>
        <v>1780801.8</v>
      </c>
      <c r="AI4390" s="20">
        <f>12*(J4390*'Programas e Observações'!$D$8+K4390*'Programas e Observações'!$D$9+L4390*('Programas e Observações'!$D$8+'Programas e Observações'!$D$9)+M4390*'Programas e Observações'!$D$10)</f>
        <v>3037096.32</v>
      </c>
      <c r="AJ4390" s="13" t="s">
        <v>16684</v>
      </c>
      <c r="AK4390" s="13" t="s">
        <v>4002</v>
      </c>
    </row>
    <row r="4391" ht="15.75" customHeight="1">
      <c r="A4391" s="13" t="s">
        <v>16685</v>
      </c>
      <c r="B4391" s="13" t="s">
        <v>16686</v>
      </c>
      <c r="C4391" s="13" t="s">
        <v>16687</v>
      </c>
      <c r="D4391" s="13" t="s">
        <v>16400</v>
      </c>
      <c r="E4391" s="13" t="s">
        <v>16444</v>
      </c>
      <c r="F4391" s="13" t="s">
        <v>16445</v>
      </c>
      <c r="G4391" s="14">
        <v>8652.0</v>
      </c>
      <c r="H4391" s="16" t="b">
        <f>G4391&lt;'Programas e Observações'!$C$11</f>
        <v>1</v>
      </c>
      <c r="I4391" s="14">
        <v>409.0</v>
      </c>
      <c r="J4391" s="14">
        <v>139.0</v>
      </c>
      <c r="K4391" s="14">
        <v>69.0</v>
      </c>
      <c r="L4391" s="14">
        <v>52.0</v>
      </c>
      <c r="M4391" s="14">
        <v>17.0</v>
      </c>
      <c r="N4391" s="14">
        <v>333.0</v>
      </c>
      <c r="O4391" s="14">
        <v>33.0</v>
      </c>
      <c r="P4391" s="14">
        <v>0.0</v>
      </c>
      <c r="Q4391" s="14"/>
      <c r="R4391" s="17">
        <f t="shared" si="1"/>
        <v>47.27230698</v>
      </c>
      <c r="S4391" s="17">
        <f t="shared" si="2"/>
        <v>16.06564956</v>
      </c>
      <c r="T4391" s="17">
        <f t="shared" si="3"/>
        <v>7.975034674</v>
      </c>
      <c r="U4391" s="17">
        <f t="shared" si="4"/>
        <v>6.010171059</v>
      </c>
      <c r="V4391" s="17">
        <f t="shared" si="5"/>
        <v>1.964863615</v>
      </c>
      <c r="W4391" s="17">
        <f t="shared" si="6"/>
        <v>38.48821082</v>
      </c>
      <c r="X4391" s="17">
        <f t="shared" si="7"/>
        <v>3.814147018</v>
      </c>
      <c r="Y4391" s="14">
        <f t="shared" si="8"/>
        <v>17682</v>
      </c>
      <c r="Z4391" s="14">
        <f t="shared" si="9"/>
        <v>9073</v>
      </c>
      <c r="AA4391" s="14">
        <f t="shared" si="10"/>
        <v>1679</v>
      </c>
      <c r="AB4391" s="14">
        <f t="shared" si="11"/>
        <v>2983</v>
      </c>
      <c r="AC4391" s="14">
        <f t="shared" si="12"/>
        <v>983</v>
      </c>
      <c r="AD4391" s="14">
        <f t="shared" si="13"/>
        <v>7067</v>
      </c>
      <c r="AE4391" s="14">
        <f t="shared" si="14"/>
        <v>810</v>
      </c>
      <c r="AF4391" s="14">
        <f t="shared" si="15"/>
        <v>18</v>
      </c>
      <c r="AG4391" s="17">
        <f t="shared" si="16"/>
        <v>70.41479499</v>
      </c>
      <c r="AH4391" s="20">
        <f>12*(J4391*'Programas e Observações'!$C$8+K4391*'Programas e Observações'!$C$9+L4391*('Programas e Observações'!$C$8+'Programas e Observações'!$C$9)+M4391*'Programas e Observações'!$C$10)</f>
        <v>108533.76</v>
      </c>
      <c r="AI4391" s="20">
        <f>12*(J4391*'Programas e Observações'!$D$8+K4391*'Programas e Observações'!$D$9+L4391*('Programas e Observações'!$D$8+'Programas e Observações'!$D$9)+M4391*'Programas e Observações'!$D$10)</f>
        <v>180081.36</v>
      </c>
      <c r="AJ4391" s="13" t="s">
        <v>12442</v>
      </c>
      <c r="AK4391" s="13" t="s">
        <v>5888</v>
      </c>
    </row>
    <row r="4392" ht="15.75" customHeight="1">
      <c r="A4392" s="13" t="s">
        <v>16688</v>
      </c>
      <c r="B4392" s="13" t="s">
        <v>16689</v>
      </c>
      <c r="C4392" s="13" t="s">
        <v>16690</v>
      </c>
      <c r="D4392" s="13" t="s">
        <v>16400</v>
      </c>
      <c r="E4392" s="13" t="s">
        <v>16444</v>
      </c>
      <c r="F4392" s="13" t="s">
        <v>16445</v>
      </c>
      <c r="G4392" s="14">
        <v>15316.0</v>
      </c>
      <c r="H4392" s="16" t="b">
        <f>G4392&lt;'Programas e Observações'!$C$11</f>
        <v>1</v>
      </c>
      <c r="I4392" s="14">
        <v>862.0</v>
      </c>
      <c r="J4392" s="14">
        <v>302.0</v>
      </c>
      <c r="K4392" s="14">
        <v>116.0</v>
      </c>
      <c r="L4392" s="14">
        <v>180.0</v>
      </c>
      <c r="M4392" s="14">
        <v>44.0</v>
      </c>
      <c r="N4392" s="14">
        <v>241.0</v>
      </c>
      <c r="O4392" s="14">
        <v>38.0</v>
      </c>
      <c r="P4392" s="14">
        <v>0.0</v>
      </c>
      <c r="Q4392" s="14"/>
      <c r="R4392" s="17">
        <f t="shared" si="1"/>
        <v>56.28101332</v>
      </c>
      <c r="S4392" s="17">
        <f t="shared" si="2"/>
        <v>19.71794202</v>
      </c>
      <c r="T4392" s="17">
        <f t="shared" si="3"/>
        <v>7.573779055</v>
      </c>
      <c r="U4392" s="17">
        <f t="shared" si="4"/>
        <v>11.75241577</v>
      </c>
      <c r="V4392" s="17">
        <f t="shared" si="5"/>
        <v>2.872812745</v>
      </c>
      <c r="W4392" s="17">
        <f t="shared" si="6"/>
        <v>15.7351789</v>
      </c>
      <c r="X4392" s="17">
        <f t="shared" si="7"/>
        <v>2.481065552</v>
      </c>
      <c r="Y4392" s="14">
        <f t="shared" si="8"/>
        <v>17682</v>
      </c>
      <c r="Z4392" s="14">
        <f t="shared" si="9"/>
        <v>9073</v>
      </c>
      <c r="AA4392" s="14">
        <f t="shared" si="10"/>
        <v>1679</v>
      </c>
      <c r="AB4392" s="14">
        <f t="shared" si="11"/>
        <v>2983</v>
      </c>
      <c r="AC4392" s="14">
        <f t="shared" si="12"/>
        <v>983</v>
      </c>
      <c r="AD4392" s="14">
        <f t="shared" si="13"/>
        <v>7067</v>
      </c>
      <c r="AE4392" s="14">
        <f t="shared" si="14"/>
        <v>810</v>
      </c>
      <c r="AF4392" s="14">
        <f t="shared" si="15"/>
        <v>18</v>
      </c>
      <c r="AG4392" s="17">
        <f t="shared" si="16"/>
        <v>70.41479499</v>
      </c>
      <c r="AH4392" s="20">
        <f>12*(J4392*'Programas e Observações'!$C$8+K4392*'Programas e Observações'!$C$9+L4392*('Programas e Observações'!$C$8+'Programas e Observações'!$C$9)+M4392*'Programas e Observações'!$C$10)</f>
        <v>269707.92</v>
      </c>
      <c r="AI4392" s="20">
        <f>12*(J4392*'Programas e Observações'!$D$8+K4392*'Programas e Observações'!$D$9+L4392*('Programas e Observações'!$D$8+'Programas e Observações'!$D$9)+M4392*'Programas e Observações'!$D$10)</f>
        <v>450076.32</v>
      </c>
      <c r="AJ4392" s="13" t="s">
        <v>16691</v>
      </c>
      <c r="AK4392" s="13" t="s">
        <v>3720</v>
      </c>
    </row>
    <row r="4393" ht="15.75" customHeight="1">
      <c r="A4393" s="13" t="s">
        <v>16692</v>
      </c>
      <c r="B4393" s="13" t="s">
        <v>16693</v>
      </c>
      <c r="C4393" s="13" t="s">
        <v>16694</v>
      </c>
      <c r="D4393" s="13" t="s">
        <v>16400</v>
      </c>
      <c r="E4393" s="13" t="s">
        <v>16413</v>
      </c>
      <c r="F4393" s="13" t="s">
        <v>16414</v>
      </c>
      <c r="G4393" s="14">
        <v>4435.0</v>
      </c>
      <c r="H4393" s="16" t="b">
        <f>G4393&lt;'Programas e Observações'!$C$11</f>
        <v>1</v>
      </c>
      <c r="I4393" s="14">
        <v>63.0</v>
      </c>
      <c r="J4393" s="14">
        <v>19.0</v>
      </c>
      <c r="K4393" s="14">
        <v>10.0</v>
      </c>
      <c r="L4393" s="14">
        <v>12.0</v>
      </c>
      <c r="M4393" s="14">
        <v>10.0</v>
      </c>
      <c r="N4393" s="14">
        <v>261.0</v>
      </c>
      <c r="O4393" s="14">
        <v>14.0</v>
      </c>
      <c r="P4393" s="14">
        <v>0.0</v>
      </c>
      <c r="Q4393" s="14"/>
      <c r="R4393" s="17">
        <f t="shared" si="1"/>
        <v>14.20518602</v>
      </c>
      <c r="S4393" s="17">
        <f t="shared" si="2"/>
        <v>4.28410372</v>
      </c>
      <c r="T4393" s="17">
        <f t="shared" si="3"/>
        <v>2.254791432</v>
      </c>
      <c r="U4393" s="17">
        <f t="shared" si="4"/>
        <v>2.705749718</v>
      </c>
      <c r="V4393" s="17">
        <f t="shared" si="5"/>
        <v>2.254791432</v>
      </c>
      <c r="W4393" s="17">
        <f t="shared" si="6"/>
        <v>58.85005637</v>
      </c>
      <c r="X4393" s="17">
        <f t="shared" si="7"/>
        <v>3.156708005</v>
      </c>
      <c r="Y4393" s="14">
        <f t="shared" si="8"/>
        <v>30449</v>
      </c>
      <c r="Z4393" s="14">
        <f t="shared" si="9"/>
        <v>15074</v>
      </c>
      <c r="AA4393" s="14">
        <f t="shared" si="10"/>
        <v>3158</v>
      </c>
      <c r="AB4393" s="14">
        <f t="shared" si="11"/>
        <v>7059</v>
      </c>
      <c r="AC4393" s="14">
        <f t="shared" si="12"/>
        <v>1990</v>
      </c>
      <c r="AD4393" s="14">
        <f t="shared" si="13"/>
        <v>10000</v>
      </c>
      <c r="AE4393" s="14">
        <f t="shared" si="14"/>
        <v>909</v>
      </c>
      <c r="AF4393" s="14">
        <f t="shared" si="15"/>
        <v>21</v>
      </c>
      <c r="AG4393" s="17">
        <f t="shared" si="16"/>
        <v>93.0820494</v>
      </c>
      <c r="AH4393" s="20">
        <f>12*(J4393*'Programas e Observações'!$C$8+K4393*'Programas e Observações'!$C$9+L4393*('Programas e Observações'!$C$8+'Programas e Observações'!$C$9)+M4393*'Programas e Observações'!$C$10)</f>
        <v>22636.2</v>
      </c>
      <c r="AI4393" s="20">
        <f>12*(J4393*'Programas e Observações'!$D$8+K4393*'Programas e Observações'!$D$9+L4393*('Programas e Observações'!$D$8+'Programas e Observações'!$D$9)+M4393*'Programas e Observações'!$D$10)</f>
        <v>34403.04</v>
      </c>
      <c r="AJ4393" s="13" t="s">
        <v>1542</v>
      </c>
      <c r="AK4393" s="13" t="s">
        <v>2270</v>
      </c>
    </row>
    <row r="4394" ht="15.75" customHeight="1">
      <c r="A4394" s="13" t="s">
        <v>16695</v>
      </c>
      <c r="B4394" s="13" t="s">
        <v>16696</v>
      </c>
      <c r="C4394" s="13" t="s">
        <v>16697</v>
      </c>
      <c r="D4394" s="13" t="s">
        <v>16400</v>
      </c>
      <c r="E4394" s="13" t="s">
        <v>16463</v>
      </c>
      <c r="F4394" s="13" t="s">
        <v>16464</v>
      </c>
      <c r="G4394" s="14">
        <v>3729.0</v>
      </c>
      <c r="H4394" s="16" t="b">
        <f>G4394&lt;'Programas e Observações'!$C$11</f>
        <v>1</v>
      </c>
      <c r="I4394" s="14">
        <v>367.0</v>
      </c>
      <c r="J4394" s="14">
        <v>149.0</v>
      </c>
      <c r="K4394" s="14">
        <v>64.0</v>
      </c>
      <c r="L4394" s="14">
        <v>108.0</v>
      </c>
      <c r="M4394" s="14">
        <v>15.0</v>
      </c>
      <c r="N4394" s="14">
        <v>163.0</v>
      </c>
      <c r="O4394" s="14">
        <v>12.0</v>
      </c>
      <c r="P4394" s="14">
        <v>1.0</v>
      </c>
      <c r="Q4394" s="14"/>
      <c r="R4394" s="17">
        <f t="shared" si="1"/>
        <v>98.41780638</v>
      </c>
      <c r="S4394" s="17">
        <f t="shared" si="2"/>
        <v>39.95709305</v>
      </c>
      <c r="T4394" s="17">
        <f t="shared" si="3"/>
        <v>17.16277822</v>
      </c>
      <c r="U4394" s="17">
        <f t="shared" si="4"/>
        <v>28.96218825</v>
      </c>
      <c r="V4394" s="17">
        <f t="shared" si="5"/>
        <v>4.022526146</v>
      </c>
      <c r="W4394" s="17">
        <f t="shared" si="6"/>
        <v>43.71145079</v>
      </c>
      <c r="X4394" s="17">
        <f t="shared" si="7"/>
        <v>3.218020917</v>
      </c>
      <c r="Y4394" s="14">
        <f t="shared" si="8"/>
        <v>45010</v>
      </c>
      <c r="Z4394" s="14">
        <f t="shared" si="9"/>
        <v>15611</v>
      </c>
      <c r="AA4394" s="14">
        <f t="shared" si="10"/>
        <v>9874</v>
      </c>
      <c r="AB4394" s="14">
        <f t="shared" si="11"/>
        <v>8649</v>
      </c>
      <c r="AC4394" s="14">
        <f t="shared" si="12"/>
        <v>2848</v>
      </c>
      <c r="AD4394" s="14">
        <f t="shared" si="13"/>
        <v>18922</v>
      </c>
      <c r="AE4394" s="14">
        <f t="shared" si="14"/>
        <v>2592</v>
      </c>
      <c r="AF4394" s="14">
        <f t="shared" si="15"/>
        <v>58</v>
      </c>
      <c r="AG4394" s="17">
        <f t="shared" si="16"/>
        <v>51.48860524</v>
      </c>
      <c r="AH4394" s="20">
        <f>12*(J4394*'Programas e Observações'!$C$8+K4394*'Programas e Observações'!$C$9+L4394*('Programas e Observações'!$C$8+'Programas e Observações'!$C$9)+M4394*'Programas e Observações'!$C$10)</f>
        <v>146566.2</v>
      </c>
      <c r="AI4394" s="20">
        <f>12*(J4394*'Programas e Observações'!$D$8+K4394*'Programas e Observações'!$D$9+L4394*('Programas e Observações'!$D$8+'Programas e Observações'!$D$9)+M4394*'Programas e Observações'!$D$10)</f>
        <v>242923.08</v>
      </c>
      <c r="AJ4394" s="13" t="s">
        <v>5834</v>
      </c>
      <c r="AK4394" s="13" t="s">
        <v>1023</v>
      </c>
    </row>
    <row r="4395" ht="15.75" customHeight="1">
      <c r="A4395" s="13" t="s">
        <v>16698</v>
      </c>
      <c r="B4395" s="13" t="s">
        <v>16699</v>
      </c>
      <c r="C4395" s="13" t="s">
        <v>2805</v>
      </c>
      <c r="D4395" s="13" t="s">
        <v>16400</v>
      </c>
      <c r="E4395" s="13" t="s">
        <v>16407</v>
      </c>
      <c r="F4395" s="13" t="s">
        <v>16408</v>
      </c>
      <c r="G4395" s="14">
        <v>3561.0</v>
      </c>
      <c r="H4395" s="16" t="b">
        <f>G4395&lt;'Programas e Observações'!$C$11</f>
        <v>1</v>
      </c>
      <c r="I4395" s="14">
        <v>413.0</v>
      </c>
      <c r="J4395" s="14">
        <v>265.0</v>
      </c>
      <c r="K4395" s="14">
        <v>28.0</v>
      </c>
      <c r="L4395" s="14">
        <v>104.0</v>
      </c>
      <c r="M4395" s="14">
        <v>3.0</v>
      </c>
      <c r="N4395" s="14">
        <v>15.0</v>
      </c>
      <c r="O4395" s="14">
        <v>4.0</v>
      </c>
      <c r="P4395" s="14">
        <v>0.0</v>
      </c>
      <c r="Q4395" s="14"/>
      <c r="R4395" s="17">
        <f t="shared" si="1"/>
        <v>115.9786577</v>
      </c>
      <c r="S4395" s="17">
        <f t="shared" si="2"/>
        <v>74.41729851</v>
      </c>
      <c r="T4395" s="17">
        <f t="shared" si="3"/>
        <v>7.862959843</v>
      </c>
      <c r="U4395" s="17">
        <f t="shared" si="4"/>
        <v>29.20527942</v>
      </c>
      <c r="V4395" s="17">
        <f t="shared" si="5"/>
        <v>0.8424599832</v>
      </c>
      <c r="W4395" s="17">
        <f t="shared" si="6"/>
        <v>4.212299916</v>
      </c>
      <c r="X4395" s="17">
        <f t="shared" si="7"/>
        <v>1.123279978</v>
      </c>
      <c r="Y4395" s="14">
        <f t="shared" si="8"/>
        <v>18845</v>
      </c>
      <c r="Z4395" s="14">
        <f t="shared" si="9"/>
        <v>9941</v>
      </c>
      <c r="AA4395" s="14">
        <f t="shared" si="10"/>
        <v>2011</v>
      </c>
      <c r="AB4395" s="14">
        <f t="shared" si="11"/>
        <v>3706</v>
      </c>
      <c r="AC4395" s="14">
        <f t="shared" si="12"/>
        <v>1270</v>
      </c>
      <c r="AD4395" s="14">
        <f t="shared" si="13"/>
        <v>4596</v>
      </c>
      <c r="AE4395" s="14">
        <f t="shared" si="14"/>
        <v>445</v>
      </c>
      <c r="AF4395" s="14">
        <f t="shared" si="15"/>
        <v>19</v>
      </c>
      <c r="AG4395" s="17">
        <f t="shared" si="16"/>
        <v>87.06720507</v>
      </c>
      <c r="AH4395" s="20">
        <f>12*(J4395*'Programas e Observações'!$C$8+K4395*'Programas e Observações'!$C$9+L4395*('Programas e Observações'!$C$8+'Programas e Observações'!$C$9)+M4395*'Programas e Observações'!$C$10)</f>
        <v>142106.04</v>
      </c>
      <c r="AI4395" s="20">
        <f>12*(J4395*'Programas e Observações'!$D$8+K4395*'Programas e Observações'!$D$9+L4395*('Programas e Observações'!$D$8+'Programas e Observações'!$D$9)+M4395*'Programas e Observações'!$D$10)</f>
        <v>277707.24</v>
      </c>
      <c r="AJ4395" s="13" t="s">
        <v>3485</v>
      </c>
      <c r="AK4395" s="13" t="s">
        <v>368</v>
      </c>
    </row>
    <row r="4396" ht="15.75" customHeight="1">
      <c r="A4396" s="13" t="s">
        <v>16700</v>
      </c>
      <c r="B4396" s="13" t="s">
        <v>16701</v>
      </c>
      <c r="C4396" s="13" t="s">
        <v>16702</v>
      </c>
      <c r="D4396" s="13" t="s">
        <v>16400</v>
      </c>
      <c r="E4396" s="13" t="s">
        <v>16476</v>
      </c>
      <c r="F4396" s="13" t="s">
        <v>16477</v>
      </c>
      <c r="G4396" s="14">
        <v>2354.0</v>
      </c>
      <c r="H4396" s="16" t="b">
        <f>G4396&lt;'Programas e Observações'!$C$11</f>
        <v>1</v>
      </c>
      <c r="I4396" s="14">
        <v>28.0</v>
      </c>
      <c r="J4396" s="14">
        <v>6.0</v>
      </c>
      <c r="K4396" s="14">
        <v>9.0</v>
      </c>
      <c r="L4396" s="14">
        <v>2.0</v>
      </c>
      <c r="M4396" s="14">
        <v>0.0</v>
      </c>
      <c r="N4396" s="14">
        <v>171.0</v>
      </c>
      <c r="O4396" s="14">
        <v>9.0</v>
      </c>
      <c r="P4396" s="14">
        <v>1.0</v>
      </c>
      <c r="Q4396" s="14"/>
      <c r="R4396" s="17">
        <f t="shared" si="1"/>
        <v>11.89464741</v>
      </c>
      <c r="S4396" s="17">
        <f t="shared" si="2"/>
        <v>2.548853016</v>
      </c>
      <c r="T4396" s="17">
        <f t="shared" si="3"/>
        <v>3.823279524</v>
      </c>
      <c r="U4396" s="17">
        <f t="shared" si="4"/>
        <v>0.849617672</v>
      </c>
      <c r="V4396" s="17">
        <f t="shared" si="5"/>
        <v>0</v>
      </c>
      <c r="W4396" s="17">
        <f t="shared" si="6"/>
        <v>72.64231096</v>
      </c>
      <c r="X4396" s="17">
        <f t="shared" si="7"/>
        <v>3.823279524</v>
      </c>
      <c r="Y4396" s="14">
        <f t="shared" si="8"/>
        <v>25989</v>
      </c>
      <c r="Z4396" s="14">
        <f t="shared" si="9"/>
        <v>11337</v>
      </c>
      <c r="AA4396" s="14">
        <f t="shared" si="10"/>
        <v>2980</v>
      </c>
      <c r="AB4396" s="14">
        <f t="shared" si="11"/>
        <v>6454</v>
      </c>
      <c r="AC4396" s="14">
        <f t="shared" si="12"/>
        <v>2404</v>
      </c>
      <c r="AD4396" s="14">
        <f t="shared" si="13"/>
        <v>7599</v>
      </c>
      <c r="AE4396" s="14">
        <f t="shared" si="14"/>
        <v>734</v>
      </c>
      <c r="AF4396" s="14">
        <f t="shared" si="15"/>
        <v>20</v>
      </c>
      <c r="AG4396" s="17">
        <f t="shared" si="16"/>
        <v>109.0893064</v>
      </c>
      <c r="AH4396" s="20">
        <f>12*(J4396*'Programas e Observações'!$C$8+K4396*'Programas e Observações'!$C$9+L4396*('Programas e Observações'!$C$8+'Programas e Observações'!$C$9)+M4396*'Programas e Observações'!$C$10)</f>
        <v>7192.2</v>
      </c>
      <c r="AI4396" s="20">
        <f>12*(J4396*'Programas e Observações'!$D$8+K4396*'Programas e Observações'!$D$9+L4396*('Programas e Observações'!$D$8+'Programas e Observações'!$D$9)+M4396*'Programas e Observações'!$D$10)</f>
        <v>10306.92</v>
      </c>
      <c r="AJ4396" s="13" t="s">
        <v>1364</v>
      </c>
      <c r="AK4396" s="13" t="s">
        <v>2820</v>
      </c>
    </row>
    <row r="4397" ht="15.75" customHeight="1">
      <c r="A4397" s="13" t="s">
        <v>16703</v>
      </c>
      <c r="B4397" s="13" t="s">
        <v>16704</v>
      </c>
      <c r="C4397" s="13" t="s">
        <v>16705</v>
      </c>
      <c r="D4397" s="13" t="s">
        <v>16400</v>
      </c>
      <c r="E4397" s="13" t="s">
        <v>16401</v>
      </c>
      <c r="F4397" s="13" t="s">
        <v>16402</v>
      </c>
      <c r="G4397" s="14">
        <v>5137.0</v>
      </c>
      <c r="H4397" s="16" t="b">
        <f>G4397&lt;'Programas e Observações'!$C$11</f>
        <v>1</v>
      </c>
      <c r="I4397" s="14">
        <v>0.0</v>
      </c>
      <c r="J4397" s="14">
        <v>0.0</v>
      </c>
      <c r="K4397" s="14">
        <v>0.0</v>
      </c>
      <c r="L4397" s="14">
        <v>0.0</v>
      </c>
      <c r="M4397" s="14">
        <v>0.0</v>
      </c>
      <c r="N4397" s="14">
        <v>215.0</v>
      </c>
      <c r="O4397" s="14">
        <v>23.0</v>
      </c>
      <c r="P4397" s="14">
        <v>1.0</v>
      </c>
      <c r="Q4397" s="14"/>
      <c r="R4397" s="17">
        <f t="shared" si="1"/>
        <v>0</v>
      </c>
      <c r="S4397" s="17">
        <f t="shared" si="2"/>
        <v>0</v>
      </c>
      <c r="T4397" s="17">
        <f t="shared" si="3"/>
        <v>0</v>
      </c>
      <c r="U4397" s="17">
        <f t="shared" si="4"/>
        <v>0</v>
      </c>
      <c r="V4397" s="17">
        <f t="shared" si="5"/>
        <v>0</v>
      </c>
      <c r="W4397" s="17">
        <f t="shared" si="6"/>
        <v>41.85322172</v>
      </c>
      <c r="X4397" s="17">
        <f t="shared" si="7"/>
        <v>4.477321394</v>
      </c>
      <c r="Y4397" s="14">
        <f t="shared" si="8"/>
        <v>15601</v>
      </c>
      <c r="Z4397" s="14">
        <f t="shared" si="9"/>
        <v>7535</v>
      </c>
      <c r="AA4397" s="14">
        <f t="shared" si="10"/>
        <v>1907</v>
      </c>
      <c r="AB4397" s="14">
        <f t="shared" si="11"/>
        <v>3073</v>
      </c>
      <c r="AC4397" s="14">
        <f t="shared" si="12"/>
        <v>1390</v>
      </c>
      <c r="AD4397" s="14">
        <f t="shared" si="13"/>
        <v>5828</v>
      </c>
      <c r="AE4397" s="14">
        <f t="shared" si="14"/>
        <v>680</v>
      </c>
      <c r="AF4397" s="14">
        <f t="shared" si="15"/>
        <v>15</v>
      </c>
      <c r="AG4397" s="17">
        <f t="shared" si="16"/>
        <v>77.43815272</v>
      </c>
      <c r="AH4397" s="20">
        <f>12*(J4397*'Programas e Observações'!$C$8+K4397*'Programas e Observações'!$C$9+L4397*('Programas e Observações'!$C$8+'Programas e Observações'!$C$9)+M4397*'Programas e Observações'!$C$10)</f>
        <v>0</v>
      </c>
      <c r="AI4397" s="20">
        <f>12*(J4397*'Programas e Observações'!$D$8+K4397*'Programas e Observações'!$D$9+L4397*('Programas e Observações'!$D$8+'Programas e Observações'!$D$9)+M4397*'Programas e Observações'!$D$10)</f>
        <v>0</v>
      </c>
      <c r="AJ4397" s="13" t="s">
        <v>342</v>
      </c>
      <c r="AK4397" s="13" t="s">
        <v>343</v>
      </c>
    </row>
    <row r="4398" ht="15.75" customHeight="1">
      <c r="A4398" s="13" t="s">
        <v>16706</v>
      </c>
      <c r="B4398" s="13" t="s">
        <v>16707</v>
      </c>
      <c r="C4398" s="13" t="s">
        <v>16708</v>
      </c>
      <c r="D4398" s="13" t="s">
        <v>16400</v>
      </c>
      <c r="E4398" s="13" t="s">
        <v>16407</v>
      </c>
      <c r="F4398" s="13" t="s">
        <v>16408</v>
      </c>
      <c r="G4398" s="14">
        <v>11537.0</v>
      </c>
      <c r="H4398" s="16" t="b">
        <f>G4398&lt;'Programas e Observações'!$C$11</f>
        <v>1</v>
      </c>
      <c r="I4398" s="14">
        <v>1719.0</v>
      </c>
      <c r="J4398" s="14">
        <v>866.0</v>
      </c>
      <c r="K4398" s="14">
        <v>137.0</v>
      </c>
      <c r="L4398" s="14">
        <v>335.0</v>
      </c>
      <c r="M4398" s="14">
        <v>159.0</v>
      </c>
      <c r="N4398" s="14">
        <v>376.0</v>
      </c>
      <c r="O4398" s="14">
        <v>20.0</v>
      </c>
      <c r="P4398" s="14">
        <v>0.0</v>
      </c>
      <c r="Q4398" s="14"/>
      <c r="R4398" s="17">
        <f t="shared" si="1"/>
        <v>148.9988732</v>
      </c>
      <c r="S4398" s="17">
        <f t="shared" si="2"/>
        <v>75.06284129</v>
      </c>
      <c r="T4398" s="17">
        <f t="shared" si="3"/>
        <v>11.87483748</v>
      </c>
      <c r="U4398" s="17">
        <f t="shared" si="4"/>
        <v>29.03701135</v>
      </c>
      <c r="V4398" s="17">
        <f t="shared" si="5"/>
        <v>13.78174569</v>
      </c>
      <c r="W4398" s="17">
        <f t="shared" si="6"/>
        <v>32.59079483</v>
      </c>
      <c r="X4398" s="17">
        <f t="shared" si="7"/>
        <v>1.733552917</v>
      </c>
      <c r="Y4398" s="14">
        <f t="shared" si="8"/>
        <v>18845</v>
      </c>
      <c r="Z4398" s="14">
        <f t="shared" si="9"/>
        <v>9941</v>
      </c>
      <c r="AA4398" s="14">
        <f t="shared" si="10"/>
        <v>2011</v>
      </c>
      <c r="AB4398" s="14">
        <f t="shared" si="11"/>
        <v>3706</v>
      </c>
      <c r="AC4398" s="14">
        <f t="shared" si="12"/>
        <v>1270</v>
      </c>
      <c r="AD4398" s="14">
        <f t="shared" si="13"/>
        <v>4596</v>
      </c>
      <c r="AE4398" s="14">
        <f t="shared" si="14"/>
        <v>445</v>
      </c>
      <c r="AF4398" s="14">
        <f t="shared" si="15"/>
        <v>19</v>
      </c>
      <c r="AG4398" s="17">
        <f t="shared" si="16"/>
        <v>87.06720507</v>
      </c>
      <c r="AH4398" s="20">
        <f>12*(J4398*'Programas e Observações'!$C$8+K4398*'Programas e Observações'!$C$9+L4398*('Programas e Observações'!$C$8+'Programas e Observações'!$C$9)+M4398*'Programas e Observações'!$C$10)</f>
        <v>562792.92</v>
      </c>
      <c r="AI4398" s="20">
        <f>12*(J4398*'Programas e Observações'!$D$8+K4398*'Programas e Observações'!$D$9+L4398*('Programas e Observações'!$D$8+'Programas e Observações'!$D$9)+M4398*'Programas e Observações'!$D$10)</f>
        <v>1007186.28</v>
      </c>
      <c r="AJ4398" s="13" t="s">
        <v>16709</v>
      </c>
      <c r="AK4398" s="13" t="s">
        <v>16710</v>
      </c>
    </row>
    <row r="4399" ht="15.75" customHeight="1">
      <c r="A4399" s="13" t="s">
        <v>16711</v>
      </c>
      <c r="B4399" s="13" t="s">
        <v>16712</v>
      </c>
      <c r="C4399" s="13" t="s">
        <v>16713</v>
      </c>
      <c r="D4399" s="13" t="s">
        <v>16400</v>
      </c>
      <c r="E4399" s="13" t="s">
        <v>16444</v>
      </c>
      <c r="F4399" s="13" t="s">
        <v>16445</v>
      </c>
      <c r="G4399" s="14">
        <v>1868.0</v>
      </c>
      <c r="H4399" s="16" t="b">
        <f>G4399&lt;'Programas e Observações'!$C$11</f>
        <v>1</v>
      </c>
      <c r="I4399" s="14">
        <v>0.0</v>
      </c>
      <c r="J4399" s="14">
        <v>0.0</v>
      </c>
      <c r="K4399" s="14">
        <v>0.0</v>
      </c>
      <c r="L4399" s="14">
        <v>0.0</v>
      </c>
      <c r="M4399" s="14">
        <v>0.0</v>
      </c>
      <c r="N4399" s="14">
        <v>84.0</v>
      </c>
      <c r="O4399" s="14">
        <v>7.0</v>
      </c>
      <c r="P4399" s="14">
        <v>0.0</v>
      </c>
      <c r="Q4399" s="14"/>
      <c r="R4399" s="17">
        <f t="shared" si="1"/>
        <v>0</v>
      </c>
      <c r="S4399" s="17">
        <f t="shared" si="2"/>
        <v>0</v>
      </c>
      <c r="T4399" s="17">
        <f t="shared" si="3"/>
        <v>0</v>
      </c>
      <c r="U4399" s="17">
        <f t="shared" si="4"/>
        <v>0</v>
      </c>
      <c r="V4399" s="17">
        <f t="shared" si="5"/>
        <v>0</v>
      </c>
      <c r="W4399" s="17">
        <f t="shared" si="6"/>
        <v>44.96788009</v>
      </c>
      <c r="X4399" s="17">
        <f t="shared" si="7"/>
        <v>3.74732334</v>
      </c>
      <c r="Y4399" s="14">
        <f t="shared" si="8"/>
        <v>17682</v>
      </c>
      <c r="Z4399" s="14">
        <f t="shared" si="9"/>
        <v>9073</v>
      </c>
      <c r="AA4399" s="14">
        <f t="shared" si="10"/>
        <v>1679</v>
      </c>
      <c r="AB4399" s="14">
        <f t="shared" si="11"/>
        <v>2983</v>
      </c>
      <c r="AC4399" s="14">
        <f t="shared" si="12"/>
        <v>983</v>
      </c>
      <c r="AD4399" s="14">
        <f t="shared" si="13"/>
        <v>7067</v>
      </c>
      <c r="AE4399" s="14">
        <f t="shared" si="14"/>
        <v>810</v>
      </c>
      <c r="AF4399" s="14">
        <f t="shared" si="15"/>
        <v>18</v>
      </c>
      <c r="AG4399" s="17">
        <f t="shared" si="16"/>
        <v>70.41479499</v>
      </c>
      <c r="AH4399" s="20">
        <f>12*(J4399*'Programas e Observações'!$C$8+K4399*'Programas e Observações'!$C$9+L4399*('Programas e Observações'!$C$8+'Programas e Observações'!$C$9)+M4399*'Programas e Observações'!$C$10)</f>
        <v>0</v>
      </c>
      <c r="AI4399" s="20">
        <f>12*(J4399*'Programas e Observações'!$D$8+K4399*'Programas e Observações'!$D$9+L4399*('Programas e Observações'!$D$8+'Programas e Observações'!$D$9)+M4399*'Programas e Observações'!$D$10)</f>
        <v>0</v>
      </c>
      <c r="AJ4399" s="13" t="s">
        <v>342</v>
      </c>
      <c r="AK4399" s="13" t="s">
        <v>343</v>
      </c>
    </row>
    <row r="4400" ht="15.75" customHeight="1">
      <c r="A4400" s="13" t="s">
        <v>16714</v>
      </c>
      <c r="B4400" s="13" t="s">
        <v>16715</v>
      </c>
      <c r="C4400" s="13" t="s">
        <v>16716</v>
      </c>
      <c r="D4400" s="13" t="s">
        <v>16400</v>
      </c>
      <c r="E4400" s="13" t="s">
        <v>16432</v>
      </c>
      <c r="F4400" s="13" t="s">
        <v>16433</v>
      </c>
      <c r="G4400" s="14">
        <v>587486.0</v>
      </c>
      <c r="H4400" s="16" t="b">
        <f>G4400&lt;'Programas e Observações'!$C$11</f>
        <v>0</v>
      </c>
      <c r="I4400" s="14">
        <v>25881.0</v>
      </c>
      <c r="J4400" s="14">
        <v>7051.0</v>
      </c>
      <c r="K4400" s="14">
        <v>6701.0</v>
      </c>
      <c r="L4400" s="14">
        <v>5921.0</v>
      </c>
      <c r="M4400" s="14">
        <v>1405.0</v>
      </c>
      <c r="N4400" s="14">
        <v>9988.0</v>
      </c>
      <c r="O4400" s="14">
        <v>768.0</v>
      </c>
      <c r="P4400" s="14">
        <v>1.0</v>
      </c>
      <c r="Q4400" s="14">
        <v>7119.0</v>
      </c>
      <c r="R4400" s="17">
        <f t="shared" si="1"/>
        <v>44.05381575</v>
      </c>
      <c r="S4400" s="17">
        <f t="shared" si="2"/>
        <v>12.00198813</v>
      </c>
      <c r="T4400" s="17">
        <f t="shared" si="3"/>
        <v>11.40622925</v>
      </c>
      <c r="U4400" s="17">
        <f t="shared" si="4"/>
        <v>10.07853804</v>
      </c>
      <c r="V4400" s="17">
        <f t="shared" si="5"/>
        <v>2.391546352</v>
      </c>
      <c r="W4400" s="17">
        <f t="shared" si="6"/>
        <v>17.0012562</v>
      </c>
      <c r="X4400" s="17">
        <f t="shared" si="7"/>
        <v>1.307265194</v>
      </c>
      <c r="Y4400" s="14">
        <f t="shared" si="8"/>
        <v>87321</v>
      </c>
      <c r="Z4400" s="14">
        <f t="shared" si="9"/>
        <v>30548</v>
      </c>
      <c r="AA4400" s="14">
        <f t="shared" si="10"/>
        <v>15542</v>
      </c>
      <c r="AB4400" s="14">
        <f t="shared" si="11"/>
        <v>23485</v>
      </c>
      <c r="AC4400" s="14">
        <f t="shared" si="12"/>
        <v>6461</v>
      </c>
      <c r="AD4400" s="14">
        <f t="shared" si="13"/>
        <v>30489</v>
      </c>
      <c r="AE4400" s="14">
        <f t="shared" si="14"/>
        <v>2159</v>
      </c>
      <c r="AF4400" s="14">
        <f t="shared" si="15"/>
        <v>18</v>
      </c>
      <c r="AG4400" s="17">
        <f t="shared" si="16"/>
        <v>58.45252527</v>
      </c>
      <c r="AH4400" s="20">
        <f>12*(J4400*'Programas e Observações'!$C$8+K4400*'Programas e Observações'!$C$9+L4400*('Programas e Observações'!$C$8+'Programas e Observações'!$C$9)+M4400*'Programas e Observações'!$C$10)</f>
        <v>9746714.4</v>
      </c>
      <c r="AI4400" s="20">
        <f>12*(J4400*'Programas e Observações'!$D$8+K4400*'Programas e Observações'!$D$9+L4400*('Programas e Observações'!$D$8+'Programas e Observações'!$D$9)+M4400*'Programas e Observações'!$D$10)</f>
        <v>14704663.08</v>
      </c>
      <c r="AJ4400" s="13" t="s">
        <v>16717</v>
      </c>
      <c r="AK4400" s="13" t="s">
        <v>16718</v>
      </c>
    </row>
    <row r="4401" ht="15.75" customHeight="1">
      <c r="A4401" s="13" t="s">
        <v>16719</v>
      </c>
      <c r="B4401" s="13" t="s">
        <v>16720</v>
      </c>
      <c r="C4401" s="13" t="s">
        <v>16721</v>
      </c>
      <c r="D4401" s="13" t="s">
        <v>16400</v>
      </c>
      <c r="E4401" s="13" t="s">
        <v>16424</v>
      </c>
      <c r="F4401" s="13" t="s">
        <v>16425</v>
      </c>
      <c r="G4401" s="14">
        <v>2752.0</v>
      </c>
      <c r="H4401" s="16" t="b">
        <f>G4401&lt;'Programas e Observações'!$C$11</f>
        <v>1</v>
      </c>
      <c r="I4401" s="14">
        <v>0.0</v>
      </c>
      <c r="J4401" s="14">
        <v>0.0</v>
      </c>
      <c r="K4401" s="14">
        <v>0.0</v>
      </c>
      <c r="L4401" s="14">
        <v>0.0</v>
      </c>
      <c r="M4401" s="14">
        <v>0.0</v>
      </c>
      <c r="N4401" s="14">
        <v>116.0</v>
      </c>
      <c r="O4401" s="14">
        <v>11.0</v>
      </c>
      <c r="P4401" s="14">
        <v>0.0</v>
      </c>
      <c r="Q4401" s="14"/>
      <c r="R4401" s="17">
        <f t="shared" si="1"/>
        <v>0</v>
      </c>
      <c r="S4401" s="17">
        <f t="shared" si="2"/>
        <v>0</v>
      </c>
      <c r="T4401" s="17">
        <f t="shared" si="3"/>
        <v>0</v>
      </c>
      <c r="U4401" s="17">
        <f t="shared" si="4"/>
        <v>0</v>
      </c>
      <c r="V4401" s="17">
        <f t="shared" si="5"/>
        <v>0</v>
      </c>
      <c r="W4401" s="17">
        <f t="shared" si="6"/>
        <v>42.15116279</v>
      </c>
      <c r="X4401" s="17">
        <f t="shared" si="7"/>
        <v>3.997093023</v>
      </c>
      <c r="Y4401" s="14">
        <f t="shared" si="8"/>
        <v>29257</v>
      </c>
      <c r="Z4401" s="14">
        <f t="shared" si="9"/>
        <v>13519</v>
      </c>
      <c r="AA4401" s="14">
        <f t="shared" si="10"/>
        <v>5019</v>
      </c>
      <c r="AB4401" s="14">
        <f t="shared" si="11"/>
        <v>5263</v>
      </c>
      <c r="AC4401" s="14">
        <f t="shared" si="12"/>
        <v>2066</v>
      </c>
      <c r="AD4401" s="14">
        <f t="shared" si="13"/>
        <v>10061</v>
      </c>
      <c r="AE4401" s="14">
        <f t="shared" si="14"/>
        <v>874</v>
      </c>
      <c r="AF4401" s="14">
        <f t="shared" si="15"/>
        <v>27</v>
      </c>
      <c r="AG4401" s="17">
        <f t="shared" si="16"/>
        <v>65.98837078</v>
      </c>
      <c r="AH4401" s="20">
        <f>12*(J4401*'Programas e Observações'!$C$8+K4401*'Programas e Observações'!$C$9+L4401*('Programas e Observações'!$C$8+'Programas e Observações'!$C$9)+M4401*'Programas e Observações'!$C$10)</f>
        <v>0</v>
      </c>
      <c r="AI4401" s="20">
        <f>12*(J4401*'Programas e Observações'!$D$8+K4401*'Programas e Observações'!$D$9+L4401*('Programas e Observações'!$D$8+'Programas e Observações'!$D$9)+M4401*'Programas e Observações'!$D$10)</f>
        <v>0</v>
      </c>
      <c r="AJ4401" s="13" t="s">
        <v>342</v>
      </c>
      <c r="AK4401" s="13" t="s">
        <v>343</v>
      </c>
    </row>
    <row r="4402" ht="15.75" customHeight="1">
      <c r="A4402" s="13" t="s">
        <v>16722</v>
      </c>
      <c r="B4402" s="13" t="s">
        <v>16723</v>
      </c>
      <c r="C4402" s="13" t="s">
        <v>16724</v>
      </c>
      <c r="D4402" s="13" t="s">
        <v>16400</v>
      </c>
      <c r="E4402" s="13" t="s">
        <v>16647</v>
      </c>
      <c r="F4402" s="13" t="s">
        <v>16648</v>
      </c>
      <c r="G4402" s="14">
        <v>34771.0</v>
      </c>
      <c r="H4402" s="16" t="b">
        <f>G4402&lt;'Programas e Observações'!$C$11</f>
        <v>0</v>
      </c>
      <c r="I4402" s="14">
        <v>1498.0</v>
      </c>
      <c r="J4402" s="14">
        <v>478.0</v>
      </c>
      <c r="K4402" s="14">
        <v>266.0</v>
      </c>
      <c r="L4402" s="14">
        <v>412.0</v>
      </c>
      <c r="M4402" s="14">
        <v>92.0</v>
      </c>
      <c r="N4402" s="14">
        <v>928.0</v>
      </c>
      <c r="O4402" s="14">
        <v>72.0</v>
      </c>
      <c r="P4402" s="14">
        <v>1.0</v>
      </c>
      <c r="Q4402" s="14"/>
      <c r="R4402" s="17">
        <f t="shared" si="1"/>
        <v>43.08187858</v>
      </c>
      <c r="S4402" s="17">
        <f t="shared" si="2"/>
        <v>13.74708809</v>
      </c>
      <c r="T4402" s="17">
        <f t="shared" si="3"/>
        <v>7.650053205</v>
      </c>
      <c r="U4402" s="17">
        <f t="shared" si="4"/>
        <v>11.84895459</v>
      </c>
      <c r="V4402" s="17">
        <f t="shared" si="5"/>
        <v>2.645883063</v>
      </c>
      <c r="W4402" s="17">
        <f t="shared" si="6"/>
        <v>26.68890742</v>
      </c>
      <c r="X4402" s="17">
        <f t="shared" si="7"/>
        <v>2.070691093</v>
      </c>
      <c r="Y4402" s="14">
        <f t="shared" si="8"/>
        <v>37857</v>
      </c>
      <c r="Z4402" s="14">
        <f t="shared" si="9"/>
        <v>13575</v>
      </c>
      <c r="AA4402" s="14">
        <f t="shared" si="10"/>
        <v>5835</v>
      </c>
      <c r="AB4402" s="14">
        <f t="shared" si="11"/>
        <v>8769</v>
      </c>
      <c r="AC4402" s="14">
        <f t="shared" si="12"/>
        <v>3378</v>
      </c>
      <c r="AD4402" s="14">
        <f t="shared" si="13"/>
        <v>13793</v>
      </c>
      <c r="AE4402" s="14">
        <f t="shared" si="14"/>
        <v>1559</v>
      </c>
      <c r="AF4402" s="14">
        <f t="shared" si="15"/>
        <v>36</v>
      </c>
      <c r="AG4402" s="17">
        <f t="shared" si="16"/>
        <v>79.89253961</v>
      </c>
      <c r="AH4402" s="20">
        <f>12*(J4402*'Programas e Observações'!$C$8+K4402*'Programas e Observações'!$C$9+L4402*('Programas e Observações'!$C$8+'Programas e Observações'!$C$9)+M4402*'Programas e Observações'!$C$10)</f>
        <v>570636.96</v>
      </c>
      <c r="AI4402" s="20">
        <f>12*(J4402*'Programas e Observações'!$D$8+K4402*'Programas e Observações'!$D$9+L4402*('Programas e Observações'!$D$8+'Programas e Observações'!$D$9)+M4402*'Programas e Observações'!$D$10)</f>
        <v>906675.12</v>
      </c>
      <c r="AJ4402" s="13" t="s">
        <v>16725</v>
      </c>
      <c r="AK4402" s="13" t="s">
        <v>328</v>
      </c>
    </row>
    <row r="4403" ht="15.75" customHeight="1">
      <c r="A4403" s="13" t="s">
        <v>16726</v>
      </c>
      <c r="B4403" s="13" t="s">
        <v>16727</v>
      </c>
      <c r="C4403" s="13" t="s">
        <v>16728</v>
      </c>
      <c r="D4403" s="13" t="s">
        <v>16400</v>
      </c>
      <c r="E4403" s="13" t="s">
        <v>16488</v>
      </c>
      <c r="F4403" s="13" t="s">
        <v>16489</v>
      </c>
      <c r="G4403" s="14">
        <v>34065.0</v>
      </c>
      <c r="H4403" s="16" t="b">
        <f>G4403&lt;'Programas e Observações'!$C$11</f>
        <v>0</v>
      </c>
      <c r="I4403" s="14">
        <v>4158.0</v>
      </c>
      <c r="J4403" s="14">
        <v>2103.0</v>
      </c>
      <c r="K4403" s="14">
        <v>387.0</v>
      </c>
      <c r="L4403" s="14">
        <v>1236.0</v>
      </c>
      <c r="M4403" s="14">
        <v>407.0</v>
      </c>
      <c r="N4403" s="14">
        <v>728.0</v>
      </c>
      <c r="O4403" s="14">
        <v>107.0</v>
      </c>
      <c r="P4403" s="14">
        <v>2.0</v>
      </c>
      <c r="Q4403" s="14"/>
      <c r="R4403" s="17">
        <f t="shared" si="1"/>
        <v>122.0607662</v>
      </c>
      <c r="S4403" s="17">
        <f t="shared" si="2"/>
        <v>61.73491854</v>
      </c>
      <c r="T4403" s="17">
        <f t="shared" si="3"/>
        <v>11.36063408</v>
      </c>
      <c r="U4403" s="17">
        <f t="shared" si="4"/>
        <v>36.28357552</v>
      </c>
      <c r="V4403" s="17">
        <f t="shared" si="5"/>
        <v>11.94774695</v>
      </c>
      <c r="W4403" s="17">
        <f t="shared" si="6"/>
        <v>21.37090856</v>
      </c>
      <c r="X4403" s="17">
        <f t="shared" si="7"/>
        <v>3.141053868</v>
      </c>
      <c r="Y4403" s="14">
        <f t="shared" si="8"/>
        <v>20826</v>
      </c>
      <c r="Z4403" s="14">
        <f t="shared" si="9"/>
        <v>9489</v>
      </c>
      <c r="AA4403" s="14">
        <f t="shared" si="10"/>
        <v>2618</v>
      </c>
      <c r="AB4403" s="14">
        <f t="shared" si="11"/>
        <v>4788</v>
      </c>
      <c r="AC4403" s="14">
        <f t="shared" si="12"/>
        <v>1622</v>
      </c>
      <c r="AD4403" s="14">
        <f t="shared" si="13"/>
        <v>5874</v>
      </c>
      <c r="AE4403" s="14">
        <f t="shared" si="14"/>
        <v>812</v>
      </c>
      <c r="AF4403" s="14">
        <f t="shared" si="15"/>
        <v>19</v>
      </c>
      <c r="AG4403" s="17">
        <f t="shared" si="16"/>
        <v>69.97396052</v>
      </c>
      <c r="AH4403" s="20">
        <f>12*(J4403*'Programas e Observações'!$C$8+K4403*'Programas e Observações'!$C$9+L4403*('Programas e Observações'!$C$8+'Programas e Observações'!$C$9)+M4403*'Programas e Observações'!$C$10)</f>
        <v>1704484.56</v>
      </c>
      <c r="AI4403" s="20">
        <f>12*(J4403*'Programas e Observações'!$D$8+K4403*'Programas e Observações'!$D$9+L4403*('Programas e Observações'!$D$8+'Programas e Observações'!$D$9)+M4403*'Programas e Observações'!$D$10)</f>
        <v>2946191.28</v>
      </c>
      <c r="AJ4403" s="13" t="s">
        <v>16729</v>
      </c>
      <c r="AK4403" s="13" t="s">
        <v>3931</v>
      </c>
    </row>
    <row r="4404" ht="15.75" customHeight="1">
      <c r="A4404" s="13" t="s">
        <v>16730</v>
      </c>
      <c r="B4404" s="13" t="s">
        <v>16731</v>
      </c>
      <c r="C4404" s="13" t="s">
        <v>16732</v>
      </c>
      <c r="D4404" s="13" t="s">
        <v>16400</v>
      </c>
      <c r="E4404" s="13" t="s">
        <v>16488</v>
      </c>
      <c r="F4404" s="13" t="s">
        <v>16489</v>
      </c>
      <c r="G4404" s="14">
        <v>2437.0</v>
      </c>
      <c r="H4404" s="16" t="b">
        <f>G4404&lt;'Programas e Observações'!$C$11</f>
        <v>1</v>
      </c>
      <c r="I4404" s="14">
        <v>0.0</v>
      </c>
      <c r="J4404" s="14">
        <v>0.0</v>
      </c>
      <c r="K4404" s="14">
        <v>0.0</v>
      </c>
      <c r="L4404" s="14">
        <v>0.0</v>
      </c>
      <c r="M4404" s="14">
        <v>0.0</v>
      </c>
      <c r="N4404" s="14">
        <v>38.0</v>
      </c>
      <c r="O4404" s="14">
        <v>6.0</v>
      </c>
      <c r="P4404" s="14">
        <v>0.0</v>
      </c>
      <c r="Q4404" s="14"/>
      <c r="R4404" s="17">
        <f t="shared" si="1"/>
        <v>0</v>
      </c>
      <c r="S4404" s="17">
        <f t="shared" si="2"/>
        <v>0</v>
      </c>
      <c r="T4404" s="17">
        <f t="shared" si="3"/>
        <v>0</v>
      </c>
      <c r="U4404" s="17">
        <f t="shared" si="4"/>
        <v>0</v>
      </c>
      <c r="V4404" s="17">
        <f t="shared" si="5"/>
        <v>0</v>
      </c>
      <c r="W4404" s="17">
        <f t="shared" si="6"/>
        <v>15.59294214</v>
      </c>
      <c r="X4404" s="17">
        <f t="shared" si="7"/>
        <v>2.462043496</v>
      </c>
      <c r="Y4404" s="14">
        <f t="shared" si="8"/>
        <v>20826</v>
      </c>
      <c r="Z4404" s="14">
        <f t="shared" si="9"/>
        <v>9489</v>
      </c>
      <c r="AA4404" s="14">
        <f t="shared" si="10"/>
        <v>2618</v>
      </c>
      <c r="AB4404" s="14">
        <f t="shared" si="11"/>
        <v>4788</v>
      </c>
      <c r="AC4404" s="14">
        <f t="shared" si="12"/>
        <v>1622</v>
      </c>
      <c r="AD4404" s="14">
        <f t="shared" si="13"/>
        <v>5874</v>
      </c>
      <c r="AE4404" s="14">
        <f t="shared" si="14"/>
        <v>812</v>
      </c>
      <c r="AF4404" s="14">
        <f t="shared" si="15"/>
        <v>19</v>
      </c>
      <c r="AG4404" s="17">
        <f t="shared" si="16"/>
        <v>69.97396052</v>
      </c>
      <c r="AH4404" s="20">
        <f>12*(J4404*'Programas e Observações'!$C$8+K4404*'Programas e Observações'!$C$9+L4404*('Programas e Observações'!$C$8+'Programas e Observações'!$C$9)+M4404*'Programas e Observações'!$C$10)</f>
        <v>0</v>
      </c>
      <c r="AI4404" s="20">
        <f>12*(J4404*'Programas e Observações'!$D$8+K4404*'Programas e Observações'!$D$9+L4404*('Programas e Observações'!$D$8+'Programas e Observações'!$D$9)+M4404*'Programas e Observações'!$D$10)</f>
        <v>0</v>
      </c>
      <c r="AJ4404" s="13" t="s">
        <v>342</v>
      </c>
      <c r="AK4404" s="13" t="s">
        <v>343</v>
      </c>
    </row>
    <row r="4405" ht="15.75" customHeight="1">
      <c r="A4405" s="13" t="s">
        <v>16733</v>
      </c>
      <c r="B4405" s="13" t="s">
        <v>16734</v>
      </c>
      <c r="C4405" s="13" t="s">
        <v>16735</v>
      </c>
      <c r="D4405" s="13" t="s">
        <v>16400</v>
      </c>
      <c r="E4405" s="13" t="s">
        <v>16407</v>
      </c>
      <c r="F4405" s="13" t="s">
        <v>16408</v>
      </c>
      <c r="G4405" s="14">
        <v>3168.0</v>
      </c>
      <c r="H4405" s="16" t="b">
        <f>G4405&lt;'Programas e Observações'!$C$11</f>
        <v>1</v>
      </c>
      <c r="I4405" s="14">
        <v>567.0</v>
      </c>
      <c r="J4405" s="14">
        <v>350.0</v>
      </c>
      <c r="K4405" s="14">
        <v>43.0</v>
      </c>
      <c r="L4405" s="14">
        <v>100.0</v>
      </c>
      <c r="M4405" s="14">
        <v>8.0</v>
      </c>
      <c r="N4405" s="14">
        <v>50.0</v>
      </c>
      <c r="O4405" s="14">
        <v>18.0</v>
      </c>
      <c r="P4405" s="14">
        <v>0.0</v>
      </c>
      <c r="Q4405" s="14"/>
      <c r="R4405" s="17">
        <f t="shared" si="1"/>
        <v>178.9772727</v>
      </c>
      <c r="S4405" s="17">
        <f t="shared" si="2"/>
        <v>110.479798</v>
      </c>
      <c r="T4405" s="17">
        <f t="shared" si="3"/>
        <v>13.57323232</v>
      </c>
      <c r="U4405" s="17">
        <f t="shared" si="4"/>
        <v>31.56565657</v>
      </c>
      <c r="V4405" s="17">
        <f t="shared" si="5"/>
        <v>2.525252525</v>
      </c>
      <c r="W4405" s="17">
        <f t="shared" si="6"/>
        <v>15.78282828</v>
      </c>
      <c r="X4405" s="17">
        <f t="shared" si="7"/>
        <v>5.681818182</v>
      </c>
      <c r="Y4405" s="14">
        <f t="shared" si="8"/>
        <v>18845</v>
      </c>
      <c r="Z4405" s="14">
        <f t="shared" si="9"/>
        <v>9941</v>
      </c>
      <c r="AA4405" s="14">
        <f t="shared" si="10"/>
        <v>2011</v>
      </c>
      <c r="AB4405" s="14">
        <f t="shared" si="11"/>
        <v>3706</v>
      </c>
      <c r="AC4405" s="14">
        <f t="shared" si="12"/>
        <v>1270</v>
      </c>
      <c r="AD4405" s="14">
        <f t="shared" si="13"/>
        <v>4596</v>
      </c>
      <c r="AE4405" s="14">
        <f t="shared" si="14"/>
        <v>445</v>
      </c>
      <c r="AF4405" s="14">
        <f t="shared" si="15"/>
        <v>19</v>
      </c>
      <c r="AG4405" s="17">
        <f t="shared" si="16"/>
        <v>87.06720507</v>
      </c>
      <c r="AH4405" s="20">
        <f>12*(J4405*'Programas e Observações'!$C$8+K4405*'Programas e Observações'!$C$9+L4405*('Programas e Observações'!$C$8+'Programas e Observações'!$C$9)+M4405*'Programas e Observações'!$C$10)</f>
        <v>166432.44</v>
      </c>
      <c r="AI4405" s="20">
        <f>12*(J4405*'Programas e Observações'!$D$8+K4405*'Programas e Observações'!$D$9+L4405*('Programas e Observações'!$D$8+'Programas e Observações'!$D$9)+M4405*'Programas e Observações'!$D$10)</f>
        <v>331473.48</v>
      </c>
      <c r="AJ4405" s="13" t="s">
        <v>9060</v>
      </c>
      <c r="AK4405" s="13" t="s">
        <v>4389</v>
      </c>
    </row>
    <row r="4406" ht="15.75" customHeight="1">
      <c r="A4406" s="13" t="s">
        <v>16736</v>
      </c>
      <c r="B4406" s="13" t="s">
        <v>16737</v>
      </c>
      <c r="C4406" s="13" t="s">
        <v>16738</v>
      </c>
      <c r="D4406" s="13" t="s">
        <v>16400</v>
      </c>
      <c r="E4406" s="13" t="s">
        <v>16432</v>
      </c>
      <c r="F4406" s="13" t="s">
        <v>16433</v>
      </c>
      <c r="G4406" s="14">
        <v>34070.0</v>
      </c>
      <c r="H4406" s="16" t="b">
        <f>G4406&lt;'Programas e Observações'!$C$11</f>
        <v>0</v>
      </c>
      <c r="I4406" s="14">
        <v>2709.0</v>
      </c>
      <c r="J4406" s="14">
        <v>1195.0</v>
      </c>
      <c r="K4406" s="14">
        <v>312.0</v>
      </c>
      <c r="L4406" s="14">
        <v>674.0</v>
      </c>
      <c r="M4406" s="14">
        <v>266.0</v>
      </c>
      <c r="N4406" s="14">
        <v>767.0</v>
      </c>
      <c r="O4406" s="14">
        <v>68.0</v>
      </c>
      <c r="P4406" s="14">
        <v>1.0</v>
      </c>
      <c r="Q4406" s="14"/>
      <c r="R4406" s="17">
        <f t="shared" si="1"/>
        <v>79.51276783</v>
      </c>
      <c r="S4406" s="17">
        <f t="shared" si="2"/>
        <v>35.07484591</v>
      </c>
      <c r="T4406" s="17">
        <f t="shared" si="3"/>
        <v>9.157616672</v>
      </c>
      <c r="U4406" s="17">
        <f t="shared" si="4"/>
        <v>19.78280012</v>
      </c>
      <c r="V4406" s="17">
        <f t="shared" si="5"/>
        <v>7.807455239</v>
      </c>
      <c r="W4406" s="17">
        <f t="shared" si="6"/>
        <v>22.51247432</v>
      </c>
      <c r="X4406" s="17">
        <f t="shared" si="7"/>
        <v>1.995890813</v>
      </c>
      <c r="Y4406" s="14">
        <f t="shared" si="8"/>
        <v>87321</v>
      </c>
      <c r="Z4406" s="14">
        <f t="shared" si="9"/>
        <v>30548</v>
      </c>
      <c r="AA4406" s="14">
        <f t="shared" si="10"/>
        <v>15542</v>
      </c>
      <c r="AB4406" s="14">
        <f t="shared" si="11"/>
        <v>23485</v>
      </c>
      <c r="AC4406" s="14">
        <f t="shared" si="12"/>
        <v>6461</v>
      </c>
      <c r="AD4406" s="14">
        <f t="shared" si="13"/>
        <v>30489</v>
      </c>
      <c r="AE4406" s="14">
        <f t="shared" si="14"/>
        <v>2159</v>
      </c>
      <c r="AF4406" s="14">
        <f t="shared" si="15"/>
        <v>18</v>
      </c>
      <c r="AG4406" s="17">
        <f t="shared" si="16"/>
        <v>58.45252527</v>
      </c>
      <c r="AH4406" s="20">
        <f>12*(J4406*'Programas e Observações'!$C$8+K4406*'Programas e Observações'!$C$9+L4406*('Programas e Observações'!$C$8+'Programas e Observações'!$C$9)+M4406*'Programas e Observações'!$C$10)</f>
        <v>1013708.28</v>
      </c>
      <c r="AI4406" s="20">
        <f>12*(J4406*'Programas e Observações'!$D$8+K4406*'Programas e Observações'!$D$9+L4406*('Programas e Observações'!$D$8+'Programas e Observações'!$D$9)+M4406*'Programas e Observações'!$D$10)</f>
        <v>1710971.52</v>
      </c>
      <c r="AJ4406" s="13" t="s">
        <v>16739</v>
      </c>
      <c r="AK4406" s="13" t="s">
        <v>2666</v>
      </c>
    </row>
    <row r="4407" ht="15.75" customHeight="1">
      <c r="A4407" s="13" t="s">
        <v>16740</v>
      </c>
      <c r="B4407" s="13" t="s">
        <v>16741</v>
      </c>
      <c r="C4407" s="13" t="s">
        <v>16742</v>
      </c>
      <c r="D4407" s="13" t="s">
        <v>16400</v>
      </c>
      <c r="E4407" s="13" t="s">
        <v>16471</v>
      </c>
      <c r="F4407" s="13" t="s">
        <v>16472</v>
      </c>
      <c r="G4407" s="14">
        <v>19970.0</v>
      </c>
      <c r="H4407" s="16" t="b">
        <f>G4407&lt;'Programas e Observações'!$C$11</f>
        <v>1</v>
      </c>
      <c r="I4407" s="14">
        <v>878.0</v>
      </c>
      <c r="J4407" s="14">
        <v>335.0</v>
      </c>
      <c r="K4407" s="14">
        <v>161.0</v>
      </c>
      <c r="L4407" s="14">
        <v>190.0</v>
      </c>
      <c r="M4407" s="14">
        <v>78.0</v>
      </c>
      <c r="N4407" s="14">
        <v>371.0</v>
      </c>
      <c r="O4407" s="14">
        <v>39.0</v>
      </c>
      <c r="P4407" s="14">
        <v>1.0</v>
      </c>
      <c r="Q4407" s="14"/>
      <c r="R4407" s="17">
        <f t="shared" si="1"/>
        <v>43.96594892</v>
      </c>
      <c r="S4407" s="17">
        <f t="shared" si="2"/>
        <v>16.77516274</v>
      </c>
      <c r="T4407" s="17">
        <f t="shared" si="3"/>
        <v>8.06209314</v>
      </c>
      <c r="U4407" s="17">
        <f t="shared" si="4"/>
        <v>9.514271407</v>
      </c>
      <c r="V4407" s="17">
        <f t="shared" si="5"/>
        <v>3.905858788</v>
      </c>
      <c r="W4407" s="17">
        <f t="shared" si="6"/>
        <v>18.5778668</v>
      </c>
      <c r="X4407" s="17">
        <f t="shared" si="7"/>
        <v>1.952929394</v>
      </c>
      <c r="Y4407" s="14">
        <f t="shared" si="8"/>
        <v>50280</v>
      </c>
      <c r="Z4407" s="14">
        <f t="shared" si="9"/>
        <v>19497</v>
      </c>
      <c r="AA4407" s="14">
        <f t="shared" si="10"/>
        <v>9449</v>
      </c>
      <c r="AB4407" s="14">
        <f t="shared" si="11"/>
        <v>9635</v>
      </c>
      <c r="AC4407" s="14">
        <f t="shared" si="12"/>
        <v>2826</v>
      </c>
      <c r="AD4407" s="14">
        <f t="shared" si="13"/>
        <v>17235</v>
      </c>
      <c r="AE4407" s="14">
        <f t="shared" si="14"/>
        <v>2150</v>
      </c>
      <c r="AF4407" s="14">
        <f t="shared" si="15"/>
        <v>47</v>
      </c>
      <c r="AG4407" s="17">
        <f t="shared" si="16"/>
        <v>59.41141578</v>
      </c>
      <c r="AH4407" s="20">
        <f>12*(J4407*'Programas e Observações'!$C$8+K4407*'Programas e Observações'!$C$9+L4407*('Programas e Observações'!$C$8+'Programas e Observações'!$C$9)+M4407*'Programas e Observações'!$C$10)</f>
        <v>324192.24</v>
      </c>
      <c r="AI4407" s="20">
        <f>12*(J4407*'Programas e Observações'!$D$8+K4407*'Programas e Observações'!$D$9+L4407*('Programas e Observações'!$D$8+'Programas e Observações'!$D$9)+M4407*'Programas e Observações'!$D$10)</f>
        <v>521698.68</v>
      </c>
      <c r="AJ4407" s="13" t="s">
        <v>9189</v>
      </c>
      <c r="AK4407" s="13" t="s">
        <v>14815</v>
      </c>
    </row>
    <row r="4408" ht="15.75" customHeight="1">
      <c r="A4408" s="13" t="s">
        <v>16743</v>
      </c>
      <c r="B4408" s="13" t="s">
        <v>16744</v>
      </c>
      <c r="C4408" s="13" t="s">
        <v>16745</v>
      </c>
      <c r="D4408" s="13" t="s">
        <v>16400</v>
      </c>
      <c r="E4408" s="13" t="s">
        <v>16463</v>
      </c>
      <c r="F4408" s="13" t="s">
        <v>16464</v>
      </c>
      <c r="G4408" s="14">
        <v>78344.0</v>
      </c>
      <c r="H4408" s="16" t="b">
        <f>G4408&lt;'Programas e Observações'!$C$11</f>
        <v>0</v>
      </c>
      <c r="I4408" s="14">
        <v>2664.0</v>
      </c>
      <c r="J4408" s="14">
        <v>905.0</v>
      </c>
      <c r="K4408" s="14">
        <v>601.0</v>
      </c>
      <c r="L4408" s="14">
        <v>513.0</v>
      </c>
      <c r="M4408" s="14">
        <v>139.0</v>
      </c>
      <c r="N4408" s="14">
        <v>1530.0</v>
      </c>
      <c r="O4408" s="14">
        <v>221.0</v>
      </c>
      <c r="P4408" s="14">
        <v>4.0</v>
      </c>
      <c r="Q4408" s="14">
        <v>322.0</v>
      </c>
      <c r="R4408" s="17">
        <f t="shared" si="1"/>
        <v>34.00388032</v>
      </c>
      <c r="S4408" s="17">
        <f t="shared" si="2"/>
        <v>11.5516185</v>
      </c>
      <c r="T4408" s="17">
        <f t="shared" si="3"/>
        <v>7.671295824</v>
      </c>
      <c r="U4408" s="17">
        <f t="shared" si="4"/>
        <v>6.548044522</v>
      </c>
      <c r="V4408" s="17">
        <f t="shared" si="5"/>
        <v>1.774226488</v>
      </c>
      <c r="W4408" s="17">
        <f t="shared" si="6"/>
        <v>19.52925559</v>
      </c>
      <c r="X4408" s="17">
        <f t="shared" si="7"/>
        <v>2.820892474</v>
      </c>
      <c r="Y4408" s="14">
        <f t="shared" si="8"/>
        <v>45010</v>
      </c>
      <c r="Z4408" s="14">
        <f t="shared" si="9"/>
        <v>15611</v>
      </c>
      <c r="AA4408" s="14">
        <f t="shared" si="10"/>
        <v>9874</v>
      </c>
      <c r="AB4408" s="14">
        <f t="shared" si="11"/>
        <v>8649</v>
      </c>
      <c r="AC4408" s="14">
        <f t="shared" si="12"/>
        <v>2848</v>
      </c>
      <c r="AD4408" s="14">
        <f t="shared" si="13"/>
        <v>18922</v>
      </c>
      <c r="AE4408" s="14">
        <f t="shared" si="14"/>
        <v>2592</v>
      </c>
      <c r="AF4408" s="14">
        <f t="shared" si="15"/>
        <v>58</v>
      </c>
      <c r="AG4408" s="17">
        <f t="shared" si="16"/>
        <v>51.48860524</v>
      </c>
      <c r="AH4408" s="20">
        <f>12*(J4408*'Programas e Observações'!$C$8+K4408*'Programas e Observações'!$C$9+L4408*('Programas e Observações'!$C$8+'Programas e Observações'!$C$9)+M4408*'Programas e Observações'!$C$10)</f>
        <v>922378.32</v>
      </c>
      <c r="AI4408" s="20">
        <f>12*(J4408*'Programas e Observações'!$D$8+K4408*'Programas e Observações'!$D$9+L4408*('Programas e Observações'!$D$8+'Programas e Observações'!$D$9)+M4408*'Programas e Observações'!$D$10)</f>
        <v>1458395.16</v>
      </c>
      <c r="AJ4408" s="13" t="s">
        <v>16746</v>
      </c>
      <c r="AK4408" s="13" t="s">
        <v>16747</v>
      </c>
    </row>
    <row r="4409" ht="15.75" customHeight="1">
      <c r="A4409" s="13" t="s">
        <v>16748</v>
      </c>
      <c r="B4409" s="13" t="s">
        <v>16749</v>
      </c>
      <c r="C4409" s="13" t="s">
        <v>16750</v>
      </c>
      <c r="D4409" s="13" t="s">
        <v>16400</v>
      </c>
      <c r="E4409" s="13" t="s">
        <v>16432</v>
      </c>
      <c r="F4409" s="13" t="s">
        <v>16433</v>
      </c>
      <c r="G4409" s="14">
        <v>18280.0</v>
      </c>
      <c r="H4409" s="16" t="b">
        <f>G4409&lt;'Programas e Observações'!$C$11</f>
        <v>1</v>
      </c>
      <c r="I4409" s="14">
        <v>184.0</v>
      </c>
      <c r="J4409" s="14">
        <v>49.0</v>
      </c>
      <c r="K4409" s="14">
        <v>46.0</v>
      </c>
      <c r="L4409" s="14">
        <v>58.0</v>
      </c>
      <c r="M4409" s="14">
        <v>9.0</v>
      </c>
      <c r="N4409" s="14">
        <v>417.0</v>
      </c>
      <c r="O4409" s="14">
        <v>49.0</v>
      </c>
      <c r="P4409" s="14">
        <v>1.0</v>
      </c>
      <c r="Q4409" s="14"/>
      <c r="R4409" s="17">
        <f t="shared" si="1"/>
        <v>10.06564551</v>
      </c>
      <c r="S4409" s="17">
        <f t="shared" si="2"/>
        <v>2.680525164</v>
      </c>
      <c r="T4409" s="17">
        <f t="shared" si="3"/>
        <v>2.516411379</v>
      </c>
      <c r="U4409" s="17">
        <f t="shared" si="4"/>
        <v>3.172866521</v>
      </c>
      <c r="V4409" s="17">
        <f t="shared" si="5"/>
        <v>0.4923413567</v>
      </c>
      <c r="W4409" s="17">
        <f t="shared" si="6"/>
        <v>22.81181619</v>
      </c>
      <c r="X4409" s="17">
        <f t="shared" si="7"/>
        <v>2.680525164</v>
      </c>
      <c r="Y4409" s="14">
        <f t="shared" si="8"/>
        <v>87321</v>
      </c>
      <c r="Z4409" s="14">
        <f t="shared" si="9"/>
        <v>30548</v>
      </c>
      <c r="AA4409" s="14">
        <f t="shared" si="10"/>
        <v>15542</v>
      </c>
      <c r="AB4409" s="14">
        <f t="shared" si="11"/>
        <v>23485</v>
      </c>
      <c r="AC4409" s="14">
        <f t="shared" si="12"/>
        <v>6461</v>
      </c>
      <c r="AD4409" s="14">
        <f t="shared" si="13"/>
        <v>30489</v>
      </c>
      <c r="AE4409" s="14">
        <f t="shared" si="14"/>
        <v>2159</v>
      </c>
      <c r="AF4409" s="14">
        <f t="shared" si="15"/>
        <v>18</v>
      </c>
      <c r="AG4409" s="17">
        <f t="shared" si="16"/>
        <v>58.45252527</v>
      </c>
      <c r="AH4409" s="20">
        <f>12*(J4409*'Programas e Observações'!$C$8+K4409*'Programas e Observações'!$C$9+L4409*('Programas e Observações'!$C$8+'Programas e Observações'!$C$9)+M4409*'Programas e Observações'!$C$10)</f>
        <v>78973.32</v>
      </c>
      <c r="AI4409" s="20">
        <f>12*(J4409*'Programas e Observações'!$D$8+K4409*'Programas e Observações'!$D$9+L4409*('Programas e Observações'!$D$8+'Programas e Observações'!$D$9)+M4409*'Programas e Observações'!$D$10)</f>
        <v>119829.72</v>
      </c>
      <c r="AJ4409" s="13" t="s">
        <v>4353</v>
      </c>
      <c r="AK4409" s="13" t="s">
        <v>1691</v>
      </c>
    </row>
    <row r="4410" ht="15.75" customHeight="1">
      <c r="A4410" s="13" t="s">
        <v>16751</v>
      </c>
      <c r="B4410" s="13" t="s">
        <v>16752</v>
      </c>
      <c r="C4410" s="13" t="s">
        <v>16753</v>
      </c>
      <c r="D4410" s="13" t="s">
        <v>16400</v>
      </c>
      <c r="E4410" s="13" t="s">
        <v>16482</v>
      </c>
      <c r="F4410" s="13" t="s">
        <v>16483</v>
      </c>
      <c r="G4410" s="14">
        <v>6403.0</v>
      </c>
      <c r="H4410" s="16" t="b">
        <f>G4410&lt;'Programas e Observações'!$C$11</f>
        <v>1</v>
      </c>
      <c r="I4410" s="14">
        <v>886.0</v>
      </c>
      <c r="J4410" s="14">
        <v>471.0</v>
      </c>
      <c r="K4410" s="14">
        <v>102.0</v>
      </c>
      <c r="L4410" s="14">
        <v>173.0</v>
      </c>
      <c r="M4410" s="14">
        <v>83.0</v>
      </c>
      <c r="N4410" s="14">
        <v>211.0</v>
      </c>
      <c r="O4410" s="14">
        <v>25.0</v>
      </c>
      <c r="P4410" s="14">
        <v>0.0</v>
      </c>
      <c r="Q4410" s="14"/>
      <c r="R4410" s="17">
        <f t="shared" si="1"/>
        <v>138.3726378</v>
      </c>
      <c r="S4410" s="17">
        <f t="shared" si="2"/>
        <v>73.55926909</v>
      </c>
      <c r="T4410" s="17">
        <f t="shared" si="3"/>
        <v>15.9300328</v>
      </c>
      <c r="U4410" s="17">
        <f t="shared" si="4"/>
        <v>27.01858504</v>
      </c>
      <c r="V4410" s="17">
        <f t="shared" si="5"/>
        <v>12.96267375</v>
      </c>
      <c r="W4410" s="17">
        <f t="shared" si="6"/>
        <v>32.95330314</v>
      </c>
      <c r="X4410" s="17">
        <f t="shared" si="7"/>
        <v>3.904419803</v>
      </c>
      <c r="Y4410" s="14">
        <f t="shared" si="8"/>
        <v>41612</v>
      </c>
      <c r="Z4410" s="14">
        <f t="shared" si="9"/>
        <v>18473</v>
      </c>
      <c r="AA4410" s="14">
        <f t="shared" si="10"/>
        <v>4759</v>
      </c>
      <c r="AB4410" s="14">
        <f t="shared" si="11"/>
        <v>10687</v>
      </c>
      <c r="AC4410" s="14">
        <f t="shared" si="12"/>
        <v>3348</v>
      </c>
      <c r="AD4410" s="14">
        <f t="shared" si="13"/>
        <v>14143</v>
      </c>
      <c r="AE4410" s="14">
        <f t="shared" si="14"/>
        <v>1051</v>
      </c>
      <c r="AF4410" s="14">
        <f t="shared" si="15"/>
        <v>26</v>
      </c>
      <c r="AG4410" s="17">
        <f t="shared" si="16"/>
        <v>103.2171648</v>
      </c>
      <c r="AH4410" s="20">
        <f>12*(J4410*'Programas e Observações'!$C$8+K4410*'Programas e Observações'!$C$9+L4410*('Programas e Observações'!$C$8+'Programas e Observações'!$C$9)+M4410*'Programas e Observações'!$C$10)</f>
        <v>311747.64</v>
      </c>
      <c r="AI4410" s="20">
        <f>12*(J4410*'Programas e Observações'!$D$8+K4410*'Programas e Observações'!$D$9+L4410*('Programas e Observações'!$D$8+'Programas e Observações'!$D$9)+M4410*'Programas e Observações'!$D$10)</f>
        <v>550481.04</v>
      </c>
      <c r="AJ4410" s="13" t="s">
        <v>9729</v>
      </c>
      <c r="AK4410" s="13" t="s">
        <v>10728</v>
      </c>
    </row>
    <row r="4411" ht="15.75" customHeight="1">
      <c r="A4411" s="13" t="s">
        <v>16754</v>
      </c>
      <c r="B4411" s="13" t="s">
        <v>16755</v>
      </c>
      <c r="C4411" s="13" t="s">
        <v>16756</v>
      </c>
      <c r="D4411" s="13" t="s">
        <v>16400</v>
      </c>
      <c r="E4411" s="13" t="s">
        <v>16482</v>
      </c>
      <c r="F4411" s="13" t="s">
        <v>16483</v>
      </c>
      <c r="G4411" s="14">
        <v>13158.0</v>
      </c>
      <c r="H4411" s="16" t="b">
        <f>G4411&lt;'Programas e Observações'!$C$11</f>
        <v>1</v>
      </c>
      <c r="I4411" s="14">
        <v>1735.0</v>
      </c>
      <c r="J4411" s="14">
        <v>710.0</v>
      </c>
      <c r="K4411" s="14">
        <v>183.0</v>
      </c>
      <c r="L4411" s="14">
        <v>470.0</v>
      </c>
      <c r="M4411" s="14">
        <v>219.0</v>
      </c>
      <c r="N4411" s="14">
        <v>514.0</v>
      </c>
      <c r="O4411" s="14">
        <v>37.0</v>
      </c>
      <c r="P4411" s="14">
        <v>2.0</v>
      </c>
      <c r="Q4411" s="14"/>
      <c r="R4411" s="17">
        <f t="shared" si="1"/>
        <v>131.8589451</v>
      </c>
      <c r="S4411" s="17">
        <f t="shared" si="2"/>
        <v>53.95956832</v>
      </c>
      <c r="T4411" s="17">
        <f t="shared" si="3"/>
        <v>13.90788874</v>
      </c>
      <c r="U4411" s="17">
        <f t="shared" si="4"/>
        <v>35.71971424</v>
      </c>
      <c r="V4411" s="17">
        <f t="shared" si="5"/>
        <v>16.64386685</v>
      </c>
      <c r="W4411" s="17">
        <f t="shared" si="6"/>
        <v>39.06368749</v>
      </c>
      <c r="X4411" s="17">
        <f t="shared" si="7"/>
        <v>2.811977504</v>
      </c>
      <c r="Y4411" s="14">
        <f t="shared" si="8"/>
        <v>41612</v>
      </c>
      <c r="Z4411" s="14">
        <f t="shared" si="9"/>
        <v>18473</v>
      </c>
      <c r="AA4411" s="14">
        <f t="shared" si="10"/>
        <v>4759</v>
      </c>
      <c r="AB4411" s="14">
        <f t="shared" si="11"/>
        <v>10687</v>
      </c>
      <c r="AC4411" s="14">
        <f t="shared" si="12"/>
        <v>3348</v>
      </c>
      <c r="AD4411" s="14">
        <f t="shared" si="13"/>
        <v>14143</v>
      </c>
      <c r="AE4411" s="14">
        <f t="shared" si="14"/>
        <v>1051</v>
      </c>
      <c r="AF4411" s="14">
        <f t="shared" si="15"/>
        <v>26</v>
      </c>
      <c r="AG4411" s="17">
        <f t="shared" si="16"/>
        <v>103.2171648</v>
      </c>
      <c r="AH4411" s="20">
        <f>12*(J4411*'Programas e Observações'!$C$8+K4411*'Programas e Observações'!$C$9+L4411*('Programas e Observações'!$C$8+'Programas e Observações'!$C$9)+M4411*'Programas e Observações'!$C$10)</f>
        <v>682460.52</v>
      </c>
      <c r="AI4411" s="20">
        <f>12*(J4411*'Programas e Observações'!$D$8+K4411*'Programas e Observações'!$D$9+L4411*('Programas e Observações'!$D$8+'Programas e Observações'!$D$9)+M4411*'Programas e Observações'!$D$10)</f>
        <v>1124067.84</v>
      </c>
      <c r="AJ4411" s="13" t="s">
        <v>4534</v>
      </c>
      <c r="AK4411" s="13" t="s">
        <v>3760</v>
      </c>
    </row>
    <row r="4412" ht="15.75" customHeight="1">
      <c r="A4412" s="13" t="s">
        <v>16757</v>
      </c>
      <c r="B4412" s="13" t="s">
        <v>16758</v>
      </c>
      <c r="C4412" s="13" t="s">
        <v>16759</v>
      </c>
      <c r="D4412" s="13" t="s">
        <v>16400</v>
      </c>
      <c r="E4412" s="13" t="s">
        <v>16463</v>
      </c>
      <c r="F4412" s="13" t="s">
        <v>16464</v>
      </c>
      <c r="G4412" s="14">
        <v>26645.0</v>
      </c>
      <c r="H4412" s="16" t="b">
        <f>G4412&lt;'Programas e Observações'!$C$11</f>
        <v>0</v>
      </c>
      <c r="I4412" s="14">
        <v>913.0</v>
      </c>
      <c r="J4412" s="14">
        <v>224.0</v>
      </c>
      <c r="K4412" s="14">
        <v>189.0</v>
      </c>
      <c r="L4412" s="14">
        <v>169.0</v>
      </c>
      <c r="M4412" s="14">
        <v>68.0</v>
      </c>
      <c r="N4412" s="14">
        <v>646.0</v>
      </c>
      <c r="O4412" s="14">
        <v>76.0</v>
      </c>
      <c r="P4412" s="14">
        <v>1.0</v>
      </c>
      <c r="Q4412" s="14"/>
      <c r="R4412" s="17">
        <f t="shared" si="1"/>
        <v>34.26534059</v>
      </c>
      <c r="S4412" s="17">
        <f t="shared" si="2"/>
        <v>8.40683055</v>
      </c>
      <c r="T4412" s="17">
        <f t="shared" si="3"/>
        <v>7.093263276</v>
      </c>
      <c r="U4412" s="17">
        <f t="shared" si="4"/>
        <v>6.342653406</v>
      </c>
      <c r="V4412" s="17">
        <f t="shared" si="5"/>
        <v>2.55207356</v>
      </c>
      <c r="W4412" s="17">
        <f t="shared" si="6"/>
        <v>24.24469882</v>
      </c>
      <c r="X4412" s="17">
        <f t="shared" si="7"/>
        <v>2.852317508</v>
      </c>
      <c r="Y4412" s="14">
        <f t="shared" si="8"/>
        <v>45010</v>
      </c>
      <c r="Z4412" s="14">
        <f t="shared" si="9"/>
        <v>15611</v>
      </c>
      <c r="AA4412" s="14">
        <f t="shared" si="10"/>
        <v>9874</v>
      </c>
      <c r="AB4412" s="14">
        <f t="shared" si="11"/>
        <v>8649</v>
      </c>
      <c r="AC4412" s="14">
        <f t="shared" si="12"/>
        <v>2848</v>
      </c>
      <c r="AD4412" s="14">
        <f t="shared" si="13"/>
        <v>18922</v>
      </c>
      <c r="AE4412" s="14">
        <f t="shared" si="14"/>
        <v>2592</v>
      </c>
      <c r="AF4412" s="14">
        <f t="shared" si="15"/>
        <v>58</v>
      </c>
      <c r="AG4412" s="17">
        <f t="shared" si="16"/>
        <v>51.48860524</v>
      </c>
      <c r="AH4412" s="20">
        <f>12*(J4412*'Programas e Observações'!$C$8+K4412*'Programas e Observações'!$C$9+L4412*('Programas e Observações'!$C$8+'Programas e Observações'!$C$9)+M4412*'Programas e Observações'!$C$10)</f>
        <v>296270.04</v>
      </c>
      <c r="AI4412" s="20">
        <f>12*(J4412*'Programas e Observações'!$D$8+K4412*'Programas e Observações'!$D$9+L4412*('Programas e Observações'!$D$8+'Programas e Observações'!$D$9)+M4412*'Programas e Observações'!$D$10)</f>
        <v>446312.4</v>
      </c>
      <c r="AJ4412" s="13" t="s">
        <v>4265</v>
      </c>
      <c r="AK4412" s="13" t="s">
        <v>3411</v>
      </c>
    </row>
    <row r="4413" ht="15.75" customHeight="1">
      <c r="A4413" s="13" t="s">
        <v>16760</v>
      </c>
      <c r="B4413" s="13" t="s">
        <v>16761</v>
      </c>
      <c r="C4413" s="13" t="s">
        <v>10022</v>
      </c>
      <c r="D4413" s="13" t="s">
        <v>16400</v>
      </c>
      <c r="E4413" s="13" t="s">
        <v>16444</v>
      </c>
      <c r="F4413" s="13" t="s">
        <v>16445</v>
      </c>
      <c r="G4413" s="14">
        <v>11071.0</v>
      </c>
      <c r="H4413" s="16" t="b">
        <f>G4413&lt;'Programas e Observações'!$C$11</f>
        <v>1</v>
      </c>
      <c r="I4413" s="14">
        <v>1801.0</v>
      </c>
      <c r="J4413" s="14">
        <v>1047.0</v>
      </c>
      <c r="K4413" s="14">
        <v>125.0</v>
      </c>
      <c r="L4413" s="14">
        <v>373.0</v>
      </c>
      <c r="M4413" s="14">
        <v>97.0</v>
      </c>
      <c r="N4413" s="14">
        <v>384.0</v>
      </c>
      <c r="O4413" s="14">
        <v>38.0</v>
      </c>
      <c r="P4413" s="14">
        <v>0.0</v>
      </c>
      <c r="Q4413" s="14"/>
      <c r="R4413" s="17">
        <f t="shared" si="1"/>
        <v>162.6772649</v>
      </c>
      <c r="S4413" s="17">
        <f t="shared" si="2"/>
        <v>94.57140276</v>
      </c>
      <c r="T4413" s="17">
        <f t="shared" si="3"/>
        <v>11.29075964</v>
      </c>
      <c r="U4413" s="17">
        <f t="shared" si="4"/>
        <v>33.69162677</v>
      </c>
      <c r="V4413" s="17">
        <f t="shared" si="5"/>
        <v>8.761629482</v>
      </c>
      <c r="W4413" s="17">
        <f t="shared" si="6"/>
        <v>34.68521362</v>
      </c>
      <c r="X4413" s="17">
        <f t="shared" si="7"/>
        <v>3.432390931</v>
      </c>
      <c r="Y4413" s="14">
        <f t="shared" si="8"/>
        <v>17682</v>
      </c>
      <c r="Z4413" s="14">
        <f t="shared" si="9"/>
        <v>9073</v>
      </c>
      <c r="AA4413" s="14">
        <f t="shared" si="10"/>
        <v>1679</v>
      </c>
      <c r="AB4413" s="14">
        <f t="shared" si="11"/>
        <v>2983</v>
      </c>
      <c r="AC4413" s="14">
        <f t="shared" si="12"/>
        <v>983</v>
      </c>
      <c r="AD4413" s="14">
        <f t="shared" si="13"/>
        <v>7067</v>
      </c>
      <c r="AE4413" s="14">
        <f t="shared" si="14"/>
        <v>810</v>
      </c>
      <c r="AF4413" s="14">
        <f t="shared" si="15"/>
        <v>18</v>
      </c>
      <c r="AG4413" s="17">
        <f t="shared" si="16"/>
        <v>70.41479499</v>
      </c>
      <c r="AH4413" s="20">
        <f>12*(J4413*'Programas e Observações'!$C$8+K4413*'Programas e Observações'!$C$9+L4413*('Programas e Observações'!$C$8+'Programas e Observações'!$C$9)+M4413*'Programas e Observações'!$C$10)</f>
        <v>586839.36</v>
      </c>
      <c r="AI4413" s="20">
        <f>12*(J4413*'Programas e Observações'!$D$8+K4413*'Programas e Observações'!$D$9+L4413*('Programas e Observações'!$D$8+'Programas e Observações'!$D$9)+M4413*'Programas e Observações'!$D$10)</f>
        <v>1109670.12</v>
      </c>
      <c r="AJ4413" s="13" t="s">
        <v>9345</v>
      </c>
      <c r="AK4413" s="13" t="s">
        <v>11586</v>
      </c>
    </row>
    <row r="4414" ht="15.75" customHeight="1">
      <c r="A4414" s="13" t="s">
        <v>16762</v>
      </c>
      <c r="B4414" s="13" t="s">
        <v>16763</v>
      </c>
      <c r="C4414" s="13" t="s">
        <v>16764</v>
      </c>
      <c r="D4414" s="13" t="s">
        <v>16400</v>
      </c>
      <c r="E4414" s="13" t="s">
        <v>16523</v>
      </c>
      <c r="F4414" s="13" t="s">
        <v>16524</v>
      </c>
      <c r="G4414" s="14">
        <v>51009.0</v>
      </c>
      <c r="H4414" s="16" t="b">
        <f>G4414&lt;'Programas e Observações'!$C$11</f>
        <v>0</v>
      </c>
      <c r="I4414" s="14">
        <v>1480.0</v>
      </c>
      <c r="J4414" s="14">
        <v>447.0</v>
      </c>
      <c r="K4414" s="14">
        <v>408.0</v>
      </c>
      <c r="L4414" s="14">
        <v>252.0</v>
      </c>
      <c r="M4414" s="14">
        <v>77.0</v>
      </c>
      <c r="N4414" s="14">
        <v>945.0</v>
      </c>
      <c r="O4414" s="14">
        <v>146.0</v>
      </c>
      <c r="P4414" s="14">
        <v>3.0</v>
      </c>
      <c r="Q4414" s="14"/>
      <c r="R4414" s="17">
        <f t="shared" si="1"/>
        <v>29.01448764</v>
      </c>
      <c r="S4414" s="17">
        <f t="shared" si="2"/>
        <v>8.763159442</v>
      </c>
      <c r="T4414" s="17">
        <f t="shared" si="3"/>
        <v>7.998588484</v>
      </c>
      <c r="U4414" s="17">
        <f t="shared" si="4"/>
        <v>4.940304652</v>
      </c>
      <c r="V4414" s="17">
        <f t="shared" si="5"/>
        <v>1.509537533</v>
      </c>
      <c r="W4414" s="17">
        <f t="shared" si="6"/>
        <v>18.52614245</v>
      </c>
      <c r="X4414" s="17">
        <f t="shared" si="7"/>
        <v>2.862239997</v>
      </c>
      <c r="Y4414" s="14">
        <f t="shared" si="8"/>
        <v>18869</v>
      </c>
      <c r="Z4414" s="14">
        <f t="shared" si="9"/>
        <v>7801</v>
      </c>
      <c r="AA4414" s="14">
        <f t="shared" si="10"/>
        <v>3040</v>
      </c>
      <c r="AB4414" s="14">
        <f t="shared" si="11"/>
        <v>3602</v>
      </c>
      <c r="AC4414" s="14">
        <f t="shared" si="12"/>
        <v>1649</v>
      </c>
      <c r="AD4414" s="14">
        <f t="shared" si="13"/>
        <v>6459</v>
      </c>
      <c r="AE4414" s="14">
        <f t="shared" si="14"/>
        <v>1003</v>
      </c>
      <c r="AF4414" s="14">
        <f t="shared" si="15"/>
        <v>22</v>
      </c>
      <c r="AG4414" s="17">
        <f t="shared" si="16"/>
        <v>51.84375163</v>
      </c>
      <c r="AH4414" s="20">
        <f>12*(J4414*'Programas e Observações'!$C$8+K4414*'Programas e Observações'!$C$9+L4414*('Programas e Observações'!$C$8+'Programas e Observações'!$C$9)+M4414*'Programas e Observações'!$C$10)</f>
        <v>515625.96</v>
      </c>
      <c r="AI4414" s="20">
        <f>12*(J4414*'Programas e Observações'!$D$8+K4414*'Programas e Observações'!$D$9+L4414*('Programas e Observações'!$D$8+'Programas e Observações'!$D$9)+M4414*'Programas e Observações'!$D$10)</f>
        <v>782369.88</v>
      </c>
      <c r="AJ4414" s="13" t="s">
        <v>14889</v>
      </c>
      <c r="AK4414" s="13" t="s">
        <v>16765</v>
      </c>
    </row>
    <row r="4415" ht="15.75" customHeight="1">
      <c r="A4415" s="13" t="s">
        <v>16766</v>
      </c>
      <c r="B4415" s="13" t="s">
        <v>16767</v>
      </c>
      <c r="C4415" s="13" t="s">
        <v>16768</v>
      </c>
      <c r="D4415" s="13" t="s">
        <v>16400</v>
      </c>
      <c r="E4415" s="13" t="s">
        <v>16444</v>
      </c>
      <c r="F4415" s="13" t="s">
        <v>16445</v>
      </c>
      <c r="G4415" s="14">
        <v>4893.0</v>
      </c>
      <c r="H4415" s="16" t="b">
        <f>G4415&lt;'Programas e Observações'!$C$11</f>
        <v>1</v>
      </c>
      <c r="I4415" s="14">
        <v>577.0</v>
      </c>
      <c r="J4415" s="14">
        <v>313.0</v>
      </c>
      <c r="K4415" s="14">
        <v>76.0</v>
      </c>
      <c r="L4415" s="14">
        <v>102.0</v>
      </c>
      <c r="M4415" s="14">
        <v>26.0</v>
      </c>
      <c r="N4415" s="14">
        <v>141.0</v>
      </c>
      <c r="O4415" s="14">
        <v>13.0</v>
      </c>
      <c r="P4415" s="14">
        <v>1.0</v>
      </c>
      <c r="Q4415" s="14"/>
      <c r="R4415" s="17">
        <f t="shared" si="1"/>
        <v>117.9235643</v>
      </c>
      <c r="S4415" s="17">
        <f t="shared" si="2"/>
        <v>63.96893521</v>
      </c>
      <c r="T4415" s="17">
        <f t="shared" si="3"/>
        <v>15.53239321</v>
      </c>
      <c r="U4415" s="17">
        <f t="shared" si="4"/>
        <v>20.84610668</v>
      </c>
      <c r="V4415" s="17">
        <f t="shared" si="5"/>
        <v>5.313713468</v>
      </c>
      <c r="W4415" s="17">
        <f t="shared" si="6"/>
        <v>28.81667689</v>
      </c>
      <c r="X4415" s="17">
        <f t="shared" si="7"/>
        <v>2.656856734</v>
      </c>
      <c r="Y4415" s="14">
        <f t="shared" si="8"/>
        <v>17682</v>
      </c>
      <c r="Z4415" s="14">
        <f t="shared" si="9"/>
        <v>9073</v>
      </c>
      <c r="AA4415" s="14">
        <f t="shared" si="10"/>
        <v>1679</v>
      </c>
      <c r="AB4415" s="14">
        <f t="shared" si="11"/>
        <v>2983</v>
      </c>
      <c r="AC4415" s="14">
        <f t="shared" si="12"/>
        <v>983</v>
      </c>
      <c r="AD4415" s="14">
        <f t="shared" si="13"/>
        <v>7067</v>
      </c>
      <c r="AE4415" s="14">
        <f t="shared" si="14"/>
        <v>810</v>
      </c>
      <c r="AF4415" s="14">
        <f t="shared" si="15"/>
        <v>18</v>
      </c>
      <c r="AG4415" s="17">
        <f t="shared" si="16"/>
        <v>70.41479499</v>
      </c>
      <c r="AH4415" s="20">
        <f>12*(J4415*'Programas e Observações'!$C$8+K4415*'Programas e Observações'!$C$9+L4415*('Programas e Observações'!$C$8+'Programas e Observações'!$C$9)+M4415*'Programas e Observações'!$C$10)</f>
        <v>186801.48</v>
      </c>
      <c r="AI4415" s="20">
        <f>12*(J4415*'Programas e Observações'!$D$8+K4415*'Programas e Observações'!$D$9+L4415*('Programas e Observações'!$D$8+'Programas e Observações'!$D$9)+M4415*'Programas e Observações'!$D$10)</f>
        <v>340268.16</v>
      </c>
      <c r="AJ4415" s="13" t="s">
        <v>11937</v>
      </c>
      <c r="AK4415" s="13" t="s">
        <v>2009</v>
      </c>
    </row>
    <row r="4416" ht="15.75" customHeight="1">
      <c r="A4416" s="13" t="s">
        <v>16769</v>
      </c>
      <c r="B4416" s="13" t="s">
        <v>16770</v>
      </c>
      <c r="C4416" s="13" t="s">
        <v>16771</v>
      </c>
      <c r="D4416" s="13" t="s">
        <v>16400</v>
      </c>
      <c r="E4416" s="13" t="s">
        <v>16424</v>
      </c>
      <c r="F4416" s="13" t="s">
        <v>16425</v>
      </c>
      <c r="G4416" s="14">
        <v>9611.0</v>
      </c>
      <c r="H4416" s="16" t="b">
        <f>G4416&lt;'Programas e Observações'!$C$11</f>
        <v>1</v>
      </c>
      <c r="I4416" s="14">
        <v>562.0</v>
      </c>
      <c r="J4416" s="14">
        <v>318.0</v>
      </c>
      <c r="K4416" s="14">
        <v>27.0</v>
      </c>
      <c r="L4416" s="14">
        <v>135.0</v>
      </c>
      <c r="M4416" s="14">
        <v>64.0</v>
      </c>
      <c r="N4416" s="14">
        <v>241.0</v>
      </c>
      <c r="O4416" s="14">
        <v>19.0</v>
      </c>
      <c r="P4416" s="14">
        <v>1.0</v>
      </c>
      <c r="Q4416" s="14"/>
      <c r="R4416" s="17">
        <f t="shared" si="1"/>
        <v>58.47466445</v>
      </c>
      <c r="S4416" s="17">
        <f t="shared" si="2"/>
        <v>33.08708771</v>
      </c>
      <c r="T4416" s="17">
        <f t="shared" si="3"/>
        <v>2.809281032</v>
      </c>
      <c r="U4416" s="17">
        <f t="shared" si="4"/>
        <v>14.04640516</v>
      </c>
      <c r="V4416" s="17">
        <f t="shared" si="5"/>
        <v>6.659036521</v>
      </c>
      <c r="W4416" s="17">
        <f t="shared" si="6"/>
        <v>25.0754344</v>
      </c>
      <c r="X4416" s="17">
        <f t="shared" si="7"/>
        <v>1.976901467</v>
      </c>
      <c r="Y4416" s="14">
        <f t="shared" si="8"/>
        <v>29257</v>
      </c>
      <c r="Z4416" s="14">
        <f t="shared" si="9"/>
        <v>13519</v>
      </c>
      <c r="AA4416" s="14">
        <f t="shared" si="10"/>
        <v>5019</v>
      </c>
      <c r="AB4416" s="14">
        <f t="shared" si="11"/>
        <v>5263</v>
      </c>
      <c r="AC4416" s="14">
        <f t="shared" si="12"/>
        <v>2066</v>
      </c>
      <c r="AD4416" s="14">
        <f t="shared" si="13"/>
        <v>10061</v>
      </c>
      <c r="AE4416" s="14">
        <f t="shared" si="14"/>
        <v>874</v>
      </c>
      <c r="AF4416" s="14">
        <f t="shared" si="15"/>
        <v>27</v>
      </c>
      <c r="AG4416" s="17">
        <f t="shared" si="16"/>
        <v>65.98837078</v>
      </c>
      <c r="AH4416" s="20">
        <f>12*(J4416*'Programas e Observações'!$C$8+K4416*'Programas e Observações'!$C$9+L4416*('Programas e Observações'!$C$8+'Programas e Observações'!$C$9)+M4416*'Programas e Observações'!$C$10)</f>
        <v>206234.52</v>
      </c>
      <c r="AI4416" s="20">
        <f>12*(J4416*'Programas e Observações'!$D$8+K4416*'Programas e Observações'!$D$9+L4416*('Programas e Observações'!$D$8+'Programas e Observações'!$D$9)+M4416*'Programas e Observações'!$D$10)</f>
        <v>373564.56</v>
      </c>
      <c r="AJ4416" s="13" t="s">
        <v>499</v>
      </c>
      <c r="AK4416" s="13" t="s">
        <v>500</v>
      </c>
    </row>
    <row r="4417" ht="15.75" customHeight="1">
      <c r="A4417" s="13" t="s">
        <v>16772</v>
      </c>
      <c r="B4417" s="13" t="s">
        <v>16773</v>
      </c>
      <c r="C4417" s="13" t="s">
        <v>16774</v>
      </c>
      <c r="D4417" s="13" t="s">
        <v>16400</v>
      </c>
      <c r="E4417" s="13" t="s">
        <v>16401</v>
      </c>
      <c r="F4417" s="13" t="s">
        <v>16402</v>
      </c>
      <c r="G4417" s="14">
        <v>22222.0</v>
      </c>
      <c r="H4417" s="16" t="b">
        <f>G4417&lt;'Programas e Observações'!$C$11</f>
        <v>0</v>
      </c>
      <c r="I4417" s="14">
        <v>2002.0</v>
      </c>
      <c r="J4417" s="14">
        <v>1089.0</v>
      </c>
      <c r="K4417" s="14">
        <v>157.0</v>
      </c>
      <c r="L4417" s="14">
        <v>509.0</v>
      </c>
      <c r="M4417" s="14">
        <v>187.0</v>
      </c>
      <c r="N4417" s="14">
        <v>773.0</v>
      </c>
      <c r="O4417" s="14">
        <v>82.0</v>
      </c>
      <c r="P4417" s="14">
        <v>2.0</v>
      </c>
      <c r="Q4417" s="14"/>
      <c r="R4417" s="17">
        <f t="shared" si="1"/>
        <v>90.09090091</v>
      </c>
      <c r="S4417" s="17">
        <f t="shared" si="2"/>
        <v>49.00549005</v>
      </c>
      <c r="T4417" s="17">
        <f t="shared" si="3"/>
        <v>7.065070651</v>
      </c>
      <c r="U4417" s="17">
        <f t="shared" si="4"/>
        <v>22.90522905</v>
      </c>
      <c r="V4417" s="17">
        <f t="shared" si="5"/>
        <v>8.415084151</v>
      </c>
      <c r="W4417" s="17">
        <f t="shared" si="6"/>
        <v>34.78534785</v>
      </c>
      <c r="X4417" s="17">
        <f t="shared" si="7"/>
        <v>3.6900369</v>
      </c>
      <c r="Y4417" s="14">
        <f t="shared" si="8"/>
        <v>15601</v>
      </c>
      <c r="Z4417" s="14">
        <f t="shared" si="9"/>
        <v>7535</v>
      </c>
      <c r="AA4417" s="14">
        <f t="shared" si="10"/>
        <v>1907</v>
      </c>
      <c r="AB4417" s="14">
        <f t="shared" si="11"/>
        <v>3073</v>
      </c>
      <c r="AC4417" s="14">
        <f t="shared" si="12"/>
        <v>1390</v>
      </c>
      <c r="AD4417" s="14">
        <f t="shared" si="13"/>
        <v>5828</v>
      </c>
      <c r="AE4417" s="14">
        <f t="shared" si="14"/>
        <v>680</v>
      </c>
      <c r="AF4417" s="14">
        <f t="shared" si="15"/>
        <v>15</v>
      </c>
      <c r="AG4417" s="17">
        <f t="shared" si="16"/>
        <v>77.43815272</v>
      </c>
      <c r="AH4417" s="20">
        <f>12*(J4417*'Programas e Observações'!$C$8+K4417*'Programas e Observações'!$C$9+L4417*('Programas e Observações'!$C$8+'Programas e Observações'!$C$9)+M4417*'Programas e Observações'!$C$10)</f>
        <v>755224.56</v>
      </c>
      <c r="AI4417" s="20">
        <f>12*(J4417*'Programas e Observações'!$D$8+K4417*'Programas e Observações'!$D$9+L4417*('Programas e Observações'!$D$8+'Programas e Observações'!$D$9)+M4417*'Programas e Observações'!$D$10)</f>
        <v>1346985.24</v>
      </c>
      <c r="AJ4417" s="13" t="s">
        <v>16775</v>
      </c>
      <c r="AK4417" s="13" t="s">
        <v>16776</v>
      </c>
    </row>
    <row r="4418" ht="15.75" customHeight="1">
      <c r="A4418" s="13" t="s">
        <v>16777</v>
      </c>
      <c r="B4418" s="13" t="s">
        <v>16778</v>
      </c>
      <c r="C4418" s="13" t="s">
        <v>16779</v>
      </c>
      <c r="D4418" s="13" t="s">
        <v>16400</v>
      </c>
      <c r="E4418" s="13" t="s">
        <v>16488</v>
      </c>
      <c r="F4418" s="13" t="s">
        <v>16489</v>
      </c>
      <c r="G4418" s="14">
        <v>2061.0</v>
      </c>
      <c r="H4418" s="16" t="b">
        <f>G4418&lt;'Programas e Observações'!$C$11</f>
        <v>1</v>
      </c>
      <c r="I4418" s="14">
        <v>97.0</v>
      </c>
      <c r="J4418" s="14">
        <v>53.0</v>
      </c>
      <c r="K4418" s="14">
        <v>8.0</v>
      </c>
      <c r="L4418" s="14">
        <v>12.0</v>
      </c>
      <c r="M4418" s="14">
        <v>4.0</v>
      </c>
      <c r="N4418" s="14">
        <v>43.0</v>
      </c>
      <c r="O4418" s="14">
        <v>9.0</v>
      </c>
      <c r="P4418" s="14">
        <v>0.0</v>
      </c>
      <c r="Q4418" s="14"/>
      <c r="R4418" s="17">
        <f t="shared" si="1"/>
        <v>47.06453178</v>
      </c>
      <c r="S4418" s="17">
        <f t="shared" si="2"/>
        <v>25.715672</v>
      </c>
      <c r="T4418" s="17">
        <f t="shared" si="3"/>
        <v>3.881610869</v>
      </c>
      <c r="U4418" s="17">
        <f t="shared" si="4"/>
        <v>5.822416303</v>
      </c>
      <c r="V4418" s="17">
        <f t="shared" si="5"/>
        <v>1.940805434</v>
      </c>
      <c r="W4418" s="17">
        <f t="shared" si="6"/>
        <v>20.86365842</v>
      </c>
      <c r="X4418" s="17">
        <f t="shared" si="7"/>
        <v>4.366812227</v>
      </c>
      <c r="Y4418" s="14">
        <f t="shared" si="8"/>
        <v>20826</v>
      </c>
      <c r="Z4418" s="14">
        <f t="shared" si="9"/>
        <v>9489</v>
      </c>
      <c r="AA4418" s="14">
        <f t="shared" si="10"/>
        <v>2618</v>
      </c>
      <c r="AB4418" s="14">
        <f t="shared" si="11"/>
        <v>4788</v>
      </c>
      <c r="AC4418" s="14">
        <f t="shared" si="12"/>
        <v>1622</v>
      </c>
      <c r="AD4418" s="14">
        <f t="shared" si="13"/>
        <v>5874</v>
      </c>
      <c r="AE4418" s="14">
        <f t="shared" si="14"/>
        <v>812</v>
      </c>
      <c r="AF4418" s="14">
        <f t="shared" si="15"/>
        <v>19</v>
      </c>
      <c r="AG4418" s="17">
        <f t="shared" si="16"/>
        <v>69.97396052</v>
      </c>
      <c r="AH4418" s="20">
        <f>12*(J4418*'Programas e Observações'!$C$8+K4418*'Programas e Observações'!$C$9+L4418*('Programas e Observações'!$C$8+'Programas e Observações'!$C$9)+M4418*'Programas e Observações'!$C$10)</f>
        <v>25206.12</v>
      </c>
      <c r="AI4418" s="20">
        <f>12*(J4418*'Programas e Observações'!$D$8+K4418*'Programas e Observações'!$D$9+L4418*('Programas e Observações'!$D$8+'Programas e Observações'!$D$9)+M4418*'Programas e Observações'!$D$10)</f>
        <v>49071.84</v>
      </c>
      <c r="AJ4418" s="13" t="s">
        <v>7158</v>
      </c>
      <c r="AK4418" s="13" t="s">
        <v>1636</v>
      </c>
    </row>
    <row r="4419" ht="15.75" customHeight="1">
      <c r="A4419" s="13" t="s">
        <v>16780</v>
      </c>
      <c r="B4419" s="13" t="s">
        <v>16781</v>
      </c>
      <c r="C4419" s="13" t="s">
        <v>16782</v>
      </c>
      <c r="D4419" s="13" t="s">
        <v>16400</v>
      </c>
      <c r="E4419" s="13" t="s">
        <v>16401</v>
      </c>
      <c r="F4419" s="13" t="s">
        <v>16402</v>
      </c>
      <c r="G4419" s="14">
        <v>3295.0</v>
      </c>
      <c r="H4419" s="16" t="b">
        <f>G4419&lt;'Programas e Observações'!$C$11</f>
        <v>1</v>
      </c>
      <c r="I4419" s="14">
        <v>444.0</v>
      </c>
      <c r="J4419" s="14">
        <v>234.0</v>
      </c>
      <c r="K4419" s="14">
        <v>62.0</v>
      </c>
      <c r="L4419" s="14">
        <v>105.0</v>
      </c>
      <c r="M4419" s="14">
        <v>36.0</v>
      </c>
      <c r="N4419" s="14">
        <v>80.0</v>
      </c>
      <c r="O4419" s="14">
        <v>20.0</v>
      </c>
      <c r="P4419" s="14">
        <v>0.0</v>
      </c>
      <c r="Q4419" s="14"/>
      <c r="R4419" s="17">
        <f t="shared" si="1"/>
        <v>134.7496206</v>
      </c>
      <c r="S4419" s="17">
        <f t="shared" si="2"/>
        <v>71.01669196</v>
      </c>
      <c r="T4419" s="17">
        <f t="shared" si="3"/>
        <v>18.81638847</v>
      </c>
      <c r="U4419" s="17">
        <f t="shared" si="4"/>
        <v>31.86646434</v>
      </c>
      <c r="V4419" s="17">
        <f t="shared" si="5"/>
        <v>10.92564492</v>
      </c>
      <c r="W4419" s="17">
        <f t="shared" si="6"/>
        <v>24.27921093</v>
      </c>
      <c r="X4419" s="17">
        <f t="shared" si="7"/>
        <v>6.069802731</v>
      </c>
      <c r="Y4419" s="14">
        <f t="shared" si="8"/>
        <v>15601</v>
      </c>
      <c r="Z4419" s="14">
        <f t="shared" si="9"/>
        <v>7535</v>
      </c>
      <c r="AA4419" s="14">
        <f t="shared" si="10"/>
        <v>1907</v>
      </c>
      <c r="AB4419" s="14">
        <f t="shared" si="11"/>
        <v>3073</v>
      </c>
      <c r="AC4419" s="14">
        <f t="shared" si="12"/>
        <v>1390</v>
      </c>
      <c r="AD4419" s="14">
        <f t="shared" si="13"/>
        <v>5828</v>
      </c>
      <c r="AE4419" s="14">
        <f t="shared" si="14"/>
        <v>680</v>
      </c>
      <c r="AF4419" s="14">
        <f t="shared" si="15"/>
        <v>15</v>
      </c>
      <c r="AG4419" s="17">
        <f t="shared" si="16"/>
        <v>77.43815272</v>
      </c>
      <c r="AH4419" s="20">
        <f>12*(J4419*'Programas e Observações'!$C$8+K4419*'Programas e Observações'!$C$9+L4419*('Programas e Observações'!$C$8+'Programas e Observações'!$C$9)+M4419*'Programas e Observações'!$C$10)</f>
        <v>171377.28</v>
      </c>
      <c r="AI4419" s="20">
        <f>12*(J4419*'Programas e Observações'!$D$8+K4419*'Programas e Observações'!$D$9+L4419*('Programas e Observações'!$D$8+'Programas e Observações'!$D$9)+M4419*'Programas e Observações'!$D$10)</f>
        <v>297416.52</v>
      </c>
      <c r="AJ4419" s="13" t="s">
        <v>16783</v>
      </c>
      <c r="AK4419" s="13" t="s">
        <v>11019</v>
      </c>
    </row>
    <row r="4420" ht="15.75" customHeight="1">
      <c r="A4420" s="13" t="s">
        <v>16784</v>
      </c>
      <c r="B4420" s="13" t="s">
        <v>16785</v>
      </c>
      <c r="C4420" s="13" t="s">
        <v>16786</v>
      </c>
      <c r="D4420" s="13" t="s">
        <v>16400</v>
      </c>
      <c r="E4420" s="13" t="s">
        <v>16413</v>
      </c>
      <c r="F4420" s="13" t="s">
        <v>16414</v>
      </c>
      <c r="G4420" s="14">
        <v>20900.0</v>
      </c>
      <c r="H4420" s="16" t="b">
        <f>G4420&lt;'Programas e Observações'!$C$11</f>
        <v>0</v>
      </c>
      <c r="I4420" s="14">
        <v>488.0</v>
      </c>
      <c r="J4420" s="14">
        <v>138.0</v>
      </c>
      <c r="K4420" s="14">
        <v>95.0</v>
      </c>
      <c r="L4420" s="14">
        <v>56.0</v>
      </c>
      <c r="M4420" s="14">
        <v>65.0</v>
      </c>
      <c r="N4420" s="14">
        <v>598.0</v>
      </c>
      <c r="O4420" s="14">
        <v>46.0</v>
      </c>
      <c r="P4420" s="14">
        <v>0.0</v>
      </c>
      <c r="Q4420" s="14"/>
      <c r="R4420" s="17">
        <f t="shared" si="1"/>
        <v>23.3492823</v>
      </c>
      <c r="S4420" s="17">
        <f t="shared" si="2"/>
        <v>6.602870813</v>
      </c>
      <c r="T4420" s="17">
        <f t="shared" si="3"/>
        <v>4.545454545</v>
      </c>
      <c r="U4420" s="17">
        <f t="shared" si="4"/>
        <v>2.679425837</v>
      </c>
      <c r="V4420" s="17">
        <f t="shared" si="5"/>
        <v>3.110047847</v>
      </c>
      <c r="W4420" s="17">
        <f t="shared" si="6"/>
        <v>28.61244019</v>
      </c>
      <c r="X4420" s="17">
        <f t="shared" si="7"/>
        <v>2.200956938</v>
      </c>
      <c r="Y4420" s="14">
        <f t="shared" si="8"/>
        <v>30449</v>
      </c>
      <c r="Z4420" s="14">
        <f t="shared" si="9"/>
        <v>15074</v>
      </c>
      <c r="AA4420" s="14">
        <f t="shared" si="10"/>
        <v>3158</v>
      </c>
      <c r="AB4420" s="14">
        <f t="shared" si="11"/>
        <v>7059</v>
      </c>
      <c r="AC4420" s="14">
        <f t="shared" si="12"/>
        <v>1990</v>
      </c>
      <c r="AD4420" s="14">
        <f t="shared" si="13"/>
        <v>10000</v>
      </c>
      <c r="AE4420" s="14">
        <f t="shared" si="14"/>
        <v>909</v>
      </c>
      <c r="AF4420" s="14">
        <f t="shared" si="15"/>
        <v>21</v>
      </c>
      <c r="AG4420" s="17">
        <f t="shared" si="16"/>
        <v>93.0820494</v>
      </c>
      <c r="AH4420" s="20">
        <f>12*(J4420*'Programas e Observações'!$C$8+K4420*'Programas e Observações'!$C$9+L4420*('Programas e Observações'!$C$8+'Programas e Observações'!$C$9)+M4420*'Programas e Observações'!$C$10)</f>
        <v>149721</v>
      </c>
      <c r="AI4420" s="20">
        <f>12*(J4420*'Programas e Observações'!$D$8+K4420*'Programas e Observações'!$D$9+L4420*('Programas e Observações'!$D$8+'Programas e Observações'!$D$9)+M4420*'Programas e Observações'!$D$10)</f>
        <v>223680.96</v>
      </c>
      <c r="AJ4420" s="13" t="s">
        <v>16085</v>
      </c>
      <c r="AK4420" s="13" t="s">
        <v>4965</v>
      </c>
    </row>
    <row r="4421" ht="15.75" customHeight="1">
      <c r="A4421" s="13" t="s">
        <v>16787</v>
      </c>
      <c r="B4421" s="13" t="s">
        <v>16788</v>
      </c>
      <c r="C4421" s="13" t="s">
        <v>16789</v>
      </c>
      <c r="D4421" s="13" t="s">
        <v>16400</v>
      </c>
      <c r="E4421" s="13" t="s">
        <v>16647</v>
      </c>
      <c r="F4421" s="13" t="s">
        <v>16648</v>
      </c>
      <c r="G4421" s="14">
        <v>63489.0</v>
      </c>
      <c r="H4421" s="16" t="b">
        <f>G4421&lt;'Programas e Observações'!$C$11</f>
        <v>0</v>
      </c>
      <c r="I4421" s="14">
        <v>6225.0</v>
      </c>
      <c r="J4421" s="14">
        <v>2684.0</v>
      </c>
      <c r="K4421" s="14">
        <v>634.0</v>
      </c>
      <c r="L4421" s="14">
        <v>1575.0</v>
      </c>
      <c r="M4421" s="14">
        <v>556.0</v>
      </c>
      <c r="N4421" s="14">
        <v>1620.0</v>
      </c>
      <c r="O4421" s="14">
        <v>201.0</v>
      </c>
      <c r="P4421" s="14">
        <v>3.0</v>
      </c>
      <c r="Q4421" s="14">
        <v>307.0</v>
      </c>
      <c r="R4421" s="17">
        <f t="shared" si="1"/>
        <v>98.04848084</v>
      </c>
      <c r="S4421" s="17">
        <f t="shared" si="2"/>
        <v>42.27503977</v>
      </c>
      <c r="T4421" s="17">
        <f t="shared" si="3"/>
        <v>9.985981824</v>
      </c>
      <c r="U4421" s="17">
        <f t="shared" si="4"/>
        <v>24.80744696</v>
      </c>
      <c r="V4421" s="17">
        <f t="shared" si="5"/>
        <v>8.757422546</v>
      </c>
      <c r="W4421" s="17">
        <f t="shared" si="6"/>
        <v>25.51623116</v>
      </c>
      <c r="X4421" s="17">
        <f t="shared" si="7"/>
        <v>3.165902755</v>
      </c>
      <c r="Y4421" s="14">
        <f t="shared" si="8"/>
        <v>37857</v>
      </c>
      <c r="Z4421" s="14">
        <f t="shared" si="9"/>
        <v>13575</v>
      </c>
      <c r="AA4421" s="14">
        <f t="shared" si="10"/>
        <v>5835</v>
      </c>
      <c r="AB4421" s="14">
        <f t="shared" si="11"/>
        <v>8769</v>
      </c>
      <c r="AC4421" s="14">
        <f t="shared" si="12"/>
        <v>3378</v>
      </c>
      <c r="AD4421" s="14">
        <f t="shared" si="13"/>
        <v>13793</v>
      </c>
      <c r="AE4421" s="14">
        <f t="shared" si="14"/>
        <v>1559</v>
      </c>
      <c r="AF4421" s="14">
        <f t="shared" si="15"/>
        <v>36</v>
      </c>
      <c r="AG4421" s="17">
        <f t="shared" si="16"/>
        <v>79.89253961</v>
      </c>
      <c r="AH4421" s="20">
        <f>12*(J4421*'Programas e Observações'!$C$8+K4421*'Programas e Observações'!$C$9+L4421*('Programas e Observações'!$C$8+'Programas e Observações'!$C$9)+M4421*'Programas e Observações'!$C$10)</f>
        <v>2264269.68</v>
      </c>
      <c r="AI4421" s="20">
        <f>12*(J4421*'Programas e Observações'!$D$8+K4421*'Programas e Observações'!$D$9+L4421*('Programas e Observações'!$D$8+'Programas e Observações'!$D$9)+M4421*'Programas e Observações'!$D$10)</f>
        <v>3851630.52</v>
      </c>
      <c r="AJ4421" s="13" t="s">
        <v>16790</v>
      </c>
      <c r="AK4421" s="13" t="s">
        <v>4063</v>
      </c>
    </row>
    <row r="4422" ht="15.75" customHeight="1">
      <c r="A4422" s="13" t="s">
        <v>16791</v>
      </c>
      <c r="B4422" s="13" t="s">
        <v>16792</v>
      </c>
      <c r="C4422" s="13" t="s">
        <v>16793</v>
      </c>
      <c r="D4422" s="13" t="s">
        <v>16400</v>
      </c>
      <c r="E4422" s="13" t="s">
        <v>16507</v>
      </c>
      <c r="F4422" s="13" t="s">
        <v>16508</v>
      </c>
      <c r="G4422" s="14">
        <v>18627.0</v>
      </c>
      <c r="H4422" s="16" t="b">
        <f>G4422&lt;'Programas e Observações'!$C$11</f>
        <v>1</v>
      </c>
      <c r="I4422" s="14">
        <v>1528.0</v>
      </c>
      <c r="J4422" s="14">
        <v>795.0</v>
      </c>
      <c r="K4422" s="14">
        <v>139.0</v>
      </c>
      <c r="L4422" s="14">
        <v>411.0</v>
      </c>
      <c r="M4422" s="14">
        <v>152.0</v>
      </c>
      <c r="N4422" s="14">
        <v>324.0</v>
      </c>
      <c r="O4422" s="14">
        <v>28.0</v>
      </c>
      <c r="P4422" s="14">
        <v>1.0</v>
      </c>
      <c r="Q4422" s="14"/>
      <c r="R4422" s="17">
        <f t="shared" si="1"/>
        <v>82.03145971</v>
      </c>
      <c r="S4422" s="17">
        <f t="shared" si="2"/>
        <v>42.67998067</v>
      </c>
      <c r="T4422" s="17">
        <f t="shared" si="3"/>
        <v>7.462285929</v>
      </c>
      <c r="U4422" s="17">
        <f t="shared" si="4"/>
        <v>22.06474473</v>
      </c>
      <c r="V4422" s="17">
        <f t="shared" si="5"/>
        <v>8.160197563</v>
      </c>
      <c r="W4422" s="17">
        <f t="shared" si="6"/>
        <v>17.39410533</v>
      </c>
      <c r="X4422" s="17">
        <f t="shared" si="7"/>
        <v>1.503194288</v>
      </c>
      <c r="Y4422" s="14">
        <f t="shared" si="8"/>
        <v>45972</v>
      </c>
      <c r="Z4422" s="14">
        <f t="shared" si="9"/>
        <v>16955</v>
      </c>
      <c r="AA4422" s="14">
        <f t="shared" si="10"/>
        <v>8298</v>
      </c>
      <c r="AB4422" s="14">
        <f t="shared" si="11"/>
        <v>10926</v>
      </c>
      <c r="AC4422" s="14">
        <f t="shared" si="12"/>
        <v>3529</v>
      </c>
      <c r="AD4422" s="14">
        <f t="shared" si="13"/>
        <v>15615</v>
      </c>
      <c r="AE4422" s="14">
        <f t="shared" si="14"/>
        <v>1301</v>
      </c>
      <c r="AF4422" s="14">
        <f t="shared" si="15"/>
        <v>33</v>
      </c>
      <c r="AG4422" s="17">
        <f t="shared" si="16"/>
        <v>50.81092791</v>
      </c>
      <c r="AH4422" s="20">
        <f>12*(J4422*'Programas e Observações'!$C$8+K4422*'Programas e Observações'!$C$9+L4422*('Programas e Observações'!$C$8+'Programas e Observações'!$C$9)+M4422*'Programas e Observações'!$C$10)</f>
        <v>599828.16</v>
      </c>
      <c r="AI4422" s="20">
        <f>12*(J4422*'Programas e Observações'!$D$8+K4422*'Programas e Observações'!$D$9+L4422*('Programas e Observações'!$D$8+'Programas e Observações'!$D$9)+M4422*'Programas e Observações'!$D$10)</f>
        <v>1047604.56</v>
      </c>
      <c r="AJ4422" s="13" t="s">
        <v>16794</v>
      </c>
      <c r="AK4422" s="13" t="s">
        <v>4776</v>
      </c>
    </row>
    <row r="4423" ht="15.75" customHeight="1">
      <c r="A4423" s="13" t="s">
        <v>16795</v>
      </c>
      <c r="B4423" s="13" t="s">
        <v>16796</v>
      </c>
      <c r="C4423" s="13" t="s">
        <v>16797</v>
      </c>
      <c r="D4423" s="13" t="s">
        <v>16400</v>
      </c>
      <c r="E4423" s="13" t="s">
        <v>16482</v>
      </c>
      <c r="F4423" s="13" t="s">
        <v>16483</v>
      </c>
      <c r="G4423" s="14">
        <v>12150.0</v>
      </c>
      <c r="H4423" s="16" t="b">
        <f>G4423&lt;'Programas e Observações'!$C$11</f>
        <v>1</v>
      </c>
      <c r="I4423" s="14">
        <v>1626.0</v>
      </c>
      <c r="J4423" s="14">
        <v>876.0</v>
      </c>
      <c r="K4423" s="14">
        <v>93.0</v>
      </c>
      <c r="L4423" s="14">
        <v>458.0</v>
      </c>
      <c r="M4423" s="14">
        <v>85.0</v>
      </c>
      <c r="N4423" s="14">
        <v>336.0</v>
      </c>
      <c r="O4423" s="14">
        <v>25.0</v>
      </c>
      <c r="P4423" s="14">
        <v>0.0</v>
      </c>
      <c r="Q4423" s="14"/>
      <c r="R4423" s="17">
        <f t="shared" si="1"/>
        <v>133.8271605</v>
      </c>
      <c r="S4423" s="17">
        <f t="shared" si="2"/>
        <v>72.09876543</v>
      </c>
      <c r="T4423" s="17">
        <f t="shared" si="3"/>
        <v>7.654320988</v>
      </c>
      <c r="U4423" s="17">
        <f t="shared" si="4"/>
        <v>37.69547325</v>
      </c>
      <c r="V4423" s="17">
        <f t="shared" si="5"/>
        <v>6.995884774</v>
      </c>
      <c r="W4423" s="17">
        <f t="shared" si="6"/>
        <v>27.65432099</v>
      </c>
      <c r="X4423" s="17">
        <f t="shared" si="7"/>
        <v>2.057613169</v>
      </c>
      <c r="Y4423" s="14">
        <f t="shared" si="8"/>
        <v>41612</v>
      </c>
      <c r="Z4423" s="14">
        <f t="shared" si="9"/>
        <v>18473</v>
      </c>
      <c r="AA4423" s="14">
        <f t="shared" si="10"/>
        <v>4759</v>
      </c>
      <c r="AB4423" s="14">
        <f t="shared" si="11"/>
        <v>10687</v>
      </c>
      <c r="AC4423" s="14">
        <f t="shared" si="12"/>
        <v>3348</v>
      </c>
      <c r="AD4423" s="14">
        <f t="shared" si="13"/>
        <v>14143</v>
      </c>
      <c r="AE4423" s="14">
        <f t="shared" si="14"/>
        <v>1051</v>
      </c>
      <c r="AF4423" s="14">
        <f t="shared" si="15"/>
        <v>26</v>
      </c>
      <c r="AG4423" s="17">
        <f t="shared" si="16"/>
        <v>103.2171648</v>
      </c>
      <c r="AH4423" s="20">
        <f>12*(J4423*'Programas e Observações'!$C$8+K4423*'Programas e Observações'!$C$9+L4423*('Programas e Observações'!$C$8+'Programas e Observações'!$C$9)+M4423*'Programas e Observações'!$C$10)</f>
        <v>590430.6</v>
      </c>
      <c r="AI4423" s="20">
        <f>12*(J4423*'Programas e Observações'!$D$8+K4423*'Programas e Observações'!$D$9+L4423*('Programas e Observações'!$D$8+'Programas e Observações'!$D$9)+M4423*'Programas e Observações'!$D$10)</f>
        <v>1083305.76</v>
      </c>
      <c r="AJ4423" s="13" t="s">
        <v>5014</v>
      </c>
      <c r="AK4423" s="13" t="s">
        <v>10156</v>
      </c>
    </row>
    <row r="4424" ht="15.75" customHeight="1">
      <c r="A4424" s="13" t="s">
        <v>16798</v>
      </c>
      <c r="B4424" s="13" t="s">
        <v>16799</v>
      </c>
      <c r="C4424" s="13" t="s">
        <v>16800</v>
      </c>
      <c r="D4424" s="13" t="s">
        <v>16400</v>
      </c>
      <c r="E4424" s="13" t="s">
        <v>16482</v>
      </c>
      <c r="F4424" s="13" t="s">
        <v>16483</v>
      </c>
      <c r="G4424" s="14">
        <v>57256.0</v>
      </c>
      <c r="H4424" s="16" t="b">
        <f>G4424&lt;'Programas e Observações'!$C$11</f>
        <v>0</v>
      </c>
      <c r="I4424" s="14">
        <v>6794.0</v>
      </c>
      <c r="J4424" s="14">
        <v>3280.0</v>
      </c>
      <c r="K4424" s="14">
        <v>642.0</v>
      </c>
      <c r="L4424" s="14">
        <v>1819.0</v>
      </c>
      <c r="M4424" s="14">
        <v>450.0</v>
      </c>
      <c r="N4424" s="14">
        <v>1689.0</v>
      </c>
      <c r="O4424" s="14">
        <v>142.0</v>
      </c>
      <c r="P4424" s="14">
        <v>4.0</v>
      </c>
      <c r="Q4424" s="14"/>
      <c r="R4424" s="17">
        <f t="shared" si="1"/>
        <v>118.6600531</v>
      </c>
      <c r="S4424" s="17">
        <f t="shared" si="2"/>
        <v>57.28657259</v>
      </c>
      <c r="T4424" s="17">
        <f t="shared" si="3"/>
        <v>11.21279866</v>
      </c>
      <c r="U4424" s="17">
        <f t="shared" si="4"/>
        <v>31.7695962</v>
      </c>
      <c r="V4424" s="17">
        <f t="shared" si="5"/>
        <v>7.859438312</v>
      </c>
      <c r="W4424" s="17">
        <f t="shared" si="6"/>
        <v>29.4990918</v>
      </c>
      <c r="X4424" s="17">
        <f t="shared" si="7"/>
        <v>2.480089423</v>
      </c>
      <c r="Y4424" s="14">
        <f t="shared" si="8"/>
        <v>41612</v>
      </c>
      <c r="Z4424" s="14">
        <f t="shared" si="9"/>
        <v>18473</v>
      </c>
      <c r="AA4424" s="14">
        <f t="shared" si="10"/>
        <v>4759</v>
      </c>
      <c r="AB4424" s="14">
        <f t="shared" si="11"/>
        <v>10687</v>
      </c>
      <c r="AC4424" s="14">
        <f t="shared" si="12"/>
        <v>3348</v>
      </c>
      <c r="AD4424" s="14">
        <f t="shared" si="13"/>
        <v>14143</v>
      </c>
      <c r="AE4424" s="14">
        <f t="shared" si="14"/>
        <v>1051</v>
      </c>
      <c r="AF4424" s="14">
        <f t="shared" si="15"/>
        <v>26</v>
      </c>
      <c r="AG4424" s="17">
        <f t="shared" si="16"/>
        <v>103.2171648</v>
      </c>
      <c r="AH4424" s="20">
        <f>12*(J4424*'Programas e Observações'!$C$8+K4424*'Programas e Observações'!$C$9+L4424*('Programas e Observações'!$C$8+'Programas e Observações'!$C$9)+M4424*'Programas e Observações'!$C$10)</f>
        <v>2503570.8</v>
      </c>
      <c r="AI4424" s="20">
        <f>12*(J4424*'Programas e Observações'!$D$8+K4424*'Programas e Observações'!$D$9+L4424*('Programas e Observações'!$D$8+'Programas e Observações'!$D$9)+M4424*'Programas e Observações'!$D$10)</f>
        <v>4396958.76</v>
      </c>
      <c r="AJ4424" s="13" t="s">
        <v>16801</v>
      </c>
      <c r="AK4424" s="13" t="s">
        <v>5618</v>
      </c>
    </row>
    <row r="4425" ht="15.75" customHeight="1">
      <c r="A4425" s="13" t="s">
        <v>16802</v>
      </c>
      <c r="B4425" s="13" t="s">
        <v>16803</v>
      </c>
      <c r="C4425" s="13" t="s">
        <v>16804</v>
      </c>
      <c r="D4425" s="13" t="s">
        <v>16400</v>
      </c>
      <c r="E4425" s="13" t="s">
        <v>16413</v>
      </c>
      <c r="F4425" s="13" t="s">
        <v>16414</v>
      </c>
      <c r="G4425" s="14">
        <v>6166.0</v>
      </c>
      <c r="H4425" s="16" t="b">
        <f>G4425&lt;'Programas e Observações'!$C$11</f>
        <v>1</v>
      </c>
      <c r="I4425" s="14">
        <v>356.0</v>
      </c>
      <c r="J4425" s="14">
        <v>95.0</v>
      </c>
      <c r="K4425" s="14">
        <v>61.0</v>
      </c>
      <c r="L4425" s="14">
        <v>43.0</v>
      </c>
      <c r="M4425" s="14">
        <v>6.0</v>
      </c>
      <c r="N4425" s="14">
        <v>285.0</v>
      </c>
      <c r="O4425" s="14">
        <v>15.0</v>
      </c>
      <c r="P4425" s="14">
        <v>1.0</v>
      </c>
      <c r="Q4425" s="14"/>
      <c r="R4425" s="17">
        <f t="shared" si="1"/>
        <v>57.73597146</v>
      </c>
      <c r="S4425" s="17">
        <f t="shared" si="2"/>
        <v>15.40707103</v>
      </c>
      <c r="T4425" s="17">
        <f t="shared" si="3"/>
        <v>9.892961401</v>
      </c>
      <c r="U4425" s="17">
        <f t="shared" si="4"/>
        <v>6.973726889</v>
      </c>
      <c r="V4425" s="17">
        <f t="shared" si="5"/>
        <v>0.9730781706</v>
      </c>
      <c r="W4425" s="17">
        <f t="shared" si="6"/>
        <v>46.2212131</v>
      </c>
      <c r="X4425" s="17">
        <f t="shared" si="7"/>
        <v>2.432695427</v>
      </c>
      <c r="Y4425" s="14">
        <f t="shared" si="8"/>
        <v>30449</v>
      </c>
      <c r="Z4425" s="14">
        <f t="shared" si="9"/>
        <v>15074</v>
      </c>
      <c r="AA4425" s="14">
        <f t="shared" si="10"/>
        <v>3158</v>
      </c>
      <c r="AB4425" s="14">
        <f t="shared" si="11"/>
        <v>7059</v>
      </c>
      <c r="AC4425" s="14">
        <f t="shared" si="12"/>
        <v>1990</v>
      </c>
      <c r="AD4425" s="14">
        <f t="shared" si="13"/>
        <v>10000</v>
      </c>
      <c r="AE4425" s="14">
        <f t="shared" si="14"/>
        <v>909</v>
      </c>
      <c r="AF4425" s="14">
        <f t="shared" si="15"/>
        <v>21</v>
      </c>
      <c r="AG4425" s="17">
        <f t="shared" si="16"/>
        <v>93.0820494</v>
      </c>
      <c r="AH4425" s="20">
        <f>12*(J4425*'Programas e Observações'!$C$8+K4425*'Programas e Observações'!$C$9+L4425*('Programas e Observações'!$C$8+'Programas e Observações'!$C$9)+M4425*'Programas e Observações'!$C$10)</f>
        <v>83548.08</v>
      </c>
      <c r="AI4425" s="20">
        <f>12*(J4425*'Programas e Observações'!$D$8+K4425*'Programas e Observações'!$D$9+L4425*('Programas e Observações'!$D$8+'Programas e Observações'!$D$9)+M4425*'Programas e Observações'!$D$10)</f>
        <v>135510.48</v>
      </c>
      <c r="AJ4425" s="13" t="s">
        <v>2800</v>
      </c>
      <c r="AK4425" s="13" t="s">
        <v>1155</v>
      </c>
    </row>
    <row r="4426" ht="15.75" customHeight="1">
      <c r="A4426" s="13" t="s">
        <v>16805</v>
      </c>
      <c r="B4426" s="13" t="s">
        <v>16806</v>
      </c>
      <c r="C4426" s="13" t="s">
        <v>16807</v>
      </c>
      <c r="D4426" s="13" t="s">
        <v>16400</v>
      </c>
      <c r="E4426" s="13" t="s">
        <v>16463</v>
      </c>
      <c r="F4426" s="13" t="s">
        <v>16464</v>
      </c>
      <c r="G4426" s="14">
        <v>77888.0</v>
      </c>
      <c r="H4426" s="16" t="b">
        <f>G4426&lt;'Programas e Observações'!$C$11</f>
        <v>0</v>
      </c>
      <c r="I4426" s="14">
        <v>3077.0</v>
      </c>
      <c r="J4426" s="14">
        <v>717.0</v>
      </c>
      <c r="K4426" s="14">
        <v>1001.0</v>
      </c>
      <c r="L4426" s="14">
        <v>476.0</v>
      </c>
      <c r="M4426" s="14">
        <v>183.0</v>
      </c>
      <c r="N4426" s="14">
        <v>1630.0</v>
      </c>
      <c r="O4426" s="14">
        <v>192.0</v>
      </c>
      <c r="P4426" s="14">
        <v>6.0</v>
      </c>
      <c r="Q4426" s="14">
        <v>315.0</v>
      </c>
      <c r="R4426" s="17">
        <f t="shared" si="1"/>
        <v>39.50544371</v>
      </c>
      <c r="S4426" s="17">
        <f t="shared" si="2"/>
        <v>9.205525883</v>
      </c>
      <c r="T4426" s="17">
        <f t="shared" si="3"/>
        <v>12.85178718</v>
      </c>
      <c r="U4426" s="17">
        <f t="shared" si="4"/>
        <v>6.111339359</v>
      </c>
      <c r="V4426" s="17">
        <f t="shared" si="5"/>
        <v>2.349527527</v>
      </c>
      <c r="W4426" s="17">
        <f t="shared" si="6"/>
        <v>20.92748562</v>
      </c>
      <c r="X4426" s="17">
        <f t="shared" si="7"/>
        <v>2.465078061</v>
      </c>
      <c r="Y4426" s="14">
        <f t="shared" si="8"/>
        <v>45010</v>
      </c>
      <c r="Z4426" s="14">
        <f t="shared" si="9"/>
        <v>15611</v>
      </c>
      <c r="AA4426" s="14">
        <f t="shared" si="10"/>
        <v>9874</v>
      </c>
      <c r="AB4426" s="14">
        <f t="shared" si="11"/>
        <v>8649</v>
      </c>
      <c r="AC4426" s="14">
        <f t="shared" si="12"/>
        <v>2848</v>
      </c>
      <c r="AD4426" s="14">
        <f t="shared" si="13"/>
        <v>18922</v>
      </c>
      <c r="AE4426" s="14">
        <f t="shared" si="14"/>
        <v>2592</v>
      </c>
      <c r="AF4426" s="14">
        <f t="shared" si="15"/>
        <v>58</v>
      </c>
      <c r="AG4426" s="17">
        <f t="shared" si="16"/>
        <v>51.48860524</v>
      </c>
      <c r="AH4426" s="20">
        <f>12*(J4426*'Programas e Observações'!$C$8+K4426*'Programas e Observações'!$C$9+L4426*('Programas e Observações'!$C$8+'Programas e Observações'!$C$9)+M4426*'Programas e Observações'!$C$10)</f>
        <v>1085805.84</v>
      </c>
      <c r="AI4426" s="20">
        <f>12*(J4426*'Programas e Observações'!$D$8+K4426*'Programas e Observações'!$D$9+L4426*('Programas e Observações'!$D$8+'Programas e Observações'!$D$9)+M4426*'Programas e Observações'!$D$10)</f>
        <v>1549372.8</v>
      </c>
      <c r="AJ4426" s="13" t="s">
        <v>16808</v>
      </c>
      <c r="AK4426" s="13" t="s">
        <v>242</v>
      </c>
    </row>
    <row r="4427" ht="15.75" customHeight="1">
      <c r="A4427" s="13" t="s">
        <v>16809</v>
      </c>
      <c r="B4427" s="13" t="s">
        <v>16810</v>
      </c>
      <c r="C4427" s="13" t="s">
        <v>16811</v>
      </c>
      <c r="D4427" s="13" t="s">
        <v>16400</v>
      </c>
      <c r="E4427" s="13" t="s">
        <v>16488</v>
      </c>
      <c r="F4427" s="13" t="s">
        <v>16489</v>
      </c>
      <c r="G4427" s="14">
        <v>2967.0</v>
      </c>
      <c r="H4427" s="16" t="b">
        <f>G4427&lt;'Programas e Observações'!$C$11</f>
        <v>1</v>
      </c>
      <c r="I4427" s="14">
        <v>67.0</v>
      </c>
      <c r="J4427" s="14">
        <v>8.0</v>
      </c>
      <c r="K4427" s="14">
        <v>4.0</v>
      </c>
      <c r="L4427" s="14">
        <v>3.0</v>
      </c>
      <c r="M4427" s="14">
        <v>1.0</v>
      </c>
      <c r="N4427" s="14">
        <v>128.0</v>
      </c>
      <c r="O4427" s="14">
        <v>18.0</v>
      </c>
      <c r="P4427" s="14">
        <v>0.0</v>
      </c>
      <c r="Q4427" s="14"/>
      <c r="R4427" s="17">
        <f t="shared" si="1"/>
        <v>22.58173239</v>
      </c>
      <c r="S4427" s="17">
        <f t="shared" si="2"/>
        <v>2.696326255</v>
      </c>
      <c r="T4427" s="17">
        <f t="shared" si="3"/>
        <v>1.348163128</v>
      </c>
      <c r="U4427" s="17">
        <f t="shared" si="4"/>
        <v>1.011122346</v>
      </c>
      <c r="V4427" s="17">
        <f t="shared" si="5"/>
        <v>0.3370407819</v>
      </c>
      <c r="W4427" s="17">
        <f t="shared" si="6"/>
        <v>43.14122009</v>
      </c>
      <c r="X4427" s="17">
        <f t="shared" si="7"/>
        <v>6.066734075</v>
      </c>
      <c r="Y4427" s="14">
        <f t="shared" si="8"/>
        <v>20826</v>
      </c>
      <c r="Z4427" s="14">
        <f t="shared" si="9"/>
        <v>9489</v>
      </c>
      <c r="AA4427" s="14">
        <f t="shared" si="10"/>
        <v>2618</v>
      </c>
      <c r="AB4427" s="14">
        <f t="shared" si="11"/>
        <v>4788</v>
      </c>
      <c r="AC4427" s="14">
        <f t="shared" si="12"/>
        <v>1622</v>
      </c>
      <c r="AD4427" s="14">
        <f t="shared" si="13"/>
        <v>5874</v>
      </c>
      <c r="AE4427" s="14">
        <f t="shared" si="14"/>
        <v>812</v>
      </c>
      <c r="AF4427" s="14">
        <f t="shared" si="15"/>
        <v>19</v>
      </c>
      <c r="AG4427" s="17">
        <f t="shared" si="16"/>
        <v>69.97396052</v>
      </c>
      <c r="AH4427" s="20">
        <f>12*(J4427*'Programas e Observações'!$C$8+K4427*'Programas e Observações'!$C$9+L4427*('Programas e Observações'!$C$8+'Programas e Observações'!$C$9)+M4427*'Programas e Observações'!$C$10)</f>
        <v>6277.68</v>
      </c>
      <c r="AI4427" s="20">
        <f>12*(J4427*'Programas e Observações'!$D$8+K4427*'Programas e Observações'!$D$9+L4427*('Programas e Observações'!$D$8+'Programas e Observações'!$D$9)+M4427*'Programas e Observações'!$D$10)</f>
        <v>10399.2</v>
      </c>
      <c r="AJ4427" s="13" t="s">
        <v>1188</v>
      </c>
      <c r="AK4427" s="13" t="s">
        <v>1857</v>
      </c>
    </row>
    <row r="4428" ht="15.75" customHeight="1">
      <c r="A4428" s="13" t="s">
        <v>16812</v>
      </c>
      <c r="B4428" s="13" t="s">
        <v>16813</v>
      </c>
      <c r="C4428" s="13" t="s">
        <v>16814</v>
      </c>
      <c r="D4428" s="13" t="s">
        <v>16400</v>
      </c>
      <c r="E4428" s="13" t="s">
        <v>16440</v>
      </c>
      <c r="F4428" s="13" t="s">
        <v>16441</v>
      </c>
      <c r="G4428" s="14">
        <v>4622.0</v>
      </c>
      <c r="H4428" s="16" t="b">
        <f>G4428&lt;'Programas e Observações'!$C$11</f>
        <v>1</v>
      </c>
      <c r="I4428" s="14">
        <v>576.0</v>
      </c>
      <c r="J4428" s="14">
        <v>306.0</v>
      </c>
      <c r="K4428" s="14">
        <v>68.0</v>
      </c>
      <c r="L4428" s="14">
        <v>115.0</v>
      </c>
      <c r="M4428" s="14">
        <v>33.0</v>
      </c>
      <c r="N4428" s="14">
        <v>229.0</v>
      </c>
      <c r="O4428" s="14">
        <v>15.0</v>
      </c>
      <c r="P4428" s="14">
        <v>0.0</v>
      </c>
      <c r="Q4428" s="14"/>
      <c r="R4428" s="17">
        <f t="shared" si="1"/>
        <v>124.621376</v>
      </c>
      <c r="S4428" s="17">
        <f t="shared" si="2"/>
        <v>66.20510601</v>
      </c>
      <c r="T4428" s="17">
        <f t="shared" si="3"/>
        <v>14.71224578</v>
      </c>
      <c r="U4428" s="17">
        <f t="shared" si="4"/>
        <v>24.88100389</v>
      </c>
      <c r="V4428" s="17">
        <f t="shared" si="5"/>
        <v>7.139766335</v>
      </c>
      <c r="W4428" s="17">
        <f t="shared" si="6"/>
        <v>49.54565123</v>
      </c>
      <c r="X4428" s="17">
        <f t="shared" si="7"/>
        <v>3.245348334</v>
      </c>
      <c r="Y4428" s="14">
        <f t="shared" si="8"/>
        <v>11259</v>
      </c>
      <c r="Z4428" s="14">
        <f t="shared" si="9"/>
        <v>5219</v>
      </c>
      <c r="AA4428" s="14">
        <f t="shared" si="10"/>
        <v>1639</v>
      </c>
      <c r="AB4428" s="14">
        <f t="shared" si="11"/>
        <v>1972</v>
      </c>
      <c r="AC4428" s="14">
        <f t="shared" si="12"/>
        <v>741</v>
      </c>
      <c r="AD4428" s="14">
        <f t="shared" si="13"/>
        <v>4860</v>
      </c>
      <c r="AE4428" s="14">
        <f t="shared" si="14"/>
        <v>431</v>
      </c>
      <c r="AF4428" s="14">
        <f t="shared" si="15"/>
        <v>9</v>
      </c>
      <c r="AG4428" s="17">
        <f t="shared" si="16"/>
        <v>69.19758094</v>
      </c>
      <c r="AH4428" s="20">
        <f>12*(J4428*'Programas e Observações'!$C$8+K4428*'Programas e Observações'!$C$9+L4428*('Programas e Observações'!$C$8+'Programas e Observações'!$C$9)+M4428*'Programas e Observações'!$C$10)</f>
        <v>194231.04</v>
      </c>
      <c r="AI4428" s="20">
        <f>12*(J4428*'Programas e Observações'!$D$8+K4428*'Programas e Observações'!$D$9+L4428*('Programas e Observações'!$D$8+'Programas e Observações'!$D$9)+M4428*'Programas e Observações'!$D$10)</f>
        <v>350063.52</v>
      </c>
      <c r="AJ4428" s="13" t="s">
        <v>10142</v>
      </c>
      <c r="AK4428" s="13" t="s">
        <v>1391</v>
      </c>
    </row>
    <row r="4429" ht="15.75" customHeight="1">
      <c r="A4429" s="13" t="s">
        <v>16815</v>
      </c>
      <c r="B4429" s="13" t="s">
        <v>16816</v>
      </c>
      <c r="C4429" s="13" t="s">
        <v>16817</v>
      </c>
      <c r="D4429" s="13" t="s">
        <v>16400</v>
      </c>
      <c r="E4429" s="13" t="s">
        <v>16444</v>
      </c>
      <c r="F4429" s="13" t="s">
        <v>16445</v>
      </c>
      <c r="G4429" s="14">
        <v>9759.0</v>
      </c>
      <c r="H4429" s="16" t="b">
        <f>G4429&lt;'Programas e Observações'!$C$11</f>
        <v>1</v>
      </c>
      <c r="I4429" s="14">
        <v>0.0</v>
      </c>
      <c r="J4429" s="14">
        <v>0.0</v>
      </c>
      <c r="K4429" s="14">
        <v>0.0</v>
      </c>
      <c r="L4429" s="14">
        <v>0.0</v>
      </c>
      <c r="M4429" s="14">
        <v>0.0</v>
      </c>
      <c r="N4429" s="14">
        <v>253.0</v>
      </c>
      <c r="O4429" s="14">
        <v>42.0</v>
      </c>
      <c r="P4429" s="14">
        <v>1.0</v>
      </c>
      <c r="Q4429" s="14"/>
      <c r="R4429" s="17">
        <f t="shared" si="1"/>
        <v>0</v>
      </c>
      <c r="S4429" s="17">
        <f t="shared" si="2"/>
        <v>0</v>
      </c>
      <c r="T4429" s="17">
        <f t="shared" si="3"/>
        <v>0</v>
      </c>
      <c r="U4429" s="17">
        <f t="shared" si="4"/>
        <v>0</v>
      </c>
      <c r="V4429" s="17">
        <f t="shared" si="5"/>
        <v>0</v>
      </c>
      <c r="W4429" s="17">
        <f t="shared" si="6"/>
        <v>25.92478738</v>
      </c>
      <c r="X4429" s="17">
        <f t="shared" si="7"/>
        <v>4.303719643</v>
      </c>
      <c r="Y4429" s="14">
        <f t="shared" si="8"/>
        <v>17682</v>
      </c>
      <c r="Z4429" s="14">
        <f t="shared" si="9"/>
        <v>9073</v>
      </c>
      <c r="AA4429" s="14">
        <f t="shared" si="10"/>
        <v>1679</v>
      </c>
      <c r="AB4429" s="14">
        <f t="shared" si="11"/>
        <v>2983</v>
      </c>
      <c r="AC4429" s="14">
        <f t="shared" si="12"/>
        <v>983</v>
      </c>
      <c r="AD4429" s="14">
        <f t="shared" si="13"/>
        <v>7067</v>
      </c>
      <c r="AE4429" s="14">
        <f t="shared" si="14"/>
        <v>810</v>
      </c>
      <c r="AF4429" s="14">
        <f t="shared" si="15"/>
        <v>18</v>
      </c>
      <c r="AG4429" s="17">
        <f t="shared" si="16"/>
        <v>70.41479499</v>
      </c>
      <c r="AH4429" s="20">
        <f>12*(J4429*'Programas e Observações'!$C$8+K4429*'Programas e Observações'!$C$9+L4429*('Programas e Observações'!$C$8+'Programas e Observações'!$C$9)+M4429*'Programas e Observações'!$C$10)</f>
        <v>0</v>
      </c>
      <c r="AI4429" s="20">
        <f>12*(J4429*'Programas e Observações'!$D$8+K4429*'Programas e Observações'!$D$9+L4429*('Programas e Observações'!$D$8+'Programas e Observações'!$D$9)+M4429*'Programas e Observações'!$D$10)</f>
        <v>0</v>
      </c>
      <c r="AJ4429" s="13" t="s">
        <v>342</v>
      </c>
      <c r="AK4429" s="13" t="s">
        <v>343</v>
      </c>
    </row>
    <row r="4430" ht="15.75" customHeight="1">
      <c r="A4430" s="13" t="s">
        <v>16818</v>
      </c>
      <c r="B4430" s="13" t="s">
        <v>16819</v>
      </c>
      <c r="C4430" s="13" t="s">
        <v>16820</v>
      </c>
      <c r="D4430" s="13" t="s">
        <v>16400</v>
      </c>
      <c r="E4430" s="13" t="s">
        <v>16407</v>
      </c>
      <c r="F4430" s="13" t="s">
        <v>16408</v>
      </c>
      <c r="G4430" s="14">
        <v>8133.0</v>
      </c>
      <c r="H4430" s="16" t="b">
        <f>G4430&lt;'Programas e Observações'!$C$11</f>
        <v>1</v>
      </c>
      <c r="I4430" s="14">
        <v>0.0</v>
      </c>
      <c r="J4430" s="14">
        <v>0.0</v>
      </c>
      <c r="K4430" s="14">
        <v>0.0</v>
      </c>
      <c r="L4430" s="14">
        <v>0.0</v>
      </c>
      <c r="M4430" s="14">
        <v>0.0</v>
      </c>
      <c r="N4430" s="14">
        <v>258.0</v>
      </c>
      <c r="O4430" s="14">
        <v>18.0</v>
      </c>
      <c r="P4430" s="14">
        <v>1.0</v>
      </c>
      <c r="Q4430" s="14"/>
      <c r="R4430" s="17">
        <f t="shared" si="1"/>
        <v>0</v>
      </c>
      <c r="S4430" s="17">
        <f t="shared" si="2"/>
        <v>0</v>
      </c>
      <c r="T4430" s="17">
        <f t="shared" si="3"/>
        <v>0</v>
      </c>
      <c r="U4430" s="17">
        <f t="shared" si="4"/>
        <v>0</v>
      </c>
      <c r="V4430" s="17">
        <f t="shared" si="5"/>
        <v>0</v>
      </c>
      <c r="W4430" s="17">
        <f t="shared" si="6"/>
        <v>31.72261158</v>
      </c>
      <c r="X4430" s="17">
        <f t="shared" si="7"/>
        <v>2.213205459</v>
      </c>
      <c r="Y4430" s="14">
        <f t="shared" si="8"/>
        <v>18845</v>
      </c>
      <c r="Z4430" s="14">
        <f t="shared" si="9"/>
        <v>9941</v>
      </c>
      <c r="AA4430" s="14">
        <f t="shared" si="10"/>
        <v>2011</v>
      </c>
      <c r="AB4430" s="14">
        <f t="shared" si="11"/>
        <v>3706</v>
      </c>
      <c r="AC4430" s="14">
        <f t="shared" si="12"/>
        <v>1270</v>
      </c>
      <c r="AD4430" s="14">
        <f t="shared" si="13"/>
        <v>4596</v>
      </c>
      <c r="AE4430" s="14">
        <f t="shared" si="14"/>
        <v>445</v>
      </c>
      <c r="AF4430" s="14">
        <f t="shared" si="15"/>
        <v>19</v>
      </c>
      <c r="AG4430" s="17">
        <f t="shared" si="16"/>
        <v>87.06720507</v>
      </c>
      <c r="AH4430" s="20">
        <f>12*(J4430*'Programas e Observações'!$C$8+K4430*'Programas e Observações'!$C$9+L4430*('Programas e Observações'!$C$8+'Programas e Observações'!$C$9)+M4430*'Programas e Observações'!$C$10)</f>
        <v>0</v>
      </c>
      <c r="AI4430" s="20">
        <f>12*(J4430*'Programas e Observações'!$D$8+K4430*'Programas e Observações'!$D$9+L4430*('Programas e Observações'!$D$8+'Programas e Observações'!$D$9)+M4430*'Programas e Observações'!$D$10)</f>
        <v>0</v>
      </c>
      <c r="AJ4430" s="13" t="s">
        <v>342</v>
      </c>
      <c r="AK4430" s="13" t="s">
        <v>343</v>
      </c>
    </row>
    <row r="4431" ht="15.75" customHeight="1">
      <c r="A4431" s="13" t="s">
        <v>16821</v>
      </c>
      <c r="B4431" s="13" t="s">
        <v>16822</v>
      </c>
      <c r="C4431" s="13" t="s">
        <v>16823</v>
      </c>
      <c r="D4431" s="13" t="s">
        <v>16400</v>
      </c>
      <c r="E4431" s="13" t="s">
        <v>16440</v>
      </c>
      <c r="F4431" s="13" t="s">
        <v>16441</v>
      </c>
      <c r="G4431" s="14">
        <v>8121.0</v>
      </c>
      <c r="H4431" s="16" t="b">
        <f>G4431&lt;'Programas e Observações'!$C$11</f>
        <v>1</v>
      </c>
      <c r="I4431" s="14">
        <v>996.0</v>
      </c>
      <c r="J4431" s="14">
        <v>618.0</v>
      </c>
      <c r="K4431" s="14">
        <v>81.0</v>
      </c>
      <c r="L4431" s="14">
        <v>175.0</v>
      </c>
      <c r="M4431" s="14">
        <v>79.0</v>
      </c>
      <c r="N4431" s="14">
        <v>208.0</v>
      </c>
      <c r="O4431" s="14">
        <v>19.0</v>
      </c>
      <c r="P4431" s="14">
        <v>1.0</v>
      </c>
      <c r="Q4431" s="14"/>
      <c r="R4431" s="17">
        <f t="shared" si="1"/>
        <v>122.6449945</v>
      </c>
      <c r="S4431" s="17">
        <f t="shared" si="2"/>
        <v>76.09900259</v>
      </c>
      <c r="T4431" s="17">
        <f t="shared" si="3"/>
        <v>9.974141116</v>
      </c>
      <c r="U4431" s="17">
        <f t="shared" si="4"/>
        <v>21.54907031</v>
      </c>
      <c r="V4431" s="17">
        <f t="shared" si="5"/>
        <v>9.727866026</v>
      </c>
      <c r="W4431" s="17">
        <f t="shared" si="6"/>
        <v>25.61260928</v>
      </c>
      <c r="X4431" s="17">
        <f t="shared" si="7"/>
        <v>2.339613348</v>
      </c>
      <c r="Y4431" s="14">
        <f t="shared" si="8"/>
        <v>11259</v>
      </c>
      <c r="Z4431" s="14">
        <f t="shared" si="9"/>
        <v>5219</v>
      </c>
      <c r="AA4431" s="14">
        <f t="shared" si="10"/>
        <v>1639</v>
      </c>
      <c r="AB4431" s="14">
        <f t="shared" si="11"/>
        <v>1972</v>
      </c>
      <c r="AC4431" s="14">
        <f t="shared" si="12"/>
        <v>741</v>
      </c>
      <c r="AD4431" s="14">
        <f t="shared" si="13"/>
        <v>4860</v>
      </c>
      <c r="AE4431" s="14">
        <f t="shared" si="14"/>
        <v>431</v>
      </c>
      <c r="AF4431" s="14">
        <f t="shared" si="15"/>
        <v>9</v>
      </c>
      <c r="AG4431" s="17">
        <f t="shared" si="16"/>
        <v>69.19758094</v>
      </c>
      <c r="AH4431" s="20">
        <f>12*(J4431*'Programas e Observações'!$C$8+K4431*'Programas e Observações'!$C$9+L4431*('Programas e Observações'!$C$8+'Programas e Observações'!$C$9)+M4431*'Programas e Observações'!$C$10)</f>
        <v>329551.32</v>
      </c>
      <c r="AI4431" s="20">
        <f>12*(J4431*'Programas e Observações'!$D$8+K4431*'Programas e Observações'!$D$9+L4431*('Programas e Observações'!$D$8+'Programas e Observações'!$D$9)+M4431*'Programas e Observações'!$D$10)</f>
        <v>621403.56</v>
      </c>
      <c r="AJ4431" s="13" t="s">
        <v>16824</v>
      </c>
      <c r="AK4431" s="13" t="s">
        <v>9190</v>
      </c>
    </row>
    <row r="4432" ht="15.75" customHeight="1">
      <c r="A4432" s="13" t="s">
        <v>16825</v>
      </c>
      <c r="B4432" s="13" t="s">
        <v>16826</v>
      </c>
      <c r="C4432" s="13" t="s">
        <v>16827</v>
      </c>
      <c r="D4432" s="13" t="s">
        <v>16400</v>
      </c>
      <c r="E4432" s="13" t="s">
        <v>16444</v>
      </c>
      <c r="F4432" s="13" t="s">
        <v>16445</v>
      </c>
      <c r="G4432" s="14">
        <v>3981.0</v>
      </c>
      <c r="H4432" s="16" t="b">
        <f>G4432&lt;'Programas e Observações'!$C$11</f>
        <v>1</v>
      </c>
      <c r="I4432" s="14">
        <v>106.0</v>
      </c>
      <c r="J4432" s="14">
        <v>33.0</v>
      </c>
      <c r="K4432" s="14">
        <v>21.0</v>
      </c>
      <c r="L4432" s="14">
        <v>15.0</v>
      </c>
      <c r="M4432" s="14">
        <v>0.0</v>
      </c>
      <c r="N4432" s="14">
        <v>126.0</v>
      </c>
      <c r="O4432" s="14">
        <v>14.0</v>
      </c>
      <c r="P4432" s="14">
        <v>0.0</v>
      </c>
      <c r="Q4432" s="14"/>
      <c r="R4432" s="17">
        <f t="shared" si="1"/>
        <v>26.62647576</v>
      </c>
      <c r="S4432" s="17">
        <f t="shared" si="2"/>
        <v>8.289374529</v>
      </c>
      <c r="T4432" s="17">
        <f t="shared" si="3"/>
        <v>5.275056518</v>
      </c>
      <c r="U4432" s="17">
        <f t="shared" si="4"/>
        <v>3.767897513</v>
      </c>
      <c r="V4432" s="17">
        <f t="shared" si="5"/>
        <v>0</v>
      </c>
      <c r="W4432" s="17">
        <f t="shared" si="6"/>
        <v>31.65033911</v>
      </c>
      <c r="X4432" s="17">
        <f t="shared" si="7"/>
        <v>3.516704346</v>
      </c>
      <c r="Y4432" s="14">
        <f t="shared" si="8"/>
        <v>17682</v>
      </c>
      <c r="Z4432" s="14">
        <f t="shared" si="9"/>
        <v>9073</v>
      </c>
      <c r="AA4432" s="14">
        <f t="shared" si="10"/>
        <v>1679</v>
      </c>
      <c r="AB4432" s="14">
        <f t="shared" si="11"/>
        <v>2983</v>
      </c>
      <c r="AC4432" s="14">
        <f t="shared" si="12"/>
        <v>983</v>
      </c>
      <c r="AD4432" s="14">
        <f t="shared" si="13"/>
        <v>7067</v>
      </c>
      <c r="AE4432" s="14">
        <f t="shared" si="14"/>
        <v>810</v>
      </c>
      <c r="AF4432" s="14">
        <f t="shared" si="15"/>
        <v>18</v>
      </c>
      <c r="AG4432" s="17">
        <f t="shared" si="16"/>
        <v>70.41479499</v>
      </c>
      <c r="AH4432" s="20">
        <f>12*(J4432*'Programas e Observações'!$C$8+K4432*'Programas e Observações'!$C$9+L4432*('Programas e Observações'!$C$8+'Programas e Observações'!$C$9)+M4432*'Programas e Observações'!$C$10)</f>
        <v>27871.2</v>
      </c>
      <c r="AI4432" s="20">
        <f>12*(J4432*'Programas e Observações'!$D$8+K4432*'Programas e Observações'!$D$9+L4432*('Programas e Observações'!$D$8+'Programas e Observações'!$D$9)+M4432*'Programas e Observações'!$D$10)</f>
        <v>45911.52</v>
      </c>
      <c r="AJ4432" s="13" t="s">
        <v>2430</v>
      </c>
      <c r="AK4432" s="13" t="s">
        <v>396</v>
      </c>
    </row>
    <row r="4433" ht="15.75" customHeight="1">
      <c r="A4433" s="13" t="s">
        <v>16828</v>
      </c>
      <c r="B4433" s="13" t="s">
        <v>16829</v>
      </c>
      <c r="C4433" s="13" t="s">
        <v>16830</v>
      </c>
      <c r="D4433" s="13" t="s">
        <v>16400</v>
      </c>
      <c r="E4433" s="13" t="s">
        <v>16440</v>
      </c>
      <c r="F4433" s="13" t="s">
        <v>16441</v>
      </c>
      <c r="G4433" s="14">
        <v>10560.0</v>
      </c>
      <c r="H4433" s="16" t="b">
        <f>G4433&lt;'Programas e Observações'!$C$11</f>
        <v>1</v>
      </c>
      <c r="I4433" s="14">
        <v>1411.0</v>
      </c>
      <c r="J4433" s="14">
        <v>706.0</v>
      </c>
      <c r="K4433" s="14">
        <v>119.0</v>
      </c>
      <c r="L4433" s="14">
        <v>306.0</v>
      </c>
      <c r="M4433" s="14">
        <v>118.0</v>
      </c>
      <c r="N4433" s="14">
        <v>275.0</v>
      </c>
      <c r="O4433" s="14">
        <v>43.0</v>
      </c>
      <c r="P4433" s="14">
        <v>3.0</v>
      </c>
      <c r="Q4433" s="14"/>
      <c r="R4433" s="17">
        <f t="shared" si="1"/>
        <v>133.6174242</v>
      </c>
      <c r="S4433" s="17">
        <f t="shared" si="2"/>
        <v>66.85606061</v>
      </c>
      <c r="T4433" s="17">
        <f t="shared" si="3"/>
        <v>11.26893939</v>
      </c>
      <c r="U4433" s="17">
        <f t="shared" si="4"/>
        <v>28.97727273</v>
      </c>
      <c r="V4433" s="17">
        <f t="shared" si="5"/>
        <v>11.17424242</v>
      </c>
      <c r="W4433" s="17">
        <f t="shared" si="6"/>
        <v>26.04166667</v>
      </c>
      <c r="X4433" s="17">
        <f t="shared" si="7"/>
        <v>4.071969697</v>
      </c>
      <c r="Y4433" s="14">
        <f t="shared" si="8"/>
        <v>11259</v>
      </c>
      <c r="Z4433" s="14">
        <f t="shared" si="9"/>
        <v>5219</v>
      </c>
      <c r="AA4433" s="14">
        <f t="shared" si="10"/>
        <v>1639</v>
      </c>
      <c r="AB4433" s="14">
        <f t="shared" si="11"/>
        <v>1972</v>
      </c>
      <c r="AC4433" s="14">
        <f t="shared" si="12"/>
        <v>741</v>
      </c>
      <c r="AD4433" s="14">
        <f t="shared" si="13"/>
        <v>4860</v>
      </c>
      <c r="AE4433" s="14">
        <f t="shared" si="14"/>
        <v>431</v>
      </c>
      <c r="AF4433" s="14">
        <f t="shared" si="15"/>
        <v>9</v>
      </c>
      <c r="AG4433" s="17">
        <f t="shared" si="16"/>
        <v>69.19758094</v>
      </c>
      <c r="AH4433" s="20">
        <f>12*(J4433*'Programas e Observações'!$C$8+K4433*'Programas e Observações'!$C$9+L4433*('Programas e Observações'!$C$8+'Programas e Observações'!$C$9)+M4433*'Programas e Observações'!$C$10)</f>
        <v>479697.24</v>
      </c>
      <c r="AI4433" s="20">
        <f>12*(J4433*'Programas e Observações'!$D$8+K4433*'Programas e Observações'!$D$9+L4433*('Programas e Observações'!$D$8+'Programas e Observações'!$D$9)+M4433*'Programas e Observações'!$D$10)</f>
        <v>854517.96</v>
      </c>
      <c r="AJ4433" s="13" t="s">
        <v>16831</v>
      </c>
      <c r="AK4433" s="13" t="s">
        <v>16603</v>
      </c>
    </row>
    <row r="4434" ht="15.75" customHeight="1">
      <c r="A4434" s="13" t="s">
        <v>16832</v>
      </c>
      <c r="B4434" s="13" t="s">
        <v>16833</v>
      </c>
      <c r="C4434" s="13" t="s">
        <v>15565</v>
      </c>
      <c r="D4434" s="13" t="s">
        <v>16400</v>
      </c>
      <c r="E4434" s="13" t="s">
        <v>16424</v>
      </c>
      <c r="F4434" s="13" t="s">
        <v>16425</v>
      </c>
      <c r="G4434" s="14">
        <v>2098.0</v>
      </c>
      <c r="H4434" s="16" t="b">
        <f>G4434&lt;'Programas e Observações'!$C$11</f>
        <v>1</v>
      </c>
      <c r="I4434" s="14">
        <v>0.0</v>
      </c>
      <c r="J4434" s="14">
        <v>0.0</v>
      </c>
      <c r="K4434" s="14">
        <v>0.0</v>
      </c>
      <c r="L4434" s="14">
        <v>0.0</v>
      </c>
      <c r="M4434" s="14">
        <v>0.0</v>
      </c>
      <c r="N4434" s="14">
        <v>59.0</v>
      </c>
      <c r="O4434" s="14">
        <v>9.0</v>
      </c>
      <c r="P4434" s="14">
        <v>0.0</v>
      </c>
      <c r="Q4434" s="14"/>
      <c r="R4434" s="17">
        <f t="shared" si="1"/>
        <v>0</v>
      </c>
      <c r="S4434" s="17">
        <f t="shared" si="2"/>
        <v>0</v>
      </c>
      <c r="T4434" s="17">
        <f t="shared" si="3"/>
        <v>0</v>
      </c>
      <c r="U4434" s="17">
        <f t="shared" si="4"/>
        <v>0</v>
      </c>
      <c r="V4434" s="17">
        <f t="shared" si="5"/>
        <v>0</v>
      </c>
      <c r="W4434" s="17">
        <f t="shared" si="6"/>
        <v>28.12202097</v>
      </c>
      <c r="X4434" s="17">
        <f t="shared" si="7"/>
        <v>4.289799809</v>
      </c>
      <c r="Y4434" s="14">
        <f t="shared" si="8"/>
        <v>29257</v>
      </c>
      <c r="Z4434" s="14">
        <f t="shared" si="9"/>
        <v>13519</v>
      </c>
      <c r="AA4434" s="14">
        <f t="shared" si="10"/>
        <v>5019</v>
      </c>
      <c r="AB4434" s="14">
        <f t="shared" si="11"/>
        <v>5263</v>
      </c>
      <c r="AC4434" s="14">
        <f t="shared" si="12"/>
        <v>2066</v>
      </c>
      <c r="AD4434" s="14">
        <f t="shared" si="13"/>
        <v>10061</v>
      </c>
      <c r="AE4434" s="14">
        <f t="shared" si="14"/>
        <v>874</v>
      </c>
      <c r="AF4434" s="14">
        <f t="shared" si="15"/>
        <v>27</v>
      </c>
      <c r="AG4434" s="17">
        <f t="shared" si="16"/>
        <v>65.98837078</v>
      </c>
      <c r="AH4434" s="20">
        <f>12*(J4434*'Programas e Observações'!$C$8+K4434*'Programas e Observações'!$C$9+L4434*('Programas e Observações'!$C$8+'Programas e Observações'!$C$9)+M4434*'Programas e Observações'!$C$10)</f>
        <v>0</v>
      </c>
      <c r="AI4434" s="20">
        <f>12*(J4434*'Programas e Observações'!$D$8+K4434*'Programas e Observações'!$D$9+L4434*('Programas e Observações'!$D$8+'Programas e Observações'!$D$9)+M4434*'Programas e Observações'!$D$10)</f>
        <v>0</v>
      </c>
      <c r="AJ4434" s="13" t="s">
        <v>342</v>
      </c>
      <c r="AK4434" s="13" t="s">
        <v>343</v>
      </c>
    </row>
    <row r="4435" ht="15.75" customHeight="1">
      <c r="A4435" s="13" t="s">
        <v>16834</v>
      </c>
      <c r="B4435" s="13" t="s">
        <v>16835</v>
      </c>
      <c r="C4435" s="13" t="s">
        <v>16836</v>
      </c>
      <c r="D4435" s="13" t="s">
        <v>16400</v>
      </c>
      <c r="E4435" s="13" t="s">
        <v>16528</v>
      </c>
      <c r="F4435" s="13" t="s">
        <v>16529</v>
      </c>
      <c r="G4435" s="14">
        <v>10427.0</v>
      </c>
      <c r="H4435" s="16" t="b">
        <f>G4435&lt;'Programas e Observações'!$C$11</f>
        <v>1</v>
      </c>
      <c r="I4435" s="14">
        <v>967.0</v>
      </c>
      <c r="J4435" s="14">
        <v>525.0</v>
      </c>
      <c r="K4435" s="14">
        <v>52.0</v>
      </c>
      <c r="L4435" s="14">
        <v>179.0</v>
      </c>
      <c r="M4435" s="14">
        <v>96.0</v>
      </c>
      <c r="N4435" s="14">
        <v>173.0</v>
      </c>
      <c r="O4435" s="14">
        <v>35.0</v>
      </c>
      <c r="P4435" s="14">
        <v>0.0</v>
      </c>
      <c r="Q4435" s="14"/>
      <c r="R4435" s="17">
        <f t="shared" si="1"/>
        <v>92.74000192</v>
      </c>
      <c r="S4435" s="17">
        <f t="shared" si="2"/>
        <v>50.35005275</v>
      </c>
      <c r="T4435" s="17">
        <f t="shared" si="3"/>
        <v>4.987052844</v>
      </c>
      <c r="U4435" s="17">
        <f t="shared" si="4"/>
        <v>17.16697037</v>
      </c>
      <c r="V4435" s="17">
        <f t="shared" si="5"/>
        <v>9.206866788</v>
      </c>
      <c r="W4435" s="17">
        <f t="shared" si="6"/>
        <v>16.59154119</v>
      </c>
      <c r="X4435" s="17">
        <f t="shared" si="7"/>
        <v>3.356670183</v>
      </c>
      <c r="Y4435" s="14">
        <f t="shared" si="8"/>
        <v>35677</v>
      </c>
      <c r="Z4435" s="14">
        <f t="shared" si="9"/>
        <v>16908</v>
      </c>
      <c r="AA4435" s="14">
        <f t="shared" si="10"/>
        <v>3936</v>
      </c>
      <c r="AB4435" s="14">
        <f t="shared" si="11"/>
        <v>8554</v>
      </c>
      <c r="AC4435" s="14">
        <f t="shared" si="12"/>
        <v>3383</v>
      </c>
      <c r="AD4435" s="14">
        <f t="shared" si="13"/>
        <v>8586</v>
      </c>
      <c r="AE4435" s="14">
        <f t="shared" si="14"/>
        <v>1034</v>
      </c>
      <c r="AF4435" s="14">
        <f t="shared" si="15"/>
        <v>15</v>
      </c>
      <c r="AG4435" s="17">
        <f t="shared" si="16"/>
        <v>93.04478678</v>
      </c>
      <c r="AH4435" s="20">
        <f>12*(J4435*'Programas e Observações'!$C$8+K4435*'Programas e Observações'!$C$9+L4435*('Programas e Observações'!$C$8+'Programas e Observações'!$C$9)+M4435*'Programas e Observações'!$C$10)</f>
        <v>308104.68</v>
      </c>
      <c r="AI4435" s="20">
        <f>12*(J4435*'Programas e Observações'!$D$8+K4435*'Programas e Observações'!$D$9+L4435*('Programas e Observações'!$D$8+'Programas e Observações'!$D$9)+M4435*'Programas e Observações'!$D$10)</f>
        <v>567651.72</v>
      </c>
      <c r="AJ4435" s="13" t="s">
        <v>4822</v>
      </c>
      <c r="AK4435" s="13" t="s">
        <v>5658</v>
      </c>
    </row>
    <row r="4436" ht="15.75" customHeight="1">
      <c r="A4436" s="13" t="s">
        <v>16837</v>
      </c>
      <c r="B4436" s="13" t="s">
        <v>16838</v>
      </c>
      <c r="C4436" s="13" t="s">
        <v>16839</v>
      </c>
      <c r="D4436" s="13" t="s">
        <v>16400</v>
      </c>
      <c r="E4436" s="13" t="s">
        <v>16440</v>
      </c>
      <c r="F4436" s="13" t="s">
        <v>16441</v>
      </c>
      <c r="G4436" s="14">
        <v>7370.0</v>
      </c>
      <c r="H4436" s="16" t="b">
        <f>G4436&lt;'Programas e Observações'!$C$11</f>
        <v>1</v>
      </c>
      <c r="I4436" s="14">
        <v>179.0</v>
      </c>
      <c r="J4436" s="14">
        <v>50.0</v>
      </c>
      <c r="K4436" s="14">
        <v>66.0</v>
      </c>
      <c r="L4436" s="14">
        <v>12.0</v>
      </c>
      <c r="M4436" s="14">
        <v>13.0</v>
      </c>
      <c r="N4436" s="14">
        <v>245.0</v>
      </c>
      <c r="O4436" s="14">
        <v>15.0</v>
      </c>
      <c r="P4436" s="14">
        <v>1.0</v>
      </c>
      <c r="Q4436" s="14"/>
      <c r="R4436" s="17">
        <f t="shared" si="1"/>
        <v>24.28765265</v>
      </c>
      <c r="S4436" s="17">
        <f t="shared" si="2"/>
        <v>6.784260516</v>
      </c>
      <c r="T4436" s="17">
        <f t="shared" si="3"/>
        <v>8.955223881</v>
      </c>
      <c r="U4436" s="17">
        <f t="shared" si="4"/>
        <v>1.628222524</v>
      </c>
      <c r="V4436" s="17">
        <f t="shared" si="5"/>
        <v>1.763907734</v>
      </c>
      <c r="W4436" s="17">
        <f t="shared" si="6"/>
        <v>33.24287653</v>
      </c>
      <c r="X4436" s="17">
        <f t="shared" si="7"/>
        <v>2.035278155</v>
      </c>
      <c r="Y4436" s="14">
        <f t="shared" si="8"/>
        <v>11259</v>
      </c>
      <c r="Z4436" s="14">
        <f t="shared" si="9"/>
        <v>5219</v>
      </c>
      <c r="AA4436" s="14">
        <f t="shared" si="10"/>
        <v>1639</v>
      </c>
      <c r="AB4436" s="14">
        <f t="shared" si="11"/>
        <v>1972</v>
      </c>
      <c r="AC4436" s="14">
        <f t="shared" si="12"/>
        <v>741</v>
      </c>
      <c r="AD4436" s="14">
        <f t="shared" si="13"/>
        <v>4860</v>
      </c>
      <c r="AE4436" s="14">
        <f t="shared" si="14"/>
        <v>431</v>
      </c>
      <c r="AF4436" s="14">
        <f t="shared" si="15"/>
        <v>9</v>
      </c>
      <c r="AG4436" s="17">
        <f t="shared" si="16"/>
        <v>69.19758094</v>
      </c>
      <c r="AH4436" s="20">
        <f>12*(J4436*'Programas e Observações'!$C$8+K4436*'Programas e Observações'!$C$9+L4436*('Programas e Observações'!$C$8+'Programas e Observações'!$C$9)+M4436*'Programas e Observações'!$C$10)</f>
        <v>58901.04</v>
      </c>
      <c r="AI4436" s="20">
        <f>12*(J4436*'Programas e Observações'!$D$8+K4436*'Programas e Observações'!$D$9+L4436*('Programas e Observações'!$D$8+'Programas e Observações'!$D$9)+M4436*'Programas e Observações'!$D$10)</f>
        <v>83069.16</v>
      </c>
      <c r="AJ4436" s="13" t="s">
        <v>4323</v>
      </c>
      <c r="AK4436" s="13" t="s">
        <v>414</v>
      </c>
    </row>
    <row r="4437" ht="15.75" customHeight="1">
      <c r="A4437" s="13" t="s">
        <v>16840</v>
      </c>
      <c r="B4437" s="13" t="s">
        <v>16841</v>
      </c>
      <c r="C4437" s="13" t="s">
        <v>16842</v>
      </c>
      <c r="D4437" s="13" t="s">
        <v>16400</v>
      </c>
      <c r="E4437" s="13" t="s">
        <v>16528</v>
      </c>
      <c r="F4437" s="13" t="s">
        <v>16529</v>
      </c>
      <c r="G4437" s="14">
        <v>22906.0</v>
      </c>
      <c r="H4437" s="16" t="b">
        <f>G4437&lt;'Programas e Observações'!$C$11</f>
        <v>0</v>
      </c>
      <c r="I4437" s="14">
        <v>1974.0</v>
      </c>
      <c r="J4437" s="14">
        <v>1057.0</v>
      </c>
      <c r="K4437" s="14">
        <v>168.0</v>
      </c>
      <c r="L4437" s="14">
        <v>460.0</v>
      </c>
      <c r="M4437" s="14">
        <v>178.0</v>
      </c>
      <c r="N4437" s="14">
        <v>310.0</v>
      </c>
      <c r="O4437" s="14">
        <v>60.0</v>
      </c>
      <c r="P4437" s="14">
        <v>0.0</v>
      </c>
      <c r="Q4437" s="14"/>
      <c r="R4437" s="17">
        <f t="shared" si="1"/>
        <v>86.1782939</v>
      </c>
      <c r="S4437" s="17">
        <f t="shared" si="2"/>
        <v>46.14511482</v>
      </c>
      <c r="T4437" s="17">
        <f t="shared" si="3"/>
        <v>7.334322885</v>
      </c>
      <c r="U4437" s="17">
        <f t="shared" si="4"/>
        <v>20.08207457</v>
      </c>
      <c r="V4437" s="17">
        <f t="shared" si="5"/>
        <v>7.770889723</v>
      </c>
      <c r="W4437" s="17">
        <f t="shared" si="6"/>
        <v>13.53357199</v>
      </c>
      <c r="X4437" s="17">
        <f t="shared" si="7"/>
        <v>2.61940103</v>
      </c>
      <c r="Y4437" s="14">
        <f t="shared" si="8"/>
        <v>35677</v>
      </c>
      <c r="Z4437" s="14">
        <f t="shared" si="9"/>
        <v>16908</v>
      </c>
      <c r="AA4437" s="14">
        <f t="shared" si="10"/>
        <v>3936</v>
      </c>
      <c r="AB4437" s="14">
        <f t="shared" si="11"/>
        <v>8554</v>
      </c>
      <c r="AC4437" s="14">
        <f t="shared" si="12"/>
        <v>3383</v>
      </c>
      <c r="AD4437" s="14">
        <f t="shared" si="13"/>
        <v>8586</v>
      </c>
      <c r="AE4437" s="14">
        <f t="shared" si="14"/>
        <v>1034</v>
      </c>
      <c r="AF4437" s="14">
        <f t="shared" si="15"/>
        <v>15</v>
      </c>
      <c r="AG4437" s="17">
        <f t="shared" si="16"/>
        <v>93.04478678</v>
      </c>
      <c r="AH4437" s="20">
        <f>12*(J4437*'Programas e Observações'!$C$8+K4437*'Programas e Observações'!$C$9+L4437*('Programas e Observações'!$C$8+'Programas e Observações'!$C$9)+M4437*'Programas e Observações'!$C$10)</f>
        <v>715035.24</v>
      </c>
      <c r="AI4437" s="20">
        <f>12*(J4437*'Programas e Observações'!$D$8+K4437*'Programas e Observações'!$D$9+L4437*('Programas e Observações'!$D$8+'Programas e Observações'!$D$9)+M4437*'Programas e Observações'!$D$10)</f>
        <v>1276715.76</v>
      </c>
      <c r="AJ4437" s="13" t="s">
        <v>16843</v>
      </c>
      <c r="AK4437" s="13" t="s">
        <v>13650</v>
      </c>
    </row>
    <row r="4438" ht="15.75" customHeight="1">
      <c r="A4438" s="13" t="s">
        <v>16844</v>
      </c>
      <c r="B4438" s="13" t="s">
        <v>16845</v>
      </c>
      <c r="C4438" s="13" t="s">
        <v>16846</v>
      </c>
      <c r="D4438" s="13" t="s">
        <v>16400</v>
      </c>
      <c r="E4438" s="13" t="s">
        <v>16507</v>
      </c>
      <c r="F4438" s="13" t="s">
        <v>16508</v>
      </c>
      <c r="G4438" s="14">
        <v>294850.0</v>
      </c>
      <c r="H4438" s="16" t="b">
        <f>G4438&lt;'Programas e Observações'!$C$11</f>
        <v>0</v>
      </c>
      <c r="I4438" s="14">
        <v>8584.0</v>
      </c>
      <c r="J4438" s="14">
        <v>1996.0</v>
      </c>
      <c r="K4438" s="14">
        <v>2373.0</v>
      </c>
      <c r="L4438" s="14">
        <v>2051.0</v>
      </c>
      <c r="M4438" s="14">
        <v>550.0</v>
      </c>
      <c r="N4438" s="14">
        <v>4979.0</v>
      </c>
      <c r="O4438" s="14">
        <v>464.0</v>
      </c>
      <c r="P4438" s="14">
        <v>8.0</v>
      </c>
      <c r="Q4438" s="14">
        <v>3239.0</v>
      </c>
      <c r="R4438" s="17">
        <f t="shared" si="1"/>
        <v>29.11310836</v>
      </c>
      <c r="S4438" s="17">
        <f t="shared" si="2"/>
        <v>6.769543836</v>
      </c>
      <c r="T4438" s="17">
        <f t="shared" si="3"/>
        <v>8.048160081</v>
      </c>
      <c r="U4438" s="17">
        <f t="shared" si="4"/>
        <v>6.956079362</v>
      </c>
      <c r="V4438" s="17">
        <f t="shared" si="5"/>
        <v>1.865355265</v>
      </c>
      <c r="W4438" s="17">
        <f t="shared" si="6"/>
        <v>16.88655248</v>
      </c>
      <c r="X4438" s="17">
        <f t="shared" si="7"/>
        <v>1.573681533</v>
      </c>
      <c r="Y4438" s="14">
        <f t="shared" si="8"/>
        <v>45972</v>
      </c>
      <c r="Z4438" s="14">
        <f t="shared" si="9"/>
        <v>16955</v>
      </c>
      <c r="AA4438" s="14">
        <f t="shared" si="10"/>
        <v>8298</v>
      </c>
      <c r="AB4438" s="14">
        <f t="shared" si="11"/>
        <v>10926</v>
      </c>
      <c r="AC4438" s="14">
        <f t="shared" si="12"/>
        <v>3529</v>
      </c>
      <c r="AD4438" s="14">
        <f t="shared" si="13"/>
        <v>15615</v>
      </c>
      <c r="AE4438" s="14">
        <f t="shared" si="14"/>
        <v>1301</v>
      </c>
      <c r="AF4438" s="14">
        <f t="shared" si="15"/>
        <v>33</v>
      </c>
      <c r="AG4438" s="17">
        <f t="shared" si="16"/>
        <v>50.81092791</v>
      </c>
      <c r="AH4438" s="20">
        <f>12*(J4438*'Programas e Observações'!$C$8+K4438*'Programas e Observações'!$C$9+L4438*('Programas e Observações'!$C$8+'Programas e Observações'!$C$9)+M4438*'Programas e Observações'!$C$10)</f>
        <v>3347323.8</v>
      </c>
      <c r="AI4438" s="20">
        <f>12*(J4438*'Programas e Observações'!$D$8+K4438*'Programas e Observações'!$D$9+L4438*('Programas e Observações'!$D$8+'Programas e Observações'!$D$9)+M4438*'Programas e Observações'!$D$10)</f>
        <v>4906199.28</v>
      </c>
      <c r="AJ4438" s="13" t="s">
        <v>16847</v>
      </c>
      <c r="AK4438" s="13" t="s">
        <v>9385</v>
      </c>
    </row>
    <row r="4439" ht="15.75" customHeight="1">
      <c r="A4439" s="13" t="s">
        <v>16848</v>
      </c>
      <c r="B4439" s="13" t="s">
        <v>16849</v>
      </c>
      <c r="C4439" s="13" t="s">
        <v>16850</v>
      </c>
      <c r="D4439" s="13" t="s">
        <v>16400</v>
      </c>
      <c r="E4439" s="13" t="s">
        <v>16507</v>
      </c>
      <c r="F4439" s="13" t="s">
        <v>16508</v>
      </c>
      <c r="G4439" s="14">
        <v>86116.0</v>
      </c>
      <c r="H4439" s="16" t="b">
        <f>G4439&lt;'Programas e Observações'!$C$11</f>
        <v>0</v>
      </c>
      <c r="I4439" s="14">
        <v>6836.0</v>
      </c>
      <c r="J4439" s="14">
        <v>3098.0</v>
      </c>
      <c r="K4439" s="14">
        <v>907.0</v>
      </c>
      <c r="L4439" s="14">
        <v>1704.0</v>
      </c>
      <c r="M4439" s="14">
        <v>576.0</v>
      </c>
      <c r="N4439" s="14">
        <v>1388.0</v>
      </c>
      <c r="O4439" s="14">
        <v>137.0</v>
      </c>
      <c r="P4439" s="14">
        <v>3.0</v>
      </c>
      <c r="Q4439" s="14">
        <v>510.0</v>
      </c>
      <c r="R4439" s="17">
        <f t="shared" si="1"/>
        <v>79.38129964</v>
      </c>
      <c r="S4439" s="17">
        <f t="shared" si="2"/>
        <v>35.97473176</v>
      </c>
      <c r="T4439" s="17">
        <f t="shared" si="3"/>
        <v>10.53230526</v>
      </c>
      <c r="U4439" s="17">
        <f t="shared" si="4"/>
        <v>19.78726369</v>
      </c>
      <c r="V4439" s="17">
        <f t="shared" si="5"/>
        <v>6.688652515</v>
      </c>
      <c r="W4439" s="17">
        <f t="shared" si="6"/>
        <v>16.1177946</v>
      </c>
      <c r="X4439" s="17">
        <f t="shared" si="7"/>
        <v>1.590877421</v>
      </c>
      <c r="Y4439" s="14">
        <f t="shared" si="8"/>
        <v>45972</v>
      </c>
      <c r="Z4439" s="14">
        <f t="shared" si="9"/>
        <v>16955</v>
      </c>
      <c r="AA4439" s="14">
        <f t="shared" si="10"/>
        <v>8298</v>
      </c>
      <c r="AB4439" s="14">
        <f t="shared" si="11"/>
        <v>10926</v>
      </c>
      <c r="AC4439" s="14">
        <f t="shared" si="12"/>
        <v>3529</v>
      </c>
      <c r="AD4439" s="14">
        <f t="shared" si="13"/>
        <v>15615</v>
      </c>
      <c r="AE4439" s="14">
        <f t="shared" si="14"/>
        <v>1301</v>
      </c>
      <c r="AF4439" s="14">
        <f t="shared" si="15"/>
        <v>33</v>
      </c>
      <c r="AG4439" s="17">
        <f t="shared" si="16"/>
        <v>50.81092791</v>
      </c>
      <c r="AH4439" s="20">
        <f>12*(J4439*'Programas e Observações'!$C$8+K4439*'Programas e Observações'!$C$9+L4439*('Programas e Observações'!$C$8+'Programas e Observações'!$C$9)+M4439*'Programas e Observações'!$C$10)</f>
        <v>2587433.88</v>
      </c>
      <c r="AI4439" s="20">
        <f>12*(J4439*'Programas e Observações'!$D$8+K4439*'Programas e Observações'!$D$9+L4439*('Programas e Observações'!$D$8+'Programas e Observações'!$D$9)+M4439*'Programas e Observações'!$D$10)</f>
        <v>4379048.04</v>
      </c>
      <c r="AJ4439" s="13" t="s">
        <v>16851</v>
      </c>
      <c r="AK4439" s="13" t="s">
        <v>4530</v>
      </c>
    </row>
    <row r="4440" ht="15.75" customHeight="1">
      <c r="A4440" s="13" t="s">
        <v>16852</v>
      </c>
      <c r="B4440" s="13" t="s">
        <v>16853</v>
      </c>
      <c r="C4440" s="13" t="s">
        <v>674</v>
      </c>
      <c r="D4440" s="13" t="s">
        <v>16400</v>
      </c>
      <c r="E4440" s="13" t="s">
        <v>16444</v>
      </c>
      <c r="F4440" s="13" t="s">
        <v>16445</v>
      </c>
      <c r="G4440" s="14">
        <v>17268.0</v>
      </c>
      <c r="H4440" s="16" t="b">
        <f>G4440&lt;'Programas e Observações'!$C$11</f>
        <v>1</v>
      </c>
      <c r="I4440" s="14">
        <v>386.0</v>
      </c>
      <c r="J4440" s="14">
        <v>108.0</v>
      </c>
      <c r="K4440" s="14">
        <v>69.0</v>
      </c>
      <c r="L4440" s="14">
        <v>10.0</v>
      </c>
      <c r="M4440" s="14">
        <v>10.0</v>
      </c>
      <c r="N4440" s="14">
        <v>210.0</v>
      </c>
      <c r="O4440" s="14">
        <v>47.0</v>
      </c>
      <c r="P4440" s="14">
        <v>0.0</v>
      </c>
      <c r="Q4440" s="14"/>
      <c r="R4440" s="17">
        <f t="shared" si="1"/>
        <v>22.35348622</v>
      </c>
      <c r="S4440" s="17">
        <f t="shared" si="2"/>
        <v>6.254343294</v>
      </c>
      <c r="T4440" s="17">
        <f t="shared" si="3"/>
        <v>3.995830438</v>
      </c>
      <c r="U4440" s="17">
        <f t="shared" si="4"/>
        <v>0.5791058606</v>
      </c>
      <c r="V4440" s="17">
        <f t="shared" si="5"/>
        <v>0.5791058606</v>
      </c>
      <c r="W4440" s="17">
        <f t="shared" si="6"/>
        <v>12.16122307</v>
      </c>
      <c r="X4440" s="17">
        <f t="shared" si="7"/>
        <v>2.721797545</v>
      </c>
      <c r="Y4440" s="14">
        <f t="shared" si="8"/>
        <v>17682</v>
      </c>
      <c r="Z4440" s="14">
        <f t="shared" si="9"/>
        <v>9073</v>
      </c>
      <c r="AA4440" s="14">
        <f t="shared" si="10"/>
        <v>1679</v>
      </c>
      <c r="AB4440" s="14">
        <f t="shared" si="11"/>
        <v>2983</v>
      </c>
      <c r="AC4440" s="14">
        <f t="shared" si="12"/>
        <v>983</v>
      </c>
      <c r="AD4440" s="14">
        <f t="shared" si="13"/>
        <v>7067</v>
      </c>
      <c r="AE4440" s="14">
        <f t="shared" si="14"/>
        <v>810</v>
      </c>
      <c r="AF4440" s="14">
        <f t="shared" si="15"/>
        <v>18</v>
      </c>
      <c r="AG4440" s="17">
        <f t="shared" si="16"/>
        <v>70.41479499</v>
      </c>
      <c r="AH4440" s="20">
        <f>12*(J4440*'Programas e Observações'!$C$8+K4440*'Programas e Observações'!$C$9+L4440*('Programas e Observações'!$C$8+'Programas e Observações'!$C$9)+M4440*'Programas e Observações'!$C$10)</f>
        <v>68950.2</v>
      </c>
      <c r="AI4440" s="20">
        <f>12*(J4440*'Programas e Observações'!$D$8+K4440*'Programas e Observações'!$D$9+L4440*('Programas e Observações'!$D$8+'Programas e Observações'!$D$9)+M4440*'Programas e Observações'!$D$10)</f>
        <v>113236.92</v>
      </c>
      <c r="AJ4440" s="13" t="s">
        <v>1809</v>
      </c>
      <c r="AK4440" s="13" t="s">
        <v>6476</v>
      </c>
    </row>
    <row r="4441" ht="15.75" customHeight="1">
      <c r="A4441" s="13" t="s">
        <v>16854</v>
      </c>
      <c r="B4441" s="13" t="s">
        <v>16855</v>
      </c>
      <c r="C4441" s="13" t="s">
        <v>16856</v>
      </c>
      <c r="D4441" s="13" t="s">
        <v>16400</v>
      </c>
      <c r="E4441" s="13" t="s">
        <v>16471</v>
      </c>
      <c r="F4441" s="13" t="s">
        <v>16472</v>
      </c>
      <c r="G4441" s="14">
        <v>36033.0</v>
      </c>
      <c r="H4441" s="16" t="b">
        <f>G4441&lt;'Programas e Observações'!$C$11</f>
        <v>0</v>
      </c>
      <c r="I4441" s="14">
        <v>1285.0</v>
      </c>
      <c r="J4441" s="14">
        <v>389.0</v>
      </c>
      <c r="K4441" s="14">
        <v>237.0</v>
      </c>
      <c r="L4441" s="14">
        <v>376.0</v>
      </c>
      <c r="M4441" s="14">
        <v>74.0</v>
      </c>
      <c r="N4441" s="14">
        <v>686.0</v>
      </c>
      <c r="O4441" s="14">
        <v>55.0</v>
      </c>
      <c r="P4441" s="14">
        <v>3.0</v>
      </c>
      <c r="Q4441" s="14"/>
      <c r="R4441" s="17">
        <f t="shared" si="1"/>
        <v>35.6617545</v>
      </c>
      <c r="S4441" s="17">
        <f t="shared" si="2"/>
        <v>10.79565953</v>
      </c>
      <c r="T4441" s="17">
        <f t="shared" si="3"/>
        <v>6.577304138</v>
      </c>
      <c r="U4441" s="17">
        <f t="shared" si="4"/>
        <v>10.43487914</v>
      </c>
      <c r="V4441" s="17">
        <f t="shared" si="5"/>
        <v>2.053673022</v>
      </c>
      <c r="W4441" s="17">
        <f t="shared" si="6"/>
        <v>19.03810396</v>
      </c>
      <c r="X4441" s="17">
        <f t="shared" si="7"/>
        <v>1.526378597</v>
      </c>
      <c r="Y4441" s="14">
        <f t="shared" si="8"/>
        <v>50280</v>
      </c>
      <c r="Z4441" s="14">
        <f t="shared" si="9"/>
        <v>19497</v>
      </c>
      <c r="AA4441" s="14">
        <f t="shared" si="10"/>
        <v>9449</v>
      </c>
      <c r="AB4441" s="14">
        <f t="shared" si="11"/>
        <v>9635</v>
      </c>
      <c r="AC4441" s="14">
        <f t="shared" si="12"/>
        <v>2826</v>
      </c>
      <c r="AD4441" s="14">
        <f t="shared" si="13"/>
        <v>17235</v>
      </c>
      <c r="AE4441" s="14">
        <f t="shared" si="14"/>
        <v>2150</v>
      </c>
      <c r="AF4441" s="14">
        <f t="shared" si="15"/>
        <v>47</v>
      </c>
      <c r="AG4441" s="17">
        <f t="shared" si="16"/>
        <v>59.41141578</v>
      </c>
      <c r="AH4441" s="20">
        <f>12*(J4441*'Programas e Observações'!$C$8+K4441*'Programas e Observações'!$C$9+L4441*('Programas e Observações'!$C$8+'Programas e Observações'!$C$9)+M4441*'Programas e Observações'!$C$10)</f>
        <v>503209.92</v>
      </c>
      <c r="AI4441" s="20">
        <f>12*(J4441*'Programas e Observações'!$D$8+K4441*'Programas e Observações'!$D$9+L4441*('Programas e Observações'!$D$8+'Programas e Observações'!$D$9)+M4441*'Programas e Observações'!$D$10)</f>
        <v>792632.04</v>
      </c>
      <c r="AJ4441" s="13" t="s">
        <v>15010</v>
      </c>
      <c r="AK4441" s="13" t="s">
        <v>14820</v>
      </c>
    </row>
    <row r="4442" ht="15.75" customHeight="1">
      <c r="A4442" s="13" t="s">
        <v>16857</v>
      </c>
      <c r="B4442" s="13" t="s">
        <v>16858</v>
      </c>
      <c r="C4442" s="13" t="s">
        <v>16859</v>
      </c>
      <c r="D4442" s="13" t="s">
        <v>16400</v>
      </c>
      <c r="E4442" s="13" t="s">
        <v>16413</v>
      </c>
      <c r="F4442" s="13" t="s">
        <v>16414</v>
      </c>
      <c r="G4442" s="14">
        <v>28461.0</v>
      </c>
      <c r="H4442" s="16" t="b">
        <f>G4442&lt;'Programas e Observações'!$C$11</f>
        <v>0</v>
      </c>
      <c r="I4442" s="14">
        <v>1495.0</v>
      </c>
      <c r="J4442" s="14">
        <v>500.0</v>
      </c>
      <c r="K4442" s="14">
        <v>463.0</v>
      </c>
      <c r="L4442" s="14">
        <v>299.0</v>
      </c>
      <c r="M4442" s="14">
        <v>49.0</v>
      </c>
      <c r="N4442" s="14">
        <v>893.0</v>
      </c>
      <c r="O4442" s="14">
        <v>97.0</v>
      </c>
      <c r="P4442" s="14">
        <v>2.0</v>
      </c>
      <c r="Q4442" s="14"/>
      <c r="R4442" s="17">
        <f t="shared" si="1"/>
        <v>52.5280208</v>
      </c>
      <c r="S4442" s="17">
        <f t="shared" si="2"/>
        <v>17.56789993</v>
      </c>
      <c r="T4442" s="17">
        <f t="shared" si="3"/>
        <v>16.26787534</v>
      </c>
      <c r="U4442" s="17">
        <f t="shared" si="4"/>
        <v>10.50560416</v>
      </c>
      <c r="V4442" s="17">
        <f t="shared" si="5"/>
        <v>1.721654193</v>
      </c>
      <c r="W4442" s="17">
        <f t="shared" si="6"/>
        <v>31.37626928</v>
      </c>
      <c r="X4442" s="17">
        <f t="shared" si="7"/>
        <v>3.408172587</v>
      </c>
      <c r="Y4442" s="14">
        <f t="shared" si="8"/>
        <v>30449</v>
      </c>
      <c r="Z4442" s="14">
        <f t="shared" si="9"/>
        <v>15074</v>
      </c>
      <c r="AA4442" s="14">
        <f t="shared" si="10"/>
        <v>3158</v>
      </c>
      <c r="AB4442" s="14">
        <f t="shared" si="11"/>
        <v>7059</v>
      </c>
      <c r="AC4442" s="14">
        <f t="shared" si="12"/>
        <v>1990</v>
      </c>
      <c r="AD4442" s="14">
        <f t="shared" si="13"/>
        <v>10000</v>
      </c>
      <c r="AE4442" s="14">
        <f t="shared" si="14"/>
        <v>909</v>
      </c>
      <c r="AF4442" s="14">
        <f t="shared" si="15"/>
        <v>21</v>
      </c>
      <c r="AG4442" s="17">
        <f t="shared" si="16"/>
        <v>93.0820494</v>
      </c>
      <c r="AH4442" s="20">
        <f>12*(J4442*'Programas e Observações'!$C$8+K4442*'Programas e Observações'!$C$9+L4442*('Programas e Observações'!$C$8+'Programas e Observações'!$C$9)+M4442*'Programas e Observações'!$C$10)</f>
        <v>572680.92</v>
      </c>
      <c r="AI4442" s="20">
        <f>12*(J4442*'Programas e Observações'!$D$8+K4442*'Programas e Observações'!$D$9+L4442*('Programas e Observações'!$D$8+'Programas e Observações'!$D$9)+M4442*'Programas e Observações'!$D$10)</f>
        <v>877192.2</v>
      </c>
      <c r="AJ4442" s="13" t="s">
        <v>6905</v>
      </c>
      <c r="AK4442" s="13" t="s">
        <v>4797</v>
      </c>
    </row>
    <row r="4443" ht="15.75" customHeight="1">
      <c r="A4443" s="13" t="s">
        <v>16860</v>
      </c>
      <c r="B4443" s="13" t="s">
        <v>16861</v>
      </c>
      <c r="C4443" s="13" t="s">
        <v>16862</v>
      </c>
      <c r="D4443" s="13" t="s">
        <v>16400</v>
      </c>
      <c r="E4443" s="13" t="s">
        <v>16401</v>
      </c>
      <c r="F4443" s="13" t="s">
        <v>16402</v>
      </c>
      <c r="G4443" s="14">
        <v>4461.0</v>
      </c>
      <c r="H4443" s="16" t="b">
        <f>G4443&lt;'Programas e Observações'!$C$11</f>
        <v>1</v>
      </c>
      <c r="I4443" s="14">
        <v>341.0</v>
      </c>
      <c r="J4443" s="14">
        <v>138.0</v>
      </c>
      <c r="K4443" s="14">
        <v>93.0</v>
      </c>
      <c r="L4443" s="14">
        <v>31.0</v>
      </c>
      <c r="M4443" s="14">
        <v>8.0</v>
      </c>
      <c r="N4443" s="14">
        <v>197.0</v>
      </c>
      <c r="O4443" s="14">
        <v>21.0</v>
      </c>
      <c r="P4443" s="14">
        <v>1.0</v>
      </c>
      <c r="Q4443" s="14"/>
      <c r="R4443" s="17">
        <f t="shared" si="1"/>
        <v>76.44026003</v>
      </c>
      <c r="S4443" s="17">
        <f t="shared" si="2"/>
        <v>30.93476799</v>
      </c>
      <c r="T4443" s="17">
        <f t="shared" si="3"/>
        <v>20.84734364</v>
      </c>
      <c r="U4443" s="17">
        <f t="shared" si="4"/>
        <v>6.949114548</v>
      </c>
      <c r="V4443" s="17">
        <f t="shared" si="5"/>
        <v>1.793319883</v>
      </c>
      <c r="W4443" s="17">
        <f t="shared" si="6"/>
        <v>44.16050213</v>
      </c>
      <c r="X4443" s="17">
        <f t="shared" si="7"/>
        <v>4.707464694</v>
      </c>
      <c r="Y4443" s="14">
        <f t="shared" si="8"/>
        <v>15601</v>
      </c>
      <c r="Z4443" s="14">
        <f t="shared" si="9"/>
        <v>7535</v>
      </c>
      <c r="AA4443" s="14">
        <f t="shared" si="10"/>
        <v>1907</v>
      </c>
      <c r="AB4443" s="14">
        <f t="shared" si="11"/>
        <v>3073</v>
      </c>
      <c r="AC4443" s="14">
        <f t="shared" si="12"/>
        <v>1390</v>
      </c>
      <c r="AD4443" s="14">
        <f t="shared" si="13"/>
        <v>5828</v>
      </c>
      <c r="AE4443" s="14">
        <f t="shared" si="14"/>
        <v>680</v>
      </c>
      <c r="AF4443" s="14">
        <f t="shared" si="15"/>
        <v>15</v>
      </c>
      <c r="AG4443" s="17">
        <f t="shared" si="16"/>
        <v>77.43815272</v>
      </c>
      <c r="AH4443" s="20">
        <f>12*(J4443*'Programas e Observações'!$C$8+K4443*'Programas e Observações'!$C$9+L4443*('Programas e Observações'!$C$8+'Programas e Observações'!$C$9)+M4443*'Programas e Observações'!$C$10)</f>
        <v>100947.24</v>
      </c>
      <c r="AI4443" s="20">
        <f>12*(J4443*'Programas e Observações'!$D$8+K4443*'Programas e Observações'!$D$9+L4443*('Programas e Observações'!$D$8+'Programas e Observações'!$D$9)+M4443*'Programas e Observações'!$D$10)</f>
        <v>164519.04</v>
      </c>
      <c r="AJ4443" s="13" t="s">
        <v>372</v>
      </c>
      <c r="AK4443" s="13" t="s">
        <v>2687</v>
      </c>
    </row>
    <row r="4444" ht="15.75" customHeight="1">
      <c r="A4444" s="13" t="s">
        <v>16863</v>
      </c>
      <c r="B4444" s="13" t="s">
        <v>16864</v>
      </c>
      <c r="C4444" s="13" t="s">
        <v>16865</v>
      </c>
      <c r="D4444" s="13" t="s">
        <v>16400</v>
      </c>
      <c r="E4444" s="13" t="s">
        <v>16476</v>
      </c>
      <c r="F4444" s="13" t="s">
        <v>16477</v>
      </c>
      <c r="G4444" s="14">
        <v>10818.0</v>
      </c>
      <c r="H4444" s="16" t="b">
        <f>G4444&lt;'Programas e Observações'!$C$11</f>
        <v>1</v>
      </c>
      <c r="I4444" s="14">
        <v>900.0</v>
      </c>
      <c r="J4444" s="14">
        <v>310.0</v>
      </c>
      <c r="K4444" s="14">
        <v>153.0</v>
      </c>
      <c r="L4444" s="14">
        <v>199.0</v>
      </c>
      <c r="M4444" s="14">
        <v>77.0</v>
      </c>
      <c r="N4444" s="14">
        <v>394.0</v>
      </c>
      <c r="O4444" s="14">
        <v>33.0</v>
      </c>
      <c r="P4444" s="14">
        <v>1.0</v>
      </c>
      <c r="Q4444" s="14"/>
      <c r="R4444" s="17">
        <f t="shared" si="1"/>
        <v>83.19467554</v>
      </c>
      <c r="S4444" s="17">
        <f t="shared" si="2"/>
        <v>28.6559438</v>
      </c>
      <c r="T4444" s="17">
        <f t="shared" si="3"/>
        <v>14.14309484</v>
      </c>
      <c r="U4444" s="17">
        <f t="shared" si="4"/>
        <v>18.39526715</v>
      </c>
      <c r="V4444" s="17">
        <f t="shared" si="5"/>
        <v>7.117766685</v>
      </c>
      <c r="W4444" s="17">
        <f t="shared" si="6"/>
        <v>36.42078018</v>
      </c>
      <c r="X4444" s="17">
        <f t="shared" si="7"/>
        <v>3.050471436</v>
      </c>
      <c r="Y4444" s="14">
        <f t="shared" si="8"/>
        <v>25989</v>
      </c>
      <c r="Z4444" s="14">
        <f t="shared" si="9"/>
        <v>11337</v>
      </c>
      <c r="AA4444" s="14">
        <f t="shared" si="10"/>
        <v>2980</v>
      </c>
      <c r="AB4444" s="14">
        <f t="shared" si="11"/>
        <v>6454</v>
      </c>
      <c r="AC4444" s="14">
        <f t="shared" si="12"/>
        <v>2404</v>
      </c>
      <c r="AD4444" s="14">
        <f t="shared" si="13"/>
        <v>7599</v>
      </c>
      <c r="AE4444" s="14">
        <f t="shared" si="14"/>
        <v>734</v>
      </c>
      <c r="AF4444" s="14">
        <f t="shared" si="15"/>
        <v>20</v>
      </c>
      <c r="AG4444" s="17">
        <f t="shared" si="16"/>
        <v>109.0893064</v>
      </c>
      <c r="AH4444" s="20">
        <f>12*(J4444*'Programas e Observações'!$C$8+K4444*'Programas e Observações'!$C$9+L4444*('Programas e Observações'!$C$8+'Programas e Observações'!$C$9)+M4444*'Programas e Observações'!$C$10)</f>
        <v>320996.76</v>
      </c>
      <c r="AI4444" s="20">
        <f>12*(J4444*'Programas e Observações'!$D$8+K4444*'Programas e Observações'!$D$9+L4444*('Programas e Observações'!$D$8+'Programas e Observações'!$D$9)+M4444*'Programas e Observações'!$D$10)</f>
        <v>512756.28</v>
      </c>
      <c r="AJ4444" s="13" t="s">
        <v>5056</v>
      </c>
      <c r="AK4444" s="13" t="s">
        <v>9316</v>
      </c>
    </row>
    <row r="4445" ht="15.75" customHeight="1">
      <c r="A4445" s="13" t="s">
        <v>16866</v>
      </c>
      <c r="B4445" s="13" t="s">
        <v>16867</v>
      </c>
      <c r="C4445" s="13" t="s">
        <v>16868</v>
      </c>
      <c r="D4445" s="13" t="s">
        <v>16400</v>
      </c>
      <c r="E4445" s="13" t="s">
        <v>16482</v>
      </c>
      <c r="F4445" s="13" t="s">
        <v>16483</v>
      </c>
      <c r="G4445" s="14">
        <v>21570.0</v>
      </c>
      <c r="H4445" s="16" t="b">
        <f>G4445&lt;'Programas e Observações'!$C$11</f>
        <v>0</v>
      </c>
      <c r="I4445" s="14">
        <v>2253.0</v>
      </c>
      <c r="J4445" s="14">
        <v>1000.0</v>
      </c>
      <c r="K4445" s="14">
        <v>263.0</v>
      </c>
      <c r="L4445" s="14">
        <v>666.0</v>
      </c>
      <c r="M4445" s="14">
        <v>126.0</v>
      </c>
      <c r="N4445" s="14">
        <v>591.0</v>
      </c>
      <c r="O4445" s="14">
        <v>55.0</v>
      </c>
      <c r="P4445" s="14">
        <v>0.0</v>
      </c>
      <c r="Q4445" s="14"/>
      <c r="R4445" s="17">
        <f t="shared" si="1"/>
        <v>104.4506259</v>
      </c>
      <c r="S4445" s="17">
        <f t="shared" si="2"/>
        <v>46.36068614</v>
      </c>
      <c r="T4445" s="17">
        <f t="shared" si="3"/>
        <v>12.19286045</v>
      </c>
      <c r="U4445" s="17">
        <f t="shared" si="4"/>
        <v>30.87621697</v>
      </c>
      <c r="V4445" s="17">
        <f t="shared" si="5"/>
        <v>5.841446453</v>
      </c>
      <c r="W4445" s="17">
        <f t="shared" si="6"/>
        <v>27.39916551</v>
      </c>
      <c r="X4445" s="17">
        <f t="shared" si="7"/>
        <v>2.549837738</v>
      </c>
      <c r="Y4445" s="14">
        <f t="shared" si="8"/>
        <v>41612</v>
      </c>
      <c r="Z4445" s="14">
        <f t="shared" si="9"/>
        <v>18473</v>
      </c>
      <c r="AA4445" s="14">
        <f t="shared" si="10"/>
        <v>4759</v>
      </c>
      <c r="AB4445" s="14">
        <f t="shared" si="11"/>
        <v>10687</v>
      </c>
      <c r="AC4445" s="14">
        <f t="shared" si="12"/>
        <v>3348</v>
      </c>
      <c r="AD4445" s="14">
        <f t="shared" si="13"/>
        <v>14143</v>
      </c>
      <c r="AE4445" s="14">
        <f t="shared" si="14"/>
        <v>1051</v>
      </c>
      <c r="AF4445" s="14">
        <f t="shared" si="15"/>
        <v>26</v>
      </c>
      <c r="AG4445" s="17">
        <f t="shared" si="16"/>
        <v>103.2171648</v>
      </c>
      <c r="AH4445" s="20">
        <f>12*(J4445*'Programas e Observações'!$C$8+K4445*'Programas e Observações'!$C$9+L4445*('Programas e Observações'!$C$8+'Programas e Observações'!$C$9)+M4445*'Programas e Observações'!$C$10)</f>
        <v>870537.48</v>
      </c>
      <c r="AI4445" s="20">
        <f>12*(J4445*'Programas e Observações'!$D$8+K4445*'Programas e Observações'!$D$9+L4445*('Programas e Observações'!$D$8+'Programas e Observações'!$D$9)+M4445*'Programas e Observações'!$D$10)</f>
        <v>1491563.4</v>
      </c>
      <c r="AJ4445" s="13" t="s">
        <v>16869</v>
      </c>
      <c r="AK4445" s="13" t="s">
        <v>15224</v>
      </c>
    </row>
    <row r="4446" ht="15.75" customHeight="1">
      <c r="A4446" s="13" t="s">
        <v>16870</v>
      </c>
      <c r="B4446" s="13" t="s">
        <v>16871</v>
      </c>
      <c r="C4446" s="13" t="s">
        <v>16872</v>
      </c>
      <c r="D4446" s="13" t="s">
        <v>16400</v>
      </c>
      <c r="E4446" s="13" t="s">
        <v>16523</v>
      </c>
      <c r="F4446" s="13" t="s">
        <v>16524</v>
      </c>
      <c r="G4446" s="14">
        <v>199519.0</v>
      </c>
      <c r="H4446" s="16" t="b">
        <f>G4446&lt;'Programas e Observações'!$C$11</f>
        <v>0</v>
      </c>
      <c r="I4446" s="14">
        <v>7069.0</v>
      </c>
      <c r="J4446" s="14">
        <v>2132.0</v>
      </c>
      <c r="K4446" s="14">
        <v>1603.0</v>
      </c>
      <c r="L4446" s="14">
        <v>925.0</v>
      </c>
      <c r="M4446" s="14">
        <v>778.0</v>
      </c>
      <c r="N4446" s="14">
        <v>3550.0</v>
      </c>
      <c r="O4446" s="14">
        <v>573.0</v>
      </c>
      <c r="P4446" s="14">
        <v>13.0</v>
      </c>
      <c r="Q4446" s="14">
        <v>865.0</v>
      </c>
      <c r="R4446" s="17">
        <f t="shared" si="1"/>
        <v>35.43020965</v>
      </c>
      <c r="S4446" s="17">
        <f t="shared" si="2"/>
        <v>10.68569911</v>
      </c>
      <c r="T4446" s="17">
        <f t="shared" si="3"/>
        <v>8.034322546</v>
      </c>
      <c r="U4446" s="17">
        <f t="shared" si="4"/>
        <v>4.636149941</v>
      </c>
      <c r="V4446" s="17">
        <f t="shared" si="5"/>
        <v>3.899378004</v>
      </c>
      <c r="W4446" s="17">
        <f t="shared" si="6"/>
        <v>17.79279166</v>
      </c>
      <c r="X4446" s="17">
        <f t="shared" si="7"/>
        <v>2.871906936</v>
      </c>
      <c r="Y4446" s="14">
        <f t="shared" si="8"/>
        <v>18869</v>
      </c>
      <c r="Z4446" s="14">
        <f t="shared" si="9"/>
        <v>7801</v>
      </c>
      <c r="AA4446" s="14">
        <f t="shared" si="10"/>
        <v>3040</v>
      </c>
      <c r="AB4446" s="14">
        <f t="shared" si="11"/>
        <v>3602</v>
      </c>
      <c r="AC4446" s="14">
        <f t="shared" si="12"/>
        <v>1649</v>
      </c>
      <c r="AD4446" s="14">
        <f t="shared" si="13"/>
        <v>6459</v>
      </c>
      <c r="AE4446" s="14">
        <f t="shared" si="14"/>
        <v>1003</v>
      </c>
      <c r="AF4446" s="14">
        <f t="shared" si="15"/>
        <v>22</v>
      </c>
      <c r="AG4446" s="17">
        <f t="shared" si="16"/>
        <v>51.84375163</v>
      </c>
      <c r="AH4446" s="20">
        <f>12*(J4446*'Programas e Observações'!$C$8+K4446*'Programas e Observações'!$C$9+L4446*('Programas e Observações'!$C$8+'Programas e Observações'!$C$9)+M4446*'Programas e Observações'!$C$10)</f>
        <v>2305107.24</v>
      </c>
      <c r="AI4446" s="20">
        <f>12*(J4446*'Programas e Observações'!$D$8+K4446*'Programas e Observações'!$D$9+L4446*('Programas e Observações'!$D$8+'Programas e Observações'!$D$9)+M4446*'Programas e Observações'!$D$10)</f>
        <v>3470241.36</v>
      </c>
      <c r="AJ4446" s="13" t="s">
        <v>16873</v>
      </c>
      <c r="AK4446" s="13" t="s">
        <v>4063</v>
      </c>
    </row>
    <row r="4447" ht="15.75" customHeight="1">
      <c r="A4447" s="13" t="s">
        <v>16874</v>
      </c>
      <c r="B4447" s="13" t="s">
        <v>16875</v>
      </c>
      <c r="C4447" s="13" t="s">
        <v>13706</v>
      </c>
      <c r="D4447" s="13" t="s">
        <v>16400</v>
      </c>
      <c r="E4447" s="13" t="s">
        <v>16424</v>
      </c>
      <c r="F4447" s="13" t="s">
        <v>16425</v>
      </c>
      <c r="G4447" s="14">
        <v>1810.0</v>
      </c>
      <c r="H4447" s="16" t="b">
        <f>G4447&lt;'Programas e Observações'!$C$11</f>
        <v>1</v>
      </c>
      <c r="I4447" s="14">
        <v>203.0</v>
      </c>
      <c r="J4447" s="14">
        <v>146.0</v>
      </c>
      <c r="K4447" s="14">
        <v>8.0</v>
      </c>
      <c r="L4447" s="14">
        <v>46.0</v>
      </c>
      <c r="M4447" s="14">
        <v>1.0</v>
      </c>
      <c r="N4447" s="14">
        <v>45.0</v>
      </c>
      <c r="O4447" s="14">
        <v>9.0</v>
      </c>
      <c r="P4447" s="14">
        <v>0.0</v>
      </c>
      <c r="Q4447" s="14"/>
      <c r="R4447" s="17">
        <f t="shared" si="1"/>
        <v>112.1546961</v>
      </c>
      <c r="S4447" s="17">
        <f t="shared" si="2"/>
        <v>80.66298343</v>
      </c>
      <c r="T4447" s="17">
        <f t="shared" si="3"/>
        <v>4.419889503</v>
      </c>
      <c r="U4447" s="17">
        <f t="shared" si="4"/>
        <v>25.41436464</v>
      </c>
      <c r="V4447" s="17">
        <f t="shared" si="5"/>
        <v>0.5524861878</v>
      </c>
      <c r="W4447" s="17">
        <f t="shared" si="6"/>
        <v>24.86187845</v>
      </c>
      <c r="X4447" s="17">
        <f t="shared" si="7"/>
        <v>4.972375691</v>
      </c>
      <c r="Y4447" s="14">
        <f t="shared" si="8"/>
        <v>29257</v>
      </c>
      <c r="Z4447" s="14">
        <f t="shared" si="9"/>
        <v>13519</v>
      </c>
      <c r="AA4447" s="14">
        <f t="shared" si="10"/>
        <v>5019</v>
      </c>
      <c r="AB4447" s="14">
        <f t="shared" si="11"/>
        <v>5263</v>
      </c>
      <c r="AC4447" s="14">
        <f t="shared" si="12"/>
        <v>2066</v>
      </c>
      <c r="AD4447" s="14">
        <f t="shared" si="13"/>
        <v>10061</v>
      </c>
      <c r="AE4447" s="14">
        <f t="shared" si="14"/>
        <v>874</v>
      </c>
      <c r="AF4447" s="14">
        <f t="shared" si="15"/>
        <v>27</v>
      </c>
      <c r="AG4447" s="17">
        <f t="shared" si="16"/>
        <v>65.98837078</v>
      </c>
      <c r="AH4447" s="20">
        <f>12*(J4447*'Programas e Observações'!$C$8+K4447*'Programas e Observações'!$C$9+L4447*('Programas e Observações'!$C$8+'Programas e Observações'!$C$9)+M4447*'Programas e Observações'!$C$10)</f>
        <v>66166.08</v>
      </c>
      <c r="AI4447" s="20">
        <f>12*(J4447*'Programas e Observações'!$D$8+K4447*'Programas e Observações'!$D$9+L4447*('Programas e Observações'!$D$8+'Programas e Observações'!$D$9)+M4447*'Programas e Observações'!$D$10)</f>
        <v>136397.64</v>
      </c>
      <c r="AJ4447" s="13" t="s">
        <v>6621</v>
      </c>
      <c r="AK4447" s="13" t="s">
        <v>2248</v>
      </c>
    </row>
    <row r="4448" ht="15.75" customHeight="1">
      <c r="A4448" s="13" t="s">
        <v>16876</v>
      </c>
      <c r="B4448" s="13" t="s">
        <v>16877</v>
      </c>
      <c r="C4448" s="13" t="s">
        <v>16878</v>
      </c>
      <c r="D4448" s="13" t="s">
        <v>16400</v>
      </c>
      <c r="E4448" s="13" t="s">
        <v>16401</v>
      </c>
      <c r="F4448" s="13" t="s">
        <v>16402</v>
      </c>
      <c r="G4448" s="14">
        <v>31809.0</v>
      </c>
      <c r="H4448" s="16" t="b">
        <f>G4448&lt;'Programas e Observações'!$C$11</f>
        <v>0</v>
      </c>
      <c r="I4448" s="14">
        <v>3557.0</v>
      </c>
      <c r="J4448" s="14">
        <v>1562.0</v>
      </c>
      <c r="K4448" s="14">
        <v>398.0</v>
      </c>
      <c r="L4448" s="14">
        <v>779.0</v>
      </c>
      <c r="M4448" s="14">
        <v>336.0</v>
      </c>
      <c r="N4448" s="14">
        <v>850.0</v>
      </c>
      <c r="O4448" s="14">
        <v>112.0</v>
      </c>
      <c r="P4448" s="14">
        <v>2.0</v>
      </c>
      <c r="Q4448" s="14"/>
      <c r="R4448" s="17">
        <f t="shared" si="1"/>
        <v>111.8236977</v>
      </c>
      <c r="S4448" s="17">
        <f t="shared" si="2"/>
        <v>49.10559904</v>
      </c>
      <c r="T4448" s="17">
        <f t="shared" si="3"/>
        <v>12.51218209</v>
      </c>
      <c r="U4448" s="17">
        <f t="shared" si="4"/>
        <v>24.48992424</v>
      </c>
      <c r="V4448" s="17">
        <f t="shared" si="5"/>
        <v>10.56304819</v>
      </c>
      <c r="W4448" s="17">
        <f t="shared" si="6"/>
        <v>26.72199692</v>
      </c>
      <c r="X4448" s="17">
        <f t="shared" si="7"/>
        <v>3.521016065</v>
      </c>
      <c r="Y4448" s="14">
        <f t="shared" si="8"/>
        <v>15601</v>
      </c>
      <c r="Z4448" s="14">
        <f t="shared" si="9"/>
        <v>7535</v>
      </c>
      <c r="AA4448" s="14">
        <f t="shared" si="10"/>
        <v>1907</v>
      </c>
      <c r="AB4448" s="14">
        <f t="shared" si="11"/>
        <v>3073</v>
      </c>
      <c r="AC4448" s="14">
        <f t="shared" si="12"/>
        <v>1390</v>
      </c>
      <c r="AD4448" s="14">
        <f t="shared" si="13"/>
        <v>5828</v>
      </c>
      <c r="AE4448" s="14">
        <f t="shared" si="14"/>
        <v>680</v>
      </c>
      <c r="AF4448" s="14">
        <f t="shared" si="15"/>
        <v>15</v>
      </c>
      <c r="AG4448" s="17">
        <f t="shared" si="16"/>
        <v>77.43815272</v>
      </c>
      <c r="AH4448" s="20">
        <f>12*(J4448*'Programas e Observações'!$C$8+K4448*'Programas e Observações'!$C$9+L4448*('Programas e Observações'!$C$8+'Programas e Observações'!$C$9)+M4448*'Programas e Observações'!$C$10)</f>
        <v>1241652.48</v>
      </c>
      <c r="AI4448" s="20">
        <f>12*(J4448*'Programas e Observações'!$D$8+K4448*'Programas e Observações'!$D$9+L4448*('Programas e Observações'!$D$8+'Programas e Observações'!$D$9)+M4448*'Programas e Observações'!$D$10)</f>
        <v>2113791</v>
      </c>
      <c r="AJ4448" s="13" t="s">
        <v>16879</v>
      </c>
      <c r="AK4448" s="13" t="s">
        <v>338</v>
      </c>
    </row>
    <row r="4449" ht="15.75" customHeight="1">
      <c r="A4449" s="13" t="s">
        <v>16880</v>
      </c>
      <c r="B4449" s="13" t="s">
        <v>16881</v>
      </c>
      <c r="C4449" s="13" t="s">
        <v>16882</v>
      </c>
      <c r="D4449" s="13" t="s">
        <v>16400</v>
      </c>
      <c r="E4449" s="13" t="s">
        <v>16471</v>
      </c>
      <c r="F4449" s="13" t="s">
        <v>16472</v>
      </c>
      <c r="G4449" s="14">
        <v>664541.0</v>
      </c>
      <c r="H4449" s="16" t="b">
        <f>G4449&lt;'Programas e Observações'!$C$11</f>
        <v>0</v>
      </c>
      <c r="I4449" s="14">
        <v>41065.0</v>
      </c>
      <c r="J4449" s="14">
        <v>15942.0</v>
      </c>
      <c r="K4449" s="14">
        <v>8013.0</v>
      </c>
      <c r="L4449" s="14">
        <v>7272.0</v>
      </c>
      <c r="M4449" s="14">
        <v>2125.0</v>
      </c>
      <c r="N4449" s="14">
        <v>13825.0</v>
      </c>
      <c r="O4449" s="14">
        <v>1815.0</v>
      </c>
      <c r="P4449" s="14">
        <v>36.0</v>
      </c>
      <c r="Q4449" s="14">
        <v>4095.0</v>
      </c>
      <c r="R4449" s="17">
        <f t="shared" si="1"/>
        <v>61.79453186</v>
      </c>
      <c r="S4449" s="17">
        <f t="shared" si="2"/>
        <v>23.98949049</v>
      </c>
      <c r="T4449" s="17">
        <f t="shared" si="3"/>
        <v>12.05794676</v>
      </c>
      <c r="U4449" s="17">
        <f t="shared" si="4"/>
        <v>10.94289141</v>
      </c>
      <c r="V4449" s="17">
        <f t="shared" si="5"/>
        <v>3.197695853</v>
      </c>
      <c r="W4449" s="17">
        <f t="shared" si="6"/>
        <v>20.80383302</v>
      </c>
      <c r="X4449" s="17">
        <f t="shared" si="7"/>
        <v>2.731208458</v>
      </c>
      <c r="Y4449" s="14">
        <f t="shared" si="8"/>
        <v>50280</v>
      </c>
      <c r="Z4449" s="14">
        <f t="shared" si="9"/>
        <v>19497</v>
      </c>
      <c r="AA4449" s="14">
        <f t="shared" si="10"/>
        <v>9449</v>
      </c>
      <c r="AB4449" s="14">
        <f t="shared" si="11"/>
        <v>9635</v>
      </c>
      <c r="AC4449" s="14">
        <f t="shared" si="12"/>
        <v>2826</v>
      </c>
      <c r="AD4449" s="14">
        <f t="shared" si="13"/>
        <v>17235</v>
      </c>
      <c r="AE4449" s="14">
        <f t="shared" si="14"/>
        <v>2150</v>
      </c>
      <c r="AF4449" s="14">
        <f t="shared" si="15"/>
        <v>47</v>
      </c>
      <c r="AG4449" s="17">
        <f t="shared" si="16"/>
        <v>59.41141578</v>
      </c>
      <c r="AH4449" s="20">
        <f>12*(J4449*'Programas e Observações'!$C$8+K4449*'Programas e Observações'!$C$9+L4449*('Programas e Observações'!$C$8+'Programas e Observações'!$C$9)+M4449*'Programas e Observações'!$C$10)</f>
        <v>13516949.4</v>
      </c>
      <c r="AI4449" s="20">
        <f>12*(J4449*'Programas e Observações'!$D$8+K4449*'Programas e Observações'!$D$9+L4449*('Programas e Observações'!$D$8+'Programas e Observações'!$D$9)+M4449*'Programas e Observações'!$D$10)</f>
        <v>22226133.36</v>
      </c>
      <c r="AJ4449" s="13" t="s">
        <v>16883</v>
      </c>
      <c r="AK4449" s="13" t="s">
        <v>16884</v>
      </c>
    </row>
    <row r="4450" ht="15.75" customHeight="1">
      <c r="A4450" s="13" t="s">
        <v>16885</v>
      </c>
      <c r="B4450" s="13" t="s">
        <v>16886</v>
      </c>
      <c r="C4450" s="13" t="s">
        <v>16887</v>
      </c>
      <c r="D4450" s="13" t="s">
        <v>16400</v>
      </c>
      <c r="E4450" s="13" t="s">
        <v>16413</v>
      </c>
      <c r="F4450" s="13" t="s">
        <v>16414</v>
      </c>
      <c r="G4450" s="14">
        <v>6415.0</v>
      </c>
      <c r="H4450" s="16" t="b">
        <f>G4450&lt;'Programas e Observações'!$C$11</f>
        <v>1</v>
      </c>
      <c r="I4450" s="14">
        <v>367.0</v>
      </c>
      <c r="J4450" s="14">
        <v>188.0</v>
      </c>
      <c r="K4450" s="14">
        <v>30.0</v>
      </c>
      <c r="L4450" s="14">
        <v>71.0</v>
      </c>
      <c r="M4450" s="14">
        <v>18.0</v>
      </c>
      <c r="N4450" s="14">
        <v>195.0</v>
      </c>
      <c r="O4450" s="14">
        <v>14.0</v>
      </c>
      <c r="P4450" s="14">
        <v>1.0</v>
      </c>
      <c r="Q4450" s="14"/>
      <c r="R4450" s="17">
        <f t="shared" si="1"/>
        <v>57.20966485</v>
      </c>
      <c r="S4450" s="17">
        <f t="shared" si="2"/>
        <v>29.30631333</v>
      </c>
      <c r="T4450" s="17">
        <f t="shared" si="3"/>
        <v>4.676539361</v>
      </c>
      <c r="U4450" s="17">
        <f t="shared" si="4"/>
        <v>11.06780982</v>
      </c>
      <c r="V4450" s="17">
        <f t="shared" si="5"/>
        <v>2.805923617</v>
      </c>
      <c r="W4450" s="17">
        <f t="shared" si="6"/>
        <v>30.39750585</v>
      </c>
      <c r="X4450" s="17">
        <f t="shared" si="7"/>
        <v>2.182385035</v>
      </c>
      <c r="Y4450" s="14">
        <f t="shared" si="8"/>
        <v>30449</v>
      </c>
      <c r="Z4450" s="14">
        <f t="shared" si="9"/>
        <v>15074</v>
      </c>
      <c r="AA4450" s="14">
        <f t="shared" si="10"/>
        <v>3158</v>
      </c>
      <c r="AB4450" s="14">
        <f t="shared" si="11"/>
        <v>7059</v>
      </c>
      <c r="AC4450" s="14">
        <f t="shared" si="12"/>
        <v>1990</v>
      </c>
      <c r="AD4450" s="14">
        <f t="shared" si="13"/>
        <v>10000</v>
      </c>
      <c r="AE4450" s="14">
        <f t="shared" si="14"/>
        <v>909</v>
      </c>
      <c r="AF4450" s="14">
        <f t="shared" si="15"/>
        <v>21</v>
      </c>
      <c r="AG4450" s="17">
        <f t="shared" si="16"/>
        <v>93.0820494</v>
      </c>
      <c r="AH4450" s="20">
        <f>12*(J4450*'Programas e Observações'!$C$8+K4450*'Programas e Observações'!$C$9+L4450*('Programas e Observações'!$C$8+'Programas e Observações'!$C$9)+M4450*'Programas e Observações'!$C$10)</f>
        <v>112377.84</v>
      </c>
      <c r="AI4450" s="20">
        <f>12*(J4450*'Programas e Observações'!$D$8+K4450*'Programas e Observações'!$D$9+L4450*('Programas e Observações'!$D$8+'Programas e Observações'!$D$9)+M4450*'Programas e Observações'!$D$10)</f>
        <v>207963.24</v>
      </c>
      <c r="AJ4450" s="13" t="s">
        <v>16085</v>
      </c>
      <c r="AK4450" s="13" t="s">
        <v>4151</v>
      </c>
    </row>
    <row r="4451" ht="15.75" customHeight="1">
      <c r="A4451" s="13" t="s">
        <v>16888</v>
      </c>
      <c r="B4451" s="13" t="s">
        <v>16889</v>
      </c>
      <c r="C4451" s="13" t="s">
        <v>16890</v>
      </c>
      <c r="D4451" s="13" t="s">
        <v>16400</v>
      </c>
      <c r="E4451" s="13" t="s">
        <v>16407</v>
      </c>
      <c r="F4451" s="13" t="s">
        <v>16408</v>
      </c>
      <c r="G4451" s="14">
        <v>2713.0</v>
      </c>
      <c r="H4451" s="16" t="b">
        <f>G4451&lt;'Programas e Observações'!$C$11</f>
        <v>1</v>
      </c>
      <c r="I4451" s="14">
        <v>694.0</v>
      </c>
      <c r="J4451" s="14">
        <v>373.0</v>
      </c>
      <c r="K4451" s="14">
        <v>43.0</v>
      </c>
      <c r="L4451" s="14">
        <v>131.0</v>
      </c>
      <c r="M4451" s="14">
        <v>38.0</v>
      </c>
      <c r="N4451" s="14">
        <v>56.0</v>
      </c>
      <c r="O4451" s="14">
        <v>10.0</v>
      </c>
      <c r="P4451" s="14">
        <v>1.0</v>
      </c>
      <c r="Q4451" s="14"/>
      <c r="R4451" s="17">
        <f t="shared" si="1"/>
        <v>255.8053815</v>
      </c>
      <c r="S4451" s="17">
        <f t="shared" si="2"/>
        <v>137.4861777</v>
      </c>
      <c r="T4451" s="17">
        <f t="shared" si="3"/>
        <v>15.84961297</v>
      </c>
      <c r="U4451" s="17">
        <f t="shared" si="4"/>
        <v>48.28603022</v>
      </c>
      <c r="V4451" s="17">
        <f t="shared" si="5"/>
        <v>14.00663472</v>
      </c>
      <c r="W4451" s="17">
        <f t="shared" si="6"/>
        <v>20.64135643</v>
      </c>
      <c r="X4451" s="17">
        <f t="shared" si="7"/>
        <v>3.685956506</v>
      </c>
      <c r="Y4451" s="14">
        <f t="shared" si="8"/>
        <v>18845</v>
      </c>
      <c r="Z4451" s="14">
        <f t="shared" si="9"/>
        <v>9941</v>
      </c>
      <c r="AA4451" s="14">
        <f t="shared" si="10"/>
        <v>2011</v>
      </c>
      <c r="AB4451" s="14">
        <f t="shared" si="11"/>
        <v>3706</v>
      </c>
      <c r="AC4451" s="14">
        <f t="shared" si="12"/>
        <v>1270</v>
      </c>
      <c r="AD4451" s="14">
        <f t="shared" si="13"/>
        <v>4596</v>
      </c>
      <c r="AE4451" s="14">
        <f t="shared" si="14"/>
        <v>445</v>
      </c>
      <c r="AF4451" s="14">
        <f t="shared" si="15"/>
        <v>19</v>
      </c>
      <c r="AG4451" s="17">
        <f t="shared" si="16"/>
        <v>87.06720507</v>
      </c>
      <c r="AH4451" s="20">
        <f>12*(J4451*'Programas e Observações'!$C$8+K4451*'Programas e Observações'!$C$9+L4451*('Programas e Observações'!$C$8+'Programas e Observações'!$C$9)+M4451*'Programas e Observações'!$C$10)</f>
        <v>208766.64</v>
      </c>
      <c r="AI4451" s="20">
        <f>12*(J4451*'Programas e Observações'!$D$8+K4451*'Programas e Observações'!$D$9+L4451*('Programas e Observações'!$D$8+'Programas e Observações'!$D$9)+M4451*'Programas e Observações'!$D$10)</f>
        <v>394326.24</v>
      </c>
      <c r="AJ4451" s="13" t="s">
        <v>14576</v>
      </c>
      <c r="AK4451" s="13" t="s">
        <v>1814</v>
      </c>
    </row>
    <row r="4452" ht="15.75" customHeight="1">
      <c r="A4452" s="13" t="s">
        <v>16891</v>
      </c>
      <c r="B4452" s="13" t="s">
        <v>16892</v>
      </c>
      <c r="C4452" s="13" t="s">
        <v>16893</v>
      </c>
      <c r="D4452" s="13" t="s">
        <v>16400</v>
      </c>
      <c r="E4452" s="13" t="s">
        <v>16401</v>
      </c>
      <c r="F4452" s="13" t="s">
        <v>16402</v>
      </c>
      <c r="G4452" s="14">
        <v>2302.0</v>
      </c>
      <c r="H4452" s="16" t="b">
        <f>G4452&lt;'Programas e Observações'!$C$11</f>
        <v>1</v>
      </c>
      <c r="I4452" s="14">
        <v>0.0</v>
      </c>
      <c r="J4452" s="14">
        <v>0.0</v>
      </c>
      <c r="K4452" s="14">
        <v>0.0</v>
      </c>
      <c r="L4452" s="14">
        <v>0.0</v>
      </c>
      <c r="M4452" s="14">
        <v>0.0</v>
      </c>
      <c r="N4452" s="14">
        <v>95.0</v>
      </c>
      <c r="O4452" s="14">
        <v>14.0</v>
      </c>
      <c r="P4452" s="14">
        <v>1.0</v>
      </c>
      <c r="Q4452" s="14"/>
      <c r="R4452" s="17">
        <f t="shared" si="1"/>
        <v>0</v>
      </c>
      <c r="S4452" s="17">
        <f t="shared" si="2"/>
        <v>0</v>
      </c>
      <c r="T4452" s="17">
        <f t="shared" si="3"/>
        <v>0</v>
      </c>
      <c r="U4452" s="17">
        <f t="shared" si="4"/>
        <v>0</v>
      </c>
      <c r="V4452" s="17">
        <f t="shared" si="5"/>
        <v>0</v>
      </c>
      <c r="W4452" s="17">
        <f t="shared" si="6"/>
        <v>41.26846221</v>
      </c>
      <c r="X4452" s="17">
        <f t="shared" si="7"/>
        <v>6.081668115</v>
      </c>
      <c r="Y4452" s="14">
        <f t="shared" si="8"/>
        <v>15601</v>
      </c>
      <c r="Z4452" s="14">
        <f t="shared" si="9"/>
        <v>7535</v>
      </c>
      <c r="AA4452" s="14">
        <f t="shared" si="10"/>
        <v>1907</v>
      </c>
      <c r="AB4452" s="14">
        <f t="shared" si="11"/>
        <v>3073</v>
      </c>
      <c r="AC4452" s="14">
        <f t="shared" si="12"/>
        <v>1390</v>
      </c>
      <c r="AD4452" s="14">
        <f t="shared" si="13"/>
        <v>5828</v>
      </c>
      <c r="AE4452" s="14">
        <f t="shared" si="14"/>
        <v>680</v>
      </c>
      <c r="AF4452" s="14">
        <f t="shared" si="15"/>
        <v>15</v>
      </c>
      <c r="AG4452" s="17">
        <f t="shared" si="16"/>
        <v>77.43815272</v>
      </c>
      <c r="AH4452" s="20">
        <f>12*(J4452*'Programas e Observações'!$C$8+K4452*'Programas e Observações'!$C$9+L4452*('Programas e Observações'!$C$8+'Programas e Observações'!$C$9)+M4452*'Programas e Observações'!$C$10)</f>
        <v>0</v>
      </c>
      <c r="AI4452" s="20">
        <f>12*(J4452*'Programas e Observações'!$D$8+K4452*'Programas e Observações'!$D$9+L4452*('Programas e Observações'!$D$8+'Programas e Observações'!$D$9)+M4452*'Programas e Observações'!$D$10)</f>
        <v>0</v>
      </c>
      <c r="AJ4452" s="13" t="s">
        <v>342</v>
      </c>
      <c r="AK4452" s="13" t="s">
        <v>343</v>
      </c>
    </row>
    <row r="4453" ht="15.75" customHeight="1">
      <c r="A4453" s="13" t="s">
        <v>16894</v>
      </c>
      <c r="B4453" s="13" t="s">
        <v>16895</v>
      </c>
      <c r="C4453" s="13" t="s">
        <v>16896</v>
      </c>
      <c r="D4453" s="13" t="s">
        <v>16400</v>
      </c>
      <c r="E4453" s="13" t="s">
        <v>16453</v>
      </c>
      <c r="F4453" s="13" t="s">
        <v>16454</v>
      </c>
      <c r="G4453" s="14">
        <v>172458.0</v>
      </c>
      <c r="H4453" s="16" t="b">
        <f>G4453&lt;'Programas e Observações'!$C$11</f>
        <v>0</v>
      </c>
      <c r="I4453" s="14">
        <v>19604.0</v>
      </c>
      <c r="J4453" s="14">
        <v>8365.0</v>
      </c>
      <c r="K4453" s="14">
        <v>2343.0</v>
      </c>
      <c r="L4453" s="14">
        <v>5459.0</v>
      </c>
      <c r="M4453" s="14">
        <v>2008.0</v>
      </c>
      <c r="N4453" s="14">
        <v>4413.0</v>
      </c>
      <c r="O4453" s="14">
        <v>457.0</v>
      </c>
      <c r="P4453" s="14">
        <v>11.0</v>
      </c>
      <c r="Q4453" s="14">
        <v>737.0</v>
      </c>
      <c r="R4453" s="17">
        <f t="shared" si="1"/>
        <v>113.674054</v>
      </c>
      <c r="S4453" s="17">
        <f t="shared" si="2"/>
        <v>48.50456343</v>
      </c>
      <c r="T4453" s="17">
        <f t="shared" si="3"/>
        <v>13.58591657</v>
      </c>
      <c r="U4453" s="17">
        <f t="shared" si="4"/>
        <v>31.65408389</v>
      </c>
      <c r="V4453" s="17">
        <f t="shared" si="5"/>
        <v>11.64341463</v>
      </c>
      <c r="W4453" s="17">
        <f t="shared" si="6"/>
        <v>25.58883902</v>
      </c>
      <c r="X4453" s="17">
        <f t="shared" si="7"/>
        <v>2.64992056</v>
      </c>
      <c r="Y4453" s="14">
        <f t="shared" si="8"/>
        <v>33791</v>
      </c>
      <c r="Z4453" s="14">
        <f t="shared" si="9"/>
        <v>15077</v>
      </c>
      <c r="AA4453" s="14">
        <f t="shared" si="10"/>
        <v>3972</v>
      </c>
      <c r="AB4453" s="14">
        <f t="shared" si="11"/>
        <v>9107</v>
      </c>
      <c r="AC4453" s="14">
        <f t="shared" si="12"/>
        <v>3234</v>
      </c>
      <c r="AD4453" s="14">
        <f t="shared" si="13"/>
        <v>8094</v>
      </c>
      <c r="AE4453" s="14">
        <f t="shared" si="14"/>
        <v>762</v>
      </c>
      <c r="AF4453" s="14">
        <f t="shared" si="15"/>
        <v>25</v>
      </c>
      <c r="AG4453" s="17">
        <f t="shared" si="16"/>
        <v>110.6312901</v>
      </c>
      <c r="AH4453" s="20">
        <f>12*(J4453*'Programas e Observações'!$C$8+K4453*'Programas e Observações'!$C$9+L4453*('Programas e Observações'!$C$8+'Programas e Observações'!$C$9)+M4453*'Programas e Observações'!$C$10)</f>
        <v>7778563.44</v>
      </c>
      <c r="AI4453" s="20">
        <f>12*(J4453*'Programas e Observações'!$D$8+K4453*'Programas e Observações'!$D$9+L4453*('Programas e Observações'!$D$8+'Programas e Observações'!$D$9)+M4453*'Programas e Observações'!$D$10)</f>
        <v>12947424.24</v>
      </c>
      <c r="AJ4453" s="13" t="s">
        <v>16897</v>
      </c>
      <c r="AK4453" s="13" t="s">
        <v>12174</v>
      </c>
    </row>
    <row r="4454" ht="15.75" customHeight="1">
      <c r="A4454" s="13" t="s">
        <v>16898</v>
      </c>
      <c r="B4454" s="13" t="s">
        <v>16899</v>
      </c>
      <c r="C4454" s="13" t="s">
        <v>16483</v>
      </c>
      <c r="D4454" s="13" t="s">
        <v>16400</v>
      </c>
      <c r="E4454" s="13" t="s">
        <v>16482</v>
      </c>
      <c r="F4454" s="13" t="s">
        <v>16483</v>
      </c>
      <c r="G4454" s="14">
        <v>44060.0</v>
      </c>
      <c r="H4454" s="16" t="b">
        <f>G4454&lt;'Programas e Observações'!$C$11</f>
        <v>0</v>
      </c>
      <c r="I4454" s="14">
        <v>4122.0</v>
      </c>
      <c r="J4454" s="14">
        <v>1771.0</v>
      </c>
      <c r="K4454" s="14">
        <v>532.0</v>
      </c>
      <c r="L4454" s="14">
        <v>1156.0</v>
      </c>
      <c r="M4454" s="14">
        <v>335.0</v>
      </c>
      <c r="N4454" s="14">
        <v>1337.0</v>
      </c>
      <c r="O4454" s="14">
        <v>115.0</v>
      </c>
      <c r="P4454" s="14">
        <v>3.0</v>
      </c>
      <c r="Q4454" s="14"/>
      <c r="R4454" s="17">
        <f t="shared" si="1"/>
        <v>93.55424421</v>
      </c>
      <c r="S4454" s="17">
        <f t="shared" si="2"/>
        <v>40.19518838</v>
      </c>
      <c r="T4454" s="17">
        <f t="shared" si="3"/>
        <v>12.07444394</v>
      </c>
      <c r="U4454" s="17">
        <f t="shared" si="4"/>
        <v>26.23694961</v>
      </c>
      <c r="V4454" s="17">
        <f t="shared" si="5"/>
        <v>7.603268271</v>
      </c>
      <c r="W4454" s="17">
        <f t="shared" si="6"/>
        <v>30.34498411</v>
      </c>
      <c r="X4454" s="17">
        <f t="shared" si="7"/>
        <v>2.610077167</v>
      </c>
      <c r="Y4454" s="14">
        <f t="shared" si="8"/>
        <v>41612</v>
      </c>
      <c r="Z4454" s="14">
        <f t="shared" si="9"/>
        <v>18473</v>
      </c>
      <c r="AA4454" s="14">
        <f t="shared" si="10"/>
        <v>4759</v>
      </c>
      <c r="AB4454" s="14">
        <f t="shared" si="11"/>
        <v>10687</v>
      </c>
      <c r="AC4454" s="14">
        <f t="shared" si="12"/>
        <v>3348</v>
      </c>
      <c r="AD4454" s="14">
        <f t="shared" si="13"/>
        <v>14143</v>
      </c>
      <c r="AE4454" s="14">
        <f t="shared" si="14"/>
        <v>1051</v>
      </c>
      <c r="AF4454" s="14">
        <f t="shared" si="15"/>
        <v>26</v>
      </c>
      <c r="AG4454" s="17">
        <f t="shared" si="16"/>
        <v>103.2171648</v>
      </c>
      <c r="AH4454" s="20">
        <f>12*(J4454*'Programas e Observações'!$C$8+K4454*'Programas e Observações'!$C$9+L4454*('Programas e Observações'!$C$8+'Programas e Observações'!$C$9)+M4454*'Programas e Observações'!$C$10)</f>
        <v>1617808.2</v>
      </c>
      <c r="AI4454" s="20">
        <f>12*(J4454*'Programas e Observações'!$D$8+K4454*'Programas e Observações'!$D$9+L4454*('Programas e Observações'!$D$8+'Programas e Observações'!$D$9)+M4454*'Programas e Observações'!$D$10)</f>
        <v>2711719.08</v>
      </c>
      <c r="AJ4454" s="13" t="s">
        <v>16900</v>
      </c>
      <c r="AK4454" s="13" t="s">
        <v>313</v>
      </c>
    </row>
    <row r="4455" ht="15.75" customHeight="1">
      <c r="A4455" s="13" t="s">
        <v>16901</v>
      </c>
      <c r="B4455" s="13" t="s">
        <v>16902</v>
      </c>
      <c r="C4455" s="13" t="s">
        <v>16903</v>
      </c>
      <c r="D4455" s="13" t="s">
        <v>16400</v>
      </c>
      <c r="E4455" s="13" t="s">
        <v>16407</v>
      </c>
      <c r="F4455" s="13" t="s">
        <v>16408</v>
      </c>
      <c r="G4455" s="14">
        <v>1791.0</v>
      </c>
      <c r="H4455" s="16" t="b">
        <f>G4455&lt;'Programas e Observações'!$C$11</f>
        <v>1</v>
      </c>
      <c r="I4455" s="14">
        <v>0.0</v>
      </c>
      <c r="J4455" s="14">
        <v>0.0</v>
      </c>
      <c r="K4455" s="14">
        <v>0.0</v>
      </c>
      <c r="L4455" s="14">
        <v>0.0</v>
      </c>
      <c r="M4455" s="14">
        <v>0.0</v>
      </c>
      <c r="N4455" s="14">
        <v>48.0</v>
      </c>
      <c r="O4455" s="14">
        <v>5.0</v>
      </c>
      <c r="P4455" s="14">
        <v>0.0</v>
      </c>
      <c r="Q4455" s="14"/>
      <c r="R4455" s="17">
        <f t="shared" si="1"/>
        <v>0</v>
      </c>
      <c r="S4455" s="17">
        <f t="shared" si="2"/>
        <v>0</v>
      </c>
      <c r="T4455" s="17">
        <f t="shared" si="3"/>
        <v>0</v>
      </c>
      <c r="U4455" s="17">
        <f t="shared" si="4"/>
        <v>0</v>
      </c>
      <c r="V4455" s="17">
        <f t="shared" si="5"/>
        <v>0</v>
      </c>
      <c r="W4455" s="17">
        <f t="shared" si="6"/>
        <v>26.80067002</v>
      </c>
      <c r="X4455" s="17">
        <f t="shared" si="7"/>
        <v>2.79173646</v>
      </c>
      <c r="Y4455" s="14">
        <f t="shared" si="8"/>
        <v>18845</v>
      </c>
      <c r="Z4455" s="14">
        <f t="shared" si="9"/>
        <v>9941</v>
      </c>
      <c r="AA4455" s="14">
        <f t="shared" si="10"/>
        <v>2011</v>
      </c>
      <c r="AB4455" s="14">
        <f t="shared" si="11"/>
        <v>3706</v>
      </c>
      <c r="AC4455" s="14">
        <f t="shared" si="12"/>
        <v>1270</v>
      </c>
      <c r="AD4455" s="14">
        <f t="shared" si="13"/>
        <v>4596</v>
      </c>
      <c r="AE4455" s="14">
        <f t="shared" si="14"/>
        <v>445</v>
      </c>
      <c r="AF4455" s="14">
        <f t="shared" si="15"/>
        <v>19</v>
      </c>
      <c r="AG4455" s="17">
        <f t="shared" si="16"/>
        <v>87.06720507</v>
      </c>
      <c r="AH4455" s="20">
        <f>12*(J4455*'Programas e Observações'!$C$8+K4455*'Programas e Observações'!$C$9+L4455*('Programas e Observações'!$C$8+'Programas e Observações'!$C$9)+M4455*'Programas e Observações'!$C$10)</f>
        <v>0</v>
      </c>
      <c r="AI4455" s="20">
        <f>12*(J4455*'Programas e Observações'!$D$8+K4455*'Programas e Observações'!$D$9+L4455*('Programas e Observações'!$D$8+'Programas e Observações'!$D$9)+M4455*'Programas e Observações'!$D$10)</f>
        <v>0</v>
      </c>
      <c r="AJ4455" s="13" t="s">
        <v>342</v>
      </c>
      <c r="AK4455" s="13" t="s">
        <v>343</v>
      </c>
    </row>
    <row r="4456" ht="15.75" customHeight="1">
      <c r="A4456" s="13" t="s">
        <v>16904</v>
      </c>
      <c r="B4456" s="13" t="s">
        <v>16905</v>
      </c>
      <c r="C4456" s="13" t="s">
        <v>16906</v>
      </c>
      <c r="D4456" s="13" t="s">
        <v>16400</v>
      </c>
      <c r="E4456" s="13" t="s">
        <v>16413</v>
      </c>
      <c r="F4456" s="13" t="s">
        <v>16414</v>
      </c>
      <c r="G4456" s="14">
        <v>8605.0</v>
      </c>
      <c r="H4456" s="16" t="b">
        <f>G4456&lt;'Programas e Observações'!$C$11</f>
        <v>1</v>
      </c>
      <c r="I4456" s="14">
        <v>375.0</v>
      </c>
      <c r="J4456" s="14">
        <v>222.0</v>
      </c>
      <c r="K4456" s="14">
        <v>25.0</v>
      </c>
      <c r="L4456" s="14">
        <v>56.0</v>
      </c>
      <c r="M4456" s="14">
        <v>22.0</v>
      </c>
      <c r="N4456" s="14">
        <v>245.0</v>
      </c>
      <c r="O4456" s="14">
        <v>21.0</v>
      </c>
      <c r="P4456" s="14">
        <v>1.0</v>
      </c>
      <c r="Q4456" s="14"/>
      <c r="R4456" s="17">
        <f t="shared" si="1"/>
        <v>43.57931435</v>
      </c>
      <c r="S4456" s="17">
        <f t="shared" si="2"/>
        <v>25.7989541</v>
      </c>
      <c r="T4456" s="17">
        <f t="shared" si="3"/>
        <v>2.905287623</v>
      </c>
      <c r="U4456" s="17">
        <f t="shared" si="4"/>
        <v>6.507844277</v>
      </c>
      <c r="V4456" s="17">
        <f t="shared" si="5"/>
        <v>2.556653109</v>
      </c>
      <c r="W4456" s="17">
        <f t="shared" si="6"/>
        <v>28.47181871</v>
      </c>
      <c r="X4456" s="17">
        <f t="shared" si="7"/>
        <v>2.440441604</v>
      </c>
      <c r="Y4456" s="14">
        <f t="shared" si="8"/>
        <v>30449</v>
      </c>
      <c r="Z4456" s="14">
        <f t="shared" si="9"/>
        <v>15074</v>
      </c>
      <c r="AA4456" s="14">
        <f t="shared" si="10"/>
        <v>3158</v>
      </c>
      <c r="AB4456" s="14">
        <f t="shared" si="11"/>
        <v>7059</v>
      </c>
      <c r="AC4456" s="14">
        <f t="shared" si="12"/>
        <v>1990</v>
      </c>
      <c r="AD4456" s="14">
        <f t="shared" si="13"/>
        <v>10000</v>
      </c>
      <c r="AE4456" s="14">
        <f t="shared" si="14"/>
        <v>909</v>
      </c>
      <c r="AF4456" s="14">
        <f t="shared" si="15"/>
        <v>21</v>
      </c>
      <c r="AG4456" s="17">
        <f t="shared" si="16"/>
        <v>93.0820494</v>
      </c>
      <c r="AH4456" s="20">
        <f>12*(J4456*'Programas e Observações'!$C$8+K4456*'Programas e Observações'!$C$9+L4456*('Programas e Observações'!$C$8+'Programas e Observações'!$C$9)+M4456*'Programas e Observações'!$C$10)</f>
        <v>108072.36</v>
      </c>
      <c r="AI4456" s="20">
        <f>12*(J4456*'Programas e Observações'!$D$8+K4456*'Programas e Observações'!$D$9+L4456*('Programas e Observações'!$D$8+'Programas e Observações'!$D$9)+M4456*'Programas e Observações'!$D$10)</f>
        <v>210116.04</v>
      </c>
      <c r="AJ4456" s="13" t="s">
        <v>2715</v>
      </c>
      <c r="AK4456" s="13" t="s">
        <v>2716</v>
      </c>
    </row>
    <row r="4457" ht="15.75" customHeight="1">
      <c r="A4457" s="13" t="s">
        <v>16907</v>
      </c>
      <c r="B4457" s="13" t="s">
        <v>16908</v>
      </c>
      <c r="C4457" s="13" t="s">
        <v>16909</v>
      </c>
      <c r="D4457" s="13" t="s">
        <v>16400</v>
      </c>
      <c r="E4457" s="13" t="s">
        <v>16647</v>
      </c>
      <c r="F4457" s="13" t="s">
        <v>16648</v>
      </c>
      <c r="G4457" s="14">
        <v>14628.0</v>
      </c>
      <c r="H4457" s="16" t="b">
        <f>G4457&lt;'Programas e Observações'!$C$11</f>
        <v>1</v>
      </c>
      <c r="I4457" s="14">
        <v>1966.0</v>
      </c>
      <c r="J4457" s="14">
        <v>812.0</v>
      </c>
      <c r="K4457" s="14">
        <v>208.0</v>
      </c>
      <c r="L4457" s="14">
        <v>478.0</v>
      </c>
      <c r="M4457" s="14">
        <v>164.0</v>
      </c>
      <c r="N4457" s="14">
        <v>488.0</v>
      </c>
      <c r="O4457" s="14">
        <v>38.0</v>
      </c>
      <c r="P4457" s="14">
        <v>1.0</v>
      </c>
      <c r="Q4457" s="14"/>
      <c r="R4457" s="17">
        <f t="shared" si="1"/>
        <v>134.3997812</v>
      </c>
      <c r="S4457" s="17">
        <f t="shared" si="2"/>
        <v>55.50998086</v>
      </c>
      <c r="T4457" s="17">
        <f t="shared" si="3"/>
        <v>14.21930544</v>
      </c>
      <c r="U4457" s="17">
        <f t="shared" si="4"/>
        <v>32.6770577</v>
      </c>
      <c r="V4457" s="17">
        <f t="shared" si="5"/>
        <v>11.21137544</v>
      </c>
      <c r="W4457" s="17">
        <f t="shared" si="6"/>
        <v>33.36067815</v>
      </c>
      <c r="X4457" s="17">
        <f t="shared" si="7"/>
        <v>2.597757725</v>
      </c>
      <c r="Y4457" s="14">
        <f t="shared" si="8"/>
        <v>37857</v>
      </c>
      <c r="Z4457" s="14">
        <f t="shared" si="9"/>
        <v>13575</v>
      </c>
      <c r="AA4457" s="14">
        <f t="shared" si="10"/>
        <v>5835</v>
      </c>
      <c r="AB4457" s="14">
        <f t="shared" si="11"/>
        <v>8769</v>
      </c>
      <c r="AC4457" s="14">
        <f t="shared" si="12"/>
        <v>3378</v>
      </c>
      <c r="AD4457" s="14">
        <f t="shared" si="13"/>
        <v>13793</v>
      </c>
      <c r="AE4457" s="14">
        <f t="shared" si="14"/>
        <v>1559</v>
      </c>
      <c r="AF4457" s="14">
        <f t="shared" si="15"/>
        <v>36</v>
      </c>
      <c r="AG4457" s="17">
        <f t="shared" si="16"/>
        <v>79.89253961</v>
      </c>
      <c r="AH4457" s="20">
        <f>12*(J4457*'Programas e Observações'!$C$8+K4457*'Programas e Observações'!$C$9+L4457*('Programas e Observações'!$C$8+'Programas e Observações'!$C$9)+M4457*'Programas e Observações'!$C$10)</f>
        <v>692116.32</v>
      </c>
      <c r="AI4457" s="20">
        <f>12*(J4457*'Programas e Observações'!$D$8+K4457*'Programas e Observações'!$D$9+L4457*('Programas e Observações'!$D$8+'Programas e Observações'!$D$9)+M4457*'Programas e Observações'!$D$10)</f>
        <v>1173211.44</v>
      </c>
      <c r="AJ4457" s="13" t="s">
        <v>4116</v>
      </c>
      <c r="AK4457" s="13" t="s">
        <v>16910</v>
      </c>
    </row>
    <row r="4458" ht="15.75" customHeight="1">
      <c r="A4458" s="13" t="s">
        <v>16911</v>
      </c>
      <c r="B4458" s="13" t="s">
        <v>16912</v>
      </c>
      <c r="C4458" s="13" t="s">
        <v>16913</v>
      </c>
      <c r="D4458" s="13" t="s">
        <v>16400</v>
      </c>
      <c r="E4458" s="13" t="s">
        <v>16488</v>
      </c>
      <c r="F4458" s="13" t="s">
        <v>16489</v>
      </c>
      <c r="G4458" s="14">
        <v>11575.0</v>
      </c>
      <c r="H4458" s="16" t="b">
        <f>G4458&lt;'Programas e Observações'!$C$11</f>
        <v>1</v>
      </c>
      <c r="I4458" s="14">
        <v>368.0</v>
      </c>
      <c r="J4458" s="14">
        <v>169.0</v>
      </c>
      <c r="K4458" s="14">
        <v>28.0</v>
      </c>
      <c r="L4458" s="14">
        <v>80.0</v>
      </c>
      <c r="M4458" s="14">
        <v>19.0</v>
      </c>
      <c r="N4458" s="14">
        <v>135.0</v>
      </c>
      <c r="O4458" s="14">
        <v>31.0</v>
      </c>
      <c r="P4458" s="14">
        <v>1.0</v>
      </c>
      <c r="Q4458" s="14"/>
      <c r="R4458" s="17">
        <f t="shared" si="1"/>
        <v>31.79265659</v>
      </c>
      <c r="S4458" s="17">
        <f t="shared" si="2"/>
        <v>14.60043197</v>
      </c>
      <c r="T4458" s="17">
        <f t="shared" si="3"/>
        <v>2.419006479</v>
      </c>
      <c r="U4458" s="17">
        <f t="shared" si="4"/>
        <v>6.911447084</v>
      </c>
      <c r="V4458" s="17">
        <f t="shared" si="5"/>
        <v>1.641468683</v>
      </c>
      <c r="W4458" s="17">
        <f t="shared" si="6"/>
        <v>11.66306695</v>
      </c>
      <c r="X4458" s="17">
        <f t="shared" si="7"/>
        <v>2.678185745</v>
      </c>
      <c r="Y4458" s="14">
        <f t="shared" si="8"/>
        <v>20826</v>
      </c>
      <c r="Z4458" s="14">
        <f t="shared" si="9"/>
        <v>9489</v>
      </c>
      <c r="AA4458" s="14">
        <f t="shared" si="10"/>
        <v>2618</v>
      </c>
      <c r="AB4458" s="14">
        <f t="shared" si="11"/>
        <v>4788</v>
      </c>
      <c r="AC4458" s="14">
        <f t="shared" si="12"/>
        <v>1622</v>
      </c>
      <c r="AD4458" s="14">
        <f t="shared" si="13"/>
        <v>5874</v>
      </c>
      <c r="AE4458" s="14">
        <f t="shared" si="14"/>
        <v>812</v>
      </c>
      <c r="AF4458" s="14">
        <f t="shared" si="15"/>
        <v>19</v>
      </c>
      <c r="AG4458" s="17">
        <f t="shared" si="16"/>
        <v>69.97396052</v>
      </c>
      <c r="AH4458" s="20">
        <f>12*(J4458*'Programas e Observações'!$C$8+K4458*'Programas e Observações'!$C$9+L4458*('Programas e Observações'!$C$8+'Programas e Observações'!$C$9)+M4458*'Programas e Observações'!$C$10)</f>
        <v>114484.92</v>
      </c>
      <c r="AI4458" s="20">
        <f>12*(J4458*'Programas e Observações'!$D$8+K4458*'Programas e Observações'!$D$9+L4458*('Programas e Observações'!$D$8+'Programas e Observações'!$D$9)+M4458*'Programas e Observações'!$D$10)</f>
        <v>206639.4</v>
      </c>
      <c r="AJ4458" s="13" t="s">
        <v>6353</v>
      </c>
      <c r="AK4458" s="13" t="s">
        <v>1810</v>
      </c>
    </row>
    <row r="4459" ht="15.75" customHeight="1">
      <c r="A4459" s="13" t="s">
        <v>16914</v>
      </c>
      <c r="B4459" s="13" t="s">
        <v>16915</v>
      </c>
      <c r="C4459" s="13" t="s">
        <v>16916</v>
      </c>
      <c r="D4459" s="13" t="s">
        <v>16400</v>
      </c>
      <c r="E4459" s="13" t="s">
        <v>16432</v>
      </c>
      <c r="F4459" s="13" t="s">
        <v>16433</v>
      </c>
      <c r="G4459" s="14">
        <v>3379.0</v>
      </c>
      <c r="H4459" s="16" t="b">
        <f>G4459&lt;'Programas e Observações'!$C$11</f>
        <v>1</v>
      </c>
      <c r="I4459" s="14">
        <v>257.0</v>
      </c>
      <c r="J4459" s="14">
        <v>93.0</v>
      </c>
      <c r="K4459" s="14">
        <v>40.0</v>
      </c>
      <c r="L4459" s="14">
        <v>44.0</v>
      </c>
      <c r="M4459" s="14">
        <v>11.0</v>
      </c>
      <c r="N4459" s="14">
        <v>172.0</v>
      </c>
      <c r="O4459" s="14">
        <v>8.0</v>
      </c>
      <c r="P4459" s="14">
        <v>1.0</v>
      </c>
      <c r="Q4459" s="14"/>
      <c r="R4459" s="17">
        <f t="shared" si="1"/>
        <v>76.05800533</v>
      </c>
      <c r="S4459" s="17">
        <f t="shared" si="2"/>
        <v>27.52293578</v>
      </c>
      <c r="T4459" s="17">
        <f t="shared" si="3"/>
        <v>11.83782184</v>
      </c>
      <c r="U4459" s="17">
        <f t="shared" si="4"/>
        <v>13.02160402</v>
      </c>
      <c r="V4459" s="17">
        <f t="shared" si="5"/>
        <v>3.255401006</v>
      </c>
      <c r="W4459" s="17">
        <f t="shared" si="6"/>
        <v>50.90263392</v>
      </c>
      <c r="X4459" s="17">
        <f t="shared" si="7"/>
        <v>2.367564368</v>
      </c>
      <c r="Y4459" s="14">
        <f t="shared" si="8"/>
        <v>87321</v>
      </c>
      <c r="Z4459" s="14">
        <f t="shared" si="9"/>
        <v>30548</v>
      </c>
      <c r="AA4459" s="14">
        <f t="shared" si="10"/>
        <v>15542</v>
      </c>
      <c r="AB4459" s="14">
        <f t="shared" si="11"/>
        <v>23485</v>
      </c>
      <c r="AC4459" s="14">
        <f t="shared" si="12"/>
        <v>6461</v>
      </c>
      <c r="AD4459" s="14">
        <f t="shared" si="13"/>
        <v>30489</v>
      </c>
      <c r="AE4459" s="14">
        <f t="shared" si="14"/>
        <v>2159</v>
      </c>
      <c r="AF4459" s="14">
        <f t="shared" si="15"/>
        <v>18</v>
      </c>
      <c r="AG4459" s="17">
        <f t="shared" si="16"/>
        <v>58.45252527</v>
      </c>
      <c r="AH4459" s="20">
        <f>12*(J4459*'Programas e Observações'!$C$8+K4459*'Programas e Observações'!$C$9+L4459*('Programas e Observações'!$C$8+'Programas e Observações'!$C$9)+M4459*'Programas e Observações'!$C$10)</f>
        <v>75797.88</v>
      </c>
      <c r="AI4459" s="20">
        <f>12*(J4459*'Programas e Observações'!$D$8+K4459*'Programas e Observações'!$D$9+L4459*('Programas e Observações'!$D$8+'Programas e Observações'!$D$9)+M4459*'Programas e Observações'!$D$10)</f>
        <v>127040.04</v>
      </c>
      <c r="AJ4459" s="13" t="s">
        <v>1154</v>
      </c>
      <c r="AK4459" s="13" t="s">
        <v>4173</v>
      </c>
    </row>
    <row r="4460" ht="15.75" customHeight="1">
      <c r="A4460" s="13" t="s">
        <v>16917</v>
      </c>
      <c r="B4460" s="13" t="s">
        <v>16918</v>
      </c>
      <c r="C4460" s="13" t="s">
        <v>16919</v>
      </c>
      <c r="D4460" s="13" t="s">
        <v>16400</v>
      </c>
      <c r="E4460" s="13" t="s">
        <v>16440</v>
      </c>
      <c r="F4460" s="13" t="s">
        <v>16441</v>
      </c>
      <c r="G4460" s="14">
        <v>4604.0</v>
      </c>
      <c r="H4460" s="16" t="b">
        <f>G4460&lt;'Programas e Observações'!$C$11</f>
        <v>1</v>
      </c>
      <c r="I4460" s="14">
        <v>801.0</v>
      </c>
      <c r="J4460" s="14">
        <v>482.0</v>
      </c>
      <c r="K4460" s="14">
        <v>34.0</v>
      </c>
      <c r="L4460" s="14">
        <v>139.0</v>
      </c>
      <c r="M4460" s="14">
        <v>37.0</v>
      </c>
      <c r="N4460" s="14">
        <v>132.0</v>
      </c>
      <c r="O4460" s="14">
        <v>14.0</v>
      </c>
      <c r="P4460" s="14">
        <v>1.0</v>
      </c>
      <c r="Q4460" s="14"/>
      <c r="R4460" s="17">
        <f t="shared" si="1"/>
        <v>173.9791486</v>
      </c>
      <c r="S4460" s="17">
        <f t="shared" si="2"/>
        <v>104.6915725</v>
      </c>
      <c r="T4460" s="17">
        <f t="shared" si="3"/>
        <v>7.384882711</v>
      </c>
      <c r="U4460" s="17">
        <f t="shared" si="4"/>
        <v>30.19113814</v>
      </c>
      <c r="V4460" s="17">
        <f t="shared" si="5"/>
        <v>8.036490009</v>
      </c>
      <c r="W4460" s="17">
        <f t="shared" si="6"/>
        <v>28.67072111</v>
      </c>
      <c r="X4460" s="17">
        <f t="shared" si="7"/>
        <v>3.040834057</v>
      </c>
      <c r="Y4460" s="14">
        <f t="shared" si="8"/>
        <v>11259</v>
      </c>
      <c r="Z4460" s="14">
        <f t="shared" si="9"/>
        <v>5219</v>
      </c>
      <c r="AA4460" s="14">
        <f t="shared" si="10"/>
        <v>1639</v>
      </c>
      <c r="AB4460" s="14">
        <f t="shared" si="11"/>
        <v>1972</v>
      </c>
      <c r="AC4460" s="14">
        <f t="shared" si="12"/>
        <v>741</v>
      </c>
      <c r="AD4460" s="14">
        <f t="shared" si="13"/>
        <v>4860</v>
      </c>
      <c r="AE4460" s="14">
        <f t="shared" si="14"/>
        <v>431</v>
      </c>
      <c r="AF4460" s="14">
        <f t="shared" si="15"/>
        <v>9</v>
      </c>
      <c r="AG4460" s="17">
        <f t="shared" si="16"/>
        <v>69.19758094</v>
      </c>
      <c r="AH4460" s="20">
        <f>12*(J4460*'Programas e Observações'!$C$8+K4460*'Programas e Observações'!$C$9+L4460*('Programas e Observações'!$C$8+'Programas e Observações'!$C$9)+M4460*'Programas e Observações'!$C$10)</f>
        <v>230966.16</v>
      </c>
      <c r="AI4460" s="20">
        <f>12*(J4460*'Programas e Observações'!$D$8+K4460*'Programas e Observações'!$D$9+L4460*('Programas e Observações'!$D$8+'Programas e Observações'!$D$9)+M4460*'Programas e Observações'!$D$10)</f>
        <v>458567.76</v>
      </c>
      <c r="AJ4460" s="13" t="s">
        <v>10967</v>
      </c>
      <c r="AK4460" s="13" t="s">
        <v>9173</v>
      </c>
    </row>
    <row r="4461" ht="15.75" customHeight="1">
      <c r="A4461" s="13" t="s">
        <v>16920</v>
      </c>
      <c r="B4461" s="13" t="s">
        <v>16921</v>
      </c>
      <c r="C4461" s="13" t="s">
        <v>16922</v>
      </c>
      <c r="D4461" s="13" t="s">
        <v>16400</v>
      </c>
      <c r="E4461" s="13" t="s">
        <v>16413</v>
      </c>
      <c r="F4461" s="13" t="s">
        <v>16414</v>
      </c>
      <c r="G4461" s="14">
        <v>13829.0</v>
      </c>
      <c r="H4461" s="16" t="b">
        <f>G4461&lt;'Programas e Observações'!$C$11</f>
        <v>1</v>
      </c>
      <c r="I4461" s="14">
        <v>1007.0</v>
      </c>
      <c r="J4461" s="14">
        <v>547.0</v>
      </c>
      <c r="K4461" s="14">
        <v>75.0</v>
      </c>
      <c r="L4461" s="14">
        <v>236.0</v>
      </c>
      <c r="M4461" s="14">
        <v>76.0</v>
      </c>
      <c r="N4461" s="14">
        <v>318.0</v>
      </c>
      <c r="O4461" s="14">
        <v>28.0</v>
      </c>
      <c r="P4461" s="14">
        <v>2.0</v>
      </c>
      <c r="Q4461" s="14"/>
      <c r="R4461" s="17">
        <f t="shared" si="1"/>
        <v>72.81799118</v>
      </c>
      <c r="S4461" s="17">
        <f t="shared" si="2"/>
        <v>39.55455926</v>
      </c>
      <c r="T4461" s="17">
        <f t="shared" si="3"/>
        <v>5.423385639</v>
      </c>
      <c r="U4461" s="17">
        <f t="shared" si="4"/>
        <v>17.06558681</v>
      </c>
      <c r="V4461" s="17">
        <f t="shared" si="5"/>
        <v>5.495697447</v>
      </c>
      <c r="W4461" s="17">
        <f t="shared" si="6"/>
        <v>22.99515511</v>
      </c>
      <c r="X4461" s="17">
        <f t="shared" si="7"/>
        <v>2.024730639</v>
      </c>
      <c r="Y4461" s="14">
        <f t="shared" si="8"/>
        <v>30449</v>
      </c>
      <c r="Z4461" s="14">
        <f t="shared" si="9"/>
        <v>15074</v>
      </c>
      <c r="AA4461" s="14">
        <f t="shared" si="10"/>
        <v>3158</v>
      </c>
      <c r="AB4461" s="14">
        <f t="shared" si="11"/>
        <v>7059</v>
      </c>
      <c r="AC4461" s="14">
        <f t="shared" si="12"/>
        <v>1990</v>
      </c>
      <c r="AD4461" s="14">
        <f t="shared" si="13"/>
        <v>10000</v>
      </c>
      <c r="AE4461" s="14">
        <f t="shared" si="14"/>
        <v>909</v>
      </c>
      <c r="AF4461" s="14">
        <f t="shared" si="15"/>
        <v>21</v>
      </c>
      <c r="AG4461" s="17">
        <f t="shared" si="16"/>
        <v>93.0820494</v>
      </c>
      <c r="AH4461" s="20">
        <f>12*(J4461*'Programas e Observações'!$C$8+K4461*'Programas e Observações'!$C$9+L4461*('Programas e Observações'!$C$8+'Programas e Observações'!$C$9)+M4461*'Programas e Observações'!$C$10)</f>
        <v>354000.48</v>
      </c>
      <c r="AI4461" s="20">
        <f>12*(J4461*'Programas e Observações'!$D$8+K4461*'Programas e Observações'!$D$9+L4461*('Programas e Observações'!$D$8+'Programas e Observações'!$D$9)+M4461*'Programas e Observações'!$D$10)</f>
        <v>643401.48</v>
      </c>
      <c r="AJ4461" s="13" t="s">
        <v>5350</v>
      </c>
      <c r="AK4461" s="13" t="s">
        <v>10429</v>
      </c>
    </row>
    <row r="4462" ht="15.75" customHeight="1">
      <c r="A4462" s="13" t="s">
        <v>16923</v>
      </c>
      <c r="B4462" s="13" t="s">
        <v>16924</v>
      </c>
      <c r="C4462" s="13" t="s">
        <v>16925</v>
      </c>
      <c r="D4462" s="13" t="s">
        <v>16400</v>
      </c>
      <c r="E4462" s="13" t="s">
        <v>16507</v>
      </c>
      <c r="F4462" s="13" t="s">
        <v>16508</v>
      </c>
      <c r="G4462" s="14">
        <v>12246.0</v>
      </c>
      <c r="H4462" s="16" t="b">
        <f>G4462&lt;'Programas e Observações'!$C$11</f>
        <v>1</v>
      </c>
      <c r="I4462" s="14">
        <v>351.0</v>
      </c>
      <c r="J4462" s="14">
        <v>132.0</v>
      </c>
      <c r="K4462" s="14">
        <v>31.0</v>
      </c>
      <c r="L4462" s="14">
        <v>61.0</v>
      </c>
      <c r="M4462" s="14">
        <v>19.0</v>
      </c>
      <c r="N4462" s="14">
        <v>284.0</v>
      </c>
      <c r="O4462" s="14">
        <v>18.0</v>
      </c>
      <c r="P4462" s="14">
        <v>1.0</v>
      </c>
      <c r="Q4462" s="14"/>
      <c r="R4462" s="17">
        <f t="shared" si="1"/>
        <v>28.66242038</v>
      </c>
      <c r="S4462" s="17">
        <f t="shared" si="2"/>
        <v>10.77902989</v>
      </c>
      <c r="T4462" s="17">
        <f t="shared" si="3"/>
        <v>2.531438837</v>
      </c>
      <c r="U4462" s="17">
        <f t="shared" si="4"/>
        <v>4.981218357</v>
      </c>
      <c r="V4462" s="17">
        <f t="shared" si="5"/>
        <v>1.551527029</v>
      </c>
      <c r="W4462" s="17">
        <f t="shared" si="6"/>
        <v>23.19124612</v>
      </c>
      <c r="X4462" s="17">
        <f t="shared" si="7"/>
        <v>1.469867712</v>
      </c>
      <c r="Y4462" s="14">
        <f t="shared" si="8"/>
        <v>45972</v>
      </c>
      <c r="Z4462" s="14">
        <f t="shared" si="9"/>
        <v>16955</v>
      </c>
      <c r="AA4462" s="14">
        <f t="shared" si="10"/>
        <v>8298</v>
      </c>
      <c r="AB4462" s="14">
        <f t="shared" si="11"/>
        <v>10926</v>
      </c>
      <c r="AC4462" s="14">
        <f t="shared" si="12"/>
        <v>3529</v>
      </c>
      <c r="AD4462" s="14">
        <f t="shared" si="13"/>
        <v>15615</v>
      </c>
      <c r="AE4462" s="14">
        <f t="shared" si="14"/>
        <v>1301</v>
      </c>
      <c r="AF4462" s="14">
        <f t="shared" si="15"/>
        <v>33</v>
      </c>
      <c r="AG4462" s="17">
        <f t="shared" si="16"/>
        <v>50.81092791</v>
      </c>
      <c r="AH4462" s="20">
        <f>12*(J4462*'Programas e Observações'!$C$8+K4462*'Programas e Observações'!$C$9+L4462*('Programas e Observações'!$C$8+'Programas e Observações'!$C$9)+M4462*'Programas e Observações'!$C$10)</f>
        <v>95212.92</v>
      </c>
      <c r="AI4462" s="20">
        <f>12*(J4462*'Programas e Observações'!$D$8+K4462*'Programas e Observações'!$D$9+L4462*('Programas e Observações'!$D$8+'Programas e Observações'!$D$9)+M4462*'Programas e Observações'!$D$10)</f>
        <v>166881.96</v>
      </c>
      <c r="AJ4462" s="13" t="s">
        <v>5257</v>
      </c>
      <c r="AK4462" s="13" t="s">
        <v>3019</v>
      </c>
    </row>
    <row r="4463" ht="15.75" customHeight="1">
      <c r="A4463" s="13" t="s">
        <v>16926</v>
      </c>
      <c r="B4463" s="13" t="s">
        <v>16927</v>
      </c>
      <c r="C4463" s="13" t="s">
        <v>16928</v>
      </c>
      <c r="D4463" s="13" t="s">
        <v>16400</v>
      </c>
      <c r="E4463" s="13" t="s">
        <v>16401</v>
      </c>
      <c r="F4463" s="13" t="s">
        <v>16402</v>
      </c>
      <c r="G4463" s="14">
        <v>5951.0</v>
      </c>
      <c r="H4463" s="16" t="b">
        <f>G4463&lt;'Programas e Observações'!$C$11</f>
        <v>1</v>
      </c>
      <c r="I4463" s="14">
        <v>587.0</v>
      </c>
      <c r="J4463" s="14">
        <v>320.0</v>
      </c>
      <c r="K4463" s="14">
        <v>71.0</v>
      </c>
      <c r="L4463" s="14">
        <v>119.0</v>
      </c>
      <c r="M4463" s="14">
        <v>24.0</v>
      </c>
      <c r="N4463" s="14">
        <v>267.0</v>
      </c>
      <c r="O4463" s="14">
        <v>25.0</v>
      </c>
      <c r="P4463" s="14">
        <v>1.0</v>
      </c>
      <c r="Q4463" s="14"/>
      <c r="R4463" s="17">
        <f t="shared" si="1"/>
        <v>98.63888422</v>
      </c>
      <c r="S4463" s="17">
        <f t="shared" si="2"/>
        <v>53.77247521</v>
      </c>
      <c r="T4463" s="17">
        <f t="shared" si="3"/>
        <v>11.93076794</v>
      </c>
      <c r="U4463" s="17">
        <f t="shared" si="4"/>
        <v>19.99663922</v>
      </c>
      <c r="V4463" s="17">
        <f t="shared" si="5"/>
        <v>4.032935641</v>
      </c>
      <c r="W4463" s="17">
        <f t="shared" si="6"/>
        <v>44.86640901</v>
      </c>
      <c r="X4463" s="17">
        <f t="shared" si="7"/>
        <v>4.200974626</v>
      </c>
      <c r="Y4463" s="14">
        <f t="shared" si="8"/>
        <v>15601</v>
      </c>
      <c r="Z4463" s="14">
        <f t="shared" si="9"/>
        <v>7535</v>
      </c>
      <c r="AA4463" s="14">
        <f t="shared" si="10"/>
        <v>1907</v>
      </c>
      <c r="AB4463" s="14">
        <f t="shared" si="11"/>
        <v>3073</v>
      </c>
      <c r="AC4463" s="14">
        <f t="shared" si="12"/>
        <v>1390</v>
      </c>
      <c r="AD4463" s="14">
        <f t="shared" si="13"/>
        <v>5828</v>
      </c>
      <c r="AE4463" s="14">
        <f t="shared" si="14"/>
        <v>680</v>
      </c>
      <c r="AF4463" s="14">
        <f t="shared" si="15"/>
        <v>15</v>
      </c>
      <c r="AG4463" s="17">
        <f t="shared" si="16"/>
        <v>77.43815272</v>
      </c>
      <c r="AH4463" s="20">
        <f>12*(J4463*'Programas e Observações'!$C$8+K4463*'Programas e Observações'!$C$9+L4463*('Programas e Observações'!$C$8+'Programas e Observações'!$C$9)+M4463*'Programas e Observações'!$C$10)</f>
        <v>196626.12</v>
      </c>
      <c r="AI4463" s="20">
        <f>12*(J4463*'Programas e Observações'!$D$8+K4463*'Programas e Observações'!$D$9+L4463*('Programas e Observações'!$D$8+'Programas e Observações'!$D$9)+M4463*'Programas e Observações'!$D$10)</f>
        <v>358954.8</v>
      </c>
      <c r="AJ4463" s="13" t="s">
        <v>5169</v>
      </c>
      <c r="AK4463" s="13" t="s">
        <v>2740</v>
      </c>
    </row>
    <row r="4464" ht="15.75" customHeight="1">
      <c r="A4464" s="13" t="s">
        <v>16929</v>
      </c>
      <c r="B4464" s="13" t="s">
        <v>16930</v>
      </c>
      <c r="C4464" s="13" t="s">
        <v>16931</v>
      </c>
      <c r="D4464" s="13" t="s">
        <v>16400</v>
      </c>
      <c r="E4464" s="13" t="s">
        <v>16488</v>
      </c>
      <c r="F4464" s="13" t="s">
        <v>16489</v>
      </c>
      <c r="G4464" s="14">
        <v>1796.0</v>
      </c>
      <c r="H4464" s="16" t="b">
        <f>G4464&lt;'Programas e Observações'!$C$11</f>
        <v>1</v>
      </c>
      <c r="I4464" s="14">
        <v>38.0</v>
      </c>
      <c r="J4464" s="14">
        <v>6.0</v>
      </c>
      <c r="K4464" s="14">
        <v>6.0</v>
      </c>
      <c r="L4464" s="14">
        <v>0.0</v>
      </c>
      <c r="M4464" s="14">
        <v>5.0</v>
      </c>
      <c r="N4464" s="14">
        <v>27.0</v>
      </c>
      <c r="O4464" s="14">
        <v>9.0</v>
      </c>
      <c r="P4464" s="14">
        <v>0.0</v>
      </c>
      <c r="Q4464" s="14"/>
      <c r="R4464" s="17">
        <f t="shared" si="1"/>
        <v>21.15812918</v>
      </c>
      <c r="S4464" s="17">
        <f t="shared" si="2"/>
        <v>3.340757238</v>
      </c>
      <c r="T4464" s="17">
        <f t="shared" si="3"/>
        <v>3.340757238</v>
      </c>
      <c r="U4464" s="17">
        <f t="shared" si="4"/>
        <v>0</v>
      </c>
      <c r="V4464" s="17">
        <f t="shared" si="5"/>
        <v>2.783964365</v>
      </c>
      <c r="W4464" s="17">
        <f t="shared" si="6"/>
        <v>15.03340757</v>
      </c>
      <c r="X4464" s="17">
        <f t="shared" si="7"/>
        <v>5.011135857</v>
      </c>
      <c r="Y4464" s="14">
        <f t="shared" si="8"/>
        <v>20826</v>
      </c>
      <c r="Z4464" s="14">
        <f t="shared" si="9"/>
        <v>9489</v>
      </c>
      <c r="AA4464" s="14">
        <f t="shared" si="10"/>
        <v>2618</v>
      </c>
      <c r="AB4464" s="14">
        <f t="shared" si="11"/>
        <v>4788</v>
      </c>
      <c r="AC4464" s="14">
        <f t="shared" si="12"/>
        <v>1622</v>
      </c>
      <c r="AD4464" s="14">
        <f t="shared" si="13"/>
        <v>5874</v>
      </c>
      <c r="AE4464" s="14">
        <f t="shared" si="14"/>
        <v>812</v>
      </c>
      <c r="AF4464" s="14">
        <f t="shared" si="15"/>
        <v>19</v>
      </c>
      <c r="AG4464" s="17">
        <f t="shared" si="16"/>
        <v>69.97396052</v>
      </c>
      <c r="AH4464" s="20">
        <f>12*(J4464*'Programas e Observações'!$C$8+K4464*'Programas e Observações'!$C$9+L4464*('Programas e Observações'!$C$8+'Programas e Observações'!$C$9)+M4464*'Programas e Observações'!$C$10)</f>
        <v>6884.4</v>
      </c>
      <c r="AI4464" s="20">
        <f>12*(J4464*'Programas e Observações'!$D$8+K4464*'Programas e Observações'!$D$9+L4464*('Programas e Observações'!$D$8+'Programas e Observações'!$D$9)+M4464*'Programas e Observações'!$D$10)</f>
        <v>9243.24</v>
      </c>
      <c r="AJ4464" s="13" t="s">
        <v>1112</v>
      </c>
      <c r="AK4464" s="13" t="s">
        <v>2820</v>
      </c>
    </row>
    <row r="4465" ht="15.75" customHeight="1">
      <c r="A4465" s="13" t="s">
        <v>16932</v>
      </c>
      <c r="B4465" s="13" t="s">
        <v>16933</v>
      </c>
      <c r="C4465" s="13" t="s">
        <v>16934</v>
      </c>
      <c r="D4465" s="13" t="s">
        <v>16400</v>
      </c>
      <c r="E4465" s="13" t="s">
        <v>16528</v>
      </c>
      <c r="F4465" s="13" t="s">
        <v>16529</v>
      </c>
      <c r="G4465" s="14">
        <v>57262.0</v>
      </c>
      <c r="H4465" s="16" t="b">
        <f>G4465&lt;'Programas e Observações'!$C$11</f>
        <v>0</v>
      </c>
      <c r="I4465" s="14">
        <v>5291.0</v>
      </c>
      <c r="J4465" s="14">
        <v>2552.0</v>
      </c>
      <c r="K4465" s="14">
        <v>483.0</v>
      </c>
      <c r="L4465" s="14">
        <v>1603.0</v>
      </c>
      <c r="M4465" s="14">
        <v>531.0</v>
      </c>
      <c r="N4465" s="14">
        <v>1478.0</v>
      </c>
      <c r="O4465" s="14">
        <v>141.0</v>
      </c>
      <c r="P4465" s="14">
        <v>1.0</v>
      </c>
      <c r="Q4465" s="14">
        <v>122.0</v>
      </c>
      <c r="R4465" s="17">
        <f t="shared" si="1"/>
        <v>92.39984632</v>
      </c>
      <c r="S4465" s="17">
        <f t="shared" si="2"/>
        <v>44.56707764</v>
      </c>
      <c r="T4465" s="17">
        <f t="shared" si="3"/>
        <v>8.434913206</v>
      </c>
      <c r="U4465" s="17">
        <f t="shared" si="4"/>
        <v>27.99413223</v>
      </c>
      <c r="V4465" s="17">
        <f t="shared" si="5"/>
        <v>9.27316545</v>
      </c>
      <c r="W4465" s="17">
        <f t="shared" si="6"/>
        <v>25.81118368</v>
      </c>
      <c r="X4465" s="17">
        <f t="shared" si="7"/>
        <v>2.462365967</v>
      </c>
      <c r="Y4465" s="14">
        <f t="shared" si="8"/>
        <v>35677</v>
      </c>
      <c r="Z4465" s="14">
        <f t="shared" si="9"/>
        <v>16908</v>
      </c>
      <c r="AA4465" s="14">
        <f t="shared" si="10"/>
        <v>3936</v>
      </c>
      <c r="AB4465" s="14">
        <f t="shared" si="11"/>
        <v>8554</v>
      </c>
      <c r="AC4465" s="14">
        <f t="shared" si="12"/>
        <v>3383</v>
      </c>
      <c r="AD4465" s="14">
        <f t="shared" si="13"/>
        <v>8586</v>
      </c>
      <c r="AE4465" s="14">
        <f t="shared" si="14"/>
        <v>1034</v>
      </c>
      <c r="AF4465" s="14">
        <f t="shared" si="15"/>
        <v>15</v>
      </c>
      <c r="AG4465" s="17">
        <f t="shared" si="16"/>
        <v>93.04478678</v>
      </c>
      <c r="AH4465" s="20">
        <f>12*(J4465*'Programas e Observações'!$C$8+K4465*'Programas e Observações'!$C$9+L4465*('Programas e Observações'!$C$8+'Programas e Observações'!$C$9)+M4465*'Programas e Observações'!$C$10)</f>
        <v>2167777.08</v>
      </c>
      <c r="AI4465" s="20">
        <f>12*(J4465*'Programas e Observações'!$D$8+K4465*'Programas e Observações'!$D$9+L4465*('Programas e Observações'!$D$8+'Programas e Observações'!$D$9)+M4465*'Programas e Observações'!$D$10)</f>
        <v>3714721.56</v>
      </c>
      <c r="AJ4465" s="13" t="s">
        <v>16935</v>
      </c>
      <c r="AK4465" s="13" t="s">
        <v>3365</v>
      </c>
    </row>
    <row r="4466" ht="15.75" customHeight="1">
      <c r="A4466" s="13" t="s">
        <v>16936</v>
      </c>
      <c r="B4466" s="13" t="s">
        <v>16937</v>
      </c>
      <c r="C4466" s="13" t="s">
        <v>16938</v>
      </c>
      <c r="D4466" s="13" t="s">
        <v>16400</v>
      </c>
      <c r="E4466" s="13" t="s">
        <v>16432</v>
      </c>
      <c r="F4466" s="13" t="s">
        <v>16433</v>
      </c>
      <c r="G4466" s="14">
        <v>3253.0</v>
      </c>
      <c r="H4466" s="16" t="b">
        <f>G4466&lt;'Programas e Observações'!$C$11</f>
        <v>1</v>
      </c>
      <c r="I4466" s="14">
        <v>42.0</v>
      </c>
      <c r="J4466" s="14">
        <v>14.0</v>
      </c>
      <c r="K4466" s="14">
        <v>15.0</v>
      </c>
      <c r="L4466" s="14">
        <v>3.0</v>
      </c>
      <c r="M4466" s="14">
        <v>0.0</v>
      </c>
      <c r="N4466" s="14">
        <v>68.0</v>
      </c>
      <c r="O4466" s="14">
        <v>4.0</v>
      </c>
      <c r="P4466" s="14">
        <v>0.0</v>
      </c>
      <c r="Q4466" s="14"/>
      <c r="R4466" s="17">
        <f t="shared" si="1"/>
        <v>12.91115893</v>
      </c>
      <c r="S4466" s="17">
        <f t="shared" si="2"/>
        <v>4.303719643</v>
      </c>
      <c r="T4466" s="17">
        <f t="shared" si="3"/>
        <v>4.611128189</v>
      </c>
      <c r="U4466" s="17">
        <f t="shared" si="4"/>
        <v>0.9222256379</v>
      </c>
      <c r="V4466" s="17">
        <f t="shared" si="5"/>
        <v>0</v>
      </c>
      <c r="W4466" s="17">
        <f t="shared" si="6"/>
        <v>20.90378113</v>
      </c>
      <c r="X4466" s="17">
        <f t="shared" si="7"/>
        <v>1.229634184</v>
      </c>
      <c r="Y4466" s="14">
        <f t="shared" si="8"/>
        <v>87321</v>
      </c>
      <c r="Z4466" s="14">
        <f t="shared" si="9"/>
        <v>30548</v>
      </c>
      <c r="AA4466" s="14">
        <f t="shared" si="10"/>
        <v>15542</v>
      </c>
      <c r="AB4466" s="14">
        <f t="shared" si="11"/>
        <v>23485</v>
      </c>
      <c r="AC4466" s="14">
        <f t="shared" si="12"/>
        <v>6461</v>
      </c>
      <c r="AD4466" s="14">
        <f t="shared" si="13"/>
        <v>30489</v>
      </c>
      <c r="AE4466" s="14">
        <f t="shared" si="14"/>
        <v>2159</v>
      </c>
      <c r="AF4466" s="14">
        <f t="shared" si="15"/>
        <v>18</v>
      </c>
      <c r="AG4466" s="17">
        <f t="shared" si="16"/>
        <v>58.45252527</v>
      </c>
      <c r="AH4466" s="20">
        <f>12*(J4466*'Programas e Observações'!$C$8+K4466*'Programas e Observações'!$C$9+L4466*('Programas e Observações'!$C$8+'Programas e Observações'!$C$9)+M4466*'Programas e Observações'!$C$10)</f>
        <v>12545.4</v>
      </c>
      <c r="AI4466" s="20">
        <f>12*(J4466*'Programas e Observações'!$D$8+K4466*'Programas e Observações'!$D$9+L4466*('Programas e Observações'!$D$8+'Programas e Observações'!$D$9)+M4466*'Programas e Observações'!$D$10)</f>
        <v>19048.08</v>
      </c>
      <c r="AJ4466" s="13" t="s">
        <v>1144</v>
      </c>
      <c r="AK4466" s="13" t="s">
        <v>1652</v>
      </c>
    </row>
    <row r="4467" ht="15.75" customHeight="1">
      <c r="A4467" s="13" t="s">
        <v>16939</v>
      </c>
      <c r="B4467" s="13" t="s">
        <v>16940</v>
      </c>
      <c r="C4467" s="13" t="s">
        <v>16941</v>
      </c>
      <c r="D4467" s="13" t="s">
        <v>16400</v>
      </c>
      <c r="E4467" s="13" t="s">
        <v>16528</v>
      </c>
      <c r="F4467" s="13" t="s">
        <v>16529</v>
      </c>
      <c r="G4467" s="14">
        <v>7543.0</v>
      </c>
      <c r="H4467" s="16" t="b">
        <f>G4467&lt;'Programas e Observações'!$C$11</f>
        <v>1</v>
      </c>
      <c r="I4467" s="14">
        <v>456.0</v>
      </c>
      <c r="J4467" s="14">
        <v>280.0</v>
      </c>
      <c r="K4467" s="14">
        <v>39.0</v>
      </c>
      <c r="L4467" s="14">
        <v>74.0</v>
      </c>
      <c r="M4467" s="14">
        <v>10.0</v>
      </c>
      <c r="N4467" s="14">
        <v>154.0</v>
      </c>
      <c r="O4467" s="14">
        <v>27.0</v>
      </c>
      <c r="P4467" s="14">
        <v>1.0</v>
      </c>
      <c r="Q4467" s="14"/>
      <c r="R4467" s="17">
        <f t="shared" si="1"/>
        <v>60.4534005</v>
      </c>
      <c r="S4467" s="17">
        <f t="shared" si="2"/>
        <v>37.12050908</v>
      </c>
      <c r="T4467" s="17">
        <f t="shared" si="3"/>
        <v>5.170356622</v>
      </c>
      <c r="U4467" s="17">
        <f t="shared" si="4"/>
        <v>9.810420257</v>
      </c>
      <c r="V4467" s="17">
        <f t="shared" si="5"/>
        <v>1.325732467</v>
      </c>
      <c r="W4467" s="17">
        <f t="shared" si="6"/>
        <v>20.41627999</v>
      </c>
      <c r="X4467" s="17">
        <f t="shared" si="7"/>
        <v>3.579477661</v>
      </c>
      <c r="Y4467" s="14">
        <f t="shared" si="8"/>
        <v>35677</v>
      </c>
      <c r="Z4467" s="14">
        <f t="shared" si="9"/>
        <v>16908</v>
      </c>
      <c r="AA4467" s="14">
        <f t="shared" si="10"/>
        <v>3936</v>
      </c>
      <c r="AB4467" s="14">
        <f t="shared" si="11"/>
        <v>8554</v>
      </c>
      <c r="AC4467" s="14">
        <f t="shared" si="12"/>
        <v>3383</v>
      </c>
      <c r="AD4467" s="14">
        <f t="shared" si="13"/>
        <v>8586</v>
      </c>
      <c r="AE4467" s="14">
        <f t="shared" si="14"/>
        <v>1034</v>
      </c>
      <c r="AF4467" s="14">
        <f t="shared" si="15"/>
        <v>15</v>
      </c>
      <c r="AG4467" s="17">
        <f t="shared" si="16"/>
        <v>93.04478678</v>
      </c>
      <c r="AH4467" s="20">
        <f>12*(J4467*'Programas e Observações'!$C$8+K4467*'Programas e Observações'!$C$9+L4467*('Programas e Observações'!$C$8+'Programas e Observações'!$C$9)+M4467*'Programas e Observações'!$C$10)</f>
        <v>133139.4</v>
      </c>
      <c r="AI4467" s="20">
        <f>12*(J4467*'Programas e Observações'!$D$8+K4467*'Programas e Observações'!$D$9+L4467*('Programas e Observações'!$D$8+'Programas e Observações'!$D$9)+M4467*'Programas e Observações'!$D$10)</f>
        <v>263035.56</v>
      </c>
      <c r="AJ4467" s="13" t="s">
        <v>4393</v>
      </c>
      <c r="AK4467" s="13" t="s">
        <v>5789</v>
      </c>
    </row>
    <row r="4468" ht="15.75" customHeight="1">
      <c r="A4468" s="13" t="s">
        <v>16942</v>
      </c>
      <c r="B4468" s="13" t="s">
        <v>16943</v>
      </c>
      <c r="C4468" s="13" t="s">
        <v>16944</v>
      </c>
      <c r="D4468" s="13" t="s">
        <v>16400</v>
      </c>
      <c r="E4468" s="13" t="s">
        <v>16476</v>
      </c>
      <c r="F4468" s="13" t="s">
        <v>16477</v>
      </c>
      <c r="G4468" s="14">
        <v>8344.0</v>
      </c>
      <c r="H4468" s="16" t="b">
        <f>G4468&lt;'Programas e Observações'!$C$11</f>
        <v>1</v>
      </c>
      <c r="I4468" s="14">
        <v>930.0</v>
      </c>
      <c r="J4468" s="14">
        <v>418.0</v>
      </c>
      <c r="K4468" s="14">
        <v>89.0</v>
      </c>
      <c r="L4468" s="14">
        <v>260.0</v>
      </c>
      <c r="M4468" s="14">
        <v>116.0</v>
      </c>
      <c r="N4468" s="14">
        <v>228.0</v>
      </c>
      <c r="O4468" s="14">
        <v>16.0</v>
      </c>
      <c r="P4468" s="14">
        <v>0.0</v>
      </c>
      <c r="Q4468" s="14"/>
      <c r="R4468" s="17">
        <f t="shared" si="1"/>
        <v>111.4573346</v>
      </c>
      <c r="S4468" s="17">
        <f t="shared" si="2"/>
        <v>50.09587728</v>
      </c>
      <c r="T4468" s="17">
        <f t="shared" si="3"/>
        <v>10.66634708</v>
      </c>
      <c r="U4468" s="17">
        <f t="shared" si="4"/>
        <v>31.16011505</v>
      </c>
      <c r="V4468" s="17">
        <f t="shared" si="5"/>
        <v>13.90220518</v>
      </c>
      <c r="W4468" s="17">
        <f t="shared" si="6"/>
        <v>27.32502397</v>
      </c>
      <c r="X4468" s="17">
        <f t="shared" si="7"/>
        <v>1.917545542</v>
      </c>
      <c r="Y4468" s="14">
        <f t="shared" si="8"/>
        <v>25989</v>
      </c>
      <c r="Z4468" s="14">
        <f t="shared" si="9"/>
        <v>11337</v>
      </c>
      <c r="AA4468" s="14">
        <f t="shared" si="10"/>
        <v>2980</v>
      </c>
      <c r="AB4468" s="14">
        <f t="shared" si="11"/>
        <v>6454</v>
      </c>
      <c r="AC4468" s="14">
        <f t="shared" si="12"/>
        <v>2404</v>
      </c>
      <c r="AD4468" s="14">
        <f t="shared" si="13"/>
        <v>7599</v>
      </c>
      <c r="AE4468" s="14">
        <f t="shared" si="14"/>
        <v>734</v>
      </c>
      <c r="AF4468" s="14">
        <f t="shared" si="15"/>
        <v>20</v>
      </c>
      <c r="AG4468" s="17">
        <f t="shared" si="16"/>
        <v>109.0893064</v>
      </c>
      <c r="AH4468" s="20">
        <f>12*(J4468*'Programas e Observações'!$C$8+K4468*'Programas e Observações'!$C$9+L4468*('Programas e Observações'!$C$8+'Programas e Observações'!$C$9)+M4468*'Programas e Observações'!$C$10)</f>
        <v>373595.88</v>
      </c>
      <c r="AI4468" s="20">
        <f>12*(J4468*'Programas e Observações'!$D$8+K4468*'Programas e Observações'!$D$9+L4468*('Programas e Observações'!$D$8+'Programas e Observações'!$D$9)+M4468*'Programas e Observações'!$D$10)</f>
        <v>626626.68</v>
      </c>
      <c r="AJ4468" s="13" t="s">
        <v>16945</v>
      </c>
      <c r="AK4468" s="13" t="s">
        <v>10680</v>
      </c>
    </row>
    <row r="4469" ht="15.75" customHeight="1">
      <c r="A4469" s="13" t="s">
        <v>16946</v>
      </c>
      <c r="B4469" s="13" t="s">
        <v>16947</v>
      </c>
      <c r="C4469" s="13" t="s">
        <v>6827</v>
      </c>
      <c r="D4469" s="13" t="s">
        <v>16400</v>
      </c>
      <c r="E4469" s="13" t="s">
        <v>16444</v>
      </c>
      <c r="F4469" s="13" t="s">
        <v>16445</v>
      </c>
      <c r="G4469" s="14">
        <v>30743.0</v>
      </c>
      <c r="H4469" s="16" t="b">
        <f>G4469&lt;'Programas e Observações'!$C$11</f>
        <v>0</v>
      </c>
      <c r="I4469" s="14">
        <v>1504.0</v>
      </c>
      <c r="J4469" s="14">
        <v>696.0</v>
      </c>
      <c r="K4469" s="14">
        <v>125.0</v>
      </c>
      <c r="L4469" s="14">
        <v>114.0</v>
      </c>
      <c r="M4469" s="14">
        <v>190.0</v>
      </c>
      <c r="N4469" s="14">
        <v>657.0</v>
      </c>
      <c r="O4469" s="14">
        <v>99.0</v>
      </c>
      <c r="P4469" s="14">
        <v>3.0</v>
      </c>
      <c r="Q4469" s="14"/>
      <c r="R4469" s="17">
        <f t="shared" si="1"/>
        <v>48.92170575</v>
      </c>
      <c r="S4469" s="17">
        <f t="shared" si="2"/>
        <v>22.6393</v>
      </c>
      <c r="T4469" s="17">
        <f t="shared" si="3"/>
        <v>4.065966236</v>
      </c>
      <c r="U4469" s="17">
        <f t="shared" si="4"/>
        <v>3.708161207</v>
      </c>
      <c r="V4469" s="17">
        <f t="shared" si="5"/>
        <v>6.180268679</v>
      </c>
      <c r="W4469" s="17">
        <f t="shared" si="6"/>
        <v>21.37071854</v>
      </c>
      <c r="X4469" s="17">
        <f t="shared" si="7"/>
        <v>3.220245259</v>
      </c>
      <c r="Y4469" s="14">
        <f t="shared" si="8"/>
        <v>17682</v>
      </c>
      <c r="Z4469" s="14">
        <f t="shared" si="9"/>
        <v>9073</v>
      </c>
      <c r="AA4469" s="14">
        <f t="shared" si="10"/>
        <v>1679</v>
      </c>
      <c r="AB4469" s="14">
        <f t="shared" si="11"/>
        <v>2983</v>
      </c>
      <c r="AC4469" s="14">
        <f t="shared" si="12"/>
        <v>983</v>
      </c>
      <c r="AD4469" s="14">
        <f t="shared" si="13"/>
        <v>7067</v>
      </c>
      <c r="AE4469" s="14">
        <f t="shared" si="14"/>
        <v>810</v>
      </c>
      <c r="AF4469" s="14">
        <f t="shared" si="15"/>
        <v>18</v>
      </c>
      <c r="AG4469" s="17">
        <f t="shared" si="16"/>
        <v>70.41479499</v>
      </c>
      <c r="AH4469" s="20">
        <f>12*(J4469*'Programas e Observações'!$C$8+K4469*'Programas e Observações'!$C$9+L4469*('Programas e Observações'!$C$8+'Programas e Observações'!$C$9)+M4469*'Programas e Observações'!$C$10)</f>
        <v>382795.8</v>
      </c>
      <c r="AI4469" s="20">
        <f>12*(J4469*'Programas e Observações'!$D$8+K4469*'Programas e Observações'!$D$9+L4469*('Programas e Observações'!$D$8+'Programas e Observações'!$D$9)+M4469*'Programas e Observações'!$D$10)</f>
        <v>681979.8</v>
      </c>
      <c r="AJ4469" s="13" t="s">
        <v>8309</v>
      </c>
      <c r="AK4469" s="13" t="s">
        <v>7240</v>
      </c>
    </row>
    <row r="4470" ht="15.75" customHeight="1">
      <c r="A4470" s="13" t="s">
        <v>16948</v>
      </c>
      <c r="B4470" s="13" t="s">
        <v>16949</v>
      </c>
      <c r="C4470" s="13" t="s">
        <v>16950</v>
      </c>
      <c r="D4470" s="13" t="s">
        <v>16400</v>
      </c>
      <c r="E4470" s="13" t="s">
        <v>16407</v>
      </c>
      <c r="F4470" s="13" t="s">
        <v>16408</v>
      </c>
      <c r="G4470" s="14">
        <v>2218.0</v>
      </c>
      <c r="H4470" s="16" t="b">
        <f>G4470&lt;'Programas e Observações'!$C$11</f>
        <v>1</v>
      </c>
      <c r="I4470" s="14">
        <v>31.0</v>
      </c>
      <c r="J4470" s="14">
        <v>12.0</v>
      </c>
      <c r="K4470" s="14">
        <v>3.0</v>
      </c>
      <c r="L4470" s="14">
        <v>2.0</v>
      </c>
      <c r="M4470" s="14">
        <v>0.0</v>
      </c>
      <c r="N4470" s="14">
        <v>35.0</v>
      </c>
      <c r="O4470" s="14">
        <v>8.0</v>
      </c>
      <c r="P4470" s="14">
        <v>1.0</v>
      </c>
      <c r="Q4470" s="14"/>
      <c r="R4470" s="17">
        <f t="shared" si="1"/>
        <v>13.97655546</v>
      </c>
      <c r="S4470" s="17">
        <f t="shared" si="2"/>
        <v>5.410279531</v>
      </c>
      <c r="T4470" s="17">
        <f t="shared" si="3"/>
        <v>1.352569883</v>
      </c>
      <c r="U4470" s="17">
        <f t="shared" si="4"/>
        <v>0.9017132552</v>
      </c>
      <c r="V4470" s="17">
        <f t="shared" si="5"/>
        <v>0</v>
      </c>
      <c r="W4470" s="17">
        <f t="shared" si="6"/>
        <v>15.77998197</v>
      </c>
      <c r="X4470" s="17">
        <f t="shared" si="7"/>
        <v>3.606853021</v>
      </c>
      <c r="Y4470" s="14">
        <f t="shared" si="8"/>
        <v>18845</v>
      </c>
      <c r="Z4470" s="14">
        <f t="shared" si="9"/>
        <v>9941</v>
      </c>
      <c r="AA4470" s="14">
        <f t="shared" si="10"/>
        <v>2011</v>
      </c>
      <c r="AB4470" s="14">
        <f t="shared" si="11"/>
        <v>3706</v>
      </c>
      <c r="AC4470" s="14">
        <f t="shared" si="12"/>
        <v>1270</v>
      </c>
      <c r="AD4470" s="14">
        <f t="shared" si="13"/>
        <v>4596</v>
      </c>
      <c r="AE4470" s="14">
        <f t="shared" si="14"/>
        <v>445</v>
      </c>
      <c r="AF4470" s="14">
        <f t="shared" si="15"/>
        <v>19</v>
      </c>
      <c r="AG4470" s="17">
        <f t="shared" si="16"/>
        <v>87.06720507</v>
      </c>
      <c r="AH4470" s="20">
        <f>12*(J4470*'Programas e Observações'!$C$8+K4470*'Programas e Observações'!$C$9+L4470*('Programas e Observações'!$C$8+'Programas e Observações'!$C$9)+M4470*'Programas e Observações'!$C$10)</f>
        <v>5327.4</v>
      </c>
      <c r="AI4470" s="20">
        <f>12*(J4470*'Programas e Observações'!$D$8+K4470*'Programas e Observações'!$D$9+L4470*('Programas e Observações'!$D$8+'Programas e Observações'!$D$9)+M4470*'Programas e Observações'!$D$10)</f>
        <v>10470.36</v>
      </c>
      <c r="AJ4470" s="13" t="s">
        <v>1364</v>
      </c>
      <c r="AK4470" s="13" t="s">
        <v>1189</v>
      </c>
    </row>
    <row r="4471" ht="15.75" customHeight="1">
      <c r="A4471" s="13" t="s">
        <v>16951</v>
      </c>
      <c r="B4471" s="13" t="s">
        <v>16952</v>
      </c>
      <c r="C4471" s="13" t="s">
        <v>5545</v>
      </c>
      <c r="D4471" s="13" t="s">
        <v>16400</v>
      </c>
      <c r="E4471" s="13" t="s">
        <v>16523</v>
      </c>
      <c r="F4471" s="13" t="s">
        <v>16524</v>
      </c>
      <c r="G4471" s="14">
        <v>18122.0</v>
      </c>
      <c r="H4471" s="16" t="b">
        <f>G4471&lt;'Programas e Observações'!$C$11</f>
        <v>1</v>
      </c>
      <c r="I4471" s="14">
        <v>1463.0</v>
      </c>
      <c r="J4471" s="14">
        <v>901.0</v>
      </c>
      <c r="K4471" s="14">
        <v>111.0</v>
      </c>
      <c r="L4471" s="14">
        <v>206.0</v>
      </c>
      <c r="M4471" s="14">
        <v>115.0</v>
      </c>
      <c r="N4471" s="14">
        <v>317.0</v>
      </c>
      <c r="O4471" s="14">
        <v>58.0</v>
      </c>
      <c r="P4471" s="14">
        <v>2.0</v>
      </c>
      <c r="Q4471" s="14"/>
      <c r="R4471" s="17">
        <f t="shared" si="1"/>
        <v>80.73060369</v>
      </c>
      <c r="S4471" s="17">
        <f t="shared" si="2"/>
        <v>49.71857411</v>
      </c>
      <c r="T4471" s="17">
        <f t="shared" si="3"/>
        <v>6.125151749</v>
      </c>
      <c r="U4471" s="17">
        <f t="shared" si="4"/>
        <v>11.36739874</v>
      </c>
      <c r="V4471" s="17">
        <f t="shared" si="5"/>
        <v>6.345877938</v>
      </c>
      <c r="W4471" s="17">
        <f t="shared" si="6"/>
        <v>17.49255049</v>
      </c>
      <c r="X4471" s="17">
        <f t="shared" si="7"/>
        <v>3.200529743</v>
      </c>
      <c r="Y4471" s="14">
        <f t="shared" si="8"/>
        <v>18869</v>
      </c>
      <c r="Z4471" s="14">
        <f t="shared" si="9"/>
        <v>7801</v>
      </c>
      <c r="AA4471" s="14">
        <f t="shared" si="10"/>
        <v>3040</v>
      </c>
      <c r="AB4471" s="14">
        <f t="shared" si="11"/>
        <v>3602</v>
      </c>
      <c r="AC4471" s="14">
        <f t="shared" si="12"/>
        <v>1649</v>
      </c>
      <c r="AD4471" s="14">
        <f t="shared" si="13"/>
        <v>6459</v>
      </c>
      <c r="AE4471" s="14">
        <f t="shared" si="14"/>
        <v>1003</v>
      </c>
      <c r="AF4471" s="14">
        <f t="shared" si="15"/>
        <v>22</v>
      </c>
      <c r="AG4471" s="17">
        <f t="shared" si="16"/>
        <v>51.84375163</v>
      </c>
      <c r="AH4471" s="20">
        <f>12*(J4471*'Programas e Observações'!$C$8+K4471*'Programas e Observações'!$C$9+L4471*('Programas e Observações'!$C$8+'Programas e Observações'!$C$9)+M4471*'Programas e Observações'!$C$10)</f>
        <v>441967.2</v>
      </c>
      <c r="AI4471" s="20">
        <f>12*(J4471*'Programas e Observações'!$D$8+K4471*'Programas e Observações'!$D$9+L4471*('Programas e Observações'!$D$8+'Programas e Observações'!$D$9)+M4471*'Programas e Observações'!$D$10)</f>
        <v>848578.08</v>
      </c>
      <c r="AJ4471" s="13" t="s">
        <v>15208</v>
      </c>
      <c r="AK4471" s="13" t="s">
        <v>10717</v>
      </c>
    </row>
    <row r="4472" ht="15.75" customHeight="1">
      <c r="A4472" s="13" t="s">
        <v>16953</v>
      </c>
      <c r="B4472" s="13" t="s">
        <v>16954</v>
      </c>
      <c r="C4472" s="13" t="s">
        <v>16955</v>
      </c>
      <c r="D4472" s="13" t="s">
        <v>16400</v>
      </c>
      <c r="E4472" s="13" t="s">
        <v>16488</v>
      </c>
      <c r="F4472" s="13" t="s">
        <v>16489</v>
      </c>
      <c r="G4472" s="14">
        <v>2789.0</v>
      </c>
      <c r="H4472" s="16" t="b">
        <f>G4472&lt;'Programas e Observações'!$C$11</f>
        <v>1</v>
      </c>
      <c r="I4472" s="14">
        <v>0.0</v>
      </c>
      <c r="J4472" s="14">
        <v>0.0</v>
      </c>
      <c r="K4472" s="14">
        <v>0.0</v>
      </c>
      <c r="L4472" s="14">
        <v>0.0</v>
      </c>
      <c r="M4472" s="14">
        <v>0.0</v>
      </c>
      <c r="N4472" s="14">
        <v>33.0</v>
      </c>
      <c r="O4472" s="14">
        <v>5.0</v>
      </c>
      <c r="P4472" s="14">
        <v>0.0</v>
      </c>
      <c r="Q4472" s="14"/>
      <c r="R4472" s="17">
        <f t="shared" si="1"/>
        <v>0</v>
      </c>
      <c r="S4472" s="17">
        <f t="shared" si="2"/>
        <v>0</v>
      </c>
      <c r="T4472" s="17">
        <f t="shared" si="3"/>
        <v>0</v>
      </c>
      <c r="U4472" s="17">
        <f t="shared" si="4"/>
        <v>0</v>
      </c>
      <c r="V4472" s="17">
        <f t="shared" si="5"/>
        <v>0</v>
      </c>
      <c r="W4472" s="17">
        <f t="shared" si="6"/>
        <v>11.83219792</v>
      </c>
      <c r="X4472" s="17">
        <f t="shared" si="7"/>
        <v>1.792757261</v>
      </c>
      <c r="Y4472" s="14">
        <f t="shared" si="8"/>
        <v>20826</v>
      </c>
      <c r="Z4472" s="14">
        <f t="shared" si="9"/>
        <v>9489</v>
      </c>
      <c r="AA4472" s="14">
        <f t="shared" si="10"/>
        <v>2618</v>
      </c>
      <c r="AB4472" s="14">
        <f t="shared" si="11"/>
        <v>4788</v>
      </c>
      <c r="AC4472" s="14">
        <f t="shared" si="12"/>
        <v>1622</v>
      </c>
      <c r="AD4472" s="14">
        <f t="shared" si="13"/>
        <v>5874</v>
      </c>
      <c r="AE4472" s="14">
        <f t="shared" si="14"/>
        <v>812</v>
      </c>
      <c r="AF4472" s="14">
        <f t="shared" si="15"/>
        <v>19</v>
      </c>
      <c r="AG4472" s="17">
        <f t="shared" si="16"/>
        <v>69.97396052</v>
      </c>
      <c r="AH4472" s="20">
        <f>12*(J4472*'Programas e Observações'!$C$8+K4472*'Programas e Observações'!$C$9+L4472*('Programas e Observações'!$C$8+'Programas e Observações'!$C$9)+M4472*'Programas e Observações'!$C$10)</f>
        <v>0</v>
      </c>
      <c r="AI4472" s="20">
        <f>12*(J4472*'Programas e Observações'!$D$8+K4472*'Programas e Observações'!$D$9+L4472*('Programas e Observações'!$D$8+'Programas e Observações'!$D$9)+M4472*'Programas e Observações'!$D$10)</f>
        <v>0</v>
      </c>
      <c r="AJ4472" s="13" t="s">
        <v>342</v>
      </c>
      <c r="AK4472" s="13" t="s">
        <v>343</v>
      </c>
    </row>
    <row r="4473" ht="15.75" customHeight="1">
      <c r="A4473" s="13" t="s">
        <v>16956</v>
      </c>
      <c r="B4473" s="13" t="s">
        <v>16957</v>
      </c>
      <c r="C4473" s="13" t="s">
        <v>16958</v>
      </c>
      <c r="D4473" s="13" t="s">
        <v>16400</v>
      </c>
      <c r="E4473" s="13" t="s">
        <v>16476</v>
      </c>
      <c r="F4473" s="13" t="s">
        <v>16477</v>
      </c>
      <c r="G4473" s="14">
        <v>7128.0</v>
      </c>
      <c r="H4473" s="16" t="b">
        <f>G4473&lt;'Programas e Observações'!$C$11</f>
        <v>1</v>
      </c>
      <c r="I4473" s="14">
        <v>179.0</v>
      </c>
      <c r="J4473" s="14">
        <v>22.0</v>
      </c>
      <c r="K4473" s="14">
        <v>78.0</v>
      </c>
      <c r="L4473" s="14">
        <v>16.0</v>
      </c>
      <c r="M4473" s="14">
        <v>6.0</v>
      </c>
      <c r="N4473" s="14">
        <v>388.0</v>
      </c>
      <c r="O4473" s="14">
        <v>33.0</v>
      </c>
      <c r="P4473" s="14">
        <v>1.0</v>
      </c>
      <c r="Q4473" s="14"/>
      <c r="R4473" s="17">
        <f t="shared" si="1"/>
        <v>25.11223345</v>
      </c>
      <c r="S4473" s="17">
        <f t="shared" si="2"/>
        <v>3.086419753</v>
      </c>
      <c r="T4473" s="17">
        <f t="shared" si="3"/>
        <v>10.94276094</v>
      </c>
      <c r="U4473" s="17">
        <f t="shared" si="4"/>
        <v>2.244668911</v>
      </c>
      <c r="V4473" s="17">
        <f t="shared" si="5"/>
        <v>0.8417508418</v>
      </c>
      <c r="W4473" s="17">
        <f t="shared" si="6"/>
        <v>54.4332211</v>
      </c>
      <c r="X4473" s="17">
        <f t="shared" si="7"/>
        <v>4.62962963</v>
      </c>
      <c r="Y4473" s="14">
        <f t="shared" si="8"/>
        <v>25989</v>
      </c>
      <c r="Z4473" s="14">
        <f t="shared" si="9"/>
        <v>11337</v>
      </c>
      <c r="AA4473" s="14">
        <f t="shared" si="10"/>
        <v>2980</v>
      </c>
      <c r="AB4473" s="14">
        <f t="shared" si="11"/>
        <v>6454</v>
      </c>
      <c r="AC4473" s="14">
        <f t="shared" si="12"/>
        <v>2404</v>
      </c>
      <c r="AD4473" s="14">
        <f t="shared" si="13"/>
        <v>7599</v>
      </c>
      <c r="AE4473" s="14">
        <f t="shared" si="14"/>
        <v>734</v>
      </c>
      <c r="AF4473" s="14">
        <f t="shared" si="15"/>
        <v>20</v>
      </c>
      <c r="AG4473" s="17">
        <f t="shared" si="16"/>
        <v>109.0893064</v>
      </c>
      <c r="AH4473" s="20">
        <f>12*(J4473*'Programas e Observações'!$C$8+K4473*'Programas e Observações'!$C$9+L4473*('Programas e Observações'!$C$8+'Programas e Observações'!$C$9)+M4473*'Programas e Observações'!$C$10)</f>
        <v>58594.08</v>
      </c>
      <c r="AI4473" s="20">
        <f>12*(J4473*'Programas e Observações'!$D$8+K4473*'Programas e Observações'!$D$9+L4473*('Programas e Observações'!$D$8+'Programas e Observações'!$D$9)+M4473*'Programas e Observações'!$D$10)</f>
        <v>74376.48</v>
      </c>
      <c r="AJ4473" s="13" t="s">
        <v>1493</v>
      </c>
      <c r="AK4473" s="13" t="s">
        <v>414</v>
      </c>
    </row>
    <row r="4474" ht="15.75" customHeight="1">
      <c r="A4474" s="13" t="s">
        <v>16959</v>
      </c>
      <c r="B4474" s="13" t="s">
        <v>16960</v>
      </c>
      <c r="C4474" s="13" t="s">
        <v>16961</v>
      </c>
      <c r="D4474" s="13" t="s">
        <v>16400</v>
      </c>
      <c r="E4474" s="13" t="s">
        <v>16413</v>
      </c>
      <c r="F4474" s="13" t="s">
        <v>16414</v>
      </c>
      <c r="G4474" s="14">
        <v>2554.0</v>
      </c>
      <c r="H4474" s="16" t="b">
        <f>G4474&lt;'Programas e Observações'!$C$11</f>
        <v>1</v>
      </c>
      <c r="I4474" s="14">
        <v>215.0</v>
      </c>
      <c r="J4474" s="14">
        <v>39.0</v>
      </c>
      <c r="K4474" s="14">
        <v>67.0</v>
      </c>
      <c r="L4474" s="14">
        <v>52.0</v>
      </c>
      <c r="M4474" s="14">
        <v>7.0</v>
      </c>
      <c r="N4474" s="14">
        <v>90.0</v>
      </c>
      <c r="O4474" s="14">
        <v>11.0</v>
      </c>
      <c r="P4474" s="14">
        <v>0.0</v>
      </c>
      <c r="Q4474" s="14"/>
      <c r="R4474" s="17">
        <f t="shared" si="1"/>
        <v>84.1816758</v>
      </c>
      <c r="S4474" s="17">
        <f t="shared" si="2"/>
        <v>15.27016445</v>
      </c>
      <c r="T4474" s="17">
        <f t="shared" si="3"/>
        <v>26.23335944</v>
      </c>
      <c r="U4474" s="17">
        <f t="shared" si="4"/>
        <v>20.36021926</v>
      </c>
      <c r="V4474" s="17">
        <f t="shared" si="5"/>
        <v>2.740798747</v>
      </c>
      <c r="W4474" s="17">
        <f t="shared" si="6"/>
        <v>35.23884103</v>
      </c>
      <c r="X4474" s="17">
        <f t="shared" si="7"/>
        <v>4.30696946</v>
      </c>
      <c r="Y4474" s="14">
        <f t="shared" si="8"/>
        <v>30449</v>
      </c>
      <c r="Z4474" s="14">
        <f t="shared" si="9"/>
        <v>15074</v>
      </c>
      <c r="AA4474" s="14">
        <f t="shared" si="10"/>
        <v>3158</v>
      </c>
      <c r="AB4474" s="14">
        <f t="shared" si="11"/>
        <v>7059</v>
      </c>
      <c r="AC4474" s="14">
        <f t="shared" si="12"/>
        <v>1990</v>
      </c>
      <c r="AD4474" s="14">
        <f t="shared" si="13"/>
        <v>10000</v>
      </c>
      <c r="AE4474" s="14">
        <f t="shared" si="14"/>
        <v>909</v>
      </c>
      <c r="AF4474" s="14">
        <f t="shared" si="15"/>
        <v>21</v>
      </c>
      <c r="AG4474" s="17">
        <f t="shared" si="16"/>
        <v>93.0820494</v>
      </c>
      <c r="AH4474" s="20">
        <f>12*(J4474*'Programas e Observações'!$C$8+K4474*'Programas e Observações'!$C$9+L4474*('Programas e Observações'!$C$8+'Programas e Observações'!$C$9)+M4474*'Programas e Observações'!$C$10)</f>
        <v>82382.16</v>
      </c>
      <c r="AI4474" s="20">
        <f>12*(J4474*'Programas e Observações'!$D$8+K4474*'Programas e Observações'!$D$9+L4474*('Programas e Observações'!$D$8+'Programas e Observações'!$D$9)+M4474*'Programas e Observações'!$D$10)</f>
        <v>117779.76</v>
      </c>
      <c r="AJ4474" s="13" t="s">
        <v>5052</v>
      </c>
      <c r="AK4474" s="13" t="s">
        <v>4886</v>
      </c>
    </row>
    <row r="4475" ht="15.75" customHeight="1">
      <c r="A4475" s="13" t="s">
        <v>16962</v>
      </c>
      <c r="B4475" s="13" t="s">
        <v>16963</v>
      </c>
      <c r="C4475" s="13" t="s">
        <v>16964</v>
      </c>
      <c r="D4475" s="13" t="s">
        <v>16400</v>
      </c>
      <c r="E4475" s="13" t="s">
        <v>16444</v>
      </c>
      <c r="F4475" s="13" t="s">
        <v>16445</v>
      </c>
      <c r="G4475" s="14">
        <v>4159.0</v>
      </c>
      <c r="H4475" s="16" t="b">
        <f>G4475&lt;'Programas e Observações'!$C$11</f>
        <v>1</v>
      </c>
      <c r="I4475" s="14">
        <v>895.0</v>
      </c>
      <c r="J4475" s="14">
        <v>515.0</v>
      </c>
      <c r="K4475" s="14">
        <v>53.0</v>
      </c>
      <c r="L4475" s="14">
        <v>121.0</v>
      </c>
      <c r="M4475" s="14">
        <v>80.0</v>
      </c>
      <c r="N4475" s="14">
        <v>95.0</v>
      </c>
      <c r="O4475" s="14">
        <v>20.0</v>
      </c>
      <c r="P4475" s="14">
        <v>1.0</v>
      </c>
      <c r="Q4475" s="14"/>
      <c r="R4475" s="17">
        <f t="shared" si="1"/>
        <v>215.1959606</v>
      </c>
      <c r="S4475" s="17">
        <f t="shared" si="2"/>
        <v>123.8278432</v>
      </c>
      <c r="T4475" s="17">
        <f t="shared" si="3"/>
        <v>12.74344794</v>
      </c>
      <c r="U4475" s="17">
        <f t="shared" si="4"/>
        <v>29.0935321</v>
      </c>
      <c r="V4475" s="17">
        <f t="shared" si="5"/>
        <v>19.23539312</v>
      </c>
      <c r="W4475" s="17">
        <f t="shared" si="6"/>
        <v>22.84202933</v>
      </c>
      <c r="X4475" s="17">
        <f t="shared" si="7"/>
        <v>4.808848281</v>
      </c>
      <c r="Y4475" s="14">
        <f t="shared" si="8"/>
        <v>17682</v>
      </c>
      <c r="Z4475" s="14">
        <f t="shared" si="9"/>
        <v>9073</v>
      </c>
      <c r="AA4475" s="14">
        <f t="shared" si="10"/>
        <v>1679</v>
      </c>
      <c r="AB4475" s="14">
        <f t="shared" si="11"/>
        <v>2983</v>
      </c>
      <c r="AC4475" s="14">
        <f t="shared" si="12"/>
        <v>983</v>
      </c>
      <c r="AD4475" s="14">
        <f t="shared" si="13"/>
        <v>7067</v>
      </c>
      <c r="AE4475" s="14">
        <f t="shared" si="14"/>
        <v>810</v>
      </c>
      <c r="AF4475" s="14">
        <f t="shared" si="15"/>
        <v>18</v>
      </c>
      <c r="AG4475" s="17">
        <f t="shared" si="16"/>
        <v>70.41479499</v>
      </c>
      <c r="AH4475" s="20">
        <f>12*(J4475*'Programas e Observações'!$C$8+K4475*'Programas e Observações'!$C$9+L4475*('Programas e Observações'!$C$8+'Programas e Observações'!$C$9)+M4475*'Programas e Observações'!$C$10)</f>
        <v>257127.6</v>
      </c>
      <c r="AI4475" s="20">
        <f>12*(J4475*'Programas e Observações'!$D$8+K4475*'Programas e Observações'!$D$9+L4475*('Programas e Observações'!$D$8+'Programas e Observações'!$D$9)+M4475*'Programas e Observações'!$D$10)</f>
        <v>490759.44</v>
      </c>
      <c r="AJ4475" s="13" t="s">
        <v>2766</v>
      </c>
      <c r="AK4475" s="13" t="s">
        <v>3620</v>
      </c>
    </row>
    <row r="4476" ht="15.75" customHeight="1">
      <c r="A4476" s="13" t="s">
        <v>16965</v>
      </c>
      <c r="B4476" s="13" t="s">
        <v>16966</v>
      </c>
      <c r="C4476" s="13" t="s">
        <v>16967</v>
      </c>
      <c r="D4476" s="13" t="s">
        <v>16400</v>
      </c>
      <c r="E4476" s="13" t="s">
        <v>16444</v>
      </c>
      <c r="F4476" s="13" t="s">
        <v>16445</v>
      </c>
      <c r="G4476" s="14">
        <v>10206.0</v>
      </c>
      <c r="H4476" s="16" t="b">
        <f>G4476&lt;'Programas e Observações'!$C$11</f>
        <v>1</v>
      </c>
      <c r="I4476" s="14">
        <v>806.0</v>
      </c>
      <c r="J4476" s="14">
        <v>439.0</v>
      </c>
      <c r="K4476" s="14">
        <v>73.0</v>
      </c>
      <c r="L4476" s="14">
        <v>92.0</v>
      </c>
      <c r="M4476" s="14">
        <v>26.0</v>
      </c>
      <c r="N4476" s="14">
        <v>307.0</v>
      </c>
      <c r="O4476" s="14">
        <v>31.0</v>
      </c>
      <c r="P4476" s="14">
        <v>1.0</v>
      </c>
      <c r="Q4476" s="14"/>
      <c r="R4476" s="17">
        <f t="shared" si="1"/>
        <v>78.97315305</v>
      </c>
      <c r="S4476" s="17">
        <f t="shared" si="2"/>
        <v>43.01391338</v>
      </c>
      <c r="T4476" s="17">
        <f t="shared" si="3"/>
        <v>7.152655301</v>
      </c>
      <c r="U4476" s="17">
        <f t="shared" si="4"/>
        <v>9.014305311</v>
      </c>
      <c r="V4476" s="17">
        <f t="shared" si="5"/>
        <v>2.547521066</v>
      </c>
      <c r="W4476" s="17">
        <f t="shared" si="6"/>
        <v>30.0803449</v>
      </c>
      <c r="X4476" s="17">
        <f t="shared" si="7"/>
        <v>3.037428963</v>
      </c>
      <c r="Y4476" s="14">
        <f t="shared" si="8"/>
        <v>17682</v>
      </c>
      <c r="Z4476" s="14">
        <f t="shared" si="9"/>
        <v>9073</v>
      </c>
      <c r="AA4476" s="14">
        <f t="shared" si="10"/>
        <v>1679</v>
      </c>
      <c r="AB4476" s="14">
        <f t="shared" si="11"/>
        <v>2983</v>
      </c>
      <c r="AC4476" s="14">
        <f t="shared" si="12"/>
        <v>983</v>
      </c>
      <c r="AD4476" s="14">
        <f t="shared" si="13"/>
        <v>7067</v>
      </c>
      <c r="AE4476" s="14">
        <f t="shared" si="14"/>
        <v>810</v>
      </c>
      <c r="AF4476" s="14">
        <f t="shared" si="15"/>
        <v>18</v>
      </c>
      <c r="AG4476" s="17">
        <f t="shared" si="16"/>
        <v>70.41479499</v>
      </c>
      <c r="AH4476" s="20">
        <f>12*(J4476*'Programas e Observações'!$C$8+K4476*'Programas e Observações'!$C$9+L4476*('Programas e Observações'!$C$8+'Programas e Observações'!$C$9)+M4476*'Programas e Observações'!$C$10)</f>
        <v>203216.88</v>
      </c>
      <c r="AI4476" s="20">
        <f>12*(J4476*'Programas e Observações'!$D$8+K4476*'Programas e Observações'!$D$9+L4476*('Programas e Observações'!$D$8+'Programas e Observações'!$D$9)+M4476*'Programas e Observações'!$D$10)</f>
        <v>398121</v>
      </c>
      <c r="AJ4476" s="13" t="s">
        <v>5315</v>
      </c>
      <c r="AK4476" s="13" t="s">
        <v>9879</v>
      </c>
    </row>
    <row r="4477" ht="15.75" customHeight="1">
      <c r="A4477" s="13" t="s">
        <v>16968</v>
      </c>
      <c r="B4477" s="13" t="s">
        <v>16969</v>
      </c>
      <c r="C4477" s="13" t="s">
        <v>16970</v>
      </c>
      <c r="D4477" s="13" t="s">
        <v>16400</v>
      </c>
      <c r="E4477" s="13" t="s">
        <v>16401</v>
      </c>
      <c r="F4477" s="13" t="s">
        <v>16402</v>
      </c>
      <c r="G4477" s="14">
        <v>9218.0</v>
      </c>
      <c r="H4477" s="16" t="b">
        <f>G4477&lt;'Programas e Observações'!$C$11</f>
        <v>1</v>
      </c>
      <c r="I4477" s="14">
        <v>574.0</v>
      </c>
      <c r="J4477" s="14">
        <v>321.0</v>
      </c>
      <c r="K4477" s="14">
        <v>79.0</v>
      </c>
      <c r="L4477" s="14">
        <v>111.0</v>
      </c>
      <c r="M4477" s="14">
        <v>32.0</v>
      </c>
      <c r="N4477" s="14">
        <v>279.0</v>
      </c>
      <c r="O4477" s="14">
        <v>20.0</v>
      </c>
      <c r="P4477" s="14">
        <v>0.0</v>
      </c>
      <c r="Q4477" s="14"/>
      <c r="R4477" s="17">
        <f t="shared" si="1"/>
        <v>62.26947277</v>
      </c>
      <c r="S4477" s="17">
        <f t="shared" si="2"/>
        <v>34.82317205</v>
      </c>
      <c r="T4477" s="17">
        <f t="shared" si="3"/>
        <v>8.570188761</v>
      </c>
      <c r="U4477" s="17">
        <f t="shared" si="4"/>
        <v>12.04165763</v>
      </c>
      <c r="V4477" s="17">
        <f t="shared" si="5"/>
        <v>3.471468865</v>
      </c>
      <c r="W4477" s="17">
        <f t="shared" si="6"/>
        <v>30.26686917</v>
      </c>
      <c r="X4477" s="17">
        <f t="shared" si="7"/>
        <v>2.169668041</v>
      </c>
      <c r="Y4477" s="14">
        <f t="shared" si="8"/>
        <v>15601</v>
      </c>
      <c r="Z4477" s="14">
        <f t="shared" si="9"/>
        <v>7535</v>
      </c>
      <c r="AA4477" s="14">
        <f t="shared" si="10"/>
        <v>1907</v>
      </c>
      <c r="AB4477" s="14">
        <f t="shared" si="11"/>
        <v>3073</v>
      </c>
      <c r="AC4477" s="14">
        <f t="shared" si="12"/>
        <v>1390</v>
      </c>
      <c r="AD4477" s="14">
        <f t="shared" si="13"/>
        <v>5828</v>
      </c>
      <c r="AE4477" s="14">
        <f t="shared" si="14"/>
        <v>680</v>
      </c>
      <c r="AF4477" s="14">
        <f t="shared" si="15"/>
        <v>15</v>
      </c>
      <c r="AG4477" s="17">
        <f t="shared" si="16"/>
        <v>77.43815272</v>
      </c>
      <c r="AH4477" s="20">
        <f>12*(J4477*'Programas e Observações'!$C$8+K4477*'Programas e Observações'!$C$9+L4477*('Programas e Observações'!$C$8+'Programas e Observações'!$C$9)+M4477*'Programas e Observações'!$C$10)</f>
        <v>199454.16</v>
      </c>
      <c r="AI4477" s="20">
        <f>12*(J4477*'Programas e Observações'!$D$8+K4477*'Programas e Observações'!$D$9+L4477*('Programas e Observações'!$D$8+'Programas e Observações'!$D$9)+M4477*'Programas e Observações'!$D$10)</f>
        <v>359379.6</v>
      </c>
      <c r="AJ4477" s="13" t="s">
        <v>9337</v>
      </c>
      <c r="AK4477" s="13" t="s">
        <v>3608</v>
      </c>
    </row>
    <row r="4478" ht="15.75" customHeight="1">
      <c r="A4478" s="13" t="s">
        <v>16971</v>
      </c>
      <c r="B4478" s="13" t="s">
        <v>16972</v>
      </c>
      <c r="C4478" s="13" t="s">
        <v>13955</v>
      </c>
      <c r="D4478" s="13" t="s">
        <v>16400</v>
      </c>
      <c r="E4478" s="13" t="s">
        <v>16528</v>
      </c>
      <c r="F4478" s="13" t="s">
        <v>16529</v>
      </c>
      <c r="G4478" s="14">
        <v>7747.0</v>
      </c>
      <c r="H4478" s="16" t="b">
        <f>G4478&lt;'Programas e Observações'!$C$11</f>
        <v>1</v>
      </c>
      <c r="I4478" s="14">
        <v>578.0</v>
      </c>
      <c r="J4478" s="14">
        <v>249.0</v>
      </c>
      <c r="K4478" s="14">
        <v>49.0</v>
      </c>
      <c r="L4478" s="14">
        <v>180.0</v>
      </c>
      <c r="M4478" s="14">
        <v>43.0</v>
      </c>
      <c r="N4478" s="14">
        <v>146.0</v>
      </c>
      <c r="O4478" s="14">
        <v>21.0</v>
      </c>
      <c r="P4478" s="14">
        <v>0.0</v>
      </c>
      <c r="Q4478" s="14"/>
      <c r="R4478" s="17">
        <f t="shared" si="1"/>
        <v>74.60952627</v>
      </c>
      <c r="S4478" s="17">
        <f t="shared" si="2"/>
        <v>32.14147412</v>
      </c>
      <c r="T4478" s="17">
        <f t="shared" si="3"/>
        <v>6.325029044</v>
      </c>
      <c r="U4478" s="17">
        <f t="shared" si="4"/>
        <v>23.23480057</v>
      </c>
      <c r="V4478" s="17">
        <f t="shared" si="5"/>
        <v>5.550535691</v>
      </c>
      <c r="W4478" s="17">
        <f t="shared" si="6"/>
        <v>18.84600491</v>
      </c>
      <c r="X4478" s="17">
        <f t="shared" si="7"/>
        <v>2.710726733</v>
      </c>
      <c r="Y4478" s="14">
        <f t="shared" si="8"/>
        <v>35677</v>
      </c>
      <c r="Z4478" s="14">
        <f t="shared" si="9"/>
        <v>16908</v>
      </c>
      <c r="AA4478" s="14">
        <f t="shared" si="10"/>
        <v>3936</v>
      </c>
      <c r="AB4478" s="14">
        <f t="shared" si="11"/>
        <v>8554</v>
      </c>
      <c r="AC4478" s="14">
        <f t="shared" si="12"/>
        <v>3383</v>
      </c>
      <c r="AD4478" s="14">
        <f t="shared" si="13"/>
        <v>8586</v>
      </c>
      <c r="AE4478" s="14">
        <f t="shared" si="14"/>
        <v>1034</v>
      </c>
      <c r="AF4478" s="14">
        <f t="shared" si="15"/>
        <v>15</v>
      </c>
      <c r="AG4478" s="17">
        <f t="shared" si="16"/>
        <v>93.04478678</v>
      </c>
      <c r="AH4478" s="20">
        <f>12*(J4478*'Programas e Observações'!$C$8+K4478*'Programas e Observações'!$C$9+L4478*('Programas e Observações'!$C$8+'Programas e Observações'!$C$9)+M4478*'Programas e Observações'!$C$10)</f>
        <v>224525.04</v>
      </c>
      <c r="AI4478" s="20">
        <f>12*(J4478*'Programas e Observações'!$D$8+K4478*'Programas e Observações'!$D$9+L4478*('Programas e Observações'!$D$8+'Programas e Observações'!$D$9)+M4478*'Programas e Observações'!$D$10)</f>
        <v>384371.04</v>
      </c>
      <c r="AJ4478" s="13" t="s">
        <v>4736</v>
      </c>
      <c r="AK4478" s="13" t="s">
        <v>5206</v>
      </c>
    </row>
    <row r="4479" ht="15.75" customHeight="1">
      <c r="A4479" s="13" t="s">
        <v>16973</v>
      </c>
      <c r="B4479" s="13" t="s">
        <v>16974</v>
      </c>
      <c r="C4479" s="13" t="s">
        <v>16975</v>
      </c>
      <c r="D4479" s="13" t="s">
        <v>16400</v>
      </c>
      <c r="E4479" s="13" t="s">
        <v>16647</v>
      </c>
      <c r="F4479" s="13" t="s">
        <v>16648</v>
      </c>
      <c r="G4479" s="14">
        <v>19490.0</v>
      </c>
      <c r="H4479" s="16" t="b">
        <f>G4479&lt;'Programas e Observações'!$C$11</f>
        <v>1</v>
      </c>
      <c r="I4479" s="14">
        <v>2566.0</v>
      </c>
      <c r="J4479" s="14">
        <v>1063.0</v>
      </c>
      <c r="K4479" s="14">
        <v>340.0</v>
      </c>
      <c r="L4479" s="14">
        <v>618.0</v>
      </c>
      <c r="M4479" s="14">
        <v>218.0</v>
      </c>
      <c r="N4479" s="14">
        <v>575.0</v>
      </c>
      <c r="O4479" s="14">
        <v>42.0</v>
      </c>
      <c r="P4479" s="14">
        <v>1.0</v>
      </c>
      <c r="Q4479" s="14"/>
      <c r="R4479" s="17">
        <f t="shared" si="1"/>
        <v>131.6572601</v>
      </c>
      <c r="S4479" s="17">
        <f t="shared" si="2"/>
        <v>54.54079015</v>
      </c>
      <c r="T4479" s="17">
        <f t="shared" si="3"/>
        <v>17.44484351</v>
      </c>
      <c r="U4479" s="17">
        <f t="shared" si="4"/>
        <v>31.7085685</v>
      </c>
      <c r="V4479" s="17">
        <f t="shared" si="5"/>
        <v>11.18522319</v>
      </c>
      <c r="W4479" s="17">
        <f t="shared" si="6"/>
        <v>29.50230888</v>
      </c>
      <c r="X4479" s="17">
        <f t="shared" si="7"/>
        <v>2.154951257</v>
      </c>
      <c r="Y4479" s="14">
        <f t="shared" si="8"/>
        <v>37857</v>
      </c>
      <c r="Z4479" s="14">
        <f t="shared" si="9"/>
        <v>13575</v>
      </c>
      <c r="AA4479" s="14">
        <f t="shared" si="10"/>
        <v>5835</v>
      </c>
      <c r="AB4479" s="14">
        <f t="shared" si="11"/>
        <v>8769</v>
      </c>
      <c r="AC4479" s="14">
        <f t="shared" si="12"/>
        <v>3378</v>
      </c>
      <c r="AD4479" s="14">
        <f t="shared" si="13"/>
        <v>13793</v>
      </c>
      <c r="AE4479" s="14">
        <f t="shared" si="14"/>
        <v>1559</v>
      </c>
      <c r="AF4479" s="14">
        <f t="shared" si="15"/>
        <v>36</v>
      </c>
      <c r="AG4479" s="17">
        <f t="shared" si="16"/>
        <v>79.89253961</v>
      </c>
      <c r="AH4479" s="20">
        <f>12*(J4479*'Programas e Observações'!$C$8+K4479*'Programas e Observações'!$C$9+L4479*('Programas e Observações'!$C$8+'Programas e Observações'!$C$9)+M4479*'Programas e Observações'!$C$10)</f>
        <v>936798.84</v>
      </c>
      <c r="AI4479" s="20">
        <f>12*(J4479*'Programas e Observações'!$D$8+K4479*'Programas e Observações'!$D$9+L4479*('Programas e Observações'!$D$8+'Programas e Observações'!$D$9)+M4479*'Programas e Observações'!$D$10)</f>
        <v>1565159.52</v>
      </c>
      <c r="AJ4479" s="13" t="s">
        <v>16976</v>
      </c>
      <c r="AK4479" s="13" t="s">
        <v>13073</v>
      </c>
    </row>
    <row r="4480" ht="15.75" customHeight="1">
      <c r="A4480" s="13" t="s">
        <v>16977</v>
      </c>
      <c r="B4480" s="13" t="s">
        <v>16978</v>
      </c>
      <c r="C4480" s="13" t="s">
        <v>16979</v>
      </c>
      <c r="D4480" s="13" t="s">
        <v>16400</v>
      </c>
      <c r="E4480" s="13" t="s">
        <v>16476</v>
      </c>
      <c r="F4480" s="13" t="s">
        <v>16477</v>
      </c>
      <c r="G4480" s="14">
        <v>3097.0</v>
      </c>
      <c r="H4480" s="16" t="b">
        <f>G4480&lt;'Programas e Observações'!$C$11</f>
        <v>1</v>
      </c>
      <c r="I4480" s="14">
        <v>0.0</v>
      </c>
      <c r="J4480" s="14">
        <v>0.0</v>
      </c>
      <c r="K4480" s="14">
        <v>0.0</v>
      </c>
      <c r="L4480" s="14">
        <v>0.0</v>
      </c>
      <c r="M4480" s="14">
        <v>0.0</v>
      </c>
      <c r="N4480" s="14">
        <v>139.0</v>
      </c>
      <c r="O4480" s="14">
        <v>13.0</v>
      </c>
      <c r="P4480" s="14">
        <v>1.0</v>
      </c>
      <c r="Q4480" s="14"/>
      <c r="R4480" s="17">
        <f t="shared" si="1"/>
        <v>0</v>
      </c>
      <c r="S4480" s="17">
        <f t="shared" si="2"/>
        <v>0</v>
      </c>
      <c r="T4480" s="17">
        <f t="shared" si="3"/>
        <v>0</v>
      </c>
      <c r="U4480" s="17">
        <f t="shared" si="4"/>
        <v>0</v>
      </c>
      <c r="V4480" s="17">
        <f t="shared" si="5"/>
        <v>0</v>
      </c>
      <c r="W4480" s="17">
        <f t="shared" si="6"/>
        <v>44.88214401</v>
      </c>
      <c r="X4480" s="17">
        <f t="shared" si="7"/>
        <v>4.197610591</v>
      </c>
      <c r="Y4480" s="14">
        <f t="shared" si="8"/>
        <v>25989</v>
      </c>
      <c r="Z4480" s="14">
        <f t="shared" si="9"/>
        <v>11337</v>
      </c>
      <c r="AA4480" s="14">
        <f t="shared" si="10"/>
        <v>2980</v>
      </c>
      <c r="AB4480" s="14">
        <f t="shared" si="11"/>
        <v>6454</v>
      </c>
      <c r="AC4480" s="14">
        <f t="shared" si="12"/>
        <v>2404</v>
      </c>
      <c r="AD4480" s="14">
        <f t="shared" si="13"/>
        <v>7599</v>
      </c>
      <c r="AE4480" s="14">
        <f t="shared" si="14"/>
        <v>734</v>
      </c>
      <c r="AF4480" s="14">
        <f t="shared" si="15"/>
        <v>20</v>
      </c>
      <c r="AG4480" s="17">
        <f t="shared" si="16"/>
        <v>109.0893064</v>
      </c>
      <c r="AH4480" s="20">
        <f>12*(J4480*'Programas e Observações'!$C$8+K4480*'Programas e Observações'!$C$9+L4480*('Programas e Observações'!$C$8+'Programas e Observações'!$C$9)+M4480*'Programas e Observações'!$C$10)</f>
        <v>0</v>
      </c>
      <c r="AI4480" s="20">
        <f>12*(J4480*'Programas e Observações'!$D$8+K4480*'Programas e Observações'!$D$9+L4480*('Programas e Observações'!$D$8+'Programas e Observações'!$D$9)+M4480*'Programas e Observações'!$D$10)</f>
        <v>0</v>
      </c>
      <c r="AJ4480" s="13" t="s">
        <v>342</v>
      </c>
      <c r="AK4480" s="13" t="s">
        <v>343</v>
      </c>
    </row>
    <row r="4481" ht="15.75" customHeight="1">
      <c r="A4481" s="13" t="s">
        <v>16980</v>
      </c>
      <c r="B4481" s="13" t="s">
        <v>16981</v>
      </c>
      <c r="C4481" s="13" t="s">
        <v>16982</v>
      </c>
      <c r="D4481" s="13" t="s">
        <v>16400</v>
      </c>
      <c r="E4481" s="13" t="s">
        <v>16507</v>
      </c>
      <c r="F4481" s="13" t="s">
        <v>16508</v>
      </c>
      <c r="G4481" s="14">
        <v>96046.0</v>
      </c>
      <c r="H4481" s="16" t="b">
        <f>G4481&lt;'Programas e Observações'!$C$11</f>
        <v>0</v>
      </c>
      <c r="I4481" s="14">
        <v>7686.0</v>
      </c>
      <c r="J4481" s="14">
        <v>3494.0</v>
      </c>
      <c r="K4481" s="14">
        <v>864.0</v>
      </c>
      <c r="L4481" s="14">
        <v>1973.0</v>
      </c>
      <c r="M4481" s="14">
        <v>665.0</v>
      </c>
      <c r="N4481" s="14">
        <v>1697.0</v>
      </c>
      <c r="O4481" s="14">
        <v>108.0</v>
      </c>
      <c r="P4481" s="14">
        <v>2.0</v>
      </c>
      <c r="Q4481" s="14">
        <v>716.0</v>
      </c>
      <c r="R4481" s="17">
        <f t="shared" si="1"/>
        <v>80.02415509</v>
      </c>
      <c r="S4481" s="17">
        <f t="shared" si="2"/>
        <v>36.37840202</v>
      </c>
      <c r="T4481" s="17">
        <f t="shared" si="3"/>
        <v>8.995689565</v>
      </c>
      <c r="U4481" s="17">
        <f t="shared" si="4"/>
        <v>20.54224018</v>
      </c>
      <c r="V4481" s="17">
        <f t="shared" si="5"/>
        <v>6.923765696</v>
      </c>
      <c r="W4481" s="17">
        <f t="shared" si="6"/>
        <v>17.66861712</v>
      </c>
      <c r="X4481" s="17">
        <f t="shared" si="7"/>
        <v>1.124461196</v>
      </c>
      <c r="Y4481" s="14">
        <f t="shared" si="8"/>
        <v>45972</v>
      </c>
      <c r="Z4481" s="14">
        <f t="shared" si="9"/>
        <v>16955</v>
      </c>
      <c r="AA4481" s="14">
        <f t="shared" si="10"/>
        <v>8298</v>
      </c>
      <c r="AB4481" s="14">
        <f t="shared" si="11"/>
        <v>10926</v>
      </c>
      <c r="AC4481" s="14">
        <f t="shared" si="12"/>
        <v>3529</v>
      </c>
      <c r="AD4481" s="14">
        <f t="shared" si="13"/>
        <v>15615</v>
      </c>
      <c r="AE4481" s="14">
        <f t="shared" si="14"/>
        <v>1301</v>
      </c>
      <c r="AF4481" s="14">
        <f t="shared" si="15"/>
        <v>33</v>
      </c>
      <c r="AG4481" s="17">
        <f t="shared" si="16"/>
        <v>50.81092791</v>
      </c>
      <c r="AH4481" s="20">
        <f>12*(J4481*'Programas e Observações'!$C$8+K4481*'Programas e Observações'!$C$9+L4481*('Programas e Observações'!$C$8+'Programas e Observações'!$C$9)+M4481*'Programas e Observações'!$C$10)</f>
        <v>2881555.2</v>
      </c>
      <c r="AI4481" s="20">
        <f>12*(J4481*'Programas e Observações'!$D$8+K4481*'Programas e Observações'!$D$9+L4481*('Programas e Observações'!$D$8+'Programas e Observações'!$D$9)+M4481*'Programas e Observações'!$D$10)</f>
        <v>4918482.48</v>
      </c>
      <c r="AJ4481" s="13" t="s">
        <v>16983</v>
      </c>
      <c r="AK4481" s="13" t="s">
        <v>5942</v>
      </c>
    </row>
    <row r="4482" ht="15.75" customHeight="1">
      <c r="A4482" s="13" t="s">
        <v>16984</v>
      </c>
      <c r="B4482" s="13" t="s">
        <v>16985</v>
      </c>
      <c r="C4482" s="13" t="s">
        <v>16986</v>
      </c>
      <c r="D4482" s="13" t="s">
        <v>16400</v>
      </c>
      <c r="E4482" s="13" t="s">
        <v>16424</v>
      </c>
      <c r="F4482" s="13" t="s">
        <v>16425</v>
      </c>
      <c r="G4482" s="14">
        <v>5490.0</v>
      </c>
      <c r="H4482" s="16" t="b">
        <f>G4482&lt;'Programas e Observações'!$C$11</f>
        <v>1</v>
      </c>
      <c r="I4482" s="14">
        <v>687.0</v>
      </c>
      <c r="J4482" s="14">
        <v>370.0</v>
      </c>
      <c r="K4482" s="14">
        <v>50.0</v>
      </c>
      <c r="L4482" s="14">
        <v>129.0</v>
      </c>
      <c r="M4482" s="14">
        <v>76.0</v>
      </c>
      <c r="N4482" s="14">
        <v>101.0</v>
      </c>
      <c r="O4482" s="14">
        <v>10.0</v>
      </c>
      <c r="P4482" s="14">
        <v>0.0</v>
      </c>
      <c r="Q4482" s="14"/>
      <c r="R4482" s="17">
        <f t="shared" si="1"/>
        <v>125.136612</v>
      </c>
      <c r="S4482" s="17">
        <f t="shared" si="2"/>
        <v>67.39526412</v>
      </c>
      <c r="T4482" s="17">
        <f t="shared" si="3"/>
        <v>9.107468124</v>
      </c>
      <c r="U4482" s="17">
        <f t="shared" si="4"/>
        <v>23.49726776</v>
      </c>
      <c r="V4482" s="17">
        <f t="shared" si="5"/>
        <v>13.84335155</v>
      </c>
      <c r="W4482" s="17">
        <f t="shared" si="6"/>
        <v>18.39708561</v>
      </c>
      <c r="X4482" s="17">
        <f t="shared" si="7"/>
        <v>1.821493625</v>
      </c>
      <c r="Y4482" s="14">
        <f t="shared" si="8"/>
        <v>29257</v>
      </c>
      <c r="Z4482" s="14">
        <f t="shared" si="9"/>
        <v>13519</v>
      </c>
      <c r="AA4482" s="14">
        <f t="shared" si="10"/>
        <v>5019</v>
      </c>
      <c r="AB4482" s="14">
        <f t="shared" si="11"/>
        <v>5263</v>
      </c>
      <c r="AC4482" s="14">
        <f t="shared" si="12"/>
        <v>2066</v>
      </c>
      <c r="AD4482" s="14">
        <f t="shared" si="13"/>
        <v>10061</v>
      </c>
      <c r="AE4482" s="14">
        <f t="shared" si="14"/>
        <v>874</v>
      </c>
      <c r="AF4482" s="14">
        <f t="shared" si="15"/>
        <v>27</v>
      </c>
      <c r="AG4482" s="17">
        <f t="shared" si="16"/>
        <v>65.98837078</v>
      </c>
      <c r="AH4482" s="20">
        <f>12*(J4482*'Programas e Observações'!$C$8+K4482*'Programas e Observações'!$C$9+L4482*('Programas e Observações'!$C$8+'Programas e Observações'!$C$9)+M4482*'Programas e Observações'!$C$10)</f>
        <v>230357.28</v>
      </c>
      <c r="AI4482" s="20">
        <f>12*(J4482*'Programas e Observações'!$D$8+K4482*'Programas e Observações'!$D$9+L4482*('Programas e Observações'!$D$8+'Programas e Observações'!$D$9)+M4482*'Programas e Observações'!$D$10)</f>
        <v>414769.32</v>
      </c>
      <c r="AJ4482" s="13" t="s">
        <v>8441</v>
      </c>
      <c r="AK4482" s="13" t="s">
        <v>3107</v>
      </c>
    </row>
    <row r="4483" ht="15.75" customHeight="1">
      <c r="A4483" s="13" t="s">
        <v>16987</v>
      </c>
      <c r="B4483" s="13" t="s">
        <v>16988</v>
      </c>
      <c r="C4483" s="13" t="s">
        <v>16989</v>
      </c>
      <c r="D4483" s="13" t="s">
        <v>16400</v>
      </c>
      <c r="E4483" s="13" t="s">
        <v>16424</v>
      </c>
      <c r="F4483" s="13" t="s">
        <v>16425</v>
      </c>
      <c r="G4483" s="14">
        <v>4672.0</v>
      </c>
      <c r="H4483" s="16" t="b">
        <f>G4483&lt;'Programas e Observações'!$C$11</f>
        <v>1</v>
      </c>
      <c r="I4483" s="14">
        <v>967.0</v>
      </c>
      <c r="J4483" s="14">
        <v>578.0</v>
      </c>
      <c r="K4483" s="14">
        <v>52.0</v>
      </c>
      <c r="L4483" s="14">
        <v>200.0</v>
      </c>
      <c r="M4483" s="14">
        <v>64.0</v>
      </c>
      <c r="N4483" s="14">
        <v>134.0</v>
      </c>
      <c r="O4483" s="14">
        <v>13.0</v>
      </c>
      <c r="P4483" s="14">
        <v>1.0</v>
      </c>
      <c r="Q4483" s="14"/>
      <c r="R4483" s="17">
        <f t="shared" si="1"/>
        <v>206.9777397</v>
      </c>
      <c r="S4483" s="17">
        <f t="shared" si="2"/>
        <v>123.7157534</v>
      </c>
      <c r="T4483" s="17">
        <f t="shared" si="3"/>
        <v>11.13013699</v>
      </c>
      <c r="U4483" s="17">
        <f t="shared" si="4"/>
        <v>42.80821918</v>
      </c>
      <c r="V4483" s="17">
        <f t="shared" si="5"/>
        <v>13.69863014</v>
      </c>
      <c r="W4483" s="17">
        <f t="shared" si="6"/>
        <v>28.68150685</v>
      </c>
      <c r="X4483" s="17">
        <f t="shared" si="7"/>
        <v>2.782534247</v>
      </c>
      <c r="Y4483" s="14">
        <f t="shared" si="8"/>
        <v>29257</v>
      </c>
      <c r="Z4483" s="14">
        <f t="shared" si="9"/>
        <v>13519</v>
      </c>
      <c r="AA4483" s="14">
        <f t="shared" si="10"/>
        <v>5019</v>
      </c>
      <c r="AB4483" s="14">
        <f t="shared" si="11"/>
        <v>5263</v>
      </c>
      <c r="AC4483" s="14">
        <f t="shared" si="12"/>
        <v>2066</v>
      </c>
      <c r="AD4483" s="14">
        <f t="shared" si="13"/>
        <v>10061</v>
      </c>
      <c r="AE4483" s="14">
        <f t="shared" si="14"/>
        <v>874</v>
      </c>
      <c r="AF4483" s="14">
        <f t="shared" si="15"/>
        <v>27</v>
      </c>
      <c r="AG4483" s="17">
        <f t="shared" si="16"/>
        <v>65.98837078</v>
      </c>
      <c r="AH4483" s="20">
        <f>12*(J4483*'Programas e Observações'!$C$8+K4483*'Programas e Observações'!$C$9+L4483*('Programas e Observações'!$C$8+'Programas e Observações'!$C$9)+M4483*'Programas e Observações'!$C$10)</f>
        <v>316625.52</v>
      </c>
      <c r="AI4483" s="20">
        <f>12*(J4483*'Programas e Observações'!$D$8+K4483*'Programas e Observações'!$D$9+L4483*('Programas e Observações'!$D$8+'Programas e Observações'!$D$9)+M4483*'Programas e Observações'!$D$10)</f>
        <v>602782.56</v>
      </c>
      <c r="AJ4483" s="13" t="s">
        <v>2186</v>
      </c>
      <c r="AK4483" s="13" t="s">
        <v>5653</v>
      </c>
    </row>
    <row r="4484" ht="15.75" customHeight="1">
      <c r="A4484" s="13" t="s">
        <v>16990</v>
      </c>
      <c r="B4484" s="13" t="s">
        <v>16991</v>
      </c>
      <c r="C4484" s="13" t="s">
        <v>16992</v>
      </c>
      <c r="D4484" s="13" t="s">
        <v>16400</v>
      </c>
      <c r="E4484" s="13" t="s">
        <v>16432</v>
      </c>
      <c r="F4484" s="13" t="s">
        <v>16433</v>
      </c>
      <c r="G4484" s="14">
        <v>14395.0</v>
      </c>
      <c r="H4484" s="16" t="b">
        <f>G4484&lt;'Programas e Observações'!$C$11</f>
        <v>1</v>
      </c>
      <c r="I4484" s="14">
        <v>303.0</v>
      </c>
      <c r="J4484" s="14">
        <v>37.0</v>
      </c>
      <c r="K4484" s="14">
        <v>83.0</v>
      </c>
      <c r="L4484" s="14">
        <v>30.0</v>
      </c>
      <c r="M4484" s="14">
        <v>38.0</v>
      </c>
      <c r="N4484" s="14">
        <v>336.0</v>
      </c>
      <c r="O4484" s="14">
        <v>21.0</v>
      </c>
      <c r="P4484" s="14">
        <v>1.0</v>
      </c>
      <c r="Q4484" s="14"/>
      <c r="R4484" s="17">
        <f t="shared" si="1"/>
        <v>21.04897534</v>
      </c>
      <c r="S4484" s="17">
        <f t="shared" si="2"/>
        <v>2.570336923</v>
      </c>
      <c r="T4484" s="17">
        <f t="shared" si="3"/>
        <v>5.765890934</v>
      </c>
      <c r="U4484" s="17">
        <f t="shared" si="4"/>
        <v>2.084056964</v>
      </c>
      <c r="V4484" s="17">
        <f t="shared" si="5"/>
        <v>2.639805488</v>
      </c>
      <c r="W4484" s="17">
        <f t="shared" si="6"/>
        <v>23.341438</v>
      </c>
      <c r="X4484" s="17">
        <f t="shared" si="7"/>
        <v>1.458839875</v>
      </c>
      <c r="Y4484" s="14">
        <f t="shared" si="8"/>
        <v>87321</v>
      </c>
      <c r="Z4484" s="14">
        <f t="shared" si="9"/>
        <v>30548</v>
      </c>
      <c r="AA4484" s="14">
        <f t="shared" si="10"/>
        <v>15542</v>
      </c>
      <c r="AB4484" s="14">
        <f t="shared" si="11"/>
        <v>23485</v>
      </c>
      <c r="AC4484" s="14">
        <f t="shared" si="12"/>
        <v>6461</v>
      </c>
      <c r="AD4484" s="14">
        <f t="shared" si="13"/>
        <v>30489</v>
      </c>
      <c r="AE4484" s="14">
        <f t="shared" si="14"/>
        <v>2159</v>
      </c>
      <c r="AF4484" s="14">
        <f t="shared" si="15"/>
        <v>18</v>
      </c>
      <c r="AG4484" s="17">
        <f t="shared" si="16"/>
        <v>58.45252527</v>
      </c>
      <c r="AH4484" s="20">
        <f>12*(J4484*'Programas e Observações'!$C$8+K4484*'Programas e Observações'!$C$9+L4484*('Programas e Observações'!$C$8+'Programas e Observações'!$C$9)+M4484*'Programas e Observações'!$C$10)</f>
        <v>90905.04</v>
      </c>
      <c r="AI4484" s="20">
        <f>12*(J4484*'Programas e Observações'!$D$8+K4484*'Programas e Observações'!$D$9+L4484*('Programas e Observações'!$D$8+'Programas e Observações'!$D$9)+M4484*'Programas e Observações'!$D$10)</f>
        <v>117984.36</v>
      </c>
      <c r="AJ4484" s="13" t="s">
        <v>1640</v>
      </c>
      <c r="AK4484" s="13" t="s">
        <v>462</v>
      </c>
    </row>
    <row r="4485" ht="15.75" customHeight="1">
      <c r="A4485" s="13" t="s">
        <v>16993</v>
      </c>
      <c r="B4485" s="13" t="s">
        <v>16994</v>
      </c>
      <c r="C4485" s="13" t="s">
        <v>16995</v>
      </c>
      <c r="D4485" s="13" t="s">
        <v>16400</v>
      </c>
      <c r="E4485" s="13" t="s">
        <v>16647</v>
      </c>
      <c r="F4485" s="13" t="s">
        <v>16648</v>
      </c>
      <c r="G4485" s="14">
        <v>14004.0</v>
      </c>
      <c r="H4485" s="16" t="b">
        <f>G4485&lt;'Programas e Observações'!$C$11</f>
        <v>1</v>
      </c>
      <c r="I4485" s="14">
        <v>1272.0</v>
      </c>
      <c r="J4485" s="14">
        <v>534.0</v>
      </c>
      <c r="K4485" s="14">
        <v>181.0</v>
      </c>
      <c r="L4485" s="14">
        <v>251.0</v>
      </c>
      <c r="M4485" s="14">
        <v>87.0</v>
      </c>
      <c r="N4485" s="14">
        <v>437.0</v>
      </c>
      <c r="O4485" s="14">
        <v>46.0</v>
      </c>
      <c r="P4485" s="14">
        <v>3.0</v>
      </c>
      <c r="Q4485" s="14"/>
      <c r="R4485" s="17">
        <f t="shared" si="1"/>
        <v>90.83119109</v>
      </c>
      <c r="S4485" s="17">
        <f t="shared" si="2"/>
        <v>38.1319623</v>
      </c>
      <c r="T4485" s="17">
        <f t="shared" si="3"/>
        <v>12.92487861</v>
      </c>
      <c r="U4485" s="17">
        <f t="shared" si="4"/>
        <v>17.92345044</v>
      </c>
      <c r="V4485" s="17">
        <f t="shared" si="5"/>
        <v>6.212510711</v>
      </c>
      <c r="W4485" s="17">
        <f t="shared" si="6"/>
        <v>31.20536989</v>
      </c>
      <c r="X4485" s="17">
        <f t="shared" si="7"/>
        <v>3.284775778</v>
      </c>
      <c r="Y4485" s="14">
        <f t="shared" si="8"/>
        <v>37857</v>
      </c>
      <c r="Z4485" s="14">
        <f t="shared" si="9"/>
        <v>13575</v>
      </c>
      <c r="AA4485" s="14">
        <f t="shared" si="10"/>
        <v>5835</v>
      </c>
      <c r="AB4485" s="14">
        <f t="shared" si="11"/>
        <v>8769</v>
      </c>
      <c r="AC4485" s="14">
        <f t="shared" si="12"/>
        <v>3378</v>
      </c>
      <c r="AD4485" s="14">
        <f t="shared" si="13"/>
        <v>13793</v>
      </c>
      <c r="AE4485" s="14">
        <f t="shared" si="14"/>
        <v>1559</v>
      </c>
      <c r="AF4485" s="14">
        <f t="shared" si="15"/>
        <v>36</v>
      </c>
      <c r="AG4485" s="17">
        <f t="shared" si="16"/>
        <v>79.89253961</v>
      </c>
      <c r="AH4485" s="20">
        <f>12*(J4485*'Programas e Observações'!$C$8+K4485*'Programas e Observações'!$C$9+L4485*('Programas e Observações'!$C$8+'Programas e Observações'!$C$9)+M4485*'Programas e Observações'!$C$10)</f>
        <v>421835.16</v>
      </c>
      <c r="AI4485" s="20">
        <f>12*(J4485*'Programas e Observações'!$D$8+K4485*'Programas e Observações'!$D$9+L4485*('Programas e Observações'!$D$8+'Programas e Observações'!$D$9)+M4485*'Programas e Observações'!$D$10)</f>
        <v>714726.12</v>
      </c>
      <c r="AJ4485" s="13" t="s">
        <v>6464</v>
      </c>
      <c r="AK4485" s="13" t="s">
        <v>3675</v>
      </c>
    </row>
    <row r="4486" ht="15.75" customHeight="1">
      <c r="A4486" s="13" t="s">
        <v>16996</v>
      </c>
      <c r="B4486" s="13" t="s">
        <v>16997</v>
      </c>
      <c r="C4486" s="13" t="s">
        <v>8279</v>
      </c>
      <c r="D4486" s="13" t="s">
        <v>16400</v>
      </c>
      <c r="E4486" s="13" t="s">
        <v>16407</v>
      </c>
      <c r="F4486" s="13" t="s">
        <v>16408</v>
      </c>
      <c r="G4486" s="14">
        <v>2661.0</v>
      </c>
      <c r="H4486" s="16" t="b">
        <f>G4486&lt;'Programas e Observações'!$C$11</f>
        <v>1</v>
      </c>
      <c r="I4486" s="14">
        <v>374.0</v>
      </c>
      <c r="J4486" s="14">
        <v>299.0</v>
      </c>
      <c r="K4486" s="14">
        <v>7.0</v>
      </c>
      <c r="L4486" s="14">
        <v>47.0</v>
      </c>
      <c r="M4486" s="14">
        <v>31.0</v>
      </c>
      <c r="N4486" s="14">
        <v>33.0</v>
      </c>
      <c r="O4486" s="14">
        <v>11.0</v>
      </c>
      <c r="P4486" s="14">
        <v>0.0</v>
      </c>
      <c r="Q4486" s="14"/>
      <c r="R4486" s="17">
        <f t="shared" si="1"/>
        <v>140.5486659</v>
      </c>
      <c r="S4486" s="17">
        <f t="shared" si="2"/>
        <v>112.363773</v>
      </c>
      <c r="T4486" s="17">
        <f t="shared" si="3"/>
        <v>2.630590004</v>
      </c>
      <c r="U4486" s="17">
        <f t="shared" si="4"/>
        <v>17.66253288</v>
      </c>
      <c r="V4486" s="17">
        <f t="shared" si="5"/>
        <v>11.64975573</v>
      </c>
      <c r="W4486" s="17">
        <f t="shared" si="6"/>
        <v>12.40135287</v>
      </c>
      <c r="X4486" s="17">
        <f t="shared" si="7"/>
        <v>4.133784292</v>
      </c>
      <c r="Y4486" s="14">
        <f t="shared" si="8"/>
        <v>18845</v>
      </c>
      <c r="Z4486" s="14">
        <f t="shared" si="9"/>
        <v>9941</v>
      </c>
      <c r="AA4486" s="14">
        <f t="shared" si="10"/>
        <v>2011</v>
      </c>
      <c r="AB4486" s="14">
        <f t="shared" si="11"/>
        <v>3706</v>
      </c>
      <c r="AC4486" s="14">
        <f t="shared" si="12"/>
        <v>1270</v>
      </c>
      <c r="AD4486" s="14">
        <f t="shared" si="13"/>
        <v>4596</v>
      </c>
      <c r="AE4486" s="14">
        <f t="shared" si="14"/>
        <v>445</v>
      </c>
      <c r="AF4486" s="14">
        <f t="shared" si="15"/>
        <v>19</v>
      </c>
      <c r="AG4486" s="17">
        <f t="shared" si="16"/>
        <v>87.06720507</v>
      </c>
      <c r="AH4486" s="20">
        <f>12*(J4486*'Programas e Observações'!$C$8+K4486*'Programas e Observações'!$C$9+L4486*('Programas e Observações'!$C$8+'Programas e Observações'!$C$9)+M4486*'Programas e Observações'!$C$10)</f>
        <v>112568.88</v>
      </c>
      <c r="AI4486" s="20">
        <f>12*(J4486*'Programas e Observações'!$D$8+K4486*'Programas e Observações'!$D$9+L4486*('Programas e Observações'!$D$8+'Programas e Observações'!$D$9)+M4486*'Programas e Observações'!$D$10)</f>
        <v>238613.4</v>
      </c>
      <c r="AJ4486" s="13" t="s">
        <v>8625</v>
      </c>
      <c r="AK4486" s="13" t="s">
        <v>1266</v>
      </c>
    </row>
    <row r="4487" ht="15.75" customHeight="1">
      <c r="A4487" s="13" t="s">
        <v>16998</v>
      </c>
      <c r="B4487" s="13" t="s">
        <v>16999</v>
      </c>
      <c r="C4487" s="13" t="s">
        <v>17000</v>
      </c>
      <c r="D4487" s="13" t="s">
        <v>16400</v>
      </c>
      <c r="E4487" s="13" t="s">
        <v>16647</v>
      </c>
      <c r="F4487" s="13" t="s">
        <v>16648</v>
      </c>
      <c r="G4487" s="14">
        <v>24686.0</v>
      </c>
      <c r="H4487" s="16" t="b">
        <f>G4487&lt;'Programas e Observações'!$C$11</f>
        <v>0</v>
      </c>
      <c r="I4487" s="14">
        <v>1904.0</v>
      </c>
      <c r="J4487" s="14">
        <v>557.0</v>
      </c>
      <c r="K4487" s="14">
        <v>457.0</v>
      </c>
      <c r="L4487" s="14">
        <v>372.0</v>
      </c>
      <c r="M4487" s="14">
        <v>215.0</v>
      </c>
      <c r="N4487" s="14">
        <v>1075.0</v>
      </c>
      <c r="O4487" s="14">
        <v>80.0</v>
      </c>
      <c r="P4487" s="14">
        <v>1.0</v>
      </c>
      <c r="Q4487" s="14"/>
      <c r="R4487" s="17">
        <f t="shared" si="1"/>
        <v>77.12873694</v>
      </c>
      <c r="S4487" s="17">
        <f t="shared" si="2"/>
        <v>22.56339626</v>
      </c>
      <c r="T4487" s="17">
        <f t="shared" si="3"/>
        <v>18.51251722</v>
      </c>
      <c r="U4487" s="17">
        <f t="shared" si="4"/>
        <v>15.06927003</v>
      </c>
      <c r="V4487" s="17">
        <f t="shared" si="5"/>
        <v>8.709389938</v>
      </c>
      <c r="W4487" s="17">
        <f t="shared" si="6"/>
        <v>43.54694969</v>
      </c>
      <c r="X4487" s="17">
        <f t="shared" si="7"/>
        <v>3.240703233</v>
      </c>
      <c r="Y4487" s="14">
        <f t="shared" si="8"/>
        <v>37857</v>
      </c>
      <c r="Z4487" s="14">
        <f t="shared" si="9"/>
        <v>13575</v>
      </c>
      <c r="AA4487" s="14">
        <f t="shared" si="10"/>
        <v>5835</v>
      </c>
      <c r="AB4487" s="14">
        <f t="shared" si="11"/>
        <v>8769</v>
      </c>
      <c r="AC4487" s="14">
        <f t="shared" si="12"/>
        <v>3378</v>
      </c>
      <c r="AD4487" s="14">
        <f t="shared" si="13"/>
        <v>13793</v>
      </c>
      <c r="AE4487" s="14">
        <f t="shared" si="14"/>
        <v>1559</v>
      </c>
      <c r="AF4487" s="14">
        <f t="shared" si="15"/>
        <v>36</v>
      </c>
      <c r="AG4487" s="17">
        <f t="shared" si="16"/>
        <v>79.89253961</v>
      </c>
      <c r="AH4487" s="20">
        <f>12*(J4487*'Programas e Observações'!$C$8+K4487*'Programas e Observações'!$C$9+L4487*('Programas e Observações'!$C$8+'Programas e Observações'!$C$9)+M4487*'Programas e Observações'!$C$10)</f>
        <v>720157.2</v>
      </c>
      <c r="AI4487" s="20">
        <f>12*(J4487*'Programas e Observações'!$D$8+K4487*'Programas e Observações'!$D$9+L4487*('Programas e Observações'!$D$8+'Programas e Observações'!$D$9)+M4487*'Programas e Observações'!$D$10)</f>
        <v>1075239.36</v>
      </c>
      <c r="AJ4487" s="13" t="s">
        <v>11837</v>
      </c>
      <c r="AK4487" s="13" t="s">
        <v>9264</v>
      </c>
    </row>
    <row r="4488" ht="15.75" customHeight="1">
      <c r="A4488" s="13" t="s">
        <v>17001</v>
      </c>
      <c r="B4488" s="13" t="s">
        <v>17002</v>
      </c>
      <c r="C4488" s="13" t="s">
        <v>17003</v>
      </c>
      <c r="D4488" s="13" t="s">
        <v>16400</v>
      </c>
      <c r="E4488" s="13" t="s">
        <v>16453</v>
      </c>
      <c r="F4488" s="13" t="s">
        <v>16454</v>
      </c>
      <c r="G4488" s="14">
        <v>17873.0</v>
      </c>
      <c r="H4488" s="16" t="b">
        <f>G4488&lt;'Programas e Observações'!$C$11</f>
        <v>1</v>
      </c>
      <c r="I4488" s="14">
        <v>1810.0</v>
      </c>
      <c r="J4488" s="14">
        <v>865.0</v>
      </c>
      <c r="K4488" s="14">
        <v>239.0</v>
      </c>
      <c r="L4488" s="14">
        <v>437.0</v>
      </c>
      <c r="M4488" s="14">
        <v>189.0</v>
      </c>
      <c r="N4488" s="14">
        <v>389.0</v>
      </c>
      <c r="O4488" s="14">
        <v>37.0</v>
      </c>
      <c r="P4488" s="14">
        <v>2.0</v>
      </c>
      <c r="Q4488" s="14"/>
      <c r="R4488" s="17">
        <f t="shared" si="1"/>
        <v>101.2700722</v>
      </c>
      <c r="S4488" s="17">
        <f t="shared" si="2"/>
        <v>48.39702344</v>
      </c>
      <c r="T4488" s="17">
        <f t="shared" si="3"/>
        <v>13.37212555</v>
      </c>
      <c r="U4488" s="17">
        <f t="shared" si="4"/>
        <v>24.45028814</v>
      </c>
      <c r="V4488" s="17">
        <f t="shared" si="5"/>
        <v>10.57460975</v>
      </c>
      <c r="W4488" s="17">
        <f t="shared" si="6"/>
        <v>21.76467297</v>
      </c>
      <c r="X4488" s="17">
        <f t="shared" si="7"/>
        <v>2.070161696</v>
      </c>
      <c r="Y4488" s="14">
        <f t="shared" si="8"/>
        <v>33791</v>
      </c>
      <c r="Z4488" s="14">
        <f t="shared" si="9"/>
        <v>15077</v>
      </c>
      <c r="AA4488" s="14">
        <f t="shared" si="10"/>
        <v>3972</v>
      </c>
      <c r="AB4488" s="14">
        <f t="shared" si="11"/>
        <v>9107</v>
      </c>
      <c r="AC4488" s="14">
        <f t="shared" si="12"/>
        <v>3234</v>
      </c>
      <c r="AD4488" s="14">
        <f t="shared" si="13"/>
        <v>8094</v>
      </c>
      <c r="AE4488" s="14">
        <f t="shared" si="14"/>
        <v>762</v>
      </c>
      <c r="AF4488" s="14">
        <f t="shared" si="15"/>
        <v>25</v>
      </c>
      <c r="AG4488" s="17">
        <f t="shared" si="16"/>
        <v>110.6312901</v>
      </c>
      <c r="AH4488" s="20">
        <f>12*(J4488*'Programas e Observações'!$C$8+K4488*'Programas e Observações'!$C$9+L4488*('Programas e Observações'!$C$8+'Programas e Observações'!$C$9)+M4488*'Programas e Observações'!$C$10)</f>
        <v>702587.52</v>
      </c>
      <c r="AI4488" s="20">
        <f>12*(J4488*'Programas e Observações'!$D$8+K4488*'Programas e Observações'!$D$9+L4488*('Programas e Observações'!$D$8+'Programas e Observações'!$D$9)+M4488*'Programas e Observações'!$D$10)</f>
        <v>1188139.32</v>
      </c>
      <c r="AJ4488" s="13" t="s">
        <v>17004</v>
      </c>
      <c r="AK4488" s="13" t="s">
        <v>1197</v>
      </c>
    </row>
    <row r="4489" ht="15.75" customHeight="1">
      <c r="A4489" s="13" t="s">
        <v>17005</v>
      </c>
      <c r="B4489" s="13" t="s">
        <v>17006</v>
      </c>
      <c r="C4489" s="13" t="s">
        <v>17007</v>
      </c>
      <c r="D4489" s="13" t="s">
        <v>16400</v>
      </c>
      <c r="E4489" s="13" t="s">
        <v>16401</v>
      </c>
      <c r="F4489" s="13" t="s">
        <v>16402</v>
      </c>
      <c r="G4489" s="14">
        <v>7062.0</v>
      </c>
      <c r="H4489" s="16" t="b">
        <f>G4489&lt;'Programas e Observações'!$C$11</f>
        <v>1</v>
      </c>
      <c r="I4489" s="14">
        <v>46.0</v>
      </c>
      <c r="J4489" s="14">
        <v>11.0</v>
      </c>
      <c r="K4489" s="14">
        <v>9.0</v>
      </c>
      <c r="L4489" s="14">
        <v>1.0</v>
      </c>
      <c r="M4489" s="14">
        <v>2.0</v>
      </c>
      <c r="N4489" s="14">
        <v>301.0</v>
      </c>
      <c r="O4489" s="14">
        <v>35.0</v>
      </c>
      <c r="P4489" s="14">
        <v>1.0</v>
      </c>
      <c r="Q4489" s="14"/>
      <c r="R4489" s="17">
        <f t="shared" si="1"/>
        <v>6.513735486</v>
      </c>
      <c r="S4489" s="17">
        <f t="shared" si="2"/>
        <v>1.557632399</v>
      </c>
      <c r="T4489" s="17">
        <f t="shared" si="3"/>
        <v>1.274426508</v>
      </c>
      <c r="U4489" s="17">
        <f t="shared" si="4"/>
        <v>0.1416029453</v>
      </c>
      <c r="V4489" s="17">
        <f t="shared" si="5"/>
        <v>0.2832058907</v>
      </c>
      <c r="W4489" s="17">
        <f t="shared" si="6"/>
        <v>42.62248655</v>
      </c>
      <c r="X4489" s="17">
        <f t="shared" si="7"/>
        <v>4.956103087</v>
      </c>
      <c r="Y4489" s="14">
        <f t="shared" si="8"/>
        <v>15601</v>
      </c>
      <c r="Z4489" s="14">
        <f t="shared" si="9"/>
        <v>7535</v>
      </c>
      <c r="AA4489" s="14">
        <f t="shared" si="10"/>
        <v>1907</v>
      </c>
      <c r="AB4489" s="14">
        <f t="shared" si="11"/>
        <v>3073</v>
      </c>
      <c r="AC4489" s="14">
        <f t="shared" si="12"/>
        <v>1390</v>
      </c>
      <c r="AD4489" s="14">
        <f t="shared" si="13"/>
        <v>5828</v>
      </c>
      <c r="AE4489" s="14">
        <f t="shared" si="14"/>
        <v>680</v>
      </c>
      <c r="AF4489" s="14">
        <f t="shared" si="15"/>
        <v>15</v>
      </c>
      <c r="AG4489" s="17">
        <f t="shared" si="16"/>
        <v>77.43815272</v>
      </c>
      <c r="AH4489" s="20">
        <f>12*(J4489*'Programas e Observações'!$C$8+K4489*'Programas e Observações'!$C$9+L4489*('Programas e Observações'!$C$8+'Programas e Observações'!$C$9)+M4489*'Programas e Observações'!$C$10)</f>
        <v>8531.76</v>
      </c>
      <c r="AI4489" s="20">
        <f>12*(J4489*'Programas e Observações'!$D$8+K4489*'Programas e Observações'!$D$9+L4489*('Programas e Observações'!$D$8+'Programas e Observações'!$D$9)+M4489*'Programas e Observações'!$D$10)</f>
        <v>13092</v>
      </c>
      <c r="AJ4489" s="13" t="s">
        <v>10098</v>
      </c>
      <c r="AK4489" s="13" t="s">
        <v>3378</v>
      </c>
    </row>
    <row r="4490" ht="15.75" customHeight="1">
      <c r="A4490" s="13" t="s">
        <v>17008</v>
      </c>
      <c r="B4490" s="13" t="s">
        <v>17009</v>
      </c>
      <c r="C4490" s="13" t="s">
        <v>14091</v>
      </c>
      <c r="D4490" s="13" t="s">
        <v>16400</v>
      </c>
      <c r="E4490" s="13" t="s">
        <v>16407</v>
      </c>
      <c r="F4490" s="13" t="s">
        <v>16408</v>
      </c>
      <c r="G4490" s="14">
        <v>2195.0</v>
      </c>
      <c r="H4490" s="16" t="b">
        <f>G4490&lt;'Programas e Observações'!$C$11</f>
        <v>1</v>
      </c>
      <c r="I4490" s="14">
        <v>417.0</v>
      </c>
      <c r="J4490" s="14">
        <v>210.0</v>
      </c>
      <c r="K4490" s="14">
        <v>38.0</v>
      </c>
      <c r="L4490" s="14">
        <v>128.0</v>
      </c>
      <c r="M4490" s="14">
        <v>22.0</v>
      </c>
      <c r="N4490" s="14">
        <v>53.0</v>
      </c>
      <c r="O4490" s="14">
        <v>8.0</v>
      </c>
      <c r="P4490" s="14">
        <v>0.0</v>
      </c>
      <c r="Q4490" s="14"/>
      <c r="R4490" s="17">
        <f t="shared" si="1"/>
        <v>189.977221</v>
      </c>
      <c r="S4490" s="17">
        <f t="shared" si="2"/>
        <v>95.67198178</v>
      </c>
      <c r="T4490" s="17">
        <f t="shared" si="3"/>
        <v>17.31207289</v>
      </c>
      <c r="U4490" s="17">
        <f t="shared" si="4"/>
        <v>58.3143508</v>
      </c>
      <c r="V4490" s="17">
        <f t="shared" si="5"/>
        <v>10.02277904</v>
      </c>
      <c r="W4490" s="17">
        <f t="shared" si="6"/>
        <v>24.14578588</v>
      </c>
      <c r="X4490" s="17">
        <f t="shared" si="7"/>
        <v>3.644646925</v>
      </c>
      <c r="Y4490" s="14">
        <f t="shared" si="8"/>
        <v>18845</v>
      </c>
      <c r="Z4490" s="14">
        <f t="shared" si="9"/>
        <v>9941</v>
      </c>
      <c r="AA4490" s="14">
        <f t="shared" si="10"/>
        <v>2011</v>
      </c>
      <c r="AB4490" s="14">
        <f t="shared" si="11"/>
        <v>3706</v>
      </c>
      <c r="AC4490" s="14">
        <f t="shared" si="12"/>
        <v>1270</v>
      </c>
      <c r="AD4490" s="14">
        <f t="shared" si="13"/>
        <v>4596</v>
      </c>
      <c r="AE4490" s="14">
        <f t="shared" si="14"/>
        <v>445</v>
      </c>
      <c r="AF4490" s="14">
        <f t="shared" si="15"/>
        <v>19</v>
      </c>
      <c r="AG4490" s="17">
        <f t="shared" si="16"/>
        <v>87.06720507</v>
      </c>
      <c r="AH4490" s="20">
        <f>12*(J4490*'Programas e Observações'!$C$8+K4490*'Programas e Observações'!$C$9+L4490*('Programas e Observações'!$C$8+'Programas e Observações'!$C$9)+M4490*'Programas e Observações'!$C$10)</f>
        <v>163287.36</v>
      </c>
      <c r="AI4490" s="20">
        <f>12*(J4490*'Programas e Observações'!$D$8+K4490*'Programas e Observações'!$D$9+L4490*('Programas e Observações'!$D$8+'Programas e Observações'!$D$9)+M4490*'Programas e Observações'!$D$10)</f>
        <v>288745.44</v>
      </c>
      <c r="AJ4490" s="13" t="s">
        <v>2601</v>
      </c>
      <c r="AK4490" s="13" t="s">
        <v>2635</v>
      </c>
    </row>
    <row r="4491" ht="15.75" customHeight="1">
      <c r="A4491" s="13" t="s">
        <v>17010</v>
      </c>
      <c r="B4491" s="13" t="s">
        <v>17011</v>
      </c>
      <c r="C4491" s="13" t="s">
        <v>17012</v>
      </c>
      <c r="D4491" s="13" t="s">
        <v>16400</v>
      </c>
      <c r="E4491" s="13" t="s">
        <v>16424</v>
      </c>
      <c r="F4491" s="13" t="s">
        <v>16425</v>
      </c>
      <c r="G4491" s="14">
        <v>2007.0</v>
      </c>
      <c r="H4491" s="16" t="b">
        <f>G4491&lt;'Programas e Observações'!$C$11</f>
        <v>1</v>
      </c>
      <c r="I4491" s="14">
        <v>166.0</v>
      </c>
      <c r="J4491" s="14">
        <v>105.0</v>
      </c>
      <c r="K4491" s="14">
        <v>12.0</v>
      </c>
      <c r="L4491" s="14">
        <v>18.0</v>
      </c>
      <c r="M4491" s="14">
        <v>17.0</v>
      </c>
      <c r="N4491" s="14">
        <v>38.0</v>
      </c>
      <c r="O4491" s="14">
        <v>7.0</v>
      </c>
      <c r="P4491" s="14">
        <v>1.0</v>
      </c>
      <c r="Q4491" s="14"/>
      <c r="R4491" s="17">
        <f t="shared" si="1"/>
        <v>82.7105132</v>
      </c>
      <c r="S4491" s="17">
        <f t="shared" si="2"/>
        <v>52.31689088</v>
      </c>
      <c r="T4491" s="17">
        <f t="shared" si="3"/>
        <v>5.979073244</v>
      </c>
      <c r="U4491" s="17">
        <f t="shared" si="4"/>
        <v>8.968609865</v>
      </c>
      <c r="V4491" s="17">
        <f t="shared" si="5"/>
        <v>8.470353762</v>
      </c>
      <c r="W4491" s="17">
        <f t="shared" si="6"/>
        <v>18.93373194</v>
      </c>
      <c r="X4491" s="17">
        <f t="shared" si="7"/>
        <v>3.487792725</v>
      </c>
      <c r="Y4491" s="14">
        <f t="shared" si="8"/>
        <v>29257</v>
      </c>
      <c r="Z4491" s="14">
        <f t="shared" si="9"/>
        <v>13519</v>
      </c>
      <c r="AA4491" s="14">
        <f t="shared" si="10"/>
        <v>5019</v>
      </c>
      <c r="AB4491" s="14">
        <f t="shared" si="11"/>
        <v>5263</v>
      </c>
      <c r="AC4491" s="14">
        <f t="shared" si="12"/>
        <v>2066</v>
      </c>
      <c r="AD4491" s="14">
        <f t="shared" si="13"/>
        <v>10061</v>
      </c>
      <c r="AE4491" s="14">
        <f t="shared" si="14"/>
        <v>874</v>
      </c>
      <c r="AF4491" s="14">
        <f t="shared" si="15"/>
        <v>27</v>
      </c>
      <c r="AG4491" s="17">
        <f t="shared" si="16"/>
        <v>65.98837078</v>
      </c>
      <c r="AH4491" s="20">
        <f>12*(J4491*'Programas e Observações'!$C$8+K4491*'Programas e Observações'!$C$9+L4491*('Programas e Observações'!$C$8+'Programas e Observações'!$C$9)+M4491*'Programas e Observações'!$C$10)</f>
        <v>48673.56</v>
      </c>
      <c r="AI4491" s="20">
        <f>12*(J4491*'Programas e Observações'!$D$8+K4491*'Programas e Observações'!$D$9+L4491*('Programas e Observações'!$D$8+'Programas e Observações'!$D$9)+M4491*'Programas e Observações'!$D$10)</f>
        <v>93800.04</v>
      </c>
      <c r="AJ4491" s="13" t="s">
        <v>6475</v>
      </c>
      <c r="AK4491" s="13" t="s">
        <v>3046</v>
      </c>
    </row>
    <row r="4492" ht="15.75" customHeight="1">
      <c r="A4492" s="13" t="s">
        <v>17013</v>
      </c>
      <c r="B4492" s="13" t="s">
        <v>17014</v>
      </c>
      <c r="C4492" s="13" t="s">
        <v>17015</v>
      </c>
      <c r="D4492" s="13" t="s">
        <v>16400</v>
      </c>
      <c r="E4492" s="13" t="s">
        <v>16453</v>
      </c>
      <c r="F4492" s="13" t="s">
        <v>16454</v>
      </c>
      <c r="G4492" s="14">
        <v>2216.0</v>
      </c>
      <c r="H4492" s="16" t="b">
        <f>G4492&lt;'Programas e Observações'!$C$11</f>
        <v>1</v>
      </c>
      <c r="I4492" s="14">
        <v>0.0</v>
      </c>
      <c r="J4492" s="14">
        <v>0.0</v>
      </c>
      <c r="K4492" s="14">
        <v>0.0</v>
      </c>
      <c r="L4492" s="14">
        <v>0.0</v>
      </c>
      <c r="M4492" s="14">
        <v>0.0</v>
      </c>
      <c r="N4492" s="14">
        <v>67.0</v>
      </c>
      <c r="O4492" s="14">
        <v>3.0</v>
      </c>
      <c r="P4492" s="14">
        <v>1.0</v>
      </c>
      <c r="Q4492" s="14"/>
      <c r="R4492" s="17">
        <f t="shared" si="1"/>
        <v>0</v>
      </c>
      <c r="S4492" s="17">
        <f t="shared" si="2"/>
        <v>0</v>
      </c>
      <c r="T4492" s="17">
        <f t="shared" si="3"/>
        <v>0</v>
      </c>
      <c r="U4492" s="17">
        <f t="shared" si="4"/>
        <v>0</v>
      </c>
      <c r="V4492" s="17">
        <f t="shared" si="5"/>
        <v>0</v>
      </c>
      <c r="W4492" s="17">
        <f t="shared" si="6"/>
        <v>30.23465704</v>
      </c>
      <c r="X4492" s="17">
        <f t="shared" si="7"/>
        <v>1.353790614</v>
      </c>
      <c r="Y4492" s="14">
        <f t="shared" si="8"/>
        <v>33791</v>
      </c>
      <c r="Z4492" s="14">
        <f t="shared" si="9"/>
        <v>15077</v>
      </c>
      <c r="AA4492" s="14">
        <f t="shared" si="10"/>
        <v>3972</v>
      </c>
      <c r="AB4492" s="14">
        <f t="shared" si="11"/>
        <v>9107</v>
      </c>
      <c r="AC4492" s="14">
        <f t="shared" si="12"/>
        <v>3234</v>
      </c>
      <c r="AD4492" s="14">
        <f t="shared" si="13"/>
        <v>8094</v>
      </c>
      <c r="AE4492" s="14">
        <f t="shared" si="14"/>
        <v>762</v>
      </c>
      <c r="AF4492" s="14">
        <f t="shared" si="15"/>
        <v>25</v>
      </c>
      <c r="AG4492" s="17">
        <f t="shared" si="16"/>
        <v>110.6312901</v>
      </c>
      <c r="AH4492" s="20">
        <f>12*(J4492*'Programas e Observações'!$C$8+K4492*'Programas e Observações'!$C$9+L4492*('Programas e Observações'!$C$8+'Programas e Observações'!$C$9)+M4492*'Programas e Observações'!$C$10)</f>
        <v>0</v>
      </c>
      <c r="AI4492" s="20">
        <f>12*(J4492*'Programas e Observações'!$D$8+K4492*'Programas e Observações'!$D$9+L4492*('Programas e Observações'!$D$8+'Programas e Observações'!$D$9)+M4492*'Programas e Observações'!$D$10)</f>
        <v>0</v>
      </c>
      <c r="AJ4492" s="13" t="s">
        <v>342</v>
      </c>
      <c r="AK4492" s="13" t="s">
        <v>343</v>
      </c>
    </row>
    <row r="4493" ht="15.75" customHeight="1">
      <c r="A4493" s="13" t="s">
        <v>17016</v>
      </c>
      <c r="B4493" s="13" t="s">
        <v>17017</v>
      </c>
      <c r="C4493" s="13" t="s">
        <v>17018</v>
      </c>
      <c r="D4493" s="13" t="s">
        <v>16400</v>
      </c>
      <c r="E4493" s="13" t="s">
        <v>16432</v>
      </c>
      <c r="F4493" s="13" t="s">
        <v>16433</v>
      </c>
      <c r="G4493" s="14">
        <v>253469.0</v>
      </c>
      <c r="H4493" s="16" t="b">
        <f>G4493&lt;'Programas e Observações'!$C$11</f>
        <v>0</v>
      </c>
      <c r="I4493" s="14">
        <v>20001.0</v>
      </c>
      <c r="J4493" s="14">
        <v>8524.0</v>
      </c>
      <c r="K4493" s="14">
        <v>2186.0</v>
      </c>
      <c r="L4493" s="14">
        <v>6308.0</v>
      </c>
      <c r="M4493" s="14">
        <v>2000.0</v>
      </c>
      <c r="N4493" s="14">
        <v>4845.0</v>
      </c>
      <c r="O4493" s="14">
        <v>335.0</v>
      </c>
      <c r="P4493" s="14">
        <v>1.0</v>
      </c>
      <c r="Q4493" s="14">
        <v>1649.0</v>
      </c>
      <c r="R4493" s="17">
        <f t="shared" si="1"/>
        <v>78.90905791</v>
      </c>
      <c r="S4493" s="17">
        <f t="shared" si="2"/>
        <v>33.62935901</v>
      </c>
      <c r="T4493" s="17">
        <f t="shared" si="3"/>
        <v>8.624328813</v>
      </c>
      <c r="U4493" s="17">
        <f t="shared" si="4"/>
        <v>24.88667253</v>
      </c>
      <c r="V4493" s="17">
        <f t="shared" si="5"/>
        <v>7.890511266</v>
      </c>
      <c r="W4493" s="17">
        <f t="shared" si="6"/>
        <v>19.11476354</v>
      </c>
      <c r="X4493" s="17">
        <f t="shared" si="7"/>
        <v>1.321660637</v>
      </c>
      <c r="Y4493" s="14">
        <f t="shared" si="8"/>
        <v>87321</v>
      </c>
      <c r="Z4493" s="14">
        <f t="shared" si="9"/>
        <v>30548</v>
      </c>
      <c r="AA4493" s="14">
        <f t="shared" si="10"/>
        <v>15542</v>
      </c>
      <c r="AB4493" s="14">
        <f t="shared" si="11"/>
        <v>23485</v>
      </c>
      <c r="AC4493" s="14">
        <f t="shared" si="12"/>
        <v>6461</v>
      </c>
      <c r="AD4493" s="14">
        <f t="shared" si="13"/>
        <v>30489</v>
      </c>
      <c r="AE4493" s="14">
        <f t="shared" si="14"/>
        <v>2159</v>
      </c>
      <c r="AF4493" s="14">
        <f t="shared" si="15"/>
        <v>18</v>
      </c>
      <c r="AG4493" s="17">
        <f t="shared" si="16"/>
        <v>58.45252527</v>
      </c>
      <c r="AH4493" s="20">
        <f>12*(J4493*'Programas e Observações'!$C$8+K4493*'Programas e Observações'!$C$9+L4493*('Programas e Observações'!$C$8+'Programas e Observações'!$C$9)+M4493*'Programas e Observações'!$C$10)</f>
        <v>8327038.8</v>
      </c>
      <c r="AI4493" s="20">
        <f>12*(J4493*'Programas e Observações'!$D$8+K4493*'Programas e Observações'!$D$9+L4493*('Programas e Observações'!$D$8+'Programas e Observações'!$D$9)+M4493*'Programas e Observações'!$D$10)</f>
        <v>13873249.68</v>
      </c>
      <c r="AJ4493" s="13" t="s">
        <v>17019</v>
      </c>
      <c r="AK4493" s="13" t="s">
        <v>12649</v>
      </c>
    </row>
    <row r="4494" ht="15.75" customHeight="1">
      <c r="A4494" s="13" t="s">
        <v>17020</v>
      </c>
      <c r="B4494" s="13" t="s">
        <v>17021</v>
      </c>
      <c r="C4494" s="13" t="s">
        <v>17022</v>
      </c>
      <c r="D4494" s="13" t="s">
        <v>16400</v>
      </c>
      <c r="E4494" s="13" t="s">
        <v>16444</v>
      </c>
      <c r="F4494" s="13" t="s">
        <v>16445</v>
      </c>
      <c r="G4494" s="14">
        <v>7696.0</v>
      </c>
      <c r="H4494" s="16" t="b">
        <f>G4494&lt;'Programas e Observações'!$C$11</f>
        <v>1</v>
      </c>
      <c r="I4494" s="14">
        <v>1060.0</v>
      </c>
      <c r="J4494" s="14">
        <v>545.0</v>
      </c>
      <c r="K4494" s="14">
        <v>80.0</v>
      </c>
      <c r="L4494" s="14">
        <v>260.0</v>
      </c>
      <c r="M4494" s="14">
        <v>52.0</v>
      </c>
      <c r="N4494" s="14">
        <v>304.0</v>
      </c>
      <c r="O4494" s="14">
        <v>27.0</v>
      </c>
      <c r="P4494" s="14">
        <v>1.0</v>
      </c>
      <c r="Q4494" s="14"/>
      <c r="R4494" s="17">
        <f t="shared" si="1"/>
        <v>137.7338877</v>
      </c>
      <c r="S4494" s="17">
        <f t="shared" si="2"/>
        <v>70.81600832</v>
      </c>
      <c r="T4494" s="17">
        <f t="shared" si="3"/>
        <v>10.3950104</v>
      </c>
      <c r="U4494" s="17">
        <f t="shared" si="4"/>
        <v>33.78378378</v>
      </c>
      <c r="V4494" s="17">
        <f t="shared" si="5"/>
        <v>6.756756757</v>
      </c>
      <c r="W4494" s="17">
        <f t="shared" si="6"/>
        <v>39.5010395</v>
      </c>
      <c r="X4494" s="17">
        <f t="shared" si="7"/>
        <v>3.508316008</v>
      </c>
      <c r="Y4494" s="14">
        <f t="shared" si="8"/>
        <v>17682</v>
      </c>
      <c r="Z4494" s="14">
        <f t="shared" si="9"/>
        <v>9073</v>
      </c>
      <c r="AA4494" s="14">
        <f t="shared" si="10"/>
        <v>1679</v>
      </c>
      <c r="AB4494" s="14">
        <f t="shared" si="11"/>
        <v>2983</v>
      </c>
      <c r="AC4494" s="14">
        <f t="shared" si="12"/>
        <v>983</v>
      </c>
      <c r="AD4494" s="14">
        <f t="shared" si="13"/>
        <v>7067</v>
      </c>
      <c r="AE4494" s="14">
        <f t="shared" si="14"/>
        <v>810</v>
      </c>
      <c r="AF4494" s="14">
        <f t="shared" si="15"/>
        <v>18</v>
      </c>
      <c r="AG4494" s="17">
        <f t="shared" si="16"/>
        <v>70.41479499</v>
      </c>
      <c r="AH4494" s="20">
        <f>12*(J4494*'Programas e Observações'!$C$8+K4494*'Programas e Observações'!$C$9+L4494*('Programas e Observações'!$C$8+'Programas e Observações'!$C$9)+M4494*'Programas e Observações'!$C$10)</f>
        <v>360487.56</v>
      </c>
      <c r="AI4494" s="20">
        <f>12*(J4494*'Programas e Observações'!$D$8+K4494*'Programas e Observações'!$D$9+L4494*('Programas e Observações'!$D$8+'Programas e Observações'!$D$9)+M4494*'Programas e Observações'!$D$10)</f>
        <v>658084.32</v>
      </c>
      <c r="AJ4494" s="13" t="s">
        <v>17023</v>
      </c>
      <c r="AK4494" s="13" t="s">
        <v>17024</v>
      </c>
    </row>
    <row r="4495" ht="15.75" customHeight="1">
      <c r="A4495" s="13" t="s">
        <v>17025</v>
      </c>
      <c r="B4495" s="13" t="s">
        <v>17026</v>
      </c>
      <c r="C4495" s="13" t="s">
        <v>15889</v>
      </c>
      <c r="D4495" s="13" t="s">
        <v>16400</v>
      </c>
      <c r="E4495" s="13" t="s">
        <v>16453</v>
      </c>
      <c r="F4495" s="13" t="s">
        <v>16454</v>
      </c>
      <c r="G4495" s="14">
        <v>2658.0</v>
      </c>
      <c r="H4495" s="16" t="b">
        <f>G4495&lt;'Programas e Observações'!$C$11</f>
        <v>1</v>
      </c>
      <c r="I4495" s="14">
        <v>227.0</v>
      </c>
      <c r="J4495" s="14">
        <v>130.0</v>
      </c>
      <c r="K4495" s="14">
        <v>25.0</v>
      </c>
      <c r="L4495" s="14">
        <v>47.0</v>
      </c>
      <c r="M4495" s="14">
        <v>20.0</v>
      </c>
      <c r="N4495" s="14">
        <v>92.0</v>
      </c>
      <c r="O4495" s="14">
        <v>12.0</v>
      </c>
      <c r="P4495" s="14">
        <v>0.0</v>
      </c>
      <c r="Q4495" s="14"/>
      <c r="R4495" s="17">
        <f t="shared" si="1"/>
        <v>85.40255831</v>
      </c>
      <c r="S4495" s="17">
        <f t="shared" si="2"/>
        <v>48.9089541</v>
      </c>
      <c r="T4495" s="17">
        <f t="shared" si="3"/>
        <v>9.405568096</v>
      </c>
      <c r="U4495" s="17">
        <f t="shared" si="4"/>
        <v>17.68246802</v>
      </c>
      <c r="V4495" s="17">
        <f t="shared" si="5"/>
        <v>7.524454477</v>
      </c>
      <c r="W4495" s="17">
        <f t="shared" si="6"/>
        <v>34.61249059</v>
      </c>
      <c r="X4495" s="17">
        <f t="shared" si="7"/>
        <v>4.514672686</v>
      </c>
      <c r="Y4495" s="14">
        <f t="shared" si="8"/>
        <v>33791</v>
      </c>
      <c r="Z4495" s="14">
        <f t="shared" si="9"/>
        <v>15077</v>
      </c>
      <c r="AA4495" s="14">
        <f t="shared" si="10"/>
        <v>3972</v>
      </c>
      <c r="AB4495" s="14">
        <f t="shared" si="11"/>
        <v>9107</v>
      </c>
      <c r="AC4495" s="14">
        <f t="shared" si="12"/>
        <v>3234</v>
      </c>
      <c r="AD4495" s="14">
        <f t="shared" si="13"/>
        <v>8094</v>
      </c>
      <c r="AE4495" s="14">
        <f t="shared" si="14"/>
        <v>762</v>
      </c>
      <c r="AF4495" s="14">
        <f t="shared" si="15"/>
        <v>25</v>
      </c>
      <c r="AG4495" s="17">
        <f t="shared" si="16"/>
        <v>110.6312901</v>
      </c>
      <c r="AH4495" s="20">
        <f>12*(J4495*'Programas e Observações'!$C$8+K4495*'Programas e Observações'!$C$9+L4495*('Programas e Observações'!$C$8+'Programas e Observações'!$C$9)+M4495*'Programas e Observações'!$C$10)</f>
        <v>82374.6</v>
      </c>
      <c r="AI4495" s="20">
        <f>12*(J4495*'Programas e Observações'!$D$8+K4495*'Programas e Observações'!$D$9+L4495*('Programas e Observações'!$D$8+'Programas e Observações'!$D$9)+M4495*'Programas e Observações'!$D$10)</f>
        <v>147871.68</v>
      </c>
      <c r="AJ4495" s="13" t="s">
        <v>5099</v>
      </c>
      <c r="AK4495" s="13" t="s">
        <v>4886</v>
      </c>
    </row>
    <row r="4496" ht="15.75" customHeight="1">
      <c r="A4496" s="13" t="s">
        <v>17027</v>
      </c>
      <c r="B4496" s="13" t="s">
        <v>17028</v>
      </c>
      <c r="C4496" s="13" t="s">
        <v>17029</v>
      </c>
      <c r="D4496" s="13" t="s">
        <v>16400</v>
      </c>
      <c r="E4496" s="13" t="s">
        <v>16424</v>
      </c>
      <c r="F4496" s="13" t="s">
        <v>16425</v>
      </c>
      <c r="G4496" s="14">
        <v>15781.0</v>
      </c>
      <c r="H4496" s="16" t="b">
        <f>G4496&lt;'Programas e Observações'!$C$11</f>
        <v>1</v>
      </c>
      <c r="I4496" s="14">
        <v>2572.0</v>
      </c>
      <c r="J4496" s="14">
        <v>1475.0</v>
      </c>
      <c r="K4496" s="14">
        <v>166.0</v>
      </c>
      <c r="L4496" s="14">
        <v>436.0</v>
      </c>
      <c r="M4496" s="14">
        <v>158.0</v>
      </c>
      <c r="N4496" s="14">
        <v>338.0</v>
      </c>
      <c r="O4496" s="14">
        <v>46.0</v>
      </c>
      <c r="P4496" s="14">
        <v>2.0</v>
      </c>
      <c r="Q4496" s="14"/>
      <c r="R4496" s="17">
        <f t="shared" si="1"/>
        <v>162.9807997</v>
      </c>
      <c r="S4496" s="17">
        <f t="shared" si="2"/>
        <v>93.4668272</v>
      </c>
      <c r="T4496" s="17">
        <f t="shared" si="3"/>
        <v>10.51897852</v>
      </c>
      <c r="U4496" s="17">
        <f t="shared" si="4"/>
        <v>27.62816045</v>
      </c>
      <c r="V4496" s="17">
        <f t="shared" si="5"/>
        <v>10.01203979</v>
      </c>
      <c r="W4496" s="17">
        <f t="shared" si="6"/>
        <v>21.41816108</v>
      </c>
      <c r="X4496" s="17">
        <f t="shared" si="7"/>
        <v>2.914897662</v>
      </c>
      <c r="Y4496" s="14">
        <f t="shared" si="8"/>
        <v>29257</v>
      </c>
      <c r="Z4496" s="14">
        <f t="shared" si="9"/>
        <v>13519</v>
      </c>
      <c r="AA4496" s="14">
        <f t="shared" si="10"/>
        <v>5019</v>
      </c>
      <c r="AB4496" s="14">
        <f t="shared" si="11"/>
        <v>5263</v>
      </c>
      <c r="AC4496" s="14">
        <f t="shared" si="12"/>
        <v>2066</v>
      </c>
      <c r="AD4496" s="14">
        <f t="shared" si="13"/>
        <v>10061</v>
      </c>
      <c r="AE4496" s="14">
        <f t="shared" si="14"/>
        <v>874</v>
      </c>
      <c r="AF4496" s="14">
        <f t="shared" si="15"/>
        <v>27</v>
      </c>
      <c r="AG4496" s="17">
        <f t="shared" si="16"/>
        <v>65.98837078</v>
      </c>
      <c r="AH4496" s="20">
        <f>12*(J4496*'Programas e Observações'!$C$8+K4496*'Programas e Observações'!$C$9+L4496*('Programas e Observações'!$C$8+'Programas e Observações'!$C$9)+M4496*'Programas e Observações'!$C$10)</f>
        <v>769493.64</v>
      </c>
      <c r="AI4496" s="20">
        <f>12*(J4496*'Programas e Observações'!$D$8+K4496*'Programas e Observações'!$D$9+L4496*('Programas e Observações'!$D$8+'Programas e Observações'!$D$9)+M4496*'Programas e Observações'!$D$10)</f>
        <v>1472025.12</v>
      </c>
      <c r="AJ4496" s="13" t="s">
        <v>12611</v>
      </c>
      <c r="AK4496" s="13" t="s">
        <v>14835</v>
      </c>
    </row>
    <row r="4497" ht="15.75" customHeight="1">
      <c r="A4497" s="13" t="s">
        <v>17030</v>
      </c>
      <c r="B4497" s="13" t="s">
        <v>17031</v>
      </c>
      <c r="C4497" s="13" t="s">
        <v>17032</v>
      </c>
      <c r="D4497" s="13" t="s">
        <v>16400</v>
      </c>
      <c r="E4497" s="13" t="s">
        <v>16528</v>
      </c>
      <c r="F4497" s="13" t="s">
        <v>16529</v>
      </c>
      <c r="G4497" s="14">
        <v>19769.0</v>
      </c>
      <c r="H4497" s="16" t="b">
        <f>G4497&lt;'Programas e Observações'!$C$11</f>
        <v>1</v>
      </c>
      <c r="I4497" s="14">
        <v>2127.0</v>
      </c>
      <c r="J4497" s="14">
        <v>1109.0</v>
      </c>
      <c r="K4497" s="14">
        <v>142.0</v>
      </c>
      <c r="L4497" s="14">
        <v>590.0</v>
      </c>
      <c r="M4497" s="14">
        <v>154.0</v>
      </c>
      <c r="N4497" s="14">
        <v>387.0</v>
      </c>
      <c r="O4497" s="14">
        <v>43.0</v>
      </c>
      <c r="P4497" s="14">
        <v>1.0</v>
      </c>
      <c r="Q4497" s="14"/>
      <c r="R4497" s="17">
        <f t="shared" si="1"/>
        <v>107.5926956</v>
      </c>
      <c r="S4497" s="17">
        <f t="shared" si="2"/>
        <v>56.0979311</v>
      </c>
      <c r="T4497" s="17">
        <f t="shared" si="3"/>
        <v>7.182963225</v>
      </c>
      <c r="U4497" s="17">
        <f t="shared" si="4"/>
        <v>29.84470636</v>
      </c>
      <c r="V4497" s="17">
        <f t="shared" si="5"/>
        <v>7.789974202</v>
      </c>
      <c r="W4497" s="17">
        <f t="shared" si="6"/>
        <v>19.576104</v>
      </c>
      <c r="X4497" s="17">
        <f t="shared" si="7"/>
        <v>2.175122667</v>
      </c>
      <c r="Y4497" s="14">
        <f t="shared" si="8"/>
        <v>35677</v>
      </c>
      <c r="Z4497" s="14">
        <f t="shared" si="9"/>
        <v>16908</v>
      </c>
      <c r="AA4497" s="14">
        <f t="shared" si="10"/>
        <v>3936</v>
      </c>
      <c r="AB4497" s="14">
        <f t="shared" si="11"/>
        <v>8554</v>
      </c>
      <c r="AC4497" s="14">
        <f t="shared" si="12"/>
        <v>3383</v>
      </c>
      <c r="AD4497" s="14">
        <f t="shared" si="13"/>
        <v>8586</v>
      </c>
      <c r="AE4497" s="14">
        <f t="shared" si="14"/>
        <v>1034</v>
      </c>
      <c r="AF4497" s="14">
        <f t="shared" si="15"/>
        <v>15</v>
      </c>
      <c r="AG4497" s="17">
        <f t="shared" si="16"/>
        <v>93.04478678</v>
      </c>
      <c r="AH4497" s="20">
        <f>12*(J4497*'Programas e Observações'!$C$8+K4497*'Programas e Observações'!$C$9+L4497*('Programas e Observações'!$C$8+'Programas e Observações'!$C$9)+M4497*'Programas e Observações'!$C$10)</f>
        <v>791503.32</v>
      </c>
      <c r="AI4497" s="20">
        <f>12*(J4497*'Programas e Observações'!$D$8+K4497*'Programas e Observações'!$D$9+L4497*('Programas e Observações'!$D$8+'Programas e Observações'!$D$9)+M4497*'Programas e Observações'!$D$10)</f>
        <v>1420542</v>
      </c>
      <c r="AJ4497" s="13" t="s">
        <v>7866</v>
      </c>
      <c r="AK4497" s="13" t="s">
        <v>3765</v>
      </c>
    </row>
    <row r="4498" ht="15.75" customHeight="1">
      <c r="A4498" s="13" t="s">
        <v>17033</v>
      </c>
      <c r="B4498" s="13" t="s">
        <v>17034</v>
      </c>
      <c r="C4498" s="13" t="s">
        <v>14122</v>
      </c>
      <c r="D4498" s="13" t="s">
        <v>16400</v>
      </c>
      <c r="E4498" s="13" t="s">
        <v>16444</v>
      </c>
      <c r="F4498" s="13" t="s">
        <v>16445</v>
      </c>
      <c r="G4498" s="14">
        <v>4394.0</v>
      </c>
      <c r="H4498" s="16" t="b">
        <f>G4498&lt;'Programas e Observações'!$C$11</f>
        <v>1</v>
      </c>
      <c r="I4498" s="14">
        <v>657.0</v>
      </c>
      <c r="J4498" s="14">
        <v>389.0</v>
      </c>
      <c r="K4498" s="14">
        <v>35.0</v>
      </c>
      <c r="L4498" s="14">
        <v>133.0</v>
      </c>
      <c r="M4498" s="14">
        <v>27.0</v>
      </c>
      <c r="N4498" s="14">
        <v>113.0</v>
      </c>
      <c r="O4498" s="14">
        <v>9.0</v>
      </c>
      <c r="P4498" s="14">
        <v>0.0</v>
      </c>
      <c r="Q4498" s="14"/>
      <c r="R4498" s="17">
        <f t="shared" si="1"/>
        <v>149.5220756</v>
      </c>
      <c r="S4498" s="17">
        <f t="shared" si="2"/>
        <v>88.52981338</v>
      </c>
      <c r="T4498" s="17">
        <f t="shared" si="3"/>
        <v>7.965407374</v>
      </c>
      <c r="U4498" s="17">
        <f t="shared" si="4"/>
        <v>30.26854802</v>
      </c>
      <c r="V4498" s="17">
        <f t="shared" si="5"/>
        <v>6.144742831</v>
      </c>
      <c r="W4498" s="17">
        <f t="shared" si="6"/>
        <v>25.71688666</v>
      </c>
      <c r="X4498" s="17">
        <f t="shared" si="7"/>
        <v>2.04824761</v>
      </c>
      <c r="Y4498" s="14">
        <f t="shared" si="8"/>
        <v>17682</v>
      </c>
      <c r="Z4498" s="14">
        <f t="shared" si="9"/>
        <v>9073</v>
      </c>
      <c r="AA4498" s="14">
        <f t="shared" si="10"/>
        <v>1679</v>
      </c>
      <c r="AB4498" s="14">
        <f t="shared" si="11"/>
        <v>2983</v>
      </c>
      <c r="AC4498" s="14">
        <f t="shared" si="12"/>
        <v>983</v>
      </c>
      <c r="AD4498" s="14">
        <f t="shared" si="13"/>
        <v>7067</v>
      </c>
      <c r="AE4498" s="14">
        <f t="shared" si="14"/>
        <v>810</v>
      </c>
      <c r="AF4498" s="14">
        <f t="shared" si="15"/>
        <v>18</v>
      </c>
      <c r="AG4498" s="17">
        <f t="shared" si="16"/>
        <v>70.41479499</v>
      </c>
      <c r="AH4498" s="20">
        <f>12*(J4498*'Programas e Observações'!$C$8+K4498*'Programas e Observações'!$C$9+L4498*('Programas e Observações'!$C$8+'Programas e Observações'!$C$9)+M4498*'Programas e Observações'!$C$10)</f>
        <v>203484.96</v>
      </c>
      <c r="AI4498" s="20">
        <f>12*(J4498*'Programas e Observações'!$D$8+K4498*'Programas e Observações'!$D$9+L4498*('Programas e Observações'!$D$8+'Programas e Observações'!$D$9)+M4498*'Programas e Observações'!$D$10)</f>
        <v>395231.4</v>
      </c>
      <c r="AJ4498" s="13" t="s">
        <v>5870</v>
      </c>
      <c r="AK4498" s="13" t="s">
        <v>9879</v>
      </c>
    </row>
    <row r="4499" ht="15.75" customHeight="1">
      <c r="A4499" s="13" t="s">
        <v>17035</v>
      </c>
      <c r="B4499" s="13" t="s">
        <v>17036</v>
      </c>
      <c r="C4499" s="13" t="s">
        <v>17037</v>
      </c>
      <c r="D4499" s="13" t="s">
        <v>16400</v>
      </c>
      <c r="E4499" s="13" t="s">
        <v>16476</v>
      </c>
      <c r="F4499" s="13" t="s">
        <v>16477</v>
      </c>
      <c r="G4499" s="14">
        <v>14859.0</v>
      </c>
      <c r="H4499" s="16" t="b">
        <f>G4499&lt;'Programas e Observações'!$C$11</f>
        <v>1</v>
      </c>
      <c r="I4499" s="14">
        <v>1730.0</v>
      </c>
      <c r="J4499" s="14">
        <v>791.0</v>
      </c>
      <c r="K4499" s="14">
        <v>132.0</v>
      </c>
      <c r="L4499" s="14">
        <v>374.0</v>
      </c>
      <c r="M4499" s="14">
        <v>218.0</v>
      </c>
      <c r="N4499" s="14">
        <v>230.0</v>
      </c>
      <c r="O4499" s="14">
        <v>39.0</v>
      </c>
      <c r="P4499" s="14">
        <v>1.0</v>
      </c>
      <c r="Q4499" s="14"/>
      <c r="R4499" s="17">
        <f t="shared" si="1"/>
        <v>116.4277542</v>
      </c>
      <c r="S4499" s="17">
        <f t="shared" si="2"/>
        <v>53.2337304</v>
      </c>
      <c r="T4499" s="17">
        <f t="shared" si="3"/>
        <v>8.883504946</v>
      </c>
      <c r="U4499" s="17">
        <f t="shared" si="4"/>
        <v>25.16993068</v>
      </c>
      <c r="V4499" s="17">
        <f t="shared" si="5"/>
        <v>14.67124302</v>
      </c>
      <c r="W4499" s="17">
        <f t="shared" si="6"/>
        <v>15.47883438</v>
      </c>
      <c r="X4499" s="17">
        <f t="shared" si="7"/>
        <v>2.624671916</v>
      </c>
      <c r="Y4499" s="14">
        <f t="shared" si="8"/>
        <v>25989</v>
      </c>
      <c r="Z4499" s="14">
        <f t="shared" si="9"/>
        <v>11337</v>
      </c>
      <c r="AA4499" s="14">
        <f t="shared" si="10"/>
        <v>2980</v>
      </c>
      <c r="AB4499" s="14">
        <f t="shared" si="11"/>
        <v>6454</v>
      </c>
      <c r="AC4499" s="14">
        <f t="shared" si="12"/>
        <v>2404</v>
      </c>
      <c r="AD4499" s="14">
        <f t="shared" si="13"/>
        <v>7599</v>
      </c>
      <c r="AE4499" s="14">
        <f t="shared" si="14"/>
        <v>734</v>
      </c>
      <c r="AF4499" s="14">
        <f t="shared" si="15"/>
        <v>20</v>
      </c>
      <c r="AG4499" s="17">
        <f t="shared" si="16"/>
        <v>109.0893064</v>
      </c>
      <c r="AH4499" s="20">
        <f>12*(J4499*'Programas e Observações'!$C$8+K4499*'Programas e Observações'!$C$9+L4499*('Programas e Observações'!$C$8+'Programas e Observações'!$C$9)+M4499*'Programas e Observações'!$C$10)</f>
        <v>604072.44</v>
      </c>
      <c r="AI4499" s="20">
        <f>12*(J4499*'Programas e Observações'!$D$8+K4499*'Programas e Observações'!$D$9+L4499*('Programas e Observações'!$D$8+'Programas e Observações'!$D$9)+M4499*'Programas e Observações'!$D$10)</f>
        <v>1037095.68</v>
      </c>
      <c r="AJ4499" s="13" t="s">
        <v>9400</v>
      </c>
      <c r="AK4499" s="13" t="s">
        <v>17038</v>
      </c>
    </row>
    <row r="4500" ht="15.75" customHeight="1">
      <c r="A4500" s="13" t="s">
        <v>17039</v>
      </c>
      <c r="B4500" s="13" t="s">
        <v>17040</v>
      </c>
      <c r="C4500" s="13" t="s">
        <v>17041</v>
      </c>
      <c r="D4500" s="13" t="s">
        <v>16400</v>
      </c>
      <c r="E4500" s="13" t="s">
        <v>16407</v>
      </c>
      <c r="F4500" s="13" t="s">
        <v>16408</v>
      </c>
      <c r="G4500" s="14">
        <v>3997.0</v>
      </c>
      <c r="H4500" s="16" t="b">
        <f>G4500&lt;'Programas e Observações'!$C$11</f>
        <v>1</v>
      </c>
      <c r="I4500" s="14">
        <v>549.0</v>
      </c>
      <c r="J4500" s="14">
        <v>291.0</v>
      </c>
      <c r="K4500" s="14">
        <v>73.0</v>
      </c>
      <c r="L4500" s="14">
        <v>120.0</v>
      </c>
      <c r="M4500" s="14">
        <v>45.0</v>
      </c>
      <c r="N4500" s="14">
        <v>77.0</v>
      </c>
      <c r="O4500" s="14">
        <v>5.0</v>
      </c>
      <c r="P4500" s="14">
        <v>1.0</v>
      </c>
      <c r="Q4500" s="14"/>
      <c r="R4500" s="17">
        <f t="shared" si="1"/>
        <v>137.3530148</v>
      </c>
      <c r="S4500" s="17">
        <f t="shared" si="2"/>
        <v>72.80460345</v>
      </c>
      <c r="T4500" s="17">
        <f t="shared" si="3"/>
        <v>18.26369777</v>
      </c>
      <c r="U4500" s="17">
        <f t="shared" si="4"/>
        <v>30.02251689</v>
      </c>
      <c r="V4500" s="17">
        <f t="shared" si="5"/>
        <v>11.25844383</v>
      </c>
      <c r="W4500" s="17">
        <f t="shared" si="6"/>
        <v>19.26444834</v>
      </c>
      <c r="X4500" s="17">
        <f t="shared" si="7"/>
        <v>1.250938204</v>
      </c>
      <c r="Y4500" s="14">
        <f t="shared" si="8"/>
        <v>18845</v>
      </c>
      <c r="Z4500" s="14">
        <f t="shared" si="9"/>
        <v>9941</v>
      </c>
      <c r="AA4500" s="14">
        <f t="shared" si="10"/>
        <v>2011</v>
      </c>
      <c r="AB4500" s="14">
        <f t="shared" si="11"/>
        <v>3706</v>
      </c>
      <c r="AC4500" s="14">
        <f t="shared" si="12"/>
        <v>1270</v>
      </c>
      <c r="AD4500" s="14">
        <f t="shared" si="13"/>
        <v>4596</v>
      </c>
      <c r="AE4500" s="14">
        <f t="shared" si="14"/>
        <v>445</v>
      </c>
      <c r="AF4500" s="14">
        <f t="shared" si="15"/>
        <v>19</v>
      </c>
      <c r="AG4500" s="17">
        <f t="shared" si="16"/>
        <v>87.06720507</v>
      </c>
      <c r="AH4500" s="20">
        <f>12*(J4500*'Programas e Observações'!$C$8+K4500*'Programas e Observações'!$C$9+L4500*('Programas e Observações'!$C$8+'Programas e Observações'!$C$9)+M4500*'Programas e Observações'!$C$10)</f>
        <v>203666.4</v>
      </c>
      <c r="AI4500" s="20">
        <f>12*(J4500*'Programas e Observações'!$D$8+K4500*'Programas e Observações'!$D$9+L4500*('Programas e Observações'!$D$8+'Programas e Observações'!$D$9)+M4500*'Programas e Observações'!$D$10)</f>
        <v>356289.84</v>
      </c>
      <c r="AJ4500" s="13" t="s">
        <v>256</v>
      </c>
      <c r="AK4500" s="13" t="s">
        <v>4713</v>
      </c>
    </row>
    <row r="4501" ht="15.75" customHeight="1">
      <c r="A4501" s="13" t="s">
        <v>17042</v>
      </c>
      <c r="B4501" s="13" t="s">
        <v>17043</v>
      </c>
      <c r="C4501" s="13" t="s">
        <v>17044</v>
      </c>
      <c r="D4501" s="13" t="s">
        <v>16400</v>
      </c>
      <c r="E4501" s="13" t="s">
        <v>16432</v>
      </c>
      <c r="F4501" s="13" t="s">
        <v>16433</v>
      </c>
      <c r="G4501" s="14">
        <v>9879.0</v>
      </c>
      <c r="H4501" s="16" t="b">
        <f>G4501&lt;'Programas e Observações'!$C$11</f>
        <v>1</v>
      </c>
      <c r="I4501" s="14">
        <v>870.0</v>
      </c>
      <c r="J4501" s="14">
        <v>465.0</v>
      </c>
      <c r="K4501" s="14">
        <v>67.0</v>
      </c>
      <c r="L4501" s="14">
        <v>233.0</v>
      </c>
      <c r="M4501" s="14">
        <v>81.0</v>
      </c>
      <c r="N4501" s="14">
        <v>363.0</v>
      </c>
      <c r="O4501" s="14">
        <v>22.0</v>
      </c>
      <c r="P4501" s="14">
        <v>1.0</v>
      </c>
      <c r="Q4501" s="14"/>
      <c r="R4501" s="17">
        <f t="shared" si="1"/>
        <v>88.06559368</v>
      </c>
      <c r="S4501" s="17">
        <f t="shared" si="2"/>
        <v>47.06954145</v>
      </c>
      <c r="T4501" s="17">
        <f t="shared" si="3"/>
        <v>6.782062962</v>
      </c>
      <c r="U4501" s="17">
        <f t="shared" si="4"/>
        <v>23.58538314</v>
      </c>
      <c r="V4501" s="17">
        <f t="shared" si="5"/>
        <v>8.199210446</v>
      </c>
      <c r="W4501" s="17">
        <f t="shared" si="6"/>
        <v>36.74460978</v>
      </c>
      <c r="X4501" s="17">
        <f t="shared" si="7"/>
        <v>2.226946047</v>
      </c>
      <c r="Y4501" s="14">
        <f t="shared" si="8"/>
        <v>87321</v>
      </c>
      <c r="Z4501" s="14">
        <f t="shared" si="9"/>
        <v>30548</v>
      </c>
      <c r="AA4501" s="14">
        <f t="shared" si="10"/>
        <v>15542</v>
      </c>
      <c r="AB4501" s="14">
        <f t="shared" si="11"/>
        <v>23485</v>
      </c>
      <c r="AC4501" s="14">
        <f t="shared" si="12"/>
        <v>6461</v>
      </c>
      <c r="AD4501" s="14">
        <f t="shared" si="13"/>
        <v>30489</v>
      </c>
      <c r="AE4501" s="14">
        <f t="shared" si="14"/>
        <v>2159</v>
      </c>
      <c r="AF4501" s="14">
        <f t="shared" si="15"/>
        <v>18</v>
      </c>
      <c r="AG4501" s="17">
        <f t="shared" si="16"/>
        <v>58.45252527</v>
      </c>
      <c r="AH4501" s="20">
        <f>12*(J4501*'Programas e Observações'!$C$8+K4501*'Programas e Observações'!$C$9+L4501*('Programas e Observações'!$C$8+'Programas e Observações'!$C$9)+M4501*'Programas e Observações'!$C$10)</f>
        <v>334152.48</v>
      </c>
      <c r="AI4501" s="20">
        <f>12*(J4501*'Programas e Observações'!$D$8+K4501*'Programas e Observações'!$D$9+L4501*('Programas e Observações'!$D$8+'Programas e Observações'!$D$9)+M4501*'Programas e Observações'!$D$10)</f>
        <v>592817.88</v>
      </c>
      <c r="AJ4501" s="13" t="s">
        <v>5562</v>
      </c>
      <c r="AK4501" s="13" t="s">
        <v>6109</v>
      </c>
    </row>
    <row r="4502" ht="15.75" customHeight="1">
      <c r="A4502" s="13" t="s">
        <v>17045</v>
      </c>
      <c r="B4502" s="13" t="s">
        <v>17046</v>
      </c>
      <c r="C4502" s="13" t="s">
        <v>17047</v>
      </c>
      <c r="D4502" s="13" t="s">
        <v>16400</v>
      </c>
      <c r="E4502" s="13" t="s">
        <v>16482</v>
      </c>
      <c r="F4502" s="13" t="s">
        <v>16483</v>
      </c>
      <c r="G4502" s="14">
        <v>4355.0</v>
      </c>
      <c r="H4502" s="16" t="b">
        <f>G4502&lt;'Programas e Observações'!$C$11</f>
        <v>1</v>
      </c>
      <c r="I4502" s="14">
        <v>641.0</v>
      </c>
      <c r="J4502" s="14">
        <v>319.0</v>
      </c>
      <c r="K4502" s="14">
        <v>66.0</v>
      </c>
      <c r="L4502" s="14">
        <v>135.0</v>
      </c>
      <c r="M4502" s="14">
        <v>35.0</v>
      </c>
      <c r="N4502" s="14">
        <v>191.0</v>
      </c>
      <c r="O4502" s="14">
        <v>13.0</v>
      </c>
      <c r="P4502" s="14">
        <v>0.0</v>
      </c>
      <c r="Q4502" s="14"/>
      <c r="R4502" s="17">
        <f t="shared" si="1"/>
        <v>147.1871412</v>
      </c>
      <c r="S4502" s="17">
        <f t="shared" si="2"/>
        <v>73.24913892</v>
      </c>
      <c r="T4502" s="17">
        <f t="shared" si="3"/>
        <v>15.15499426</v>
      </c>
      <c r="U4502" s="17">
        <f t="shared" si="4"/>
        <v>30.99885189</v>
      </c>
      <c r="V4502" s="17">
        <f t="shared" si="5"/>
        <v>8.03673938</v>
      </c>
      <c r="W4502" s="17">
        <f t="shared" si="6"/>
        <v>43.8576349</v>
      </c>
      <c r="X4502" s="17">
        <f t="shared" si="7"/>
        <v>2.985074627</v>
      </c>
      <c r="Y4502" s="14">
        <f t="shared" si="8"/>
        <v>41612</v>
      </c>
      <c r="Z4502" s="14">
        <f t="shared" si="9"/>
        <v>18473</v>
      </c>
      <c r="AA4502" s="14">
        <f t="shared" si="10"/>
        <v>4759</v>
      </c>
      <c r="AB4502" s="14">
        <f t="shared" si="11"/>
        <v>10687</v>
      </c>
      <c r="AC4502" s="14">
        <f t="shared" si="12"/>
        <v>3348</v>
      </c>
      <c r="AD4502" s="14">
        <f t="shared" si="13"/>
        <v>14143</v>
      </c>
      <c r="AE4502" s="14">
        <f t="shared" si="14"/>
        <v>1051</v>
      </c>
      <c r="AF4502" s="14">
        <f t="shared" si="15"/>
        <v>26</v>
      </c>
      <c r="AG4502" s="17">
        <f t="shared" si="16"/>
        <v>103.2171648</v>
      </c>
      <c r="AH4502" s="20">
        <f>12*(J4502*'Programas e Observações'!$C$8+K4502*'Programas e Observações'!$C$9+L4502*('Programas e Observações'!$C$8+'Programas e Observações'!$C$9)+M4502*'Programas e Observações'!$C$10)</f>
        <v>211008.6</v>
      </c>
      <c r="AI4502" s="20">
        <f>12*(J4502*'Programas e Observações'!$D$8+K4502*'Programas e Observações'!$D$9+L4502*('Programas e Observações'!$D$8+'Programas e Observações'!$D$9)+M4502*'Programas e Observações'!$D$10)</f>
        <v>379126.56</v>
      </c>
      <c r="AJ4502" s="13" t="s">
        <v>1761</v>
      </c>
      <c r="AK4502" s="13" t="s">
        <v>5057</v>
      </c>
    </row>
    <row r="4503" ht="15.75" customHeight="1">
      <c r="A4503" s="13" t="s">
        <v>17048</v>
      </c>
      <c r="B4503" s="13" t="s">
        <v>17049</v>
      </c>
      <c r="C4503" s="13" t="s">
        <v>17050</v>
      </c>
      <c r="D4503" s="13" t="s">
        <v>16400</v>
      </c>
      <c r="E4503" s="13" t="s">
        <v>16507</v>
      </c>
      <c r="F4503" s="13" t="s">
        <v>16508</v>
      </c>
      <c r="G4503" s="14">
        <v>36995.0</v>
      </c>
      <c r="H4503" s="16" t="b">
        <f>G4503&lt;'Programas e Observações'!$C$11</f>
        <v>0</v>
      </c>
      <c r="I4503" s="14">
        <v>1917.0</v>
      </c>
      <c r="J4503" s="14">
        <v>622.0</v>
      </c>
      <c r="K4503" s="14">
        <v>362.0</v>
      </c>
      <c r="L4503" s="14">
        <v>404.0</v>
      </c>
      <c r="M4503" s="14">
        <v>144.0</v>
      </c>
      <c r="N4503" s="14">
        <v>778.0</v>
      </c>
      <c r="O4503" s="14">
        <v>58.0</v>
      </c>
      <c r="P4503" s="14">
        <v>2.0</v>
      </c>
      <c r="Q4503" s="14"/>
      <c r="R4503" s="17">
        <f t="shared" si="1"/>
        <v>51.81781322</v>
      </c>
      <c r="S4503" s="17">
        <f t="shared" si="2"/>
        <v>16.81308285</v>
      </c>
      <c r="T4503" s="17">
        <f t="shared" si="3"/>
        <v>9.785106095</v>
      </c>
      <c r="U4503" s="17">
        <f t="shared" si="4"/>
        <v>10.92039465</v>
      </c>
      <c r="V4503" s="17">
        <f t="shared" si="5"/>
        <v>3.892417894</v>
      </c>
      <c r="W4503" s="17">
        <f t="shared" si="6"/>
        <v>21.0298689</v>
      </c>
      <c r="X4503" s="17">
        <f t="shared" si="7"/>
        <v>1.56777943</v>
      </c>
      <c r="Y4503" s="14">
        <f t="shared" si="8"/>
        <v>45972</v>
      </c>
      <c r="Z4503" s="14">
        <f t="shared" si="9"/>
        <v>16955</v>
      </c>
      <c r="AA4503" s="14">
        <f t="shared" si="10"/>
        <v>8298</v>
      </c>
      <c r="AB4503" s="14">
        <f t="shared" si="11"/>
        <v>10926</v>
      </c>
      <c r="AC4503" s="14">
        <f t="shared" si="12"/>
        <v>3529</v>
      </c>
      <c r="AD4503" s="14">
        <f t="shared" si="13"/>
        <v>15615</v>
      </c>
      <c r="AE4503" s="14">
        <f t="shared" si="14"/>
        <v>1301</v>
      </c>
      <c r="AF4503" s="14">
        <f t="shared" si="15"/>
        <v>33</v>
      </c>
      <c r="AG4503" s="17">
        <f t="shared" si="16"/>
        <v>50.81092791</v>
      </c>
      <c r="AH4503" s="20">
        <f>12*(J4503*'Programas e Observações'!$C$8+K4503*'Programas e Observações'!$C$9+L4503*('Programas e Observações'!$C$8+'Programas e Observações'!$C$9)+M4503*'Programas e Observações'!$C$10)</f>
        <v>669892.32</v>
      </c>
      <c r="AI4503" s="20">
        <f>12*(J4503*'Programas e Observações'!$D$8+K4503*'Programas e Observações'!$D$9+L4503*('Programas e Observações'!$D$8+'Programas e Observações'!$D$9)+M4503*'Programas e Observações'!$D$10)</f>
        <v>1057484.88</v>
      </c>
      <c r="AJ4503" s="13" t="s">
        <v>17051</v>
      </c>
      <c r="AK4503" s="13" t="s">
        <v>15976</v>
      </c>
    </row>
    <row r="4504" ht="15.75" customHeight="1">
      <c r="A4504" s="13" t="s">
        <v>17052</v>
      </c>
      <c r="B4504" s="13" t="s">
        <v>17053</v>
      </c>
      <c r="C4504" s="13" t="s">
        <v>17054</v>
      </c>
      <c r="D4504" s="13" t="s">
        <v>16400</v>
      </c>
      <c r="E4504" s="13" t="s">
        <v>16440</v>
      </c>
      <c r="F4504" s="13" t="s">
        <v>16441</v>
      </c>
      <c r="G4504" s="14">
        <v>3040.0</v>
      </c>
      <c r="H4504" s="16" t="b">
        <f>G4504&lt;'Programas e Observações'!$C$11</f>
        <v>1</v>
      </c>
      <c r="I4504" s="14">
        <v>741.0</v>
      </c>
      <c r="J4504" s="14">
        <v>388.0</v>
      </c>
      <c r="K4504" s="14">
        <v>56.0</v>
      </c>
      <c r="L4504" s="14">
        <v>158.0</v>
      </c>
      <c r="M4504" s="14">
        <v>39.0</v>
      </c>
      <c r="N4504" s="14">
        <v>168.0</v>
      </c>
      <c r="O4504" s="14">
        <v>9.0</v>
      </c>
      <c r="P4504" s="14">
        <v>0.0</v>
      </c>
      <c r="Q4504" s="14"/>
      <c r="R4504" s="17">
        <f t="shared" si="1"/>
        <v>243.75</v>
      </c>
      <c r="S4504" s="17">
        <f t="shared" si="2"/>
        <v>127.6315789</v>
      </c>
      <c r="T4504" s="17">
        <f t="shared" si="3"/>
        <v>18.42105263</v>
      </c>
      <c r="U4504" s="17">
        <f t="shared" si="4"/>
        <v>51.97368421</v>
      </c>
      <c r="V4504" s="17">
        <f t="shared" si="5"/>
        <v>12.82894737</v>
      </c>
      <c r="W4504" s="17">
        <f t="shared" si="6"/>
        <v>55.26315789</v>
      </c>
      <c r="X4504" s="17">
        <f t="shared" si="7"/>
        <v>2.960526316</v>
      </c>
      <c r="Y4504" s="14">
        <f t="shared" si="8"/>
        <v>11259</v>
      </c>
      <c r="Z4504" s="14">
        <f t="shared" si="9"/>
        <v>5219</v>
      </c>
      <c r="AA4504" s="14">
        <f t="shared" si="10"/>
        <v>1639</v>
      </c>
      <c r="AB4504" s="14">
        <f t="shared" si="11"/>
        <v>1972</v>
      </c>
      <c r="AC4504" s="14">
        <f t="shared" si="12"/>
        <v>741</v>
      </c>
      <c r="AD4504" s="14">
        <f t="shared" si="13"/>
        <v>4860</v>
      </c>
      <c r="AE4504" s="14">
        <f t="shared" si="14"/>
        <v>431</v>
      </c>
      <c r="AF4504" s="14">
        <f t="shared" si="15"/>
        <v>9</v>
      </c>
      <c r="AG4504" s="17">
        <f t="shared" si="16"/>
        <v>69.19758094</v>
      </c>
      <c r="AH4504" s="20">
        <f>12*(J4504*'Programas e Observações'!$C$8+K4504*'Programas e Observações'!$C$9+L4504*('Programas e Observações'!$C$8+'Programas e Observações'!$C$9)+M4504*'Programas e Observações'!$C$10)</f>
        <v>238011.12</v>
      </c>
      <c r="AI4504" s="20">
        <f>12*(J4504*'Programas e Observações'!$D$8+K4504*'Programas e Observações'!$D$9+L4504*('Programas e Observações'!$D$8+'Programas e Observações'!$D$9)+M4504*'Programas e Observações'!$D$10)</f>
        <v>439553.88</v>
      </c>
      <c r="AJ4504" s="13" t="s">
        <v>6944</v>
      </c>
      <c r="AK4504" s="13" t="s">
        <v>3184</v>
      </c>
    </row>
    <row r="4505" ht="15.75" customHeight="1">
      <c r="A4505" s="13" t="s">
        <v>17055</v>
      </c>
      <c r="B4505" s="13" t="s">
        <v>17056</v>
      </c>
      <c r="C4505" s="13" t="s">
        <v>17057</v>
      </c>
      <c r="D4505" s="13" t="s">
        <v>16400</v>
      </c>
      <c r="E4505" s="13" t="s">
        <v>16482</v>
      </c>
      <c r="F4505" s="13" t="s">
        <v>16483</v>
      </c>
      <c r="G4505" s="14">
        <v>10615.0</v>
      </c>
      <c r="H4505" s="16" t="b">
        <f>G4505&lt;'Programas e Observações'!$C$11</f>
        <v>1</v>
      </c>
      <c r="I4505" s="14">
        <v>1163.0</v>
      </c>
      <c r="J4505" s="14">
        <v>544.0</v>
      </c>
      <c r="K4505" s="14">
        <v>93.0</v>
      </c>
      <c r="L4505" s="14">
        <v>349.0</v>
      </c>
      <c r="M4505" s="14">
        <v>83.0</v>
      </c>
      <c r="N4505" s="14">
        <v>486.0</v>
      </c>
      <c r="O4505" s="14">
        <v>16.0</v>
      </c>
      <c r="P4505" s="14">
        <v>0.0</v>
      </c>
      <c r="Q4505" s="14"/>
      <c r="R4505" s="17">
        <f t="shared" si="1"/>
        <v>109.5619407</v>
      </c>
      <c r="S4505" s="17">
        <f t="shared" si="2"/>
        <v>51.24823363</v>
      </c>
      <c r="T4505" s="17">
        <f t="shared" si="3"/>
        <v>8.761187</v>
      </c>
      <c r="U4505" s="17">
        <f t="shared" si="4"/>
        <v>32.87800283</v>
      </c>
      <c r="V4505" s="17">
        <f t="shared" si="5"/>
        <v>7.819123881</v>
      </c>
      <c r="W4505" s="17">
        <f t="shared" si="6"/>
        <v>45.78426755</v>
      </c>
      <c r="X4505" s="17">
        <f t="shared" si="7"/>
        <v>1.507300989</v>
      </c>
      <c r="Y4505" s="14">
        <f t="shared" si="8"/>
        <v>41612</v>
      </c>
      <c r="Z4505" s="14">
        <f t="shared" si="9"/>
        <v>18473</v>
      </c>
      <c r="AA4505" s="14">
        <f t="shared" si="10"/>
        <v>4759</v>
      </c>
      <c r="AB4505" s="14">
        <f t="shared" si="11"/>
        <v>10687</v>
      </c>
      <c r="AC4505" s="14">
        <f t="shared" si="12"/>
        <v>3348</v>
      </c>
      <c r="AD4505" s="14">
        <f t="shared" si="13"/>
        <v>14143</v>
      </c>
      <c r="AE4505" s="14">
        <f t="shared" si="14"/>
        <v>1051</v>
      </c>
      <c r="AF4505" s="14">
        <f t="shared" si="15"/>
        <v>26</v>
      </c>
      <c r="AG4505" s="17">
        <f t="shared" si="16"/>
        <v>103.2171648</v>
      </c>
      <c r="AH4505" s="20">
        <f>12*(J4505*'Programas e Observações'!$C$8+K4505*'Programas e Observações'!$C$9+L4505*('Programas e Observações'!$C$8+'Programas e Observações'!$C$9)+M4505*'Programas e Observações'!$C$10)</f>
        <v>446268.84</v>
      </c>
      <c r="AI4505" s="20">
        <f>12*(J4505*'Programas e Observações'!$D$8+K4505*'Programas e Observações'!$D$9+L4505*('Programas e Observações'!$D$8+'Programas e Observações'!$D$9)+M4505*'Programas e Observações'!$D$10)</f>
        <v>778159.8</v>
      </c>
      <c r="AJ4505" s="13" t="s">
        <v>14398</v>
      </c>
      <c r="AK4505" s="13" t="s">
        <v>5113</v>
      </c>
    </row>
    <row r="4506" ht="15.75" customHeight="1">
      <c r="A4506" s="13" t="s">
        <v>17058</v>
      </c>
      <c r="B4506" s="13" t="s">
        <v>17059</v>
      </c>
      <c r="C4506" s="13" t="s">
        <v>6423</v>
      </c>
      <c r="D4506" s="13" t="s">
        <v>16400</v>
      </c>
      <c r="E4506" s="13" t="s">
        <v>16413</v>
      </c>
      <c r="F4506" s="13" t="s">
        <v>16414</v>
      </c>
      <c r="G4506" s="14">
        <v>6996.0</v>
      </c>
      <c r="H4506" s="16" t="b">
        <f>G4506&lt;'Programas e Observações'!$C$11</f>
        <v>1</v>
      </c>
      <c r="I4506" s="14">
        <v>1410.0</v>
      </c>
      <c r="J4506" s="14">
        <v>853.0</v>
      </c>
      <c r="K4506" s="14">
        <v>84.0</v>
      </c>
      <c r="L4506" s="14">
        <v>317.0</v>
      </c>
      <c r="M4506" s="14">
        <v>82.0</v>
      </c>
      <c r="N4506" s="14">
        <v>210.0</v>
      </c>
      <c r="O4506" s="14">
        <v>28.0</v>
      </c>
      <c r="P4506" s="14">
        <v>0.0</v>
      </c>
      <c r="Q4506" s="14"/>
      <c r="R4506" s="17">
        <f t="shared" si="1"/>
        <v>201.5437393</v>
      </c>
      <c r="S4506" s="17">
        <f t="shared" si="2"/>
        <v>121.9268153</v>
      </c>
      <c r="T4506" s="17">
        <f t="shared" si="3"/>
        <v>12.00686106</v>
      </c>
      <c r="U4506" s="17">
        <f t="shared" si="4"/>
        <v>45.31160663</v>
      </c>
      <c r="V4506" s="17">
        <f t="shared" si="5"/>
        <v>11.72098342</v>
      </c>
      <c r="W4506" s="17">
        <f t="shared" si="6"/>
        <v>30.01715266</v>
      </c>
      <c r="X4506" s="17">
        <f t="shared" si="7"/>
        <v>4.002287021</v>
      </c>
      <c r="Y4506" s="14">
        <f t="shared" si="8"/>
        <v>30449</v>
      </c>
      <c r="Z4506" s="14">
        <f t="shared" si="9"/>
        <v>15074</v>
      </c>
      <c r="AA4506" s="14">
        <f t="shared" si="10"/>
        <v>3158</v>
      </c>
      <c r="AB4506" s="14">
        <f t="shared" si="11"/>
        <v>7059</v>
      </c>
      <c r="AC4506" s="14">
        <f t="shared" si="12"/>
        <v>1990</v>
      </c>
      <c r="AD4506" s="14">
        <f t="shared" si="13"/>
        <v>10000</v>
      </c>
      <c r="AE4506" s="14">
        <f t="shared" si="14"/>
        <v>909</v>
      </c>
      <c r="AF4506" s="14">
        <f t="shared" si="15"/>
        <v>21</v>
      </c>
      <c r="AG4506" s="17">
        <f t="shared" si="16"/>
        <v>93.0820494</v>
      </c>
      <c r="AH4506" s="20">
        <f>12*(J4506*'Programas e Observações'!$C$8+K4506*'Programas e Observações'!$C$9+L4506*('Programas e Observações'!$C$8+'Programas e Observações'!$C$9)+M4506*'Programas e Observações'!$C$10)</f>
        <v>479868.36</v>
      </c>
      <c r="AI4506" s="20">
        <f>12*(J4506*'Programas e Observações'!$D$8+K4506*'Programas e Observações'!$D$9+L4506*('Programas e Observações'!$D$8+'Programas e Observações'!$D$9)+M4506*'Programas e Observações'!$D$10)</f>
        <v>910479.72</v>
      </c>
      <c r="AJ4506" s="13" t="s">
        <v>10658</v>
      </c>
      <c r="AK4506" s="13" t="s">
        <v>16603</v>
      </c>
    </row>
    <row r="4507" ht="15.75" customHeight="1">
      <c r="A4507" s="13" t="s">
        <v>17060</v>
      </c>
      <c r="B4507" s="13" t="s">
        <v>17061</v>
      </c>
      <c r="C4507" s="13" t="s">
        <v>17062</v>
      </c>
      <c r="D4507" s="13" t="s">
        <v>16400</v>
      </c>
      <c r="E4507" s="13" t="s">
        <v>16507</v>
      </c>
      <c r="F4507" s="13" t="s">
        <v>16508</v>
      </c>
      <c r="G4507" s="14">
        <v>30593.0</v>
      </c>
      <c r="H4507" s="16" t="b">
        <f>G4507&lt;'Programas e Observações'!$C$11</f>
        <v>0</v>
      </c>
      <c r="I4507" s="14">
        <v>1691.0</v>
      </c>
      <c r="J4507" s="14">
        <v>430.0</v>
      </c>
      <c r="K4507" s="14">
        <v>487.0</v>
      </c>
      <c r="L4507" s="14">
        <v>374.0</v>
      </c>
      <c r="M4507" s="14">
        <v>79.0</v>
      </c>
      <c r="N4507" s="14">
        <v>910.0</v>
      </c>
      <c r="O4507" s="14">
        <v>51.0</v>
      </c>
      <c r="P4507" s="14">
        <v>1.0</v>
      </c>
      <c r="Q4507" s="14"/>
      <c r="R4507" s="17">
        <f t="shared" si="1"/>
        <v>55.27408231</v>
      </c>
      <c r="S4507" s="17">
        <f t="shared" si="2"/>
        <v>14.05550289</v>
      </c>
      <c r="T4507" s="17">
        <f t="shared" si="3"/>
        <v>15.91867421</v>
      </c>
      <c r="U4507" s="17">
        <f t="shared" si="4"/>
        <v>12.2250188</v>
      </c>
      <c r="V4507" s="17">
        <f t="shared" si="5"/>
        <v>2.582290066</v>
      </c>
      <c r="W4507" s="17">
        <f t="shared" si="6"/>
        <v>29.74536659</v>
      </c>
      <c r="X4507" s="17">
        <f t="shared" si="7"/>
        <v>1.667048018</v>
      </c>
      <c r="Y4507" s="14">
        <f t="shared" si="8"/>
        <v>45972</v>
      </c>
      <c r="Z4507" s="14">
        <f t="shared" si="9"/>
        <v>16955</v>
      </c>
      <c r="AA4507" s="14">
        <f t="shared" si="10"/>
        <v>8298</v>
      </c>
      <c r="AB4507" s="14">
        <f t="shared" si="11"/>
        <v>10926</v>
      </c>
      <c r="AC4507" s="14">
        <f t="shared" si="12"/>
        <v>3529</v>
      </c>
      <c r="AD4507" s="14">
        <f t="shared" si="13"/>
        <v>15615</v>
      </c>
      <c r="AE4507" s="14">
        <f t="shared" si="14"/>
        <v>1301</v>
      </c>
      <c r="AF4507" s="14">
        <f t="shared" si="15"/>
        <v>33</v>
      </c>
      <c r="AG4507" s="17">
        <f t="shared" si="16"/>
        <v>50.81092791</v>
      </c>
      <c r="AH4507" s="20">
        <f>12*(J4507*'Programas e Observações'!$C$8+K4507*'Programas e Observações'!$C$9+L4507*('Programas e Observações'!$C$8+'Programas e Observações'!$C$9)+M4507*'Programas e Observações'!$C$10)</f>
        <v>639922.92</v>
      </c>
      <c r="AI4507" s="20">
        <f>12*(J4507*'Programas e Observações'!$D$8+K4507*'Programas e Observações'!$D$9+L4507*('Programas e Observações'!$D$8+'Programas e Observações'!$D$9)+M4507*'Programas e Observações'!$D$10)</f>
        <v>948799.2</v>
      </c>
      <c r="AJ4507" s="13" t="s">
        <v>17063</v>
      </c>
      <c r="AK4507" s="13" t="s">
        <v>14526</v>
      </c>
    </row>
    <row r="4508" ht="15.75" customHeight="1">
      <c r="A4508" s="13" t="s">
        <v>17064</v>
      </c>
      <c r="B4508" s="13" t="s">
        <v>17065</v>
      </c>
      <c r="C4508" s="13" t="s">
        <v>14227</v>
      </c>
      <c r="D4508" s="13" t="s">
        <v>16400</v>
      </c>
      <c r="E4508" s="13" t="s">
        <v>16424</v>
      </c>
      <c r="F4508" s="13" t="s">
        <v>16425</v>
      </c>
      <c r="G4508" s="14">
        <v>23897.0</v>
      </c>
      <c r="H4508" s="16" t="b">
        <f>G4508&lt;'Programas e Observações'!$C$11</f>
        <v>0</v>
      </c>
      <c r="I4508" s="14">
        <v>2617.0</v>
      </c>
      <c r="J4508" s="14">
        <v>1523.0</v>
      </c>
      <c r="K4508" s="14">
        <v>174.0</v>
      </c>
      <c r="L4508" s="14">
        <v>574.0</v>
      </c>
      <c r="M4508" s="14">
        <v>252.0</v>
      </c>
      <c r="N4508" s="14">
        <v>512.0</v>
      </c>
      <c r="O4508" s="14">
        <v>49.0</v>
      </c>
      <c r="P4508" s="14">
        <v>1.0</v>
      </c>
      <c r="Q4508" s="14"/>
      <c r="R4508" s="17">
        <f t="shared" si="1"/>
        <v>109.5116542</v>
      </c>
      <c r="S4508" s="17">
        <f t="shared" si="2"/>
        <v>63.73184919</v>
      </c>
      <c r="T4508" s="17">
        <f t="shared" si="3"/>
        <v>7.281248692</v>
      </c>
      <c r="U4508" s="17">
        <f t="shared" si="4"/>
        <v>24.01975143</v>
      </c>
      <c r="V4508" s="17">
        <f t="shared" si="5"/>
        <v>10.54525673</v>
      </c>
      <c r="W4508" s="17">
        <f t="shared" si="6"/>
        <v>21.42528351</v>
      </c>
      <c r="X4508" s="17">
        <f t="shared" si="7"/>
        <v>2.050466586</v>
      </c>
      <c r="Y4508" s="14">
        <f t="shared" si="8"/>
        <v>29257</v>
      </c>
      <c r="Z4508" s="14">
        <f t="shared" si="9"/>
        <v>13519</v>
      </c>
      <c r="AA4508" s="14">
        <f t="shared" si="10"/>
        <v>5019</v>
      </c>
      <c r="AB4508" s="14">
        <f t="shared" si="11"/>
        <v>5263</v>
      </c>
      <c r="AC4508" s="14">
        <f t="shared" si="12"/>
        <v>2066</v>
      </c>
      <c r="AD4508" s="14">
        <f t="shared" si="13"/>
        <v>10061</v>
      </c>
      <c r="AE4508" s="14">
        <f t="shared" si="14"/>
        <v>874</v>
      </c>
      <c r="AF4508" s="14">
        <f t="shared" si="15"/>
        <v>27</v>
      </c>
      <c r="AG4508" s="17">
        <f t="shared" si="16"/>
        <v>65.98837078</v>
      </c>
      <c r="AH4508" s="20">
        <f>12*(J4508*'Programas e Observações'!$C$8+K4508*'Programas e Observações'!$C$9+L4508*('Programas e Observações'!$C$8+'Programas e Observações'!$C$9)+M4508*'Programas e Observações'!$C$10)</f>
        <v>930369.96</v>
      </c>
      <c r="AI4508" s="20">
        <f>12*(J4508*'Programas e Observações'!$D$8+K4508*'Programas e Observações'!$D$9+L4508*('Programas e Observações'!$D$8+'Programas e Observações'!$D$9)+M4508*'Programas e Observações'!$D$10)</f>
        <v>1704290.4</v>
      </c>
      <c r="AJ4508" s="13" t="s">
        <v>17066</v>
      </c>
      <c r="AK4508" s="13" t="s">
        <v>10963</v>
      </c>
    </row>
    <row r="4509" ht="15.75" customHeight="1">
      <c r="A4509" s="13" t="s">
        <v>17067</v>
      </c>
      <c r="B4509" s="13" t="s">
        <v>17068</v>
      </c>
      <c r="C4509" s="13" t="s">
        <v>17069</v>
      </c>
      <c r="D4509" s="13" t="s">
        <v>16400</v>
      </c>
      <c r="E4509" s="13" t="s">
        <v>16488</v>
      </c>
      <c r="F4509" s="13" t="s">
        <v>16489</v>
      </c>
      <c r="G4509" s="14">
        <v>3631.0</v>
      </c>
      <c r="H4509" s="16" t="b">
        <f>G4509&lt;'Programas e Observações'!$C$11</f>
        <v>1</v>
      </c>
      <c r="I4509" s="14">
        <v>0.0</v>
      </c>
      <c r="J4509" s="14">
        <v>0.0</v>
      </c>
      <c r="K4509" s="14">
        <v>0.0</v>
      </c>
      <c r="L4509" s="14">
        <v>0.0</v>
      </c>
      <c r="M4509" s="14">
        <v>0.0</v>
      </c>
      <c r="N4509" s="14">
        <v>69.0</v>
      </c>
      <c r="O4509" s="14">
        <v>17.0</v>
      </c>
      <c r="P4509" s="14">
        <v>1.0</v>
      </c>
      <c r="Q4509" s="14"/>
      <c r="R4509" s="17">
        <f t="shared" si="1"/>
        <v>0</v>
      </c>
      <c r="S4509" s="17">
        <f t="shared" si="2"/>
        <v>0</v>
      </c>
      <c r="T4509" s="17">
        <f t="shared" si="3"/>
        <v>0</v>
      </c>
      <c r="U4509" s="17">
        <f t="shared" si="4"/>
        <v>0</v>
      </c>
      <c r="V4509" s="17">
        <f t="shared" si="5"/>
        <v>0</v>
      </c>
      <c r="W4509" s="17">
        <f t="shared" si="6"/>
        <v>19.00302947</v>
      </c>
      <c r="X4509" s="17">
        <f t="shared" si="7"/>
        <v>4.681905811</v>
      </c>
      <c r="Y4509" s="14">
        <f t="shared" si="8"/>
        <v>20826</v>
      </c>
      <c r="Z4509" s="14">
        <f t="shared" si="9"/>
        <v>9489</v>
      </c>
      <c r="AA4509" s="14">
        <f t="shared" si="10"/>
        <v>2618</v>
      </c>
      <c r="AB4509" s="14">
        <f t="shared" si="11"/>
        <v>4788</v>
      </c>
      <c r="AC4509" s="14">
        <f t="shared" si="12"/>
        <v>1622</v>
      </c>
      <c r="AD4509" s="14">
        <f t="shared" si="13"/>
        <v>5874</v>
      </c>
      <c r="AE4509" s="14">
        <f t="shared" si="14"/>
        <v>812</v>
      </c>
      <c r="AF4509" s="14">
        <f t="shared" si="15"/>
        <v>19</v>
      </c>
      <c r="AG4509" s="17">
        <f t="shared" si="16"/>
        <v>69.97396052</v>
      </c>
      <c r="AH4509" s="20">
        <f>12*(J4509*'Programas e Observações'!$C$8+K4509*'Programas e Observações'!$C$9+L4509*('Programas e Observações'!$C$8+'Programas e Observações'!$C$9)+M4509*'Programas e Observações'!$C$10)</f>
        <v>0</v>
      </c>
      <c r="AI4509" s="20">
        <f>12*(J4509*'Programas e Observações'!$D$8+K4509*'Programas e Observações'!$D$9+L4509*('Programas e Observações'!$D$8+'Programas e Observações'!$D$9)+M4509*'Programas e Observações'!$D$10)</f>
        <v>0</v>
      </c>
      <c r="AJ4509" s="13" t="s">
        <v>342</v>
      </c>
      <c r="AK4509" s="13" t="s">
        <v>343</v>
      </c>
    </row>
    <row r="4510" ht="15.75" customHeight="1">
      <c r="A4510" s="13" t="s">
        <v>17070</v>
      </c>
      <c r="B4510" s="13" t="s">
        <v>17071</v>
      </c>
      <c r="C4510" s="13" t="s">
        <v>17072</v>
      </c>
      <c r="D4510" s="13" t="s">
        <v>16400</v>
      </c>
      <c r="E4510" s="13" t="s">
        <v>16440</v>
      </c>
      <c r="F4510" s="13" t="s">
        <v>16441</v>
      </c>
      <c r="G4510" s="14">
        <v>6144.0</v>
      </c>
      <c r="H4510" s="16" t="b">
        <f>G4510&lt;'Programas e Observações'!$C$11</f>
        <v>1</v>
      </c>
      <c r="I4510" s="14">
        <v>742.0</v>
      </c>
      <c r="J4510" s="14">
        <v>253.0</v>
      </c>
      <c r="K4510" s="14">
        <v>189.0</v>
      </c>
      <c r="L4510" s="14">
        <v>116.0</v>
      </c>
      <c r="M4510" s="14">
        <v>47.0</v>
      </c>
      <c r="N4510" s="14">
        <v>196.0</v>
      </c>
      <c r="O4510" s="14">
        <v>23.0</v>
      </c>
      <c r="P4510" s="14">
        <v>1.0</v>
      </c>
      <c r="Q4510" s="14"/>
      <c r="R4510" s="17">
        <f t="shared" si="1"/>
        <v>120.7682292</v>
      </c>
      <c r="S4510" s="17">
        <f t="shared" si="2"/>
        <v>41.17838542</v>
      </c>
      <c r="T4510" s="17">
        <f t="shared" si="3"/>
        <v>30.76171875</v>
      </c>
      <c r="U4510" s="17">
        <f t="shared" si="4"/>
        <v>18.88020833</v>
      </c>
      <c r="V4510" s="17">
        <f t="shared" si="5"/>
        <v>7.649739583</v>
      </c>
      <c r="W4510" s="17">
        <f t="shared" si="6"/>
        <v>31.90104167</v>
      </c>
      <c r="X4510" s="17">
        <f t="shared" si="7"/>
        <v>3.743489583</v>
      </c>
      <c r="Y4510" s="14">
        <f t="shared" si="8"/>
        <v>11259</v>
      </c>
      <c r="Z4510" s="14">
        <f t="shared" si="9"/>
        <v>5219</v>
      </c>
      <c r="AA4510" s="14">
        <f t="shared" si="10"/>
        <v>1639</v>
      </c>
      <c r="AB4510" s="14">
        <f t="shared" si="11"/>
        <v>1972</v>
      </c>
      <c r="AC4510" s="14">
        <f t="shared" si="12"/>
        <v>741</v>
      </c>
      <c r="AD4510" s="14">
        <f t="shared" si="13"/>
        <v>4860</v>
      </c>
      <c r="AE4510" s="14">
        <f t="shared" si="14"/>
        <v>431</v>
      </c>
      <c r="AF4510" s="14">
        <f t="shared" si="15"/>
        <v>9</v>
      </c>
      <c r="AG4510" s="17">
        <f t="shared" si="16"/>
        <v>69.19758094</v>
      </c>
      <c r="AH4510" s="20">
        <f>12*(J4510*'Programas e Observações'!$C$8+K4510*'Programas e Observações'!$C$9+L4510*('Programas e Observações'!$C$8+'Programas e Observações'!$C$9)+M4510*'Programas e Observações'!$C$10)</f>
        <v>253432.56</v>
      </c>
      <c r="AI4510" s="20">
        <f>12*(J4510*'Programas e Observações'!$D$8+K4510*'Programas e Observações'!$D$9+L4510*('Programas e Observações'!$D$8+'Programas e Observações'!$D$9)+M4510*'Programas e Observações'!$D$10)</f>
        <v>393398.88</v>
      </c>
      <c r="AJ4510" s="13" t="s">
        <v>11131</v>
      </c>
      <c r="AK4510" s="13" t="s">
        <v>4333</v>
      </c>
    </row>
    <row r="4511" ht="15.75" customHeight="1">
      <c r="A4511" s="13" t="s">
        <v>17073</v>
      </c>
      <c r="B4511" s="13" t="s">
        <v>17074</v>
      </c>
      <c r="C4511" s="13" t="s">
        <v>17075</v>
      </c>
      <c r="D4511" s="13" t="s">
        <v>16400</v>
      </c>
      <c r="E4511" s="13" t="s">
        <v>16424</v>
      </c>
      <c r="F4511" s="13" t="s">
        <v>16425</v>
      </c>
      <c r="G4511" s="14">
        <v>3081.0</v>
      </c>
      <c r="H4511" s="16" t="b">
        <f>G4511&lt;'Programas e Observações'!$C$11</f>
        <v>1</v>
      </c>
      <c r="I4511" s="14">
        <v>587.0</v>
      </c>
      <c r="J4511" s="14">
        <v>386.0</v>
      </c>
      <c r="K4511" s="14">
        <v>20.0</v>
      </c>
      <c r="L4511" s="14">
        <v>103.0</v>
      </c>
      <c r="M4511" s="14">
        <v>54.0</v>
      </c>
      <c r="N4511" s="14">
        <v>100.0</v>
      </c>
      <c r="O4511" s="14">
        <v>4.0</v>
      </c>
      <c r="P4511" s="14">
        <v>0.0</v>
      </c>
      <c r="Q4511" s="14"/>
      <c r="R4511" s="17">
        <f t="shared" si="1"/>
        <v>190.5225576</v>
      </c>
      <c r="S4511" s="17">
        <f t="shared" si="2"/>
        <v>125.2839987</v>
      </c>
      <c r="T4511" s="17">
        <f t="shared" si="3"/>
        <v>6.491398896</v>
      </c>
      <c r="U4511" s="17">
        <f t="shared" si="4"/>
        <v>33.43070432</v>
      </c>
      <c r="V4511" s="17">
        <f t="shared" si="5"/>
        <v>17.52677702</v>
      </c>
      <c r="W4511" s="17">
        <f t="shared" si="6"/>
        <v>32.45699448</v>
      </c>
      <c r="X4511" s="17">
        <f t="shared" si="7"/>
        <v>1.298279779</v>
      </c>
      <c r="Y4511" s="14">
        <f t="shared" si="8"/>
        <v>29257</v>
      </c>
      <c r="Z4511" s="14">
        <f t="shared" si="9"/>
        <v>13519</v>
      </c>
      <c r="AA4511" s="14">
        <f t="shared" si="10"/>
        <v>5019</v>
      </c>
      <c r="AB4511" s="14">
        <f t="shared" si="11"/>
        <v>5263</v>
      </c>
      <c r="AC4511" s="14">
        <f t="shared" si="12"/>
        <v>2066</v>
      </c>
      <c r="AD4511" s="14">
        <f t="shared" si="13"/>
        <v>10061</v>
      </c>
      <c r="AE4511" s="14">
        <f t="shared" si="14"/>
        <v>874</v>
      </c>
      <c r="AF4511" s="14">
        <f t="shared" si="15"/>
        <v>27</v>
      </c>
      <c r="AG4511" s="17">
        <f t="shared" si="16"/>
        <v>65.98837078</v>
      </c>
      <c r="AH4511" s="20">
        <f>12*(J4511*'Programas e Observações'!$C$8+K4511*'Programas e Observações'!$C$9+L4511*('Programas e Observações'!$C$8+'Programas e Observações'!$C$9)+M4511*'Programas e Observações'!$C$10)</f>
        <v>188244.72</v>
      </c>
      <c r="AI4511" s="20">
        <f>12*(J4511*'Programas e Observações'!$D$8+K4511*'Programas e Observações'!$D$9+L4511*('Programas e Observações'!$D$8+'Programas e Observações'!$D$9)+M4511*'Programas e Observações'!$D$10)</f>
        <v>367536.6</v>
      </c>
      <c r="AJ4511" s="13" t="s">
        <v>3570</v>
      </c>
      <c r="AK4511" s="13" t="s">
        <v>6529</v>
      </c>
    </row>
    <row r="4512" ht="15.75" customHeight="1">
      <c r="A4512" s="13" t="s">
        <v>17076</v>
      </c>
      <c r="B4512" s="13" t="s">
        <v>17077</v>
      </c>
      <c r="C4512" s="13" t="s">
        <v>17078</v>
      </c>
      <c r="D4512" s="13" t="s">
        <v>16400</v>
      </c>
      <c r="E4512" s="13" t="s">
        <v>16463</v>
      </c>
      <c r="F4512" s="13" t="s">
        <v>16464</v>
      </c>
      <c r="G4512" s="14">
        <v>37003.0</v>
      </c>
      <c r="H4512" s="16" t="b">
        <f>G4512&lt;'Programas e Observações'!$C$11</f>
        <v>0</v>
      </c>
      <c r="I4512" s="14">
        <v>2006.0</v>
      </c>
      <c r="J4512" s="14">
        <v>865.0</v>
      </c>
      <c r="K4512" s="14">
        <v>423.0</v>
      </c>
      <c r="L4512" s="14">
        <v>235.0</v>
      </c>
      <c r="M4512" s="14">
        <v>89.0</v>
      </c>
      <c r="N4512" s="14">
        <v>855.0</v>
      </c>
      <c r="O4512" s="14">
        <v>108.0</v>
      </c>
      <c r="P4512" s="14">
        <v>2.0</v>
      </c>
      <c r="Q4512" s="14"/>
      <c r="R4512" s="17">
        <f t="shared" si="1"/>
        <v>54.21182066</v>
      </c>
      <c r="S4512" s="17">
        <f t="shared" si="2"/>
        <v>23.37648299</v>
      </c>
      <c r="T4512" s="17">
        <f t="shared" si="3"/>
        <v>11.43150555</v>
      </c>
      <c r="U4512" s="17">
        <f t="shared" si="4"/>
        <v>6.350836419</v>
      </c>
      <c r="V4512" s="17">
        <f t="shared" si="5"/>
        <v>2.405210388</v>
      </c>
      <c r="W4512" s="17">
        <f t="shared" si="6"/>
        <v>23.10623463</v>
      </c>
      <c r="X4512" s="17">
        <f t="shared" si="7"/>
        <v>2.918682269</v>
      </c>
      <c r="Y4512" s="14">
        <f t="shared" si="8"/>
        <v>45010</v>
      </c>
      <c r="Z4512" s="14">
        <f t="shared" si="9"/>
        <v>15611</v>
      </c>
      <c r="AA4512" s="14">
        <f t="shared" si="10"/>
        <v>9874</v>
      </c>
      <c r="AB4512" s="14">
        <f t="shared" si="11"/>
        <v>8649</v>
      </c>
      <c r="AC4512" s="14">
        <f t="shared" si="12"/>
        <v>2848</v>
      </c>
      <c r="AD4512" s="14">
        <f t="shared" si="13"/>
        <v>18922</v>
      </c>
      <c r="AE4512" s="14">
        <f t="shared" si="14"/>
        <v>2592</v>
      </c>
      <c r="AF4512" s="14">
        <f t="shared" si="15"/>
        <v>58</v>
      </c>
      <c r="AG4512" s="17">
        <f t="shared" si="16"/>
        <v>51.48860524</v>
      </c>
      <c r="AH4512" s="20">
        <f>12*(J4512*'Programas e Observações'!$C$8+K4512*'Programas e Observações'!$C$9+L4512*('Programas e Observações'!$C$8+'Programas e Observações'!$C$9)+M4512*'Programas e Observações'!$C$10)</f>
        <v>600573.12</v>
      </c>
      <c r="AI4512" s="20">
        <f>12*(J4512*'Programas e Observações'!$D$8+K4512*'Programas e Observações'!$D$9+L4512*('Programas e Observações'!$D$8+'Programas e Observações'!$D$9)+M4512*'Programas e Observações'!$D$10)</f>
        <v>1011660.84</v>
      </c>
      <c r="AJ4512" s="13" t="s">
        <v>3996</v>
      </c>
      <c r="AK4512" s="13" t="s">
        <v>13367</v>
      </c>
    </row>
    <row r="4513" ht="15.75" customHeight="1">
      <c r="A4513" s="13" t="s">
        <v>17079</v>
      </c>
      <c r="B4513" s="13" t="s">
        <v>17080</v>
      </c>
      <c r="C4513" s="13" t="s">
        <v>17081</v>
      </c>
      <c r="D4513" s="13" t="s">
        <v>16400</v>
      </c>
      <c r="E4513" s="13" t="s">
        <v>16453</v>
      </c>
      <c r="F4513" s="13" t="s">
        <v>16454</v>
      </c>
      <c r="G4513" s="14">
        <v>4390.0</v>
      </c>
      <c r="H4513" s="16" t="b">
        <f>G4513&lt;'Programas e Observações'!$C$11</f>
        <v>1</v>
      </c>
      <c r="I4513" s="14">
        <v>213.0</v>
      </c>
      <c r="J4513" s="14">
        <v>108.0</v>
      </c>
      <c r="K4513" s="14">
        <v>17.0</v>
      </c>
      <c r="L4513" s="14">
        <v>27.0</v>
      </c>
      <c r="M4513" s="14">
        <v>10.0</v>
      </c>
      <c r="N4513" s="14">
        <v>236.0</v>
      </c>
      <c r="O4513" s="14">
        <v>4.0</v>
      </c>
      <c r="P4513" s="14">
        <v>0.0</v>
      </c>
      <c r="Q4513" s="14"/>
      <c r="R4513" s="17">
        <f t="shared" si="1"/>
        <v>48.51936219</v>
      </c>
      <c r="S4513" s="17">
        <f t="shared" si="2"/>
        <v>24.60136674</v>
      </c>
      <c r="T4513" s="17">
        <f t="shared" si="3"/>
        <v>3.872437358</v>
      </c>
      <c r="U4513" s="17">
        <f t="shared" si="4"/>
        <v>6.150341686</v>
      </c>
      <c r="V4513" s="17">
        <f t="shared" si="5"/>
        <v>2.277904328</v>
      </c>
      <c r="W4513" s="17">
        <f t="shared" si="6"/>
        <v>53.75854214</v>
      </c>
      <c r="X4513" s="17">
        <f t="shared" si="7"/>
        <v>0.9111617312</v>
      </c>
      <c r="Y4513" s="14">
        <f t="shared" si="8"/>
        <v>33791</v>
      </c>
      <c r="Z4513" s="14">
        <f t="shared" si="9"/>
        <v>15077</v>
      </c>
      <c r="AA4513" s="14">
        <f t="shared" si="10"/>
        <v>3972</v>
      </c>
      <c r="AB4513" s="14">
        <f t="shared" si="11"/>
        <v>9107</v>
      </c>
      <c r="AC4513" s="14">
        <f t="shared" si="12"/>
        <v>3234</v>
      </c>
      <c r="AD4513" s="14">
        <f t="shared" si="13"/>
        <v>8094</v>
      </c>
      <c r="AE4513" s="14">
        <f t="shared" si="14"/>
        <v>762</v>
      </c>
      <c r="AF4513" s="14">
        <f t="shared" si="15"/>
        <v>25</v>
      </c>
      <c r="AG4513" s="17">
        <f t="shared" si="16"/>
        <v>110.6312901</v>
      </c>
      <c r="AH4513" s="20">
        <f>12*(J4513*'Programas e Observações'!$C$8+K4513*'Programas e Observações'!$C$9+L4513*('Programas e Observações'!$C$8+'Programas e Observações'!$C$9)+M4513*'Programas e Observações'!$C$10)</f>
        <v>54497.4</v>
      </c>
      <c r="AI4513" s="20">
        <f>12*(J4513*'Programas e Observações'!$D$8+K4513*'Programas e Observações'!$D$9+L4513*('Programas e Observações'!$D$8+'Programas e Observações'!$D$9)+M4513*'Programas e Observações'!$D$10)</f>
        <v>104142</v>
      </c>
      <c r="AJ4513" s="13" t="s">
        <v>5294</v>
      </c>
      <c r="AK4513" s="13" t="s">
        <v>1585</v>
      </c>
    </row>
    <row r="4514" ht="15.75" customHeight="1">
      <c r="A4514" s="13" t="s">
        <v>17082</v>
      </c>
      <c r="B4514" s="13" t="s">
        <v>17083</v>
      </c>
      <c r="C4514" s="13" t="s">
        <v>17084</v>
      </c>
      <c r="D4514" s="13" t="s">
        <v>16400</v>
      </c>
      <c r="E4514" s="13" t="s">
        <v>16488</v>
      </c>
      <c r="F4514" s="13" t="s">
        <v>16489</v>
      </c>
      <c r="G4514" s="14">
        <v>3241.0</v>
      </c>
      <c r="H4514" s="16" t="b">
        <f>G4514&lt;'Programas e Observações'!$C$11</f>
        <v>1</v>
      </c>
      <c r="I4514" s="14">
        <v>0.0</v>
      </c>
      <c r="J4514" s="14">
        <v>0.0</v>
      </c>
      <c r="K4514" s="14">
        <v>0.0</v>
      </c>
      <c r="L4514" s="14">
        <v>0.0</v>
      </c>
      <c r="M4514" s="14">
        <v>0.0</v>
      </c>
      <c r="N4514" s="14">
        <v>37.0</v>
      </c>
      <c r="O4514" s="14">
        <v>7.0</v>
      </c>
      <c r="P4514" s="14">
        <v>0.0</v>
      </c>
      <c r="Q4514" s="14"/>
      <c r="R4514" s="17">
        <f t="shared" si="1"/>
        <v>0</v>
      </c>
      <c r="S4514" s="17">
        <f t="shared" si="2"/>
        <v>0</v>
      </c>
      <c r="T4514" s="17">
        <f t="shared" si="3"/>
        <v>0</v>
      </c>
      <c r="U4514" s="17">
        <f t="shared" si="4"/>
        <v>0</v>
      </c>
      <c r="V4514" s="17">
        <f t="shared" si="5"/>
        <v>0</v>
      </c>
      <c r="W4514" s="17">
        <f t="shared" si="6"/>
        <v>11.41622956</v>
      </c>
      <c r="X4514" s="17">
        <f t="shared" si="7"/>
        <v>2.159827214</v>
      </c>
      <c r="Y4514" s="14">
        <f t="shared" si="8"/>
        <v>20826</v>
      </c>
      <c r="Z4514" s="14">
        <f t="shared" si="9"/>
        <v>9489</v>
      </c>
      <c r="AA4514" s="14">
        <f t="shared" si="10"/>
        <v>2618</v>
      </c>
      <c r="AB4514" s="14">
        <f t="shared" si="11"/>
        <v>4788</v>
      </c>
      <c r="AC4514" s="14">
        <f t="shared" si="12"/>
        <v>1622</v>
      </c>
      <c r="AD4514" s="14">
        <f t="shared" si="13"/>
        <v>5874</v>
      </c>
      <c r="AE4514" s="14">
        <f t="shared" si="14"/>
        <v>812</v>
      </c>
      <c r="AF4514" s="14">
        <f t="shared" si="15"/>
        <v>19</v>
      </c>
      <c r="AG4514" s="17">
        <f t="shared" si="16"/>
        <v>69.97396052</v>
      </c>
      <c r="AH4514" s="20">
        <f>12*(J4514*'Programas e Observações'!$C$8+K4514*'Programas e Observações'!$C$9+L4514*('Programas e Observações'!$C$8+'Programas e Observações'!$C$9)+M4514*'Programas e Observações'!$C$10)</f>
        <v>0</v>
      </c>
      <c r="AI4514" s="20">
        <f>12*(J4514*'Programas e Observações'!$D$8+K4514*'Programas e Observações'!$D$9+L4514*('Programas e Observações'!$D$8+'Programas e Observações'!$D$9)+M4514*'Programas e Observações'!$D$10)</f>
        <v>0</v>
      </c>
      <c r="AJ4514" s="13" t="s">
        <v>342</v>
      </c>
      <c r="AK4514" s="13" t="s">
        <v>343</v>
      </c>
    </row>
    <row r="4515" ht="15.75" customHeight="1">
      <c r="A4515" s="13" t="s">
        <v>17085</v>
      </c>
      <c r="B4515" s="13" t="s">
        <v>17086</v>
      </c>
      <c r="C4515" s="13" t="s">
        <v>17087</v>
      </c>
      <c r="D4515" s="13" t="s">
        <v>16400</v>
      </c>
      <c r="E4515" s="13" t="s">
        <v>16407</v>
      </c>
      <c r="F4515" s="13" t="s">
        <v>16408</v>
      </c>
      <c r="G4515" s="14">
        <v>10732.0</v>
      </c>
      <c r="H4515" s="16" t="b">
        <f>G4515&lt;'Programas e Observações'!$C$11</f>
        <v>1</v>
      </c>
      <c r="I4515" s="14">
        <v>191.0</v>
      </c>
      <c r="J4515" s="14">
        <v>104.0</v>
      </c>
      <c r="K4515" s="14">
        <v>24.0</v>
      </c>
      <c r="L4515" s="14">
        <v>19.0</v>
      </c>
      <c r="M4515" s="14">
        <v>8.0</v>
      </c>
      <c r="N4515" s="14">
        <v>213.0</v>
      </c>
      <c r="O4515" s="14">
        <v>22.0</v>
      </c>
      <c r="P4515" s="14">
        <v>1.0</v>
      </c>
      <c r="Q4515" s="14"/>
      <c r="R4515" s="17">
        <f t="shared" si="1"/>
        <v>17.79724189</v>
      </c>
      <c r="S4515" s="17">
        <f t="shared" si="2"/>
        <v>9.690644801</v>
      </c>
      <c r="T4515" s="17">
        <f t="shared" si="3"/>
        <v>2.236302646</v>
      </c>
      <c r="U4515" s="17">
        <f t="shared" si="4"/>
        <v>1.770406262</v>
      </c>
      <c r="V4515" s="17">
        <f t="shared" si="5"/>
        <v>0.7454342154</v>
      </c>
      <c r="W4515" s="17">
        <f t="shared" si="6"/>
        <v>19.84718599</v>
      </c>
      <c r="X4515" s="17">
        <f t="shared" si="7"/>
        <v>2.049944092</v>
      </c>
      <c r="Y4515" s="14">
        <f t="shared" si="8"/>
        <v>18845</v>
      </c>
      <c r="Z4515" s="14">
        <f t="shared" si="9"/>
        <v>9941</v>
      </c>
      <c r="AA4515" s="14">
        <f t="shared" si="10"/>
        <v>2011</v>
      </c>
      <c r="AB4515" s="14">
        <f t="shared" si="11"/>
        <v>3706</v>
      </c>
      <c r="AC4515" s="14">
        <f t="shared" si="12"/>
        <v>1270</v>
      </c>
      <c r="AD4515" s="14">
        <f t="shared" si="13"/>
        <v>4596</v>
      </c>
      <c r="AE4515" s="14">
        <f t="shared" si="14"/>
        <v>445</v>
      </c>
      <c r="AF4515" s="14">
        <f t="shared" si="15"/>
        <v>19</v>
      </c>
      <c r="AG4515" s="17">
        <f t="shared" si="16"/>
        <v>87.06720507</v>
      </c>
      <c r="AH4515" s="20">
        <f>12*(J4515*'Programas e Observações'!$C$8+K4515*'Programas e Observações'!$C$9+L4515*('Programas e Observações'!$C$8+'Programas e Observações'!$C$9)+M4515*'Programas e Observações'!$C$10)</f>
        <v>50550.24</v>
      </c>
      <c r="AI4515" s="20">
        <f>12*(J4515*'Programas e Observações'!$D$8+K4515*'Programas e Observações'!$D$9+L4515*('Programas e Observações'!$D$8+'Programas e Observações'!$D$9)+M4515*'Programas e Observações'!$D$10)</f>
        <v>95829</v>
      </c>
      <c r="AJ4515" s="13" t="s">
        <v>2922</v>
      </c>
      <c r="AK4515" s="13" t="s">
        <v>378</v>
      </c>
    </row>
    <row r="4516" ht="15.75" customHeight="1">
      <c r="A4516" s="13" t="s">
        <v>17088</v>
      </c>
      <c r="B4516" s="13" t="s">
        <v>17089</v>
      </c>
      <c r="C4516" s="13" t="s">
        <v>17090</v>
      </c>
      <c r="D4516" s="13" t="s">
        <v>16400</v>
      </c>
      <c r="E4516" s="13" t="s">
        <v>16507</v>
      </c>
      <c r="F4516" s="13" t="s">
        <v>16508</v>
      </c>
      <c r="G4516" s="14">
        <v>31557.0</v>
      </c>
      <c r="H4516" s="16" t="b">
        <f>G4516&lt;'Programas e Observações'!$C$11</f>
        <v>0</v>
      </c>
      <c r="I4516" s="14">
        <v>1348.0</v>
      </c>
      <c r="J4516" s="14">
        <v>343.0</v>
      </c>
      <c r="K4516" s="14">
        <v>311.0</v>
      </c>
      <c r="L4516" s="14">
        <v>309.0</v>
      </c>
      <c r="M4516" s="14">
        <v>177.0</v>
      </c>
      <c r="N4516" s="14">
        <v>739.0</v>
      </c>
      <c r="O4516" s="14">
        <v>48.0</v>
      </c>
      <c r="P4516" s="14">
        <v>2.0</v>
      </c>
      <c r="Q4516" s="14"/>
      <c r="R4516" s="17">
        <f t="shared" si="1"/>
        <v>42.71635453</v>
      </c>
      <c r="S4516" s="17">
        <f t="shared" si="2"/>
        <v>10.86922078</v>
      </c>
      <c r="T4516" s="17">
        <f t="shared" si="3"/>
        <v>9.855182685</v>
      </c>
      <c r="U4516" s="17">
        <f t="shared" si="4"/>
        <v>9.791805305</v>
      </c>
      <c r="V4516" s="17">
        <f t="shared" si="5"/>
        <v>5.608898184</v>
      </c>
      <c r="W4516" s="17">
        <f t="shared" si="6"/>
        <v>23.41794214</v>
      </c>
      <c r="X4516" s="17">
        <f t="shared" si="7"/>
        <v>1.521057135</v>
      </c>
      <c r="Y4516" s="14">
        <f t="shared" si="8"/>
        <v>45972</v>
      </c>
      <c r="Z4516" s="14">
        <f t="shared" si="9"/>
        <v>16955</v>
      </c>
      <c r="AA4516" s="14">
        <f t="shared" si="10"/>
        <v>8298</v>
      </c>
      <c r="AB4516" s="14">
        <f t="shared" si="11"/>
        <v>10926</v>
      </c>
      <c r="AC4516" s="14">
        <f t="shared" si="12"/>
        <v>3529</v>
      </c>
      <c r="AD4516" s="14">
        <f t="shared" si="13"/>
        <v>15615</v>
      </c>
      <c r="AE4516" s="14">
        <f t="shared" si="14"/>
        <v>1301</v>
      </c>
      <c r="AF4516" s="14">
        <f t="shared" si="15"/>
        <v>33</v>
      </c>
      <c r="AG4516" s="17">
        <f t="shared" si="16"/>
        <v>50.81092791</v>
      </c>
      <c r="AH4516" s="20">
        <f>12*(J4516*'Programas e Observações'!$C$8+K4516*'Programas e Observações'!$C$9+L4516*('Programas e Observações'!$C$8+'Programas e Observações'!$C$9)+M4516*'Programas e Observações'!$C$10)</f>
        <v>538643.76</v>
      </c>
      <c r="AI4516" s="20">
        <f>12*(J4516*'Programas e Observações'!$D$8+K4516*'Programas e Observações'!$D$9+L4516*('Programas e Observações'!$D$8+'Programas e Observações'!$D$9)+M4516*'Programas e Observações'!$D$10)</f>
        <v>789048.6</v>
      </c>
      <c r="AJ4516" s="13" t="s">
        <v>7014</v>
      </c>
      <c r="AK4516" s="13" t="s">
        <v>6594</v>
      </c>
    </row>
    <row r="4517" ht="15.75" customHeight="1">
      <c r="A4517" s="13" t="s">
        <v>17091</v>
      </c>
      <c r="B4517" s="13" t="s">
        <v>17092</v>
      </c>
      <c r="C4517" s="13" t="s">
        <v>17093</v>
      </c>
      <c r="D4517" s="13" t="s">
        <v>16400</v>
      </c>
      <c r="E4517" s="13" t="s">
        <v>16528</v>
      </c>
      <c r="F4517" s="13" t="s">
        <v>16529</v>
      </c>
      <c r="G4517" s="14">
        <v>33694.0</v>
      </c>
      <c r="H4517" s="16" t="b">
        <f>G4517&lt;'Programas e Observações'!$C$11</f>
        <v>0</v>
      </c>
      <c r="I4517" s="14">
        <v>3417.0</v>
      </c>
      <c r="J4517" s="14">
        <v>1819.0</v>
      </c>
      <c r="K4517" s="14">
        <v>322.0</v>
      </c>
      <c r="L4517" s="14">
        <v>862.0</v>
      </c>
      <c r="M4517" s="14">
        <v>185.0</v>
      </c>
      <c r="N4517" s="14">
        <v>1103.0</v>
      </c>
      <c r="O4517" s="14">
        <v>93.0</v>
      </c>
      <c r="P4517" s="14">
        <v>2.0</v>
      </c>
      <c r="Q4517" s="14"/>
      <c r="R4517" s="17">
        <f t="shared" si="1"/>
        <v>101.4127144</v>
      </c>
      <c r="S4517" s="17">
        <f t="shared" si="2"/>
        <v>53.98587286</v>
      </c>
      <c r="T4517" s="17">
        <f t="shared" si="3"/>
        <v>9.556597614</v>
      </c>
      <c r="U4517" s="17">
        <f t="shared" si="4"/>
        <v>25.58318989</v>
      </c>
      <c r="V4517" s="17">
        <f t="shared" si="5"/>
        <v>5.490591797</v>
      </c>
      <c r="W4517" s="17">
        <f t="shared" si="6"/>
        <v>32.73579866</v>
      </c>
      <c r="X4517" s="17">
        <f t="shared" si="7"/>
        <v>2.760135336</v>
      </c>
      <c r="Y4517" s="14">
        <f t="shared" si="8"/>
        <v>35677</v>
      </c>
      <c r="Z4517" s="14">
        <f t="shared" si="9"/>
        <v>16908</v>
      </c>
      <c r="AA4517" s="14">
        <f t="shared" si="10"/>
        <v>3936</v>
      </c>
      <c r="AB4517" s="14">
        <f t="shared" si="11"/>
        <v>8554</v>
      </c>
      <c r="AC4517" s="14">
        <f t="shared" si="12"/>
        <v>3383</v>
      </c>
      <c r="AD4517" s="14">
        <f t="shared" si="13"/>
        <v>8586</v>
      </c>
      <c r="AE4517" s="14">
        <f t="shared" si="14"/>
        <v>1034</v>
      </c>
      <c r="AF4517" s="14">
        <f t="shared" si="15"/>
        <v>15</v>
      </c>
      <c r="AG4517" s="17">
        <f t="shared" si="16"/>
        <v>93.04478678</v>
      </c>
      <c r="AH4517" s="20">
        <f>12*(J4517*'Programas e Observações'!$C$8+K4517*'Programas e Observações'!$C$9+L4517*('Programas e Observações'!$C$8+'Programas e Observações'!$C$9)+M4517*'Programas e Observações'!$C$10)</f>
        <v>1233123</v>
      </c>
      <c r="AI4517" s="20">
        <f>12*(J4517*'Programas e Observações'!$D$8+K4517*'Programas e Observações'!$D$9+L4517*('Programas e Observações'!$D$8+'Programas e Observações'!$D$9)+M4517*'Programas e Observações'!$D$10)</f>
        <v>2225534.04</v>
      </c>
      <c r="AJ4517" s="13" t="s">
        <v>17094</v>
      </c>
      <c r="AK4517" s="13" t="s">
        <v>338</v>
      </c>
    </row>
    <row r="4518" ht="15.75" customHeight="1">
      <c r="A4518" s="13" t="s">
        <v>17095</v>
      </c>
      <c r="B4518" s="13" t="s">
        <v>17096</v>
      </c>
      <c r="C4518" s="13" t="s">
        <v>17097</v>
      </c>
      <c r="D4518" s="13" t="s">
        <v>16400</v>
      </c>
      <c r="E4518" s="13" t="s">
        <v>16413</v>
      </c>
      <c r="F4518" s="13" t="s">
        <v>16414</v>
      </c>
      <c r="G4518" s="14">
        <v>18051.0</v>
      </c>
      <c r="H4518" s="16" t="b">
        <f>G4518&lt;'Programas e Observações'!$C$11</f>
        <v>1</v>
      </c>
      <c r="I4518" s="14">
        <v>2790.0</v>
      </c>
      <c r="J4518" s="14">
        <v>1563.0</v>
      </c>
      <c r="K4518" s="14">
        <v>240.0</v>
      </c>
      <c r="L4518" s="14">
        <v>684.0</v>
      </c>
      <c r="M4518" s="14">
        <v>197.0</v>
      </c>
      <c r="N4518" s="14">
        <v>410.0</v>
      </c>
      <c r="O4518" s="14">
        <v>39.0</v>
      </c>
      <c r="P4518" s="14">
        <v>2.0</v>
      </c>
      <c r="Q4518" s="14"/>
      <c r="R4518" s="17">
        <f t="shared" si="1"/>
        <v>154.5620741</v>
      </c>
      <c r="S4518" s="17">
        <f t="shared" si="2"/>
        <v>86.58800066</v>
      </c>
      <c r="T4518" s="17">
        <f t="shared" si="3"/>
        <v>13.29566229</v>
      </c>
      <c r="U4518" s="17">
        <f t="shared" si="4"/>
        <v>37.89263753</v>
      </c>
      <c r="V4518" s="17">
        <f t="shared" si="5"/>
        <v>10.9135228</v>
      </c>
      <c r="W4518" s="17">
        <f t="shared" si="6"/>
        <v>22.71342308</v>
      </c>
      <c r="X4518" s="17">
        <f t="shared" si="7"/>
        <v>2.160545122</v>
      </c>
      <c r="Y4518" s="14">
        <f t="shared" si="8"/>
        <v>30449</v>
      </c>
      <c r="Z4518" s="14">
        <f t="shared" si="9"/>
        <v>15074</v>
      </c>
      <c r="AA4518" s="14">
        <f t="shared" si="10"/>
        <v>3158</v>
      </c>
      <c r="AB4518" s="14">
        <f t="shared" si="11"/>
        <v>7059</v>
      </c>
      <c r="AC4518" s="14">
        <f t="shared" si="12"/>
        <v>1990</v>
      </c>
      <c r="AD4518" s="14">
        <f t="shared" si="13"/>
        <v>10000</v>
      </c>
      <c r="AE4518" s="14">
        <f t="shared" si="14"/>
        <v>909</v>
      </c>
      <c r="AF4518" s="14">
        <f t="shared" si="15"/>
        <v>21</v>
      </c>
      <c r="AG4518" s="17">
        <f t="shared" si="16"/>
        <v>93.0820494</v>
      </c>
      <c r="AH4518" s="20">
        <f>12*(J4518*'Programas e Observações'!$C$8+K4518*'Programas e Observações'!$C$9+L4518*('Programas e Observações'!$C$8+'Programas e Observações'!$C$9)+M4518*'Programas e Observações'!$C$10)</f>
        <v>1020813.96</v>
      </c>
      <c r="AI4518" s="20">
        <f>12*(J4518*'Programas e Observações'!$D$8+K4518*'Programas e Observações'!$D$9+L4518*('Programas e Observações'!$D$8+'Programas e Observações'!$D$9)+M4518*'Programas e Observações'!$D$10)</f>
        <v>1851696.6</v>
      </c>
      <c r="AJ4518" s="13" t="s">
        <v>13284</v>
      </c>
      <c r="AK4518" s="13" t="s">
        <v>2666</v>
      </c>
    </row>
    <row r="4519" ht="15.75" customHeight="1">
      <c r="A4519" s="13" t="s">
        <v>17098</v>
      </c>
      <c r="B4519" s="13" t="s">
        <v>17099</v>
      </c>
      <c r="C4519" s="13" t="s">
        <v>14334</v>
      </c>
      <c r="D4519" s="13" t="s">
        <v>16400</v>
      </c>
      <c r="E4519" s="13" t="s">
        <v>16476</v>
      </c>
      <c r="F4519" s="13" t="s">
        <v>16477</v>
      </c>
      <c r="G4519" s="14">
        <v>8696.0</v>
      </c>
      <c r="H4519" s="16" t="b">
        <f>G4519&lt;'Programas e Observações'!$C$11</f>
        <v>1</v>
      </c>
      <c r="I4519" s="14">
        <v>1593.0</v>
      </c>
      <c r="J4519" s="14">
        <v>793.0</v>
      </c>
      <c r="K4519" s="14">
        <v>147.0</v>
      </c>
      <c r="L4519" s="14">
        <v>475.0</v>
      </c>
      <c r="M4519" s="14">
        <v>98.0</v>
      </c>
      <c r="N4519" s="14">
        <v>290.0</v>
      </c>
      <c r="O4519" s="14">
        <v>27.0</v>
      </c>
      <c r="P4519" s="14">
        <v>0.0</v>
      </c>
      <c r="Q4519" s="14"/>
      <c r="R4519" s="17">
        <f t="shared" si="1"/>
        <v>183.1876725</v>
      </c>
      <c r="S4519" s="17">
        <f t="shared" si="2"/>
        <v>91.19135235</v>
      </c>
      <c r="T4519" s="17">
        <f t="shared" si="3"/>
        <v>16.90432383</v>
      </c>
      <c r="U4519" s="17">
        <f t="shared" si="4"/>
        <v>54.62281509</v>
      </c>
      <c r="V4519" s="17">
        <f t="shared" si="5"/>
        <v>11.26954922</v>
      </c>
      <c r="W4519" s="17">
        <f t="shared" si="6"/>
        <v>33.34866605</v>
      </c>
      <c r="X4519" s="17">
        <f t="shared" si="7"/>
        <v>3.104875805</v>
      </c>
      <c r="Y4519" s="14">
        <f t="shared" si="8"/>
        <v>25989</v>
      </c>
      <c r="Z4519" s="14">
        <f t="shared" si="9"/>
        <v>11337</v>
      </c>
      <c r="AA4519" s="14">
        <f t="shared" si="10"/>
        <v>2980</v>
      </c>
      <c r="AB4519" s="14">
        <f t="shared" si="11"/>
        <v>6454</v>
      </c>
      <c r="AC4519" s="14">
        <f t="shared" si="12"/>
        <v>2404</v>
      </c>
      <c r="AD4519" s="14">
        <f t="shared" si="13"/>
        <v>7599</v>
      </c>
      <c r="AE4519" s="14">
        <f t="shared" si="14"/>
        <v>734</v>
      </c>
      <c r="AF4519" s="14">
        <f t="shared" si="15"/>
        <v>20</v>
      </c>
      <c r="AG4519" s="17">
        <f t="shared" si="16"/>
        <v>109.0893064</v>
      </c>
      <c r="AH4519" s="20">
        <f>12*(J4519*'Programas e Observações'!$C$8+K4519*'Programas e Observações'!$C$9+L4519*('Programas e Observações'!$C$8+'Programas e Observações'!$C$9)+M4519*'Programas e Observações'!$C$10)</f>
        <v>620345.04</v>
      </c>
      <c r="AI4519" s="20">
        <f>12*(J4519*'Programas e Observações'!$D$8+K4519*'Programas e Observações'!$D$9+L4519*('Programas e Observações'!$D$8+'Programas e Observações'!$D$9)+M4519*'Programas e Observações'!$D$10)</f>
        <v>1091203.2</v>
      </c>
      <c r="AJ4519" s="13" t="s">
        <v>11074</v>
      </c>
      <c r="AK4519" s="13" t="s">
        <v>308</v>
      </c>
    </row>
    <row r="4520" ht="15.75" customHeight="1">
      <c r="A4520" s="13" t="s">
        <v>17100</v>
      </c>
      <c r="B4520" s="13" t="s">
        <v>17101</v>
      </c>
      <c r="C4520" s="13" t="s">
        <v>17102</v>
      </c>
      <c r="D4520" s="13" t="s">
        <v>16400</v>
      </c>
      <c r="E4520" s="13" t="s">
        <v>16440</v>
      </c>
      <c r="F4520" s="13" t="s">
        <v>16441</v>
      </c>
      <c r="G4520" s="14">
        <v>1707.0</v>
      </c>
      <c r="H4520" s="16" t="b">
        <f>G4520&lt;'Programas e Observações'!$C$11</f>
        <v>1</v>
      </c>
      <c r="I4520" s="14">
        <v>280.0</v>
      </c>
      <c r="J4520" s="14">
        <v>175.0</v>
      </c>
      <c r="K4520" s="14">
        <v>23.0</v>
      </c>
      <c r="L4520" s="14">
        <v>40.0</v>
      </c>
      <c r="M4520" s="14">
        <v>22.0</v>
      </c>
      <c r="N4520" s="14">
        <v>54.0</v>
      </c>
      <c r="O4520" s="14">
        <v>10.0</v>
      </c>
      <c r="P4520" s="14">
        <v>0.0</v>
      </c>
      <c r="Q4520" s="14"/>
      <c r="R4520" s="17">
        <f t="shared" si="1"/>
        <v>164.0304628</v>
      </c>
      <c r="S4520" s="17">
        <f t="shared" si="2"/>
        <v>102.5190393</v>
      </c>
      <c r="T4520" s="17">
        <f t="shared" si="3"/>
        <v>13.47393087</v>
      </c>
      <c r="U4520" s="17">
        <f t="shared" si="4"/>
        <v>23.43292326</v>
      </c>
      <c r="V4520" s="17">
        <f t="shared" si="5"/>
        <v>12.88810779</v>
      </c>
      <c r="W4520" s="17">
        <f t="shared" si="6"/>
        <v>31.6344464</v>
      </c>
      <c r="X4520" s="17">
        <f t="shared" si="7"/>
        <v>5.858230814</v>
      </c>
      <c r="Y4520" s="14">
        <f t="shared" si="8"/>
        <v>11259</v>
      </c>
      <c r="Z4520" s="14">
        <f t="shared" si="9"/>
        <v>5219</v>
      </c>
      <c r="AA4520" s="14">
        <f t="shared" si="10"/>
        <v>1639</v>
      </c>
      <c r="AB4520" s="14">
        <f t="shared" si="11"/>
        <v>1972</v>
      </c>
      <c r="AC4520" s="14">
        <f t="shared" si="12"/>
        <v>741</v>
      </c>
      <c r="AD4520" s="14">
        <f t="shared" si="13"/>
        <v>4860</v>
      </c>
      <c r="AE4520" s="14">
        <f t="shared" si="14"/>
        <v>431</v>
      </c>
      <c r="AF4520" s="14">
        <f t="shared" si="15"/>
        <v>9</v>
      </c>
      <c r="AG4520" s="17">
        <f t="shared" si="16"/>
        <v>69.19758094</v>
      </c>
      <c r="AH4520" s="20">
        <f>12*(J4520*'Programas e Observações'!$C$8+K4520*'Programas e Observações'!$C$9+L4520*('Programas e Observações'!$C$8+'Programas e Observações'!$C$9)+M4520*'Programas e Observações'!$C$10)</f>
        <v>86391.36</v>
      </c>
      <c r="AI4520" s="20">
        <f>12*(J4520*'Programas e Observações'!$D$8+K4520*'Programas e Observações'!$D$9+L4520*('Programas e Observações'!$D$8+'Programas e Observações'!$D$9)+M4520*'Programas e Observações'!$D$10)</f>
        <v>165388.92</v>
      </c>
      <c r="AJ4520" s="13" t="s">
        <v>896</v>
      </c>
      <c r="AK4520" s="13" t="s">
        <v>373</v>
      </c>
    </row>
    <row r="4521" ht="15.75" customHeight="1">
      <c r="A4521" s="13" t="s">
        <v>17103</v>
      </c>
      <c r="B4521" s="13" t="s">
        <v>17104</v>
      </c>
      <c r="C4521" s="13" t="s">
        <v>17105</v>
      </c>
      <c r="D4521" s="13" t="s">
        <v>16400</v>
      </c>
      <c r="E4521" s="13" t="s">
        <v>16413</v>
      </c>
      <c r="F4521" s="13" t="s">
        <v>16414</v>
      </c>
      <c r="G4521" s="14">
        <v>21764.0</v>
      </c>
      <c r="H4521" s="16" t="b">
        <f>G4521&lt;'Programas e Observações'!$C$11</f>
        <v>0</v>
      </c>
      <c r="I4521" s="14">
        <v>921.0</v>
      </c>
      <c r="J4521" s="14">
        <v>248.0</v>
      </c>
      <c r="K4521" s="14">
        <v>222.0</v>
      </c>
      <c r="L4521" s="14">
        <v>192.0</v>
      </c>
      <c r="M4521" s="14">
        <v>62.0</v>
      </c>
      <c r="N4521" s="14">
        <v>533.0</v>
      </c>
      <c r="O4521" s="14">
        <v>59.0</v>
      </c>
      <c r="P4521" s="14">
        <v>1.0</v>
      </c>
      <c r="Q4521" s="14"/>
      <c r="R4521" s="17">
        <f t="shared" si="1"/>
        <v>42.31758868</v>
      </c>
      <c r="S4521" s="17">
        <f t="shared" si="2"/>
        <v>11.39496416</v>
      </c>
      <c r="T4521" s="17">
        <f t="shared" si="3"/>
        <v>10.20033082</v>
      </c>
      <c r="U4521" s="17">
        <f t="shared" si="4"/>
        <v>8.821907738</v>
      </c>
      <c r="V4521" s="17">
        <f t="shared" si="5"/>
        <v>2.84874104</v>
      </c>
      <c r="W4521" s="17">
        <f t="shared" si="6"/>
        <v>24.48998346</v>
      </c>
      <c r="X4521" s="17">
        <f t="shared" si="7"/>
        <v>2.710898732</v>
      </c>
      <c r="Y4521" s="14">
        <f t="shared" si="8"/>
        <v>30449</v>
      </c>
      <c r="Z4521" s="14">
        <f t="shared" si="9"/>
        <v>15074</v>
      </c>
      <c r="AA4521" s="14">
        <f t="shared" si="10"/>
        <v>3158</v>
      </c>
      <c r="AB4521" s="14">
        <f t="shared" si="11"/>
        <v>7059</v>
      </c>
      <c r="AC4521" s="14">
        <f t="shared" si="12"/>
        <v>1990</v>
      </c>
      <c r="AD4521" s="14">
        <f t="shared" si="13"/>
        <v>10000</v>
      </c>
      <c r="AE4521" s="14">
        <f t="shared" si="14"/>
        <v>909</v>
      </c>
      <c r="AF4521" s="14">
        <f t="shared" si="15"/>
        <v>21</v>
      </c>
      <c r="AG4521" s="17">
        <f t="shared" si="16"/>
        <v>93.0820494</v>
      </c>
      <c r="AH4521" s="20">
        <f>12*(J4521*'Programas e Observações'!$C$8+K4521*'Programas e Observações'!$C$9+L4521*('Programas e Observações'!$C$8+'Programas e Observações'!$C$9)+M4521*'Programas e Observações'!$C$10)</f>
        <v>330966.96</v>
      </c>
      <c r="AI4521" s="20">
        <f>12*(J4521*'Programas e Observações'!$D$8+K4521*'Programas e Observações'!$D$9+L4521*('Programas e Observações'!$D$8+'Programas e Observações'!$D$9)+M4521*'Programas e Observações'!$D$10)</f>
        <v>499036.32</v>
      </c>
      <c r="AJ4521" s="13" t="s">
        <v>5056</v>
      </c>
      <c r="AK4521" s="13" t="s">
        <v>4741</v>
      </c>
    </row>
    <row r="4522" ht="15.75" customHeight="1">
      <c r="A4522" s="13" t="s">
        <v>17106</v>
      </c>
      <c r="B4522" s="13" t="s">
        <v>17107</v>
      </c>
      <c r="C4522" s="13" t="s">
        <v>17108</v>
      </c>
      <c r="D4522" s="13" t="s">
        <v>16400</v>
      </c>
      <c r="E4522" s="13" t="s">
        <v>16413</v>
      </c>
      <c r="F4522" s="13" t="s">
        <v>16414</v>
      </c>
      <c r="G4522" s="14">
        <v>2347.0</v>
      </c>
      <c r="H4522" s="16" t="b">
        <f>G4522&lt;'Programas e Observações'!$C$11</f>
        <v>1</v>
      </c>
      <c r="I4522" s="14">
        <v>444.0</v>
      </c>
      <c r="J4522" s="14">
        <v>232.0</v>
      </c>
      <c r="K4522" s="14">
        <v>36.0</v>
      </c>
      <c r="L4522" s="14">
        <v>105.0</v>
      </c>
      <c r="M4522" s="14">
        <v>27.0</v>
      </c>
      <c r="N4522" s="14">
        <v>116.0</v>
      </c>
      <c r="O4522" s="14">
        <v>7.0</v>
      </c>
      <c r="P4522" s="14">
        <v>0.0</v>
      </c>
      <c r="Q4522" s="14"/>
      <c r="R4522" s="17">
        <f t="shared" si="1"/>
        <v>189.1776736</v>
      </c>
      <c r="S4522" s="17">
        <f t="shared" si="2"/>
        <v>98.84959523</v>
      </c>
      <c r="T4522" s="17">
        <f t="shared" si="3"/>
        <v>15.33873029</v>
      </c>
      <c r="U4522" s="17">
        <f t="shared" si="4"/>
        <v>44.73796336</v>
      </c>
      <c r="V4522" s="17">
        <f t="shared" si="5"/>
        <v>11.50404772</v>
      </c>
      <c r="W4522" s="17">
        <f t="shared" si="6"/>
        <v>49.42479761</v>
      </c>
      <c r="X4522" s="17">
        <f t="shared" si="7"/>
        <v>2.98253089</v>
      </c>
      <c r="Y4522" s="14">
        <f t="shared" si="8"/>
        <v>30449</v>
      </c>
      <c r="Z4522" s="14">
        <f t="shared" si="9"/>
        <v>15074</v>
      </c>
      <c r="AA4522" s="14">
        <f t="shared" si="10"/>
        <v>3158</v>
      </c>
      <c r="AB4522" s="14">
        <f t="shared" si="11"/>
        <v>7059</v>
      </c>
      <c r="AC4522" s="14">
        <f t="shared" si="12"/>
        <v>1990</v>
      </c>
      <c r="AD4522" s="14">
        <f t="shared" si="13"/>
        <v>10000</v>
      </c>
      <c r="AE4522" s="14">
        <f t="shared" si="14"/>
        <v>909</v>
      </c>
      <c r="AF4522" s="14">
        <f t="shared" si="15"/>
        <v>21</v>
      </c>
      <c r="AG4522" s="17">
        <f t="shared" si="16"/>
        <v>93.0820494</v>
      </c>
      <c r="AH4522" s="20">
        <f>12*(J4522*'Programas e Observações'!$C$8+K4522*'Programas e Observações'!$C$9+L4522*('Programas e Observações'!$C$8+'Programas e Observações'!$C$9)+M4522*'Programas e Observações'!$C$10)</f>
        <v>152990.16</v>
      </c>
      <c r="AI4522" s="20">
        <f>12*(J4522*'Programas e Observações'!$D$8+K4522*'Programas e Observações'!$D$9+L4522*('Programas e Observações'!$D$8+'Programas e Observações'!$D$9)+M4522*'Programas e Observações'!$D$10)</f>
        <v>277620</v>
      </c>
      <c r="AJ4522" s="13" t="s">
        <v>4593</v>
      </c>
      <c r="AK4522" s="13" t="s">
        <v>5683</v>
      </c>
    </row>
    <row r="4523" ht="15.75" customHeight="1">
      <c r="A4523" s="13" t="s">
        <v>17109</v>
      </c>
      <c r="B4523" s="13" t="s">
        <v>17110</v>
      </c>
      <c r="C4523" s="13" t="s">
        <v>17111</v>
      </c>
      <c r="D4523" s="13" t="s">
        <v>16400</v>
      </c>
      <c r="E4523" s="13" t="s">
        <v>16444</v>
      </c>
      <c r="F4523" s="13" t="s">
        <v>16445</v>
      </c>
      <c r="G4523" s="14">
        <v>3073.0</v>
      </c>
      <c r="H4523" s="16" t="b">
        <f>G4523&lt;'Programas e Observações'!$C$11</f>
        <v>1</v>
      </c>
      <c r="I4523" s="14">
        <v>435.0</v>
      </c>
      <c r="J4523" s="14">
        <v>276.0</v>
      </c>
      <c r="K4523" s="14">
        <v>44.0</v>
      </c>
      <c r="L4523" s="14">
        <v>73.0</v>
      </c>
      <c r="M4523" s="14">
        <v>21.0</v>
      </c>
      <c r="N4523" s="14">
        <v>120.0</v>
      </c>
      <c r="O4523" s="14">
        <v>2.0</v>
      </c>
      <c r="P4523" s="14">
        <v>0.0</v>
      </c>
      <c r="Q4523" s="14"/>
      <c r="R4523" s="17">
        <f t="shared" si="1"/>
        <v>141.5554832</v>
      </c>
      <c r="S4523" s="17">
        <f t="shared" si="2"/>
        <v>89.8145135</v>
      </c>
      <c r="T4523" s="17">
        <f t="shared" si="3"/>
        <v>14.31825578</v>
      </c>
      <c r="U4523" s="17">
        <f t="shared" si="4"/>
        <v>23.75528799</v>
      </c>
      <c r="V4523" s="17">
        <f t="shared" si="5"/>
        <v>6.833712984</v>
      </c>
      <c r="W4523" s="17">
        <f t="shared" si="6"/>
        <v>39.04978848</v>
      </c>
      <c r="X4523" s="17">
        <f t="shared" si="7"/>
        <v>0.650829808</v>
      </c>
      <c r="Y4523" s="14">
        <f t="shared" si="8"/>
        <v>17682</v>
      </c>
      <c r="Z4523" s="14">
        <f t="shared" si="9"/>
        <v>9073</v>
      </c>
      <c r="AA4523" s="14">
        <f t="shared" si="10"/>
        <v>1679</v>
      </c>
      <c r="AB4523" s="14">
        <f t="shared" si="11"/>
        <v>2983</v>
      </c>
      <c r="AC4523" s="14">
        <f t="shared" si="12"/>
        <v>983</v>
      </c>
      <c r="AD4523" s="14">
        <f t="shared" si="13"/>
        <v>7067</v>
      </c>
      <c r="AE4523" s="14">
        <f t="shared" si="14"/>
        <v>810</v>
      </c>
      <c r="AF4523" s="14">
        <f t="shared" si="15"/>
        <v>18</v>
      </c>
      <c r="AG4523" s="17">
        <f t="shared" si="16"/>
        <v>70.41479499</v>
      </c>
      <c r="AH4523" s="20">
        <f>12*(J4523*'Programas e Observações'!$C$8+K4523*'Programas e Observações'!$C$9+L4523*('Programas e Observações'!$C$8+'Programas e Observações'!$C$9)+M4523*'Programas e Observações'!$C$10)</f>
        <v>139984.08</v>
      </c>
      <c r="AI4523" s="20">
        <f>12*(J4523*'Programas e Observações'!$D$8+K4523*'Programas e Observações'!$D$9+L4523*('Programas e Observações'!$D$8+'Programas e Observações'!$D$9)+M4523*'Programas e Observações'!$D$10)</f>
        <v>268325.52</v>
      </c>
      <c r="AJ4523" s="13" t="s">
        <v>4393</v>
      </c>
      <c r="AK4523" s="13" t="s">
        <v>6813</v>
      </c>
    </row>
    <row r="4524" ht="15.75" customHeight="1">
      <c r="A4524" s="13" t="s">
        <v>17112</v>
      </c>
      <c r="B4524" s="13" t="s">
        <v>17113</v>
      </c>
      <c r="C4524" s="13" t="s">
        <v>17114</v>
      </c>
      <c r="D4524" s="13" t="s">
        <v>16400</v>
      </c>
      <c r="E4524" s="13" t="s">
        <v>16424</v>
      </c>
      <c r="F4524" s="13" t="s">
        <v>16425</v>
      </c>
      <c r="G4524" s="14">
        <v>11433.0</v>
      </c>
      <c r="H4524" s="16" t="b">
        <f>G4524&lt;'Programas e Observações'!$C$11</f>
        <v>1</v>
      </c>
      <c r="I4524" s="14">
        <v>1632.0</v>
      </c>
      <c r="J4524" s="14">
        <v>964.0</v>
      </c>
      <c r="K4524" s="14">
        <v>160.0</v>
      </c>
      <c r="L4524" s="14">
        <v>266.0</v>
      </c>
      <c r="M4524" s="14">
        <v>80.0</v>
      </c>
      <c r="N4524" s="14">
        <v>235.0</v>
      </c>
      <c r="O4524" s="14">
        <v>22.0</v>
      </c>
      <c r="P4524" s="14">
        <v>1.0</v>
      </c>
      <c r="Q4524" s="14"/>
      <c r="R4524" s="17">
        <f t="shared" si="1"/>
        <v>142.7446864</v>
      </c>
      <c r="S4524" s="17">
        <f t="shared" si="2"/>
        <v>84.31732704</v>
      </c>
      <c r="T4524" s="17">
        <f t="shared" si="3"/>
        <v>13.9945771</v>
      </c>
      <c r="U4524" s="17">
        <f t="shared" si="4"/>
        <v>23.26598443</v>
      </c>
      <c r="V4524" s="17">
        <f t="shared" si="5"/>
        <v>6.997288551</v>
      </c>
      <c r="W4524" s="17">
        <f t="shared" si="6"/>
        <v>20.55453512</v>
      </c>
      <c r="X4524" s="17">
        <f t="shared" si="7"/>
        <v>1.924254351</v>
      </c>
      <c r="Y4524" s="14">
        <f t="shared" si="8"/>
        <v>29257</v>
      </c>
      <c r="Z4524" s="14">
        <f t="shared" si="9"/>
        <v>13519</v>
      </c>
      <c r="AA4524" s="14">
        <f t="shared" si="10"/>
        <v>5019</v>
      </c>
      <c r="AB4524" s="14">
        <f t="shared" si="11"/>
        <v>5263</v>
      </c>
      <c r="AC4524" s="14">
        <f t="shared" si="12"/>
        <v>2066</v>
      </c>
      <c r="AD4524" s="14">
        <f t="shared" si="13"/>
        <v>10061</v>
      </c>
      <c r="AE4524" s="14">
        <f t="shared" si="14"/>
        <v>874</v>
      </c>
      <c r="AF4524" s="14">
        <f t="shared" si="15"/>
        <v>27</v>
      </c>
      <c r="AG4524" s="17">
        <f t="shared" si="16"/>
        <v>65.98837078</v>
      </c>
      <c r="AH4524" s="20">
        <f>12*(J4524*'Programas e Observações'!$C$8+K4524*'Programas e Observações'!$C$9+L4524*('Programas e Observações'!$C$8+'Programas e Observações'!$C$9)+M4524*'Programas e Observações'!$C$10)</f>
        <v>503464.8</v>
      </c>
      <c r="AI4524" s="20">
        <f>12*(J4524*'Programas e Observações'!$D$8+K4524*'Programas e Observações'!$D$9+L4524*('Programas e Observações'!$D$8+'Programas e Observações'!$D$9)+M4524*'Programas e Observações'!$D$10)</f>
        <v>956166</v>
      </c>
      <c r="AJ4524" s="13" t="s">
        <v>17115</v>
      </c>
      <c r="AK4524" s="13" t="s">
        <v>14820</v>
      </c>
    </row>
    <row r="4525" ht="15.75" customHeight="1">
      <c r="A4525" s="13" t="s">
        <v>17116</v>
      </c>
      <c r="B4525" s="13" t="s">
        <v>17117</v>
      </c>
      <c r="C4525" s="13" t="s">
        <v>17118</v>
      </c>
      <c r="D4525" s="13" t="s">
        <v>16400</v>
      </c>
      <c r="E4525" s="13" t="s">
        <v>16432</v>
      </c>
      <c r="F4525" s="13" t="s">
        <v>16433</v>
      </c>
      <c r="G4525" s="14">
        <v>3484.0</v>
      </c>
      <c r="H4525" s="16" t="b">
        <f>G4525&lt;'Programas e Observações'!$C$11</f>
        <v>1</v>
      </c>
      <c r="I4525" s="14">
        <v>434.0</v>
      </c>
      <c r="J4525" s="14">
        <v>218.0</v>
      </c>
      <c r="K4525" s="14">
        <v>18.0</v>
      </c>
      <c r="L4525" s="14">
        <v>119.0</v>
      </c>
      <c r="M4525" s="14">
        <v>21.0</v>
      </c>
      <c r="N4525" s="14">
        <v>227.0</v>
      </c>
      <c r="O4525" s="14">
        <v>5.0</v>
      </c>
      <c r="P4525" s="14">
        <v>1.0</v>
      </c>
      <c r="Q4525" s="14"/>
      <c r="R4525" s="17">
        <f t="shared" si="1"/>
        <v>124.5694604</v>
      </c>
      <c r="S4525" s="17">
        <f t="shared" si="2"/>
        <v>62.5717566</v>
      </c>
      <c r="T4525" s="17">
        <f t="shared" si="3"/>
        <v>5.166475316</v>
      </c>
      <c r="U4525" s="17">
        <f t="shared" si="4"/>
        <v>34.15614237</v>
      </c>
      <c r="V4525" s="17">
        <f t="shared" si="5"/>
        <v>6.027554535</v>
      </c>
      <c r="W4525" s="17">
        <f t="shared" si="6"/>
        <v>65.15499426</v>
      </c>
      <c r="X4525" s="17">
        <f t="shared" si="7"/>
        <v>1.435132032</v>
      </c>
      <c r="Y4525" s="14">
        <f t="shared" si="8"/>
        <v>87321</v>
      </c>
      <c r="Z4525" s="14">
        <f t="shared" si="9"/>
        <v>30548</v>
      </c>
      <c r="AA4525" s="14">
        <f t="shared" si="10"/>
        <v>15542</v>
      </c>
      <c r="AB4525" s="14">
        <f t="shared" si="11"/>
        <v>23485</v>
      </c>
      <c r="AC4525" s="14">
        <f t="shared" si="12"/>
        <v>6461</v>
      </c>
      <c r="AD4525" s="14">
        <f t="shared" si="13"/>
        <v>30489</v>
      </c>
      <c r="AE4525" s="14">
        <f t="shared" si="14"/>
        <v>2159</v>
      </c>
      <c r="AF4525" s="14">
        <f t="shared" si="15"/>
        <v>18</v>
      </c>
      <c r="AG4525" s="17">
        <f t="shared" si="16"/>
        <v>58.45252527</v>
      </c>
      <c r="AH4525" s="20">
        <f>12*(J4525*'Programas e Observações'!$C$8+K4525*'Programas e Observações'!$C$9+L4525*('Programas e Observações'!$C$8+'Programas e Observações'!$C$9)+M4525*'Programas e Observações'!$C$10)</f>
        <v>147788.88</v>
      </c>
      <c r="AI4525" s="20">
        <f>12*(J4525*'Programas e Observações'!$D$8+K4525*'Programas e Observações'!$D$9+L4525*('Programas e Observações'!$D$8+'Programas e Observações'!$D$9)+M4525*'Programas e Observações'!$D$10)</f>
        <v>272246.64</v>
      </c>
      <c r="AJ4525" s="13" t="s">
        <v>17119</v>
      </c>
      <c r="AK4525" s="13" t="s">
        <v>2073</v>
      </c>
    </row>
    <row r="4526" ht="15.75" customHeight="1">
      <c r="A4526" s="13" t="s">
        <v>17120</v>
      </c>
      <c r="B4526" s="13" t="s">
        <v>17121</v>
      </c>
      <c r="C4526" s="13" t="s">
        <v>17122</v>
      </c>
      <c r="D4526" s="13" t="s">
        <v>16400</v>
      </c>
      <c r="E4526" s="13" t="s">
        <v>16488</v>
      </c>
      <c r="F4526" s="13" t="s">
        <v>16489</v>
      </c>
      <c r="G4526" s="14">
        <v>6399.0</v>
      </c>
      <c r="H4526" s="16" t="b">
        <f>G4526&lt;'Programas e Observações'!$C$11</f>
        <v>1</v>
      </c>
      <c r="I4526" s="14">
        <v>609.0</v>
      </c>
      <c r="J4526" s="14">
        <v>338.0</v>
      </c>
      <c r="K4526" s="14">
        <v>69.0</v>
      </c>
      <c r="L4526" s="14">
        <v>132.0</v>
      </c>
      <c r="M4526" s="14">
        <v>44.0</v>
      </c>
      <c r="N4526" s="14">
        <v>148.0</v>
      </c>
      <c r="O4526" s="14">
        <v>28.0</v>
      </c>
      <c r="P4526" s="14">
        <v>0.0</v>
      </c>
      <c r="Q4526" s="14"/>
      <c r="R4526" s="17">
        <f t="shared" si="1"/>
        <v>95.17112049</v>
      </c>
      <c r="S4526" s="17">
        <f t="shared" si="2"/>
        <v>52.82075324</v>
      </c>
      <c r="T4526" s="17">
        <f t="shared" si="3"/>
        <v>10.78293483</v>
      </c>
      <c r="U4526" s="17">
        <f t="shared" si="4"/>
        <v>20.62822316</v>
      </c>
      <c r="V4526" s="17">
        <f t="shared" si="5"/>
        <v>6.876074387</v>
      </c>
      <c r="W4526" s="17">
        <f t="shared" si="6"/>
        <v>23.12861385</v>
      </c>
      <c r="X4526" s="17">
        <f t="shared" si="7"/>
        <v>4.375683701</v>
      </c>
      <c r="Y4526" s="14">
        <f t="shared" si="8"/>
        <v>20826</v>
      </c>
      <c r="Z4526" s="14">
        <f t="shared" si="9"/>
        <v>9489</v>
      </c>
      <c r="AA4526" s="14">
        <f t="shared" si="10"/>
        <v>2618</v>
      </c>
      <c r="AB4526" s="14">
        <f t="shared" si="11"/>
        <v>4788</v>
      </c>
      <c r="AC4526" s="14">
        <f t="shared" si="12"/>
        <v>1622</v>
      </c>
      <c r="AD4526" s="14">
        <f t="shared" si="13"/>
        <v>5874</v>
      </c>
      <c r="AE4526" s="14">
        <f t="shared" si="14"/>
        <v>812</v>
      </c>
      <c r="AF4526" s="14">
        <f t="shared" si="15"/>
        <v>19</v>
      </c>
      <c r="AG4526" s="17">
        <f t="shared" si="16"/>
        <v>69.97396052</v>
      </c>
      <c r="AH4526" s="20">
        <f>12*(J4526*'Programas e Observações'!$C$8+K4526*'Programas e Observações'!$C$9+L4526*('Programas e Observações'!$C$8+'Programas e Observações'!$C$9)+M4526*'Programas e Observações'!$C$10)</f>
        <v>218931.72</v>
      </c>
      <c r="AI4526" s="20">
        <f>12*(J4526*'Programas e Observações'!$D$8+K4526*'Programas e Observações'!$D$9+L4526*('Programas e Observações'!$D$8+'Programas e Observações'!$D$9)+M4526*'Programas e Observações'!$D$10)</f>
        <v>392932.44</v>
      </c>
      <c r="AJ4526" s="13" t="s">
        <v>5981</v>
      </c>
      <c r="AK4526" s="13" t="s">
        <v>5414</v>
      </c>
    </row>
    <row r="4527" ht="15.75" customHeight="1">
      <c r="A4527" s="13" t="s">
        <v>17123</v>
      </c>
      <c r="B4527" s="13" t="s">
        <v>17124</v>
      </c>
      <c r="C4527" s="13" t="s">
        <v>17125</v>
      </c>
      <c r="D4527" s="13" t="s">
        <v>16400</v>
      </c>
      <c r="E4527" s="13" t="s">
        <v>16413</v>
      </c>
      <c r="F4527" s="13" t="s">
        <v>16414</v>
      </c>
      <c r="G4527" s="14">
        <v>6638.0</v>
      </c>
      <c r="H4527" s="16" t="b">
        <f>G4527&lt;'Programas e Observações'!$C$11</f>
        <v>1</v>
      </c>
      <c r="I4527" s="14">
        <v>629.0</v>
      </c>
      <c r="J4527" s="14">
        <v>226.0</v>
      </c>
      <c r="K4527" s="14">
        <v>95.0</v>
      </c>
      <c r="L4527" s="14">
        <v>161.0</v>
      </c>
      <c r="M4527" s="14">
        <v>33.0</v>
      </c>
      <c r="N4527" s="14">
        <v>164.0</v>
      </c>
      <c r="O4527" s="14">
        <v>15.0</v>
      </c>
      <c r="P4527" s="14">
        <v>1.0</v>
      </c>
      <c r="Q4527" s="14"/>
      <c r="R4527" s="17">
        <f t="shared" si="1"/>
        <v>94.75745707</v>
      </c>
      <c r="S4527" s="17">
        <f t="shared" si="2"/>
        <v>34.04639952</v>
      </c>
      <c r="T4527" s="17">
        <f t="shared" si="3"/>
        <v>14.31153962</v>
      </c>
      <c r="U4527" s="17">
        <f t="shared" si="4"/>
        <v>24.25429346</v>
      </c>
      <c r="V4527" s="17">
        <f t="shared" si="5"/>
        <v>4.971376921</v>
      </c>
      <c r="W4527" s="17">
        <f t="shared" si="6"/>
        <v>24.70623682</v>
      </c>
      <c r="X4527" s="17">
        <f t="shared" si="7"/>
        <v>2.259716782</v>
      </c>
      <c r="Y4527" s="14">
        <f t="shared" si="8"/>
        <v>30449</v>
      </c>
      <c r="Z4527" s="14">
        <f t="shared" si="9"/>
        <v>15074</v>
      </c>
      <c r="AA4527" s="14">
        <f t="shared" si="10"/>
        <v>3158</v>
      </c>
      <c r="AB4527" s="14">
        <f t="shared" si="11"/>
        <v>7059</v>
      </c>
      <c r="AC4527" s="14">
        <f t="shared" si="12"/>
        <v>1990</v>
      </c>
      <c r="AD4527" s="14">
        <f t="shared" si="13"/>
        <v>10000</v>
      </c>
      <c r="AE4527" s="14">
        <f t="shared" si="14"/>
        <v>909</v>
      </c>
      <c r="AF4527" s="14">
        <f t="shared" si="15"/>
        <v>21</v>
      </c>
      <c r="AG4527" s="17">
        <f t="shared" si="16"/>
        <v>93.0820494</v>
      </c>
      <c r="AH4527" s="20">
        <f>12*(J4527*'Programas e Observações'!$C$8+K4527*'Programas e Observações'!$C$9+L4527*('Programas e Observações'!$C$8+'Programas e Observações'!$C$9)+M4527*'Programas e Observações'!$C$10)</f>
        <v>224664.84</v>
      </c>
      <c r="AI4527" s="20">
        <f>12*(J4527*'Programas e Observações'!$D$8+K4527*'Programas e Observações'!$D$9+L4527*('Programas e Observações'!$D$8+'Programas e Observações'!$D$9)+M4527*'Programas e Observações'!$D$10)</f>
        <v>369846.36</v>
      </c>
      <c r="AJ4527" s="13" t="s">
        <v>4341</v>
      </c>
      <c r="AK4527" s="13" t="s">
        <v>5206</v>
      </c>
    </row>
    <row r="4528" ht="15.75" customHeight="1">
      <c r="A4528" s="13" t="s">
        <v>17126</v>
      </c>
      <c r="B4528" s="13" t="s">
        <v>17127</v>
      </c>
      <c r="C4528" s="13" t="s">
        <v>17128</v>
      </c>
      <c r="D4528" s="13" t="s">
        <v>16400</v>
      </c>
      <c r="E4528" s="13" t="s">
        <v>16413</v>
      </c>
      <c r="F4528" s="13" t="s">
        <v>16414</v>
      </c>
      <c r="G4528" s="14">
        <v>8071.0</v>
      </c>
      <c r="H4528" s="16" t="b">
        <f>G4528&lt;'Programas e Observações'!$C$11</f>
        <v>1</v>
      </c>
      <c r="I4528" s="14">
        <v>51.0</v>
      </c>
      <c r="J4528" s="14">
        <v>19.0</v>
      </c>
      <c r="K4528" s="14">
        <v>10.0</v>
      </c>
      <c r="L4528" s="14">
        <v>2.0</v>
      </c>
      <c r="M4528" s="14">
        <v>0.0</v>
      </c>
      <c r="N4528" s="14">
        <v>210.0</v>
      </c>
      <c r="O4528" s="14">
        <v>29.0</v>
      </c>
      <c r="P4528" s="14">
        <v>0.0</v>
      </c>
      <c r="Q4528" s="14"/>
      <c r="R4528" s="17">
        <f t="shared" si="1"/>
        <v>6.318919589</v>
      </c>
      <c r="S4528" s="17">
        <f t="shared" si="2"/>
        <v>2.354107298</v>
      </c>
      <c r="T4528" s="17">
        <f t="shared" si="3"/>
        <v>1.239003841</v>
      </c>
      <c r="U4528" s="17">
        <f t="shared" si="4"/>
        <v>0.2478007682</v>
      </c>
      <c r="V4528" s="17">
        <f t="shared" si="5"/>
        <v>0</v>
      </c>
      <c r="W4528" s="17">
        <f t="shared" si="6"/>
        <v>26.01908066</v>
      </c>
      <c r="X4528" s="17">
        <f t="shared" si="7"/>
        <v>3.593111139</v>
      </c>
      <c r="Y4528" s="14">
        <f t="shared" si="8"/>
        <v>30449</v>
      </c>
      <c r="Z4528" s="14">
        <f t="shared" si="9"/>
        <v>15074</v>
      </c>
      <c r="AA4528" s="14">
        <f t="shared" si="10"/>
        <v>3158</v>
      </c>
      <c r="AB4528" s="14">
        <f t="shared" si="11"/>
        <v>7059</v>
      </c>
      <c r="AC4528" s="14">
        <f t="shared" si="12"/>
        <v>1990</v>
      </c>
      <c r="AD4528" s="14">
        <f t="shared" si="13"/>
        <v>10000</v>
      </c>
      <c r="AE4528" s="14">
        <f t="shared" si="14"/>
        <v>909</v>
      </c>
      <c r="AF4528" s="14">
        <f t="shared" si="15"/>
        <v>21</v>
      </c>
      <c r="AG4528" s="17">
        <f t="shared" si="16"/>
        <v>93.0820494</v>
      </c>
      <c r="AH4528" s="20">
        <f>12*(J4528*'Programas e Observações'!$C$8+K4528*'Programas e Observações'!$C$9+L4528*('Programas e Observações'!$C$8+'Programas e Observações'!$C$9)+M4528*'Programas e Observações'!$C$10)</f>
        <v>10283.4</v>
      </c>
      <c r="AI4528" s="20">
        <f>12*(J4528*'Programas e Observações'!$D$8+K4528*'Programas e Observações'!$D$9+L4528*('Programas e Observações'!$D$8+'Programas e Observações'!$D$9)+M4528*'Programas e Observações'!$D$10)</f>
        <v>18095.04</v>
      </c>
      <c r="AJ4528" s="13" t="s">
        <v>1503</v>
      </c>
      <c r="AK4528" s="13" t="s">
        <v>1126</v>
      </c>
    </row>
    <row r="4529" ht="15.75" customHeight="1">
      <c r="A4529" s="13" t="s">
        <v>17129</v>
      </c>
      <c r="B4529" s="13" t="s">
        <v>17130</v>
      </c>
      <c r="C4529" s="13" t="s">
        <v>17131</v>
      </c>
      <c r="D4529" s="13" t="s">
        <v>16400</v>
      </c>
      <c r="E4529" s="13" t="s">
        <v>16463</v>
      </c>
      <c r="F4529" s="13" t="s">
        <v>16464</v>
      </c>
      <c r="G4529" s="14">
        <v>11218.0</v>
      </c>
      <c r="H4529" s="16" t="b">
        <f>G4529&lt;'Programas e Observações'!$C$11</f>
        <v>1</v>
      </c>
      <c r="I4529" s="14">
        <v>1045.0</v>
      </c>
      <c r="J4529" s="14">
        <v>462.0</v>
      </c>
      <c r="K4529" s="14">
        <v>154.0</v>
      </c>
      <c r="L4529" s="14">
        <v>216.0</v>
      </c>
      <c r="M4529" s="14">
        <v>81.0</v>
      </c>
      <c r="N4529" s="14">
        <v>276.0</v>
      </c>
      <c r="O4529" s="14">
        <v>31.0</v>
      </c>
      <c r="P4529" s="14">
        <v>1.0</v>
      </c>
      <c r="Q4529" s="14"/>
      <c r="R4529" s="17">
        <f t="shared" si="1"/>
        <v>93.15385987</v>
      </c>
      <c r="S4529" s="17">
        <f t="shared" si="2"/>
        <v>41.18381173</v>
      </c>
      <c r="T4529" s="17">
        <f t="shared" si="3"/>
        <v>13.72793724</v>
      </c>
      <c r="U4529" s="17">
        <f t="shared" si="4"/>
        <v>19.25476912</v>
      </c>
      <c r="V4529" s="17">
        <f t="shared" si="5"/>
        <v>7.22053842</v>
      </c>
      <c r="W4529" s="17">
        <f t="shared" si="6"/>
        <v>24.6033161</v>
      </c>
      <c r="X4529" s="17">
        <f t="shared" si="7"/>
        <v>2.763415939</v>
      </c>
      <c r="Y4529" s="14">
        <f t="shared" si="8"/>
        <v>45010</v>
      </c>
      <c r="Z4529" s="14">
        <f t="shared" si="9"/>
        <v>15611</v>
      </c>
      <c r="AA4529" s="14">
        <f t="shared" si="10"/>
        <v>9874</v>
      </c>
      <c r="AB4529" s="14">
        <f t="shared" si="11"/>
        <v>8649</v>
      </c>
      <c r="AC4529" s="14">
        <f t="shared" si="12"/>
        <v>2848</v>
      </c>
      <c r="AD4529" s="14">
        <f t="shared" si="13"/>
        <v>18922</v>
      </c>
      <c r="AE4529" s="14">
        <f t="shared" si="14"/>
        <v>2592</v>
      </c>
      <c r="AF4529" s="14">
        <f t="shared" si="15"/>
        <v>58</v>
      </c>
      <c r="AG4529" s="17">
        <f t="shared" si="16"/>
        <v>51.48860524</v>
      </c>
      <c r="AH4529" s="20">
        <f>12*(J4529*'Programas e Observações'!$C$8+K4529*'Programas e Observações'!$C$9+L4529*('Programas e Observações'!$C$8+'Programas e Observações'!$C$9)+M4529*'Programas e Observações'!$C$10)</f>
        <v>365838.48</v>
      </c>
      <c r="AI4529" s="20">
        <f>12*(J4529*'Programas e Observações'!$D$8+K4529*'Programas e Observações'!$D$9+L4529*('Programas e Observações'!$D$8+'Programas e Observações'!$D$9)+M4529*'Programas e Observações'!$D$10)</f>
        <v>618823.08</v>
      </c>
      <c r="AJ4529" s="13" t="s">
        <v>7737</v>
      </c>
      <c r="AK4529" s="13" t="s">
        <v>6408</v>
      </c>
    </row>
    <row r="4530" ht="15.75" customHeight="1">
      <c r="A4530" s="13" t="s">
        <v>17132</v>
      </c>
      <c r="B4530" s="13" t="s">
        <v>17133</v>
      </c>
      <c r="C4530" s="13" t="s">
        <v>17134</v>
      </c>
      <c r="D4530" s="13" t="s">
        <v>16400</v>
      </c>
      <c r="E4530" s="13" t="s">
        <v>16413</v>
      </c>
      <c r="F4530" s="13" t="s">
        <v>16414</v>
      </c>
      <c r="G4530" s="14">
        <v>77451.0</v>
      </c>
      <c r="H4530" s="16" t="b">
        <f>G4530&lt;'Programas e Observações'!$C$11</f>
        <v>0</v>
      </c>
      <c r="I4530" s="14">
        <v>9040.0</v>
      </c>
      <c r="J4530" s="14">
        <v>4378.0</v>
      </c>
      <c r="K4530" s="14">
        <v>842.0</v>
      </c>
      <c r="L4530" s="14">
        <v>2167.0</v>
      </c>
      <c r="M4530" s="14">
        <v>661.0</v>
      </c>
      <c r="N4530" s="14">
        <v>2359.0</v>
      </c>
      <c r="O4530" s="14">
        <v>209.0</v>
      </c>
      <c r="P4530" s="14">
        <v>4.0</v>
      </c>
      <c r="Q4530" s="14">
        <v>464.0</v>
      </c>
      <c r="R4530" s="17">
        <f t="shared" si="1"/>
        <v>116.7189578</v>
      </c>
      <c r="S4530" s="17">
        <f t="shared" si="2"/>
        <v>56.52606164</v>
      </c>
      <c r="T4530" s="17">
        <f t="shared" si="3"/>
        <v>10.87138965</v>
      </c>
      <c r="U4530" s="17">
        <f t="shared" si="4"/>
        <v>27.97898026</v>
      </c>
      <c r="V4530" s="17">
        <f t="shared" si="5"/>
        <v>8.534428219</v>
      </c>
      <c r="W4530" s="17">
        <f t="shared" si="6"/>
        <v>30.45796697</v>
      </c>
      <c r="X4530" s="17">
        <f t="shared" si="7"/>
        <v>2.698480329</v>
      </c>
      <c r="Y4530" s="14">
        <f t="shared" si="8"/>
        <v>30449</v>
      </c>
      <c r="Z4530" s="14">
        <f t="shared" si="9"/>
        <v>15074</v>
      </c>
      <c r="AA4530" s="14">
        <f t="shared" si="10"/>
        <v>3158</v>
      </c>
      <c r="AB4530" s="14">
        <f t="shared" si="11"/>
        <v>7059</v>
      </c>
      <c r="AC4530" s="14">
        <f t="shared" si="12"/>
        <v>1990</v>
      </c>
      <c r="AD4530" s="14">
        <f t="shared" si="13"/>
        <v>10000</v>
      </c>
      <c r="AE4530" s="14">
        <f t="shared" si="14"/>
        <v>909</v>
      </c>
      <c r="AF4530" s="14">
        <f t="shared" si="15"/>
        <v>21</v>
      </c>
      <c r="AG4530" s="17">
        <f t="shared" si="16"/>
        <v>93.0820494</v>
      </c>
      <c r="AH4530" s="20">
        <f>12*(J4530*'Programas e Observações'!$C$8+K4530*'Programas e Observações'!$C$9+L4530*('Programas e Observações'!$C$8+'Programas e Observações'!$C$9)+M4530*'Programas e Observações'!$C$10)</f>
        <v>3181153.68</v>
      </c>
      <c r="AI4530" s="20">
        <f>12*(J4530*'Programas e Observações'!$D$8+K4530*'Programas e Observações'!$D$9+L4530*('Programas e Observações'!$D$8+'Programas e Observações'!$D$9)+M4530*'Programas e Observações'!$D$10)</f>
        <v>5609430.96</v>
      </c>
      <c r="AJ4530" s="13" t="s">
        <v>17135</v>
      </c>
      <c r="AK4530" s="13" t="s">
        <v>10358</v>
      </c>
    </row>
    <row r="4531" ht="15.75" customHeight="1">
      <c r="A4531" s="13" t="s">
        <v>17136</v>
      </c>
      <c r="B4531" s="13" t="s">
        <v>17137</v>
      </c>
      <c r="C4531" s="13" t="s">
        <v>17138</v>
      </c>
      <c r="D4531" s="13" t="s">
        <v>16400</v>
      </c>
      <c r="E4531" s="13" t="s">
        <v>16482</v>
      </c>
      <c r="F4531" s="13" t="s">
        <v>16483</v>
      </c>
      <c r="G4531" s="14">
        <v>5044.0</v>
      </c>
      <c r="H4531" s="16" t="b">
        <f>G4531&lt;'Programas e Observações'!$C$11</f>
        <v>1</v>
      </c>
      <c r="I4531" s="14">
        <v>523.0</v>
      </c>
      <c r="J4531" s="14">
        <v>299.0</v>
      </c>
      <c r="K4531" s="14">
        <v>72.0</v>
      </c>
      <c r="L4531" s="14">
        <v>67.0</v>
      </c>
      <c r="M4531" s="14">
        <v>36.0</v>
      </c>
      <c r="N4531" s="14">
        <v>139.0</v>
      </c>
      <c r="O4531" s="14">
        <v>11.0</v>
      </c>
      <c r="P4531" s="14">
        <v>1.0</v>
      </c>
      <c r="Q4531" s="14"/>
      <c r="R4531" s="17">
        <f t="shared" si="1"/>
        <v>103.6875496</v>
      </c>
      <c r="S4531" s="17">
        <f t="shared" si="2"/>
        <v>59.27835052</v>
      </c>
      <c r="T4531" s="17">
        <f t="shared" si="3"/>
        <v>14.27438541</v>
      </c>
      <c r="U4531" s="17">
        <f t="shared" si="4"/>
        <v>13.28310864</v>
      </c>
      <c r="V4531" s="17">
        <f t="shared" si="5"/>
        <v>7.137192704</v>
      </c>
      <c r="W4531" s="17">
        <f t="shared" si="6"/>
        <v>27.55749405</v>
      </c>
      <c r="X4531" s="17">
        <f t="shared" si="7"/>
        <v>2.180808882</v>
      </c>
      <c r="Y4531" s="14">
        <f t="shared" si="8"/>
        <v>41612</v>
      </c>
      <c r="Z4531" s="14">
        <f t="shared" si="9"/>
        <v>18473</v>
      </c>
      <c r="AA4531" s="14">
        <f t="shared" si="10"/>
        <v>4759</v>
      </c>
      <c r="AB4531" s="14">
        <f t="shared" si="11"/>
        <v>10687</v>
      </c>
      <c r="AC4531" s="14">
        <f t="shared" si="12"/>
        <v>3348</v>
      </c>
      <c r="AD4531" s="14">
        <f t="shared" si="13"/>
        <v>14143</v>
      </c>
      <c r="AE4531" s="14">
        <f t="shared" si="14"/>
        <v>1051</v>
      </c>
      <c r="AF4531" s="14">
        <f t="shared" si="15"/>
        <v>26</v>
      </c>
      <c r="AG4531" s="17">
        <f t="shared" si="16"/>
        <v>103.2171648</v>
      </c>
      <c r="AH4531" s="20">
        <f>12*(J4531*'Programas e Observações'!$C$8+K4531*'Programas e Observações'!$C$9+L4531*('Programas e Observações'!$C$8+'Programas e Observações'!$C$9)+M4531*'Programas e Observações'!$C$10)</f>
        <v>162476.28</v>
      </c>
      <c r="AI4531" s="20">
        <f>12*(J4531*'Programas e Observações'!$D$8+K4531*'Programas e Observações'!$D$9+L4531*('Programas e Observações'!$D$8+'Programas e Observações'!$D$9)+M4531*'Programas e Observações'!$D$10)</f>
        <v>297621</v>
      </c>
      <c r="AJ4531" s="13" t="s">
        <v>282</v>
      </c>
      <c r="AK4531" s="13" t="s">
        <v>8730</v>
      </c>
    </row>
    <row r="4532" ht="15.75" customHeight="1">
      <c r="A4532" s="13" t="s">
        <v>17139</v>
      </c>
      <c r="B4532" s="13" t="s">
        <v>17140</v>
      </c>
      <c r="C4532" s="13" t="s">
        <v>17141</v>
      </c>
      <c r="D4532" s="13" t="s">
        <v>16400</v>
      </c>
      <c r="E4532" s="13" t="s">
        <v>16528</v>
      </c>
      <c r="F4532" s="13" t="s">
        <v>16529</v>
      </c>
      <c r="G4532" s="14">
        <v>40132.0</v>
      </c>
      <c r="H4532" s="16" t="b">
        <f>G4532&lt;'Programas e Observações'!$C$11</f>
        <v>0</v>
      </c>
      <c r="I4532" s="14">
        <v>5043.0</v>
      </c>
      <c r="J4532" s="14">
        <v>2459.0</v>
      </c>
      <c r="K4532" s="14">
        <v>435.0</v>
      </c>
      <c r="L4532" s="14">
        <v>1123.0</v>
      </c>
      <c r="M4532" s="14">
        <v>481.0</v>
      </c>
      <c r="N4532" s="14">
        <v>857.0</v>
      </c>
      <c r="O4532" s="14">
        <v>114.0</v>
      </c>
      <c r="P4532" s="14">
        <v>2.0</v>
      </c>
      <c r="Q4532" s="14"/>
      <c r="R4532" s="17">
        <f t="shared" si="1"/>
        <v>125.6603209</v>
      </c>
      <c r="S4532" s="17">
        <f t="shared" si="2"/>
        <v>61.27279976</v>
      </c>
      <c r="T4532" s="17">
        <f t="shared" si="3"/>
        <v>10.83923054</v>
      </c>
      <c r="U4532" s="17">
        <f t="shared" si="4"/>
        <v>27.98265723</v>
      </c>
      <c r="V4532" s="17">
        <f t="shared" si="5"/>
        <v>11.98544802</v>
      </c>
      <c r="W4532" s="17">
        <f t="shared" si="6"/>
        <v>21.35453005</v>
      </c>
      <c r="X4532" s="17">
        <f t="shared" si="7"/>
        <v>2.840625934</v>
      </c>
      <c r="Y4532" s="14">
        <f t="shared" si="8"/>
        <v>35677</v>
      </c>
      <c r="Z4532" s="14">
        <f t="shared" si="9"/>
        <v>16908</v>
      </c>
      <c r="AA4532" s="14">
        <f t="shared" si="10"/>
        <v>3936</v>
      </c>
      <c r="AB4532" s="14">
        <f t="shared" si="11"/>
        <v>8554</v>
      </c>
      <c r="AC4532" s="14">
        <f t="shared" si="12"/>
        <v>3383</v>
      </c>
      <c r="AD4532" s="14">
        <f t="shared" si="13"/>
        <v>8586</v>
      </c>
      <c r="AE4532" s="14">
        <f t="shared" si="14"/>
        <v>1034</v>
      </c>
      <c r="AF4532" s="14">
        <f t="shared" si="15"/>
        <v>15</v>
      </c>
      <c r="AG4532" s="17">
        <f t="shared" si="16"/>
        <v>93.04478678</v>
      </c>
      <c r="AH4532" s="20">
        <f>12*(J4532*'Programas e Observações'!$C$8+K4532*'Programas e Observações'!$C$9+L4532*('Programas e Observações'!$C$8+'Programas e Observações'!$C$9)+M4532*'Programas e Observações'!$C$10)</f>
        <v>1758652.08</v>
      </c>
      <c r="AI4532" s="20">
        <f>12*(J4532*'Programas e Observações'!$D$8+K4532*'Programas e Observações'!$D$9+L4532*('Programas e Observações'!$D$8+'Programas e Observações'!$D$9)+M4532*'Programas e Observações'!$D$10)</f>
        <v>3087404.04</v>
      </c>
      <c r="AJ4532" s="13" t="s">
        <v>17142</v>
      </c>
      <c r="AK4532" s="13" t="s">
        <v>4002</v>
      </c>
    </row>
    <row r="4533" ht="15.75" customHeight="1">
      <c r="A4533" s="13" t="s">
        <v>17143</v>
      </c>
      <c r="B4533" s="13" t="s">
        <v>17144</v>
      </c>
      <c r="C4533" s="13" t="s">
        <v>17145</v>
      </c>
      <c r="D4533" s="13" t="s">
        <v>16400</v>
      </c>
      <c r="E4533" s="13" t="s">
        <v>16453</v>
      </c>
      <c r="F4533" s="13" t="s">
        <v>16454</v>
      </c>
      <c r="G4533" s="14">
        <v>2429.0</v>
      </c>
      <c r="H4533" s="16" t="b">
        <f>G4533&lt;'Programas e Observações'!$C$11</f>
        <v>1</v>
      </c>
      <c r="I4533" s="14">
        <v>172.0</v>
      </c>
      <c r="J4533" s="14">
        <v>90.0</v>
      </c>
      <c r="K4533" s="14">
        <v>40.0</v>
      </c>
      <c r="L4533" s="14">
        <v>29.0</v>
      </c>
      <c r="M4533" s="14">
        <v>3.0</v>
      </c>
      <c r="N4533" s="14">
        <v>61.0</v>
      </c>
      <c r="O4533" s="14">
        <v>11.0</v>
      </c>
      <c r="P4533" s="14">
        <v>1.0</v>
      </c>
      <c r="Q4533" s="14"/>
      <c r="R4533" s="17">
        <f t="shared" si="1"/>
        <v>70.81103335</v>
      </c>
      <c r="S4533" s="17">
        <f t="shared" si="2"/>
        <v>37.05228489</v>
      </c>
      <c r="T4533" s="17">
        <f t="shared" si="3"/>
        <v>16.46768217</v>
      </c>
      <c r="U4533" s="17">
        <f t="shared" si="4"/>
        <v>11.93906958</v>
      </c>
      <c r="V4533" s="17">
        <f t="shared" si="5"/>
        <v>1.235076163</v>
      </c>
      <c r="W4533" s="17">
        <f t="shared" si="6"/>
        <v>25.11321531</v>
      </c>
      <c r="X4533" s="17">
        <f t="shared" si="7"/>
        <v>4.528612598</v>
      </c>
      <c r="Y4533" s="14">
        <f t="shared" si="8"/>
        <v>33791</v>
      </c>
      <c r="Z4533" s="14">
        <f t="shared" si="9"/>
        <v>15077</v>
      </c>
      <c r="AA4533" s="14">
        <f t="shared" si="10"/>
        <v>3972</v>
      </c>
      <c r="AB4533" s="14">
        <f t="shared" si="11"/>
        <v>9107</v>
      </c>
      <c r="AC4533" s="14">
        <f t="shared" si="12"/>
        <v>3234</v>
      </c>
      <c r="AD4533" s="14">
        <f t="shared" si="13"/>
        <v>8094</v>
      </c>
      <c r="AE4533" s="14">
        <f t="shared" si="14"/>
        <v>762</v>
      </c>
      <c r="AF4533" s="14">
        <f t="shared" si="15"/>
        <v>25</v>
      </c>
      <c r="AG4533" s="17">
        <f t="shared" si="16"/>
        <v>110.6312901</v>
      </c>
      <c r="AH4533" s="20">
        <f>12*(J4533*'Programas e Observações'!$C$8+K4533*'Programas e Observações'!$C$9+L4533*('Programas e Observações'!$C$8+'Programas e Observações'!$C$9)+M4533*'Programas e Observações'!$C$10)</f>
        <v>60363.84</v>
      </c>
      <c r="AI4533" s="20">
        <f>12*(J4533*'Programas e Observações'!$D$8+K4533*'Programas e Observações'!$D$9+L4533*('Programas e Observações'!$D$8+'Programas e Observações'!$D$9)+M4533*'Programas e Observações'!$D$10)</f>
        <v>104694.24</v>
      </c>
      <c r="AJ4533" s="13" t="s">
        <v>2136</v>
      </c>
      <c r="AK4533" s="13" t="s">
        <v>2671</v>
      </c>
    </row>
    <row r="4534" ht="15.75" customHeight="1">
      <c r="A4534" s="13" t="s">
        <v>17146</v>
      </c>
      <c r="B4534" s="13" t="s">
        <v>17147</v>
      </c>
      <c r="C4534" s="13" t="s">
        <v>17148</v>
      </c>
      <c r="D4534" s="13" t="s">
        <v>16400</v>
      </c>
      <c r="E4534" s="13" t="s">
        <v>16424</v>
      </c>
      <c r="F4534" s="13" t="s">
        <v>16425</v>
      </c>
      <c r="G4534" s="14">
        <v>4828.0</v>
      </c>
      <c r="H4534" s="16" t="b">
        <f>G4534&lt;'Programas e Observações'!$C$11</f>
        <v>1</v>
      </c>
      <c r="I4534" s="14">
        <v>740.0</v>
      </c>
      <c r="J4534" s="14">
        <v>426.0</v>
      </c>
      <c r="K4534" s="14">
        <v>52.0</v>
      </c>
      <c r="L4534" s="14">
        <v>170.0</v>
      </c>
      <c r="M4534" s="14">
        <v>34.0</v>
      </c>
      <c r="N4534" s="14">
        <v>133.0</v>
      </c>
      <c r="O4534" s="14">
        <v>10.0</v>
      </c>
      <c r="P4534" s="14">
        <v>1.0</v>
      </c>
      <c r="Q4534" s="14"/>
      <c r="R4534" s="17">
        <f t="shared" si="1"/>
        <v>153.2725766</v>
      </c>
      <c r="S4534" s="17">
        <f t="shared" si="2"/>
        <v>88.23529412</v>
      </c>
      <c r="T4534" s="17">
        <f t="shared" si="3"/>
        <v>10.77050539</v>
      </c>
      <c r="U4534" s="17">
        <f t="shared" si="4"/>
        <v>35.21126761</v>
      </c>
      <c r="V4534" s="17">
        <f t="shared" si="5"/>
        <v>7.042253521</v>
      </c>
      <c r="W4534" s="17">
        <f t="shared" si="6"/>
        <v>27.54763877</v>
      </c>
      <c r="X4534" s="17">
        <f t="shared" si="7"/>
        <v>2.071251036</v>
      </c>
      <c r="Y4534" s="14">
        <f t="shared" si="8"/>
        <v>29257</v>
      </c>
      <c r="Z4534" s="14">
        <f t="shared" si="9"/>
        <v>13519</v>
      </c>
      <c r="AA4534" s="14">
        <f t="shared" si="10"/>
        <v>5019</v>
      </c>
      <c r="AB4534" s="14">
        <f t="shared" si="11"/>
        <v>5263</v>
      </c>
      <c r="AC4534" s="14">
        <f t="shared" si="12"/>
        <v>2066</v>
      </c>
      <c r="AD4534" s="14">
        <f t="shared" si="13"/>
        <v>10061</v>
      </c>
      <c r="AE4534" s="14">
        <f t="shared" si="14"/>
        <v>874</v>
      </c>
      <c r="AF4534" s="14">
        <f t="shared" si="15"/>
        <v>27</v>
      </c>
      <c r="AG4534" s="17">
        <f t="shared" si="16"/>
        <v>65.98837078</v>
      </c>
      <c r="AH4534" s="20">
        <f>12*(J4534*'Programas e Observações'!$C$8+K4534*'Programas e Observações'!$C$9+L4534*('Programas e Observações'!$C$8+'Programas e Observações'!$C$9)+M4534*'Programas e Observações'!$C$10)</f>
        <v>249379.92</v>
      </c>
      <c r="AI4534" s="20">
        <f>12*(J4534*'Programas e Observações'!$D$8+K4534*'Programas e Observações'!$D$9+L4534*('Programas e Observações'!$D$8+'Programas e Observações'!$D$9)+M4534*'Programas e Observações'!$D$10)</f>
        <v>469006.08</v>
      </c>
      <c r="AJ4534" s="13" t="s">
        <v>1270</v>
      </c>
      <c r="AK4534" s="13" t="s">
        <v>2963</v>
      </c>
    </row>
    <row r="4535" ht="15.75" customHeight="1">
      <c r="A4535" s="13" t="s">
        <v>17149</v>
      </c>
      <c r="B4535" s="13" t="s">
        <v>17150</v>
      </c>
      <c r="C4535" s="13" t="s">
        <v>17151</v>
      </c>
      <c r="D4535" s="13" t="s">
        <v>16400</v>
      </c>
      <c r="E4535" s="13" t="s">
        <v>16463</v>
      </c>
      <c r="F4535" s="13" t="s">
        <v>16464</v>
      </c>
      <c r="G4535" s="14">
        <v>13491.0</v>
      </c>
      <c r="H4535" s="16" t="b">
        <f>G4535&lt;'Programas e Observações'!$C$11</f>
        <v>1</v>
      </c>
      <c r="I4535" s="14">
        <v>991.0</v>
      </c>
      <c r="J4535" s="14">
        <v>327.0</v>
      </c>
      <c r="K4535" s="14">
        <v>224.0</v>
      </c>
      <c r="L4535" s="14">
        <v>145.0</v>
      </c>
      <c r="M4535" s="14">
        <v>58.0</v>
      </c>
      <c r="N4535" s="14">
        <v>285.0</v>
      </c>
      <c r="O4535" s="14">
        <v>39.0</v>
      </c>
      <c r="P4535" s="14">
        <v>1.0</v>
      </c>
      <c r="Q4535" s="14"/>
      <c r="R4535" s="17">
        <f t="shared" si="1"/>
        <v>73.45637833</v>
      </c>
      <c r="S4535" s="17">
        <f t="shared" si="2"/>
        <v>24.23838114</v>
      </c>
      <c r="T4535" s="17">
        <f t="shared" si="3"/>
        <v>16.6036617</v>
      </c>
      <c r="U4535" s="17">
        <f t="shared" si="4"/>
        <v>10.74790601</v>
      </c>
      <c r="V4535" s="17">
        <f t="shared" si="5"/>
        <v>4.299162405</v>
      </c>
      <c r="W4535" s="17">
        <f t="shared" si="6"/>
        <v>21.12519457</v>
      </c>
      <c r="X4535" s="17">
        <f t="shared" si="7"/>
        <v>2.8908161</v>
      </c>
      <c r="Y4535" s="14">
        <f t="shared" si="8"/>
        <v>45010</v>
      </c>
      <c r="Z4535" s="14">
        <f t="shared" si="9"/>
        <v>15611</v>
      </c>
      <c r="AA4535" s="14">
        <f t="shared" si="10"/>
        <v>9874</v>
      </c>
      <c r="AB4535" s="14">
        <f t="shared" si="11"/>
        <v>8649</v>
      </c>
      <c r="AC4535" s="14">
        <f t="shared" si="12"/>
        <v>2848</v>
      </c>
      <c r="AD4535" s="14">
        <f t="shared" si="13"/>
        <v>18922</v>
      </c>
      <c r="AE4535" s="14">
        <f t="shared" si="14"/>
        <v>2592</v>
      </c>
      <c r="AF4535" s="14">
        <f t="shared" si="15"/>
        <v>58</v>
      </c>
      <c r="AG4535" s="17">
        <f t="shared" si="16"/>
        <v>51.48860524</v>
      </c>
      <c r="AH4535" s="20">
        <f>12*(J4535*'Programas e Observações'!$C$8+K4535*'Programas e Observações'!$C$9+L4535*('Programas e Observações'!$C$8+'Programas e Observações'!$C$9)+M4535*'Programas e Observações'!$C$10)</f>
        <v>312290.04</v>
      </c>
      <c r="AI4535" s="20">
        <f>12*(J4535*'Programas e Observações'!$D$8+K4535*'Programas e Observações'!$D$9+L4535*('Programas e Observações'!$D$8+'Programas e Observações'!$D$9)+M4535*'Programas e Observações'!$D$10)</f>
        <v>490838.76</v>
      </c>
      <c r="AJ4535" s="13" t="s">
        <v>10406</v>
      </c>
      <c r="AK4535" s="13" t="s">
        <v>10728</v>
      </c>
    </row>
    <row r="4536" ht="15.75" customHeight="1">
      <c r="A4536" s="13" t="s">
        <v>17152</v>
      </c>
      <c r="B4536" s="13" t="s">
        <v>17153</v>
      </c>
      <c r="C4536" s="13" t="s">
        <v>17154</v>
      </c>
      <c r="D4536" s="13" t="s">
        <v>16400</v>
      </c>
      <c r="E4536" s="13" t="s">
        <v>16444</v>
      </c>
      <c r="F4536" s="13" t="s">
        <v>16445</v>
      </c>
      <c r="G4536" s="14">
        <v>4684.0</v>
      </c>
      <c r="H4536" s="16" t="b">
        <f>G4536&lt;'Programas e Observações'!$C$11</f>
        <v>1</v>
      </c>
      <c r="I4536" s="14">
        <v>26.0</v>
      </c>
      <c r="J4536" s="14">
        <v>3.0</v>
      </c>
      <c r="K4536" s="14">
        <v>0.0</v>
      </c>
      <c r="L4536" s="14">
        <v>0.0</v>
      </c>
      <c r="M4536" s="14">
        <v>0.0</v>
      </c>
      <c r="N4536" s="14">
        <v>112.0</v>
      </c>
      <c r="O4536" s="14">
        <v>24.0</v>
      </c>
      <c r="P4536" s="14">
        <v>1.0</v>
      </c>
      <c r="Q4536" s="14"/>
      <c r="R4536" s="17">
        <f t="shared" si="1"/>
        <v>5.550811272</v>
      </c>
      <c r="S4536" s="17">
        <f t="shared" si="2"/>
        <v>0.6404782237</v>
      </c>
      <c r="T4536" s="17">
        <f t="shared" si="3"/>
        <v>0</v>
      </c>
      <c r="U4536" s="17">
        <f t="shared" si="4"/>
        <v>0</v>
      </c>
      <c r="V4536" s="17">
        <f t="shared" si="5"/>
        <v>0</v>
      </c>
      <c r="W4536" s="17">
        <f t="shared" si="6"/>
        <v>23.91118702</v>
      </c>
      <c r="X4536" s="17">
        <f t="shared" si="7"/>
        <v>5.12382579</v>
      </c>
      <c r="Y4536" s="14">
        <f t="shared" si="8"/>
        <v>17682</v>
      </c>
      <c r="Z4536" s="14">
        <f t="shared" si="9"/>
        <v>9073</v>
      </c>
      <c r="AA4536" s="14">
        <f t="shared" si="10"/>
        <v>1679</v>
      </c>
      <c r="AB4536" s="14">
        <f t="shared" si="11"/>
        <v>2983</v>
      </c>
      <c r="AC4536" s="14">
        <f t="shared" si="12"/>
        <v>983</v>
      </c>
      <c r="AD4536" s="14">
        <f t="shared" si="13"/>
        <v>7067</v>
      </c>
      <c r="AE4536" s="14">
        <f t="shared" si="14"/>
        <v>810</v>
      </c>
      <c r="AF4536" s="14">
        <f t="shared" si="15"/>
        <v>18</v>
      </c>
      <c r="AG4536" s="17">
        <f t="shared" si="16"/>
        <v>70.41479499</v>
      </c>
      <c r="AH4536" s="20">
        <f>12*(J4536*'Programas e Observações'!$C$8+K4536*'Programas e Observações'!$C$9+L4536*('Programas e Observações'!$C$8+'Programas e Observações'!$C$9)+M4536*'Programas e Observações'!$C$10)</f>
        <v>595.8</v>
      </c>
      <c r="AI4536" s="20">
        <f>12*(J4536*'Programas e Observações'!$D$8+K4536*'Programas e Observações'!$D$9+L4536*('Programas e Observações'!$D$8+'Programas e Observações'!$D$9)+M4536*'Programas e Observações'!$D$10)</f>
        <v>1674.72</v>
      </c>
      <c r="AJ4536" s="13" t="s">
        <v>2299</v>
      </c>
      <c r="AK4536" s="13" t="s">
        <v>323</v>
      </c>
    </row>
    <row r="4537" ht="15.75" customHeight="1">
      <c r="A4537" s="13" t="s">
        <v>17155</v>
      </c>
      <c r="B4537" s="13" t="s">
        <v>17156</v>
      </c>
      <c r="C4537" s="13" t="s">
        <v>17157</v>
      </c>
      <c r="D4537" s="13" t="s">
        <v>16400</v>
      </c>
      <c r="E4537" s="13" t="s">
        <v>16413</v>
      </c>
      <c r="F4537" s="13" t="s">
        <v>16414</v>
      </c>
      <c r="G4537" s="14">
        <v>7656.0</v>
      </c>
      <c r="H4537" s="16" t="b">
        <f>G4537&lt;'Programas e Observações'!$C$11</f>
        <v>1</v>
      </c>
      <c r="I4537" s="14">
        <v>1381.0</v>
      </c>
      <c r="J4537" s="14">
        <v>752.0</v>
      </c>
      <c r="K4537" s="14">
        <v>95.0</v>
      </c>
      <c r="L4537" s="14">
        <v>388.0</v>
      </c>
      <c r="M4537" s="14">
        <v>93.0</v>
      </c>
      <c r="N4537" s="14">
        <v>375.0</v>
      </c>
      <c r="O4537" s="14">
        <v>25.0</v>
      </c>
      <c r="P4537" s="14">
        <v>1.0</v>
      </c>
      <c r="Q4537" s="14"/>
      <c r="R4537" s="17">
        <f t="shared" si="1"/>
        <v>180.3814002</v>
      </c>
      <c r="S4537" s="17">
        <f t="shared" si="2"/>
        <v>98.22361546</v>
      </c>
      <c r="T4537" s="17">
        <f t="shared" si="3"/>
        <v>12.40856844</v>
      </c>
      <c r="U4537" s="17">
        <f t="shared" si="4"/>
        <v>50.67920585</v>
      </c>
      <c r="V4537" s="17">
        <f t="shared" si="5"/>
        <v>12.14733542</v>
      </c>
      <c r="W4537" s="17">
        <f t="shared" si="6"/>
        <v>48.98119122</v>
      </c>
      <c r="X4537" s="17">
        <f t="shared" si="7"/>
        <v>3.265412748</v>
      </c>
      <c r="Y4537" s="14">
        <f t="shared" si="8"/>
        <v>30449</v>
      </c>
      <c r="Z4537" s="14">
        <f t="shared" si="9"/>
        <v>15074</v>
      </c>
      <c r="AA4537" s="14">
        <f t="shared" si="10"/>
        <v>3158</v>
      </c>
      <c r="AB4537" s="14">
        <f t="shared" si="11"/>
        <v>7059</v>
      </c>
      <c r="AC4537" s="14">
        <f t="shared" si="12"/>
        <v>1990</v>
      </c>
      <c r="AD4537" s="14">
        <f t="shared" si="13"/>
        <v>10000</v>
      </c>
      <c r="AE4537" s="14">
        <f t="shared" si="14"/>
        <v>909</v>
      </c>
      <c r="AF4537" s="14">
        <f t="shared" si="15"/>
        <v>21</v>
      </c>
      <c r="AG4537" s="17">
        <f t="shared" si="16"/>
        <v>93.0820494</v>
      </c>
      <c r="AH4537" s="20">
        <f>12*(J4537*'Programas e Observações'!$C$8+K4537*'Programas e Observações'!$C$9+L4537*('Programas e Observações'!$C$8+'Programas e Observações'!$C$9)+M4537*'Programas e Observações'!$C$10)</f>
        <v>521481.24</v>
      </c>
      <c r="AI4537" s="20">
        <f>12*(J4537*'Programas e Observações'!$D$8+K4537*'Programas e Observações'!$D$9+L4537*('Programas e Observações'!$D$8+'Programas e Observações'!$D$9)+M4537*'Programas e Observações'!$D$10)</f>
        <v>943231.68</v>
      </c>
      <c r="AJ4537" s="13" t="s">
        <v>17158</v>
      </c>
      <c r="AK4537" s="13" t="s">
        <v>10111</v>
      </c>
    </row>
    <row r="4538" ht="15.75" customHeight="1">
      <c r="A4538" s="13" t="s">
        <v>17159</v>
      </c>
      <c r="B4538" s="13" t="s">
        <v>17160</v>
      </c>
      <c r="C4538" s="13" t="s">
        <v>14505</v>
      </c>
      <c r="D4538" s="13" t="s">
        <v>16400</v>
      </c>
      <c r="E4538" s="13" t="s">
        <v>16444</v>
      </c>
      <c r="F4538" s="13" t="s">
        <v>16445</v>
      </c>
      <c r="G4538" s="14">
        <v>3604.0</v>
      </c>
      <c r="H4538" s="16" t="b">
        <f>G4538&lt;'Programas e Observações'!$C$11</f>
        <v>1</v>
      </c>
      <c r="I4538" s="14">
        <v>0.0</v>
      </c>
      <c r="J4538" s="14">
        <v>0.0</v>
      </c>
      <c r="K4538" s="14">
        <v>0.0</v>
      </c>
      <c r="L4538" s="14">
        <v>0.0</v>
      </c>
      <c r="M4538" s="14">
        <v>0.0</v>
      </c>
      <c r="N4538" s="14">
        <v>77.0</v>
      </c>
      <c r="O4538" s="14">
        <v>15.0</v>
      </c>
      <c r="P4538" s="14">
        <v>0.0</v>
      </c>
      <c r="Q4538" s="14"/>
      <c r="R4538" s="17">
        <f t="shared" si="1"/>
        <v>0</v>
      </c>
      <c r="S4538" s="17">
        <f t="shared" si="2"/>
        <v>0</v>
      </c>
      <c r="T4538" s="17">
        <f t="shared" si="3"/>
        <v>0</v>
      </c>
      <c r="U4538" s="17">
        <f t="shared" si="4"/>
        <v>0</v>
      </c>
      <c r="V4538" s="17">
        <f t="shared" si="5"/>
        <v>0</v>
      </c>
      <c r="W4538" s="17">
        <f t="shared" si="6"/>
        <v>21.36514983</v>
      </c>
      <c r="X4538" s="17">
        <f t="shared" si="7"/>
        <v>4.162042175</v>
      </c>
      <c r="Y4538" s="14">
        <f t="shared" si="8"/>
        <v>17682</v>
      </c>
      <c r="Z4538" s="14">
        <f t="shared" si="9"/>
        <v>9073</v>
      </c>
      <c r="AA4538" s="14">
        <f t="shared" si="10"/>
        <v>1679</v>
      </c>
      <c r="AB4538" s="14">
        <f t="shared" si="11"/>
        <v>2983</v>
      </c>
      <c r="AC4538" s="14">
        <f t="shared" si="12"/>
        <v>983</v>
      </c>
      <c r="AD4538" s="14">
        <f t="shared" si="13"/>
        <v>7067</v>
      </c>
      <c r="AE4538" s="14">
        <f t="shared" si="14"/>
        <v>810</v>
      </c>
      <c r="AF4538" s="14">
        <f t="shared" si="15"/>
        <v>18</v>
      </c>
      <c r="AG4538" s="17">
        <f t="shared" si="16"/>
        <v>70.41479499</v>
      </c>
      <c r="AH4538" s="20">
        <f>12*(J4538*'Programas e Observações'!$C$8+K4538*'Programas e Observações'!$C$9+L4538*('Programas e Observações'!$C$8+'Programas e Observações'!$C$9)+M4538*'Programas e Observações'!$C$10)</f>
        <v>0</v>
      </c>
      <c r="AI4538" s="20">
        <f>12*(J4538*'Programas e Observações'!$D$8+K4538*'Programas e Observações'!$D$9+L4538*('Programas e Observações'!$D$8+'Programas e Observações'!$D$9)+M4538*'Programas e Observações'!$D$10)</f>
        <v>0</v>
      </c>
      <c r="AJ4538" s="13" t="s">
        <v>342</v>
      </c>
      <c r="AK4538" s="13" t="s">
        <v>343</v>
      </c>
    </row>
    <row r="4539" ht="15.75" customHeight="1">
      <c r="A4539" s="13" t="s">
        <v>17161</v>
      </c>
      <c r="B4539" s="13" t="s">
        <v>17162</v>
      </c>
      <c r="C4539" s="13" t="s">
        <v>17163</v>
      </c>
      <c r="D4539" s="13" t="s">
        <v>16400</v>
      </c>
      <c r="E4539" s="13" t="s">
        <v>16488</v>
      </c>
      <c r="F4539" s="13" t="s">
        <v>16489</v>
      </c>
      <c r="G4539" s="14">
        <v>4495.0</v>
      </c>
      <c r="H4539" s="16" t="b">
        <f>G4539&lt;'Programas e Observações'!$C$11</f>
        <v>1</v>
      </c>
      <c r="I4539" s="14">
        <v>657.0</v>
      </c>
      <c r="J4539" s="14">
        <v>316.0</v>
      </c>
      <c r="K4539" s="14">
        <v>61.0</v>
      </c>
      <c r="L4539" s="14">
        <v>149.0</v>
      </c>
      <c r="M4539" s="14">
        <v>39.0</v>
      </c>
      <c r="N4539" s="14">
        <v>113.0</v>
      </c>
      <c r="O4539" s="14">
        <v>17.0</v>
      </c>
      <c r="P4539" s="14">
        <v>1.0</v>
      </c>
      <c r="Q4539" s="14"/>
      <c r="R4539" s="17">
        <f t="shared" si="1"/>
        <v>146.1624027</v>
      </c>
      <c r="S4539" s="17">
        <f t="shared" si="2"/>
        <v>70.3003337</v>
      </c>
      <c r="T4539" s="17">
        <f t="shared" si="3"/>
        <v>13.57063404</v>
      </c>
      <c r="U4539" s="17">
        <f t="shared" si="4"/>
        <v>33.14794216</v>
      </c>
      <c r="V4539" s="17">
        <f t="shared" si="5"/>
        <v>8.676307008</v>
      </c>
      <c r="W4539" s="17">
        <f t="shared" si="6"/>
        <v>25.13904338</v>
      </c>
      <c r="X4539" s="17">
        <f t="shared" si="7"/>
        <v>3.781979978</v>
      </c>
      <c r="Y4539" s="14">
        <f t="shared" si="8"/>
        <v>20826</v>
      </c>
      <c r="Z4539" s="14">
        <f t="shared" si="9"/>
        <v>9489</v>
      </c>
      <c r="AA4539" s="14">
        <f t="shared" si="10"/>
        <v>2618</v>
      </c>
      <c r="AB4539" s="14">
        <f t="shared" si="11"/>
        <v>4788</v>
      </c>
      <c r="AC4539" s="14">
        <f t="shared" si="12"/>
        <v>1622</v>
      </c>
      <c r="AD4539" s="14">
        <f t="shared" si="13"/>
        <v>5874</v>
      </c>
      <c r="AE4539" s="14">
        <f t="shared" si="14"/>
        <v>812</v>
      </c>
      <c r="AF4539" s="14">
        <f t="shared" si="15"/>
        <v>19</v>
      </c>
      <c r="AG4539" s="17">
        <f t="shared" si="16"/>
        <v>69.97396052</v>
      </c>
      <c r="AH4539" s="20">
        <f>12*(J4539*'Programas e Observações'!$C$8+K4539*'Programas e Observações'!$C$9+L4539*('Programas e Observações'!$C$8+'Programas e Observações'!$C$9)+M4539*'Programas e Observações'!$C$10)</f>
        <v>219886.92</v>
      </c>
      <c r="AI4539" s="20">
        <f>12*(J4539*'Programas e Observações'!$D$8+K4539*'Programas e Observações'!$D$9+L4539*('Programas e Observações'!$D$8+'Programas e Observações'!$D$9)+M4539*'Programas e Observações'!$D$10)</f>
        <v>392212.44</v>
      </c>
      <c r="AJ4539" s="13" t="s">
        <v>6894</v>
      </c>
      <c r="AK4539" s="13" t="s">
        <v>2288</v>
      </c>
    </row>
    <row r="4540" ht="15.75" customHeight="1">
      <c r="A4540" s="13" t="s">
        <v>17164</v>
      </c>
      <c r="B4540" s="13" t="s">
        <v>17165</v>
      </c>
      <c r="C4540" s="13" t="s">
        <v>17166</v>
      </c>
      <c r="D4540" s="13" t="s">
        <v>16400</v>
      </c>
      <c r="E4540" s="13" t="s">
        <v>16482</v>
      </c>
      <c r="F4540" s="13" t="s">
        <v>16483</v>
      </c>
      <c r="G4540" s="14">
        <v>13797.0</v>
      </c>
      <c r="H4540" s="16" t="b">
        <f>G4540&lt;'Programas e Observações'!$C$11</f>
        <v>1</v>
      </c>
      <c r="I4540" s="14">
        <v>409.0</v>
      </c>
      <c r="J4540" s="14">
        <v>131.0</v>
      </c>
      <c r="K4540" s="14">
        <v>85.0</v>
      </c>
      <c r="L4540" s="14">
        <v>131.0</v>
      </c>
      <c r="M4540" s="14">
        <v>34.0</v>
      </c>
      <c r="N4540" s="14">
        <v>382.0</v>
      </c>
      <c r="O4540" s="14">
        <v>27.0</v>
      </c>
      <c r="P4540" s="14">
        <v>1.0</v>
      </c>
      <c r="Q4540" s="14"/>
      <c r="R4540" s="17">
        <f t="shared" si="1"/>
        <v>29.64412553</v>
      </c>
      <c r="S4540" s="17">
        <f t="shared" si="2"/>
        <v>9.494817714</v>
      </c>
      <c r="T4540" s="17">
        <f t="shared" si="3"/>
        <v>6.160759585</v>
      </c>
      <c r="U4540" s="17">
        <f t="shared" si="4"/>
        <v>9.494817714</v>
      </c>
      <c r="V4540" s="17">
        <f t="shared" si="5"/>
        <v>2.464303834</v>
      </c>
      <c r="W4540" s="17">
        <f t="shared" si="6"/>
        <v>27.68717837</v>
      </c>
      <c r="X4540" s="17">
        <f t="shared" si="7"/>
        <v>1.956947162</v>
      </c>
      <c r="Y4540" s="14">
        <f t="shared" si="8"/>
        <v>41612</v>
      </c>
      <c r="Z4540" s="14">
        <f t="shared" si="9"/>
        <v>18473</v>
      </c>
      <c r="AA4540" s="14">
        <f t="shared" si="10"/>
        <v>4759</v>
      </c>
      <c r="AB4540" s="14">
        <f t="shared" si="11"/>
        <v>10687</v>
      </c>
      <c r="AC4540" s="14">
        <f t="shared" si="12"/>
        <v>3348</v>
      </c>
      <c r="AD4540" s="14">
        <f t="shared" si="13"/>
        <v>14143</v>
      </c>
      <c r="AE4540" s="14">
        <f t="shared" si="14"/>
        <v>1051</v>
      </c>
      <c r="AF4540" s="14">
        <f t="shared" si="15"/>
        <v>26</v>
      </c>
      <c r="AG4540" s="17">
        <f t="shared" si="16"/>
        <v>103.2171648</v>
      </c>
      <c r="AH4540" s="20">
        <f>12*(J4540*'Programas e Observações'!$C$8+K4540*'Programas e Observações'!$C$9+L4540*('Programas e Observações'!$C$8+'Programas e Observações'!$C$9)+M4540*'Programas e Observações'!$C$10)</f>
        <v>179991.12</v>
      </c>
      <c r="AI4540" s="20">
        <f>12*(J4540*'Programas e Observações'!$D$8+K4540*'Programas e Observações'!$D$9+L4540*('Programas e Observações'!$D$8+'Programas e Observações'!$D$9)+M4540*'Programas e Observações'!$D$10)</f>
        <v>279367.92</v>
      </c>
      <c r="AJ4540" s="13" t="s">
        <v>470</v>
      </c>
      <c r="AK4540" s="13" t="s">
        <v>1248</v>
      </c>
    </row>
    <row r="4541" ht="15.75" customHeight="1">
      <c r="A4541" s="13" t="s">
        <v>17167</v>
      </c>
      <c r="B4541" s="13" t="s">
        <v>17168</v>
      </c>
      <c r="C4541" s="13" t="s">
        <v>5736</v>
      </c>
      <c r="D4541" s="13" t="s">
        <v>16400</v>
      </c>
      <c r="E4541" s="13" t="s">
        <v>16488</v>
      </c>
      <c r="F4541" s="13" t="s">
        <v>16489</v>
      </c>
      <c r="G4541" s="14">
        <v>15749.0</v>
      </c>
      <c r="H4541" s="16" t="b">
        <f>G4541&lt;'Programas e Observações'!$C$11</f>
        <v>1</v>
      </c>
      <c r="I4541" s="14">
        <v>1654.0</v>
      </c>
      <c r="J4541" s="14">
        <v>894.0</v>
      </c>
      <c r="K4541" s="14">
        <v>156.0</v>
      </c>
      <c r="L4541" s="14">
        <v>311.0</v>
      </c>
      <c r="M4541" s="14">
        <v>209.0</v>
      </c>
      <c r="N4541" s="14">
        <v>250.0</v>
      </c>
      <c r="O4541" s="14">
        <v>23.0</v>
      </c>
      <c r="P4541" s="14">
        <v>1.0</v>
      </c>
      <c r="Q4541" s="14"/>
      <c r="R4541" s="17">
        <f t="shared" si="1"/>
        <v>105.0225411</v>
      </c>
      <c r="S4541" s="17">
        <f t="shared" si="2"/>
        <v>56.76550892</v>
      </c>
      <c r="T4541" s="17">
        <f t="shared" si="3"/>
        <v>9.905390818</v>
      </c>
      <c r="U4541" s="17">
        <f t="shared" si="4"/>
        <v>19.74728554</v>
      </c>
      <c r="V4541" s="17">
        <f t="shared" si="5"/>
        <v>13.27068385</v>
      </c>
      <c r="W4541" s="17">
        <f t="shared" si="6"/>
        <v>15.87402375</v>
      </c>
      <c r="X4541" s="17">
        <f t="shared" si="7"/>
        <v>1.460410185</v>
      </c>
      <c r="Y4541" s="14">
        <f t="shared" si="8"/>
        <v>20826</v>
      </c>
      <c r="Z4541" s="14">
        <f t="shared" si="9"/>
        <v>9489</v>
      </c>
      <c r="AA4541" s="14">
        <f t="shared" si="10"/>
        <v>2618</v>
      </c>
      <c r="AB4541" s="14">
        <f t="shared" si="11"/>
        <v>4788</v>
      </c>
      <c r="AC4541" s="14">
        <f t="shared" si="12"/>
        <v>1622</v>
      </c>
      <c r="AD4541" s="14">
        <f t="shared" si="13"/>
        <v>5874</v>
      </c>
      <c r="AE4541" s="14">
        <f t="shared" si="14"/>
        <v>812</v>
      </c>
      <c r="AF4541" s="14">
        <f t="shared" si="15"/>
        <v>19</v>
      </c>
      <c r="AG4541" s="17">
        <f t="shared" si="16"/>
        <v>69.97396052</v>
      </c>
      <c r="AH4541" s="20">
        <f>12*(J4541*'Programas e Observações'!$C$8+K4541*'Programas e Observações'!$C$9+L4541*('Programas e Observações'!$C$8+'Programas e Observações'!$C$9)+M4541*'Programas e Observações'!$C$10)</f>
        <v>587404.32</v>
      </c>
      <c r="AI4541" s="20">
        <f>12*(J4541*'Programas e Observações'!$D$8+K4541*'Programas e Observações'!$D$9+L4541*('Programas e Observações'!$D$8+'Programas e Observações'!$D$9)+M4541*'Programas e Observações'!$D$10)</f>
        <v>1033842.24</v>
      </c>
      <c r="AJ4541" s="13" t="s">
        <v>17169</v>
      </c>
      <c r="AK4541" s="13" t="s">
        <v>11586</v>
      </c>
    </row>
    <row r="4542" ht="15.75" customHeight="1">
      <c r="A4542" s="13" t="s">
        <v>17170</v>
      </c>
      <c r="B4542" s="13" t="s">
        <v>17171</v>
      </c>
      <c r="C4542" s="13" t="s">
        <v>2585</v>
      </c>
      <c r="D4542" s="13" t="s">
        <v>16400</v>
      </c>
      <c r="E4542" s="13" t="s">
        <v>16444</v>
      </c>
      <c r="F4542" s="13" t="s">
        <v>16445</v>
      </c>
      <c r="G4542" s="14">
        <v>2476.0</v>
      </c>
      <c r="H4542" s="16" t="b">
        <f>G4542&lt;'Programas e Observações'!$C$11</f>
        <v>1</v>
      </c>
      <c r="I4542" s="14">
        <v>38.0</v>
      </c>
      <c r="J4542" s="14">
        <v>3.0</v>
      </c>
      <c r="K4542" s="14">
        <v>22.0</v>
      </c>
      <c r="L4542" s="14">
        <v>3.0</v>
      </c>
      <c r="M4542" s="14">
        <v>0.0</v>
      </c>
      <c r="N4542" s="14">
        <v>74.0</v>
      </c>
      <c r="O4542" s="14">
        <v>17.0</v>
      </c>
      <c r="P4542" s="14">
        <v>0.0</v>
      </c>
      <c r="Q4542" s="14"/>
      <c r="R4542" s="17">
        <f t="shared" si="1"/>
        <v>15.34733441</v>
      </c>
      <c r="S4542" s="17">
        <f t="shared" si="2"/>
        <v>1.211631664</v>
      </c>
      <c r="T4542" s="17">
        <f t="shared" si="3"/>
        <v>8.885298869</v>
      </c>
      <c r="U4542" s="17">
        <f t="shared" si="4"/>
        <v>1.211631664</v>
      </c>
      <c r="V4542" s="17">
        <f t="shared" si="5"/>
        <v>0</v>
      </c>
      <c r="W4542" s="17">
        <f t="shared" si="6"/>
        <v>29.88691438</v>
      </c>
      <c r="X4542" s="17">
        <f t="shared" si="7"/>
        <v>6.865912763</v>
      </c>
      <c r="Y4542" s="14">
        <f t="shared" si="8"/>
        <v>17682</v>
      </c>
      <c r="Z4542" s="14">
        <f t="shared" si="9"/>
        <v>9073</v>
      </c>
      <c r="AA4542" s="14">
        <f t="shared" si="10"/>
        <v>1679</v>
      </c>
      <c r="AB4542" s="14">
        <f t="shared" si="11"/>
        <v>2983</v>
      </c>
      <c r="AC4542" s="14">
        <f t="shared" si="12"/>
        <v>983</v>
      </c>
      <c r="AD4542" s="14">
        <f t="shared" si="13"/>
        <v>7067</v>
      </c>
      <c r="AE4542" s="14">
        <f t="shared" si="14"/>
        <v>810</v>
      </c>
      <c r="AF4542" s="14">
        <f t="shared" si="15"/>
        <v>18</v>
      </c>
      <c r="AG4542" s="17">
        <f t="shared" si="16"/>
        <v>70.41479499</v>
      </c>
      <c r="AH4542" s="20">
        <f>12*(J4542*'Programas e Observações'!$C$8+K4542*'Programas e Observações'!$C$9+L4542*('Programas e Observações'!$C$8+'Programas e Observações'!$C$9)+M4542*'Programas e Observações'!$C$10)</f>
        <v>13926.6</v>
      </c>
      <c r="AI4542" s="20">
        <f>12*(J4542*'Programas e Observações'!$D$8+K4542*'Programas e Observações'!$D$9+L4542*('Programas e Observações'!$D$8+'Programas e Observações'!$D$9)+M4542*'Programas e Observações'!$D$10)</f>
        <v>16624.44</v>
      </c>
      <c r="AJ4542" s="13" t="s">
        <v>1856</v>
      </c>
      <c r="AK4542" s="13" t="s">
        <v>1145</v>
      </c>
    </row>
    <row r="4543" ht="15.75" customHeight="1">
      <c r="A4543" s="13" t="s">
        <v>17172</v>
      </c>
      <c r="B4543" s="13" t="s">
        <v>17173</v>
      </c>
      <c r="C4543" s="13" t="s">
        <v>7222</v>
      </c>
      <c r="D4543" s="13" t="s">
        <v>16400</v>
      </c>
      <c r="E4543" s="13" t="s">
        <v>16482</v>
      </c>
      <c r="F4543" s="13" t="s">
        <v>16483</v>
      </c>
      <c r="G4543" s="14">
        <v>2131.0</v>
      </c>
      <c r="H4543" s="16" t="b">
        <f>G4543&lt;'Programas e Observações'!$C$11</f>
        <v>1</v>
      </c>
      <c r="I4543" s="14">
        <v>116.0</v>
      </c>
      <c r="J4543" s="14">
        <v>50.0</v>
      </c>
      <c r="K4543" s="14">
        <v>18.0</v>
      </c>
      <c r="L4543" s="14">
        <v>14.0</v>
      </c>
      <c r="M4543" s="14">
        <v>12.0</v>
      </c>
      <c r="N4543" s="14">
        <v>85.0</v>
      </c>
      <c r="O4543" s="14">
        <v>9.0</v>
      </c>
      <c r="P4543" s="14">
        <v>1.0</v>
      </c>
      <c r="Q4543" s="14"/>
      <c r="R4543" s="17">
        <f t="shared" si="1"/>
        <v>54.43453778</v>
      </c>
      <c r="S4543" s="17">
        <f t="shared" si="2"/>
        <v>23.46316283</v>
      </c>
      <c r="T4543" s="17">
        <f t="shared" si="3"/>
        <v>8.44673862</v>
      </c>
      <c r="U4543" s="17">
        <f t="shared" si="4"/>
        <v>6.569685594</v>
      </c>
      <c r="V4543" s="17">
        <f t="shared" si="5"/>
        <v>5.63115908</v>
      </c>
      <c r="W4543" s="17">
        <f t="shared" si="6"/>
        <v>39.88737682</v>
      </c>
      <c r="X4543" s="17">
        <f t="shared" si="7"/>
        <v>4.22336931</v>
      </c>
      <c r="Y4543" s="14">
        <f t="shared" si="8"/>
        <v>41612</v>
      </c>
      <c r="Z4543" s="14">
        <f t="shared" si="9"/>
        <v>18473</v>
      </c>
      <c r="AA4543" s="14">
        <f t="shared" si="10"/>
        <v>4759</v>
      </c>
      <c r="AB4543" s="14">
        <f t="shared" si="11"/>
        <v>10687</v>
      </c>
      <c r="AC4543" s="14">
        <f t="shared" si="12"/>
        <v>3348</v>
      </c>
      <c r="AD4543" s="14">
        <f t="shared" si="13"/>
        <v>14143</v>
      </c>
      <c r="AE4543" s="14">
        <f t="shared" si="14"/>
        <v>1051</v>
      </c>
      <c r="AF4543" s="14">
        <f t="shared" si="15"/>
        <v>26</v>
      </c>
      <c r="AG4543" s="17">
        <f t="shared" si="16"/>
        <v>103.2171648</v>
      </c>
      <c r="AH4543" s="20">
        <f>12*(J4543*'Programas e Observações'!$C$8+K4543*'Programas e Observações'!$C$9+L4543*('Programas e Observações'!$C$8+'Programas e Observações'!$C$9)+M4543*'Programas e Observações'!$C$10)</f>
        <v>35338.56</v>
      </c>
      <c r="AI4543" s="20">
        <f>12*(J4543*'Programas e Observações'!$D$8+K4543*'Programas e Observações'!$D$9+L4543*('Programas e Observações'!$D$8+'Programas e Observações'!$D$9)+M4543*'Programas e Observações'!$D$10)</f>
        <v>59218.08</v>
      </c>
      <c r="AJ4543" s="13" t="s">
        <v>2141</v>
      </c>
      <c r="AK4543" s="13" t="s">
        <v>1001</v>
      </c>
    </row>
    <row r="4544" ht="15.75" customHeight="1">
      <c r="A4544" s="13" t="s">
        <v>17174</v>
      </c>
      <c r="B4544" s="13" t="s">
        <v>17175</v>
      </c>
      <c r="C4544" s="13" t="s">
        <v>17176</v>
      </c>
      <c r="D4544" s="13" t="s">
        <v>16400</v>
      </c>
      <c r="E4544" s="13" t="s">
        <v>16476</v>
      </c>
      <c r="F4544" s="13" t="s">
        <v>16477</v>
      </c>
      <c r="G4544" s="14">
        <v>10450.0</v>
      </c>
      <c r="H4544" s="16" t="b">
        <f>G4544&lt;'Programas e Observações'!$C$11</f>
        <v>1</v>
      </c>
      <c r="I4544" s="14">
        <v>1500.0</v>
      </c>
      <c r="J4544" s="14">
        <v>656.0</v>
      </c>
      <c r="K4544" s="14">
        <v>149.0</v>
      </c>
      <c r="L4544" s="14">
        <v>392.0</v>
      </c>
      <c r="M4544" s="14">
        <v>147.0</v>
      </c>
      <c r="N4544" s="14">
        <v>505.0</v>
      </c>
      <c r="O4544" s="14">
        <v>44.0</v>
      </c>
      <c r="P4544" s="14">
        <v>2.0</v>
      </c>
      <c r="Q4544" s="14"/>
      <c r="R4544" s="17">
        <f t="shared" si="1"/>
        <v>143.5406699</v>
      </c>
      <c r="S4544" s="17">
        <f t="shared" si="2"/>
        <v>62.77511962</v>
      </c>
      <c r="T4544" s="17">
        <f t="shared" si="3"/>
        <v>14.25837321</v>
      </c>
      <c r="U4544" s="17">
        <f t="shared" si="4"/>
        <v>37.51196172</v>
      </c>
      <c r="V4544" s="17">
        <f t="shared" si="5"/>
        <v>14.06698565</v>
      </c>
      <c r="W4544" s="17">
        <f t="shared" si="6"/>
        <v>48.32535885</v>
      </c>
      <c r="X4544" s="17">
        <f t="shared" si="7"/>
        <v>4.210526316</v>
      </c>
      <c r="Y4544" s="14">
        <f t="shared" si="8"/>
        <v>25989</v>
      </c>
      <c r="Z4544" s="14">
        <f t="shared" si="9"/>
        <v>11337</v>
      </c>
      <c r="AA4544" s="14">
        <f t="shared" si="10"/>
        <v>2980</v>
      </c>
      <c r="AB4544" s="14">
        <f t="shared" si="11"/>
        <v>6454</v>
      </c>
      <c r="AC4544" s="14">
        <f t="shared" si="12"/>
        <v>2404</v>
      </c>
      <c r="AD4544" s="14">
        <f t="shared" si="13"/>
        <v>7599</v>
      </c>
      <c r="AE4544" s="14">
        <f t="shared" si="14"/>
        <v>734</v>
      </c>
      <c r="AF4544" s="14">
        <f t="shared" si="15"/>
        <v>20</v>
      </c>
      <c r="AG4544" s="17">
        <f t="shared" si="16"/>
        <v>109.0893064</v>
      </c>
      <c r="AH4544" s="20">
        <f>12*(J4544*'Programas e Observações'!$C$8+K4544*'Programas e Observações'!$C$9+L4544*('Programas e Observações'!$C$8+'Programas e Observações'!$C$9)+M4544*'Programas e Observações'!$C$10)</f>
        <v>561228.36</v>
      </c>
      <c r="AI4544" s="20">
        <f>12*(J4544*'Programas e Observações'!$D$8+K4544*'Programas e Observações'!$D$9+L4544*('Programas e Observações'!$D$8+'Programas e Observações'!$D$9)+M4544*'Programas e Observações'!$D$10)</f>
        <v>951915.84</v>
      </c>
      <c r="AJ4544" s="13" t="s">
        <v>17177</v>
      </c>
      <c r="AK4544" s="13" t="s">
        <v>5903</v>
      </c>
    </row>
    <row r="4545" ht="15.75" customHeight="1">
      <c r="A4545" s="13" t="s">
        <v>17178</v>
      </c>
      <c r="B4545" s="13" t="s">
        <v>17179</v>
      </c>
      <c r="C4545" s="13" t="s">
        <v>6500</v>
      </c>
      <c r="D4545" s="13" t="s">
        <v>16400</v>
      </c>
      <c r="E4545" s="13" t="s">
        <v>16413</v>
      </c>
      <c r="F4545" s="13" t="s">
        <v>16414</v>
      </c>
      <c r="G4545" s="14">
        <v>8015.0</v>
      </c>
      <c r="H4545" s="16" t="b">
        <f>G4545&lt;'Programas e Observações'!$C$11</f>
        <v>1</v>
      </c>
      <c r="I4545" s="14">
        <v>994.0</v>
      </c>
      <c r="J4545" s="14">
        <v>589.0</v>
      </c>
      <c r="K4545" s="14">
        <v>51.0</v>
      </c>
      <c r="L4545" s="14">
        <v>305.0</v>
      </c>
      <c r="M4545" s="14">
        <v>40.0</v>
      </c>
      <c r="N4545" s="14">
        <v>204.0</v>
      </c>
      <c r="O4545" s="14">
        <v>18.0</v>
      </c>
      <c r="P4545" s="14">
        <v>0.0</v>
      </c>
      <c r="Q4545" s="14"/>
      <c r="R4545" s="17">
        <f t="shared" si="1"/>
        <v>124.0174672</v>
      </c>
      <c r="S4545" s="17">
        <f t="shared" si="2"/>
        <v>73.48721148</v>
      </c>
      <c r="T4545" s="17">
        <f t="shared" si="3"/>
        <v>6.363069245</v>
      </c>
      <c r="U4545" s="17">
        <f t="shared" si="4"/>
        <v>38.05364941</v>
      </c>
      <c r="V4545" s="17">
        <f t="shared" si="5"/>
        <v>4.990642545</v>
      </c>
      <c r="W4545" s="17">
        <f t="shared" si="6"/>
        <v>25.45227698</v>
      </c>
      <c r="X4545" s="17">
        <f t="shared" si="7"/>
        <v>2.245789145</v>
      </c>
      <c r="Y4545" s="14">
        <f t="shared" si="8"/>
        <v>30449</v>
      </c>
      <c r="Z4545" s="14">
        <f t="shared" si="9"/>
        <v>15074</v>
      </c>
      <c r="AA4545" s="14">
        <f t="shared" si="10"/>
        <v>3158</v>
      </c>
      <c r="AB4545" s="14">
        <f t="shared" si="11"/>
        <v>7059</v>
      </c>
      <c r="AC4545" s="14">
        <f t="shared" si="12"/>
        <v>1990</v>
      </c>
      <c r="AD4545" s="14">
        <f t="shared" si="13"/>
        <v>10000</v>
      </c>
      <c r="AE4545" s="14">
        <f t="shared" si="14"/>
        <v>909</v>
      </c>
      <c r="AF4545" s="14">
        <f t="shared" si="15"/>
        <v>21</v>
      </c>
      <c r="AG4545" s="17">
        <f t="shared" si="16"/>
        <v>93.0820494</v>
      </c>
      <c r="AH4545" s="20">
        <f>12*(J4545*'Programas e Observações'!$C$8+K4545*'Programas e Observações'!$C$9+L4545*('Programas e Observações'!$C$8+'Programas e Observações'!$C$9)+M4545*'Programas e Observações'!$C$10)</f>
        <v>379986</v>
      </c>
      <c r="AI4545" s="20">
        <f>12*(J4545*'Programas e Observações'!$D$8+K4545*'Programas e Observações'!$D$9+L4545*('Programas e Observações'!$D$8+'Programas e Observações'!$D$9)+M4545*'Programas e Observações'!$D$10)</f>
        <v>709764.96</v>
      </c>
      <c r="AJ4545" s="13" t="s">
        <v>17180</v>
      </c>
      <c r="AK4545" s="13" t="s">
        <v>8222</v>
      </c>
    </row>
    <row r="4546" ht="15.75" customHeight="1">
      <c r="A4546" s="13" t="s">
        <v>17181</v>
      </c>
      <c r="B4546" s="13" t="s">
        <v>17182</v>
      </c>
      <c r="C4546" s="13" t="s">
        <v>17183</v>
      </c>
      <c r="D4546" s="13" t="s">
        <v>16400</v>
      </c>
      <c r="E4546" s="13" t="s">
        <v>16444</v>
      </c>
      <c r="F4546" s="13" t="s">
        <v>16445</v>
      </c>
      <c r="G4546" s="14">
        <v>2534.0</v>
      </c>
      <c r="H4546" s="16" t="b">
        <f>G4546&lt;'Programas e Observações'!$C$11</f>
        <v>1</v>
      </c>
      <c r="I4546" s="14">
        <v>224.0</v>
      </c>
      <c r="J4546" s="14">
        <v>98.0</v>
      </c>
      <c r="K4546" s="14">
        <v>55.0</v>
      </c>
      <c r="L4546" s="14">
        <v>48.0</v>
      </c>
      <c r="M4546" s="14">
        <v>1.0</v>
      </c>
      <c r="N4546" s="14">
        <v>65.0</v>
      </c>
      <c r="O4546" s="14">
        <v>6.0</v>
      </c>
      <c r="P4546" s="14">
        <v>0.0</v>
      </c>
      <c r="Q4546" s="14"/>
      <c r="R4546" s="17">
        <f t="shared" si="1"/>
        <v>88.39779006</v>
      </c>
      <c r="S4546" s="17">
        <f t="shared" si="2"/>
        <v>38.67403315</v>
      </c>
      <c r="T4546" s="17">
        <f t="shared" si="3"/>
        <v>21.70481452</v>
      </c>
      <c r="U4546" s="17">
        <f t="shared" si="4"/>
        <v>18.94238358</v>
      </c>
      <c r="V4546" s="17">
        <f t="shared" si="5"/>
        <v>0.3946329913</v>
      </c>
      <c r="W4546" s="17">
        <f t="shared" si="6"/>
        <v>25.65114444</v>
      </c>
      <c r="X4546" s="17">
        <f t="shared" si="7"/>
        <v>2.367797948</v>
      </c>
      <c r="Y4546" s="14">
        <f t="shared" si="8"/>
        <v>17682</v>
      </c>
      <c r="Z4546" s="14">
        <f t="shared" si="9"/>
        <v>9073</v>
      </c>
      <c r="AA4546" s="14">
        <f t="shared" si="10"/>
        <v>1679</v>
      </c>
      <c r="AB4546" s="14">
        <f t="shared" si="11"/>
        <v>2983</v>
      </c>
      <c r="AC4546" s="14">
        <f t="shared" si="12"/>
        <v>983</v>
      </c>
      <c r="AD4546" s="14">
        <f t="shared" si="13"/>
        <v>7067</v>
      </c>
      <c r="AE4546" s="14">
        <f t="shared" si="14"/>
        <v>810</v>
      </c>
      <c r="AF4546" s="14">
        <f t="shared" si="15"/>
        <v>18</v>
      </c>
      <c r="AG4546" s="17">
        <f t="shared" si="16"/>
        <v>70.41479499</v>
      </c>
      <c r="AH4546" s="20">
        <f>12*(J4546*'Programas e Observações'!$C$8+K4546*'Programas e Observações'!$C$9+L4546*('Programas e Observações'!$C$8+'Programas e Observações'!$C$9)+M4546*'Programas e Observações'!$C$10)</f>
        <v>81991.08</v>
      </c>
      <c r="AI4546" s="20">
        <f>12*(J4546*'Programas e Observações'!$D$8+K4546*'Programas e Observações'!$D$9+L4546*('Programas e Observações'!$D$8+'Programas e Observações'!$D$9)+M4546*'Programas e Observações'!$D$10)</f>
        <v>136737.6</v>
      </c>
      <c r="AJ4546" s="13" t="s">
        <v>1595</v>
      </c>
      <c r="AK4546" s="13" t="s">
        <v>4886</v>
      </c>
    </row>
    <row r="4547" ht="15.75" customHeight="1">
      <c r="A4547" s="13" t="s">
        <v>17184</v>
      </c>
      <c r="B4547" s="13" t="s">
        <v>17185</v>
      </c>
      <c r="C4547" s="13" t="s">
        <v>17186</v>
      </c>
      <c r="D4547" s="13" t="s">
        <v>16400</v>
      </c>
      <c r="E4547" s="13" t="s">
        <v>16424</v>
      </c>
      <c r="F4547" s="13" t="s">
        <v>16425</v>
      </c>
      <c r="G4547" s="14">
        <v>1732.0</v>
      </c>
      <c r="H4547" s="16" t="b">
        <f>G4547&lt;'Programas e Observações'!$C$11</f>
        <v>1</v>
      </c>
      <c r="I4547" s="14">
        <v>0.0</v>
      </c>
      <c r="J4547" s="14">
        <v>0.0</v>
      </c>
      <c r="K4547" s="14">
        <v>0.0</v>
      </c>
      <c r="L4547" s="14">
        <v>0.0</v>
      </c>
      <c r="M4547" s="14">
        <v>0.0</v>
      </c>
      <c r="N4547" s="14">
        <v>38.0</v>
      </c>
      <c r="O4547" s="14">
        <v>4.0</v>
      </c>
      <c r="P4547" s="14">
        <v>0.0</v>
      </c>
      <c r="Q4547" s="14"/>
      <c r="R4547" s="17">
        <f t="shared" si="1"/>
        <v>0</v>
      </c>
      <c r="S4547" s="17">
        <f t="shared" si="2"/>
        <v>0</v>
      </c>
      <c r="T4547" s="17">
        <f t="shared" si="3"/>
        <v>0</v>
      </c>
      <c r="U4547" s="17">
        <f t="shared" si="4"/>
        <v>0</v>
      </c>
      <c r="V4547" s="17">
        <f t="shared" si="5"/>
        <v>0</v>
      </c>
      <c r="W4547" s="17">
        <f t="shared" si="6"/>
        <v>21.93995381</v>
      </c>
      <c r="X4547" s="17">
        <f t="shared" si="7"/>
        <v>2.309468822</v>
      </c>
      <c r="Y4547" s="14">
        <f t="shared" si="8"/>
        <v>29257</v>
      </c>
      <c r="Z4547" s="14">
        <f t="shared" si="9"/>
        <v>13519</v>
      </c>
      <c r="AA4547" s="14">
        <f t="shared" si="10"/>
        <v>5019</v>
      </c>
      <c r="AB4547" s="14">
        <f t="shared" si="11"/>
        <v>5263</v>
      </c>
      <c r="AC4547" s="14">
        <f t="shared" si="12"/>
        <v>2066</v>
      </c>
      <c r="AD4547" s="14">
        <f t="shared" si="13"/>
        <v>10061</v>
      </c>
      <c r="AE4547" s="14">
        <f t="shared" si="14"/>
        <v>874</v>
      </c>
      <c r="AF4547" s="14">
        <f t="shared" si="15"/>
        <v>27</v>
      </c>
      <c r="AG4547" s="17">
        <f t="shared" si="16"/>
        <v>65.98837078</v>
      </c>
      <c r="AH4547" s="20">
        <f>12*(J4547*'Programas e Observações'!$C$8+K4547*'Programas e Observações'!$C$9+L4547*('Programas e Observações'!$C$8+'Programas e Observações'!$C$9)+M4547*'Programas e Observações'!$C$10)</f>
        <v>0</v>
      </c>
      <c r="AI4547" s="20">
        <f>12*(J4547*'Programas e Observações'!$D$8+K4547*'Programas e Observações'!$D$9+L4547*('Programas e Observações'!$D$8+'Programas e Observações'!$D$9)+M4547*'Programas e Observações'!$D$10)</f>
        <v>0</v>
      </c>
      <c r="AJ4547" s="13" t="s">
        <v>342</v>
      </c>
      <c r="AK4547" s="13" t="s">
        <v>343</v>
      </c>
    </row>
    <row r="4548" ht="15.75" customHeight="1">
      <c r="A4548" s="13" t="s">
        <v>17187</v>
      </c>
      <c r="B4548" s="13" t="s">
        <v>17188</v>
      </c>
      <c r="C4548" s="13" t="s">
        <v>17189</v>
      </c>
      <c r="D4548" s="13" t="s">
        <v>16400</v>
      </c>
      <c r="E4548" s="13" t="s">
        <v>16432</v>
      </c>
      <c r="F4548" s="13" t="s">
        <v>16433</v>
      </c>
      <c r="G4548" s="14">
        <v>30099.0</v>
      </c>
      <c r="H4548" s="16" t="b">
        <f>G4548&lt;'Programas e Observações'!$C$11</f>
        <v>0</v>
      </c>
      <c r="I4548" s="14">
        <v>2473.0</v>
      </c>
      <c r="J4548" s="14">
        <v>904.0</v>
      </c>
      <c r="K4548" s="14">
        <v>378.0</v>
      </c>
      <c r="L4548" s="14">
        <v>787.0</v>
      </c>
      <c r="M4548" s="14">
        <v>125.0</v>
      </c>
      <c r="N4548" s="14">
        <v>693.0</v>
      </c>
      <c r="O4548" s="14">
        <v>49.0</v>
      </c>
      <c r="P4548" s="14">
        <v>1.0</v>
      </c>
      <c r="Q4548" s="14"/>
      <c r="R4548" s="17">
        <f t="shared" si="1"/>
        <v>82.16219808</v>
      </c>
      <c r="S4548" s="17">
        <f t="shared" si="2"/>
        <v>30.03422041</v>
      </c>
      <c r="T4548" s="17">
        <f t="shared" si="3"/>
        <v>12.55855676</v>
      </c>
      <c r="U4548" s="17">
        <f t="shared" si="4"/>
        <v>26.14704807</v>
      </c>
      <c r="V4548" s="17">
        <f t="shared" si="5"/>
        <v>4.152961892</v>
      </c>
      <c r="W4548" s="17">
        <f t="shared" si="6"/>
        <v>23.02402073</v>
      </c>
      <c r="X4548" s="17">
        <f t="shared" si="7"/>
        <v>1.627961062</v>
      </c>
      <c r="Y4548" s="14">
        <f t="shared" si="8"/>
        <v>87321</v>
      </c>
      <c r="Z4548" s="14">
        <f t="shared" si="9"/>
        <v>30548</v>
      </c>
      <c r="AA4548" s="14">
        <f t="shared" si="10"/>
        <v>15542</v>
      </c>
      <c r="AB4548" s="14">
        <f t="shared" si="11"/>
        <v>23485</v>
      </c>
      <c r="AC4548" s="14">
        <f t="shared" si="12"/>
        <v>6461</v>
      </c>
      <c r="AD4548" s="14">
        <f t="shared" si="13"/>
        <v>30489</v>
      </c>
      <c r="AE4548" s="14">
        <f t="shared" si="14"/>
        <v>2159</v>
      </c>
      <c r="AF4548" s="14">
        <f t="shared" si="15"/>
        <v>18</v>
      </c>
      <c r="AG4548" s="17">
        <f t="shared" si="16"/>
        <v>58.45252527</v>
      </c>
      <c r="AH4548" s="20">
        <f>12*(J4548*'Programas e Observações'!$C$8+K4548*'Programas e Observações'!$C$9+L4548*('Programas e Observações'!$C$8+'Programas e Observações'!$C$9)+M4548*'Programas e Observações'!$C$10)</f>
        <v>995193.6</v>
      </c>
      <c r="AI4548" s="20">
        <f>12*(J4548*'Programas e Observações'!$D$8+K4548*'Programas e Observações'!$D$9+L4548*('Programas e Observações'!$D$8+'Programas e Observações'!$D$9)+M4548*'Programas e Observações'!$D$10)</f>
        <v>1630293.84</v>
      </c>
      <c r="AJ4548" s="13" t="s">
        <v>17190</v>
      </c>
      <c r="AK4548" s="13" t="s">
        <v>11053</v>
      </c>
    </row>
    <row r="4549" ht="15.75" customHeight="1">
      <c r="A4549" s="13" t="s">
        <v>17191</v>
      </c>
      <c r="B4549" s="13" t="s">
        <v>17192</v>
      </c>
      <c r="C4549" s="13" t="s">
        <v>17193</v>
      </c>
      <c r="D4549" s="13" t="s">
        <v>16400</v>
      </c>
      <c r="E4549" s="13" t="s">
        <v>16407</v>
      </c>
      <c r="F4549" s="13" t="s">
        <v>16408</v>
      </c>
      <c r="G4549" s="14">
        <v>2715.0</v>
      </c>
      <c r="H4549" s="16" t="b">
        <f>G4549&lt;'Programas e Observações'!$C$11</f>
        <v>1</v>
      </c>
      <c r="I4549" s="14">
        <v>527.0</v>
      </c>
      <c r="J4549" s="14">
        <v>299.0</v>
      </c>
      <c r="K4549" s="14">
        <v>31.0</v>
      </c>
      <c r="L4549" s="14">
        <v>134.0</v>
      </c>
      <c r="M4549" s="14">
        <v>23.0</v>
      </c>
      <c r="N4549" s="14">
        <v>38.0</v>
      </c>
      <c r="O4549" s="14">
        <v>6.0</v>
      </c>
      <c r="P4549" s="14">
        <v>1.0</v>
      </c>
      <c r="Q4549" s="14"/>
      <c r="R4549" s="17">
        <f t="shared" si="1"/>
        <v>194.106814</v>
      </c>
      <c r="S4549" s="17">
        <f t="shared" si="2"/>
        <v>110.1289134</v>
      </c>
      <c r="T4549" s="17">
        <f t="shared" si="3"/>
        <v>11.41804788</v>
      </c>
      <c r="U4549" s="17">
        <f t="shared" si="4"/>
        <v>49.35543278</v>
      </c>
      <c r="V4549" s="17">
        <f t="shared" si="5"/>
        <v>8.47145488</v>
      </c>
      <c r="W4549" s="17">
        <f t="shared" si="6"/>
        <v>13.99631676</v>
      </c>
      <c r="X4549" s="17">
        <f t="shared" si="7"/>
        <v>2.209944751</v>
      </c>
      <c r="Y4549" s="14">
        <f t="shared" si="8"/>
        <v>18845</v>
      </c>
      <c r="Z4549" s="14">
        <f t="shared" si="9"/>
        <v>9941</v>
      </c>
      <c r="AA4549" s="14">
        <f t="shared" si="10"/>
        <v>2011</v>
      </c>
      <c r="AB4549" s="14">
        <f t="shared" si="11"/>
        <v>3706</v>
      </c>
      <c r="AC4549" s="14">
        <f t="shared" si="12"/>
        <v>1270</v>
      </c>
      <c r="AD4549" s="14">
        <f t="shared" si="13"/>
        <v>4596</v>
      </c>
      <c r="AE4549" s="14">
        <f t="shared" si="14"/>
        <v>445</v>
      </c>
      <c r="AF4549" s="14">
        <f t="shared" si="15"/>
        <v>19</v>
      </c>
      <c r="AG4549" s="17">
        <f t="shared" si="16"/>
        <v>87.06720507</v>
      </c>
      <c r="AH4549" s="20">
        <f>12*(J4549*'Programas e Observações'!$C$8+K4549*'Programas e Observações'!$C$9+L4549*('Programas e Observações'!$C$8+'Programas e Observações'!$C$9)+M4549*'Programas e Observações'!$C$10)</f>
        <v>182172.24</v>
      </c>
      <c r="AI4549" s="20">
        <f>12*(J4549*'Programas e Observações'!$D$8+K4549*'Programas e Observações'!$D$9+L4549*('Programas e Observações'!$D$8+'Programas e Observações'!$D$9)+M4549*'Programas e Observações'!$D$10)</f>
        <v>341788.8</v>
      </c>
      <c r="AJ4549" s="13" t="s">
        <v>17194</v>
      </c>
      <c r="AK4549" s="13" t="s">
        <v>3406</v>
      </c>
    </row>
    <row r="4550" ht="15.75" customHeight="1">
      <c r="A4550" s="13" t="s">
        <v>17195</v>
      </c>
      <c r="B4550" s="13" t="s">
        <v>17196</v>
      </c>
      <c r="C4550" s="13" t="s">
        <v>17197</v>
      </c>
      <c r="D4550" s="13" t="s">
        <v>16400</v>
      </c>
      <c r="E4550" s="13" t="s">
        <v>16528</v>
      </c>
      <c r="F4550" s="13" t="s">
        <v>16529</v>
      </c>
      <c r="G4550" s="14">
        <v>87661.0</v>
      </c>
      <c r="H4550" s="16" t="b">
        <f>G4550&lt;'Programas e Observações'!$C$11</f>
        <v>0</v>
      </c>
      <c r="I4550" s="14">
        <v>5248.0</v>
      </c>
      <c r="J4550" s="14">
        <v>1773.0</v>
      </c>
      <c r="K4550" s="14">
        <v>1209.0</v>
      </c>
      <c r="L4550" s="14">
        <v>878.0</v>
      </c>
      <c r="M4550" s="14">
        <v>689.0</v>
      </c>
      <c r="N4550" s="14">
        <v>2088.0</v>
      </c>
      <c r="O4550" s="14">
        <v>264.0</v>
      </c>
      <c r="P4550" s="14">
        <v>5.0</v>
      </c>
      <c r="Q4550" s="14">
        <v>214.0</v>
      </c>
      <c r="R4550" s="17">
        <f t="shared" si="1"/>
        <v>59.8669876</v>
      </c>
      <c r="S4550" s="17">
        <f t="shared" si="2"/>
        <v>20.22564196</v>
      </c>
      <c r="T4550" s="17">
        <f t="shared" si="3"/>
        <v>13.79176601</v>
      </c>
      <c r="U4550" s="17">
        <f t="shared" si="4"/>
        <v>10.01585654</v>
      </c>
      <c r="V4550" s="17">
        <f t="shared" si="5"/>
        <v>7.859823639</v>
      </c>
      <c r="W4550" s="17">
        <f t="shared" si="6"/>
        <v>23.81903013</v>
      </c>
      <c r="X4550" s="17">
        <f t="shared" si="7"/>
        <v>3.01160151</v>
      </c>
      <c r="Y4550" s="14">
        <f t="shared" si="8"/>
        <v>35677</v>
      </c>
      <c r="Z4550" s="14">
        <f t="shared" si="9"/>
        <v>16908</v>
      </c>
      <c r="AA4550" s="14">
        <f t="shared" si="10"/>
        <v>3936</v>
      </c>
      <c r="AB4550" s="14">
        <f t="shared" si="11"/>
        <v>8554</v>
      </c>
      <c r="AC4550" s="14">
        <f t="shared" si="12"/>
        <v>3383</v>
      </c>
      <c r="AD4550" s="14">
        <f t="shared" si="13"/>
        <v>8586</v>
      </c>
      <c r="AE4550" s="14">
        <f t="shared" si="14"/>
        <v>1034</v>
      </c>
      <c r="AF4550" s="14">
        <f t="shared" si="15"/>
        <v>15</v>
      </c>
      <c r="AG4550" s="17">
        <f t="shared" si="16"/>
        <v>93.04478678</v>
      </c>
      <c r="AH4550" s="20">
        <f>12*(J4550*'Programas e Observações'!$C$8+K4550*'Programas e Observações'!$C$9+L4550*('Programas e Observações'!$C$8+'Programas e Observações'!$C$9)+M4550*'Programas e Observações'!$C$10)</f>
        <v>1952902.32</v>
      </c>
      <c r="AI4550" s="20">
        <f>12*(J4550*'Programas e Observações'!$D$8+K4550*'Programas e Observações'!$D$9+L4550*('Programas e Observações'!$D$8+'Programas e Observações'!$D$9)+M4550*'Programas e Observações'!$D$10)</f>
        <v>2961226.08</v>
      </c>
      <c r="AJ4550" s="13" t="s">
        <v>17198</v>
      </c>
      <c r="AK4550" s="13" t="s">
        <v>6039</v>
      </c>
    </row>
    <row r="4551" ht="15.75" customHeight="1">
      <c r="A4551" s="13" t="s">
        <v>17199</v>
      </c>
      <c r="B4551" s="13" t="s">
        <v>17200</v>
      </c>
      <c r="C4551" s="13" t="s">
        <v>17201</v>
      </c>
      <c r="D4551" s="13" t="s">
        <v>16400</v>
      </c>
      <c r="E4551" s="13" t="s">
        <v>16432</v>
      </c>
      <c r="F4551" s="13" t="s">
        <v>16433</v>
      </c>
      <c r="G4551" s="14">
        <v>2982.0</v>
      </c>
      <c r="H4551" s="16" t="b">
        <f>G4551&lt;'Programas e Observações'!$C$11</f>
        <v>1</v>
      </c>
      <c r="I4551" s="14">
        <v>494.0</v>
      </c>
      <c r="J4551" s="14">
        <v>224.0</v>
      </c>
      <c r="K4551" s="14">
        <v>56.0</v>
      </c>
      <c r="L4551" s="14">
        <v>124.0</v>
      </c>
      <c r="M4551" s="14">
        <v>23.0</v>
      </c>
      <c r="N4551" s="14">
        <v>162.0</v>
      </c>
      <c r="O4551" s="14">
        <v>9.0</v>
      </c>
      <c r="P4551" s="14">
        <v>0.0</v>
      </c>
      <c r="Q4551" s="14"/>
      <c r="R4551" s="17">
        <f t="shared" si="1"/>
        <v>165.6606304</v>
      </c>
      <c r="S4551" s="17">
        <f t="shared" si="2"/>
        <v>75.11737089</v>
      </c>
      <c r="T4551" s="17">
        <f t="shared" si="3"/>
        <v>18.77934272</v>
      </c>
      <c r="U4551" s="17">
        <f t="shared" si="4"/>
        <v>41.58283032</v>
      </c>
      <c r="V4551" s="17">
        <f t="shared" si="5"/>
        <v>7.712944333</v>
      </c>
      <c r="W4551" s="17">
        <f t="shared" si="6"/>
        <v>54.32595573</v>
      </c>
      <c r="X4551" s="17">
        <f t="shared" si="7"/>
        <v>3.018108652</v>
      </c>
      <c r="Y4551" s="14">
        <f t="shared" si="8"/>
        <v>87321</v>
      </c>
      <c r="Z4551" s="14">
        <f t="shared" si="9"/>
        <v>30548</v>
      </c>
      <c r="AA4551" s="14">
        <f t="shared" si="10"/>
        <v>15542</v>
      </c>
      <c r="AB4551" s="14">
        <f t="shared" si="11"/>
        <v>23485</v>
      </c>
      <c r="AC4551" s="14">
        <f t="shared" si="12"/>
        <v>6461</v>
      </c>
      <c r="AD4551" s="14">
        <f t="shared" si="13"/>
        <v>30489</v>
      </c>
      <c r="AE4551" s="14">
        <f t="shared" si="14"/>
        <v>2159</v>
      </c>
      <c r="AF4551" s="14">
        <f t="shared" si="15"/>
        <v>18</v>
      </c>
      <c r="AG4551" s="17">
        <f t="shared" si="16"/>
        <v>58.45252527</v>
      </c>
      <c r="AH4551" s="20">
        <f>12*(J4551*'Programas e Observações'!$C$8+K4551*'Programas e Observações'!$C$9+L4551*('Programas e Observações'!$C$8+'Programas e Observações'!$C$9)+M4551*'Programas e Observações'!$C$10)</f>
        <v>172932.24</v>
      </c>
      <c r="AI4551" s="20">
        <f>12*(J4551*'Programas e Observações'!$D$8+K4551*'Programas e Observações'!$D$9+L4551*('Programas e Observações'!$D$8+'Programas e Observações'!$D$9)+M4551*'Programas e Observações'!$D$10)</f>
        <v>302303.4</v>
      </c>
      <c r="AJ4551" s="13" t="s">
        <v>11170</v>
      </c>
      <c r="AK4551" s="13" t="s">
        <v>1121</v>
      </c>
    </row>
    <row r="4552" ht="15.75" customHeight="1">
      <c r="A4552" s="13" t="s">
        <v>17202</v>
      </c>
      <c r="B4552" s="13" t="s">
        <v>17203</v>
      </c>
      <c r="C4552" s="13" t="s">
        <v>14650</v>
      </c>
      <c r="D4552" s="13" t="s">
        <v>16400</v>
      </c>
      <c r="E4552" s="13" t="s">
        <v>16424</v>
      </c>
      <c r="F4552" s="13" t="s">
        <v>16425</v>
      </c>
      <c r="G4552" s="14">
        <v>10462.0</v>
      </c>
      <c r="H4552" s="16" t="b">
        <f>G4552&lt;'Programas e Observações'!$C$11</f>
        <v>1</v>
      </c>
      <c r="I4552" s="14">
        <v>1231.0</v>
      </c>
      <c r="J4552" s="14">
        <v>698.0</v>
      </c>
      <c r="K4552" s="14">
        <v>90.0</v>
      </c>
      <c r="L4552" s="14">
        <v>237.0</v>
      </c>
      <c r="M4552" s="14">
        <v>90.0</v>
      </c>
      <c r="N4552" s="14">
        <v>188.0</v>
      </c>
      <c r="O4552" s="14">
        <v>27.0</v>
      </c>
      <c r="P4552" s="14">
        <v>1.0</v>
      </c>
      <c r="Q4552" s="14"/>
      <c r="R4552" s="17">
        <f t="shared" si="1"/>
        <v>117.6639266</v>
      </c>
      <c r="S4552" s="17">
        <f t="shared" si="2"/>
        <v>66.71764481</v>
      </c>
      <c r="T4552" s="17">
        <f t="shared" si="3"/>
        <v>8.602561652</v>
      </c>
      <c r="U4552" s="17">
        <f t="shared" si="4"/>
        <v>22.65341235</v>
      </c>
      <c r="V4552" s="17">
        <f t="shared" si="5"/>
        <v>8.602561652</v>
      </c>
      <c r="W4552" s="17">
        <f t="shared" si="6"/>
        <v>17.96979545</v>
      </c>
      <c r="X4552" s="17">
        <f t="shared" si="7"/>
        <v>2.580768496</v>
      </c>
      <c r="Y4552" s="14">
        <f t="shared" si="8"/>
        <v>29257</v>
      </c>
      <c r="Z4552" s="14">
        <f t="shared" si="9"/>
        <v>13519</v>
      </c>
      <c r="AA4552" s="14">
        <f t="shared" si="10"/>
        <v>5019</v>
      </c>
      <c r="AB4552" s="14">
        <f t="shared" si="11"/>
        <v>5263</v>
      </c>
      <c r="AC4552" s="14">
        <f t="shared" si="12"/>
        <v>2066</v>
      </c>
      <c r="AD4552" s="14">
        <f t="shared" si="13"/>
        <v>10061</v>
      </c>
      <c r="AE4552" s="14">
        <f t="shared" si="14"/>
        <v>874</v>
      </c>
      <c r="AF4552" s="14">
        <f t="shared" si="15"/>
        <v>27</v>
      </c>
      <c r="AG4552" s="17">
        <f t="shared" si="16"/>
        <v>65.98837078</v>
      </c>
      <c r="AH4552" s="20">
        <f>12*(J4552*'Programas e Observações'!$C$8+K4552*'Programas e Observações'!$C$9+L4552*('Programas e Observações'!$C$8+'Programas e Observações'!$C$9)+M4552*'Programas e Observações'!$C$10)</f>
        <v>399720</v>
      </c>
      <c r="AI4552" s="20">
        <f>12*(J4552*'Programas e Observações'!$D$8+K4552*'Programas e Observações'!$D$9+L4552*('Programas e Observações'!$D$8+'Programas e Observações'!$D$9)+M4552*'Programas e Observações'!$D$10)</f>
        <v>744331.8</v>
      </c>
      <c r="AJ4552" s="13" t="s">
        <v>17204</v>
      </c>
      <c r="AK4552" s="13" t="s">
        <v>11431</v>
      </c>
    </row>
    <row r="4553" ht="15.75" customHeight="1">
      <c r="A4553" s="13" t="s">
        <v>17205</v>
      </c>
      <c r="B4553" s="13" t="s">
        <v>17206</v>
      </c>
      <c r="C4553" s="13" t="s">
        <v>17207</v>
      </c>
      <c r="D4553" s="13" t="s">
        <v>16400</v>
      </c>
      <c r="E4553" s="13" t="s">
        <v>16488</v>
      </c>
      <c r="F4553" s="13" t="s">
        <v>16489</v>
      </c>
      <c r="G4553" s="14">
        <v>6489.0</v>
      </c>
      <c r="H4553" s="16" t="b">
        <f>G4553&lt;'Programas e Observações'!$C$11</f>
        <v>1</v>
      </c>
      <c r="I4553" s="14">
        <v>111.0</v>
      </c>
      <c r="J4553" s="14">
        <v>61.0</v>
      </c>
      <c r="K4553" s="14">
        <v>7.0</v>
      </c>
      <c r="L4553" s="14">
        <v>23.0</v>
      </c>
      <c r="M4553" s="14">
        <v>1.0</v>
      </c>
      <c r="N4553" s="14">
        <v>115.0</v>
      </c>
      <c r="O4553" s="14">
        <v>10.0</v>
      </c>
      <c r="P4553" s="14">
        <v>1.0</v>
      </c>
      <c r="Q4553" s="14"/>
      <c r="R4553" s="17">
        <f t="shared" si="1"/>
        <v>17.10587147</v>
      </c>
      <c r="S4553" s="17">
        <f t="shared" si="2"/>
        <v>9.400523964</v>
      </c>
      <c r="T4553" s="17">
        <f t="shared" si="3"/>
        <v>1.078748652</v>
      </c>
      <c r="U4553" s="17">
        <f t="shared" si="4"/>
        <v>3.544459855</v>
      </c>
      <c r="V4553" s="17">
        <f t="shared" si="5"/>
        <v>0.1541069502</v>
      </c>
      <c r="W4553" s="17">
        <f t="shared" si="6"/>
        <v>17.72229928</v>
      </c>
      <c r="X4553" s="17">
        <f t="shared" si="7"/>
        <v>1.541069502</v>
      </c>
      <c r="Y4553" s="14">
        <f t="shared" si="8"/>
        <v>20826</v>
      </c>
      <c r="Z4553" s="14">
        <f t="shared" si="9"/>
        <v>9489</v>
      </c>
      <c r="AA4553" s="14">
        <f t="shared" si="10"/>
        <v>2618</v>
      </c>
      <c r="AB4553" s="14">
        <f t="shared" si="11"/>
        <v>4788</v>
      </c>
      <c r="AC4553" s="14">
        <f t="shared" si="12"/>
        <v>1622</v>
      </c>
      <c r="AD4553" s="14">
        <f t="shared" si="13"/>
        <v>5874</v>
      </c>
      <c r="AE4553" s="14">
        <f t="shared" si="14"/>
        <v>812</v>
      </c>
      <c r="AF4553" s="14">
        <f t="shared" si="15"/>
        <v>19</v>
      </c>
      <c r="AG4553" s="17">
        <f t="shared" si="16"/>
        <v>69.97396052</v>
      </c>
      <c r="AH4553" s="20">
        <f>12*(J4553*'Programas e Observações'!$C$8+K4553*'Programas e Observações'!$C$9+L4553*('Programas e Observações'!$C$8+'Programas e Observações'!$C$9)+M4553*'Programas e Observações'!$C$10)</f>
        <v>32491.68</v>
      </c>
      <c r="AI4553" s="20">
        <f>12*(J4553*'Programas e Observações'!$D$8+K4553*'Programas e Observações'!$D$9+L4553*('Programas e Observações'!$D$8+'Programas e Observações'!$D$9)+M4553*'Programas e Observações'!$D$10)</f>
        <v>63363.72</v>
      </c>
      <c r="AJ4553" s="13" t="s">
        <v>1757</v>
      </c>
      <c r="AK4553" s="13" t="s">
        <v>348</v>
      </c>
    </row>
    <row r="4554" ht="15.75" customHeight="1">
      <c r="A4554" s="13" t="s">
        <v>17208</v>
      </c>
      <c r="B4554" s="13" t="s">
        <v>17209</v>
      </c>
      <c r="C4554" s="13" t="s">
        <v>5781</v>
      </c>
      <c r="D4554" s="13" t="s">
        <v>16400</v>
      </c>
      <c r="E4554" s="13" t="s">
        <v>16407</v>
      </c>
      <c r="F4554" s="13" t="s">
        <v>16408</v>
      </c>
      <c r="G4554" s="14">
        <v>9343.0</v>
      </c>
      <c r="H4554" s="16" t="b">
        <f>G4554&lt;'Programas e Observações'!$C$11</f>
        <v>1</v>
      </c>
      <c r="I4554" s="14">
        <v>0.0</v>
      </c>
      <c r="J4554" s="14">
        <v>0.0</v>
      </c>
      <c r="K4554" s="14">
        <v>0.0</v>
      </c>
      <c r="L4554" s="14">
        <v>0.0</v>
      </c>
      <c r="M4554" s="14">
        <v>0.0</v>
      </c>
      <c r="N4554" s="14">
        <v>233.0</v>
      </c>
      <c r="O4554" s="14">
        <v>27.0</v>
      </c>
      <c r="P4554" s="14">
        <v>2.0</v>
      </c>
      <c r="Q4554" s="14"/>
      <c r="R4554" s="17">
        <f t="shared" si="1"/>
        <v>0</v>
      </c>
      <c r="S4554" s="17">
        <f t="shared" si="2"/>
        <v>0</v>
      </c>
      <c r="T4554" s="17">
        <f t="shared" si="3"/>
        <v>0</v>
      </c>
      <c r="U4554" s="17">
        <f t="shared" si="4"/>
        <v>0</v>
      </c>
      <c r="V4554" s="17">
        <f t="shared" si="5"/>
        <v>0</v>
      </c>
      <c r="W4554" s="17">
        <f t="shared" si="6"/>
        <v>24.9384566</v>
      </c>
      <c r="X4554" s="17">
        <f t="shared" si="7"/>
        <v>2.889864069</v>
      </c>
      <c r="Y4554" s="14">
        <f t="shared" si="8"/>
        <v>18845</v>
      </c>
      <c r="Z4554" s="14">
        <f t="shared" si="9"/>
        <v>9941</v>
      </c>
      <c r="AA4554" s="14">
        <f t="shared" si="10"/>
        <v>2011</v>
      </c>
      <c r="AB4554" s="14">
        <f t="shared" si="11"/>
        <v>3706</v>
      </c>
      <c r="AC4554" s="14">
        <f t="shared" si="12"/>
        <v>1270</v>
      </c>
      <c r="AD4554" s="14">
        <f t="shared" si="13"/>
        <v>4596</v>
      </c>
      <c r="AE4554" s="14">
        <f t="shared" si="14"/>
        <v>445</v>
      </c>
      <c r="AF4554" s="14">
        <f t="shared" si="15"/>
        <v>19</v>
      </c>
      <c r="AG4554" s="17">
        <f t="shared" si="16"/>
        <v>87.06720507</v>
      </c>
      <c r="AH4554" s="20">
        <f>12*(J4554*'Programas e Observações'!$C$8+K4554*'Programas e Observações'!$C$9+L4554*('Programas e Observações'!$C$8+'Programas e Observações'!$C$9)+M4554*'Programas e Observações'!$C$10)</f>
        <v>0</v>
      </c>
      <c r="AI4554" s="20">
        <f>12*(J4554*'Programas e Observações'!$D$8+K4554*'Programas e Observações'!$D$9+L4554*('Programas e Observações'!$D$8+'Programas e Observações'!$D$9)+M4554*'Programas e Observações'!$D$10)</f>
        <v>0</v>
      </c>
      <c r="AJ4554" s="13" t="s">
        <v>342</v>
      </c>
      <c r="AK4554" s="13" t="s">
        <v>343</v>
      </c>
    </row>
    <row r="4555" ht="15.75" customHeight="1">
      <c r="A4555" s="13" t="s">
        <v>17210</v>
      </c>
      <c r="B4555" s="13" t="s">
        <v>17211</v>
      </c>
      <c r="C4555" s="13" t="s">
        <v>17212</v>
      </c>
      <c r="D4555" s="13" t="s">
        <v>16400</v>
      </c>
      <c r="E4555" s="13" t="s">
        <v>16471</v>
      </c>
      <c r="F4555" s="13" t="s">
        <v>16472</v>
      </c>
      <c r="G4555" s="14">
        <v>56726.0</v>
      </c>
      <c r="H4555" s="16" t="b">
        <f>G4555&lt;'Programas e Observações'!$C$11</f>
        <v>0</v>
      </c>
      <c r="I4555" s="14">
        <v>4776.0</v>
      </c>
      <c r="J4555" s="14">
        <v>2051.0</v>
      </c>
      <c r="K4555" s="14">
        <v>627.0</v>
      </c>
      <c r="L4555" s="14">
        <v>1280.0</v>
      </c>
      <c r="M4555" s="14">
        <v>392.0</v>
      </c>
      <c r="N4555" s="14">
        <v>1087.0</v>
      </c>
      <c r="O4555" s="14">
        <v>123.0</v>
      </c>
      <c r="P4555" s="14">
        <v>4.0</v>
      </c>
      <c r="Q4555" s="14">
        <v>332.0</v>
      </c>
      <c r="R4555" s="17">
        <f t="shared" si="1"/>
        <v>84.19419666</v>
      </c>
      <c r="S4555" s="17">
        <f t="shared" si="2"/>
        <v>36.15625992</v>
      </c>
      <c r="T4555" s="17">
        <f t="shared" si="3"/>
        <v>11.0531326</v>
      </c>
      <c r="U4555" s="17">
        <f t="shared" si="4"/>
        <v>22.56460882</v>
      </c>
      <c r="V4555" s="17">
        <f t="shared" si="5"/>
        <v>6.910411452</v>
      </c>
      <c r="W4555" s="17">
        <f t="shared" si="6"/>
        <v>19.1622889</v>
      </c>
      <c r="X4555" s="17">
        <f t="shared" si="7"/>
        <v>2.168317879</v>
      </c>
      <c r="Y4555" s="14">
        <f t="shared" si="8"/>
        <v>50280</v>
      </c>
      <c r="Z4555" s="14">
        <f t="shared" si="9"/>
        <v>19497</v>
      </c>
      <c r="AA4555" s="14">
        <f t="shared" si="10"/>
        <v>9449</v>
      </c>
      <c r="AB4555" s="14">
        <f t="shared" si="11"/>
        <v>9635</v>
      </c>
      <c r="AC4555" s="14">
        <f t="shared" si="12"/>
        <v>2826</v>
      </c>
      <c r="AD4555" s="14">
        <f t="shared" si="13"/>
        <v>17235</v>
      </c>
      <c r="AE4555" s="14">
        <f t="shared" si="14"/>
        <v>2150</v>
      </c>
      <c r="AF4555" s="14">
        <f t="shared" si="15"/>
        <v>47</v>
      </c>
      <c r="AG4555" s="17">
        <f t="shared" si="16"/>
        <v>59.41141578</v>
      </c>
      <c r="AH4555" s="20">
        <f>12*(J4555*'Programas e Observações'!$C$8+K4555*'Programas e Observações'!$C$9+L4555*('Programas e Observações'!$C$8+'Programas e Observações'!$C$9)+M4555*'Programas e Observações'!$C$10)</f>
        <v>1839656.16</v>
      </c>
      <c r="AI4555" s="20">
        <f>12*(J4555*'Programas e Observações'!$D$8+K4555*'Programas e Observações'!$D$9+L4555*('Programas e Observações'!$D$8+'Programas e Observações'!$D$9)+M4555*'Programas e Observações'!$D$10)</f>
        <v>3084405.96</v>
      </c>
      <c r="AJ4555" s="13" t="s">
        <v>17213</v>
      </c>
      <c r="AK4555" s="13" t="s">
        <v>4002</v>
      </c>
    </row>
    <row r="4556" ht="15.75" customHeight="1">
      <c r="A4556" s="13" t="s">
        <v>17214</v>
      </c>
      <c r="B4556" s="13" t="s">
        <v>17215</v>
      </c>
      <c r="C4556" s="13" t="s">
        <v>17216</v>
      </c>
      <c r="D4556" s="13" t="s">
        <v>16400</v>
      </c>
      <c r="E4556" s="13" t="s">
        <v>16444</v>
      </c>
      <c r="F4556" s="13" t="s">
        <v>16445</v>
      </c>
      <c r="G4556" s="14">
        <v>6467.0</v>
      </c>
      <c r="H4556" s="16" t="b">
        <f>G4556&lt;'Programas e Observações'!$C$11</f>
        <v>1</v>
      </c>
      <c r="I4556" s="14">
        <v>525.0</v>
      </c>
      <c r="J4556" s="14">
        <v>263.0</v>
      </c>
      <c r="K4556" s="14">
        <v>22.0</v>
      </c>
      <c r="L4556" s="14">
        <v>106.0</v>
      </c>
      <c r="M4556" s="14">
        <v>2.0</v>
      </c>
      <c r="N4556" s="14">
        <v>350.0</v>
      </c>
      <c r="O4556" s="14">
        <v>32.0</v>
      </c>
      <c r="P4556" s="14">
        <v>0.0</v>
      </c>
      <c r="Q4556" s="14"/>
      <c r="R4556" s="17">
        <f t="shared" si="1"/>
        <v>81.1813824</v>
      </c>
      <c r="S4556" s="17">
        <f t="shared" si="2"/>
        <v>40.6680068</v>
      </c>
      <c r="T4556" s="17">
        <f t="shared" si="3"/>
        <v>3.401886501</v>
      </c>
      <c r="U4556" s="17">
        <f t="shared" si="4"/>
        <v>16.39090769</v>
      </c>
      <c r="V4556" s="17">
        <f t="shared" si="5"/>
        <v>0.3092624092</v>
      </c>
      <c r="W4556" s="17">
        <f t="shared" si="6"/>
        <v>54.1209216</v>
      </c>
      <c r="X4556" s="17">
        <f t="shared" si="7"/>
        <v>4.948198546</v>
      </c>
      <c r="Y4556" s="14">
        <f t="shared" si="8"/>
        <v>17682</v>
      </c>
      <c r="Z4556" s="14">
        <f t="shared" si="9"/>
        <v>9073</v>
      </c>
      <c r="AA4556" s="14">
        <f t="shared" si="10"/>
        <v>1679</v>
      </c>
      <c r="AB4556" s="14">
        <f t="shared" si="11"/>
        <v>2983</v>
      </c>
      <c r="AC4556" s="14">
        <f t="shared" si="12"/>
        <v>983</v>
      </c>
      <c r="AD4556" s="14">
        <f t="shared" si="13"/>
        <v>7067</v>
      </c>
      <c r="AE4556" s="14">
        <f t="shared" si="14"/>
        <v>810</v>
      </c>
      <c r="AF4556" s="14">
        <f t="shared" si="15"/>
        <v>18</v>
      </c>
      <c r="AG4556" s="17">
        <f t="shared" si="16"/>
        <v>70.41479499</v>
      </c>
      <c r="AH4556" s="20">
        <f>12*(J4556*'Programas e Observações'!$C$8+K4556*'Programas e Observações'!$C$9+L4556*('Programas e Observações'!$C$8+'Programas e Observações'!$C$9)+M4556*'Programas e Observações'!$C$10)</f>
        <v>139541.16</v>
      </c>
      <c r="AI4556" s="20">
        <f>12*(J4556*'Programas e Observações'!$D$8+K4556*'Programas e Observações'!$D$9+L4556*('Programas e Observações'!$D$8+'Programas e Observações'!$D$9)+M4556*'Programas e Observações'!$D$10)</f>
        <v>275041.68</v>
      </c>
      <c r="AJ4556" s="13" t="s">
        <v>4370</v>
      </c>
      <c r="AK4556" s="13" t="s">
        <v>6813</v>
      </c>
    </row>
    <row r="4557" ht="15.75" customHeight="1">
      <c r="A4557" s="13" t="s">
        <v>17217</v>
      </c>
      <c r="B4557" s="13" t="s">
        <v>17218</v>
      </c>
      <c r="C4557" s="13" t="s">
        <v>2647</v>
      </c>
      <c r="D4557" s="13" t="s">
        <v>16400</v>
      </c>
      <c r="E4557" s="13" t="s">
        <v>16432</v>
      </c>
      <c r="F4557" s="13" t="s">
        <v>16433</v>
      </c>
      <c r="G4557" s="14">
        <v>35336.0</v>
      </c>
      <c r="H4557" s="16" t="b">
        <f>G4557&lt;'Programas e Observações'!$C$11</f>
        <v>0</v>
      </c>
      <c r="I4557" s="14">
        <v>3540.0</v>
      </c>
      <c r="J4557" s="14">
        <v>1556.0</v>
      </c>
      <c r="K4557" s="14">
        <v>433.0</v>
      </c>
      <c r="L4557" s="14">
        <v>812.0</v>
      </c>
      <c r="M4557" s="14">
        <v>314.0</v>
      </c>
      <c r="N4557" s="14">
        <v>605.0</v>
      </c>
      <c r="O4557" s="14">
        <v>68.0</v>
      </c>
      <c r="P4557" s="14">
        <v>2.0</v>
      </c>
      <c r="Q4557" s="14"/>
      <c r="R4557" s="17">
        <f t="shared" si="1"/>
        <v>100.1811184</v>
      </c>
      <c r="S4557" s="17">
        <f t="shared" si="2"/>
        <v>44.0344125</v>
      </c>
      <c r="T4557" s="17">
        <f t="shared" si="3"/>
        <v>12.25379217</v>
      </c>
      <c r="U4557" s="17">
        <f t="shared" si="4"/>
        <v>22.97939778</v>
      </c>
      <c r="V4557" s="17">
        <f t="shared" si="5"/>
        <v>8.886121802</v>
      </c>
      <c r="W4557" s="17">
        <f t="shared" si="6"/>
        <v>17.12134933</v>
      </c>
      <c r="X4557" s="17">
        <f t="shared" si="7"/>
        <v>1.924383065</v>
      </c>
      <c r="Y4557" s="14">
        <f t="shared" si="8"/>
        <v>87321</v>
      </c>
      <c r="Z4557" s="14">
        <f t="shared" si="9"/>
        <v>30548</v>
      </c>
      <c r="AA4557" s="14">
        <f t="shared" si="10"/>
        <v>15542</v>
      </c>
      <c r="AB4557" s="14">
        <f t="shared" si="11"/>
        <v>23485</v>
      </c>
      <c r="AC4557" s="14">
        <f t="shared" si="12"/>
        <v>6461</v>
      </c>
      <c r="AD4557" s="14">
        <f t="shared" si="13"/>
        <v>30489</v>
      </c>
      <c r="AE4557" s="14">
        <f t="shared" si="14"/>
        <v>2159</v>
      </c>
      <c r="AF4557" s="14">
        <f t="shared" si="15"/>
        <v>18</v>
      </c>
      <c r="AG4557" s="17">
        <f t="shared" si="16"/>
        <v>58.45252527</v>
      </c>
      <c r="AH4557" s="20">
        <f>12*(J4557*'Programas e Observações'!$C$8+K4557*'Programas e Observações'!$C$9+L4557*('Programas e Observações'!$C$8+'Programas e Observações'!$C$9)+M4557*'Programas e Observações'!$C$10)</f>
        <v>1270053.72</v>
      </c>
      <c r="AI4557" s="20">
        <f>12*(J4557*'Programas e Observações'!$D$8+K4557*'Programas e Observações'!$D$9+L4557*('Programas e Observações'!$D$8+'Programas e Observações'!$D$9)+M4557*'Programas e Observações'!$D$10)</f>
        <v>2153057.16</v>
      </c>
      <c r="AJ4557" s="13" t="s">
        <v>5633</v>
      </c>
      <c r="AK4557" s="13" t="s">
        <v>1105</v>
      </c>
    </row>
    <row r="4558" ht="15.75" customHeight="1">
      <c r="A4558" s="13" t="s">
        <v>17219</v>
      </c>
      <c r="B4558" s="13" t="s">
        <v>17220</v>
      </c>
      <c r="C4558" s="13" t="s">
        <v>17221</v>
      </c>
      <c r="D4558" s="13" t="s">
        <v>16400</v>
      </c>
      <c r="E4558" s="13" t="s">
        <v>16523</v>
      </c>
      <c r="F4558" s="13" t="s">
        <v>16524</v>
      </c>
      <c r="G4558" s="14">
        <v>4827.0</v>
      </c>
      <c r="H4558" s="16" t="b">
        <f>G4558&lt;'Programas e Observações'!$C$11</f>
        <v>1</v>
      </c>
      <c r="I4558" s="14">
        <v>0.0</v>
      </c>
      <c r="J4558" s="14">
        <v>0.0</v>
      </c>
      <c r="K4558" s="14">
        <v>0.0</v>
      </c>
      <c r="L4558" s="14">
        <v>0.0</v>
      </c>
      <c r="M4558" s="14">
        <v>0.0</v>
      </c>
      <c r="N4558" s="14">
        <v>107.0</v>
      </c>
      <c r="O4558" s="14">
        <v>17.0</v>
      </c>
      <c r="P4558" s="14">
        <v>1.0</v>
      </c>
      <c r="Q4558" s="14"/>
      <c r="R4558" s="17">
        <f t="shared" si="1"/>
        <v>0</v>
      </c>
      <c r="S4558" s="17">
        <f t="shared" si="2"/>
        <v>0</v>
      </c>
      <c r="T4558" s="17">
        <f t="shared" si="3"/>
        <v>0</v>
      </c>
      <c r="U4558" s="17">
        <f t="shared" si="4"/>
        <v>0</v>
      </c>
      <c r="V4558" s="17">
        <f t="shared" si="5"/>
        <v>0</v>
      </c>
      <c r="W4558" s="17">
        <f t="shared" si="6"/>
        <v>22.16697742</v>
      </c>
      <c r="X4558" s="17">
        <f t="shared" si="7"/>
        <v>3.521856225</v>
      </c>
      <c r="Y4558" s="14">
        <f t="shared" si="8"/>
        <v>18869</v>
      </c>
      <c r="Z4558" s="14">
        <f t="shared" si="9"/>
        <v>7801</v>
      </c>
      <c r="AA4558" s="14">
        <f t="shared" si="10"/>
        <v>3040</v>
      </c>
      <c r="AB4558" s="14">
        <f t="shared" si="11"/>
        <v>3602</v>
      </c>
      <c r="AC4558" s="14">
        <f t="shared" si="12"/>
        <v>1649</v>
      </c>
      <c r="AD4558" s="14">
        <f t="shared" si="13"/>
        <v>6459</v>
      </c>
      <c r="AE4558" s="14">
        <f t="shared" si="14"/>
        <v>1003</v>
      </c>
      <c r="AF4558" s="14">
        <f t="shared" si="15"/>
        <v>22</v>
      </c>
      <c r="AG4558" s="17">
        <f t="shared" si="16"/>
        <v>51.84375163</v>
      </c>
      <c r="AH4558" s="20">
        <f>12*(J4558*'Programas e Observações'!$C$8+K4558*'Programas e Observações'!$C$9+L4558*('Programas e Observações'!$C$8+'Programas e Observações'!$C$9)+M4558*'Programas e Observações'!$C$10)</f>
        <v>0</v>
      </c>
      <c r="AI4558" s="20">
        <f>12*(J4558*'Programas e Observações'!$D$8+K4558*'Programas e Observações'!$D$9+L4558*('Programas e Observações'!$D$8+'Programas e Observações'!$D$9)+M4558*'Programas e Observações'!$D$10)</f>
        <v>0</v>
      </c>
      <c r="AJ4558" s="13" t="s">
        <v>342</v>
      </c>
      <c r="AK4558" s="13" t="s">
        <v>343</v>
      </c>
    </row>
    <row r="4559" ht="15.75" customHeight="1">
      <c r="A4559" s="13" t="s">
        <v>17222</v>
      </c>
      <c r="B4559" s="13" t="s">
        <v>17223</v>
      </c>
      <c r="C4559" s="13" t="s">
        <v>17224</v>
      </c>
      <c r="D4559" s="13" t="s">
        <v>16400</v>
      </c>
      <c r="E4559" s="13" t="s">
        <v>16476</v>
      </c>
      <c r="F4559" s="13" t="s">
        <v>16477</v>
      </c>
      <c r="G4559" s="14">
        <v>9278.0</v>
      </c>
      <c r="H4559" s="16" t="b">
        <f>G4559&lt;'Programas e Observações'!$C$11</f>
        <v>1</v>
      </c>
      <c r="I4559" s="14">
        <v>1253.0</v>
      </c>
      <c r="J4559" s="14">
        <v>643.0</v>
      </c>
      <c r="K4559" s="14">
        <v>90.0</v>
      </c>
      <c r="L4559" s="14">
        <v>336.0</v>
      </c>
      <c r="M4559" s="14">
        <v>105.0</v>
      </c>
      <c r="N4559" s="14">
        <v>259.0</v>
      </c>
      <c r="O4559" s="14">
        <v>30.0</v>
      </c>
      <c r="P4559" s="14">
        <v>2.0</v>
      </c>
      <c r="Q4559" s="14"/>
      <c r="R4559" s="17">
        <f t="shared" si="1"/>
        <v>135.0506575</v>
      </c>
      <c r="S4559" s="17">
        <f t="shared" si="2"/>
        <v>69.30372925</v>
      </c>
      <c r="T4559" s="17">
        <f t="shared" si="3"/>
        <v>9.700366458</v>
      </c>
      <c r="U4559" s="17">
        <f t="shared" si="4"/>
        <v>36.21470144</v>
      </c>
      <c r="V4559" s="17">
        <f t="shared" si="5"/>
        <v>11.3170942</v>
      </c>
      <c r="W4559" s="17">
        <f t="shared" si="6"/>
        <v>27.91549903</v>
      </c>
      <c r="X4559" s="17">
        <f t="shared" si="7"/>
        <v>3.233455486</v>
      </c>
      <c r="Y4559" s="14">
        <f t="shared" si="8"/>
        <v>25989</v>
      </c>
      <c r="Z4559" s="14">
        <f t="shared" si="9"/>
        <v>11337</v>
      </c>
      <c r="AA4559" s="14">
        <f t="shared" si="10"/>
        <v>2980</v>
      </c>
      <c r="AB4559" s="14">
        <f t="shared" si="11"/>
        <v>6454</v>
      </c>
      <c r="AC4559" s="14">
        <f t="shared" si="12"/>
        <v>2404</v>
      </c>
      <c r="AD4559" s="14">
        <f t="shared" si="13"/>
        <v>7599</v>
      </c>
      <c r="AE4559" s="14">
        <f t="shared" si="14"/>
        <v>734</v>
      </c>
      <c r="AF4559" s="14">
        <f t="shared" si="15"/>
        <v>20</v>
      </c>
      <c r="AG4559" s="17">
        <f t="shared" si="16"/>
        <v>109.0893064</v>
      </c>
      <c r="AH4559" s="20">
        <f>12*(J4559*'Programas e Observações'!$C$8+K4559*'Programas e Observações'!$C$9+L4559*('Programas e Observações'!$C$8+'Programas e Observações'!$C$9)+M4559*'Programas e Observações'!$C$10)</f>
        <v>466798.2</v>
      </c>
      <c r="AI4559" s="20">
        <f>12*(J4559*'Programas e Observações'!$D$8+K4559*'Programas e Observações'!$D$9+L4559*('Programas e Observações'!$D$8+'Programas e Observações'!$D$9)+M4559*'Programas e Observações'!$D$10)</f>
        <v>829586.76</v>
      </c>
      <c r="AJ4559" s="13" t="s">
        <v>5153</v>
      </c>
      <c r="AK4559" s="13" t="s">
        <v>10115</v>
      </c>
    </row>
    <row r="4560" ht="15.75" customHeight="1">
      <c r="A4560" s="13" t="s">
        <v>17225</v>
      </c>
      <c r="B4560" s="13" t="s">
        <v>17226</v>
      </c>
      <c r="C4560" s="13" t="s">
        <v>17227</v>
      </c>
      <c r="D4560" s="13" t="s">
        <v>16400</v>
      </c>
      <c r="E4560" s="13" t="s">
        <v>16453</v>
      </c>
      <c r="F4560" s="13" t="s">
        <v>16454</v>
      </c>
      <c r="G4560" s="14">
        <v>26982.0</v>
      </c>
      <c r="H4560" s="16" t="b">
        <f>G4560&lt;'Programas e Observações'!$C$11</f>
        <v>0</v>
      </c>
      <c r="I4560" s="14">
        <v>2880.0</v>
      </c>
      <c r="J4560" s="14">
        <v>1352.0</v>
      </c>
      <c r="K4560" s="14">
        <v>340.0</v>
      </c>
      <c r="L4560" s="14">
        <v>777.0</v>
      </c>
      <c r="M4560" s="14">
        <v>275.0</v>
      </c>
      <c r="N4560" s="14">
        <v>675.0</v>
      </c>
      <c r="O4560" s="14">
        <v>56.0</v>
      </c>
      <c r="P4560" s="14">
        <v>1.0</v>
      </c>
      <c r="Q4560" s="14"/>
      <c r="R4560" s="17">
        <f t="shared" si="1"/>
        <v>106.7378252</v>
      </c>
      <c r="S4560" s="17">
        <f t="shared" si="2"/>
        <v>50.10747906</v>
      </c>
      <c r="T4560" s="17">
        <f t="shared" si="3"/>
        <v>12.60099325</v>
      </c>
      <c r="U4560" s="17">
        <f t="shared" si="4"/>
        <v>28.79697576</v>
      </c>
      <c r="V4560" s="17">
        <f t="shared" si="5"/>
        <v>10.19197984</v>
      </c>
      <c r="W4560" s="17">
        <f t="shared" si="6"/>
        <v>25.01667779</v>
      </c>
      <c r="X4560" s="17">
        <f t="shared" si="7"/>
        <v>2.075457713</v>
      </c>
      <c r="Y4560" s="14">
        <f t="shared" si="8"/>
        <v>33791</v>
      </c>
      <c r="Z4560" s="14">
        <f t="shared" si="9"/>
        <v>15077</v>
      </c>
      <c r="AA4560" s="14">
        <f t="shared" si="10"/>
        <v>3972</v>
      </c>
      <c r="AB4560" s="14">
        <f t="shared" si="11"/>
        <v>9107</v>
      </c>
      <c r="AC4560" s="14">
        <f t="shared" si="12"/>
        <v>3234</v>
      </c>
      <c r="AD4560" s="14">
        <f t="shared" si="13"/>
        <v>8094</v>
      </c>
      <c r="AE4560" s="14">
        <f t="shared" si="14"/>
        <v>762</v>
      </c>
      <c r="AF4560" s="14">
        <f t="shared" si="15"/>
        <v>25</v>
      </c>
      <c r="AG4560" s="17">
        <f t="shared" si="16"/>
        <v>110.6312901</v>
      </c>
      <c r="AH4560" s="20">
        <f>12*(J4560*'Programas e Observações'!$C$8+K4560*'Programas e Observações'!$C$9+L4560*('Programas e Observações'!$C$8+'Programas e Observações'!$C$9)+M4560*'Programas e Observações'!$C$10)</f>
        <v>1136821.2</v>
      </c>
      <c r="AI4560" s="20">
        <f>12*(J4560*'Programas e Observações'!$D$8+K4560*'Programas e Observações'!$D$9+L4560*('Programas e Observações'!$D$8+'Programas e Observações'!$D$9)+M4560*'Programas e Observações'!$D$10)</f>
        <v>1930548.96</v>
      </c>
      <c r="AJ4560" s="13" t="s">
        <v>17228</v>
      </c>
      <c r="AK4560" s="13" t="s">
        <v>242</v>
      </c>
    </row>
    <row r="4561" ht="15.75" customHeight="1">
      <c r="A4561" s="13" t="s">
        <v>17229</v>
      </c>
      <c r="B4561" s="13" t="s">
        <v>17230</v>
      </c>
      <c r="C4561" s="13" t="s">
        <v>17231</v>
      </c>
      <c r="D4561" s="13" t="s">
        <v>16400</v>
      </c>
      <c r="E4561" s="13" t="s">
        <v>16432</v>
      </c>
      <c r="F4561" s="13" t="s">
        <v>16433</v>
      </c>
      <c r="G4561" s="14">
        <v>295658.0</v>
      </c>
      <c r="H4561" s="16" t="b">
        <f>G4561&lt;'Programas e Observações'!$C$11</f>
        <v>0</v>
      </c>
      <c r="I4561" s="14">
        <v>15189.0</v>
      </c>
      <c r="J4561" s="14">
        <v>4354.0</v>
      </c>
      <c r="K4561" s="14">
        <v>3038.0</v>
      </c>
      <c r="L4561" s="14">
        <v>4359.0</v>
      </c>
      <c r="M4561" s="14">
        <v>951.0</v>
      </c>
      <c r="N4561" s="14">
        <v>6642.0</v>
      </c>
      <c r="O4561" s="14">
        <v>460.0</v>
      </c>
      <c r="P4561" s="14">
        <v>1.0</v>
      </c>
      <c r="Q4561" s="14">
        <v>2899.0</v>
      </c>
      <c r="R4561" s="17">
        <f t="shared" si="1"/>
        <v>51.37354646</v>
      </c>
      <c r="S4561" s="17">
        <f t="shared" si="2"/>
        <v>14.72647451</v>
      </c>
      <c r="T4561" s="17">
        <f t="shared" si="3"/>
        <v>10.27538575</v>
      </c>
      <c r="U4561" s="17">
        <f t="shared" si="4"/>
        <v>14.74338594</v>
      </c>
      <c r="V4561" s="17">
        <f t="shared" si="5"/>
        <v>3.216554262</v>
      </c>
      <c r="W4561" s="17">
        <f t="shared" si="6"/>
        <v>22.46514554</v>
      </c>
      <c r="X4561" s="17">
        <f t="shared" si="7"/>
        <v>1.555851694</v>
      </c>
      <c r="Y4561" s="14">
        <f t="shared" si="8"/>
        <v>87321</v>
      </c>
      <c r="Z4561" s="14">
        <f t="shared" si="9"/>
        <v>30548</v>
      </c>
      <c r="AA4561" s="14">
        <f t="shared" si="10"/>
        <v>15542</v>
      </c>
      <c r="AB4561" s="14">
        <f t="shared" si="11"/>
        <v>23485</v>
      </c>
      <c r="AC4561" s="14">
        <f t="shared" si="12"/>
        <v>6461</v>
      </c>
      <c r="AD4561" s="14">
        <f t="shared" si="13"/>
        <v>30489</v>
      </c>
      <c r="AE4561" s="14">
        <f t="shared" si="14"/>
        <v>2159</v>
      </c>
      <c r="AF4561" s="14">
        <f t="shared" si="15"/>
        <v>18</v>
      </c>
      <c r="AG4561" s="17">
        <f t="shared" si="16"/>
        <v>58.45252527</v>
      </c>
      <c r="AH4561" s="20">
        <f>12*(J4561*'Programas e Observações'!$C$8+K4561*'Programas e Observações'!$C$9+L4561*('Programas e Observações'!$C$8+'Programas e Observações'!$C$9)+M4561*'Programas e Observações'!$C$10)</f>
        <v>5999876.88</v>
      </c>
      <c r="AI4561" s="20">
        <f>12*(J4561*'Programas e Observações'!$D$8+K4561*'Programas e Observações'!$D$9+L4561*('Programas e Observações'!$D$8+'Programas e Observações'!$D$9)+M4561*'Programas e Observações'!$D$10)</f>
        <v>9306775.68</v>
      </c>
      <c r="AJ4561" s="13" t="s">
        <v>17232</v>
      </c>
      <c r="AK4561" s="13" t="s">
        <v>8717</v>
      </c>
    </row>
    <row r="4562" ht="15.75" customHeight="1">
      <c r="A4562" s="13" t="s">
        <v>17233</v>
      </c>
      <c r="B4562" s="13" t="s">
        <v>17234</v>
      </c>
      <c r="C4562" s="13" t="s">
        <v>17235</v>
      </c>
      <c r="D4562" s="13" t="s">
        <v>16400</v>
      </c>
      <c r="E4562" s="13" t="s">
        <v>16444</v>
      </c>
      <c r="F4562" s="13" t="s">
        <v>16445</v>
      </c>
      <c r="G4562" s="14">
        <v>14538.0</v>
      </c>
      <c r="H4562" s="16" t="b">
        <f>G4562&lt;'Programas e Observações'!$C$11</f>
        <v>1</v>
      </c>
      <c r="I4562" s="14">
        <v>2123.0</v>
      </c>
      <c r="J4562" s="14">
        <v>1360.0</v>
      </c>
      <c r="K4562" s="14">
        <v>137.0</v>
      </c>
      <c r="L4562" s="14">
        <v>423.0</v>
      </c>
      <c r="M4562" s="14">
        <v>138.0</v>
      </c>
      <c r="N4562" s="14">
        <v>480.0</v>
      </c>
      <c r="O4562" s="14">
        <v>41.0</v>
      </c>
      <c r="P4562" s="14">
        <v>1.0</v>
      </c>
      <c r="Q4562" s="14"/>
      <c r="R4562" s="17">
        <f t="shared" si="1"/>
        <v>146.0310909</v>
      </c>
      <c r="S4562" s="17">
        <f t="shared" si="2"/>
        <v>93.54794332</v>
      </c>
      <c r="T4562" s="17">
        <f t="shared" si="3"/>
        <v>9.423579585</v>
      </c>
      <c r="U4562" s="17">
        <f t="shared" si="4"/>
        <v>29.09616178</v>
      </c>
      <c r="V4562" s="17">
        <f t="shared" si="5"/>
        <v>9.492364837</v>
      </c>
      <c r="W4562" s="17">
        <f t="shared" si="6"/>
        <v>33.01692117</v>
      </c>
      <c r="X4562" s="17">
        <f t="shared" si="7"/>
        <v>2.82019535</v>
      </c>
      <c r="Y4562" s="14">
        <f t="shared" si="8"/>
        <v>17682</v>
      </c>
      <c r="Z4562" s="14">
        <f t="shared" si="9"/>
        <v>9073</v>
      </c>
      <c r="AA4562" s="14">
        <f t="shared" si="10"/>
        <v>1679</v>
      </c>
      <c r="AB4562" s="14">
        <f t="shared" si="11"/>
        <v>2983</v>
      </c>
      <c r="AC4562" s="14">
        <f t="shared" si="12"/>
        <v>983</v>
      </c>
      <c r="AD4562" s="14">
        <f t="shared" si="13"/>
        <v>7067</v>
      </c>
      <c r="AE4562" s="14">
        <f t="shared" si="14"/>
        <v>810</v>
      </c>
      <c r="AF4562" s="14">
        <f t="shared" si="15"/>
        <v>18</v>
      </c>
      <c r="AG4562" s="17">
        <f t="shared" si="16"/>
        <v>70.41479499</v>
      </c>
      <c r="AH4562" s="20">
        <f>12*(J4562*'Programas e Observações'!$C$8+K4562*'Programas e Observações'!$C$9+L4562*('Programas e Observações'!$C$8+'Programas e Observações'!$C$9)+M4562*'Programas e Observações'!$C$10)</f>
        <v>712132.44</v>
      </c>
      <c r="AI4562" s="20">
        <f>12*(J4562*'Programas e Observações'!$D$8+K4562*'Programas e Observações'!$D$9+L4562*('Programas e Observações'!$D$8+'Programas e Observações'!$D$9)+M4562*'Programas e Observações'!$D$10)</f>
        <v>1367437.2</v>
      </c>
      <c r="AJ4562" s="13" t="s">
        <v>3110</v>
      </c>
      <c r="AK4562" s="13" t="s">
        <v>17236</v>
      </c>
    </row>
    <row r="4563" ht="15.75" customHeight="1">
      <c r="A4563" s="13" t="s">
        <v>17237</v>
      </c>
      <c r="B4563" s="13" t="s">
        <v>17238</v>
      </c>
      <c r="C4563" s="13" t="s">
        <v>17239</v>
      </c>
      <c r="D4563" s="13" t="s">
        <v>16400</v>
      </c>
      <c r="E4563" s="13" t="s">
        <v>16453</v>
      </c>
      <c r="F4563" s="13" t="s">
        <v>16454</v>
      </c>
      <c r="G4563" s="14">
        <v>8706.0</v>
      </c>
      <c r="H4563" s="16" t="b">
        <f>G4563&lt;'Programas e Observações'!$C$11</f>
        <v>1</v>
      </c>
      <c r="I4563" s="14">
        <v>1456.0</v>
      </c>
      <c r="J4563" s="14">
        <v>696.0</v>
      </c>
      <c r="K4563" s="14">
        <v>149.0</v>
      </c>
      <c r="L4563" s="14">
        <v>339.0</v>
      </c>
      <c r="M4563" s="14">
        <v>113.0</v>
      </c>
      <c r="N4563" s="14">
        <v>297.0</v>
      </c>
      <c r="O4563" s="14">
        <v>22.0</v>
      </c>
      <c r="P4563" s="14">
        <v>1.0</v>
      </c>
      <c r="Q4563" s="14"/>
      <c r="R4563" s="17">
        <f t="shared" si="1"/>
        <v>167.2409832</v>
      </c>
      <c r="S4563" s="17">
        <f t="shared" si="2"/>
        <v>79.94486561</v>
      </c>
      <c r="T4563" s="17">
        <f t="shared" si="3"/>
        <v>17.11463359</v>
      </c>
      <c r="U4563" s="17">
        <f t="shared" si="4"/>
        <v>38.93866299</v>
      </c>
      <c r="V4563" s="17">
        <f t="shared" si="5"/>
        <v>12.97955433</v>
      </c>
      <c r="W4563" s="17">
        <f t="shared" si="6"/>
        <v>34.11440386</v>
      </c>
      <c r="X4563" s="17">
        <f t="shared" si="7"/>
        <v>2.526992878</v>
      </c>
      <c r="Y4563" s="14">
        <f t="shared" si="8"/>
        <v>33791</v>
      </c>
      <c r="Z4563" s="14">
        <f t="shared" si="9"/>
        <v>15077</v>
      </c>
      <c r="AA4563" s="14">
        <f t="shared" si="10"/>
        <v>3972</v>
      </c>
      <c r="AB4563" s="14">
        <f t="shared" si="11"/>
        <v>9107</v>
      </c>
      <c r="AC4563" s="14">
        <f t="shared" si="12"/>
        <v>3234</v>
      </c>
      <c r="AD4563" s="14">
        <f t="shared" si="13"/>
        <v>8094</v>
      </c>
      <c r="AE4563" s="14">
        <f t="shared" si="14"/>
        <v>762</v>
      </c>
      <c r="AF4563" s="14">
        <f t="shared" si="15"/>
        <v>25</v>
      </c>
      <c r="AG4563" s="17">
        <f t="shared" si="16"/>
        <v>110.6312901</v>
      </c>
      <c r="AH4563" s="20">
        <f>12*(J4563*'Programas e Observações'!$C$8+K4563*'Programas e Observações'!$C$9+L4563*('Programas e Observações'!$C$8+'Programas e Observações'!$C$9)+M4563*'Programas e Observações'!$C$10)</f>
        <v>513720.84</v>
      </c>
      <c r="AI4563" s="20">
        <f>12*(J4563*'Programas e Observações'!$D$8+K4563*'Programas e Observações'!$D$9+L4563*('Programas e Observações'!$D$8+'Programas e Observações'!$D$9)+M4563*'Programas e Observações'!$D$10)</f>
        <v>898102.68</v>
      </c>
      <c r="AJ4563" s="13" t="s">
        <v>17240</v>
      </c>
      <c r="AK4563" s="13" t="s">
        <v>6327</v>
      </c>
    </row>
    <row r="4564" ht="15.75" customHeight="1">
      <c r="A4564" s="13" t="s">
        <v>17241</v>
      </c>
      <c r="B4564" s="13" t="s">
        <v>17242</v>
      </c>
      <c r="C4564" s="13" t="s">
        <v>17243</v>
      </c>
      <c r="D4564" s="13" t="s">
        <v>16400</v>
      </c>
      <c r="E4564" s="13" t="s">
        <v>16407</v>
      </c>
      <c r="F4564" s="13" t="s">
        <v>16408</v>
      </c>
      <c r="G4564" s="14">
        <v>26056.0</v>
      </c>
      <c r="H4564" s="16" t="b">
        <f>G4564&lt;'Programas e Observações'!$C$11</f>
        <v>0</v>
      </c>
      <c r="I4564" s="14">
        <v>3479.0</v>
      </c>
      <c r="J4564" s="14">
        <v>1867.0</v>
      </c>
      <c r="K4564" s="14">
        <v>282.0</v>
      </c>
      <c r="L4564" s="14">
        <v>590.0</v>
      </c>
      <c r="M4564" s="14">
        <v>240.0</v>
      </c>
      <c r="N4564" s="14">
        <v>608.0</v>
      </c>
      <c r="O4564" s="14">
        <v>48.0</v>
      </c>
      <c r="P4564" s="14">
        <v>1.0</v>
      </c>
      <c r="Q4564" s="14"/>
      <c r="R4564" s="17">
        <f t="shared" si="1"/>
        <v>133.5201105</v>
      </c>
      <c r="S4564" s="17">
        <f t="shared" si="2"/>
        <v>71.65336199</v>
      </c>
      <c r="T4564" s="17">
        <f t="shared" si="3"/>
        <v>10.82284311</v>
      </c>
      <c r="U4564" s="17">
        <f t="shared" si="4"/>
        <v>22.643537</v>
      </c>
      <c r="V4564" s="17">
        <f t="shared" si="5"/>
        <v>9.210930304</v>
      </c>
      <c r="W4564" s="17">
        <f t="shared" si="6"/>
        <v>23.33435677</v>
      </c>
      <c r="X4564" s="17">
        <f t="shared" si="7"/>
        <v>1.842186061</v>
      </c>
      <c r="Y4564" s="14">
        <f t="shared" si="8"/>
        <v>18845</v>
      </c>
      <c r="Z4564" s="14">
        <f t="shared" si="9"/>
        <v>9941</v>
      </c>
      <c r="AA4564" s="14">
        <f t="shared" si="10"/>
        <v>2011</v>
      </c>
      <c r="AB4564" s="14">
        <f t="shared" si="11"/>
        <v>3706</v>
      </c>
      <c r="AC4564" s="14">
        <f t="shared" si="12"/>
        <v>1270</v>
      </c>
      <c r="AD4564" s="14">
        <f t="shared" si="13"/>
        <v>4596</v>
      </c>
      <c r="AE4564" s="14">
        <f t="shared" si="14"/>
        <v>445</v>
      </c>
      <c r="AF4564" s="14">
        <f t="shared" si="15"/>
        <v>19</v>
      </c>
      <c r="AG4564" s="17">
        <f t="shared" si="16"/>
        <v>87.06720507</v>
      </c>
      <c r="AH4564" s="20">
        <f>12*(J4564*'Programas e Observações'!$C$8+K4564*'Programas e Observações'!$C$9+L4564*('Programas e Observações'!$C$8+'Programas e Observações'!$C$9)+M4564*'Programas e Observações'!$C$10)</f>
        <v>1058704.2</v>
      </c>
      <c r="AI4564" s="20">
        <f>12*(J4564*'Programas e Observações'!$D$8+K4564*'Programas e Observações'!$D$9+L4564*('Programas e Observações'!$D$8+'Programas e Observações'!$D$9)+M4564*'Programas e Observações'!$D$10)</f>
        <v>1964602.08</v>
      </c>
      <c r="AJ4564" s="13" t="s">
        <v>16879</v>
      </c>
      <c r="AK4564" s="13" t="s">
        <v>242</v>
      </c>
    </row>
    <row r="4565" ht="15.75" customHeight="1">
      <c r="A4565" s="13" t="s">
        <v>17244</v>
      </c>
      <c r="B4565" s="13" t="s">
        <v>17245</v>
      </c>
      <c r="C4565" s="13" t="s">
        <v>17246</v>
      </c>
      <c r="D4565" s="13" t="s">
        <v>16400</v>
      </c>
      <c r="E4565" s="13" t="s">
        <v>16482</v>
      </c>
      <c r="F4565" s="13" t="s">
        <v>16483</v>
      </c>
      <c r="G4565" s="14">
        <v>14444.0</v>
      </c>
      <c r="H4565" s="16" t="b">
        <f>G4565&lt;'Programas e Observações'!$C$11</f>
        <v>1</v>
      </c>
      <c r="I4565" s="14">
        <v>794.0</v>
      </c>
      <c r="J4565" s="14">
        <v>314.0</v>
      </c>
      <c r="K4565" s="14">
        <v>115.0</v>
      </c>
      <c r="L4565" s="14">
        <v>197.0</v>
      </c>
      <c r="M4565" s="14">
        <v>56.0</v>
      </c>
      <c r="N4565" s="14">
        <v>316.0</v>
      </c>
      <c r="O4565" s="14">
        <v>42.0</v>
      </c>
      <c r="P4565" s="14">
        <v>2.0</v>
      </c>
      <c r="Q4565" s="14"/>
      <c r="R4565" s="17">
        <f t="shared" si="1"/>
        <v>54.97092218</v>
      </c>
      <c r="S4565" s="17">
        <f t="shared" si="2"/>
        <v>21.73913043</v>
      </c>
      <c r="T4565" s="17">
        <f t="shared" si="3"/>
        <v>7.961783439</v>
      </c>
      <c r="U4565" s="17">
        <f t="shared" si="4"/>
        <v>13.6388812</v>
      </c>
      <c r="V4565" s="17">
        <f t="shared" si="5"/>
        <v>3.877042371</v>
      </c>
      <c r="W4565" s="17">
        <f t="shared" si="6"/>
        <v>21.87759623</v>
      </c>
      <c r="X4565" s="17">
        <f t="shared" si="7"/>
        <v>2.907781778</v>
      </c>
      <c r="Y4565" s="14">
        <f t="shared" si="8"/>
        <v>41612</v>
      </c>
      <c r="Z4565" s="14">
        <f t="shared" si="9"/>
        <v>18473</v>
      </c>
      <c r="AA4565" s="14">
        <f t="shared" si="10"/>
        <v>4759</v>
      </c>
      <c r="AB4565" s="14">
        <f t="shared" si="11"/>
        <v>10687</v>
      </c>
      <c r="AC4565" s="14">
        <f t="shared" si="12"/>
        <v>3348</v>
      </c>
      <c r="AD4565" s="14">
        <f t="shared" si="13"/>
        <v>14143</v>
      </c>
      <c r="AE4565" s="14">
        <f t="shared" si="14"/>
        <v>1051</v>
      </c>
      <c r="AF4565" s="14">
        <f t="shared" si="15"/>
        <v>26</v>
      </c>
      <c r="AG4565" s="17">
        <f t="shared" si="16"/>
        <v>103.2171648</v>
      </c>
      <c r="AH4565" s="20">
        <f>12*(J4565*'Programas e Observações'!$C$8+K4565*'Programas e Observações'!$C$9+L4565*('Programas e Observações'!$C$8+'Programas e Observações'!$C$9)+M4565*'Programas e Observações'!$C$10)</f>
        <v>289945.08</v>
      </c>
      <c r="AI4565" s="20">
        <f>12*(J4565*'Programas e Observações'!$D$8+K4565*'Programas e Observações'!$D$9+L4565*('Programas e Observações'!$D$8+'Programas e Observações'!$D$9)+M4565*'Programas e Observações'!$D$10)</f>
        <v>481260</v>
      </c>
      <c r="AJ4565" s="13" t="s">
        <v>10437</v>
      </c>
      <c r="AK4565" s="13" t="s">
        <v>17247</v>
      </c>
    </row>
    <row r="4566" ht="15.75" customHeight="1">
      <c r="A4566" s="13" t="s">
        <v>17248</v>
      </c>
      <c r="B4566" s="13" t="s">
        <v>17249</v>
      </c>
      <c r="C4566" s="13" t="s">
        <v>17250</v>
      </c>
      <c r="D4566" s="13" t="s">
        <v>16400</v>
      </c>
      <c r="E4566" s="13" t="s">
        <v>16482</v>
      </c>
      <c r="F4566" s="13" t="s">
        <v>16483</v>
      </c>
      <c r="G4566" s="14">
        <v>3520.0</v>
      </c>
      <c r="H4566" s="16" t="b">
        <f>G4566&lt;'Programas e Observações'!$C$11</f>
        <v>1</v>
      </c>
      <c r="I4566" s="14">
        <v>253.0</v>
      </c>
      <c r="J4566" s="14">
        <v>101.0</v>
      </c>
      <c r="K4566" s="14">
        <v>58.0</v>
      </c>
      <c r="L4566" s="14">
        <v>70.0</v>
      </c>
      <c r="M4566" s="14">
        <v>10.0</v>
      </c>
      <c r="N4566" s="14">
        <v>104.0</v>
      </c>
      <c r="O4566" s="14">
        <v>15.0</v>
      </c>
      <c r="P4566" s="14">
        <v>0.0</v>
      </c>
      <c r="Q4566" s="14"/>
      <c r="R4566" s="17">
        <f t="shared" si="1"/>
        <v>71.875</v>
      </c>
      <c r="S4566" s="17">
        <f t="shared" si="2"/>
        <v>28.69318182</v>
      </c>
      <c r="T4566" s="17">
        <f t="shared" si="3"/>
        <v>16.47727273</v>
      </c>
      <c r="U4566" s="17">
        <f t="shared" si="4"/>
        <v>19.88636364</v>
      </c>
      <c r="V4566" s="17">
        <f t="shared" si="5"/>
        <v>2.840909091</v>
      </c>
      <c r="W4566" s="17">
        <f t="shared" si="6"/>
        <v>29.54545455</v>
      </c>
      <c r="X4566" s="17">
        <f t="shared" si="7"/>
        <v>4.261363636</v>
      </c>
      <c r="Y4566" s="14">
        <f t="shared" si="8"/>
        <v>41612</v>
      </c>
      <c r="Z4566" s="14">
        <f t="shared" si="9"/>
        <v>18473</v>
      </c>
      <c r="AA4566" s="14">
        <f t="shared" si="10"/>
        <v>4759</v>
      </c>
      <c r="AB4566" s="14">
        <f t="shared" si="11"/>
        <v>10687</v>
      </c>
      <c r="AC4566" s="14">
        <f t="shared" si="12"/>
        <v>3348</v>
      </c>
      <c r="AD4566" s="14">
        <f t="shared" si="13"/>
        <v>14143</v>
      </c>
      <c r="AE4566" s="14">
        <f t="shared" si="14"/>
        <v>1051</v>
      </c>
      <c r="AF4566" s="14">
        <f t="shared" si="15"/>
        <v>26</v>
      </c>
      <c r="AG4566" s="17">
        <f t="shared" si="16"/>
        <v>103.2171648</v>
      </c>
      <c r="AH4566" s="20">
        <f>12*(J4566*'Programas e Observações'!$C$8+K4566*'Programas e Observações'!$C$9+L4566*('Programas e Observações'!$C$8+'Programas e Observações'!$C$9)+M4566*'Programas e Observações'!$C$10)</f>
        <v>104436.6</v>
      </c>
      <c r="AI4566" s="20">
        <f>12*(J4566*'Programas e Observações'!$D$8+K4566*'Programas e Observações'!$D$9+L4566*('Programas e Observações'!$D$8+'Programas e Observações'!$D$9)+M4566*'Programas e Observações'!$D$10)</f>
        <v>168842.64</v>
      </c>
      <c r="AJ4566" s="13" t="s">
        <v>17251</v>
      </c>
      <c r="AK4566" s="13" t="s">
        <v>4033</v>
      </c>
    </row>
    <row r="4567" ht="15.75" customHeight="1">
      <c r="A4567" s="13" t="s">
        <v>17252</v>
      </c>
      <c r="B4567" s="13" t="s">
        <v>17253</v>
      </c>
      <c r="C4567" s="13" t="s">
        <v>17254</v>
      </c>
      <c r="D4567" s="13" t="s">
        <v>16400</v>
      </c>
      <c r="E4567" s="13" t="s">
        <v>16444</v>
      </c>
      <c r="F4567" s="13" t="s">
        <v>16445</v>
      </c>
      <c r="G4567" s="14">
        <v>1777.0</v>
      </c>
      <c r="H4567" s="16" t="b">
        <f>G4567&lt;'Programas e Observações'!$C$11</f>
        <v>1</v>
      </c>
      <c r="I4567" s="14">
        <v>0.0</v>
      </c>
      <c r="J4567" s="14">
        <v>0.0</v>
      </c>
      <c r="K4567" s="14">
        <v>0.0</v>
      </c>
      <c r="L4567" s="14">
        <v>0.0</v>
      </c>
      <c r="M4567" s="14">
        <v>0.0</v>
      </c>
      <c r="N4567" s="14">
        <v>135.0</v>
      </c>
      <c r="O4567" s="14">
        <v>12.0</v>
      </c>
      <c r="P4567" s="14">
        <v>1.0</v>
      </c>
      <c r="Q4567" s="14"/>
      <c r="R4567" s="17">
        <f t="shared" si="1"/>
        <v>0</v>
      </c>
      <c r="S4567" s="17">
        <f t="shared" si="2"/>
        <v>0</v>
      </c>
      <c r="T4567" s="17">
        <f t="shared" si="3"/>
        <v>0</v>
      </c>
      <c r="U4567" s="17">
        <f t="shared" si="4"/>
        <v>0</v>
      </c>
      <c r="V4567" s="17">
        <f t="shared" si="5"/>
        <v>0</v>
      </c>
      <c r="W4567" s="17">
        <f t="shared" si="6"/>
        <v>75.9707372</v>
      </c>
      <c r="X4567" s="17">
        <f t="shared" si="7"/>
        <v>6.752954418</v>
      </c>
      <c r="Y4567" s="14">
        <f t="shared" si="8"/>
        <v>17682</v>
      </c>
      <c r="Z4567" s="14">
        <f t="shared" si="9"/>
        <v>9073</v>
      </c>
      <c r="AA4567" s="14">
        <f t="shared" si="10"/>
        <v>1679</v>
      </c>
      <c r="AB4567" s="14">
        <f t="shared" si="11"/>
        <v>2983</v>
      </c>
      <c r="AC4567" s="14">
        <f t="shared" si="12"/>
        <v>983</v>
      </c>
      <c r="AD4567" s="14">
        <f t="shared" si="13"/>
        <v>7067</v>
      </c>
      <c r="AE4567" s="14">
        <f t="shared" si="14"/>
        <v>810</v>
      </c>
      <c r="AF4567" s="14">
        <f t="shared" si="15"/>
        <v>18</v>
      </c>
      <c r="AG4567" s="17">
        <f t="shared" si="16"/>
        <v>70.41479499</v>
      </c>
      <c r="AH4567" s="20">
        <f>12*(J4567*'Programas e Observações'!$C$8+K4567*'Programas e Observações'!$C$9+L4567*('Programas e Observações'!$C$8+'Programas e Observações'!$C$9)+M4567*'Programas e Observações'!$C$10)</f>
        <v>0</v>
      </c>
      <c r="AI4567" s="20">
        <f>12*(J4567*'Programas e Observações'!$D$8+K4567*'Programas e Observações'!$D$9+L4567*('Programas e Observações'!$D$8+'Programas e Observações'!$D$9)+M4567*'Programas e Observações'!$D$10)</f>
        <v>0</v>
      </c>
      <c r="AJ4567" s="13" t="s">
        <v>342</v>
      </c>
      <c r="AK4567" s="13" t="s">
        <v>343</v>
      </c>
    </row>
    <row r="4568" ht="15.75" customHeight="1">
      <c r="A4568" s="13" t="s">
        <v>17255</v>
      </c>
      <c r="B4568" s="13" t="s">
        <v>17256</v>
      </c>
      <c r="C4568" s="13" t="s">
        <v>17257</v>
      </c>
      <c r="D4568" s="13" t="s">
        <v>16400</v>
      </c>
      <c r="E4568" s="13" t="s">
        <v>16444</v>
      </c>
      <c r="F4568" s="13" t="s">
        <v>16445</v>
      </c>
      <c r="G4568" s="14">
        <v>47724.0</v>
      </c>
      <c r="H4568" s="16" t="b">
        <f>G4568&lt;'Programas e Observações'!$C$11</f>
        <v>0</v>
      </c>
      <c r="I4568" s="14">
        <v>1256.0</v>
      </c>
      <c r="J4568" s="14">
        <v>277.0</v>
      </c>
      <c r="K4568" s="14">
        <v>315.0</v>
      </c>
      <c r="L4568" s="14">
        <v>142.0</v>
      </c>
      <c r="M4568" s="14">
        <v>66.0</v>
      </c>
      <c r="N4568" s="14">
        <v>1304.0</v>
      </c>
      <c r="O4568" s="14">
        <v>121.0</v>
      </c>
      <c r="P4568" s="14">
        <v>3.0</v>
      </c>
      <c r="Q4568" s="14"/>
      <c r="R4568" s="17">
        <f t="shared" si="1"/>
        <v>26.31799514</v>
      </c>
      <c r="S4568" s="17">
        <f t="shared" si="2"/>
        <v>5.804207527</v>
      </c>
      <c r="T4568" s="17">
        <f t="shared" si="3"/>
        <v>6.600452602</v>
      </c>
      <c r="U4568" s="17">
        <f t="shared" si="4"/>
        <v>2.975442126</v>
      </c>
      <c r="V4568" s="17">
        <f t="shared" si="5"/>
        <v>1.382951974</v>
      </c>
      <c r="W4568" s="17">
        <f t="shared" si="6"/>
        <v>27.32377839</v>
      </c>
      <c r="X4568" s="17">
        <f t="shared" si="7"/>
        <v>2.535411952</v>
      </c>
      <c r="Y4568" s="14">
        <f t="shared" si="8"/>
        <v>17682</v>
      </c>
      <c r="Z4568" s="14">
        <f t="shared" si="9"/>
        <v>9073</v>
      </c>
      <c r="AA4568" s="14">
        <f t="shared" si="10"/>
        <v>1679</v>
      </c>
      <c r="AB4568" s="14">
        <f t="shared" si="11"/>
        <v>2983</v>
      </c>
      <c r="AC4568" s="14">
        <f t="shared" si="12"/>
        <v>983</v>
      </c>
      <c r="AD4568" s="14">
        <f t="shared" si="13"/>
        <v>7067</v>
      </c>
      <c r="AE4568" s="14">
        <f t="shared" si="14"/>
        <v>810</v>
      </c>
      <c r="AF4568" s="14">
        <f t="shared" si="15"/>
        <v>18</v>
      </c>
      <c r="AG4568" s="17">
        <f t="shared" si="16"/>
        <v>70.41479499</v>
      </c>
      <c r="AH4568" s="20">
        <f>12*(J4568*'Programas e Observações'!$C$8+K4568*'Programas e Observações'!$C$9+L4568*('Programas e Observações'!$C$8+'Programas e Observações'!$C$9)+M4568*'Programas e Observações'!$C$10)</f>
        <v>350809.68</v>
      </c>
      <c r="AI4568" s="20">
        <f>12*(J4568*'Programas e Observações'!$D$8+K4568*'Programas e Observações'!$D$9+L4568*('Programas e Observações'!$D$8+'Programas e Observações'!$D$9)+M4568*'Programas e Observações'!$D$10)</f>
        <v>512312.52</v>
      </c>
      <c r="AJ4568" s="13" t="s">
        <v>3521</v>
      </c>
      <c r="AK4568" s="13" t="s">
        <v>4850</v>
      </c>
    </row>
    <row r="4569" ht="15.75" customHeight="1">
      <c r="A4569" s="13" t="s">
        <v>17258</v>
      </c>
      <c r="B4569" s="13" t="s">
        <v>17259</v>
      </c>
      <c r="C4569" s="13" t="s">
        <v>17260</v>
      </c>
      <c r="D4569" s="13" t="s">
        <v>16400</v>
      </c>
      <c r="E4569" s="13" t="s">
        <v>16432</v>
      </c>
      <c r="F4569" s="13" t="s">
        <v>16433</v>
      </c>
      <c r="G4569" s="14">
        <v>6175.0</v>
      </c>
      <c r="H4569" s="16" t="b">
        <f>G4569&lt;'Programas e Observações'!$C$11</f>
        <v>1</v>
      </c>
      <c r="I4569" s="14">
        <v>221.0</v>
      </c>
      <c r="J4569" s="14">
        <v>117.0</v>
      </c>
      <c r="K4569" s="14">
        <v>37.0</v>
      </c>
      <c r="L4569" s="14">
        <v>33.0</v>
      </c>
      <c r="M4569" s="14">
        <v>3.0</v>
      </c>
      <c r="N4569" s="14">
        <v>245.0</v>
      </c>
      <c r="O4569" s="14">
        <v>13.0</v>
      </c>
      <c r="P4569" s="14">
        <v>0.0</v>
      </c>
      <c r="Q4569" s="14"/>
      <c r="R4569" s="17">
        <f t="shared" si="1"/>
        <v>35.78947368</v>
      </c>
      <c r="S4569" s="17">
        <f t="shared" si="2"/>
        <v>18.94736842</v>
      </c>
      <c r="T4569" s="17">
        <f t="shared" si="3"/>
        <v>5.991902834</v>
      </c>
      <c r="U4569" s="17">
        <f t="shared" si="4"/>
        <v>5.344129555</v>
      </c>
      <c r="V4569" s="17">
        <f t="shared" si="5"/>
        <v>0.4858299595</v>
      </c>
      <c r="W4569" s="17">
        <f t="shared" si="6"/>
        <v>39.67611336</v>
      </c>
      <c r="X4569" s="17">
        <f t="shared" si="7"/>
        <v>2.105263158</v>
      </c>
      <c r="Y4569" s="14">
        <f t="shared" si="8"/>
        <v>87321</v>
      </c>
      <c r="Z4569" s="14">
        <f t="shared" si="9"/>
        <v>30548</v>
      </c>
      <c r="AA4569" s="14">
        <f t="shared" si="10"/>
        <v>15542</v>
      </c>
      <c r="AB4569" s="14">
        <f t="shared" si="11"/>
        <v>23485</v>
      </c>
      <c r="AC4569" s="14">
        <f t="shared" si="12"/>
        <v>6461</v>
      </c>
      <c r="AD4569" s="14">
        <f t="shared" si="13"/>
        <v>30489</v>
      </c>
      <c r="AE4569" s="14">
        <f t="shared" si="14"/>
        <v>2159</v>
      </c>
      <c r="AF4569" s="14">
        <f t="shared" si="15"/>
        <v>18</v>
      </c>
      <c r="AG4569" s="17">
        <f t="shared" si="16"/>
        <v>58.45252527</v>
      </c>
      <c r="AH4569" s="20">
        <f>12*(J4569*'Programas e Observações'!$C$8+K4569*'Programas e Observações'!$C$9+L4569*('Programas e Observações'!$C$8+'Programas e Observações'!$C$9)+M4569*'Programas e Observações'!$C$10)</f>
        <v>67029.84</v>
      </c>
      <c r="AI4569" s="20">
        <f>12*(J4569*'Programas e Observações'!$D$8+K4569*'Programas e Observações'!$D$9+L4569*('Programas e Observações'!$D$8+'Programas e Observações'!$D$9)+M4569*'Programas e Observações'!$D$10)</f>
        <v>122530.68</v>
      </c>
      <c r="AJ4569" s="13" t="s">
        <v>1809</v>
      </c>
      <c r="AK4569" s="13" t="s">
        <v>1750</v>
      </c>
    </row>
    <row r="4570" ht="15.75" customHeight="1">
      <c r="A4570" s="13" t="s">
        <v>17261</v>
      </c>
      <c r="B4570" s="13" t="s">
        <v>17262</v>
      </c>
      <c r="C4570" s="13" t="s">
        <v>17263</v>
      </c>
      <c r="D4570" s="13" t="s">
        <v>16400</v>
      </c>
      <c r="E4570" s="13" t="s">
        <v>16444</v>
      </c>
      <c r="F4570" s="13" t="s">
        <v>16445</v>
      </c>
      <c r="G4570" s="14">
        <v>10799.0</v>
      </c>
      <c r="H4570" s="16" t="b">
        <f>G4570&lt;'Programas e Observações'!$C$11</f>
        <v>1</v>
      </c>
      <c r="I4570" s="14">
        <v>1696.0</v>
      </c>
      <c r="J4570" s="14">
        <v>935.0</v>
      </c>
      <c r="K4570" s="14">
        <v>125.0</v>
      </c>
      <c r="L4570" s="14">
        <v>298.0</v>
      </c>
      <c r="M4570" s="14">
        <v>95.0</v>
      </c>
      <c r="N4570" s="14">
        <v>287.0</v>
      </c>
      <c r="O4570" s="14">
        <v>25.0</v>
      </c>
      <c r="P4570" s="14">
        <v>1.0</v>
      </c>
      <c r="Q4570" s="14"/>
      <c r="R4570" s="17">
        <f t="shared" si="1"/>
        <v>157.0515788</v>
      </c>
      <c r="S4570" s="17">
        <f t="shared" si="2"/>
        <v>86.58209093</v>
      </c>
      <c r="T4570" s="17">
        <f t="shared" si="3"/>
        <v>11.57514585</v>
      </c>
      <c r="U4570" s="17">
        <f t="shared" si="4"/>
        <v>27.5951477</v>
      </c>
      <c r="V4570" s="17">
        <f t="shared" si="5"/>
        <v>8.797110844</v>
      </c>
      <c r="W4570" s="17">
        <f t="shared" si="6"/>
        <v>26.57653486</v>
      </c>
      <c r="X4570" s="17">
        <f t="shared" si="7"/>
        <v>2.315029169</v>
      </c>
      <c r="Y4570" s="14">
        <f t="shared" si="8"/>
        <v>17682</v>
      </c>
      <c r="Z4570" s="14">
        <f t="shared" si="9"/>
        <v>9073</v>
      </c>
      <c r="AA4570" s="14">
        <f t="shared" si="10"/>
        <v>1679</v>
      </c>
      <c r="AB4570" s="14">
        <f t="shared" si="11"/>
        <v>2983</v>
      </c>
      <c r="AC4570" s="14">
        <f t="shared" si="12"/>
        <v>983</v>
      </c>
      <c r="AD4570" s="14">
        <f t="shared" si="13"/>
        <v>7067</v>
      </c>
      <c r="AE4570" s="14">
        <f t="shared" si="14"/>
        <v>810</v>
      </c>
      <c r="AF4570" s="14">
        <f t="shared" si="15"/>
        <v>18</v>
      </c>
      <c r="AG4570" s="17">
        <f t="shared" si="16"/>
        <v>70.41479499</v>
      </c>
      <c r="AH4570" s="20">
        <f>12*(J4570*'Programas e Observações'!$C$8+K4570*'Programas e Observações'!$C$9+L4570*('Programas e Observações'!$C$8+'Programas e Observações'!$C$9)+M4570*'Programas e Observações'!$C$10)</f>
        <v>510441.6</v>
      </c>
      <c r="AI4570" s="20">
        <f>12*(J4570*'Programas e Observações'!$D$8+K4570*'Programas e Observações'!$D$9+L4570*('Programas e Observações'!$D$8+'Programas e Observações'!$D$9)+M4570*'Programas e Observações'!$D$10)</f>
        <v>964371.12</v>
      </c>
      <c r="AJ4570" s="13" t="s">
        <v>17264</v>
      </c>
      <c r="AK4570" s="13" t="s">
        <v>14331</v>
      </c>
    </row>
    <row r="4571" ht="15.75" customHeight="1">
      <c r="A4571" s="13" t="s">
        <v>17265</v>
      </c>
      <c r="B4571" s="13" t="s">
        <v>17266</v>
      </c>
      <c r="C4571" s="13" t="s">
        <v>17267</v>
      </c>
      <c r="D4571" s="13" t="s">
        <v>16400</v>
      </c>
      <c r="E4571" s="13" t="s">
        <v>16523</v>
      </c>
      <c r="F4571" s="13" t="s">
        <v>16524</v>
      </c>
      <c r="G4571" s="14">
        <v>21710.0</v>
      </c>
      <c r="H4571" s="16" t="b">
        <f>G4571&lt;'Programas e Observações'!$C$11</f>
        <v>0</v>
      </c>
      <c r="I4571" s="14">
        <v>1667.0</v>
      </c>
      <c r="J4571" s="14">
        <v>902.0</v>
      </c>
      <c r="K4571" s="14">
        <v>151.0</v>
      </c>
      <c r="L4571" s="14">
        <v>329.0</v>
      </c>
      <c r="M4571" s="14">
        <v>105.0</v>
      </c>
      <c r="N4571" s="14">
        <v>321.0</v>
      </c>
      <c r="O4571" s="14">
        <v>58.0</v>
      </c>
      <c r="P4571" s="14">
        <v>1.0</v>
      </c>
      <c r="Q4571" s="14"/>
      <c r="R4571" s="17">
        <f t="shared" si="1"/>
        <v>76.78489175</v>
      </c>
      <c r="S4571" s="17">
        <f t="shared" si="2"/>
        <v>41.54767388</v>
      </c>
      <c r="T4571" s="17">
        <f t="shared" si="3"/>
        <v>6.955320129</v>
      </c>
      <c r="U4571" s="17">
        <f t="shared" si="4"/>
        <v>15.15430677</v>
      </c>
      <c r="V4571" s="17">
        <f t="shared" si="5"/>
        <v>4.836480884</v>
      </c>
      <c r="W4571" s="17">
        <f t="shared" si="6"/>
        <v>14.78581299</v>
      </c>
      <c r="X4571" s="17">
        <f t="shared" si="7"/>
        <v>2.671579917</v>
      </c>
      <c r="Y4571" s="14">
        <f t="shared" si="8"/>
        <v>18869</v>
      </c>
      <c r="Z4571" s="14">
        <f t="shared" si="9"/>
        <v>7801</v>
      </c>
      <c r="AA4571" s="14">
        <f t="shared" si="10"/>
        <v>3040</v>
      </c>
      <c r="AB4571" s="14">
        <f t="shared" si="11"/>
        <v>3602</v>
      </c>
      <c r="AC4571" s="14">
        <f t="shared" si="12"/>
        <v>1649</v>
      </c>
      <c r="AD4571" s="14">
        <f t="shared" si="13"/>
        <v>6459</v>
      </c>
      <c r="AE4571" s="14">
        <f t="shared" si="14"/>
        <v>1003</v>
      </c>
      <c r="AF4571" s="14">
        <f t="shared" si="15"/>
        <v>22</v>
      </c>
      <c r="AG4571" s="17">
        <f t="shared" si="16"/>
        <v>51.84375163</v>
      </c>
      <c r="AH4571" s="20">
        <f>12*(J4571*'Programas e Observações'!$C$8+K4571*'Programas e Observações'!$C$9+L4571*('Programas e Observações'!$C$8+'Programas e Observações'!$C$9)+M4571*'Programas e Observações'!$C$10)</f>
        <v>544353</v>
      </c>
      <c r="AI4571" s="20">
        <f>12*(J4571*'Programas e Observações'!$D$8+K4571*'Programas e Observações'!$D$9+L4571*('Programas e Observações'!$D$8+'Programas e Observações'!$D$9)+M4571*'Programas e Observações'!$D$10)</f>
        <v>998937.24</v>
      </c>
      <c r="AJ4571" s="13" t="s">
        <v>11779</v>
      </c>
      <c r="AK4571" s="13" t="s">
        <v>17268</v>
      </c>
    </row>
    <row r="4572" ht="15.75" customHeight="1">
      <c r="A4572" s="13" t="s">
        <v>17269</v>
      </c>
      <c r="B4572" s="13" t="s">
        <v>17270</v>
      </c>
      <c r="C4572" s="13" t="s">
        <v>17271</v>
      </c>
      <c r="D4572" s="13" t="s">
        <v>16400</v>
      </c>
      <c r="E4572" s="13" t="s">
        <v>16440</v>
      </c>
      <c r="F4572" s="13" t="s">
        <v>16441</v>
      </c>
      <c r="G4572" s="14">
        <v>19399.0</v>
      </c>
      <c r="H4572" s="16" t="b">
        <f>G4572&lt;'Programas e Observações'!$C$11</f>
        <v>1</v>
      </c>
      <c r="I4572" s="14">
        <v>441.0</v>
      </c>
      <c r="J4572" s="14">
        <v>167.0</v>
      </c>
      <c r="K4572" s="14">
        <v>48.0</v>
      </c>
      <c r="L4572" s="14">
        <v>45.0</v>
      </c>
      <c r="M4572" s="14">
        <v>28.0</v>
      </c>
      <c r="N4572" s="14">
        <v>430.0</v>
      </c>
      <c r="O4572" s="14">
        <v>26.0</v>
      </c>
      <c r="P4572" s="14">
        <v>1.0</v>
      </c>
      <c r="Q4572" s="14"/>
      <c r="R4572" s="17">
        <f t="shared" si="1"/>
        <v>22.73313057</v>
      </c>
      <c r="S4572" s="17">
        <f t="shared" si="2"/>
        <v>8.60869117</v>
      </c>
      <c r="T4572" s="17">
        <f t="shared" si="3"/>
        <v>2.474354348</v>
      </c>
      <c r="U4572" s="17">
        <f t="shared" si="4"/>
        <v>2.319707201</v>
      </c>
      <c r="V4572" s="17">
        <f t="shared" si="5"/>
        <v>1.44337337</v>
      </c>
      <c r="W4572" s="17">
        <f t="shared" si="6"/>
        <v>22.16609104</v>
      </c>
      <c r="X4572" s="17">
        <f t="shared" si="7"/>
        <v>1.340275272</v>
      </c>
      <c r="Y4572" s="14">
        <f t="shared" si="8"/>
        <v>11259</v>
      </c>
      <c r="Z4572" s="14">
        <f t="shared" si="9"/>
        <v>5219</v>
      </c>
      <c r="AA4572" s="14">
        <f t="shared" si="10"/>
        <v>1639</v>
      </c>
      <c r="AB4572" s="14">
        <f t="shared" si="11"/>
        <v>1972</v>
      </c>
      <c r="AC4572" s="14">
        <f t="shared" si="12"/>
        <v>741</v>
      </c>
      <c r="AD4572" s="14">
        <f t="shared" si="13"/>
        <v>4860</v>
      </c>
      <c r="AE4572" s="14">
        <f t="shared" si="14"/>
        <v>431</v>
      </c>
      <c r="AF4572" s="14">
        <f t="shared" si="15"/>
        <v>9</v>
      </c>
      <c r="AG4572" s="17">
        <f t="shared" si="16"/>
        <v>69.19758094</v>
      </c>
      <c r="AH4572" s="20">
        <f>12*(J4572*'Programas e Observações'!$C$8+K4572*'Programas e Observações'!$C$9+L4572*('Programas e Observações'!$C$8+'Programas e Observações'!$C$9)+M4572*'Programas e Observações'!$C$10)</f>
        <v>104241.24</v>
      </c>
      <c r="AI4572" s="20">
        <f>12*(J4572*'Programas e Observações'!$D$8+K4572*'Programas e Observações'!$D$9+L4572*('Programas e Observações'!$D$8+'Programas e Observações'!$D$9)+M4572*'Programas e Observações'!$D$10)</f>
        <v>182893.56</v>
      </c>
      <c r="AJ4572" s="13" t="s">
        <v>12442</v>
      </c>
      <c r="AK4572" s="13" t="s">
        <v>4033</v>
      </c>
    </row>
    <row r="4573" ht="15.75" customHeight="1">
      <c r="A4573" s="13" t="s">
        <v>17272</v>
      </c>
      <c r="B4573" s="13" t="s">
        <v>17273</v>
      </c>
      <c r="C4573" s="13" t="s">
        <v>17274</v>
      </c>
      <c r="D4573" s="13" t="s">
        <v>16400</v>
      </c>
      <c r="E4573" s="13" t="s">
        <v>16424</v>
      </c>
      <c r="F4573" s="13" t="s">
        <v>16425</v>
      </c>
      <c r="G4573" s="14">
        <v>3370.0</v>
      </c>
      <c r="H4573" s="16" t="b">
        <f>G4573&lt;'Programas e Observações'!$C$11</f>
        <v>1</v>
      </c>
      <c r="I4573" s="14">
        <v>471.0</v>
      </c>
      <c r="J4573" s="14">
        <v>285.0</v>
      </c>
      <c r="K4573" s="14">
        <v>32.0</v>
      </c>
      <c r="L4573" s="14">
        <v>124.0</v>
      </c>
      <c r="M4573" s="14">
        <v>25.0</v>
      </c>
      <c r="N4573" s="14">
        <v>84.0</v>
      </c>
      <c r="O4573" s="14">
        <v>7.0</v>
      </c>
      <c r="P4573" s="14">
        <v>0.0</v>
      </c>
      <c r="Q4573" s="14"/>
      <c r="R4573" s="17">
        <f t="shared" si="1"/>
        <v>139.7626113</v>
      </c>
      <c r="S4573" s="17">
        <f t="shared" si="2"/>
        <v>84.56973294</v>
      </c>
      <c r="T4573" s="17">
        <f t="shared" si="3"/>
        <v>9.495548961</v>
      </c>
      <c r="U4573" s="17">
        <f t="shared" si="4"/>
        <v>36.79525223</v>
      </c>
      <c r="V4573" s="17">
        <f t="shared" si="5"/>
        <v>7.418397626</v>
      </c>
      <c r="W4573" s="17">
        <f t="shared" si="6"/>
        <v>24.92581602</v>
      </c>
      <c r="X4573" s="17">
        <f t="shared" si="7"/>
        <v>2.077151335</v>
      </c>
      <c r="Y4573" s="14">
        <f t="shared" si="8"/>
        <v>29257</v>
      </c>
      <c r="Z4573" s="14">
        <f t="shared" si="9"/>
        <v>13519</v>
      </c>
      <c r="AA4573" s="14">
        <f t="shared" si="10"/>
        <v>5019</v>
      </c>
      <c r="AB4573" s="14">
        <f t="shared" si="11"/>
        <v>5263</v>
      </c>
      <c r="AC4573" s="14">
        <f t="shared" si="12"/>
        <v>2066</v>
      </c>
      <c r="AD4573" s="14">
        <f t="shared" si="13"/>
        <v>10061</v>
      </c>
      <c r="AE4573" s="14">
        <f t="shared" si="14"/>
        <v>874</v>
      </c>
      <c r="AF4573" s="14">
        <f t="shared" si="15"/>
        <v>27</v>
      </c>
      <c r="AG4573" s="17">
        <f t="shared" si="16"/>
        <v>65.98837078</v>
      </c>
      <c r="AH4573" s="20">
        <f>12*(J4573*'Programas e Observações'!$C$8+K4573*'Programas e Observações'!$C$9+L4573*('Programas e Observações'!$C$8+'Programas e Observações'!$C$9)+M4573*'Programas e Observações'!$C$10)</f>
        <v>173875.8</v>
      </c>
      <c r="AI4573" s="20">
        <f>12*(J4573*'Programas e Observações'!$D$8+K4573*'Programas e Observações'!$D$9+L4573*('Programas e Observações'!$D$8+'Programas e Observações'!$D$9)+M4573*'Programas e Observações'!$D$10)</f>
        <v>324695.16</v>
      </c>
      <c r="AJ4573" s="13" t="s">
        <v>11642</v>
      </c>
      <c r="AK4573" s="13" t="s">
        <v>3908</v>
      </c>
    </row>
    <row r="4574" ht="15.75" customHeight="1">
      <c r="A4574" s="13" t="s">
        <v>17275</v>
      </c>
      <c r="B4574" s="13" t="s">
        <v>17276</v>
      </c>
      <c r="C4574" s="13" t="s">
        <v>17277</v>
      </c>
      <c r="D4574" s="13" t="s">
        <v>16400</v>
      </c>
      <c r="E4574" s="13" t="s">
        <v>16647</v>
      </c>
      <c r="F4574" s="13" t="s">
        <v>16648</v>
      </c>
      <c r="G4574" s="14">
        <v>14156.0</v>
      </c>
      <c r="H4574" s="16" t="b">
        <f>G4574&lt;'Programas e Observações'!$C$11</f>
        <v>1</v>
      </c>
      <c r="I4574" s="14">
        <v>1911.0</v>
      </c>
      <c r="J4574" s="14">
        <v>836.0</v>
      </c>
      <c r="K4574" s="14">
        <v>231.0</v>
      </c>
      <c r="L4574" s="14">
        <v>377.0</v>
      </c>
      <c r="M4574" s="14">
        <v>159.0</v>
      </c>
      <c r="N4574" s="14">
        <v>523.0</v>
      </c>
      <c r="O4574" s="14">
        <v>51.0</v>
      </c>
      <c r="P4574" s="14">
        <v>2.0</v>
      </c>
      <c r="Q4574" s="14"/>
      <c r="R4574" s="17">
        <f t="shared" si="1"/>
        <v>134.9957615</v>
      </c>
      <c r="S4574" s="17">
        <f t="shared" si="2"/>
        <v>59.05623057</v>
      </c>
      <c r="T4574" s="17">
        <f t="shared" si="3"/>
        <v>16.31816897</v>
      </c>
      <c r="U4574" s="17">
        <f t="shared" si="4"/>
        <v>26.6318169</v>
      </c>
      <c r="V4574" s="17">
        <f t="shared" si="5"/>
        <v>11.23198644</v>
      </c>
      <c r="W4574" s="17">
        <f t="shared" si="6"/>
        <v>36.94546482</v>
      </c>
      <c r="X4574" s="17">
        <f t="shared" si="7"/>
        <v>3.602712631</v>
      </c>
      <c r="Y4574" s="14">
        <f t="shared" si="8"/>
        <v>37857</v>
      </c>
      <c r="Z4574" s="14">
        <f t="shared" si="9"/>
        <v>13575</v>
      </c>
      <c r="AA4574" s="14">
        <f t="shared" si="10"/>
        <v>5835</v>
      </c>
      <c r="AB4574" s="14">
        <f t="shared" si="11"/>
        <v>8769</v>
      </c>
      <c r="AC4574" s="14">
        <f t="shared" si="12"/>
        <v>3378</v>
      </c>
      <c r="AD4574" s="14">
        <f t="shared" si="13"/>
        <v>13793</v>
      </c>
      <c r="AE4574" s="14">
        <f t="shared" si="14"/>
        <v>1559</v>
      </c>
      <c r="AF4574" s="14">
        <f t="shared" si="15"/>
        <v>36</v>
      </c>
      <c r="AG4574" s="17">
        <f t="shared" si="16"/>
        <v>79.89253961</v>
      </c>
      <c r="AH4574" s="20">
        <f>12*(J4574*'Programas e Observações'!$C$8+K4574*'Programas e Observações'!$C$9+L4574*('Programas e Observações'!$C$8+'Programas e Observações'!$C$9)+M4574*'Programas e Observações'!$C$10)</f>
        <v>634454.52</v>
      </c>
      <c r="AI4574" s="20">
        <f>12*(J4574*'Programas e Observações'!$D$8+K4574*'Programas e Observações'!$D$9+L4574*('Programas e Observações'!$D$8+'Programas e Observações'!$D$9)+M4574*'Programas e Observações'!$D$10)</f>
        <v>1086101.16</v>
      </c>
      <c r="AJ4574" s="13" t="s">
        <v>6513</v>
      </c>
      <c r="AK4574" s="13" t="s">
        <v>14518</v>
      </c>
    </row>
    <row r="4575" ht="15.75" customHeight="1">
      <c r="A4575" s="13" t="s">
        <v>17278</v>
      </c>
      <c r="B4575" s="13" t="s">
        <v>17279</v>
      </c>
      <c r="C4575" s="13" t="s">
        <v>17280</v>
      </c>
      <c r="D4575" s="13" t="s">
        <v>16400</v>
      </c>
      <c r="E4575" s="13" t="s">
        <v>16476</v>
      </c>
      <c r="F4575" s="13" t="s">
        <v>16477</v>
      </c>
      <c r="G4575" s="14">
        <v>31722.0</v>
      </c>
      <c r="H4575" s="16" t="b">
        <f>G4575&lt;'Programas e Observações'!$C$11</f>
        <v>0</v>
      </c>
      <c r="I4575" s="14">
        <v>4036.0</v>
      </c>
      <c r="J4575" s="14">
        <v>1775.0</v>
      </c>
      <c r="K4575" s="14">
        <v>447.0</v>
      </c>
      <c r="L4575" s="14">
        <v>969.0</v>
      </c>
      <c r="M4575" s="14">
        <v>329.0</v>
      </c>
      <c r="N4575" s="14">
        <v>897.0</v>
      </c>
      <c r="O4575" s="14">
        <v>96.0</v>
      </c>
      <c r="P4575" s="14">
        <v>2.0</v>
      </c>
      <c r="Q4575" s="14"/>
      <c r="R4575" s="17">
        <f t="shared" si="1"/>
        <v>127.2303133</v>
      </c>
      <c r="S4575" s="17">
        <f t="shared" si="2"/>
        <v>55.95485783</v>
      </c>
      <c r="T4575" s="17">
        <f t="shared" si="3"/>
        <v>14.09116701</v>
      </c>
      <c r="U4575" s="17">
        <f t="shared" si="4"/>
        <v>30.54662379</v>
      </c>
      <c r="V4575" s="17">
        <f t="shared" si="5"/>
        <v>10.37135111</v>
      </c>
      <c r="W4575" s="17">
        <f t="shared" si="6"/>
        <v>28.27690562</v>
      </c>
      <c r="X4575" s="17">
        <f t="shared" si="7"/>
        <v>3.026290902</v>
      </c>
      <c r="Y4575" s="14">
        <f t="shared" si="8"/>
        <v>25989</v>
      </c>
      <c r="Z4575" s="14">
        <f t="shared" si="9"/>
        <v>11337</v>
      </c>
      <c r="AA4575" s="14">
        <f t="shared" si="10"/>
        <v>2980</v>
      </c>
      <c r="AB4575" s="14">
        <f t="shared" si="11"/>
        <v>6454</v>
      </c>
      <c r="AC4575" s="14">
        <f t="shared" si="12"/>
        <v>2404</v>
      </c>
      <c r="AD4575" s="14">
        <f t="shared" si="13"/>
        <v>7599</v>
      </c>
      <c r="AE4575" s="14">
        <f t="shared" si="14"/>
        <v>734</v>
      </c>
      <c r="AF4575" s="14">
        <f t="shared" si="15"/>
        <v>20</v>
      </c>
      <c r="AG4575" s="17">
        <f t="shared" si="16"/>
        <v>109.0893064</v>
      </c>
      <c r="AH4575" s="20">
        <f>12*(J4575*'Programas e Observações'!$C$8+K4575*'Programas e Observações'!$C$9+L4575*('Programas e Observações'!$C$8+'Programas e Observações'!$C$9)+M4575*'Programas e Observações'!$C$10)</f>
        <v>1439743.92</v>
      </c>
      <c r="AI4575" s="20">
        <f>12*(J4575*'Programas e Observações'!$D$8+K4575*'Programas e Observações'!$D$9+L4575*('Programas e Observações'!$D$8+'Programas e Observações'!$D$9)+M4575*'Programas e Observações'!$D$10)</f>
        <v>2461879.8</v>
      </c>
      <c r="AJ4575" s="13" t="s">
        <v>17281</v>
      </c>
      <c r="AK4575" s="13" t="s">
        <v>838</v>
      </c>
    </row>
    <row r="4576" ht="15.75" customHeight="1">
      <c r="A4576" s="13" t="s">
        <v>17282</v>
      </c>
      <c r="B4576" s="13" t="s">
        <v>17283</v>
      </c>
      <c r="C4576" s="13" t="s">
        <v>17284</v>
      </c>
      <c r="D4576" s="13" t="s">
        <v>16400</v>
      </c>
      <c r="E4576" s="13" t="s">
        <v>16424</v>
      </c>
      <c r="F4576" s="13" t="s">
        <v>16425</v>
      </c>
      <c r="G4576" s="14">
        <v>2900.0</v>
      </c>
      <c r="H4576" s="16" t="b">
        <f>G4576&lt;'Programas e Observações'!$C$11</f>
        <v>1</v>
      </c>
      <c r="I4576" s="14">
        <v>0.0</v>
      </c>
      <c r="J4576" s="14">
        <v>0.0</v>
      </c>
      <c r="K4576" s="14">
        <v>0.0</v>
      </c>
      <c r="L4576" s="14">
        <v>0.0</v>
      </c>
      <c r="M4576" s="14">
        <v>0.0</v>
      </c>
      <c r="N4576" s="14">
        <v>72.0</v>
      </c>
      <c r="O4576" s="14">
        <v>8.0</v>
      </c>
      <c r="P4576" s="14">
        <v>0.0</v>
      </c>
      <c r="Q4576" s="14"/>
      <c r="R4576" s="17">
        <f t="shared" si="1"/>
        <v>0</v>
      </c>
      <c r="S4576" s="17">
        <f t="shared" si="2"/>
        <v>0</v>
      </c>
      <c r="T4576" s="17">
        <f t="shared" si="3"/>
        <v>0</v>
      </c>
      <c r="U4576" s="17">
        <f t="shared" si="4"/>
        <v>0</v>
      </c>
      <c r="V4576" s="17">
        <f t="shared" si="5"/>
        <v>0</v>
      </c>
      <c r="W4576" s="17">
        <f t="shared" si="6"/>
        <v>24.82758621</v>
      </c>
      <c r="X4576" s="17">
        <f t="shared" si="7"/>
        <v>2.75862069</v>
      </c>
      <c r="Y4576" s="14">
        <f t="shared" si="8"/>
        <v>29257</v>
      </c>
      <c r="Z4576" s="14">
        <f t="shared" si="9"/>
        <v>13519</v>
      </c>
      <c r="AA4576" s="14">
        <f t="shared" si="10"/>
        <v>5019</v>
      </c>
      <c r="AB4576" s="14">
        <f t="shared" si="11"/>
        <v>5263</v>
      </c>
      <c r="AC4576" s="14">
        <f t="shared" si="12"/>
        <v>2066</v>
      </c>
      <c r="AD4576" s="14">
        <f t="shared" si="13"/>
        <v>10061</v>
      </c>
      <c r="AE4576" s="14">
        <f t="shared" si="14"/>
        <v>874</v>
      </c>
      <c r="AF4576" s="14">
        <f t="shared" si="15"/>
        <v>27</v>
      </c>
      <c r="AG4576" s="17">
        <f t="shared" si="16"/>
        <v>65.98837078</v>
      </c>
      <c r="AH4576" s="20">
        <f>12*(J4576*'Programas e Observações'!$C$8+K4576*'Programas e Observações'!$C$9+L4576*('Programas e Observações'!$C$8+'Programas e Observações'!$C$9)+M4576*'Programas e Observações'!$C$10)</f>
        <v>0</v>
      </c>
      <c r="AI4576" s="20">
        <f>12*(J4576*'Programas e Observações'!$D$8+K4576*'Programas e Observações'!$D$9+L4576*('Programas e Observações'!$D$8+'Programas e Observações'!$D$9)+M4576*'Programas e Observações'!$D$10)</f>
        <v>0</v>
      </c>
      <c r="AJ4576" s="13" t="s">
        <v>342</v>
      </c>
      <c r="AK4576" s="13" t="s">
        <v>343</v>
      </c>
    </row>
    <row r="4577" ht="15.75" customHeight="1">
      <c r="A4577" s="13" t="s">
        <v>17285</v>
      </c>
      <c r="B4577" s="13" t="s">
        <v>17286</v>
      </c>
      <c r="C4577" s="13" t="s">
        <v>17287</v>
      </c>
      <c r="D4577" s="13" t="s">
        <v>16400</v>
      </c>
      <c r="E4577" s="13" t="s">
        <v>16413</v>
      </c>
      <c r="F4577" s="13" t="s">
        <v>16414</v>
      </c>
      <c r="G4577" s="14">
        <v>18909.0</v>
      </c>
      <c r="H4577" s="16" t="b">
        <f>G4577&lt;'Programas e Observações'!$C$11</f>
        <v>1</v>
      </c>
      <c r="I4577" s="14">
        <v>3607.0</v>
      </c>
      <c r="J4577" s="14">
        <v>1880.0</v>
      </c>
      <c r="K4577" s="14">
        <v>306.0</v>
      </c>
      <c r="L4577" s="14">
        <v>815.0</v>
      </c>
      <c r="M4577" s="14">
        <v>284.0</v>
      </c>
      <c r="N4577" s="14">
        <v>460.0</v>
      </c>
      <c r="O4577" s="14">
        <v>64.0</v>
      </c>
      <c r="P4577" s="14">
        <v>2.0</v>
      </c>
      <c r="Q4577" s="14"/>
      <c r="R4577" s="17">
        <f t="shared" si="1"/>
        <v>190.7557248</v>
      </c>
      <c r="S4577" s="17">
        <f t="shared" si="2"/>
        <v>99.42355492</v>
      </c>
      <c r="T4577" s="17">
        <f t="shared" si="3"/>
        <v>16.18277011</v>
      </c>
      <c r="U4577" s="17">
        <f t="shared" si="4"/>
        <v>43.10116876</v>
      </c>
      <c r="V4577" s="17">
        <f t="shared" si="5"/>
        <v>15.01930298</v>
      </c>
      <c r="W4577" s="17">
        <f t="shared" si="6"/>
        <v>24.32704003</v>
      </c>
      <c r="X4577" s="17">
        <f t="shared" si="7"/>
        <v>3.384631657</v>
      </c>
      <c r="Y4577" s="14">
        <f t="shared" si="8"/>
        <v>30449</v>
      </c>
      <c r="Z4577" s="14">
        <f t="shared" si="9"/>
        <v>15074</v>
      </c>
      <c r="AA4577" s="14">
        <f t="shared" si="10"/>
        <v>3158</v>
      </c>
      <c r="AB4577" s="14">
        <f t="shared" si="11"/>
        <v>7059</v>
      </c>
      <c r="AC4577" s="14">
        <f t="shared" si="12"/>
        <v>1990</v>
      </c>
      <c r="AD4577" s="14">
        <f t="shared" si="13"/>
        <v>10000</v>
      </c>
      <c r="AE4577" s="14">
        <f t="shared" si="14"/>
        <v>909</v>
      </c>
      <c r="AF4577" s="14">
        <f t="shared" si="15"/>
        <v>21</v>
      </c>
      <c r="AG4577" s="17">
        <f t="shared" si="16"/>
        <v>93.0820494</v>
      </c>
      <c r="AH4577" s="20">
        <f>12*(J4577*'Programas e Observações'!$C$8+K4577*'Programas e Observações'!$C$9+L4577*('Programas e Observações'!$C$8+'Programas e Observações'!$C$9)+M4577*'Programas e Observações'!$C$10)</f>
        <v>1256011.92</v>
      </c>
      <c r="AI4577" s="20">
        <f>12*(J4577*'Programas e Observações'!$D$8+K4577*'Programas e Observações'!$D$9+L4577*('Programas e Observações'!$D$8+'Programas e Observações'!$D$9)+M4577*'Programas e Observações'!$D$10)</f>
        <v>2253510.84</v>
      </c>
      <c r="AJ4577" s="13" t="s">
        <v>17288</v>
      </c>
      <c r="AK4577" s="13" t="s">
        <v>1105</v>
      </c>
    </row>
    <row r="4578" ht="15.75" customHeight="1">
      <c r="A4578" s="13" t="s">
        <v>17289</v>
      </c>
      <c r="B4578" s="13" t="s">
        <v>17290</v>
      </c>
      <c r="C4578" s="13" t="s">
        <v>5013</v>
      </c>
      <c r="D4578" s="13" t="s">
        <v>16400</v>
      </c>
      <c r="E4578" s="13" t="s">
        <v>16488</v>
      </c>
      <c r="F4578" s="13" t="s">
        <v>16489</v>
      </c>
      <c r="G4578" s="14">
        <v>8144.0</v>
      </c>
      <c r="H4578" s="16" t="b">
        <f>G4578&lt;'Programas e Observações'!$C$11</f>
        <v>1</v>
      </c>
      <c r="I4578" s="14">
        <v>430.0</v>
      </c>
      <c r="J4578" s="14">
        <v>140.0</v>
      </c>
      <c r="K4578" s="14">
        <v>129.0</v>
      </c>
      <c r="L4578" s="14">
        <v>37.0</v>
      </c>
      <c r="M4578" s="14">
        <v>47.0</v>
      </c>
      <c r="N4578" s="14">
        <v>185.0</v>
      </c>
      <c r="O4578" s="14">
        <v>27.0</v>
      </c>
      <c r="P4578" s="14">
        <v>2.0</v>
      </c>
      <c r="Q4578" s="14"/>
      <c r="R4578" s="17">
        <f t="shared" si="1"/>
        <v>52.79960707</v>
      </c>
      <c r="S4578" s="17">
        <f t="shared" si="2"/>
        <v>17.19056974</v>
      </c>
      <c r="T4578" s="17">
        <f t="shared" si="3"/>
        <v>15.83988212</v>
      </c>
      <c r="U4578" s="17">
        <f t="shared" si="4"/>
        <v>4.543222004</v>
      </c>
      <c r="V4578" s="17">
        <f t="shared" si="5"/>
        <v>5.771119843</v>
      </c>
      <c r="W4578" s="17">
        <f t="shared" si="6"/>
        <v>22.71611002</v>
      </c>
      <c r="X4578" s="17">
        <f t="shared" si="7"/>
        <v>3.315324165</v>
      </c>
      <c r="Y4578" s="14">
        <f t="shared" si="8"/>
        <v>20826</v>
      </c>
      <c r="Z4578" s="14">
        <f t="shared" si="9"/>
        <v>9489</v>
      </c>
      <c r="AA4578" s="14">
        <f t="shared" si="10"/>
        <v>2618</v>
      </c>
      <c r="AB4578" s="14">
        <f t="shared" si="11"/>
        <v>4788</v>
      </c>
      <c r="AC4578" s="14">
        <f t="shared" si="12"/>
        <v>1622</v>
      </c>
      <c r="AD4578" s="14">
        <f t="shared" si="13"/>
        <v>5874</v>
      </c>
      <c r="AE4578" s="14">
        <f t="shared" si="14"/>
        <v>812</v>
      </c>
      <c r="AF4578" s="14">
        <f t="shared" si="15"/>
        <v>19</v>
      </c>
      <c r="AG4578" s="17">
        <f t="shared" si="16"/>
        <v>69.97396052</v>
      </c>
      <c r="AH4578" s="20">
        <f>12*(J4578*'Programas e Observações'!$C$8+K4578*'Programas e Observações'!$C$9+L4578*('Programas e Observações'!$C$8+'Programas e Observações'!$C$9)+M4578*'Programas e Observações'!$C$10)</f>
        <v>144494.76</v>
      </c>
      <c r="AI4578" s="20">
        <f>12*(J4578*'Programas e Observações'!$D$8+K4578*'Programas e Observações'!$D$9+L4578*('Programas e Observações'!$D$8+'Programas e Observações'!$D$9)+M4578*'Programas e Observações'!$D$10)</f>
        <v>212407.8</v>
      </c>
      <c r="AJ4578" s="13" t="s">
        <v>5409</v>
      </c>
      <c r="AK4578" s="13" t="s">
        <v>1828</v>
      </c>
    </row>
    <row r="4579" ht="15.75" customHeight="1">
      <c r="A4579" s="13" t="s">
        <v>17291</v>
      </c>
      <c r="B4579" s="13" t="s">
        <v>17292</v>
      </c>
      <c r="C4579" s="13" t="s">
        <v>17293</v>
      </c>
      <c r="D4579" s="13" t="s">
        <v>16400</v>
      </c>
      <c r="E4579" s="13" t="s">
        <v>16444</v>
      </c>
      <c r="F4579" s="13" t="s">
        <v>16445</v>
      </c>
      <c r="G4579" s="14">
        <v>2535.0</v>
      </c>
      <c r="H4579" s="16" t="b">
        <f>G4579&lt;'Programas e Observações'!$C$11</f>
        <v>1</v>
      </c>
      <c r="I4579" s="14">
        <v>229.0</v>
      </c>
      <c r="J4579" s="14">
        <v>100.0</v>
      </c>
      <c r="K4579" s="14">
        <v>20.0</v>
      </c>
      <c r="L4579" s="14">
        <v>53.0</v>
      </c>
      <c r="M4579" s="14">
        <v>11.0</v>
      </c>
      <c r="N4579" s="14">
        <v>77.0</v>
      </c>
      <c r="O4579" s="14">
        <v>9.0</v>
      </c>
      <c r="P4579" s="14">
        <v>0.0</v>
      </c>
      <c r="Q4579" s="14"/>
      <c r="R4579" s="17">
        <f t="shared" si="1"/>
        <v>90.33530572</v>
      </c>
      <c r="S4579" s="17">
        <f t="shared" si="2"/>
        <v>39.44773176</v>
      </c>
      <c r="T4579" s="17">
        <f t="shared" si="3"/>
        <v>7.889546351</v>
      </c>
      <c r="U4579" s="17">
        <f t="shared" si="4"/>
        <v>20.90729783</v>
      </c>
      <c r="V4579" s="17">
        <f t="shared" si="5"/>
        <v>4.339250493</v>
      </c>
      <c r="W4579" s="17">
        <f t="shared" si="6"/>
        <v>30.37475345</v>
      </c>
      <c r="X4579" s="17">
        <f t="shared" si="7"/>
        <v>3.550295858</v>
      </c>
      <c r="Y4579" s="14">
        <f t="shared" si="8"/>
        <v>17682</v>
      </c>
      <c r="Z4579" s="14">
        <f t="shared" si="9"/>
        <v>9073</v>
      </c>
      <c r="AA4579" s="14">
        <f t="shared" si="10"/>
        <v>1679</v>
      </c>
      <c r="AB4579" s="14">
        <f t="shared" si="11"/>
        <v>2983</v>
      </c>
      <c r="AC4579" s="14">
        <f t="shared" si="12"/>
        <v>983</v>
      </c>
      <c r="AD4579" s="14">
        <f t="shared" si="13"/>
        <v>7067</v>
      </c>
      <c r="AE4579" s="14">
        <f t="shared" si="14"/>
        <v>810</v>
      </c>
      <c r="AF4579" s="14">
        <f t="shared" si="15"/>
        <v>18</v>
      </c>
      <c r="AG4579" s="17">
        <f t="shared" si="16"/>
        <v>70.41479499</v>
      </c>
      <c r="AH4579" s="20">
        <f>12*(J4579*'Programas e Observações'!$C$8+K4579*'Programas e Observações'!$C$9+L4579*('Programas e Observações'!$C$8+'Programas e Observações'!$C$9)+M4579*'Programas e Observações'!$C$10)</f>
        <v>73372.08</v>
      </c>
      <c r="AI4579" s="20">
        <f>12*(J4579*'Programas e Observações'!$D$8+K4579*'Programas e Observações'!$D$9+L4579*('Programas e Observações'!$D$8+'Programas e Observações'!$D$9)+M4579*'Programas e Observações'!$D$10)</f>
        <v>130130.88</v>
      </c>
      <c r="AJ4579" s="13" t="s">
        <v>17294</v>
      </c>
      <c r="AK4579" s="13" t="s">
        <v>2355</v>
      </c>
    </row>
    <row r="4580" ht="15.75" customHeight="1">
      <c r="A4580" s="13" t="s">
        <v>17295</v>
      </c>
      <c r="B4580" s="13" t="s">
        <v>17296</v>
      </c>
      <c r="C4580" s="13" t="s">
        <v>17297</v>
      </c>
      <c r="D4580" s="13" t="s">
        <v>16400</v>
      </c>
      <c r="E4580" s="13" t="s">
        <v>16432</v>
      </c>
      <c r="F4580" s="13" t="s">
        <v>16433</v>
      </c>
      <c r="G4580" s="14">
        <v>58695.0</v>
      </c>
      <c r="H4580" s="16" t="b">
        <f>G4580&lt;'Programas e Observações'!$C$11</f>
        <v>0</v>
      </c>
      <c r="I4580" s="14">
        <v>5032.0</v>
      </c>
      <c r="J4580" s="14">
        <v>2352.0</v>
      </c>
      <c r="K4580" s="14">
        <v>492.0</v>
      </c>
      <c r="L4580" s="14">
        <v>1264.0</v>
      </c>
      <c r="M4580" s="14">
        <v>506.0</v>
      </c>
      <c r="N4580" s="14">
        <v>959.0</v>
      </c>
      <c r="O4580" s="14">
        <v>74.0</v>
      </c>
      <c r="P4580" s="14">
        <v>1.0</v>
      </c>
      <c r="Q4580" s="14"/>
      <c r="R4580" s="17">
        <f t="shared" si="1"/>
        <v>85.73132294</v>
      </c>
      <c r="S4580" s="17">
        <f t="shared" si="2"/>
        <v>40.07155635</v>
      </c>
      <c r="T4580" s="17">
        <f t="shared" si="3"/>
        <v>8.382315359</v>
      </c>
      <c r="U4580" s="17">
        <f t="shared" si="4"/>
        <v>21.53505409</v>
      </c>
      <c r="V4580" s="17">
        <f t="shared" si="5"/>
        <v>8.620836528</v>
      </c>
      <c r="W4580" s="17">
        <f t="shared" si="6"/>
        <v>16.33870006</v>
      </c>
      <c r="X4580" s="17">
        <f t="shared" si="7"/>
        <v>1.260754749</v>
      </c>
      <c r="Y4580" s="14">
        <f t="shared" si="8"/>
        <v>87321</v>
      </c>
      <c r="Z4580" s="14">
        <f t="shared" si="9"/>
        <v>30548</v>
      </c>
      <c r="AA4580" s="14">
        <f t="shared" si="10"/>
        <v>15542</v>
      </c>
      <c r="AB4580" s="14">
        <f t="shared" si="11"/>
        <v>23485</v>
      </c>
      <c r="AC4580" s="14">
        <f t="shared" si="12"/>
        <v>6461</v>
      </c>
      <c r="AD4580" s="14">
        <f t="shared" si="13"/>
        <v>30489</v>
      </c>
      <c r="AE4580" s="14">
        <f t="shared" si="14"/>
        <v>2159</v>
      </c>
      <c r="AF4580" s="14">
        <f t="shared" si="15"/>
        <v>18</v>
      </c>
      <c r="AG4580" s="17">
        <f t="shared" si="16"/>
        <v>58.45252527</v>
      </c>
      <c r="AH4580" s="20">
        <f>12*(J4580*'Programas e Observações'!$C$8+K4580*'Programas e Observações'!$C$9+L4580*('Programas e Observações'!$C$8+'Programas e Observações'!$C$9)+M4580*'Programas e Observações'!$C$10)</f>
        <v>1879447.68</v>
      </c>
      <c r="AI4580" s="20">
        <f>12*(J4580*'Programas e Observações'!$D$8+K4580*'Programas e Observações'!$D$9+L4580*('Programas e Observações'!$D$8+'Programas e Observações'!$D$9)+M4580*'Programas e Observações'!$D$10)</f>
        <v>3225061.2</v>
      </c>
      <c r="AJ4580" s="13" t="s">
        <v>14569</v>
      </c>
      <c r="AK4580" s="13" t="s">
        <v>996</v>
      </c>
    </row>
    <row r="4581" ht="15.75" customHeight="1">
      <c r="A4581" s="13" t="s">
        <v>17298</v>
      </c>
      <c r="B4581" s="13" t="s">
        <v>17299</v>
      </c>
      <c r="C4581" s="13" t="s">
        <v>17300</v>
      </c>
      <c r="D4581" s="13" t="s">
        <v>16400</v>
      </c>
      <c r="E4581" s="13" t="s">
        <v>16476</v>
      </c>
      <c r="F4581" s="13" t="s">
        <v>16477</v>
      </c>
      <c r="G4581" s="14">
        <v>5503.0</v>
      </c>
      <c r="H4581" s="16" t="b">
        <f>G4581&lt;'Programas e Observações'!$C$11</f>
        <v>1</v>
      </c>
      <c r="I4581" s="14">
        <v>936.0</v>
      </c>
      <c r="J4581" s="14">
        <v>433.0</v>
      </c>
      <c r="K4581" s="14">
        <v>128.0</v>
      </c>
      <c r="L4581" s="14">
        <v>210.0</v>
      </c>
      <c r="M4581" s="14">
        <v>44.0</v>
      </c>
      <c r="N4581" s="14">
        <v>296.0</v>
      </c>
      <c r="O4581" s="14">
        <v>18.0</v>
      </c>
      <c r="P4581" s="14">
        <v>1.0</v>
      </c>
      <c r="Q4581" s="14"/>
      <c r="R4581" s="17">
        <f t="shared" si="1"/>
        <v>170.0890423</v>
      </c>
      <c r="S4581" s="17">
        <f t="shared" si="2"/>
        <v>78.68435399</v>
      </c>
      <c r="T4581" s="17">
        <f t="shared" si="3"/>
        <v>23.26003998</v>
      </c>
      <c r="U4581" s="17">
        <f t="shared" si="4"/>
        <v>38.16100309</v>
      </c>
      <c r="V4581" s="17">
        <f t="shared" si="5"/>
        <v>7.995638743</v>
      </c>
      <c r="W4581" s="17">
        <f t="shared" si="6"/>
        <v>53.78884245</v>
      </c>
      <c r="X4581" s="17">
        <f t="shared" si="7"/>
        <v>3.270943122</v>
      </c>
      <c r="Y4581" s="14">
        <f t="shared" si="8"/>
        <v>25989</v>
      </c>
      <c r="Z4581" s="14">
        <f t="shared" si="9"/>
        <v>11337</v>
      </c>
      <c r="AA4581" s="14">
        <f t="shared" si="10"/>
        <v>2980</v>
      </c>
      <c r="AB4581" s="14">
        <f t="shared" si="11"/>
        <v>6454</v>
      </c>
      <c r="AC4581" s="14">
        <f t="shared" si="12"/>
        <v>2404</v>
      </c>
      <c r="AD4581" s="14">
        <f t="shared" si="13"/>
        <v>7599</v>
      </c>
      <c r="AE4581" s="14">
        <f t="shared" si="14"/>
        <v>734</v>
      </c>
      <c r="AF4581" s="14">
        <f t="shared" si="15"/>
        <v>20</v>
      </c>
      <c r="AG4581" s="17">
        <f t="shared" si="16"/>
        <v>109.0893064</v>
      </c>
      <c r="AH4581" s="20">
        <f>12*(J4581*'Programas e Observações'!$C$8+K4581*'Programas e Observações'!$C$9+L4581*('Programas e Observações'!$C$8+'Programas e Observações'!$C$9)+M4581*'Programas e Observações'!$C$10)</f>
        <v>323077.32</v>
      </c>
      <c r="AI4581" s="20">
        <f>12*(J4581*'Programas e Observações'!$D$8+K4581*'Programas e Observações'!$D$9+L4581*('Programas e Observações'!$D$8+'Programas e Observações'!$D$9)+M4581*'Programas e Observações'!$D$10)</f>
        <v>562254.96</v>
      </c>
      <c r="AJ4581" s="13" t="s">
        <v>8402</v>
      </c>
      <c r="AK4581" s="13" t="s">
        <v>7992</v>
      </c>
    </row>
    <row r="4582" ht="15.75" customHeight="1">
      <c r="A4582" s="13" t="s">
        <v>17301</v>
      </c>
      <c r="B4582" s="13" t="s">
        <v>17302</v>
      </c>
      <c r="C4582" s="13" t="s">
        <v>17303</v>
      </c>
      <c r="D4582" s="13" t="s">
        <v>16400</v>
      </c>
      <c r="E4582" s="13" t="s">
        <v>16463</v>
      </c>
      <c r="F4582" s="13" t="s">
        <v>16464</v>
      </c>
      <c r="G4582" s="14">
        <v>49768.0</v>
      </c>
      <c r="H4582" s="16" t="b">
        <f>G4582&lt;'Programas e Observações'!$C$11</f>
        <v>0</v>
      </c>
      <c r="I4582" s="14">
        <v>3048.0</v>
      </c>
      <c r="J4582" s="14">
        <v>1058.0</v>
      </c>
      <c r="K4582" s="14">
        <v>733.0</v>
      </c>
      <c r="L4582" s="14">
        <v>497.0</v>
      </c>
      <c r="M4582" s="14">
        <v>178.0</v>
      </c>
      <c r="N4582" s="14">
        <v>1205.0</v>
      </c>
      <c r="O4582" s="14">
        <v>146.0</v>
      </c>
      <c r="P4582" s="14">
        <v>5.0</v>
      </c>
      <c r="Q4582" s="14"/>
      <c r="R4582" s="17">
        <f t="shared" si="1"/>
        <v>61.24417296</v>
      </c>
      <c r="S4582" s="17">
        <f t="shared" si="2"/>
        <v>21.25864009</v>
      </c>
      <c r="T4582" s="17">
        <f t="shared" si="3"/>
        <v>14.7283395</v>
      </c>
      <c r="U4582" s="17">
        <f t="shared" si="4"/>
        <v>9.986336602</v>
      </c>
      <c r="V4582" s="17">
        <f t="shared" si="5"/>
        <v>3.576595403</v>
      </c>
      <c r="W4582" s="17">
        <f t="shared" si="6"/>
        <v>24.21234528</v>
      </c>
      <c r="X4582" s="17">
        <f t="shared" si="7"/>
        <v>2.933611959</v>
      </c>
      <c r="Y4582" s="14">
        <f t="shared" si="8"/>
        <v>45010</v>
      </c>
      <c r="Z4582" s="14">
        <f t="shared" si="9"/>
        <v>15611</v>
      </c>
      <c r="AA4582" s="14">
        <f t="shared" si="10"/>
        <v>9874</v>
      </c>
      <c r="AB4582" s="14">
        <f t="shared" si="11"/>
        <v>8649</v>
      </c>
      <c r="AC4582" s="14">
        <f t="shared" si="12"/>
        <v>2848</v>
      </c>
      <c r="AD4582" s="14">
        <f t="shared" si="13"/>
        <v>18922</v>
      </c>
      <c r="AE4582" s="14">
        <f t="shared" si="14"/>
        <v>2592</v>
      </c>
      <c r="AF4582" s="14">
        <f t="shared" si="15"/>
        <v>58</v>
      </c>
      <c r="AG4582" s="17">
        <f t="shared" si="16"/>
        <v>51.48860524</v>
      </c>
      <c r="AH4582" s="20">
        <f>12*(J4582*'Programas e Observações'!$C$8+K4582*'Programas e Observações'!$C$9+L4582*('Programas e Observações'!$C$8+'Programas e Observações'!$C$9)+M4582*'Programas e Observações'!$C$10)</f>
        <v>1029240.84</v>
      </c>
      <c r="AI4582" s="20">
        <f>12*(J4582*'Programas e Observações'!$D$8+K4582*'Programas e Observações'!$D$9+L4582*('Programas e Observações'!$D$8+'Programas e Observações'!$D$9)+M4582*'Programas e Observações'!$D$10)</f>
        <v>1617590.88</v>
      </c>
      <c r="AJ4582" s="13" t="s">
        <v>17304</v>
      </c>
      <c r="AK4582" s="13" t="s">
        <v>2666</v>
      </c>
    </row>
    <row r="4583" ht="15.75" customHeight="1">
      <c r="A4583" s="13" t="s">
        <v>17305</v>
      </c>
      <c r="B4583" s="13" t="s">
        <v>17306</v>
      </c>
      <c r="C4583" s="13" t="s">
        <v>17307</v>
      </c>
      <c r="D4583" s="13" t="s">
        <v>16400</v>
      </c>
      <c r="E4583" s="13" t="s">
        <v>16488</v>
      </c>
      <c r="F4583" s="13" t="s">
        <v>16489</v>
      </c>
      <c r="G4583" s="14">
        <v>7521.0</v>
      </c>
      <c r="H4583" s="16" t="b">
        <f>G4583&lt;'Programas e Observações'!$C$11</f>
        <v>1</v>
      </c>
      <c r="I4583" s="14">
        <v>823.0</v>
      </c>
      <c r="J4583" s="14">
        <v>443.0</v>
      </c>
      <c r="K4583" s="14">
        <v>76.0</v>
      </c>
      <c r="L4583" s="14">
        <v>178.0</v>
      </c>
      <c r="M4583" s="14">
        <v>64.0</v>
      </c>
      <c r="N4583" s="14">
        <v>65.0</v>
      </c>
      <c r="O4583" s="14">
        <v>9.0</v>
      </c>
      <c r="P4583" s="14">
        <v>1.0</v>
      </c>
      <c r="Q4583" s="14"/>
      <c r="R4583" s="17">
        <f t="shared" si="1"/>
        <v>109.4269379</v>
      </c>
      <c r="S4583" s="17">
        <f t="shared" si="2"/>
        <v>58.90174179</v>
      </c>
      <c r="T4583" s="17">
        <f t="shared" si="3"/>
        <v>10.10503922</v>
      </c>
      <c r="U4583" s="17">
        <f t="shared" si="4"/>
        <v>23.66706555</v>
      </c>
      <c r="V4583" s="17">
        <f t="shared" si="5"/>
        <v>8.509506715</v>
      </c>
      <c r="W4583" s="17">
        <f t="shared" si="6"/>
        <v>8.642467757</v>
      </c>
      <c r="X4583" s="17">
        <f t="shared" si="7"/>
        <v>1.196649382</v>
      </c>
      <c r="Y4583" s="14">
        <f t="shared" si="8"/>
        <v>20826</v>
      </c>
      <c r="Z4583" s="14">
        <f t="shared" si="9"/>
        <v>9489</v>
      </c>
      <c r="AA4583" s="14">
        <f t="shared" si="10"/>
        <v>2618</v>
      </c>
      <c r="AB4583" s="14">
        <f t="shared" si="11"/>
        <v>4788</v>
      </c>
      <c r="AC4583" s="14">
        <f t="shared" si="12"/>
        <v>1622</v>
      </c>
      <c r="AD4583" s="14">
        <f t="shared" si="13"/>
        <v>5874</v>
      </c>
      <c r="AE4583" s="14">
        <f t="shared" si="14"/>
        <v>812</v>
      </c>
      <c r="AF4583" s="14">
        <f t="shared" si="15"/>
        <v>19</v>
      </c>
      <c r="AG4583" s="17">
        <f t="shared" si="16"/>
        <v>69.97396052</v>
      </c>
      <c r="AH4583" s="20">
        <f>12*(J4583*'Programas e Observações'!$C$8+K4583*'Programas e Observações'!$C$9+L4583*('Programas e Observações'!$C$8+'Programas e Observações'!$C$9)+M4583*'Programas e Observações'!$C$10)</f>
        <v>286464.12</v>
      </c>
      <c r="AI4583" s="20">
        <f>12*(J4583*'Programas e Observações'!$D$8+K4583*'Programas e Observações'!$D$9+L4583*('Programas e Observações'!$D$8+'Programas e Observações'!$D$9)+M4583*'Programas e Observações'!$D$10)</f>
        <v>516200.88</v>
      </c>
      <c r="AJ4583" s="13" t="s">
        <v>8199</v>
      </c>
      <c r="AK4583" s="13" t="s">
        <v>3897</v>
      </c>
    </row>
    <row r="4584" ht="15.75" customHeight="1">
      <c r="A4584" s="13" t="s">
        <v>17308</v>
      </c>
      <c r="B4584" s="13" t="s">
        <v>17309</v>
      </c>
      <c r="C4584" s="13" t="s">
        <v>17310</v>
      </c>
      <c r="D4584" s="13" t="s">
        <v>16400</v>
      </c>
      <c r="E4584" s="13" t="s">
        <v>16528</v>
      </c>
      <c r="F4584" s="13" t="s">
        <v>16529</v>
      </c>
      <c r="G4584" s="14">
        <v>20525.0</v>
      </c>
      <c r="H4584" s="16" t="b">
        <f>G4584&lt;'Programas e Observações'!$C$11</f>
        <v>0</v>
      </c>
      <c r="I4584" s="14">
        <v>2219.0</v>
      </c>
      <c r="J4584" s="14">
        <v>1009.0</v>
      </c>
      <c r="K4584" s="14">
        <v>235.0</v>
      </c>
      <c r="L4584" s="14">
        <v>601.0</v>
      </c>
      <c r="M4584" s="14">
        <v>273.0</v>
      </c>
      <c r="N4584" s="14">
        <v>328.0</v>
      </c>
      <c r="O4584" s="14">
        <v>59.0</v>
      </c>
      <c r="P4584" s="14">
        <v>1.0</v>
      </c>
      <c r="Q4584" s="14"/>
      <c r="R4584" s="17">
        <f t="shared" si="1"/>
        <v>108.1120585</v>
      </c>
      <c r="S4584" s="17">
        <f t="shared" si="2"/>
        <v>49.15956151</v>
      </c>
      <c r="T4584" s="17">
        <f t="shared" si="3"/>
        <v>11.44945189</v>
      </c>
      <c r="U4584" s="17">
        <f t="shared" si="4"/>
        <v>29.28136419</v>
      </c>
      <c r="V4584" s="17">
        <f t="shared" si="5"/>
        <v>13.30085262</v>
      </c>
      <c r="W4584" s="17">
        <f t="shared" si="6"/>
        <v>15.98051157</v>
      </c>
      <c r="X4584" s="17">
        <f t="shared" si="7"/>
        <v>2.87454324</v>
      </c>
      <c r="Y4584" s="14">
        <f t="shared" si="8"/>
        <v>35677</v>
      </c>
      <c r="Z4584" s="14">
        <f t="shared" si="9"/>
        <v>16908</v>
      </c>
      <c r="AA4584" s="14">
        <f t="shared" si="10"/>
        <v>3936</v>
      </c>
      <c r="AB4584" s="14">
        <f t="shared" si="11"/>
        <v>8554</v>
      </c>
      <c r="AC4584" s="14">
        <f t="shared" si="12"/>
        <v>3383</v>
      </c>
      <c r="AD4584" s="14">
        <f t="shared" si="13"/>
        <v>8586</v>
      </c>
      <c r="AE4584" s="14">
        <f t="shared" si="14"/>
        <v>1034</v>
      </c>
      <c r="AF4584" s="14">
        <f t="shared" si="15"/>
        <v>15</v>
      </c>
      <c r="AG4584" s="17">
        <f t="shared" si="16"/>
        <v>93.04478678</v>
      </c>
      <c r="AH4584" s="20">
        <f>12*(J4584*'Programas e Observações'!$C$8+K4584*'Programas e Observações'!$C$9+L4584*('Programas e Observações'!$C$8+'Programas e Observações'!$C$9)+M4584*'Programas e Observações'!$C$10)</f>
        <v>889551.84</v>
      </c>
      <c r="AI4584" s="20">
        <f>12*(J4584*'Programas e Observações'!$D$8+K4584*'Programas e Observações'!$D$9+L4584*('Programas e Observações'!$D$8+'Programas e Observações'!$D$9)+M4584*'Programas e Observações'!$D$10)</f>
        <v>1490528.28</v>
      </c>
      <c r="AJ4584" s="13" t="s">
        <v>17311</v>
      </c>
      <c r="AK4584" s="13" t="s">
        <v>13153</v>
      </c>
    </row>
    <row r="4585" ht="15.75" customHeight="1">
      <c r="A4585" s="13" t="s">
        <v>17312</v>
      </c>
      <c r="B4585" s="13" t="s">
        <v>17313</v>
      </c>
      <c r="C4585" s="13" t="s">
        <v>17314</v>
      </c>
      <c r="D4585" s="13" t="s">
        <v>16400</v>
      </c>
      <c r="E4585" s="13" t="s">
        <v>16647</v>
      </c>
      <c r="F4585" s="13" t="s">
        <v>16648</v>
      </c>
      <c r="G4585" s="14">
        <v>3920.0</v>
      </c>
      <c r="H4585" s="16" t="b">
        <f>G4585&lt;'Programas e Observações'!$C$11</f>
        <v>1</v>
      </c>
      <c r="I4585" s="14">
        <v>133.0</v>
      </c>
      <c r="J4585" s="14">
        <v>41.0</v>
      </c>
      <c r="K4585" s="14">
        <v>38.0</v>
      </c>
      <c r="L4585" s="14">
        <v>35.0</v>
      </c>
      <c r="M4585" s="14">
        <v>3.0</v>
      </c>
      <c r="N4585" s="14">
        <v>161.0</v>
      </c>
      <c r="O4585" s="14">
        <v>16.0</v>
      </c>
      <c r="P4585" s="14">
        <v>1.0</v>
      </c>
      <c r="Q4585" s="14"/>
      <c r="R4585" s="17">
        <f t="shared" si="1"/>
        <v>33.92857143</v>
      </c>
      <c r="S4585" s="17">
        <f t="shared" si="2"/>
        <v>10.45918367</v>
      </c>
      <c r="T4585" s="17">
        <f t="shared" si="3"/>
        <v>9.693877551</v>
      </c>
      <c r="U4585" s="17">
        <f t="shared" si="4"/>
        <v>8.928571429</v>
      </c>
      <c r="V4585" s="17">
        <f t="shared" si="5"/>
        <v>0.7653061224</v>
      </c>
      <c r="W4585" s="17">
        <f t="shared" si="6"/>
        <v>41.07142857</v>
      </c>
      <c r="X4585" s="17">
        <f t="shared" si="7"/>
        <v>4.081632653</v>
      </c>
      <c r="Y4585" s="14">
        <f t="shared" si="8"/>
        <v>37857</v>
      </c>
      <c r="Z4585" s="14">
        <f t="shared" si="9"/>
        <v>13575</v>
      </c>
      <c r="AA4585" s="14">
        <f t="shared" si="10"/>
        <v>5835</v>
      </c>
      <c r="AB4585" s="14">
        <f t="shared" si="11"/>
        <v>8769</v>
      </c>
      <c r="AC4585" s="14">
        <f t="shared" si="12"/>
        <v>3378</v>
      </c>
      <c r="AD4585" s="14">
        <f t="shared" si="13"/>
        <v>13793</v>
      </c>
      <c r="AE4585" s="14">
        <f t="shared" si="14"/>
        <v>1559</v>
      </c>
      <c r="AF4585" s="14">
        <f t="shared" si="15"/>
        <v>36</v>
      </c>
      <c r="AG4585" s="17">
        <f t="shared" si="16"/>
        <v>79.89253961</v>
      </c>
      <c r="AH4585" s="20">
        <f>12*(J4585*'Programas e Observações'!$C$8+K4585*'Programas e Observações'!$C$9+L4585*('Programas e Observações'!$C$8+'Programas e Observações'!$C$9)+M4585*'Programas e Observações'!$C$10)</f>
        <v>53861.64</v>
      </c>
      <c r="AI4585" s="20">
        <f>12*(J4585*'Programas e Observações'!$D$8+K4585*'Programas e Observações'!$D$9+L4585*('Programas e Observações'!$D$8+'Programas e Observações'!$D$9)+M4585*'Programas e Observações'!$D$10)</f>
        <v>82813.92</v>
      </c>
      <c r="AJ4585" s="13" t="s">
        <v>440</v>
      </c>
      <c r="AK4585" s="13" t="s">
        <v>1585</v>
      </c>
    </row>
    <row r="4586" ht="15.75" customHeight="1">
      <c r="A4586" s="13" t="s">
        <v>17315</v>
      </c>
      <c r="B4586" s="13" t="s">
        <v>17316</v>
      </c>
      <c r="C4586" s="13" t="s">
        <v>17317</v>
      </c>
      <c r="D4586" s="13" t="s">
        <v>16400</v>
      </c>
      <c r="E4586" s="13" t="s">
        <v>16482</v>
      </c>
      <c r="F4586" s="13" t="s">
        <v>16483</v>
      </c>
      <c r="G4586" s="14">
        <v>7633.0</v>
      </c>
      <c r="H4586" s="16" t="b">
        <f>G4586&lt;'Programas e Observações'!$C$11</f>
        <v>1</v>
      </c>
      <c r="I4586" s="14">
        <v>490.0</v>
      </c>
      <c r="J4586" s="14">
        <v>173.0</v>
      </c>
      <c r="K4586" s="14">
        <v>96.0</v>
      </c>
      <c r="L4586" s="14">
        <v>103.0</v>
      </c>
      <c r="M4586" s="14">
        <v>38.0</v>
      </c>
      <c r="N4586" s="14">
        <v>373.0</v>
      </c>
      <c r="O4586" s="14">
        <v>18.0</v>
      </c>
      <c r="P4586" s="14">
        <v>0.0</v>
      </c>
      <c r="Q4586" s="14"/>
      <c r="R4586" s="17">
        <f t="shared" si="1"/>
        <v>64.19494301</v>
      </c>
      <c r="S4586" s="17">
        <f t="shared" si="2"/>
        <v>22.66474519</v>
      </c>
      <c r="T4586" s="17">
        <f t="shared" si="3"/>
        <v>12.57696843</v>
      </c>
      <c r="U4586" s="17">
        <f t="shared" si="4"/>
        <v>13.49403904</v>
      </c>
      <c r="V4586" s="17">
        <f t="shared" si="5"/>
        <v>4.978383336</v>
      </c>
      <c r="W4586" s="17">
        <f t="shared" si="6"/>
        <v>48.86676274</v>
      </c>
      <c r="X4586" s="17">
        <f t="shared" si="7"/>
        <v>2.35818158</v>
      </c>
      <c r="Y4586" s="14">
        <f t="shared" si="8"/>
        <v>41612</v>
      </c>
      <c r="Z4586" s="14">
        <f t="shared" si="9"/>
        <v>18473</v>
      </c>
      <c r="AA4586" s="14">
        <f t="shared" si="10"/>
        <v>4759</v>
      </c>
      <c r="AB4586" s="14">
        <f t="shared" si="11"/>
        <v>10687</v>
      </c>
      <c r="AC4586" s="14">
        <f t="shared" si="12"/>
        <v>3348</v>
      </c>
      <c r="AD4586" s="14">
        <f t="shared" si="13"/>
        <v>14143</v>
      </c>
      <c r="AE4586" s="14">
        <f t="shared" si="14"/>
        <v>1051</v>
      </c>
      <c r="AF4586" s="14">
        <f t="shared" si="15"/>
        <v>26</v>
      </c>
      <c r="AG4586" s="17">
        <f t="shared" si="16"/>
        <v>103.2171648</v>
      </c>
      <c r="AH4586" s="20">
        <f>12*(J4586*'Programas e Observações'!$C$8+K4586*'Programas e Observações'!$C$9+L4586*('Programas e Observações'!$C$8+'Programas e Observações'!$C$9)+M4586*'Programas e Observações'!$C$10)</f>
        <v>176220.84</v>
      </c>
      <c r="AI4586" s="20">
        <f>12*(J4586*'Programas e Observações'!$D$8+K4586*'Programas e Observações'!$D$9+L4586*('Programas e Observações'!$D$8+'Programas e Observações'!$D$9)+M4586*'Programas e Observações'!$D$10)</f>
        <v>280322.52</v>
      </c>
      <c r="AJ4586" s="13" t="s">
        <v>5471</v>
      </c>
      <c r="AK4586" s="13" t="s">
        <v>4398</v>
      </c>
    </row>
    <row r="4587" ht="15.75" customHeight="1">
      <c r="A4587" s="13" t="s">
        <v>17318</v>
      </c>
      <c r="B4587" s="13" t="s">
        <v>17319</v>
      </c>
      <c r="C4587" s="13" t="s">
        <v>17320</v>
      </c>
      <c r="D4587" s="13" t="s">
        <v>16400</v>
      </c>
      <c r="E4587" s="13" t="s">
        <v>16401</v>
      </c>
      <c r="F4587" s="13" t="s">
        <v>16402</v>
      </c>
      <c r="G4587" s="14">
        <v>9531.0</v>
      </c>
      <c r="H4587" s="16" t="b">
        <f>G4587&lt;'Programas e Observações'!$C$11</f>
        <v>1</v>
      </c>
      <c r="I4587" s="14">
        <v>768.0</v>
      </c>
      <c r="J4587" s="14">
        <v>390.0</v>
      </c>
      <c r="K4587" s="14">
        <v>52.0</v>
      </c>
      <c r="L4587" s="14">
        <v>132.0</v>
      </c>
      <c r="M4587" s="14">
        <v>60.0</v>
      </c>
      <c r="N4587" s="14">
        <v>165.0</v>
      </c>
      <c r="O4587" s="14">
        <v>29.0</v>
      </c>
      <c r="P4587" s="14">
        <v>2.0</v>
      </c>
      <c r="Q4587" s="14"/>
      <c r="R4587" s="17">
        <f t="shared" si="1"/>
        <v>80.57916273</v>
      </c>
      <c r="S4587" s="17">
        <f t="shared" si="2"/>
        <v>40.91910607</v>
      </c>
      <c r="T4587" s="17">
        <f t="shared" si="3"/>
        <v>5.45588081</v>
      </c>
      <c r="U4587" s="17">
        <f t="shared" si="4"/>
        <v>13.84954359</v>
      </c>
      <c r="V4587" s="17">
        <f t="shared" si="5"/>
        <v>6.295247088</v>
      </c>
      <c r="W4587" s="17">
        <f t="shared" si="6"/>
        <v>17.31192949</v>
      </c>
      <c r="X4587" s="17">
        <f t="shared" si="7"/>
        <v>3.042702759</v>
      </c>
      <c r="Y4587" s="14">
        <f t="shared" si="8"/>
        <v>15601</v>
      </c>
      <c r="Z4587" s="14">
        <f t="shared" si="9"/>
        <v>7535</v>
      </c>
      <c r="AA4587" s="14">
        <f t="shared" si="10"/>
        <v>1907</v>
      </c>
      <c r="AB4587" s="14">
        <f t="shared" si="11"/>
        <v>3073</v>
      </c>
      <c r="AC4587" s="14">
        <f t="shared" si="12"/>
        <v>1390</v>
      </c>
      <c r="AD4587" s="14">
        <f t="shared" si="13"/>
        <v>5828</v>
      </c>
      <c r="AE4587" s="14">
        <f t="shared" si="14"/>
        <v>680</v>
      </c>
      <c r="AF4587" s="14">
        <f t="shared" si="15"/>
        <v>15</v>
      </c>
      <c r="AG4587" s="17">
        <f t="shared" si="16"/>
        <v>77.43815272</v>
      </c>
      <c r="AH4587" s="20">
        <f>12*(J4587*'Programas e Observações'!$C$8+K4587*'Programas e Observações'!$C$9+L4587*('Programas e Observações'!$C$8+'Programas e Observações'!$C$9)+M4587*'Programas e Observações'!$C$10)</f>
        <v>229035.6</v>
      </c>
      <c r="AI4587" s="20">
        <f>12*(J4587*'Programas e Observações'!$D$8+K4587*'Programas e Observações'!$D$9+L4587*('Programas e Observações'!$D$8+'Programas e Observações'!$D$9)+M4587*'Programas e Observações'!$D$10)</f>
        <v>421598.88</v>
      </c>
      <c r="AJ4587" s="13" t="s">
        <v>1695</v>
      </c>
      <c r="AK4587" s="13" t="s">
        <v>5671</v>
      </c>
    </row>
    <row r="4588" ht="15.75" customHeight="1">
      <c r="A4588" s="13" t="s">
        <v>17321</v>
      </c>
      <c r="B4588" s="13" t="s">
        <v>17322</v>
      </c>
      <c r="C4588" s="13" t="s">
        <v>17323</v>
      </c>
      <c r="D4588" s="13" t="s">
        <v>16400</v>
      </c>
      <c r="E4588" s="13" t="s">
        <v>16413</v>
      </c>
      <c r="F4588" s="13" t="s">
        <v>16414</v>
      </c>
      <c r="G4588" s="14">
        <v>7599.0</v>
      </c>
      <c r="H4588" s="16" t="b">
        <f>G4588&lt;'Programas e Observações'!$C$11</f>
        <v>1</v>
      </c>
      <c r="I4588" s="14">
        <v>1069.0</v>
      </c>
      <c r="J4588" s="14">
        <v>612.0</v>
      </c>
      <c r="K4588" s="14">
        <v>49.0</v>
      </c>
      <c r="L4588" s="14">
        <v>257.0</v>
      </c>
      <c r="M4588" s="14">
        <v>84.0</v>
      </c>
      <c r="N4588" s="14">
        <v>230.0</v>
      </c>
      <c r="O4588" s="14">
        <v>20.0</v>
      </c>
      <c r="P4588" s="14">
        <v>1.0</v>
      </c>
      <c r="Q4588" s="14"/>
      <c r="R4588" s="17">
        <f t="shared" si="1"/>
        <v>140.6764048</v>
      </c>
      <c r="S4588" s="17">
        <f t="shared" si="2"/>
        <v>80.53691275</v>
      </c>
      <c r="T4588" s="17">
        <f t="shared" si="3"/>
        <v>6.448216871</v>
      </c>
      <c r="U4588" s="17">
        <f t="shared" si="4"/>
        <v>33.82023951</v>
      </c>
      <c r="V4588" s="17">
        <f t="shared" si="5"/>
        <v>11.05408606</v>
      </c>
      <c r="W4588" s="17">
        <f t="shared" si="6"/>
        <v>30.26714041</v>
      </c>
      <c r="X4588" s="17">
        <f t="shared" si="7"/>
        <v>2.631925253</v>
      </c>
      <c r="Y4588" s="14">
        <f t="shared" si="8"/>
        <v>30449</v>
      </c>
      <c r="Z4588" s="14">
        <f t="shared" si="9"/>
        <v>15074</v>
      </c>
      <c r="AA4588" s="14">
        <f t="shared" si="10"/>
        <v>3158</v>
      </c>
      <c r="AB4588" s="14">
        <f t="shared" si="11"/>
        <v>7059</v>
      </c>
      <c r="AC4588" s="14">
        <f t="shared" si="12"/>
        <v>1990</v>
      </c>
      <c r="AD4588" s="14">
        <f t="shared" si="13"/>
        <v>10000</v>
      </c>
      <c r="AE4588" s="14">
        <f t="shared" si="14"/>
        <v>909</v>
      </c>
      <c r="AF4588" s="14">
        <f t="shared" si="15"/>
        <v>21</v>
      </c>
      <c r="AG4588" s="17">
        <f t="shared" si="16"/>
        <v>93.0820494</v>
      </c>
      <c r="AH4588" s="20">
        <f>12*(J4588*'Programas e Observações'!$C$8+K4588*'Programas e Observações'!$C$9+L4588*('Programas e Observações'!$C$8+'Programas e Observações'!$C$9)+M4588*'Programas e Observações'!$C$10)</f>
        <v>372751.32</v>
      </c>
      <c r="AI4588" s="20">
        <f>12*(J4588*'Programas e Observações'!$D$8+K4588*'Programas e Observações'!$D$9+L4588*('Programas e Observações'!$D$8+'Programas e Observações'!$D$9)+M4588*'Programas e Observações'!$D$10)</f>
        <v>693087.6</v>
      </c>
      <c r="AJ4588" s="13" t="s">
        <v>10050</v>
      </c>
      <c r="AK4588" s="13" t="s">
        <v>228</v>
      </c>
    </row>
    <row r="4589" ht="15.75" customHeight="1">
      <c r="A4589" s="13" t="s">
        <v>17324</v>
      </c>
      <c r="B4589" s="13" t="s">
        <v>17325</v>
      </c>
      <c r="C4589" s="13" t="s">
        <v>17326</v>
      </c>
      <c r="D4589" s="13" t="s">
        <v>16400</v>
      </c>
      <c r="E4589" s="13" t="s">
        <v>16482</v>
      </c>
      <c r="F4589" s="13" t="s">
        <v>16483</v>
      </c>
      <c r="G4589" s="14">
        <v>116725.0</v>
      </c>
      <c r="H4589" s="16" t="b">
        <f>G4589&lt;'Programas e Observações'!$C$11</f>
        <v>0</v>
      </c>
      <c r="I4589" s="14">
        <v>11045.0</v>
      </c>
      <c r="J4589" s="14">
        <v>4552.0</v>
      </c>
      <c r="K4589" s="14">
        <v>1429.0</v>
      </c>
      <c r="L4589" s="14">
        <v>2605.0</v>
      </c>
      <c r="M4589" s="14">
        <v>876.0</v>
      </c>
      <c r="N4589" s="14">
        <v>5239.0</v>
      </c>
      <c r="O4589" s="14">
        <v>316.0</v>
      </c>
      <c r="P4589" s="14">
        <v>7.0</v>
      </c>
      <c r="Q4589" s="14">
        <v>718.0</v>
      </c>
      <c r="R4589" s="17">
        <f t="shared" si="1"/>
        <v>94.62411651</v>
      </c>
      <c r="S4589" s="17">
        <f t="shared" si="2"/>
        <v>38.99764404</v>
      </c>
      <c r="T4589" s="17">
        <f t="shared" si="3"/>
        <v>12.2424502</v>
      </c>
      <c r="U4589" s="17">
        <f t="shared" si="4"/>
        <v>22.31741272</v>
      </c>
      <c r="V4589" s="17">
        <f t="shared" si="5"/>
        <v>7.504819019</v>
      </c>
      <c r="W4589" s="17">
        <f t="shared" si="6"/>
        <v>44.88327265</v>
      </c>
      <c r="X4589" s="17">
        <f t="shared" si="7"/>
        <v>2.70721782</v>
      </c>
      <c r="Y4589" s="14">
        <f t="shared" si="8"/>
        <v>41612</v>
      </c>
      <c r="Z4589" s="14">
        <f t="shared" si="9"/>
        <v>18473</v>
      </c>
      <c r="AA4589" s="14">
        <f t="shared" si="10"/>
        <v>4759</v>
      </c>
      <c r="AB4589" s="14">
        <f t="shared" si="11"/>
        <v>10687</v>
      </c>
      <c r="AC4589" s="14">
        <f t="shared" si="12"/>
        <v>3348</v>
      </c>
      <c r="AD4589" s="14">
        <f t="shared" si="13"/>
        <v>14143</v>
      </c>
      <c r="AE4589" s="14">
        <f t="shared" si="14"/>
        <v>1051</v>
      </c>
      <c r="AF4589" s="14">
        <f t="shared" si="15"/>
        <v>26</v>
      </c>
      <c r="AG4589" s="17">
        <f t="shared" si="16"/>
        <v>103.2171648</v>
      </c>
      <c r="AH4589" s="20">
        <f>12*(J4589*'Programas e Observações'!$C$8+K4589*'Programas e Observações'!$C$9+L4589*('Programas e Observações'!$C$8+'Programas e Observações'!$C$9)+M4589*'Programas e Observações'!$C$10)</f>
        <v>3938197.08</v>
      </c>
      <c r="AI4589" s="20">
        <f>12*(J4589*'Programas e Observações'!$D$8+K4589*'Programas e Observações'!$D$9+L4589*('Programas e Observações'!$D$8+'Programas e Observações'!$D$9)+M4589*'Programas e Observações'!$D$10)</f>
        <v>6611784.24</v>
      </c>
      <c r="AJ4589" s="13" t="s">
        <v>4072</v>
      </c>
      <c r="AK4589" s="13" t="s">
        <v>8043</v>
      </c>
    </row>
    <row r="4590" ht="15.75" customHeight="1">
      <c r="A4590" s="13" t="s">
        <v>17327</v>
      </c>
      <c r="B4590" s="13" t="s">
        <v>17328</v>
      </c>
      <c r="C4590" s="13" t="s">
        <v>17329</v>
      </c>
      <c r="D4590" s="13" t="s">
        <v>16400</v>
      </c>
      <c r="E4590" s="13" t="s">
        <v>16444</v>
      </c>
      <c r="F4590" s="13" t="s">
        <v>16445</v>
      </c>
      <c r="G4590" s="14">
        <v>5081.0</v>
      </c>
      <c r="H4590" s="16" t="b">
        <f>G4590&lt;'Programas e Observações'!$C$11</f>
        <v>1</v>
      </c>
      <c r="I4590" s="14">
        <v>693.0</v>
      </c>
      <c r="J4590" s="14">
        <v>415.0</v>
      </c>
      <c r="K4590" s="14">
        <v>25.0</v>
      </c>
      <c r="L4590" s="14">
        <v>103.0</v>
      </c>
      <c r="M4590" s="14">
        <v>40.0</v>
      </c>
      <c r="N4590" s="14">
        <v>135.0</v>
      </c>
      <c r="O4590" s="14">
        <v>23.0</v>
      </c>
      <c r="P4590" s="14">
        <v>1.0</v>
      </c>
      <c r="Q4590" s="14"/>
      <c r="R4590" s="17">
        <f t="shared" si="1"/>
        <v>136.3904743</v>
      </c>
      <c r="S4590" s="17">
        <f t="shared" si="2"/>
        <v>81.67683527</v>
      </c>
      <c r="T4590" s="17">
        <f t="shared" si="3"/>
        <v>4.920291281</v>
      </c>
      <c r="U4590" s="17">
        <f t="shared" si="4"/>
        <v>20.27160008</v>
      </c>
      <c r="V4590" s="17">
        <f t="shared" si="5"/>
        <v>7.87246605</v>
      </c>
      <c r="W4590" s="17">
        <f t="shared" si="6"/>
        <v>26.56957292</v>
      </c>
      <c r="X4590" s="17">
        <f t="shared" si="7"/>
        <v>4.526667979</v>
      </c>
      <c r="Y4590" s="14">
        <f t="shared" si="8"/>
        <v>17682</v>
      </c>
      <c r="Z4590" s="14">
        <f t="shared" si="9"/>
        <v>9073</v>
      </c>
      <c r="AA4590" s="14">
        <f t="shared" si="10"/>
        <v>1679</v>
      </c>
      <c r="AB4590" s="14">
        <f t="shared" si="11"/>
        <v>2983</v>
      </c>
      <c r="AC4590" s="14">
        <f t="shared" si="12"/>
        <v>983</v>
      </c>
      <c r="AD4590" s="14">
        <f t="shared" si="13"/>
        <v>7067</v>
      </c>
      <c r="AE4590" s="14">
        <f t="shared" si="14"/>
        <v>810</v>
      </c>
      <c r="AF4590" s="14">
        <f t="shared" si="15"/>
        <v>18</v>
      </c>
      <c r="AG4590" s="17">
        <f t="shared" si="16"/>
        <v>70.41479499</v>
      </c>
      <c r="AH4590" s="20">
        <f>12*(J4590*'Programas e Observações'!$C$8+K4590*'Programas e Observações'!$C$9+L4590*('Programas e Observações'!$C$8+'Programas e Observações'!$C$9)+M4590*'Programas e Observações'!$C$10)</f>
        <v>189169.2</v>
      </c>
      <c r="AI4590" s="20">
        <f>12*(J4590*'Programas e Observações'!$D$8+K4590*'Programas e Observações'!$D$9+L4590*('Programas e Observações'!$D$8+'Programas e Observações'!$D$9)+M4590*'Programas e Observações'!$D$10)</f>
        <v>378798.72</v>
      </c>
      <c r="AJ4590" s="13" t="s">
        <v>9787</v>
      </c>
      <c r="AK4590" s="13" t="s">
        <v>4540</v>
      </c>
    </row>
    <row r="4591" ht="15.75" customHeight="1">
      <c r="A4591" s="13" t="s">
        <v>17330</v>
      </c>
      <c r="B4591" s="13" t="s">
        <v>17331</v>
      </c>
      <c r="C4591" s="13" t="s">
        <v>16351</v>
      </c>
      <c r="D4591" s="13" t="s">
        <v>16400</v>
      </c>
      <c r="E4591" s="13" t="s">
        <v>16476</v>
      </c>
      <c r="F4591" s="13" t="s">
        <v>16477</v>
      </c>
      <c r="G4591" s="14">
        <v>13604.0</v>
      </c>
      <c r="H4591" s="16" t="b">
        <f>G4591&lt;'Programas e Observações'!$C$11</f>
        <v>1</v>
      </c>
      <c r="I4591" s="14">
        <v>727.0</v>
      </c>
      <c r="J4591" s="14">
        <v>148.0</v>
      </c>
      <c r="K4591" s="14">
        <v>223.0</v>
      </c>
      <c r="L4591" s="14">
        <v>67.0</v>
      </c>
      <c r="M4591" s="14">
        <v>27.0</v>
      </c>
      <c r="N4591" s="14">
        <v>634.0</v>
      </c>
      <c r="O4591" s="14">
        <v>42.0</v>
      </c>
      <c r="P4591" s="14">
        <v>1.0</v>
      </c>
      <c r="Q4591" s="14"/>
      <c r="R4591" s="17">
        <f t="shared" si="1"/>
        <v>53.44016466</v>
      </c>
      <c r="S4591" s="17">
        <f t="shared" si="2"/>
        <v>10.87915319</v>
      </c>
      <c r="T4591" s="17">
        <f t="shared" si="3"/>
        <v>16.39223758</v>
      </c>
      <c r="U4591" s="17">
        <f t="shared" si="4"/>
        <v>4.925022052</v>
      </c>
      <c r="V4591" s="17">
        <f t="shared" si="5"/>
        <v>1.984710379</v>
      </c>
      <c r="W4591" s="17">
        <f t="shared" si="6"/>
        <v>46.60394002</v>
      </c>
      <c r="X4591" s="17">
        <f t="shared" si="7"/>
        <v>3.087327257</v>
      </c>
      <c r="Y4591" s="14">
        <f t="shared" si="8"/>
        <v>25989</v>
      </c>
      <c r="Z4591" s="14">
        <f t="shared" si="9"/>
        <v>11337</v>
      </c>
      <c r="AA4591" s="14">
        <f t="shared" si="10"/>
        <v>2980</v>
      </c>
      <c r="AB4591" s="14">
        <f t="shared" si="11"/>
        <v>6454</v>
      </c>
      <c r="AC4591" s="14">
        <f t="shared" si="12"/>
        <v>2404</v>
      </c>
      <c r="AD4591" s="14">
        <f t="shared" si="13"/>
        <v>7599</v>
      </c>
      <c r="AE4591" s="14">
        <f t="shared" si="14"/>
        <v>734</v>
      </c>
      <c r="AF4591" s="14">
        <f t="shared" si="15"/>
        <v>20</v>
      </c>
      <c r="AG4591" s="17">
        <f t="shared" si="16"/>
        <v>109.0893064</v>
      </c>
      <c r="AH4591" s="20">
        <f>12*(J4591*'Programas e Observações'!$C$8+K4591*'Programas e Observações'!$C$9+L4591*('Programas e Observações'!$C$8+'Programas e Observações'!$C$9)+M4591*'Programas e Observações'!$C$10)</f>
        <v>204661.56</v>
      </c>
      <c r="AI4591" s="20">
        <f>12*(J4591*'Programas e Observações'!$D$8+K4591*'Programas e Observações'!$D$9+L4591*('Programas e Observações'!$D$8+'Programas e Observações'!$D$9)+M4591*'Programas e Observações'!$D$10)</f>
        <v>288633.72</v>
      </c>
      <c r="AJ4591" s="13" t="s">
        <v>282</v>
      </c>
      <c r="AK4591" s="13" t="s">
        <v>4200</v>
      </c>
    </row>
    <row r="4592" ht="15.75" customHeight="1">
      <c r="A4592" s="13" t="s">
        <v>17332</v>
      </c>
      <c r="B4592" s="13" t="s">
        <v>17333</v>
      </c>
      <c r="C4592" s="13" t="s">
        <v>17334</v>
      </c>
      <c r="D4592" s="13" t="s">
        <v>16400</v>
      </c>
      <c r="E4592" s="13" t="s">
        <v>16424</v>
      </c>
      <c r="F4592" s="13" t="s">
        <v>16425</v>
      </c>
      <c r="G4592" s="14">
        <v>2791.0</v>
      </c>
      <c r="H4592" s="16" t="b">
        <f>G4592&lt;'Programas e Observações'!$C$11</f>
        <v>1</v>
      </c>
      <c r="I4592" s="14">
        <v>14.0</v>
      </c>
      <c r="J4592" s="14">
        <v>3.0</v>
      </c>
      <c r="K4592" s="14">
        <v>3.0</v>
      </c>
      <c r="L4592" s="14">
        <v>1.0</v>
      </c>
      <c r="M4592" s="14">
        <v>2.0</v>
      </c>
      <c r="N4592" s="14">
        <v>100.0</v>
      </c>
      <c r="O4592" s="14">
        <v>9.0</v>
      </c>
      <c r="P4592" s="14">
        <v>0.0</v>
      </c>
      <c r="Q4592" s="14"/>
      <c r="R4592" s="17">
        <f t="shared" si="1"/>
        <v>5.016123253</v>
      </c>
      <c r="S4592" s="17">
        <f t="shared" si="2"/>
        <v>1.074883554</v>
      </c>
      <c r="T4592" s="17">
        <f t="shared" si="3"/>
        <v>1.074883554</v>
      </c>
      <c r="U4592" s="17">
        <f t="shared" si="4"/>
        <v>0.3582945181</v>
      </c>
      <c r="V4592" s="17">
        <f t="shared" si="5"/>
        <v>0.7165890362</v>
      </c>
      <c r="W4592" s="17">
        <f t="shared" si="6"/>
        <v>35.82945181</v>
      </c>
      <c r="X4592" s="17">
        <f t="shared" si="7"/>
        <v>3.224650663</v>
      </c>
      <c r="Y4592" s="14">
        <f t="shared" si="8"/>
        <v>29257</v>
      </c>
      <c r="Z4592" s="14">
        <f t="shared" si="9"/>
        <v>13519</v>
      </c>
      <c r="AA4592" s="14">
        <f t="shared" si="10"/>
        <v>5019</v>
      </c>
      <c r="AB4592" s="14">
        <f t="shared" si="11"/>
        <v>5263</v>
      </c>
      <c r="AC4592" s="14">
        <f t="shared" si="12"/>
        <v>2066</v>
      </c>
      <c r="AD4592" s="14">
        <f t="shared" si="13"/>
        <v>10061</v>
      </c>
      <c r="AE4592" s="14">
        <f t="shared" si="14"/>
        <v>874</v>
      </c>
      <c r="AF4592" s="14">
        <f t="shared" si="15"/>
        <v>27</v>
      </c>
      <c r="AG4592" s="17">
        <f t="shared" si="16"/>
        <v>65.98837078</v>
      </c>
      <c r="AH4592" s="20">
        <f>12*(J4592*'Programas e Observações'!$C$8+K4592*'Programas e Observações'!$C$9+L4592*('Programas e Observações'!$C$8+'Programas e Observações'!$C$9)+M4592*'Programas e Observações'!$C$10)</f>
        <v>3886.56</v>
      </c>
      <c r="AI4592" s="20">
        <f>12*(J4592*'Programas e Observações'!$D$8+K4592*'Programas e Observações'!$D$9+L4592*('Programas e Observações'!$D$8+'Programas e Observações'!$D$9)+M4592*'Programas e Observações'!$D$10)</f>
        <v>5440.08</v>
      </c>
      <c r="AJ4592" s="13" t="s">
        <v>322</v>
      </c>
      <c r="AK4592" s="13" t="s">
        <v>551</v>
      </c>
    </row>
    <row r="4593" ht="15.75" customHeight="1">
      <c r="A4593" s="13" t="s">
        <v>17335</v>
      </c>
      <c r="B4593" s="13" t="s">
        <v>17336</v>
      </c>
      <c r="C4593" s="13" t="s">
        <v>17337</v>
      </c>
      <c r="D4593" s="13" t="s">
        <v>16400</v>
      </c>
      <c r="E4593" s="13" t="s">
        <v>16453</v>
      </c>
      <c r="F4593" s="13" t="s">
        <v>16454</v>
      </c>
      <c r="G4593" s="14">
        <v>11064.0</v>
      </c>
      <c r="H4593" s="16" t="b">
        <f>G4593&lt;'Programas e Observações'!$C$11</f>
        <v>1</v>
      </c>
      <c r="I4593" s="14">
        <v>1399.0</v>
      </c>
      <c r="J4593" s="14">
        <v>634.0</v>
      </c>
      <c r="K4593" s="14">
        <v>186.0</v>
      </c>
      <c r="L4593" s="14">
        <v>343.0</v>
      </c>
      <c r="M4593" s="14">
        <v>113.0</v>
      </c>
      <c r="N4593" s="14">
        <v>234.0</v>
      </c>
      <c r="O4593" s="14">
        <v>29.0</v>
      </c>
      <c r="P4593" s="14">
        <v>1.0</v>
      </c>
      <c r="Q4593" s="14"/>
      <c r="R4593" s="17">
        <f t="shared" si="1"/>
        <v>126.4461316</v>
      </c>
      <c r="S4593" s="17">
        <f t="shared" si="2"/>
        <v>57.30296457</v>
      </c>
      <c r="T4593" s="17">
        <f t="shared" si="3"/>
        <v>16.81127983</v>
      </c>
      <c r="U4593" s="17">
        <f t="shared" si="4"/>
        <v>31.00144613</v>
      </c>
      <c r="V4593" s="17">
        <f t="shared" si="5"/>
        <v>10.21330441</v>
      </c>
      <c r="W4593" s="17">
        <f t="shared" si="6"/>
        <v>21.14967462</v>
      </c>
      <c r="X4593" s="17">
        <f t="shared" si="7"/>
        <v>2.621113521</v>
      </c>
      <c r="Y4593" s="14">
        <f t="shared" si="8"/>
        <v>33791</v>
      </c>
      <c r="Z4593" s="14">
        <f t="shared" si="9"/>
        <v>15077</v>
      </c>
      <c r="AA4593" s="14">
        <f t="shared" si="10"/>
        <v>3972</v>
      </c>
      <c r="AB4593" s="14">
        <f t="shared" si="11"/>
        <v>9107</v>
      </c>
      <c r="AC4593" s="14">
        <f t="shared" si="12"/>
        <v>3234</v>
      </c>
      <c r="AD4593" s="14">
        <f t="shared" si="13"/>
        <v>8094</v>
      </c>
      <c r="AE4593" s="14">
        <f t="shared" si="14"/>
        <v>762</v>
      </c>
      <c r="AF4593" s="14">
        <f t="shared" si="15"/>
        <v>25</v>
      </c>
      <c r="AG4593" s="17">
        <f t="shared" si="16"/>
        <v>110.6312901</v>
      </c>
      <c r="AH4593" s="20">
        <f>12*(J4593*'Programas e Observações'!$C$8+K4593*'Programas e Observações'!$C$9+L4593*('Programas e Observações'!$C$8+'Programas e Observações'!$C$9)+M4593*'Programas e Observações'!$C$10)</f>
        <v>523087.44</v>
      </c>
      <c r="AI4593" s="20">
        <f>12*(J4593*'Programas e Observações'!$D$8+K4593*'Programas e Observações'!$D$9+L4593*('Programas e Observações'!$D$8+'Programas e Observações'!$D$9)+M4593*'Programas e Observações'!$D$10)</f>
        <v>887495.76</v>
      </c>
      <c r="AJ4593" s="13" t="s">
        <v>13996</v>
      </c>
      <c r="AK4593" s="13" t="s">
        <v>4572</v>
      </c>
    </row>
    <row r="4594" ht="15.75" customHeight="1">
      <c r="A4594" s="13" t="s">
        <v>17338</v>
      </c>
      <c r="B4594" s="13" t="s">
        <v>17339</v>
      </c>
      <c r="C4594" s="13" t="s">
        <v>17340</v>
      </c>
      <c r="D4594" s="13" t="s">
        <v>16400</v>
      </c>
      <c r="E4594" s="13" t="s">
        <v>16453</v>
      </c>
      <c r="F4594" s="13" t="s">
        <v>16454</v>
      </c>
      <c r="G4594" s="14">
        <v>2751.0</v>
      </c>
      <c r="H4594" s="16" t="b">
        <f>G4594&lt;'Programas e Observações'!$C$11</f>
        <v>1</v>
      </c>
      <c r="I4594" s="14">
        <v>340.0</v>
      </c>
      <c r="J4594" s="14">
        <v>127.0</v>
      </c>
      <c r="K4594" s="14">
        <v>66.0</v>
      </c>
      <c r="L4594" s="14">
        <v>98.0</v>
      </c>
      <c r="M4594" s="14">
        <v>22.0</v>
      </c>
      <c r="N4594" s="14">
        <v>100.0</v>
      </c>
      <c r="O4594" s="14">
        <v>10.0</v>
      </c>
      <c r="P4594" s="14">
        <v>0.0</v>
      </c>
      <c r="Q4594" s="14"/>
      <c r="R4594" s="17">
        <f t="shared" si="1"/>
        <v>123.5914213</v>
      </c>
      <c r="S4594" s="17">
        <f t="shared" si="2"/>
        <v>46.1650309</v>
      </c>
      <c r="T4594" s="17">
        <f t="shared" si="3"/>
        <v>23.9912759</v>
      </c>
      <c r="U4594" s="17">
        <f t="shared" si="4"/>
        <v>35.62340967</v>
      </c>
      <c r="V4594" s="17">
        <f t="shared" si="5"/>
        <v>7.997091967</v>
      </c>
      <c r="W4594" s="17">
        <f t="shared" si="6"/>
        <v>36.35041803</v>
      </c>
      <c r="X4594" s="17">
        <f t="shared" si="7"/>
        <v>3.635041803</v>
      </c>
      <c r="Y4594" s="14">
        <f t="shared" si="8"/>
        <v>33791</v>
      </c>
      <c r="Z4594" s="14">
        <f t="shared" si="9"/>
        <v>15077</v>
      </c>
      <c r="AA4594" s="14">
        <f t="shared" si="10"/>
        <v>3972</v>
      </c>
      <c r="AB4594" s="14">
        <f t="shared" si="11"/>
        <v>9107</v>
      </c>
      <c r="AC4594" s="14">
        <f t="shared" si="12"/>
        <v>3234</v>
      </c>
      <c r="AD4594" s="14">
        <f t="shared" si="13"/>
        <v>8094</v>
      </c>
      <c r="AE4594" s="14">
        <f t="shared" si="14"/>
        <v>762</v>
      </c>
      <c r="AF4594" s="14">
        <f t="shared" si="15"/>
        <v>25</v>
      </c>
      <c r="AG4594" s="17">
        <f t="shared" si="16"/>
        <v>110.6312901</v>
      </c>
      <c r="AH4594" s="20">
        <f>12*(J4594*'Programas e Observações'!$C$8+K4594*'Programas e Observações'!$C$9+L4594*('Programas e Observações'!$C$8+'Programas e Observações'!$C$9)+M4594*'Programas e Observações'!$C$10)</f>
        <v>139826.76</v>
      </c>
      <c r="AI4594" s="20">
        <f>12*(J4594*'Programas e Observações'!$D$8+K4594*'Programas e Observações'!$D$9+L4594*('Programas e Observações'!$D$8+'Programas e Observações'!$D$9)+M4594*'Programas e Observações'!$D$10)</f>
        <v>224602.32</v>
      </c>
      <c r="AJ4594" s="13" t="s">
        <v>461</v>
      </c>
      <c r="AK4594" s="13" t="s">
        <v>6813</v>
      </c>
    </row>
    <row r="4595" ht="15.75" customHeight="1">
      <c r="A4595" s="13" t="s">
        <v>17341</v>
      </c>
      <c r="B4595" s="13" t="s">
        <v>17342</v>
      </c>
      <c r="C4595" s="13" t="s">
        <v>17343</v>
      </c>
      <c r="D4595" s="13" t="s">
        <v>16400</v>
      </c>
      <c r="E4595" s="13" t="s">
        <v>16647</v>
      </c>
      <c r="F4595" s="13" t="s">
        <v>16648</v>
      </c>
      <c r="G4595" s="14">
        <v>21464.0</v>
      </c>
      <c r="H4595" s="16" t="b">
        <f>G4595&lt;'Programas e Observações'!$C$11</f>
        <v>0</v>
      </c>
      <c r="I4595" s="14">
        <v>2911.0</v>
      </c>
      <c r="J4595" s="14">
        <v>1248.0</v>
      </c>
      <c r="K4595" s="14">
        <v>352.0</v>
      </c>
      <c r="L4595" s="14">
        <v>542.0</v>
      </c>
      <c r="M4595" s="14">
        <v>255.0</v>
      </c>
      <c r="N4595" s="14">
        <v>793.0</v>
      </c>
      <c r="O4595" s="14">
        <v>84.0</v>
      </c>
      <c r="P4595" s="14">
        <v>2.0</v>
      </c>
      <c r="Q4595" s="14"/>
      <c r="R4595" s="17">
        <f t="shared" si="1"/>
        <v>135.6224376</v>
      </c>
      <c r="S4595" s="17">
        <f t="shared" si="2"/>
        <v>58.1438688</v>
      </c>
      <c r="T4595" s="17">
        <f t="shared" si="3"/>
        <v>16.39955274</v>
      </c>
      <c r="U4595" s="17">
        <f t="shared" si="4"/>
        <v>25.25158405</v>
      </c>
      <c r="V4595" s="17">
        <f t="shared" si="5"/>
        <v>11.88035781</v>
      </c>
      <c r="W4595" s="17">
        <f t="shared" si="6"/>
        <v>36.9455833</v>
      </c>
      <c r="X4595" s="17">
        <f t="shared" si="7"/>
        <v>3.913529631</v>
      </c>
      <c r="Y4595" s="14">
        <f t="shared" si="8"/>
        <v>37857</v>
      </c>
      <c r="Z4595" s="14">
        <f t="shared" si="9"/>
        <v>13575</v>
      </c>
      <c r="AA4595" s="14">
        <f t="shared" si="10"/>
        <v>5835</v>
      </c>
      <c r="AB4595" s="14">
        <f t="shared" si="11"/>
        <v>8769</v>
      </c>
      <c r="AC4595" s="14">
        <f t="shared" si="12"/>
        <v>3378</v>
      </c>
      <c r="AD4595" s="14">
        <f t="shared" si="13"/>
        <v>13793</v>
      </c>
      <c r="AE4595" s="14">
        <f t="shared" si="14"/>
        <v>1559</v>
      </c>
      <c r="AF4595" s="14">
        <f t="shared" si="15"/>
        <v>36</v>
      </c>
      <c r="AG4595" s="17">
        <f t="shared" si="16"/>
        <v>79.89253961</v>
      </c>
      <c r="AH4595" s="20">
        <f>12*(J4595*'Programas e Observações'!$C$8+K4595*'Programas e Observações'!$C$9+L4595*('Programas e Observações'!$C$8+'Programas e Observações'!$C$9)+M4595*'Programas e Observações'!$C$10)</f>
        <v>945354</v>
      </c>
      <c r="AI4595" s="20">
        <f>12*(J4595*'Programas e Observações'!$D$8+K4595*'Programas e Observações'!$D$9+L4595*('Programas e Observações'!$D$8+'Programas e Observações'!$D$9)+M4595*'Programas e Observações'!$D$10)</f>
        <v>1612061.4</v>
      </c>
      <c r="AJ4595" s="13" t="s">
        <v>17344</v>
      </c>
      <c r="AK4595" s="13" t="s">
        <v>4358</v>
      </c>
    </row>
    <row r="4596" ht="15.75" customHeight="1">
      <c r="A4596" s="13" t="s">
        <v>17345</v>
      </c>
      <c r="B4596" s="13" t="s">
        <v>17346</v>
      </c>
      <c r="C4596" s="13" t="s">
        <v>17347</v>
      </c>
      <c r="D4596" s="13" t="s">
        <v>16400</v>
      </c>
      <c r="E4596" s="13" t="s">
        <v>16407</v>
      </c>
      <c r="F4596" s="13" t="s">
        <v>16408</v>
      </c>
      <c r="G4596" s="14">
        <v>3726.0</v>
      </c>
      <c r="H4596" s="16" t="b">
        <f>G4596&lt;'Programas e Observações'!$C$11</f>
        <v>1</v>
      </c>
      <c r="I4596" s="14">
        <v>626.0</v>
      </c>
      <c r="J4596" s="14">
        <v>337.0</v>
      </c>
      <c r="K4596" s="14">
        <v>40.0</v>
      </c>
      <c r="L4596" s="14">
        <v>101.0</v>
      </c>
      <c r="M4596" s="14">
        <v>78.0</v>
      </c>
      <c r="N4596" s="14">
        <v>141.0</v>
      </c>
      <c r="O4596" s="14">
        <v>11.0</v>
      </c>
      <c r="P4596" s="14">
        <v>1.0</v>
      </c>
      <c r="Q4596" s="14"/>
      <c r="R4596" s="17">
        <f t="shared" si="1"/>
        <v>168.0085883</v>
      </c>
      <c r="S4596" s="17">
        <f t="shared" si="2"/>
        <v>90.44551798</v>
      </c>
      <c r="T4596" s="17">
        <f t="shared" si="3"/>
        <v>10.73537305</v>
      </c>
      <c r="U4596" s="17">
        <f t="shared" si="4"/>
        <v>27.10681696</v>
      </c>
      <c r="V4596" s="17">
        <f t="shared" si="5"/>
        <v>20.93397746</v>
      </c>
      <c r="W4596" s="17">
        <f t="shared" si="6"/>
        <v>37.84219002</v>
      </c>
      <c r="X4596" s="17">
        <f t="shared" si="7"/>
        <v>2.95222759</v>
      </c>
      <c r="Y4596" s="14">
        <f t="shared" si="8"/>
        <v>18845</v>
      </c>
      <c r="Z4596" s="14">
        <f t="shared" si="9"/>
        <v>9941</v>
      </c>
      <c r="AA4596" s="14">
        <f t="shared" si="10"/>
        <v>2011</v>
      </c>
      <c r="AB4596" s="14">
        <f t="shared" si="11"/>
        <v>3706</v>
      </c>
      <c r="AC4596" s="14">
        <f t="shared" si="12"/>
        <v>1270</v>
      </c>
      <c r="AD4596" s="14">
        <f t="shared" si="13"/>
        <v>4596</v>
      </c>
      <c r="AE4596" s="14">
        <f t="shared" si="14"/>
        <v>445</v>
      </c>
      <c r="AF4596" s="14">
        <f t="shared" si="15"/>
        <v>19</v>
      </c>
      <c r="AG4596" s="17">
        <f t="shared" si="16"/>
        <v>87.06720507</v>
      </c>
      <c r="AH4596" s="20">
        <f>12*(J4596*'Programas e Observações'!$C$8+K4596*'Programas e Observações'!$C$9+L4596*('Programas e Observações'!$C$8+'Programas e Observações'!$C$9)+M4596*'Programas e Observações'!$C$10)</f>
        <v>199940.04</v>
      </c>
      <c r="AI4596" s="20">
        <f>12*(J4596*'Programas e Observações'!$D$8+K4596*'Programas e Observações'!$D$9+L4596*('Programas e Observações'!$D$8+'Programas e Observações'!$D$9)+M4596*'Programas e Observações'!$D$10)</f>
        <v>361621.8</v>
      </c>
      <c r="AJ4596" s="13" t="s">
        <v>4736</v>
      </c>
      <c r="AK4596" s="13" t="s">
        <v>2317</v>
      </c>
    </row>
    <row r="4597" ht="15.75" customHeight="1">
      <c r="A4597" s="13" t="s">
        <v>17348</v>
      </c>
      <c r="B4597" s="13" t="s">
        <v>17349</v>
      </c>
      <c r="C4597" s="13" t="s">
        <v>14954</v>
      </c>
      <c r="D4597" s="13" t="s">
        <v>16400</v>
      </c>
      <c r="E4597" s="13" t="s">
        <v>16401</v>
      </c>
      <c r="F4597" s="13" t="s">
        <v>16402</v>
      </c>
      <c r="G4597" s="14">
        <v>2613.0</v>
      </c>
      <c r="H4597" s="16" t="b">
        <f>G4597&lt;'Programas e Observações'!$C$11</f>
        <v>1</v>
      </c>
      <c r="I4597" s="14">
        <v>209.0</v>
      </c>
      <c r="J4597" s="14">
        <v>95.0</v>
      </c>
      <c r="K4597" s="14">
        <v>19.0</v>
      </c>
      <c r="L4597" s="14">
        <v>36.0</v>
      </c>
      <c r="M4597" s="14">
        <v>27.0</v>
      </c>
      <c r="N4597" s="14">
        <v>45.0</v>
      </c>
      <c r="O4597" s="14">
        <v>5.0</v>
      </c>
      <c r="P4597" s="14">
        <v>0.0</v>
      </c>
      <c r="Q4597" s="14"/>
      <c r="R4597" s="17">
        <f t="shared" si="1"/>
        <v>79.98469192</v>
      </c>
      <c r="S4597" s="17">
        <f t="shared" si="2"/>
        <v>36.35667815</v>
      </c>
      <c r="T4597" s="17">
        <f t="shared" si="3"/>
        <v>7.27133563</v>
      </c>
      <c r="U4597" s="17">
        <f t="shared" si="4"/>
        <v>13.77726751</v>
      </c>
      <c r="V4597" s="17">
        <f t="shared" si="5"/>
        <v>10.33295063</v>
      </c>
      <c r="W4597" s="17">
        <f t="shared" si="6"/>
        <v>17.22158439</v>
      </c>
      <c r="X4597" s="17">
        <f t="shared" si="7"/>
        <v>1.913509376</v>
      </c>
      <c r="Y4597" s="14">
        <f t="shared" si="8"/>
        <v>15601</v>
      </c>
      <c r="Z4597" s="14">
        <f t="shared" si="9"/>
        <v>7535</v>
      </c>
      <c r="AA4597" s="14">
        <f t="shared" si="10"/>
        <v>1907</v>
      </c>
      <c r="AB4597" s="14">
        <f t="shared" si="11"/>
        <v>3073</v>
      </c>
      <c r="AC4597" s="14">
        <f t="shared" si="12"/>
        <v>1390</v>
      </c>
      <c r="AD4597" s="14">
        <f t="shared" si="13"/>
        <v>5828</v>
      </c>
      <c r="AE4597" s="14">
        <f t="shared" si="14"/>
        <v>680</v>
      </c>
      <c r="AF4597" s="14">
        <f t="shared" si="15"/>
        <v>15</v>
      </c>
      <c r="AG4597" s="17">
        <f t="shared" si="16"/>
        <v>77.43815272</v>
      </c>
      <c r="AH4597" s="20">
        <f>12*(J4597*'Programas e Observações'!$C$8+K4597*'Programas e Observações'!$C$9+L4597*('Programas e Observações'!$C$8+'Programas e Observações'!$C$9)+M4597*'Programas e Observações'!$C$10)</f>
        <v>68270.16</v>
      </c>
      <c r="AI4597" s="20">
        <f>12*(J4597*'Programas e Observações'!$D$8+K4597*'Programas e Observações'!$D$9+L4597*('Programas e Observações'!$D$8+'Programas e Observações'!$D$9)+M4597*'Programas e Observações'!$D$10)</f>
        <v>116956.56</v>
      </c>
      <c r="AJ4597" s="13" t="s">
        <v>1640</v>
      </c>
      <c r="AK4597" s="13" t="s">
        <v>446</v>
      </c>
    </row>
    <row r="4598" ht="15.75" customHeight="1">
      <c r="A4598" s="13" t="s">
        <v>17350</v>
      </c>
      <c r="B4598" s="13" t="s">
        <v>17351</v>
      </c>
      <c r="C4598" s="13" t="s">
        <v>11815</v>
      </c>
      <c r="D4598" s="13" t="s">
        <v>16400</v>
      </c>
      <c r="E4598" s="13" t="s">
        <v>16401</v>
      </c>
      <c r="F4598" s="13" t="s">
        <v>16402</v>
      </c>
      <c r="G4598" s="14">
        <v>4597.0</v>
      </c>
      <c r="H4598" s="16" t="b">
        <f>G4598&lt;'Programas e Observações'!$C$11</f>
        <v>1</v>
      </c>
      <c r="I4598" s="14">
        <v>491.0</v>
      </c>
      <c r="J4598" s="14">
        <v>296.0</v>
      </c>
      <c r="K4598" s="14">
        <v>44.0</v>
      </c>
      <c r="L4598" s="14">
        <v>92.0</v>
      </c>
      <c r="M4598" s="14">
        <v>41.0</v>
      </c>
      <c r="N4598" s="14">
        <v>138.0</v>
      </c>
      <c r="O4598" s="14">
        <v>21.0</v>
      </c>
      <c r="P4598" s="14">
        <v>1.0</v>
      </c>
      <c r="Q4598" s="14"/>
      <c r="R4598" s="17">
        <f t="shared" si="1"/>
        <v>106.8087883</v>
      </c>
      <c r="S4598" s="17">
        <f t="shared" si="2"/>
        <v>64.38981945</v>
      </c>
      <c r="T4598" s="17">
        <f t="shared" si="3"/>
        <v>9.571459648</v>
      </c>
      <c r="U4598" s="17">
        <f t="shared" si="4"/>
        <v>20.01305199</v>
      </c>
      <c r="V4598" s="17">
        <f t="shared" si="5"/>
        <v>8.918860126</v>
      </c>
      <c r="W4598" s="17">
        <f t="shared" si="6"/>
        <v>30.01957799</v>
      </c>
      <c r="X4598" s="17">
        <f t="shared" si="7"/>
        <v>4.56819665</v>
      </c>
      <c r="Y4598" s="14">
        <f t="shared" si="8"/>
        <v>15601</v>
      </c>
      <c r="Z4598" s="14">
        <f t="shared" si="9"/>
        <v>7535</v>
      </c>
      <c r="AA4598" s="14">
        <f t="shared" si="10"/>
        <v>1907</v>
      </c>
      <c r="AB4598" s="14">
        <f t="shared" si="11"/>
        <v>3073</v>
      </c>
      <c r="AC4598" s="14">
        <f t="shared" si="12"/>
        <v>1390</v>
      </c>
      <c r="AD4598" s="14">
        <f t="shared" si="13"/>
        <v>5828</v>
      </c>
      <c r="AE4598" s="14">
        <f t="shared" si="14"/>
        <v>680</v>
      </c>
      <c r="AF4598" s="14">
        <f t="shared" si="15"/>
        <v>15</v>
      </c>
      <c r="AG4598" s="17">
        <f t="shared" si="16"/>
        <v>77.43815272</v>
      </c>
      <c r="AH4598" s="20">
        <f>12*(J4598*'Programas e Observações'!$C$8+K4598*'Programas e Observações'!$C$9+L4598*('Programas e Observações'!$C$8+'Programas e Observações'!$C$9)+M4598*'Programas e Observações'!$C$10)</f>
        <v>167953.68</v>
      </c>
      <c r="AI4598" s="20">
        <f>12*(J4598*'Programas e Observações'!$D$8+K4598*'Programas e Observações'!$D$9+L4598*('Programas e Observações'!$D$8+'Programas e Observações'!$D$9)+M4598*'Programas e Observações'!$D$10)</f>
        <v>311017.08</v>
      </c>
      <c r="AJ4598" s="13" t="s">
        <v>4283</v>
      </c>
      <c r="AK4598" s="13" t="s">
        <v>1833</v>
      </c>
    </row>
    <row r="4599" ht="15.75" customHeight="1">
      <c r="A4599" s="13" t="s">
        <v>17352</v>
      </c>
      <c r="B4599" s="13" t="s">
        <v>17353</v>
      </c>
      <c r="C4599" s="13" t="s">
        <v>17354</v>
      </c>
      <c r="D4599" s="13" t="s">
        <v>16400</v>
      </c>
      <c r="E4599" s="13" t="s">
        <v>16413</v>
      </c>
      <c r="F4599" s="13" t="s">
        <v>16414</v>
      </c>
      <c r="G4599" s="14">
        <v>6266.0</v>
      </c>
      <c r="H4599" s="16" t="b">
        <f>G4599&lt;'Programas e Observações'!$C$11</f>
        <v>1</v>
      </c>
      <c r="I4599" s="14">
        <v>581.0</v>
      </c>
      <c r="J4599" s="14">
        <v>235.0</v>
      </c>
      <c r="K4599" s="14">
        <v>88.0</v>
      </c>
      <c r="L4599" s="14">
        <v>78.0</v>
      </c>
      <c r="M4599" s="14">
        <v>5.0</v>
      </c>
      <c r="N4599" s="14">
        <v>266.0</v>
      </c>
      <c r="O4599" s="14">
        <v>19.0</v>
      </c>
      <c r="P4599" s="14">
        <v>0.0</v>
      </c>
      <c r="Q4599" s="14"/>
      <c r="R4599" s="17">
        <f t="shared" si="1"/>
        <v>92.72263007</v>
      </c>
      <c r="S4599" s="17">
        <f t="shared" si="2"/>
        <v>37.50398979</v>
      </c>
      <c r="T4599" s="17">
        <f t="shared" si="3"/>
        <v>14.04404724</v>
      </c>
      <c r="U4599" s="17">
        <f t="shared" si="4"/>
        <v>12.44813278</v>
      </c>
      <c r="V4599" s="17">
        <f t="shared" si="5"/>
        <v>0.7979572295</v>
      </c>
      <c r="W4599" s="17">
        <f t="shared" si="6"/>
        <v>42.45132461</v>
      </c>
      <c r="X4599" s="17">
        <f t="shared" si="7"/>
        <v>3.032237472</v>
      </c>
      <c r="Y4599" s="14">
        <f t="shared" si="8"/>
        <v>30449</v>
      </c>
      <c r="Z4599" s="14">
        <f t="shared" si="9"/>
        <v>15074</v>
      </c>
      <c r="AA4599" s="14">
        <f t="shared" si="10"/>
        <v>3158</v>
      </c>
      <c r="AB4599" s="14">
        <f t="shared" si="11"/>
        <v>7059</v>
      </c>
      <c r="AC4599" s="14">
        <f t="shared" si="12"/>
        <v>1990</v>
      </c>
      <c r="AD4599" s="14">
        <f t="shared" si="13"/>
        <v>10000</v>
      </c>
      <c r="AE4599" s="14">
        <f t="shared" si="14"/>
        <v>909</v>
      </c>
      <c r="AF4599" s="14">
        <f t="shared" si="15"/>
        <v>21</v>
      </c>
      <c r="AG4599" s="17">
        <f t="shared" si="16"/>
        <v>93.0820494</v>
      </c>
      <c r="AH4599" s="20">
        <f>12*(J4599*'Programas e Observações'!$C$8+K4599*'Programas e Observações'!$C$9+L4599*('Programas e Observações'!$C$8+'Programas e Observações'!$C$9)+M4599*'Programas e Observações'!$C$10)</f>
        <v>149358.6</v>
      </c>
      <c r="AI4599" s="20">
        <f>12*(J4599*'Programas e Observações'!$D$8+K4599*'Programas e Observações'!$D$9+L4599*('Programas e Observações'!$D$8+'Programas e Observações'!$D$9)+M4599*'Programas e Observações'!$D$10)</f>
        <v>265582.92</v>
      </c>
      <c r="AJ4599" s="13" t="s">
        <v>16783</v>
      </c>
      <c r="AK4599" s="13" t="s">
        <v>358</v>
      </c>
    </row>
    <row r="4600" ht="15.75" customHeight="1">
      <c r="A4600" s="13" t="s">
        <v>17355</v>
      </c>
      <c r="B4600" s="13" t="s">
        <v>17356</v>
      </c>
      <c r="C4600" s="13" t="s">
        <v>17357</v>
      </c>
      <c r="D4600" s="13" t="s">
        <v>16400</v>
      </c>
      <c r="E4600" s="13" t="s">
        <v>16488</v>
      </c>
      <c r="F4600" s="13" t="s">
        <v>16489</v>
      </c>
      <c r="G4600" s="14">
        <v>59074.0</v>
      </c>
      <c r="H4600" s="16" t="b">
        <f>G4600&lt;'Programas e Observações'!$C$11</f>
        <v>0</v>
      </c>
      <c r="I4600" s="14">
        <v>1679.0</v>
      </c>
      <c r="J4600" s="14">
        <v>354.0</v>
      </c>
      <c r="K4600" s="14">
        <v>581.0</v>
      </c>
      <c r="L4600" s="14">
        <v>279.0</v>
      </c>
      <c r="M4600" s="14">
        <v>50.0</v>
      </c>
      <c r="N4600" s="14">
        <v>1225.0</v>
      </c>
      <c r="O4600" s="14">
        <v>149.0</v>
      </c>
      <c r="P4600" s="14">
        <v>3.0</v>
      </c>
      <c r="Q4600" s="14">
        <v>151.0</v>
      </c>
      <c r="R4600" s="17">
        <f t="shared" si="1"/>
        <v>28.42197921</v>
      </c>
      <c r="S4600" s="17">
        <f t="shared" si="2"/>
        <v>5.992484003</v>
      </c>
      <c r="T4600" s="17">
        <f t="shared" si="3"/>
        <v>9.83512205</v>
      </c>
      <c r="U4600" s="17">
        <f t="shared" si="4"/>
        <v>4.722889935</v>
      </c>
      <c r="V4600" s="17">
        <f t="shared" si="5"/>
        <v>0.8463960456</v>
      </c>
      <c r="W4600" s="17">
        <f t="shared" si="6"/>
        <v>20.73670312</v>
      </c>
      <c r="X4600" s="17">
        <f t="shared" si="7"/>
        <v>2.522260216</v>
      </c>
      <c r="Y4600" s="14">
        <f t="shared" si="8"/>
        <v>20826</v>
      </c>
      <c r="Z4600" s="14">
        <f t="shared" si="9"/>
        <v>9489</v>
      </c>
      <c r="AA4600" s="14">
        <f t="shared" si="10"/>
        <v>2618</v>
      </c>
      <c r="AB4600" s="14">
        <f t="shared" si="11"/>
        <v>4788</v>
      </c>
      <c r="AC4600" s="14">
        <f t="shared" si="12"/>
        <v>1622</v>
      </c>
      <c r="AD4600" s="14">
        <f t="shared" si="13"/>
        <v>5874</v>
      </c>
      <c r="AE4600" s="14">
        <f t="shared" si="14"/>
        <v>812</v>
      </c>
      <c r="AF4600" s="14">
        <f t="shared" si="15"/>
        <v>19</v>
      </c>
      <c r="AG4600" s="17">
        <f t="shared" si="16"/>
        <v>69.97396052</v>
      </c>
      <c r="AH4600" s="20">
        <f>12*(J4600*'Programas e Observações'!$C$8+K4600*'Programas e Observações'!$C$9+L4600*('Programas e Observações'!$C$8+'Programas e Observações'!$C$9)+M4600*'Programas e Observações'!$C$10)</f>
        <v>590161.8</v>
      </c>
      <c r="AI4600" s="20">
        <f>12*(J4600*'Programas e Observações'!$D$8+K4600*'Programas e Observações'!$D$9+L4600*('Programas e Observações'!$D$8+'Programas e Observações'!$D$9)+M4600*'Programas e Observações'!$D$10)</f>
        <v>837103.92</v>
      </c>
      <c r="AJ4600" s="13" t="s">
        <v>17358</v>
      </c>
      <c r="AK4600" s="13" t="s">
        <v>10156</v>
      </c>
    </row>
    <row r="4601" ht="15.75" customHeight="1">
      <c r="A4601" s="13" t="s">
        <v>17359</v>
      </c>
      <c r="B4601" s="13" t="s">
        <v>17360</v>
      </c>
      <c r="C4601" s="13" t="s">
        <v>17361</v>
      </c>
      <c r="D4601" s="13" t="s">
        <v>16400</v>
      </c>
      <c r="E4601" s="13" t="s">
        <v>16413</v>
      </c>
      <c r="F4601" s="13" t="s">
        <v>16414</v>
      </c>
      <c r="G4601" s="14">
        <v>5507.0</v>
      </c>
      <c r="H4601" s="16" t="b">
        <f>G4601&lt;'Programas e Observações'!$C$11</f>
        <v>1</v>
      </c>
      <c r="I4601" s="14">
        <v>73.0</v>
      </c>
      <c r="J4601" s="14">
        <v>28.0</v>
      </c>
      <c r="K4601" s="14">
        <v>8.0</v>
      </c>
      <c r="L4601" s="14">
        <v>1.0</v>
      </c>
      <c r="M4601" s="14">
        <v>6.0</v>
      </c>
      <c r="N4601" s="14">
        <v>209.0</v>
      </c>
      <c r="O4601" s="14">
        <v>9.0</v>
      </c>
      <c r="P4601" s="14">
        <v>0.0</v>
      </c>
      <c r="Q4601" s="14"/>
      <c r="R4601" s="17">
        <f t="shared" si="1"/>
        <v>13.25585618</v>
      </c>
      <c r="S4601" s="17">
        <f t="shared" si="2"/>
        <v>5.084437988</v>
      </c>
      <c r="T4601" s="17">
        <f t="shared" si="3"/>
        <v>1.452696568</v>
      </c>
      <c r="U4601" s="17">
        <f t="shared" si="4"/>
        <v>0.181587071</v>
      </c>
      <c r="V4601" s="17">
        <f t="shared" si="5"/>
        <v>1.089522426</v>
      </c>
      <c r="W4601" s="17">
        <f t="shared" si="6"/>
        <v>37.95169784</v>
      </c>
      <c r="X4601" s="17">
        <f t="shared" si="7"/>
        <v>1.634283639</v>
      </c>
      <c r="Y4601" s="14">
        <f t="shared" si="8"/>
        <v>30449</v>
      </c>
      <c r="Z4601" s="14">
        <f t="shared" si="9"/>
        <v>15074</v>
      </c>
      <c r="AA4601" s="14">
        <f t="shared" si="10"/>
        <v>3158</v>
      </c>
      <c r="AB4601" s="14">
        <f t="shared" si="11"/>
        <v>7059</v>
      </c>
      <c r="AC4601" s="14">
        <f t="shared" si="12"/>
        <v>1990</v>
      </c>
      <c r="AD4601" s="14">
        <f t="shared" si="13"/>
        <v>10000</v>
      </c>
      <c r="AE4601" s="14">
        <f t="shared" si="14"/>
        <v>909</v>
      </c>
      <c r="AF4601" s="14">
        <f t="shared" si="15"/>
        <v>21</v>
      </c>
      <c r="AG4601" s="17">
        <f t="shared" si="16"/>
        <v>93.0820494</v>
      </c>
      <c r="AH4601" s="20">
        <f>12*(J4601*'Programas e Observações'!$C$8+K4601*'Programas e Observações'!$C$9+L4601*('Programas e Observações'!$C$8+'Programas e Observações'!$C$9)+M4601*'Programas e Observações'!$C$10)</f>
        <v>13507.68</v>
      </c>
      <c r="AI4601" s="20">
        <f>12*(J4601*'Programas e Observações'!$D$8+K4601*'Programas e Observações'!$D$9+L4601*('Programas e Observações'!$D$8+'Programas e Observações'!$D$9)+M4601*'Programas e Observações'!$D$10)</f>
        <v>24217.32</v>
      </c>
      <c r="AJ4601" s="13" t="s">
        <v>1380</v>
      </c>
      <c r="AK4601" s="13" t="s">
        <v>1145</v>
      </c>
    </row>
    <row r="4602" ht="15.75" customHeight="1">
      <c r="A4602" s="13" t="s">
        <v>17362</v>
      </c>
      <c r="B4602" s="13" t="s">
        <v>17363</v>
      </c>
      <c r="C4602" s="13" t="s">
        <v>17364</v>
      </c>
      <c r="D4602" s="13" t="s">
        <v>16400</v>
      </c>
      <c r="E4602" s="13" t="s">
        <v>16413</v>
      </c>
      <c r="F4602" s="13" t="s">
        <v>16414</v>
      </c>
      <c r="G4602" s="14">
        <v>4513.0</v>
      </c>
      <c r="H4602" s="16" t="b">
        <f>G4602&lt;'Programas e Observações'!$C$11</f>
        <v>1</v>
      </c>
      <c r="I4602" s="14">
        <v>302.0</v>
      </c>
      <c r="J4602" s="14">
        <v>128.0</v>
      </c>
      <c r="K4602" s="14">
        <v>31.0</v>
      </c>
      <c r="L4602" s="14">
        <v>38.0</v>
      </c>
      <c r="M4602" s="14">
        <v>27.0</v>
      </c>
      <c r="N4602" s="14">
        <v>170.0</v>
      </c>
      <c r="O4602" s="14">
        <v>13.0</v>
      </c>
      <c r="P4602" s="14">
        <v>0.0</v>
      </c>
      <c r="Q4602" s="14"/>
      <c r="R4602" s="17">
        <f t="shared" si="1"/>
        <v>66.91779304</v>
      </c>
      <c r="S4602" s="17">
        <f t="shared" si="2"/>
        <v>28.36250831</v>
      </c>
      <c r="T4602" s="17">
        <f t="shared" si="3"/>
        <v>6.869044981</v>
      </c>
      <c r="U4602" s="17">
        <f t="shared" si="4"/>
        <v>8.420119654</v>
      </c>
      <c r="V4602" s="17">
        <f t="shared" si="5"/>
        <v>5.982716596</v>
      </c>
      <c r="W4602" s="17">
        <f t="shared" si="6"/>
        <v>37.66895635</v>
      </c>
      <c r="X4602" s="17">
        <f t="shared" si="7"/>
        <v>2.88056725</v>
      </c>
      <c r="Y4602" s="14">
        <f t="shared" si="8"/>
        <v>30449</v>
      </c>
      <c r="Z4602" s="14">
        <f t="shared" si="9"/>
        <v>15074</v>
      </c>
      <c r="AA4602" s="14">
        <f t="shared" si="10"/>
        <v>3158</v>
      </c>
      <c r="AB4602" s="14">
        <f t="shared" si="11"/>
        <v>7059</v>
      </c>
      <c r="AC4602" s="14">
        <f t="shared" si="12"/>
        <v>1990</v>
      </c>
      <c r="AD4602" s="14">
        <f t="shared" si="13"/>
        <v>10000</v>
      </c>
      <c r="AE4602" s="14">
        <f t="shared" si="14"/>
        <v>909</v>
      </c>
      <c r="AF4602" s="14">
        <f t="shared" si="15"/>
        <v>21</v>
      </c>
      <c r="AG4602" s="17">
        <f t="shared" si="16"/>
        <v>93.0820494</v>
      </c>
      <c r="AH4602" s="20">
        <f>12*(J4602*'Programas e Observações'!$C$8+K4602*'Programas e Observações'!$C$9+L4602*('Programas e Observações'!$C$8+'Programas e Observações'!$C$9)+M4602*'Programas e Observações'!$C$10)</f>
        <v>82352.76</v>
      </c>
      <c r="AI4602" s="20">
        <f>12*(J4602*'Programas e Observações'!$D$8+K4602*'Programas e Observações'!$D$9+L4602*('Programas e Observações'!$D$8+'Programas e Observações'!$D$9)+M4602*'Programas e Observações'!$D$10)</f>
        <v>143928.96</v>
      </c>
      <c r="AJ4602" s="13" t="s">
        <v>445</v>
      </c>
      <c r="AK4602" s="13" t="s">
        <v>4886</v>
      </c>
    </row>
    <row r="4603" ht="15.75" customHeight="1">
      <c r="A4603" s="13" t="s">
        <v>17365</v>
      </c>
      <c r="B4603" s="13" t="s">
        <v>17366</v>
      </c>
      <c r="C4603" s="13" t="s">
        <v>16408</v>
      </c>
      <c r="D4603" s="13" t="s">
        <v>16400</v>
      </c>
      <c r="E4603" s="13" t="s">
        <v>16407</v>
      </c>
      <c r="F4603" s="13" t="s">
        <v>16408</v>
      </c>
      <c r="G4603" s="14">
        <v>54891.0</v>
      </c>
      <c r="H4603" s="16" t="b">
        <f>G4603&lt;'Programas e Observações'!$C$11</f>
        <v>0</v>
      </c>
      <c r="I4603" s="14">
        <v>2981.0</v>
      </c>
      <c r="J4603" s="14">
        <v>1216.0</v>
      </c>
      <c r="K4603" s="14">
        <v>634.0</v>
      </c>
      <c r="L4603" s="14">
        <v>582.0</v>
      </c>
      <c r="M4603" s="14">
        <v>155.0</v>
      </c>
      <c r="N4603" s="14">
        <v>951.0</v>
      </c>
      <c r="O4603" s="14">
        <v>96.0</v>
      </c>
      <c r="P4603" s="14">
        <v>7.0</v>
      </c>
      <c r="Q4603" s="14">
        <v>161.0</v>
      </c>
      <c r="R4603" s="17">
        <f t="shared" si="1"/>
        <v>54.30762784</v>
      </c>
      <c r="S4603" s="17">
        <f t="shared" si="2"/>
        <v>22.15299412</v>
      </c>
      <c r="T4603" s="17">
        <f t="shared" si="3"/>
        <v>11.55016305</v>
      </c>
      <c r="U4603" s="17">
        <f t="shared" si="4"/>
        <v>10.60283107</v>
      </c>
      <c r="V4603" s="17">
        <f t="shared" si="5"/>
        <v>2.823778033</v>
      </c>
      <c r="W4603" s="17">
        <f t="shared" si="6"/>
        <v>17.32524458</v>
      </c>
      <c r="X4603" s="17">
        <f t="shared" si="7"/>
        <v>1.748920588</v>
      </c>
      <c r="Y4603" s="14">
        <f t="shared" si="8"/>
        <v>18845</v>
      </c>
      <c r="Z4603" s="14">
        <f t="shared" si="9"/>
        <v>9941</v>
      </c>
      <c r="AA4603" s="14">
        <f t="shared" si="10"/>
        <v>2011</v>
      </c>
      <c r="AB4603" s="14">
        <f t="shared" si="11"/>
        <v>3706</v>
      </c>
      <c r="AC4603" s="14">
        <f t="shared" si="12"/>
        <v>1270</v>
      </c>
      <c r="AD4603" s="14">
        <f t="shared" si="13"/>
        <v>4596</v>
      </c>
      <c r="AE4603" s="14">
        <f t="shared" si="14"/>
        <v>445</v>
      </c>
      <c r="AF4603" s="14">
        <f t="shared" si="15"/>
        <v>19</v>
      </c>
      <c r="AG4603" s="17">
        <f t="shared" si="16"/>
        <v>87.06720507</v>
      </c>
      <c r="AH4603" s="20">
        <f>12*(J4603*'Programas e Observações'!$C$8+K4603*'Programas e Observações'!$C$9+L4603*('Programas e Observações'!$C$8+'Programas e Observações'!$C$9)+M4603*'Programas e Observações'!$C$10)</f>
        <v>1058241.6</v>
      </c>
      <c r="AI4603" s="20">
        <f>12*(J4603*'Programas e Observações'!$D$8+K4603*'Programas e Observações'!$D$9+L4603*('Programas e Observações'!$D$8+'Programas e Observações'!$D$9)+M4603*'Programas e Observações'!$D$10)</f>
        <v>1733353.32</v>
      </c>
      <c r="AJ4603" s="13" t="s">
        <v>4279</v>
      </c>
      <c r="AK4603" s="13" t="s">
        <v>242</v>
      </c>
    </row>
    <row r="4604" ht="15.75" customHeight="1">
      <c r="A4604" s="13" t="s">
        <v>17367</v>
      </c>
      <c r="B4604" s="13" t="s">
        <v>17368</v>
      </c>
      <c r="C4604" s="13" t="s">
        <v>17369</v>
      </c>
      <c r="D4604" s="13" t="s">
        <v>16400</v>
      </c>
      <c r="E4604" s="13" t="s">
        <v>16440</v>
      </c>
      <c r="F4604" s="13" t="s">
        <v>16441</v>
      </c>
      <c r="G4604" s="14">
        <v>3583.0</v>
      </c>
      <c r="H4604" s="16" t="b">
        <f>G4604&lt;'Programas e Observações'!$C$11</f>
        <v>1</v>
      </c>
      <c r="I4604" s="14">
        <v>0.0</v>
      </c>
      <c r="J4604" s="14">
        <v>0.0</v>
      </c>
      <c r="K4604" s="14">
        <v>0.0</v>
      </c>
      <c r="L4604" s="14">
        <v>0.0</v>
      </c>
      <c r="M4604" s="14">
        <v>0.0</v>
      </c>
      <c r="N4604" s="14">
        <v>149.0</v>
      </c>
      <c r="O4604" s="14">
        <v>8.0</v>
      </c>
      <c r="P4604" s="14">
        <v>0.0</v>
      </c>
      <c r="Q4604" s="14"/>
      <c r="R4604" s="17">
        <f t="shared" si="1"/>
        <v>0</v>
      </c>
      <c r="S4604" s="17">
        <f t="shared" si="2"/>
        <v>0</v>
      </c>
      <c r="T4604" s="17">
        <f t="shared" si="3"/>
        <v>0</v>
      </c>
      <c r="U4604" s="17">
        <f t="shared" si="4"/>
        <v>0</v>
      </c>
      <c r="V4604" s="17">
        <f t="shared" si="5"/>
        <v>0</v>
      </c>
      <c r="W4604" s="17">
        <f t="shared" si="6"/>
        <v>41.58526375</v>
      </c>
      <c r="X4604" s="17">
        <f t="shared" si="7"/>
        <v>2.232765839</v>
      </c>
      <c r="Y4604" s="14">
        <f t="shared" si="8"/>
        <v>11259</v>
      </c>
      <c r="Z4604" s="14">
        <f t="shared" si="9"/>
        <v>5219</v>
      </c>
      <c r="AA4604" s="14">
        <f t="shared" si="10"/>
        <v>1639</v>
      </c>
      <c r="AB4604" s="14">
        <f t="shared" si="11"/>
        <v>1972</v>
      </c>
      <c r="AC4604" s="14">
        <f t="shared" si="12"/>
        <v>741</v>
      </c>
      <c r="AD4604" s="14">
        <f t="shared" si="13"/>
        <v>4860</v>
      </c>
      <c r="AE4604" s="14">
        <f t="shared" si="14"/>
        <v>431</v>
      </c>
      <c r="AF4604" s="14">
        <f t="shared" si="15"/>
        <v>9</v>
      </c>
      <c r="AG4604" s="17">
        <f t="shared" si="16"/>
        <v>69.19758094</v>
      </c>
      <c r="AH4604" s="20">
        <f>12*(J4604*'Programas e Observações'!$C$8+K4604*'Programas e Observações'!$C$9+L4604*('Programas e Observações'!$C$8+'Programas e Observações'!$C$9)+M4604*'Programas e Observações'!$C$10)</f>
        <v>0</v>
      </c>
      <c r="AI4604" s="20">
        <f>12*(J4604*'Programas e Observações'!$D$8+K4604*'Programas e Observações'!$D$9+L4604*('Programas e Observações'!$D$8+'Programas e Observações'!$D$9)+M4604*'Programas e Observações'!$D$10)</f>
        <v>0</v>
      </c>
      <c r="AJ4604" s="13" t="s">
        <v>342</v>
      </c>
      <c r="AK4604" s="13" t="s">
        <v>343</v>
      </c>
    </row>
    <row r="4605" ht="15.75" customHeight="1">
      <c r="A4605" s="13" t="s">
        <v>17370</v>
      </c>
      <c r="B4605" s="13" t="s">
        <v>17371</v>
      </c>
      <c r="C4605" s="13" t="s">
        <v>17372</v>
      </c>
      <c r="D4605" s="13" t="s">
        <v>16400</v>
      </c>
      <c r="E4605" s="13" t="s">
        <v>16407</v>
      </c>
      <c r="F4605" s="13" t="s">
        <v>16408</v>
      </c>
      <c r="G4605" s="14">
        <v>34485.0</v>
      </c>
      <c r="H4605" s="16" t="b">
        <f>G4605&lt;'Programas e Observações'!$C$11</f>
        <v>0</v>
      </c>
      <c r="I4605" s="14">
        <v>3554.0</v>
      </c>
      <c r="J4605" s="14">
        <v>2003.0</v>
      </c>
      <c r="K4605" s="14">
        <v>349.0</v>
      </c>
      <c r="L4605" s="14">
        <v>722.0</v>
      </c>
      <c r="M4605" s="14">
        <v>238.0</v>
      </c>
      <c r="N4605" s="14">
        <v>736.0</v>
      </c>
      <c r="O4605" s="14">
        <v>76.0</v>
      </c>
      <c r="P4605" s="14">
        <v>1.0</v>
      </c>
      <c r="Q4605" s="14"/>
      <c r="R4605" s="17">
        <f t="shared" si="1"/>
        <v>103.0593011</v>
      </c>
      <c r="S4605" s="17">
        <f t="shared" si="2"/>
        <v>58.08322459</v>
      </c>
      <c r="T4605" s="17">
        <f t="shared" si="3"/>
        <v>10.12034218</v>
      </c>
      <c r="U4605" s="17">
        <f t="shared" si="4"/>
        <v>20.93663912</v>
      </c>
      <c r="V4605" s="17">
        <f t="shared" si="5"/>
        <v>6.901551399</v>
      </c>
      <c r="W4605" s="17">
        <f t="shared" si="6"/>
        <v>21.34261273</v>
      </c>
      <c r="X4605" s="17">
        <f t="shared" si="7"/>
        <v>2.203856749</v>
      </c>
      <c r="Y4605" s="14">
        <f t="shared" si="8"/>
        <v>18845</v>
      </c>
      <c r="Z4605" s="14">
        <f t="shared" si="9"/>
        <v>9941</v>
      </c>
      <c r="AA4605" s="14">
        <f t="shared" si="10"/>
        <v>2011</v>
      </c>
      <c r="AB4605" s="14">
        <f t="shared" si="11"/>
        <v>3706</v>
      </c>
      <c r="AC4605" s="14">
        <f t="shared" si="12"/>
        <v>1270</v>
      </c>
      <c r="AD4605" s="14">
        <f t="shared" si="13"/>
        <v>4596</v>
      </c>
      <c r="AE4605" s="14">
        <f t="shared" si="14"/>
        <v>445</v>
      </c>
      <c r="AF4605" s="14">
        <f t="shared" si="15"/>
        <v>19</v>
      </c>
      <c r="AG4605" s="17">
        <f t="shared" si="16"/>
        <v>87.06720507</v>
      </c>
      <c r="AH4605" s="20">
        <f>12*(J4605*'Programas e Observações'!$C$8+K4605*'Programas e Observações'!$C$9+L4605*('Programas e Observações'!$C$8+'Programas e Observações'!$C$9)+M4605*'Programas e Observações'!$C$10)</f>
        <v>1212245.04</v>
      </c>
      <c r="AI4605" s="20">
        <f>12*(J4605*'Programas e Observações'!$D$8+K4605*'Programas e Observações'!$D$9+L4605*('Programas e Observações'!$D$8+'Programas e Observações'!$D$9)+M4605*'Programas e Observações'!$D$10)</f>
        <v>2218796.28</v>
      </c>
      <c r="AJ4605" s="13" t="s">
        <v>17373</v>
      </c>
      <c r="AK4605" s="13" t="s">
        <v>338</v>
      </c>
    </row>
    <row r="4606" ht="15.75" customHeight="1">
      <c r="A4606" s="13" t="s">
        <v>17374</v>
      </c>
      <c r="B4606" s="13" t="s">
        <v>17375</v>
      </c>
      <c r="C4606" s="13" t="s">
        <v>17376</v>
      </c>
      <c r="D4606" s="13" t="s">
        <v>16400</v>
      </c>
      <c r="E4606" s="13" t="s">
        <v>16401</v>
      </c>
      <c r="F4606" s="13" t="s">
        <v>16402</v>
      </c>
      <c r="G4606" s="14">
        <v>4257.0</v>
      </c>
      <c r="H4606" s="16" t="b">
        <f>G4606&lt;'Programas e Observações'!$C$11</f>
        <v>1</v>
      </c>
      <c r="I4606" s="14">
        <v>597.0</v>
      </c>
      <c r="J4606" s="14">
        <v>298.0</v>
      </c>
      <c r="K4606" s="14">
        <v>45.0</v>
      </c>
      <c r="L4606" s="14">
        <v>139.0</v>
      </c>
      <c r="M4606" s="14">
        <v>61.0</v>
      </c>
      <c r="N4606" s="14">
        <v>119.0</v>
      </c>
      <c r="O4606" s="14">
        <v>10.0</v>
      </c>
      <c r="P4606" s="14">
        <v>1.0</v>
      </c>
      <c r="Q4606" s="14"/>
      <c r="R4606" s="17">
        <f t="shared" si="1"/>
        <v>140.2396054</v>
      </c>
      <c r="S4606" s="17">
        <f t="shared" si="2"/>
        <v>70.00234907</v>
      </c>
      <c r="T4606" s="17">
        <f t="shared" si="3"/>
        <v>10.57082452</v>
      </c>
      <c r="U4606" s="17">
        <f t="shared" si="4"/>
        <v>32.65210242</v>
      </c>
      <c r="V4606" s="17">
        <f t="shared" si="5"/>
        <v>14.32933991</v>
      </c>
      <c r="W4606" s="17">
        <f t="shared" si="6"/>
        <v>27.95395819</v>
      </c>
      <c r="X4606" s="17">
        <f t="shared" si="7"/>
        <v>2.349072117</v>
      </c>
      <c r="Y4606" s="14">
        <f t="shared" si="8"/>
        <v>15601</v>
      </c>
      <c r="Z4606" s="14">
        <f t="shared" si="9"/>
        <v>7535</v>
      </c>
      <c r="AA4606" s="14">
        <f t="shared" si="10"/>
        <v>1907</v>
      </c>
      <c r="AB4606" s="14">
        <f t="shared" si="11"/>
        <v>3073</v>
      </c>
      <c r="AC4606" s="14">
        <f t="shared" si="12"/>
        <v>1390</v>
      </c>
      <c r="AD4606" s="14">
        <f t="shared" si="13"/>
        <v>5828</v>
      </c>
      <c r="AE4606" s="14">
        <f t="shared" si="14"/>
        <v>680</v>
      </c>
      <c r="AF4606" s="14">
        <f t="shared" si="15"/>
        <v>15</v>
      </c>
      <c r="AG4606" s="17">
        <f t="shared" si="16"/>
        <v>77.43815272</v>
      </c>
      <c r="AH4606" s="20">
        <f>12*(J4606*'Programas e Observações'!$C$8+K4606*'Programas e Observações'!$C$9+L4606*('Programas e Observações'!$C$8+'Programas e Observações'!$C$9)+M4606*'Programas e Observações'!$C$10)</f>
        <v>212681.88</v>
      </c>
      <c r="AI4606" s="20">
        <f>12*(J4606*'Programas e Observações'!$D$8+K4606*'Programas e Observações'!$D$9+L4606*('Programas e Observações'!$D$8+'Programas e Observações'!$D$9)+M4606*'Programas e Observações'!$D$10)</f>
        <v>374690.04</v>
      </c>
      <c r="AJ4606" s="13" t="s">
        <v>4341</v>
      </c>
      <c r="AK4606" s="13" t="s">
        <v>693</v>
      </c>
    </row>
    <row r="4607" ht="15.75" customHeight="1">
      <c r="A4607" s="13" t="s">
        <v>17377</v>
      </c>
      <c r="B4607" s="13" t="s">
        <v>17378</v>
      </c>
      <c r="C4607" s="13" t="s">
        <v>17379</v>
      </c>
      <c r="D4607" s="13" t="s">
        <v>16400</v>
      </c>
      <c r="E4607" s="13" t="s">
        <v>16647</v>
      </c>
      <c r="F4607" s="13" t="s">
        <v>16648</v>
      </c>
      <c r="G4607" s="14">
        <v>17697.0</v>
      </c>
      <c r="H4607" s="16" t="b">
        <f>G4607&lt;'Programas e Observações'!$C$11</f>
        <v>1</v>
      </c>
      <c r="I4607" s="14">
        <v>1466.0</v>
      </c>
      <c r="J4607" s="14">
        <v>506.0</v>
      </c>
      <c r="K4607" s="14">
        <v>228.0</v>
      </c>
      <c r="L4607" s="14">
        <v>408.0</v>
      </c>
      <c r="M4607" s="14">
        <v>108.0</v>
      </c>
      <c r="N4607" s="14">
        <v>544.0</v>
      </c>
      <c r="O4607" s="14">
        <v>64.0</v>
      </c>
      <c r="P4607" s="14">
        <v>2.0</v>
      </c>
      <c r="Q4607" s="14"/>
      <c r="R4607" s="17">
        <f t="shared" si="1"/>
        <v>82.83889925</v>
      </c>
      <c r="S4607" s="17">
        <f t="shared" si="2"/>
        <v>28.59241679</v>
      </c>
      <c r="T4607" s="17">
        <f t="shared" si="3"/>
        <v>12.88353958</v>
      </c>
      <c r="U4607" s="17">
        <f t="shared" si="4"/>
        <v>23.05475504</v>
      </c>
      <c r="V4607" s="17">
        <f t="shared" si="5"/>
        <v>6.102729276</v>
      </c>
      <c r="W4607" s="17">
        <f t="shared" si="6"/>
        <v>30.73967339</v>
      </c>
      <c r="X4607" s="17">
        <f t="shared" si="7"/>
        <v>3.616432164</v>
      </c>
      <c r="Y4607" s="14">
        <f t="shared" si="8"/>
        <v>37857</v>
      </c>
      <c r="Z4607" s="14">
        <f t="shared" si="9"/>
        <v>13575</v>
      </c>
      <c r="AA4607" s="14">
        <f t="shared" si="10"/>
        <v>5835</v>
      </c>
      <c r="AB4607" s="14">
        <f t="shared" si="11"/>
        <v>8769</v>
      </c>
      <c r="AC4607" s="14">
        <f t="shared" si="12"/>
        <v>3378</v>
      </c>
      <c r="AD4607" s="14">
        <f t="shared" si="13"/>
        <v>13793</v>
      </c>
      <c r="AE4607" s="14">
        <f t="shared" si="14"/>
        <v>1559</v>
      </c>
      <c r="AF4607" s="14">
        <f t="shared" si="15"/>
        <v>36</v>
      </c>
      <c r="AG4607" s="17">
        <f t="shared" si="16"/>
        <v>79.89253961</v>
      </c>
      <c r="AH4607" s="20">
        <f>12*(J4607*'Programas e Observações'!$C$8+K4607*'Programas e Observações'!$C$9+L4607*('Programas e Observações'!$C$8+'Programas e Observações'!$C$9)+M4607*'Programas e Observações'!$C$10)</f>
        <v>562445.04</v>
      </c>
      <c r="AI4607" s="20">
        <f>12*(J4607*'Programas e Observações'!$D$8+K4607*'Programas e Observações'!$D$9+L4607*('Programas e Observações'!$D$8+'Programas e Observações'!$D$9)+M4607*'Programas e Observações'!$D$10)</f>
        <v>906435.84</v>
      </c>
      <c r="AJ4607" s="13" t="s">
        <v>17380</v>
      </c>
      <c r="AK4607" s="13" t="s">
        <v>17381</v>
      </c>
    </row>
    <row r="4608" ht="15.75" customHeight="1">
      <c r="A4608" s="13" t="s">
        <v>17382</v>
      </c>
      <c r="B4608" s="13" t="s">
        <v>17383</v>
      </c>
      <c r="C4608" s="13" t="s">
        <v>17384</v>
      </c>
      <c r="D4608" s="13" t="s">
        <v>17385</v>
      </c>
      <c r="E4608" s="13" t="s">
        <v>17386</v>
      </c>
      <c r="F4608" s="13" t="s">
        <v>17387</v>
      </c>
      <c r="G4608" s="14">
        <v>4251.0</v>
      </c>
      <c r="H4608" s="16" t="b">
        <f>G4608&lt;'Programas e Observações'!$C$11</f>
        <v>1</v>
      </c>
      <c r="I4608" s="14">
        <v>0.0</v>
      </c>
      <c r="J4608" s="14">
        <v>0.0</v>
      </c>
      <c r="K4608" s="14">
        <v>0.0</v>
      </c>
      <c r="L4608" s="14">
        <v>0.0</v>
      </c>
      <c r="M4608" s="14">
        <v>0.0</v>
      </c>
      <c r="N4608" s="14">
        <v>50.0</v>
      </c>
      <c r="O4608" s="14">
        <v>17.0</v>
      </c>
      <c r="P4608" s="14">
        <v>0.0</v>
      </c>
      <c r="Q4608" s="14"/>
      <c r="R4608" s="17">
        <f t="shared" si="1"/>
        <v>0</v>
      </c>
      <c r="S4608" s="17">
        <f t="shared" si="2"/>
        <v>0</v>
      </c>
      <c r="T4608" s="17">
        <f t="shared" si="3"/>
        <v>0</v>
      </c>
      <c r="U4608" s="17">
        <f t="shared" si="4"/>
        <v>0</v>
      </c>
      <c r="V4608" s="17">
        <f t="shared" si="5"/>
        <v>0</v>
      </c>
      <c r="W4608" s="17">
        <f t="shared" si="6"/>
        <v>11.76193837</v>
      </c>
      <c r="X4608" s="17">
        <f t="shared" si="7"/>
        <v>3.999059045</v>
      </c>
      <c r="Y4608" s="14">
        <f t="shared" si="8"/>
        <v>18411</v>
      </c>
      <c r="Z4608" s="14">
        <f t="shared" si="9"/>
        <v>9792</v>
      </c>
      <c r="AA4608" s="14">
        <f t="shared" si="10"/>
        <v>1209</v>
      </c>
      <c r="AB4608" s="14">
        <f t="shared" si="11"/>
        <v>4601</v>
      </c>
      <c r="AC4608" s="14">
        <f t="shared" si="12"/>
        <v>1312</v>
      </c>
      <c r="AD4608" s="14">
        <f t="shared" si="13"/>
        <v>1756</v>
      </c>
      <c r="AE4608" s="14">
        <f t="shared" si="14"/>
        <v>620</v>
      </c>
      <c r="AF4608" s="14">
        <f t="shared" si="15"/>
        <v>23</v>
      </c>
      <c r="AG4608" s="17">
        <f t="shared" si="16"/>
        <v>97.58670222</v>
      </c>
      <c r="AH4608" s="20">
        <f>12*(J4608*'Programas e Observações'!$C$8+K4608*'Programas e Observações'!$C$9+L4608*('Programas e Observações'!$C$8+'Programas e Observações'!$C$9)+M4608*'Programas e Observações'!$C$10)</f>
        <v>0</v>
      </c>
      <c r="AI4608" s="20">
        <f>12*(J4608*'Programas e Observações'!$D$8+K4608*'Programas e Observações'!$D$9+L4608*('Programas e Observações'!$D$8+'Programas e Observações'!$D$9)+M4608*'Programas e Observações'!$D$10)</f>
        <v>0</v>
      </c>
      <c r="AJ4608" s="13" t="s">
        <v>342</v>
      </c>
      <c r="AK4608" s="13" t="s">
        <v>343</v>
      </c>
    </row>
    <row r="4609" ht="15.75" customHeight="1">
      <c r="A4609" s="13" t="s">
        <v>17388</v>
      </c>
      <c r="B4609" s="13" t="s">
        <v>17389</v>
      </c>
      <c r="C4609" s="13" t="s">
        <v>17390</v>
      </c>
      <c r="D4609" s="13" t="s">
        <v>17385</v>
      </c>
      <c r="E4609" s="13" t="s">
        <v>17391</v>
      </c>
      <c r="F4609" s="13" t="s">
        <v>17392</v>
      </c>
      <c r="G4609" s="14">
        <v>4003.0</v>
      </c>
      <c r="H4609" s="16" t="b">
        <f>G4609&lt;'Programas e Observações'!$C$11</f>
        <v>1</v>
      </c>
      <c r="I4609" s="14">
        <v>340.0</v>
      </c>
      <c r="J4609" s="14">
        <v>183.0</v>
      </c>
      <c r="K4609" s="14">
        <v>27.0</v>
      </c>
      <c r="L4609" s="14">
        <v>44.0</v>
      </c>
      <c r="M4609" s="14">
        <v>17.0</v>
      </c>
      <c r="N4609" s="14">
        <v>50.0</v>
      </c>
      <c r="O4609" s="14">
        <v>10.0</v>
      </c>
      <c r="P4609" s="14">
        <v>0.0</v>
      </c>
      <c r="Q4609" s="14"/>
      <c r="R4609" s="17">
        <f t="shared" si="1"/>
        <v>84.93629778</v>
      </c>
      <c r="S4609" s="17">
        <f t="shared" si="2"/>
        <v>45.71571322</v>
      </c>
      <c r="T4609" s="17">
        <f t="shared" si="3"/>
        <v>6.744941294</v>
      </c>
      <c r="U4609" s="17">
        <f t="shared" si="4"/>
        <v>10.99175618</v>
      </c>
      <c r="V4609" s="17">
        <f t="shared" si="5"/>
        <v>4.246814889</v>
      </c>
      <c r="W4609" s="17">
        <f t="shared" si="6"/>
        <v>12.49063203</v>
      </c>
      <c r="X4609" s="17">
        <f t="shared" si="7"/>
        <v>2.498126405</v>
      </c>
      <c r="Y4609" s="14">
        <f t="shared" si="8"/>
        <v>20310</v>
      </c>
      <c r="Z4609" s="14">
        <f t="shared" si="9"/>
        <v>10914</v>
      </c>
      <c r="AA4609" s="14">
        <f t="shared" si="10"/>
        <v>1544</v>
      </c>
      <c r="AB4609" s="14">
        <f t="shared" si="11"/>
        <v>3994</v>
      </c>
      <c r="AC4609" s="14">
        <f t="shared" si="12"/>
        <v>1643</v>
      </c>
      <c r="AD4609" s="14">
        <f t="shared" si="13"/>
        <v>2020</v>
      </c>
      <c r="AE4609" s="14">
        <f t="shared" si="14"/>
        <v>473</v>
      </c>
      <c r="AF4609" s="14">
        <f t="shared" si="15"/>
        <v>12</v>
      </c>
      <c r="AG4609" s="17">
        <f t="shared" si="16"/>
        <v>150.845582</v>
      </c>
      <c r="AH4609" s="20">
        <f>12*(J4609*'Programas e Observações'!$C$8+K4609*'Programas e Observações'!$C$9+L4609*('Programas e Observações'!$C$8+'Programas e Observações'!$C$9)+M4609*'Programas e Observações'!$C$10)</f>
        <v>90213.36</v>
      </c>
      <c r="AI4609" s="20">
        <f>12*(J4609*'Programas e Observações'!$D$8+K4609*'Programas e Observações'!$D$9+L4609*('Programas e Observações'!$D$8+'Programas e Observações'!$D$9)+M4609*'Programas e Observações'!$D$10)</f>
        <v>173628</v>
      </c>
      <c r="AJ4609" s="13" t="s">
        <v>903</v>
      </c>
      <c r="AK4609" s="13" t="s">
        <v>4934</v>
      </c>
    </row>
    <row r="4610" ht="15.75" customHeight="1">
      <c r="A4610" s="13" t="s">
        <v>17393</v>
      </c>
      <c r="B4610" s="13" t="s">
        <v>17394</v>
      </c>
      <c r="C4610" s="13" t="s">
        <v>17395</v>
      </c>
      <c r="D4610" s="13" t="s">
        <v>17385</v>
      </c>
      <c r="E4610" s="13" t="s">
        <v>17396</v>
      </c>
      <c r="F4610" s="13" t="s">
        <v>17397</v>
      </c>
      <c r="G4610" s="14">
        <v>16341.0</v>
      </c>
      <c r="H4610" s="16" t="b">
        <f>G4610&lt;'Programas e Observações'!$C$11</f>
        <v>1</v>
      </c>
      <c r="I4610" s="14">
        <v>2258.0</v>
      </c>
      <c r="J4610" s="14">
        <v>1163.0</v>
      </c>
      <c r="K4610" s="14">
        <v>194.0</v>
      </c>
      <c r="L4610" s="14">
        <v>471.0</v>
      </c>
      <c r="M4610" s="14">
        <v>122.0</v>
      </c>
      <c r="N4610" s="14">
        <v>337.0</v>
      </c>
      <c r="O4610" s="14">
        <v>22.0</v>
      </c>
      <c r="P4610" s="14">
        <v>1.0</v>
      </c>
      <c r="Q4610" s="14"/>
      <c r="R4610" s="17">
        <f t="shared" si="1"/>
        <v>138.1800379</v>
      </c>
      <c r="S4610" s="17">
        <f t="shared" si="2"/>
        <v>71.17067499</v>
      </c>
      <c r="T4610" s="17">
        <f t="shared" si="3"/>
        <v>11.87197846</v>
      </c>
      <c r="U4610" s="17">
        <f t="shared" si="4"/>
        <v>28.82320543</v>
      </c>
      <c r="V4610" s="17">
        <f t="shared" si="5"/>
        <v>7.465883361</v>
      </c>
      <c r="W4610" s="17">
        <f t="shared" si="6"/>
        <v>20.62297289</v>
      </c>
      <c r="X4610" s="17">
        <f t="shared" si="7"/>
        <v>1.346306836</v>
      </c>
      <c r="Y4610" s="14">
        <f t="shared" si="8"/>
        <v>57294</v>
      </c>
      <c r="Z4610" s="14">
        <f t="shared" si="9"/>
        <v>25646</v>
      </c>
      <c r="AA4610" s="14">
        <f t="shared" si="10"/>
        <v>5080</v>
      </c>
      <c r="AB4610" s="14">
        <f t="shared" si="11"/>
        <v>13656</v>
      </c>
      <c r="AC4610" s="14">
        <f t="shared" si="12"/>
        <v>6165</v>
      </c>
      <c r="AD4610" s="14">
        <f t="shared" si="13"/>
        <v>6779</v>
      </c>
      <c r="AE4610" s="14">
        <f t="shared" si="14"/>
        <v>737</v>
      </c>
      <c r="AF4610" s="14">
        <f t="shared" si="15"/>
        <v>21</v>
      </c>
      <c r="AG4610" s="17">
        <f t="shared" si="16"/>
        <v>127.2705059</v>
      </c>
      <c r="AH4610" s="20">
        <f>12*(J4610*'Programas e Observações'!$C$8+K4610*'Programas e Observações'!$C$9+L4610*('Programas e Observações'!$C$8+'Programas e Observações'!$C$9)+M4610*'Programas e Observações'!$C$10)</f>
        <v>727591.56</v>
      </c>
      <c r="AI4610" s="20">
        <f>12*(J4610*'Programas e Observações'!$D$8+K4610*'Programas e Observações'!$D$9+L4610*('Programas e Observações'!$D$8+'Programas e Observações'!$D$9)+M4610*'Programas e Observações'!$D$10)</f>
        <v>1331349.48</v>
      </c>
      <c r="AJ4610" s="13" t="s">
        <v>15900</v>
      </c>
      <c r="AK4610" s="13" t="s">
        <v>5638</v>
      </c>
    </row>
    <row r="4611" ht="15.75" customHeight="1">
      <c r="A4611" s="13" t="s">
        <v>17398</v>
      </c>
      <c r="B4611" s="13" t="s">
        <v>17399</v>
      </c>
      <c r="C4611" s="13" t="s">
        <v>17400</v>
      </c>
      <c r="D4611" s="13" t="s">
        <v>17385</v>
      </c>
      <c r="E4611" s="13" t="s">
        <v>17401</v>
      </c>
      <c r="F4611" s="13" t="s">
        <v>17402</v>
      </c>
      <c r="G4611" s="14">
        <v>6843.0</v>
      </c>
      <c r="H4611" s="16" t="b">
        <f>G4611&lt;'Programas e Observações'!$C$11</f>
        <v>1</v>
      </c>
      <c r="I4611" s="14">
        <v>848.0</v>
      </c>
      <c r="J4611" s="14">
        <v>401.0</v>
      </c>
      <c r="K4611" s="14">
        <v>63.0</v>
      </c>
      <c r="L4611" s="14">
        <v>178.0</v>
      </c>
      <c r="M4611" s="14">
        <v>83.0</v>
      </c>
      <c r="N4611" s="14">
        <v>137.0</v>
      </c>
      <c r="O4611" s="14">
        <v>39.0</v>
      </c>
      <c r="P4611" s="14">
        <v>0.0</v>
      </c>
      <c r="Q4611" s="14"/>
      <c r="R4611" s="17">
        <f t="shared" si="1"/>
        <v>123.9222563</v>
      </c>
      <c r="S4611" s="17">
        <f t="shared" si="2"/>
        <v>58.60002923</v>
      </c>
      <c r="T4611" s="17">
        <f t="shared" si="3"/>
        <v>9.206488382</v>
      </c>
      <c r="U4611" s="17">
        <f t="shared" si="4"/>
        <v>26.01198305</v>
      </c>
      <c r="V4611" s="17">
        <f t="shared" si="5"/>
        <v>12.12918311</v>
      </c>
      <c r="W4611" s="17">
        <f t="shared" si="6"/>
        <v>20.02045886</v>
      </c>
      <c r="X4611" s="17">
        <f t="shared" si="7"/>
        <v>5.699254713</v>
      </c>
      <c r="Y4611" s="14">
        <f t="shared" si="8"/>
        <v>29100</v>
      </c>
      <c r="Z4611" s="14">
        <f t="shared" si="9"/>
        <v>16114</v>
      </c>
      <c r="AA4611" s="14">
        <f t="shared" si="10"/>
        <v>1914</v>
      </c>
      <c r="AB4611" s="14">
        <f t="shared" si="11"/>
        <v>5943</v>
      </c>
      <c r="AC4611" s="14">
        <f t="shared" si="12"/>
        <v>2406</v>
      </c>
      <c r="AD4611" s="14">
        <f t="shared" si="13"/>
        <v>4333</v>
      </c>
      <c r="AE4611" s="14">
        <f t="shared" si="14"/>
        <v>1072</v>
      </c>
      <c r="AF4611" s="14">
        <f t="shared" si="15"/>
        <v>25</v>
      </c>
      <c r="AG4611" s="17">
        <f t="shared" si="16"/>
        <v>123.8387458</v>
      </c>
      <c r="AH4611" s="20">
        <f>12*(J4611*'Programas e Observações'!$C$8+K4611*'Programas e Observações'!$C$9+L4611*('Programas e Observações'!$C$8+'Programas e Observações'!$C$9)+M4611*'Programas e Observações'!$C$10)</f>
        <v>281519.04</v>
      </c>
      <c r="AI4611" s="20">
        <f>12*(J4611*'Programas e Observações'!$D$8+K4611*'Programas e Observações'!$D$9+L4611*('Programas e Observações'!$D$8+'Programas e Observações'!$D$9)+M4611*'Programas e Observações'!$D$10)</f>
        <v>496141.44</v>
      </c>
      <c r="AJ4611" s="13" t="s">
        <v>14782</v>
      </c>
      <c r="AK4611" s="13" t="s">
        <v>3969</v>
      </c>
    </row>
    <row r="4612" ht="15.75" customHeight="1">
      <c r="A4612" s="13" t="s">
        <v>17403</v>
      </c>
      <c r="B4612" s="13" t="s">
        <v>17404</v>
      </c>
      <c r="C4612" s="13" t="s">
        <v>17405</v>
      </c>
      <c r="D4612" s="13" t="s">
        <v>17385</v>
      </c>
      <c r="E4612" s="13" t="s">
        <v>17406</v>
      </c>
      <c r="F4612" s="13" t="s">
        <v>17407</v>
      </c>
      <c r="G4612" s="14">
        <v>6219.0</v>
      </c>
      <c r="H4612" s="16" t="b">
        <f>G4612&lt;'Programas e Observações'!$C$11</f>
        <v>1</v>
      </c>
      <c r="I4612" s="14">
        <v>886.0</v>
      </c>
      <c r="J4612" s="14">
        <v>577.0</v>
      </c>
      <c r="K4612" s="14">
        <v>50.0</v>
      </c>
      <c r="L4612" s="14">
        <v>100.0</v>
      </c>
      <c r="M4612" s="14">
        <v>46.0</v>
      </c>
      <c r="N4612" s="14">
        <v>197.0</v>
      </c>
      <c r="O4612" s="14">
        <v>27.0</v>
      </c>
      <c r="P4612" s="14">
        <v>1.0</v>
      </c>
      <c r="Q4612" s="14"/>
      <c r="R4612" s="17">
        <f t="shared" si="1"/>
        <v>142.4666345</v>
      </c>
      <c r="S4612" s="17">
        <f t="shared" si="2"/>
        <v>92.78018974</v>
      </c>
      <c r="T4612" s="17">
        <f t="shared" si="3"/>
        <v>8.039877794</v>
      </c>
      <c r="U4612" s="17">
        <f t="shared" si="4"/>
        <v>16.07975559</v>
      </c>
      <c r="V4612" s="17">
        <f t="shared" si="5"/>
        <v>7.39668757</v>
      </c>
      <c r="W4612" s="17">
        <f t="shared" si="6"/>
        <v>31.67711851</v>
      </c>
      <c r="X4612" s="17">
        <f t="shared" si="7"/>
        <v>4.341534009</v>
      </c>
      <c r="Y4612" s="14">
        <f t="shared" si="8"/>
        <v>39596</v>
      </c>
      <c r="Z4612" s="14">
        <f t="shared" si="9"/>
        <v>24465</v>
      </c>
      <c r="AA4612" s="14">
        <f t="shared" si="10"/>
        <v>1921</v>
      </c>
      <c r="AB4612" s="14">
        <f t="shared" si="11"/>
        <v>7339</v>
      </c>
      <c r="AC4612" s="14">
        <f t="shared" si="12"/>
        <v>2721</v>
      </c>
      <c r="AD4612" s="14">
        <f t="shared" si="13"/>
        <v>4709</v>
      </c>
      <c r="AE4612" s="14">
        <f t="shared" si="14"/>
        <v>898</v>
      </c>
      <c r="AF4612" s="14">
        <f t="shared" si="15"/>
        <v>18</v>
      </c>
      <c r="AG4612" s="17">
        <f t="shared" si="16"/>
        <v>167.3761144</v>
      </c>
      <c r="AH4612" s="20">
        <f>12*(J4612*'Programas e Observações'!$C$8+K4612*'Programas e Observações'!$C$9+L4612*('Programas e Observações'!$C$8+'Programas e Observações'!$C$9)+M4612*'Programas e Observações'!$C$10)</f>
        <v>235117.08</v>
      </c>
      <c r="AI4612" s="20">
        <f>12*(J4612*'Programas e Observações'!$D$8+K4612*'Programas e Observações'!$D$9+L4612*('Programas e Observações'!$D$8+'Programas e Observações'!$D$9)+M4612*'Programas e Observações'!$D$10)</f>
        <v>482490.24</v>
      </c>
      <c r="AJ4612" s="13" t="s">
        <v>4644</v>
      </c>
      <c r="AK4612" s="13" t="s">
        <v>5360</v>
      </c>
    </row>
    <row r="4613" ht="15.75" customHeight="1">
      <c r="A4613" s="13" t="s">
        <v>17408</v>
      </c>
      <c r="B4613" s="13" t="s">
        <v>17409</v>
      </c>
      <c r="C4613" s="13" t="s">
        <v>17410</v>
      </c>
      <c r="D4613" s="13" t="s">
        <v>17385</v>
      </c>
      <c r="E4613" s="13" t="s">
        <v>17411</v>
      </c>
      <c r="F4613" s="13" t="s">
        <v>17412</v>
      </c>
      <c r="G4613" s="14">
        <v>74285.0</v>
      </c>
      <c r="H4613" s="16" t="b">
        <f>G4613&lt;'Programas e Observações'!$C$11</f>
        <v>0</v>
      </c>
      <c r="I4613" s="14">
        <v>10488.0</v>
      </c>
      <c r="J4613" s="14">
        <v>6057.0</v>
      </c>
      <c r="K4613" s="14">
        <v>590.0</v>
      </c>
      <c r="L4613" s="14">
        <v>2279.0</v>
      </c>
      <c r="M4613" s="14">
        <v>888.0</v>
      </c>
      <c r="N4613" s="14">
        <v>834.0</v>
      </c>
      <c r="O4613" s="14">
        <v>149.0</v>
      </c>
      <c r="P4613" s="14">
        <v>2.0</v>
      </c>
      <c r="Q4613" s="14">
        <v>248.0</v>
      </c>
      <c r="R4613" s="17">
        <f t="shared" si="1"/>
        <v>141.1859729</v>
      </c>
      <c r="S4613" s="17">
        <f t="shared" si="2"/>
        <v>81.53732247</v>
      </c>
      <c r="T4613" s="17">
        <f t="shared" si="3"/>
        <v>7.942384061</v>
      </c>
      <c r="U4613" s="17">
        <f t="shared" si="4"/>
        <v>30.67914115</v>
      </c>
      <c r="V4613" s="17">
        <f t="shared" si="5"/>
        <v>11.9539611</v>
      </c>
      <c r="W4613" s="17">
        <f t="shared" si="6"/>
        <v>11.22703103</v>
      </c>
      <c r="X4613" s="17">
        <f t="shared" si="7"/>
        <v>2.005788517</v>
      </c>
      <c r="Y4613" s="14">
        <f t="shared" si="8"/>
        <v>48927</v>
      </c>
      <c r="Z4613" s="14">
        <f t="shared" si="9"/>
        <v>25094</v>
      </c>
      <c r="AA4613" s="14">
        <f t="shared" si="10"/>
        <v>3214</v>
      </c>
      <c r="AB4613" s="14">
        <f t="shared" si="11"/>
        <v>11539</v>
      </c>
      <c r="AC4613" s="14">
        <f t="shared" si="12"/>
        <v>4694</v>
      </c>
      <c r="AD4613" s="14">
        <f t="shared" si="13"/>
        <v>5009</v>
      </c>
      <c r="AE4613" s="14">
        <f t="shared" si="14"/>
        <v>683</v>
      </c>
      <c r="AF4613" s="14">
        <f t="shared" si="15"/>
        <v>13</v>
      </c>
      <c r="AG4613" s="17">
        <f t="shared" si="16"/>
        <v>106.5010318</v>
      </c>
      <c r="AH4613" s="20">
        <f>12*(J4613*'Programas e Observações'!$C$8+K4613*'Programas e Observações'!$C$9+L4613*('Programas e Observações'!$C$8+'Programas e Observações'!$C$9)+M4613*'Programas e Observações'!$C$10)</f>
        <v>3585222.84</v>
      </c>
      <c r="AI4613" s="20">
        <f>12*(J4613*'Programas e Observações'!$D$8+K4613*'Programas e Observações'!$D$9+L4613*('Programas e Observações'!$D$8+'Programas e Observações'!$D$9)+M4613*'Programas e Observações'!$D$10)</f>
        <v>6657832.92</v>
      </c>
      <c r="AJ4613" s="13" t="s">
        <v>17413</v>
      </c>
      <c r="AK4613" s="13" t="s">
        <v>11855</v>
      </c>
    </row>
    <row r="4614" ht="15.75" customHeight="1">
      <c r="A4614" s="13" t="s">
        <v>17414</v>
      </c>
      <c r="B4614" s="13" t="s">
        <v>17415</v>
      </c>
      <c r="C4614" s="13" t="s">
        <v>17416</v>
      </c>
      <c r="D4614" s="13" t="s">
        <v>17385</v>
      </c>
      <c r="E4614" s="13" t="s">
        <v>17406</v>
      </c>
      <c r="F4614" s="13" t="s">
        <v>17407</v>
      </c>
      <c r="G4614" s="14">
        <v>3705.0</v>
      </c>
      <c r="H4614" s="16" t="b">
        <f>G4614&lt;'Programas e Observações'!$C$11</f>
        <v>1</v>
      </c>
      <c r="I4614" s="14">
        <v>806.0</v>
      </c>
      <c r="J4614" s="14">
        <v>560.0</v>
      </c>
      <c r="K4614" s="14">
        <v>25.0</v>
      </c>
      <c r="L4614" s="14">
        <v>116.0</v>
      </c>
      <c r="M4614" s="14">
        <v>31.0</v>
      </c>
      <c r="N4614" s="14">
        <v>93.0</v>
      </c>
      <c r="O4614" s="14">
        <v>14.0</v>
      </c>
      <c r="P4614" s="14">
        <v>0.0</v>
      </c>
      <c r="Q4614" s="14"/>
      <c r="R4614" s="17">
        <f t="shared" si="1"/>
        <v>217.5438596</v>
      </c>
      <c r="S4614" s="17">
        <f t="shared" si="2"/>
        <v>151.1470985</v>
      </c>
      <c r="T4614" s="17">
        <f t="shared" si="3"/>
        <v>6.747638327</v>
      </c>
      <c r="U4614" s="17">
        <f t="shared" si="4"/>
        <v>31.30904184</v>
      </c>
      <c r="V4614" s="17">
        <f t="shared" si="5"/>
        <v>8.367071525</v>
      </c>
      <c r="W4614" s="17">
        <f t="shared" si="6"/>
        <v>25.10121457</v>
      </c>
      <c r="X4614" s="17">
        <f t="shared" si="7"/>
        <v>3.778677463</v>
      </c>
      <c r="Y4614" s="14">
        <f t="shared" si="8"/>
        <v>39596</v>
      </c>
      <c r="Z4614" s="14">
        <f t="shared" si="9"/>
        <v>24465</v>
      </c>
      <c r="AA4614" s="14">
        <f t="shared" si="10"/>
        <v>1921</v>
      </c>
      <c r="AB4614" s="14">
        <f t="shared" si="11"/>
        <v>7339</v>
      </c>
      <c r="AC4614" s="14">
        <f t="shared" si="12"/>
        <v>2721</v>
      </c>
      <c r="AD4614" s="14">
        <f t="shared" si="13"/>
        <v>4709</v>
      </c>
      <c r="AE4614" s="14">
        <f t="shared" si="14"/>
        <v>898</v>
      </c>
      <c r="AF4614" s="14">
        <f t="shared" si="15"/>
        <v>18</v>
      </c>
      <c r="AG4614" s="17">
        <f t="shared" si="16"/>
        <v>167.3761144</v>
      </c>
      <c r="AH4614" s="20">
        <f>12*(J4614*'Programas e Observações'!$C$8+K4614*'Programas e Observações'!$C$9+L4614*('Programas e Observações'!$C$8+'Programas e Observações'!$C$9)+M4614*'Programas e Observações'!$C$10)</f>
        <v>222424.68</v>
      </c>
      <c r="AI4614" s="20">
        <f>12*(J4614*'Programas e Observações'!$D$8+K4614*'Programas e Observações'!$D$9+L4614*('Programas e Observações'!$D$8+'Programas e Observações'!$D$9)+M4614*'Programas e Observações'!$D$10)</f>
        <v>469029.6</v>
      </c>
      <c r="AJ4614" s="13" t="s">
        <v>6949</v>
      </c>
      <c r="AK4614" s="13" t="s">
        <v>3174</v>
      </c>
    </row>
    <row r="4615" ht="15.75" customHeight="1">
      <c r="A4615" s="13" t="s">
        <v>17417</v>
      </c>
      <c r="B4615" s="13" t="s">
        <v>17418</v>
      </c>
      <c r="C4615" s="13" t="s">
        <v>17419</v>
      </c>
      <c r="D4615" s="13" t="s">
        <v>17385</v>
      </c>
      <c r="E4615" s="13" t="s">
        <v>17420</v>
      </c>
      <c r="F4615" s="13" t="s">
        <v>17421</v>
      </c>
      <c r="G4615" s="14">
        <v>2007.0</v>
      </c>
      <c r="H4615" s="16" t="b">
        <f>G4615&lt;'Programas e Observações'!$C$11</f>
        <v>1</v>
      </c>
      <c r="I4615" s="14">
        <v>351.0</v>
      </c>
      <c r="J4615" s="14">
        <v>218.0</v>
      </c>
      <c r="K4615" s="14">
        <v>21.0</v>
      </c>
      <c r="L4615" s="14">
        <v>69.0</v>
      </c>
      <c r="M4615" s="14">
        <v>28.0</v>
      </c>
      <c r="N4615" s="14">
        <v>20.0</v>
      </c>
      <c r="O4615" s="14">
        <v>3.0</v>
      </c>
      <c r="P4615" s="14">
        <v>0.0</v>
      </c>
      <c r="Q4615" s="14"/>
      <c r="R4615" s="17">
        <f t="shared" si="1"/>
        <v>174.8878924</v>
      </c>
      <c r="S4615" s="17">
        <f t="shared" si="2"/>
        <v>108.6198306</v>
      </c>
      <c r="T4615" s="17">
        <f t="shared" si="3"/>
        <v>10.46337818</v>
      </c>
      <c r="U4615" s="17">
        <f t="shared" si="4"/>
        <v>34.37967115</v>
      </c>
      <c r="V4615" s="17">
        <f t="shared" si="5"/>
        <v>13.9511709</v>
      </c>
      <c r="W4615" s="17">
        <f t="shared" si="6"/>
        <v>9.965122073</v>
      </c>
      <c r="X4615" s="17">
        <f t="shared" si="7"/>
        <v>1.494768311</v>
      </c>
      <c r="Y4615" s="14">
        <f t="shared" si="8"/>
        <v>45096</v>
      </c>
      <c r="Z4615" s="14">
        <f t="shared" si="9"/>
        <v>21602</v>
      </c>
      <c r="AA4615" s="14">
        <f t="shared" si="10"/>
        <v>4149</v>
      </c>
      <c r="AB4615" s="14">
        <f t="shared" si="11"/>
        <v>9547</v>
      </c>
      <c r="AC4615" s="14">
        <f t="shared" si="12"/>
        <v>4699</v>
      </c>
      <c r="AD4615" s="14">
        <f t="shared" si="13"/>
        <v>6774</v>
      </c>
      <c r="AE4615" s="14">
        <f t="shared" si="14"/>
        <v>1198</v>
      </c>
      <c r="AF4615" s="14">
        <f t="shared" si="15"/>
        <v>34</v>
      </c>
      <c r="AG4615" s="17">
        <f t="shared" si="16"/>
        <v>104.2629045</v>
      </c>
      <c r="AH4615" s="20">
        <f>12*(J4615*'Programas e Observações'!$C$8+K4615*'Programas e Observações'!$C$9+L4615*('Programas e Observações'!$C$8+'Programas e Observações'!$C$9)+M4615*'Programas e Observações'!$C$10)</f>
        <v>117608.04</v>
      </c>
      <c r="AI4615" s="20">
        <f>12*(J4615*'Programas e Observações'!$D$8+K4615*'Programas e Observações'!$D$9+L4615*('Programas e Observações'!$D$8+'Programas e Observações'!$D$9)+M4615*'Programas e Observações'!$D$10)</f>
        <v>223168.56</v>
      </c>
      <c r="AJ4615" s="13" t="s">
        <v>4885</v>
      </c>
      <c r="AK4615" s="13" t="s">
        <v>17422</v>
      </c>
    </row>
    <row r="4616" ht="15.75" customHeight="1">
      <c r="A4616" s="13" t="s">
        <v>17423</v>
      </c>
      <c r="B4616" s="13" t="s">
        <v>17424</v>
      </c>
      <c r="C4616" s="13" t="s">
        <v>17425</v>
      </c>
      <c r="D4616" s="13" t="s">
        <v>17385</v>
      </c>
      <c r="E4616" s="13" t="s">
        <v>17426</v>
      </c>
      <c r="F4616" s="13" t="s">
        <v>17427</v>
      </c>
      <c r="G4616" s="14">
        <v>7235.0</v>
      </c>
      <c r="H4616" s="16" t="b">
        <f>G4616&lt;'Programas e Observações'!$C$11</f>
        <v>1</v>
      </c>
      <c r="I4616" s="14">
        <v>1152.0</v>
      </c>
      <c r="J4616" s="14">
        <v>835.0</v>
      </c>
      <c r="K4616" s="14">
        <v>19.0</v>
      </c>
      <c r="L4616" s="14">
        <v>177.0</v>
      </c>
      <c r="M4616" s="14">
        <v>60.0</v>
      </c>
      <c r="N4616" s="14">
        <v>120.0</v>
      </c>
      <c r="O4616" s="14">
        <v>34.0</v>
      </c>
      <c r="P4616" s="14">
        <v>0.0</v>
      </c>
      <c r="Q4616" s="14"/>
      <c r="R4616" s="17">
        <f t="shared" si="1"/>
        <v>159.2259848</v>
      </c>
      <c r="S4616" s="17">
        <f t="shared" si="2"/>
        <v>115.4111956</v>
      </c>
      <c r="T4616" s="17">
        <f t="shared" si="3"/>
        <v>2.626123013</v>
      </c>
      <c r="U4616" s="17">
        <f t="shared" si="4"/>
        <v>24.46440912</v>
      </c>
      <c r="V4616" s="17">
        <f t="shared" si="5"/>
        <v>8.293020041</v>
      </c>
      <c r="W4616" s="17">
        <f t="shared" si="6"/>
        <v>16.58604008</v>
      </c>
      <c r="X4616" s="17">
        <f t="shared" si="7"/>
        <v>4.699378023</v>
      </c>
      <c r="Y4616" s="14">
        <f t="shared" si="8"/>
        <v>24494</v>
      </c>
      <c r="Z4616" s="14">
        <f t="shared" si="9"/>
        <v>15249</v>
      </c>
      <c r="AA4616" s="14">
        <f t="shared" si="10"/>
        <v>1113</v>
      </c>
      <c r="AB4616" s="14">
        <f t="shared" si="11"/>
        <v>3921</v>
      </c>
      <c r="AC4616" s="14">
        <f t="shared" si="12"/>
        <v>2084</v>
      </c>
      <c r="AD4616" s="14">
        <f t="shared" si="13"/>
        <v>3484</v>
      </c>
      <c r="AE4616" s="14">
        <f t="shared" si="14"/>
        <v>703</v>
      </c>
      <c r="AF4616" s="14">
        <f t="shared" si="15"/>
        <v>14</v>
      </c>
      <c r="AG4616" s="17">
        <f t="shared" si="16"/>
        <v>125.7702103</v>
      </c>
      <c r="AH4616" s="20">
        <f>12*(J4616*'Programas e Observações'!$C$8+K4616*'Programas e Observações'!$C$9+L4616*('Programas e Observações'!$C$8+'Programas e Observações'!$C$9)+M4616*'Programas e Observações'!$C$10)</f>
        <v>332462.4</v>
      </c>
      <c r="AI4616" s="20">
        <f>12*(J4616*'Programas e Observações'!$D$8+K4616*'Programas e Observações'!$D$9+L4616*('Programas e Observações'!$D$8+'Programas e Observações'!$D$9)+M4616*'Programas e Observações'!$D$10)</f>
        <v>701508.48</v>
      </c>
      <c r="AJ4616" s="13" t="s">
        <v>17428</v>
      </c>
      <c r="AK4616" s="13" t="s">
        <v>7764</v>
      </c>
    </row>
    <row r="4617" ht="15.75" customHeight="1">
      <c r="A4617" s="13" t="s">
        <v>17429</v>
      </c>
      <c r="B4617" s="13" t="s">
        <v>17430</v>
      </c>
      <c r="C4617" s="13" t="s">
        <v>786</v>
      </c>
      <c r="D4617" s="13" t="s">
        <v>17385</v>
      </c>
      <c r="E4617" s="13" t="s">
        <v>17431</v>
      </c>
      <c r="F4617" s="13" t="s">
        <v>17432</v>
      </c>
      <c r="G4617" s="14">
        <v>1837.0</v>
      </c>
      <c r="H4617" s="16" t="b">
        <f>G4617&lt;'Programas e Observações'!$C$11</f>
        <v>1</v>
      </c>
      <c r="I4617" s="14">
        <v>192.0</v>
      </c>
      <c r="J4617" s="14">
        <v>127.0</v>
      </c>
      <c r="K4617" s="14">
        <v>19.0</v>
      </c>
      <c r="L4617" s="14">
        <v>17.0</v>
      </c>
      <c r="M4617" s="14">
        <v>5.0</v>
      </c>
      <c r="N4617" s="14">
        <v>28.0</v>
      </c>
      <c r="O4617" s="14">
        <v>9.0</v>
      </c>
      <c r="P4617" s="14">
        <v>1.0</v>
      </c>
      <c r="Q4617" s="14"/>
      <c r="R4617" s="17">
        <f t="shared" si="1"/>
        <v>104.5182363</v>
      </c>
      <c r="S4617" s="17">
        <f t="shared" si="2"/>
        <v>69.13445836</v>
      </c>
      <c r="T4617" s="17">
        <f t="shared" si="3"/>
        <v>10.34295046</v>
      </c>
      <c r="U4617" s="17">
        <f t="shared" si="4"/>
        <v>9.254218835</v>
      </c>
      <c r="V4617" s="17">
        <f t="shared" si="5"/>
        <v>2.721829069</v>
      </c>
      <c r="W4617" s="17">
        <f t="shared" si="6"/>
        <v>15.24224279</v>
      </c>
      <c r="X4617" s="17">
        <f t="shared" si="7"/>
        <v>4.899292324</v>
      </c>
      <c r="Y4617" s="14">
        <f t="shared" si="8"/>
        <v>16514</v>
      </c>
      <c r="Z4617" s="14">
        <f t="shared" si="9"/>
        <v>8641</v>
      </c>
      <c r="AA4617" s="14">
        <f t="shared" si="10"/>
        <v>1250</v>
      </c>
      <c r="AB4617" s="14">
        <f t="shared" si="11"/>
        <v>3795</v>
      </c>
      <c r="AC4617" s="14">
        <f t="shared" si="12"/>
        <v>1567</v>
      </c>
      <c r="AD4617" s="14">
        <f t="shared" si="13"/>
        <v>1686</v>
      </c>
      <c r="AE4617" s="14">
        <f t="shared" si="14"/>
        <v>345</v>
      </c>
      <c r="AF4617" s="14">
        <f t="shared" si="15"/>
        <v>11</v>
      </c>
      <c r="AG4617" s="17">
        <f t="shared" si="16"/>
        <v>145.4555063</v>
      </c>
      <c r="AH4617" s="20">
        <f>12*(J4617*'Programas e Observações'!$C$8+K4617*'Programas e Observações'!$C$9+L4617*('Programas e Observações'!$C$8+'Programas e Observações'!$C$9)+M4617*'Programas e Observações'!$C$10)</f>
        <v>49573.2</v>
      </c>
      <c r="AI4617" s="20">
        <f>12*(J4617*'Programas e Observações'!$D$8+K4617*'Programas e Observações'!$D$9+L4617*('Programas e Observações'!$D$8+'Programas e Observações'!$D$9)+M4617*'Programas e Observações'!$D$10)</f>
        <v>102210.36</v>
      </c>
      <c r="AJ4617" s="13" t="s">
        <v>297</v>
      </c>
      <c r="AK4617" s="13" t="s">
        <v>4044</v>
      </c>
    </row>
    <row r="4618" ht="15.75" customHeight="1">
      <c r="A4618" s="13" t="s">
        <v>17433</v>
      </c>
      <c r="B4618" s="13" t="s">
        <v>17434</v>
      </c>
      <c r="C4618" s="13" t="s">
        <v>17435</v>
      </c>
      <c r="D4618" s="13" t="s">
        <v>17385</v>
      </c>
      <c r="E4618" s="13" t="s">
        <v>17436</v>
      </c>
      <c r="F4618" s="13" t="s">
        <v>17437</v>
      </c>
      <c r="G4618" s="14">
        <v>3145.0</v>
      </c>
      <c r="H4618" s="16" t="b">
        <f>G4618&lt;'Programas e Observações'!$C$11</f>
        <v>1</v>
      </c>
      <c r="I4618" s="14">
        <v>597.0</v>
      </c>
      <c r="J4618" s="14">
        <v>367.0</v>
      </c>
      <c r="K4618" s="14">
        <v>21.0</v>
      </c>
      <c r="L4618" s="14">
        <v>113.0</v>
      </c>
      <c r="M4618" s="14">
        <v>31.0</v>
      </c>
      <c r="N4618" s="14">
        <v>44.0</v>
      </c>
      <c r="O4618" s="14">
        <v>12.0</v>
      </c>
      <c r="P4618" s="14">
        <v>0.0</v>
      </c>
      <c r="Q4618" s="14"/>
      <c r="R4618" s="17">
        <f t="shared" si="1"/>
        <v>189.8251192</v>
      </c>
      <c r="S4618" s="17">
        <f t="shared" si="2"/>
        <v>116.6931638</v>
      </c>
      <c r="T4618" s="17">
        <f t="shared" si="3"/>
        <v>6.677265501</v>
      </c>
      <c r="U4618" s="17">
        <f t="shared" si="4"/>
        <v>35.93004769</v>
      </c>
      <c r="V4618" s="17">
        <f t="shared" si="5"/>
        <v>9.856915739</v>
      </c>
      <c r="W4618" s="17">
        <f t="shared" si="6"/>
        <v>13.99046105</v>
      </c>
      <c r="X4618" s="17">
        <f t="shared" si="7"/>
        <v>3.815580286</v>
      </c>
      <c r="Y4618" s="14">
        <f t="shared" si="8"/>
        <v>20332</v>
      </c>
      <c r="Z4618" s="14">
        <f t="shared" si="9"/>
        <v>9628</v>
      </c>
      <c r="AA4618" s="14">
        <f t="shared" si="10"/>
        <v>2411</v>
      </c>
      <c r="AB4618" s="14">
        <f t="shared" si="11"/>
        <v>4335</v>
      </c>
      <c r="AC4618" s="14">
        <f t="shared" si="12"/>
        <v>1788</v>
      </c>
      <c r="AD4618" s="14">
        <f t="shared" si="13"/>
        <v>3057</v>
      </c>
      <c r="AE4618" s="14">
        <f t="shared" si="14"/>
        <v>389</v>
      </c>
      <c r="AF4618" s="14">
        <f t="shared" si="15"/>
        <v>9</v>
      </c>
      <c r="AG4618" s="17">
        <f t="shared" si="16"/>
        <v>106.8935061</v>
      </c>
      <c r="AH4618" s="20">
        <f>12*(J4618*'Programas e Observações'!$C$8+K4618*'Programas e Observações'!$C$9+L4618*('Programas e Observações'!$C$8+'Programas e Observações'!$C$9)+M4618*'Programas e Observações'!$C$10)</f>
        <v>179933.28</v>
      </c>
      <c r="AI4618" s="20">
        <f>12*(J4618*'Programas e Observações'!$D$8+K4618*'Programas e Observações'!$D$9+L4618*('Programas e Observações'!$D$8+'Programas e Observações'!$D$9)+M4618*'Programas e Observações'!$D$10)</f>
        <v>355897.56</v>
      </c>
      <c r="AJ4618" s="13" t="s">
        <v>14344</v>
      </c>
      <c r="AK4618" s="13" t="s">
        <v>1248</v>
      </c>
    </row>
    <row r="4619" ht="15.75" customHeight="1">
      <c r="A4619" s="13" t="s">
        <v>17438</v>
      </c>
      <c r="B4619" s="13" t="s">
        <v>17439</v>
      </c>
      <c r="C4619" s="13" t="s">
        <v>1497</v>
      </c>
      <c r="D4619" s="13" t="s">
        <v>17385</v>
      </c>
      <c r="E4619" s="13" t="s">
        <v>17440</v>
      </c>
      <c r="F4619" s="13" t="s">
        <v>17441</v>
      </c>
      <c r="G4619" s="14">
        <v>194062.0</v>
      </c>
      <c r="H4619" s="16" t="b">
        <f>G4619&lt;'Programas e Observações'!$C$11</f>
        <v>0</v>
      </c>
      <c r="I4619" s="14">
        <v>17378.0</v>
      </c>
      <c r="J4619" s="14">
        <v>7567.0</v>
      </c>
      <c r="K4619" s="14">
        <v>1184.0</v>
      </c>
      <c r="L4619" s="14">
        <v>5579.0</v>
      </c>
      <c r="M4619" s="14">
        <v>2590.0</v>
      </c>
      <c r="N4619" s="14">
        <v>2162.0</v>
      </c>
      <c r="O4619" s="14">
        <v>501.0</v>
      </c>
      <c r="P4619" s="14">
        <v>10.0</v>
      </c>
      <c r="Q4619" s="14">
        <v>1982.0</v>
      </c>
      <c r="R4619" s="17">
        <f t="shared" si="1"/>
        <v>89.54870093</v>
      </c>
      <c r="S4619" s="17">
        <f t="shared" si="2"/>
        <v>38.99269306</v>
      </c>
      <c r="T4619" s="17">
        <f t="shared" si="3"/>
        <v>6.101142934</v>
      </c>
      <c r="U4619" s="17">
        <f t="shared" si="4"/>
        <v>28.74854428</v>
      </c>
      <c r="V4619" s="17">
        <f t="shared" si="5"/>
        <v>13.34625017</v>
      </c>
      <c r="W4619" s="17">
        <f t="shared" si="6"/>
        <v>11.14076944</v>
      </c>
      <c r="X4619" s="17">
        <f t="shared" si="7"/>
        <v>2.581649164</v>
      </c>
      <c r="Y4619" s="14">
        <f t="shared" si="8"/>
        <v>188121</v>
      </c>
      <c r="Z4619" s="14">
        <f t="shared" si="9"/>
        <v>69749</v>
      </c>
      <c r="AA4619" s="14">
        <f t="shared" si="10"/>
        <v>25406</v>
      </c>
      <c r="AB4619" s="14">
        <f t="shared" si="11"/>
        <v>51789</v>
      </c>
      <c r="AC4619" s="14">
        <f t="shared" si="12"/>
        <v>19129</v>
      </c>
      <c r="AD4619" s="14">
        <f t="shared" si="13"/>
        <v>30393</v>
      </c>
      <c r="AE4619" s="14">
        <f t="shared" si="14"/>
        <v>6016</v>
      </c>
      <c r="AF4619" s="14">
        <f t="shared" si="15"/>
        <v>120</v>
      </c>
      <c r="AG4619" s="17">
        <f t="shared" si="16"/>
        <v>83.99623867</v>
      </c>
      <c r="AH4619" s="20">
        <f>12*(J4619*'Programas e Observações'!$C$8+K4619*'Programas e Observações'!$C$9+L4619*('Programas e Observações'!$C$8+'Programas e Observações'!$C$9)+M4619*'Programas e Observações'!$C$10)</f>
        <v>7421523</v>
      </c>
      <c r="AI4619" s="20">
        <f>12*(J4619*'Programas e Observações'!$D$8+K4619*'Programas e Observações'!$D$9+L4619*('Programas e Observações'!$D$8+'Programas e Observações'!$D$9)+M4619*'Programas e Observações'!$D$10)</f>
        <v>12332416.44</v>
      </c>
      <c r="AJ4619" s="13" t="s">
        <v>17442</v>
      </c>
      <c r="AK4619" s="13" t="s">
        <v>17443</v>
      </c>
    </row>
    <row r="4620" ht="15.75" customHeight="1">
      <c r="A4620" s="13" t="s">
        <v>17444</v>
      </c>
      <c r="B4620" s="13" t="s">
        <v>17445</v>
      </c>
      <c r="C4620" s="13" t="s">
        <v>17446</v>
      </c>
      <c r="D4620" s="13" t="s">
        <v>17385</v>
      </c>
      <c r="E4620" s="13" t="s">
        <v>17447</v>
      </c>
      <c r="F4620" s="13" t="s">
        <v>17448</v>
      </c>
      <c r="G4620" s="14">
        <v>5384.0</v>
      </c>
      <c r="H4620" s="16" t="b">
        <f>G4620&lt;'Programas e Observações'!$C$11</f>
        <v>1</v>
      </c>
      <c r="I4620" s="14">
        <v>730.0</v>
      </c>
      <c r="J4620" s="14">
        <v>386.0</v>
      </c>
      <c r="K4620" s="14">
        <v>54.0</v>
      </c>
      <c r="L4620" s="14">
        <v>194.0</v>
      </c>
      <c r="M4620" s="14">
        <v>61.0</v>
      </c>
      <c r="N4620" s="14">
        <v>58.0</v>
      </c>
      <c r="O4620" s="14">
        <v>12.0</v>
      </c>
      <c r="P4620" s="14">
        <v>0.0</v>
      </c>
      <c r="Q4620" s="14"/>
      <c r="R4620" s="17">
        <f t="shared" si="1"/>
        <v>135.5869242</v>
      </c>
      <c r="S4620" s="17">
        <f t="shared" si="2"/>
        <v>71.69390788</v>
      </c>
      <c r="T4620" s="17">
        <f t="shared" si="3"/>
        <v>10.02971768</v>
      </c>
      <c r="U4620" s="17">
        <f t="shared" si="4"/>
        <v>36.03268945</v>
      </c>
      <c r="V4620" s="17">
        <f t="shared" si="5"/>
        <v>11.32986627</v>
      </c>
      <c r="W4620" s="17">
        <f t="shared" si="6"/>
        <v>10.77265973</v>
      </c>
      <c r="X4620" s="17">
        <f t="shared" si="7"/>
        <v>2.228826152</v>
      </c>
      <c r="Y4620" s="14">
        <f t="shared" si="8"/>
        <v>114333</v>
      </c>
      <c r="Z4620" s="14">
        <f t="shared" si="9"/>
        <v>55340</v>
      </c>
      <c r="AA4620" s="14">
        <f t="shared" si="10"/>
        <v>8438</v>
      </c>
      <c r="AB4620" s="14">
        <f t="shared" si="11"/>
        <v>29619</v>
      </c>
      <c r="AC4620" s="14">
        <f t="shared" si="12"/>
        <v>9993</v>
      </c>
      <c r="AD4620" s="14">
        <f t="shared" si="13"/>
        <v>9424</v>
      </c>
      <c r="AE4620" s="14">
        <f t="shared" si="14"/>
        <v>2349</v>
      </c>
      <c r="AF4620" s="14">
        <f t="shared" si="15"/>
        <v>46</v>
      </c>
      <c r="AG4620" s="17">
        <f t="shared" si="16"/>
        <v>135.6957116</v>
      </c>
      <c r="AH4620" s="20">
        <f>12*(J4620*'Programas e Observações'!$C$8+K4620*'Programas e Observações'!$C$9+L4620*('Programas e Observações'!$C$8+'Programas e Observações'!$C$9)+M4620*'Programas e Observações'!$C$10)</f>
        <v>273683.28</v>
      </c>
      <c r="AI4620" s="20">
        <f>12*(J4620*'Programas e Observações'!$D$8+K4620*'Programas e Observações'!$D$9+L4620*('Programas e Observações'!$D$8+'Programas e Observações'!$D$9)+M4620*'Programas e Observações'!$D$10)</f>
        <v>488502.36</v>
      </c>
      <c r="AJ4620" s="13" t="s">
        <v>7450</v>
      </c>
      <c r="AK4620" s="13" t="s">
        <v>6895</v>
      </c>
    </row>
    <row r="4621" ht="15.75" customHeight="1">
      <c r="A4621" s="13" t="s">
        <v>17449</v>
      </c>
      <c r="B4621" s="13" t="s">
        <v>17450</v>
      </c>
      <c r="C4621" s="13" t="s">
        <v>17451</v>
      </c>
      <c r="D4621" s="13" t="s">
        <v>17385</v>
      </c>
      <c r="E4621" s="13" t="s">
        <v>17426</v>
      </c>
      <c r="F4621" s="13" t="s">
        <v>17427</v>
      </c>
      <c r="G4621" s="14">
        <v>7826.0</v>
      </c>
      <c r="H4621" s="16" t="b">
        <f>G4621&lt;'Programas e Observações'!$C$11</f>
        <v>1</v>
      </c>
      <c r="I4621" s="14">
        <v>1216.0</v>
      </c>
      <c r="J4621" s="14">
        <v>756.0</v>
      </c>
      <c r="K4621" s="14">
        <v>46.0</v>
      </c>
      <c r="L4621" s="14">
        <v>239.0</v>
      </c>
      <c r="M4621" s="14">
        <v>178.0</v>
      </c>
      <c r="N4621" s="14">
        <v>205.0</v>
      </c>
      <c r="O4621" s="14">
        <v>26.0</v>
      </c>
      <c r="P4621" s="14">
        <v>0.0</v>
      </c>
      <c r="Q4621" s="14"/>
      <c r="R4621" s="17">
        <f t="shared" si="1"/>
        <v>155.3795042</v>
      </c>
      <c r="S4621" s="17">
        <f t="shared" si="2"/>
        <v>96.60107335</v>
      </c>
      <c r="T4621" s="17">
        <f t="shared" si="3"/>
        <v>5.877843087</v>
      </c>
      <c r="U4621" s="17">
        <f t="shared" si="4"/>
        <v>30.53922821</v>
      </c>
      <c r="V4621" s="17">
        <f t="shared" si="5"/>
        <v>22.74469716</v>
      </c>
      <c r="W4621" s="17">
        <f t="shared" si="6"/>
        <v>26.1947355</v>
      </c>
      <c r="X4621" s="17">
        <f t="shared" si="7"/>
        <v>3.322259136</v>
      </c>
      <c r="Y4621" s="14">
        <f t="shared" si="8"/>
        <v>24494</v>
      </c>
      <c r="Z4621" s="14">
        <f t="shared" si="9"/>
        <v>15249</v>
      </c>
      <c r="AA4621" s="14">
        <f t="shared" si="10"/>
        <v>1113</v>
      </c>
      <c r="AB4621" s="14">
        <f t="shared" si="11"/>
        <v>3921</v>
      </c>
      <c r="AC4621" s="14">
        <f t="shared" si="12"/>
        <v>2084</v>
      </c>
      <c r="AD4621" s="14">
        <f t="shared" si="13"/>
        <v>3484</v>
      </c>
      <c r="AE4621" s="14">
        <f t="shared" si="14"/>
        <v>703</v>
      </c>
      <c r="AF4621" s="14">
        <f t="shared" si="15"/>
        <v>14</v>
      </c>
      <c r="AG4621" s="17">
        <f t="shared" si="16"/>
        <v>125.7702103</v>
      </c>
      <c r="AH4621" s="20">
        <f>12*(J4621*'Programas e Observações'!$C$8+K4621*'Programas e Observações'!$C$9+L4621*('Programas e Observações'!$C$8+'Programas e Observações'!$C$9)+M4621*'Programas e Observações'!$C$10)</f>
        <v>436641.84</v>
      </c>
      <c r="AI4621" s="20">
        <f>12*(J4621*'Programas e Observações'!$D$8+K4621*'Programas e Observações'!$D$9+L4621*('Programas e Observações'!$D$8+'Programas e Observações'!$D$9)+M4621*'Programas e Observações'!$D$10)</f>
        <v>803181.48</v>
      </c>
      <c r="AJ4621" s="13" t="s">
        <v>4492</v>
      </c>
      <c r="AK4621" s="13" t="s">
        <v>9846</v>
      </c>
    </row>
    <row r="4622" ht="15.75" customHeight="1">
      <c r="A4622" s="13" t="s">
        <v>17452</v>
      </c>
      <c r="B4622" s="13" t="s">
        <v>17453</v>
      </c>
      <c r="C4622" s="13" t="s">
        <v>17454</v>
      </c>
      <c r="D4622" s="13" t="s">
        <v>17385</v>
      </c>
      <c r="E4622" s="13" t="s">
        <v>17391</v>
      </c>
      <c r="F4622" s="13" t="s">
        <v>17392</v>
      </c>
      <c r="G4622" s="14">
        <v>1156.0</v>
      </c>
      <c r="H4622" s="16" t="b">
        <f>G4622&lt;'Programas e Observações'!$C$11</f>
        <v>1</v>
      </c>
      <c r="I4622" s="14">
        <v>182.0</v>
      </c>
      <c r="J4622" s="14">
        <v>84.0</v>
      </c>
      <c r="K4622" s="14">
        <v>28.0</v>
      </c>
      <c r="L4622" s="14">
        <v>27.0</v>
      </c>
      <c r="M4622" s="14">
        <v>37.0</v>
      </c>
      <c r="N4622" s="14">
        <v>39.0</v>
      </c>
      <c r="O4622" s="14">
        <v>5.0</v>
      </c>
      <c r="P4622" s="14">
        <v>0.0</v>
      </c>
      <c r="Q4622" s="14"/>
      <c r="R4622" s="17">
        <f t="shared" si="1"/>
        <v>157.4394464</v>
      </c>
      <c r="S4622" s="17">
        <f t="shared" si="2"/>
        <v>72.66435986</v>
      </c>
      <c r="T4622" s="17">
        <f t="shared" si="3"/>
        <v>24.22145329</v>
      </c>
      <c r="U4622" s="17">
        <f t="shared" si="4"/>
        <v>23.35640138</v>
      </c>
      <c r="V4622" s="17">
        <f t="shared" si="5"/>
        <v>32.00692042</v>
      </c>
      <c r="W4622" s="17">
        <f t="shared" si="6"/>
        <v>33.73702422</v>
      </c>
      <c r="X4622" s="17">
        <f t="shared" si="7"/>
        <v>4.325259516</v>
      </c>
      <c r="Y4622" s="14">
        <f t="shared" si="8"/>
        <v>20310</v>
      </c>
      <c r="Z4622" s="14">
        <f t="shared" si="9"/>
        <v>10914</v>
      </c>
      <c r="AA4622" s="14">
        <f t="shared" si="10"/>
        <v>1544</v>
      </c>
      <c r="AB4622" s="14">
        <f t="shared" si="11"/>
        <v>3994</v>
      </c>
      <c r="AC4622" s="14">
        <f t="shared" si="12"/>
        <v>1643</v>
      </c>
      <c r="AD4622" s="14">
        <f t="shared" si="13"/>
        <v>2020</v>
      </c>
      <c r="AE4622" s="14">
        <f t="shared" si="14"/>
        <v>473</v>
      </c>
      <c r="AF4622" s="14">
        <f t="shared" si="15"/>
        <v>12</v>
      </c>
      <c r="AG4622" s="17">
        <f t="shared" si="16"/>
        <v>150.845582</v>
      </c>
      <c r="AH4622" s="20">
        <f>12*(J4622*'Programas e Observações'!$C$8+K4622*'Programas e Observações'!$C$9+L4622*('Programas e Observações'!$C$8+'Programas e Observações'!$C$9)+M4622*'Programas e Observações'!$C$10)</f>
        <v>69570.96</v>
      </c>
      <c r="AI4622" s="20">
        <f>12*(J4622*'Programas e Observações'!$D$8+K4622*'Programas e Observações'!$D$9+L4622*('Programas e Observações'!$D$8+'Programas e Observações'!$D$9)+M4622*'Programas e Observações'!$D$10)</f>
        <v>111207.36</v>
      </c>
      <c r="AJ4622" s="13" t="s">
        <v>1487</v>
      </c>
      <c r="AK4622" s="13" t="s">
        <v>2137</v>
      </c>
    </row>
    <row r="4623" ht="15.75" customHeight="1">
      <c r="A4623" s="13" t="s">
        <v>17455</v>
      </c>
      <c r="B4623" s="13" t="s">
        <v>17456</v>
      </c>
      <c r="C4623" s="13" t="s">
        <v>17457</v>
      </c>
      <c r="D4623" s="13" t="s">
        <v>17385</v>
      </c>
      <c r="E4623" s="13" t="s">
        <v>17458</v>
      </c>
      <c r="F4623" s="13" t="s">
        <v>17459</v>
      </c>
      <c r="G4623" s="14">
        <v>6080.0</v>
      </c>
      <c r="H4623" s="16" t="b">
        <f>G4623&lt;'Programas e Observações'!$C$11</f>
        <v>1</v>
      </c>
      <c r="I4623" s="14">
        <v>1274.0</v>
      </c>
      <c r="J4623" s="14">
        <v>810.0</v>
      </c>
      <c r="K4623" s="14">
        <v>78.0</v>
      </c>
      <c r="L4623" s="14">
        <v>186.0</v>
      </c>
      <c r="M4623" s="14">
        <v>72.0</v>
      </c>
      <c r="N4623" s="14">
        <v>175.0</v>
      </c>
      <c r="O4623" s="14">
        <v>23.0</v>
      </c>
      <c r="P4623" s="14">
        <v>0.0</v>
      </c>
      <c r="Q4623" s="14"/>
      <c r="R4623" s="17">
        <f t="shared" si="1"/>
        <v>209.5394737</v>
      </c>
      <c r="S4623" s="17">
        <f t="shared" si="2"/>
        <v>133.2236842</v>
      </c>
      <c r="T4623" s="17">
        <f t="shared" si="3"/>
        <v>12.82894737</v>
      </c>
      <c r="U4623" s="17">
        <f t="shared" si="4"/>
        <v>30.59210526</v>
      </c>
      <c r="V4623" s="17">
        <f t="shared" si="5"/>
        <v>11.84210526</v>
      </c>
      <c r="W4623" s="17">
        <f t="shared" si="6"/>
        <v>28.78289474</v>
      </c>
      <c r="X4623" s="17">
        <f t="shared" si="7"/>
        <v>3.782894737</v>
      </c>
      <c r="Y4623" s="14">
        <f t="shared" si="8"/>
        <v>19638</v>
      </c>
      <c r="Z4623" s="14">
        <f t="shared" si="9"/>
        <v>9641</v>
      </c>
      <c r="AA4623" s="14">
        <f t="shared" si="10"/>
        <v>2378</v>
      </c>
      <c r="AB4623" s="14">
        <f t="shared" si="11"/>
        <v>3275</v>
      </c>
      <c r="AC4623" s="14">
        <f t="shared" si="12"/>
        <v>1295</v>
      </c>
      <c r="AD4623" s="14">
        <f t="shared" si="13"/>
        <v>4486</v>
      </c>
      <c r="AE4623" s="14">
        <f t="shared" si="14"/>
        <v>929</v>
      </c>
      <c r="AF4623" s="14">
        <f t="shared" si="15"/>
        <v>20</v>
      </c>
      <c r="AG4623" s="17">
        <f t="shared" si="16"/>
        <v>82.42602308</v>
      </c>
      <c r="AH4623" s="20">
        <f>12*(J4623*'Programas e Observações'!$C$8+K4623*'Programas e Observações'!$C$9+L4623*('Programas e Observações'!$C$8+'Programas e Observações'!$C$9)+M4623*'Programas e Observações'!$C$10)</f>
        <v>370251.36</v>
      </c>
      <c r="AI4623" s="20">
        <f>12*(J4623*'Programas e Observações'!$D$8+K4623*'Programas e Observações'!$D$9+L4623*('Programas e Observações'!$D$8+'Programas e Observações'!$D$9)+M4623*'Programas e Observações'!$D$10)</f>
        <v>735183.36</v>
      </c>
      <c r="AJ4623" s="13" t="s">
        <v>6295</v>
      </c>
      <c r="AK4623" s="13" t="s">
        <v>6144</v>
      </c>
    </row>
    <row r="4624" ht="15.75" customHeight="1">
      <c r="A4624" s="13" t="s">
        <v>17460</v>
      </c>
      <c r="B4624" s="13" t="s">
        <v>17461</v>
      </c>
      <c r="C4624" s="13" t="s">
        <v>17462</v>
      </c>
      <c r="D4624" s="13" t="s">
        <v>17385</v>
      </c>
      <c r="E4624" s="13" t="s">
        <v>17436</v>
      </c>
      <c r="F4624" s="13" t="s">
        <v>17437</v>
      </c>
      <c r="G4624" s="14">
        <v>13332.0</v>
      </c>
      <c r="H4624" s="16" t="b">
        <f>G4624&lt;'Programas e Observações'!$C$11</f>
        <v>1</v>
      </c>
      <c r="I4624" s="14">
        <v>966.0</v>
      </c>
      <c r="J4624" s="14">
        <v>237.0</v>
      </c>
      <c r="K4624" s="14">
        <v>239.0</v>
      </c>
      <c r="L4624" s="14">
        <v>137.0</v>
      </c>
      <c r="M4624" s="14">
        <v>88.0</v>
      </c>
      <c r="N4624" s="14">
        <v>275.0</v>
      </c>
      <c r="O4624" s="14">
        <v>24.0</v>
      </c>
      <c r="P4624" s="14">
        <v>0.0</v>
      </c>
      <c r="Q4624" s="14"/>
      <c r="R4624" s="17">
        <f t="shared" si="1"/>
        <v>72.45724572</v>
      </c>
      <c r="S4624" s="17">
        <f t="shared" si="2"/>
        <v>17.77677768</v>
      </c>
      <c r="T4624" s="17">
        <f t="shared" si="3"/>
        <v>17.92679268</v>
      </c>
      <c r="U4624" s="17">
        <f t="shared" si="4"/>
        <v>10.2760276</v>
      </c>
      <c r="V4624" s="17">
        <f t="shared" si="5"/>
        <v>6.600660066</v>
      </c>
      <c r="W4624" s="17">
        <f t="shared" si="6"/>
        <v>20.62706271</v>
      </c>
      <c r="X4624" s="17">
        <f t="shared" si="7"/>
        <v>1.800180018</v>
      </c>
      <c r="Y4624" s="14">
        <f t="shared" si="8"/>
        <v>20332</v>
      </c>
      <c r="Z4624" s="14">
        <f t="shared" si="9"/>
        <v>9628</v>
      </c>
      <c r="AA4624" s="14">
        <f t="shared" si="10"/>
        <v>2411</v>
      </c>
      <c r="AB4624" s="14">
        <f t="shared" si="11"/>
        <v>4335</v>
      </c>
      <c r="AC4624" s="14">
        <f t="shared" si="12"/>
        <v>1788</v>
      </c>
      <c r="AD4624" s="14">
        <f t="shared" si="13"/>
        <v>3057</v>
      </c>
      <c r="AE4624" s="14">
        <f t="shared" si="14"/>
        <v>389</v>
      </c>
      <c r="AF4624" s="14">
        <f t="shared" si="15"/>
        <v>9</v>
      </c>
      <c r="AG4624" s="17">
        <f t="shared" si="16"/>
        <v>106.8935061</v>
      </c>
      <c r="AH4624" s="20">
        <f>12*(J4624*'Programas e Observações'!$C$8+K4624*'Programas e Observações'!$C$9+L4624*('Programas e Observações'!$C$8+'Programas e Observações'!$C$9)+M4624*'Programas e Observações'!$C$10)</f>
        <v>312211.44</v>
      </c>
      <c r="AI4624" s="20">
        <f>12*(J4624*'Programas e Observações'!$D$8+K4624*'Programas e Observações'!$D$9+L4624*('Programas e Observações'!$D$8+'Programas e Observações'!$D$9)+M4624*'Programas e Observações'!$D$10)</f>
        <v>456095.04</v>
      </c>
      <c r="AJ4624" s="13" t="s">
        <v>9999</v>
      </c>
      <c r="AK4624" s="13" t="s">
        <v>10728</v>
      </c>
    </row>
    <row r="4625" ht="15.75" customHeight="1">
      <c r="A4625" s="13" t="s">
        <v>17463</v>
      </c>
      <c r="B4625" s="13" t="s">
        <v>17464</v>
      </c>
      <c r="C4625" s="13" t="s">
        <v>17465</v>
      </c>
      <c r="D4625" s="13" t="s">
        <v>17385</v>
      </c>
      <c r="E4625" s="13" t="s">
        <v>17466</v>
      </c>
      <c r="F4625" s="13" t="s">
        <v>17467</v>
      </c>
      <c r="G4625" s="14">
        <v>4215.0</v>
      </c>
      <c r="H4625" s="16" t="b">
        <f>G4625&lt;'Programas e Observações'!$C$11</f>
        <v>1</v>
      </c>
      <c r="I4625" s="14">
        <v>823.0</v>
      </c>
      <c r="J4625" s="14">
        <v>421.0</v>
      </c>
      <c r="K4625" s="14">
        <v>64.0</v>
      </c>
      <c r="L4625" s="14">
        <v>236.0</v>
      </c>
      <c r="M4625" s="14">
        <v>71.0</v>
      </c>
      <c r="N4625" s="14">
        <v>79.0</v>
      </c>
      <c r="O4625" s="14">
        <v>20.0</v>
      </c>
      <c r="P4625" s="14">
        <v>1.0</v>
      </c>
      <c r="Q4625" s="14"/>
      <c r="R4625" s="17">
        <f t="shared" si="1"/>
        <v>195.2550415</v>
      </c>
      <c r="S4625" s="17">
        <f t="shared" si="2"/>
        <v>99.88137604</v>
      </c>
      <c r="T4625" s="17">
        <f t="shared" si="3"/>
        <v>15.18386714</v>
      </c>
      <c r="U4625" s="17">
        <f t="shared" si="4"/>
        <v>55.99051008</v>
      </c>
      <c r="V4625" s="17">
        <f t="shared" si="5"/>
        <v>16.84460261</v>
      </c>
      <c r="W4625" s="17">
        <f t="shared" si="6"/>
        <v>18.742586</v>
      </c>
      <c r="X4625" s="17">
        <f t="shared" si="7"/>
        <v>4.744958482</v>
      </c>
      <c r="Y4625" s="14">
        <f t="shared" si="8"/>
        <v>55623</v>
      </c>
      <c r="Z4625" s="14">
        <f t="shared" si="9"/>
        <v>26486</v>
      </c>
      <c r="AA4625" s="14">
        <f t="shared" si="10"/>
        <v>4033</v>
      </c>
      <c r="AB4625" s="14">
        <f t="shared" si="11"/>
        <v>15050</v>
      </c>
      <c r="AC4625" s="14">
        <f t="shared" si="12"/>
        <v>6414</v>
      </c>
      <c r="AD4625" s="14">
        <f t="shared" si="13"/>
        <v>6101</v>
      </c>
      <c r="AE4625" s="14">
        <f t="shared" si="14"/>
        <v>1095</v>
      </c>
      <c r="AF4625" s="14">
        <f t="shared" si="15"/>
        <v>23</v>
      </c>
      <c r="AG4625" s="17">
        <f t="shared" si="16"/>
        <v>140.4805682</v>
      </c>
      <c r="AH4625" s="20">
        <f>12*(J4625*'Programas e Observações'!$C$8+K4625*'Programas e Observações'!$C$9+L4625*('Programas e Observações'!$C$8+'Programas e Observações'!$C$9)+M4625*'Programas e Observações'!$C$10)</f>
        <v>320737.08</v>
      </c>
      <c r="AI4625" s="20">
        <f>12*(J4625*'Programas e Observações'!$D$8+K4625*'Programas e Observações'!$D$9+L4625*('Programas e Observações'!$D$8+'Programas e Observações'!$D$9)+M4625*'Programas e Observações'!$D$10)</f>
        <v>564514.44</v>
      </c>
      <c r="AJ4625" s="13" t="s">
        <v>3715</v>
      </c>
      <c r="AK4625" s="13" t="s">
        <v>9316</v>
      </c>
    </row>
    <row r="4626" ht="15.75" customHeight="1">
      <c r="A4626" s="13" t="s">
        <v>17468</v>
      </c>
      <c r="B4626" s="13" t="s">
        <v>17469</v>
      </c>
      <c r="C4626" s="13" t="s">
        <v>17470</v>
      </c>
      <c r="D4626" s="13" t="s">
        <v>17385</v>
      </c>
      <c r="E4626" s="13" t="s">
        <v>17471</v>
      </c>
      <c r="F4626" s="13" t="s">
        <v>17472</v>
      </c>
      <c r="G4626" s="14">
        <v>8831.0</v>
      </c>
      <c r="H4626" s="16" t="b">
        <f>G4626&lt;'Programas e Observações'!$C$11</f>
        <v>1</v>
      </c>
      <c r="I4626" s="14">
        <v>1041.0</v>
      </c>
      <c r="J4626" s="14">
        <v>530.0</v>
      </c>
      <c r="K4626" s="14">
        <v>60.0</v>
      </c>
      <c r="L4626" s="14">
        <v>230.0</v>
      </c>
      <c r="M4626" s="14">
        <v>161.0</v>
      </c>
      <c r="N4626" s="14">
        <v>115.0</v>
      </c>
      <c r="O4626" s="14">
        <v>20.0</v>
      </c>
      <c r="P4626" s="14">
        <v>0.0</v>
      </c>
      <c r="Q4626" s="14"/>
      <c r="R4626" s="17">
        <f t="shared" si="1"/>
        <v>117.8801948</v>
      </c>
      <c r="S4626" s="17">
        <f t="shared" si="2"/>
        <v>60.01585324</v>
      </c>
      <c r="T4626" s="17">
        <f t="shared" si="3"/>
        <v>6.794247537</v>
      </c>
      <c r="U4626" s="17">
        <f t="shared" si="4"/>
        <v>26.04461556</v>
      </c>
      <c r="V4626" s="17">
        <f t="shared" si="5"/>
        <v>18.23123089</v>
      </c>
      <c r="W4626" s="17">
        <f t="shared" si="6"/>
        <v>13.02230778</v>
      </c>
      <c r="X4626" s="17">
        <f t="shared" si="7"/>
        <v>2.264749179</v>
      </c>
      <c r="Y4626" s="14">
        <f t="shared" si="8"/>
        <v>89685</v>
      </c>
      <c r="Z4626" s="14">
        <f t="shared" si="9"/>
        <v>45733</v>
      </c>
      <c r="AA4626" s="14">
        <f t="shared" si="10"/>
        <v>6462</v>
      </c>
      <c r="AB4626" s="14">
        <f t="shared" si="11"/>
        <v>22523</v>
      </c>
      <c r="AC4626" s="14">
        <f t="shared" si="12"/>
        <v>8211</v>
      </c>
      <c r="AD4626" s="14">
        <f t="shared" si="13"/>
        <v>12145</v>
      </c>
      <c r="AE4626" s="14">
        <f t="shared" si="14"/>
        <v>1997</v>
      </c>
      <c r="AF4626" s="14">
        <f t="shared" si="15"/>
        <v>84</v>
      </c>
      <c r="AG4626" s="17">
        <f t="shared" si="16"/>
        <v>112.0337082</v>
      </c>
      <c r="AH4626" s="20">
        <f>12*(J4626*'Programas e Observações'!$C$8+K4626*'Programas e Observações'!$C$9+L4626*('Programas e Observações'!$C$8+'Programas e Observações'!$C$9)+M4626*'Programas e Observações'!$C$10)</f>
        <v>383554.08</v>
      </c>
      <c r="AI4626" s="20">
        <f>12*(J4626*'Programas e Observações'!$D$8+K4626*'Programas e Observações'!$D$9+L4626*('Programas e Observações'!$D$8+'Programas e Observações'!$D$9)+M4626*'Programas e Observações'!$D$10)</f>
        <v>665443.56</v>
      </c>
      <c r="AJ4626" s="13" t="s">
        <v>4854</v>
      </c>
      <c r="AK4626" s="13" t="s">
        <v>8554</v>
      </c>
    </row>
    <row r="4627" ht="15.75" customHeight="1">
      <c r="A4627" s="13" t="s">
        <v>17473</v>
      </c>
      <c r="B4627" s="13" t="s">
        <v>17474</v>
      </c>
      <c r="C4627" s="13" t="s">
        <v>17475</v>
      </c>
      <c r="D4627" s="13" t="s">
        <v>17385</v>
      </c>
      <c r="E4627" s="13" t="s">
        <v>17476</v>
      </c>
      <c r="F4627" s="13" t="s">
        <v>17477</v>
      </c>
      <c r="G4627" s="14">
        <v>6618.0</v>
      </c>
      <c r="H4627" s="16" t="b">
        <f>G4627&lt;'Programas e Observações'!$C$11</f>
        <v>1</v>
      </c>
      <c r="I4627" s="14">
        <v>719.0</v>
      </c>
      <c r="J4627" s="14">
        <v>382.0</v>
      </c>
      <c r="K4627" s="14">
        <v>62.0</v>
      </c>
      <c r="L4627" s="14">
        <v>117.0</v>
      </c>
      <c r="M4627" s="14">
        <v>59.0</v>
      </c>
      <c r="N4627" s="14">
        <v>169.0</v>
      </c>
      <c r="O4627" s="14">
        <v>45.0</v>
      </c>
      <c r="P4627" s="14">
        <v>0.0</v>
      </c>
      <c r="Q4627" s="14"/>
      <c r="R4627" s="17">
        <f t="shared" si="1"/>
        <v>108.6430946</v>
      </c>
      <c r="S4627" s="17">
        <f t="shared" si="2"/>
        <v>57.72136597</v>
      </c>
      <c r="T4627" s="17">
        <f t="shared" si="3"/>
        <v>9.368389241</v>
      </c>
      <c r="U4627" s="17">
        <f t="shared" si="4"/>
        <v>17.67905712</v>
      </c>
      <c r="V4627" s="17">
        <f t="shared" si="5"/>
        <v>8.915080085</v>
      </c>
      <c r="W4627" s="17">
        <f t="shared" si="6"/>
        <v>25.53641584</v>
      </c>
      <c r="X4627" s="17">
        <f t="shared" si="7"/>
        <v>6.799637353</v>
      </c>
      <c r="Y4627" s="14">
        <f t="shared" si="8"/>
        <v>22506</v>
      </c>
      <c r="Z4627" s="14">
        <f t="shared" si="9"/>
        <v>11698</v>
      </c>
      <c r="AA4627" s="14">
        <f t="shared" si="10"/>
        <v>2149</v>
      </c>
      <c r="AB4627" s="14">
        <f t="shared" si="11"/>
        <v>3876</v>
      </c>
      <c r="AC4627" s="14">
        <f t="shared" si="12"/>
        <v>1580</v>
      </c>
      <c r="AD4627" s="14">
        <f t="shared" si="13"/>
        <v>3521</v>
      </c>
      <c r="AE4627" s="14">
        <f t="shared" si="14"/>
        <v>975</v>
      </c>
      <c r="AF4627" s="14">
        <f t="shared" si="15"/>
        <v>9</v>
      </c>
      <c r="AG4627" s="17">
        <f t="shared" si="16"/>
        <v>93.92175274</v>
      </c>
      <c r="AH4627" s="20">
        <f>12*(J4627*'Programas e Observações'!$C$8+K4627*'Programas e Observações'!$C$9+L4627*('Programas e Observações'!$C$8+'Programas e Observações'!$C$9)+M4627*'Programas e Observações'!$C$10)</f>
        <v>221393.52</v>
      </c>
      <c r="AI4627" s="20">
        <f>12*(J4627*'Programas e Observações'!$D$8+K4627*'Programas e Observações'!$D$9+L4627*('Programas e Observações'!$D$8+'Programas e Observações'!$D$9)+M4627*'Programas e Observações'!$D$10)</f>
        <v>405562.8</v>
      </c>
      <c r="AJ4627" s="13" t="s">
        <v>7717</v>
      </c>
      <c r="AK4627" s="13" t="s">
        <v>5768</v>
      </c>
    </row>
    <row r="4628" ht="15.75" customHeight="1">
      <c r="A4628" s="13" t="s">
        <v>17478</v>
      </c>
      <c r="B4628" s="13" t="s">
        <v>17479</v>
      </c>
      <c r="C4628" s="13" t="s">
        <v>17480</v>
      </c>
      <c r="D4628" s="13" t="s">
        <v>17385</v>
      </c>
      <c r="E4628" s="13" t="s">
        <v>17458</v>
      </c>
      <c r="F4628" s="13" t="s">
        <v>17459</v>
      </c>
      <c r="G4628" s="14">
        <v>22523.0</v>
      </c>
      <c r="H4628" s="16" t="b">
        <f>G4628&lt;'Programas e Observações'!$C$11</f>
        <v>0</v>
      </c>
      <c r="I4628" s="14">
        <v>1994.0</v>
      </c>
      <c r="J4628" s="14">
        <v>1087.0</v>
      </c>
      <c r="K4628" s="14">
        <v>228.0</v>
      </c>
      <c r="L4628" s="14">
        <v>273.0</v>
      </c>
      <c r="M4628" s="14">
        <v>132.0</v>
      </c>
      <c r="N4628" s="14">
        <v>452.0</v>
      </c>
      <c r="O4628" s="14">
        <v>90.0</v>
      </c>
      <c r="P4628" s="14">
        <v>3.0</v>
      </c>
      <c r="Q4628" s="14"/>
      <c r="R4628" s="17">
        <f t="shared" si="1"/>
        <v>88.53172313</v>
      </c>
      <c r="S4628" s="17">
        <f t="shared" si="2"/>
        <v>48.26177685</v>
      </c>
      <c r="T4628" s="17">
        <f t="shared" si="3"/>
        <v>10.12298539</v>
      </c>
      <c r="U4628" s="17">
        <f t="shared" si="4"/>
        <v>12.12094304</v>
      </c>
      <c r="V4628" s="17">
        <f t="shared" si="5"/>
        <v>5.860675754</v>
      </c>
      <c r="W4628" s="17">
        <f t="shared" si="6"/>
        <v>20.06837455</v>
      </c>
      <c r="X4628" s="17">
        <f t="shared" si="7"/>
        <v>3.995915287</v>
      </c>
      <c r="Y4628" s="14">
        <f t="shared" si="8"/>
        <v>19638</v>
      </c>
      <c r="Z4628" s="14">
        <f t="shared" si="9"/>
        <v>9641</v>
      </c>
      <c r="AA4628" s="14">
        <f t="shared" si="10"/>
        <v>2378</v>
      </c>
      <c r="AB4628" s="14">
        <f t="shared" si="11"/>
        <v>3275</v>
      </c>
      <c r="AC4628" s="14">
        <f t="shared" si="12"/>
        <v>1295</v>
      </c>
      <c r="AD4628" s="14">
        <f t="shared" si="13"/>
        <v>4486</v>
      </c>
      <c r="AE4628" s="14">
        <f t="shared" si="14"/>
        <v>929</v>
      </c>
      <c r="AF4628" s="14">
        <f t="shared" si="15"/>
        <v>20</v>
      </c>
      <c r="AG4628" s="17">
        <f t="shared" si="16"/>
        <v>82.42602308</v>
      </c>
      <c r="AH4628" s="20">
        <f>12*(J4628*'Programas e Observações'!$C$8+K4628*'Programas e Observações'!$C$9+L4628*('Programas e Observações'!$C$8+'Programas e Observações'!$C$9)+M4628*'Programas e Observações'!$C$10)</f>
        <v>594906.36</v>
      </c>
      <c r="AI4628" s="20">
        <f>12*(J4628*'Programas e Observações'!$D$8+K4628*'Programas e Observações'!$D$9+L4628*('Programas e Observações'!$D$8+'Programas e Observações'!$D$9)+M4628*'Programas e Observações'!$D$10)</f>
        <v>1096723.32</v>
      </c>
      <c r="AJ4628" s="13" t="s">
        <v>17481</v>
      </c>
      <c r="AK4628" s="13" t="s">
        <v>9311</v>
      </c>
    </row>
    <row r="4629" ht="15.75" customHeight="1">
      <c r="A4629" s="13" t="s">
        <v>17482</v>
      </c>
      <c r="B4629" s="13" t="s">
        <v>17483</v>
      </c>
      <c r="C4629" s="13" t="s">
        <v>17484</v>
      </c>
      <c r="D4629" s="13" t="s">
        <v>17385</v>
      </c>
      <c r="E4629" s="13" t="s">
        <v>17485</v>
      </c>
      <c r="F4629" s="13" t="s">
        <v>17486</v>
      </c>
      <c r="G4629" s="14">
        <v>11418.0</v>
      </c>
      <c r="H4629" s="16" t="b">
        <f>G4629&lt;'Programas e Observações'!$C$11</f>
        <v>1</v>
      </c>
      <c r="I4629" s="14">
        <v>2828.0</v>
      </c>
      <c r="J4629" s="14">
        <v>1409.0</v>
      </c>
      <c r="K4629" s="14">
        <v>268.0</v>
      </c>
      <c r="L4629" s="14">
        <v>793.0</v>
      </c>
      <c r="M4629" s="14">
        <v>230.0</v>
      </c>
      <c r="N4629" s="14">
        <v>301.0</v>
      </c>
      <c r="O4629" s="14">
        <v>35.0</v>
      </c>
      <c r="P4629" s="14">
        <v>1.0</v>
      </c>
      <c r="Q4629" s="14"/>
      <c r="R4629" s="17">
        <f t="shared" si="1"/>
        <v>247.6791032</v>
      </c>
      <c r="S4629" s="17">
        <f t="shared" si="2"/>
        <v>123.4016465</v>
      </c>
      <c r="T4629" s="17">
        <f t="shared" si="3"/>
        <v>23.47171133</v>
      </c>
      <c r="U4629" s="17">
        <f t="shared" si="4"/>
        <v>69.45174286</v>
      </c>
      <c r="V4629" s="17">
        <f t="shared" si="5"/>
        <v>20.14363286</v>
      </c>
      <c r="W4629" s="17">
        <f t="shared" si="6"/>
        <v>26.36188474</v>
      </c>
      <c r="X4629" s="17">
        <f t="shared" si="7"/>
        <v>3.065335435</v>
      </c>
      <c r="Y4629" s="14">
        <f t="shared" si="8"/>
        <v>26765</v>
      </c>
      <c r="Z4629" s="14">
        <f t="shared" si="9"/>
        <v>12229</v>
      </c>
      <c r="AA4629" s="14">
        <f t="shared" si="10"/>
        <v>2355</v>
      </c>
      <c r="AB4629" s="14">
        <f t="shared" si="11"/>
        <v>7837</v>
      </c>
      <c r="AC4629" s="14">
        <f t="shared" si="12"/>
        <v>2425</v>
      </c>
      <c r="AD4629" s="14">
        <f t="shared" si="13"/>
        <v>3327</v>
      </c>
      <c r="AE4629" s="14">
        <f t="shared" si="14"/>
        <v>497</v>
      </c>
      <c r="AF4629" s="14">
        <f t="shared" si="15"/>
        <v>18</v>
      </c>
      <c r="AG4629" s="17">
        <f t="shared" si="16"/>
        <v>147.223032</v>
      </c>
      <c r="AH4629" s="20">
        <f>12*(J4629*'Programas e Observações'!$C$8+K4629*'Programas e Observações'!$C$9+L4629*('Programas e Observações'!$C$8+'Programas e Observações'!$C$9)+M4629*'Programas e Observações'!$C$10)</f>
        <v>1099065</v>
      </c>
      <c r="AI4629" s="20">
        <f>12*(J4629*'Programas e Observações'!$D$8+K4629*'Programas e Observações'!$D$9+L4629*('Programas e Observações'!$D$8+'Programas e Observações'!$D$9)+M4629*'Programas e Observações'!$D$10)</f>
        <v>1917194.28</v>
      </c>
      <c r="AJ4629" s="13" t="s">
        <v>12241</v>
      </c>
      <c r="AK4629" s="13" t="s">
        <v>242</v>
      </c>
    </row>
    <row r="4630" ht="15.75" customHeight="1">
      <c r="A4630" s="13" t="s">
        <v>17487</v>
      </c>
      <c r="B4630" s="13" t="s">
        <v>17488</v>
      </c>
      <c r="C4630" s="13" t="s">
        <v>17489</v>
      </c>
      <c r="D4630" s="13" t="s">
        <v>17385</v>
      </c>
      <c r="E4630" s="13" t="s">
        <v>17447</v>
      </c>
      <c r="F4630" s="13" t="s">
        <v>17448</v>
      </c>
      <c r="G4630" s="14">
        <v>2650.0</v>
      </c>
      <c r="H4630" s="16" t="b">
        <f>G4630&lt;'Programas e Observações'!$C$11</f>
        <v>1</v>
      </c>
      <c r="I4630" s="14">
        <v>684.0</v>
      </c>
      <c r="J4630" s="14">
        <v>327.0</v>
      </c>
      <c r="K4630" s="14">
        <v>98.0</v>
      </c>
      <c r="L4630" s="14">
        <v>151.0</v>
      </c>
      <c r="M4630" s="14">
        <v>55.0</v>
      </c>
      <c r="N4630" s="14">
        <v>45.0</v>
      </c>
      <c r="O4630" s="14">
        <v>16.0</v>
      </c>
      <c r="P4630" s="14">
        <v>1.0</v>
      </c>
      <c r="Q4630" s="14"/>
      <c r="R4630" s="17">
        <f t="shared" si="1"/>
        <v>258.1132075</v>
      </c>
      <c r="S4630" s="17">
        <f t="shared" si="2"/>
        <v>123.3962264</v>
      </c>
      <c r="T4630" s="17">
        <f t="shared" si="3"/>
        <v>36.98113208</v>
      </c>
      <c r="U4630" s="17">
        <f t="shared" si="4"/>
        <v>56.98113208</v>
      </c>
      <c r="V4630" s="17">
        <f t="shared" si="5"/>
        <v>20.75471698</v>
      </c>
      <c r="W4630" s="17">
        <f t="shared" si="6"/>
        <v>16.98113208</v>
      </c>
      <c r="X4630" s="17">
        <f t="shared" si="7"/>
        <v>6.037735849</v>
      </c>
      <c r="Y4630" s="14">
        <f t="shared" si="8"/>
        <v>114333</v>
      </c>
      <c r="Z4630" s="14">
        <f t="shared" si="9"/>
        <v>55340</v>
      </c>
      <c r="AA4630" s="14">
        <f t="shared" si="10"/>
        <v>8438</v>
      </c>
      <c r="AB4630" s="14">
        <f t="shared" si="11"/>
        <v>29619</v>
      </c>
      <c r="AC4630" s="14">
        <f t="shared" si="12"/>
        <v>9993</v>
      </c>
      <c r="AD4630" s="14">
        <f t="shared" si="13"/>
        <v>9424</v>
      </c>
      <c r="AE4630" s="14">
        <f t="shared" si="14"/>
        <v>2349</v>
      </c>
      <c r="AF4630" s="14">
        <f t="shared" si="15"/>
        <v>46</v>
      </c>
      <c r="AG4630" s="17">
        <f t="shared" si="16"/>
        <v>135.6957116</v>
      </c>
      <c r="AH4630" s="20">
        <f>12*(J4630*'Programas e Observações'!$C$8+K4630*'Programas e Observações'!$C$9+L4630*('Programas e Observações'!$C$8+'Programas e Observações'!$C$9)+M4630*'Programas e Observações'!$C$10)</f>
        <v>250771.8</v>
      </c>
      <c r="AI4630" s="20">
        <f>12*(J4630*'Programas e Observações'!$D$8+K4630*'Programas e Observações'!$D$9+L4630*('Programas e Observações'!$D$8+'Programas e Observações'!$D$9)+M4630*'Programas e Observações'!$D$10)</f>
        <v>428843.52</v>
      </c>
      <c r="AJ4630" s="13" t="s">
        <v>1782</v>
      </c>
      <c r="AK4630" s="13" t="s">
        <v>7859</v>
      </c>
    </row>
    <row r="4631" ht="15.75" customHeight="1">
      <c r="A4631" s="13" t="s">
        <v>17490</v>
      </c>
      <c r="B4631" s="13" t="s">
        <v>17491</v>
      </c>
      <c r="C4631" s="13" t="s">
        <v>17492</v>
      </c>
      <c r="D4631" s="13" t="s">
        <v>17385</v>
      </c>
      <c r="E4631" s="13" t="s">
        <v>17466</v>
      </c>
      <c r="F4631" s="13" t="s">
        <v>17467</v>
      </c>
      <c r="G4631" s="14">
        <v>14934.0</v>
      </c>
      <c r="H4631" s="16" t="b">
        <f>G4631&lt;'Programas e Observações'!$C$11</f>
        <v>1</v>
      </c>
      <c r="I4631" s="14">
        <v>2177.0</v>
      </c>
      <c r="J4631" s="14">
        <v>1114.0</v>
      </c>
      <c r="K4631" s="14">
        <v>116.0</v>
      </c>
      <c r="L4631" s="14">
        <v>576.0</v>
      </c>
      <c r="M4631" s="14">
        <v>230.0</v>
      </c>
      <c r="N4631" s="14">
        <v>249.0</v>
      </c>
      <c r="O4631" s="14">
        <v>49.0</v>
      </c>
      <c r="P4631" s="14">
        <v>0.0</v>
      </c>
      <c r="Q4631" s="14"/>
      <c r="R4631" s="17">
        <f t="shared" si="1"/>
        <v>145.7747422</v>
      </c>
      <c r="S4631" s="17">
        <f t="shared" si="2"/>
        <v>74.59488416</v>
      </c>
      <c r="T4631" s="17">
        <f t="shared" si="3"/>
        <v>7.767510379</v>
      </c>
      <c r="U4631" s="17">
        <f t="shared" si="4"/>
        <v>38.56970671</v>
      </c>
      <c r="V4631" s="17">
        <f t="shared" si="5"/>
        <v>15.40109817</v>
      </c>
      <c r="W4631" s="17">
        <f t="shared" si="6"/>
        <v>16.6733628</v>
      </c>
      <c r="X4631" s="17">
        <f t="shared" si="7"/>
        <v>3.281103522</v>
      </c>
      <c r="Y4631" s="14">
        <f t="shared" si="8"/>
        <v>55623</v>
      </c>
      <c r="Z4631" s="14">
        <f t="shared" si="9"/>
        <v>26486</v>
      </c>
      <c r="AA4631" s="14">
        <f t="shared" si="10"/>
        <v>4033</v>
      </c>
      <c r="AB4631" s="14">
        <f t="shared" si="11"/>
        <v>15050</v>
      </c>
      <c r="AC4631" s="14">
        <f t="shared" si="12"/>
        <v>6414</v>
      </c>
      <c r="AD4631" s="14">
        <f t="shared" si="13"/>
        <v>6101</v>
      </c>
      <c r="AE4631" s="14">
        <f t="shared" si="14"/>
        <v>1095</v>
      </c>
      <c r="AF4631" s="14">
        <f t="shared" si="15"/>
        <v>23</v>
      </c>
      <c r="AG4631" s="17">
        <f t="shared" si="16"/>
        <v>140.4805682</v>
      </c>
      <c r="AH4631" s="20">
        <f>12*(J4631*'Programas e Observações'!$C$8+K4631*'Programas e Observações'!$C$9+L4631*('Programas e Observações'!$C$8+'Programas e Observações'!$C$9)+M4631*'Programas e Observações'!$C$10)</f>
        <v>809413.2</v>
      </c>
      <c r="AI4631" s="20">
        <f>12*(J4631*'Programas e Observações'!$D$8+K4631*'Programas e Observações'!$D$9+L4631*('Programas e Observações'!$D$8+'Programas e Observações'!$D$9)+M4631*'Programas e Observações'!$D$10)</f>
        <v>1435436.4</v>
      </c>
      <c r="AJ4631" s="13" t="s">
        <v>17493</v>
      </c>
      <c r="AK4631" s="13" t="s">
        <v>17494</v>
      </c>
    </row>
    <row r="4632" ht="15.75" customHeight="1">
      <c r="A4632" s="13" t="s">
        <v>17495</v>
      </c>
      <c r="B4632" s="13" t="s">
        <v>17496</v>
      </c>
      <c r="C4632" s="13" t="s">
        <v>17497</v>
      </c>
      <c r="D4632" s="13" t="s">
        <v>17385</v>
      </c>
      <c r="E4632" s="13" t="s">
        <v>17498</v>
      </c>
      <c r="F4632" s="13" t="s">
        <v>17499</v>
      </c>
      <c r="G4632" s="14">
        <v>12291.0</v>
      </c>
      <c r="H4632" s="16" t="b">
        <f>G4632&lt;'Programas e Observações'!$C$11</f>
        <v>1</v>
      </c>
      <c r="I4632" s="14">
        <v>1425.0</v>
      </c>
      <c r="J4632" s="14">
        <v>902.0</v>
      </c>
      <c r="K4632" s="14">
        <v>81.0</v>
      </c>
      <c r="L4632" s="14">
        <v>253.0</v>
      </c>
      <c r="M4632" s="14">
        <v>75.0</v>
      </c>
      <c r="N4632" s="14">
        <v>270.0</v>
      </c>
      <c r="O4632" s="14">
        <v>32.0</v>
      </c>
      <c r="P4632" s="14">
        <v>1.0</v>
      </c>
      <c r="Q4632" s="14"/>
      <c r="R4632" s="17">
        <f t="shared" si="1"/>
        <v>115.9384916</v>
      </c>
      <c r="S4632" s="17">
        <f t="shared" si="2"/>
        <v>73.38703116</v>
      </c>
      <c r="T4632" s="17">
        <f t="shared" si="3"/>
        <v>6.590187942</v>
      </c>
      <c r="U4632" s="17">
        <f t="shared" si="4"/>
        <v>20.58416728</v>
      </c>
      <c r="V4632" s="17">
        <f t="shared" si="5"/>
        <v>6.102025873</v>
      </c>
      <c r="W4632" s="17">
        <f t="shared" si="6"/>
        <v>21.96729314</v>
      </c>
      <c r="X4632" s="17">
        <f t="shared" si="7"/>
        <v>2.603531039</v>
      </c>
      <c r="Y4632" s="14">
        <f t="shared" si="8"/>
        <v>29008</v>
      </c>
      <c r="Z4632" s="14">
        <f t="shared" si="9"/>
        <v>15553</v>
      </c>
      <c r="AA4632" s="14">
        <f t="shared" si="10"/>
        <v>1775</v>
      </c>
      <c r="AB4632" s="14">
        <f t="shared" si="11"/>
        <v>6222</v>
      </c>
      <c r="AC4632" s="14">
        <f t="shared" si="12"/>
        <v>2686</v>
      </c>
      <c r="AD4632" s="14">
        <f t="shared" si="13"/>
        <v>3400</v>
      </c>
      <c r="AE4632" s="14">
        <f t="shared" si="14"/>
        <v>701</v>
      </c>
      <c r="AF4632" s="14">
        <f t="shared" si="15"/>
        <v>17</v>
      </c>
      <c r="AG4632" s="17">
        <f t="shared" si="16"/>
        <v>149.8347107</v>
      </c>
      <c r="AH4632" s="20">
        <f>12*(J4632*'Programas e Observações'!$C$8+K4632*'Programas e Observações'!$C$9+L4632*('Programas e Observações'!$C$8+'Programas e Observações'!$C$9)+M4632*'Programas e Observações'!$C$10)</f>
        <v>439068.6</v>
      </c>
      <c r="AI4632" s="20">
        <f>12*(J4632*'Programas e Observações'!$D$8+K4632*'Programas e Observações'!$D$9+L4632*('Programas e Observações'!$D$8+'Programas e Observações'!$D$9)+M4632*'Programas e Observações'!$D$10)</f>
        <v>862738.2</v>
      </c>
      <c r="AJ4632" s="13" t="s">
        <v>4775</v>
      </c>
      <c r="AK4632" s="13" t="s">
        <v>2771</v>
      </c>
    </row>
    <row r="4633" ht="15.75" customHeight="1">
      <c r="A4633" s="13" t="s">
        <v>17500</v>
      </c>
      <c r="B4633" s="13" t="s">
        <v>17501</v>
      </c>
      <c r="C4633" s="13" t="s">
        <v>17502</v>
      </c>
      <c r="D4633" s="13" t="s">
        <v>17385</v>
      </c>
      <c r="E4633" s="13" t="s">
        <v>17447</v>
      </c>
      <c r="F4633" s="13" t="s">
        <v>17448</v>
      </c>
      <c r="G4633" s="14">
        <v>17879.0</v>
      </c>
      <c r="H4633" s="16" t="b">
        <f>G4633&lt;'Programas e Observações'!$C$11</f>
        <v>1</v>
      </c>
      <c r="I4633" s="14">
        <v>3255.0</v>
      </c>
      <c r="J4633" s="14">
        <v>1760.0</v>
      </c>
      <c r="K4633" s="14">
        <v>183.0</v>
      </c>
      <c r="L4633" s="14">
        <v>820.0</v>
      </c>
      <c r="M4633" s="14">
        <v>325.0</v>
      </c>
      <c r="N4633" s="14">
        <v>194.0</v>
      </c>
      <c r="O4633" s="14">
        <v>41.0</v>
      </c>
      <c r="P4633" s="14">
        <v>2.0</v>
      </c>
      <c r="Q4633" s="14"/>
      <c r="R4633" s="17">
        <f t="shared" si="1"/>
        <v>182.057162</v>
      </c>
      <c r="S4633" s="17">
        <f t="shared" si="2"/>
        <v>98.43951004</v>
      </c>
      <c r="T4633" s="17">
        <f t="shared" si="3"/>
        <v>10.23547178</v>
      </c>
      <c r="U4633" s="17">
        <f t="shared" si="4"/>
        <v>45.86386263</v>
      </c>
      <c r="V4633" s="17">
        <f t="shared" si="5"/>
        <v>18.17775043</v>
      </c>
      <c r="W4633" s="17">
        <f t="shared" si="6"/>
        <v>10.85071872</v>
      </c>
      <c r="X4633" s="17">
        <f t="shared" si="7"/>
        <v>2.293193132</v>
      </c>
      <c r="Y4633" s="14">
        <f t="shared" si="8"/>
        <v>114333</v>
      </c>
      <c r="Z4633" s="14">
        <f t="shared" si="9"/>
        <v>55340</v>
      </c>
      <c r="AA4633" s="14">
        <f t="shared" si="10"/>
        <v>8438</v>
      </c>
      <c r="AB4633" s="14">
        <f t="shared" si="11"/>
        <v>29619</v>
      </c>
      <c r="AC4633" s="14">
        <f t="shared" si="12"/>
        <v>9993</v>
      </c>
      <c r="AD4633" s="14">
        <f t="shared" si="13"/>
        <v>9424</v>
      </c>
      <c r="AE4633" s="14">
        <f t="shared" si="14"/>
        <v>2349</v>
      </c>
      <c r="AF4633" s="14">
        <f t="shared" si="15"/>
        <v>46</v>
      </c>
      <c r="AG4633" s="17">
        <f t="shared" si="16"/>
        <v>135.6957116</v>
      </c>
      <c r="AH4633" s="20">
        <f>12*(J4633*'Programas e Observações'!$C$8+K4633*'Programas e Observações'!$C$9+L4633*('Programas e Observações'!$C$8+'Programas e Observações'!$C$9)+M4633*'Programas e Observações'!$C$10)</f>
        <v>1194682.2</v>
      </c>
      <c r="AI4633" s="20">
        <f>12*(J4633*'Programas e Observações'!$D$8+K4633*'Programas e Observações'!$D$9+L4633*('Programas e Observações'!$D$8+'Programas e Observações'!$D$9)+M4633*'Programas e Observações'!$D$10)</f>
        <v>2148859.2</v>
      </c>
      <c r="AJ4633" s="13" t="s">
        <v>17503</v>
      </c>
      <c r="AK4633" s="13" t="s">
        <v>338</v>
      </c>
    </row>
    <row r="4634" ht="15.75" customHeight="1">
      <c r="A4634" s="13" t="s">
        <v>17504</v>
      </c>
      <c r="B4634" s="13" t="s">
        <v>17505</v>
      </c>
      <c r="C4634" s="13" t="s">
        <v>17506</v>
      </c>
      <c r="D4634" s="13" t="s">
        <v>17385</v>
      </c>
      <c r="E4634" s="13" t="s">
        <v>17431</v>
      </c>
      <c r="F4634" s="13" t="s">
        <v>17432</v>
      </c>
      <c r="G4634" s="14">
        <v>10547.0</v>
      </c>
      <c r="H4634" s="16" t="b">
        <f>G4634&lt;'Programas e Observações'!$C$11</f>
        <v>1</v>
      </c>
      <c r="I4634" s="14">
        <v>2171.0</v>
      </c>
      <c r="J4634" s="14">
        <v>1218.0</v>
      </c>
      <c r="K4634" s="14">
        <v>151.0</v>
      </c>
      <c r="L4634" s="14">
        <v>375.0</v>
      </c>
      <c r="M4634" s="14">
        <v>257.0</v>
      </c>
      <c r="N4634" s="14">
        <v>212.0</v>
      </c>
      <c r="O4634" s="14">
        <v>38.0</v>
      </c>
      <c r="P4634" s="14">
        <v>1.0</v>
      </c>
      <c r="Q4634" s="14"/>
      <c r="R4634" s="17">
        <f t="shared" si="1"/>
        <v>205.8405234</v>
      </c>
      <c r="S4634" s="17">
        <f t="shared" si="2"/>
        <v>115.4830758</v>
      </c>
      <c r="T4634" s="17">
        <f t="shared" si="3"/>
        <v>14.31686736</v>
      </c>
      <c r="U4634" s="17">
        <f t="shared" si="4"/>
        <v>35.55513416</v>
      </c>
      <c r="V4634" s="17">
        <f t="shared" si="5"/>
        <v>24.36711861</v>
      </c>
      <c r="W4634" s="17">
        <f t="shared" si="6"/>
        <v>20.10050251</v>
      </c>
      <c r="X4634" s="17">
        <f t="shared" si="7"/>
        <v>3.602920262</v>
      </c>
      <c r="Y4634" s="14">
        <f t="shared" si="8"/>
        <v>16514</v>
      </c>
      <c r="Z4634" s="14">
        <f t="shared" si="9"/>
        <v>8641</v>
      </c>
      <c r="AA4634" s="14">
        <f t="shared" si="10"/>
        <v>1250</v>
      </c>
      <c r="AB4634" s="14">
        <f t="shared" si="11"/>
        <v>3795</v>
      </c>
      <c r="AC4634" s="14">
        <f t="shared" si="12"/>
        <v>1567</v>
      </c>
      <c r="AD4634" s="14">
        <f t="shared" si="13"/>
        <v>1686</v>
      </c>
      <c r="AE4634" s="14">
        <f t="shared" si="14"/>
        <v>345</v>
      </c>
      <c r="AF4634" s="14">
        <f t="shared" si="15"/>
        <v>11</v>
      </c>
      <c r="AG4634" s="17">
        <f t="shared" si="16"/>
        <v>145.4555063</v>
      </c>
      <c r="AH4634" s="20">
        <f>12*(J4634*'Programas e Observações'!$C$8+K4634*'Programas e Observações'!$C$9+L4634*('Programas e Observações'!$C$8+'Programas e Observações'!$C$9)+M4634*'Programas e Observações'!$C$10)</f>
        <v>719825.16</v>
      </c>
      <c r="AI4634" s="20">
        <f>12*(J4634*'Programas e Observações'!$D$8+K4634*'Programas e Observações'!$D$9+L4634*('Programas e Observações'!$D$8+'Programas e Observações'!$D$9)+M4634*'Programas e Observações'!$D$10)</f>
        <v>1307763.24</v>
      </c>
      <c r="AJ4634" s="13" t="s">
        <v>17507</v>
      </c>
      <c r="AK4634" s="13" t="s">
        <v>9264</v>
      </c>
    </row>
    <row r="4635" ht="15.75" customHeight="1">
      <c r="A4635" s="13" t="s">
        <v>17508</v>
      </c>
      <c r="B4635" s="13" t="s">
        <v>17509</v>
      </c>
      <c r="C4635" s="13" t="s">
        <v>17510</v>
      </c>
      <c r="D4635" s="13" t="s">
        <v>17385</v>
      </c>
      <c r="E4635" s="13" t="s">
        <v>17401</v>
      </c>
      <c r="F4635" s="13" t="s">
        <v>17402</v>
      </c>
      <c r="G4635" s="14">
        <v>7303.0</v>
      </c>
      <c r="H4635" s="16" t="b">
        <f>G4635&lt;'Programas e Observações'!$C$11</f>
        <v>1</v>
      </c>
      <c r="I4635" s="14">
        <v>1583.0</v>
      </c>
      <c r="J4635" s="14">
        <v>1042.0</v>
      </c>
      <c r="K4635" s="14">
        <v>72.0</v>
      </c>
      <c r="L4635" s="14">
        <v>243.0</v>
      </c>
      <c r="M4635" s="14">
        <v>46.0</v>
      </c>
      <c r="N4635" s="14">
        <v>150.0</v>
      </c>
      <c r="O4635" s="14">
        <v>39.0</v>
      </c>
      <c r="P4635" s="14">
        <v>1.0</v>
      </c>
      <c r="Q4635" s="14"/>
      <c r="R4635" s="17">
        <f t="shared" si="1"/>
        <v>216.7602355</v>
      </c>
      <c r="S4635" s="17">
        <f t="shared" si="2"/>
        <v>142.68109</v>
      </c>
      <c r="T4635" s="17">
        <f t="shared" si="3"/>
        <v>9.85896207</v>
      </c>
      <c r="U4635" s="17">
        <f t="shared" si="4"/>
        <v>33.27399699</v>
      </c>
      <c r="V4635" s="17">
        <f t="shared" si="5"/>
        <v>6.298781323</v>
      </c>
      <c r="W4635" s="17">
        <f t="shared" si="6"/>
        <v>20.53950431</v>
      </c>
      <c r="X4635" s="17">
        <f t="shared" si="7"/>
        <v>5.340271121</v>
      </c>
      <c r="Y4635" s="14">
        <f t="shared" si="8"/>
        <v>29100</v>
      </c>
      <c r="Z4635" s="14">
        <f t="shared" si="9"/>
        <v>16114</v>
      </c>
      <c r="AA4635" s="14">
        <f t="shared" si="10"/>
        <v>1914</v>
      </c>
      <c r="AB4635" s="14">
        <f t="shared" si="11"/>
        <v>5943</v>
      </c>
      <c r="AC4635" s="14">
        <f t="shared" si="12"/>
        <v>2406</v>
      </c>
      <c r="AD4635" s="14">
        <f t="shared" si="13"/>
        <v>4333</v>
      </c>
      <c r="AE4635" s="14">
        <f t="shared" si="14"/>
        <v>1072</v>
      </c>
      <c r="AF4635" s="14">
        <f t="shared" si="15"/>
        <v>25</v>
      </c>
      <c r="AG4635" s="17">
        <f t="shared" si="16"/>
        <v>123.8387458</v>
      </c>
      <c r="AH4635" s="20">
        <f>12*(J4635*'Programas e Observações'!$C$8+K4635*'Programas e Observações'!$C$9+L4635*('Programas e Observações'!$C$8+'Programas e Observações'!$C$9)+M4635*'Programas e Observações'!$C$10)</f>
        <v>439916.88</v>
      </c>
      <c r="AI4635" s="20">
        <f>12*(J4635*'Programas e Observações'!$D$8+K4635*'Programas e Observações'!$D$9+L4635*('Programas e Observações'!$D$8+'Programas e Observações'!$D$9)+M4635*'Programas e Observações'!$D$10)</f>
        <v>909515.16</v>
      </c>
      <c r="AJ4635" s="13" t="s">
        <v>17511</v>
      </c>
      <c r="AK4635" s="13" t="s">
        <v>14136</v>
      </c>
    </row>
    <row r="4636" ht="15.75" customHeight="1">
      <c r="A4636" s="13" t="s">
        <v>17512</v>
      </c>
      <c r="B4636" s="13" t="s">
        <v>17513</v>
      </c>
      <c r="C4636" s="13" t="s">
        <v>17514</v>
      </c>
      <c r="D4636" s="13" t="s">
        <v>17385</v>
      </c>
      <c r="E4636" s="13" t="s">
        <v>17476</v>
      </c>
      <c r="F4636" s="13" t="s">
        <v>17477</v>
      </c>
      <c r="G4636" s="14">
        <v>3458.0</v>
      </c>
      <c r="H4636" s="16" t="b">
        <f>G4636&lt;'Programas e Observações'!$C$11</f>
        <v>1</v>
      </c>
      <c r="I4636" s="14">
        <v>906.0</v>
      </c>
      <c r="J4636" s="14">
        <v>662.0</v>
      </c>
      <c r="K4636" s="14">
        <v>33.0</v>
      </c>
      <c r="L4636" s="14">
        <v>142.0</v>
      </c>
      <c r="M4636" s="14">
        <v>9.0</v>
      </c>
      <c r="N4636" s="14">
        <v>54.0</v>
      </c>
      <c r="O4636" s="14">
        <v>23.0</v>
      </c>
      <c r="P4636" s="14">
        <v>0.0</v>
      </c>
      <c r="Q4636" s="14"/>
      <c r="R4636" s="17">
        <f t="shared" si="1"/>
        <v>262.0011567</v>
      </c>
      <c r="S4636" s="17">
        <f t="shared" si="2"/>
        <v>191.4401388</v>
      </c>
      <c r="T4636" s="17">
        <f t="shared" si="3"/>
        <v>9.54308849</v>
      </c>
      <c r="U4636" s="17">
        <f t="shared" si="4"/>
        <v>41.06419896</v>
      </c>
      <c r="V4636" s="17">
        <f t="shared" si="5"/>
        <v>2.602660497</v>
      </c>
      <c r="W4636" s="17">
        <f t="shared" si="6"/>
        <v>15.61596298</v>
      </c>
      <c r="X4636" s="17">
        <f t="shared" si="7"/>
        <v>6.651243493</v>
      </c>
      <c r="Y4636" s="14">
        <f t="shared" si="8"/>
        <v>22506</v>
      </c>
      <c r="Z4636" s="14">
        <f t="shared" si="9"/>
        <v>11698</v>
      </c>
      <c r="AA4636" s="14">
        <f t="shared" si="10"/>
        <v>2149</v>
      </c>
      <c r="AB4636" s="14">
        <f t="shared" si="11"/>
        <v>3876</v>
      </c>
      <c r="AC4636" s="14">
        <f t="shared" si="12"/>
        <v>1580</v>
      </c>
      <c r="AD4636" s="14">
        <f t="shared" si="13"/>
        <v>3521</v>
      </c>
      <c r="AE4636" s="14">
        <f t="shared" si="14"/>
        <v>975</v>
      </c>
      <c r="AF4636" s="14">
        <f t="shared" si="15"/>
        <v>9</v>
      </c>
      <c r="AG4636" s="17">
        <f t="shared" si="16"/>
        <v>93.92175274</v>
      </c>
      <c r="AH4636" s="20">
        <f>12*(J4636*'Programas e Observações'!$C$8+K4636*'Programas e Observações'!$C$9+L4636*('Programas e Observações'!$C$8+'Programas e Observações'!$C$9)+M4636*'Programas e Observações'!$C$10)</f>
        <v>253564.92</v>
      </c>
      <c r="AI4636" s="20">
        <f>12*(J4636*'Programas e Observações'!$D$8+K4636*'Programas e Observações'!$D$9+L4636*('Programas e Observações'!$D$8+'Programas e Observações'!$D$9)+M4636*'Programas e Observações'!$D$10)</f>
        <v>546624</v>
      </c>
      <c r="AJ4636" s="13" t="s">
        <v>11303</v>
      </c>
      <c r="AK4636" s="13" t="s">
        <v>3828</v>
      </c>
    </row>
    <row r="4637" ht="15.75" customHeight="1">
      <c r="A4637" s="13" t="s">
        <v>17515</v>
      </c>
      <c r="B4637" s="13" t="s">
        <v>17516</v>
      </c>
      <c r="C4637" s="13" t="s">
        <v>17517</v>
      </c>
      <c r="D4637" s="13" t="s">
        <v>17385</v>
      </c>
      <c r="E4637" s="13" t="s">
        <v>17386</v>
      </c>
      <c r="F4637" s="13" t="s">
        <v>17387</v>
      </c>
      <c r="G4637" s="14">
        <v>121928.0</v>
      </c>
      <c r="H4637" s="16" t="b">
        <f>G4637&lt;'Programas e Observações'!$C$11</f>
        <v>0</v>
      </c>
      <c r="I4637" s="14">
        <v>13393.0</v>
      </c>
      <c r="J4637" s="14">
        <v>7130.0</v>
      </c>
      <c r="K4637" s="14">
        <v>829.0</v>
      </c>
      <c r="L4637" s="14">
        <v>3560.0</v>
      </c>
      <c r="M4637" s="14">
        <v>1009.0</v>
      </c>
      <c r="N4637" s="14">
        <v>1241.0</v>
      </c>
      <c r="O4637" s="14">
        <v>418.0</v>
      </c>
      <c r="P4637" s="14">
        <v>15.0</v>
      </c>
      <c r="Q4637" s="14">
        <v>411.0</v>
      </c>
      <c r="R4637" s="17">
        <f t="shared" si="1"/>
        <v>109.8435142</v>
      </c>
      <c r="S4637" s="17">
        <f t="shared" si="2"/>
        <v>58.47713405</v>
      </c>
      <c r="T4637" s="17">
        <f t="shared" si="3"/>
        <v>6.799094548</v>
      </c>
      <c r="U4637" s="17">
        <f t="shared" si="4"/>
        <v>29.19755922</v>
      </c>
      <c r="V4637" s="17">
        <f t="shared" si="5"/>
        <v>8.275375632</v>
      </c>
      <c r="W4637" s="17">
        <f t="shared" si="6"/>
        <v>10.17813792</v>
      </c>
      <c r="X4637" s="17">
        <f t="shared" si="7"/>
        <v>3.428252739</v>
      </c>
      <c r="Y4637" s="14">
        <f t="shared" si="8"/>
        <v>18411</v>
      </c>
      <c r="Z4637" s="14">
        <f t="shared" si="9"/>
        <v>9792</v>
      </c>
      <c r="AA4637" s="14">
        <f t="shared" si="10"/>
        <v>1209</v>
      </c>
      <c r="AB4637" s="14">
        <f t="shared" si="11"/>
        <v>4601</v>
      </c>
      <c r="AC4637" s="14">
        <f t="shared" si="12"/>
        <v>1312</v>
      </c>
      <c r="AD4637" s="14">
        <f t="shared" si="13"/>
        <v>1756</v>
      </c>
      <c r="AE4637" s="14">
        <f t="shared" si="14"/>
        <v>620</v>
      </c>
      <c r="AF4637" s="14">
        <f t="shared" si="15"/>
        <v>23</v>
      </c>
      <c r="AG4637" s="17">
        <f t="shared" si="16"/>
        <v>97.58670222</v>
      </c>
      <c r="AH4637" s="20">
        <f>12*(J4637*'Programas e Observações'!$C$8+K4637*'Programas e Observações'!$C$9+L4637*('Programas e Observações'!$C$8+'Programas e Observações'!$C$9)+M4637*'Programas e Observações'!$C$10)</f>
        <v>4890816.12</v>
      </c>
      <c r="AI4637" s="20">
        <f>12*(J4637*'Programas e Observações'!$D$8+K4637*'Programas e Observações'!$D$9+L4637*('Programas e Observações'!$D$8+'Programas e Observações'!$D$9)+M4637*'Programas e Observações'!$D$10)</f>
        <v>8844578.64</v>
      </c>
      <c r="AJ4637" s="13" t="s">
        <v>17518</v>
      </c>
      <c r="AK4637" s="13" t="s">
        <v>13632</v>
      </c>
    </row>
    <row r="4638" ht="15.75" customHeight="1">
      <c r="A4638" s="13" t="s">
        <v>17519</v>
      </c>
      <c r="B4638" s="13" t="s">
        <v>17520</v>
      </c>
      <c r="C4638" s="13" t="s">
        <v>17521</v>
      </c>
      <c r="D4638" s="13" t="s">
        <v>17385</v>
      </c>
      <c r="E4638" s="13" t="s">
        <v>17522</v>
      </c>
      <c r="F4638" s="13" t="s">
        <v>17523</v>
      </c>
      <c r="G4638" s="14">
        <v>15413.0</v>
      </c>
      <c r="H4638" s="16" t="b">
        <f>G4638&lt;'Programas e Observações'!$C$11</f>
        <v>1</v>
      </c>
      <c r="I4638" s="14">
        <v>2721.0</v>
      </c>
      <c r="J4638" s="14">
        <v>1179.0</v>
      </c>
      <c r="K4638" s="14">
        <v>223.0</v>
      </c>
      <c r="L4638" s="14">
        <v>917.0</v>
      </c>
      <c r="M4638" s="14">
        <v>294.0</v>
      </c>
      <c r="N4638" s="14">
        <v>269.0</v>
      </c>
      <c r="O4638" s="14">
        <v>45.0</v>
      </c>
      <c r="P4638" s="14">
        <v>1.0</v>
      </c>
      <c r="Q4638" s="14"/>
      <c r="R4638" s="17">
        <f t="shared" si="1"/>
        <v>176.539285</v>
      </c>
      <c r="S4638" s="17">
        <f t="shared" si="2"/>
        <v>76.49386881</v>
      </c>
      <c r="T4638" s="17">
        <f t="shared" si="3"/>
        <v>14.46830598</v>
      </c>
      <c r="U4638" s="17">
        <f t="shared" si="4"/>
        <v>59.4952313</v>
      </c>
      <c r="V4638" s="17">
        <f t="shared" si="5"/>
        <v>19.07480698</v>
      </c>
      <c r="W4638" s="17">
        <f t="shared" si="6"/>
        <v>17.45279958</v>
      </c>
      <c r="X4638" s="17">
        <f t="shared" si="7"/>
        <v>2.919613313</v>
      </c>
      <c r="Y4638" s="14">
        <f t="shared" si="8"/>
        <v>36813</v>
      </c>
      <c r="Z4638" s="14">
        <f t="shared" si="9"/>
        <v>17838</v>
      </c>
      <c r="AA4638" s="14">
        <f t="shared" si="10"/>
        <v>2615</v>
      </c>
      <c r="AB4638" s="14">
        <f t="shared" si="11"/>
        <v>10043</v>
      </c>
      <c r="AC4638" s="14">
        <f t="shared" si="12"/>
        <v>3683</v>
      </c>
      <c r="AD4638" s="14">
        <f t="shared" si="13"/>
        <v>4157</v>
      </c>
      <c r="AE4638" s="14">
        <f t="shared" si="14"/>
        <v>679</v>
      </c>
      <c r="AF4638" s="14">
        <f t="shared" si="15"/>
        <v>18</v>
      </c>
      <c r="AG4638" s="17">
        <f t="shared" si="16"/>
        <v>145.2917241</v>
      </c>
      <c r="AH4638" s="20">
        <f>12*(J4638*'Programas e Observações'!$C$8+K4638*'Programas e Observações'!$C$9+L4638*('Programas e Observações'!$C$8+'Programas e Observações'!$C$9)+M4638*'Programas e Observações'!$C$10)</f>
        <v>1152001.92</v>
      </c>
      <c r="AI4638" s="20">
        <f>12*(J4638*'Programas e Observações'!$D$8+K4638*'Programas e Observações'!$D$9+L4638*('Programas e Observações'!$D$8+'Programas e Observações'!$D$9)+M4638*'Programas e Observações'!$D$10)</f>
        <v>1934629.68</v>
      </c>
      <c r="AJ4638" s="13" t="s">
        <v>17524</v>
      </c>
      <c r="AK4638" s="13" t="s">
        <v>338</v>
      </c>
    </row>
    <row r="4639" ht="15.75" customHeight="1">
      <c r="A4639" s="13" t="s">
        <v>17525</v>
      </c>
      <c r="B4639" s="13" t="s">
        <v>17526</v>
      </c>
      <c r="C4639" s="13" t="s">
        <v>17527</v>
      </c>
      <c r="D4639" s="13" t="s">
        <v>17385</v>
      </c>
      <c r="E4639" s="13" t="s">
        <v>17528</v>
      </c>
      <c r="F4639" s="13" t="s">
        <v>17529</v>
      </c>
      <c r="G4639" s="14">
        <v>6496.0</v>
      </c>
      <c r="H4639" s="16" t="b">
        <f>G4639&lt;'Programas e Observações'!$C$11</f>
        <v>1</v>
      </c>
      <c r="I4639" s="14">
        <v>1007.0</v>
      </c>
      <c r="J4639" s="14">
        <v>638.0</v>
      </c>
      <c r="K4639" s="14">
        <v>43.0</v>
      </c>
      <c r="L4639" s="14">
        <v>183.0</v>
      </c>
      <c r="M4639" s="14">
        <v>67.0</v>
      </c>
      <c r="N4639" s="14">
        <v>109.0</v>
      </c>
      <c r="O4639" s="14">
        <v>14.0</v>
      </c>
      <c r="P4639" s="14">
        <v>2.0</v>
      </c>
      <c r="Q4639" s="14"/>
      <c r="R4639" s="17">
        <f t="shared" si="1"/>
        <v>155.0184729</v>
      </c>
      <c r="S4639" s="17">
        <f t="shared" si="2"/>
        <v>98.21428571</v>
      </c>
      <c r="T4639" s="17">
        <f t="shared" si="3"/>
        <v>6.619458128</v>
      </c>
      <c r="U4639" s="17">
        <f t="shared" si="4"/>
        <v>28.17118227</v>
      </c>
      <c r="V4639" s="17">
        <f t="shared" si="5"/>
        <v>10.31403941</v>
      </c>
      <c r="W4639" s="17">
        <f t="shared" si="6"/>
        <v>16.77955665</v>
      </c>
      <c r="X4639" s="17">
        <f t="shared" si="7"/>
        <v>2.155172414</v>
      </c>
      <c r="Y4639" s="14">
        <f t="shared" si="8"/>
        <v>73317</v>
      </c>
      <c r="Z4639" s="14">
        <f t="shared" si="9"/>
        <v>33457</v>
      </c>
      <c r="AA4639" s="14">
        <f t="shared" si="10"/>
        <v>6619</v>
      </c>
      <c r="AB4639" s="14">
        <f t="shared" si="11"/>
        <v>20730</v>
      </c>
      <c r="AC4639" s="14">
        <f t="shared" si="12"/>
        <v>8007</v>
      </c>
      <c r="AD4639" s="14">
        <f t="shared" si="13"/>
        <v>10198</v>
      </c>
      <c r="AE4639" s="14">
        <f t="shared" si="14"/>
        <v>1933</v>
      </c>
      <c r="AF4639" s="14">
        <f t="shared" si="15"/>
        <v>53</v>
      </c>
      <c r="AG4639" s="17">
        <f t="shared" si="16"/>
        <v>93.64606165</v>
      </c>
      <c r="AH4639" s="20">
        <f>12*(J4639*'Programas e Observações'!$C$8+K4639*'Programas e Observações'!$C$9+L4639*('Programas e Observações'!$C$8+'Programas e Observações'!$C$9)+M4639*'Programas e Observações'!$C$10)</f>
        <v>313502.76</v>
      </c>
      <c r="AI4639" s="20">
        <f>12*(J4639*'Programas e Observações'!$D$8+K4639*'Programas e Observações'!$D$9+L4639*('Programas e Observações'!$D$8+'Programas e Observações'!$D$9)+M4639*'Programas e Observações'!$D$10)</f>
        <v>614605.56</v>
      </c>
      <c r="AJ4639" s="13" t="s">
        <v>10544</v>
      </c>
      <c r="AK4639" s="13" t="s">
        <v>8166</v>
      </c>
    </row>
    <row r="4640" ht="15.75" customHeight="1">
      <c r="A4640" s="13" t="s">
        <v>17530</v>
      </c>
      <c r="B4640" s="13" t="s">
        <v>17531</v>
      </c>
      <c r="C4640" s="13" t="s">
        <v>17532</v>
      </c>
      <c r="D4640" s="13" t="s">
        <v>17385</v>
      </c>
      <c r="E4640" s="13" t="s">
        <v>17476</v>
      </c>
      <c r="F4640" s="13" t="s">
        <v>17477</v>
      </c>
      <c r="G4640" s="14">
        <v>7320.0</v>
      </c>
      <c r="H4640" s="16" t="b">
        <f>G4640&lt;'Programas e Observações'!$C$11</f>
        <v>1</v>
      </c>
      <c r="I4640" s="14">
        <v>748.0</v>
      </c>
      <c r="J4640" s="14">
        <v>354.0</v>
      </c>
      <c r="K4640" s="14">
        <v>57.0</v>
      </c>
      <c r="L4640" s="14">
        <v>111.0</v>
      </c>
      <c r="M4640" s="14">
        <v>122.0</v>
      </c>
      <c r="N4640" s="14">
        <v>114.0</v>
      </c>
      <c r="O4640" s="14">
        <v>28.0</v>
      </c>
      <c r="P4640" s="14">
        <v>0.0</v>
      </c>
      <c r="Q4640" s="14"/>
      <c r="R4640" s="17">
        <f t="shared" si="1"/>
        <v>102.1857923</v>
      </c>
      <c r="S4640" s="17">
        <f t="shared" si="2"/>
        <v>48.36065574</v>
      </c>
      <c r="T4640" s="17">
        <f t="shared" si="3"/>
        <v>7.786885246</v>
      </c>
      <c r="U4640" s="17">
        <f t="shared" si="4"/>
        <v>15.16393443</v>
      </c>
      <c r="V4640" s="17">
        <f t="shared" si="5"/>
        <v>16.66666667</v>
      </c>
      <c r="W4640" s="17">
        <f t="shared" si="6"/>
        <v>15.57377049</v>
      </c>
      <c r="X4640" s="17">
        <f t="shared" si="7"/>
        <v>3.825136612</v>
      </c>
      <c r="Y4640" s="14">
        <f t="shared" si="8"/>
        <v>22506</v>
      </c>
      <c r="Z4640" s="14">
        <f t="shared" si="9"/>
        <v>11698</v>
      </c>
      <c r="AA4640" s="14">
        <f t="shared" si="10"/>
        <v>2149</v>
      </c>
      <c r="AB4640" s="14">
        <f t="shared" si="11"/>
        <v>3876</v>
      </c>
      <c r="AC4640" s="14">
        <f t="shared" si="12"/>
        <v>1580</v>
      </c>
      <c r="AD4640" s="14">
        <f t="shared" si="13"/>
        <v>3521</v>
      </c>
      <c r="AE4640" s="14">
        <f t="shared" si="14"/>
        <v>975</v>
      </c>
      <c r="AF4640" s="14">
        <f t="shared" si="15"/>
        <v>9</v>
      </c>
      <c r="AG4640" s="17">
        <f t="shared" si="16"/>
        <v>93.92175274</v>
      </c>
      <c r="AH4640" s="20">
        <f>12*(J4640*'Programas e Observações'!$C$8+K4640*'Programas e Observações'!$C$9+L4640*('Programas e Observações'!$C$8+'Programas e Observações'!$C$9)+M4640*'Programas e Observações'!$C$10)</f>
        <v>242256.36</v>
      </c>
      <c r="AI4640" s="20">
        <f>12*(J4640*'Programas e Observações'!$D$8+K4640*'Programas e Observações'!$D$9+L4640*('Programas e Observações'!$D$8+'Programas e Observações'!$D$9)+M4640*'Programas e Observações'!$D$10)</f>
        <v>414859.92</v>
      </c>
      <c r="AJ4640" s="13" t="s">
        <v>12259</v>
      </c>
      <c r="AK4640" s="13" t="s">
        <v>4135</v>
      </c>
    </row>
    <row r="4641" ht="15.75" customHeight="1">
      <c r="A4641" s="13" t="s">
        <v>17533</v>
      </c>
      <c r="B4641" s="13" t="s">
        <v>17534</v>
      </c>
      <c r="C4641" s="13" t="s">
        <v>17535</v>
      </c>
      <c r="D4641" s="13" t="s">
        <v>17385</v>
      </c>
      <c r="E4641" s="13" t="s">
        <v>17466</v>
      </c>
      <c r="F4641" s="13" t="s">
        <v>17467</v>
      </c>
      <c r="G4641" s="14">
        <v>5972.0</v>
      </c>
      <c r="H4641" s="16" t="b">
        <f>G4641&lt;'Programas e Observações'!$C$11</f>
        <v>1</v>
      </c>
      <c r="I4641" s="14">
        <v>785.0</v>
      </c>
      <c r="J4641" s="14">
        <v>437.0</v>
      </c>
      <c r="K4641" s="14">
        <v>49.0</v>
      </c>
      <c r="L4641" s="14">
        <v>203.0</v>
      </c>
      <c r="M4641" s="14">
        <v>52.0</v>
      </c>
      <c r="N4641" s="14">
        <v>82.0</v>
      </c>
      <c r="O4641" s="14">
        <v>17.0</v>
      </c>
      <c r="P4641" s="14">
        <v>0.0</v>
      </c>
      <c r="Q4641" s="14"/>
      <c r="R4641" s="17">
        <f t="shared" si="1"/>
        <v>131.4467515</v>
      </c>
      <c r="S4641" s="17">
        <f t="shared" si="2"/>
        <v>73.17481581</v>
      </c>
      <c r="T4641" s="17">
        <f t="shared" si="3"/>
        <v>8.204956463</v>
      </c>
      <c r="U4641" s="17">
        <f t="shared" si="4"/>
        <v>33.99196249</v>
      </c>
      <c r="V4641" s="17">
        <f t="shared" si="5"/>
        <v>8.707300737</v>
      </c>
      <c r="W4641" s="17">
        <f t="shared" si="6"/>
        <v>13.73074347</v>
      </c>
      <c r="X4641" s="17">
        <f t="shared" si="7"/>
        <v>2.846617549</v>
      </c>
      <c r="Y4641" s="14">
        <f t="shared" si="8"/>
        <v>55623</v>
      </c>
      <c r="Z4641" s="14">
        <f t="shared" si="9"/>
        <v>26486</v>
      </c>
      <c r="AA4641" s="14">
        <f t="shared" si="10"/>
        <v>4033</v>
      </c>
      <c r="AB4641" s="14">
        <f t="shared" si="11"/>
        <v>15050</v>
      </c>
      <c r="AC4641" s="14">
        <f t="shared" si="12"/>
        <v>6414</v>
      </c>
      <c r="AD4641" s="14">
        <f t="shared" si="13"/>
        <v>6101</v>
      </c>
      <c r="AE4641" s="14">
        <f t="shared" si="14"/>
        <v>1095</v>
      </c>
      <c r="AF4641" s="14">
        <f t="shared" si="15"/>
        <v>23</v>
      </c>
      <c r="AG4641" s="17">
        <f t="shared" si="16"/>
        <v>140.4805682</v>
      </c>
      <c r="AH4641" s="20">
        <f>12*(J4641*'Programas e Observações'!$C$8+K4641*'Programas e Observações'!$C$9+L4641*('Programas e Observações'!$C$8+'Programas e Observações'!$C$9)+M4641*'Programas e Observações'!$C$10)</f>
        <v>282891.36</v>
      </c>
      <c r="AI4641" s="20">
        <f>12*(J4641*'Programas e Observações'!$D$8+K4641*'Programas e Observações'!$D$9+L4641*('Programas e Observações'!$D$8+'Programas e Observações'!$D$9)+M4641*'Programas e Observações'!$D$10)</f>
        <v>519246.72</v>
      </c>
      <c r="AJ4641" s="13" t="s">
        <v>2766</v>
      </c>
      <c r="AK4641" s="13" t="s">
        <v>4521</v>
      </c>
    </row>
    <row r="4642" ht="15.75" customHeight="1">
      <c r="A4642" s="13" t="s">
        <v>17536</v>
      </c>
      <c r="B4642" s="13" t="s">
        <v>17537</v>
      </c>
      <c r="C4642" s="13" t="s">
        <v>15143</v>
      </c>
      <c r="D4642" s="13" t="s">
        <v>17385</v>
      </c>
      <c r="E4642" s="13" t="s">
        <v>17391</v>
      </c>
      <c r="F4642" s="13" t="s">
        <v>17392</v>
      </c>
      <c r="G4642" s="14">
        <v>4915.0</v>
      </c>
      <c r="H4642" s="16" t="b">
        <f>G4642&lt;'Programas e Observações'!$C$11</f>
        <v>1</v>
      </c>
      <c r="I4642" s="14">
        <v>920.0</v>
      </c>
      <c r="J4642" s="14">
        <v>455.0</v>
      </c>
      <c r="K4642" s="14">
        <v>69.0</v>
      </c>
      <c r="L4642" s="14">
        <v>214.0</v>
      </c>
      <c r="M4642" s="14">
        <v>110.0</v>
      </c>
      <c r="N4642" s="14">
        <v>58.0</v>
      </c>
      <c r="O4642" s="14">
        <v>16.0</v>
      </c>
      <c r="P4642" s="14">
        <v>0.0</v>
      </c>
      <c r="Q4642" s="14"/>
      <c r="R4642" s="17">
        <f t="shared" si="1"/>
        <v>187.1820956</v>
      </c>
      <c r="S4642" s="17">
        <f t="shared" si="2"/>
        <v>92.57375381</v>
      </c>
      <c r="T4642" s="17">
        <f t="shared" si="3"/>
        <v>14.03865717</v>
      </c>
      <c r="U4642" s="17">
        <f t="shared" si="4"/>
        <v>43.54018311</v>
      </c>
      <c r="V4642" s="17">
        <f t="shared" si="5"/>
        <v>22.38046796</v>
      </c>
      <c r="W4642" s="17">
        <f t="shared" si="6"/>
        <v>11.80061038</v>
      </c>
      <c r="X4642" s="17">
        <f t="shared" si="7"/>
        <v>3.255340793</v>
      </c>
      <c r="Y4642" s="14">
        <f t="shared" si="8"/>
        <v>20310</v>
      </c>
      <c r="Z4642" s="14">
        <f t="shared" si="9"/>
        <v>10914</v>
      </c>
      <c r="AA4642" s="14">
        <f t="shared" si="10"/>
        <v>1544</v>
      </c>
      <c r="AB4642" s="14">
        <f t="shared" si="11"/>
        <v>3994</v>
      </c>
      <c r="AC4642" s="14">
        <f t="shared" si="12"/>
        <v>1643</v>
      </c>
      <c r="AD4642" s="14">
        <f t="shared" si="13"/>
        <v>2020</v>
      </c>
      <c r="AE4642" s="14">
        <f t="shared" si="14"/>
        <v>473</v>
      </c>
      <c r="AF4642" s="14">
        <f t="shared" si="15"/>
        <v>12</v>
      </c>
      <c r="AG4642" s="17">
        <f t="shared" si="16"/>
        <v>150.845582</v>
      </c>
      <c r="AH4642" s="20">
        <f>12*(J4642*'Programas e Observações'!$C$8+K4642*'Programas e Observações'!$C$9+L4642*('Programas e Observações'!$C$8+'Programas e Observações'!$C$9)+M4642*'Programas e Observações'!$C$10)</f>
        <v>335024.4</v>
      </c>
      <c r="AI4642" s="20">
        <f>12*(J4642*'Programas e Observações'!$D$8+K4642*'Programas e Observações'!$D$9+L4642*('Programas e Observações'!$D$8+'Programas e Observações'!$D$9)+M4642*'Programas e Observações'!$D$10)</f>
        <v>583307.16</v>
      </c>
      <c r="AJ4642" s="13" t="s">
        <v>3619</v>
      </c>
      <c r="AK4642" s="13" t="s">
        <v>4818</v>
      </c>
    </row>
    <row r="4643" ht="15.75" customHeight="1">
      <c r="A4643" s="13" t="s">
        <v>17538</v>
      </c>
      <c r="B4643" s="13" t="s">
        <v>17539</v>
      </c>
      <c r="C4643" s="13" t="s">
        <v>17540</v>
      </c>
      <c r="D4643" s="13" t="s">
        <v>17385</v>
      </c>
      <c r="E4643" s="13" t="s">
        <v>17426</v>
      </c>
      <c r="F4643" s="13" t="s">
        <v>17427</v>
      </c>
      <c r="G4643" s="14">
        <v>3231.0</v>
      </c>
      <c r="H4643" s="16" t="b">
        <f>G4643&lt;'Programas e Observações'!$C$11</f>
        <v>1</v>
      </c>
      <c r="I4643" s="14">
        <v>512.0</v>
      </c>
      <c r="J4643" s="14">
        <v>348.0</v>
      </c>
      <c r="K4643" s="14">
        <v>18.0</v>
      </c>
      <c r="L4643" s="14">
        <v>79.0</v>
      </c>
      <c r="M4643" s="14">
        <v>45.0</v>
      </c>
      <c r="N4643" s="14">
        <v>25.0</v>
      </c>
      <c r="O4643" s="14">
        <v>5.0</v>
      </c>
      <c r="P4643" s="14">
        <v>1.0</v>
      </c>
      <c r="Q4643" s="14"/>
      <c r="R4643" s="17">
        <f t="shared" si="1"/>
        <v>158.4648716</v>
      </c>
      <c r="S4643" s="17">
        <f t="shared" si="2"/>
        <v>107.7065924</v>
      </c>
      <c r="T4643" s="17">
        <f t="shared" si="3"/>
        <v>5.571030641</v>
      </c>
      <c r="U4643" s="17">
        <f t="shared" si="4"/>
        <v>24.45063448</v>
      </c>
      <c r="V4643" s="17">
        <f t="shared" si="5"/>
        <v>13.9275766</v>
      </c>
      <c r="W4643" s="17">
        <f t="shared" si="6"/>
        <v>7.737542556</v>
      </c>
      <c r="X4643" s="17">
        <f t="shared" si="7"/>
        <v>1.547508511</v>
      </c>
      <c r="Y4643" s="14">
        <f t="shared" si="8"/>
        <v>24494</v>
      </c>
      <c r="Z4643" s="14">
        <f t="shared" si="9"/>
        <v>15249</v>
      </c>
      <c r="AA4643" s="14">
        <f t="shared" si="10"/>
        <v>1113</v>
      </c>
      <c r="AB4643" s="14">
        <f t="shared" si="11"/>
        <v>3921</v>
      </c>
      <c r="AC4643" s="14">
        <f t="shared" si="12"/>
        <v>2084</v>
      </c>
      <c r="AD4643" s="14">
        <f t="shared" si="13"/>
        <v>3484</v>
      </c>
      <c r="AE4643" s="14">
        <f t="shared" si="14"/>
        <v>703</v>
      </c>
      <c r="AF4643" s="14">
        <f t="shared" si="15"/>
        <v>14</v>
      </c>
      <c r="AG4643" s="17">
        <f t="shared" si="16"/>
        <v>125.7702103</v>
      </c>
      <c r="AH4643" s="20">
        <f>12*(J4643*'Programas e Observações'!$C$8+K4643*'Programas e Observações'!$C$9+L4643*('Programas e Observações'!$C$8+'Programas e Observações'!$C$9)+M4643*'Programas e Observações'!$C$10)</f>
        <v>157941.6</v>
      </c>
      <c r="AI4643" s="20">
        <f>12*(J4643*'Programas e Observações'!$D$8+K4643*'Programas e Observações'!$D$9+L4643*('Programas e Observações'!$D$8+'Programas e Observações'!$D$9)+M4643*'Programas e Observações'!$D$10)</f>
        <v>314245.68</v>
      </c>
      <c r="AJ4643" s="13" t="s">
        <v>14678</v>
      </c>
      <c r="AK4643" s="13" t="s">
        <v>2435</v>
      </c>
    </row>
    <row r="4644" ht="15.75" customHeight="1">
      <c r="A4644" s="13" t="s">
        <v>17541</v>
      </c>
      <c r="B4644" s="13" t="s">
        <v>17542</v>
      </c>
      <c r="C4644" s="13" t="s">
        <v>17543</v>
      </c>
      <c r="D4644" s="13" t="s">
        <v>17385</v>
      </c>
      <c r="E4644" s="13" t="s">
        <v>17411</v>
      </c>
      <c r="F4644" s="13" t="s">
        <v>17412</v>
      </c>
      <c r="G4644" s="14">
        <v>4340.0</v>
      </c>
      <c r="H4644" s="16" t="b">
        <f>G4644&lt;'Programas e Observações'!$C$11</f>
        <v>1</v>
      </c>
      <c r="I4644" s="14">
        <v>0.0</v>
      </c>
      <c r="J4644" s="14">
        <v>0.0</v>
      </c>
      <c r="K4644" s="14">
        <v>0.0</v>
      </c>
      <c r="L4644" s="14">
        <v>0.0</v>
      </c>
      <c r="M4644" s="14">
        <v>0.0</v>
      </c>
      <c r="N4644" s="14">
        <v>26.0</v>
      </c>
      <c r="O4644" s="14">
        <v>1.0</v>
      </c>
      <c r="P4644" s="14">
        <v>0.0</v>
      </c>
      <c r="Q4644" s="14"/>
      <c r="R4644" s="17">
        <f t="shared" si="1"/>
        <v>0</v>
      </c>
      <c r="S4644" s="17">
        <f t="shared" si="2"/>
        <v>0</v>
      </c>
      <c r="T4644" s="17">
        <f t="shared" si="3"/>
        <v>0</v>
      </c>
      <c r="U4644" s="17">
        <f t="shared" si="4"/>
        <v>0</v>
      </c>
      <c r="V4644" s="17">
        <f t="shared" si="5"/>
        <v>0</v>
      </c>
      <c r="W4644" s="17">
        <f t="shared" si="6"/>
        <v>5.99078341</v>
      </c>
      <c r="X4644" s="17">
        <f t="shared" si="7"/>
        <v>0.2304147465</v>
      </c>
      <c r="Y4644" s="14">
        <f t="shared" si="8"/>
        <v>48927</v>
      </c>
      <c r="Z4644" s="14">
        <f t="shared" si="9"/>
        <v>25094</v>
      </c>
      <c r="AA4644" s="14">
        <f t="shared" si="10"/>
        <v>3214</v>
      </c>
      <c r="AB4644" s="14">
        <f t="shared" si="11"/>
        <v>11539</v>
      </c>
      <c r="AC4644" s="14">
        <f t="shared" si="12"/>
        <v>4694</v>
      </c>
      <c r="AD4644" s="14">
        <f t="shared" si="13"/>
        <v>5009</v>
      </c>
      <c r="AE4644" s="14">
        <f t="shared" si="14"/>
        <v>683</v>
      </c>
      <c r="AF4644" s="14">
        <f t="shared" si="15"/>
        <v>13</v>
      </c>
      <c r="AG4644" s="17">
        <f t="shared" si="16"/>
        <v>106.5010318</v>
      </c>
      <c r="AH4644" s="20">
        <f>12*(J4644*'Programas e Observações'!$C$8+K4644*'Programas e Observações'!$C$9+L4644*('Programas e Observações'!$C$8+'Programas e Observações'!$C$9)+M4644*'Programas e Observações'!$C$10)</f>
        <v>0</v>
      </c>
      <c r="AI4644" s="20">
        <f>12*(J4644*'Programas e Observações'!$D$8+K4644*'Programas e Observações'!$D$9+L4644*('Programas e Observações'!$D$8+'Programas e Observações'!$D$9)+M4644*'Programas e Observações'!$D$10)</f>
        <v>0</v>
      </c>
      <c r="AJ4644" s="13" t="s">
        <v>342</v>
      </c>
      <c r="AK4644" s="13" t="s">
        <v>343</v>
      </c>
    </row>
    <row r="4645" ht="15.75" customHeight="1">
      <c r="A4645" s="13" t="s">
        <v>17544</v>
      </c>
      <c r="B4645" s="13" t="s">
        <v>17545</v>
      </c>
      <c r="C4645" s="13" t="s">
        <v>17546</v>
      </c>
      <c r="D4645" s="13" t="s">
        <v>17385</v>
      </c>
      <c r="E4645" s="13" t="s">
        <v>17466</v>
      </c>
      <c r="F4645" s="13" t="s">
        <v>17467</v>
      </c>
      <c r="G4645" s="14">
        <v>12473.0</v>
      </c>
      <c r="H4645" s="16" t="b">
        <f>G4645&lt;'Programas e Observações'!$C$11</f>
        <v>1</v>
      </c>
      <c r="I4645" s="14">
        <v>1347.0</v>
      </c>
      <c r="J4645" s="14">
        <v>530.0</v>
      </c>
      <c r="K4645" s="14">
        <v>137.0</v>
      </c>
      <c r="L4645" s="14">
        <v>407.0</v>
      </c>
      <c r="M4645" s="14">
        <v>137.0</v>
      </c>
      <c r="N4645" s="14">
        <v>227.0</v>
      </c>
      <c r="O4645" s="14">
        <v>33.0</v>
      </c>
      <c r="P4645" s="14">
        <v>0.0</v>
      </c>
      <c r="Q4645" s="14"/>
      <c r="R4645" s="17">
        <f t="shared" si="1"/>
        <v>107.9932655</v>
      </c>
      <c r="S4645" s="17">
        <f t="shared" si="2"/>
        <v>42.49178225</v>
      </c>
      <c r="T4645" s="17">
        <f t="shared" si="3"/>
        <v>10.98372485</v>
      </c>
      <c r="U4645" s="17">
        <f t="shared" si="4"/>
        <v>32.63048184</v>
      </c>
      <c r="V4645" s="17">
        <f t="shared" si="5"/>
        <v>10.98372485</v>
      </c>
      <c r="W4645" s="17">
        <f t="shared" si="6"/>
        <v>18.19931051</v>
      </c>
      <c r="X4645" s="17">
        <f t="shared" si="7"/>
        <v>2.645714744</v>
      </c>
      <c r="Y4645" s="14">
        <f t="shared" si="8"/>
        <v>55623</v>
      </c>
      <c r="Z4645" s="14">
        <f t="shared" si="9"/>
        <v>26486</v>
      </c>
      <c r="AA4645" s="14">
        <f t="shared" si="10"/>
        <v>4033</v>
      </c>
      <c r="AB4645" s="14">
        <f t="shared" si="11"/>
        <v>15050</v>
      </c>
      <c r="AC4645" s="14">
        <f t="shared" si="12"/>
        <v>6414</v>
      </c>
      <c r="AD4645" s="14">
        <f t="shared" si="13"/>
        <v>6101</v>
      </c>
      <c r="AE4645" s="14">
        <f t="shared" si="14"/>
        <v>1095</v>
      </c>
      <c r="AF4645" s="14">
        <f t="shared" si="15"/>
        <v>23</v>
      </c>
      <c r="AG4645" s="17">
        <f t="shared" si="16"/>
        <v>140.4805682</v>
      </c>
      <c r="AH4645" s="20">
        <f>12*(J4645*'Programas e Observações'!$C$8+K4645*'Programas e Observações'!$C$9+L4645*('Programas e Observações'!$C$8+'Programas e Observações'!$C$9)+M4645*'Programas e Observações'!$C$10)</f>
        <v>535439.16</v>
      </c>
      <c r="AI4645" s="20">
        <f>12*(J4645*'Programas e Observações'!$D$8+K4645*'Programas e Observações'!$D$9+L4645*('Programas e Observações'!$D$8+'Programas e Observações'!$D$9)+M4645*'Programas e Observações'!$D$10)</f>
        <v>886128.6</v>
      </c>
      <c r="AJ4645" s="13" t="s">
        <v>6295</v>
      </c>
      <c r="AK4645" s="13" t="s">
        <v>17547</v>
      </c>
    </row>
    <row r="4646" ht="15.75" customHeight="1">
      <c r="A4646" s="13" t="s">
        <v>17548</v>
      </c>
      <c r="B4646" s="13" t="s">
        <v>17549</v>
      </c>
      <c r="C4646" s="13" t="s">
        <v>17550</v>
      </c>
      <c r="D4646" s="13" t="s">
        <v>17385</v>
      </c>
      <c r="E4646" s="13" t="s">
        <v>17476</v>
      </c>
      <c r="F4646" s="13" t="s">
        <v>17477</v>
      </c>
      <c r="G4646" s="14">
        <v>1721.0</v>
      </c>
      <c r="H4646" s="16" t="b">
        <f>G4646&lt;'Programas e Observações'!$C$11</f>
        <v>1</v>
      </c>
      <c r="I4646" s="14">
        <v>29.0</v>
      </c>
      <c r="J4646" s="14">
        <v>20.0</v>
      </c>
      <c r="K4646" s="14">
        <v>3.0</v>
      </c>
      <c r="L4646" s="14">
        <v>3.0</v>
      </c>
      <c r="M4646" s="14">
        <v>2.0</v>
      </c>
      <c r="N4646" s="14">
        <v>27.0</v>
      </c>
      <c r="O4646" s="14">
        <v>11.0</v>
      </c>
      <c r="P4646" s="14">
        <v>0.0</v>
      </c>
      <c r="Q4646" s="14"/>
      <c r="R4646" s="17">
        <f t="shared" si="1"/>
        <v>16.85066822</v>
      </c>
      <c r="S4646" s="17">
        <f t="shared" si="2"/>
        <v>11.62115049</v>
      </c>
      <c r="T4646" s="17">
        <f t="shared" si="3"/>
        <v>1.743172574</v>
      </c>
      <c r="U4646" s="17">
        <f t="shared" si="4"/>
        <v>1.743172574</v>
      </c>
      <c r="V4646" s="17">
        <f t="shared" si="5"/>
        <v>1.162115049</v>
      </c>
      <c r="W4646" s="17">
        <f t="shared" si="6"/>
        <v>15.68855317</v>
      </c>
      <c r="X4646" s="17">
        <f t="shared" si="7"/>
        <v>6.391632772</v>
      </c>
      <c r="Y4646" s="14">
        <f t="shared" si="8"/>
        <v>22506</v>
      </c>
      <c r="Z4646" s="14">
        <f t="shared" si="9"/>
        <v>11698</v>
      </c>
      <c r="AA4646" s="14">
        <f t="shared" si="10"/>
        <v>2149</v>
      </c>
      <c r="AB4646" s="14">
        <f t="shared" si="11"/>
        <v>3876</v>
      </c>
      <c r="AC4646" s="14">
        <f t="shared" si="12"/>
        <v>1580</v>
      </c>
      <c r="AD4646" s="14">
        <f t="shared" si="13"/>
        <v>3521</v>
      </c>
      <c r="AE4646" s="14">
        <f t="shared" si="14"/>
        <v>975</v>
      </c>
      <c r="AF4646" s="14">
        <f t="shared" si="15"/>
        <v>9</v>
      </c>
      <c r="AG4646" s="17">
        <f t="shared" si="16"/>
        <v>93.92175274</v>
      </c>
      <c r="AH4646" s="20">
        <f>12*(J4646*'Programas e Observações'!$C$8+K4646*'Programas e Observações'!$C$9+L4646*('Programas e Observações'!$C$8+'Programas e Observações'!$C$9)+M4646*'Programas e Observações'!$C$10)</f>
        <v>8678.76</v>
      </c>
      <c r="AI4646" s="20">
        <f>12*(J4646*'Programas e Observações'!$D$8+K4646*'Programas e Observações'!$D$9+L4646*('Programas e Observações'!$D$8+'Programas e Observações'!$D$9)+M4646*'Programas e Observações'!$D$10)</f>
        <v>17108.64</v>
      </c>
      <c r="AJ4646" s="13" t="s">
        <v>3121</v>
      </c>
      <c r="AK4646" s="13" t="s">
        <v>3378</v>
      </c>
    </row>
    <row r="4647" ht="15.75" customHeight="1">
      <c r="A4647" s="13" t="s">
        <v>17551</v>
      </c>
      <c r="B4647" s="13" t="s">
        <v>17552</v>
      </c>
      <c r="C4647" s="13" t="s">
        <v>17553</v>
      </c>
      <c r="D4647" s="13" t="s">
        <v>17385</v>
      </c>
      <c r="E4647" s="13" t="s">
        <v>17554</v>
      </c>
      <c r="F4647" s="13" t="s">
        <v>17555</v>
      </c>
      <c r="G4647" s="14">
        <v>2557.0</v>
      </c>
      <c r="H4647" s="16" t="b">
        <f>G4647&lt;'Programas e Observações'!$C$11</f>
        <v>1</v>
      </c>
      <c r="I4647" s="14">
        <v>0.0</v>
      </c>
      <c r="J4647" s="14">
        <v>0.0</v>
      </c>
      <c r="K4647" s="14">
        <v>0.0</v>
      </c>
      <c r="L4647" s="14">
        <v>0.0</v>
      </c>
      <c r="M4647" s="14">
        <v>0.0</v>
      </c>
      <c r="N4647" s="14">
        <v>45.0</v>
      </c>
      <c r="O4647" s="14">
        <v>4.0</v>
      </c>
      <c r="P4647" s="14">
        <v>0.0</v>
      </c>
      <c r="Q4647" s="14"/>
      <c r="R4647" s="17">
        <f t="shared" si="1"/>
        <v>0</v>
      </c>
      <c r="S4647" s="17">
        <f t="shared" si="2"/>
        <v>0</v>
      </c>
      <c r="T4647" s="17">
        <f t="shared" si="3"/>
        <v>0</v>
      </c>
      <c r="U4647" s="17">
        <f t="shared" si="4"/>
        <v>0</v>
      </c>
      <c r="V4647" s="17">
        <f t="shared" si="5"/>
        <v>0</v>
      </c>
      <c r="W4647" s="17">
        <f t="shared" si="6"/>
        <v>17.59874853</v>
      </c>
      <c r="X4647" s="17">
        <f t="shared" si="7"/>
        <v>1.564333203</v>
      </c>
      <c r="Y4647" s="14">
        <f t="shared" si="8"/>
        <v>26074</v>
      </c>
      <c r="Z4647" s="14">
        <f t="shared" si="9"/>
        <v>14640</v>
      </c>
      <c r="AA4647" s="14">
        <f t="shared" si="10"/>
        <v>1594</v>
      </c>
      <c r="AB4647" s="14">
        <f t="shared" si="11"/>
        <v>5010</v>
      </c>
      <c r="AC4647" s="14">
        <f t="shared" si="12"/>
        <v>2553</v>
      </c>
      <c r="AD4647" s="14">
        <f t="shared" si="13"/>
        <v>2751</v>
      </c>
      <c r="AE4647" s="14">
        <f t="shared" si="14"/>
        <v>355</v>
      </c>
      <c r="AF4647" s="14">
        <f t="shared" si="15"/>
        <v>12</v>
      </c>
      <c r="AG4647" s="17">
        <f t="shared" si="16"/>
        <v>159.5471929</v>
      </c>
      <c r="AH4647" s="20">
        <f>12*(J4647*'Programas e Observações'!$C$8+K4647*'Programas e Observações'!$C$9+L4647*('Programas e Observações'!$C$8+'Programas e Observações'!$C$9)+M4647*'Programas e Observações'!$C$10)</f>
        <v>0</v>
      </c>
      <c r="AI4647" s="20">
        <f>12*(J4647*'Programas e Observações'!$D$8+K4647*'Programas e Observações'!$D$9+L4647*('Programas e Observações'!$D$8+'Programas e Observações'!$D$9)+M4647*'Programas e Observações'!$D$10)</f>
        <v>0</v>
      </c>
      <c r="AJ4647" s="13" t="s">
        <v>342</v>
      </c>
      <c r="AK4647" s="13" t="s">
        <v>343</v>
      </c>
    </row>
    <row r="4648" ht="15.75" customHeight="1">
      <c r="A4648" s="13" t="s">
        <v>17556</v>
      </c>
      <c r="B4648" s="13" t="s">
        <v>17557</v>
      </c>
      <c r="C4648" s="13" t="s">
        <v>17558</v>
      </c>
      <c r="D4648" s="13" t="s">
        <v>17385</v>
      </c>
      <c r="E4648" s="13" t="s">
        <v>17431</v>
      </c>
      <c r="F4648" s="13" t="s">
        <v>17432</v>
      </c>
      <c r="G4648" s="14">
        <v>9425.0</v>
      </c>
      <c r="H4648" s="16" t="b">
        <f>G4648&lt;'Programas e Observações'!$C$11</f>
        <v>1</v>
      </c>
      <c r="I4648" s="14">
        <v>1556.0</v>
      </c>
      <c r="J4648" s="14">
        <v>814.0</v>
      </c>
      <c r="K4648" s="14">
        <v>125.0</v>
      </c>
      <c r="L4648" s="14">
        <v>343.0</v>
      </c>
      <c r="M4648" s="14">
        <v>162.0</v>
      </c>
      <c r="N4648" s="14">
        <v>93.0</v>
      </c>
      <c r="O4648" s="14">
        <v>32.0</v>
      </c>
      <c r="P4648" s="14">
        <v>0.0</v>
      </c>
      <c r="Q4648" s="14"/>
      <c r="R4648" s="17">
        <f t="shared" si="1"/>
        <v>165.0928382</v>
      </c>
      <c r="S4648" s="17">
        <f t="shared" si="2"/>
        <v>86.36604775</v>
      </c>
      <c r="T4648" s="17">
        <f t="shared" si="3"/>
        <v>13.26259947</v>
      </c>
      <c r="U4648" s="17">
        <f t="shared" si="4"/>
        <v>36.39257294</v>
      </c>
      <c r="V4648" s="17">
        <f t="shared" si="5"/>
        <v>17.18832891</v>
      </c>
      <c r="W4648" s="17">
        <f t="shared" si="6"/>
        <v>9.867374005</v>
      </c>
      <c r="X4648" s="17">
        <f t="shared" si="7"/>
        <v>3.395225464</v>
      </c>
      <c r="Y4648" s="14">
        <f t="shared" si="8"/>
        <v>16514</v>
      </c>
      <c r="Z4648" s="14">
        <f t="shared" si="9"/>
        <v>8641</v>
      </c>
      <c r="AA4648" s="14">
        <f t="shared" si="10"/>
        <v>1250</v>
      </c>
      <c r="AB4648" s="14">
        <f t="shared" si="11"/>
        <v>3795</v>
      </c>
      <c r="AC4648" s="14">
        <f t="shared" si="12"/>
        <v>1567</v>
      </c>
      <c r="AD4648" s="14">
        <f t="shared" si="13"/>
        <v>1686</v>
      </c>
      <c r="AE4648" s="14">
        <f t="shared" si="14"/>
        <v>345</v>
      </c>
      <c r="AF4648" s="14">
        <f t="shared" si="15"/>
        <v>11</v>
      </c>
      <c r="AG4648" s="17">
        <f t="shared" si="16"/>
        <v>145.4555063</v>
      </c>
      <c r="AH4648" s="20">
        <f>12*(J4648*'Programas e Observações'!$C$8+K4648*'Programas e Observações'!$C$9+L4648*('Programas e Observações'!$C$8+'Programas e Observações'!$C$9)+M4648*'Programas e Observações'!$C$10)</f>
        <v>553598.76</v>
      </c>
      <c r="AI4648" s="20">
        <f>12*(J4648*'Programas e Observações'!$D$8+K4648*'Programas e Observações'!$D$9+L4648*('Programas e Observações'!$D$8+'Programas e Observações'!$D$9)+M4648*'Programas e Observações'!$D$10)</f>
        <v>982124.4</v>
      </c>
      <c r="AJ4648" s="13" t="s">
        <v>3027</v>
      </c>
      <c r="AK4648" s="13" t="s">
        <v>6860</v>
      </c>
    </row>
    <row r="4649" ht="15.75" customHeight="1">
      <c r="A4649" s="13" t="s">
        <v>17559</v>
      </c>
      <c r="B4649" s="13" t="s">
        <v>17560</v>
      </c>
      <c r="C4649" s="13" t="s">
        <v>17561</v>
      </c>
      <c r="D4649" s="13" t="s">
        <v>17385</v>
      </c>
      <c r="E4649" s="13" t="s">
        <v>17476</v>
      </c>
      <c r="F4649" s="13" t="s">
        <v>17477</v>
      </c>
      <c r="G4649" s="14">
        <v>2118.0</v>
      </c>
      <c r="H4649" s="16" t="b">
        <f>G4649&lt;'Programas e Observações'!$C$11</f>
        <v>1</v>
      </c>
      <c r="I4649" s="14">
        <v>6.0</v>
      </c>
      <c r="J4649" s="14">
        <v>3.0</v>
      </c>
      <c r="K4649" s="14">
        <v>0.0</v>
      </c>
      <c r="L4649" s="14">
        <v>1.0</v>
      </c>
      <c r="M4649" s="14">
        <v>0.0</v>
      </c>
      <c r="N4649" s="14">
        <v>17.0</v>
      </c>
      <c r="O4649" s="14">
        <v>8.0</v>
      </c>
      <c r="P4649" s="14">
        <v>0.0</v>
      </c>
      <c r="Q4649" s="14"/>
      <c r="R4649" s="17">
        <f t="shared" si="1"/>
        <v>2.83286119</v>
      </c>
      <c r="S4649" s="17">
        <f t="shared" si="2"/>
        <v>1.416430595</v>
      </c>
      <c r="T4649" s="17">
        <f t="shared" si="3"/>
        <v>0</v>
      </c>
      <c r="U4649" s="17">
        <f t="shared" si="4"/>
        <v>0.4721435316</v>
      </c>
      <c r="V4649" s="17">
        <f t="shared" si="5"/>
        <v>0</v>
      </c>
      <c r="W4649" s="17">
        <f t="shared" si="6"/>
        <v>8.026440038</v>
      </c>
      <c r="X4649" s="17">
        <f t="shared" si="7"/>
        <v>3.777148253</v>
      </c>
      <c r="Y4649" s="14">
        <f t="shared" si="8"/>
        <v>22506</v>
      </c>
      <c r="Z4649" s="14">
        <f t="shared" si="9"/>
        <v>11698</v>
      </c>
      <c r="AA4649" s="14">
        <f t="shared" si="10"/>
        <v>2149</v>
      </c>
      <c r="AB4649" s="14">
        <f t="shared" si="11"/>
        <v>3876</v>
      </c>
      <c r="AC4649" s="14">
        <f t="shared" si="12"/>
        <v>1580</v>
      </c>
      <c r="AD4649" s="14">
        <f t="shared" si="13"/>
        <v>3521</v>
      </c>
      <c r="AE4649" s="14">
        <f t="shared" si="14"/>
        <v>975</v>
      </c>
      <c r="AF4649" s="14">
        <f t="shared" si="15"/>
        <v>9</v>
      </c>
      <c r="AG4649" s="17">
        <f t="shared" si="16"/>
        <v>93.92175274</v>
      </c>
      <c r="AH4649" s="20">
        <f>12*(J4649*'Programas e Observações'!$C$8+K4649*'Programas e Observações'!$C$9+L4649*('Programas e Observações'!$C$8+'Programas e Observações'!$C$9)+M4649*'Programas e Observações'!$C$10)</f>
        <v>1303.8</v>
      </c>
      <c r="AI4649" s="20">
        <f>12*(J4649*'Programas e Observações'!$D$8+K4649*'Programas e Observações'!$D$9+L4649*('Programas e Observações'!$D$8+'Programas e Observações'!$D$9)+M4649*'Programas e Observações'!$D$10)</f>
        <v>2763.96</v>
      </c>
      <c r="AJ4649" s="13" t="s">
        <v>643</v>
      </c>
      <c r="AK4649" s="13" t="s">
        <v>323</v>
      </c>
    </row>
    <row r="4650" ht="15.75" customHeight="1">
      <c r="A4650" s="13" t="s">
        <v>17562</v>
      </c>
      <c r="B4650" s="13" t="s">
        <v>17563</v>
      </c>
      <c r="C4650" s="13" t="s">
        <v>17564</v>
      </c>
      <c r="D4650" s="13" t="s">
        <v>17385</v>
      </c>
      <c r="E4650" s="13" t="s">
        <v>17565</v>
      </c>
      <c r="F4650" s="13" t="s">
        <v>17566</v>
      </c>
      <c r="G4650" s="14">
        <v>127977.0</v>
      </c>
      <c r="H4650" s="16" t="b">
        <f>G4650&lt;'Programas e Observações'!$C$11</f>
        <v>0</v>
      </c>
      <c r="I4650" s="14">
        <v>10711.0</v>
      </c>
      <c r="J4650" s="14">
        <v>4492.0</v>
      </c>
      <c r="K4650" s="14">
        <v>1913.0</v>
      </c>
      <c r="L4650" s="14">
        <v>1962.0</v>
      </c>
      <c r="M4650" s="14">
        <v>756.0</v>
      </c>
      <c r="N4650" s="14">
        <v>2211.0</v>
      </c>
      <c r="O4650" s="14">
        <v>342.0</v>
      </c>
      <c r="P4650" s="14">
        <v>20.0</v>
      </c>
      <c r="Q4650" s="14">
        <v>473.0</v>
      </c>
      <c r="R4650" s="17">
        <f t="shared" si="1"/>
        <v>83.6947264</v>
      </c>
      <c r="S4650" s="17">
        <f t="shared" si="2"/>
        <v>35.10005704</v>
      </c>
      <c r="T4650" s="17">
        <f t="shared" si="3"/>
        <v>14.94799847</v>
      </c>
      <c r="U4650" s="17">
        <f t="shared" si="4"/>
        <v>15.33087977</v>
      </c>
      <c r="V4650" s="17">
        <f t="shared" si="5"/>
        <v>5.90731147</v>
      </c>
      <c r="W4650" s="17">
        <f t="shared" si="6"/>
        <v>17.27654188</v>
      </c>
      <c r="X4650" s="17">
        <f t="shared" si="7"/>
        <v>2.672355189</v>
      </c>
      <c r="Y4650" s="14">
        <f t="shared" si="8"/>
        <v>27116</v>
      </c>
      <c r="Z4650" s="14">
        <f t="shared" si="9"/>
        <v>11474</v>
      </c>
      <c r="AA4650" s="14">
        <f t="shared" si="10"/>
        <v>4477</v>
      </c>
      <c r="AB4650" s="14">
        <f t="shared" si="11"/>
        <v>4375</v>
      </c>
      <c r="AC4650" s="14">
        <f t="shared" si="12"/>
        <v>2307</v>
      </c>
      <c r="AD4650" s="14">
        <f t="shared" si="13"/>
        <v>6260</v>
      </c>
      <c r="AE4650" s="14">
        <f t="shared" si="14"/>
        <v>935</v>
      </c>
      <c r="AF4650" s="14">
        <f t="shared" si="15"/>
        <v>40</v>
      </c>
      <c r="AG4650" s="17">
        <f t="shared" si="16"/>
        <v>83.23766139</v>
      </c>
      <c r="AH4650" s="20">
        <f>12*(J4650*'Programas e Observações'!$C$8+K4650*'Programas e Observações'!$C$9+L4650*('Programas e Observações'!$C$8+'Programas e Observações'!$C$9)+M4650*'Programas e Observações'!$C$10)</f>
        <v>3654313.08</v>
      </c>
      <c r="AI4650" s="20">
        <f>12*(J4650*'Programas e Observações'!$D$8+K4650*'Programas e Observações'!$D$9+L4650*('Programas e Observações'!$D$8+'Programas e Observações'!$D$9)+M4650*'Programas e Observações'!$D$10)</f>
        <v>6069925.32</v>
      </c>
      <c r="AJ4650" s="13" t="s">
        <v>17567</v>
      </c>
      <c r="AK4650" s="13" t="s">
        <v>7925</v>
      </c>
    </row>
    <row r="4651" ht="15.75" customHeight="1">
      <c r="A4651" s="13" t="s">
        <v>17568</v>
      </c>
      <c r="B4651" s="13" t="s">
        <v>17569</v>
      </c>
      <c r="C4651" s="13" t="s">
        <v>17570</v>
      </c>
      <c r="D4651" s="13" t="s">
        <v>17385</v>
      </c>
      <c r="E4651" s="13" t="s">
        <v>17554</v>
      </c>
      <c r="F4651" s="13" t="s">
        <v>17555</v>
      </c>
      <c r="G4651" s="14">
        <v>1968.0</v>
      </c>
      <c r="H4651" s="16" t="b">
        <f>G4651&lt;'Programas e Observações'!$C$11</f>
        <v>1</v>
      </c>
      <c r="I4651" s="14">
        <v>0.0</v>
      </c>
      <c r="J4651" s="14">
        <v>0.0</v>
      </c>
      <c r="K4651" s="14">
        <v>0.0</v>
      </c>
      <c r="L4651" s="14">
        <v>0.0</v>
      </c>
      <c r="M4651" s="14">
        <v>0.0</v>
      </c>
      <c r="N4651" s="14">
        <v>43.0</v>
      </c>
      <c r="O4651" s="14">
        <v>13.0</v>
      </c>
      <c r="P4651" s="14">
        <v>0.0</v>
      </c>
      <c r="Q4651" s="14"/>
      <c r="R4651" s="17">
        <f t="shared" si="1"/>
        <v>0</v>
      </c>
      <c r="S4651" s="17">
        <f t="shared" si="2"/>
        <v>0</v>
      </c>
      <c r="T4651" s="17">
        <f t="shared" si="3"/>
        <v>0</v>
      </c>
      <c r="U4651" s="17">
        <f t="shared" si="4"/>
        <v>0</v>
      </c>
      <c r="V4651" s="17">
        <f t="shared" si="5"/>
        <v>0</v>
      </c>
      <c r="W4651" s="17">
        <f t="shared" si="6"/>
        <v>21.8495935</v>
      </c>
      <c r="X4651" s="17">
        <f t="shared" si="7"/>
        <v>6.605691057</v>
      </c>
      <c r="Y4651" s="14">
        <f t="shared" si="8"/>
        <v>26074</v>
      </c>
      <c r="Z4651" s="14">
        <f t="shared" si="9"/>
        <v>14640</v>
      </c>
      <c r="AA4651" s="14">
        <f t="shared" si="10"/>
        <v>1594</v>
      </c>
      <c r="AB4651" s="14">
        <f t="shared" si="11"/>
        <v>5010</v>
      </c>
      <c r="AC4651" s="14">
        <f t="shared" si="12"/>
        <v>2553</v>
      </c>
      <c r="AD4651" s="14">
        <f t="shared" si="13"/>
        <v>2751</v>
      </c>
      <c r="AE4651" s="14">
        <f t="shared" si="14"/>
        <v>355</v>
      </c>
      <c r="AF4651" s="14">
        <f t="shared" si="15"/>
        <v>12</v>
      </c>
      <c r="AG4651" s="17">
        <f t="shared" si="16"/>
        <v>159.5471929</v>
      </c>
      <c r="AH4651" s="20">
        <f>12*(J4651*'Programas e Observações'!$C$8+K4651*'Programas e Observações'!$C$9+L4651*('Programas e Observações'!$C$8+'Programas e Observações'!$C$9)+M4651*'Programas e Observações'!$C$10)</f>
        <v>0</v>
      </c>
      <c r="AI4651" s="20">
        <f>12*(J4651*'Programas e Observações'!$D$8+K4651*'Programas e Observações'!$D$9+L4651*('Programas e Observações'!$D$8+'Programas e Observações'!$D$9)+M4651*'Programas e Observações'!$D$10)</f>
        <v>0</v>
      </c>
      <c r="AJ4651" s="13" t="s">
        <v>342</v>
      </c>
      <c r="AK4651" s="13" t="s">
        <v>343</v>
      </c>
    </row>
    <row r="4652" ht="15.75" customHeight="1">
      <c r="A4652" s="13" t="s">
        <v>17571</v>
      </c>
      <c r="B4652" s="13" t="s">
        <v>17572</v>
      </c>
      <c r="C4652" s="13" t="s">
        <v>17573</v>
      </c>
      <c r="D4652" s="13" t="s">
        <v>17385</v>
      </c>
      <c r="E4652" s="13" t="s">
        <v>17406</v>
      </c>
      <c r="F4652" s="13" t="s">
        <v>17407</v>
      </c>
      <c r="G4652" s="14">
        <v>7129.0</v>
      </c>
      <c r="H4652" s="16" t="b">
        <f>G4652&lt;'Programas e Observações'!$C$11</f>
        <v>1</v>
      </c>
      <c r="I4652" s="14">
        <v>826.0</v>
      </c>
      <c r="J4652" s="14">
        <v>554.0</v>
      </c>
      <c r="K4652" s="14">
        <v>27.0</v>
      </c>
      <c r="L4652" s="14">
        <v>115.0</v>
      </c>
      <c r="M4652" s="14">
        <v>35.0</v>
      </c>
      <c r="N4652" s="14">
        <v>156.0</v>
      </c>
      <c r="O4652" s="14">
        <v>31.0</v>
      </c>
      <c r="P4652" s="14">
        <v>1.0</v>
      </c>
      <c r="Q4652" s="14"/>
      <c r="R4652" s="17">
        <f t="shared" si="1"/>
        <v>115.8647777</v>
      </c>
      <c r="S4652" s="17">
        <f t="shared" si="2"/>
        <v>77.71075887</v>
      </c>
      <c r="T4652" s="17">
        <f t="shared" si="3"/>
        <v>3.787347454</v>
      </c>
      <c r="U4652" s="17">
        <f t="shared" si="4"/>
        <v>16.13129471</v>
      </c>
      <c r="V4652" s="17">
        <f t="shared" si="5"/>
        <v>4.909524477</v>
      </c>
      <c r="W4652" s="17">
        <f t="shared" si="6"/>
        <v>21.88245196</v>
      </c>
      <c r="X4652" s="17">
        <f t="shared" si="7"/>
        <v>4.348435966</v>
      </c>
      <c r="Y4652" s="14">
        <f t="shared" si="8"/>
        <v>39596</v>
      </c>
      <c r="Z4652" s="14">
        <f t="shared" si="9"/>
        <v>24465</v>
      </c>
      <c r="AA4652" s="14">
        <f t="shared" si="10"/>
        <v>1921</v>
      </c>
      <c r="AB4652" s="14">
        <f t="shared" si="11"/>
        <v>7339</v>
      </c>
      <c r="AC4652" s="14">
        <f t="shared" si="12"/>
        <v>2721</v>
      </c>
      <c r="AD4652" s="14">
        <f t="shared" si="13"/>
        <v>4709</v>
      </c>
      <c r="AE4652" s="14">
        <f t="shared" si="14"/>
        <v>898</v>
      </c>
      <c r="AF4652" s="14">
        <f t="shared" si="15"/>
        <v>18</v>
      </c>
      <c r="AG4652" s="17">
        <f t="shared" si="16"/>
        <v>167.3761144</v>
      </c>
      <c r="AH4652" s="20">
        <f>12*(J4652*'Programas e Observações'!$C$8+K4652*'Programas e Observações'!$C$9+L4652*('Programas e Observações'!$C$8+'Programas e Observações'!$C$9)+M4652*'Programas e Observações'!$C$10)</f>
        <v>223653</v>
      </c>
      <c r="AI4652" s="20">
        <f>12*(J4652*'Programas e Observações'!$D$8+K4652*'Programas e Observações'!$D$9+L4652*('Programas e Observações'!$D$8+'Programas e Observações'!$D$9)+M4652*'Programas e Observações'!$D$10)</f>
        <v>467819.16</v>
      </c>
      <c r="AJ4652" s="13" t="s">
        <v>10406</v>
      </c>
      <c r="AK4652" s="13" t="s">
        <v>875</v>
      </c>
    </row>
    <row r="4653" ht="15.75" customHeight="1">
      <c r="A4653" s="13" t="s">
        <v>17574</v>
      </c>
      <c r="B4653" s="13" t="s">
        <v>17575</v>
      </c>
      <c r="C4653" s="13" t="s">
        <v>17576</v>
      </c>
      <c r="D4653" s="13" t="s">
        <v>17385</v>
      </c>
      <c r="E4653" s="13" t="s">
        <v>17577</v>
      </c>
      <c r="F4653" s="13" t="s">
        <v>17578</v>
      </c>
      <c r="G4653" s="14">
        <v>2269.0</v>
      </c>
      <c r="H4653" s="16" t="b">
        <f>G4653&lt;'Programas e Observações'!$C$11</f>
        <v>1</v>
      </c>
      <c r="I4653" s="14">
        <v>0.0</v>
      </c>
      <c r="J4653" s="14">
        <v>0.0</v>
      </c>
      <c r="K4653" s="14">
        <v>0.0</v>
      </c>
      <c r="L4653" s="14">
        <v>0.0</v>
      </c>
      <c r="M4653" s="14">
        <v>0.0</v>
      </c>
      <c r="N4653" s="14">
        <v>22.0</v>
      </c>
      <c r="O4653" s="14">
        <v>2.0</v>
      </c>
      <c r="P4653" s="14">
        <v>0.0</v>
      </c>
      <c r="Q4653" s="14"/>
      <c r="R4653" s="17">
        <f t="shared" si="1"/>
        <v>0</v>
      </c>
      <c r="S4653" s="17">
        <f t="shared" si="2"/>
        <v>0</v>
      </c>
      <c r="T4653" s="17">
        <f t="shared" si="3"/>
        <v>0</v>
      </c>
      <c r="U4653" s="17">
        <f t="shared" si="4"/>
        <v>0</v>
      </c>
      <c r="V4653" s="17">
        <f t="shared" si="5"/>
        <v>0</v>
      </c>
      <c r="W4653" s="17">
        <f t="shared" si="6"/>
        <v>9.695901278</v>
      </c>
      <c r="X4653" s="17">
        <f t="shared" si="7"/>
        <v>0.8814455707</v>
      </c>
      <c r="Y4653" s="14">
        <f t="shared" si="8"/>
        <v>6999</v>
      </c>
      <c r="Z4653" s="14">
        <f t="shared" si="9"/>
        <v>2897</v>
      </c>
      <c r="AA4653" s="14">
        <f t="shared" si="10"/>
        <v>1054</v>
      </c>
      <c r="AB4653" s="14">
        <f t="shared" si="11"/>
        <v>913</v>
      </c>
      <c r="AC4653" s="14">
        <f t="shared" si="12"/>
        <v>518</v>
      </c>
      <c r="AD4653" s="14">
        <f t="shared" si="13"/>
        <v>2370</v>
      </c>
      <c r="AE4653" s="14">
        <f t="shared" si="14"/>
        <v>50</v>
      </c>
      <c r="AF4653" s="14">
        <f t="shared" si="15"/>
        <v>9</v>
      </c>
      <c r="AG4653" s="17">
        <f t="shared" si="16"/>
        <v>54.86657678</v>
      </c>
      <c r="AH4653" s="20">
        <f>12*(J4653*'Programas e Observações'!$C$8+K4653*'Programas e Observações'!$C$9+L4653*('Programas e Observações'!$C$8+'Programas e Observações'!$C$9)+M4653*'Programas e Observações'!$C$10)</f>
        <v>0</v>
      </c>
      <c r="AI4653" s="20">
        <f>12*(J4653*'Programas e Observações'!$D$8+K4653*'Programas e Observações'!$D$9+L4653*('Programas e Observações'!$D$8+'Programas e Observações'!$D$9)+M4653*'Programas e Observações'!$D$10)</f>
        <v>0</v>
      </c>
      <c r="AJ4653" s="13" t="s">
        <v>342</v>
      </c>
      <c r="AK4653" s="13" t="s">
        <v>343</v>
      </c>
    </row>
    <row r="4654" ht="15.75" customHeight="1">
      <c r="A4654" s="13" t="s">
        <v>17579</v>
      </c>
      <c r="B4654" s="13" t="s">
        <v>17580</v>
      </c>
      <c r="C4654" s="13" t="s">
        <v>17581</v>
      </c>
      <c r="D4654" s="13" t="s">
        <v>17385</v>
      </c>
      <c r="E4654" s="13" t="s">
        <v>17577</v>
      </c>
      <c r="F4654" s="13" t="s">
        <v>17578</v>
      </c>
      <c r="G4654" s="14">
        <v>2314.0</v>
      </c>
      <c r="H4654" s="16" t="b">
        <f>G4654&lt;'Programas e Observações'!$C$11</f>
        <v>1</v>
      </c>
      <c r="I4654" s="14">
        <v>0.0</v>
      </c>
      <c r="J4654" s="14">
        <v>0.0</v>
      </c>
      <c r="K4654" s="14">
        <v>0.0</v>
      </c>
      <c r="L4654" s="14">
        <v>0.0</v>
      </c>
      <c r="M4654" s="14">
        <v>0.0</v>
      </c>
      <c r="N4654" s="14">
        <v>51.0</v>
      </c>
      <c r="O4654" s="14">
        <v>2.0</v>
      </c>
      <c r="P4654" s="14">
        <v>0.0</v>
      </c>
      <c r="Q4654" s="14"/>
      <c r="R4654" s="17">
        <f t="shared" si="1"/>
        <v>0</v>
      </c>
      <c r="S4654" s="17">
        <f t="shared" si="2"/>
        <v>0</v>
      </c>
      <c r="T4654" s="17">
        <f t="shared" si="3"/>
        <v>0</v>
      </c>
      <c r="U4654" s="17">
        <f t="shared" si="4"/>
        <v>0</v>
      </c>
      <c r="V4654" s="17">
        <f t="shared" si="5"/>
        <v>0</v>
      </c>
      <c r="W4654" s="17">
        <f t="shared" si="6"/>
        <v>22.03975799</v>
      </c>
      <c r="X4654" s="17">
        <f t="shared" si="7"/>
        <v>0.8643042351</v>
      </c>
      <c r="Y4654" s="14">
        <f t="shared" si="8"/>
        <v>6999</v>
      </c>
      <c r="Z4654" s="14">
        <f t="shared" si="9"/>
        <v>2897</v>
      </c>
      <c r="AA4654" s="14">
        <f t="shared" si="10"/>
        <v>1054</v>
      </c>
      <c r="AB4654" s="14">
        <f t="shared" si="11"/>
        <v>913</v>
      </c>
      <c r="AC4654" s="14">
        <f t="shared" si="12"/>
        <v>518</v>
      </c>
      <c r="AD4654" s="14">
        <f t="shared" si="13"/>
        <v>2370</v>
      </c>
      <c r="AE4654" s="14">
        <f t="shared" si="14"/>
        <v>50</v>
      </c>
      <c r="AF4654" s="14">
        <f t="shared" si="15"/>
        <v>9</v>
      </c>
      <c r="AG4654" s="17">
        <f t="shared" si="16"/>
        <v>54.86657678</v>
      </c>
      <c r="AH4654" s="20">
        <f>12*(J4654*'Programas e Observações'!$C$8+K4654*'Programas e Observações'!$C$9+L4654*('Programas e Observações'!$C$8+'Programas e Observações'!$C$9)+M4654*'Programas e Observações'!$C$10)</f>
        <v>0</v>
      </c>
      <c r="AI4654" s="20">
        <f>12*(J4654*'Programas e Observações'!$D$8+K4654*'Programas e Observações'!$D$9+L4654*('Programas e Observações'!$D$8+'Programas e Observações'!$D$9)+M4654*'Programas e Observações'!$D$10)</f>
        <v>0</v>
      </c>
      <c r="AJ4654" s="13" t="s">
        <v>342</v>
      </c>
      <c r="AK4654" s="13" t="s">
        <v>343</v>
      </c>
    </row>
    <row r="4655" ht="15.75" customHeight="1">
      <c r="A4655" s="13" t="s">
        <v>17582</v>
      </c>
      <c r="B4655" s="13" t="s">
        <v>17583</v>
      </c>
      <c r="C4655" s="13" t="s">
        <v>17584</v>
      </c>
      <c r="D4655" s="13" t="s">
        <v>17385</v>
      </c>
      <c r="E4655" s="13" t="s">
        <v>17565</v>
      </c>
      <c r="F4655" s="13" t="s">
        <v>17566</v>
      </c>
      <c r="G4655" s="14">
        <v>2815.0</v>
      </c>
      <c r="H4655" s="16" t="b">
        <f>G4655&lt;'Programas e Observações'!$C$11</f>
        <v>1</v>
      </c>
      <c r="I4655" s="14">
        <v>0.0</v>
      </c>
      <c r="J4655" s="14">
        <v>0.0</v>
      </c>
      <c r="K4655" s="14">
        <v>0.0</v>
      </c>
      <c r="L4655" s="14">
        <v>0.0</v>
      </c>
      <c r="M4655" s="14">
        <v>0.0</v>
      </c>
      <c r="N4655" s="14">
        <v>45.0</v>
      </c>
      <c r="O4655" s="14">
        <v>14.0</v>
      </c>
      <c r="P4655" s="14">
        <v>0.0</v>
      </c>
      <c r="Q4655" s="14"/>
      <c r="R4655" s="17">
        <f t="shared" si="1"/>
        <v>0</v>
      </c>
      <c r="S4655" s="17">
        <f t="shared" si="2"/>
        <v>0</v>
      </c>
      <c r="T4655" s="17">
        <f t="shared" si="3"/>
        <v>0</v>
      </c>
      <c r="U4655" s="17">
        <f t="shared" si="4"/>
        <v>0</v>
      </c>
      <c r="V4655" s="17">
        <f t="shared" si="5"/>
        <v>0</v>
      </c>
      <c r="W4655" s="17">
        <f t="shared" si="6"/>
        <v>15.98579041</v>
      </c>
      <c r="X4655" s="17">
        <f t="shared" si="7"/>
        <v>4.973357016</v>
      </c>
      <c r="Y4655" s="14">
        <f t="shared" si="8"/>
        <v>27116</v>
      </c>
      <c r="Z4655" s="14">
        <f t="shared" si="9"/>
        <v>11474</v>
      </c>
      <c r="AA4655" s="14">
        <f t="shared" si="10"/>
        <v>4477</v>
      </c>
      <c r="AB4655" s="14">
        <f t="shared" si="11"/>
        <v>4375</v>
      </c>
      <c r="AC4655" s="14">
        <f t="shared" si="12"/>
        <v>2307</v>
      </c>
      <c r="AD4655" s="14">
        <f t="shared" si="13"/>
        <v>6260</v>
      </c>
      <c r="AE4655" s="14">
        <f t="shared" si="14"/>
        <v>935</v>
      </c>
      <c r="AF4655" s="14">
        <f t="shared" si="15"/>
        <v>40</v>
      </c>
      <c r="AG4655" s="17">
        <f t="shared" si="16"/>
        <v>83.23766139</v>
      </c>
      <c r="AH4655" s="20">
        <f>12*(J4655*'Programas e Observações'!$C$8+K4655*'Programas e Observações'!$C$9+L4655*('Programas e Observações'!$C$8+'Programas e Observações'!$C$9)+M4655*'Programas e Observações'!$C$10)</f>
        <v>0</v>
      </c>
      <c r="AI4655" s="20">
        <f>12*(J4655*'Programas e Observações'!$D$8+K4655*'Programas e Observações'!$D$9+L4655*('Programas e Observações'!$D$8+'Programas e Observações'!$D$9)+M4655*'Programas e Observações'!$D$10)</f>
        <v>0</v>
      </c>
      <c r="AJ4655" s="13" t="s">
        <v>342</v>
      </c>
      <c r="AK4655" s="13" t="s">
        <v>343</v>
      </c>
    </row>
    <row r="4656" ht="15.75" customHeight="1">
      <c r="A4656" s="13" t="s">
        <v>17585</v>
      </c>
      <c r="B4656" s="13" t="s">
        <v>17586</v>
      </c>
      <c r="C4656" s="13" t="s">
        <v>2935</v>
      </c>
      <c r="D4656" s="13" t="s">
        <v>17385</v>
      </c>
      <c r="E4656" s="13" t="s">
        <v>17587</v>
      </c>
      <c r="F4656" s="13" t="s">
        <v>17588</v>
      </c>
      <c r="G4656" s="14">
        <v>11429.0</v>
      </c>
      <c r="H4656" s="16" t="b">
        <f>G4656&lt;'Programas e Observações'!$C$11</f>
        <v>1</v>
      </c>
      <c r="I4656" s="14">
        <v>857.0</v>
      </c>
      <c r="J4656" s="14">
        <v>411.0</v>
      </c>
      <c r="K4656" s="14">
        <v>77.0</v>
      </c>
      <c r="L4656" s="14">
        <v>154.0</v>
      </c>
      <c r="M4656" s="14">
        <v>71.0</v>
      </c>
      <c r="N4656" s="14">
        <v>133.0</v>
      </c>
      <c r="O4656" s="14">
        <v>28.0</v>
      </c>
      <c r="P4656" s="14">
        <v>1.0</v>
      </c>
      <c r="Q4656" s="14"/>
      <c r="R4656" s="17">
        <f t="shared" si="1"/>
        <v>74.98468807</v>
      </c>
      <c r="S4656" s="17">
        <f t="shared" si="2"/>
        <v>35.96115146</v>
      </c>
      <c r="T4656" s="17">
        <f t="shared" si="3"/>
        <v>6.737247353</v>
      </c>
      <c r="U4656" s="17">
        <f t="shared" si="4"/>
        <v>13.47449471</v>
      </c>
      <c r="V4656" s="17">
        <f t="shared" si="5"/>
        <v>6.21226704</v>
      </c>
      <c r="W4656" s="17">
        <f t="shared" si="6"/>
        <v>11.63706361</v>
      </c>
      <c r="X4656" s="17">
        <f t="shared" si="7"/>
        <v>2.449908128</v>
      </c>
      <c r="Y4656" s="14">
        <f t="shared" si="8"/>
        <v>6155</v>
      </c>
      <c r="Z4656" s="14">
        <f t="shared" si="9"/>
        <v>2452</v>
      </c>
      <c r="AA4656" s="14">
        <f t="shared" si="10"/>
        <v>965</v>
      </c>
      <c r="AB4656" s="14">
        <f t="shared" si="11"/>
        <v>1273</v>
      </c>
      <c r="AC4656" s="14">
        <f t="shared" si="12"/>
        <v>482</v>
      </c>
      <c r="AD4656" s="14">
        <f t="shared" si="13"/>
        <v>1288</v>
      </c>
      <c r="AE4656" s="14">
        <f t="shared" si="14"/>
        <v>242</v>
      </c>
      <c r="AF4656" s="14">
        <f t="shared" si="15"/>
        <v>7</v>
      </c>
      <c r="AG4656" s="17">
        <f t="shared" si="16"/>
        <v>61.13185809</v>
      </c>
      <c r="AH4656" s="20">
        <f>12*(J4656*'Programas e Observações'!$C$8+K4656*'Programas e Observações'!$C$9+L4656*('Programas e Observações'!$C$8+'Programas e Observações'!$C$9)+M4656*'Programas e Observações'!$C$10)</f>
        <v>267317.28</v>
      </c>
      <c r="AI4656" s="20">
        <f>12*(J4656*'Programas e Observações'!$D$8+K4656*'Programas e Observações'!$D$9+L4656*('Programas e Observações'!$D$8+'Programas e Observações'!$D$9)+M4656*'Programas e Observações'!$D$10)</f>
        <v>476517.36</v>
      </c>
      <c r="AJ4656" s="13" t="s">
        <v>14782</v>
      </c>
      <c r="AK4656" s="13" t="s">
        <v>5316</v>
      </c>
    </row>
    <row r="4657" ht="15.75" customHeight="1">
      <c r="A4657" s="13" t="s">
        <v>17589</v>
      </c>
      <c r="B4657" s="13" t="s">
        <v>17590</v>
      </c>
      <c r="C4657" s="13" t="s">
        <v>17591</v>
      </c>
      <c r="D4657" s="13" t="s">
        <v>17385</v>
      </c>
      <c r="E4657" s="13" t="s">
        <v>17436</v>
      </c>
      <c r="F4657" s="13" t="s">
        <v>17437</v>
      </c>
      <c r="G4657" s="14">
        <v>13665.0</v>
      </c>
      <c r="H4657" s="16" t="b">
        <f>G4657&lt;'Programas e Observações'!$C$11</f>
        <v>1</v>
      </c>
      <c r="I4657" s="14">
        <v>1171.0</v>
      </c>
      <c r="J4657" s="14">
        <v>554.0</v>
      </c>
      <c r="K4657" s="14">
        <v>114.0</v>
      </c>
      <c r="L4657" s="14">
        <v>230.0</v>
      </c>
      <c r="M4657" s="14">
        <v>118.0</v>
      </c>
      <c r="N4657" s="14">
        <v>256.0</v>
      </c>
      <c r="O4657" s="14">
        <v>45.0</v>
      </c>
      <c r="P4657" s="14">
        <v>2.0</v>
      </c>
      <c r="Q4657" s="14"/>
      <c r="R4657" s="17">
        <f t="shared" si="1"/>
        <v>85.69337724</v>
      </c>
      <c r="S4657" s="17">
        <f t="shared" si="2"/>
        <v>40.54152945</v>
      </c>
      <c r="T4657" s="17">
        <f t="shared" si="3"/>
        <v>8.34248079</v>
      </c>
      <c r="U4657" s="17">
        <f t="shared" si="4"/>
        <v>16.83132089</v>
      </c>
      <c r="V4657" s="17">
        <f t="shared" si="5"/>
        <v>8.635199415</v>
      </c>
      <c r="W4657" s="17">
        <f t="shared" si="6"/>
        <v>18.73399195</v>
      </c>
      <c r="X4657" s="17">
        <f t="shared" si="7"/>
        <v>3.293084523</v>
      </c>
      <c r="Y4657" s="14">
        <f t="shared" si="8"/>
        <v>20332</v>
      </c>
      <c r="Z4657" s="14">
        <f t="shared" si="9"/>
        <v>9628</v>
      </c>
      <c r="AA4657" s="14">
        <f t="shared" si="10"/>
        <v>2411</v>
      </c>
      <c r="AB4657" s="14">
        <f t="shared" si="11"/>
        <v>4335</v>
      </c>
      <c r="AC4657" s="14">
        <f t="shared" si="12"/>
        <v>1788</v>
      </c>
      <c r="AD4657" s="14">
        <f t="shared" si="13"/>
        <v>3057</v>
      </c>
      <c r="AE4657" s="14">
        <f t="shared" si="14"/>
        <v>389</v>
      </c>
      <c r="AF4657" s="14">
        <f t="shared" si="15"/>
        <v>9</v>
      </c>
      <c r="AG4657" s="17">
        <f t="shared" si="16"/>
        <v>106.8935061</v>
      </c>
      <c r="AH4657" s="20">
        <f>12*(J4657*'Programas e Observações'!$C$8+K4657*'Programas e Observações'!$C$9+L4657*('Programas e Observações'!$C$8+'Programas e Observações'!$C$9)+M4657*'Programas e Observações'!$C$10)</f>
        <v>393155.04</v>
      </c>
      <c r="AI4657" s="20">
        <f>12*(J4657*'Programas e Observações'!$D$8+K4657*'Programas e Observações'!$D$9+L4657*('Programas e Observações'!$D$8+'Programas e Observações'!$D$9)+M4657*'Programas e Observações'!$D$10)</f>
        <v>684228.24</v>
      </c>
      <c r="AJ4657" s="13" t="s">
        <v>17592</v>
      </c>
      <c r="AK4657" s="13" t="s">
        <v>7875</v>
      </c>
    </row>
    <row r="4658" ht="15.75" customHeight="1">
      <c r="A4658" s="13" t="s">
        <v>17593</v>
      </c>
      <c r="B4658" s="13" t="s">
        <v>17594</v>
      </c>
      <c r="C4658" s="13" t="s">
        <v>17595</v>
      </c>
      <c r="D4658" s="13" t="s">
        <v>17385</v>
      </c>
      <c r="E4658" s="13" t="s">
        <v>17426</v>
      </c>
      <c r="F4658" s="13" t="s">
        <v>17427</v>
      </c>
      <c r="G4658" s="14">
        <v>2132.0</v>
      </c>
      <c r="H4658" s="16" t="b">
        <f>G4658&lt;'Programas e Observações'!$C$11</f>
        <v>1</v>
      </c>
      <c r="I4658" s="14">
        <v>315.0</v>
      </c>
      <c r="J4658" s="14">
        <v>214.0</v>
      </c>
      <c r="K4658" s="14">
        <v>28.0</v>
      </c>
      <c r="L4658" s="14">
        <v>54.0</v>
      </c>
      <c r="M4658" s="14">
        <v>20.0</v>
      </c>
      <c r="N4658" s="14">
        <v>32.0</v>
      </c>
      <c r="O4658" s="14">
        <v>9.0</v>
      </c>
      <c r="P4658" s="14">
        <v>0.0</v>
      </c>
      <c r="Q4658" s="14"/>
      <c r="R4658" s="17">
        <f t="shared" si="1"/>
        <v>147.7485929</v>
      </c>
      <c r="S4658" s="17">
        <f t="shared" si="2"/>
        <v>100.3752345</v>
      </c>
      <c r="T4658" s="17">
        <f t="shared" si="3"/>
        <v>13.13320826</v>
      </c>
      <c r="U4658" s="17">
        <f t="shared" si="4"/>
        <v>25.32833021</v>
      </c>
      <c r="V4658" s="17">
        <f t="shared" si="5"/>
        <v>9.380863039</v>
      </c>
      <c r="W4658" s="17">
        <f t="shared" si="6"/>
        <v>15.00938086</v>
      </c>
      <c r="X4658" s="17">
        <f t="shared" si="7"/>
        <v>4.221388368</v>
      </c>
      <c r="Y4658" s="14">
        <f t="shared" si="8"/>
        <v>24494</v>
      </c>
      <c r="Z4658" s="14">
        <f t="shared" si="9"/>
        <v>15249</v>
      </c>
      <c r="AA4658" s="14">
        <f t="shared" si="10"/>
        <v>1113</v>
      </c>
      <c r="AB4658" s="14">
        <f t="shared" si="11"/>
        <v>3921</v>
      </c>
      <c r="AC4658" s="14">
        <f t="shared" si="12"/>
        <v>2084</v>
      </c>
      <c r="AD4658" s="14">
        <f t="shared" si="13"/>
        <v>3484</v>
      </c>
      <c r="AE4658" s="14">
        <f t="shared" si="14"/>
        <v>703</v>
      </c>
      <c r="AF4658" s="14">
        <f t="shared" si="15"/>
        <v>14</v>
      </c>
      <c r="AG4658" s="17">
        <f t="shared" si="16"/>
        <v>125.7702103</v>
      </c>
      <c r="AH4658" s="20">
        <f>12*(J4658*'Programas e Observações'!$C$8+K4658*'Programas e Observações'!$C$9+L4658*('Programas e Observações'!$C$8+'Programas e Observações'!$C$9)+M4658*'Programas e Observações'!$C$10)</f>
        <v>105541.2</v>
      </c>
      <c r="AI4658" s="20">
        <f>12*(J4658*'Programas e Observações'!$D$8+K4658*'Programas e Observações'!$D$9+L4658*('Programas e Observações'!$D$8+'Programas e Observações'!$D$9)+M4658*'Programas e Observações'!$D$10)</f>
        <v>203981.52</v>
      </c>
      <c r="AJ4658" s="13" t="s">
        <v>3859</v>
      </c>
      <c r="AK4658" s="13" t="s">
        <v>388</v>
      </c>
    </row>
    <row r="4659" ht="15.75" customHeight="1">
      <c r="A4659" s="13" t="s">
        <v>17596</v>
      </c>
      <c r="B4659" s="13" t="s">
        <v>17597</v>
      </c>
      <c r="C4659" s="13" t="s">
        <v>17598</v>
      </c>
      <c r="D4659" s="13" t="s">
        <v>17385</v>
      </c>
      <c r="E4659" s="13" t="s">
        <v>17599</v>
      </c>
      <c r="F4659" s="13" t="s">
        <v>17600</v>
      </c>
      <c r="G4659" s="14">
        <v>12587.0</v>
      </c>
      <c r="H4659" s="16" t="b">
        <f>G4659&lt;'Programas e Observações'!$C$11</f>
        <v>1</v>
      </c>
      <c r="I4659" s="14">
        <v>1698.0</v>
      </c>
      <c r="J4659" s="14">
        <v>881.0</v>
      </c>
      <c r="K4659" s="14">
        <v>111.0</v>
      </c>
      <c r="L4659" s="14">
        <v>396.0</v>
      </c>
      <c r="M4659" s="14">
        <v>196.0</v>
      </c>
      <c r="N4659" s="14">
        <v>209.0</v>
      </c>
      <c r="O4659" s="14">
        <v>58.0</v>
      </c>
      <c r="P4659" s="14">
        <v>1.0</v>
      </c>
      <c r="Q4659" s="14"/>
      <c r="R4659" s="17">
        <f t="shared" si="1"/>
        <v>134.9010884</v>
      </c>
      <c r="S4659" s="17">
        <f t="shared" si="2"/>
        <v>69.99284977</v>
      </c>
      <c r="T4659" s="17">
        <f t="shared" si="3"/>
        <v>8.818622388</v>
      </c>
      <c r="U4659" s="17">
        <f t="shared" si="4"/>
        <v>31.46103122</v>
      </c>
      <c r="V4659" s="17">
        <f t="shared" si="5"/>
        <v>15.57162151</v>
      </c>
      <c r="W4659" s="17">
        <f t="shared" si="6"/>
        <v>16.60443315</v>
      </c>
      <c r="X4659" s="17">
        <f t="shared" si="7"/>
        <v>4.607928815</v>
      </c>
      <c r="Y4659" s="14">
        <f t="shared" si="8"/>
        <v>14105</v>
      </c>
      <c r="Z4659" s="14">
        <f t="shared" si="9"/>
        <v>7232</v>
      </c>
      <c r="AA4659" s="14">
        <f t="shared" si="10"/>
        <v>1278</v>
      </c>
      <c r="AB4659" s="14">
        <f t="shared" si="11"/>
        <v>2984</v>
      </c>
      <c r="AC4659" s="14">
        <f t="shared" si="12"/>
        <v>1129</v>
      </c>
      <c r="AD4659" s="14">
        <f t="shared" si="13"/>
        <v>2236</v>
      </c>
      <c r="AE4659" s="14">
        <f t="shared" si="14"/>
        <v>500</v>
      </c>
      <c r="AF4659" s="14">
        <f t="shared" si="15"/>
        <v>13</v>
      </c>
      <c r="AG4659" s="17">
        <f t="shared" si="16"/>
        <v>108.9550971</v>
      </c>
      <c r="AH4659" s="20">
        <f>12*(J4659*'Programas e Observações'!$C$8+K4659*'Programas e Observações'!$C$9+L4659*('Programas e Observações'!$C$8+'Programas e Observações'!$C$9)+M4659*'Programas e Observações'!$C$10)</f>
        <v>615224.88</v>
      </c>
      <c r="AI4659" s="20">
        <f>12*(J4659*'Programas e Observações'!$D$8+K4659*'Programas e Observações'!$D$9+L4659*('Programas e Observações'!$D$8+'Programas e Observações'!$D$9)+M4659*'Programas e Observações'!$D$10)</f>
        <v>1088235.24</v>
      </c>
      <c r="AJ4659" s="13" t="s">
        <v>17051</v>
      </c>
      <c r="AK4659" s="13" t="s">
        <v>17601</v>
      </c>
    </row>
    <row r="4660" ht="15.75" customHeight="1">
      <c r="A4660" s="13" t="s">
        <v>17602</v>
      </c>
      <c r="B4660" s="13" t="s">
        <v>17603</v>
      </c>
      <c r="C4660" s="13" t="s">
        <v>17604</v>
      </c>
      <c r="D4660" s="13" t="s">
        <v>17385</v>
      </c>
      <c r="E4660" s="13" t="s">
        <v>17458</v>
      </c>
      <c r="F4660" s="13" t="s">
        <v>17459</v>
      </c>
      <c r="G4660" s="14">
        <v>6202.0</v>
      </c>
      <c r="H4660" s="16" t="b">
        <f>G4660&lt;'Programas e Observações'!$C$11</f>
        <v>1</v>
      </c>
      <c r="I4660" s="14">
        <v>302.0</v>
      </c>
      <c r="J4660" s="14">
        <v>98.0</v>
      </c>
      <c r="K4660" s="14">
        <v>60.0</v>
      </c>
      <c r="L4660" s="14">
        <v>62.0</v>
      </c>
      <c r="M4660" s="14">
        <v>37.0</v>
      </c>
      <c r="N4660" s="14">
        <v>130.0</v>
      </c>
      <c r="O4660" s="14">
        <v>21.0</v>
      </c>
      <c r="P4660" s="14">
        <v>0.0</v>
      </c>
      <c r="Q4660" s="14"/>
      <c r="R4660" s="17">
        <f t="shared" si="1"/>
        <v>48.69396969</v>
      </c>
      <c r="S4660" s="17">
        <f t="shared" si="2"/>
        <v>15.8013544</v>
      </c>
      <c r="T4660" s="17">
        <f t="shared" si="3"/>
        <v>9.674298613</v>
      </c>
      <c r="U4660" s="17">
        <f t="shared" si="4"/>
        <v>9.996775234</v>
      </c>
      <c r="V4660" s="17">
        <f t="shared" si="5"/>
        <v>5.965817478</v>
      </c>
      <c r="W4660" s="17">
        <f t="shared" si="6"/>
        <v>20.96098033</v>
      </c>
      <c r="X4660" s="17">
        <f t="shared" si="7"/>
        <v>3.386004515</v>
      </c>
      <c r="Y4660" s="14">
        <f t="shared" si="8"/>
        <v>19638</v>
      </c>
      <c r="Z4660" s="14">
        <f t="shared" si="9"/>
        <v>9641</v>
      </c>
      <c r="AA4660" s="14">
        <f t="shared" si="10"/>
        <v>2378</v>
      </c>
      <c r="AB4660" s="14">
        <f t="shared" si="11"/>
        <v>3275</v>
      </c>
      <c r="AC4660" s="14">
        <f t="shared" si="12"/>
        <v>1295</v>
      </c>
      <c r="AD4660" s="14">
        <f t="shared" si="13"/>
        <v>4486</v>
      </c>
      <c r="AE4660" s="14">
        <f t="shared" si="14"/>
        <v>929</v>
      </c>
      <c r="AF4660" s="14">
        <f t="shared" si="15"/>
        <v>20</v>
      </c>
      <c r="AG4660" s="17">
        <f t="shared" si="16"/>
        <v>82.42602308</v>
      </c>
      <c r="AH4660" s="20">
        <f>12*(J4660*'Programas e Observações'!$C$8+K4660*'Programas e Observações'!$C$9+L4660*('Programas e Observações'!$C$8+'Programas e Observações'!$C$9)+M4660*'Programas e Observações'!$C$10)</f>
        <v>113432.16</v>
      </c>
      <c r="AI4660" s="20">
        <f>12*(J4660*'Programas e Observações'!$D$8+K4660*'Programas e Observações'!$D$9+L4660*('Programas e Observações'!$D$8+'Programas e Observações'!$D$9)+M4660*'Programas e Observações'!$D$10)</f>
        <v>174138.12</v>
      </c>
      <c r="AJ4660" s="13" t="s">
        <v>7067</v>
      </c>
      <c r="AK4660" s="13" t="s">
        <v>1266</v>
      </c>
    </row>
    <row r="4661" ht="15.75" customHeight="1">
      <c r="A4661" s="13" t="s">
        <v>17605</v>
      </c>
      <c r="B4661" s="13" t="s">
        <v>17606</v>
      </c>
      <c r="C4661" s="13" t="s">
        <v>17607</v>
      </c>
      <c r="D4661" s="13" t="s">
        <v>17385</v>
      </c>
      <c r="E4661" s="13" t="s">
        <v>17608</v>
      </c>
      <c r="F4661" s="13" t="s">
        <v>17609</v>
      </c>
      <c r="G4661" s="14">
        <v>5978.0</v>
      </c>
      <c r="H4661" s="16" t="b">
        <f>G4661&lt;'Programas e Observações'!$C$11</f>
        <v>1</v>
      </c>
      <c r="I4661" s="14">
        <v>358.0</v>
      </c>
      <c r="J4661" s="14">
        <v>214.0</v>
      </c>
      <c r="K4661" s="14">
        <v>18.0</v>
      </c>
      <c r="L4661" s="14">
        <v>54.0</v>
      </c>
      <c r="M4661" s="14">
        <v>21.0</v>
      </c>
      <c r="N4661" s="14">
        <v>114.0</v>
      </c>
      <c r="O4661" s="14">
        <v>15.0</v>
      </c>
      <c r="P4661" s="14">
        <v>1.0</v>
      </c>
      <c r="Q4661" s="14"/>
      <c r="R4661" s="17">
        <f t="shared" si="1"/>
        <v>59.88624958</v>
      </c>
      <c r="S4661" s="17">
        <f t="shared" si="2"/>
        <v>35.79792573</v>
      </c>
      <c r="T4661" s="17">
        <f t="shared" si="3"/>
        <v>3.011040482</v>
      </c>
      <c r="U4661" s="17">
        <f t="shared" si="4"/>
        <v>9.033121445</v>
      </c>
      <c r="V4661" s="17">
        <f t="shared" si="5"/>
        <v>3.512880562</v>
      </c>
      <c r="W4661" s="17">
        <f t="shared" si="6"/>
        <v>19.06992305</v>
      </c>
      <c r="X4661" s="17">
        <f t="shared" si="7"/>
        <v>2.509200401</v>
      </c>
      <c r="Y4661" s="14">
        <f t="shared" si="8"/>
        <v>35666</v>
      </c>
      <c r="Z4661" s="14">
        <f t="shared" si="9"/>
        <v>19281</v>
      </c>
      <c r="AA4661" s="14">
        <f t="shared" si="10"/>
        <v>2674</v>
      </c>
      <c r="AB4661" s="14">
        <f t="shared" si="11"/>
        <v>7703</v>
      </c>
      <c r="AC4661" s="14">
        <f t="shared" si="12"/>
        <v>2367</v>
      </c>
      <c r="AD4661" s="14">
        <f t="shared" si="13"/>
        <v>4626</v>
      </c>
      <c r="AE4661" s="14">
        <f t="shared" si="14"/>
        <v>560</v>
      </c>
      <c r="AF4661" s="14">
        <f t="shared" si="15"/>
        <v>23</v>
      </c>
      <c r="AG4661" s="17">
        <f t="shared" si="16"/>
        <v>124.947451</v>
      </c>
      <c r="AH4661" s="20">
        <f>12*(J4661*'Programas e Observações'!$C$8+K4661*'Programas e Observações'!$C$9+L4661*('Programas e Observações'!$C$8+'Programas e Observações'!$C$9)+M4661*'Programas e Observações'!$C$10)</f>
        <v>100974.48</v>
      </c>
      <c r="AI4661" s="20">
        <f>12*(J4661*'Programas e Observações'!$D$8+K4661*'Programas e Observações'!$D$9+L4661*('Programas e Observações'!$D$8+'Programas e Observações'!$D$9)+M4661*'Programas e Observações'!$D$10)</f>
        <v>199213.08</v>
      </c>
      <c r="AJ4661" s="13" t="s">
        <v>7831</v>
      </c>
      <c r="AK4661" s="13" t="s">
        <v>2687</v>
      </c>
    </row>
    <row r="4662" ht="15.75" customHeight="1">
      <c r="A4662" s="13" t="s">
        <v>17610</v>
      </c>
      <c r="B4662" s="13" t="s">
        <v>17611</v>
      </c>
      <c r="C4662" s="13" t="s">
        <v>17612</v>
      </c>
      <c r="D4662" s="13" t="s">
        <v>17385</v>
      </c>
      <c r="E4662" s="13" t="s">
        <v>17401</v>
      </c>
      <c r="F4662" s="13" t="s">
        <v>17402</v>
      </c>
      <c r="G4662" s="14">
        <v>2195.0</v>
      </c>
      <c r="H4662" s="16" t="b">
        <f>G4662&lt;'Programas e Observações'!$C$11</f>
        <v>1</v>
      </c>
      <c r="I4662" s="14">
        <v>0.0</v>
      </c>
      <c r="J4662" s="14">
        <v>0.0</v>
      </c>
      <c r="K4662" s="14">
        <v>0.0</v>
      </c>
      <c r="L4662" s="14">
        <v>0.0</v>
      </c>
      <c r="M4662" s="14">
        <v>0.0</v>
      </c>
      <c r="N4662" s="14">
        <v>15.0</v>
      </c>
      <c r="O4662" s="14">
        <v>16.0</v>
      </c>
      <c r="P4662" s="14">
        <v>1.0</v>
      </c>
      <c r="Q4662" s="14"/>
      <c r="R4662" s="17">
        <f t="shared" si="1"/>
        <v>0</v>
      </c>
      <c r="S4662" s="17">
        <f t="shared" si="2"/>
        <v>0</v>
      </c>
      <c r="T4662" s="17">
        <f t="shared" si="3"/>
        <v>0</v>
      </c>
      <c r="U4662" s="17">
        <f t="shared" si="4"/>
        <v>0</v>
      </c>
      <c r="V4662" s="17">
        <f t="shared" si="5"/>
        <v>0</v>
      </c>
      <c r="W4662" s="17">
        <f t="shared" si="6"/>
        <v>6.833712984</v>
      </c>
      <c r="X4662" s="17">
        <f t="shared" si="7"/>
        <v>7.28929385</v>
      </c>
      <c r="Y4662" s="14">
        <f t="shared" si="8"/>
        <v>29100</v>
      </c>
      <c r="Z4662" s="14">
        <f t="shared" si="9"/>
        <v>16114</v>
      </c>
      <c r="AA4662" s="14">
        <f t="shared" si="10"/>
        <v>1914</v>
      </c>
      <c r="AB4662" s="14">
        <f t="shared" si="11"/>
        <v>5943</v>
      </c>
      <c r="AC4662" s="14">
        <f t="shared" si="12"/>
        <v>2406</v>
      </c>
      <c r="AD4662" s="14">
        <f t="shared" si="13"/>
        <v>4333</v>
      </c>
      <c r="AE4662" s="14">
        <f t="shared" si="14"/>
        <v>1072</v>
      </c>
      <c r="AF4662" s="14">
        <f t="shared" si="15"/>
        <v>25</v>
      </c>
      <c r="AG4662" s="17">
        <f t="shared" si="16"/>
        <v>123.8387458</v>
      </c>
      <c r="AH4662" s="20">
        <f>12*(J4662*'Programas e Observações'!$C$8+K4662*'Programas e Observações'!$C$9+L4662*('Programas e Observações'!$C$8+'Programas e Observações'!$C$9)+M4662*'Programas e Observações'!$C$10)</f>
        <v>0</v>
      </c>
      <c r="AI4662" s="20">
        <f>12*(J4662*'Programas e Observações'!$D$8+K4662*'Programas e Observações'!$D$9+L4662*('Programas e Observações'!$D$8+'Programas e Observações'!$D$9)+M4662*'Programas e Observações'!$D$10)</f>
        <v>0</v>
      </c>
      <c r="AJ4662" s="13" t="s">
        <v>342</v>
      </c>
      <c r="AK4662" s="13" t="s">
        <v>343</v>
      </c>
    </row>
    <row r="4663" ht="15.75" customHeight="1">
      <c r="A4663" s="13" t="s">
        <v>17613</v>
      </c>
      <c r="B4663" s="13" t="s">
        <v>17614</v>
      </c>
      <c r="C4663" s="13" t="s">
        <v>17615</v>
      </c>
      <c r="D4663" s="13" t="s">
        <v>17385</v>
      </c>
      <c r="E4663" s="13" t="s">
        <v>17554</v>
      </c>
      <c r="F4663" s="13" t="s">
        <v>17555</v>
      </c>
      <c r="G4663" s="14">
        <v>3322.0</v>
      </c>
      <c r="H4663" s="16" t="b">
        <f>G4663&lt;'Programas e Observações'!$C$11</f>
        <v>1</v>
      </c>
      <c r="I4663" s="14">
        <v>0.0</v>
      </c>
      <c r="J4663" s="14">
        <v>0.0</v>
      </c>
      <c r="K4663" s="14">
        <v>0.0</v>
      </c>
      <c r="L4663" s="14">
        <v>0.0</v>
      </c>
      <c r="M4663" s="14">
        <v>0.0</v>
      </c>
      <c r="N4663" s="14">
        <v>62.0</v>
      </c>
      <c r="O4663" s="14">
        <v>7.0</v>
      </c>
      <c r="P4663" s="14">
        <v>0.0</v>
      </c>
      <c r="Q4663" s="14"/>
      <c r="R4663" s="17">
        <f t="shared" si="1"/>
        <v>0</v>
      </c>
      <c r="S4663" s="17">
        <f t="shared" si="2"/>
        <v>0</v>
      </c>
      <c r="T4663" s="17">
        <f t="shared" si="3"/>
        <v>0</v>
      </c>
      <c r="U4663" s="17">
        <f t="shared" si="4"/>
        <v>0</v>
      </c>
      <c r="V4663" s="17">
        <f t="shared" si="5"/>
        <v>0</v>
      </c>
      <c r="W4663" s="17">
        <f t="shared" si="6"/>
        <v>18.66345575</v>
      </c>
      <c r="X4663" s="17">
        <f t="shared" si="7"/>
        <v>2.107164359</v>
      </c>
      <c r="Y4663" s="14">
        <f t="shared" si="8"/>
        <v>26074</v>
      </c>
      <c r="Z4663" s="14">
        <f t="shared" si="9"/>
        <v>14640</v>
      </c>
      <c r="AA4663" s="14">
        <f t="shared" si="10"/>
        <v>1594</v>
      </c>
      <c r="AB4663" s="14">
        <f t="shared" si="11"/>
        <v>5010</v>
      </c>
      <c r="AC4663" s="14">
        <f t="shared" si="12"/>
        <v>2553</v>
      </c>
      <c r="AD4663" s="14">
        <f t="shared" si="13"/>
        <v>2751</v>
      </c>
      <c r="AE4663" s="14">
        <f t="shared" si="14"/>
        <v>355</v>
      </c>
      <c r="AF4663" s="14">
        <f t="shared" si="15"/>
        <v>12</v>
      </c>
      <c r="AG4663" s="17">
        <f t="shared" si="16"/>
        <v>159.5471929</v>
      </c>
      <c r="AH4663" s="20">
        <f>12*(J4663*'Programas e Observações'!$C$8+K4663*'Programas e Observações'!$C$9+L4663*('Programas e Observações'!$C$8+'Programas e Observações'!$C$9)+M4663*'Programas e Observações'!$C$10)</f>
        <v>0</v>
      </c>
      <c r="AI4663" s="20">
        <f>12*(J4663*'Programas e Observações'!$D$8+K4663*'Programas e Observações'!$D$9+L4663*('Programas e Observações'!$D$8+'Programas e Observações'!$D$9)+M4663*'Programas e Observações'!$D$10)</f>
        <v>0</v>
      </c>
      <c r="AJ4663" s="13" t="s">
        <v>342</v>
      </c>
      <c r="AK4663" s="13" t="s">
        <v>343</v>
      </c>
    </row>
    <row r="4664" ht="15.75" customHeight="1">
      <c r="A4664" s="13" t="s">
        <v>17616</v>
      </c>
      <c r="B4664" s="13" t="s">
        <v>17617</v>
      </c>
      <c r="C4664" s="13" t="s">
        <v>17618</v>
      </c>
      <c r="D4664" s="13" t="s">
        <v>17385</v>
      </c>
      <c r="E4664" s="13" t="s">
        <v>17528</v>
      </c>
      <c r="F4664" s="13" t="s">
        <v>17529</v>
      </c>
      <c r="G4664" s="14">
        <v>5083.0</v>
      </c>
      <c r="H4664" s="16" t="b">
        <f>G4664&lt;'Programas e Observações'!$C$11</f>
        <v>1</v>
      </c>
      <c r="I4664" s="14">
        <v>0.0</v>
      </c>
      <c r="J4664" s="14">
        <v>0.0</v>
      </c>
      <c r="K4664" s="14">
        <v>0.0</v>
      </c>
      <c r="L4664" s="14">
        <v>0.0</v>
      </c>
      <c r="M4664" s="14">
        <v>0.0</v>
      </c>
      <c r="N4664" s="14">
        <v>79.0</v>
      </c>
      <c r="O4664" s="14">
        <v>17.0</v>
      </c>
      <c r="P4664" s="14">
        <v>2.0</v>
      </c>
      <c r="Q4664" s="14"/>
      <c r="R4664" s="17">
        <f t="shared" si="1"/>
        <v>0</v>
      </c>
      <c r="S4664" s="17">
        <f t="shared" si="2"/>
        <v>0</v>
      </c>
      <c r="T4664" s="17">
        <f t="shared" si="3"/>
        <v>0</v>
      </c>
      <c r="U4664" s="17">
        <f t="shared" si="4"/>
        <v>0</v>
      </c>
      <c r="V4664" s="17">
        <f t="shared" si="5"/>
        <v>0</v>
      </c>
      <c r="W4664" s="17">
        <f t="shared" si="6"/>
        <v>15.54200275</v>
      </c>
      <c r="X4664" s="17">
        <f t="shared" si="7"/>
        <v>3.344481605</v>
      </c>
      <c r="Y4664" s="14">
        <f t="shared" si="8"/>
        <v>73317</v>
      </c>
      <c r="Z4664" s="14">
        <f t="shared" si="9"/>
        <v>33457</v>
      </c>
      <c r="AA4664" s="14">
        <f t="shared" si="10"/>
        <v>6619</v>
      </c>
      <c r="AB4664" s="14">
        <f t="shared" si="11"/>
        <v>20730</v>
      </c>
      <c r="AC4664" s="14">
        <f t="shared" si="12"/>
        <v>8007</v>
      </c>
      <c r="AD4664" s="14">
        <f t="shared" si="13"/>
        <v>10198</v>
      </c>
      <c r="AE4664" s="14">
        <f t="shared" si="14"/>
        <v>1933</v>
      </c>
      <c r="AF4664" s="14">
        <f t="shared" si="15"/>
        <v>53</v>
      </c>
      <c r="AG4664" s="17">
        <f t="shared" si="16"/>
        <v>93.64606165</v>
      </c>
      <c r="AH4664" s="20">
        <f>12*(J4664*'Programas e Observações'!$C$8+K4664*'Programas e Observações'!$C$9+L4664*('Programas e Observações'!$C$8+'Programas e Observações'!$C$9)+M4664*'Programas e Observações'!$C$10)</f>
        <v>0</v>
      </c>
      <c r="AI4664" s="20">
        <f>12*(J4664*'Programas e Observações'!$D$8+K4664*'Programas e Observações'!$D$9+L4664*('Programas e Observações'!$D$8+'Programas e Observações'!$D$9)+M4664*'Programas e Observações'!$D$10)</f>
        <v>0</v>
      </c>
      <c r="AJ4664" s="13" t="s">
        <v>342</v>
      </c>
      <c r="AK4664" s="13" t="s">
        <v>343</v>
      </c>
    </row>
    <row r="4665" ht="15.75" customHeight="1">
      <c r="A4665" s="13" t="s">
        <v>17619</v>
      </c>
      <c r="B4665" s="13" t="s">
        <v>17620</v>
      </c>
      <c r="C4665" s="13" t="s">
        <v>17621</v>
      </c>
      <c r="D4665" s="13" t="s">
        <v>17385</v>
      </c>
      <c r="E4665" s="13" t="s">
        <v>17466</v>
      </c>
      <c r="F4665" s="13" t="s">
        <v>17467</v>
      </c>
      <c r="G4665" s="14">
        <v>19421.0</v>
      </c>
      <c r="H4665" s="16" t="b">
        <f>G4665&lt;'Programas e Observações'!$C$11</f>
        <v>1</v>
      </c>
      <c r="I4665" s="14">
        <v>2179.0</v>
      </c>
      <c r="J4665" s="14">
        <v>996.0</v>
      </c>
      <c r="K4665" s="14">
        <v>145.0</v>
      </c>
      <c r="L4665" s="14">
        <v>748.0</v>
      </c>
      <c r="M4665" s="14">
        <v>201.0</v>
      </c>
      <c r="N4665" s="14">
        <v>442.0</v>
      </c>
      <c r="O4665" s="14">
        <v>67.0</v>
      </c>
      <c r="P4665" s="14">
        <v>1.0</v>
      </c>
      <c r="Q4665" s="14"/>
      <c r="R4665" s="17">
        <f t="shared" si="1"/>
        <v>112.198136</v>
      </c>
      <c r="S4665" s="17">
        <f t="shared" si="2"/>
        <v>51.28469183</v>
      </c>
      <c r="T4665" s="17">
        <f t="shared" si="3"/>
        <v>7.466144895</v>
      </c>
      <c r="U4665" s="17">
        <f t="shared" si="4"/>
        <v>38.51500953</v>
      </c>
      <c r="V4665" s="17">
        <f t="shared" si="5"/>
        <v>10.34962154</v>
      </c>
      <c r="W4665" s="17">
        <f t="shared" si="6"/>
        <v>22.75886927</v>
      </c>
      <c r="X4665" s="17">
        <f t="shared" si="7"/>
        <v>3.449873848</v>
      </c>
      <c r="Y4665" s="14">
        <f t="shared" si="8"/>
        <v>55623</v>
      </c>
      <c r="Z4665" s="14">
        <f t="shared" si="9"/>
        <v>26486</v>
      </c>
      <c r="AA4665" s="14">
        <f t="shared" si="10"/>
        <v>4033</v>
      </c>
      <c r="AB4665" s="14">
        <f t="shared" si="11"/>
        <v>15050</v>
      </c>
      <c r="AC4665" s="14">
        <f t="shared" si="12"/>
        <v>6414</v>
      </c>
      <c r="AD4665" s="14">
        <f t="shared" si="13"/>
        <v>6101</v>
      </c>
      <c r="AE4665" s="14">
        <f t="shared" si="14"/>
        <v>1095</v>
      </c>
      <c r="AF4665" s="14">
        <f t="shared" si="15"/>
        <v>23</v>
      </c>
      <c r="AG4665" s="17">
        <f t="shared" si="16"/>
        <v>140.4805682</v>
      </c>
      <c r="AH4665" s="20">
        <f>12*(J4665*'Programas e Observações'!$C$8+K4665*'Programas e Observações'!$C$9+L4665*('Programas e Observações'!$C$8+'Programas e Observações'!$C$9)+M4665*'Programas e Observações'!$C$10)</f>
        <v>907235.88</v>
      </c>
      <c r="AI4665" s="20">
        <f>12*(J4665*'Programas e Observações'!$D$8+K4665*'Programas e Observações'!$D$9+L4665*('Programas e Observações'!$D$8+'Programas e Observações'!$D$9)+M4665*'Programas e Observações'!$D$10)</f>
        <v>1556607.12</v>
      </c>
      <c r="AJ4665" s="13" t="s">
        <v>17622</v>
      </c>
      <c r="AK4665" s="13" t="s">
        <v>13245</v>
      </c>
    </row>
    <row r="4666" ht="15.75" customHeight="1">
      <c r="A4666" s="13" t="s">
        <v>17623</v>
      </c>
      <c r="B4666" s="13" t="s">
        <v>17624</v>
      </c>
      <c r="C4666" s="13" t="s">
        <v>17625</v>
      </c>
      <c r="D4666" s="13" t="s">
        <v>17385</v>
      </c>
      <c r="E4666" s="13" t="s">
        <v>17498</v>
      </c>
      <c r="F4666" s="13" t="s">
        <v>17499</v>
      </c>
      <c r="G4666" s="14">
        <v>33501.0</v>
      </c>
      <c r="H4666" s="16" t="b">
        <f>G4666&lt;'Programas e Observações'!$C$11</f>
        <v>0</v>
      </c>
      <c r="I4666" s="14">
        <v>5971.0</v>
      </c>
      <c r="J4666" s="14">
        <v>3064.0</v>
      </c>
      <c r="K4666" s="14">
        <v>407.0</v>
      </c>
      <c r="L4666" s="14">
        <v>1282.0</v>
      </c>
      <c r="M4666" s="14">
        <v>568.0</v>
      </c>
      <c r="N4666" s="14">
        <v>501.0</v>
      </c>
      <c r="O4666" s="14">
        <v>133.0</v>
      </c>
      <c r="P4666" s="14">
        <v>2.0</v>
      </c>
      <c r="Q4666" s="14"/>
      <c r="R4666" s="17">
        <f t="shared" si="1"/>
        <v>178.2334856</v>
      </c>
      <c r="S4666" s="17">
        <f t="shared" si="2"/>
        <v>91.45995642</v>
      </c>
      <c r="T4666" s="17">
        <f t="shared" si="3"/>
        <v>12.14889108</v>
      </c>
      <c r="U4666" s="17">
        <f t="shared" si="4"/>
        <v>38.2675144</v>
      </c>
      <c r="V4666" s="17">
        <f t="shared" si="5"/>
        <v>16.95471777</v>
      </c>
      <c r="W4666" s="17">
        <f t="shared" si="6"/>
        <v>14.95477747</v>
      </c>
      <c r="X4666" s="17">
        <f t="shared" si="7"/>
        <v>3.970030745</v>
      </c>
      <c r="Y4666" s="14">
        <f t="shared" si="8"/>
        <v>29008</v>
      </c>
      <c r="Z4666" s="14">
        <f t="shared" si="9"/>
        <v>15553</v>
      </c>
      <c r="AA4666" s="14">
        <f t="shared" si="10"/>
        <v>1775</v>
      </c>
      <c r="AB4666" s="14">
        <f t="shared" si="11"/>
        <v>6222</v>
      </c>
      <c r="AC4666" s="14">
        <f t="shared" si="12"/>
        <v>2686</v>
      </c>
      <c r="AD4666" s="14">
        <f t="shared" si="13"/>
        <v>3400</v>
      </c>
      <c r="AE4666" s="14">
        <f t="shared" si="14"/>
        <v>701</v>
      </c>
      <c r="AF4666" s="14">
        <f t="shared" si="15"/>
        <v>17</v>
      </c>
      <c r="AG4666" s="17">
        <f t="shared" si="16"/>
        <v>149.8347107</v>
      </c>
      <c r="AH4666" s="20">
        <f>12*(J4666*'Programas e Observações'!$C$8+K4666*'Programas e Observações'!$C$9+L4666*('Programas e Observações'!$C$8+'Programas e Observações'!$C$9)+M4666*'Programas e Observações'!$C$10)</f>
        <v>2022987.24</v>
      </c>
      <c r="AI4666" s="20">
        <f>12*(J4666*'Programas e Observações'!$D$8+K4666*'Programas e Observações'!$D$9+L4666*('Programas e Observações'!$D$8+'Programas e Observações'!$D$9)+M4666*'Programas e Observações'!$D$10)</f>
        <v>3630576.12</v>
      </c>
      <c r="AJ4666" s="13" t="s">
        <v>17626</v>
      </c>
      <c r="AK4666" s="13" t="s">
        <v>6039</v>
      </c>
    </row>
    <row r="4667" ht="15.75" customHeight="1">
      <c r="A4667" s="13" t="s">
        <v>17627</v>
      </c>
      <c r="B4667" s="13" t="s">
        <v>17628</v>
      </c>
      <c r="C4667" s="13" t="s">
        <v>17629</v>
      </c>
      <c r="D4667" s="13" t="s">
        <v>17385</v>
      </c>
      <c r="E4667" s="13" t="s">
        <v>17630</v>
      </c>
      <c r="F4667" s="13" t="s">
        <v>17631</v>
      </c>
      <c r="G4667" s="14">
        <v>11300.0</v>
      </c>
      <c r="H4667" s="16" t="b">
        <f>G4667&lt;'Programas e Observações'!$C$11</f>
        <v>1</v>
      </c>
      <c r="I4667" s="14">
        <v>1648.0</v>
      </c>
      <c r="J4667" s="14">
        <v>842.0</v>
      </c>
      <c r="K4667" s="14">
        <v>126.0</v>
      </c>
      <c r="L4667" s="14">
        <v>407.0</v>
      </c>
      <c r="M4667" s="14">
        <v>157.0</v>
      </c>
      <c r="N4667" s="14">
        <v>183.0</v>
      </c>
      <c r="O4667" s="14">
        <v>26.0</v>
      </c>
      <c r="P4667" s="14">
        <v>1.0</v>
      </c>
      <c r="Q4667" s="14"/>
      <c r="R4667" s="17">
        <f t="shared" si="1"/>
        <v>145.840708</v>
      </c>
      <c r="S4667" s="17">
        <f t="shared" si="2"/>
        <v>74.51327434</v>
      </c>
      <c r="T4667" s="17">
        <f t="shared" si="3"/>
        <v>11.15044248</v>
      </c>
      <c r="U4667" s="17">
        <f t="shared" si="4"/>
        <v>36.01769912</v>
      </c>
      <c r="V4667" s="17">
        <f t="shared" si="5"/>
        <v>13.89380531</v>
      </c>
      <c r="W4667" s="17">
        <f t="shared" si="6"/>
        <v>16.19469027</v>
      </c>
      <c r="X4667" s="17">
        <f t="shared" si="7"/>
        <v>2.300884956</v>
      </c>
      <c r="Y4667" s="14">
        <f t="shared" si="8"/>
        <v>17618</v>
      </c>
      <c r="Z4667" s="14">
        <f t="shared" si="9"/>
        <v>9021</v>
      </c>
      <c r="AA4667" s="14">
        <f t="shared" si="10"/>
        <v>1364</v>
      </c>
      <c r="AB4667" s="14">
        <f t="shared" si="11"/>
        <v>3643</v>
      </c>
      <c r="AC4667" s="14">
        <f t="shared" si="12"/>
        <v>1466</v>
      </c>
      <c r="AD4667" s="14">
        <f t="shared" si="13"/>
        <v>2351</v>
      </c>
      <c r="AE4667" s="14">
        <f t="shared" si="14"/>
        <v>365</v>
      </c>
      <c r="AF4667" s="14">
        <f t="shared" si="15"/>
        <v>8</v>
      </c>
      <c r="AG4667" s="17">
        <f t="shared" si="16"/>
        <v>146.7677441</v>
      </c>
      <c r="AH4667" s="20">
        <f>12*(J4667*'Programas e Observações'!$C$8+K4667*'Programas e Observações'!$C$9+L4667*('Programas e Observações'!$C$8+'Programas e Observações'!$C$9)+M4667*'Programas e Observações'!$C$10)</f>
        <v>602344.56</v>
      </c>
      <c r="AI4667" s="20">
        <f>12*(J4667*'Programas e Observações'!$D$8+K4667*'Programas e Observações'!$D$9+L4667*('Programas e Observações'!$D$8+'Programas e Observações'!$D$9)+M4667*'Programas e Observações'!$D$10)</f>
        <v>1065289.68</v>
      </c>
      <c r="AJ4667" s="13" t="s">
        <v>17632</v>
      </c>
      <c r="AK4667" s="13" t="s">
        <v>5138</v>
      </c>
    </row>
    <row r="4668" ht="15.75" customHeight="1">
      <c r="A4668" s="13" t="s">
        <v>17633</v>
      </c>
      <c r="B4668" s="13" t="s">
        <v>17634</v>
      </c>
      <c r="C4668" s="13" t="s">
        <v>17635</v>
      </c>
      <c r="D4668" s="13" t="s">
        <v>17385</v>
      </c>
      <c r="E4668" s="13" t="s">
        <v>17498</v>
      </c>
      <c r="F4668" s="13" t="s">
        <v>17499</v>
      </c>
      <c r="G4668" s="14">
        <v>82222.0</v>
      </c>
      <c r="H4668" s="16" t="b">
        <f>G4668&lt;'Programas e Observações'!$C$11</f>
        <v>0</v>
      </c>
      <c r="I4668" s="14">
        <v>11254.0</v>
      </c>
      <c r="J4668" s="14">
        <v>5682.0</v>
      </c>
      <c r="K4668" s="14">
        <v>665.0</v>
      </c>
      <c r="L4668" s="14">
        <v>2600.0</v>
      </c>
      <c r="M4668" s="14">
        <v>1228.0</v>
      </c>
      <c r="N4668" s="14">
        <v>1074.0</v>
      </c>
      <c r="O4668" s="14">
        <v>276.0</v>
      </c>
      <c r="P4668" s="14">
        <v>5.0</v>
      </c>
      <c r="Q4668" s="14">
        <v>363.0</v>
      </c>
      <c r="R4668" s="17">
        <f t="shared" si="1"/>
        <v>136.8733429</v>
      </c>
      <c r="S4668" s="17">
        <f t="shared" si="2"/>
        <v>69.10559218</v>
      </c>
      <c r="T4668" s="17">
        <f t="shared" si="3"/>
        <v>8.087859697</v>
      </c>
      <c r="U4668" s="17">
        <f t="shared" si="4"/>
        <v>31.62170709</v>
      </c>
      <c r="V4668" s="17">
        <f t="shared" si="5"/>
        <v>14.9351755</v>
      </c>
      <c r="W4668" s="17">
        <f t="shared" si="6"/>
        <v>13.06219747</v>
      </c>
      <c r="X4668" s="17">
        <f t="shared" si="7"/>
        <v>3.356765829</v>
      </c>
      <c r="Y4668" s="14">
        <f t="shared" si="8"/>
        <v>29008</v>
      </c>
      <c r="Z4668" s="14">
        <f t="shared" si="9"/>
        <v>15553</v>
      </c>
      <c r="AA4668" s="14">
        <f t="shared" si="10"/>
        <v>1775</v>
      </c>
      <c r="AB4668" s="14">
        <f t="shared" si="11"/>
        <v>6222</v>
      </c>
      <c r="AC4668" s="14">
        <f t="shared" si="12"/>
        <v>2686</v>
      </c>
      <c r="AD4668" s="14">
        <f t="shared" si="13"/>
        <v>3400</v>
      </c>
      <c r="AE4668" s="14">
        <f t="shared" si="14"/>
        <v>701</v>
      </c>
      <c r="AF4668" s="14">
        <f t="shared" si="15"/>
        <v>17</v>
      </c>
      <c r="AG4668" s="17">
        <f t="shared" si="16"/>
        <v>149.8347107</v>
      </c>
      <c r="AH4668" s="20">
        <f>12*(J4668*'Programas e Observações'!$C$8+K4668*'Programas e Observações'!$C$9+L4668*('Programas e Observações'!$C$8+'Programas e Observações'!$C$9)+M4668*'Programas e Observações'!$C$10)</f>
        <v>3955496.04</v>
      </c>
      <c r="AI4668" s="20">
        <f>12*(J4668*'Programas e Observações'!$D$8+K4668*'Programas e Observações'!$D$9+L4668*('Programas e Observações'!$D$8+'Programas e Observações'!$D$9)+M4668*'Programas e Observações'!$D$10)</f>
        <v>7022094.36</v>
      </c>
      <c r="AJ4668" s="13" t="s">
        <v>17636</v>
      </c>
      <c r="AK4668" s="13" t="s">
        <v>11720</v>
      </c>
    </row>
    <row r="4669" ht="15.75" customHeight="1">
      <c r="A4669" s="13" t="s">
        <v>17637</v>
      </c>
      <c r="B4669" s="13" t="s">
        <v>17638</v>
      </c>
      <c r="C4669" s="13" t="s">
        <v>1591</v>
      </c>
      <c r="D4669" s="13" t="s">
        <v>17385</v>
      </c>
      <c r="E4669" s="13" t="s">
        <v>17440</v>
      </c>
      <c r="F4669" s="13" t="s">
        <v>17441</v>
      </c>
      <c r="G4669" s="14">
        <v>141503.0</v>
      </c>
      <c r="H4669" s="16" t="b">
        <f>G4669&lt;'Programas e Observações'!$C$11</f>
        <v>0</v>
      </c>
      <c r="I4669" s="14">
        <v>14457.0</v>
      </c>
      <c r="J4669" s="14">
        <v>6168.0</v>
      </c>
      <c r="K4669" s="14">
        <v>1243.0</v>
      </c>
      <c r="L4669" s="14">
        <v>4410.0</v>
      </c>
      <c r="M4669" s="14">
        <v>1879.0</v>
      </c>
      <c r="N4669" s="14">
        <v>1975.0</v>
      </c>
      <c r="O4669" s="14">
        <v>360.0</v>
      </c>
      <c r="P4669" s="14">
        <v>8.0</v>
      </c>
      <c r="Q4669" s="14">
        <v>1067.0</v>
      </c>
      <c r="R4669" s="17">
        <f t="shared" si="1"/>
        <v>102.1674452</v>
      </c>
      <c r="S4669" s="17">
        <f t="shared" si="2"/>
        <v>43.58918185</v>
      </c>
      <c r="T4669" s="17">
        <f t="shared" si="3"/>
        <v>8.784266058</v>
      </c>
      <c r="U4669" s="17">
        <f t="shared" si="4"/>
        <v>31.16541699</v>
      </c>
      <c r="V4669" s="17">
        <f t="shared" si="5"/>
        <v>13.27887041</v>
      </c>
      <c r="W4669" s="17">
        <f t="shared" si="6"/>
        <v>13.95730126</v>
      </c>
      <c r="X4669" s="17">
        <f t="shared" si="7"/>
        <v>2.544115672</v>
      </c>
      <c r="Y4669" s="14">
        <f t="shared" si="8"/>
        <v>188121</v>
      </c>
      <c r="Z4669" s="14">
        <f t="shared" si="9"/>
        <v>69749</v>
      </c>
      <c r="AA4669" s="14">
        <f t="shared" si="10"/>
        <v>25406</v>
      </c>
      <c r="AB4669" s="14">
        <f t="shared" si="11"/>
        <v>51789</v>
      </c>
      <c r="AC4669" s="14">
        <f t="shared" si="12"/>
        <v>19129</v>
      </c>
      <c r="AD4669" s="14">
        <f t="shared" si="13"/>
        <v>30393</v>
      </c>
      <c r="AE4669" s="14">
        <f t="shared" si="14"/>
        <v>6016</v>
      </c>
      <c r="AF4669" s="14">
        <f t="shared" si="15"/>
        <v>120</v>
      </c>
      <c r="AG4669" s="17">
        <f t="shared" si="16"/>
        <v>83.99623867</v>
      </c>
      <c r="AH4669" s="20">
        <f>12*(J4669*'Programas e Observações'!$C$8+K4669*'Programas e Observações'!$C$9+L4669*('Programas e Observações'!$C$8+'Programas e Observações'!$C$9)+M4669*'Programas e Observações'!$C$10)</f>
        <v>5971188.12</v>
      </c>
      <c r="AI4669" s="20">
        <f>12*(J4669*'Programas e Observações'!$D$8+K4669*'Programas e Observações'!$D$9+L4669*('Programas e Observações'!$D$8+'Programas e Observações'!$D$9)+M4669*'Programas e Observações'!$D$10)</f>
        <v>9924396.96</v>
      </c>
      <c r="AJ4669" s="13" t="s">
        <v>17639</v>
      </c>
      <c r="AK4669" s="13" t="s">
        <v>8717</v>
      </c>
    </row>
    <row r="4670" ht="15.75" customHeight="1">
      <c r="A4670" s="13" t="s">
        <v>17640</v>
      </c>
      <c r="B4670" s="13" t="s">
        <v>17641</v>
      </c>
      <c r="C4670" s="13" t="s">
        <v>17642</v>
      </c>
      <c r="D4670" s="13" t="s">
        <v>17385</v>
      </c>
      <c r="E4670" s="13" t="s">
        <v>17391</v>
      </c>
      <c r="F4670" s="13" t="s">
        <v>17392</v>
      </c>
      <c r="G4670" s="14">
        <v>4692.0</v>
      </c>
      <c r="H4670" s="16" t="b">
        <f>G4670&lt;'Programas e Observações'!$C$11</f>
        <v>1</v>
      </c>
      <c r="I4670" s="14">
        <v>1227.0</v>
      </c>
      <c r="J4670" s="14">
        <v>752.0</v>
      </c>
      <c r="K4670" s="14">
        <v>67.0</v>
      </c>
      <c r="L4670" s="14">
        <v>200.0</v>
      </c>
      <c r="M4670" s="14">
        <v>57.0</v>
      </c>
      <c r="N4670" s="14">
        <v>82.0</v>
      </c>
      <c r="O4670" s="14">
        <v>12.0</v>
      </c>
      <c r="P4670" s="14">
        <v>0.0</v>
      </c>
      <c r="Q4670" s="14"/>
      <c r="R4670" s="17">
        <f t="shared" si="1"/>
        <v>261.5089514</v>
      </c>
      <c r="S4670" s="17">
        <f t="shared" si="2"/>
        <v>160.2728048</v>
      </c>
      <c r="T4670" s="17">
        <f t="shared" si="3"/>
        <v>14.27962489</v>
      </c>
      <c r="U4670" s="17">
        <f t="shared" si="4"/>
        <v>42.62574595</v>
      </c>
      <c r="V4670" s="17">
        <f t="shared" si="5"/>
        <v>12.1483376</v>
      </c>
      <c r="W4670" s="17">
        <f t="shared" si="6"/>
        <v>17.47655584</v>
      </c>
      <c r="X4670" s="17">
        <f t="shared" si="7"/>
        <v>2.557544757</v>
      </c>
      <c r="Y4670" s="14">
        <f t="shared" si="8"/>
        <v>20310</v>
      </c>
      <c r="Z4670" s="14">
        <f t="shared" si="9"/>
        <v>10914</v>
      </c>
      <c r="AA4670" s="14">
        <f t="shared" si="10"/>
        <v>1544</v>
      </c>
      <c r="AB4670" s="14">
        <f t="shared" si="11"/>
        <v>3994</v>
      </c>
      <c r="AC4670" s="14">
        <f t="shared" si="12"/>
        <v>1643</v>
      </c>
      <c r="AD4670" s="14">
        <f t="shared" si="13"/>
        <v>2020</v>
      </c>
      <c r="AE4670" s="14">
        <f t="shared" si="14"/>
        <v>473</v>
      </c>
      <c r="AF4670" s="14">
        <f t="shared" si="15"/>
        <v>12</v>
      </c>
      <c r="AG4670" s="17">
        <f t="shared" si="16"/>
        <v>150.845582</v>
      </c>
      <c r="AH4670" s="20">
        <f>12*(J4670*'Programas e Observações'!$C$8+K4670*'Programas e Observações'!$C$9+L4670*('Programas e Observações'!$C$8+'Programas e Observações'!$C$9)+M4670*'Programas e Observações'!$C$10)</f>
        <v>355131.96</v>
      </c>
      <c r="AI4670" s="20">
        <f>12*(J4670*'Programas e Observações'!$D$8+K4670*'Programas e Observações'!$D$9+L4670*('Programas e Observações'!$D$8+'Programas e Observações'!$D$9)+M4670*'Programas e Observações'!$D$10)</f>
        <v>704090.4</v>
      </c>
      <c r="AJ4670" s="13" t="s">
        <v>9358</v>
      </c>
      <c r="AK4670" s="13" t="s">
        <v>1253</v>
      </c>
    </row>
    <row r="4671" ht="15.75" customHeight="1">
      <c r="A4671" s="13" t="s">
        <v>17643</v>
      </c>
      <c r="B4671" s="13" t="s">
        <v>17644</v>
      </c>
      <c r="C4671" s="13" t="s">
        <v>17645</v>
      </c>
      <c r="D4671" s="13" t="s">
        <v>17385</v>
      </c>
      <c r="E4671" s="13" t="s">
        <v>17608</v>
      </c>
      <c r="F4671" s="13" t="s">
        <v>17609</v>
      </c>
      <c r="G4671" s="14">
        <v>4795.0</v>
      </c>
      <c r="H4671" s="16" t="b">
        <f>G4671&lt;'Programas e Observações'!$C$11</f>
        <v>1</v>
      </c>
      <c r="I4671" s="14">
        <v>739.0</v>
      </c>
      <c r="J4671" s="14">
        <v>348.0</v>
      </c>
      <c r="K4671" s="14">
        <v>112.0</v>
      </c>
      <c r="L4671" s="14">
        <v>169.0</v>
      </c>
      <c r="M4671" s="14">
        <v>43.0</v>
      </c>
      <c r="N4671" s="14">
        <v>131.0</v>
      </c>
      <c r="O4671" s="14">
        <v>11.0</v>
      </c>
      <c r="P4671" s="14">
        <v>1.0</v>
      </c>
      <c r="Q4671" s="14"/>
      <c r="R4671" s="17">
        <f t="shared" si="1"/>
        <v>154.1188738</v>
      </c>
      <c r="S4671" s="17">
        <f t="shared" si="2"/>
        <v>72.57559958</v>
      </c>
      <c r="T4671" s="17">
        <f t="shared" si="3"/>
        <v>23.35766423</v>
      </c>
      <c r="U4671" s="17">
        <f t="shared" si="4"/>
        <v>35.24504692</v>
      </c>
      <c r="V4671" s="17">
        <f t="shared" si="5"/>
        <v>8.967674661</v>
      </c>
      <c r="W4671" s="17">
        <f t="shared" si="6"/>
        <v>27.32012513</v>
      </c>
      <c r="X4671" s="17">
        <f t="shared" si="7"/>
        <v>2.294056309</v>
      </c>
      <c r="Y4671" s="14">
        <f t="shared" si="8"/>
        <v>35666</v>
      </c>
      <c r="Z4671" s="14">
        <f t="shared" si="9"/>
        <v>19281</v>
      </c>
      <c r="AA4671" s="14">
        <f t="shared" si="10"/>
        <v>2674</v>
      </c>
      <c r="AB4671" s="14">
        <f t="shared" si="11"/>
        <v>7703</v>
      </c>
      <c r="AC4671" s="14">
        <f t="shared" si="12"/>
        <v>2367</v>
      </c>
      <c r="AD4671" s="14">
        <f t="shared" si="13"/>
        <v>4626</v>
      </c>
      <c r="AE4671" s="14">
        <f t="shared" si="14"/>
        <v>560</v>
      </c>
      <c r="AF4671" s="14">
        <f t="shared" si="15"/>
        <v>23</v>
      </c>
      <c r="AG4671" s="17">
        <f t="shared" si="16"/>
        <v>124.947451</v>
      </c>
      <c r="AH4671" s="20">
        <f>12*(J4671*'Programas e Observações'!$C$8+K4671*'Programas e Observações'!$C$9+L4671*('Programas e Observações'!$C$8+'Programas e Observações'!$C$9)+M4671*'Programas e Observações'!$C$10)</f>
        <v>268490.64</v>
      </c>
      <c r="AI4671" s="20">
        <f>12*(J4671*'Programas e Observações'!$D$8+K4671*'Programas e Observações'!$D$9+L4671*('Programas e Observações'!$D$8+'Programas e Observações'!$D$9)+M4671*'Programas e Observações'!$D$10)</f>
        <v>461108.16</v>
      </c>
      <c r="AJ4671" s="13" t="s">
        <v>16003</v>
      </c>
      <c r="AK4671" s="13" t="s">
        <v>5739</v>
      </c>
    </row>
    <row r="4672" ht="15.75" customHeight="1">
      <c r="A4672" s="13" t="s">
        <v>17646</v>
      </c>
      <c r="B4672" s="13" t="s">
        <v>17647</v>
      </c>
      <c r="C4672" s="13" t="s">
        <v>5268</v>
      </c>
      <c r="D4672" s="13" t="s">
        <v>17385</v>
      </c>
      <c r="E4672" s="13" t="s">
        <v>17426</v>
      </c>
      <c r="F4672" s="13" t="s">
        <v>17427</v>
      </c>
      <c r="G4672" s="14">
        <v>4931.0</v>
      </c>
      <c r="H4672" s="16" t="b">
        <f>G4672&lt;'Programas e Observações'!$C$11</f>
        <v>1</v>
      </c>
      <c r="I4672" s="14">
        <v>1109.0</v>
      </c>
      <c r="J4672" s="14">
        <v>683.0</v>
      </c>
      <c r="K4672" s="14">
        <v>37.0</v>
      </c>
      <c r="L4672" s="14">
        <v>214.0</v>
      </c>
      <c r="M4672" s="14">
        <v>70.0</v>
      </c>
      <c r="N4672" s="14">
        <v>108.0</v>
      </c>
      <c r="O4672" s="14">
        <v>22.0</v>
      </c>
      <c r="P4672" s="14">
        <v>0.0</v>
      </c>
      <c r="Q4672" s="14"/>
      <c r="R4672" s="17">
        <f t="shared" si="1"/>
        <v>224.9036707</v>
      </c>
      <c r="S4672" s="17">
        <f t="shared" si="2"/>
        <v>138.5114581</v>
      </c>
      <c r="T4672" s="17">
        <f t="shared" si="3"/>
        <v>7.503548976</v>
      </c>
      <c r="U4672" s="17">
        <f t="shared" si="4"/>
        <v>43.39890489</v>
      </c>
      <c r="V4672" s="17">
        <f t="shared" si="5"/>
        <v>14.19590347</v>
      </c>
      <c r="W4672" s="17">
        <f t="shared" si="6"/>
        <v>21.90225106</v>
      </c>
      <c r="X4672" s="17">
        <f t="shared" si="7"/>
        <v>4.461569661</v>
      </c>
      <c r="Y4672" s="14">
        <f t="shared" si="8"/>
        <v>24494</v>
      </c>
      <c r="Z4672" s="14">
        <f t="shared" si="9"/>
        <v>15249</v>
      </c>
      <c r="AA4672" s="14">
        <f t="shared" si="10"/>
        <v>1113</v>
      </c>
      <c r="AB4672" s="14">
        <f t="shared" si="11"/>
        <v>3921</v>
      </c>
      <c r="AC4672" s="14">
        <f t="shared" si="12"/>
        <v>2084</v>
      </c>
      <c r="AD4672" s="14">
        <f t="shared" si="13"/>
        <v>3484</v>
      </c>
      <c r="AE4672" s="14">
        <f t="shared" si="14"/>
        <v>703</v>
      </c>
      <c r="AF4672" s="14">
        <f t="shared" si="15"/>
        <v>14</v>
      </c>
      <c r="AG4672" s="17">
        <f t="shared" si="16"/>
        <v>125.7702103</v>
      </c>
      <c r="AH4672" s="20">
        <f>12*(J4672*'Programas e Observações'!$C$8+K4672*'Programas e Observações'!$C$9+L4672*('Programas e Observações'!$C$8+'Programas e Observações'!$C$9)+M4672*'Programas e Observações'!$C$10)</f>
        <v>342913.2</v>
      </c>
      <c r="AI4672" s="20">
        <f>12*(J4672*'Programas e Observações'!$D$8+K4672*'Programas e Observações'!$D$9+L4672*('Programas e Observações'!$D$8+'Programas e Observações'!$D$9)+M4672*'Programas e Observações'!$D$10)</f>
        <v>671931.48</v>
      </c>
      <c r="AJ4672" s="13" t="s">
        <v>17648</v>
      </c>
      <c r="AK4672" s="13" t="s">
        <v>4382</v>
      </c>
    </row>
    <row r="4673" ht="15.75" customHeight="1">
      <c r="A4673" s="13" t="s">
        <v>17649</v>
      </c>
      <c r="B4673" s="13" t="s">
        <v>17650</v>
      </c>
      <c r="C4673" s="13" t="s">
        <v>17651</v>
      </c>
      <c r="D4673" s="13" t="s">
        <v>17385</v>
      </c>
      <c r="E4673" s="13" t="s">
        <v>17466</v>
      </c>
      <c r="F4673" s="13" t="s">
        <v>17467</v>
      </c>
      <c r="G4673" s="14">
        <v>63961.0</v>
      </c>
      <c r="H4673" s="16" t="b">
        <f>G4673&lt;'Programas e Observações'!$C$11</f>
        <v>0</v>
      </c>
      <c r="I4673" s="14">
        <v>9191.0</v>
      </c>
      <c r="J4673" s="14">
        <v>4461.0</v>
      </c>
      <c r="K4673" s="14">
        <v>765.0</v>
      </c>
      <c r="L4673" s="14">
        <v>2451.0</v>
      </c>
      <c r="M4673" s="14">
        <v>704.0</v>
      </c>
      <c r="N4673" s="14">
        <v>769.0</v>
      </c>
      <c r="O4673" s="14">
        <v>153.0</v>
      </c>
      <c r="P4673" s="14">
        <v>3.0</v>
      </c>
      <c r="Q4673" s="14">
        <v>361.0</v>
      </c>
      <c r="R4673" s="17">
        <f t="shared" si="1"/>
        <v>143.6969403</v>
      </c>
      <c r="S4673" s="17">
        <f t="shared" si="2"/>
        <v>69.74562624</v>
      </c>
      <c r="T4673" s="17">
        <f t="shared" si="3"/>
        <v>11.96041338</v>
      </c>
      <c r="U4673" s="17">
        <f t="shared" si="4"/>
        <v>38.32022639</v>
      </c>
      <c r="V4673" s="17">
        <f t="shared" si="5"/>
        <v>11.00670721</v>
      </c>
      <c r="W4673" s="17">
        <f t="shared" si="6"/>
        <v>12.02295149</v>
      </c>
      <c r="X4673" s="17">
        <f t="shared" si="7"/>
        <v>2.392082675</v>
      </c>
      <c r="Y4673" s="14">
        <f t="shared" si="8"/>
        <v>55623</v>
      </c>
      <c r="Z4673" s="14">
        <f t="shared" si="9"/>
        <v>26486</v>
      </c>
      <c r="AA4673" s="14">
        <f t="shared" si="10"/>
        <v>4033</v>
      </c>
      <c r="AB4673" s="14">
        <f t="shared" si="11"/>
        <v>15050</v>
      </c>
      <c r="AC4673" s="14">
        <f t="shared" si="12"/>
        <v>6414</v>
      </c>
      <c r="AD4673" s="14">
        <f t="shared" si="13"/>
        <v>6101</v>
      </c>
      <c r="AE4673" s="14">
        <f t="shared" si="14"/>
        <v>1095</v>
      </c>
      <c r="AF4673" s="14">
        <f t="shared" si="15"/>
        <v>23</v>
      </c>
      <c r="AG4673" s="17">
        <f t="shared" si="16"/>
        <v>140.4805682</v>
      </c>
      <c r="AH4673" s="20">
        <f>12*(J4673*'Programas e Observações'!$C$8+K4673*'Programas e Observações'!$C$9+L4673*('Programas e Observações'!$C$8+'Programas e Observações'!$C$9)+M4673*'Programas e Observações'!$C$10)</f>
        <v>3382158.72</v>
      </c>
      <c r="AI4673" s="20">
        <f>12*(J4673*'Programas e Observações'!$D$8+K4673*'Programas e Observações'!$D$9+L4673*('Programas e Observações'!$D$8+'Programas e Observações'!$D$9)+M4673*'Programas e Observações'!$D$10)</f>
        <v>5947509.12</v>
      </c>
      <c r="AJ4673" s="13" t="s">
        <v>17652</v>
      </c>
      <c r="AK4673" s="13" t="s">
        <v>8637</v>
      </c>
    </row>
    <row r="4674" ht="15.75" customHeight="1">
      <c r="A4674" s="13" t="s">
        <v>17653</v>
      </c>
      <c r="B4674" s="13" t="s">
        <v>17654</v>
      </c>
      <c r="C4674" s="13" t="s">
        <v>17655</v>
      </c>
      <c r="D4674" s="13" t="s">
        <v>17385</v>
      </c>
      <c r="E4674" s="13" t="s">
        <v>17420</v>
      </c>
      <c r="F4674" s="13" t="s">
        <v>17421</v>
      </c>
      <c r="G4674" s="14">
        <v>3060.0</v>
      </c>
      <c r="H4674" s="16" t="b">
        <f>G4674&lt;'Programas e Observações'!$C$11</f>
        <v>1</v>
      </c>
      <c r="I4674" s="14">
        <v>296.0</v>
      </c>
      <c r="J4674" s="14">
        <v>198.0</v>
      </c>
      <c r="K4674" s="14">
        <v>12.0</v>
      </c>
      <c r="L4674" s="14">
        <v>19.0</v>
      </c>
      <c r="M4674" s="14">
        <v>28.0</v>
      </c>
      <c r="N4674" s="14">
        <v>73.0</v>
      </c>
      <c r="O4674" s="14">
        <v>11.0</v>
      </c>
      <c r="P4674" s="14">
        <v>1.0</v>
      </c>
      <c r="Q4674" s="14"/>
      <c r="R4674" s="17">
        <f t="shared" si="1"/>
        <v>96.73202614</v>
      </c>
      <c r="S4674" s="17">
        <f t="shared" si="2"/>
        <v>64.70588235</v>
      </c>
      <c r="T4674" s="17">
        <f t="shared" si="3"/>
        <v>3.921568627</v>
      </c>
      <c r="U4674" s="17">
        <f t="shared" si="4"/>
        <v>6.209150327</v>
      </c>
      <c r="V4674" s="17">
        <f t="shared" si="5"/>
        <v>9.150326797</v>
      </c>
      <c r="W4674" s="17">
        <f t="shared" si="6"/>
        <v>23.85620915</v>
      </c>
      <c r="X4674" s="17">
        <f t="shared" si="7"/>
        <v>3.594771242</v>
      </c>
      <c r="Y4674" s="14">
        <f t="shared" si="8"/>
        <v>45096</v>
      </c>
      <c r="Z4674" s="14">
        <f t="shared" si="9"/>
        <v>21602</v>
      </c>
      <c r="AA4674" s="14">
        <f t="shared" si="10"/>
        <v>4149</v>
      </c>
      <c r="AB4674" s="14">
        <f t="shared" si="11"/>
        <v>9547</v>
      </c>
      <c r="AC4674" s="14">
        <f t="shared" si="12"/>
        <v>4699</v>
      </c>
      <c r="AD4674" s="14">
        <f t="shared" si="13"/>
        <v>6774</v>
      </c>
      <c r="AE4674" s="14">
        <f t="shared" si="14"/>
        <v>1198</v>
      </c>
      <c r="AF4674" s="14">
        <f t="shared" si="15"/>
        <v>34</v>
      </c>
      <c r="AG4674" s="17">
        <f t="shared" si="16"/>
        <v>104.2629045</v>
      </c>
      <c r="AH4674" s="20">
        <f>12*(J4674*'Programas e Observações'!$C$8+K4674*'Programas e Observações'!$C$9+L4674*('Programas e Observações'!$C$8+'Programas e Observações'!$C$9)+M4674*'Programas e Observações'!$C$10)</f>
        <v>73651.44</v>
      </c>
      <c r="AI4674" s="20">
        <f>12*(J4674*'Programas e Observações'!$D$8+K4674*'Programas e Observações'!$D$9+L4674*('Programas e Observações'!$D$8+'Programas e Observações'!$D$9)+M4674*'Programas e Observações'!$D$10)</f>
        <v>152762.76</v>
      </c>
      <c r="AJ4674" s="13" t="s">
        <v>17251</v>
      </c>
      <c r="AK4674" s="13" t="s">
        <v>1412</v>
      </c>
    </row>
    <row r="4675" ht="15.75" customHeight="1">
      <c r="A4675" s="13" t="s">
        <v>17656</v>
      </c>
      <c r="B4675" s="13" t="s">
        <v>17657</v>
      </c>
      <c r="C4675" s="13" t="s">
        <v>17658</v>
      </c>
      <c r="D4675" s="13" t="s">
        <v>17385</v>
      </c>
      <c r="E4675" s="13" t="s">
        <v>17659</v>
      </c>
      <c r="F4675" s="13" t="s">
        <v>17660</v>
      </c>
      <c r="G4675" s="14">
        <v>6490.0</v>
      </c>
      <c r="H4675" s="16" t="b">
        <f>G4675&lt;'Programas e Observações'!$C$11</f>
        <v>1</v>
      </c>
      <c r="I4675" s="14">
        <v>969.0</v>
      </c>
      <c r="J4675" s="14">
        <v>513.0</v>
      </c>
      <c r="K4675" s="14">
        <v>86.0</v>
      </c>
      <c r="L4675" s="14">
        <v>264.0</v>
      </c>
      <c r="M4675" s="14">
        <v>88.0</v>
      </c>
      <c r="N4675" s="14">
        <v>80.0</v>
      </c>
      <c r="O4675" s="14">
        <v>11.0</v>
      </c>
      <c r="P4675" s="14">
        <v>0.0</v>
      </c>
      <c r="Q4675" s="14"/>
      <c r="R4675" s="17">
        <f t="shared" si="1"/>
        <v>149.3066256</v>
      </c>
      <c r="S4675" s="17">
        <f t="shared" si="2"/>
        <v>79.04468413</v>
      </c>
      <c r="T4675" s="17">
        <f t="shared" si="3"/>
        <v>13.25115562</v>
      </c>
      <c r="U4675" s="17">
        <f t="shared" si="4"/>
        <v>40.6779661</v>
      </c>
      <c r="V4675" s="17">
        <f t="shared" si="5"/>
        <v>13.55932203</v>
      </c>
      <c r="W4675" s="17">
        <f t="shared" si="6"/>
        <v>12.32665639</v>
      </c>
      <c r="X4675" s="17">
        <f t="shared" si="7"/>
        <v>1.694915254</v>
      </c>
      <c r="Y4675" s="14">
        <f t="shared" si="8"/>
        <v>30410</v>
      </c>
      <c r="Z4675" s="14">
        <f t="shared" si="9"/>
        <v>16214</v>
      </c>
      <c r="AA4675" s="14">
        <f t="shared" si="10"/>
        <v>1837</v>
      </c>
      <c r="AB4675" s="14">
        <f t="shared" si="11"/>
        <v>7355</v>
      </c>
      <c r="AC4675" s="14">
        <f t="shared" si="12"/>
        <v>3018</v>
      </c>
      <c r="AD4675" s="14">
        <f t="shared" si="13"/>
        <v>3341</v>
      </c>
      <c r="AE4675" s="14">
        <f t="shared" si="14"/>
        <v>603</v>
      </c>
      <c r="AF4675" s="14">
        <f t="shared" si="15"/>
        <v>14</v>
      </c>
      <c r="AG4675" s="17">
        <f t="shared" si="16"/>
        <v>136.7786623</v>
      </c>
      <c r="AH4675" s="20">
        <f>12*(J4675*'Programas e Observações'!$C$8+K4675*'Programas e Observações'!$C$9+L4675*('Programas e Observações'!$C$8+'Programas e Observações'!$C$9)+M4675*'Programas e Observações'!$C$10)</f>
        <v>379002.84</v>
      </c>
      <c r="AI4675" s="20">
        <f>12*(J4675*'Programas e Observações'!$D$8+K4675*'Programas e Observações'!$D$9+L4675*('Programas e Observações'!$D$8+'Programas e Observações'!$D$9)+M4675*'Programas e Observações'!$D$10)</f>
        <v>667259.76</v>
      </c>
      <c r="AJ4675" s="13" t="s">
        <v>5404</v>
      </c>
      <c r="AK4675" s="13" t="s">
        <v>10051</v>
      </c>
    </row>
    <row r="4676" ht="15.75" customHeight="1">
      <c r="A4676" s="13" t="s">
        <v>17661</v>
      </c>
      <c r="B4676" s="13" t="s">
        <v>17662</v>
      </c>
      <c r="C4676" s="13" t="s">
        <v>17663</v>
      </c>
      <c r="D4676" s="13" t="s">
        <v>17385</v>
      </c>
      <c r="E4676" s="13" t="s">
        <v>17587</v>
      </c>
      <c r="F4676" s="13" t="s">
        <v>17588</v>
      </c>
      <c r="G4676" s="14">
        <v>3311.0</v>
      </c>
      <c r="H4676" s="16" t="b">
        <f>G4676&lt;'Programas e Observações'!$C$11</f>
        <v>1</v>
      </c>
      <c r="I4676" s="14">
        <v>96.0</v>
      </c>
      <c r="J4676" s="14">
        <v>39.0</v>
      </c>
      <c r="K4676" s="14">
        <v>10.0</v>
      </c>
      <c r="L4676" s="14">
        <v>6.0</v>
      </c>
      <c r="M4676" s="14">
        <v>5.0</v>
      </c>
      <c r="N4676" s="14">
        <v>55.0</v>
      </c>
      <c r="O4676" s="14">
        <v>9.0</v>
      </c>
      <c r="P4676" s="14">
        <v>1.0</v>
      </c>
      <c r="Q4676" s="14"/>
      <c r="R4676" s="17">
        <f t="shared" si="1"/>
        <v>28.99426155</v>
      </c>
      <c r="S4676" s="17">
        <f t="shared" si="2"/>
        <v>11.77891876</v>
      </c>
      <c r="T4676" s="17">
        <f t="shared" si="3"/>
        <v>3.020235578</v>
      </c>
      <c r="U4676" s="17">
        <f t="shared" si="4"/>
        <v>1.812141347</v>
      </c>
      <c r="V4676" s="17">
        <f t="shared" si="5"/>
        <v>1.510117789</v>
      </c>
      <c r="W4676" s="17">
        <f t="shared" si="6"/>
        <v>16.61129568</v>
      </c>
      <c r="X4676" s="17">
        <f t="shared" si="7"/>
        <v>2.718212021</v>
      </c>
      <c r="Y4676" s="14">
        <f t="shared" si="8"/>
        <v>6155</v>
      </c>
      <c r="Z4676" s="14">
        <f t="shared" si="9"/>
        <v>2452</v>
      </c>
      <c r="AA4676" s="14">
        <f t="shared" si="10"/>
        <v>965</v>
      </c>
      <c r="AB4676" s="14">
        <f t="shared" si="11"/>
        <v>1273</v>
      </c>
      <c r="AC4676" s="14">
        <f t="shared" si="12"/>
        <v>482</v>
      </c>
      <c r="AD4676" s="14">
        <f t="shared" si="13"/>
        <v>1288</v>
      </c>
      <c r="AE4676" s="14">
        <f t="shared" si="14"/>
        <v>242</v>
      </c>
      <c r="AF4676" s="14">
        <f t="shared" si="15"/>
        <v>7</v>
      </c>
      <c r="AG4676" s="17">
        <f t="shared" si="16"/>
        <v>61.13185809</v>
      </c>
      <c r="AH4676" s="20">
        <f>12*(J4676*'Programas e Observações'!$C$8+K4676*'Programas e Observações'!$C$9+L4676*('Programas e Observações'!$C$8+'Programas e Observações'!$C$9)+M4676*'Programas e Observações'!$C$10)</f>
        <v>19723.8</v>
      </c>
      <c r="AI4676" s="20">
        <f>12*(J4676*'Programas e Observações'!$D$8+K4676*'Programas e Observações'!$D$9+L4676*('Programas e Observações'!$D$8+'Programas e Observações'!$D$9)+M4676*'Programas e Observações'!$D$10)</f>
        <v>36324.6</v>
      </c>
      <c r="AJ4676" s="13" t="s">
        <v>450</v>
      </c>
      <c r="AK4676" s="13" t="s">
        <v>487</v>
      </c>
    </row>
    <row r="4677" ht="15.75" customHeight="1">
      <c r="A4677" s="13" t="s">
        <v>17664</v>
      </c>
      <c r="B4677" s="13" t="s">
        <v>17665</v>
      </c>
      <c r="C4677" s="13" t="s">
        <v>17666</v>
      </c>
      <c r="D4677" s="13" t="s">
        <v>17385</v>
      </c>
      <c r="E4677" s="13" t="s">
        <v>17406</v>
      </c>
      <c r="F4677" s="13" t="s">
        <v>17407</v>
      </c>
      <c r="G4677" s="14">
        <v>5999.0</v>
      </c>
      <c r="H4677" s="16" t="b">
        <f>G4677&lt;'Programas e Observações'!$C$11</f>
        <v>1</v>
      </c>
      <c r="I4677" s="14">
        <v>1192.0</v>
      </c>
      <c r="J4677" s="14">
        <v>833.0</v>
      </c>
      <c r="K4677" s="14">
        <v>42.0</v>
      </c>
      <c r="L4677" s="14">
        <v>215.0</v>
      </c>
      <c r="M4677" s="14">
        <v>33.0</v>
      </c>
      <c r="N4677" s="14">
        <v>131.0</v>
      </c>
      <c r="O4677" s="14">
        <v>24.0</v>
      </c>
      <c r="P4677" s="14">
        <v>0.0</v>
      </c>
      <c r="Q4677" s="14"/>
      <c r="R4677" s="17">
        <f t="shared" si="1"/>
        <v>198.6997833</v>
      </c>
      <c r="S4677" s="17">
        <f t="shared" si="2"/>
        <v>138.8564761</v>
      </c>
      <c r="T4677" s="17">
        <f t="shared" si="3"/>
        <v>7.001166861</v>
      </c>
      <c r="U4677" s="17">
        <f t="shared" si="4"/>
        <v>35.83930655</v>
      </c>
      <c r="V4677" s="17">
        <f t="shared" si="5"/>
        <v>5.500916819</v>
      </c>
      <c r="W4677" s="17">
        <f t="shared" si="6"/>
        <v>21.83697283</v>
      </c>
      <c r="X4677" s="17">
        <f t="shared" si="7"/>
        <v>4.000666778</v>
      </c>
      <c r="Y4677" s="14">
        <f t="shared" si="8"/>
        <v>39596</v>
      </c>
      <c r="Z4677" s="14">
        <f t="shared" si="9"/>
        <v>24465</v>
      </c>
      <c r="AA4677" s="14">
        <f t="shared" si="10"/>
        <v>1921</v>
      </c>
      <c r="AB4677" s="14">
        <f t="shared" si="11"/>
        <v>7339</v>
      </c>
      <c r="AC4677" s="14">
        <f t="shared" si="12"/>
        <v>2721</v>
      </c>
      <c r="AD4677" s="14">
        <f t="shared" si="13"/>
        <v>4709</v>
      </c>
      <c r="AE4677" s="14">
        <f t="shared" si="14"/>
        <v>898</v>
      </c>
      <c r="AF4677" s="14">
        <f t="shared" si="15"/>
        <v>18</v>
      </c>
      <c r="AG4677" s="17">
        <f t="shared" si="16"/>
        <v>167.3761144</v>
      </c>
      <c r="AH4677" s="20">
        <f>12*(J4677*'Programas e Observações'!$C$8+K4677*'Programas e Observações'!$C$9+L4677*('Programas e Observações'!$C$8+'Programas e Observações'!$C$9)+M4677*'Programas e Observações'!$C$10)</f>
        <v>356448.84</v>
      </c>
      <c r="AI4677" s="20">
        <f>12*(J4677*'Programas e Observações'!$D$8+K4677*'Programas e Observações'!$D$9+L4677*('Programas e Observações'!$D$8+'Programas e Observações'!$D$9)+M4677*'Programas e Observações'!$D$10)</f>
        <v>739374</v>
      </c>
      <c r="AJ4677" s="13" t="s">
        <v>17667</v>
      </c>
      <c r="AK4677" s="13" t="s">
        <v>5489</v>
      </c>
    </row>
    <row r="4678" ht="15.75" customHeight="1">
      <c r="A4678" s="13" t="s">
        <v>17668</v>
      </c>
      <c r="B4678" s="13" t="s">
        <v>17669</v>
      </c>
      <c r="C4678" s="13" t="s">
        <v>17670</v>
      </c>
      <c r="D4678" s="13" t="s">
        <v>17385</v>
      </c>
      <c r="E4678" s="13" t="s">
        <v>17476</v>
      </c>
      <c r="F4678" s="13" t="s">
        <v>17477</v>
      </c>
      <c r="G4678" s="14">
        <v>5388.0</v>
      </c>
      <c r="H4678" s="16" t="b">
        <f>G4678&lt;'Programas e Observações'!$C$11</f>
        <v>1</v>
      </c>
      <c r="I4678" s="14">
        <v>808.0</v>
      </c>
      <c r="J4678" s="14">
        <v>407.0</v>
      </c>
      <c r="K4678" s="14">
        <v>97.0</v>
      </c>
      <c r="L4678" s="14">
        <v>176.0</v>
      </c>
      <c r="M4678" s="14">
        <v>63.0</v>
      </c>
      <c r="N4678" s="14">
        <v>83.0</v>
      </c>
      <c r="O4678" s="14">
        <v>28.0</v>
      </c>
      <c r="P4678" s="14">
        <v>0.0</v>
      </c>
      <c r="Q4678" s="14"/>
      <c r="R4678" s="17">
        <f t="shared" si="1"/>
        <v>149.9628805</v>
      </c>
      <c r="S4678" s="17">
        <f t="shared" si="2"/>
        <v>75.53823311</v>
      </c>
      <c r="T4678" s="17">
        <f t="shared" si="3"/>
        <v>18.00296956</v>
      </c>
      <c r="U4678" s="17">
        <f t="shared" si="4"/>
        <v>32.66518189</v>
      </c>
      <c r="V4678" s="17">
        <f t="shared" si="5"/>
        <v>11.69265033</v>
      </c>
      <c r="W4678" s="17">
        <f t="shared" si="6"/>
        <v>15.40460282</v>
      </c>
      <c r="X4678" s="17">
        <f t="shared" si="7"/>
        <v>5.196733482</v>
      </c>
      <c r="Y4678" s="14">
        <f t="shared" si="8"/>
        <v>22506</v>
      </c>
      <c r="Z4678" s="14">
        <f t="shared" si="9"/>
        <v>11698</v>
      </c>
      <c r="AA4678" s="14">
        <f t="shared" si="10"/>
        <v>2149</v>
      </c>
      <c r="AB4678" s="14">
        <f t="shared" si="11"/>
        <v>3876</v>
      </c>
      <c r="AC4678" s="14">
        <f t="shared" si="12"/>
        <v>1580</v>
      </c>
      <c r="AD4678" s="14">
        <f t="shared" si="13"/>
        <v>3521</v>
      </c>
      <c r="AE4678" s="14">
        <f t="shared" si="14"/>
        <v>975</v>
      </c>
      <c r="AF4678" s="14">
        <f t="shared" si="15"/>
        <v>9</v>
      </c>
      <c r="AG4678" s="17">
        <f t="shared" si="16"/>
        <v>93.92175274</v>
      </c>
      <c r="AH4678" s="20">
        <f>12*(J4678*'Programas e Observações'!$C$8+K4678*'Programas e Observações'!$C$9+L4678*('Programas e Observações'!$C$8+'Programas e Observações'!$C$9)+M4678*'Programas e Observações'!$C$10)</f>
        <v>288068.64</v>
      </c>
      <c r="AI4678" s="20">
        <f>12*(J4678*'Programas e Observações'!$D$8+K4678*'Programas e Observações'!$D$9+L4678*('Programas e Observações'!$D$8+'Programas e Observações'!$D$9)+M4678*'Programas e Observações'!$D$10)</f>
        <v>504535.2</v>
      </c>
      <c r="AJ4678" s="13" t="s">
        <v>8259</v>
      </c>
      <c r="AK4678" s="13" t="s">
        <v>5497</v>
      </c>
    </row>
    <row r="4679" ht="15.75" customHeight="1">
      <c r="A4679" s="13" t="s">
        <v>17671</v>
      </c>
      <c r="B4679" s="13" t="s">
        <v>17672</v>
      </c>
      <c r="C4679" s="13" t="s">
        <v>17673</v>
      </c>
      <c r="D4679" s="13" t="s">
        <v>17385</v>
      </c>
      <c r="E4679" s="13" t="s">
        <v>17471</v>
      </c>
      <c r="F4679" s="13" t="s">
        <v>17472</v>
      </c>
      <c r="G4679" s="14">
        <v>64719.0</v>
      </c>
      <c r="H4679" s="16" t="b">
        <f>G4679&lt;'Programas e Observações'!$C$11</f>
        <v>0</v>
      </c>
      <c r="I4679" s="14">
        <v>8652.0</v>
      </c>
      <c r="J4679" s="14">
        <v>4554.0</v>
      </c>
      <c r="K4679" s="14">
        <v>585.0</v>
      </c>
      <c r="L4679" s="14">
        <v>2277.0</v>
      </c>
      <c r="M4679" s="14">
        <v>726.0</v>
      </c>
      <c r="N4679" s="14">
        <v>1181.0</v>
      </c>
      <c r="O4679" s="14">
        <v>164.0</v>
      </c>
      <c r="P4679" s="14">
        <v>1.0</v>
      </c>
      <c r="Q4679" s="14">
        <v>367.0</v>
      </c>
      <c r="R4679" s="17">
        <f t="shared" si="1"/>
        <v>133.6856256</v>
      </c>
      <c r="S4679" s="17">
        <f t="shared" si="2"/>
        <v>70.36573495</v>
      </c>
      <c r="T4679" s="17">
        <f t="shared" si="3"/>
        <v>9.039076624</v>
      </c>
      <c r="U4679" s="17">
        <f t="shared" si="4"/>
        <v>35.18286747</v>
      </c>
      <c r="V4679" s="17">
        <f t="shared" si="5"/>
        <v>11.21772586</v>
      </c>
      <c r="W4679" s="17">
        <f t="shared" si="6"/>
        <v>18.24811879</v>
      </c>
      <c r="X4679" s="17">
        <f t="shared" si="7"/>
        <v>2.534031737</v>
      </c>
      <c r="Y4679" s="14">
        <f t="shared" si="8"/>
        <v>89685</v>
      </c>
      <c r="Z4679" s="14">
        <f t="shared" si="9"/>
        <v>45733</v>
      </c>
      <c r="AA4679" s="14">
        <f t="shared" si="10"/>
        <v>6462</v>
      </c>
      <c r="AB4679" s="14">
        <f t="shared" si="11"/>
        <v>22523</v>
      </c>
      <c r="AC4679" s="14">
        <f t="shared" si="12"/>
        <v>8211</v>
      </c>
      <c r="AD4679" s="14">
        <f t="shared" si="13"/>
        <v>12145</v>
      </c>
      <c r="AE4679" s="14">
        <f t="shared" si="14"/>
        <v>1997</v>
      </c>
      <c r="AF4679" s="14">
        <f t="shared" si="15"/>
        <v>84</v>
      </c>
      <c r="AG4679" s="17">
        <f t="shared" si="16"/>
        <v>112.0337082</v>
      </c>
      <c r="AH4679" s="20">
        <f>12*(J4679*'Programas e Observações'!$C$8+K4679*'Programas e Observações'!$C$9+L4679*('Programas e Observações'!$C$8+'Programas e Observações'!$C$9)+M4679*'Programas e Observações'!$C$10)</f>
        <v>3197344.68</v>
      </c>
      <c r="AI4679" s="20">
        <f>12*(J4679*'Programas e Observações'!$D$8+K4679*'Programas e Observações'!$D$9+L4679*('Programas e Observações'!$D$8+'Programas e Observações'!$D$9)+M4679*'Programas e Observações'!$D$10)</f>
        <v>5726232</v>
      </c>
      <c r="AJ4679" s="13" t="s">
        <v>17674</v>
      </c>
      <c r="AK4679" s="13" t="s">
        <v>10358</v>
      </c>
    </row>
    <row r="4680" ht="15.75" customHeight="1">
      <c r="A4680" s="13" t="s">
        <v>17675</v>
      </c>
      <c r="B4680" s="13" t="s">
        <v>17676</v>
      </c>
      <c r="C4680" s="13" t="s">
        <v>17677</v>
      </c>
      <c r="D4680" s="13" t="s">
        <v>17385</v>
      </c>
      <c r="E4680" s="13" t="s">
        <v>17401</v>
      </c>
      <c r="F4680" s="13" t="s">
        <v>17402</v>
      </c>
      <c r="G4680" s="14">
        <v>5063.0</v>
      </c>
      <c r="H4680" s="16" t="b">
        <f>G4680&lt;'Programas e Observações'!$C$11</f>
        <v>1</v>
      </c>
      <c r="I4680" s="14">
        <v>569.0</v>
      </c>
      <c r="J4680" s="14">
        <v>297.0</v>
      </c>
      <c r="K4680" s="14">
        <v>49.0</v>
      </c>
      <c r="L4680" s="14">
        <v>156.0</v>
      </c>
      <c r="M4680" s="14">
        <v>68.0</v>
      </c>
      <c r="N4680" s="14">
        <v>53.0</v>
      </c>
      <c r="O4680" s="14">
        <v>14.0</v>
      </c>
      <c r="P4680" s="14">
        <v>1.0</v>
      </c>
      <c r="Q4680" s="14"/>
      <c r="R4680" s="17">
        <f t="shared" si="1"/>
        <v>112.3839621</v>
      </c>
      <c r="S4680" s="17">
        <f t="shared" si="2"/>
        <v>58.660873</v>
      </c>
      <c r="T4680" s="17">
        <f t="shared" si="3"/>
        <v>9.678056488</v>
      </c>
      <c r="U4680" s="17">
        <f t="shared" si="4"/>
        <v>30.81177168</v>
      </c>
      <c r="V4680" s="17">
        <f t="shared" si="5"/>
        <v>13.43077227</v>
      </c>
      <c r="W4680" s="17">
        <f t="shared" si="6"/>
        <v>10.46810192</v>
      </c>
      <c r="X4680" s="17">
        <f t="shared" si="7"/>
        <v>2.765158997</v>
      </c>
      <c r="Y4680" s="14">
        <f t="shared" si="8"/>
        <v>29100</v>
      </c>
      <c r="Z4680" s="14">
        <f t="shared" si="9"/>
        <v>16114</v>
      </c>
      <c r="AA4680" s="14">
        <f t="shared" si="10"/>
        <v>1914</v>
      </c>
      <c r="AB4680" s="14">
        <f t="shared" si="11"/>
        <v>5943</v>
      </c>
      <c r="AC4680" s="14">
        <f t="shared" si="12"/>
        <v>2406</v>
      </c>
      <c r="AD4680" s="14">
        <f t="shared" si="13"/>
        <v>4333</v>
      </c>
      <c r="AE4680" s="14">
        <f t="shared" si="14"/>
        <v>1072</v>
      </c>
      <c r="AF4680" s="14">
        <f t="shared" si="15"/>
        <v>25</v>
      </c>
      <c r="AG4680" s="17">
        <f t="shared" si="16"/>
        <v>123.8387458</v>
      </c>
      <c r="AH4680" s="20">
        <f>12*(J4680*'Programas e Observações'!$C$8+K4680*'Programas e Observações'!$C$9+L4680*('Programas e Observações'!$C$8+'Programas e Observações'!$C$9)+M4680*'Programas e Observações'!$C$10)</f>
        <v>230247.84</v>
      </c>
      <c r="AI4680" s="20">
        <f>12*(J4680*'Programas e Observações'!$D$8+K4680*'Programas e Observações'!$D$9+L4680*('Programas e Observações'!$D$8+'Programas e Observações'!$D$9)+M4680*'Programas e Observações'!$D$10)</f>
        <v>398563.8</v>
      </c>
      <c r="AJ4680" s="13" t="s">
        <v>5413</v>
      </c>
      <c r="AK4680" s="13" t="s">
        <v>3107</v>
      </c>
    </row>
    <row r="4681" ht="15.75" customHeight="1">
      <c r="A4681" s="13" t="s">
        <v>17678</v>
      </c>
      <c r="B4681" s="13" t="s">
        <v>17679</v>
      </c>
      <c r="C4681" s="13" t="s">
        <v>17680</v>
      </c>
      <c r="D4681" s="13" t="s">
        <v>17385</v>
      </c>
      <c r="E4681" s="13" t="s">
        <v>17431</v>
      </c>
      <c r="F4681" s="13" t="s">
        <v>17432</v>
      </c>
      <c r="G4681" s="14">
        <v>3695.0</v>
      </c>
      <c r="H4681" s="16" t="b">
        <f>G4681&lt;'Programas e Observações'!$C$11</f>
        <v>1</v>
      </c>
      <c r="I4681" s="14">
        <v>0.0</v>
      </c>
      <c r="J4681" s="14">
        <v>0.0</v>
      </c>
      <c r="K4681" s="14">
        <v>0.0</v>
      </c>
      <c r="L4681" s="14">
        <v>0.0</v>
      </c>
      <c r="M4681" s="14">
        <v>0.0</v>
      </c>
      <c r="N4681" s="14">
        <v>77.0</v>
      </c>
      <c r="O4681" s="14">
        <v>10.0</v>
      </c>
      <c r="P4681" s="14">
        <v>0.0</v>
      </c>
      <c r="Q4681" s="14"/>
      <c r="R4681" s="17">
        <f t="shared" si="1"/>
        <v>0</v>
      </c>
      <c r="S4681" s="17">
        <f t="shared" si="2"/>
        <v>0</v>
      </c>
      <c r="T4681" s="17">
        <f t="shared" si="3"/>
        <v>0</v>
      </c>
      <c r="U4681" s="17">
        <f t="shared" si="4"/>
        <v>0</v>
      </c>
      <c r="V4681" s="17">
        <f t="shared" si="5"/>
        <v>0</v>
      </c>
      <c r="W4681" s="17">
        <f t="shared" si="6"/>
        <v>20.83897158</v>
      </c>
      <c r="X4681" s="17">
        <f t="shared" si="7"/>
        <v>2.706359946</v>
      </c>
      <c r="Y4681" s="14">
        <f t="shared" si="8"/>
        <v>16514</v>
      </c>
      <c r="Z4681" s="14">
        <f t="shared" si="9"/>
        <v>8641</v>
      </c>
      <c r="AA4681" s="14">
        <f t="shared" si="10"/>
        <v>1250</v>
      </c>
      <c r="AB4681" s="14">
        <f t="shared" si="11"/>
        <v>3795</v>
      </c>
      <c r="AC4681" s="14">
        <f t="shared" si="12"/>
        <v>1567</v>
      </c>
      <c r="AD4681" s="14">
        <f t="shared" si="13"/>
        <v>1686</v>
      </c>
      <c r="AE4681" s="14">
        <f t="shared" si="14"/>
        <v>345</v>
      </c>
      <c r="AF4681" s="14">
        <f t="shared" si="15"/>
        <v>11</v>
      </c>
      <c r="AG4681" s="17">
        <f t="shared" si="16"/>
        <v>145.4555063</v>
      </c>
      <c r="AH4681" s="20">
        <f>12*(J4681*'Programas e Observações'!$C$8+K4681*'Programas e Observações'!$C$9+L4681*('Programas e Observações'!$C$8+'Programas e Observações'!$C$9)+M4681*'Programas e Observações'!$C$10)</f>
        <v>0</v>
      </c>
      <c r="AI4681" s="20">
        <f>12*(J4681*'Programas e Observações'!$D$8+K4681*'Programas e Observações'!$D$9+L4681*('Programas e Observações'!$D$8+'Programas e Observações'!$D$9)+M4681*'Programas e Observações'!$D$10)</f>
        <v>0</v>
      </c>
      <c r="AJ4681" s="13" t="s">
        <v>342</v>
      </c>
      <c r="AK4681" s="13" t="s">
        <v>343</v>
      </c>
    </row>
    <row r="4682" ht="15.75" customHeight="1">
      <c r="A4682" s="13" t="s">
        <v>17681</v>
      </c>
      <c r="B4682" s="13" t="s">
        <v>17682</v>
      </c>
      <c r="C4682" s="13" t="s">
        <v>17683</v>
      </c>
      <c r="D4682" s="13" t="s">
        <v>17385</v>
      </c>
      <c r="E4682" s="13" t="s">
        <v>17684</v>
      </c>
      <c r="F4682" s="13" t="s">
        <v>17685</v>
      </c>
      <c r="G4682" s="14">
        <v>29775.0</v>
      </c>
      <c r="H4682" s="16" t="b">
        <f>G4682&lt;'Programas e Observações'!$C$11</f>
        <v>0</v>
      </c>
      <c r="I4682" s="14">
        <v>4705.0</v>
      </c>
      <c r="J4682" s="14">
        <v>2690.0</v>
      </c>
      <c r="K4682" s="14">
        <v>219.0</v>
      </c>
      <c r="L4682" s="14">
        <v>998.0</v>
      </c>
      <c r="M4682" s="14">
        <v>424.0</v>
      </c>
      <c r="N4682" s="14">
        <v>667.0</v>
      </c>
      <c r="O4682" s="14">
        <v>110.0</v>
      </c>
      <c r="P4682" s="14">
        <v>3.0</v>
      </c>
      <c r="Q4682" s="14"/>
      <c r="R4682" s="17">
        <f t="shared" si="1"/>
        <v>158.0184719</v>
      </c>
      <c r="S4682" s="17">
        <f t="shared" si="2"/>
        <v>90.34424853</v>
      </c>
      <c r="T4682" s="17">
        <f t="shared" si="3"/>
        <v>7.355163728</v>
      </c>
      <c r="U4682" s="17">
        <f t="shared" si="4"/>
        <v>33.51805206</v>
      </c>
      <c r="V4682" s="17">
        <f t="shared" si="5"/>
        <v>14.24013434</v>
      </c>
      <c r="W4682" s="17">
        <f t="shared" si="6"/>
        <v>22.40134341</v>
      </c>
      <c r="X4682" s="17">
        <f t="shared" si="7"/>
        <v>3.694374475</v>
      </c>
      <c r="Y4682" s="14">
        <f t="shared" si="8"/>
        <v>47088</v>
      </c>
      <c r="Z4682" s="14">
        <f t="shared" si="9"/>
        <v>25361</v>
      </c>
      <c r="AA4682" s="14">
        <f t="shared" si="10"/>
        <v>3041</v>
      </c>
      <c r="AB4682" s="14">
        <f t="shared" si="11"/>
        <v>10118</v>
      </c>
      <c r="AC4682" s="14">
        <f t="shared" si="12"/>
        <v>4302</v>
      </c>
      <c r="AD4682" s="14">
        <f t="shared" si="13"/>
        <v>7626</v>
      </c>
      <c r="AE4682" s="14">
        <f t="shared" si="14"/>
        <v>1367</v>
      </c>
      <c r="AF4682" s="14">
        <f t="shared" si="15"/>
        <v>32</v>
      </c>
      <c r="AG4682" s="17">
        <f t="shared" si="16"/>
        <v>133.8799834</v>
      </c>
      <c r="AH4682" s="20">
        <f>12*(J4682*'Programas e Observações'!$C$8+K4682*'Programas e Observações'!$C$9+L4682*('Programas e Observações'!$C$8+'Programas e Observações'!$C$9)+M4682*'Programas e Observações'!$C$10)</f>
        <v>1575943.32</v>
      </c>
      <c r="AI4682" s="20">
        <f>12*(J4682*'Programas e Observações'!$D$8+K4682*'Programas e Observações'!$D$9+L4682*('Programas e Observações'!$D$8+'Programas e Observações'!$D$9)+M4682*'Programas e Observações'!$D$10)</f>
        <v>2934637.56</v>
      </c>
      <c r="AJ4682" s="13" t="s">
        <v>17686</v>
      </c>
      <c r="AK4682" s="13" t="s">
        <v>313</v>
      </c>
    </row>
    <row r="4683" ht="15.75" customHeight="1">
      <c r="A4683" s="13" t="s">
        <v>17687</v>
      </c>
      <c r="B4683" s="13" t="s">
        <v>17688</v>
      </c>
      <c r="C4683" s="13" t="s">
        <v>17689</v>
      </c>
      <c r="D4683" s="13" t="s">
        <v>17385</v>
      </c>
      <c r="E4683" s="13" t="s">
        <v>17406</v>
      </c>
      <c r="F4683" s="13" t="s">
        <v>17407</v>
      </c>
      <c r="G4683" s="14">
        <v>6419.0</v>
      </c>
      <c r="H4683" s="16" t="b">
        <f>G4683&lt;'Programas e Observações'!$C$11</f>
        <v>1</v>
      </c>
      <c r="I4683" s="14">
        <v>1622.0</v>
      </c>
      <c r="J4683" s="14">
        <v>1115.0</v>
      </c>
      <c r="K4683" s="14">
        <v>59.0</v>
      </c>
      <c r="L4683" s="14">
        <v>274.0</v>
      </c>
      <c r="M4683" s="14">
        <v>127.0</v>
      </c>
      <c r="N4683" s="14">
        <v>139.0</v>
      </c>
      <c r="O4683" s="14">
        <v>27.0</v>
      </c>
      <c r="P4683" s="14">
        <v>2.0</v>
      </c>
      <c r="Q4683" s="14"/>
      <c r="R4683" s="17">
        <f t="shared" si="1"/>
        <v>252.6873345</v>
      </c>
      <c r="S4683" s="17">
        <f t="shared" si="2"/>
        <v>173.703069</v>
      </c>
      <c r="T4683" s="17">
        <f t="shared" si="3"/>
        <v>9.191462845</v>
      </c>
      <c r="U4683" s="17">
        <f t="shared" si="4"/>
        <v>42.6857766</v>
      </c>
      <c r="V4683" s="17">
        <f t="shared" si="5"/>
        <v>19.78501324</v>
      </c>
      <c r="W4683" s="17">
        <f t="shared" si="6"/>
        <v>21.65446331</v>
      </c>
      <c r="X4683" s="17">
        <f t="shared" si="7"/>
        <v>4.206262658</v>
      </c>
      <c r="Y4683" s="14">
        <f t="shared" si="8"/>
        <v>39596</v>
      </c>
      <c r="Z4683" s="14">
        <f t="shared" si="9"/>
        <v>24465</v>
      </c>
      <c r="AA4683" s="14">
        <f t="shared" si="10"/>
        <v>1921</v>
      </c>
      <c r="AB4683" s="14">
        <f t="shared" si="11"/>
        <v>7339</v>
      </c>
      <c r="AC4683" s="14">
        <f t="shared" si="12"/>
        <v>2721</v>
      </c>
      <c r="AD4683" s="14">
        <f t="shared" si="13"/>
        <v>4709</v>
      </c>
      <c r="AE4683" s="14">
        <f t="shared" si="14"/>
        <v>898</v>
      </c>
      <c r="AF4683" s="14">
        <f t="shared" si="15"/>
        <v>18</v>
      </c>
      <c r="AG4683" s="17">
        <f t="shared" si="16"/>
        <v>167.3761144</v>
      </c>
      <c r="AH4683" s="20">
        <f>12*(J4683*'Programas e Observações'!$C$8+K4683*'Programas e Observações'!$C$9+L4683*('Programas e Observações'!$C$8+'Programas e Observações'!$C$9)+M4683*'Programas e Observações'!$C$10)</f>
        <v>512450.16</v>
      </c>
      <c r="AI4683" s="20">
        <f>12*(J4683*'Programas e Observações'!$D$8+K4683*'Programas e Observações'!$D$9+L4683*('Programas e Observações'!$D$8+'Programas e Observações'!$D$9)+M4683*'Programas e Observações'!$D$10)</f>
        <v>1020996.48</v>
      </c>
      <c r="AJ4683" s="13" t="s">
        <v>7624</v>
      </c>
      <c r="AK4683" s="13" t="s">
        <v>11734</v>
      </c>
    </row>
    <row r="4684" ht="15.75" customHeight="1">
      <c r="A4684" s="13" t="s">
        <v>17690</v>
      </c>
      <c r="B4684" s="13" t="s">
        <v>17691</v>
      </c>
      <c r="C4684" s="13" t="s">
        <v>17692</v>
      </c>
      <c r="D4684" s="13" t="s">
        <v>17385</v>
      </c>
      <c r="E4684" s="13" t="s">
        <v>17386</v>
      </c>
      <c r="F4684" s="13" t="s">
        <v>17387</v>
      </c>
      <c r="G4684" s="14">
        <v>11012.0</v>
      </c>
      <c r="H4684" s="16" t="b">
        <f>G4684&lt;'Programas e Observações'!$C$11</f>
        <v>1</v>
      </c>
      <c r="I4684" s="14">
        <v>677.0</v>
      </c>
      <c r="J4684" s="14">
        <v>318.0</v>
      </c>
      <c r="K4684" s="14">
        <v>60.0</v>
      </c>
      <c r="L4684" s="14">
        <v>187.0</v>
      </c>
      <c r="M4684" s="14">
        <v>43.0</v>
      </c>
      <c r="N4684" s="14">
        <v>127.0</v>
      </c>
      <c r="O4684" s="14">
        <v>18.0</v>
      </c>
      <c r="P4684" s="14">
        <v>2.0</v>
      </c>
      <c r="Q4684" s="14"/>
      <c r="R4684" s="17">
        <f t="shared" si="1"/>
        <v>61.47838721</v>
      </c>
      <c r="S4684" s="17">
        <f t="shared" si="2"/>
        <v>28.87758809</v>
      </c>
      <c r="T4684" s="17">
        <f t="shared" si="3"/>
        <v>5.448601526</v>
      </c>
      <c r="U4684" s="17">
        <f t="shared" si="4"/>
        <v>16.98147475</v>
      </c>
      <c r="V4684" s="17">
        <f t="shared" si="5"/>
        <v>3.904831093</v>
      </c>
      <c r="W4684" s="17">
        <f t="shared" si="6"/>
        <v>11.53287323</v>
      </c>
      <c r="X4684" s="17">
        <f t="shared" si="7"/>
        <v>1.634580458</v>
      </c>
      <c r="Y4684" s="14">
        <f t="shared" si="8"/>
        <v>18411</v>
      </c>
      <c r="Z4684" s="14">
        <f t="shared" si="9"/>
        <v>9792</v>
      </c>
      <c r="AA4684" s="14">
        <f t="shared" si="10"/>
        <v>1209</v>
      </c>
      <c r="AB4684" s="14">
        <f t="shared" si="11"/>
        <v>4601</v>
      </c>
      <c r="AC4684" s="14">
        <f t="shared" si="12"/>
        <v>1312</v>
      </c>
      <c r="AD4684" s="14">
        <f t="shared" si="13"/>
        <v>1756</v>
      </c>
      <c r="AE4684" s="14">
        <f t="shared" si="14"/>
        <v>620</v>
      </c>
      <c r="AF4684" s="14">
        <f t="shared" si="15"/>
        <v>23</v>
      </c>
      <c r="AG4684" s="17">
        <f t="shared" si="16"/>
        <v>97.58670222</v>
      </c>
      <c r="AH4684" s="20">
        <f>12*(J4684*'Programas e Observações'!$C$8+K4684*'Programas e Observações'!$C$9+L4684*('Programas e Observações'!$C$8+'Programas e Observações'!$C$9)+M4684*'Programas e Observações'!$C$10)</f>
        <v>248787.84</v>
      </c>
      <c r="AI4684" s="20">
        <f>12*(J4684*'Programas e Observações'!$D$8+K4684*'Programas e Observações'!$D$9+L4684*('Programas e Observações'!$D$8+'Programas e Observações'!$D$9)+M4684*'Programas e Observações'!$D$10)</f>
        <v>436355.28</v>
      </c>
      <c r="AJ4684" s="13" t="s">
        <v>5359</v>
      </c>
      <c r="AK4684" s="13" t="s">
        <v>2963</v>
      </c>
    </row>
    <row r="4685" ht="15.75" customHeight="1">
      <c r="A4685" s="13" t="s">
        <v>17693</v>
      </c>
      <c r="B4685" s="13" t="s">
        <v>17694</v>
      </c>
      <c r="C4685" s="13" t="s">
        <v>17695</v>
      </c>
      <c r="D4685" s="13" t="s">
        <v>17385</v>
      </c>
      <c r="E4685" s="13" t="s">
        <v>17696</v>
      </c>
      <c r="F4685" s="13" t="s">
        <v>17697</v>
      </c>
      <c r="G4685" s="14">
        <v>50715.0</v>
      </c>
      <c r="H4685" s="16" t="b">
        <f>G4685&lt;'Programas e Observações'!$C$11</f>
        <v>0</v>
      </c>
      <c r="I4685" s="14">
        <v>2574.0</v>
      </c>
      <c r="J4685" s="14">
        <v>924.0</v>
      </c>
      <c r="K4685" s="14">
        <v>498.0</v>
      </c>
      <c r="L4685" s="14">
        <v>447.0</v>
      </c>
      <c r="M4685" s="14">
        <v>225.0</v>
      </c>
      <c r="N4685" s="14">
        <v>494.0</v>
      </c>
      <c r="O4685" s="14">
        <v>97.0</v>
      </c>
      <c r="P4685" s="14">
        <v>2.0</v>
      </c>
      <c r="Q4685" s="14"/>
      <c r="R4685" s="17">
        <f t="shared" si="1"/>
        <v>50.75421473</v>
      </c>
      <c r="S4685" s="17">
        <f t="shared" si="2"/>
        <v>18.2194617</v>
      </c>
      <c r="T4685" s="17">
        <f t="shared" si="3"/>
        <v>9.819580006</v>
      </c>
      <c r="U4685" s="17">
        <f t="shared" si="4"/>
        <v>8.813960367</v>
      </c>
      <c r="V4685" s="17">
        <f t="shared" si="5"/>
        <v>4.436557232</v>
      </c>
      <c r="W4685" s="17">
        <f t="shared" si="6"/>
        <v>9.740707877</v>
      </c>
      <c r="X4685" s="17">
        <f t="shared" si="7"/>
        <v>1.912649118</v>
      </c>
      <c r="Y4685" s="14">
        <f t="shared" si="8"/>
        <v>47743</v>
      </c>
      <c r="Z4685" s="14">
        <f t="shared" si="9"/>
        <v>18099</v>
      </c>
      <c r="AA4685" s="14">
        <f t="shared" si="10"/>
        <v>7745</v>
      </c>
      <c r="AB4685" s="14">
        <f t="shared" si="11"/>
        <v>10928</v>
      </c>
      <c r="AC4685" s="14">
        <f t="shared" si="12"/>
        <v>4544</v>
      </c>
      <c r="AD4685" s="14">
        <f t="shared" si="13"/>
        <v>7000</v>
      </c>
      <c r="AE4685" s="14">
        <f t="shared" si="14"/>
        <v>1476</v>
      </c>
      <c r="AF4685" s="14">
        <f t="shared" si="15"/>
        <v>31</v>
      </c>
      <c r="AG4685" s="17">
        <f t="shared" si="16"/>
        <v>79.15649087</v>
      </c>
      <c r="AH4685" s="20">
        <f>12*(J4685*'Programas e Observações'!$C$8+K4685*'Programas e Observações'!$C$9+L4685*('Programas e Observações'!$C$8+'Programas e Observações'!$C$9)+M4685*'Programas e Observações'!$C$10)</f>
        <v>872301.6</v>
      </c>
      <c r="AI4685" s="20">
        <f>12*(J4685*'Programas e Observações'!$D$8+K4685*'Programas e Observações'!$D$9+L4685*('Programas e Observações'!$D$8+'Programas e Observações'!$D$9)+M4685*'Programas e Observações'!$D$10)</f>
        <v>1388993.04</v>
      </c>
      <c r="AJ4685" s="13" t="s">
        <v>17698</v>
      </c>
      <c r="AK4685" s="13" t="s">
        <v>6015</v>
      </c>
    </row>
    <row r="4686" ht="15.75" customHeight="1">
      <c r="A4686" s="13" t="s">
        <v>17699</v>
      </c>
      <c r="B4686" s="13" t="s">
        <v>17700</v>
      </c>
      <c r="C4686" s="13" t="s">
        <v>17701</v>
      </c>
      <c r="D4686" s="13" t="s">
        <v>17385</v>
      </c>
      <c r="E4686" s="13" t="s">
        <v>17447</v>
      </c>
      <c r="F4686" s="13" t="s">
        <v>17448</v>
      </c>
      <c r="G4686" s="14">
        <v>50968.0</v>
      </c>
      <c r="H4686" s="16" t="b">
        <f>G4686&lt;'Programas e Observações'!$C$11</f>
        <v>0</v>
      </c>
      <c r="I4686" s="14">
        <v>7785.0</v>
      </c>
      <c r="J4686" s="14">
        <v>4188.0</v>
      </c>
      <c r="K4686" s="14">
        <v>489.0</v>
      </c>
      <c r="L4686" s="14">
        <v>1781.0</v>
      </c>
      <c r="M4686" s="14">
        <v>500.0</v>
      </c>
      <c r="N4686" s="14">
        <v>472.0</v>
      </c>
      <c r="O4686" s="14">
        <v>197.0</v>
      </c>
      <c r="P4686" s="14">
        <v>2.0</v>
      </c>
      <c r="Q4686" s="14">
        <v>60.0</v>
      </c>
      <c r="R4686" s="17">
        <f t="shared" si="1"/>
        <v>152.7428975</v>
      </c>
      <c r="S4686" s="17">
        <f t="shared" si="2"/>
        <v>82.16920421</v>
      </c>
      <c r="T4686" s="17">
        <f t="shared" si="3"/>
        <v>9.594255219</v>
      </c>
      <c r="U4686" s="17">
        <f t="shared" si="4"/>
        <v>34.94349396</v>
      </c>
      <c r="V4686" s="17">
        <f t="shared" si="5"/>
        <v>9.810076911</v>
      </c>
      <c r="W4686" s="17">
        <f t="shared" si="6"/>
        <v>9.260712604</v>
      </c>
      <c r="X4686" s="17">
        <f t="shared" si="7"/>
        <v>3.865170303</v>
      </c>
      <c r="Y4686" s="14">
        <f t="shared" si="8"/>
        <v>114333</v>
      </c>
      <c r="Z4686" s="14">
        <f t="shared" si="9"/>
        <v>55340</v>
      </c>
      <c r="AA4686" s="14">
        <f t="shared" si="10"/>
        <v>8438</v>
      </c>
      <c r="AB4686" s="14">
        <f t="shared" si="11"/>
        <v>29619</v>
      </c>
      <c r="AC4686" s="14">
        <f t="shared" si="12"/>
        <v>9993</v>
      </c>
      <c r="AD4686" s="14">
        <f t="shared" si="13"/>
        <v>9424</v>
      </c>
      <c r="AE4686" s="14">
        <f t="shared" si="14"/>
        <v>2349</v>
      </c>
      <c r="AF4686" s="14">
        <f t="shared" si="15"/>
        <v>46</v>
      </c>
      <c r="AG4686" s="17">
        <f t="shared" si="16"/>
        <v>135.6957116</v>
      </c>
      <c r="AH4686" s="20">
        <f>12*(J4686*'Programas e Observações'!$C$8+K4686*'Programas e Observações'!$C$9+L4686*('Programas e Observações'!$C$8+'Programas e Observações'!$C$9)+M4686*'Programas e Observações'!$C$10)</f>
        <v>2605421.4</v>
      </c>
      <c r="AI4686" s="20">
        <f>12*(J4686*'Programas e Observações'!$D$8+K4686*'Programas e Observações'!$D$9+L4686*('Programas e Observações'!$D$8+'Programas e Observações'!$D$9)+M4686*'Programas e Observações'!$D$10)</f>
        <v>4808284.56</v>
      </c>
      <c r="AJ4686" s="13" t="s">
        <v>17702</v>
      </c>
      <c r="AK4686" s="13" t="s">
        <v>4530</v>
      </c>
    </row>
    <row r="4687" ht="15.75" customHeight="1">
      <c r="A4687" s="13" t="s">
        <v>17703</v>
      </c>
      <c r="B4687" s="13" t="s">
        <v>17704</v>
      </c>
      <c r="C4687" s="13" t="s">
        <v>17705</v>
      </c>
      <c r="D4687" s="13" t="s">
        <v>17385</v>
      </c>
      <c r="E4687" s="13" t="s">
        <v>17528</v>
      </c>
      <c r="F4687" s="13" t="s">
        <v>17529</v>
      </c>
      <c r="G4687" s="14">
        <v>359840.0</v>
      </c>
      <c r="H4687" s="16" t="b">
        <f>G4687&lt;'Programas e Observações'!$C$11</f>
        <v>0</v>
      </c>
      <c r="I4687" s="14">
        <v>27507.0</v>
      </c>
      <c r="J4687" s="14">
        <v>11604.0</v>
      </c>
      <c r="K4687" s="14">
        <v>2777.0</v>
      </c>
      <c r="L4687" s="14">
        <v>7866.0</v>
      </c>
      <c r="M4687" s="14">
        <v>3018.0</v>
      </c>
      <c r="N4687" s="14">
        <v>2849.0</v>
      </c>
      <c r="O4687" s="14">
        <v>823.0</v>
      </c>
      <c r="P4687" s="14">
        <v>13.0</v>
      </c>
      <c r="Q4687" s="14">
        <v>2867.0</v>
      </c>
      <c r="R4687" s="17">
        <f t="shared" si="1"/>
        <v>76.44230769</v>
      </c>
      <c r="S4687" s="17">
        <f t="shared" si="2"/>
        <v>32.24766563</v>
      </c>
      <c r="T4687" s="17">
        <f t="shared" si="3"/>
        <v>7.717318808</v>
      </c>
      <c r="U4687" s="17">
        <f t="shared" si="4"/>
        <v>21.85971543</v>
      </c>
      <c r="V4687" s="17">
        <f t="shared" si="5"/>
        <v>8.387060916</v>
      </c>
      <c r="W4687" s="17">
        <f t="shared" si="6"/>
        <v>7.917407737</v>
      </c>
      <c r="X4687" s="17">
        <f t="shared" si="7"/>
        <v>2.287127612</v>
      </c>
      <c r="Y4687" s="14">
        <f t="shared" si="8"/>
        <v>73317</v>
      </c>
      <c r="Z4687" s="14">
        <f t="shared" si="9"/>
        <v>33457</v>
      </c>
      <c r="AA4687" s="14">
        <f t="shared" si="10"/>
        <v>6619</v>
      </c>
      <c r="AB4687" s="14">
        <f t="shared" si="11"/>
        <v>20730</v>
      </c>
      <c r="AC4687" s="14">
        <f t="shared" si="12"/>
        <v>8007</v>
      </c>
      <c r="AD4687" s="14">
        <f t="shared" si="13"/>
        <v>10198</v>
      </c>
      <c r="AE4687" s="14">
        <f t="shared" si="14"/>
        <v>1933</v>
      </c>
      <c r="AF4687" s="14">
        <f t="shared" si="15"/>
        <v>53</v>
      </c>
      <c r="AG4687" s="17">
        <f t="shared" si="16"/>
        <v>93.64606165</v>
      </c>
      <c r="AH4687" s="20">
        <f>12*(J4687*'Programas e Observações'!$C$8+K4687*'Programas e Observações'!$C$9+L4687*('Programas e Observações'!$C$8+'Programas e Observações'!$C$9)+M4687*'Programas e Observações'!$C$10)</f>
        <v>10879617.24</v>
      </c>
      <c r="AI4687" s="20">
        <f>12*(J4687*'Programas e Observações'!$D$8+K4687*'Programas e Observações'!$D$9+L4687*('Programas e Observações'!$D$8+'Programas e Observações'!$D$9)+M4687*'Programas e Observações'!$D$10)</f>
        <v>18154793.88</v>
      </c>
      <c r="AJ4687" s="13" t="s">
        <v>17706</v>
      </c>
      <c r="AK4687" s="13" t="s">
        <v>13433</v>
      </c>
    </row>
    <row r="4688" ht="15.75" customHeight="1">
      <c r="A4688" s="13" t="s">
        <v>17707</v>
      </c>
      <c r="B4688" s="13" t="s">
        <v>17708</v>
      </c>
      <c r="C4688" s="13" t="s">
        <v>17709</v>
      </c>
      <c r="D4688" s="13" t="s">
        <v>17385</v>
      </c>
      <c r="E4688" s="13" t="s">
        <v>17458</v>
      </c>
      <c r="F4688" s="13" t="s">
        <v>17459</v>
      </c>
      <c r="G4688" s="14">
        <v>1686.0</v>
      </c>
      <c r="H4688" s="16" t="b">
        <f>G4688&lt;'Programas e Observações'!$C$11</f>
        <v>1</v>
      </c>
      <c r="I4688" s="14">
        <v>16.0</v>
      </c>
      <c r="J4688" s="14">
        <v>10.0</v>
      </c>
      <c r="K4688" s="14">
        <v>0.0</v>
      </c>
      <c r="L4688" s="14">
        <v>1.0</v>
      </c>
      <c r="M4688" s="14">
        <v>0.0</v>
      </c>
      <c r="N4688" s="14">
        <v>54.0</v>
      </c>
      <c r="O4688" s="14">
        <v>11.0</v>
      </c>
      <c r="P4688" s="14">
        <v>0.0</v>
      </c>
      <c r="Q4688" s="14"/>
      <c r="R4688" s="17">
        <f t="shared" si="1"/>
        <v>9.489916963</v>
      </c>
      <c r="S4688" s="17">
        <f t="shared" si="2"/>
        <v>5.931198102</v>
      </c>
      <c r="T4688" s="17">
        <f t="shared" si="3"/>
        <v>0</v>
      </c>
      <c r="U4688" s="17">
        <f t="shared" si="4"/>
        <v>0.5931198102</v>
      </c>
      <c r="V4688" s="17">
        <f t="shared" si="5"/>
        <v>0</v>
      </c>
      <c r="W4688" s="17">
        <f t="shared" si="6"/>
        <v>32.02846975</v>
      </c>
      <c r="X4688" s="17">
        <f t="shared" si="7"/>
        <v>6.524317912</v>
      </c>
      <c r="Y4688" s="14">
        <f t="shared" si="8"/>
        <v>19638</v>
      </c>
      <c r="Z4688" s="14">
        <f t="shared" si="9"/>
        <v>9641</v>
      </c>
      <c r="AA4688" s="14">
        <f t="shared" si="10"/>
        <v>2378</v>
      </c>
      <c r="AB4688" s="14">
        <f t="shared" si="11"/>
        <v>3275</v>
      </c>
      <c r="AC4688" s="14">
        <f t="shared" si="12"/>
        <v>1295</v>
      </c>
      <c r="AD4688" s="14">
        <f t="shared" si="13"/>
        <v>4486</v>
      </c>
      <c r="AE4688" s="14">
        <f t="shared" si="14"/>
        <v>929</v>
      </c>
      <c r="AF4688" s="14">
        <f t="shared" si="15"/>
        <v>20</v>
      </c>
      <c r="AG4688" s="17">
        <f t="shared" si="16"/>
        <v>82.42602308</v>
      </c>
      <c r="AH4688" s="20">
        <f>12*(J4688*'Programas e Observações'!$C$8+K4688*'Programas e Observações'!$C$9+L4688*('Programas e Observações'!$C$8+'Programas e Observações'!$C$9)+M4688*'Programas e Observações'!$C$10)</f>
        <v>2694</v>
      </c>
      <c r="AI4688" s="20">
        <f>12*(J4688*'Programas e Observações'!$D$8+K4688*'Programas e Observações'!$D$9+L4688*('Programas e Observações'!$D$8+'Programas e Observações'!$D$9)+M4688*'Programas e Observações'!$D$10)</f>
        <v>6671.64</v>
      </c>
      <c r="AJ4688" s="13" t="s">
        <v>558</v>
      </c>
      <c r="AK4688" s="13" t="s">
        <v>409</v>
      </c>
    </row>
    <row r="4689" ht="15.75" customHeight="1">
      <c r="A4689" s="13" t="s">
        <v>17710</v>
      </c>
      <c r="B4689" s="13" t="s">
        <v>17711</v>
      </c>
      <c r="C4689" s="13" t="s">
        <v>17712</v>
      </c>
      <c r="D4689" s="13" t="s">
        <v>17385</v>
      </c>
      <c r="E4689" s="13" t="s">
        <v>17391</v>
      </c>
      <c r="F4689" s="13" t="s">
        <v>17392</v>
      </c>
      <c r="G4689" s="14">
        <v>1769.0</v>
      </c>
      <c r="H4689" s="16" t="b">
        <f>G4689&lt;'Programas e Observações'!$C$11</f>
        <v>1</v>
      </c>
      <c r="I4689" s="14">
        <v>136.0</v>
      </c>
      <c r="J4689" s="14">
        <v>68.0</v>
      </c>
      <c r="K4689" s="14">
        <v>7.0</v>
      </c>
      <c r="L4689" s="14">
        <v>36.0</v>
      </c>
      <c r="M4689" s="14">
        <v>7.0</v>
      </c>
      <c r="N4689" s="14">
        <v>17.0</v>
      </c>
      <c r="O4689" s="14">
        <v>3.0</v>
      </c>
      <c r="P4689" s="14">
        <v>1.0</v>
      </c>
      <c r="Q4689" s="14"/>
      <c r="R4689" s="17">
        <f t="shared" si="1"/>
        <v>76.87959299</v>
      </c>
      <c r="S4689" s="17">
        <f t="shared" si="2"/>
        <v>38.4397965</v>
      </c>
      <c r="T4689" s="17">
        <f t="shared" si="3"/>
        <v>3.957037875</v>
      </c>
      <c r="U4689" s="17">
        <f t="shared" si="4"/>
        <v>20.3504805</v>
      </c>
      <c r="V4689" s="17">
        <f t="shared" si="5"/>
        <v>3.957037875</v>
      </c>
      <c r="W4689" s="17">
        <f t="shared" si="6"/>
        <v>9.609949124</v>
      </c>
      <c r="X4689" s="17">
        <f t="shared" si="7"/>
        <v>1.695873375</v>
      </c>
      <c r="Y4689" s="14">
        <f t="shared" si="8"/>
        <v>20310</v>
      </c>
      <c r="Z4689" s="14">
        <f t="shared" si="9"/>
        <v>10914</v>
      </c>
      <c r="AA4689" s="14">
        <f t="shared" si="10"/>
        <v>1544</v>
      </c>
      <c r="AB4689" s="14">
        <f t="shared" si="11"/>
        <v>3994</v>
      </c>
      <c r="AC4689" s="14">
        <f t="shared" si="12"/>
        <v>1643</v>
      </c>
      <c r="AD4689" s="14">
        <f t="shared" si="13"/>
        <v>2020</v>
      </c>
      <c r="AE4689" s="14">
        <f t="shared" si="14"/>
        <v>473</v>
      </c>
      <c r="AF4689" s="14">
        <f t="shared" si="15"/>
        <v>12</v>
      </c>
      <c r="AG4689" s="17">
        <f t="shared" si="16"/>
        <v>150.845582</v>
      </c>
      <c r="AH4689" s="20">
        <f>12*(J4689*'Programas e Observações'!$C$8+K4689*'Programas e Observações'!$C$9+L4689*('Programas e Observações'!$C$8+'Programas e Observações'!$C$9)+M4689*'Programas e Observações'!$C$10)</f>
        <v>46249.56</v>
      </c>
      <c r="AI4689" s="20">
        <f>12*(J4689*'Programas e Observações'!$D$8+K4689*'Programas e Observações'!$D$9+L4689*('Programas e Observações'!$D$8+'Programas e Observações'!$D$9)+M4689*'Programas e Observações'!$D$10)</f>
        <v>84680.88</v>
      </c>
      <c r="AJ4689" s="13" t="s">
        <v>5754</v>
      </c>
      <c r="AK4689" s="13" t="s">
        <v>930</v>
      </c>
    </row>
    <row r="4690" ht="15.75" customHeight="1">
      <c r="A4690" s="13" t="s">
        <v>17713</v>
      </c>
      <c r="B4690" s="13" t="s">
        <v>17714</v>
      </c>
      <c r="C4690" s="13" t="s">
        <v>17715</v>
      </c>
      <c r="D4690" s="13" t="s">
        <v>17385</v>
      </c>
      <c r="E4690" s="13" t="s">
        <v>17485</v>
      </c>
      <c r="F4690" s="13" t="s">
        <v>17486</v>
      </c>
      <c r="G4690" s="14">
        <v>66234.0</v>
      </c>
      <c r="H4690" s="16" t="b">
        <f>G4690&lt;'Programas e Observações'!$C$11</f>
        <v>0</v>
      </c>
      <c r="I4690" s="14">
        <v>8339.0</v>
      </c>
      <c r="J4690" s="14">
        <v>3562.0</v>
      </c>
      <c r="K4690" s="14">
        <v>805.0</v>
      </c>
      <c r="L4690" s="14">
        <v>2494.0</v>
      </c>
      <c r="M4690" s="14">
        <v>911.0</v>
      </c>
      <c r="N4690" s="14">
        <v>828.0</v>
      </c>
      <c r="O4690" s="14">
        <v>160.0</v>
      </c>
      <c r="P4690" s="14">
        <v>5.0</v>
      </c>
      <c r="Q4690" s="14">
        <v>587.0</v>
      </c>
      <c r="R4690" s="17">
        <f t="shared" si="1"/>
        <v>125.9021047</v>
      </c>
      <c r="S4690" s="17">
        <f t="shared" si="2"/>
        <v>53.77902588</v>
      </c>
      <c r="T4690" s="17">
        <f t="shared" si="3"/>
        <v>12.15387867</v>
      </c>
      <c r="U4690" s="17">
        <f t="shared" si="4"/>
        <v>37.65437691</v>
      </c>
      <c r="V4690" s="17">
        <f t="shared" si="5"/>
        <v>13.75426518</v>
      </c>
      <c r="W4690" s="17">
        <f t="shared" si="6"/>
        <v>12.50113235</v>
      </c>
      <c r="X4690" s="17">
        <f t="shared" si="7"/>
        <v>2.415677749</v>
      </c>
      <c r="Y4690" s="14">
        <f t="shared" si="8"/>
        <v>26765</v>
      </c>
      <c r="Z4690" s="14">
        <f t="shared" si="9"/>
        <v>12229</v>
      </c>
      <c r="AA4690" s="14">
        <f t="shared" si="10"/>
        <v>2355</v>
      </c>
      <c r="AB4690" s="14">
        <f t="shared" si="11"/>
        <v>7837</v>
      </c>
      <c r="AC4690" s="14">
        <f t="shared" si="12"/>
        <v>2425</v>
      </c>
      <c r="AD4690" s="14">
        <f t="shared" si="13"/>
        <v>3327</v>
      </c>
      <c r="AE4690" s="14">
        <f t="shared" si="14"/>
        <v>497</v>
      </c>
      <c r="AF4690" s="14">
        <f t="shared" si="15"/>
        <v>18</v>
      </c>
      <c r="AG4690" s="17">
        <f t="shared" si="16"/>
        <v>147.223032</v>
      </c>
      <c r="AH4690" s="20">
        <f>12*(J4690*'Programas e Observações'!$C$8+K4690*'Programas e Observações'!$C$9+L4690*('Programas e Observações'!$C$8+'Programas e Observações'!$C$9)+M4690*'Programas e Observações'!$C$10)</f>
        <v>3363584.28</v>
      </c>
      <c r="AI4690" s="20">
        <f>12*(J4690*'Programas e Observações'!$D$8+K4690*'Programas e Observações'!$D$9+L4690*('Programas e Observações'!$D$8+'Programas e Observações'!$D$9)+M4690*'Programas e Observações'!$D$10)</f>
        <v>5625831.6</v>
      </c>
      <c r="AJ4690" s="13" t="s">
        <v>17716</v>
      </c>
      <c r="AK4690" s="13" t="s">
        <v>8637</v>
      </c>
    </row>
    <row r="4691" ht="15.75" customHeight="1">
      <c r="A4691" s="13" t="s">
        <v>17717</v>
      </c>
      <c r="B4691" s="13" t="s">
        <v>17718</v>
      </c>
      <c r="C4691" s="13" t="s">
        <v>17719</v>
      </c>
      <c r="D4691" s="13" t="s">
        <v>17385</v>
      </c>
      <c r="E4691" s="13" t="s">
        <v>17630</v>
      </c>
      <c r="F4691" s="13" t="s">
        <v>17631</v>
      </c>
      <c r="G4691" s="14">
        <v>3187.0</v>
      </c>
      <c r="H4691" s="16" t="b">
        <f>G4691&lt;'Programas e Observações'!$C$11</f>
        <v>1</v>
      </c>
      <c r="I4691" s="14">
        <v>224.0</v>
      </c>
      <c r="J4691" s="14">
        <v>47.0</v>
      </c>
      <c r="K4691" s="14">
        <v>47.0</v>
      </c>
      <c r="L4691" s="14">
        <v>34.0</v>
      </c>
      <c r="M4691" s="14">
        <v>11.0</v>
      </c>
      <c r="N4691" s="14">
        <v>74.0</v>
      </c>
      <c r="O4691" s="14">
        <v>14.0</v>
      </c>
      <c r="P4691" s="14">
        <v>0.0</v>
      </c>
      <c r="Q4691" s="14"/>
      <c r="R4691" s="17">
        <f t="shared" si="1"/>
        <v>70.28553499</v>
      </c>
      <c r="S4691" s="17">
        <f t="shared" si="2"/>
        <v>14.74741136</v>
      </c>
      <c r="T4691" s="17">
        <f t="shared" si="3"/>
        <v>14.74741136</v>
      </c>
      <c r="U4691" s="17">
        <f t="shared" si="4"/>
        <v>10.66834013</v>
      </c>
      <c r="V4691" s="17">
        <f t="shared" si="5"/>
        <v>3.451521807</v>
      </c>
      <c r="W4691" s="17">
        <f t="shared" si="6"/>
        <v>23.21932852</v>
      </c>
      <c r="X4691" s="17">
        <f t="shared" si="7"/>
        <v>4.392845937</v>
      </c>
      <c r="Y4691" s="14">
        <f t="shared" si="8"/>
        <v>17618</v>
      </c>
      <c r="Z4691" s="14">
        <f t="shared" si="9"/>
        <v>9021</v>
      </c>
      <c r="AA4691" s="14">
        <f t="shared" si="10"/>
        <v>1364</v>
      </c>
      <c r="AB4691" s="14">
        <f t="shared" si="11"/>
        <v>3643</v>
      </c>
      <c r="AC4691" s="14">
        <f t="shared" si="12"/>
        <v>1466</v>
      </c>
      <c r="AD4691" s="14">
        <f t="shared" si="13"/>
        <v>2351</v>
      </c>
      <c r="AE4691" s="14">
        <f t="shared" si="14"/>
        <v>365</v>
      </c>
      <c r="AF4691" s="14">
        <f t="shared" si="15"/>
        <v>8</v>
      </c>
      <c r="AG4691" s="17">
        <f t="shared" si="16"/>
        <v>146.7677441</v>
      </c>
      <c r="AH4691" s="20">
        <f>12*(J4691*'Programas e Observações'!$C$8+K4691*'Programas e Observações'!$C$9+L4691*('Programas e Observações'!$C$8+'Programas e Observações'!$C$9)+M4691*'Programas e Observações'!$C$10)</f>
        <v>63148.08</v>
      </c>
      <c r="AI4691" s="20">
        <f>12*(J4691*'Programas e Observações'!$D$8+K4691*'Programas e Observações'!$D$9+L4691*('Programas e Observações'!$D$8+'Programas e Observações'!$D$9)+M4691*'Programas e Observações'!$D$10)</f>
        <v>94185.6</v>
      </c>
      <c r="AJ4691" s="13" t="s">
        <v>4323</v>
      </c>
      <c r="AK4691" s="13" t="s">
        <v>298</v>
      </c>
    </row>
    <row r="4692" ht="15.75" customHeight="1">
      <c r="A4692" s="13" t="s">
        <v>17720</v>
      </c>
      <c r="B4692" s="13" t="s">
        <v>17721</v>
      </c>
      <c r="C4692" s="13" t="s">
        <v>17722</v>
      </c>
      <c r="D4692" s="13" t="s">
        <v>17385</v>
      </c>
      <c r="E4692" s="13" t="s">
        <v>17447</v>
      </c>
      <c r="F4692" s="13" t="s">
        <v>17448</v>
      </c>
      <c r="G4692" s="14">
        <v>27416.0</v>
      </c>
      <c r="H4692" s="16" t="b">
        <f>G4692&lt;'Programas e Observações'!$C$11</f>
        <v>0</v>
      </c>
      <c r="I4692" s="14">
        <v>3471.0</v>
      </c>
      <c r="J4692" s="14">
        <v>1559.0</v>
      </c>
      <c r="K4692" s="14">
        <v>256.0</v>
      </c>
      <c r="L4692" s="14">
        <v>1145.0</v>
      </c>
      <c r="M4692" s="14">
        <v>342.0</v>
      </c>
      <c r="N4692" s="14">
        <v>471.0</v>
      </c>
      <c r="O4692" s="14">
        <v>76.0</v>
      </c>
      <c r="P4692" s="14">
        <v>1.0</v>
      </c>
      <c r="Q4692" s="14"/>
      <c r="R4692" s="17">
        <f t="shared" si="1"/>
        <v>126.6049022</v>
      </c>
      <c r="S4692" s="17">
        <f t="shared" si="2"/>
        <v>56.86460461</v>
      </c>
      <c r="T4692" s="17">
        <f t="shared" si="3"/>
        <v>9.337613073</v>
      </c>
      <c r="U4692" s="17">
        <f t="shared" si="4"/>
        <v>41.76393347</v>
      </c>
      <c r="V4692" s="17">
        <f t="shared" si="5"/>
        <v>12.47446746</v>
      </c>
      <c r="W4692" s="17">
        <f t="shared" si="6"/>
        <v>17.17974905</v>
      </c>
      <c r="X4692" s="17">
        <f t="shared" si="7"/>
        <v>2.772103881</v>
      </c>
      <c r="Y4692" s="14">
        <f t="shared" si="8"/>
        <v>114333</v>
      </c>
      <c r="Z4692" s="14">
        <f t="shared" si="9"/>
        <v>55340</v>
      </c>
      <c r="AA4692" s="14">
        <f t="shared" si="10"/>
        <v>8438</v>
      </c>
      <c r="AB4692" s="14">
        <f t="shared" si="11"/>
        <v>29619</v>
      </c>
      <c r="AC4692" s="14">
        <f t="shared" si="12"/>
        <v>9993</v>
      </c>
      <c r="AD4692" s="14">
        <f t="shared" si="13"/>
        <v>9424</v>
      </c>
      <c r="AE4692" s="14">
        <f t="shared" si="14"/>
        <v>2349</v>
      </c>
      <c r="AF4692" s="14">
        <f t="shared" si="15"/>
        <v>46</v>
      </c>
      <c r="AG4692" s="17">
        <f t="shared" si="16"/>
        <v>135.6957116</v>
      </c>
      <c r="AH4692" s="20">
        <f>12*(J4692*'Programas e Observações'!$C$8+K4692*'Programas e Observações'!$C$9+L4692*('Programas e Observações'!$C$8+'Programas e Observações'!$C$9)+M4692*'Programas e Observações'!$C$10)</f>
        <v>1431013.56</v>
      </c>
      <c r="AI4692" s="20">
        <f>12*(J4692*'Programas e Observações'!$D$8+K4692*'Programas e Observações'!$D$9+L4692*('Programas e Observações'!$D$8+'Programas e Observações'!$D$9)+M4692*'Programas e Observações'!$D$10)</f>
        <v>2438625.48</v>
      </c>
      <c r="AJ4692" s="13" t="s">
        <v>17723</v>
      </c>
      <c r="AK4692" s="13" t="s">
        <v>838</v>
      </c>
    </row>
    <row r="4693" ht="15.75" customHeight="1">
      <c r="A4693" s="13" t="s">
        <v>17724</v>
      </c>
      <c r="B4693" s="13" t="s">
        <v>17725</v>
      </c>
      <c r="C4693" s="13" t="s">
        <v>17726</v>
      </c>
      <c r="D4693" s="13" t="s">
        <v>17385</v>
      </c>
      <c r="E4693" s="13" t="s">
        <v>17522</v>
      </c>
      <c r="F4693" s="13" t="s">
        <v>17523</v>
      </c>
      <c r="G4693" s="14">
        <v>4080.0</v>
      </c>
      <c r="H4693" s="16" t="b">
        <f>G4693&lt;'Programas e Observações'!$C$11</f>
        <v>1</v>
      </c>
      <c r="I4693" s="14">
        <v>0.0</v>
      </c>
      <c r="J4693" s="14">
        <v>0.0</v>
      </c>
      <c r="K4693" s="14">
        <v>0.0</v>
      </c>
      <c r="L4693" s="14">
        <v>0.0</v>
      </c>
      <c r="M4693" s="14">
        <v>0.0</v>
      </c>
      <c r="N4693" s="14">
        <v>123.0</v>
      </c>
      <c r="O4693" s="14">
        <v>22.0</v>
      </c>
      <c r="P4693" s="14">
        <v>0.0</v>
      </c>
      <c r="Q4693" s="14"/>
      <c r="R4693" s="17">
        <f t="shared" si="1"/>
        <v>0</v>
      </c>
      <c r="S4693" s="17">
        <f t="shared" si="2"/>
        <v>0</v>
      </c>
      <c r="T4693" s="17">
        <f t="shared" si="3"/>
        <v>0</v>
      </c>
      <c r="U4693" s="17">
        <f t="shared" si="4"/>
        <v>0</v>
      </c>
      <c r="V4693" s="17">
        <f t="shared" si="5"/>
        <v>0</v>
      </c>
      <c r="W4693" s="17">
        <f t="shared" si="6"/>
        <v>30.14705882</v>
      </c>
      <c r="X4693" s="17">
        <f t="shared" si="7"/>
        <v>5.392156863</v>
      </c>
      <c r="Y4693" s="14">
        <f t="shared" si="8"/>
        <v>36813</v>
      </c>
      <c r="Z4693" s="14">
        <f t="shared" si="9"/>
        <v>17838</v>
      </c>
      <c r="AA4693" s="14">
        <f t="shared" si="10"/>
        <v>2615</v>
      </c>
      <c r="AB4693" s="14">
        <f t="shared" si="11"/>
        <v>10043</v>
      </c>
      <c r="AC4693" s="14">
        <f t="shared" si="12"/>
        <v>3683</v>
      </c>
      <c r="AD4693" s="14">
        <f t="shared" si="13"/>
        <v>4157</v>
      </c>
      <c r="AE4693" s="14">
        <f t="shared" si="14"/>
        <v>679</v>
      </c>
      <c r="AF4693" s="14">
        <f t="shared" si="15"/>
        <v>18</v>
      </c>
      <c r="AG4693" s="17">
        <f t="shared" si="16"/>
        <v>145.2917241</v>
      </c>
      <c r="AH4693" s="20">
        <f>12*(J4693*'Programas e Observações'!$C$8+K4693*'Programas e Observações'!$C$9+L4693*('Programas e Observações'!$C$8+'Programas e Observações'!$C$9)+M4693*'Programas e Observações'!$C$10)</f>
        <v>0</v>
      </c>
      <c r="AI4693" s="20">
        <f>12*(J4693*'Programas e Observações'!$D$8+K4693*'Programas e Observações'!$D$9+L4693*('Programas e Observações'!$D$8+'Programas e Observações'!$D$9)+M4693*'Programas e Observações'!$D$10)</f>
        <v>0</v>
      </c>
      <c r="AJ4693" s="13" t="s">
        <v>342</v>
      </c>
      <c r="AK4693" s="13" t="s">
        <v>343</v>
      </c>
    </row>
    <row r="4694" ht="15.75" customHeight="1">
      <c r="A4694" s="13" t="s">
        <v>17727</v>
      </c>
      <c r="B4694" s="13" t="s">
        <v>17728</v>
      </c>
      <c r="C4694" s="13" t="s">
        <v>17729</v>
      </c>
      <c r="D4694" s="13" t="s">
        <v>17385</v>
      </c>
      <c r="E4694" s="13" t="s">
        <v>17528</v>
      </c>
      <c r="F4694" s="13" t="s">
        <v>17529</v>
      </c>
      <c r="G4694" s="14">
        <v>11424.0</v>
      </c>
      <c r="H4694" s="16" t="b">
        <f>G4694&lt;'Programas e Observações'!$C$11</f>
        <v>1</v>
      </c>
      <c r="I4694" s="14">
        <v>1408.0</v>
      </c>
      <c r="J4694" s="14">
        <v>786.0</v>
      </c>
      <c r="K4694" s="14">
        <v>108.0</v>
      </c>
      <c r="L4694" s="14">
        <v>322.0</v>
      </c>
      <c r="M4694" s="14">
        <v>143.0</v>
      </c>
      <c r="N4694" s="14">
        <v>288.0</v>
      </c>
      <c r="O4694" s="14">
        <v>28.0</v>
      </c>
      <c r="P4694" s="14">
        <v>0.0</v>
      </c>
      <c r="Q4694" s="14"/>
      <c r="R4694" s="17">
        <f t="shared" si="1"/>
        <v>123.2492997</v>
      </c>
      <c r="S4694" s="17">
        <f t="shared" si="2"/>
        <v>68.80252101</v>
      </c>
      <c r="T4694" s="17">
        <f t="shared" si="3"/>
        <v>9.453781513</v>
      </c>
      <c r="U4694" s="17">
        <f t="shared" si="4"/>
        <v>28.18627451</v>
      </c>
      <c r="V4694" s="17">
        <f t="shared" si="5"/>
        <v>12.517507</v>
      </c>
      <c r="W4694" s="17">
        <f t="shared" si="6"/>
        <v>25.21008403</v>
      </c>
      <c r="X4694" s="17">
        <f t="shared" si="7"/>
        <v>2.450980392</v>
      </c>
      <c r="Y4694" s="14">
        <f t="shared" si="8"/>
        <v>73317</v>
      </c>
      <c r="Z4694" s="14">
        <f t="shared" si="9"/>
        <v>33457</v>
      </c>
      <c r="AA4694" s="14">
        <f t="shared" si="10"/>
        <v>6619</v>
      </c>
      <c r="AB4694" s="14">
        <f t="shared" si="11"/>
        <v>20730</v>
      </c>
      <c r="AC4694" s="14">
        <f t="shared" si="12"/>
        <v>8007</v>
      </c>
      <c r="AD4694" s="14">
        <f t="shared" si="13"/>
        <v>10198</v>
      </c>
      <c r="AE4694" s="14">
        <f t="shared" si="14"/>
        <v>1933</v>
      </c>
      <c r="AF4694" s="14">
        <f t="shared" si="15"/>
        <v>53</v>
      </c>
      <c r="AG4694" s="17">
        <f t="shared" si="16"/>
        <v>93.64606165</v>
      </c>
      <c r="AH4694" s="20">
        <f>12*(J4694*'Programas e Observações'!$C$8+K4694*'Programas e Observações'!$C$9+L4694*('Programas e Observações'!$C$8+'Programas e Observações'!$C$9)+M4694*'Programas e Observações'!$C$10)</f>
        <v>514491.84</v>
      </c>
      <c r="AI4694" s="20">
        <f>12*(J4694*'Programas e Observações'!$D$8+K4694*'Programas e Observações'!$D$9+L4694*('Programas e Observações'!$D$8+'Programas e Observações'!$D$9)+M4694*'Programas e Observações'!$D$10)</f>
        <v>924303</v>
      </c>
      <c r="AJ4694" s="13" t="s">
        <v>17730</v>
      </c>
      <c r="AK4694" s="13" t="s">
        <v>6327</v>
      </c>
    </row>
    <row r="4695" ht="15.75" customHeight="1">
      <c r="A4695" s="13" t="s">
        <v>17731</v>
      </c>
      <c r="B4695" s="13" t="s">
        <v>17732</v>
      </c>
      <c r="C4695" s="13" t="s">
        <v>17733</v>
      </c>
      <c r="D4695" s="13" t="s">
        <v>17385</v>
      </c>
      <c r="E4695" s="13" t="s">
        <v>17458</v>
      </c>
      <c r="F4695" s="13" t="s">
        <v>17459</v>
      </c>
      <c r="G4695" s="14">
        <v>2994.0</v>
      </c>
      <c r="H4695" s="16" t="b">
        <f>G4695&lt;'Programas e Observações'!$C$11</f>
        <v>1</v>
      </c>
      <c r="I4695" s="14">
        <v>324.0</v>
      </c>
      <c r="J4695" s="14">
        <v>225.0</v>
      </c>
      <c r="K4695" s="14">
        <v>15.0</v>
      </c>
      <c r="L4695" s="14">
        <v>51.0</v>
      </c>
      <c r="M4695" s="14">
        <v>24.0</v>
      </c>
      <c r="N4695" s="14">
        <v>57.0</v>
      </c>
      <c r="O4695" s="14">
        <v>17.0</v>
      </c>
      <c r="P4695" s="14">
        <v>0.0</v>
      </c>
      <c r="Q4695" s="14"/>
      <c r="R4695" s="17">
        <f t="shared" si="1"/>
        <v>108.2164329</v>
      </c>
      <c r="S4695" s="17">
        <f t="shared" si="2"/>
        <v>75.1503006</v>
      </c>
      <c r="T4695" s="17">
        <f t="shared" si="3"/>
        <v>5.01002004</v>
      </c>
      <c r="U4695" s="17">
        <f t="shared" si="4"/>
        <v>17.03406814</v>
      </c>
      <c r="V4695" s="17">
        <f t="shared" si="5"/>
        <v>8.016032064</v>
      </c>
      <c r="W4695" s="17">
        <f t="shared" si="6"/>
        <v>19.03807615</v>
      </c>
      <c r="X4695" s="17">
        <f t="shared" si="7"/>
        <v>5.678022712</v>
      </c>
      <c r="Y4695" s="14">
        <f t="shared" si="8"/>
        <v>19638</v>
      </c>
      <c r="Z4695" s="14">
        <f t="shared" si="9"/>
        <v>9641</v>
      </c>
      <c r="AA4695" s="14">
        <f t="shared" si="10"/>
        <v>2378</v>
      </c>
      <c r="AB4695" s="14">
        <f t="shared" si="11"/>
        <v>3275</v>
      </c>
      <c r="AC4695" s="14">
        <f t="shared" si="12"/>
        <v>1295</v>
      </c>
      <c r="AD4695" s="14">
        <f t="shared" si="13"/>
        <v>4486</v>
      </c>
      <c r="AE4695" s="14">
        <f t="shared" si="14"/>
        <v>929</v>
      </c>
      <c r="AF4695" s="14">
        <f t="shared" si="15"/>
        <v>20</v>
      </c>
      <c r="AG4695" s="17">
        <f t="shared" si="16"/>
        <v>82.42602308</v>
      </c>
      <c r="AH4695" s="20">
        <f>12*(J4695*'Programas e Observações'!$C$8+K4695*'Programas e Observações'!$C$9+L4695*('Programas e Observações'!$C$8+'Programas e Observações'!$C$9)+M4695*'Programas e Observações'!$C$10)</f>
        <v>101088.72</v>
      </c>
      <c r="AI4695" s="20">
        <f>12*(J4695*'Programas e Observações'!$D$8+K4695*'Programas e Observações'!$D$9+L4695*('Programas e Observações'!$D$8+'Programas e Observações'!$D$9)+M4695*'Programas e Observações'!$D$10)</f>
        <v>202117.68</v>
      </c>
      <c r="AJ4695" s="13" t="s">
        <v>461</v>
      </c>
      <c r="AK4695" s="13" t="s">
        <v>2687</v>
      </c>
    </row>
    <row r="4696" ht="15.75" customHeight="1">
      <c r="A4696" s="13" t="s">
        <v>17734</v>
      </c>
      <c r="B4696" s="13" t="s">
        <v>17735</v>
      </c>
      <c r="C4696" s="13" t="s">
        <v>17736</v>
      </c>
      <c r="D4696" s="13" t="s">
        <v>17385</v>
      </c>
      <c r="E4696" s="13" t="s">
        <v>17420</v>
      </c>
      <c r="F4696" s="13" t="s">
        <v>17421</v>
      </c>
      <c r="G4696" s="14">
        <v>63670.0</v>
      </c>
      <c r="H4696" s="16" t="b">
        <f>G4696&lt;'Programas e Observações'!$C$11</f>
        <v>0</v>
      </c>
      <c r="I4696" s="14">
        <v>7184.0</v>
      </c>
      <c r="J4696" s="14">
        <v>3543.0</v>
      </c>
      <c r="K4696" s="14">
        <v>562.0</v>
      </c>
      <c r="L4696" s="14">
        <v>1454.0</v>
      </c>
      <c r="M4696" s="14">
        <v>826.0</v>
      </c>
      <c r="N4696" s="14">
        <v>848.0</v>
      </c>
      <c r="O4696" s="14">
        <v>23.0</v>
      </c>
      <c r="P4696" s="14">
        <v>4.0</v>
      </c>
      <c r="Q4696" s="14">
        <v>204.0</v>
      </c>
      <c r="R4696" s="17">
        <f t="shared" si="1"/>
        <v>112.8317889</v>
      </c>
      <c r="S4696" s="17">
        <f t="shared" si="2"/>
        <v>55.64630124</v>
      </c>
      <c r="T4696" s="17">
        <f t="shared" si="3"/>
        <v>8.826762997</v>
      </c>
      <c r="U4696" s="17">
        <f t="shared" si="4"/>
        <v>22.83650071</v>
      </c>
      <c r="V4696" s="17">
        <f t="shared" si="5"/>
        <v>12.97314277</v>
      </c>
      <c r="W4696" s="17">
        <f t="shared" si="6"/>
        <v>13.31867441</v>
      </c>
      <c r="X4696" s="17">
        <f t="shared" si="7"/>
        <v>0.3612376315</v>
      </c>
      <c r="Y4696" s="14">
        <f t="shared" si="8"/>
        <v>45096</v>
      </c>
      <c r="Z4696" s="14">
        <f t="shared" si="9"/>
        <v>21602</v>
      </c>
      <c r="AA4696" s="14">
        <f t="shared" si="10"/>
        <v>4149</v>
      </c>
      <c r="AB4696" s="14">
        <f t="shared" si="11"/>
        <v>9547</v>
      </c>
      <c r="AC4696" s="14">
        <f t="shared" si="12"/>
        <v>4699</v>
      </c>
      <c r="AD4696" s="14">
        <f t="shared" si="13"/>
        <v>6774</v>
      </c>
      <c r="AE4696" s="14">
        <f t="shared" si="14"/>
        <v>1198</v>
      </c>
      <c r="AF4696" s="14">
        <f t="shared" si="15"/>
        <v>34</v>
      </c>
      <c r="AG4696" s="17">
        <f t="shared" si="16"/>
        <v>104.2629045</v>
      </c>
      <c r="AH4696" s="20">
        <f>12*(J4696*'Programas e Observações'!$C$8+K4696*'Programas e Observações'!$C$9+L4696*('Programas e Observações'!$C$8+'Programas e Observações'!$C$9)+M4696*'Programas e Observações'!$C$10)</f>
        <v>2454887.88</v>
      </c>
      <c r="AI4696" s="20">
        <f>12*(J4696*'Programas e Observações'!$D$8+K4696*'Programas e Observações'!$D$9+L4696*('Programas e Observações'!$D$8+'Programas e Observações'!$D$9)+M4696*'Programas e Observações'!$D$10)</f>
        <v>4307349.84</v>
      </c>
      <c r="AJ4696" s="13" t="s">
        <v>11724</v>
      </c>
      <c r="AK4696" s="13" t="s">
        <v>5618</v>
      </c>
    </row>
    <row r="4697" ht="15.75" customHeight="1">
      <c r="A4697" s="13" t="s">
        <v>17737</v>
      </c>
      <c r="B4697" s="13" t="s">
        <v>17738</v>
      </c>
      <c r="C4697" s="13" t="s">
        <v>17739</v>
      </c>
      <c r="D4697" s="13" t="s">
        <v>17385</v>
      </c>
      <c r="E4697" s="13" t="s">
        <v>17522</v>
      </c>
      <c r="F4697" s="13" t="s">
        <v>17523</v>
      </c>
      <c r="G4697" s="14">
        <v>7555.0</v>
      </c>
      <c r="H4697" s="16" t="b">
        <f>G4697&lt;'Programas e Observações'!$C$11</f>
        <v>1</v>
      </c>
      <c r="I4697" s="14">
        <v>377.0</v>
      </c>
      <c r="J4697" s="14">
        <v>197.0</v>
      </c>
      <c r="K4697" s="14">
        <v>18.0</v>
      </c>
      <c r="L4697" s="14">
        <v>122.0</v>
      </c>
      <c r="M4697" s="14">
        <v>26.0</v>
      </c>
      <c r="N4697" s="14">
        <v>109.0</v>
      </c>
      <c r="O4697" s="14">
        <v>22.0</v>
      </c>
      <c r="P4697" s="14">
        <v>0.0</v>
      </c>
      <c r="Q4697" s="14"/>
      <c r="R4697" s="17">
        <f t="shared" si="1"/>
        <v>49.90072799</v>
      </c>
      <c r="S4697" s="17">
        <f t="shared" si="2"/>
        <v>26.07544672</v>
      </c>
      <c r="T4697" s="17">
        <f t="shared" si="3"/>
        <v>2.382528127</v>
      </c>
      <c r="U4697" s="17">
        <f t="shared" si="4"/>
        <v>16.14824619</v>
      </c>
      <c r="V4697" s="17">
        <f t="shared" si="5"/>
        <v>3.441429517</v>
      </c>
      <c r="W4697" s="17">
        <f t="shared" si="6"/>
        <v>14.42753144</v>
      </c>
      <c r="X4697" s="17">
        <f t="shared" si="7"/>
        <v>2.911978822</v>
      </c>
      <c r="Y4697" s="14">
        <f t="shared" si="8"/>
        <v>36813</v>
      </c>
      <c r="Z4697" s="14">
        <f t="shared" si="9"/>
        <v>17838</v>
      </c>
      <c r="AA4697" s="14">
        <f t="shared" si="10"/>
        <v>2615</v>
      </c>
      <c r="AB4697" s="14">
        <f t="shared" si="11"/>
        <v>10043</v>
      </c>
      <c r="AC4697" s="14">
        <f t="shared" si="12"/>
        <v>3683</v>
      </c>
      <c r="AD4697" s="14">
        <f t="shared" si="13"/>
        <v>4157</v>
      </c>
      <c r="AE4697" s="14">
        <f t="shared" si="14"/>
        <v>679</v>
      </c>
      <c r="AF4697" s="14">
        <f t="shared" si="15"/>
        <v>18</v>
      </c>
      <c r="AG4697" s="17">
        <f t="shared" si="16"/>
        <v>145.2917241</v>
      </c>
      <c r="AH4697" s="20">
        <f>12*(J4697*'Programas e Observações'!$C$8+K4697*'Programas e Observações'!$C$9+L4697*('Programas e Observações'!$C$8+'Programas e Observações'!$C$9)+M4697*'Programas e Observações'!$C$10)</f>
        <v>148378.68</v>
      </c>
      <c r="AI4697" s="20">
        <f>12*(J4697*'Programas e Observações'!$D$8+K4697*'Programas e Observações'!$D$9+L4697*('Programas e Observações'!$D$8+'Programas e Observações'!$D$9)+M4697*'Programas e Observações'!$D$10)</f>
        <v>266499.12</v>
      </c>
      <c r="AJ4697" s="13" t="s">
        <v>4584</v>
      </c>
      <c r="AK4697" s="13" t="s">
        <v>2073</v>
      </c>
    </row>
    <row r="4698" ht="15.75" customHeight="1">
      <c r="A4698" s="13" t="s">
        <v>17740</v>
      </c>
      <c r="B4698" s="13" t="s">
        <v>17741</v>
      </c>
      <c r="C4698" s="13" t="s">
        <v>17742</v>
      </c>
      <c r="D4698" s="13" t="s">
        <v>17385</v>
      </c>
      <c r="E4698" s="13" t="s">
        <v>17565</v>
      </c>
      <c r="F4698" s="13" t="s">
        <v>17566</v>
      </c>
      <c r="G4698" s="14">
        <v>31585.0</v>
      </c>
      <c r="H4698" s="16" t="b">
        <f>G4698&lt;'Programas e Observações'!$C$11</f>
        <v>0</v>
      </c>
      <c r="I4698" s="14">
        <v>1625.0</v>
      </c>
      <c r="J4698" s="14">
        <v>577.0</v>
      </c>
      <c r="K4698" s="14">
        <v>359.0</v>
      </c>
      <c r="L4698" s="14">
        <v>240.0</v>
      </c>
      <c r="M4698" s="14">
        <v>91.0</v>
      </c>
      <c r="N4698" s="14">
        <v>749.0</v>
      </c>
      <c r="O4698" s="14">
        <v>77.0</v>
      </c>
      <c r="P4698" s="14">
        <v>2.0</v>
      </c>
      <c r="Q4698" s="14"/>
      <c r="R4698" s="17">
        <f t="shared" si="1"/>
        <v>51.44847238</v>
      </c>
      <c r="S4698" s="17">
        <f t="shared" si="2"/>
        <v>18.26816527</v>
      </c>
      <c r="T4698" s="17">
        <f t="shared" si="3"/>
        <v>11.36615482</v>
      </c>
      <c r="U4698" s="17">
        <f t="shared" si="4"/>
        <v>7.598543612</v>
      </c>
      <c r="V4698" s="17">
        <f t="shared" si="5"/>
        <v>2.881114453</v>
      </c>
      <c r="W4698" s="17">
        <f t="shared" si="6"/>
        <v>23.71378819</v>
      </c>
      <c r="X4698" s="17">
        <f t="shared" si="7"/>
        <v>2.437866076</v>
      </c>
      <c r="Y4698" s="14">
        <f t="shared" si="8"/>
        <v>27116</v>
      </c>
      <c r="Z4698" s="14">
        <f t="shared" si="9"/>
        <v>11474</v>
      </c>
      <c r="AA4698" s="14">
        <f t="shared" si="10"/>
        <v>4477</v>
      </c>
      <c r="AB4698" s="14">
        <f t="shared" si="11"/>
        <v>4375</v>
      </c>
      <c r="AC4698" s="14">
        <f t="shared" si="12"/>
        <v>2307</v>
      </c>
      <c r="AD4698" s="14">
        <f t="shared" si="13"/>
        <v>6260</v>
      </c>
      <c r="AE4698" s="14">
        <f t="shared" si="14"/>
        <v>935</v>
      </c>
      <c r="AF4698" s="14">
        <f t="shared" si="15"/>
        <v>40</v>
      </c>
      <c r="AG4698" s="17">
        <f t="shared" si="16"/>
        <v>83.23766139</v>
      </c>
      <c r="AH4698" s="20">
        <f>12*(J4698*'Programas e Observações'!$C$8+K4698*'Programas e Observações'!$C$9+L4698*('Programas e Observações'!$C$8+'Programas e Observações'!$C$9)+M4698*'Programas e Observações'!$C$10)</f>
        <v>515369.28</v>
      </c>
      <c r="AI4698" s="20">
        <f>12*(J4698*'Programas e Observações'!$D$8+K4698*'Programas e Observações'!$D$9+L4698*('Programas e Observações'!$D$8+'Programas e Observações'!$D$9)+M4698*'Programas e Observações'!$D$10)</f>
        <v>823433.04</v>
      </c>
      <c r="AJ4698" s="13" t="s">
        <v>4699</v>
      </c>
      <c r="AK4698" s="13" t="s">
        <v>1701</v>
      </c>
    </row>
    <row r="4699" ht="15.75" customHeight="1">
      <c r="A4699" s="13" t="s">
        <v>17743</v>
      </c>
      <c r="B4699" s="13" t="s">
        <v>17744</v>
      </c>
      <c r="C4699" s="13" t="s">
        <v>17745</v>
      </c>
      <c r="D4699" s="13" t="s">
        <v>17385</v>
      </c>
      <c r="E4699" s="13" t="s">
        <v>17476</v>
      </c>
      <c r="F4699" s="13" t="s">
        <v>17477</v>
      </c>
      <c r="G4699" s="14">
        <v>1384.0</v>
      </c>
      <c r="H4699" s="16" t="b">
        <f>G4699&lt;'Programas e Observações'!$C$11</f>
        <v>1</v>
      </c>
      <c r="I4699" s="14">
        <v>204.0</v>
      </c>
      <c r="J4699" s="14">
        <v>120.0</v>
      </c>
      <c r="K4699" s="14">
        <v>21.0</v>
      </c>
      <c r="L4699" s="14">
        <v>20.0</v>
      </c>
      <c r="M4699" s="14">
        <v>13.0</v>
      </c>
      <c r="N4699" s="14">
        <v>34.0</v>
      </c>
      <c r="O4699" s="14">
        <v>9.0</v>
      </c>
      <c r="P4699" s="14">
        <v>0.0</v>
      </c>
      <c r="Q4699" s="14"/>
      <c r="R4699" s="17">
        <f t="shared" si="1"/>
        <v>147.3988439</v>
      </c>
      <c r="S4699" s="17">
        <f t="shared" si="2"/>
        <v>86.70520231</v>
      </c>
      <c r="T4699" s="17">
        <f t="shared" si="3"/>
        <v>15.1734104</v>
      </c>
      <c r="U4699" s="17">
        <f t="shared" si="4"/>
        <v>14.45086705</v>
      </c>
      <c r="V4699" s="17">
        <f t="shared" si="5"/>
        <v>9.393063584</v>
      </c>
      <c r="W4699" s="17">
        <f t="shared" si="6"/>
        <v>24.56647399</v>
      </c>
      <c r="X4699" s="17">
        <f t="shared" si="7"/>
        <v>6.502890173</v>
      </c>
      <c r="Y4699" s="14">
        <f t="shared" si="8"/>
        <v>22506</v>
      </c>
      <c r="Z4699" s="14">
        <f t="shared" si="9"/>
        <v>11698</v>
      </c>
      <c r="AA4699" s="14">
        <f t="shared" si="10"/>
        <v>2149</v>
      </c>
      <c r="AB4699" s="14">
        <f t="shared" si="11"/>
        <v>3876</v>
      </c>
      <c r="AC4699" s="14">
        <f t="shared" si="12"/>
        <v>1580</v>
      </c>
      <c r="AD4699" s="14">
        <f t="shared" si="13"/>
        <v>3521</v>
      </c>
      <c r="AE4699" s="14">
        <f t="shared" si="14"/>
        <v>975</v>
      </c>
      <c r="AF4699" s="14">
        <f t="shared" si="15"/>
        <v>9</v>
      </c>
      <c r="AG4699" s="17">
        <f t="shared" si="16"/>
        <v>93.92175274</v>
      </c>
      <c r="AH4699" s="20">
        <f>12*(J4699*'Programas e Observações'!$C$8+K4699*'Programas e Observações'!$C$9+L4699*('Programas e Observações'!$C$8+'Programas e Observações'!$C$9)+M4699*'Programas e Observações'!$C$10)</f>
        <v>55544.04</v>
      </c>
      <c r="AI4699" s="20">
        <f>12*(J4699*'Programas e Observações'!$D$8+K4699*'Programas e Observações'!$D$9+L4699*('Programas e Observações'!$D$8+'Programas e Observações'!$D$9)+M4699*'Programas e Observações'!$D$10)</f>
        <v>106964.88</v>
      </c>
      <c r="AJ4699" s="13" t="s">
        <v>2670</v>
      </c>
      <c r="AK4699" s="13" t="s">
        <v>2412</v>
      </c>
    </row>
    <row r="4700" ht="15.75" customHeight="1">
      <c r="A4700" s="13" t="s">
        <v>17746</v>
      </c>
      <c r="B4700" s="13" t="s">
        <v>17747</v>
      </c>
      <c r="C4700" s="13" t="s">
        <v>17748</v>
      </c>
      <c r="D4700" s="13" t="s">
        <v>17385</v>
      </c>
      <c r="E4700" s="13" t="s">
        <v>17420</v>
      </c>
      <c r="F4700" s="13" t="s">
        <v>17421</v>
      </c>
      <c r="G4700" s="14">
        <v>9698.0</v>
      </c>
      <c r="H4700" s="16" t="b">
        <f>G4700&lt;'Programas e Observações'!$C$11</f>
        <v>1</v>
      </c>
      <c r="I4700" s="14">
        <v>1488.0</v>
      </c>
      <c r="J4700" s="14">
        <v>769.0</v>
      </c>
      <c r="K4700" s="14">
        <v>126.0</v>
      </c>
      <c r="L4700" s="14">
        <v>355.0</v>
      </c>
      <c r="M4700" s="14">
        <v>77.0</v>
      </c>
      <c r="N4700" s="14">
        <v>226.0</v>
      </c>
      <c r="O4700" s="14">
        <v>47.0</v>
      </c>
      <c r="P4700" s="14">
        <v>2.0</v>
      </c>
      <c r="Q4700" s="14"/>
      <c r="R4700" s="17">
        <f t="shared" si="1"/>
        <v>153.4336977</v>
      </c>
      <c r="S4700" s="17">
        <f t="shared" si="2"/>
        <v>79.29469994</v>
      </c>
      <c r="T4700" s="17">
        <f t="shared" si="3"/>
        <v>12.99236956</v>
      </c>
      <c r="U4700" s="17">
        <f t="shared" si="4"/>
        <v>36.60548567</v>
      </c>
      <c r="V4700" s="17">
        <f t="shared" si="5"/>
        <v>7.939781398</v>
      </c>
      <c r="W4700" s="17">
        <f t="shared" si="6"/>
        <v>23.30377397</v>
      </c>
      <c r="X4700" s="17">
        <f t="shared" si="7"/>
        <v>4.846360074</v>
      </c>
      <c r="Y4700" s="14">
        <f t="shared" si="8"/>
        <v>45096</v>
      </c>
      <c r="Z4700" s="14">
        <f t="shared" si="9"/>
        <v>21602</v>
      </c>
      <c r="AA4700" s="14">
        <f t="shared" si="10"/>
        <v>4149</v>
      </c>
      <c r="AB4700" s="14">
        <f t="shared" si="11"/>
        <v>9547</v>
      </c>
      <c r="AC4700" s="14">
        <f t="shared" si="12"/>
        <v>4699</v>
      </c>
      <c r="AD4700" s="14">
        <f t="shared" si="13"/>
        <v>6774</v>
      </c>
      <c r="AE4700" s="14">
        <f t="shared" si="14"/>
        <v>1198</v>
      </c>
      <c r="AF4700" s="14">
        <f t="shared" si="15"/>
        <v>34</v>
      </c>
      <c r="AG4700" s="17">
        <f t="shared" si="16"/>
        <v>104.2629045</v>
      </c>
      <c r="AH4700" s="20">
        <f>12*(J4700*'Programas e Observações'!$C$8+K4700*'Programas e Observações'!$C$9+L4700*('Programas e Observações'!$C$8+'Programas e Observações'!$C$9)+M4700*'Programas e Observações'!$C$10)</f>
        <v>508848.36</v>
      </c>
      <c r="AI4700" s="20">
        <f>12*(J4700*'Programas e Observações'!$D$8+K4700*'Programas e Observações'!$D$9+L4700*('Programas e Observações'!$D$8+'Programas e Observações'!$D$9)+M4700*'Programas e Observações'!$D$10)</f>
        <v>924572.88</v>
      </c>
      <c r="AJ4700" s="13" t="s">
        <v>13487</v>
      </c>
      <c r="AK4700" s="13" t="s">
        <v>8048</v>
      </c>
    </row>
    <row r="4701" ht="15.75" customHeight="1">
      <c r="A4701" s="13" t="s">
        <v>17749</v>
      </c>
      <c r="B4701" s="13" t="s">
        <v>17750</v>
      </c>
      <c r="C4701" s="13" t="s">
        <v>17751</v>
      </c>
      <c r="D4701" s="13" t="s">
        <v>17385</v>
      </c>
      <c r="E4701" s="13" t="s">
        <v>17391</v>
      </c>
      <c r="F4701" s="13" t="s">
        <v>17392</v>
      </c>
      <c r="G4701" s="14">
        <v>3064.0</v>
      </c>
      <c r="H4701" s="16" t="b">
        <f>G4701&lt;'Programas e Observações'!$C$11</f>
        <v>1</v>
      </c>
      <c r="I4701" s="14">
        <v>616.0</v>
      </c>
      <c r="J4701" s="14">
        <v>341.0</v>
      </c>
      <c r="K4701" s="14">
        <v>61.0</v>
      </c>
      <c r="L4701" s="14">
        <v>155.0</v>
      </c>
      <c r="M4701" s="14">
        <v>50.0</v>
      </c>
      <c r="N4701" s="14">
        <v>27.0</v>
      </c>
      <c r="O4701" s="14">
        <v>10.0</v>
      </c>
      <c r="P4701" s="14">
        <v>0.0</v>
      </c>
      <c r="Q4701" s="14"/>
      <c r="R4701" s="17">
        <f t="shared" si="1"/>
        <v>201.0443864</v>
      </c>
      <c r="S4701" s="17">
        <f t="shared" si="2"/>
        <v>111.2924282</v>
      </c>
      <c r="T4701" s="17">
        <f t="shared" si="3"/>
        <v>19.90861619</v>
      </c>
      <c r="U4701" s="17">
        <f t="shared" si="4"/>
        <v>50.58746736</v>
      </c>
      <c r="V4701" s="17">
        <f t="shared" si="5"/>
        <v>16.31853786</v>
      </c>
      <c r="W4701" s="17">
        <f t="shared" si="6"/>
        <v>8.812010444</v>
      </c>
      <c r="X4701" s="17">
        <f t="shared" si="7"/>
        <v>3.263707572</v>
      </c>
      <c r="Y4701" s="14">
        <f t="shared" si="8"/>
        <v>20310</v>
      </c>
      <c r="Z4701" s="14">
        <f t="shared" si="9"/>
        <v>10914</v>
      </c>
      <c r="AA4701" s="14">
        <f t="shared" si="10"/>
        <v>1544</v>
      </c>
      <c r="AB4701" s="14">
        <f t="shared" si="11"/>
        <v>3994</v>
      </c>
      <c r="AC4701" s="14">
        <f t="shared" si="12"/>
        <v>1643</v>
      </c>
      <c r="AD4701" s="14">
        <f t="shared" si="13"/>
        <v>2020</v>
      </c>
      <c r="AE4701" s="14">
        <f t="shared" si="14"/>
        <v>473</v>
      </c>
      <c r="AF4701" s="14">
        <f t="shared" si="15"/>
        <v>12</v>
      </c>
      <c r="AG4701" s="17">
        <f t="shared" si="16"/>
        <v>150.845582</v>
      </c>
      <c r="AH4701" s="20">
        <f>12*(J4701*'Programas e Observações'!$C$8+K4701*'Programas e Observações'!$C$9+L4701*('Programas e Observações'!$C$8+'Programas e Observações'!$C$9)+M4701*'Programas e Observações'!$C$10)</f>
        <v>234900</v>
      </c>
      <c r="AI4701" s="20">
        <f>12*(J4701*'Programas e Observações'!$D$8+K4701*'Programas e Observações'!$D$9+L4701*('Programas e Observações'!$D$8+'Programas e Observações'!$D$9)+M4701*'Programas e Observações'!$D$10)</f>
        <v>418661.04</v>
      </c>
      <c r="AJ4701" s="13" t="s">
        <v>5870</v>
      </c>
      <c r="AK4701" s="13" t="s">
        <v>5360</v>
      </c>
    </row>
    <row r="4702" ht="15.75" customHeight="1">
      <c r="A4702" s="13" t="s">
        <v>17752</v>
      </c>
      <c r="B4702" s="13" t="s">
        <v>17753</v>
      </c>
      <c r="C4702" s="13" t="s">
        <v>17754</v>
      </c>
      <c r="D4702" s="13" t="s">
        <v>17385</v>
      </c>
      <c r="E4702" s="13" t="s">
        <v>17401</v>
      </c>
      <c r="F4702" s="13" t="s">
        <v>17402</v>
      </c>
      <c r="G4702" s="14">
        <v>8834.0</v>
      </c>
      <c r="H4702" s="16" t="b">
        <f>G4702&lt;'Programas e Observações'!$C$11</f>
        <v>1</v>
      </c>
      <c r="I4702" s="14">
        <v>1448.0</v>
      </c>
      <c r="J4702" s="14">
        <v>990.0</v>
      </c>
      <c r="K4702" s="14">
        <v>72.0</v>
      </c>
      <c r="L4702" s="14">
        <v>250.0</v>
      </c>
      <c r="M4702" s="14">
        <v>78.0</v>
      </c>
      <c r="N4702" s="14">
        <v>194.0</v>
      </c>
      <c r="O4702" s="14">
        <v>46.0</v>
      </c>
      <c r="P4702" s="14">
        <v>2.0</v>
      </c>
      <c r="Q4702" s="14"/>
      <c r="R4702" s="17">
        <f t="shared" si="1"/>
        <v>163.9121576</v>
      </c>
      <c r="S4702" s="17">
        <f t="shared" si="2"/>
        <v>112.0670138</v>
      </c>
      <c r="T4702" s="17">
        <f t="shared" si="3"/>
        <v>8.150328277</v>
      </c>
      <c r="U4702" s="17">
        <f t="shared" si="4"/>
        <v>28.29975096</v>
      </c>
      <c r="V4702" s="17">
        <f t="shared" si="5"/>
        <v>8.8295223</v>
      </c>
      <c r="W4702" s="17">
        <f t="shared" si="6"/>
        <v>21.96060675</v>
      </c>
      <c r="X4702" s="17">
        <f t="shared" si="7"/>
        <v>5.207154177</v>
      </c>
      <c r="Y4702" s="14">
        <f t="shared" si="8"/>
        <v>29100</v>
      </c>
      <c r="Z4702" s="14">
        <f t="shared" si="9"/>
        <v>16114</v>
      </c>
      <c r="AA4702" s="14">
        <f t="shared" si="10"/>
        <v>1914</v>
      </c>
      <c r="AB4702" s="14">
        <f t="shared" si="11"/>
        <v>5943</v>
      </c>
      <c r="AC4702" s="14">
        <f t="shared" si="12"/>
        <v>2406</v>
      </c>
      <c r="AD4702" s="14">
        <f t="shared" si="13"/>
        <v>4333</v>
      </c>
      <c r="AE4702" s="14">
        <f t="shared" si="14"/>
        <v>1072</v>
      </c>
      <c r="AF4702" s="14">
        <f t="shared" si="15"/>
        <v>25</v>
      </c>
      <c r="AG4702" s="17">
        <f t="shared" si="16"/>
        <v>123.8387458</v>
      </c>
      <c r="AH4702" s="20">
        <f>12*(J4702*'Programas e Observações'!$C$8+K4702*'Programas e Observações'!$C$9+L4702*('Programas e Observações'!$C$8+'Programas e Observações'!$C$9)+M4702*'Programas e Observações'!$C$10)</f>
        <v>451418.64</v>
      </c>
      <c r="AI4702" s="20">
        <f>12*(J4702*'Programas e Observações'!$D$8+K4702*'Programas e Observações'!$D$9+L4702*('Programas e Observações'!$D$8+'Programas e Observações'!$D$9)+M4702*'Programas e Observações'!$D$10)</f>
        <v>905441.28</v>
      </c>
      <c r="AJ4702" s="13" t="s">
        <v>11765</v>
      </c>
      <c r="AK4702" s="13" t="s">
        <v>5241</v>
      </c>
    </row>
    <row r="4703" ht="15.75" customHeight="1">
      <c r="A4703" s="13" t="s">
        <v>17755</v>
      </c>
      <c r="B4703" s="13" t="s">
        <v>17756</v>
      </c>
      <c r="C4703" s="13" t="s">
        <v>17757</v>
      </c>
      <c r="D4703" s="13" t="s">
        <v>17385</v>
      </c>
      <c r="E4703" s="13" t="s">
        <v>17696</v>
      </c>
      <c r="F4703" s="13" t="s">
        <v>17697</v>
      </c>
      <c r="G4703" s="14">
        <v>479599.0</v>
      </c>
      <c r="H4703" s="16" t="b">
        <f>G4703&lt;'Programas e Observações'!$C$11</f>
        <v>0</v>
      </c>
      <c r="I4703" s="14">
        <v>36137.0</v>
      </c>
      <c r="J4703" s="14">
        <v>12716.0</v>
      </c>
      <c r="K4703" s="14">
        <v>6380.0</v>
      </c>
      <c r="L4703" s="14">
        <v>8386.0</v>
      </c>
      <c r="M4703" s="14">
        <v>3680.0</v>
      </c>
      <c r="N4703" s="14">
        <v>5602.0</v>
      </c>
      <c r="O4703" s="14">
        <v>1203.0</v>
      </c>
      <c r="P4703" s="14">
        <v>22.0</v>
      </c>
      <c r="Q4703" s="14">
        <v>2392.0</v>
      </c>
      <c r="R4703" s="17">
        <f t="shared" si="1"/>
        <v>75.34836395</v>
      </c>
      <c r="S4703" s="17">
        <f t="shared" si="2"/>
        <v>26.51381675</v>
      </c>
      <c r="T4703" s="17">
        <f t="shared" si="3"/>
        <v>13.30278003</v>
      </c>
      <c r="U4703" s="17">
        <f t="shared" si="4"/>
        <v>17.48544096</v>
      </c>
      <c r="V4703" s="17">
        <f t="shared" si="5"/>
        <v>7.673076883</v>
      </c>
      <c r="W4703" s="17">
        <f t="shared" si="6"/>
        <v>11.68059149</v>
      </c>
      <c r="X4703" s="17">
        <f t="shared" si="7"/>
        <v>2.508345514</v>
      </c>
      <c r="Y4703" s="14">
        <f t="shared" si="8"/>
        <v>47743</v>
      </c>
      <c r="Z4703" s="14">
        <f t="shared" si="9"/>
        <v>18099</v>
      </c>
      <c r="AA4703" s="14">
        <f t="shared" si="10"/>
        <v>7745</v>
      </c>
      <c r="AB4703" s="14">
        <f t="shared" si="11"/>
        <v>10928</v>
      </c>
      <c r="AC4703" s="14">
        <f t="shared" si="12"/>
        <v>4544</v>
      </c>
      <c r="AD4703" s="14">
        <f t="shared" si="13"/>
        <v>7000</v>
      </c>
      <c r="AE4703" s="14">
        <f t="shared" si="14"/>
        <v>1476</v>
      </c>
      <c r="AF4703" s="14">
        <f t="shared" si="15"/>
        <v>31</v>
      </c>
      <c r="AG4703" s="17">
        <f t="shared" si="16"/>
        <v>79.15649087</v>
      </c>
      <c r="AH4703" s="20">
        <f>12*(J4703*'Programas e Observações'!$C$8+K4703*'Programas e Observações'!$C$9+L4703*('Programas e Observações'!$C$8+'Programas e Observações'!$C$9)+M4703*'Programas e Observações'!$C$10)</f>
        <v>13653048</v>
      </c>
      <c r="AI4703" s="20">
        <f>12*(J4703*'Programas e Observações'!$D$8+K4703*'Programas e Observações'!$D$9+L4703*('Programas e Observações'!$D$8+'Programas e Observações'!$D$9)+M4703*'Programas e Observações'!$D$10)</f>
        <v>21613667.28</v>
      </c>
      <c r="AJ4703" s="13" t="s">
        <v>17758</v>
      </c>
      <c r="AK4703" s="13" t="s">
        <v>17759</v>
      </c>
    </row>
    <row r="4704" ht="15.75" customHeight="1">
      <c r="A4704" s="13" t="s">
        <v>17760</v>
      </c>
      <c r="B4704" s="13" t="s">
        <v>17761</v>
      </c>
      <c r="C4704" s="13" t="s">
        <v>1612</v>
      </c>
      <c r="D4704" s="13" t="s">
        <v>17385</v>
      </c>
      <c r="E4704" s="13" t="s">
        <v>17476</v>
      </c>
      <c r="F4704" s="13" t="s">
        <v>17477</v>
      </c>
      <c r="G4704" s="14">
        <v>2777.0</v>
      </c>
      <c r="H4704" s="16" t="b">
        <f>G4704&lt;'Programas e Observações'!$C$11</f>
        <v>1</v>
      </c>
      <c r="I4704" s="14">
        <v>688.0</v>
      </c>
      <c r="J4704" s="14">
        <v>420.0</v>
      </c>
      <c r="K4704" s="14">
        <v>40.0</v>
      </c>
      <c r="L4704" s="14">
        <v>121.0</v>
      </c>
      <c r="M4704" s="14">
        <v>30.0</v>
      </c>
      <c r="N4704" s="14">
        <v>30.0</v>
      </c>
      <c r="O4704" s="14">
        <v>12.0</v>
      </c>
      <c r="P4704" s="14">
        <v>0.0</v>
      </c>
      <c r="Q4704" s="14"/>
      <c r="R4704" s="17">
        <f t="shared" si="1"/>
        <v>247.7493698</v>
      </c>
      <c r="S4704" s="17">
        <f t="shared" si="2"/>
        <v>151.2423479</v>
      </c>
      <c r="T4704" s="17">
        <f t="shared" si="3"/>
        <v>14.40403313</v>
      </c>
      <c r="U4704" s="17">
        <f t="shared" si="4"/>
        <v>43.57220022</v>
      </c>
      <c r="V4704" s="17">
        <f t="shared" si="5"/>
        <v>10.80302485</v>
      </c>
      <c r="W4704" s="17">
        <f t="shared" si="6"/>
        <v>10.80302485</v>
      </c>
      <c r="X4704" s="17">
        <f t="shared" si="7"/>
        <v>4.321209939</v>
      </c>
      <c r="Y4704" s="14">
        <f t="shared" si="8"/>
        <v>22506</v>
      </c>
      <c r="Z4704" s="14">
        <f t="shared" si="9"/>
        <v>11698</v>
      </c>
      <c r="AA4704" s="14">
        <f t="shared" si="10"/>
        <v>2149</v>
      </c>
      <c r="AB4704" s="14">
        <f t="shared" si="11"/>
        <v>3876</v>
      </c>
      <c r="AC4704" s="14">
        <f t="shared" si="12"/>
        <v>1580</v>
      </c>
      <c r="AD4704" s="14">
        <f t="shared" si="13"/>
        <v>3521</v>
      </c>
      <c r="AE4704" s="14">
        <f t="shared" si="14"/>
        <v>975</v>
      </c>
      <c r="AF4704" s="14">
        <f t="shared" si="15"/>
        <v>9</v>
      </c>
      <c r="AG4704" s="17">
        <f t="shared" si="16"/>
        <v>93.92175274</v>
      </c>
      <c r="AH4704" s="20">
        <f>12*(J4704*'Programas e Observações'!$C$8+K4704*'Programas e Observações'!$C$9+L4704*('Programas e Observações'!$C$8+'Programas e Observações'!$C$9)+M4704*'Programas e Observações'!$C$10)</f>
        <v>205274.4</v>
      </c>
      <c r="AI4704" s="20">
        <f>12*(J4704*'Programas e Observações'!$D$8+K4704*'Programas e Observações'!$D$9+L4704*('Programas e Observações'!$D$8+'Programas e Observações'!$D$9)+M4704*'Programas e Observações'!$D$10)</f>
        <v>403745.64</v>
      </c>
      <c r="AJ4704" s="13" t="s">
        <v>7689</v>
      </c>
      <c r="AK4704" s="13" t="s">
        <v>4200</v>
      </c>
    </row>
    <row r="4705" ht="15.75" customHeight="1">
      <c r="A4705" s="13" t="s">
        <v>17762</v>
      </c>
      <c r="B4705" s="13" t="s">
        <v>17763</v>
      </c>
      <c r="C4705" s="13" t="s">
        <v>17764</v>
      </c>
      <c r="D4705" s="13" t="s">
        <v>17385</v>
      </c>
      <c r="E4705" s="13" t="s">
        <v>17447</v>
      </c>
      <c r="F4705" s="13" t="s">
        <v>17448</v>
      </c>
      <c r="G4705" s="14">
        <v>5910.0</v>
      </c>
      <c r="H4705" s="16" t="b">
        <f>G4705&lt;'Programas e Observações'!$C$11</f>
        <v>1</v>
      </c>
      <c r="I4705" s="14">
        <v>762.0</v>
      </c>
      <c r="J4705" s="14">
        <v>371.0</v>
      </c>
      <c r="K4705" s="14">
        <v>54.0</v>
      </c>
      <c r="L4705" s="14">
        <v>250.0</v>
      </c>
      <c r="M4705" s="14">
        <v>43.0</v>
      </c>
      <c r="N4705" s="14">
        <v>125.0</v>
      </c>
      <c r="O4705" s="14">
        <v>37.0</v>
      </c>
      <c r="P4705" s="14">
        <v>1.0</v>
      </c>
      <c r="Q4705" s="14"/>
      <c r="R4705" s="17">
        <f t="shared" si="1"/>
        <v>128.9340102</v>
      </c>
      <c r="S4705" s="17">
        <f t="shared" si="2"/>
        <v>62.7749577</v>
      </c>
      <c r="T4705" s="17">
        <f t="shared" si="3"/>
        <v>9.137055838</v>
      </c>
      <c r="U4705" s="17">
        <f t="shared" si="4"/>
        <v>42.30118443</v>
      </c>
      <c r="V4705" s="17">
        <f t="shared" si="5"/>
        <v>7.275803723</v>
      </c>
      <c r="W4705" s="17">
        <f t="shared" si="6"/>
        <v>21.15059222</v>
      </c>
      <c r="X4705" s="17">
        <f t="shared" si="7"/>
        <v>6.260575296</v>
      </c>
      <c r="Y4705" s="14">
        <f t="shared" si="8"/>
        <v>114333</v>
      </c>
      <c r="Z4705" s="14">
        <f t="shared" si="9"/>
        <v>55340</v>
      </c>
      <c r="AA4705" s="14">
        <f t="shared" si="10"/>
        <v>8438</v>
      </c>
      <c r="AB4705" s="14">
        <f t="shared" si="11"/>
        <v>29619</v>
      </c>
      <c r="AC4705" s="14">
        <f t="shared" si="12"/>
        <v>9993</v>
      </c>
      <c r="AD4705" s="14">
        <f t="shared" si="13"/>
        <v>9424</v>
      </c>
      <c r="AE4705" s="14">
        <f t="shared" si="14"/>
        <v>2349</v>
      </c>
      <c r="AF4705" s="14">
        <f t="shared" si="15"/>
        <v>46</v>
      </c>
      <c r="AG4705" s="17">
        <f t="shared" si="16"/>
        <v>135.6957116</v>
      </c>
      <c r="AH4705" s="20">
        <f>12*(J4705*'Programas e Observações'!$C$8+K4705*'Programas e Observações'!$C$9+L4705*('Programas e Observações'!$C$8+'Programas e Observações'!$C$9)+M4705*'Programas e Observações'!$C$10)</f>
        <v>300861.24</v>
      </c>
      <c r="AI4705" s="20">
        <f>12*(J4705*'Programas e Observações'!$D$8+K4705*'Programas e Observações'!$D$9+L4705*('Programas e Observações'!$D$8+'Programas e Observações'!$D$9)+M4705*'Programas e Observações'!$D$10)</f>
        <v>531378.12</v>
      </c>
      <c r="AJ4705" s="13" t="s">
        <v>17765</v>
      </c>
      <c r="AK4705" s="13" t="s">
        <v>657</v>
      </c>
    </row>
    <row r="4706" ht="15.75" customHeight="1">
      <c r="A4706" s="13" t="s">
        <v>17766</v>
      </c>
      <c r="B4706" s="13" t="s">
        <v>17767</v>
      </c>
      <c r="C4706" s="13" t="s">
        <v>17768</v>
      </c>
      <c r="D4706" s="13" t="s">
        <v>17385</v>
      </c>
      <c r="E4706" s="13" t="s">
        <v>17498</v>
      </c>
      <c r="F4706" s="13" t="s">
        <v>17499</v>
      </c>
      <c r="G4706" s="14">
        <v>3859.0</v>
      </c>
      <c r="H4706" s="16" t="b">
        <f>G4706&lt;'Programas e Observações'!$C$11</f>
        <v>1</v>
      </c>
      <c r="I4706" s="14">
        <v>1024.0</v>
      </c>
      <c r="J4706" s="14">
        <v>631.0</v>
      </c>
      <c r="K4706" s="14">
        <v>38.0</v>
      </c>
      <c r="L4706" s="14">
        <v>180.0</v>
      </c>
      <c r="M4706" s="14">
        <v>47.0</v>
      </c>
      <c r="N4706" s="14">
        <v>120.0</v>
      </c>
      <c r="O4706" s="14">
        <v>15.0</v>
      </c>
      <c r="P4706" s="14">
        <v>1.0</v>
      </c>
      <c r="Q4706" s="14"/>
      <c r="R4706" s="17">
        <f t="shared" si="1"/>
        <v>265.3537186</v>
      </c>
      <c r="S4706" s="17">
        <f t="shared" si="2"/>
        <v>163.5138637</v>
      </c>
      <c r="T4706" s="17">
        <f t="shared" si="3"/>
        <v>9.84711065</v>
      </c>
      <c r="U4706" s="17">
        <f t="shared" si="4"/>
        <v>46.64420834</v>
      </c>
      <c r="V4706" s="17">
        <f t="shared" si="5"/>
        <v>12.17932107</v>
      </c>
      <c r="W4706" s="17">
        <f t="shared" si="6"/>
        <v>31.0961389</v>
      </c>
      <c r="X4706" s="17">
        <f t="shared" si="7"/>
        <v>3.887017362</v>
      </c>
      <c r="Y4706" s="14">
        <f t="shared" si="8"/>
        <v>29008</v>
      </c>
      <c r="Z4706" s="14">
        <f t="shared" si="9"/>
        <v>15553</v>
      </c>
      <c r="AA4706" s="14">
        <f t="shared" si="10"/>
        <v>1775</v>
      </c>
      <c r="AB4706" s="14">
        <f t="shared" si="11"/>
        <v>6222</v>
      </c>
      <c r="AC4706" s="14">
        <f t="shared" si="12"/>
        <v>2686</v>
      </c>
      <c r="AD4706" s="14">
        <f t="shared" si="13"/>
        <v>3400</v>
      </c>
      <c r="AE4706" s="14">
        <f t="shared" si="14"/>
        <v>701</v>
      </c>
      <c r="AF4706" s="14">
        <f t="shared" si="15"/>
        <v>17</v>
      </c>
      <c r="AG4706" s="17">
        <f t="shared" si="16"/>
        <v>149.8347107</v>
      </c>
      <c r="AH4706" s="20">
        <f>12*(J4706*'Programas e Observações'!$C$8+K4706*'Programas e Observações'!$C$9+L4706*('Programas e Observações'!$C$8+'Programas e Observações'!$C$9)+M4706*'Programas e Observações'!$C$10)</f>
        <v>296895.96</v>
      </c>
      <c r="AI4706" s="20">
        <f>12*(J4706*'Programas e Observações'!$D$8+K4706*'Programas e Observações'!$D$9+L4706*('Programas e Observações'!$D$8+'Programas e Observações'!$D$9)+M4706*'Programas e Observações'!$D$10)</f>
        <v>593943.96</v>
      </c>
      <c r="AJ4706" s="13" t="s">
        <v>17769</v>
      </c>
      <c r="AK4706" s="13" t="s">
        <v>11370</v>
      </c>
    </row>
    <row r="4707" ht="15.75" customHeight="1">
      <c r="A4707" s="13" t="s">
        <v>17770</v>
      </c>
      <c r="B4707" s="13" t="s">
        <v>17771</v>
      </c>
      <c r="C4707" s="13" t="s">
        <v>17772</v>
      </c>
      <c r="D4707" s="13" t="s">
        <v>17385</v>
      </c>
      <c r="E4707" s="13" t="s">
        <v>17554</v>
      </c>
      <c r="F4707" s="13" t="s">
        <v>17555</v>
      </c>
      <c r="G4707" s="14">
        <v>2428.0</v>
      </c>
      <c r="H4707" s="16" t="b">
        <f>G4707&lt;'Programas e Observações'!$C$11</f>
        <v>1</v>
      </c>
      <c r="I4707" s="14">
        <v>490.0</v>
      </c>
      <c r="J4707" s="14">
        <v>296.0</v>
      </c>
      <c r="K4707" s="14">
        <v>16.0</v>
      </c>
      <c r="L4707" s="14">
        <v>107.0</v>
      </c>
      <c r="M4707" s="14">
        <v>40.0</v>
      </c>
      <c r="N4707" s="14">
        <v>130.0</v>
      </c>
      <c r="O4707" s="14">
        <v>12.0</v>
      </c>
      <c r="P4707" s="14">
        <v>1.0</v>
      </c>
      <c r="Q4707" s="14"/>
      <c r="R4707" s="17">
        <f t="shared" si="1"/>
        <v>201.8121911</v>
      </c>
      <c r="S4707" s="17">
        <f t="shared" si="2"/>
        <v>121.9110379</v>
      </c>
      <c r="T4707" s="17">
        <f t="shared" si="3"/>
        <v>6.589785832</v>
      </c>
      <c r="U4707" s="17">
        <f t="shared" si="4"/>
        <v>44.06919275</v>
      </c>
      <c r="V4707" s="17">
        <f t="shared" si="5"/>
        <v>16.47446458</v>
      </c>
      <c r="W4707" s="17">
        <f t="shared" si="6"/>
        <v>53.54200988</v>
      </c>
      <c r="X4707" s="17">
        <f t="shared" si="7"/>
        <v>4.942339374</v>
      </c>
      <c r="Y4707" s="14">
        <f t="shared" si="8"/>
        <v>26074</v>
      </c>
      <c r="Z4707" s="14">
        <f t="shared" si="9"/>
        <v>14640</v>
      </c>
      <c r="AA4707" s="14">
        <f t="shared" si="10"/>
        <v>1594</v>
      </c>
      <c r="AB4707" s="14">
        <f t="shared" si="11"/>
        <v>5010</v>
      </c>
      <c r="AC4707" s="14">
        <f t="shared" si="12"/>
        <v>2553</v>
      </c>
      <c r="AD4707" s="14">
        <f t="shared" si="13"/>
        <v>2751</v>
      </c>
      <c r="AE4707" s="14">
        <f t="shared" si="14"/>
        <v>355</v>
      </c>
      <c r="AF4707" s="14">
        <f t="shared" si="15"/>
        <v>12</v>
      </c>
      <c r="AG4707" s="17">
        <f t="shared" si="16"/>
        <v>159.5471929</v>
      </c>
      <c r="AH4707" s="20">
        <f>12*(J4707*'Programas e Observações'!$C$8+K4707*'Programas e Observações'!$C$9+L4707*('Programas e Observações'!$C$8+'Programas e Observações'!$C$9)+M4707*'Programas e Observações'!$C$10)</f>
        <v>163783.2</v>
      </c>
      <c r="AI4707" s="20">
        <f>12*(J4707*'Programas e Observações'!$D$8+K4707*'Programas e Observações'!$D$9+L4707*('Programas e Observações'!$D$8+'Programas e Observações'!$D$9)+M4707*'Programas e Observações'!$D$10)</f>
        <v>311946.12</v>
      </c>
      <c r="AJ4707" s="13" t="s">
        <v>4801</v>
      </c>
      <c r="AK4707" s="13" t="s">
        <v>3555</v>
      </c>
    </row>
    <row r="4708" ht="15.75" customHeight="1">
      <c r="A4708" s="13" t="s">
        <v>17773</v>
      </c>
      <c r="B4708" s="13" t="s">
        <v>17774</v>
      </c>
      <c r="C4708" s="13" t="s">
        <v>17775</v>
      </c>
      <c r="D4708" s="13" t="s">
        <v>17385</v>
      </c>
      <c r="E4708" s="13" t="s">
        <v>17466</v>
      </c>
      <c r="F4708" s="13" t="s">
        <v>17467</v>
      </c>
      <c r="G4708" s="14">
        <v>9333.0</v>
      </c>
      <c r="H4708" s="16" t="b">
        <f>G4708&lt;'Programas e Observações'!$C$11</f>
        <v>1</v>
      </c>
      <c r="I4708" s="14">
        <v>1661.0</v>
      </c>
      <c r="J4708" s="14">
        <v>813.0</v>
      </c>
      <c r="K4708" s="14">
        <v>124.0</v>
      </c>
      <c r="L4708" s="14">
        <v>531.0</v>
      </c>
      <c r="M4708" s="14">
        <v>131.0</v>
      </c>
      <c r="N4708" s="14">
        <v>158.0</v>
      </c>
      <c r="O4708" s="14">
        <v>20.0</v>
      </c>
      <c r="P4708" s="14">
        <v>2.0</v>
      </c>
      <c r="Q4708" s="14"/>
      <c r="R4708" s="17">
        <f t="shared" si="1"/>
        <v>177.9706418</v>
      </c>
      <c r="S4708" s="17">
        <f t="shared" si="2"/>
        <v>87.11025394</v>
      </c>
      <c r="T4708" s="17">
        <f t="shared" si="3"/>
        <v>13.28618879</v>
      </c>
      <c r="U4708" s="17">
        <f t="shared" si="4"/>
        <v>56.8948891</v>
      </c>
      <c r="V4708" s="17">
        <f t="shared" si="5"/>
        <v>14.03621558</v>
      </c>
      <c r="W4708" s="17">
        <f t="shared" si="6"/>
        <v>16.92917604</v>
      </c>
      <c r="X4708" s="17">
        <f t="shared" si="7"/>
        <v>2.142933676</v>
      </c>
      <c r="Y4708" s="14">
        <f t="shared" si="8"/>
        <v>55623</v>
      </c>
      <c r="Z4708" s="14">
        <f t="shared" si="9"/>
        <v>26486</v>
      </c>
      <c r="AA4708" s="14">
        <f t="shared" si="10"/>
        <v>4033</v>
      </c>
      <c r="AB4708" s="14">
        <f t="shared" si="11"/>
        <v>15050</v>
      </c>
      <c r="AC4708" s="14">
        <f t="shared" si="12"/>
        <v>6414</v>
      </c>
      <c r="AD4708" s="14">
        <f t="shared" si="13"/>
        <v>6101</v>
      </c>
      <c r="AE4708" s="14">
        <f t="shared" si="14"/>
        <v>1095</v>
      </c>
      <c r="AF4708" s="14">
        <f t="shared" si="15"/>
        <v>23</v>
      </c>
      <c r="AG4708" s="17">
        <f t="shared" si="16"/>
        <v>140.4805682</v>
      </c>
      <c r="AH4708" s="20">
        <f>12*(J4708*'Programas e Observações'!$C$8+K4708*'Programas e Observações'!$C$9+L4708*('Programas e Observações'!$C$8+'Programas e Observações'!$C$9)+M4708*'Programas e Observações'!$C$10)</f>
        <v>669649.08</v>
      </c>
      <c r="AI4708" s="20">
        <f>12*(J4708*'Programas e Observações'!$D$8+K4708*'Programas e Observações'!$D$9+L4708*('Programas e Observações'!$D$8+'Programas e Observações'!$D$9)+M4708*'Programas e Observações'!$D$10)</f>
        <v>1169023.92</v>
      </c>
      <c r="AJ4708" s="13" t="s">
        <v>14824</v>
      </c>
      <c r="AK4708" s="13" t="s">
        <v>15976</v>
      </c>
    </row>
    <row r="4709" ht="15.75" customHeight="1">
      <c r="A4709" s="13" t="s">
        <v>17776</v>
      </c>
      <c r="B4709" s="13" t="s">
        <v>17777</v>
      </c>
      <c r="C4709" s="13" t="s">
        <v>17778</v>
      </c>
      <c r="D4709" s="13" t="s">
        <v>17385</v>
      </c>
      <c r="E4709" s="13" t="s">
        <v>17608</v>
      </c>
      <c r="F4709" s="13" t="s">
        <v>17609</v>
      </c>
      <c r="G4709" s="14">
        <v>14014.0</v>
      </c>
      <c r="H4709" s="16" t="b">
        <f>G4709&lt;'Programas e Observações'!$C$11</f>
        <v>1</v>
      </c>
      <c r="I4709" s="14">
        <v>2229.0</v>
      </c>
      <c r="J4709" s="14">
        <v>1278.0</v>
      </c>
      <c r="K4709" s="14">
        <v>149.0</v>
      </c>
      <c r="L4709" s="14">
        <v>420.0</v>
      </c>
      <c r="M4709" s="14">
        <v>84.0</v>
      </c>
      <c r="N4709" s="14">
        <v>219.0</v>
      </c>
      <c r="O4709" s="14">
        <v>18.0</v>
      </c>
      <c r="P4709" s="14">
        <v>0.0</v>
      </c>
      <c r="Q4709" s="14"/>
      <c r="R4709" s="17">
        <f t="shared" si="1"/>
        <v>159.0552305</v>
      </c>
      <c r="S4709" s="17">
        <f t="shared" si="2"/>
        <v>91.19451977</v>
      </c>
      <c r="T4709" s="17">
        <f t="shared" si="3"/>
        <v>10.63222492</v>
      </c>
      <c r="U4709" s="17">
        <f t="shared" si="4"/>
        <v>29.97002997</v>
      </c>
      <c r="V4709" s="17">
        <f t="shared" si="5"/>
        <v>5.994005994</v>
      </c>
      <c r="W4709" s="17">
        <f t="shared" si="6"/>
        <v>15.62722991</v>
      </c>
      <c r="X4709" s="17">
        <f t="shared" si="7"/>
        <v>1.284429856</v>
      </c>
      <c r="Y4709" s="14">
        <f t="shared" si="8"/>
        <v>35666</v>
      </c>
      <c r="Z4709" s="14">
        <f t="shared" si="9"/>
        <v>19281</v>
      </c>
      <c r="AA4709" s="14">
        <f t="shared" si="10"/>
        <v>2674</v>
      </c>
      <c r="AB4709" s="14">
        <f t="shared" si="11"/>
        <v>7703</v>
      </c>
      <c r="AC4709" s="14">
        <f t="shared" si="12"/>
        <v>2367</v>
      </c>
      <c r="AD4709" s="14">
        <f t="shared" si="13"/>
        <v>4626</v>
      </c>
      <c r="AE4709" s="14">
        <f t="shared" si="14"/>
        <v>560</v>
      </c>
      <c r="AF4709" s="14">
        <f t="shared" si="15"/>
        <v>23</v>
      </c>
      <c r="AG4709" s="17">
        <f t="shared" si="16"/>
        <v>124.947451</v>
      </c>
      <c r="AH4709" s="20">
        <f>12*(J4709*'Programas e Observações'!$C$8+K4709*'Programas e Observações'!$C$9+L4709*('Programas e Observações'!$C$8+'Programas e Observações'!$C$9)+M4709*'Programas e Observações'!$C$10)</f>
        <v>671362.92</v>
      </c>
      <c r="AI4709" s="20">
        <f>12*(J4709*'Programas e Observações'!$D$8+K4709*'Programas e Observações'!$D$9+L4709*('Programas e Observações'!$D$8+'Programas e Observações'!$D$9)+M4709*'Programas e Observações'!$D$10)</f>
        <v>1295521.56</v>
      </c>
      <c r="AJ4709" s="13" t="s">
        <v>17779</v>
      </c>
      <c r="AK4709" s="13" t="s">
        <v>17780</v>
      </c>
    </row>
    <row r="4710" ht="15.75" customHeight="1">
      <c r="A4710" s="13" t="s">
        <v>17781</v>
      </c>
      <c r="B4710" s="13" t="s">
        <v>17782</v>
      </c>
      <c r="C4710" s="13" t="s">
        <v>17783</v>
      </c>
      <c r="D4710" s="13" t="s">
        <v>17385</v>
      </c>
      <c r="E4710" s="13" t="s">
        <v>17554</v>
      </c>
      <c r="F4710" s="13" t="s">
        <v>17555</v>
      </c>
      <c r="G4710" s="14">
        <v>9751.0</v>
      </c>
      <c r="H4710" s="16" t="b">
        <f>G4710&lt;'Programas e Observações'!$C$11</f>
        <v>1</v>
      </c>
      <c r="I4710" s="14">
        <v>2026.0</v>
      </c>
      <c r="J4710" s="14">
        <v>1243.0</v>
      </c>
      <c r="K4710" s="14">
        <v>92.0</v>
      </c>
      <c r="L4710" s="14">
        <v>369.0</v>
      </c>
      <c r="M4710" s="14">
        <v>133.0</v>
      </c>
      <c r="N4710" s="14">
        <v>192.0</v>
      </c>
      <c r="O4710" s="14">
        <v>9.0</v>
      </c>
      <c r="P4710" s="14">
        <v>1.0</v>
      </c>
      <c r="Q4710" s="14"/>
      <c r="R4710" s="17">
        <f t="shared" si="1"/>
        <v>207.7735617</v>
      </c>
      <c r="S4710" s="17">
        <f t="shared" si="2"/>
        <v>127.4741052</v>
      </c>
      <c r="T4710" s="17">
        <f t="shared" si="3"/>
        <v>9.434929751</v>
      </c>
      <c r="U4710" s="17">
        <f t="shared" si="4"/>
        <v>37.84227259</v>
      </c>
      <c r="V4710" s="17">
        <f t="shared" si="5"/>
        <v>13.6396267</v>
      </c>
      <c r="W4710" s="17">
        <f t="shared" si="6"/>
        <v>19.69028818</v>
      </c>
      <c r="X4710" s="17">
        <f t="shared" si="7"/>
        <v>0.9229822582</v>
      </c>
      <c r="Y4710" s="14">
        <f t="shared" si="8"/>
        <v>26074</v>
      </c>
      <c r="Z4710" s="14">
        <f t="shared" si="9"/>
        <v>14640</v>
      </c>
      <c r="AA4710" s="14">
        <f t="shared" si="10"/>
        <v>1594</v>
      </c>
      <c r="AB4710" s="14">
        <f t="shared" si="11"/>
        <v>5010</v>
      </c>
      <c r="AC4710" s="14">
        <f t="shared" si="12"/>
        <v>2553</v>
      </c>
      <c r="AD4710" s="14">
        <f t="shared" si="13"/>
        <v>2751</v>
      </c>
      <c r="AE4710" s="14">
        <f t="shared" si="14"/>
        <v>355</v>
      </c>
      <c r="AF4710" s="14">
        <f t="shared" si="15"/>
        <v>12</v>
      </c>
      <c r="AG4710" s="17">
        <f t="shared" si="16"/>
        <v>159.5471929</v>
      </c>
      <c r="AH4710" s="20">
        <f>12*(J4710*'Programas e Observações'!$C$8+K4710*'Programas e Observações'!$C$9+L4710*('Programas e Observações'!$C$8+'Programas e Observações'!$C$9)+M4710*'Programas e Observações'!$C$10)</f>
        <v>625104.84</v>
      </c>
      <c r="AI4710" s="20">
        <f>12*(J4710*'Programas e Observações'!$D$8+K4710*'Programas e Observações'!$D$9+L4710*('Programas e Observações'!$D$8+'Programas e Observações'!$D$9)+M4710*'Programas e Observações'!$D$10)</f>
        <v>1216701.36</v>
      </c>
      <c r="AJ4710" s="13" t="s">
        <v>17784</v>
      </c>
      <c r="AK4710" s="13" t="s">
        <v>17785</v>
      </c>
    </row>
    <row r="4711" ht="15.75" customHeight="1">
      <c r="A4711" s="13" t="s">
        <v>17786</v>
      </c>
      <c r="B4711" s="13" t="s">
        <v>17787</v>
      </c>
      <c r="C4711" s="13" t="s">
        <v>17788</v>
      </c>
      <c r="D4711" s="13" t="s">
        <v>17385</v>
      </c>
      <c r="E4711" s="13" t="s">
        <v>17466</v>
      </c>
      <c r="F4711" s="13" t="s">
        <v>17467</v>
      </c>
      <c r="G4711" s="14">
        <v>36110.0</v>
      </c>
      <c r="H4711" s="16" t="b">
        <f>G4711&lt;'Programas e Observações'!$C$11</f>
        <v>0</v>
      </c>
      <c r="I4711" s="14">
        <v>6495.0</v>
      </c>
      <c r="J4711" s="14">
        <v>3202.0</v>
      </c>
      <c r="K4711" s="14">
        <v>374.0</v>
      </c>
      <c r="L4711" s="14">
        <v>1534.0</v>
      </c>
      <c r="M4711" s="14">
        <v>1097.0</v>
      </c>
      <c r="N4711" s="14">
        <v>589.0</v>
      </c>
      <c r="O4711" s="14">
        <v>114.0</v>
      </c>
      <c r="P4711" s="14">
        <v>2.0</v>
      </c>
      <c r="Q4711" s="14"/>
      <c r="R4711" s="17">
        <f t="shared" si="1"/>
        <v>179.8670728</v>
      </c>
      <c r="S4711" s="17">
        <f t="shared" si="2"/>
        <v>88.67349765</v>
      </c>
      <c r="T4711" s="17">
        <f t="shared" si="3"/>
        <v>10.35724176</v>
      </c>
      <c r="U4711" s="17">
        <f t="shared" si="4"/>
        <v>42.48130712</v>
      </c>
      <c r="V4711" s="17">
        <f t="shared" si="5"/>
        <v>30.37939629</v>
      </c>
      <c r="W4711" s="17">
        <f t="shared" si="6"/>
        <v>16.31127112</v>
      </c>
      <c r="X4711" s="17">
        <f t="shared" si="7"/>
        <v>3.157020216</v>
      </c>
      <c r="Y4711" s="14">
        <f t="shared" si="8"/>
        <v>55623</v>
      </c>
      <c r="Z4711" s="14">
        <f t="shared" si="9"/>
        <v>26486</v>
      </c>
      <c r="AA4711" s="14">
        <f t="shared" si="10"/>
        <v>4033</v>
      </c>
      <c r="AB4711" s="14">
        <f t="shared" si="11"/>
        <v>15050</v>
      </c>
      <c r="AC4711" s="14">
        <f t="shared" si="12"/>
        <v>6414</v>
      </c>
      <c r="AD4711" s="14">
        <f t="shared" si="13"/>
        <v>6101</v>
      </c>
      <c r="AE4711" s="14">
        <f t="shared" si="14"/>
        <v>1095</v>
      </c>
      <c r="AF4711" s="14">
        <f t="shared" si="15"/>
        <v>23</v>
      </c>
      <c r="AG4711" s="17">
        <f t="shared" si="16"/>
        <v>140.4805682</v>
      </c>
      <c r="AH4711" s="20">
        <f>12*(J4711*'Programas e Observações'!$C$8+K4711*'Programas e Observações'!$C$9+L4711*('Programas e Observações'!$C$8+'Programas e Observações'!$C$9)+M4711*'Programas e Observações'!$C$10)</f>
        <v>2490930.96</v>
      </c>
      <c r="AI4711" s="20">
        <f>12*(J4711*'Programas e Observações'!$D$8+K4711*'Programas e Observações'!$D$9+L4711*('Programas e Observações'!$D$8+'Programas e Observações'!$D$9)+M4711*'Programas e Observações'!$D$10)</f>
        <v>4251063.96</v>
      </c>
      <c r="AJ4711" s="13" t="s">
        <v>17789</v>
      </c>
      <c r="AK4711" s="13" t="s">
        <v>5618</v>
      </c>
    </row>
    <row r="4712" ht="15.75" customHeight="1">
      <c r="A4712" s="13" t="s">
        <v>17790</v>
      </c>
      <c r="B4712" s="13" t="s">
        <v>17791</v>
      </c>
      <c r="C4712" s="13" t="s">
        <v>17792</v>
      </c>
      <c r="D4712" s="13" t="s">
        <v>17385</v>
      </c>
      <c r="E4712" s="13" t="s">
        <v>17476</v>
      </c>
      <c r="F4712" s="13" t="s">
        <v>17477</v>
      </c>
      <c r="G4712" s="14">
        <v>2800.0</v>
      </c>
      <c r="H4712" s="16" t="b">
        <f>G4712&lt;'Programas e Observações'!$C$11</f>
        <v>1</v>
      </c>
      <c r="I4712" s="14">
        <v>303.0</v>
      </c>
      <c r="J4712" s="14">
        <v>179.0</v>
      </c>
      <c r="K4712" s="14">
        <v>19.0</v>
      </c>
      <c r="L4712" s="14">
        <v>62.0</v>
      </c>
      <c r="M4712" s="14">
        <v>2.0</v>
      </c>
      <c r="N4712" s="14">
        <v>33.0</v>
      </c>
      <c r="O4712" s="14">
        <v>15.0</v>
      </c>
      <c r="P4712" s="14">
        <v>0.0</v>
      </c>
      <c r="Q4712" s="14"/>
      <c r="R4712" s="17">
        <f t="shared" si="1"/>
        <v>108.2142857</v>
      </c>
      <c r="S4712" s="17">
        <f t="shared" si="2"/>
        <v>63.92857143</v>
      </c>
      <c r="T4712" s="17">
        <f t="shared" si="3"/>
        <v>6.785714286</v>
      </c>
      <c r="U4712" s="17">
        <f t="shared" si="4"/>
        <v>22.14285714</v>
      </c>
      <c r="V4712" s="17">
        <f t="shared" si="5"/>
        <v>0.7142857143</v>
      </c>
      <c r="W4712" s="17">
        <f t="shared" si="6"/>
        <v>11.78571429</v>
      </c>
      <c r="X4712" s="17">
        <f t="shared" si="7"/>
        <v>5.357142857</v>
      </c>
      <c r="Y4712" s="14">
        <f t="shared" si="8"/>
        <v>22506</v>
      </c>
      <c r="Z4712" s="14">
        <f t="shared" si="9"/>
        <v>11698</v>
      </c>
      <c r="AA4712" s="14">
        <f t="shared" si="10"/>
        <v>2149</v>
      </c>
      <c r="AB4712" s="14">
        <f t="shared" si="11"/>
        <v>3876</v>
      </c>
      <c r="AC4712" s="14">
        <f t="shared" si="12"/>
        <v>1580</v>
      </c>
      <c r="AD4712" s="14">
        <f t="shared" si="13"/>
        <v>3521</v>
      </c>
      <c r="AE4712" s="14">
        <f t="shared" si="14"/>
        <v>975</v>
      </c>
      <c r="AF4712" s="14">
        <f t="shared" si="15"/>
        <v>9</v>
      </c>
      <c r="AG4712" s="17">
        <f t="shared" si="16"/>
        <v>93.92175274</v>
      </c>
      <c r="AH4712" s="20">
        <f>12*(J4712*'Programas e Observações'!$C$8+K4712*'Programas e Observações'!$C$9+L4712*('Programas e Observações'!$C$8+'Programas e Observações'!$C$9)+M4712*'Programas e Observações'!$C$10)</f>
        <v>90178.56</v>
      </c>
      <c r="AI4712" s="20">
        <f>12*(J4712*'Programas e Observações'!$D$8+K4712*'Programas e Observações'!$D$9+L4712*('Programas e Observações'!$D$8+'Programas e Observações'!$D$9)+M4712*'Programas e Observações'!$D$10)</f>
        <v>178629.96</v>
      </c>
      <c r="AJ4712" s="13" t="s">
        <v>12442</v>
      </c>
      <c r="AK4712" s="13" t="s">
        <v>4934</v>
      </c>
    </row>
    <row r="4713" ht="15.75" customHeight="1">
      <c r="A4713" s="13" t="s">
        <v>17793</v>
      </c>
      <c r="B4713" s="13" t="s">
        <v>17794</v>
      </c>
      <c r="C4713" s="13" t="s">
        <v>17795</v>
      </c>
      <c r="D4713" s="13" t="s">
        <v>17385</v>
      </c>
      <c r="E4713" s="13" t="s">
        <v>17401</v>
      </c>
      <c r="F4713" s="13" t="s">
        <v>17402</v>
      </c>
      <c r="G4713" s="14">
        <v>3991.0</v>
      </c>
      <c r="H4713" s="16" t="b">
        <f>G4713&lt;'Programas e Observações'!$C$11</f>
        <v>1</v>
      </c>
      <c r="I4713" s="14">
        <v>133.0</v>
      </c>
      <c r="J4713" s="14">
        <v>100.0</v>
      </c>
      <c r="K4713" s="14">
        <v>4.0</v>
      </c>
      <c r="L4713" s="14">
        <v>8.0</v>
      </c>
      <c r="M4713" s="14">
        <v>2.0</v>
      </c>
      <c r="N4713" s="14">
        <v>103.0</v>
      </c>
      <c r="O4713" s="14">
        <v>22.0</v>
      </c>
      <c r="P4713" s="14">
        <v>0.0</v>
      </c>
      <c r="Q4713" s="14"/>
      <c r="R4713" s="17">
        <f t="shared" si="1"/>
        <v>33.32498121</v>
      </c>
      <c r="S4713" s="17">
        <f t="shared" si="2"/>
        <v>25.05637685</v>
      </c>
      <c r="T4713" s="17">
        <f t="shared" si="3"/>
        <v>1.002255074</v>
      </c>
      <c r="U4713" s="17">
        <f t="shared" si="4"/>
        <v>2.004510148</v>
      </c>
      <c r="V4713" s="17">
        <f t="shared" si="5"/>
        <v>0.501127537</v>
      </c>
      <c r="W4713" s="17">
        <f t="shared" si="6"/>
        <v>25.80806815</v>
      </c>
      <c r="X4713" s="17">
        <f t="shared" si="7"/>
        <v>5.512402907</v>
      </c>
      <c r="Y4713" s="14">
        <f t="shared" si="8"/>
        <v>29100</v>
      </c>
      <c r="Z4713" s="14">
        <f t="shared" si="9"/>
        <v>16114</v>
      </c>
      <c r="AA4713" s="14">
        <f t="shared" si="10"/>
        <v>1914</v>
      </c>
      <c r="AB4713" s="14">
        <f t="shared" si="11"/>
        <v>5943</v>
      </c>
      <c r="AC4713" s="14">
        <f t="shared" si="12"/>
        <v>2406</v>
      </c>
      <c r="AD4713" s="14">
        <f t="shared" si="13"/>
        <v>4333</v>
      </c>
      <c r="AE4713" s="14">
        <f t="shared" si="14"/>
        <v>1072</v>
      </c>
      <c r="AF4713" s="14">
        <f t="shared" si="15"/>
        <v>25</v>
      </c>
      <c r="AG4713" s="17">
        <f t="shared" si="16"/>
        <v>123.8387458</v>
      </c>
      <c r="AH4713" s="20">
        <f>12*(J4713*'Programas e Observações'!$C$8+K4713*'Programas e Observações'!$C$9+L4713*('Programas e Observações'!$C$8+'Programas e Observações'!$C$9)+M4713*'Programas e Observações'!$C$10)</f>
        <v>28616.16</v>
      </c>
      <c r="AI4713" s="20">
        <f>12*(J4713*'Programas e Observações'!$D$8+K4713*'Programas e Observações'!$D$9+L4713*('Programas e Observações'!$D$8+'Programas e Observações'!$D$9)+M4713*'Programas e Observações'!$D$10)</f>
        <v>67745.04</v>
      </c>
      <c r="AJ4713" s="13" t="s">
        <v>3201</v>
      </c>
      <c r="AK4713" s="13" t="s">
        <v>1287</v>
      </c>
    </row>
    <row r="4714" ht="15.75" customHeight="1">
      <c r="A4714" s="13" t="s">
        <v>17796</v>
      </c>
      <c r="B4714" s="13" t="s">
        <v>17797</v>
      </c>
      <c r="C4714" s="13" t="s">
        <v>17798</v>
      </c>
      <c r="D4714" s="13" t="s">
        <v>17385</v>
      </c>
      <c r="E4714" s="13" t="s">
        <v>17447</v>
      </c>
      <c r="F4714" s="13" t="s">
        <v>17448</v>
      </c>
      <c r="G4714" s="14">
        <v>6409.0</v>
      </c>
      <c r="H4714" s="16" t="b">
        <f>G4714&lt;'Programas e Observações'!$C$11</f>
        <v>1</v>
      </c>
      <c r="I4714" s="14">
        <v>0.0</v>
      </c>
      <c r="J4714" s="14">
        <v>0.0</v>
      </c>
      <c r="K4714" s="14">
        <v>0.0</v>
      </c>
      <c r="L4714" s="14">
        <v>0.0</v>
      </c>
      <c r="M4714" s="14">
        <v>0.0</v>
      </c>
      <c r="N4714" s="14">
        <v>14.0</v>
      </c>
      <c r="O4714" s="14">
        <v>1.0</v>
      </c>
      <c r="P4714" s="14">
        <v>0.0</v>
      </c>
      <c r="Q4714" s="14"/>
      <c r="R4714" s="17">
        <f t="shared" si="1"/>
        <v>0</v>
      </c>
      <c r="S4714" s="17">
        <f t="shared" si="2"/>
        <v>0</v>
      </c>
      <c r="T4714" s="17">
        <f t="shared" si="3"/>
        <v>0</v>
      </c>
      <c r="U4714" s="17">
        <f t="shared" si="4"/>
        <v>0</v>
      </c>
      <c r="V4714" s="17">
        <f t="shared" si="5"/>
        <v>0</v>
      </c>
      <c r="W4714" s="17">
        <f t="shared" si="6"/>
        <v>2.184428148</v>
      </c>
      <c r="X4714" s="17">
        <f t="shared" si="7"/>
        <v>0.156030582</v>
      </c>
      <c r="Y4714" s="14">
        <f t="shared" si="8"/>
        <v>114333</v>
      </c>
      <c r="Z4714" s="14">
        <f t="shared" si="9"/>
        <v>55340</v>
      </c>
      <c r="AA4714" s="14">
        <f t="shared" si="10"/>
        <v>8438</v>
      </c>
      <c r="AB4714" s="14">
        <f t="shared" si="11"/>
        <v>29619</v>
      </c>
      <c r="AC4714" s="14">
        <f t="shared" si="12"/>
        <v>9993</v>
      </c>
      <c r="AD4714" s="14">
        <f t="shared" si="13"/>
        <v>9424</v>
      </c>
      <c r="AE4714" s="14">
        <f t="shared" si="14"/>
        <v>2349</v>
      </c>
      <c r="AF4714" s="14">
        <f t="shared" si="15"/>
        <v>46</v>
      </c>
      <c r="AG4714" s="17">
        <f t="shared" si="16"/>
        <v>135.6957116</v>
      </c>
      <c r="AH4714" s="20">
        <f>12*(J4714*'Programas e Observações'!$C$8+K4714*'Programas e Observações'!$C$9+L4714*('Programas e Observações'!$C$8+'Programas e Observações'!$C$9)+M4714*'Programas e Observações'!$C$10)</f>
        <v>0</v>
      </c>
      <c r="AI4714" s="20">
        <f>12*(J4714*'Programas e Observações'!$D$8+K4714*'Programas e Observações'!$D$9+L4714*('Programas e Observações'!$D$8+'Programas e Observações'!$D$9)+M4714*'Programas e Observações'!$D$10)</f>
        <v>0</v>
      </c>
      <c r="AJ4714" s="13" t="s">
        <v>342</v>
      </c>
      <c r="AK4714" s="13" t="s">
        <v>343</v>
      </c>
    </row>
    <row r="4715" ht="15.75" customHeight="1">
      <c r="A4715" s="13" t="s">
        <v>17799</v>
      </c>
      <c r="B4715" s="13" t="s">
        <v>17800</v>
      </c>
      <c r="C4715" s="13" t="s">
        <v>17801</v>
      </c>
      <c r="D4715" s="13" t="s">
        <v>17385</v>
      </c>
      <c r="E4715" s="13" t="s">
        <v>17466</v>
      </c>
      <c r="F4715" s="13" t="s">
        <v>17467</v>
      </c>
      <c r="G4715" s="14">
        <v>4682.0</v>
      </c>
      <c r="H4715" s="16" t="b">
        <f>G4715&lt;'Programas e Observações'!$C$11</f>
        <v>1</v>
      </c>
      <c r="I4715" s="14">
        <v>0.0</v>
      </c>
      <c r="J4715" s="14">
        <v>0.0</v>
      </c>
      <c r="K4715" s="14">
        <v>0.0</v>
      </c>
      <c r="L4715" s="14">
        <v>0.0</v>
      </c>
      <c r="M4715" s="14">
        <v>0.0</v>
      </c>
      <c r="N4715" s="14">
        <v>60.0</v>
      </c>
      <c r="O4715" s="14">
        <v>10.0</v>
      </c>
      <c r="P4715" s="14">
        <v>0.0</v>
      </c>
      <c r="Q4715" s="14"/>
      <c r="R4715" s="17">
        <f t="shared" si="1"/>
        <v>0</v>
      </c>
      <c r="S4715" s="17">
        <f t="shared" si="2"/>
        <v>0</v>
      </c>
      <c r="T4715" s="17">
        <f t="shared" si="3"/>
        <v>0</v>
      </c>
      <c r="U4715" s="17">
        <f t="shared" si="4"/>
        <v>0</v>
      </c>
      <c r="V4715" s="17">
        <f t="shared" si="5"/>
        <v>0</v>
      </c>
      <c r="W4715" s="17">
        <f t="shared" si="6"/>
        <v>12.81503631</v>
      </c>
      <c r="X4715" s="17">
        <f t="shared" si="7"/>
        <v>2.135839385</v>
      </c>
      <c r="Y4715" s="14">
        <f t="shared" si="8"/>
        <v>55623</v>
      </c>
      <c r="Z4715" s="14">
        <f t="shared" si="9"/>
        <v>26486</v>
      </c>
      <c r="AA4715" s="14">
        <f t="shared" si="10"/>
        <v>4033</v>
      </c>
      <c r="AB4715" s="14">
        <f t="shared" si="11"/>
        <v>15050</v>
      </c>
      <c r="AC4715" s="14">
        <f t="shared" si="12"/>
        <v>6414</v>
      </c>
      <c r="AD4715" s="14">
        <f t="shared" si="13"/>
        <v>6101</v>
      </c>
      <c r="AE4715" s="14">
        <f t="shared" si="14"/>
        <v>1095</v>
      </c>
      <c r="AF4715" s="14">
        <f t="shared" si="15"/>
        <v>23</v>
      </c>
      <c r="AG4715" s="17">
        <f t="shared" si="16"/>
        <v>140.4805682</v>
      </c>
      <c r="AH4715" s="20">
        <f>12*(J4715*'Programas e Observações'!$C$8+K4715*'Programas e Observações'!$C$9+L4715*('Programas e Observações'!$C$8+'Programas e Observações'!$C$9)+M4715*'Programas e Observações'!$C$10)</f>
        <v>0</v>
      </c>
      <c r="AI4715" s="20">
        <f>12*(J4715*'Programas e Observações'!$D$8+K4715*'Programas e Observações'!$D$9+L4715*('Programas e Observações'!$D$8+'Programas e Observações'!$D$9)+M4715*'Programas e Observações'!$D$10)</f>
        <v>0</v>
      </c>
      <c r="AJ4715" s="13" t="s">
        <v>342</v>
      </c>
      <c r="AK4715" s="13" t="s">
        <v>343</v>
      </c>
    </row>
    <row r="4716" ht="15.75" customHeight="1">
      <c r="A4716" s="13" t="s">
        <v>17802</v>
      </c>
      <c r="B4716" s="13" t="s">
        <v>17803</v>
      </c>
      <c r="C4716" s="13" t="s">
        <v>17804</v>
      </c>
      <c r="D4716" s="13" t="s">
        <v>17385</v>
      </c>
      <c r="E4716" s="13" t="s">
        <v>17522</v>
      </c>
      <c r="F4716" s="13" t="s">
        <v>17523</v>
      </c>
      <c r="G4716" s="14">
        <v>17583.0</v>
      </c>
      <c r="H4716" s="16" t="b">
        <f>G4716&lt;'Programas e Observações'!$C$11</f>
        <v>1</v>
      </c>
      <c r="I4716" s="14">
        <v>4104.0</v>
      </c>
      <c r="J4716" s="14">
        <v>1735.0</v>
      </c>
      <c r="K4716" s="14">
        <v>379.0</v>
      </c>
      <c r="L4716" s="14">
        <v>1248.0</v>
      </c>
      <c r="M4716" s="14">
        <v>454.0</v>
      </c>
      <c r="N4716" s="14">
        <v>313.0</v>
      </c>
      <c r="O4716" s="14">
        <v>54.0</v>
      </c>
      <c r="P4716" s="14">
        <v>2.0</v>
      </c>
      <c r="Q4716" s="14"/>
      <c r="R4716" s="17">
        <f t="shared" si="1"/>
        <v>233.4072684</v>
      </c>
      <c r="S4716" s="17">
        <f t="shared" si="2"/>
        <v>98.6748564</v>
      </c>
      <c r="T4716" s="17">
        <f t="shared" si="3"/>
        <v>21.55491099</v>
      </c>
      <c r="U4716" s="17">
        <f t="shared" si="4"/>
        <v>70.97764887</v>
      </c>
      <c r="V4716" s="17">
        <f t="shared" si="5"/>
        <v>25.8203947</v>
      </c>
      <c r="W4716" s="17">
        <f t="shared" si="6"/>
        <v>17.80128533</v>
      </c>
      <c r="X4716" s="17">
        <f t="shared" si="7"/>
        <v>3.071148268</v>
      </c>
      <c r="Y4716" s="14">
        <f t="shared" si="8"/>
        <v>36813</v>
      </c>
      <c r="Z4716" s="14">
        <f t="shared" si="9"/>
        <v>17838</v>
      </c>
      <c r="AA4716" s="14">
        <f t="shared" si="10"/>
        <v>2615</v>
      </c>
      <c r="AB4716" s="14">
        <f t="shared" si="11"/>
        <v>10043</v>
      </c>
      <c r="AC4716" s="14">
        <f t="shared" si="12"/>
        <v>3683</v>
      </c>
      <c r="AD4716" s="14">
        <f t="shared" si="13"/>
        <v>4157</v>
      </c>
      <c r="AE4716" s="14">
        <f t="shared" si="14"/>
        <v>679</v>
      </c>
      <c r="AF4716" s="14">
        <f t="shared" si="15"/>
        <v>18</v>
      </c>
      <c r="AG4716" s="17">
        <f t="shared" si="16"/>
        <v>145.2917241</v>
      </c>
      <c r="AH4716" s="20">
        <f>12*(J4716*'Programas e Observações'!$C$8+K4716*'Programas e Observações'!$C$9+L4716*('Programas e Observações'!$C$8+'Programas e Observações'!$C$9)+M4716*'Programas e Observações'!$C$10)</f>
        <v>1660602.72</v>
      </c>
      <c r="AI4716" s="20">
        <f>12*(J4716*'Programas e Observações'!$D$8+K4716*'Programas e Observações'!$D$9+L4716*('Programas e Observações'!$D$8+'Programas e Observações'!$D$9)+M4716*'Programas e Observações'!$D$10)</f>
        <v>2775035.16</v>
      </c>
      <c r="AJ4716" s="13" t="s">
        <v>17805</v>
      </c>
      <c r="AK4716" s="13" t="s">
        <v>3931</v>
      </c>
    </row>
    <row r="4717" ht="15.75" customHeight="1">
      <c r="A4717" s="13" t="s">
        <v>17806</v>
      </c>
      <c r="B4717" s="13" t="s">
        <v>17807</v>
      </c>
      <c r="C4717" s="13" t="s">
        <v>17808</v>
      </c>
      <c r="D4717" s="13" t="s">
        <v>17385</v>
      </c>
      <c r="E4717" s="13" t="s">
        <v>17420</v>
      </c>
      <c r="F4717" s="13" t="s">
        <v>17421</v>
      </c>
      <c r="G4717" s="14">
        <v>4208.0</v>
      </c>
      <c r="H4717" s="16" t="b">
        <f>G4717&lt;'Programas e Observações'!$C$11</f>
        <v>1</v>
      </c>
      <c r="I4717" s="14">
        <v>173.0</v>
      </c>
      <c r="J4717" s="14">
        <v>48.0</v>
      </c>
      <c r="K4717" s="14">
        <v>42.0</v>
      </c>
      <c r="L4717" s="14">
        <v>21.0</v>
      </c>
      <c r="M4717" s="14">
        <v>14.0</v>
      </c>
      <c r="N4717" s="14">
        <v>80.0</v>
      </c>
      <c r="O4717" s="14">
        <v>19.0</v>
      </c>
      <c r="P4717" s="14">
        <v>1.0</v>
      </c>
      <c r="Q4717" s="14"/>
      <c r="R4717" s="17">
        <f t="shared" si="1"/>
        <v>41.1121673</v>
      </c>
      <c r="S4717" s="17">
        <f t="shared" si="2"/>
        <v>11.40684411</v>
      </c>
      <c r="T4717" s="17">
        <f t="shared" si="3"/>
        <v>9.980988593</v>
      </c>
      <c r="U4717" s="17">
        <f t="shared" si="4"/>
        <v>4.990494297</v>
      </c>
      <c r="V4717" s="17">
        <f t="shared" si="5"/>
        <v>3.326996198</v>
      </c>
      <c r="W4717" s="17">
        <f t="shared" si="6"/>
        <v>19.01140684</v>
      </c>
      <c r="X4717" s="17">
        <f t="shared" si="7"/>
        <v>4.515209125</v>
      </c>
      <c r="Y4717" s="14">
        <f t="shared" si="8"/>
        <v>45096</v>
      </c>
      <c r="Z4717" s="14">
        <f t="shared" si="9"/>
        <v>21602</v>
      </c>
      <c r="AA4717" s="14">
        <f t="shared" si="10"/>
        <v>4149</v>
      </c>
      <c r="AB4717" s="14">
        <f t="shared" si="11"/>
        <v>9547</v>
      </c>
      <c r="AC4717" s="14">
        <f t="shared" si="12"/>
        <v>4699</v>
      </c>
      <c r="AD4717" s="14">
        <f t="shared" si="13"/>
        <v>6774</v>
      </c>
      <c r="AE4717" s="14">
        <f t="shared" si="14"/>
        <v>1198</v>
      </c>
      <c r="AF4717" s="14">
        <f t="shared" si="15"/>
        <v>34</v>
      </c>
      <c r="AG4717" s="17">
        <f t="shared" si="16"/>
        <v>104.2629045</v>
      </c>
      <c r="AH4717" s="20">
        <f>12*(J4717*'Programas e Observações'!$C$8+K4717*'Programas e Observações'!$C$9+L4717*('Programas e Observações'!$C$8+'Programas e Observações'!$C$9)+M4717*'Programas e Observações'!$C$10)</f>
        <v>53177.52</v>
      </c>
      <c r="AI4717" s="20">
        <f>12*(J4717*'Programas e Observações'!$D$8+K4717*'Programas e Observações'!$D$9+L4717*('Programas e Observações'!$D$8+'Programas e Observações'!$D$9)+M4717*'Programas e Observações'!$D$10)</f>
        <v>79553.4</v>
      </c>
      <c r="AJ4717" s="13" t="s">
        <v>5754</v>
      </c>
      <c r="AK4717" s="13" t="s">
        <v>1499</v>
      </c>
    </row>
    <row r="4718" ht="15.75" customHeight="1">
      <c r="A4718" s="13" t="s">
        <v>17809</v>
      </c>
      <c r="B4718" s="13" t="s">
        <v>17810</v>
      </c>
      <c r="C4718" s="13" t="s">
        <v>2234</v>
      </c>
      <c r="D4718" s="13" t="s">
        <v>17385</v>
      </c>
      <c r="E4718" s="13" t="s">
        <v>17599</v>
      </c>
      <c r="F4718" s="13" t="s">
        <v>17600</v>
      </c>
      <c r="G4718" s="14">
        <v>2474.0</v>
      </c>
      <c r="H4718" s="16" t="b">
        <f>G4718&lt;'Programas e Observações'!$C$11</f>
        <v>1</v>
      </c>
      <c r="I4718" s="14">
        <v>0.0</v>
      </c>
      <c r="J4718" s="14">
        <v>0.0</v>
      </c>
      <c r="K4718" s="14">
        <v>0.0</v>
      </c>
      <c r="L4718" s="14">
        <v>0.0</v>
      </c>
      <c r="M4718" s="14">
        <v>0.0</v>
      </c>
      <c r="N4718" s="14">
        <v>58.0</v>
      </c>
      <c r="O4718" s="14">
        <v>13.0</v>
      </c>
      <c r="P4718" s="14">
        <v>1.0</v>
      </c>
      <c r="Q4718" s="14"/>
      <c r="R4718" s="17">
        <f t="shared" si="1"/>
        <v>0</v>
      </c>
      <c r="S4718" s="17">
        <f t="shared" si="2"/>
        <v>0</v>
      </c>
      <c r="T4718" s="17">
        <f t="shared" si="3"/>
        <v>0</v>
      </c>
      <c r="U4718" s="17">
        <f t="shared" si="4"/>
        <v>0</v>
      </c>
      <c r="V4718" s="17">
        <f t="shared" si="5"/>
        <v>0</v>
      </c>
      <c r="W4718" s="17">
        <f t="shared" si="6"/>
        <v>23.44381568</v>
      </c>
      <c r="X4718" s="17">
        <f t="shared" si="7"/>
        <v>5.254648343</v>
      </c>
      <c r="Y4718" s="14">
        <f t="shared" si="8"/>
        <v>14105</v>
      </c>
      <c r="Z4718" s="14">
        <f t="shared" si="9"/>
        <v>7232</v>
      </c>
      <c r="AA4718" s="14">
        <f t="shared" si="10"/>
        <v>1278</v>
      </c>
      <c r="AB4718" s="14">
        <f t="shared" si="11"/>
        <v>2984</v>
      </c>
      <c r="AC4718" s="14">
        <f t="shared" si="12"/>
        <v>1129</v>
      </c>
      <c r="AD4718" s="14">
        <f t="shared" si="13"/>
        <v>2236</v>
      </c>
      <c r="AE4718" s="14">
        <f t="shared" si="14"/>
        <v>500</v>
      </c>
      <c r="AF4718" s="14">
        <f t="shared" si="15"/>
        <v>13</v>
      </c>
      <c r="AG4718" s="17">
        <f t="shared" si="16"/>
        <v>108.9550971</v>
      </c>
      <c r="AH4718" s="20">
        <f>12*(J4718*'Programas e Observações'!$C$8+K4718*'Programas e Observações'!$C$9+L4718*('Programas e Observações'!$C$8+'Programas e Observações'!$C$9)+M4718*'Programas e Observações'!$C$10)</f>
        <v>0</v>
      </c>
      <c r="AI4718" s="20">
        <f>12*(J4718*'Programas e Observações'!$D$8+K4718*'Programas e Observações'!$D$9+L4718*('Programas e Observações'!$D$8+'Programas e Observações'!$D$9)+M4718*'Programas e Observações'!$D$10)</f>
        <v>0</v>
      </c>
      <c r="AJ4718" s="13" t="s">
        <v>342</v>
      </c>
      <c r="AK4718" s="13" t="s">
        <v>343</v>
      </c>
    </row>
    <row r="4719" ht="15.75" customHeight="1">
      <c r="A4719" s="13" t="s">
        <v>17811</v>
      </c>
      <c r="B4719" s="13" t="s">
        <v>17812</v>
      </c>
      <c r="C4719" s="13" t="s">
        <v>15318</v>
      </c>
      <c r="D4719" s="13" t="s">
        <v>17385</v>
      </c>
      <c r="E4719" s="13" t="s">
        <v>17577</v>
      </c>
      <c r="F4719" s="13" t="s">
        <v>17578</v>
      </c>
      <c r="G4719" s="14">
        <v>3316.0</v>
      </c>
      <c r="H4719" s="16" t="b">
        <f>G4719&lt;'Programas e Observações'!$C$11</f>
        <v>1</v>
      </c>
      <c r="I4719" s="14">
        <v>97.0</v>
      </c>
      <c r="J4719" s="14">
        <v>5.0</v>
      </c>
      <c r="K4719" s="14">
        <v>21.0</v>
      </c>
      <c r="L4719" s="14">
        <v>3.0</v>
      </c>
      <c r="M4719" s="14">
        <v>3.0</v>
      </c>
      <c r="N4719" s="14">
        <v>121.0</v>
      </c>
      <c r="O4719" s="14">
        <v>4.0</v>
      </c>
      <c r="P4719" s="14">
        <v>1.0</v>
      </c>
      <c r="Q4719" s="14"/>
      <c r="R4719" s="17">
        <f t="shared" si="1"/>
        <v>29.25211098</v>
      </c>
      <c r="S4719" s="17">
        <f t="shared" si="2"/>
        <v>1.507840772</v>
      </c>
      <c r="T4719" s="17">
        <f t="shared" si="3"/>
        <v>6.332931242</v>
      </c>
      <c r="U4719" s="17">
        <f t="shared" si="4"/>
        <v>0.9047044632</v>
      </c>
      <c r="V4719" s="17">
        <f t="shared" si="5"/>
        <v>0.9047044632</v>
      </c>
      <c r="W4719" s="17">
        <f t="shared" si="6"/>
        <v>36.48974668</v>
      </c>
      <c r="X4719" s="17">
        <f t="shared" si="7"/>
        <v>1.206272618</v>
      </c>
      <c r="Y4719" s="14">
        <f t="shared" si="8"/>
        <v>6999</v>
      </c>
      <c r="Z4719" s="14">
        <f t="shared" si="9"/>
        <v>2897</v>
      </c>
      <c r="AA4719" s="14">
        <f t="shared" si="10"/>
        <v>1054</v>
      </c>
      <c r="AB4719" s="14">
        <f t="shared" si="11"/>
        <v>913</v>
      </c>
      <c r="AC4719" s="14">
        <f t="shared" si="12"/>
        <v>518</v>
      </c>
      <c r="AD4719" s="14">
        <f t="shared" si="13"/>
        <v>2370</v>
      </c>
      <c r="AE4719" s="14">
        <f t="shared" si="14"/>
        <v>50</v>
      </c>
      <c r="AF4719" s="14">
        <f t="shared" si="15"/>
        <v>9</v>
      </c>
      <c r="AG4719" s="17">
        <f t="shared" si="16"/>
        <v>54.86657678</v>
      </c>
      <c r="AH4719" s="20">
        <f>12*(J4719*'Programas e Observações'!$C$8+K4719*'Programas e Observações'!$C$9+L4719*('Programas e Observações'!$C$8+'Programas e Observações'!$C$9)+M4719*'Programas e Observações'!$C$10)</f>
        <v>15396.24</v>
      </c>
      <c r="AI4719" s="20">
        <f>12*(J4719*'Programas e Observações'!$D$8+K4719*'Programas e Observações'!$D$9+L4719*('Programas e Observações'!$D$8+'Programas e Observações'!$D$9)+M4719*'Programas e Observações'!$D$10)</f>
        <v>18834.6</v>
      </c>
      <c r="AJ4719" s="13" t="s">
        <v>2176</v>
      </c>
      <c r="AK4719" s="13" t="s">
        <v>2932</v>
      </c>
    </row>
    <row r="4720" ht="15.75" customHeight="1">
      <c r="A4720" s="13" t="s">
        <v>17813</v>
      </c>
      <c r="B4720" s="13" t="s">
        <v>17814</v>
      </c>
      <c r="C4720" s="13" t="s">
        <v>17815</v>
      </c>
      <c r="D4720" s="13" t="s">
        <v>17385</v>
      </c>
      <c r="E4720" s="13" t="s">
        <v>17401</v>
      </c>
      <c r="F4720" s="13" t="s">
        <v>17402</v>
      </c>
      <c r="G4720" s="14">
        <v>6538.0</v>
      </c>
      <c r="H4720" s="16" t="b">
        <f>G4720&lt;'Programas e Observações'!$C$11</f>
        <v>1</v>
      </c>
      <c r="I4720" s="14">
        <v>714.0</v>
      </c>
      <c r="J4720" s="14">
        <v>517.0</v>
      </c>
      <c r="K4720" s="14">
        <v>54.0</v>
      </c>
      <c r="L4720" s="14">
        <v>117.0</v>
      </c>
      <c r="M4720" s="14">
        <v>40.0</v>
      </c>
      <c r="N4720" s="14">
        <v>199.0</v>
      </c>
      <c r="O4720" s="14">
        <v>33.0</v>
      </c>
      <c r="P4720" s="14">
        <v>1.0</v>
      </c>
      <c r="Q4720" s="14"/>
      <c r="R4720" s="17">
        <f t="shared" si="1"/>
        <v>109.2077088</v>
      </c>
      <c r="S4720" s="17">
        <f t="shared" si="2"/>
        <v>79.07617008</v>
      </c>
      <c r="T4720" s="17">
        <f t="shared" si="3"/>
        <v>8.259406546</v>
      </c>
      <c r="U4720" s="17">
        <f t="shared" si="4"/>
        <v>17.89538085</v>
      </c>
      <c r="V4720" s="17">
        <f t="shared" si="5"/>
        <v>6.118078923</v>
      </c>
      <c r="W4720" s="17">
        <f t="shared" si="6"/>
        <v>30.43744264</v>
      </c>
      <c r="X4720" s="17">
        <f t="shared" si="7"/>
        <v>5.047415112</v>
      </c>
      <c r="Y4720" s="14">
        <f t="shared" si="8"/>
        <v>29100</v>
      </c>
      <c r="Z4720" s="14">
        <f t="shared" si="9"/>
        <v>16114</v>
      </c>
      <c r="AA4720" s="14">
        <f t="shared" si="10"/>
        <v>1914</v>
      </c>
      <c r="AB4720" s="14">
        <f t="shared" si="11"/>
        <v>5943</v>
      </c>
      <c r="AC4720" s="14">
        <f t="shared" si="12"/>
        <v>2406</v>
      </c>
      <c r="AD4720" s="14">
        <f t="shared" si="13"/>
        <v>4333</v>
      </c>
      <c r="AE4720" s="14">
        <f t="shared" si="14"/>
        <v>1072</v>
      </c>
      <c r="AF4720" s="14">
        <f t="shared" si="15"/>
        <v>25</v>
      </c>
      <c r="AG4720" s="17">
        <f t="shared" si="16"/>
        <v>123.8387458</v>
      </c>
      <c r="AH4720" s="20">
        <f>12*(J4720*'Programas e Observações'!$C$8+K4720*'Programas e Observações'!$C$9+L4720*('Programas e Observações'!$C$8+'Programas e Observações'!$C$9)+M4720*'Programas e Observações'!$C$10)</f>
        <v>234111</v>
      </c>
      <c r="AI4720" s="20">
        <f>12*(J4720*'Programas e Observações'!$D$8+K4720*'Programas e Observações'!$D$9+L4720*('Programas e Observações'!$D$8+'Programas e Observações'!$D$9)+M4720*'Programas e Observações'!$D$10)</f>
        <v>466387.56</v>
      </c>
      <c r="AJ4720" s="13" t="s">
        <v>10291</v>
      </c>
      <c r="AK4720" s="13" t="s">
        <v>3436</v>
      </c>
    </row>
    <row r="4721" ht="15.75" customHeight="1">
      <c r="A4721" s="13" t="s">
        <v>17816</v>
      </c>
      <c r="B4721" s="13" t="s">
        <v>17817</v>
      </c>
      <c r="C4721" s="13" t="s">
        <v>17818</v>
      </c>
      <c r="D4721" s="13" t="s">
        <v>17385</v>
      </c>
      <c r="E4721" s="13" t="s">
        <v>17554</v>
      </c>
      <c r="F4721" s="13" t="s">
        <v>17555</v>
      </c>
      <c r="G4721" s="14">
        <v>10631.0</v>
      </c>
      <c r="H4721" s="16" t="b">
        <f>G4721&lt;'Programas e Observações'!$C$11</f>
        <v>1</v>
      </c>
      <c r="I4721" s="14">
        <v>2134.0</v>
      </c>
      <c r="J4721" s="14">
        <v>1137.0</v>
      </c>
      <c r="K4721" s="14">
        <v>178.0</v>
      </c>
      <c r="L4721" s="14">
        <v>376.0</v>
      </c>
      <c r="M4721" s="14">
        <v>225.0</v>
      </c>
      <c r="N4721" s="14">
        <v>217.0</v>
      </c>
      <c r="O4721" s="14">
        <v>9.0</v>
      </c>
      <c r="P4721" s="14">
        <v>2.0</v>
      </c>
      <c r="Q4721" s="14"/>
      <c r="R4721" s="17">
        <f t="shared" si="1"/>
        <v>200.7337033</v>
      </c>
      <c r="S4721" s="17">
        <f t="shared" si="2"/>
        <v>106.9513686</v>
      </c>
      <c r="T4721" s="17">
        <f t="shared" si="3"/>
        <v>16.74348603</v>
      </c>
      <c r="U4721" s="17">
        <f t="shared" si="4"/>
        <v>35.36826263</v>
      </c>
      <c r="V4721" s="17">
        <f t="shared" si="5"/>
        <v>21.16451886</v>
      </c>
      <c r="W4721" s="17">
        <f t="shared" si="6"/>
        <v>20.41200263</v>
      </c>
      <c r="X4721" s="17">
        <f t="shared" si="7"/>
        <v>0.8465807544</v>
      </c>
      <c r="Y4721" s="14">
        <f t="shared" si="8"/>
        <v>26074</v>
      </c>
      <c r="Z4721" s="14">
        <f t="shared" si="9"/>
        <v>14640</v>
      </c>
      <c r="AA4721" s="14">
        <f t="shared" si="10"/>
        <v>1594</v>
      </c>
      <c r="AB4721" s="14">
        <f t="shared" si="11"/>
        <v>5010</v>
      </c>
      <c r="AC4721" s="14">
        <f t="shared" si="12"/>
        <v>2553</v>
      </c>
      <c r="AD4721" s="14">
        <f t="shared" si="13"/>
        <v>2751</v>
      </c>
      <c r="AE4721" s="14">
        <f t="shared" si="14"/>
        <v>355</v>
      </c>
      <c r="AF4721" s="14">
        <f t="shared" si="15"/>
        <v>12</v>
      </c>
      <c r="AG4721" s="17">
        <f t="shared" si="16"/>
        <v>159.5471929</v>
      </c>
      <c r="AH4721" s="20">
        <f>12*(J4721*'Programas e Observações'!$C$8+K4721*'Programas e Observações'!$C$9+L4721*('Programas e Observações'!$C$8+'Programas e Observações'!$C$9)+M4721*'Programas e Observações'!$C$10)</f>
        <v>701327.4</v>
      </c>
      <c r="AI4721" s="20">
        <f>12*(J4721*'Programas e Observações'!$D$8+K4721*'Programas e Observações'!$D$9+L4721*('Programas e Observações'!$D$8+'Programas e Observações'!$D$9)+M4721*'Programas e Observações'!$D$10)</f>
        <v>1260642.12</v>
      </c>
      <c r="AJ4721" s="13" t="s">
        <v>3764</v>
      </c>
      <c r="AK4721" s="13" t="s">
        <v>16061</v>
      </c>
    </row>
    <row r="4722" ht="15.75" customHeight="1">
      <c r="A4722" s="13" t="s">
        <v>17819</v>
      </c>
      <c r="B4722" s="13" t="s">
        <v>17820</v>
      </c>
      <c r="C4722" s="13" t="s">
        <v>17821</v>
      </c>
      <c r="D4722" s="13" t="s">
        <v>17385</v>
      </c>
      <c r="E4722" s="13" t="s">
        <v>17458</v>
      </c>
      <c r="F4722" s="13" t="s">
        <v>17459</v>
      </c>
      <c r="G4722" s="14">
        <v>1308.0</v>
      </c>
      <c r="H4722" s="16" t="b">
        <f>G4722&lt;'Programas e Observações'!$C$11</f>
        <v>1</v>
      </c>
      <c r="I4722" s="14">
        <v>0.0</v>
      </c>
      <c r="J4722" s="14">
        <v>0.0</v>
      </c>
      <c r="K4722" s="14">
        <v>0.0</v>
      </c>
      <c r="L4722" s="14">
        <v>0.0</v>
      </c>
      <c r="M4722" s="14">
        <v>0.0</v>
      </c>
      <c r="N4722" s="14">
        <v>55.0</v>
      </c>
      <c r="O4722" s="14">
        <v>14.0</v>
      </c>
      <c r="P4722" s="14">
        <v>0.0</v>
      </c>
      <c r="Q4722" s="14"/>
      <c r="R4722" s="17">
        <f t="shared" si="1"/>
        <v>0</v>
      </c>
      <c r="S4722" s="17">
        <f t="shared" si="2"/>
        <v>0</v>
      </c>
      <c r="T4722" s="17">
        <f t="shared" si="3"/>
        <v>0</v>
      </c>
      <c r="U4722" s="17">
        <f t="shared" si="4"/>
        <v>0</v>
      </c>
      <c r="V4722" s="17">
        <f t="shared" si="5"/>
        <v>0</v>
      </c>
      <c r="W4722" s="17">
        <f t="shared" si="6"/>
        <v>42.04892966</v>
      </c>
      <c r="X4722" s="17">
        <f t="shared" si="7"/>
        <v>10.70336391</v>
      </c>
      <c r="Y4722" s="14">
        <f t="shared" si="8"/>
        <v>19638</v>
      </c>
      <c r="Z4722" s="14">
        <f t="shared" si="9"/>
        <v>9641</v>
      </c>
      <c r="AA4722" s="14">
        <f t="shared" si="10"/>
        <v>2378</v>
      </c>
      <c r="AB4722" s="14">
        <f t="shared" si="11"/>
        <v>3275</v>
      </c>
      <c r="AC4722" s="14">
        <f t="shared" si="12"/>
        <v>1295</v>
      </c>
      <c r="AD4722" s="14">
        <f t="shared" si="13"/>
        <v>4486</v>
      </c>
      <c r="AE4722" s="14">
        <f t="shared" si="14"/>
        <v>929</v>
      </c>
      <c r="AF4722" s="14">
        <f t="shared" si="15"/>
        <v>20</v>
      </c>
      <c r="AG4722" s="17">
        <f t="shared" si="16"/>
        <v>82.42602308</v>
      </c>
      <c r="AH4722" s="20">
        <f>12*(J4722*'Programas e Observações'!$C$8+K4722*'Programas e Observações'!$C$9+L4722*('Programas e Observações'!$C$8+'Programas e Observações'!$C$9)+M4722*'Programas e Observações'!$C$10)</f>
        <v>0</v>
      </c>
      <c r="AI4722" s="20">
        <f>12*(J4722*'Programas e Observações'!$D$8+K4722*'Programas e Observações'!$D$9+L4722*('Programas e Observações'!$D$8+'Programas e Observações'!$D$9)+M4722*'Programas e Observações'!$D$10)</f>
        <v>0</v>
      </c>
      <c r="AJ4722" s="13" t="s">
        <v>342</v>
      </c>
      <c r="AK4722" s="13" t="s">
        <v>343</v>
      </c>
    </row>
    <row r="4723" ht="15.75" customHeight="1">
      <c r="A4723" s="13" t="s">
        <v>17822</v>
      </c>
      <c r="B4723" s="13" t="s">
        <v>17823</v>
      </c>
      <c r="C4723" s="13" t="s">
        <v>17824</v>
      </c>
      <c r="D4723" s="13" t="s">
        <v>17385</v>
      </c>
      <c r="E4723" s="13" t="s">
        <v>17420</v>
      </c>
      <c r="F4723" s="13" t="s">
        <v>17421</v>
      </c>
      <c r="G4723" s="14">
        <v>2248.0</v>
      </c>
      <c r="H4723" s="16" t="b">
        <f>G4723&lt;'Programas e Observações'!$C$11</f>
        <v>1</v>
      </c>
      <c r="I4723" s="14">
        <v>219.0</v>
      </c>
      <c r="J4723" s="14">
        <v>107.0</v>
      </c>
      <c r="K4723" s="14">
        <v>17.0</v>
      </c>
      <c r="L4723" s="14">
        <v>33.0</v>
      </c>
      <c r="M4723" s="14">
        <v>24.0</v>
      </c>
      <c r="N4723" s="14">
        <v>58.0</v>
      </c>
      <c r="O4723" s="14">
        <v>3.0</v>
      </c>
      <c r="P4723" s="14">
        <v>0.0</v>
      </c>
      <c r="Q4723" s="14"/>
      <c r="R4723" s="17">
        <f t="shared" si="1"/>
        <v>97.41992883</v>
      </c>
      <c r="S4723" s="17">
        <f t="shared" si="2"/>
        <v>47.59786477</v>
      </c>
      <c r="T4723" s="17">
        <f t="shared" si="3"/>
        <v>7.56227758</v>
      </c>
      <c r="U4723" s="17">
        <f t="shared" si="4"/>
        <v>14.6797153</v>
      </c>
      <c r="V4723" s="17">
        <f t="shared" si="5"/>
        <v>10.67615658</v>
      </c>
      <c r="W4723" s="17">
        <f t="shared" si="6"/>
        <v>25.80071174</v>
      </c>
      <c r="X4723" s="17">
        <f t="shared" si="7"/>
        <v>1.334519573</v>
      </c>
      <c r="Y4723" s="14">
        <f t="shared" si="8"/>
        <v>45096</v>
      </c>
      <c r="Z4723" s="14">
        <f t="shared" si="9"/>
        <v>21602</v>
      </c>
      <c r="AA4723" s="14">
        <f t="shared" si="10"/>
        <v>4149</v>
      </c>
      <c r="AB4723" s="14">
        <f t="shared" si="11"/>
        <v>9547</v>
      </c>
      <c r="AC4723" s="14">
        <f t="shared" si="12"/>
        <v>4699</v>
      </c>
      <c r="AD4723" s="14">
        <f t="shared" si="13"/>
        <v>6774</v>
      </c>
      <c r="AE4723" s="14">
        <f t="shared" si="14"/>
        <v>1198</v>
      </c>
      <c r="AF4723" s="14">
        <f t="shared" si="15"/>
        <v>34</v>
      </c>
      <c r="AG4723" s="17">
        <f t="shared" si="16"/>
        <v>104.2629045</v>
      </c>
      <c r="AH4723" s="20">
        <f>12*(J4723*'Programas e Observações'!$C$8+K4723*'Programas e Observações'!$C$9+L4723*('Programas e Observações'!$C$8+'Programas e Observações'!$C$9)+M4723*'Programas e Observações'!$C$10)</f>
        <v>65928.72</v>
      </c>
      <c r="AI4723" s="20">
        <f>12*(J4723*'Programas e Observações'!$D$8+K4723*'Programas e Observações'!$D$9+L4723*('Programas e Observações'!$D$8+'Programas e Observações'!$D$9)+M4723*'Programas e Observações'!$D$10)</f>
        <v>117701.04</v>
      </c>
      <c r="AJ4723" s="13" t="s">
        <v>4212</v>
      </c>
      <c r="AK4723" s="13" t="s">
        <v>2248</v>
      </c>
    </row>
    <row r="4724" ht="15.75" customHeight="1">
      <c r="A4724" s="13" t="s">
        <v>17825</v>
      </c>
      <c r="B4724" s="13" t="s">
        <v>17826</v>
      </c>
      <c r="C4724" s="13" t="s">
        <v>17827</v>
      </c>
      <c r="D4724" s="13" t="s">
        <v>17385</v>
      </c>
      <c r="E4724" s="13" t="s">
        <v>17401</v>
      </c>
      <c r="F4724" s="13" t="s">
        <v>17402</v>
      </c>
      <c r="G4724" s="14">
        <v>2896.0</v>
      </c>
      <c r="H4724" s="16" t="b">
        <f>G4724&lt;'Programas e Observações'!$C$11</f>
        <v>1</v>
      </c>
      <c r="I4724" s="14">
        <v>186.0</v>
      </c>
      <c r="J4724" s="14">
        <v>68.0</v>
      </c>
      <c r="K4724" s="14">
        <v>50.0</v>
      </c>
      <c r="L4724" s="14">
        <v>36.0</v>
      </c>
      <c r="M4724" s="14">
        <v>8.0</v>
      </c>
      <c r="N4724" s="14">
        <v>85.0</v>
      </c>
      <c r="O4724" s="14">
        <v>12.0</v>
      </c>
      <c r="P4724" s="14">
        <v>0.0</v>
      </c>
      <c r="Q4724" s="14"/>
      <c r="R4724" s="17">
        <f t="shared" si="1"/>
        <v>64.22651934</v>
      </c>
      <c r="S4724" s="17">
        <f t="shared" si="2"/>
        <v>23.48066298</v>
      </c>
      <c r="T4724" s="17">
        <f t="shared" si="3"/>
        <v>17.26519337</v>
      </c>
      <c r="U4724" s="17">
        <f t="shared" si="4"/>
        <v>12.43093923</v>
      </c>
      <c r="V4724" s="17">
        <f t="shared" si="5"/>
        <v>2.762430939</v>
      </c>
      <c r="W4724" s="17">
        <f t="shared" si="6"/>
        <v>29.35082873</v>
      </c>
      <c r="X4724" s="17">
        <f t="shared" si="7"/>
        <v>4.143646409</v>
      </c>
      <c r="Y4724" s="14">
        <f t="shared" si="8"/>
        <v>29100</v>
      </c>
      <c r="Z4724" s="14">
        <f t="shared" si="9"/>
        <v>16114</v>
      </c>
      <c r="AA4724" s="14">
        <f t="shared" si="10"/>
        <v>1914</v>
      </c>
      <c r="AB4724" s="14">
        <f t="shared" si="11"/>
        <v>5943</v>
      </c>
      <c r="AC4724" s="14">
        <f t="shared" si="12"/>
        <v>2406</v>
      </c>
      <c r="AD4724" s="14">
        <f t="shared" si="13"/>
        <v>4333</v>
      </c>
      <c r="AE4724" s="14">
        <f t="shared" si="14"/>
        <v>1072</v>
      </c>
      <c r="AF4724" s="14">
        <f t="shared" si="15"/>
        <v>25</v>
      </c>
      <c r="AG4724" s="17">
        <f t="shared" si="16"/>
        <v>123.8387458</v>
      </c>
      <c r="AH4724" s="20">
        <f>12*(J4724*'Programas e Observações'!$C$8+K4724*'Programas e Observações'!$C$9+L4724*('Programas e Observações'!$C$8+'Programas e Observações'!$C$9)+M4724*'Programas e Observações'!$C$10)</f>
        <v>68681.04</v>
      </c>
      <c r="AI4724" s="20">
        <f>12*(J4724*'Programas e Observações'!$D$8+K4724*'Programas e Observações'!$D$9+L4724*('Programas e Observações'!$D$8+'Programas e Observações'!$D$9)+M4724*'Programas e Observações'!$D$10)</f>
        <v>108055.44</v>
      </c>
      <c r="AJ4724" s="13" t="s">
        <v>4877</v>
      </c>
      <c r="AK4724" s="13" t="s">
        <v>6476</v>
      </c>
    </row>
    <row r="4725" ht="15.75" customHeight="1">
      <c r="A4725" s="13" t="s">
        <v>17828</v>
      </c>
      <c r="B4725" s="13" t="s">
        <v>17829</v>
      </c>
      <c r="C4725" s="13" t="s">
        <v>17830</v>
      </c>
      <c r="D4725" s="13" t="s">
        <v>17385</v>
      </c>
      <c r="E4725" s="13" t="s">
        <v>17554</v>
      </c>
      <c r="F4725" s="13" t="s">
        <v>17555</v>
      </c>
      <c r="G4725" s="14">
        <v>6214.0</v>
      </c>
      <c r="H4725" s="16" t="b">
        <f>G4725&lt;'Programas e Observações'!$C$11</f>
        <v>1</v>
      </c>
      <c r="I4725" s="14">
        <v>1145.0</v>
      </c>
      <c r="J4725" s="14">
        <v>707.0</v>
      </c>
      <c r="K4725" s="14">
        <v>93.0</v>
      </c>
      <c r="L4725" s="14">
        <v>185.0</v>
      </c>
      <c r="M4725" s="14">
        <v>136.0</v>
      </c>
      <c r="N4725" s="14">
        <v>76.0</v>
      </c>
      <c r="O4725" s="14">
        <v>22.0</v>
      </c>
      <c r="P4725" s="14">
        <v>0.0</v>
      </c>
      <c r="Q4725" s="14"/>
      <c r="R4725" s="17">
        <f t="shared" si="1"/>
        <v>184.2613453</v>
      </c>
      <c r="S4725" s="17">
        <f t="shared" si="2"/>
        <v>113.775346</v>
      </c>
      <c r="T4725" s="17">
        <f t="shared" si="3"/>
        <v>14.96620534</v>
      </c>
      <c r="U4725" s="17">
        <f t="shared" si="4"/>
        <v>29.77148375</v>
      </c>
      <c r="V4725" s="17">
        <f t="shared" si="5"/>
        <v>21.88606373</v>
      </c>
      <c r="W4725" s="17">
        <f t="shared" si="6"/>
        <v>12.23044738</v>
      </c>
      <c r="X4725" s="17">
        <f t="shared" si="7"/>
        <v>3.540392662</v>
      </c>
      <c r="Y4725" s="14">
        <f t="shared" si="8"/>
        <v>26074</v>
      </c>
      <c r="Z4725" s="14">
        <f t="shared" si="9"/>
        <v>14640</v>
      </c>
      <c r="AA4725" s="14">
        <f t="shared" si="10"/>
        <v>1594</v>
      </c>
      <c r="AB4725" s="14">
        <f t="shared" si="11"/>
        <v>5010</v>
      </c>
      <c r="AC4725" s="14">
        <f t="shared" si="12"/>
        <v>2553</v>
      </c>
      <c r="AD4725" s="14">
        <f t="shared" si="13"/>
        <v>2751</v>
      </c>
      <c r="AE4725" s="14">
        <f t="shared" si="14"/>
        <v>355</v>
      </c>
      <c r="AF4725" s="14">
        <f t="shared" si="15"/>
        <v>12</v>
      </c>
      <c r="AG4725" s="17">
        <f t="shared" si="16"/>
        <v>159.5471929</v>
      </c>
      <c r="AH4725" s="20">
        <f>12*(J4725*'Programas e Observações'!$C$8+K4725*'Programas e Observações'!$C$9+L4725*('Programas e Observações'!$C$8+'Programas e Observações'!$C$9)+M4725*'Programas e Observações'!$C$10)</f>
        <v>390474.48</v>
      </c>
      <c r="AI4725" s="20">
        <f>12*(J4725*'Programas e Observações'!$D$8+K4725*'Programas e Observações'!$D$9+L4725*('Programas e Observações'!$D$8+'Programas e Observações'!$D$9)+M4725*'Programas e Observações'!$D$10)</f>
        <v>719220.24</v>
      </c>
      <c r="AJ4725" s="13" t="s">
        <v>11934</v>
      </c>
      <c r="AK4725" s="13" t="s">
        <v>10442</v>
      </c>
    </row>
    <row r="4726" ht="15.75" customHeight="1">
      <c r="A4726" s="13" t="s">
        <v>17831</v>
      </c>
      <c r="B4726" s="13" t="s">
        <v>17832</v>
      </c>
      <c r="C4726" s="13" t="s">
        <v>17833</v>
      </c>
      <c r="D4726" s="13" t="s">
        <v>17385</v>
      </c>
      <c r="E4726" s="13" t="s">
        <v>17565</v>
      </c>
      <c r="F4726" s="13" t="s">
        <v>17566</v>
      </c>
      <c r="G4726" s="14">
        <v>1637.0</v>
      </c>
      <c r="H4726" s="16" t="b">
        <f>G4726&lt;'Programas e Observações'!$C$11</f>
        <v>1</v>
      </c>
      <c r="I4726" s="14">
        <v>0.0</v>
      </c>
      <c r="J4726" s="14">
        <v>0.0</v>
      </c>
      <c r="K4726" s="14">
        <v>0.0</v>
      </c>
      <c r="L4726" s="14">
        <v>0.0</v>
      </c>
      <c r="M4726" s="14">
        <v>0.0</v>
      </c>
      <c r="N4726" s="14">
        <v>42.0</v>
      </c>
      <c r="O4726" s="14">
        <v>10.0</v>
      </c>
      <c r="P4726" s="14">
        <v>0.0</v>
      </c>
      <c r="Q4726" s="14"/>
      <c r="R4726" s="17">
        <f t="shared" si="1"/>
        <v>0</v>
      </c>
      <c r="S4726" s="17">
        <f t="shared" si="2"/>
        <v>0</v>
      </c>
      <c r="T4726" s="17">
        <f t="shared" si="3"/>
        <v>0</v>
      </c>
      <c r="U4726" s="17">
        <f t="shared" si="4"/>
        <v>0</v>
      </c>
      <c r="V4726" s="17">
        <f t="shared" si="5"/>
        <v>0</v>
      </c>
      <c r="W4726" s="17">
        <f t="shared" si="6"/>
        <v>25.65668907</v>
      </c>
      <c r="X4726" s="17">
        <f t="shared" si="7"/>
        <v>6.108735492</v>
      </c>
      <c r="Y4726" s="14">
        <f t="shared" si="8"/>
        <v>27116</v>
      </c>
      <c r="Z4726" s="14">
        <f t="shared" si="9"/>
        <v>11474</v>
      </c>
      <c r="AA4726" s="14">
        <f t="shared" si="10"/>
        <v>4477</v>
      </c>
      <c r="AB4726" s="14">
        <f t="shared" si="11"/>
        <v>4375</v>
      </c>
      <c r="AC4726" s="14">
        <f t="shared" si="12"/>
        <v>2307</v>
      </c>
      <c r="AD4726" s="14">
        <f t="shared" si="13"/>
        <v>6260</v>
      </c>
      <c r="AE4726" s="14">
        <f t="shared" si="14"/>
        <v>935</v>
      </c>
      <c r="AF4726" s="14">
        <f t="shared" si="15"/>
        <v>40</v>
      </c>
      <c r="AG4726" s="17">
        <f t="shared" si="16"/>
        <v>83.23766139</v>
      </c>
      <c r="AH4726" s="20">
        <f>12*(J4726*'Programas e Observações'!$C$8+K4726*'Programas e Observações'!$C$9+L4726*('Programas e Observações'!$C$8+'Programas e Observações'!$C$9)+M4726*'Programas e Observações'!$C$10)</f>
        <v>0</v>
      </c>
      <c r="AI4726" s="20">
        <f>12*(J4726*'Programas e Observações'!$D$8+K4726*'Programas e Observações'!$D$9+L4726*('Programas e Observações'!$D$8+'Programas e Observações'!$D$9)+M4726*'Programas e Observações'!$D$10)</f>
        <v>0</v>
      </c>
      <c r="AJ4726" s="13" t="s">
        <v>342</v>
      </c>
      <c r="AK4726" s="13" t="s">
        <v>343</v>
      </c>
    </row>
    <row r="4727" ht="15.75" customHeight="1">
      <c r="A4727" s="13" t="s">
        <v>17834</v>
      </c>
      <c r="B4727" s="13" t="s">
        <v>17835</v>
      </c>
      <c r="C4727" s="13" t="s">
        <v>17836</v>
      </c>
      <c r="D4727" s="13" t="s">
        <v>17385</v>
      </c>
      <c r="E4727" s="13" t="s">
        <v>17565</v>
      </c>
      <c r="F4727" s="13" t="s">
        <v>17566</v>
      </c>
      <c r="G4727" s="14">
        <v>3926.0</v>
      </c>
      <c r="H4727" s="16" t="b">
        <f>G4727&lt;'Programas e Observações'!$C$11</f>
        <v>1</v>
      </c>
      <c r="I4727" s="14">
        <v>246.0</v>
      </c>
      <c r="J4727" s="14">
        <v>33.0</v>
      </c>
      <c r="K4727" s="14">
        <v>52.0</v>
      </c>
      <c r="L4727" s="14">
        <v>14.0</v>
      </c>
      <c r="M4727" s="14">
        <v>36.0</v>
      </c>
      <c r="N4727" s="14">
        <v>135.0</v>
      </c>
      <c r="O4727" s="14">
        <v>16.0</v>
      </c>
      <c r="P4727" s="14">
        <v>0.0</v>
      </c>
      <c r="Q4727" s="14"/>
      <c r="R4727" s="17">
        <f t="shared" si="1"/>
        <v>62.65919511</v>
      </c>
      <c r="S4727" s="17">
        <f t="shared" si="2"/>
        <v>8.405501783</v>
      </c>
      <c r="T4727" s="17">
        <f t="shared" si="3"/>
        <v>13.24503311</v>
      </c>
      <c r="U4727" s="17">
        <f t="shared" si="4"/>
        <v>3.565970453</v>
      </c>
      <c r="V4727" s="17">
        <f t="shared" si="5"/>
        <v>9.169638309</v>
      </c>
      <c r="W4727" s="17">
        <f t="shared" si="6"/>
        <v>34.38614366</v>
      </c>
      <c r="X4727" s="17">
        <f t="shared" si="7"/>
        <v>4.075394804</v>
      </c>
      <c r="Y4727" s="14">
        <f t="shared" si="8"/>
        <v>27116</v>
      </c>
      <c r="Z4727" s="14">
        <f t="shared" si="9"/>
        <v>11474</v>
      </c>
      <c r="AA4727" s="14">
        <f t="shared" si="10"/>
        <v>4477</v>
      </c>
      <c r="AB4727" s="14">
        <f t="shared" si="11"/>
        <v>4375</v>
      </c>
      <c r="AC4727" s="14">
        <f t="shared" si="12"/>
        <v>2307</v>
      </c>
      <c r="AD4727" s="14">
        <f t="shared" si="13"/>
        <v>6260</v>
      </c>
      <c r="AE4727" s="14">
        <f t="shared" si="14"/>
        <v>935</v>
      </c>
      <c r="AF4727" s="14">
        <f t="shared" si="15"/>
        <v>40</v>
      </c>
      <c r="AG4727" s="17">
        <f t="shared" si="16"/>
        <v>83.23766139</v>
      </c>
      <c r="AH4727" s="20">
        <f>12*(J4727*'Programas e Observações'!$C$8+K4727*'Programas e Observações'!$C$9+L4727*('Programas e Observações'!$C$8+'Programas e Observações'!$C$9)+M4727*'Programas e Observações'!$C$10)</f>
        <v>61936.68</v>
      </c>
      <c r="AI4727" s="20">
        <f>12*(J4727*'Programas e Observações'!$D$8+K4727*'Programas e Observações'!$D$9+L4727*('Programas e Observações'!$D$8+'Programas e Observações'!$D$9)+M4727*'Programas e Observações'!$D$10)</f>
        <v>80779.44</v>
      </c>
      <c r="AJ4727" s="13" t="s">
        <v>782</v>
      </c>
      <c r="AK4727" s="13" t="s">
        <v>363</v>
      </c>
    </row>
    <row r="4728" ht="15.75" customHeight="1">
      <c r="A4728" s="13" t="s">
        <v>17837</v>
      </c>
      <c r="B4728" s="13" t="s">
        <v>17838</v>
      </c>
      <c r="C4728" s="13" t="s">
        <v>17839</v>
      </c>
      <c r="D4728" s="13" t="s">
        <v>17385</v>
      </c>
      <c r="E4728" s="13" t="s">
        <v>17420</v>
      </c>
      <c r="F4728" s="13" t="s">
        <v>17421</v>
      </c>
      <c r="G4728" s="14">
        <v>2718.0</v>
      </c>
      <c r="H4728" s="16" t="b">
        <f>G4728&lt;'Programas e Observações'!$C$11</f>
        <v>1</v>
      </c>
      <c r="I4728" s="14">
        <v>53.0</v>
      </c>
      <c r="J4728" s="14">
        <v>10.0</v>
      </c>
      <c r="K4728" s="14">
        <v>24.0</v>
      </c>
      <c r="L4728" s="14">
        <v>2.0</v>
      </c>
      <c r="M4728" s="14">
        <v>3.0</v>
      </c>
      <c r="N4728" s="14">
        <v>42.0</v>
      </c>
      <c r="O4728" s="14">
        <v>7.0</v>
      </c>
      <c r="P4728" s="14">
        <v>1.0</v>
      </c>
      <c r="Q4728" s="14"/>
      <c r="R4728" s="17">
        <f t="shared" si="1"/>
        <v>19.49963208</v>
      </c>
      <c r="S4728" s="17">
        <f t="shared" si="2"/>
        <v>3.679175865</v>
      </c>
      <c r="T4728" s="17">
        <f t="shared" si="3"/>
        <v>8.830022075</v>
      </c>
      <c r="U4728" s="17">
        <f t="shared" si="4"/>
        <v>0.7358351729</v>
      </c>
      <c r="V4728" s="17">
        <f t="shared" si="5"/>
        <v>1.103752759</v>
      </c>
      <c r="W4728" s="17">
        <f t="shared" si="6"/>
        <v>15.45253863</v>
      </c>
      <c r="X4728" s="17">
        <f t="shared" si="7"/>
        <v>2.575423105</v>
      </c>
      <c r="Y4728" s="14">
        <f t="shared" si="8"/>
        <v>45096</v>
      </c>
      <c r="Z4728" s="14">
        <f t="shared" si="9"/>
        <v>21602</v>
      </c>
      <c r="AA4728" s="14">
        <f t="shared" si="10"/>
        <v>4149</v>
      </c>
      <c r="AB4728" s="14">
        <f t="shared" si="11"/>
        <v>9547</v>
      </c>
      <c r="AC4728" s="14">
        <f t="shared" si="12"/>
        <v>4699</v>
      </c>
      <c r="AD4728" s="14">
        <f t="shared" si="13"/>
        <v>6774</v>
      </c>
      <c r="AE4728" s="14">
        <f t="shared" si="14"/>
        <v>1198</v>
      </c>
      <c r="AF4728" s="14">
        <f t="shared" si="15"/>
        <v>34</v>
      </c>
      <c r="AG4728" s="17">
        <f t="shared" si="16"/>
        <v>104.2629045</v>
      </c>
      <c r="AH4728" s="20">
        <f>12*(J4728*'Programas e Observações'!$C$8+K4728*'Programas e Observações'!$C$9+L4728*('Programas e Observações'!$C$8+'Programas e Observações'!$C$9)+M4728*'Programas e Observações'!$C$10)</f>
        <v>17209.44</v>
      </c>
      <c r="AI4728" s="20">
        <f>12*(J4728*'Programas e Observações'!$D$8+K4728*'Programas e Observações'!$D$9+L4728*('Programas e Observações'!$D$8+'Programas e Observações'!$D$9)+M4728*'Programas e Observações'!$D$10)</f>
        <v>22129.56</v>
      </c>
      <c r="AJ4728" s="13" t="s">
        <v>1159</v>
      </c>
      <c r="AK4728" s="13" t="s">
        <v>451</v>
      </c>
    </row>
    <row r="4729" ht="15.75" customHeight="1">
      <c r="A4729" s="13" t="s">
        <v>17840</v>
      </c>
      <c r="B4729" s="13" t="s">
        <v>17841</v>
      </c>
      <c r="C4729" s="13" t="s">
        <v>17842</v>
      </c>
      <c r="D4729" s="13" t="s">
        <v>17385</v>
      </c>
      <c r="E4729" s="13" t="s">
        <v>17401</v>
      </c>
      <c r="F4729" s="13" t="s">
        <v>17402</v>
      </c>
      <c r="G4729" s="14">
        <v>13116.0</v>
      </c>
      <c r="H4729" s="16" t="b">
        <f>G4729&lt;'Programas e Observações'!$C$11</f>
        <v>1</v>
      </c>
      <c r="I4729" s="14">
        <v>2494.0</v>
      </c>
      <c r="J4729" s="14">
        <v>1611.0</v>
      </c>
      <c r="K4729" s="14">
        <v>92.0</v>
      </c>
      <c r="L4729" s="14">
        <v>356.0</v>
      </c>
      <c r="M4729" s="14">
        <v>125.0</v>
      </c>
      <c r="N4729" s="14">
        <v>242.0</v>
      </c>
      <c r="O4729" s="14">
        <v>72.0</v>
      </c>
      <c r="P4729" s="14">
        <v>2.0</v>
      </c>
      <c r="Q4729" s="14"/>
      <c r="R4729" s="17">
        <f t="shared" si="1"/>
        <v>190.1494358</v>
      </c>
      <c r="S4729" s="17">
        <f t="shared" si="2"/>
        <v>122.8270814</v>
      </c>
      <c r="T4729" s="17">
        <f t="shared" si="3"/>
        <v>7.014333638</v>
      </c>
      <c r="U4729" s="17">
        <f t="shared" si="4"/>
        <v>27.14242147</v>
      </c>
      <c r="V4729" s="17">
        <f t="shared" si="5"/>
        <v>9.530344617</v>
      </c>
      <c r="W4729" s="17">
        <f t="shared" si="6"/>
        <v>18.45074718</v>
      </c>
      <c r="X4729" s="17">
        <f t="shared" si="7"/>
        <v>5.4894785</v>
      </c>
      <c r="Y4729" s="14">
        <f t="shared" si="8"/>
        <v>29100</v>
      </c>
      <c r="Z4729" s="14">
        <f t="shared" si="9"/>
        <v>16114</v>
      </c>
      <c r="AA4729" s="14">
        <f t="shared" si="10"/>
        <v>1914</v>
      </c>
      <c r="AB4729" s="14">
        <f t="shared" si="11"/>
        <v>5943</v>
      </c>
      <c r="AC4729" s="14">
        <f t="shared" si="12"/>
        <v>2406</v>
      </c>
      <c r="AD4729" s="14">
        <f t="shared" si="13"/>
        <v>4333</v>
      </c>
      <c r="AE4729" s="14">
        <f t="shared" si="14"/>
        <v>1072</v>
      </c>
      <c r="AF4729" s="14">
        <f t="shared" si="15"/>
        <v>25</v>
      </c>
      <c r="AG4729" s="17">
        <f t="shared" si="16"/>
        <v>123.8387458</v>
      </c>
      <c r="AH4729" s="20">
        <f>12*(J4729*'Programas e Observações'!$C$8+K4729*'Programas e Observações'!$C$9+L4729*('Programas e Observações'!$C$8+'Programas e Observações'!$C$9)+M4729*'Programas e Observações'!$C$10)</f>
        <v>684767.4</v>
      </c>
      <c r="AI4729" s="20">
        <f>12*(J4729*'Programas e Observações'!$D$8+K4729*'Programas e Observações'!$D$9+L4729*('Programas e Observações'!$D$8+'Programas e Observações'!$D$9)+M4729*'Programas e Observações'!$D$10)</f>
        <v>1403641.08</v>
      </c>
      <c r="AJ4729" s="13" t="s">
        <v>17843</v>
      </c>
      <c r="AK4729" s="13" t="s">
        <v>3918</v>
      </c>
    </row>
    <row r="4730" ht="15.75" customHeight="1">
      <c r="A4730" s="13" t="s">
        <v>17844</v>
      </c>
      <c r="B4730" s="13" t="s">
        <v>17845</v>
      </c>
      <c r="C4730" s="13" t="s">
        <v>17846</v>
      </c>
      <c r="D4730" s="13" t="s">
        <v>17385</v>
      </c>
      <c r="E4730" s="13" t="s">
        <v>17466</v>
      </c>
      <c r="F4730" s="13" t="s">
        <v>17467</v>
      </c>
      <c r="G4730" s="14">
        <v>7455.0</v>
      </c>
      <c r="H4730" s="16" t="b">
        <f>G4730&lt;'Programas e Observações'!$C$11</f>
        <v>1</v>
      </c>
      <c r="I4730" s="14">
        <v>1366.0</v>
      </c>
      <c r="J4730" s="14">
        <v>653.0</v>
      </c>
      <c r="K4730" s="14">
        <v>96.0</v>
      </c>
      <c r="L4730" s="14">
        <v>358.0</v>
      </c>
      <c r="M4730" s="14">
        <v>145.0</v>
      </c>
      <c r="N4730" s="14">
        <v>162.0</v>
      </c>
      <c r="O4730" s="14">
        <v>17.0</v>
      </c>
      <c r="P4730" s="14">
        <v>1.0</v>
      </c>
      <c r="Q4730" s="14"/>
      <c r="R4730" s="17">
        <f t="shared" si="1"/>
        <v>183.2327297</v>
      </c>
      <c r="S4730" s="17">
        <f t="shared" si="2"/>
        <v>87.59221999</v>
      </c>
      <c r="T4730" s="17">
        <f t="shared" si="3"/>
        <v>12.87726358</v>
      </c>
      <c r="U4730" s="17">
        <f t="shared" si="4"/>
        <v>48.02146211</v>
      </c>
      <c r="V4730" s="17">
        <f t="shared" si="5"/>
        <v>19.45003353</v>
      </c>
      <c r="W4730" s="17">
        <f t="shared" si="6"/>
        <v>21.73038229</v>
      </c>
      <c r="X4730" s="17">
        <f t="shared" si="7"/>
        <v>2.280348759</v>
      </c>
      <c r="Y4730" s="14">
        <f t="shared" si="8"/>
        <v>55623</v>
      </c>
      <c r="Z4730" s="14">
        <f t="shared" si="9"/>
        <v>26486</v>
      </c>
      <c r="AA4730" s="14">
        <f t="shared" si="10"/>
        <v>4033</v>
      </c>
      <c r="AB4730" s="14">
        <f t="shared" si="11"/>
        <v>15050</v>
      </c>
      <c r="AC4730" s="14">
        <f t="shared" si="12"/>
        <v>6414</v>
      </c>
      <c r="AD4730" s="14">
        <f t="shared" si="13"/>
        <v>6101</v>
      </c>
      <c r="AE4730" s="14">
        <f t="shared" si="14"/>
        <v>1095</v>
      </c>
      <c r="AF4730" s="14">
        <f t="shared" si="15"/>
        <v>23</v>
      </c>
      <c r="AG4730" s="17">
        <f t="shared" si="16"/>
        <v>140.4805682</v>
      </c>
      <c r="AH4730" s="20">
        <f>12*(J4730*'Programas e Observações'!$C$8+K4730*'Programas e Observações'!$C$9+L4730*('Programas e Observações'!$C$8+'Programas e Observações'!$C$9)+M4730*'Programas e Observações'!$C$10)</f>
        <v>508507.8</v>
      </c>
      <c r="AI4730" s="20">
        <f>12*(J4730*'Programas e Observações'!$D$8+K4730*'Programas e Observações'!$D$9+L4730*('Programas e Observações'!$D$8+'Programas e Observações'!$D$9)+M4730*'Programas e Observações'!$D$10)</f>
        <v>883980.84</v>
      </c>
      <c r="AJ4730" s="13" t="s">
        <v>14889</v>
      </c>
      <c r="AK4730" s="13" t="s">
        <v>8048</v>
      </c>
    </row>
    <row r="4731" ht="15.75" customHeight="1">
      <c r="A4731" s="13" t="s">
        <v>17847</v>
      </c>
      <c r="B4731" s="13" t="s">
        <v>17848</v>
      </c>
      <c r="C4731" s="13" t="s">
        <v>17849</v>
      </c>
      <c r="D4731" s="13" t="s">
        <v>17385</v>
      </c>
      <c r="E4731" s="13" t="s">
        <v>17426</v>
      </c>
      <c r="F4731" s="13" t="s">
        <v>17427</v>
      </c>
      <c r="G4731" s="14">
        <v>2745.0</v>
      </c>
      <c r="H4731" s="16" t="b">
        <f>G4731&lt;'Programas e Observações'!$C$11</f>
        <v>1</v>
      </c>
      <c r="I4731" s="14">
        <v>670.0</v>
      </c>
      <c r="J4731" s="14">
        <v>440.0</v>
      </c>
      <c r="K4731" s="14">
        <v>11.0</v>
      </c>
      <c r="L4731" s="14">
        <v>96.0</v>
      </c>
      <c r="M4731" s="14">
        <v>63.0</v>
      </c>
      <c r="N4731" s="14">
        <v>87.0</v>
      </c>
      <c r="O4731" s="14">
        <v>6.0</v>
      </c>
      <c r="P4731" s="14">
        <v>0.0</v>
      </c>
      <c r="Q4731" s="14"/>
      <c r="R4731" s="17">
        <f t="shared" si="1"/>
        <v>244.0801457</v>
      </c>
      <c r="S4731" s="17">
        <f t="shared" si="2"/>
        <v>160.291439</v>
      </c>
      <c r="T4731" s="17">
        <f t="shared" si="3"/>
        <v>4.007285974</v>
      </c>
      <c r="U4731" s="17">
        <f t="shared" si="4"/>
        <v>34.9726776</v>
      </c>
      <c r="V4731" s="17">
        <f t="shared" si="5"/>
        <v>22.95081967</v>
      </c>
      <c r="W4731" s="17">
        <f t="shared" si="6"/>
        <v>31.69398907</v>
      </c>
      <c r="X4731" s="17">
        <f t="shared" si="7"/>
        <v>2.18579235</v>
      </c>
      <c r="Y4731" s="14">
        <f t="shared" si="8"/>
        <v>24494</v>
      </c>
      <c r="Z4731" s="14">
        <f t="shared" si="9"/>
        <v>15249</v>
      </c>
      <c r="AA4731" s="14">
        <f t="shared" si="10"/>
        <v>1113</v>
      </c>
      <c r="AB4731" s="14">
        <f t="shared" si="11"/>
        <v>3921</v>
      </c>
      <c r="AC4731" s="14">
        <f t="shared" si="12"/>
        <v>2084</v>
      </c>
      <c r="AD4731" s="14">
        <f t="shared" si="13"/>
        <v>3484</v>
      </c>
      <c r="AE4731" s="14">
        <f t="shared" si="14"/>
        <v>703</v>
      </c>
      <c r="AF4731" s="14">
        <f t="shared" si="15"/>
        <v>14</v>
      </c>
      <c r="AG4731" s="17">
        <f t="shared" si="16"/>
        <v>125.7702103</v>
      </c>
      <c r="AH4731" s="20">
        <f>12*(J4731*'Programas e Observações'!$C$8+K4731*'Programas e Observações'!$C$9+L4731*('Programas e Observações'!$C$8+'Programas e Observações'!$C$9)+M4731*'Programas e Observações'!$C$10)</f>
        <v>194174.04</v>
      </c>
      <c r="AI4731" s="20">
        <f>12*(J4731*'Programas e Observações'!$D$8+K4731*'Programas e Observações'!$D$9+L4731*('Programas e Observações'!$D$8+'Programas e Observações'!$D$9)+M4731*'Programas e Observações'!$D$10)</f>
        <v>390151.92</v>
      </c>
      <c r="AJ4731" s="13" t="s">
        <v>14576</v>
      </c>
      <c r="AK4731" s="13" t="s">
        <v>1391</v>
      </c>
    </row>
    <row r="4732" ht="15.75" customHeight="1">
      <c r="A4732" s="13" t="s">
        <v>17850</v>
      </c>
      <c r="B4732" s="13" t="s">
        <v>17851</v>
      </c>
      <c r="C4732" s="13" t="s">
        <v>17852</v>
      </c>
      <c r="D4732" s="13" t="s">
        <v>17385</v>
      </c>
      <c r="E4732" s="13" t="s">
        <v>17577</v>
      </c>
      <c r="F4732" s="13" t="s">
        <v>17578</v>
      </c>
      <c r="G4732" s="14">
        <v>60454.0</v>
      </c>
      <c r="H4732" s="16" t="b">
        <f>G4732&lt;'Programas e Observações'!$C$11</f>
        <v>0</v>
      </c>
      <c r="I4732" s="14">
        <v>3036.0</v>
      </c>
      <c r="J4732" s="14">
        <v>1232.0</v>
      </c>
      <c r="K4732" s="14">
        <v>405.0</v>
      </c>
      <c r="L4732" s="14">
        <v>373.0</v>
      </c>
      <c r="M4732" s="14">
        <v>292.0</v>
      </c>
      <c r="N4732" s="14">
        <v>968.0</v>
      </c>
      <c r="O4732" s="14">
        <v>6.0</v>
      </c>
      <c r="P4732" s="14">
        <v>3.0</v>
      </c>
      <c r="Q4732" s="14">
        <v>456.0</v>
      </c>
      <c r="R4732" s="17">
        <f t="shared" si="1"/>
        <v>50.22000198</v>
      </c>
      <c r="S4732" s="17">
        <f t="shared" si="2"/>
        <v>20.37913124</v>
      </c>
      <c r="T4732" s="17">
        <f t="shared" si="3"/>
        <v>6.699308565</v>
      </c>
      <c r="U4732" s="17">
        <f t="shared" si="4"/>
        <v>6.169980481</v>
      </c>
      <c r="V4732" s="17">
        <f t="shared" si="5"/>
        <v>4.830118768</v>
      </c>
      <c r="W4732" s="17">
        <f t="shared" si="6"/>
        <v>16.01217455</v>
      </c>
      <c r="X4732" s="17">
        <f t="shared" si="7"/>
        <v>0.09924901578</v>
      </c>
      <c r="Y4732" s="14">
        <f t="shared" si="8"/>
        <v>6999</v>
      </c>
      <c r="Z4732" s="14">
        <f t="shared" si="9"/>
        <v>2897</v>
      </c>
      <c r="AA4732" s="14">
        <f t="shared" si="10"/>
        <v>1054</v>
      </c>
      <c r="AB4732" s="14">
        <f t="shared" si="11"/>
        <v>913</v>
      </c>
      <c r="AC4732" s="14">
        <f t="shared" si="12"/>
        <v>518</v>
      </c>
      <c r="AD4732" s="14">
        <f t="shared" si="13"/>
        <v>2370</v>
      </c>
      <c r="AE4732" s="14">
        <f t="shared" si="14"/>
        <v>50</v>
      </c>
      <c r="AF4732" s="14">
        <f t="shared" si="15"/>
        <v>9</v>
      </c>
      <c r="AG4732" s="17">
        <f t="shared" si="16"/>
        <v>54.86657678</v>
      </c>
      <c r="AH4732" s="20">
        <f>12*(J4732*'Programas e Observações'!$C$8+K4732*'Programas e Observações'!$C$9+L4732*('Programas e Observações'!$C$8+'Programas e Observações'!$C$9)+M4732*'Programas e Observações'!$C$10)</f>
        <v>869031.96</v>
      </c>
      <c r="AI4732" s="20">
        <f>12*(J4732*'Programas e Observações'!$D$8+K4732*'Programas e Observações'!$D$9+L4732*('Programas e Observações'!$D$8+'Programas e Observações'!$D$9)+M4732*'Programas e Observações'!$D$10)</f>
        <v>1467228.72</v>
      </c>
      <c r="AJ4732" s="13" t="s">
        <v>17853</v>
      </c>
      <c r="AK4732" s="13" t="s">
        <v>9593</v>
      </c>
    </row>
    <row r="4733" ht="15.75" customHeight="1">
      <c r="A4733" s="13" t="s">
        <v>17854</v>
      </c>
      <c r="B4733" s="13" t="s">
        <v>17855</v>
      </c>
      <c r="C4733" s="13" t="s">
        <v>17856</v>
      </c>
      <c r="D4733" s="13" t="s">
        <v>17385</v>
      </c>
      <c r="E4733" s="13" t="s">
        <v>17476</v>
      </c>
      <c r="F4733" s="13" t="s">
        <v>17477</v>
      </c>
      <c r="G4733" s="14">
        <v>1650.0</v>
      </c>
      <c r="H4733" s="16" t="b">
        <f>G4733&lt;'Programas e Observações'!$C$11</f>
        <v>1</v>
      </c>
      <c r="I4733" s="14">
        <v>345.0</v>
      </c>
      <c r="J4733" s="14">
        <v>217.0</v>
      </c>
      <c r="K4733" s="14">
        <v>32.0</v>
      </c>
      <c r="L4733" s="14">
        <v>54.0</v>
      </c>
      <c r="M4733" s="14">
        <v>3.0</v>
      </c>
      <c r="N4733" s="14">
        <v>33.0</v>
      </c>
      <c r="O4733" s="14">
        <v>11.0</v>
      </c>
      <c r="P4733" s="14">
        <v>0.0</v>
      </c>
      <c r="Q4733" s="14"/>
      <c r="R4733" s="17">
        <f t="shared" si="1"/>
        <v>209.0909091</v>
      </c>
      <c r="S4733" s="17">
        <f t="shared" si="2"/>
        <v>131.5151515</v>
      </c>
      <c r="T4733" s="17">
        <f t="shared" si="3"/>
        <v>19.39393939</v>
      </c>
      <c r="U4733" s="17">
        <f t="shared" si="4"/>
        <v>32.72727273</v>
      </c>
      <c r="V4733" s="17">
        <f t="shared" si="5"/>
        <v>1.818181818</v>
      </c>
      <c r="W4733" s="17">
        <f t="shared" si="6"/>
        <v>20</v>
      </c>
      <c r="X4733" s="17">
        <f t="shared" si="7"/>
        <v>6.666666667</v>
      </c>
      <c r="Y4733" s="14">
        <f t="shared" si="8"/>
        <v>22506</v>
      </c>
      <c r="Z4733" s="14">
        <f t="shared" si="9"/>
        <v>11698</v>
      </c>
      <c r="AA4733" s="14">
        <f t="shared" si="10"/>
        <v>2149</v>
      </c>
      <c r="AB4733" s="14">
        <f t="shared" si="11"/>
        <v>3876</v>
      </c>
      <c r="AC4733" s="14">
        <f t="shared" si="12"/>
        <v>1580</v>
      </c>
      <c r="AD4733" s="14">
        <f t="shared" si="13"/>
        <v>3521</v>
      </c>
      <c r="AE4733" s="14">
        <f t="shared" si="14"/>
        <v>975</v>
      </c>
      <c r="AF4733" s="14">
        <f t="shared" si="15"/>
        <v>9</v>
      </c>
      <c r="AG4733" s="17">
        <f t="shared" si="16"/>
        <v>93.92175274</v>
      </c>
      <c r="AH4733" s="20">
        <f>12*(J4733*'Programas e Observações'!$C$8+K4733*'Programas e Observações'!$C$9+L4733*('Programas e Observações'!$C$8+'Programas e Observações'!$C$9)+M4733*'Programas e Observações'!$C$10)</f>
        <v>99210.84</v>
      </c>
      <c r="AI4733" s="20">
        <f>12*(J4733*'Programas e Observações'!$D$8+K4733*'Programas e Observações'!$D$9+L4733*('Programas e Observações'!$D$8+'Programas e Observações'!$D$9)+M4733*'Programas e Observações'!$D$10)</f>
        <v>198573.72</v>
      </c>
      <c r="AJ4733" s="13" t="s">
        <v>2715</v>
      </c>
      <c r="AK4733" s="13" t="s">
        <v>1675</v>
      </c>
    </row>
    <row r="4734" ht="15.75" customHeight="1">
      <c r="A4734" s="13" t="s">
        <v>17857</v>
      </c>
      <c r="B4734" s="13" t="s">
        <v>17858</v>
      </c>
      <c r="C4734" s="13" t="s">
        <v>496</v>
      </c>
      <c r="D4734" s="13" t="s">
        <v>17385</v>
      </c>
      <c r="E4734" s="13" t="s">
        <v>17458</v>
      </c>
      <c r="F4734" s="13" t="s">
        <v>17459</v>
      </c>
      <c r="G4734" s="14">
        <v>12574.0</v>
      </c>
      <c r="H4734" s="16" t="b">
        <f>G4734&lt;'Programas e Observações'!$C$11</f>
        <v>1</v>
      </c>
      <c r="I4734" s="14">
        <v>1137.0</v>
      </c>
      <c r="J4734" s="14">
        <v>663.0</v>
      </c>
      <c r="K4734" s="14">
        <v>59.0</v>
      </c>
      <c r="L4734" s="14">
        <v>242.0</v>
      </c>
      <c r="M4734" s="14">
        <v>69.0</v>
      </c>
      <c r="N4734" s="14">
        <v>212.0</v>
      </c>
      <c r="O4734" s="14">
        <v>42.0</v>
      </c>
      <c r="P4734" s="14">
        <v>1.0</v>
      </c>
      <c r="Q4734" s="14"/>
      <c r="R4734" s="17">
        <f t="shared" si="1"/>
        <v>90.42468586</v>
      </c>
      <c r="S4734" s="17">
        <f t="shared" si="2"/>
        <v>52.72785112</v>
      </c>
      <c r="T4734" s="17">
        <f t="shared" si="3"/>
        <v>4.692222045</v>
      </c>
      <c r="U4734" s="17">
        <f t="shared" si="4"/>
        <v>19.24606331</v>
      </c>
      <c r="V4734" s="17">
        <f t="shared" si="5"/>
        <v>5.487513918</v>
      </c>
      <c r="W4734" s="17">
        <f t="shared" si="6"/>
        <v>16.86018769</v>
      </c>
      <c r="X4734" s="17">
        <f t="shared" si="7"/>
        <v>3.340225863</v>
      </c>
      <c r="Y4734" s="14">
        <f t="shared" si="8"/>
        <v>19638</v>
      </c>
      <c r="Z4734" s="14">
        <f t="shared" si="9"/>
        <v>9641</v>
      </c>
      <c r="AA4734" s="14">
        <f t="shared" si="10"/>
        <v>2378</v>
      </c>
      <c r="AB4734" s="14">
        <f t="shared" si="11"/>
        <v>3275</v>
      </c>
      <c r="AC4734" s="14">
        <f t="shared" si="12"/>
        <v>1295</v>
      </c>
      <c r="AD4734" s="14">
        <f t="shared" si="13"/>
        <v>4486</v>
      </c>
      <c r="AE4734" s="14">
        <f t="shared" si="14"/>
        <v>929</v>
      </c>
      <c r="AF4734" s="14">
        <f t="shared" si="15"/>
        <v>20</v>
      </c>
      <c r="AG4734" s="17">
        <f t="shared" si="16"/>
        <v>82.42602308</v>
      </c>
      <c r="AH4734" s="20">
        <f>12*(J4734*'Programas e Observações'!$C$8+K4734*'Programas e Observações'!$C$9+L4734*('Programas e Observações'!$C$8+'Programas e Observações'!$C$9)+M4734*'Programas e Observações'!$C$10)</f>
        <v>369444.72</v>
      </c>
      <c r="AI4734" s="20">
        <f>12*(J4734*'Programas e Observações'!$D$8+K4734*'Programas e Observações'!$D$9+L4734*('Programas e Observações'!$D$8+'Programas e Observações'!$D$9)+M4734*'Programas e Observações'!$D$10)</f>
        <v>702405.84</v>
      </c>
      <c r="AJ4734" s="13" t="s">
        <v>13399</v>
      </c>
      <c r="AK4734" s="13" t="s">
        <v>4692</v>
      </c>
    </row>
    <row r="4735" ht="15.75" customHeight="1">
      <c r="A4735" s="13" t="s">
        <v>17859</v>
      </c>
      <c r="B4735" s="13" t="s">
        <v>17860</v>
      </c>
      <c r="C4735" s="13" t="s">
        <v>17861</v>
      </c>
      <c r="D4735" s="13" t="s">
        <v>17385</v>
      </c>
      <c r="E4735" s="13" t="s">
        <v>17420</v>
      </c>
      <c r="F4735" s="13" t="s">
        <v>17421</v>
      </c>
      <c r="G4735" s="14">
        <v>4400.0</v>
      </c>
      <c r="H4735" s="16" t="b">
        <f>G4735&lt;'Programas e Observações'!$C$11</f>
        <v>1</v>
      </c>
      <c r="I4735" s="14">
        <v>1167.0</v>
      </c>
      <c r="J4735" s="14">
        <v>578.0</v>
      </c>
      <c r="K4735" s="14">
        <v>72.0</v>
      </c>
      <c r="L4735" s="14">
        <v>220.0</v>
      </c>
      <c r="M4735" s="14">
        <v>83.0</v>
      </c>
      <c r="N4735" s="14">
        <v>136.0</v>
      </c>
      <c r="O4735" s="14">
        <v>17.0</v>
      </c>
      <c r="P4735" s="14">
        <v>1.0</v>
      </c>
      <c r="Q4735" s="14"/>
      <c r="R4735" s="17">
        <f t="shared" si="1"/>
        <v>265.2272727</v>
      </c>
      <c r="S4735" s="17">
        <f t="shared" si="2"/>
        <v>131.3636364</v>
      </c>
      <c r="T4735" s="17">
        <f t="shared" si="3"/>
        <v>16.36363636</v>
      </c>
      <c r="U4735" s="17">
        <f t="shared" si="4"/>
        <v>50</v>
      </c>
      <c r="V4735" s="17">
        <f t="shared" si="5"/>
        <v>18.86363636</v>
      </c>
      <c r="W4735" s="17">
        <f t="shared" si="6"/>
        <v>30.90909091</v>
      </c>
      <c r="X4735" s="17">
        <f t="shared" si="7"/>
        <v>3.863636364</v>
      </c>
      <c r="Y4735" s="14">
        <f t="shared" si="8"/>
        <v>45096</v>
      </c>
      <c r="Z4735" s="14">
        <f t="shared" si="9"/>
        <v>21602</v>
      </c>
      <c r="AA4735" s="14">
        <f t="shared" si="10"/>
        <v>4149</v>
      </c>
      <c r="AB4735" s="14">
        <f t="shared" si="11"/>
        <v>9547</v>
      </c>
      <c r="AC4735" s="14">
        <f t="shared" si="12"/>
        <v>4699</v>
      </c>
      <c r="AD4735" s="14">
        <f t="shared" si="13"/>
        <v>6774</v>
      </c>
      <c r="AE4735" s="14">
        <f t="shared" si="14"/>
        <v>1198</v>
      </c>
      <c r="AF4735" s="14">
        <f t="shared" si="15"/>
        <v>34</v>
      </c>
      <c r="AG4735" s="17">
        <f t="shared" si="16"/>
        <v>104.2629045</v>
      </c>
      <c r="AH4735" s="20">
        <f>12*(J4735*'Programas e Observações'!$C$8+K4735*'Programas e Observações'!$C$9+L4735*('Programas e Observações'!$C$8+'Programas e Observações'!$C$9)+M4735*'Programas e Observações'!$C$10)</f>
        <v>350991.84</v>
      </c>
      <c r="AI4735" s="20">
        <f>12*(J4735*'Programas e Observações'!$D$8+K4735*'Programas e Observações'!$D$9+L4735*('Programas e Observações'!$D$8+'Programas e Observações'!$D$9)+M4735*'Programas e Observações'!$D$10)</f>
        <v>645477</v>
      </c>
      <c r="AJ4735" s="13" t="s">
        <v>4216</v>
      </c>
      <c r="AK4735" s="13" t="s">
        <v>4850</v>
      </c>
    </row>
    <row r="4736" ht="15.75" customHeight="1">
      <c r="A4736" s="13" t="s">
        <v>17862</v>
      </c>
      <c r="B4736" s="13" t="s">
        <v>17863</v>
      </c>
      <c r="C4736" s="13" t="s">
        <v>17864</v>
      </c>
      <c r="D4736" s="13" t="s">
        <v>17385</v>
      </c>
      <c r="E4736" s="13" t="s">
        <v>17426</v>
      </c>
      <c r="F4736" s="13" t="s">
        <v>17427</v>
      </c>
      <c r="G4736" s="14">
        <v>2793.0</v>
      </c>
      <c r="H4736" s="16" t="b">
        <f>G4736&lt;'Programas e Observações'!$C$11</f>
        <v>1</v>
      </c>
      <c r="I4736" s="14">
        <v>61.0</v>
      </c>
      <c r="J4736" s="14">
        <v>46.0</v>
      </c>
      <c r="K4736" s="14">
        <v>0.0</v>
      </c>
      <c r="L4736" s="14">
        <v>4.0</v>
      </c>
      <c r="M4736" s="14">
        <v>3.0</v>
      </c>
      <c r="N4736" s="14">
        <v>53.0</v>
      </c>
      <c r="O4736" s="14">
        <v>14.0</v>
      </c>
      <c r="P4736" s="14">
        <v>1.0</v>
      </c>
      <c r="Q4736" s="14"/>
      <c r="R4736" s="17">
        <f t="shared" si="1"/>
        <v>21.84031507</v>
      </c>
      <c r="S4736" s="17">
        <f t="shared" si="2"/>
        <v>16.46974579</v>
      </c>
      <c r="T4736" s="17">
        <f t="shared" si="3"/>
        <v>0</v>
      </c>
      <c r="U4736" s="17">
        <f t="shared" si="4"/>
        <v>1.432151808</v>
      </c>
      <c r="V4736" s="17">
        <f t="shared" si="5"/>
        <v>1.074113856</v>
      </c>
      <c r="W4736" s="17">
        <f t="shared" si="6"/>
        <v>18.97601146</v>
      </c>
      <c r="X4736" s="17">
        <f t="shared" si="7"/>
        <v>5.012531328</v>
      </c>
      <c r="Y4736" s="14">
        <f t="shared" si="8"/>
        <v>24494</v>
      </c>
      <c r="Z4736" s="14">
        <f t="shared" si="9"/>
        <v>15249</v>
      </c>
      <c r="AA4736" s="14">
        <f t="shared" si="10"/>
        <v>1113</v>
      </c>
      <c r="AB4736" s="14">
        <f t="shared" si="11"/>
        <v>3921</v>
      </c>
      <c r="AC4736" s="14">
        <f t="shared" si="12"/>
        <v>2084</v>
      </c>
      <c r="AD4736" s="14">
        <f t="shared" si="13"/>
        <v>3484</v>
      </c>
      <c r="AE4736" s="14">
        <f t="shared" si="14"/>
        <v>703</v>
      </c>
      <c r="AF4736" s="14">
        <f t="shared" si="15"/>
        <v>14</v>
      </c>
      <c r="AG4736" s="17">
        <f t="shared" si="16"/>
        <v>125.7702103</v>
      </c>
      <c r="AH4736" s="20">
        <f>12*(J4736*'Programas e Observações'!$C$8+K4736*'Programas e Observações'!$C$9+L4736*('Programas e Observações'!$C$8+'Programas e Observações'!$C$9)+M4736*'Programas e Observações'!$C$10)</f>
        <v>13549.44</v>
      </c>
      <c r="AI4736" s="20">
        <f>12*(J4736*'Programas e Observações'!$D$8+K4736*'Programas e Observações'!$D$9+L4736*('Programas e Observações'!$D$8+'Programas e Observações'!$D$9)+M4736*'Programas e Observações'!$D$10)</f>
        <v>31660.68</v>
      </c>
      <c r="AJ4736" s="13" t="s">
        <v>6927</v>
      </c>
      <c r="AK4736" s="13" t="s">
        <v>1145</v>
      </c>
    </row>
    <row r="4737" ht="15.75" customHeight="1">
      <c r="A4737" s="13" t="s">
        <v>17865</v>
      </c>
      <c r="B4737" s="13" t="s">
        <v>17866</v>
      </c>
      <c r="C4737" s="13" t="s">
        <v>17867</v>
      </c>
      <c r="D4737" s="13" t="s">
        <v>17385</v>
      </c>
      <c r="E4737" s="13" t="s">
        <v>17608</v>
      </c>
      <c r="F4737" s="13" t="s">
        <v>17609</v>
      </c>
      <c r="G4737" s="14">
        <v>2540.0</v>
      </c>
      <c r="H4737" s="16" t="b">
        <f>G4737&lt;'Programas e Observações'!$C$11</f>
        <v>1</v>
      </c>
      <c r="I4737" s="14">
        <v>646.0</v>
      </c>
      <c r="J4737" s="14">
        <v>396.0</v>
      </c>
      <c r="K4737" s="14">
        <v>23.0</v>
      </c>
      <c r="L4737" s="14">
        <v>94.0</v>
      </c>
      <c r="M4737" s="14">
        <v>17.0</v>
      </c>
      <c r="N4737" s="14">
        <v>70.0</v>
      </c>
      <c r="O4737" s="14">
        <v>10.0</v>
      </c>
      <c r="P4737" s="14">
        <v>1.0</v>
      </c>
      <c r="Q4737" s="14"/>
      <c r="R4737" s="17">
        <f t="shared" si="1"/>
        <v>254.3307087</v>
      </c>
      <c r="S4737" s="17">
        <f t="shared" si="2"/>
        <v>155.9055118</v>
      </c>
      <c r="T4737" s="17">
        <f t="shared" si="3"/>
        <v>9.05511811</v>
      </c>
      <c r="U4737" s="17">
        <f t="shared" si="4"/>
        <v>37.00787402</v>
      </c>
      <c r="V4737" s="17">
        <f t="shared" si="5"/>
        <v>6.692913386</v>
      </c>
      <c r="W4737" s="17">
        <f t="shared" si="6"/>
        <v>27.55905512</v>
      </c>
      <c r="X4737" s="17">
        <f t="shared" si="7"/>
        <v>3.937007874</v>
      </c>
      <c r="Y4737" s="14">
        <f t="shared" si="8"/>
        <v>35666</v>
      </c>
      <c r="Z4737" s="14">
        <f t="shared" si="9"/>
        <v>19281</v>
      </c>
      <c r="AA4737" s="14">
        <f t="shared" si="10"/>
        <v>2674</v>
      </c>
      <c r="AB4737" s="14">
        <f t="shared" si="11"/>
        <v>7703</v>
      </c>
      <c r="AC4737" s="14">
        <f t="shared" si="12"/>
        <v>2367</v>
      </c>
      <c r="AD4737" s="14">
        <f t="shared" si="13"/>
        <v>4626</v>
      </c>
      <c r="AE4737" s="14">
        <f t="shared" si="14"/>
        <v>560</v>
      </c>
      <c r="AF4737" s="14">
        <f t="shared" si="15"/>
        <v>23</v>
      </c>
      <c r="AG4737" s="17">
        <f t="shared" si="16"/>
        <v>124.947451</v>
      </c>
      <c r="AH4737" s="20">
        <f>12*(J4737*'Programas e Observações'!$C$8+K4737*'Programas e Observações'!$C$9+L4737*('Programas e Observações'!$C$8+'Programas e Observações'!$C$9)+M4737*'Programas e Observações'!$C$10)</f>
        <v>165877.56</v>
      </c>
      <c r="AI4737" s="20">
        <f>12*(J4737*'Programas e Observações'!$D$8+K4737*'Programas e Observações'!$D$9+L4737*('Programas e Observações'!$D$8+'Programas e Observações'!$D$9)+M4737*'Programas e Observações'!$D$10)</f>
        <v>344871.12</v>
      </c>
      <c r="AJ4737" s="13" t="s">
        <v>2987</v>
      </c>
      <c r="AK4737" s="13" t="s">
        <v>4389</v>
      </c>
    </row>
    <row r="4738" ht="15.75" customHeight="1">
      <c r="A4738" s="13" t="s">
        <v>17868</v>
      </c>
      <c r="B4738" s="13" t="s">
        <v>17869</v>
      </c>
      <c r="C4738" s="13" t="s">
        <v>17870</v>
      </c>
      <c r="D4738" s="13" t="s">
        <v>17385</v>
      </c>
      <c r="E4738" s="13" t="s">
        <v>17396</v>
      </c>
      <c r="F4738" s="13" t="s">
        <v>17397</v>
      </c>
      <c r="G4738" s="14">
        <v>2856.0</v>
      </c>
      <c r="H4738" s="16" t="b">
        <f>G4738&lt;'Programas e Observações'!$C$11</f>
        <v>1</v>
      </c>
      <c r="I4738" s="14">
        <v>405.0</v>
      </c>
      <c r="J4738" s="14">
        <v>201.0</v>
      </c>
      <c r="K4738" s="14">
        <v>18.0</v>
      </c>
      <c r="L4738" s="14">
        <v>97.0</v>
      </c>
      <c r="M4738" s="14">
        <v>40.0</v>
      </c>
      <c r="N4738" s="14">
        <v>41.0</v>
      </c>
      <c r="O4738" s="14">
        <v>9.0</v>
      </c>
      <c r="P4738" s="14">
        <v>1.0</v>
      </c>
      <c r="Q4738" s="14"/>
      <c r="R4738" s="17">
        <f t="shared" si="1"/>
        <v>141.8067227</v>
      </c>
      <c r="S4738" s="17">
        <f t="shared" si="2"/>
        <v>70.37815126</v>
      </c>
      <c r="T4738" s="17">
        <f t="shared" si="3"/>
        <v>6.302521008</v>
      </c>
      <c r="U4738" s="17">
        <f t="shared" si="4"/>
        <v>33.96358543</v>
      </c>
      <c r="V4738" s="17">
        <f t="shared" si="5"/>
        <v>14.00560224</v>
      </c>
      <c r="W4738" s="17">
        <f t="shared" si="6"/>
        <v>14.3557423</v>
      </c>
      <c r="X4738" s="17">
        <f t="shared" si="7"/>
        <v>3.151260504</v>
      </c>
      <c r="Y4738" s="14">
        <f t="shared" si="8"/>
        <v>57294</v>
      </c>
      <c r="Z4738" s="14">
        <f t="shared" si="9"/>
        <v>25646</v>
      </c>
      <c r="AA4738" s="14">
        <f t="shared" si="10"/>
        <v>5080</v>
      </c>
      <c r="AB4738" s="14">
        <f t="shared" si="11"/>
        <v>13656</v>
      </c>
      <c r="AC4738" s="14">
        <f t="shared" si="12"/>
        <v>6165</v>
      </c>
      <c r="AD4738" s="14">
        <f t="shared" si="13"/>
        <v>6779</v>
      </c>
      <c r="AE4738" s="14">
        <f t="shared" si="14"/>
        <v>737</v>
      </c>
      <c r="AF4738" s="14">
        <f t="shared" si="15"/>
        <v>21</v>
      </c>
      <c r="AG4738" s="17">
        <f t="shared" si="16"/>
        <v>127.2705059</v>
      </c>
      <c r="AH4738" s="20">
        <f>12*(J4738*'Programas e Observações'!$C$8+K4738*'Programas e Observações'!$C$9+L4738*('Programas e Observações'!$C$8+'Programas e Observações'!$C$9)+M4738*'Programas e Observações'!$C$10)</f>
        <v>138855</v>
      </c>
      <c r="AI4738" s="20">
        <f>12*(J4738*'Programas e Observações'!$D$8+K4738*'Programas e Observações'!$D$9+L4738*('Programas e Observações'!$D$8+'Programas e Observações'!$D$9)+M4738*'Programas e Observações'!$D$10)</f>
        <v>249082.92</v>
      </c>
      <c r="AJ4738" s="13" t="s">
        <v>6375</v>
      </c>
      <c r="AK4738" s="13" t="s">
        <v>3486</v>
      </c>
    </row>
    <row r="4739" ht="15.75" customHeight="1">
      <c r="A4739" s="13" t="s">
        <v>17871</v>
      </c>
      <c r="B4739" s="13" t="s">
        <v>17872</v>
      </c>
      <c r="C4739" s="13" t="s">
        <v>17873</v>
      </c>
      <c r="D4739" s="13" t="s">
        <v>17385</v>
      </c>
      <c r="E4739" s="13" t="s">
        <v>17471</v>
      </c>
      <c r="F4739" s="13" t="s">
        <v>17472</v>
      </c>
      <c r="G4739" s="14">
        <v>31804.0</v>
      </c>
      <c r="H4739" s="16" t="b">
        <f>G4739&lt;'Programas e Observações'!$C$11</f>
        <v>0</v>
      </c>
      <c r="I4739" s="14">
        <v>4663.0</v>
      </c>
      <c r="J4739" s="14">
        <v>2691.0</v>
      </c>
      <c r="K4739" s="14">
        <v>266.0</v>
      </c>
      <c r="L4739" s="14">
        <v>916.0</v>
      </c>
      <c r="M4739" s="14">
        <v>354.0</v>
      </c>
      <c r="N4739" s="14">
        <v>484.0</v>
      </c>
      <c r="O4739" s="14">
        <v>85.0</v>
      </c>
      <c r="P4739" s="14">
        <v>1.0</v>
      </c>
      <c r="Q4739" s="14"/>
      <c r="R4739" s="17">
        <f t="shared" si="1"/>
        <v>146.6167778</v>
      </c>
      <c r="S4739" s="17">
        <f t="shared" si="2"/>
        <v>84.61199849</v>
      </c>
      <c r="T4739" s="17">
        <f t="shared" si="3"/>
        <v>8.363727833</v>
      </c>
      <c r="U4739" s="17">
        <f t="shared" si="4"/>
        <v>28.80140863</v>
      </c>
      <c r="V4739" s="17">
        <f t="shared" si="5"/>
        <v>11.13067539</v>
      </c>
      <c r="W4739" s="17">
        <f t="shared" si="6"/>
        <v>15.21821155</v>
      </c>
      <c r="X4739" s="17">
        <f t="shared" si="7"/>
        <v>2.672619796</v>
      </c>
      <c r="Y4739" s="14">
        <f t="shared" si="8"/>
        <v>89685</v>
      </c>
      <c r="Z4739" s="14">
        <f t="shared" si="9"/>
        <v>45733</v>
      </c>
      <c r="AA4739" s="14">
        <f t="shared" si="10"/>
        <v>6462</v>
      </c>
      <c r="AB4739" s="14">
        <f t="shared" si="11"/>
        <v>22523</v>
      </c>
      <c r="AC4739" s="14">
        <f t="shared" si="12"/>
        <v>8211</v>
      </c>
      <c r="AD4739" s="14">
        <f t="shared" si="13"/>
        <v>12145</v>
      </c>
      <c r="AE4739" s="14">
        <f t="shared" si="14"/>
        <v>1997</v>
      </c>
      <c r="AF4739" s="14">
        <f t="shared" si="15"/>
        <v>84</v>
      </c>
      <c r="AG4739" s="17">
        <f t="shared" si="16"/>
        <v>112.0337082</v>
      </c>
      <c r="AH4739" s="20">
        <f>12*(J4739*'Programas e Observações'!$C$8+K4739*'Programas e Observações'!$C$9+L4739*('Programas e Observações'!$C$8+'Programas e Observações'!$C$9)+M4739*'Programas e Observações'!$C$10)</f>
        <v>1505118.12</v>
      </c>
      <c r="AI4739" s="20">
        <f>12*(J4739*'Programas e Observações'!$D$8+K4739*'Programas e Observações'!$D$9+L4739*('Programas e Observações'!$D$8+'Programas e Observações'!$D$9)+M4739*'Programas e Observações'!$D$10)</f>
        <v>2832925.92</v>
      </c>
      <c r="AJ4739" s="13" t="s">
        <v>17874</v>
      </c>
      <c r="AK4739" s="13" t="s">
        <v>986</v>
      </c>
    </row>
    <row r="4740" ht="15.75" customHeight="1">
      <c r="A4740" s="13" t="s">
        <v>17875</v>
      </c>
      <c r="B4740" s="13" t="s">
        <v>17876</v>
      </c>
      <c r="C4740" s="13" t="s">
        <v>17877</v>
      </c>
      <c r="D4740" s="13" t="s">
        <v>17385</v>
      </c>
      <c r="E4740" s="13" t="s">
        <v>17554</v>
      </c>
      <c r="F4740" s="13" t="s">
        <v>17555</v>
      </c>
      <c r="G4740" s="14">
        <v>2132.0</v>
      </c>
      <c r="H4740" s="16" t="b">
        <f>G4740&lt;'Programas e Observações'!$C$11</f>
        <v>1</v>
      </c>
      <c r="I4740" s="14">
        <v>377.0</v>
      </c>
      <c r="J4740" s="14">
        <v>260.0</v>
      </c>
      <c r="K4740" s="14">
        <v>16.0</v>
      </c>
      <c r="L4740" s="14">
        <v>48.0</v>
      </c>
      <c r="M4740" s="14">
        <v>43.0</v>
      </c>
      <c r="N4740" s="14">
        <v>15.0</v>
      </c>
      <c r="O4740" s="14">
        <v>6.0</v>
      </c>
      <c r="P4740" s="14">
        <v>0.0</v>
      </c>
      <c r="Q4740" s="14"/>
      <c r="R4740" s="17">
        <f t="shared" si="1"/>
        <v>176.8292683</v>
      </c>
      <c r="S4740" s="17">
        <f t="shared" si="2"/>
        <v>121.9512195</v>
      </c>
      <c r="T4740" s="17">
        <f t="shared" si="3"/>
        <v>7.504690432</v>
      </c>
      <c r="U4740" s="17">
        <f t="shared" si="4"/>
        <v>22.51407129</v>
      </c>
      <c r="V4740" s="17">
        <f t="shared" si="5"/>
        <v>20.16885553</v>
      </c>
      <c r="W4740" s="17">
        <f t="shared" si="6"/>
        <v>7.03564728</v>
      </c>
      <c r="X4740" s="17">
        <f t="shared" si="7"/>
        <v>2.814258912</v>
      </c>
      <c r="Y4740" s="14">
        <f t="shared" si="8"/>
        <v>26074</v>
      </c>
      <c r="Z4740" s="14">
        <f t="shared" si="9"/>
        <v>14640</v>
      </c>
      <c r="AA4740" s="14">
        <f t="shared" si="10"/>
        <v>1594</v>
      </c>
      <c r="AB4740" s="14">
        <f t="shared" si="11"/>
        <v>5010</v>
      </c>
      <c r="AC4740" s="14">
        <f t="shared" si="12"/>
        <v>2553</v>
      </c>
      <c r="AD4740" s="14">
        <f t="shared" si="13"/>
        <v>2751</v>
      </c>
      <c r="AE4740" s="14">
        <f t="shared" si="14"/>
        <v>355</v>
      </c>
      <c r="AF4740" s="14">
        <f t="shared" si="15"/>
        <v>12</v>
      </c>
      <c r="AG4740" s="17">
        <f t="shared" si="16"/>
        <v>159.5471929</v>
      </c>
      <c r="AH4740" s="20">
        <f>12*(J4740*'Programas e Observações'!$C$8+K4740*'Programas e Observações'!$C$9+L4740*('Programas e Observações'!$C$8+'Programas e Observações'!$C$9)+M4740*'Programas e Observações'!$C$10)</f>
        <v>116443.44</v>
      </c>
      <c r="AI4740" s="20">
        <f>12*(J4740*'Programas e Observações'!$D$8+K4740*'Programas e Observações'!$D$9+L4740*('Programas e Observações'!$D$8+'Programas e Observações'!$D$9)+M4740*'Programas e Observações'!$D$10)</f>
        <v>229209</v>
      </c>
      <c r="AJ4740" s="13" t="s">
        <v>14211</v>
      </c>
      <c r="AK4740" s="13" t="s">
        <v>6762</v>
      </c>
    </row>
    <row r="4741" ht="15.75" customHeight="1">
      <c r="A4741" s="13" t="s">
        <v>17878</v>
      </c>
      <c r="B4741" s="13" t="s">
        <v>17879</v>
      </c>
      <c r="C4741" s="13" t="s">
        <v>17880</v>
      </c>
      <c r="D4741" s="13" t="s">
        <v>17385</v>
      </c>
      <c r="E4741" s="13" t="s">
        <v>17458</v>
      </c>
      <c r="F4741" s="13" t="s">
        <v>17459</v>
      </c>
      <c r="G4741" s="14">
        <v>3156.0</v>
      </c>
      <c r="H4741" s="16" t="b">
        <f>G4741&lt;'Programas e Observações'!$C$11</f>
        <v>1</v>
      </c>
      <c r="I4741" s="14">
        <v>574.0</v>
      </c>
      <c r="J4741" s="14">
        <v>386.0</v>
      </c>
      <c r="K4741" s="14">
        <v>37.0</v>
      </c>
      <c r="L4741" s="14">
        <v>91.0</v>
      </c>
      <c r="M4741" s="14">
        <v>35.0</v>
      </c>
      <c r="N4741" s="14">
        <v>71.0</v>
      </c>
      <c r="O4741" s="14">
        <v>27.0</v>
      </c>
      <c r="P4741" s="14">
        <v>2.0</v>
      </c>
      <c r="Q4741" s="14"/>
      <c r="R4741" s="17">
        <f t="shared" si="1"/>
        <v>181.8757921</v>
      </c>
      <c r="S4741" s="17">
        <f t="shared" si="2"/>
        <v>122.3067174</v>
      </c>
      <c r="T4741" s="17">
        <f t="shared" si="3"/>
        <v>11.72370089</v>
      </c>
      <c r="U4741" s="17">
        <f t="shared" si="4"/>
        <v>28.83396705</v>
      </c>
      <c r="V4741" s="17">
        <f t="shared" si="5"/>
        <v>11.08998733</v>
      </c>
      <c r="W4741" s="17">
        <f t="shared" si="6"/>
        <v>22.49683143</v>
      </c>
      <c r="X4741" s="17">
        <f t="shared" si="7"/>
        <v>8.55513308</v>
      </c>
      <c r="Y4741" s="14">
        <f t="shared" si="8"/>
        <v>19638</v>
      </c>
      <c r="Z4741" s="14">
        <f t="shared" si="9"/>
        <v>9641</v>
      </c>
      <c r="AA4741" s="14">
        <f t="shared" si="10"/>
        <v>2378</v>
      </c>
      <c r="AB4741" s="14">
        <f t="shared" si="11"/>
        <v>3275</v>
      </c>
      <c r="AC4741" s="14">
        <f t="shared" si="12"/>
        <v>1295</v>
      </c>
      <c r="AD4741" s="14">
        <f t="shared" si="13"/>
        <v>4486</v>
      </c>
      <c r="AE4741" s="14">
        <f t="shared" si="14"/>
        <v>929</v>
      </c>
      <c r="AF4741" s="14">
        <f t="shared" si="15"/>
        <v>20</v>
      </c>
      <c r="AG4741" s="17">
        <f t="shared" si="16"/>
        <v>82.42602308</v>
      </c>
      <c r="AH4741" s="20">
        <f>12*(J4741*'Programas e Observações'!$C$8+K4741*'Programas e Observações'!$C$9+L4741*('Programas e Observações'!$C$8+'Programas e Observações'!$C$9)+M4741*'Programas e Observações'!$C$10)</f>
        <v>178390.2</v>
      </c>
      <c r="AI4741" s="20">
        <f>12*(J4741*'Programas e Observações'!$D$8+K4741*'Programas e Observações'!$D$9+L4741*('Programas e Observações'!$D$8+'Programas e Observações'!$D$9)+M4741*'Programas e Observações'!$D$10)</f>
        <v>353203.08</v>
      </c>
      <c r="AJ4741" s="13" t="s">
        <v>2041</v>
      </c>
      <c r="AK4741" s="13" t="s">
        <v>5048</v>
      </c>
    </row>
    <row r="4742" ht="15.75" customHeight="1">
      <c r="A4742" s="13" t="s">
        <v>17881</v>
      </c>
      <c r="B4742" s="13" t="s">
        <v>17882</v>
      </c>
      <c r="C4742" s="13" t="s">
        <v>17883</v>
      </c>
      <c r="D4742" s="13" t="s">
        <v>17385</v>
      </c>
      <c r="E4742" s="13" t="s">
        <v>17466</v>
      </c>
      <c r="F4742" s="13" t="s">
        <v>17467</v>
      </c>
      <c r="G4742" s="14">
        <v>13280.0</v>
      </c>
      <c r="H4742" s="16" t="b">
        <f>G4742&lt;'Programas e Observações'!$C$11</f>
        <v>1</v>
      </c>
      <c r="I4742" s="14">
        <v>1954.0</v>
      </c>
      <c r="J4742" s="14">
        <v>1030.0</v>
      </c>
      <c r="K4742" s="14">
        <v>129.0</v>
      </c>
      <c r="L4742" s="14">
        <v>464.0</v>
      </c>
      <c r="M4742" s="14">
        <v>118.0</v>
      </c>
      <c r="N4742" s="14">
        <v>240.0</v>
      </c>
      <c r="O4742" s="14">
        <v>44.0</v>
      </c>
      <c r="P4742" s="14">
        <v>2.0</v>
      </c>
      <c r="Q4742" s="14"/>
      <c r="R4742" s="17">
        <f t="shared" si="1"/>
        <v>147.1385542</v>
      </c>
      <c r="S4742" s="17">
        <f t="shared" si="2"/>
        <v>77.56024096</v>
      </c>
      <c r="T4742" s="17">
        <f t="shared" si="3"/>
        <v>9.713855422</v>
      </c>
      <c r="U4742" s="17">
        <f t="shared" si="4"/>
        <v>34.93975904</v>
      </c>
      <c r="V4742" s="17">
        <f t="shared" si="5"/>
        <v>8.885542169</v>
      </c>
      <c r="W4742" s="17">
        <f t="shared" si="6"/>
        <v>18.07228916</v>
      </c>
      <c r="X4742" s="17">
        <f t="shared" si="7"/>
        <v>3.313253012</v>
      </c>
      <c r="Y4742" s="14">
        <f t="shared" si="8"/>
        <v>55623</v>
      </c>
      <c r="Z4742" s="14">
        <f t="shared" si="9"/>
        <v>26486</v>
      </c>
      <c r="AA4742" s="14">
        <f t="shared" si="10"/>
        <v>4033</v>
      </c>
      <c r="AB4742" s="14">
        <f t="shared" si="11"/>
        <v>15050</v>
      </c>
      <c r="AC4742" s="14">
        <f t="shared" si="12"/>
        <v>6414</v>
      </c>
      <c r="AD4742" s="14">
        <f t="shared" si="13"/>
        <v>6101</v>
      </c>
      <c r="AE4742" s="14">
        <f t="shared" si="14"/>
        <v>1095</v>
      </c>
      <c r="AF4742" s="14">
        <f t="shared" si="15"/>
        <v>23</v>
      </c>
      <c r="AG4742" s="17">
        <f t="shared" si="16"/>
        <v>140.4805682</v>
      </c>
      <c r="AH4742" s="20">
        <f>12*(J4742*'Programas e Observações'!$C$8+K4742*'Programas e Observações'!$C$9+L4742*('Programas e Observações'!$C$8+'Programas e Observações'!$C$9)+M4742*'Programas e Observações'!$C$10)</f>
        <v>661001.64</v>
      </c>
      <c r="AI4742" s="20">
        <f>12*(J4742*'Programas e Observações'!$D$8+K4742*'Programas e Observações'!$D$9+L4742*('Programas e Observações'!$D$8+'Programas e Observações'!$D$9)+M4742*'Programas e Observações'!$D$10)</f>
        <v>1212797.64</v>
      </c>
      <c r="AJ4742" s="13" t="s">
        <v>17884</v>
      </c>
      <c r="AK4742" s="13" t="s">
        <v>7413</v>
      </c>
    </row>
    <row r="4743" ht="15.75" customHeight="1">
      <c r="A4743" s="13" t="s">
        <v>17885</v>
      </c>
      <c r="B4743" s="13" t="s">
        <v>17886</v>
      </c>
      <c r="C4743" s="13" t="s">
        <v>17887</v>
      </c>
      <c r="D4743" s="13" t="s">
        <v>17385</v>
      </c>
      <c r="E4743" s="13" t="s">
        <v>17485</v>
      </c>
      <c r="F4743" s="13" t="s">
        <v>17486</v>
      </c>
      <c r="G4743" s="14">
        <v>2617.0</v>
      </c>
      <c r="H4743" s="16" t="b">
        <f>G4743&lt;'Programas e Observações'!$C$11</f>
        <v>1</v>
      </c>
      <c r="I4743" s="14">
        <v>0.0</v>
      </c>
      <c r="J4743" s="14">
        <v>0.0</v>
      </c>
      <c r="K4743" s="14">
        <v>0.0</v>
      </c>
      <c r="L4743" s="14">
        <v>0.0</v>
      </c>
      <c r="M4743" s="14">
        <v>0.0</v>
      </c>
      <c r="N4743" s="14">
        <v>90.0</v>
      </c>
      <c r="O4743" s="14">
        <v>14.0</v>
      </c>
      <c r="P4743" s="14">
        <v>0.0</v>
      </c>
      <c r="Q4743" s="14"/>
      <c r="R4743" s="17">
        <f t="shared" si="1"/>
        <v>0</v>
      </c>
      <c r="S4743" s="17">
        <f t="shared" si="2"/>
        <v>0</v>
      </c>
      <c r="T4743" s="17">
        <f t="shared" si="3"/>
        <v>0</v>
      </c>
      <c r="U4743" s="17">
        <f t="shared" si="4"/>
        <v>0</v>
      </c>
      <c r="V4743" s="17">
        <f t="shared" si="5"/>
        <v>0</v>
      </c>
      <c r="W4743" s="17">
        <f t="shared" si="6"/>
        <v>34.3905235</v>
      </c>
      <c r="X4743" s="17">
        <f t="shared" si="7"/>
        <v>5.349636989</v>
      </c>
      <c r="Y4743" s="14">
        <f t="shared" si="8"/>
        <v>26765</v>
      </c>
      <c r="Z4743" s="14">
        <f t="shared" si="9"/>
        <v>12229</v>
      </c>
      <c r="AA4743" s="14">
        <f t="shared" si="10"/>
        <v>2355</v>
      </c>
      <c r="AB4743" s="14">
        <f t="shared" si="11"/>
        <v>7837</v>
      </c>
      <c r="AC4743" s="14">
        <f t="shared" si="12"/>
        <v>2425</v>
      </c>
      <c r="AD4743" s="14">
        <f t="shared" si="13"/>
        <v>3327</v>
      </c>
      <c r="AE4743" s="14">
        <f t="shared" si="14"/>
        <v>497</v>
      </c>
      <c r="AF4743" s="14">
        <f t="shared" si="15"/>
        <v>18</v>
      </c>
      <c r="AG4743" s="17">
        <f t="shared" si="16"/>
        <v>147.223032</v>
      </c>
      <c r="AH4743" s="20">
        <f>12*(J4743*'Programas e Observações'!$C$8+K4743*'Programas e Observações'!$C$9+L4743*('Programas e Observações'!$C$8+'Programas e Observações'!$C$9)+M4743*'Programas e Observações'!$C$10)</f>
        <v>0</v>
      </c>
      <c r="AI4743" s="20">
        <f>12*(J4743*'Programas e Observações'!$D$8+K4743*'Programas e Observações'!$D$9+L4743*('Programas e Observações'!$D$8+'Programas e Observações'!$D$9)+M4743*'Programas e Observações'!$D$10)</f>
        <v>0</v>
      </c>
      <c r="AJ4743" s="13" t="s">
        <v>342</v>
      </c>
      <c r="AK4743" s="13" t="s">
        <v>343</v>
      </c>
    </row>
    <row r="4744" ht="15.75" customHeight="1">
      <c r="A4744" s="13" t="s">
        <v>17888</v>
      </c>
      <c r="B4744" s="13" t="s">
        <v>17889</v>
      </c>
      <c r="C4744" s="13" t="s">
        <v>17890</v>
      </c>
      <c r="D4744" s="13" t="s">
        <v>17385</v>
      </c>
      <c r="E4744" s="13" t="s">
        <v>17386</v>
      </c>
      <c r="F4744" s="13" t="s">
        <v>17387</v>
      </c>
      <c r="G4744" s="14">
        <v>38080.0</v>
      </c>
      <c r="H4744" s="16" t="b">
        <f>G4744&lt;'Programas e Observações'!$C$11</f>
        <v>0</v>
      </c>
      <c r="I4744" s="14">
        <v>3561.0</v>
      </c>
      <c r="J4744" s="14">
        <v>1920.0</v>
      </c>
      <c r="K4744" s="14">
        <v>266.0</v>
      </c>
      <c r="L4744" s="14">
        <v>697.0</v>
      </c>
      <c r="M4744" s="14">
        <v>191.0</v>
      </c>
      <c r="N4744" s="14">
        <v>230.0</v>
      </c>
      <c r="O4744" s="14">
        <v>122.0</v>
      </c>
      <c r="P4744" s="14">
        <v>4.0</v>
      </c>
      <c r="Q4744" s="14"/>
      <c r="R4744" s="17">
        <f t="shared" si="1"/>
        <v>93.51365546</v>
      </c>
      <c r="S4744" s="17">
        <f t="shared" si="2"/>
        <v>50.42016807</v>
      </c>
      <c r="T4744" s="17">
        <f t="shared" si="3"/>
        <v>6.985294118</v>
      </c>
      <c r="U4744" s="17">
        <f t="shared" si="4"/>
        <v>18.30357143</v>
      </c>
      <c r="V4744" s="17">
        <f t="shared" si="5"/>
        <v>5.015756303</v>
      </c>
      <c r="W4744" s="17">
        <f t="shared" si="6"/>
        <v>6.039915966</v>
      </c>
      <c r="X4744" s="17">
        <f t="shared" si="7"/>
        <v>3.203781513</v>
      </c>
      <c r="Y4744" s="14">
        <f t="shared" si="8"/>
        <v>18411</v>
      </c>
      <c r="Z4744" s="14">
        <f t="shared" si="9"/>
        <v>9792</v>
      </c>
      <c r="AA4744" s="14">
        <f t="shared" si="10"/>
        <v>1209</v>
      </c>
      <c r="AB4744" s="14">
        <f t="shared" si="11"/>
        <v>4601</v>
      </c>
      <c r="AC4744" s="14">
        <f t="shared" si="12"/>
        <v>1312</v>
      </c>
      <c r="AD4744" s="14">
        <f t="shared" si="13"/>
        <v>1756</v>
      </c>
      <c r="AE4744" s="14">
        <f t="shared" si="14"/>
        <v>620</v>
      </c>
      <c r="AF4744" s="14">
        <f t="shared" si="15"/>
        <v>23</v>
      </c>
      <c r="AG4744" s="17">
        <f t="shared" si="16"/>
        <v>97.58670222</v>
      </c>
      <c r="AH4744" s="20">
        <f>12*(J4744*'Programas e Observações'!$C$8+K4744*'Programas e Observações'!$C$9+L4744*('Programas e Observações'!$C$8+'Programas e Observações'!$C$9)+M4744*'Programas e Observações'!$C$10)</f>
        <v>1110998.88</v>
      </c>
      <c r="AI4744" s="20">
        <f>12*(J4744*'Programas e Observações'!$D$8+K4744*'Programas e Observações'!$D$9+L4744*('Programas e Observações'!$D$8+'Programas e Observações'!$D$9)+M4744*'Programas e Observações'!$D$10)</f>
        <v>2075705.04</v>
      </c>
      <c r="AJ4744" s="13" t="s">
        <v>17891</v>
      </c>
      <c r="AK4744" s="13" t="s">
        <v>242</v>
      </c>
    </row>
    <row r="4745" ht="15.75" customHeight="1">
      <c r="A4745" s="13" t="s">
        <v>17892</v>
      </c>
      <c r="B4745" s="13" t="s">
        <v>17893</v>
      </c>
      <c r="C4745" s="13" t="s">
        <v>17894</v>
      </c>
      <c r="D4745" s="13" t="s">
        <v>17385</v>
      </c>
      <c r="E4745" s="13" t="s">
        <v>17396</v>
      </c>
      <c r="F4745" s="13" t="s">
        <v>17397</v>
      </c>
      <c r="G4745" s="14">
        <v>3133.0</v>
      </c>
      <c r="H4745" s="16" t="b">
        <f>G4745&lt;'Programas e Observações'!$C$11</f>
        <v>1</v>
      </c>
      <c r="I4745" s="14">
        <v>625.0</v>
      </c>
      <c r="J4745" s="14">
        <v>302.0</v>
      </c>
      <c r="K4745" s="14">
        <v>57.0</v>
      </c>
      <c r="L4745" s="14">
        <v>147.0</v>
      </c>
      <c r="M4745" s="14">
        <v>43.0</v>
      </c>
      <c r="N4745" s="14">
        <v>87.0</v>
      </c>
      <c r="O4745" s="14">
        <v>8.0</v>
      </c>
      <c r="P4745" s="14">
        <v>0.0</v>
      </c>
      <c r="Q4745" s="14"/>
      <c r="R4745" s="17">
        <f t="shared" si="1"/>
        <v>199.4893074</v>
      </c>
      <c r="S4745" s="17">
        <f t="shared" si="2"/>
        <v>96.39323332</v>
      </c>
      <c r="T4745" s="17">
        <f t="shared" si="3"/>
        <v>18.19342483</v>
      </c>
      <c r="U4745" s="17">
        <f t="shared" si="4"/>
        <v>46.91988509</v>
      </c>
      <c r="V4745" s="17">
        <f t="shared" si="5"/>
        <v>13.72486435</v>
      </c>
      <c r="W4745" s="17">
        <f t="shared" si="6"/>
        <v>27.76891159</v>
      </c>
      <c r="X4745" s="17">
        <f t="shared" si="7"/>
        <v>2.553463134</v>
      </c>
      <c r="Y4745" s="14">
        <f t="shared" si="8"/>
        <v>57294</v>
      </c>
      <c r="Z4745" s="14">
        <f t="shared" si="9"/>
        <v>25646</v>
      </c>
      <c r="AA4745" s="14">
        <f t="shared" si="10"/>
        <v>5080</v>
      </c>
      <c r="AB4745" s="14">
        <f t="shared" si="11"/>
        <v>13656</v>
      </c>
      <c r="AC4745" s="14">
        <f t="shared" si="12"/>
        <v>6165</v>
      </c>
      <c r="AD4745" s="14">
        <f t="shared" si="13"/>
        <v>6779</v>
      </c>
      <c r="AE4745" s="14">
        <f t="shared" si="14"/>
        <v>737</v>
      </c>
      <c r="AF4745" s="14">
        <f t="shared" si="15"/>
        <v>21</v>
      </c>
      <c r="AG4745" s="17">
        <f t="shared" si="16"/>
        <v>127.2705059</v>
      </c>
      <c r="AH4745" s="20">
        <f>12*(J4745*'Programas e Observações'!$C$8+K4745*'Programas e Observações'!$C$9+L4745*('Programas e Observações'!$C$8+'Programas e Observações'!$C$9)+M4745*'Programas e Observações'!$C$10)</f>
        <v>215762.04</v>
      </c>
      <c r="AI4745" s="20">
        <f>12*(J4745*'Programas e Observações'!$D$8+K4745*'Programas e Observações'!$D$9+L4745*('Programas e Observações'!$D$8+'Programas e Observações'!$D$9)+M4745*'Programas e Observações'!$D$10)</f>
        <v>382260.84</v>
      </c>
      <c r="AJ4745" s="13" t="s">
        <v>17895</v>
      </c>
      <c r="AK4745" s="13" t="s">
        <v>7275</v>
      </c>
    </row>
    <row r="4746" ht="15.75" customHeight="1">
      <c r="A4746" s="13" t="s">
        <v>17896</v>
      </c>
      <c r="B4746" s="13" t="s">
        <v>17897</v>
      </c>
      <c r="C4746" s="13" t="s">
        <v>17898</v>
      </c>
      <c r="D4746" s="13" t="s">
        <v>17385</v>
      </c>
      <c r="E4746" s="13" t="s">
        <v>17406</v>
      </c>
      <c r="F4746" s="13" t="s">
        <v>17407</v>
      </c>
      <c r="G4746" s="14">
        <v>4534.0</v>
      </c>
      <c r="H4746" s="16" t="b">
        <f>G4746&lt;'Programas e Observações'!$C$11</f>
        <v>1</v>
      </c>
      <c r="I4746" s="14">
        <v>0.0</v>
      </c>
      <c r="J4746" s="14">
        <v>0.0</v>
      </c>
      <c r="K4746" s="14">
        <v>0.0</v>
      </c>
      <c r="L4746" s="14">
        <v>0.0</v>
      </c>
      <c r="M4746" s="14">
        <v>0.0</v>
      </c>
      <c r="N4746" s="14">
        <v>113.0</v>
      </c>
      <c r="O4746" s="14">
        <v>20.0</v>
      </c>
      <c r="P4746" s="14">
        <v>0.0</v>
      </c>
      <c r="Q4746" s="14"/>
      <c r="R4746" s="17">
        <f t="shared" si="1"/>
        <v>0</v>
      </c>
      <c r="S4746" s="17">
        <f t="shared" si="2"/>
        <v>0</v>
      </c>
      <c r="T4746" s="17">
        <f t="shared" si="3"/>
        <v>0</v>
      </c>
      <c r="U4746" s="17">
        <f t="shared" si="4"/>
        <v>0</v>
      </c>
      <c r="V4746" s="17">
        <f t="shared" si="5"/>
        <v>0</v>
      </c>
      <c r="W4746" s="17">
        <f t="shared" si="6"/>
        <v>24.92280547</v>
      </c>
      <c r="X4746" s="17">
        <f t="shared" si="7"/>
        <v>4.411116012</v>
      </c>
      <c r="Y4746" s="14">
        <f t="shared" si="8"/>
        <v>39596</v>
      </c>
      <c r="Z4746" s="14">
        <f t="shared" si="9"/>
        <v>24465</v>
      </c>
      <c r="AA4746" s="14">
        <f t="shared" si="10"/>
        <v>1921</v>
      </c>
      <c r="AB4746" s="14">
        <f t="shared" si="11"/>
        <v>7339</v>
      </c>
      <c r="AC4746" s="14">
        <f t="shared" si="12"/>
        <v>2721</v>
      </c>
      <c r="AD4746" s="14">
        <f t="shared" si="13"/>
        <v>4709</v>
      </c>
      <c r="AE4746" s="14">
        <f t="shared" si="14"/>
        <v>898</v>
      </c>
      <c r="AF4746" s="14">
        <f t="shared" si="15"/>
        <v>18</v>
      </c>
      <c r="AG4746" s="17">
        <f t="shared" si="16"/>
        <v>167.3761144</v>
      </c>
      <c r="AH4746" s="20">
        <f>12*(J4746*'Programas e Observações'!$C$8+K4746*'Programas e Observações'!$C$9+L4746*('Programas e Observações'!$C$8+'Programas e Observações'!$C$9)+M4746*'Programas e Observações'!$C$10)</f>
        <v>0</v>
      </c>
      <c r="AI4746" s="20">
        <f>12*(J4746*'Programas e Observações'!$D$8+K4746*'Programas e Observações'!$D$9+L4746*('Programas e Observações'!$D$8+'Programas e Observações'!$D$9)+M4746*'Programas e Observações'!$D$10)</f>
        <v>0</v>
      </c>
      <c r="AJ4746" s="13" t="s">
        <v>342</v>
      </c>
      <c r="AK4746" s="13" t="s">
        <v>343</v>
      </c>
    </row>
    <row r="4747" ht="15.75" customHeight="1">
      <c r="A4747" s="13" t="s">
        <v>17899</v>
      </c>
      <c r="B4747" s="13" t="s">
        <v>17900</v>
      </c>
      <c r="C4747" s="13" t="s">
        <v>17901</v>
      </c>
      <c r="D4747" s="13" t="s">
        <v>17385</v>
      </c>
      <c r="E4747" s="13" t="s">
        <v>17458</v>
      </c>
      <c r="F4747" s="13" t="s">
        <v>17459</v>
      </c>
      <c r="G4747" s="14">
        <v>1924.0</v>
      </c>
      <c r="H4747" s="16" t="b">
        <f>G4747&lt;'Programas e Observações'!$C$11</f>
        <v>1</v>
      </c>
      <c r="I4747" s="14">
        <v>331.0</v>
      </c>
      <c r="J4747" s="14">
        <v>187.0</v>
      </c>
      <c r="K4747" s="14">
        <v>21.0</v>
      </c>
      <c r="L4747" s="14">
        <v>35.0</v>
      </c>
      <c r="M4747" s="14">
        <v>9.0</v>
      </c>
      <c r="N4747" s="14">
        <v>49.0</v>
      </c>
      <c r="O4747" s="14">
        <v>13.0</v>
      </c>
      <c r="P4747" s="14">
        <v>0.0</v>
      </c>
      <c r="Q4747" s="14"/>
      <c r="R4747" s="17">
        <f t="shared" si="1"/>
        <v>172.037422</v>
      </c>
      <c r="S4747" s="17">
        <f t="shared" si="2"/>
        <v>97.19334719</v>
      </c>
      <c r="T4747" s="17">
        <f t="shared" si="3"/>
        <v>10.91476091</v>
      </c>
      <c r="U4747" s="17">
        <f t="shared" si="4"/>
        <v>18.19126819</v>
      </c>
      <c r="V4747" s="17">
        <f t="shared" si="5"/>
        <v>4.677754678</v>
      </c>
      <c r="W4747" s="17">
        <f t="shared" si="6"/>
        <v>25.46777547</v>
      </c>
      <c r="X4747" s="17">
        <f t="shared" si="7"/>
        <v>6.756756757</v>
      </c>
      <c r="Y4747" s="14">
        <f t="shared" si="8"/>
        <v>19638</v>
      </c>
      <c r="Z4747" s="14">
        <f t="shared" si="9"/>
        <v>9641</v>
      </c>
      <c r="AA4747" s="14">
        <f t="shared" si="10"/>
        <v>2378</v>
      </c>
      <c r="AB4747" s="14">
        <f t="shared" si="11"/>
        <v>3275</v>
      </c>
      <c r="AC4747" s="14">
        <f t="shared" si="12"/>
        <v>1295</v>
      </c>
      <c r="AD4747" s="14">
        <f t="shared" si="13"/>
        <v>4486</v>
      </c>
      <c r="AE4747" s="14">
        <f t="shared" si="14"/>
        <v>929</v>
      </c>
      <c r="AF4747" s="14">
        <f t="shared" si="15"/>
        <v>20</v>
      </c>
      <c r="AG4747" s="17">
        <f t="shared" si="16"/>
        <v>82.42602308</v>
      </c>
      <c r="AH4747" s="20">
        <f>12*(J4747*'Programas e Observações'!$C$8+K4747*'Programas e Observações'!$C$9+L4747*('Programas e Observações'!$C$8+'Programas e Observações'!$C$9)+M4747*'Programas e Observações'!$C$10)</f>
        <v>77361.12</v>
      </c>
      <c r="AI4747" s="20">
        <f>12*(J4747*'Programas e Observações'!$D$8+K4747*'Programas e Observações'!$D$9+L4747*('Programas e Observações'!$D$8+'Programas e Observações'!$D$9)+M4747*'Programas e Observações'!$D$10)</f>
        <v>158539.32</v>
      </c>
      <c r="AJ4747" s="13" t="s">
        <v>9197</v>
      </c>
      <c r="AK4747" s="13" t="s">
        <v>6828</v>
      </c>
    </row>
    <row r="4748" ht="15.75" customHeight="1">
      <c r="A4748" s="13" t="s">
        <v>17902</v>
      </c>
      <c r="B4748" s="13" t="s">
        <v>17903</v>
      </c>
      <c r="C4748" s="13" t="s">
        <v>17904</v>
      </c>
      <c r="D4748" s="13" t="s">
        <v>17385</v>
      </c>
      <c r="E4748" s="13" t="s">
        <v>17466</v>
      </c>
      <c r="F4748" s="13" t="s">
        <v>17467</v>
      </c>
      <c r="G4748" s="14">
        <v>41012.0</v>
      </c>
      <c r="H4748" s="16" t="b">
        <f>G4748&lt;'Programas e Observações'!$C$11</f>
        <v>0</v>
      </c>
      <c r="I4748" s="14">
        <v>4856.0</v>
      </c>
      <c r="J4748" s="14">
        <v>2179.0</v>
      </c>
      <c r="K4748" s="14">
        <v>347.0</v>
      </c>
      <c r="L4748" s="14">
        <v>1306.0</v>
      </c>
      <c r="M4748" s="14">
        <v>723.0</v>
      </c>
      <c r="N4748" s="14">
        <v>468.0</v>
      </c>
      <c r="O4748" s="14">
        <v>98.0</v>
      </c>
      <c r="P4748" s="14">
        <v>1.0</v>
      </c>
      <c r="Q4748" s="14"/>
      <c r="R4748" s="17">
        <f t="shared" si="1"/>
        <v>118.4043695</v>
      </c>
      <c r="S4748" s="17">
        <f t="shared" si="2"/>
        <v>53.13079099</v>
      </c>
      <c r="T4748" s="17">
        <f t="shared" si="3"/>
        <v>8.460938262</v>
      </c>
      <c r="U4748" s="17">
        <f t="shared" si="4"/>
        <v>31.84433824</v>
      </c>
      <c r="V4748" s="17">
        <f t="shared" si="5"/>
        <v>17.62898664</v>
      </c>
      <c r="W4748" s="17">
        <f t="shared" si="6"/>
        <v>11.41129426</v>
      </c>
      <c r="X4748" s="17">
        <f t="shared" si="7"/>
        <v>2.389544524</v>
      </c>
      <c r="Y4748" s="14">
        <f t="shared" si="8"/>
        <v>55623</v>
      </c>
      <c r="Z4748" s="14">
        <f t="shared" si="9"/>
        <v>26486</v>
      </c>
      <c r="AA4748" s="14">
        <f t="shared" si="10"/>
        <v>4033</v>
      </c>
      <c r="AB4748" s="14">
        <f t="shared" si="11"/>
        <v>15050</v>
      </c>
      <c r="AC4748" s="14">
        <f t="shared" si="12"/>
        <v>6414</v>
      </c>
      <c r="AD4748" s="14">
        <f t="shared" si="13"/>
        <v>6101</v>
      </c>
      <c r="AE4748" s="14">
        <f t="shared" si="14"/>
        <v>1095</v>
      </c>
      <c r="AF4748" s="14">
        <f t="shared" si="15"/>
        <v>23</v>
      </c>
      <c r="AG4748" s="17">
        <f t="shared" si="16"/>
        <v>140.4805682</v>
      </c>
      <c r="AH4748" s="20">
        <f>12*(J4748*'Programas e Observações'!$C$8+K4748*'Programas e Observações'!$C$9+L4748*('Programas e Observações'!$C$8+'Programas e Observações'!$C$9)+M4748*'Programas e Observações'!$C$10)</f>
        <v>1915382.64</v>
      </c>
      <c r="AI4748" s="20">
        <f>12*(J4748*'Programas e Observações'!$D$8+K4748*'Programas e Observações'!$D$9+L4748*('Programas e Observações'!$D$8+'Programas e Observações'!$D$9)+M4748*'Programas e Observações'!$D$10)</f>
        <v>3214757.28</v>
      </c>
      <c r="AJ4748" s="13" t="s">
        <v>17905</v>
      </c>
      <c r="AK4748" s="13" t="s">
        <v>996</v>
      </c>
    </row>
    <row r="4749" ht="15.75" customHeight="1">
      <c r="A4749" s="13" t="s">
        <v>17906</v>
      </c>
      <c r="B4749" s="13" t="s">
        <v>17907</v>
      </c>
      <c r="C4749" s="13" t="s">
        <v>17908</v>
      </c>
      <c r="D4749" s="13" t="s">
        <v>17385</v>
      </c>
      <c r="E4749" s="13" t="s">
        <v>17458</v>
      </c>
      <c r="F4749" s="13" t="s">
        <v>17459</v>
      </c>
      <c r="G4749" s="14">
        <v>23520.0</v>
      </c>
      <c r="H4749" s="16" t="b">
        <f>G4749&lt;'Programas e Observações'!$C$11</f>
        <v>0</v>
      </c>
      <c r="I4749" s="14">
        <v>1959.0</v>
      </c>
      <c r="J4749" s="14">
        <v>740.0</v>
      </c>
      <c r="K4749" s="14">
        <v>303.0</v>
      </c>
      <c r="L4749" s="14">
        <v>334.0</v>
      </c>
      <c r="M4749" s="14">
        <v>106.0</v>
      </c>
      <c r="N4749" s="14">
        <v>342.0</v>
      </c>
      <c r="O4749" s="14">
        <v>83.0</v>
      </c>
      <c r="P4749" s="14">
        <v>0.0</v>
      </c>
      <c r="Q4749" s="14"/>
      <c r="R4749" s="17">
        <f t="shared" si="1"/>
        <v>83.29081633</v>
      </c>
      <c r="S4749" s="17">
        <f t="shared" si="2"/>
        <v>31.46258503</v>
      </c>
      <c r="T4749" s="17">
        <f t="shared" si="3"/>
        <v>12.88265306</v>
      </c>
      <c r="U4749" s="17">
        <f t="shared" si="4"/>
        <v>14.20068027</v>
      </c>
      <c r="V4749" s="17">
        <f t="shared" si="5"/>
        <v>4.506802721</v>
      </c>
      <c r="W4749" s="17">
        <f t="shared" si="6"/>
        <v>14.54081633</v>
      </c>
      <c r="X4749" s="17">
        <f t="shared" si="7"/>
        <v>3.528911565</v>
      </c>
      <c r="Y4749" s="14">
        <f t="shared" si="8"/>
        <v>19638</v>
      </c>
      <c r="Z4749" s="14">
        <f t="shared" si="9"/>
        <v>9641</v>
      </c>
      <c r="AA4749" s="14">
        <f t="shared" si="10"/>
        <v>2378</v>
      </c>
      <c r="AB4749" s="14">
        <f t="shared" si="11"/>
        <v>3275</v>
      </c>
      <c r="AC4749" s="14">
        <f t="shared" si="12"/>
        <v>1295</v>
      </c>
      <c r="AD4749" s="14">
        <f t="shared" si="13"/>
        <v>4486</v>
      </c>
      <c r="AE4749" s="14">
        <f t="shared" si="14"/>
        <v>929</v>
      </c>
      <c r="AF4749" s="14">
        <f t="shared" si="15"/>
        <v>20</v>
      </c>
      <c r="AG4749" s="17">
        <f t="shared" si="16"/>
        <v>82.42602308</v>
      </c>
      <c r="AH4749" s="20">
        <f>12*(J4749*'Programas e Observações'!$C$8+K4749*'Programas e Observações'!$C$9+L4749*('Programas e Observações'!$C$8+'Programas e Observações'!$C$9)+M4749*'Programas e Observações'!$C$10)</f>
        <v>593675.88</v>
      </c>
      <c r="AI4749" s="20">
        <f>12*(J4749*'Programas e Observações'!$D$8+K4749*'Programas e Observações'!$D$9+L4749*('Programas e Observações'!$D$8+'Programas e Observações'!$D$9)+M4749*'Programas e Observações'!$D$10)</f>
        <v>995202.12</v>
      </c>
      <c r="AJ4749" s="13" t="s">
        <v>9219</v>
      </c>
      <c r="AK4749" s="13" t="s">
        <v>17909</v>
      </c>
    </row>
    <row r="4750" ht="15.75" customHeight="1">
      <c r="A4750" s="13" t="s">
        <v>17910</v>
      </c>
      <c r="B4750" s="13" t="s">
        <v>17911</v>
      </c>
      <c r="C4750" s="13" t="s">
        <v>17912</v>
      </c>
      <c r="D4750" s="13" t="s">
        <v>17385</v>
      </c>
      <c r="E4750" s="13" t="s">
        <v>17498</v>
      </c>
      <c r="F4750" s="13" t="s">
        <v>17499</v>
      </c>
      <c r="G4750" s="14">
        <v>24275.0</v>
      </c>
      <c r="H4750" s="16" t="b">
        <f>G4750&lt;'Programas e Observações'!$C$11</f>
        <v>0</v>
      </c>
      <c r="I4750" s="14">
        <v>4041.0</v>
      </c>
      <c r="J4750" s="14">
        <v>2242.0</v>
      </c>
      <c r="K4750" s="14">
        <v>232.0</v>
      </c>
      <c r="L4750" s="14">
        <v>929.0</v>
      </c>
      <c r="M4750" s="14">
        <v>320.0</v>
      </c>
      <c r="N4750" s="14">
        <v>367.0</v>
      </c>
      <c r="O4750" s="14">
        <v>94.0</v>
      </c>
      <c r="P4750" s="14">
        <v>3.0</v>
      </c>
      <c r="Q4750" s="14"/>
      <c r="R4750" s="17">
        <f t="shared" si="1"/>
        <v>166.4675592</v>
      </c>
      <c r="S4750" s="17">
        <f t="shared" si="2"/>
        <v>92.35839341</v>
      </c>
      <c r="T4750" s="17">
        <f t="shared" si="3"/>
        <v>9.55715757</v>
      </c>
      <c r="U4750" s="17">
        <f t="shared" si="4"/>
        <v>38.26982492</v>
      </c>
      <c r="V4750" s="17">
        <f t="shared" si="5"/>
        <v>13.1822863</v>
      </c>
      <c r="W4750" s="17">
        <f t="shared" si="6"/>
        <v>15.1184346</v>
      </c>
      <c r="X4750" s="17">
        <f t="shared" si="7"/>
        <v>3.872296601</v>
      </c>
      <c r="Y4750" s="14">
        <f t="shared" si="8"/>
        <v>29008</v>
      </c>
      <c r="Z4750" s="14">
        <f t="shared" si="9"/>
        <v>15553</v>
      </c>
      <c r="AA4750" s="14">
        <f t="shared" si="10"/>
        <v>1775</v>
      </c>
      <c r="AB4750" s="14">
        <f t="shared" si="11"/>
        <v>6222</v>
      </c>
      <c r="AC4750" s="14">
        <f t="shared" si="12"/>
        <v>2686</v>
      </c>
      <c r="AD4750" s="14">
        <f t="shared" si="13"/>
        <v>3400</v>
      </c>
      <c r="AE4750" s="14">
        <f t="shared" si="14"/>
        <v>701</v>
      </c>
      <c r="AF4750" s="14">
        <f t="shared" si="15"/>
        <v>17</v>
      </c>
      <c r="AG4750" s="17">
        <f t="shared" si="16"/>
        <v>149.8347107</v>
      </c>
      <c r="AH4750" s="20">
        <f>12*(J4750*'Programas e Observações'!$C$8+K4750*'Programas e Observações'!$C$9+L4750*('Programas e Observações'!$C$8+'Programas e Observações'!$C$9)+M4750*'Programas e Observações'!$C$10)</f>
        <v>1389903.6</v>
      </c>
      <c r="AI4750" s="20">
        <f>12*(J4750*'Programas e Observações'!$D$8+K4750*'Programas e Observações'!$D$9+L4750*('Programas e Observações'!$D$8+'Programas e Observações'!$D$9)+M4750*'Programas e Observações'!$D$10)</f>
        <v>2559969.24</v>
      </c>
      <c r="AJ4750" s="13" t="s">
        <v>17913</v>
      </c>
      <c r="AK4750" s="13" t="s">
        <v>838</v>
      </c>
    </row>
    <row r="4751" ht="15.75" customHeight="1">
      <c r="A4751" s="13" t="s">
        <v>17914</v>
      </c>
      <c r="B4751" s="13" t="s">
        <v>17915</v>
      </c>
      <c r="C4751" s="13" t="s">
        <v>17916</v>
      </c>
      <c r="D4751" s="13" t="s">
        <v>17385</v>
      </c>
      <c r="E4751" s="13" t="s">
        <v>17554</v>
      </c>
      <c r="F4751" s="13" t="s">
        <v>17555</v>
      </c>
      <c r="G4751" s="14">
        <v>1315.0</v>
      </c>
      <c r="H4751" s="16" t="b">
        <f>G4751&lt;'Programas e Observações'!$C$11</f>
        <v>1</v>
      </c>
      <c r="I4751" s="14">
        <v>169.0</v>
      </c>
      <c r="J4751" s="14">
        <v>101.0</v>
      </c>
      <c r="K4751" s="14">
        <v>10.0</v>
      </c>
      <c r="L4751" s="14">
        <v>32.0</v>
      </c>
      <c r="M4751" s="14">
        <v>5.0</v>
      </c>
      <c r="N4751" s="14">
        <v>31.0</v>
      </c>
      <c r="O4751" s="14">
        <v>2.0</v>
      </c>
      <c r="P4751" s="14">
        <v>1.0</v>
      </c>
      <c r="Q4751" s="14"/>
      <c r="R4751" s="17">
        <f t="shared" si="1"/>
        <v>128.5171103</v>
      </c>
      <c r="S4751" s="17">
        <f t="shared" si="2"/>
        <v>76.80608365</v>
      </c>
      <c r="T4751" s="17">
        <f t="shared" si="3"/>
        <v>7.604562738</v>
      </c>
      <c r="U4751" s="17">
        <f t="shared" si="4"/>
        <v>24.33460076</v>
      </c>
      <c r="V4751" s="17">
        <f t="shared" si="5"/>
        <v>3.802281369</v>
      </c>
      <c r="W4751" s="17">
        <f t="shared" si="6"/>
        <v>23.57414449</v>
      </c>
      <c r="X4751" s="17">
        <f t="shared" si="7"/>
        <v>1.520912548</v>
      </c>
      <c r="Y4751" s="14">
        <f t="shared" si="8"/>
        <v>26074</v>
      </c>
      <c r="Z4751" s="14">
        <f t="shared" si="9"/>
        <v>14640</v>
      </c>
      <c r="AA4751" s="14">
        <f t="shared" si="10"/>
        <v>1594</v>
      </c>
      <c r="AB4751" s="14">
        <f t="shared" si="11"/>
        <v>5010</v>
      </c>
      <c r="AC4751" s="14">
        <f t="shared" si="12"/>
        <v>2553</v>
      </c>
      <c r="AD4751" s="14">
        <f t="shared" si="13"/>
        <v>2751</v>
      </c>
      <c r="AE4751" s="14">
        <f t="shared" si="14"/>
        <v>355</v>
      </c>
      <c r="AF4751" s="14">
        <f t="shared" si="15"/>
        <v>12</v>
      </c>
      <c r="AG4751" s="17">
        <f t="shared" si="16"/>
        <v>159.5471929</v>
      </c>
      <c r="AH4751" s="20">
        <f>12*(J4751*'Programas e Observações'!$C$8+K4751*'Programas e Observações'!$C$9+L4751*('Programas e Observações'!$C$8+'Programas e Observações'!$C$9)+M4751*'Programas e Observações'!$C$10)</f>
        <v>50445</v>
      </c>
      <c r="AI4751" s="20">
        <f>12*(J4751*'Programas e Observações'!$D$8+K4751*'Programas e Observações'!$D$9+L4751*('Programas e Observações'!$D$8+'Programas e Observações'!$D$9)+M4751*'Programas e Observações'!$D$10)</f>
        <v>99255.72</v>
      </c>
      <c r="AJ4751" s="13" t="s">
        <v>3045</v>
      </c>
      <c r="AK4751" s="13" t="s">
        <v>4044</v>
      </c>
    </row>
    <row r="4752" ht="15.75" customHeight="1">
      <c r="A4752" s="13" t="s">
        <v>17917</v>
      </c>
      <c r="B4752" s="13" t="s">
        <v>17918</v>
      </c>
      <c r="C4752" s="13" t="s">
        <v>17919</v>
      </c>
      <c r="D4752" s="13" t="s">
        <v>17385</v>
      </c>
      <c r="E4752" s="13" t="s">
        <v>17608</v>
      </c>
      <c r="F4752" s="13" t="s">
        <v>17609</v>
      </c>
      <c r="G4752" s="14">
        <v>9367.0</v>
      </c>
      <c r="H4752" s="16" t="b">
        <f>G4752&lt;'Programas e Observações'!$C$11</f>
        <v>1</v>
      </c>
      <c r="I4752" s="14">
        <v>1574.0</v>
      </c>
      <c r="J4752" s="14">
        <v>844.0</v>
      </c>
      <c r="K4752" s="14">
        <v>111.0</v>
      </c>
      <c r="L4752" s="14">
        <v>386.0</v>
      </c>
      <c r="M4752" s="14">
        <v>132.0</v>
      </c>
      <c r="N4752" s="14">
        <v>171.0</v>
      </c>
      <c r="O4752" s="14">
        <v>23.0</v>
      </c>
      <c r="P4752" s="14">
        <v>1.0</v>
      </c>
      <c r="Q4752" s="14"/>
      <c r="R4752" s="17">
        <f t="shared" si="1"/>
        <v>168.0367247</v>
      </c>
      <c r="S4752" s="17">
        <f t="shared" si="2"/>
        <v>90.10355503</v>
      </c>
      <c r="T4752" s="17">
        <f t="shared" si="3"/>
        <v>11.8501121</v>
      </c>
      <c r="U4752" s="17">
        <f t="shared" si="4"/>
        <v>41.20849792</v>
      </c>
      <c r="V4752" s="17">
        <f t="shared" si="5"/>
        <v>14.09202519</v>
      </c>
      <c r="W4752" s="17">
        <f t="shared" si="6"/>
        <v>18.25557809</v>
      </c>
      <c r="X4752" s="17">
        <f t="shared" si="7"/>
        <v>2.455428632</v>
      </c>
      <c r="Y4752" s="14">
        <f t="shared" si="8"/>
        <v>35666</v>
      </c>
      <c r="Z4752" s="14">
        <f t="shared" si="9"/>
        <v>19281</v>
      </c>
      <c r="AA4752" s="14">
        <f t="shared" si="10"/>
        <v>2674</v>
      </c>
      <c r="AB4752" s="14">
        <f t="shared" si="11"/>
        <v>7703</v>
      </c>
      <c r="AC4752" s="14">
        <f t="shared" si="12"/>
        <v>2367</v>
      </c>
      <c r="AD4752" s="14">
        <f t="shared" si="13"/>
        <v>4626</v>
      </c>
      <c r="AE4752" s="14">
        <f t="shared" si="14"/>
        <v>560</v>
      </c>
      <c r="AF4752" s="14">
        <f t="shared" si="15"/>
        <v>23</v>
      </c>
      <c r="AG4752" s="17">
        <f t="shared" si="16"/>
        <v>124.947451</v>
      </c>
      <c r="AH4752" s="20">
        <f>12*(J4752*'Programas e Observações'!$C$8+K4752*'Programas e Observações'!$C$9+L4752*('Programas e Observações'!$C$8+'Programas e Observações'!$C$9)+M4752*'Programas e Observações'!$C$10)</f>
        <v>567050.76</v>
      </c>
      <c r="AI4752" s="20">
        <f>12*(J4752*'Programas e Observações'!$D$8+K4752*'Programas e Observações'!$D$9+L4752*('Programas e Observações'!$D$8+'Programas e Observações'!$D$9)+M4752*'Programas e Observações'!$D$10)</f>
        <v>1022028.12</v>
      </c>
      <c r="AJ4752" s="13" t="s">
        <v>9685</v>
      </c>
      <c r="AK4752" s="13" t="s">
        <v>3855</v>
      </c>
    </row>
    <row r="4753" ht="15.75" customHeight="1">
      <c r="A4753" s="13" t="s">
        <v>17920</v>
      </c>
      <c r="B4753" s="13" t="s">
        <v>17921</v>
      </c>
      <c r="C4753" s="13" t="s">
        <v>17922</v>
      </c>
      <c r="D4753" s="13" t="s">
        <v>17385</v>
      </c>
      <c r="E4753" s="13" t="s">
        <v>17476</v>
      </c>
      <c r="F4753" s="13" t="s">
        <v>17477</v>
      </c>
      <c r="G4753" s="14">
        <v>2727.0</v>
      </c>
      <c r="H4753" s="16" t="b">
        <f>G4753&lt;'Programas e Observações'!$C$11</f>
        <v>1</v>
      </c>
      <c r="I4753" s="14">
        <v>407.0</v>
      </c>
      <c r="J4753" s="14">
        <v>209.0</v>
      </c>
      <c r="K4753" s="14">
        <v>37.0</v>
      </c>
      <c r="L4753" s="14">
        <v>88.0</v>
      </c>
      <c r="M4753" s="14">
        <v>58.0</v>
      </c>
      <c r="N4753" s="14">
        <v>62.0</v>
      </c>
      <c r="O4753" s="14">
        <v>10.0</v>
      </c>
      <c r="P4753" s="14">
        <v>0.0</v>
      </c>
      <c r="Q4753" s="14"/>
      <c r="R4753" s="17">
        <f t="shared" si="1"/>
        <v>149.2482582</v>
      </c>
      <c r="S4753" s="17">
        <f t="shared" si="2"/>
        <v>76.64099743</v>
      </c>
      <c r="T4753" s="17">
        <f t="shared" si="3"/>
        <v>13.56802347</v>
      </c>
      <c r="U4753" s="17">
        <f t="shared" si="4"/>
        <v>32.26989366</v>
      </c>
      <c r="V4753" s="17">
        <f t="shared" si="5"/>
        <v>21.26879355</v>
      </c>
      <c r="W4753" s="17">
        <f t="shared" si="6"/>
        <v>22.73560689</v>
      </c>
      <c r="X4753" s="17">
        <f t="shared" si="7"/>
        <v>3.66703337</v>
      </c>
      <c r="Y4753" s="14">
        <f t="shared" si="8"/>
        <v>22506</v>
      </c>
      <c r="Z4753" s="14">
        <f t="shared" si="9"/>
        <v>11698</v>
      </c>
      <c r="AA4753" s="14">
        <f t="shared" si="10"/>
        <v>2149</v>
      </c>
      <c r="AB4753" s="14">
        <f t="shared" si="11"/>
        <v>3876</v>
      </c>
      <c r="AC4753" s="14">
        <f t="shared" si="12"/>
        <v>1580</v>
      </c>
      <c r="AD4753" s="14">
        <f t="shared" si="13"/>
        <v>3521</v>
      </c>
      <c r="AE4753" s="14">
        <f t="shared" si="14"/>
        <v>975</v>
      </c>
      <c r="AF4753" s="14">
        <f t="shared" si="15"/>
        <v>9</v>
      </c>
      <c r="AG4753" s="17">
        <f t="shared" si="16"/>
        <v>93.92175274</v>
      </c>
      <c r="AH4753" s="20">
        <f>12*(J4753*'Programas e Observações'!$C$8+K4753*'Programas e Observações'!$C$9+L4753*('Programas e Observações'!$C$8+'Programas e Observações'!$C$9)+M4753*'Programas e Observações'!$C$10)</f>
        <v>153241.44</v>
      </c>
      <c r="AI4753" s="20">
        <f>12*(J4753*'Programas e Observações'!$D$8+K4753*'Programas e Observações'!$D$9+L4753*('Programas e Observações'!$D$8+'Programas e Observações'!$D$9)+M4753*'Programas e Observações'!$D$10)</f>
        <v>263582.76</v>
      </c>
      <c r="AJ4753" s="13" t="s">
        <v>3213</v>
      </c>
      <c r="AK4753" s="13" t="s">
        <v>5683</v>
      </c>
    </row>
    <row r="4754" ht="15.75" customHeight="1">
      <c r="A4754" s="13" t="s">
        <v>17923</v>
      </c>
      <c r="B4754" s="13" t="s">
        <v>17924</v>
      </c>
      <c r="C4754" s="13" t="s">
        <v>17925</v>
      </c>
      <c r="D4754" s="13" t="s">
        <v>17385</v>
      </c>
      <c r="E4754" s="13" t="s">
        <v>17476</v>
      </c>
      <c r="F4754" s="13" t="s">
        <v>17477</v>
      </c>
      <c r="G4754" s="14">
        <v>3122.0</v>
      </c>
      <c r="H4754" s="16" t="b">
        <f>G4754&lt;'Programas e Observações'!$C$11</f>
        <v>1</v>
      </c>
      <c r="I4754" s="14">
        <v>0.0</v>
      </c>
      <c r="J4754" s="14">
        <v>0.0</v>
      </c>
      <c r="K4754" s="14">
        <v>0.0</v>
      </c>
      <c r="L4754" s="14">
        <v>0.0</v>
      </c>
      <c r="M4754" s="14">
        <v>0.0</v>
      </c>
      <c r="N4754" s="14">
        <v>31.0</v>
      </c>
      <c r="O4754" s="14">
        <v>14.0</v>
      </c>
      <c r="P4754" s="14">
        <v>1.0</v>
      </c>
      <c r="Q4754" s="14"/>
      <c r="R4754" s="17">
        <f t="shared" si="1"/>
        <v>0</v>
      </c>
      <c r="S4754" s="17">
        <f t="shared" si="2"/>
        <v>0</v>
      </c>
      <c r="T4754" s="17">
        <f t="shared" si="3"/>
        <v>0</v>
      </c>
      <c r="U4754" s="17">
        <f t="shared" si="4"/>
        <v>0</v>
      </c>
      <c r="V4754" s="17">
        <f t="shared" si="5"/>
        <v>0</v>
      </c>
      <c r="W4754" s="17">
        <f t="shared" si="6"/>
        <v>9.929532351</v>
      </c>
      <c r="X4754" s="17">
        <f t="shared" si="7"/>
        <v>4.484304933</v>
      </c>
      <c r="Y4754" s="14">
        <f t="shared" si="8"/>
        <v>22506</v>
      </c>
      <c r="Z4754" s="14">
        <f t="shared" si="9"/>
        <v>11698</v>
      </c>
      <c r="AA4754" s="14">
        <f t="shared" si="10"/>
        <v>2149</v>
      </c>
      <c r="AB4754" s="14">
        <f t="shared" si="11"/>
        <v>3876</v>
      </c>
      <c r="AC4754" s="14">
        <f t="shared" si="12"/>
        <v>1580</v>
      </c>
      <c r="AD4754" s="14">
        <f t="shared" si="13"/>
        <v>3521</v>
      </c>
      <c r="AE4754" s="14">
        <f t="shared" si="14"/>
        <v>975</v>
      </c>
      <c r="AF4754" s="14">
        <f t="shared" si="15"/>
        <v>9</v>
      </c>
      <c r="AG4754" s="17">
        <f t="shared" si="16"/>
        <v>93.92175274</v>
      </c>
      <c r="AH4754" s="20">
        <f>12*(J4754*'Programas e Observações'!$C$8+K4754*'Programas e Observações'!$C$9+L4754*('Programas e Observações'!$C$8+'Programas e Observações'!$C$9)+M4754*'Programas e Observações'!$C$10)</f>
        <v>0</v>
      </c>
      <c r="AI4754" s="20">
        <f>12*(J4754*'Programas e Observações'!$D$8+K4754*'Programas e Observações'!$D$9+L4754*('Programas e Observações'!$D$8+'Programas e Observações'!$D$9)+M4754*'Programas e Observações'!$D$10)</f>
        <v>0</v>
      </c>
      <c r="AJ4754" s="13" t="s">
        <v>342</v>
      </c>
      <c r="AK4754" s="13" t="s">
        <v>343</v>
      </c>
    </row>
    <row r="4755" ht="15.75" customHeight="1">
      <c r="A4755" s="13" t="s">
        <v>17926</v>
      </c>
      <c r="B4755" s="13" t="s">
        <v>17927</v>
      </c>
      <c r="C4755" s="13" t="s">
        <v>17928</v>
      </c>
      <c r="D4755" s="13" t="s">
        <v>17385</v>
      </c>
      <c r="E4755" s="13" t="s">
        <v>17476</v>
      </c>
      <c r="F4755" s="13" t="s">
        <v>17477</v>
      </c>
      <c r="G4755" s="14">
        <v>109609.0</v>
      </c>
      <c r="H4755" s="16" t="b">
        <f>G4755&lt;'Programas e Observações'!$C$11</f>
        <v>0</v>
      </c>
      <c r="I4755" s="14">
        <v>4657.0</v>
      </c>
      <c r="J4755" s="14">
        <v>1408.0</v>
      </c>
      <c r="K4755" s="14">
        <v>901.0</v>
      </c>
      <c r="L4755" s="14">
        <v>741.0</v>
      </c>
      <c r="M4755" s="14">
        <v>285.0</v>
      </c>
      <c r="N4755" s="14">
        <v>1425.0</v>
      </c>
      <c r="O4755" s="14">
        <v>385.0</v>
      </c>
      <c r="P4755" s="14">
        <v>1.0</v>
      </c>
      <c r="Q4755" s="14">
        <v>323.0</v>
      </c>
      <c r="R4755" s="17">
        <f t="shared" si="1"/>
        <v>42.48738698</v>
      </c>
      <c r="S4755" s="17">
        <f t="shared" si="2"/>
        <v>12.84566048</v>
      </c>
      <c r="T4755" s="17">
        <f t="shared" si="3"/>
        <v>8.220127909</v>
      </c>
      <c r="U4755" s="17">
        <f t="shared" si="4"/>
        <v>6.760393763</v>
      </c>
      <c r="V4755" s="17">
        <f t="shared" si="5"/>
        <v>2.600151447</v>
      </c>
      <c r="W4755" s="17">
        <f t="shared" si="6"/>
        <v>13.00075724</v>
      </c>
      <c r="X4755" s="17">
        <f t="shared" si="7"/>
        <v>3.512485289</v>
      </c>
      <c r="Y4755" s="14">
        <f t="shared" si="8"/>
        <v>22506</v>
      </c>
      <c r="Z4755" s="14">
        <f t="shared" si="9"/>
        <v>11698</v>
      </c>
      <c r="AA4755" s="14">
        <f t="shared" si="10"/>
        <v>2149</v>
      </c>
      <c r="AB4755" s="14">
        <f t="shared" si="11"/>
        <v>3876</v>
      </c>
      <c r="AC4755" s="14">
        <f t="shared" si="12"/>
        <v>1580</v>
      </c>
      <c r="AD4755" s="14">
        <f t="shared" si="13"/>
        <v>3521</v>
      </c>
      <c r="AE4755" s="14">
        <f t="shared" si="14"/>
        <v>975</v>
      </c>
      <c r="AF4755" s="14">
        <f t="shared" si="15"/>
        <v>9</v>
      </c>
      <c r="AG4755" s="17">
        <f t="shared" si="16"/>
        <v>93.92175274</v>
      </c>
      <c r="AH4755" s="20">
        <f>12*(J4755*'Programas e Observações'!$C$8+K4755*'Programas e Observações'!$C$9+L4755*('Programas e Observações'!$C$8+'Programas e Observações'!$C$9)+M4755*'Programas e Observações'!$C$10)</f>
        <v>1413501</v>
      </c>
      <c r="AI4755" s="20">
        <f>12*(J4755*'Programas e Observações'!$D$8+K4755*'Programas e Observações'!$D$9+L4755*('Programas e Observações'!$D$8+'Programas e Observações'!$D$9)+M4755*'Programas e Observações'!$D$10)</f>
        <v>2225904.36</v>
      </c>
      <c r="AJ4755" s="13" t="s">
        <v>17929</v>
      </c>
      <c r="AK4755" s="13" t="s">
        <v>838</v>
      </c>
    </row>
    <row r="4756" ht="15.75" customHeight="1">
      <c r="A4756" s="13" t="s">
        <v>17930</v>
      </c>
      <c r="B4756" s="13" t="s">
        <v>17931</v>
      </c>
      <c r="C4756" s="13" t="s">
        <v>17932</v>
      </c>
      <c r="D4756" s="13" t="s">
        <v>17385</v>
      </c>
      <c r="E4756" s="13" t="s">
        <v>17420</v>
      </c>
      <c r="F4756" s="13" t="s">
        <v>17421</v>
      </c>
      <c r="G4756" s="14">
        <v>3097.0</v>
      </c>
      <c r="H4756" s="16" t="b">
        <f>G4756&lt;'Programas e Observações'!$C$11</f>
        <v>1</v>
      </c>
      <c r="I4756" s="14">
        <v>654.0</v>
      </c>
      <c r="J4756" s="14">
        <v>370.0</v>
      </c>
      <c r="K4756" s="14">
        <v>51.0</v>
      </c>
      <c r="L4756" s="14">
        <v>145.0</v>
      </c>
      <c r="M4756" s="14">
        <v>53.0</v>
      </c>
      <c r="N4756" s="14">
        <v>42.0</v>
      </c>
      <c r="O4756" s="14">
        <v>14.0</v>
      </c>
      <c r="P4756" s="14">
        <v>1.0</v>
      </c>
      <c r="Q4756" s="14"/>
      <c r="R4756" s="17">
        <f t="shared" si="1"/>
        <v>211.172102</v>
      </c>
      <c r="S4756" s="17">
        <f t="shared" si="2"/>
        <v>119.4704553</v>
      </c>
      <c r="T4756" s="17">
        <f t="shared" si="3"/>
        <v>16.46754924</v>
      </c>
      <c r="U4756" s="17">
        <f t="shared" si="4"/>
        <v>46.81950274</v>
      </c>
      <c r="V4756" s="17">
        <f t="shared" si="5"/>
        <v>17.11333549</v>
      </c>
      <c r="W4756" s="17">
        <f t="shared" si="6"/>
        <v>13.56151114</v>
      </c>
      <c r="X4756" s="17">
        <f t="shared" si="7"/>
        <v>4.520503713</v>
      </c>
      <c r="Y4756" s="14">
        <f t="shared" si="8"/>
        <v>45096</v>
      </c>
      <c r="Z4756" s="14">
        <f t="shared" si="9"/>
        <v>21602</v>
      </c>
      <c r="AA4756" s="14">
        <f t="shared" si="10"/>
        <v>4149</v>
      </c>
      <c r="AB4756" s="14">
        <f t="shared" si="11"/>
        <v>9547</v>
      </c>
      <c r="AC4756" s="14">
        <f t="shared" si="12"/>
        <v>4699</v>
      </c>
      <c r="AD4756" s="14">
        <f t="shared" si="13"/>
        <v>6774</v>
      </c>
      <c r="AE4756" s="14">
        <f t="shared" si="14"/>
        <v>1198</v>
      </c>
      <c r="AF4756" s="14">
        <f t="shared" si="15"/>
        <v>34</v>
      </c>
      <c r="AG4756" s="17">
        <f t="shared" si="16"/>
        <v>104.2629045</v>
      </c>
      <c r="AH4756" s="20">
        <f>12*(J4756*'Programas e Observações'!$C$8+K4756*'Programas e Observações'!$C$9+L4756*('Programas e Observações'!$C$8+'Programas e Observações'!$C$9)+M4756*'Programas e Observações'!$C$10)</f>
        <v>230067.24</v>
      </c>
      <c r="AI4756" s="20">
        <f>12*(J4756*'Programas e Observações'!$D$8+K4756*'Programas e Observações'!$D$9+L4756*('Programas e Observações'!$D$8+'Programas e Observações'!$D$9)+M4756*'Programas e Observações'!$D$10)</f>
        <v>420272.28</v>
      </c>
      <c r="AJ4756" s="13" t="s">
        <v>17933</v>
      </c>
      <c r="AK4756" s="13" t="s">
        <v>3107</v>
      </c>
    </row>
    <row r="4757" ht="15.75" customHeight="1">
      <c r="A4757" s="13" t="s">
        <v>17934</v>
      </c>
      <c r="B4757" s="13" t="s">
        <v>17935</v>
      </c>
      <c r="C4757" s="13" t="s">
        <v>17936</v>
      </c>
      <c r="D4757" s="13" t="s">
        <v>17385</v>
      </c>
      <c r="E4757" s="13" t="s">
        <v>17447</v>
      </c>
      <c r="F4757" s="13" t="s">
        <v>17448</v>
      </c>
      <c r="G4757" s="14">
        <v>6302.0</v>
      </c>
      <c r="H4757" s="16" t="b">
        <f>G4757&lt;'Programas e Observações'!$C$11</f>
        <v>1</v>
      </c>
      <c r="I4757" s="14">
        <v>738.0</v>
      </c>
      <c r="J4757" s="14">
        <v>340.0</v>
      </c>
      <c r="K4757" s="14">
        <v>52.0</v>
      </c>
      <c r="L4757" s="14">
        <v>124.0</v>
      </c>
      <c r="M4757" s="14">
        <v>104.0</v>
      </c>
      <c r="N4757" s="14">
        <v>44.0</v>
      </c>
      <c r="O4757" s="14">
        <v>21.0</v>
      </c>
      <c r="P4757" s="14">
        <v>0.0</v>
      </c>
      <c r="Q4757" s="14"/>
      <c r="R4757" s="17">
        <f t="shared" si="1"/>
        <v>117.1056807</v>
      </c>
      <c r="S4757" s="17">
        <f t="shared" si="2"/>
        <v>53.95112663</v>
      </c>
      <c r="T4757" s="17">
        <f t="shared" si="3"/>
        <v>8.251348778</v>
      </c>
      <c r="U4757" s="17">
        <f t="shared" si="4"/>
        <v>19.67629324</v>
      </c>
      <c r="V4757" s="17">
        <f t="shared" si="5"/>
        <v>16.50269756</v>
      </c>
      <c r="W4757" s="17">
        <f t="shared" si="6"/>
        <v>6.981910505</v>
      </c>
      <c r="X4757" s="17">
        <f t="shared" si="7"/>
        <v>3.332275468</v>
      </c>
      <c r="Y4757" s="14">
        <f t="shared" si="8"/>
        <v>114333</v>
      </c>
      <c r="Z4757" s="14">
        <f t="shared" si="9"/>
        <v>55340</v>
      </c>
      <c r="AA4757" s="14">
        <f t="shared" si="10"/>
        <v>8438</v>
      </c>
      <c r="AB4757" s="14">
        <f t="shared" si="11"/>
        <v>29619</v>
      </c>
      <c r="AC4757" s="14">
        <f t="shared" si="12"/>
        <v>9993</v>
      </c>
      <c r="AD4757" s="14">
        <f t="shared" si="13"/>
        <v>9424</v>
      </c>
      <c r="AE4757" s="14">
        <f t="shared" si="14"/>
        <v>2349</v>
      </c>
      <c r="AF4757" s="14">
        <f t="shared" si="15"/>
        <v>46</v>
      </c>
      <c r="AG4757" s="17">
        <f t="shared" si="16"/>
        <v>135.6957116</v>
      </c>
      <c r="AH4757" s="20">
        <f>12*(J4757*'Programas e Observações'!$C$8+K4757*'Programas e Observações'!$C$9+L4757*('Programas e Observações'!$C$8+'Programas e Observações'!$C$9)+M4757*'Programas e Observações'!$C$10)</f>
        <v>236641.92</v>
      </c>
      <c r="AI4757" s="20">
        <f>12*(J4757*'Programas e Observações'!$D$8+K4757*'Programas e Observações'!$D$9+L4757*('Programas e Observações'!$D$8+'Programas e Observações'!$D$9)+M4757*'Programas e Observações'!$D$10)</f>
        <v>408801.6</v>
      </c>
      <c r="AJ4757" s="13" t="s">
        <v>939</v>
      </c>
      <c r="AK4757" s="13" t="s">
        <v>1628</v>
      </c>
    </row>
    <row r="4758" ht="15.75" customHeight="1">
      <c r="A4758" s="13" t="s">
        <v>17937</v>
      </c>
      <c r="B4758" s="13" t="s">
        <v>17938</v>
      </c>
      <c r="C4758" s="13" t="s">
        <v>17939</v>
      </c>
      <c r="D4758" s="13" t="s">
        <v>17385</v>
      </c>
      <c r="E4758" s="13" t="s">
        <v>17476</v>
      </c>
      <c r="F4758" s="13" t="s">
        <v>17477</v>
      </c>
      <c r="G4758" s="14">
        <v>5027.0</v>
      </c>
      <c r="H4758" s="16" t="b">
        <f>G4758&lt;'Programas e Observações'!$C$11</f>
        <v>1</v>
      </c>
      <c r="I4758" s="14">
        <v>469.0</v>
      </c>
      <c r="J4758" s="14">
        <v>305.0</v>
      </c>
      <c r="K4758" s="14">
        <v>22.0</v>
      </c>
      <c r="L4758" s="14">
        <v>74.0</v>
      </c>
      <c r="M4758" s="14">
        <v>36.0</v>
      </c>
      <c r="N4758" s="14">
        <v>92.0</v>
      </c>
      <c r="O4758" s="14">
        <v>22.0</v>
      </c>
      <c r="P4758" s="14">
        <v>0.0</v>
      </c>
      <c r="Q4758" s="14"/>
      <c r="R4758" s="17">
        <f t="shared" si="1"/>
        <v>93.29620052</v>
      </c>
      <c r="S4758" s="17">
        <f t="shared" si="2"/>
        <v>60.67236921</v>
      </c>
      <c r="T4758" s="17">
        <f t="shared" si="3"/>
        <v>4.376367615</v>
      </c>
      <c r="U4758" s="17">
        <f t="shared" si="4"/>
        <v>14.72050925</v>
      </c>
      <c r="V4758" s="17">
        <f t="shared" si="5"/>
        <v>7.161328824</v>
      </c>
      <c r="W4758" s="17">
        <f t="shared" si="6"/>
        <v>18.30117366</v>
      </c>
      <c r="X4758" s="17">
        <f t="shared" si="7"/>
        <v>4.376367615</v>
      </c>
      <c r="Y4758" s="14">
        <f t="shared" si="8"/>
        <v>22506</v>
      </c>
      <c r="Z4758" s="14">
        <f t="shared" si="9"/>
        <v>11698</v>
      </c>
      <c r="AA4758" s="14">
        <f t="shared" si="10"/>
        <v>2149</v>
      </c>
      <c r="AB4758" s="14">
        <f t="shared" si="11"/>
        <v>3876</v>
      </c>
      <c r="AC4758" s="14">
        <f t="shared" si="12"/>
        <v>1580</v>
      </c>
      <c r="AD4758" s="14">
        <f t="shared" si="13"/>
        <v>3521</v>
      </c>
      <c r="AE4758" s="14">
        <f t="shared" si="14"/>
        <v>975</v>
      </c>
      <c r="AF4758" s="14">
        <f t="shared" si="15"/>
        <v>9</v>
      </c>
      <c r="AG4758" s="17">
        <f t="shared" si="16"/>
        <v>93.92175274</v>
      </c>
      <c r="AH4758" s="20">
        <f>12*(J4758*'Programas e Observações'!$C$8+K4758*'Programas e Observações'!$C$9+L4758*('Programas e Observações'!$C$8+'Programas e Observações'!$C$9)+M4758*'Programas e Observações'!$C$10)</f>
        <v>143153.88</v>
      </c>
      <c r="AI4758" s="20">
        <f>12*(J4758*'Programas e Observações'!$D$8+K4758*'Programas e Observações'!$D$9+L4758*('Programas e Observações'!$D$8+'Programas e Observações'!$D$9)+M4758*'Programas e Observações'!$D$10)</f>
        <v>282045.12</v>
      </c>
      <c r="AJ4758" s="13" t="s">
        <v>16783</v>
      </c>
      <c r="AK4758" s="13" t="s">
        <v>5775</v>
      </c>
    </row>
    <row r="4759" ht="15.75" customHeight="1">
      <c r="A4759" s="13" t="s">
        <v>17940</v>
      </c>
      <c r="B4759" s="13" t="s">
        <v>17941</v>
      </c>
      <c r="C4759" s="13" t="s">
        <v>17942</v>
      </c>
      <c r="D4759" s="13" t="s">
        <v>17385</v>
      </c>
      <c r="E4759" s="13" t="s">
        <v>17426</v>
      </c>
      <c r="F4759" s="13" t="s">
        <v>17427</v>
      </c>
      <c r="G4759" s="14">
        <v>6892.0</v>
      </c>
      <c r="H4759" s="16" t="b">
        <f>G4759&lt;'Programas e Observações'!$C$11</f>
        <v>1</v>
      </c>
      <c r="I4759" s="14">
        <v>1289.0</v>
      </c>
      <c r="J4759" s="14">
        <v>796.0</v>
      </c>
      <c r="K4759" s="14">
        <v>46.0</v>
      </c>
      <c r="L4759" s="14">
        <v>263.0</v>
      </c>
      <c r="M4759" s="14">
        <v>92.0</v>
      </c>
      <c r="N4759" s="14">
        <v>68.0</v>
      </c>
      <c r="O4759" s="14">
        <v>22.0</v>
      </c>
      <c r="P4759" s="14">
        <v>1.0</v>
      </c>
      <c r="Q4759" s="14"/>
      <c r="R4759" s="17">
        <f t="shared" si="1"/>
        <v>187.0284388</v>
      </c>
      <c r="S4759" s="17">
        <f t="shared" si="2"/>
        <v>115.4962275</v>
      </c>
      <c r="T4759" s="17">
        <f t="shared" si="3"/>
        <v>6.674405107</v>
      </c>
      <c r="U4759" s="17">
        <f t="shared" si="4"/>
        <v>38.16018572</v>
      </c>
      <c r="V4759" s="17">
        <f t="shared" si="5"/>
        <v>13.34881021</v>
      </c>
      <c r="W4759" s="17">
        <f t="shared" si="6"/>
        <v>9.866511898</v>
      </c>
      <c r="X4759" s="17">
        <f t="shared" si="7"/>
        <v>3.19210679</v>
      </c>
      <c r="Y4759" s="14">
        <f t="shared" si="8"/>
        <v>24494</v>
      </c>
      <c r="Z4759" s="14">
        <f t="shared" si="9"/>
        <v>15249</v>
      </c>
      <c r="AA4759" s="14">
        <f t="shared" si="10"/>
        <v>1113</v>
      </c>
      <c r="AB4759" s="14">
        <f t="shared" si="11"/>
        <v>3921</v>
      </c>
      <c r="AC4759" s="14">
        <f t="shared" si="12"/>
        <v>2084</v>
      </c>
      <c r="AD4759" s="14">
        <f t="shared" si="13"/>
        <v>3484</v>
      </c>
      <c r="AE4759" s="14">
        <f t="shared" si="14"/>
        <v>703</v>
      </c>
      <c r="AF4759" s="14">
        <f t="shared" si="15"/>
        <v>14</v>
      </c>
      <c r="AG4759" s="17">
        <f t="shared" si="16"/>
        <v>125.7702103</v>
      </c>
      <c r="AH4759" s="20">
        <f>12*(J4759*'Programas e Observações'!$C$8+K4759*'Programas e Observações'!$C$9+L4759*('Programas e Observações'!$C$8+'Programas e Observações'!$C$9)+M4759*'Programas e Observações'!$C$10)</f>
        <v>416231.76</v>
      </c>
      <c r="AI4759" s="20">
        <f>12*(J4759*'Programas e Observações'!$D$8+K4759*'Programas e Observações'!$D$9+L4759*('Programas e Observações'!$D$8+'Programas e Observações'!$D$9)+M4759*'Programas e Observações'!$D$10)</f>
        <v>805078.68</v>
      </c>
      <c r="AJ4759" s="13" t="s">
        <v>17943</v>
      </c>
      <c r="AK4759" s="13" t="s">
        <v>5129</v>
      </c>
    </row>
    <row r="4760" ht="15.75" customHeight="1">
      <c r="A4760" s="13" t="s">
        <v>17944</v>
      </c>
      <c r="B4760" s="13" t="s">
        <v>17945</v>
      </c>
      <c r="C4760" s="13" t="s">
        <v>17946</v>
      </c>
      <c r="D4760" s="13" t="s">
        <v>17385</v>
      </c>
      <c r="E4760" s="13" t="s">
        <v>17587</v>
      </c>
      <c r="F4760" s="13" t="s">
        <v>17588</v>
      </c>
      <c r="G4760" s="14">
        <v>3264.0</v>
      </c>
      <c r="H4760" s="16" t="b">
        <f>G4760&lt;'Programas e Observações'!$C$11</f>
        <v>1</v>
      </c>
      <c r="I4760" s="14">
        <v>254.0</v>
      </c>
      <c r="J4760" s="14">
        <v>118.0</v>
      </c>
      <c r="K4760" s="14">
        <v>40.0</v>
      </c>
      <c r="L4760" s="14">
        <v>58.0</v>
      </c>
      <c r="M4760" s="14">
        <v>33.0</v>
      </c>
      <c r="N4760" s="14">
        <v>45.0</v>
      </c>
      <c r="O4760" s="14">
        <v>5.0</v>
      </c>
      <c r="P4760" s="14">
        <v>0.0</v>
      </c>
      <c r="Q4760" s="14"/>
      <c r="R4760" s="17">
        <f t="shared" si="1"/>
        <v>77.81862745</v>
      </c>
      <c r="S4760" s="17">
        <f t="shared" si="2"/>
        <v>36.15196078</v>
      </c>
      <c r="T4760" s="17">
        <f t="shared" si="3"/>
        <v>12.25490196</v>
      </c>
      <c r="U4760" s="17">
        <f t="shared" si="4"/>
        <v>17.76960784</v>
      </c>
      <c r="V4760" s="17">
        <f t="shared" si="5"/>
        <v>10.11029412</v>
      </c>
      <c r="W4760" s="17">
        <f t="shared" si="6"/>
        <v>13.78676471</v>
      </c>
      <c r="X4760" s="17">
        <f t="shared" si="7"/>
        <v>1.531862745</v>
      </c>
      <c r="Y4760" s="14">
        <f t="shared" si="8"/>
        <v>6155</v>
      </c>
      <c r="Z4760" s="14">
        <f t="shared" si="9"/>
        <v>2452</v>
      </c>
      <c r="AA4760" s="14">
        <f t="shared" si="10"/>
        <v>965</v>
      </c>
      <c r="AB4760" s="14">
        <f t="shared" si="11"/>
        <v>1273</v>
      </c>
      <c r="AC4760" s="14">
        <f t="shared" si="12"/>
        <v>482</v>
      </c>
      <c r="AD4760" s="14">
        <f t="shared" si="13"/>
        <v>1288</v>
      </c>
      <c r="AE4760" s="14">
        <f t="shared" si="14"/>
        <v>242</v>
      </c>
      <c r="AF4760" s="14">
        <f t="shared" si="15"/>
        <v>7</v>
      </c>
      <c r="AG4760" s="17">
        <f t="shared" si="16"/>
        <v>61.13185809</v>
      </c>
      <c r="AH4760" s="20">
        <f>12*(J4760*'Programas e Observações'!$C$8+K4760*'Programas e Observações'!$C$9+L4760*('Programas e Observações'!$C$8+'Programas e Observações'!$C$9)+M4760*'Programas e Observações'!$C$10)</f>
        <v>102275.04</v>
      </c>
      <c r="AI4760" s="20">
        <f>12*(J4760*'Programas e Observações'!$D$8+K4760*'Programas e Observações'!$D$9+L4760*('Programas e Observações'!$D$8+'Programas e Observações'!$D$9)+M4760*'Programas e Observações'!$D$10)</f>
        <v>168159.72</v>
      </c>
      <c r="AJ4760" s="13" t="s">
        <v>5823</v>
      </c>
      <c r="AK4760" s="13" t="s">
        <v>2980</v>
      </c>
    </row>
    <row r="4761" ht="15.75" customHeight="1">
      <c r="A4761" s="13" t="s">
        <v>17947</v>
      </c>
      <c r="B4761" s="13" t="s">
        <v>17948</v>
      </c>
      <c r="C4761" s="13" t="s">
        <v>17949</v>
      </c>
      <c r="D4761" s="13" t="s">
        <v>17385</v>
      </c>
      <c r="E4761" s="13" t="s">
        <v>17426</v>
      </c>
      <c r="F4761" s="13" t="s">
        <v>17427</v>
      </c>
      <c r="G4761" s="14">
        <v>3293.0</v>
      </c>
      <c r="H4761" s="16" t="b">
        <f>G4761&lt;'Programas e Observações'!$C$11</f>
        <v>1</v>
      </c>
      <c r="I4761" s="14">
        <v>780.0</v>
      </c>
      <c r="J4761" s="14">
        <v>523.0</v>
      </c>
      <c r="K4761" s="14">
        <v>33.0</v>
      </c>
      <c r="L4761" s="14">
        <v>139.0</v>
      </c>
      <c r="M4761" s="14">
        <v>39.0</v>
      </c>
      <c r="N4761" s="14">
        <v>63.0</v>
      </c>
      <c r="O4761" s="14">
        <v>17.0</v>
      </c>
      <c r="P4761" s="14">
        <v>1.0</v>
      </c>
      <c r="Q4761" s="14"/>
      <c r="R4761" s="17">
        <f t="shared" si="1"/>
        <v>236.8660796</v>
      </c>
      <c r="S4761" s="17">
        <f t="shared" si="2"/>
        <v>158.8217431</v>
      </c>
      <c r="T4761" s="17">
        <f t="shared" si="3"/>
        <v>10.02125721</v>
      </c>
      <c r="U4761" s="17">
        <f t="shared" si="4"/>
        <v>42.21075008</v>
      </c>
      <c r="V4761" s="17">
        <f t="shared" si="5"/>
        <v>11.84330398</v>
      </c>
      <c r="W4761" s="17">
        <f t="shared" si="6"/>
        <v>19.13149104</v>
      </c>
      <c r="X4761" s="17">
        <f t="shared" si="7"/>
        <v>5.162465837</v>
      </c>
      <c r="Y4761" s="14">
        <f t="shared" si="8"/>
        <v>24494</v>
      </c>
      <c r="Z4761" s="14">
        <f t="shared" si="9"/>
        <v>15249</v>
      </c>
      <c r="AA4761" s="14">
        <f t="shared" si="10"/>
        <v>1113</v>
      </c>
      <c r="AB4761" s="14">
        <f t="shared" si="11"/>
        <v>3921</v>
      </c>
      <c r="AC4761" s="14">
        <f t="shared" si="12"/>
        <v>2084</v>
      </c>
      <c r="AD4761" s="14">
        <f t="shared" si="13"/>
        <v>3484</v>
      </c>
      <c r="AE4761" s="14">
        <f t="shared" si="14"/>
        <v>703</v>
      </c>
      <c r="AF4761" s="14">
        <f t="shared" si="15"/>
        <v>14</v>
      </c>
      <c r="AG4761" s="17">
        <f t="shared" si="16"/>
        <v>125.7702103</v>
      </c>
      <c r="AH4761" s="20">
        <f>12*(J4761*'Programas e Observações'!$C$8+K4761*'Programas e Observações'!$C$9+L4761*('Programas e Observações'!$C$8+'Programas e Observações'!$C$9)+M4761*'Programas e Observações'!$C$10)</f>
        <v>239653.92</v>
      </c>
      <c r="AI4761" s="20">
        <f>12*(J4761*'Programas e Observações'!$D$8+K4761*'Programas e Observações'!$D$9+L4761*('Programas e Observações'!$D$8+'Programas e Observações'!$D$9)+M4761*'Programas e Observações'!$D$10)</f>
        <v>482007.72</v>
      </c>
      <c r="AJ4761" s="13" t="s">
        <v>8336</v>
      </c>
      <c r="AK4761" s="13" t="s">
        <v>4463</v>
      </c>
    </row>
    <row r="4762" ht="15.75" customHeight="1">
      <c r="A4762" s="13" t="s">
        <v>17950</v>
      </c>
      <c r="B4762" s="13" t="s">
        <v>17951</v>
      </c>
      <c r="C4762" s="13" t="s">
        <v>17952</v>
      </c>
      <c r="D4762" s="13" t="s">
        <v>17385</v>
      </c>
      <c r="E4762" s="13" t="s">
        <v>17431</v>
      </c>
      <c r="F4762" s="13" t="s">
        <v>17432</v>
      </c>
      <c r="G4762" s="14">
        <v>15478.0</v>
      </c>
      <c r="H4762" s="16" t="b">
        <f>G4762&lt;'Programas e Observações'!$C$11</f>
        <v>1</v>
      </c>
      <c r="I4762" s="14">
        <v>2021.0</v>
      </c>
      <c r="J4762" s="14">
        <v>961.0</v>
      </c>
      <c r="K4762" s="14">
        <v>188.0</v>
      </c>
      <c r="L4762" s="14">
        <v>450.0</v>
      </c>
      <c r="M4762" s="14">
        <v>118.0</v>
      </c>
      <c r="N4762" s="14">
        <v>147.0</v>
      </c>
      <c r="O4762" s="14">
        <v>50.0</v>
      </c>
      <c r="P4762" s="14">
        <v>1.0</v>
      </c>
      <c r="Q4762" s="14"/>
      <c r="R4762" s="17">
        <f t="shared" si="1"/>
        <v>130.5724254</v>
      </c>
      <c r="S4762" s="17">
        <f t="shared" si="2"/>
        <v>62.08812508</v>
      </c>
      <c r="T4762" s="17">
        <f t="shared" si="3"/>
        <v>12.14627213</v>
      </c>
      <c r="U4762" s="17">
        <f t="shared" si="4"/>
        <v>29.07352371</v>
      </c>
      <c r="V4762" s="17">
        <f t="shared" si="5"/>
        <v>7.623723995</v>
      </c>
      <c r="W4762" s="17">
        <f t="shared" si="6"/>
        <v>9.497351079</v>
      </c>
      <c r="X4762" s="17">
        <f t="shared" si="7"/>
        <v>3.230391523</v>
      </c>
      <c r="Y4762" s="14">
        <f t="shared" si="8"/>
        <v>16514</v>
      </c>
      <c r="Z4762" s="14">
        <f t="shared" si="9"/>
        <v>8641</v>
      </c>
      <c r="AA4762" s="14">
        <f t="shared" si="10"/>
        <v>1250</v>
      </c>
      <c r="AB4762" s="14">
        <f t="shared" si="11"/>
        <v>3795</v>
      </c>
      <c r="AC4762" s="14">
        <f t="shared" si="12"/>
        <v>1567</v>
      </c>
      <c r="AD4762" s="14">
        <f t="shared" si="13"/>
        <v>1686</v>
      </c>
      <c r="AE4762" s="14">
        <f t="shared" si="14"/>
        <v>345</v>
      </c>
      <c r="AF4762" s="14">
        <f t="shared" si="15"/>
        <v>11</v>
      </c>
      <c r="AG4762" s="17">
        <f t="shared" si="16"/>
        <v>145.4555063</v>
      </c>
      <c r="AH4762" s="20">
        <f>12*(J4762*'Programas e Observações'!$C$8+K4762*'Programas e Observações'!$C$9+L4762*('Programas e Observações'!$C$8+'Programas e Observações'!$C$9)+M4762*'Programas e Observações'!$C$10)</f>
        <v>667440.84</v>
      </c>
      <c r="AI4762" s="20">
        <f>12*(J4762*'Programas e Observações'!$D$8+K4762*'Programas e Observações'!$D$9+L4762*('Programas e Observações'!$D$8+'Programas e Observações'!$D$9)+M4762*'Programas e Observações'!$D$10)</f>
        <v>1190358.72</v>
      </c>
      <c r="AJ4762" s="13" t="s">
        <v>7463</v>
      </c>
      <c r="AK4762" s="13" t="s">
        <v>13796</v>
      </c>
    </row>
    <row r="4763" ht="15.75" customHeight="1">
      <c r="A4763" s="13" t="s">
        <v>17953</v>
      </c>
      <c r="B4763" s="13" t="s">
        <v>17954</v>
      </c>
      <c r="C4763" s="13" t="s">
        <v>17955</v>
      </c>
      <c r="D4763" s="13" t="s">
        <v>17385</v>
      </c>
      <c r="E4763" s="13" t="s">
        <v>17476</v>
      </c>
      <c r="F4763" s="13" t="s">
        <v>17477</v>
      </c>
      <c r="G4763" s="14">
        <v>5685.0</v>
      </c>
      <c r="H4763" s="16" t="b">
        <f>G4763&lt;'Programas e Observações'!$C$11</f>
        <v>1</v>
      </c>
      <c r="I4763" s="14">
        <v>977.0</v>
      </c>
      <c r="J4763" s="14">
        <v>583.0</v>
      </c>
      <c r="K4763" s="14">
        <v>47.0</v>
      </c>
      <c r="L4763" s="14">
        <v>157.0</v>
      </c>
      <c r="M4763" s="14">
        <v>66.0</v>
      </c>
      <c r="N4763" s="14">
        <v>96.0</v>
      </c>
      <c r="O4763" s="14">
        <v>17.0</v>
      </c>
      <c r="P4763" s="14">
        <v>0.0</v>
      </c>
      <c r="Q4763" s="14"/>
      <c r="R4763" s="17">
        <f t="shared" si="1"/>
        <v>171.8557608</v>
      </c>
      <c r="S4763" s="17">
        <f t="shared" si="2"/>
        <v>102.5505717</v>
      </c>
      <c r="T4763" s="17">
        <f t="shared" si="3"/>
        <v>8.267370273</v>
      </c>
      <c r="U4763" s="17">
        <f t="shared" si="4"/>
        <v>27.61653474</v>
      </c>
      <c r="V4763" s="17">
        <f t="shared" si="5"/>
        <v>11.60949868</v>
      </c>
      <c r="W4763" s="17">
        <f t="shared" si="6"/>
        <v>16.88654354</v>
      </c>
      <c r="X4763" s="17">
        <f t="shared" si="7"/>
        <v>2.990325418</v>
      </c>
      <c r="Y4763" s="14">
        <f t="shared" si="8"/>
        <v>22506</v>
      </c>
      <c r="Z4763" s="14">
        <f t="shared" si="9"/>
        <v>11698</v>
      </c>
      <c r="AA4763" s="14">
        <f t="shared" si="10"/>
        <v>2149</v>
      </c>
      <c r="AB4763" s="14">
        <f t="shared" si="11"/>
        <v>3876</v>
      </c>
      <c r="AC4763" s="14">
        <f t="shared" si="12"/>
        <v>1580</v>
      </c>
      <c r="AD4763" s="14">
        <f t="shared" si="13"/>
        <v>3521</v>
      </c>
      <c r="AE4763" s="14">
        <f t="shared" si="14"/>
        <v>975</v>
      </c>
      <c r="AF4763" s="14">
        <f t="shared" si="15"/>
        <v>9</v>
      </c>
      <c r="AG4763" s="17">
        <f t="shared" si="16"/>
        <v>93.92175274</v>
      </c>
      <c r="AH4763" s="20">
        <f>12*(J4763*'Programas e Observações'!$C$8+K4763*'Programas e Observações'!$C$9+L4763*('Programas e Observações'!$C$8+'Programas e Observações'!$C$9)+M4763*'Programas e Observações'!$C$10)</f>
        <v>285682.08</v>
      </c>
      <c r="AI4763" s="20">
        <f>12*(J4763*'Programas e Observações'!$D$8+K4763*'Programas e Observações'!$D$9+L4763*('Programas e Observações'!$D$8+'Programas e Observações'!$D$9)+M4763*'Programas e Observações'!$D$10)</f>
        <v>557164.56</v>
      </c>
      <c r="AJ4763" s="13" t="s">
        <v>8302</v>
      </c>
      <c r="AK4763" s="13" t="s">
        <v>3897</v>
      </c>
    </row>
    <row r="4764" ht="15.75" customHeight="1">
      <c r="A4764" s="13" t="s">
        <v>17956</v>
      </c>
      <c r="B4764" s="13" t="s">
        <v>17957</v>
      </c>
      <c r="C4764" s="13" t="s">
        <v>17958</v>
      </c>
      <c r="D4764" s="13" t="s">
        <v>17385</v>
      </c>
      <c r="E4764" s="13" t="s">
        <v>17471</v>
      </c>
      <c r="F4764" s="13" t="s">
        <v>17472</v>
      </c>
      <c r="G4764" s="14">
        <v>49499.0</v>
      </c>
      <c r="H4764" s="16" t="b">
        <f>G4764&lt;'Programas e Observações'!$C$11</f>
        <v>0</v>
      </c>
      <c r="I4764" s="14">
        <v>4966.0</v>
      </c>
      <c r="J4764" s="14">
        <v>2739.0</v>
      </c>
      <c r="K4764" s="14">
        <v>295.0</v>
      </c>
      <c r="L4764" s="14">
        <v>1319.0</v>
      </c>
      <c r="M4764" s="14">
        <v>481.0</v>
      </c>
      <c r="N4764" s="14">
        <v>739.0</v>
      </c>
      <c r="O4764" s="14">
        <v>137.0</v>
      </c>
      <c r="P4764" s="14">
        <v>4.0</v>
      </c>
      <c r="Q4764" s="14">
        <v>239.0</v>
      </c>
      <c r="R4764" s="17">
        <f t="shared" si="1"/>
        <v>100.3252591</v>
      </c>
      <c r="S4764" s="17">
        <f t="shared" si="2"/>
        <v>55.3344512</v>
      </c>
      <c r="T4764" s="17">
        <f t="shared" si="3"/>
        <v>5.959716358</v>
      </c>
      <c r="U4764" s="17">
        <f t="shared" si="4"/>
        <v>26.64700297</v>
      </c>
      <c r="V4764" s="17">
        <f t="shared" si="5"/>
        <v>9.717368028</v>
      </c>
      <c r="W4764" s="17">
        <f t="shared" si="6"/>
        <v>14.92959454</v>
      </c>
      <c r="X4764" s="17">
        <f t="shared" si="7"/>
        <v>2.767732681</v>
      </c>
      <c r="Y4764" s="14">
        <f t="shared" si="8"/>
        <v>89685</v>
      </c>
      <c r="Z4764" s="14">
        <f t="shared" si="9"/>
        <v>45733</v>
      </c>
      <c r="AA4764" s="14">
        <f t="shared" si="10"/>
        <v>6462</v>
      </c>
      <c r="AB4764" s="14">
        <f t="shared" si="11"/>
        <v>22523</v>
      </c>
      <c r="AC4764" s="14">
        <f t="shared" si="12"/>
        <v>8211</v>
      </c>
      <c r="AD4764" s="14">
        <f t="shared" si="13"/>
        <v>12145</v>
      </c>
      <c r="AE4764" s="14">
        <f t="shared" si="14"/>
        <v>1997</v>
      </c>
      <c r="AF4764" s="14">
        <f t="shared" si="15"/>
        <v>84</v>
      </c>
      <c r="AG4764" s="17">
        <f t="shared" si="16"/>
        <v>112.0337082</v>
      </c>
      <c r="AH4764" s="20">
        <f>12*(J4764*'Programas e Observações'!$C$8+K4764*'Programas e Observações'!$C$9+L4764*('Programas e Observações'!$C$8+'Programas e Observações'!$C$9)+M4764*'Programas e Observações'!$C$10)</f>
        <v>1881712.08</v>
      </c>
      <c r="AI4764" s="20">
        <f>12*(J4764*'Programas e Observações'!$D$8+K4764*'Programas e Observações'!$D$9+L4764*('Programas e Observações'!$D$8+'Programas e Observações'!$D$9)+M4764*'Programas e Observações'!$D$10)</f>
        <v>3382862.28</v>
      </c>
      <c r="AJ4764" s="13" t="s">
        <v>17959</v>
      </c>
      <c r="AK4764" s="13" t="s">
        <v>996</v>
      </c>
    </row>
    <row r="4765" ht="15.75" customHeight="1">
      <c r="A4765" s="13" t="s">
        <v>17960</v>
      </c>
      <c r="B4765" s="13" t="s">
        <v>17961</v>
      </c>
      <c r="C4765" s="13" t="s">
        <v>17962</v>
      </c>
      <c r="D4765" s="13" t="s">
        <v>17385</v>
      </c>
      <c r="E4765" s="13" t="s">
        <v>17528</v>
      </c>
      <c r="F4765" s="13" t="s">
        <v>17529</v>
      </c>
      <c r="G4765" s="14">
        <v>78144.0</v>
      </c>
      <c r="H4765" s="16" t="b">
        <f>G4765&lt;'Programas e Observações'!$C$11</f>
        <v>0</v>
      </c>
      <c r="I4765" s="14">
        <v>7773.0</v>
      </c>
      <c r="J4765" s="14">
        <v>3304.0</v>
      </c>
      <c r="K4765" s="14">
        <v>710.0</v>
      </c>
      <c r="L4765" s="14">
        <v>2515.0</v>
      </c>
      <c r="M4765" s="14">
        <v>986.0</v>
      </c>
      <c r="N4765" s="14">
        <v>1363.0</v>
      </c>
      <c r="O4765" s="14">
        <v>247.0</v>
      </c>
      <c r="P4765" s="14">
        <v>9.0</v>
      </c>
      <c r="Q4765" s="14">
        <v>649.0</v>
      </c>
      <c r="R4765" s="17">
        <f t="shared" si="1"/>
        <v>99.47020885</v>
      </c>
      <c r="S4765" s="17">
        <f t="shared" si="2"/>
        <v>42.28091728</v>
      </c>
      <c r="T4765" s="17">
        <f t="shared" si="3"/>
        <v>9.085790336</v>
      </c>
      <c r="U4765" s="17">
        <f t="shared" si="4"/>
        <v>32.18417281</v>
      </c>
      <c r="V4765" s="17">
        <f t="shared" si="5"/>
        <v>12.61773137</v>
      </c>
      <c r="W4765" s="17">
        <f t="shared" si="6"/>
        <v>17.44215807</v>
      </c>
      <c r="X4765" s="17">
        <f t="shared" si="7"/>
        <v>3.160831286</v>
      </c>
      <c r="Y4765" s="14">
        <f t="shared" si="8"/>
        <v>73317</v>
      </c>
      <c r="Z4765" s="14">
        <f t="shared" si="9"/>
        <v>33457</v>
      </c>
      <c r="AA4765" s="14">
        <f t="shared" si="10"/>
        <v>6619</v>
      </c>
      <c r="AB4765" s="14">
        <f t="shared" si="11"/>
        <v>20730</v>
      </c>
      <c r="AC4765" s="14">
        <f t="shared" si="12"/>
        <v>8007</v>
      </c>
      <c r="AD4765" s="14">
        <f t="shared" si="13"/>
        <v>10198</v>
      </c>
      <c r="AE4765" s="14">
        <f t="shared" si="14"/>
        <v>1933</v>
      </c>
      <c r="AF4765" s="14">
        <f t="shared" si="15"/>
        <v>53</v>
      </c>
      <c r="AG4765" s="17">
        <f t="shared" si="16"/>
        <v>93.64606165</v>
      </c>
      <c r="AH4765" s="20">
        <f>12*(J4765*'Programas e Observações'!$C$8+K4765*'Programas e Observações'!$C$9+L4765*('Programas e Observações'!$C$8+'Programas e Observações'!$C$9)+M4765*'Programas e Observações'!$C$10)</f>
        <v>3318366.48</v>
      </c>
      <c r="AI4765" s="20">
        <f>12*(J4765*'Programas e Observações'!$D$8+K4765*'Programas e Observações'!$D$9+L4765*('Programas e Observações'!$D$8+'Programas e Observações'!$D$9)+M4765*'Programas e Observações'!$D$10)</f>
        <v>5494851.72</v>
      </c>
      <c r="AJ4765" s="13" t="s">
        <v>17963</v>
      </c>
      <c r="AK4765" s="13" t="s">
        <v>9385</v>
      </c>
    </row>
    <row r="4766" ht="15.75" customHeight="1">
      <c r="A4766" s="13" t="s">
        <v>17964</v>
      </c>
      <c r="B4766" s="13" t="s">
        <v>17965</v>
      </c>
      <c r="C4766" s="13" t="s">
        <v>17966</v>
      </c>
      <c r="D4766" s="13" t="s">
        <v>17385</v>
      </c>
      <c r="E4766" s="13" t="s">
        <v>17599</v>
      </c>
      <c r="F4766" s="13" t="s">
        <v>17600</v>
      </c>
      <c r="G4766" s="14">
        <v>33263.0</v>
      </c>
      <c r="H4766" s="16" t="b">
        <f>G4766&lt;'Programas e Observações'!$C$11</f>
        <v>0</v>
      </c>
      <c r="I4766" s="14">
        <v>2374.0</v>
      </c>
      <c r="J4766" s="14">
        <v>961.0</v>
      </c>
      <c r="K4766" s="14">
        <v>292.0</v>
      </c>
      <c r="L4766" s="14">
        <v>537.0</v>
      </c>
      <c r="M4766" s="14">
        <v>209.0</v>
      </c>
      <c r="N4766" s="14">
        <v>451.0</v>
      </c>
      <c r="O4766" s="14">
        <v>114.0</v>
      </c>
      <c r="P4766" s="14">
        <v>4.0</v>
      </c>
      <c r="Q4766" s="14"/>
      <c r="R4766" s="17">
        <f t="shared" si="1"/>
        <v>71.37059195</v>
      </c>
      <c r="S4766" s="17">
        <f t="shared" si="2"/>
        <v>28.89095993</v>
      </c>
      <c r="T4766" s="17">
        <f t="shared" si="3"/>
        <v>8.778522683</v>
      </c>
      <c r="U4766" s="17">
        <f t="shared" si="4"/>
        <v>16.14406397</v>
      </c>
      <c r="V4766" s="17">
        <f t="shared" si="5"/>
        <v>6.283257674</v>
      </c>
      <c r="W4766" s="17">
        <f t="shared" si="6"/>
        <v>13.55860866</v>
      </c>
      <c r="X4766" s="17">
        <f t="shared" si="7"/>
        <v>3.427231458</v>
      </c>
      <c r="Y4766" s="14">
        <f t="shared" si="8"/>
        <v>14105</v>
      </c>
      <c r="Z4766" s="14">
        <f t="shared" si="9"/>
        <v>7232</v>
      </c>
      <c r="AA4766" s="14">
        <f t="shared" si="10"/>
        <v>1278</v>
      </c>
      <c r="AB4766" s="14">
        <f t="shared" si="11"/>
        <v>2984</v>
      </c>
      <c r="AC4766" s="14">
        <f t="shared" si="12"/>
        <v>1129</v>
      </c>
      <c r="AD4766" s="14">
        <f t="shared" si="13"/>
        <v>2236</v>
      </c>
      <c r="AE4766" s="14">
        <f t="shared" si="14"/>
        <v>500</v>
      </c>
      <c r="AF4766" s="14">
        <f t="shared" si="15"/>
        <v>13</v>
      </c>
      <c r="AG4766" s="17">
        <f t="shared" si="16"/>
        <v>108.9550971</v>
      </c>
      <c r="AH4766" s="20">
        <f>12*(J4766*'Programas e Observações'!$C$8+K4766*'Programas e Observações'!$C$9+L4766*('Programas e Observações'!$C$8+'Programas e Observações'!$C$9)+M4766*'Programas e Observações'!$C$10)</f>
        <v>829996.92</v>
      </c>
      <c r="AI4766" s="20">
        <f>12*(J4766*'Programas e Observações'!$D$8+K4766*'Programas e Observações'!$D$9+L4766*('Programas e Observações'!$D$8+'Programas e Observações'!$D$9)+M4766*'Programas e Observações'!$D$10)</f>
        <v>1389628.56</v>
      </c>
      <c r="AJ4766" s="13" t="s">
        <v>17967</v>
      </c>
      <c r="AK4766" s="13" t="s">
        <v>12702</v>
      </c>
    </row>
    <row r="4767" ht="15.75" customHeight="1">
      <c r="A4767" s="13" t="s">
        <v>17968</v>
      </c>
      <c r="B4767" s="13" t="s">
        <v>17969</v>
      </c>
      <c r="C4767" s="13" t="s">
        <v>17970</v>
      </c>
      <c r="D4767" s="13" t="s">
        <v>17385</v>
      </c>
      <c r="E4767" s="13" t="s">
        <v>17498</v>
      </c>
      <c r="F4767" s="13" t="s">
        <v>17499</v>
      </c>
      <c r="G4767" s="14">
        <v>3115.0</v>
      </c>
      <c r="H4767" s="16" t="b">
        <f>G4767&lt;'Programas e Observações'!$C$11</f>
        <v>1</v>
      </c>
      <c r="I4767" s="14">
        <v>138.0</v>
      </c>
      <c r="J4767" s="14">
        <v>39.0</v>
      </c>
      <c r="K4767" s="14">
        <v>33.0</v>
      </c>
      <c r="L4767" s="14">
        <v>14.0</v>
      </c>
      <c r="M4767" s="14">
        <v>15.0</v>
      </c>
      <c r="N4767" s="14">
        <v>85.0</v>
      </c>
      <c r="O4767" s="14">
        <v>9.0</v>
      </c>
      <c r="P4767" s="14">
        <v>0.0</v>
      </c>
      <c r="Q4767" s="14"/>
      <c r="R4767" s="17">
        <f t="shared" si="1"/>
        <v>44.30176565</v>
      </c>
      <c r="S4767" s="17">
        <f t="shared" si="2"/>
        <v>12.52006421</v>
      </c>
      <c r="T4767" s="17">
        <f t="shared" si="3"/>
        <v>10.59390048</v>
      </c>
      <c r="U4767" s="17">
        <f t="shared" si="4"/>
        <v>4.494382022</v>
      </c>
      <c r="V4767" s="17">
        <f t="shared" si="5"/>
        <v>4.81540931</v>
      </c>
      <c r="W4767" s="17">
        <f t="shared" si="6"/>
        <v>27.28731942</v>
      </c>
      <c r="X4767" s="17">
        <f t="shared" si="7"/>
        <v>2.889245586</v>
      </c>
      <c r="Y4767" s="14">
        <f t="shared" si="8"/>
        <v>29008</v>
      </c>
      <c r="Z4767" s="14">
        <f t="shared" si="9"/>
        <v>15553</v>
      </c>
      <c r="AA4767" s="14">
        <f t="shared" si="10"/>
        <v>1775</v>
      </c>
      <c r="AB4767" s="14">
        <f t="shared" si="11"/>
        <v>6222</v>
      </c>
      <c r="AC4767" s="14">
        <f t="shared" si="12"/>
        <v>2686</v>
      </c>
      <c r="AD4767" s="14">
        <f t="shared" si="13"/>
        <v>3400</v>
      </c>
      <c r="AE4767" s="14">
        <f t="shared" si="14"/>
        <v>701</v>
      </c>
      <c r="AF4767" s="14">
        <f t="shared" si="15"/>
        <v>17</v>
      </c>
      <c r="AG4767" s="17">
        <f t="shared" si="16"/>
        <v>149.8347107</v>
      </c>
      <c r="AH4767" s="20">
        <f>12*(J4767*'Programas e Observações'!$C$8+K4767*'Programas e Observações'!$C$9+L4767*('Programas e Observações'!$C$8+'Programas e Observações'!$C$9)+M4767*'Programas e Observações'!$C$10)</f>
        <v>42376.8</v>
      </c>
      <c r="AI4767" s="20">
        <f>12*(J4767*'Programas e Observações'!$D$8+K4767*'Programas e Observações'!$D$9+L4767*('Programas e Observações'!$D$8+'Programas e Observações'!$D$9)+M4767*'Programas e Observações'!$D$10)</f>
        <v>62667.12</v>
      </c>
      <c r="AJ4767" s="13" t="s">
        <v>10250</v>
      </c>
      <c r="AK4767" s="13" t="s">
        <v>430</v>
      </c>
    </row>
    <row r="4768" ht="15.75" customHeight="1">
      <c r="A4768" s="13" t="s">
        <v>17971</v>
      </c>
      <c r="B4768" s="13" t="s">
        <v>17972</v>
      </c>
      <c r="C4768" s="13" t="s">
        <v>17973</v>
      </c>
      <c r="D4768" s="13" t="s">
        <v>17385</v>
      </c>
      <c r="E4768" s="13" t="s">
        <v>17608</v>
      </c>
      <c r="F4768" s="13" t="s">
        <v>17609</v>
      </c>
      <c r="G4768" s="14">
        <v>2683.0</v>
      </c>
      <c r="H4768" s="16" t="b">
        <f>G4768&lt;'Programas e Observações'!$C$11</f>
        <v>1</v>
      </c>
      <c r="I4768" s="14">
        <v>642.0</v>
      </c>
      <c r="J4768" s="14">
        <v>425.0</v>
      </c>
      <c r="K4768" s="14">
        <v>41.0</v>
      </c>
      <c r="L4768" s="14">
        <v>124.0</v>
      </c>
      <c r="M4768" s="14">
        <v>18.0</v>
      </c>
      <c r="N4768" s="14">
        <v>64.0</v>
      </c>
      <c r="O4768" s="14">
        <v>7.0</v>
      </c>
      <c r="P4768" s="14">
        <v>1.0</v>
      </c>
      <c r="Q4768" s="14"/>
      <c r="R4768" s="17">
        <f t="shared" si="1"/>
        <v>239.2843832</v>
      </c>
      <c r="S4768" s="17">
        <f t="shared" si="2"/>
        <v>158.4047708</v>
      </c>
      <c r="T4768" s="17">
        <f t="shared" si="3"/>
        <v>15.28140142</v>
      </c>
      <c r="U4768" s="17">
        <f t="shared" si="4"/>
        <v>46.21692136</v>
      </c>
      <c r="V4768" s="17">
        <f t="shared" si="5"/>
        <v>6.708907939</v>
      </c>
      <c r="W4768" s="17">
        <f t="shared" si="6"/>
        <v>23.85389489</v>
      </c>
      <c r="X4768" s="17">
        <f t="shared" si="7"/>
        <v>2.609019754</v>
      </c>
      <c r="Y4768" s="14">
        <f t="shared" si="8"/>
        <v>35666</v>
      </c>
      <c r="Z4768" s="14">
        <f t="shared" si="9"/>
        <v>19281</v>
      </c>
      <c r="AA4768" s="14">
        <f t="shared" si="10"/>
        <v>2674</v>
      </c>
      <c r="AB4768" s="14">
        <f t="shared" si="11"/>
        <v>7703</v>
      </c>
      <c r="AC4768" s="14">
        <f t="shared" si="12"/>
        <v>2367</v>
      </c>
      <c r="AD4768" s="14">
        <f t="shared" si="13"/>
        <v>4626</v>
      </c>
      <c r="AE4768" s="14">
        <f t="shared" si="14"/>
        <v>560</v>
      </c>
      <c r="AF4768" s="14">
        <f t="shared" si="15"/>
        <v>23</v>
      </c>
      <c r="AG4768" s="17">
        <f t="shared" si="16"/>
        <v>124.947451</v>
      </c>
      <c r="AH4768" s="20">
        <f>12*(J4768*'Programas e Observações'!$C$8+K4768*'Programas e Observações'!$C$9+L4768*('Programas e Observações'!$C$8+'Programas e Observações'!$C$9)+M4768*'Programas e Observações'!$C$10)</f>
        <v>202573.44</v>
      </c>
      <c r="AI4768" s="20">
        <f>12*(J4768*'Programas e Observações'!$D$8+K4768*'Programas e Observações'!$D$9+L4768*('Programas e Observações'!$D$8+'Programas e Observações'!$D$9)+M4768*'Programas e Observações'!$D$10)</f>
        <v>403836.84</v>
      </c>
      <c r="AJ4768" s="13" t="s">
        <v>3607</v>
      </c>
      <c r="AK4768" s="13" t="s">
        <v>9879</v>
      </c>
    </row>
    <row r="4769" ht="15.75" customHeight="1">
      <c r="A4769" s="13" t="s">
        <v>17974</v>
      </c>
      <c r="B4769" s="13" t="s">
        <v>17975</v>
      </c>
      <c r="C4769" s="13" t="s">
        <v>17976</v>
      </c>
      <c r="D4769" s="13" t="s">
        <v>17385</v>
      </c>
      <c r="E4769" s="13" t="s">
        <v>17565</v>
      </c>
      <c r="F4769" s="13" t="s">
        <v>17566</v>
      </c>
      <c r="G4769" s="14">
        <v>2620.0</v>
      </c>
      <c r="H4769" s="16" t="b">
        <f>G4769&lt;'Programas e Observações'!$C$11</f>
        <v>1</v>
      </c>
      <c r="I4769" s="14">
        <v>139.0</v>
      </c>
      <c r="J4769" s="14">
        <v>82.0</v>
      </c>
      <c r="K4769" s="14">
        <v>17.0</v>
      </c>
      <c r="L4769" s="14">
        <v>23.0</v>
      </c>
      <c r="M4769" s="14">
        <v>5.0</v>
      </c>
      <c r="N4769" s="14">
        <v>60.0</v>
      </c>
      <c r="O4769" s="14">
        <v>11.0</v>
      </c>
      <c r="P4769" s="14">
        <v>2.0</v>
      </c>
      <c r="Q4769" s="14"/>
      <c r="R4769" s="17">
        <f t="shared" si="1"/>
        <v>53.05343511</v>
      </c>
      <c r="S4769" s="17">
        <f t="shared" si="2"/>
        <v>31.29770992</v>
      </c>
      <c r="T4769" s="17">
        <f t="shared" si="3"/>
        <v>6.488549618</v>
      </c>
      <c r="U4769" s="17">
        <f t="shared" si="4"/>
        <v>8.778625954</v>
      </c>
      <c r="V4769" s="17">
        <f t="shared" si="5"/>
        <v>1.908396947</v>
      </c>
      <c r="W4769" s="17">
        <f t="shared" si="6"/>
        <v>22.90076336</v>
      </c>
      <c r="X4769" s="17">
        <f t="shared" si="7"/>
        <v>4.198473282</v>
      </c>
      <c r="Y4769" s="14">
        <f t="shared" si="8"/>
        <v>27116</v>
      </c>
      <c r="Z4769" s="14">
        <f t="shared" si="9"/>
        <v>11474</v>
      </c>
      <c r="AA4769" s="14">
        <f t="shared" si="10"/>
        <v>4477</v>
      </c>
      <c r="AB4769" s="14">
        <f t="shared" si="11"/>
        <v>4375</v>
      </c>
      <c r="AC4769" s="14">
        <f t="shared" si="12"/>
        <v>2307</v>
      </c>
      <c r="AD4769" s="14">
        <f t="shared" si="13"/>
        <v>6260</v>
      </c>
      <c r="AE4769" s="14">
        <f t="shared" si="14"/>
        <v>935</v>
      </c>
      <c r="AF4769" s="14">
        <f t="shared" si="15"/>
        <v>40</v>
      </c>
      <c r="AG4769" s="17">
        <f t="shared" si="16"/>
        <v>83.23766139</v>
      </c>
      <c r="AH4769" s="20">
        <f>12*(J4769*'Programas e Observações'!$C$8+K4769*'Programas e Observações'!$C$9+L4769*('Programas e Observações'!$C$8+'Programas e Observações'!$C$9)+M4769*'Programas e Observações'!$C$10)</f>
        <v>43865.4</v>
      </c>
      <c r="AI4769" s="20">
        <f>12*(J4769*'Programas e Observações'!$D$8+K4769*'Programas e Observações'!$D$9+L4769*('Programas e Observações'!$D$8+'Programas e Observações'!$D$9)+M4769*'Programas e Observações'!$D$10)</f>
        <v>82563</v>
      </c>
      <c r="AJ4769" s="13" t="s">
        <v>8525</v>
      </c>
      <c r="AK4769" s="13" t="s">
        <v>2612</v>
      </c>
    </row>
    <row r="4770" ht="15.75" customHeight="1">
      <c r="A4770" s="13" t="s">
        <v>17977</v>
      </c>
      <c r="B4770" s="13" t="s">
        <v>17978</v>
      </c>
      <c r="C4770" s="13" t="s">
        <v>17979</v>
      </c>
      <c r="D4770" s="13" t="s">
        <v>17385</v>
      </c>
      <c r="E4770" s="13" t="s">
        <v>17436</v>
      </c>
      <c r="F4770" s="13" t="s">
        <v>17437</v>
      </c>
      <c r="G4770" s="14">
        <v>72552.0</v>
      </c>
      <c r="H4770" s="16" t="b">
        <f>G4770&lt;'Programas e Observações'!$C$11</f>
        <v>0</v>
      </c>
      <c r="I4770" s="14">
        <v>9194.0</v>
      </c>
      <c r="J4770" s="14">
        <v>4505.0</v>
      </c>
      <c r="K4770" s="14">
        <v>776.0</v>
      </c>
      <c r="L4770" s="14">
        <v>2233.0</v>
      </c>
      <c r="M4770" s="14">
        <v>914.0</v>
      </c>
      <c r="N4770" s="14">
        <v>1010.0</v>
      </c>
      <c r="O4770" s="14">
        <v>144.0</v>
      </c>
      <c r="P4770" s="14">
        <v>4.0</v>
      </c>
      <c r="Q4770" s="14">
        <v>259.0</v>
      </c>
      <c r="R4770" s="17">
        <f t="shared" si="1"/>
        <v>126.7229022</v>
      </c>
      <c r="S4770" s="17">
        <f t="shared" si="2"/>
        <v>62.09339508</v>
      </c>
      <c r="T4770" s="17">
        <f t="shared" si="3"/>
        <v>10.69577682</v>
      </c>
      <c r="U4770" s="17">
        <f t="shared" si="4"/>
        <v>30.7779248</v>
      </c>
      <c r="V4770" s="17">
        <f t="shared" si="5"/>
        <v>12.59786084</v>
      </c>
      <c r="W4770" s="17">
        <f t="shared" si="6"/>
        <v>13.92104973</v>
      </c>
      <c r="X4770" s="17">
        <f t="shared" si="7"/>
        <v>1.984783328</v>
      </c>
      <c r="Y4770" s="14">
        <f t="shared" si="8"/>
        <v>20332</v>
      </c>
      <c r="Z4770" s="14">
        <f t="shared" si="9"/>
        <v>9628</v>
      </c>
      <c r="AA4770" s="14">
        <f t="shared" si="10"/>
        <v>2411</v>
      </c>
      <c r="AB4770" s="14">
        <f t="shared" si="11"/>
        <v>4335</v>
      </c>
      <c r="AC4770" s="14">
        <f t="shared" si="12"/>
        <v>1788</v>
      </c>
      <c r="AD4770" s="14">
        <f t="shared" si="13"/>
        <v>3057</v>
      </c>
      <c r="AE4770" s="14">
        <f t="shared" si="14"/>
        <v>389</v>
      </c>
      <c r="AF4770" s="14">
        <f t="shared" si="15"/>
        <v>9</v>
      </c>
      <c r="AG4770" s="17">
        <f t="shared" si="16"/>
        <v>106.8935061</v>
      </c>
      <c r="AH4770" s="20">
        <f>12*(J4770*'Programas e Observações'!$C$8+K4770*'Programas e Observações'!$C$9+L4770*('Programas e Observações'!$C$8+'Programas e Observações'!$C$9)+M4770*'Programas e Observações'!$C$10)</f>
        <v>3352885.32</v>
      </c>
      <c r="AI4770" s="20">
        <f>12*(J4770*'Programas e Observações'!$D$8+K4770*'Programas e Observações'!$D$9+L4770*('Programas e Observações'!$D$8+'Programas e Observações'!$D$9)+M4770*'Programas e Observações'!$D$10)</f>
        <v>5854185.96</v>
      </c>
      <c r="AJ4770" s="13" t="s">
        <v>17980</v>
      </c>
      <c r="AK4770" s="13" t="s">
        <v>8637</v>
      </c>
    </row>
    <row r="4771" ht="15.75" customHeight="1">
      <c r="A4771" s="13" t="s">
        <v>17981</v>
      </c>
      <c r="B4771" s="13" t="s">
        <v>17982</v>
      </c>
      <c r="C4771" s="13" t="s">
        <v>17983</v>
      </c>
      <c r="D4771" s="13" t="s">
        <v>17385</v>
      </c>
      <c r="E4771" s="13" t="s">
        <v>17396</v>
      </c>
      <c r="F4771" s="13" t="s">
        <v>17397</v>
      </c>
      <c r="G4771" s="14">
        <v>6846.0</v>
      </c>
      <c r="H4771" s="16" t="b">
        <f>G4771&lt;'Programas e Observações'!$C$11</f>
        <v>1</v>
      </c>
      <c r="I4771" s="14">
        <v>1361.0</v>
      </c>
      <c r="J4771" s="14">
        <v>676.0</v>
      </c>
      <c r="K4771" s="14">
        <v>123.0</v>
      </c>
      <c r="L4771" s="14">
        <v>274.0</v>
      </c>
      <c r="M4771" s="14">
        <v>131.0</v>
      </c>
      <c r="N4771" s="14">
        <v>187.0</v>
      </c>
      <c r="O4771" s="14">
        <v>12.0</v>
      </c>
      <c r="P4771" s="14">
        <v>1.0</v>
      </c>
      <c r="Q4771" s="14"/>
      <c r="R4771" s="17">
        <f t="shared" si="1"/>
        <v>198.8022203</v>
      </c>
      <c r="S4771" s="17">
        <f t="shared" si="2"/>
        <v>98.743792</v>
      </c>
      <c r="T4771" s="17">
        <f t="shared" si="3"/>
        <v>17.96669588</v>
      </c>
      <c r="U4771" s="17">
        <f t="shared" si="4"/>
        <v>40.02337131</v>
      </c>
      <c r="V4771" s="17">
        <f t="shared" si="5"/>
        <v>19.13526147</v>
      </c>
      <c r="W4771" s="17">
        <f t="shared" si="6"/>
        <v>27.31522057</v>
      </c>
      <c r="X4771" s="17">
        <f t="shared" si="7"/>
        <v>1.752848379</v>
      </c>
      <c r="Y4771" s="14">
        <f t="shared" si="8"/>
        <v>57294</v>
      </c>
      <c r="Z4771" s="14">
        <f t="shared" si="9"/>
        <v>25646</v>
      </c>
      <c r="AA4771" s="14">
        <f t="shared" si="10"/>
        <v>5080</v>
      </c>
      <c r="AB4771" s="14">
        <f t="shared" si="11"/>
        <v>13656</v>
      </c>
      <c r="AC4771" s="14">
        <f t="shared" si="12"/>
        <v>6165</v>
      </c>
      <c r="AD4771" s="14">
        <f t="shared" si="13"/>
        <v>6779</v>
      </c>
      <c r="AE4771" s="14">
        <f t="shared" si="14"/>
        <v>737</v>
      </c>
      <c r="AF4771" s="14">
        <f t="shared" si="15"/>
        <v>21</v>
      </c>
      <c r="AG4771" s="17">
        <f t="shared" si="16"/>
        <v>127.2705059</v>
      </c>
      <c r="AH4771" s="20">
        <f>12*(J4771*'Programas e Observações'!$C$8+K4771*'Programas e Observações'!$C$9+L4771*('Programas e Observações'!$C$8+'Programas e Observações'!$C$9)+M4771*'Programas e Observações'!$C$10)</f>
        <v>459975.48</v>
      </c>
      <c r="AI4771" s="20">
        <f>12*(J4771*'Programas e Observações'!$D$8+K4771*'Programas e Observações'!$D$9+L4771*('Programas e Observações'!$D$8+'Programas e Observações'!$D$9)+M4771*'Programas e Observações'!$D$10)</f>
        <v>812079.36</v>
      </c>
      <c r="AJ4771" s="13" t="s">
        <v>17984</v>
      </c>
      <c r="AK4771" s="13" t="s">
        <v>14124</v>
      </c>
    </row>
    <row r="4772" ht="15.75" customHeight="1">
      <c r="A4772" s="13" t="s">
        <v>17985</v>
      </c>
      <c r="B4772" s="13" t="s">
        <v>17986</v>
      </c>
      <c r="C4772" s="13" t="s">
        <v>17987</v>
      </c>
      <c r="D4772" s="13" t="s">
        <v>17385</v>
      </c>
      <c r="E4772" s="13" t="s">
        <v>17476</v>
      </c>
      <c r="F4772" s="13" t="s">
        <v>17477</v>
      </c>
      <c r="G4772" s="14">
        <v>2572.0</v>
      </c>
      <c r="H4772" s="16" t="b">
        <f>G4772&lt;'Programas e Observações'!$C$11</f>
        <v>1</v>
      </c>
      <c r="I4772" s="14">
        <v>418.0</v>
      </c>
      <c r="J4772" s="14">
        <v>312.0</v>
      </c>
      <c r="K4772" s="14">
        <v>1.0</v>
      </c>
      <c r="L4772" s="14">
        <v>9.0</v>
      </c>
      <c r="M4772" s="14">
        <v>16.0</v>
      </c>
      <c r="N4772" s="14">
        <v>24.0</v>
      </c>
      <c r="O4772" s="14">
        <v>6.0</v>
      </c>
      <c r="P4772" s="14">
        <v>0.0</v>
      </c>
      <c r="Q4772" s="14"/>
      <c r="R4772" s="17">
        <f t="shared" si="1"/>
        <v>162.5194401</v>
      </c>
      <c r="S4772" s="17">
        <f t="shared" si="2"/>
        <v>121.3063764</v>
      </c>
      <c r="T4772" s="17">
        <f t="shared" si="3"/>
        <v>0.3888024883</v>
      </c>
      <c r="U4772" s="17">
        <f t="shared" si="4"/>
        <v>3.499222395</v>
      </c>
      <c r="V4772" s="17">
        <f t="shared" si="5"/>
        <v>6.220839813</v>
      </c>
      <c r="W4772" s="17">
        <f t="shared" si="6"/>
        <v>9.33125972</v>
      </c>
      <c r="X4772" s="17">
        <f t="shared" si="7"/>
        <v>2.33281493</v>
      </c>
      <c r="Y4772" s="14">
        <f t="shared" si="8"/>
        <v>22506</v>
      </c>
      <c r="Z4772" s="14">
        <f t="shared" si="9"/>
        <v>11698</v>
      </c>
      <c r="AA4772" s="14">
        <f t="shared" si="10"/>
        <v>2149</v>
      </c>
      <c r="AB4772" s="14">
        <f t="shared" si="11"/>
        <v>3876</v>
      </c>
      <c r="AC4772" s="14">
        <f t="shared" si="12"/>
        <v>1580</v>
      </c>
      <c r="AD4772" s="14">
        <f t="shared" si="13"/>
        <v>3521</v>
      </c>
      <c r="AE4772" s="14">
        <f t="shared" si="14"/>
        <v>975</v>
      </c>
      <c r="AF4772" s="14">
        <f t="shared" si="15"/>
        <v>9</v>
      </c>
      <c r="AG4772" s="17">
        <f t="shared" si="16"/>
        <v>93.92175274</v>
      </c>
      <c r="AH4772" s="20">
        <f>12*(J4772*'Programas e Observações'!$C$8+K4772*'Programas e Observações'!$C$9+L4772*('Programas e Observações'!$C$8+'Programas e Observações'!$C$9)+M4772*'Programas e Observações'!$C$10)</f>
        <v>77281.08</v>
      </c>
      <c r="AI4772" s="20">
        <f>12*(J4772*'Programas e Observações'!$D$8+K4772*'Programas e Observações'!$D$9+L4772*('Programas e Observações'!$D$8+'Programas e Observações'!$D$9)+M4772*'Programas e Observações'!$D$10)</f>
        <v>193170</v>
      </c>
      <c r="AJ4772" s="13" t="s">
        <v>692</v>
      </c>
      <c r="AK4772" s="13" t="s">
        <v>6828</v>
      </c>
    </row>
    <row r="4773" ht="15.75" customHeight="1">
      <c r="A4773" s="13" t="s">
        <v>17988</v>
      </c>
      <c r="B4773" s="13" t="s">
        <v>17989</v>
      </c>
      <c r="C4773" s="13" t="s">
        <v>17990</v>
      </c>
      <c r="D4773" s="13" t="s">
        <v>17385</v>
      </c>
      <c r="E4773" s="13" t="s">
        <v>17599</v>
      </c>
      <c r="F4773" s="13" t="s">
        <v>17600</v>
      </c>
      <c r="G4773" s="14">
        <v>4405.0</v>
      </c>
      <c r="H4773" s="16" t="b">
        <f>G4773&lt;'Programas e Observações'!$C$11</f>
        <v>1</v>
      </c>
      <c r="I4773" s="14">
        <v>289.0</v>
      </c>
      <c r="J4773" s="14">
        <v>63.0</v>
      </c>
      <c r="K4773" s="14">
        <v>16.0</v>
      </c>
      <c r="L4773" s="14">
        <v>30.0</v>
      </c>
      <c r="M4773" s="14">
        <v>37.0</v>
      </c>
      <c r="N4773" s="14">
        <v>129.0</v>
      </c>
      <c r="O4773" s="14">
        <v>13.0</v>
      </c>
      <c r="P4773" s="14">
        <v>1.0</v>
      </c>
      <c r="Q4773" s="14"/>
      <c r="R4773" s="17">
        <f t="shared" si="1"/>
        <v>65.60726447</v>
      </c>
      <c r="S4773" s="17">
        <f t="shared" si="2"/>
        <v>14.30192963</v>
      </c>
      <c r="T4773" s="17">
        <f t="shared" si="3"/>
        <v>3.632236095</v>
      </c>
      <c r="U4773" s="17">
        <f t="shared" si="4"/>
        <v>6.810442679</v>
      </c>
      <c r="V4773" s="17">
        <f t="shared" si="5"/>
        <v>8.39954597</v>
      </c>
      <c r="W4773" s="17">
        <f t="shared" si="6"/>
        <v>29.28490352</v>
      </c>
      <c r="X4773" s="17">
        <f t="shared" si="7"/>
        <v>2.951191827</v>
      </c>
      <c r="Y4773" s="14">
        <f t="shared" si="8"/>
        <v>14105</v>
      </c>
      <c r="Z4773" s="14">
        <f t="shared" si="9"/>
        <v>7232</v>
      </c>
      <c r="AA4773" s="14">
        <f t="shared" si="10"/>
        <v>1278</v>
      </c>
      <c r="AB4773" s="14">
        <f t="shared" si="11"/>
        <v>2984</v>
      </c>
      <c r="AC4773" s="14">
        <f t="shared" si="12"/>
        <v>1129</v>
      </c>
      <c r="AD4773" s="14">
        <f t="shared" si="13"/>
        <v>2236</v>
      </c>
      <c r="AE4773" s="14">
        <f t="shared" si="14"/>
        <v>500</v>
      </c>
      <c r="AF4773" s="14">
        <f t="shared" si="15"/>
        <v>13</v>
      </c>
      <c r="AG4773" s="17">
        <f t="shared" si="16"/>
        <v>108.9550971</v>
      </c>
      <c r="AH4773" s="20">
        <f>12*(J4773*'Programas e Observações'!$C$8+K4773*'Programas e Observações'!$C$9+L4773*('Programas e Observações'!$C$8+'Programas e Observações'!$C$9)+M4773*'Programas e Observações'!$C$10)</f>
        <v>61411.56</v>
      </c>
      <c r="AI4773" s="20">
        <f>12*(J4773*'Programas e Observações'!$D$8+K4773*'Programas e Observações'!$D$9+L4773*('Programas e Observações'!$D$8+'Programas e Observações'!$D$9)+M4773*'Programas e Observações'!$D$10)</f>
        <v>96380.04</v>
      </c>
      <c r="AJ4773" s="13" t="s">
        <v>14467</v>
      </c>
      <c r="AK4773" s="13" t="s">
        <v>4442</v>
      </c>
    </row>
    <row r="4774" ht="15.75" customHeight="1">
      <c r="A4774" s="13" t="s">
        <v>17991</v>
      </c>
      <c r="B4774" s="13" t="s">
        <v>17992</v>
      </c>
      <c r="C4774" s="13" t="s">
        <v>17993</v>
      </c>
      <c r="D4774" s="13" t="s">
        <v>17385</v>
      </c>
      <c r="E4774" s="13" t="s">
        <v>17436</v>
      </c>
      <c r="F4774" s="13" t="s">
        <v>17437</v>
      </c>
      <c r="G4774" s="14">
        <v>13994.0</v>
      </c>
      <c r="H4774" s="16" t="b">
        <f>G4774&lt;'Programas e Observações'!$C$11</f>
        <v>1</v>
      </c>
      <c r="I4774" s="14">
        <v>2120.0</v>
      </c>
      <c r="J4774" s="14">
        <v>1252.0</v>
      </c>
      <c r="K4774" s="14">
        <v>153.0</v>
      </c>
      <c r="L4774" s="14">
        <v>454.0</v>
      </c>
      <c r="M4774" s="14">
        <v>142.0</v>
      </c>
      <c r="N4774" s="14">
        <v>178.0</v>
      </c>
      <c r="O4774" s="14">
        <v>32.0</v>
      </c>
      <c r="P4774" s="14">
        <v>1.0</v>
      </c>
      <c r="Q4774" s="14"/>
      <c r="R4774" s="17">
        <f t="shared" si="1"/>
        <v>151.4934972</v>
      </c>
      <c r="S4774" s="17">
        <f t="shared" si="2"/>
        <v>89.46691439</v>
      </c>
      <c r="T4774" s="17">
        <f t="shared" si="3"/>
        <v>10.93325711</v>
      </c>
      <c r="U4774" s="17">
        <f t="shared" si="4"/>
        <v>32.44247535</v>
      </c>
      <c r="V4774" s="17">
        <f t="shared" si="5"/>
        <v>10.14720595</v>
      </c>
      <c r="W4774" s="17">
        <f t="shared" si="6"/>
        <v>12.71973703</v>
      </c>
      <c r="X4774" s="17">
        <f t="shared" si="7"/>
        <v>2.286694298</v>
      </c>
      <c r="Y4774" s="14">
        <f t="shared" si="8"/>
        <v>20332</v>
      </c>
      <c r="Z4774" s="14">
        <f t="shared" si="9"/>
        <v>9628</v>
      </c>
      <c r="AA4774" s="14">
        <f t="shared" si="10"/>
        <v>2411</v>
      </c>
      <c r="AB4774" s="14">
        <f t="shared" si="11"/>
        <v>4335</v>
      </c>
      <c r="AC4774" s="14">
        <f t="shared" si="12"/>
        <v>1788</v>
      </c>
      <c r="AD4774" s="14">
        <f t="shared" si="13"/>
        <v>3057</v>
      </c>
      <c r="AE4774" s="14">
        <f t="shared" si="14"/>
        <v>389</v>
      </c>
      <c r="AF4774" s="14">
        <f t="shared" si="15"/>
        <v>9</v>
      </c>
      <c r="AG4774" s="17">
        <f t="shared" si="16"/>
        <v>106.8935061</v>
      </c>
      <c r="AH4774" s="20">
        <f>12*(J4774*'Programas e Observações'!$C$8+K4774*'Programas e Observações'!$C$9+L4774*('Programas e Observações'!$C$8+'Programas e Observações'!$C$9)+M4774*'Programas e Observações'!$C$10)</f>
        <v>722891.16</v>
      </c>
      <c r="AI4774" s="20">
        <f>12*(J4774*'Programas e Observações'!$D$8+K4774*'Programas e Observações'!$D$9+L4774*('Programas e Observações'!$D$8+'Programas e Observações'!$D$9)+M4774*'Programas e Observações'!$D$10)</f>
        <v>1351575.96</v>
      </c>
      <c r="AJ4774" s="13" t="s">
        <v>6100</v>
      </c>
      <c r="AK4774" s="13" t="s">
        <v>17994</v>
      </c>
    </row>
    <row r="4775" ht="15.75" customHeight="1">
      <c r="A4775" s="13" t="s">
        <v>17995</v>
      </c>
      <c r="B4775" s="13" t="s">
        <v>17996</v>
      </c>
      <c r="C4775" s="13" t="s">
        <v>17997</v>
      </c>
      <c r="D4775" s="13" t="s">
        <v>17385</v>
      </c>
      <c r="E4775" s="13" t="s">
        <v>17436</v>
      </c>
      <c r="F4775" s="13" t="s">
        <v>17437</v>
      </c>
      <c r="G4775" s="14">
        <v>32015.0</v>
      </c>
      <c r="H4775" s="16" t="b">
        <f>G4775&lt;'Programas e Observações'!$C$11</f>
        <v>0</v>
      </c>
      <c r="I4775" s="14">
        <v>2067.0</v>
      </c>
      <c r="J4775" s="14">
        <v>677.0</v>
      </c>
      <c r="K4775" s="14">
        <v>558.0</v>
      </c>
      <c r="L4775" s="14">
        <v>296.0</v>
      </c>
      <c r="M4775" s="14">
        <v>170.0</v>
      </c>
      <c r="N4775" s="14">
        <v>543.0</v>
      </c>
      <c r="O4775" s="14">
        <v>39.0</v>
      </c>
      <c r="P4775" s="14">
        <v>1.0</v>
      </c>
      <c r="Q4775" s="14"/>
      <c r="R4775" s="17">
        <f t="shared" si="1"/>
        <v>64.56348587</v>
      </c>
      <c r="S4775" s="17">
        <f t="shared" si="2"/>
        <v>21.14633765</v>
      </c>
      <c r="T4775" s="17">
        <f t="shared" si="3"/>
        <v>17.42933</v>
      </c>
      <c r="U4775" s="17">
        <f t="shared" si="4"/>
        <v>9.245666094</v>
      </c>
      <c r="V4775" s="17">
        <f t="shared" si="5"/>
        <v>5.310010932</v>
      </c>
      <c r="W4775" s="17">
        <f t="shared" si="6"/>
        <v>16.96079963</v>
      </c>
      <c r="X4775" s="17">
        <f t="shared" si="7"/>
        <v>1.218178979</v>
      </c>
      <c r="Y4775" s="14">
        <f t="shared" si="8"/>
        <v>20332</v>
      </c>
      <c r="Z4775" s="14">
        <f t="shared" si="9"/>
        <v>9628</v>
      </c>
      <c r="AA4775" s="14">
        <f t="shared" si="10"/>
        <v>2411</v>
      </c>
      <c r="AB4775" s="14">
        <f t="shared" si="11"/>
        <v>4335</v>
      </c>
      <c r="AC4775" s="14">
        <f t="shared" si="12"/>
        <v>1788</v>
      </c>
      <c r="AD4775" s="14">
        <f t="shared" si="13"/>
        <v>3057</v>
      </c>
      <c r="AE4775" s="14">
        <f t="shared" si="14"/>
        <v>389</v>
      </c>
      <c r="AF4775" s="14">
        <f t="shared" si="15"/>
        <v>9</v>
      </c>
      <c r="AG4775" s="17">
        <f t="shared" si="16"/>
        <v>106.8935061</v>
      </c>
      <c r="AH4775" s="20">
        <f>12*(J4775*'Programas e Observações'!$C$8+K4775*'Programas e Observações'!$C$9+L4775*('Programas e Observações'!$C$8+'Programas e Observações'!$C$9)+M4775*'Programas e Observações'!$C$10)</f>
        <v>717903</v>
      </c>
      <c r="AI4775" s="20">
        <f>12*(J4775*'Programas e Observações'!$D$8+K4775*'Programas e Observações'!$D$9+L4775*('Programas e Observações'!$D$8+'Programas e Observações'!$D$9)+M4775*'Programas e Observações'!$D$10)</f>
        <v>1088706.72</v>
      </c>
      <c r="AJ4775" s="13" t="s">
        <v>17998</v>
      </c>
      <c r="AK4775" s="13" t="s">
        <v>17999</v>
      </c>
    </row>
    <row r="4776" ht="15.75" customHeight="1">
      <c r="A4776" s="13" t="s">
        <v>18000</v>
      </c>
      <c r="B4776" s="13" t="s">
        <v>18001</v>
      </c>
      <c r="C4776" s="13" t="s">
        <v>18002</v>
      </c>
      <c r="D4776" s="13" t="s">
        <v>17385</v>
      </c>
      <c r="E4776" s="13" t="s">
        <v>17476</v>
      </c>
      <c r="F4776" s="13" t="s">
        <v>17477</v>
      </c>
      <c r="G4776" s="14">
        <v>1690.0</v>
      </c>
      <c r="H4776" s="16" t="b">
        <f>G4776&lt;'Programas e Observações'!$C$11</f>
        <v>1</v>
      </c>
      <c r="I4776" s="14">
        <v>404.0</v>
      </c>
      <c r="J4776" s="14">
        <v>249.0</v>
      </c>
      <c r="K4776" s="14">
        <v>23.0</v>
      </c>
      <c r="L4776" s="14">
        <v>64.0</v>
      </c>
      <c r="M4776" s="14">
        <v>17.0</v>
      </c>
      <c r="N4776" s="14">
        <v>21.0</v>
      </c>
      <c r="O4776" s="14">
        <v>10.0</v>
      </c>
      <c r="P4776" s="14">
        <v>0.0</v>
      </c>
      <c r="Q4776" s="14"/>
      <c r="R4776" s="17">
        <f t="shared" si="1"/>
        <v>239.0532544</v>
      </c>
      <c r="S4776" s="17">
        <f t="shared" si="2"/>
        <v>147.3372781</v>
      </c>
      <c r="T4776" s="17">
        <f t="shared" si="3"/>
        <v>13.60946746</v>
      </c>
      <c r="U4776" s="17">
        <f t="shared" si="4"/>
        <v>37.86982249</v>
      </c>
      <c r="V4776" s="17">
        <f t="shared" si="5"/>
        <v>10.0591716</v>
      </c>
      <c r="W4776" s="17">
        <f t="shared" si="6"/>
        <v>12.4260355</v>
      </c>
      <c r="X4776" s="17">
        <f t="shared" si="7"/>
        <v>5.917159763</v>
      </c>
      <c r="Y4776" s="14">
        <f t="shared" si="8"/>
        <v>22506</v>
      </c>
      <c r="Z4776" s="14">
        <f t="shared" si="9"/>
        <v>11698</v>
      </c>
      <c r="AA4776" s="14">
        <f t="shared" si="10"/>
        <v>2149</v>
      </c>
      <c r="AB4776" s="14">
        <f t="shared" si="11"/>
        <v>3876</v>
      </c>
      <c r="AC4776" s="14">
        <f t="shared" si="12"/>
        <v>1580</v>
      </c>
      <c r="AD4776" s="14">
        <f t="shared" si="13"/>
        <v>3521</v>
      </c>
      <c r="AE4776" s="14">
        <f t="shared" si="14"/>
        <v>975</v>
      </c>
      <c r="AF4776" s="14">
        <f t="shared" si="15"/>
        <v>9</v>
      </c>
      <c r="AG4776" s="17">
        <f t="shared" si="16"/>
        <v>93.92175274</v>
      </c>
      <c r="AH4776" s="20">
        <f>12*(J4776*'Programas e Observações'!$C$8+K4776*'Programas e Observações'!$C$9+L4776*('Programas e Observações'!$C$8+'Programas e Observações'!$C$9)+M4776*'Programas e Observações'!$C$10)</f>
        <v>115443.36</v>
      </c>
      <c r="AI4776" s="20">
        <f>12*(J4776*'Programas e Observações'!$D$8+K4776*'Programas e Observações'!$D$9+L4776*('Programas e Observações'!$D$8+'Programas e Observações'!$D$9)+M4776*'Programas e Observações'!$D$10)</f>
        <v>230132.64</v>
      </c>
      <c r="AJ4776" s="13" t="s">
        <v>7957</v>
      </c>
      <c r="AK4776" s="13" t="s">
        <v>2793</v>
      </c>
    </row>
    <row r="4777" ht="15.75" customHeight="1">
      <c r="A4777" s="13" t="s">
        <v>18003</v>
      </c>
      <c r="B4777" s="13" t="s">
        <v>18004</v>
      </c>
      <c r="C4777" s="13" t="s">
        <v>18005</v>
      </c>
      <c r="D4777" s="13" t="s">
        <v>17385</v>
      </c>
      <c r="E4777" s="13" t="s">
        <v>17431</v>
      </c>
      <c r="F4777" s="13" t="s">
        <v>17432</v>
      </c>
      <c r="G4777" s="14">
        <v>9710.0</v>
      </c>
      <c r="H4777" s="16" t="b">
        <f>G4777&lt;'Programas e Observações'!$C$11</f>
        <v>1</v>
      </c>
      <c r="I4777" s="14">
        <v>1770.0</v>
      </c>
      <c r="J4777" s="14">
        <v>928.0</v>
      </c>
      <c r="K4777" s="14">
        <v>100.0</v>
      </c>
      <c r="L4777" s="14">
        <v>550.0</v>
      </c>
      <c r="M4777" s="14">
        <v>186.0</v>
      </c>
      <c r="N4777" s="14">
        <v>184.0</v>
      </c>
      <c r="O4777" s="14">
        <v>22.0</v>
      </c>
      <c r="P4777" s="14">
        <v>1.0</v>
      </c>
      <c r="Q4777" s="14"/>
      <c r="R4777" s="17">
        <f t="shared" si="1"/>
        <v>182.2863028</v>
      </c>
      <c r="S4777" s="17">
        <f t="shared" si="2"/>
        <v>95.5715757</v>
      </c>
      <c r="T4777" s="17">
        <f t="shared" si="3"/>
        <v>10.29866117</v>
      </c>
      <c r="U4777" s="17">
        <f t="shared" si="4"/>
        <v>56.64263646</v>
      </c>
      <c r="V4777" s="17">
        <f t="shared" si="5"/>
        <v>19.15550978</v>
      </c>
      <c r="W4777" s="17">
        <f t="shared" si="6"/>
        <v>18.94953656</v>
      </c>
      <c r="X4777" s="17">
        <f t="shared" si="7"/>
        <v>2.265705458</v>
      </c>
      <c r="Y4777" s="14">
        <f t="shared" si="8"/>
        <v>16514</v>
      </c>
      <c r="Z4777" s="14">
        <f t="shared" si="9"/>
        <v>8641</v>
      </c>
      <c r="AA4777" s="14">
        <f t="shared" si="10"/>
        <v>1250</v>
      </c>
      <c r="AB4777" s="14">
        <f t="shared" si="11"/>
        <v>3795</v>
      </c>
      <c r="AC4777" s="14">
        <f t="shared" si="12"/>
        <v>1567</v>
      </c>
      <c r="AD4777" s="14">
        <f t="shared" si="13"/>
        <v>1686</v>
      </c>
      <c r="AE4777" s="14">
        <f t="shared" si="14"/>
        <v>345</v>
      </c>
      <c r="AF4777" s="14">
        <f t="shared" si="15"/>
        <v>11</v>
      </c>
      <c r="AG4777" s="17">
        <f t="shared" si="16"/>
        <v>145.4555063</v>
      </c>
      <c r="AH4777" s="20">
        <f>12*(J4777*'Programas e Observações'!$C$8+K4777*'Programas e Observações'!$C$9+L4777*('Programas e Observações'!$C$8+'Programas e Observações'!$C$9)+M4777*'Programas e Observações'!$C$10)</f>
        <v>722714.88</v>
      </c>
      <c r="AI4777" s="20">
        <f>12*(J4777*'Programas e Observações'!$D$8+K4777*'Programas e Observações'!$D$9+L4777*('Programas e Observações'!$D$8+'Programas e Observações'!$D$9)+M4777*'Programas e Observações'!$D$10)</f>
        <v>1270958.88</v>
      </c>
      <c r="AJ4777" s="13" t="s">
        <v>18006</v>
      </c>
      <c r="AK4777" s="13" t="s">
        <v>17994</v>
      </c>
    </row>
    <row r="4778" ht="15.75" customHeight="1">
      <c r="A4778" s="13" t="s">
        <v>18007</v>
      </c>
      <c r="B4778" s="13" t="s">
        <v>18008</v>
      </c>
      <c r="C4778" s="13" t="s">
        <v>18009</v>
      </c>
      <c r="D4778" s="13" t="s">
        <v>17385</v>
      </c>
      <c r="E4778" s="13" t="s">
        <v>17396</v>
      </c>
      <c r="F4778" s="13" t="s">
        <v>17397</v>
      </c>
      <c r="G4778" s="14">
        <v>6527.0</v>
      </c>
      <c r="H4778" s="16" t="b">
        <f>G4778&lt;'Programas e Observações'!$C$11</f>
        <v>1</v>
      </c>
      <c r="I4778" s="14">
        <v>1203.0</v>
      </c>
      <c r="J4778" s="14">
        <v>587.0</v>
      </c>
      <c r="K4778" s="14">
        <v>93.0</v>
      </c>
      <c r="L4778" s="14">
        <v>326.0</v>
      </c>
      <c r="M4778" s="14">
        <v>90.0</v>
      </c>
      <c r="N4778" s="14">
        <v>132.0</v>
      </c>
      <c r="O4778" s="14">
        <v>11.0</v>
      </c>
      <c r="P4778" s="14">
        <v>0.0</v>
      </c>
      <c r="Q4778" s="14"/>
      <c r="R4778" s="17">
        <f t="shared" si="1"/>
        <v>184.3113222</v>
      </c>
      <c r="S4778" s="17">
        <f t="shared" si="2"/>
        <v>89.93411981</v>
      </c>
      <c r="T4778" s="17">
        <f t="shared" si="3"/>
        <v>14.2485062</v>
      </c>
      <c r="U4778" s="17">
        <f t="shared" si="4"/>
        <v>49.94637659</v>
      </c>
      <c r="V4778" s="17">
        <f t="shared" si="5"/>
        <v>13.78887697</v>
      </c>
      <c r="W4778" s="17">
        <f t="shared" si="6"/>
        <v>20.22368623</v>
      </c>
      <c r="X4778" s="17">
        <f t="shared" si="7"/>
        <v>1.685307186</v>
      </c>
      <c r="Y4778" s="14">
        <f t="shared" si="8"/>
        <v>57294</v>
      </c>
      <c r="Z4778" s="14">
        <f t="shared" si="9"/>
        <v>25646</v>
      </c>
      <c r="AA4778" s="14">
        <f t="shared" si="10"/>
        <v>5080</v>
      </c>
      <c r="AB4778" s="14">
        <f t="shared" si="11"/>
        <v>13656</v>
      </c>
      <c r="AC4778" s="14">
        <f t="shared" si="12"/>
        <v>6165</v>
      </c>
      <c r="AD4778" s="14">
        <f t="shared" si="13"/>
        <v>6779</v>
      </c>
      <c r="AE4778" s="14">
        <f t="shared" si="14"/>
        <v>737</v>
      </c>
      <c r="AF4778" s="14">
        <f t="shared" si="15"/>
        <v>21</v>
      </c>
      <c r="AG4778" s="17">
        <f t="shared" si="16"/>
        <v>127.2705059</v>
      </c>
      <c r="AH4778" s="20">
        <f>12*(J4778*'Programas e Observações'!$C$8+K4778*'Programas e Observações'!$C$9+L4778*('Programas e Observações'!$C$8+'Programas e Observações'!$C$9)+M4778*'Programas e Observações'!$C$10)</f>
        <v>442215.6</v>
      </c>
      <c r="AI4778" s="20">
        <f>12*(J4778*'Programas e Observações'!$D$8+K4778*'Programas e Observações'!$D$9+L4778*('Programas e Observações'!$D$8+'Programas e Observações'!$D$9)+M4778*'Programas e Observações'!$D$10)</f>
        <v>780902.52</v>
      </c>
      <c r="AJ4778" s="13" t="s">
        <v>9229</v>
      </c>
      <c r="AK4778" s="13" t="s">
        <v>10717</v>
      </c>
    </row>
    <row r="4779" ht="15.75" customHeight="1">
      <c r="A4779" s="13" t="s">
        <v>18010</v>
      </c>
      <c r="B4779" s="13" t="s">
        <v>18011</v>
      </c>
      <c r="C4779" s="13" t="s">
        <v>18012</v>
      </c>
      <c r="D4779" s="13" t="s">
        <v>17385</v>
      </c>
      <c r="E4779" s="13" t="s">
        <v>17458</v>
      </c>
      <c r="F4779" s="13" t="s">
        <v>17459</v>
      </c>
      <c r="G4779" s="14">
        <v>2441.0</v>
      </c>
      <c r="H4779" s="16" t="b">
        <f>G4779&lt;'Programas e Observações'!$C$11</f>
        <v>1</v>
      </c>
      <c r="I4779" s="14">
        <v>0.0</v>
      </c>
      <c r="J4779" s="14">
        <v>0.0</v>
      </c>
      <c r="K4779" s="14">
        <v>0.0</v>
      </c>
      <c r="L4779" s="14">
        <v>0.0</v>
      </c>
      <c r="M4779" s="14">
        <v>0.0</v>
      </c>
      <c r="N4779" s="14">
        <v>53.0</v>
      </c>
      <c r="O4779" s="14">
        <v>16.0</v>
      </c>
      <c r="P4779" s="14">
        <v>0.0</v>
      </c>
      <c r="Q4779" s="14"/>
      <c r="R4779" s="17">
        <f t="shared" si="1"/>
        <v>0</v>
      </c>
      <c r="S4779" s="17">
        <f t="shared" si="2"/>
        <v>0</v>
      </c>
      <c r="T4779" s="17">
        <f t="shared" si="3"/>
        <v>0</v>
      </c>
      <c r="U4779" s="17">
        <f t="shared" si="4"/>
        <v>0</v>
      </c>
      <c r="V4779" s="17">
        <f t="shared" si="5"/>
        <v>0</v>
      </c>
      <c r="W4779" s="17">
        <f t="shared" si="6"/>
        <v>21.71241295</v>
      </c>
      <c r="X4779" s="17">
        <f t="shared" si="7"/>
        <v>6.554690701</v>
      </c>
      <c r="Y4779" s="14">
        <f t="shared" si="8"/>
        <v>19638</v>
      </c>
      <c r="Z4779" s="14">
        <f t="shared" si="9"/>
        <v>9641</v>
      </c>
      <c r="AA4779" s="14">
        <f t="shared" si="10"/>
        <v>2378</v>
      </c>
      <c r="AB4779" s="14">
        <f t="shared" si="11"/>
        <v>3275</v>
      </c>
      <c r="AC4779" s="14">
        <f t="shared" si="12"/>
        <v>1295</v>
      </c>
      <c r="AD4779" s="14">
        <f t="shared" si="13"/>
        <v>4486</v>
      </c>
      <c r="AE4779" s="14">
        <f t="shared" si="14"/>
        <v>929</v>
      </c>
      <c r="AF4779" s="14">
        <f t="shared" si="15"/>
        <v>20</v>
      </c>
      <c r="AG4779" s="17">
        <f t="shared" si="16"/>
        <v>82.42602308</v>
      </c>
      <c r="AH4779" s="20">
        <f>12*(J4779*'Programas e Observações'!$C$8+K4779*'Programas e Observações'!$C$9+L4779*('Programas e Observações'!$C$8+'Programas e Observações'!$C$9)+M4779*'Programas e Observações'!$C$10)</f>
        <v>0</v>
      </c>
      <c r="AI4779" s="20">
        <f>12*(J4779*'Programas e Observações'!$D$8+K4779*'Programas e Observações'!$D$9+L4779*('Programas e Observações'!$D$8+'Programas e Observações'!$D$9)+M4779*'Programas e Observações'!$D$10)</f>
        <v>0</v>
      </c>
      <c r="AJ4779" s="13" t="s">
        <v>342</v>
      </c>
      <c r="AK4779" s="13" t="s">
        <v>343</v>
      </c>
    </row>
    <row r="4780" ht="15.75" customHeight="1">
      <c r="A4780" s="13" t="s">
        <v>18013</v>
      </c>
      <c r="B4780" s="13" t="s">
        <v>18014</v>
      </c>
      <c r="C4780" s="13" t="s">
        <v>18015</v>
      </c>
      <c r="D4780" s="13" t="s">
        <v>17385</v>
      </c>
      <c r="E4780" s="13" t="s">
        <v>17577</v>
      </c>
      <c r="F4780" s="13" t="s">
        <v>17578</v>
      </c>
      <c r="G4780" s="14">
        <v>4569.0</v>
      </c>
      <c r="H4780" s="16" t="b">
        <f>G4780&lt;'Programas e Observações'!$C$11</f>
        <v>1</v>
      </c>
      <c r="I4780" s="14">
        <v>479.0</v>
      </c>
      <c r="J4780" s="14">
        <v>335.0</v>
      </c>
      <c r="K4780" s="14">
        <v>16.0</v>
      </c>
      <c r="L4780" s="14">
        <v>38.0</v>
      </c>
      <c r="M4780" s="14">
        <v>13.0</v>
      </c>
      <c r="N4780" s="14">
        <v>195.0</v>
      </c>
      <c r="O4780" s="14">
        <v>1.0</v>
      </c>
      <c r="P4780" s="14">
        <v>0.0</v>
      </c>
      <c r="Q4780" s="14"/>
      <c r="R4780" s="17">
        <f t="shared" si="1"/>
        <v>104.8369446</v>
      </c>
      <c r="S4780" s="17">
        <f t="shared" si="2"/>
        <v>73.32020136</v>
      </c>
      <c r="T4780" s="17">
        <f t="shared" si="3"/>
        <v>3.501860363</v>
      </c>
      <c r="U4780" s="17">
        <f t="shared" si="4"/>
        <v>8.316918363</v>
      </c>
      <c r="V4780" s="17">
        <f t="shared" si="5"/>
        <v>2.845261545</v>
      </c>
      <c r="W4780" s="17">
        <f t="shared" si="6"/>
        <v>42.67892318</v>
      </c>
      <c r="X4780" s="17">
        <f t="shared" si="7"/>
        <v>0.2188662727</v>
      </c>
      <c r="Y4780" s="14">
        <f t="shared" si="8"/>
        <v>6999</v>
      </c>
      <c r="Z4780" s="14">
        <f t="shared" si="9"/>
        <v>2897</v>
      </c>
      <c r="AA4780" s="14">
        <f t="shared" si="10"/>
        <v>1054</v>
      </c>
      <c r="AB4780" s="14">
        <f t="shared" si="11"/>
        <v>913</v>
      </c>
      <c r="AC4780" s="14">
        <f t="shared" si="12"/>
        <v>518</v>
      </c>
      <c r="AD4780" s="14">
        <f t="shared" si="13"/>
        <v>2370</v>
      </c>
      <c r="AE4780" s="14">
        <f t="shared" si="14"/>
        <v>50</v>
      </c>
      <c r="AF4780" s="14">
        <f t="shared" si="15"/>
        <v>9</v>
      </c>
      <c r="AG4780" s="17">
        <f t="shared" si="16"/>
        <v>54.86657678</v>
      </c>
      <c r="AH4780" s="20">
        <f>12*(J4780*'Programas e Observações'!$C$8+K4780*'Programas e Observações'!$C$9+L4780*('Programas e Observações'!$C$8+'Programas e Observações'!$C$9)+M4780*'Programas e Observações'!$C$10)</f>
        <v>108440.04</v>
      </c>
      <c r="AI4780" s="20">
        <f>12*(J4780*'Programas e Observações'!$D$8+K4780*'Programas e Observações'!$D$9+L4780*('Programas e Observações'!$D$8+'Programas e Observações'!$D$9)+M4780*'Programas e Observações'!$D$10)</f>
        <v>243937.8</v>
      </c>
      <c r="AJ4780" s="13" t="s">
        <v>5607</v>
      </c>
      <c r="AK4780" s="13" t="s">
        <v>2716</v>
      </c>
    </row>
    <row r="4781" ht="15.75" customHeight="1">
      <c r="A4781" s="13" t="s">
        <v>18016</v>
      </c>
      <c r="B4781" s="13" t="s">
        <v>18017</v>
      </c>
      <c r="C4781" s="13" t="s">
        <v>18018</v>
      </c>
      <c r="D4781" s="13" t="s">
        <v>17385</v>
      </c>
      <c r="E4781" s="13" t="s">
        <v>17426</v>
      </c>
      <c r="F4781" s="13" t="s">
        <v>17427</v>
      </c>
      <c r="G4781" s="14">
        <v>33726.0</v>
      </c>
      <c r="H4781" s="16" t="b">
        <f>G4781&lt;'Programas e Observações'!$C$11</f>
        <v>0</v>
      </c>
      <c r="I4781" s="14">
        <v>3950.0</v>
      </c>
      <c r="J4781" s="14">
        <v>2517.0</v>
      </c>
      <c r="K4781" s="14">
        <v>189.0</v>
      </c>
      <c r="L4781" s="14">
        <v>621.0</v>
      </c>
      <c r="M4781" s="14">
        <v>352.0</v>
      </c>
      <c r="N4781" s="14">
        <v>514.0</v>
      </c>
      <c r="O4781" s="14">
        <v>104.0</v>
      </c>
      <c r="P4781" s="14">
        <v>1.0</v>
      </c>
      <c r="Q4781" s="14"/>
      <c r="R4781" s="17">
        <f t="shared" si="1"/>
        <v>117.1203226</v>
      </c>
      <c r="S4781" s="17">
        <f t="shared" si="2"/>
        <v>74.6308486</v>
      </c>
      <c r="T4781" s="17">
        <f t="shared" si="3"/>
        <v>5.603985056</v>
      </c>
      <c r="U4781" s="17">
        <f t="shared" si="4"/>
        <v>18.41309376</v>
      </c>
      <c r="V4781" s="17">
        <f t="shared" si="5"/>
        <v>10.43705153</v>
      </c>
      <c r="W4781" s="17">
        <f t="shared" si="6"/>
        <v>15.2404673</v>
      </c>
      <c r="X4781" s="17">
        <f t="shared" si="7"/>
        <v>3.083674317</v>
      </c>
      <c r="Y4781" s="14">
        <f t="shared" si="8"/>
        <v>24494</v>
      </c>
      <c r="Z4781" s="14">
        <f t="shared" si="9"/>
        <v>15249</v>
      </c>
      <c r="AA4781" s="14">
        <f t="shared" si="10"/>
        <v>1113</v>
      </c>
      <c r="AB4781" s="14">
        <f t="shared" si="11"/>
        <v>3921</v>
      </c>
      <c r="AC4781" s="14">
        <f t="shared" si="12"/>
        <v>2084</v>
      </c>
      <c r="AD4781" s="14">
        <f t="shared" si="13"/>
        <v>3484</v>
      </c>
      <c r="AE4781" s="14">
        <f t="shared" si="14"/>
        <v>703</v>
      </c>
      <c r="AF4781" s="14">
        <f t="shared" si="15"/>
        <v>14</v>
      </c>
      <c r="AG4781" s="17">
        <f t="shared" si="16"/>
        <v>125.7702103</v>
      </c>
      <c r="AH4781" s="20">
        <f>12*(J4781*'Programas e Observações'!$C$8+K4781*'Programas e Observações'!$C$9+L4781*('Programas e Observações'!$C$8+'Programas e Observações'!$C$9)+M4781*'Programas e Observações'!$C$10)</f>
        <v>1221423.36</v>
      </c>
      <c r="AI4781" s="20">
        <f>12*(J4781*'Programas e Observações'!$D$8+K4781*'Programas e Observações'!$D$9+L4781*('Programas e Observações'!$D$8+'Programas e Observações'!$D$9)+M4781*'Programas e Observações'!$D$10)</f>
        <v>2372496.24</v>
      </c>
      <c r="AJ4781" s="13" t="s">
        <v>18019</v>
      </c>
      <c r="AK4781" s="13" t="s">
        <v>338</v>
      </c>
    </row>
    <row r="4782" ht="15.75" customHeight="1">
      <c r="A4782" s="13" t="s">
        <v>18020</v>
      </c>
      <c r="B4782" s="13" t="s">
        <v>18021</v>
      </c>
      <c r="C4782" s="13" t="s">
        <v>18022</v>
      </c>
      <c r="D4782" s="13" t="s">
        <v>17385</v>
      </c>
      <c r="E4782" s="13" t="s">
        <v>17565</v>
      </c>
      <c r="F4782" s="13" t="s">
        <v>17566</v>
      </c>
      <c r="G4782" s="14">
        <v>35563.0</v>
      </c>
      <c r="H4782" s="16" t="b">
        <f>G4782&lt;'Programas e Observações'!$C$11</f>
        <v>0</v>
      </c>
      <c r="I4782" s="14">
        <v>3060.0</v>
      </c>
      <c r="J4782" s="14">
        <v>1082.0</v>
      </c>
      <c r="K4782" s="14">
        <v>587.0</v>
      </c>
      <c r="L4782" s="14">
        <v>434.0</v>
      </c>
      <c r="M4782" s="14">
        <v>418.0</v>
      </c>
      <c r="N4782" s="14">
        <v>690.0</v>
      </c>
      <c r="O4782" s="14">
        <v>87.0</v>
      </c>
      <c r="P4782" s="14">
        <v>2.0</v>
      </c>
      <c r="Q4782" s="14"/>
      <c r="R4782" s="17">
        <f t="shared" si="1"/>
        <v>86.04448444</v>
      </c>
      <c r="S4782" s="17">
        <f t="shared" si="2"/>
        <v>30.42487979</v>
      </c>
      <c r="T4782" s="17">
        <f t="shared" si="3"/>
        <v>16.50591907</v>
      </c>
      <c r="U4782" s="17">
        <f t="shared" si="4"/>
        <v>12.20369485</v>
      </c>
      <c r="V4782" s="17">
        <f t="shared" si="5"/>
        <v>11.75378905</v>
      </c>
      <c r="W4782" s="17">
        <f t="shared" si="6"/>
        <v>19.40218767</v>
      </c>
      <c r="X4782" s="17">
        <f t="shared" si="7"/>
        <v>2.446362793</v>
      </c>
      <c r="Y4782" s="14">
        <f t="shared" si="8"/>
        <v>27116</v>
      </c>
      <c r="Z4782" s="14">
        <f t="shared" si="9"/>
        <v>11474</v>
      </c>
      <c r="AA4782" s="14">
        <f t="shared" si="10"/>
        <v>4477</v>
      </c>
      <c r="AB4782" s="14">
        <f t="shared" si="11"/>
        <v>4375</v>
      </c>
      <c r="AC4782" s="14">
        <f t="shared" si="12"/>
        <v>2307</v>
      </c>
      <c r="AD4782" s="14">
        <f t="shared" si="13"/>
        <v>6260</v>
      </c>
      <c r="AE4782" s="14">
        <f t="shared" si="14"/>
        <v>935</v>
      </c>
      <c r="AF4782" s="14">
        <f t="shared" si="15"/>
        <v>40</v>
      </c>
      <c r="AG4782" s="17">
        <f t="shared" si="16"/>
        <v>83.23766139</v>
      </c>
      <c r="AH4782" s="20">
        <f>12*(J4782*'Programas e Observações'!$C$8+K4782*'Programas e Observações'!$C$9+L4782*('Programas e Observações'!$C$8+'Programas e Observações'!$C$9)+M4782*'Programas e Observações'!$C$10)</f>
        <v>1041578.04</v>
      </c>
      <c r="AI4782" s="20">
        <f>12*(J4782*'Programas e Observações'!$D$8+K4782*'Programas e Observações'!$D$9+L4782*('Programas e Observações'!$D$8+'Programas e Observações'!$D$9)+M4782*'Programas e Observações'!$D$10)</f>
        <v>1614814.92</v>
      </c>
      <c r="AJ4782" s="13" t="s">
        <v>15724</v>
      </c>
      <c r="AK4782" s="13" t="s">
        <v>2666</v>
      </c>
    </row>
    <row r="4783" ht="15.75" customHeight="1">
      <c r="A4783" s="13" t="s">
        <v>18023</v>
      </c>
      <c r="B4783" s="13" t="s">
        <v>18024</v>
      </c>
      <c r="C4783" s="13" t="s">
        <v>18025</v>
      </c>
      <c r="D4783" s="13" t="s">
        <v>17385</v>
      </c>
      <c r="E4783" s="13" t="s">
        <v>17608</v>
      </c>
      <c r="F4783" s="13" t="s">
        <v>17609</v>
      </c>
      <c r="G4783" s="14">
        <v>2724.0</v>
      </c>
      <c r="H4783" s="16" t="b">
        <f>G4783&lt;'Programas e Observações'!$C$11</f>
        <v>1</v>
      </c>
      <c r="I4783" s="14">
        <v>0.0</v>
      </c>
      <c r="J4783" s="14">
        <v>0.0</v>
      </c>
      <c r="K4783" s="14">
        <v>0.0</v>
      </c>
      <c r="L4783" s="14">
        <v>0.0</v>
      </c>
      <c r="M4783" s="14">
        <v>0.0</v>
      </c>
      <c r="N4783" s="14">
        <v>17.0</v>
      </c>
      <c r="O4783" s="14">
        <v>17.0</v>
      </c>
      <c r="P4783" s="14">
        <v>1.0</v>
      </c>
      <c r="Q4783" s="14"/>
      <c r="R4783" s="17">
        <f t="shared" si="1"/>
        <v>0</v>
      </c>
      <c r="S4783" s="17">
        <f t="shared" si="2"/>
        <v>0</v>
      </c>
      <c r="T4783" s="17">
        <f t="shared" si="3"/>
        <v>0</v>
      </c>
      <c r="U4783" s="17">
        <f t="shared" si="4"/>
        <v>0</v>
      </c>
      <c r="V4783" s="17">
        <f t="shared" si="5"/>
        <v>0</v>
      </c>
      <c r="W4783" s="17">
        <f t="shared" si="6"/>
        <v>6.24082232</v>
      </c>
      <c r="X4783" s="17">
        <f t="shared" si="7"/>
        <v>6.24082232</v>
      </c>
      <c r="Y4783" s="14">
        <f t="shared" si="8"/>
        <v>35666</v>
      </c>
      <c r="Z4783" s="14">
        <f t="shared" si="9"/>
        <v>19281</v>
      </c>
      <c r="AA4783" s="14">
        <f t="shared" si="10"/>
        <v>2674</v>
      </c>
      <c r="AB4783" s="14">
        <f t="shared" si="11"/>
        <v>7703</v>
      </c>
      <c r="AC4783" s="14">
        <f t="shared" si="12"/>
        <v>2367</v>
      </c>
      <c r="AD4783" s="14">
        <f t="shared" si="13"/>
        <v>4626</v>
      </c>
      <c r="AE4783" s="14">
        <f t="shared" si="14"/>
        <v>560</v>
      </c>
      <c r="AF4783" s="14">
        <f t="shared" si="15"/>
        <v>23</v>
      </c>
      <c r="AG4783" s="17">
        <f t="shared" si="16"/>
        <v>124.947451</v>
      </c>
      <c r="AH4783" s="20">
        <f>12*(J4783*'Programas e Observações'!$C$8+K4783*'Programas e Observações'!$C$9+L4783*('Programas e Observações'!$C$8+'Programas e Observações'!$C$9)+M4783*'Programas e Observações'!$C$10)</f>
        <v>0</v>
      </c>
      <c r="AI4783" s="20">
        <f>12*(J4783*'Programas e Observações'!$D$8+K4783*'Programas e Observações'!$D$9+L4783*('Programas e Observações'!$D$8+'Programas e Observações'!$D$9)+M4783*'Programas e Observações'!$D$10)</f>
        <v>0</v>
      </c>
      <c r="AJ4783" s="13" t="s">
        <v>342</v>
      </c>
      <c r="AK4783" s="13" t="s">
        <v>343</v>
      </c>
    </row>
    <row r="4784" ht="15.75" customHeight="1">
      <c r="A4784" s="13" t="s">
        <v>18026</v>
      </c>
      <c r="B4784" s="13" t="s">
        <v>18027</v>
      </c>
      <c r="C4784" s="13" t="s">
        <v>18028</v>
      </c>
      <c r="D4784" s="13" t="s">
        <v>17385</v>
      </c>
      <c r="E4784" s="13" t="s">
        <v>17476</v>
      </c>
      <c r="F4784" s="13" t="s">
        <v>17477</v>
      </c>
      <c r="G4784" s="14">
        <v>5779.0</v>
      </c>
      <c r="H4784" s="16" t="b">
        <f>G4784&lt;'Programas e Observações'!$C$11</f>
        <v>1</v>
      </c>
      <c r="I4784" s="14">
        <v>1071.0</v>
      </c>
      <c r="J4784" s="14">
        <v>630.0</v>
      </c>
      <c r="K4784" s="14">
        <v>83.0</v>
      </c>
      <c r="L4784" s="14">
        <v>216.0</v>
      </c>
      <c r="M4784" s="14">
        <v>52.0</v>
      </c>
      <c r="N4784" s="14">
        <v>111.0</v>
      </c>
      <c r="O4784" s="14">
        <v>27.0</v>
      </c>
      <c r="P4784" s="14">
        <v>1.0</v>
      </c>
      <c r="Q4784" s="14"/>
      <c r="R4784" s="17">
        <f t="shared" si="1"/>
        <v>185.326181</v>
      </c>
      <c r="S4784" s="17">
        <f t="shared" si="2"/>
        <v>109.0154006</v>
      </c>
      <c r="T4784" s="17">
        <f t="shared" si="3"/>
        <v>14.36234643</v>
      </c>
      <c r="U4784" s="17">
        <f t="shared" si="4"/>
        <v>37.37670877</v>
      </c>
      <c r="V4784" s="17">
        <f t="shared" si="5"/>
        <v>8.998096556</v>
      </c>
      <c r="W4784" s="17">
        <f t="shared" si="6"/>
        <v>19.20747534</v>
      </c>
      <c r="X4784" s="17">
        <f t="shared" si="7"/>
        <v>4.672088597</v>
      </c>
      <c r="Y4784" s="14">
        <f t="shared" si="8"/>
        <v>22506</v>
      </c>
      <c r="Z4784" s="14">
        <f t="shared" si="9"/>
        <v>11698</v>
      </c>
      <c r="AA4784" s="14">
        <f t="shared" si="10"/>
        <v>2149</v>
      </c>
      <c r="AB4784" s="14">
        <f t="shared" si="11"/>
        <v>3876</v>
      </c>
      <c r="AC4784" s="14">
        <f t="shared" si="12"/>
        <v>1580</v>
      </c>
      <c r="AD4784" s="14">
        <f t="shared" si="13"/>
        <v>3521</v>
      </c>
      <c r="AE4784" s="14">
        <f t="shared" si="14"/>
        <v>975</v>
      </c>
      <c r="AF4784" s="14">
        <f t="shared" si="15"/>
        <v>9</v>
      </c>
      <c r="AG4784" s="17">
        <f t="shared" si="16"/>
        <v>93.92175274</v>
      </c>
      <c r="AH4784" s="20">
        <f>12*(J4784*'Programas e Observações'!$C$8+K4784*'Programas e Observações'!$C$9+L4784*('Programas e Observações'!$C$8+'Programas e Observações'!$C$9)+M4784*'Programas e Observações'!$C$10)</f>
        <v>347744.76</v>
      </c>
      <c r="AI4784" s="20">
        <f>12*(J4784*'Programas e Observações'!$D$8+K4784*'Programas e Observações'!$D$9+L4784*('Programas e Observações'!$D$8+'Programas e Observações'!$D$9)+M4784*'Programas e Observações'!$D$10)</f>
        <v>659201.16</v>
      </c>
      <c r="AJ4784" s="13" t="s">
        <v>18029</v>
      </c>
      <c r="AK4784" s="13" t="s">
        <v>6397</v>
      </c>
    </row>
    <row r="4785" ht="15.75" customHeight="1">
      <c r="A4785" s="13" t="s">
        <v>18030</v>
      </c>
      <c r="B4785" s="13" t="s">
        <v>18031</v>
      </c>
      <c r="C4785" s="13" t="s">
        <v>18032</v>
      </c>
      <c r="D4785" s="13" t="s">
        <v>17385</v>
      </c>
      <c r="E4785" s="13" t="s">
        <v>17466</v>
      </c>
      <c r="F4785" s="13" t="s">
        <v>17467</v>
      </c>
      <c r="G4785" s="14">
        <v>7743.0</v>
      </c>
      <c r="H4785" s="16" t="b">
        <f>G4785&lt;'Programas e Observações'!$C$11</f>
        <v>1</v>
      </c>
      <c r="I4785" s="14">
        <v>1481.0</v>
      </c>
      <c r="J4785" s="14">
        <v>790.0</v>
      </c>
      <c r="K4785" s="14">
        <v>82.0</v>
      </c>
      <c r="L4785" s="14">
        <v>381.0</v>
      </c>
      <c r="M4785" s="14">
        <v>157.0</v>
      </c>
      <c r="N4785" s="14">
        <v>136.0</v>
      </c>
      <c r="O4785" s="14">
        <v>22.0</v>
      </c>
      <c r="P4785" s="14">
        <v>0.0</v>
      </c>
      <c r="Q4785" s="14"/>
      <c r="R4785" s="17">
        <f t="shared" si="1"/>
        <v>191.2695338</v>
      </c>
      <c r="S4785" s="17">
        <f t="shared" si="2"/>
        <v>102.0276379</v>
      </c>
      <c r="T4785" s="17">
        <f t="shared" si="3"/>
        <v>10.59021051</v>
      </c>
      <c r="U4785" s="17">
        <f t="shared" si="4"/>
        <v>49.20573421</v>
      </c>
      <c r="V4785" s="17">
        <f t="shared" si="5"/>
        <v>20.27637866</v>
      </c>
      <c r="W4785" s="17">
        <f t="shared" si="6"/>
        <v>17.56425158</v>
      </c>
      <c r="X4785" s="17">
        <f t="shared" si="7"/>
        <v>2.841275991</v>
      </c>
      <c r="Y4785" s="14">
        <f t="shared" si="8"/>
        <v>55623</v>
      </c>
      <c r="Z4785" s="14">
        <f t="shared" si="9"/>
        <v>26486</v>
      </c>
      <c r="AA4785" s="14">
        <f t="shared" si="10"/>
        <v>4033</v>
      </c>
      <c r="AB4785" s="14">
        <f t="shared" si="11"/>
        <v>15050</v>
      </c>
      <c r="AC4785" s="14">
        <f t="shared" si="12"/>
        <v>6414</v>
      </c>
      <c r="AD4785" s="14">
        <f t="shared" si="13"/>
        <v>6101</v>
      </c>
      <c r="AE4785" s="14">
        <f t="shared" si="14"/>
        <v>1095</v>
      </c>
      <c r="AF4785" s="14">
        <f t="shared" si="15"/>
        <v>23</v>
      </c>
      <c r="AG4785" s="17">
        <f t="shared" si="16"/>
        <v>140.4805682</v>
      </c>
      <c r="AH4785" s="20">
        <f>12*(J4785*'Programas e Observações'!$C$8+K4785*'Programas e Observações'!$C$9+L4785*('Programas e Observações'!$C$8+'Programas e Observações'!$C$9)+M4785*'Programas e Observações'!$C$10)</f>
        <v>551195.76</v>
      </c>
      <c r="AI4785" s="20">
        <f>12*(J4785*'Programas e Observações'!$D$8+K4785*'Programas e Observações'!$D$9+L4785*('Programas e Observações'!$D$8+'Programas e Observações'!$D$9)+M4785*'Programas e Observações'!$D$10)</f>
        <v>984576.96</v>
      </c>
      <c r="AJ4785" s="13" t="s">
        <v>3854</v>
      </c>
      <c r="AK4785" s="13" t="s">
        <v>4195</v>
      </c>
    </row>
    <row r="4786" ht="15.75" customHeight="1">
      <c r="A4786" s="13" t="s">
        <v>18033</v>
      </c>
      <c r="B4786" s="13" t="s">
        <v>18034</v>
      </c>
      <c r="C4786" s="13" t="s">
        <v>18035</v>
      </c>
      <c r="D4786" s="13" t="s">
        <v>17385</v>
      </c>
      <c r="E4786" s="13" t="s">
        <v>17420</v>
      </c>
      <c r="F4786" s="13" t="s">
        <v>17421</v>
      </c>
      <c r="G4786" s="14">
        <v>1784.0</v>
      </c>
      <c r="H4786" s="16" t="b">
        <f>G4786&lt;'Programas e Observações'!$C$11</f>
        <v>1</v>
      </c>
      <c r="I4786" s="14">
        <v>363.0</v>
      </c>
      <c r="J4786" s="14">
        <v>155.0</v>
      </c>
      <c r="K4786" s="14">
        <v>45.0</v>
      </c>
      <c r="L4786" s="14">
        <v>87.0</v>
      </c>
      <c r="M4786" s="14">
        <v>32.0</v>
      </c>
      <c r="N4786" s="14">
        <v>79.0</v>
      </c>
      <c r="O4786" s="14">
        <v>4.0</v>
      </c>
      <c r="P4786" s="14">
        <v>0.0</v>
      </c>
      <c r="Q4786" s="14"/>
      <c r="R4786" s="17">
        <f t="shared" si="1"/>
        <v>203.4753363</v>
      </c>
      <c r="S4786" s="17">
        <f t="shared" si="2"/>
        <v>86.88340807</v>
      </c>
      <c r="T4786" s="17">
        <f t="shared" si="3"/>
        <v>25.22421525</v>
      </c>
      <c r="U4786" s="17">
        <f t="shared" si="4"/>
        <v>48.76681614</v>
      </c>
      <c r="V4786" s="17">
        <f t="shared" si="5"/>
        <v>17.93721973</v>
      </c>
      <c r="W4786" s="17">
        <f t="shared" si="6"/>
        <v>44.28251121</v>
      </c>
      <c r="X4786" s="17">
        <f t="shared" si="7"/>
        <v>2.242152466</v>
      </c>
      <c r="Y4786" s="14">
        <f t="shared" si="8"/>
        <v>45096</v>
      </c>
      <c r="Z4786" s="14">
        <f t="shared" si="9"/>
        <v>21602</v>
      </c>
      <c r="AA4786" s="14">
        <f t="shared" si="10"/>
        <v>4149</v>
      </c>
      <c r="AB4786" s="14">
        <f t="shared" si="11"/>
        <v>9547</v>
      </c>
      <c r="AC4786" s="14">
        <f t="shared" si="12"/>
        <v>4699</v>
      </c>
      <c r="AD4786" s="14">
        <f t="shared" si="13"/>
        <v>6774</v>
      </c>
      <c r="AE4786" s="14">
        <f t="shared" si="14"/>
        <v>1198</v>
      </c>
      <c r="AF4786" s="14">
        <f t="shared" si="15"/>
        <v>34</v>
      </c>
      <c r="AG4786" s="17">
        <f t="shared" si="16"/>
        <v>104.2629045</v>
      </c>
      <c r="AH4786" s="20">
        <f>12*(J4786*'Programas e Observações'!$C$8+K4786*'Programas e Observações'!$C$9+L4786*('Programas e Observações'!$C$8+'Programas e Observações'!$C$9)+M4786*'Programas e Observações'!$C$10)</f>
        <v>132174.96</v>
      </c>
      <c r="AI4786" s="20">
        <f>12*(J4786*'Programas e Observações'!$D$8+K4786*'Programas e Observações'!$D$9+L4786*('Programas e Observações'!$D$8+'Programas e Observações'!$D$9)+M4786*'Programas e Observações'!$D$10)</f>
        <v>222516</v>
      </c>
      <c r="AJ4786" s="13" t="s">
        <v>4177</v>
      </c>
      <c r="AK4786" s="13" t="s">
        <v>2489</v>
      </c>
    </row>
    <row r="4787" ht="15.75" customHeight="1">
      <c r="A4787" s="13" t="s">
        <v>18036</v>
      </c>
      <c r="B4787" s="13" t="s">
        <v>18037</v>
      </c>
      <c r="C4787" s="13" t="s">
        <v>18038</v>
      </c>
      <c r="D4787" s="13" t="s">
        <v>17385</v>
      </c>
      <c r="E4787" s="13" t="s">
        <v>17476</v>
      </c>
      <c r="F4787" s="13" t="s">
        <v>17477</v>
      </c>
      <c r="G4787" s="14">
        <v>16955.0</v>
      </c>
      <c r="H4787" s="16" t="b">
        <f>G4787&lt;'Programas e Observações'!$C$11</f>
        <v>1</v>
      </c>
      <c r="I4787" s="14">
        <v>2760.0</v>
      </c>
      <c r="J4787" s="14">
        <v>1369.0</v>
      </c>
      <c r="K4787" s="14">
        <v>203.0</v>
      </c>
      <c r="L4787" s="14">
        <v>564.0</v>
      </c>
      <c r="M4787" s="14">
        <v>235.0</v>
      </c>
      <c r="N4787" s="14">
        <v>193.0</v>
      </c>
      <c r="O4787" s="14">
        <v>78.0</v>
      </c>
      <c r="P4787" s="14">
        <v>2.0</v>
      </c>
      <c r="Q4787" s="14"/>
      <c r="R4787" s="17">
        <f t="shared" si="1"/>
        <v>162.7838396</v>
      </c>
      <c r="S4787" s="17">
        <f t="shared" si="2"/>
        <v>80.74314362</v>
      </c>
      <c r="T4787" s="17">
        <f t="shared" si="3"/>
        <v>11.97286936</v>
      </c>
      <c r="U4787" s="17">
        <f t="shared" si="4"/>
        <v>33.26452374</v>
      </c>
      <c r="V4787" s="17">
        <f t="shared" si="5"/>
        <v>13.86021822</v>
      </c>
      <c r="W4787" s="17">
        <f t="shared" si="6"/>
        <v>11.38307284</v>
      </c>
      <c r="X4787" s="17">
        <f t="shared" si="7"/>
        <v>4.600412858</v>
      </c>
      <c r="Y4787" s="14">
        <f t="shared" si="8"/>
        <v>22506</v>
      </c>
      <c r="Z4787" s="14">
        <f t="shared" si="9"/>
        <v>11698</v>
      </c>
      <c r="AA4787" s="14">
        <f t="shared" si="10"/>
        <v>2149</v>
      </c>
      <c r="AB4787" s="14">
        <f t="shared" si="11"/>
        <v>3876</v>
      </c>
      <c r="AC4787" s="14">
        <f t="shared" si="12"/>
        <v>1580</v>
      </c>
      <c r="AD4787" s="14">
        <f t="shared" si="13"/>
        <v>3521</v>
      </c>
      <c r="AE4787" s="14">
        <f t="shared" si="14"/>
        <v>975</v>
      </c>
      <c r="AF4787" s="14">
        <f t="shared" si="15"/>
        <v>9</v>
      </c>
      <c r="AG4787" s="17">
        <f t="shared" si="16"/>
        <v>93.92175274</v>
      </c>
      <c r="AH4787" s="20">
        <f>12*(J4787*'Programas e Observações'!$C$8+K4787*'Programas e Observações'!$C$9+L4787*('Programas e Observações'!$C$8+'Programas e Observações'!$C$9)+M4787*'Programas e Observações'!$C$10)</f>
        <v>898514.4</v>
      </c>
      <c r="AI4787" s="20">
        <f>12*(J4787*'Programas e Observações'!$D$8+K4787*'Programas e Observações'!$D$9+L4787*('Programas e Observações'!$D$8+'Programas e Observações'!$D$9)+M4787*'Programas e Observações'!$D$10)</f>
        <v>1613621.52</v>
      </c>
      <c r="AJ4787" s="13" t="s">
        <v>18039</v>
      </c>
      <c r="AK4787" s="13" t="s">
        <v>12003</v>
      </c>
    </row>
    <row r="4788" ht="15.75" customHeight="1">
      <c r="A4788" s="13" t="s">
        <v>18040</v>
      </c>
      <c r="B4788" s="13" t="s">
        <v>18041</v>
      </c>
      <c r="C4788" s="13" t="s">
        <v>18042</v>
      </c>
      <c r="D4788" s="13" t="s">
        <v>17385</v>
      </c>
      <c r="E4788" s="13" t="s">
        <v>17406</v>
      </c>
      <c r="F4788" s="13" t="s">
        <v>17407</v>
      </c>
      <c r="G4788" s="14">
        <v>16273.0</v>
      </c>
      <c r="H4788" s="16" t="b">
        <f>G4788&lt;'Programas e Observações'!$C$11</f>
        <v>1</v>
      </c>
      <c r="I4788" s="14">
        <v>2965.0</v>
      </c>
      <c r="J4788" s="14">
        <v>1595.0</v>
      </c>
      <c r="K4788" s="14">
        <v>212.0</v>
      </c>
      <c r="L4788" s="14">
        <v>620.0</v>
      </c>
      <c r="M4788" s="14">
        <v>176.0</v>
      </c>
      <c r="N4788" s="14">
        <v>247.0</v>
      </c>
      <c r="O4788" s="14">
        <v>65.0</v>
      </c>
      <c r="P4788" s="14">
        <v>2.0</v>
      </c>
      <c r="Q4788" s="14"/>
      <c r="R4788" s="17">
        <f t="shared" si="1"/>
        <v>182.2036502</v>
      </c>
      <c r="S4788" s="17">
        <f t="shared" si="2"/>
        <v>98.01511707</v>
      </c>
      <c r="T4788" s="17">
        <f t="shared" si="3"/>
        <v>13.02771462</v>
      </c>
      <c r="U4788" s="17">
        <f t="shared" si="4"/>
        <v>38.09992011</v>
      </c>
      <c r="V4788" s="17">
        <f t="shared" si="5"/>
        <v>10.81546119</v>
      </c>
      <c r="W4788" s="17">
        <f t="shared" si="6"/>
        <v>15.17851656</v>
      </c>
      <c r="X4788" s="17">
        <f t="shared" si="7"/>
        <v>3.994346463</v>
      </c>
      <c r="Y4788" s="14">
        <f t="shared" si="8"/>
        <v>39596</v>
      </c>
      <c r="Z4788" s="14">
        <f t="shared" si="9"/>
        <v>24465</v>
      </c>
      <c r="AA4788" s="14">
        <f t="shared" si="10"/>
        <v>1921</v>
      </c>
      <c r="AB4788" s="14">
        <f t="shared" si="11"/>
        <v>7339</v>
      </c>
      <c r="AC4788" s="14">
        <f t="shared" si="12"/>
        <v>2721</v>
      </c>
      <c r="AD4788" s="14">
        <f t="shared" si="13"/>
        <v>4709</v>
      </c>
      <c r="AE4788" s="14">
        <f t="shared" si="14"/>
        <v>898</v>
      </c>
      <c r="AF4788" s="14">
        <f t="shared" si="15"/>
        <v>18</v>
      </c>
      <c r="AG4788" s="17">
        <f t="shared" si="16"/>
        <v>167.3761144</v>
      </c>
      <c r="AH4788" s="20">
        <f>12*(J4788*'Programas e Observações'!$C$8+K4788*'Programas e Observações'!$C$9+L4788*('Programas e Observações'!$C$8+'Programas e Observações'!$C$9)+M4788*'Programas e Observações'!$C$10)</f>
        <v>956521.08</v>
      </c>
      <c r="AI4788" s="20">
        <f>12*(J4788*'Programas e Observações'!$D$8+K4788*'Programas e Observações'!$D$9+L4788*('Programas e Observações'!$D$8+'Programas e Observações'!$D$9)+M4788*'Programas e Observações'!$D$10)</f>
        <v>1773608.16</v>
      </c>
      <c r="AJ4788" s="13" t="s">
        <v>18043</v>
      </c>
      <c r="AK4788" s="13" t="s">
        <v>18044</v>
      </c>
    </row>
    <row r="4789" ht="15.75" customHeight="1">
      <c r="A4789" s="13" t="s">
        <v>18045</v>
      </c>
      <c r="B4789" s="13" t="s">
        <v>18046</v>
      </c>
      <c r="C4789" s="13" t="s">
        <v>18047</v>
      </c>
      <c r="D4789" s="13" t="s">
        <v>17385</v>
      </c>
      <c r="E4789" s="13" t="s">
        <v>17440</v>
      </c>
      <c r="F4789" s="13" t="s">
        <v>17441</v>
      </c>
      <c r="G4789" s="14">
        <v>7851.0</v>
      </c>
      <c r="H4789" s="16" t="b">
        <f>G4789&lt;'Programas e Observações'!$C$11</f>
        <v>1</v>
      </c>
      <c r="I4789" s="14">
        <v>1169.0</v>
      </c>
      <c r="J4789" s="14">
        <v>700.0</v>
      </c>
      <c r="K4789" s="14">
        <v>48.0</v>
      </c>
      <c r="L4789" s="14">
        <v>257.0</v>
      </c>
      <c r="M4789" s="14">
        <v>122.0</v>
      </c>
      <c r="N4789" s="14">
        <v>234.0</v>
      </c>
      <c r="O4789" s="14">
        <v>28.0</v>
      </c>
      <c r="P4789" s="14">
        <v>0.0</v>
      </c>
      <c r="Q4789" s="14"/>
      <c r="R4789" s="17">
        <f t="shared" si="1"/>
        <v>148.8982295</v>
      </c>
      <c r="S4789" s="17">
        <f t="shared" si="2"/>
        <v>89.16061648</v>
      </c>
      <c r="T4789" s="17">
        <f t="shared" si="3"/>
        <v>6.113870844</v>
      </c>
      <c r="U4789" s="17">
        <f t="shared" si="4"/>
        <v>32.73468348</v>
      </c>
      <c r="V4789" s="17">
        <f t="shared" si="5"/>
        <v>15.53942173</v>
      </c>
      <c r="W4789" s="17">
        <f t="shared" si="6"/>
        <v>29.80512037</v>
      </c>
      <c r="X4789" s="17">
        <f t="shared" si="7"/>
        <v>3.566424659</v>
      </c>
      <c r="Y4789" s="14">
        <f t="shared" si="8"/>
        <v>188121</v>
      </c>
      <c r="Z4789" s="14">
        <f t="shared" si="9"/>
        <v>69749</v>
      </c>
      <c r="AA4789" s="14">
        <f t="shared" si="10"/>
        <v>25406</v>
      </c>
      <c r="AB4789" s="14">
        <f t="shared" si="11"/>
        <v>51789</v>
      </c>
      <c r="AC4789" s="14">
        <f t="shared" si="12"/>
        <v>19129</v>
      </c>
      <c r="AD4789" s="14">
        <f t="shared" si="13"/>
        <v>30393</v>
      </c>
      <c r="AE4789" s="14">
        <f t="shared" si="14"/>
        <v>6016</v>
      </c>
      <c r="AF4789" s="14">
        <f t="shared" si="15"/>
        <v>120</v>
      </c>
      <c r="AG4789" s="17">
        <f t="shared" si="16"/>
        <v>83.99623867</v>
      </c>
      <c r="AH4789" s="20">
        <f>12*(J4789*'Programas e Observações'!$C$8+K4789*'Programas e Observações'!$C$9+L4789*('Programas e Observações'!$C$8+'Programas e Observações'!$C$9)+M4789*'Programas e Observações'!$C$10)</f>
        <v>409755.36</v>
      </c>
      <c r="AI4789" s="20">
        <f>12*(J4789*'Programas e Observações'!$D$8+K4789*'Programas e Observações'!$D$9+L4789*('Programas e Observações'!$D$8+'Programas e Observações'!$D$9)+M4789*'Programas e Observações'!$D$10)</f>
        <v>762261</v>
      </c>
      <c r="AJ4789" s="13" t="s">
        <v>14003</v>
      </c>
      <c r="AK4789" s="13" t="s">
        <v>6519</v>
      </c>
    </row>
    <row r="4790" ht="15.75" customHeight="1">
      <c r="A4790" s="13" t="s">
        <v>18048</v>
      </c>
      <c r="B4790" s="13" t="s">
        <v>18049</v>
      </c>
      <c r="C4790" s="13" t="s">
        <v>18050</v>
      </c>
      <c r="D4790" s="13" t="s">
        <v>17385</v>
      </c>
      <c r="E4790" s="13" t="s">
        <v>17696</v>
      </c>
      <c r="F4790" s="13" t="s">
        <v>17697</v>
      </c>
      <c r="G4790" s="14">
        <v>41705.0</v>
      </c>
      <c r="H4790" s="16" t="b">
        <f>G4790&lt;'Programas e Observações'!$C$11</f>
        <v>0</v>
      </c>
      <c r="I4790" s="14">
        <v>3262.0</v>
      </c>
      <c r="J4790" s="14">
        <v>1618.0</v>
      </c>
      <c r="K4790" s="14">
        <v>418.0</v>
      </c>
      <c r="L4790" s="14">
        <v>699.0</v>
      </c>
      <c r="M4790" s="14">
        <v>100.0</v>
      </c>
      <c r="N4790" s="14">
        <v>407.0</v>
      </c>
      <c r="O4790" s="14">
        <v>87.0</v>
      </c>
      <c r="P4790" s="14">
        <v>5.0</v>
      </c>
      <c r="Q4790" s="14"/>
      <c r="R4790" s="17">
        <f t="shared" si="1"/>
        <v>78.21604124</v>
      </c>
      <c r="S4790" s="17">
        <f t="shared" si="2"/>
        <v>38.7963074</v>
      </c>
      <c r="T4790" s="17">
        <f t="shared" si="3"/>
        <v>10.02277904</v>
      </c>
      <c r="U4790" s="17">
        <f t="shared" si="4"/>
        <v>16.76058027</v>
      </c>
      <c r="V4790" s="17">
        <f t="shared" si="5"/>
        <v>2.397794029</v>
      </c>
      <c r="W4790" s="17">
        <f t="shared" si="6"/>
        <v>9.7590217</v>
      </c>
      <c r="X4790" s="17">
        <f t="shared" si="7"/>
        <v>2.086080806</v>
      </c>
      <c r="Y4790" s="14">
        <f t="shared" si="8"/>
        <v>47743</v>
      </c>
      <c r="Z4790" s="14">
        <f t="shared" si="9"/>
        <v>18099</v>
      </c>
      <c r="AA4790" s="14">
        <f t="shared" si="10"/>
        <v>7745</v>
      </c>
      <c r="AB4790" s="14">
        <f t="shared" si="11"/>
        <v>10928</v>
      </c>
      <c r="AC4790" s="14">
        <f t="shared" si="12"/>
        <v>4544</v>
      </c>
      <c r="AD4790" s="14">
        <f t="shared" si="13"/>
        <v>7000</v>
      </c>
      <c r="AE4790" s="14">
        <f t="shared" si="14"/>
        <v>1476</v>
      </c>
      <c r="AF4790" s="14">
        <f t="shared" si="15"/>
        <v>31</v>
      </c>
      <c r="AG4790" s="17">
        <f t="shared" si="16"/>
        <v>79.15649087</v>
      </c>
      <c r="AH4790" s="20">
        <f>12*(J4790*'Programas e Observações'!$C$8+K4790*'Programas e Observações'!$C$9+L4790*('Programas e Observações'!$C$8+'Programas e Observações'!$C$9)+M4790*'Programas e Observações'!$C$10)</f>
        <v>1081884</v>
      </c>
      <c r="AI4790" s="20">
        <f>12*(J4790*'Programas e Observações'!$D$8+K4790*'Programas e Observações'!$D$9+L4790*('Programas e Observações'!$D$8+'Programas e Observações'!$D$9)+M4790*'Programas e Observações'!$D$10)</f>
        <v>1940725.08</v>
      </c>
      <c r="AJ4790" s="13" t="s">
        <v>18051</v>
      </c>
      <c r="AK4790" s="13" t="s">
        <v>242</v>
      </c>
    </row>
    <row r="4791" ht="15.75" customHeight="1">
      <c r="A4791" s="13" t="s">
        <v>18052</v>
      </c>
      <c r="B4791" s="13" t="s">
        <v>18053</v>
      </c>
      <c r="C4791" s="13" t="s">
        <v>18054</v>
      </c>
      <c r="D4791" s="13" t="s">
        <v>17385</v>
      </c>
      <c r="E4791" s="13" t="s">
        <v>17554</v>
      </c>
      <c r="F4791" s="13" t="s">
        <v>17555</v>
      </c>
      <c r="G4791" s="14">
        <v>2047.0</v>
      </c>
      <c r="H4791" s="16" t="b">
        <f>G4791&lt;'Programas e Observações'!$C$11</f>
        <v>1</v>
      </c>
      <c r="I4791" s="14">
        <v>40.0</v>
      </c>
      <c r="J4791" s="14">
        <v>19.0</v>
      </c>
      <c r="K4791" s="14">
        <v>0.0</v>
      </c>
      <c r="L4791" s="14">
        <v>2.0</v>
      </c>
      <c r="M4791" s="14">
        <v>15.0</v>
      </c>
      <c r="N4791" s="14">
        <v>44.0</v>
      </c>
      <c r="O4791" s="14">
        <v>5.0</v>
      </c>
      <c r="P4791" s="14">
        <v>0.0</v>
      </c>
      <c r="Q4791" s="14"/>
      <c r="R4791" s="17">
        <f t="shared" si="1"/>
        <v>19.5407914</v>
      </c>
      <c r="S4791" s="17">
        <f t="shared" si="2"/>
        <v>9.281875916</v>
      </c>
      <c r="T4791" s="17">
        <f t="shared" si="3"/>
        <v>0</v>
      </c>
      <c r="U4791" s="17">
        <f t="shared" si="4"/>
        <v>0.9770395701</v>
      </c>
      <c r="V4791" s="17">
        <f t="shared" si="5"/>
        <v>7.327796776</v>
      </c>
      <c r="W4791" s="17">
        <f t="shared" si="6"/>
        <v>21.49487054</v>
      </c>
      <c r="X4791" s="17">
        <f t="shared" si="7"/>
        <v>2.442598925</v>
      </c>
      <c r="Y4791" s="14">
        <f t="shared" si="8"/>
        <v>26074</v>
      </c>
      <c r="Z4791" s="14">
        <f t="shared" si="9"/>
        <v>14640</v>
      </c>
      <c r="AA4791" s="14">
        <f t="shared" si="10"/>
        <v>1594</v>
      </c>
      <c r="AB4791" s="14">
        <f t="shared" si="11"/>
        <v>5010</v>
      </c>
      <c r="AC4791" s="14">
        <f t="shared" si="12"/>
        <v>2553</v>
      </c>
      <c r="AD4791" s="14">
        <f t="shared" si="13"/>
        <v>2751</v>
      </c>
      <c r="AE4791" s="14">
        <f t="shared" si="14"/>
        <v>355</v>
      </c>
      <c r="AF4791" s="14">
        <f t="shared" si="15"/>
        <v>12</v>
      </c>
      <c r="AG4791" s="17">
        <f t="shared" si="16"/>
        <v>159.5471929</v>
      </c>
      <c r="AH4791" s="20">
        <f>12*(J4791*'Programas e Observações'!$C$8+K4791*'Programas e Observações'!$C$9+L4791*('Programas e Observações'!$C$8+'Programas e Observações'!$C$9)+M4791*'Programas e Observações'!$C$10)</f>
        <v>13098.6</v>
      </c>
      <c r="AI4791" s="20">
        <f>12*(J4791*'Programas e Observações'!$D$8+K4791*'Programas e Observações'!$D$9+L4791*('Programas e Observações'!$D$8+'Programas e Observações'!$D$9)+M4791*'Programas e Observações'!$D$10)</f>
        <v>20908.44</v>
      </c>
      <c r="AJ4791" s="13" t="s">
        <v>10098</v>
      </c>
      <c r="AK4791" s="13" t="s">
        <v>1652</v>
      </c>
    </row>
    <row r="4792" ht="15.75" customHeight="1">
      <c r="A4792" s="13" t="s">
        <v>18055</v>
      </c>
      <c r="B4792" s="13" t="s">
        <v>18056</v>
      </c>
      <c r="C4792" s="13" t="s">
        <v>18057</v>
      </c>
      <c r="D4792" s="13" t="s">
        <v>17385</v>
      </c>
      <c r="E4792" s="13" t="s">
        <v>17684</v>
      </c>
      <c r="F4792" s="13" t="s">
        <v>17685</v>
      </c>
      <c r="G4792" s="14">
        <v>3350.0</v>
      </c>
      <c r="H4792" s="16" t="b">
        <f>G4792&lt;'Programas e Observações'!$C$11</f>
        <v>1</v>
      </c>
      <c r="I4792" s="14">
        <v>183.0</v>
      </c>
      <c r="J4792" s="14">
        <v>76.0</v>
      </c>
      <c r="K4792" s="14">
        <v>19.0</v>
      </c>
      <c r="L4792" s="14">
        <v>32.0</v>
      </c>
      <c r="M4792" s="14">
        <v>21.0</v>
      </c>
      <c r="N4792" s="14">
        <v>129.0</v>
      </c>
      <c r="O4792" s="14">
        <v>11.0</v>
      </c>
      <c r="P4792" s="14">
        <v>0.0</v>
      </c>
      <c r="Q4792" s="14"/>
      <c r="R4792" s="17">
        <f t="shared" si="1"/>
        <v>54.62686567</v>
      </c>
      <c r="S4792" s="17">
        <f t="shared" si="2"/>
        <v>22.68656716</v>
      </c>
      <c r="T4792" s="17">
        <f t="shared" si="3"/>
        <v>5.671641791</v>
      </c>
      <c r="U4792" s="17">
        <f t="shared" si="4"/>
        <v>9.552238806</v>
      </c>
      <c r="V4792" s="17">
        <f t="shared" si="5"/>
        <v>6.268656716</v>
      </c>
      <c r="W4792" s="17">
        <f t="shared" si="6"/>
        <v>38.50746269</v>
      </c>
      <c r="X4792" s="17">
        <f t="shared" si="7"/>
        <v>3.28358209</v>
      </c>
      <c r="Y4792" s="14">
        <f t="shared" si="8"/>
        <v>47088</v>
      </c>
      <c r="Z4792" s="14">
        <f t="shared" si="9"/>
        <v>25361</v>
      </c>
      <c r="AA4792" s="14">
        <f t="shared" si="10"/>
        <v>3041</v>
      </c>
      <c r="AB4792" s="14">
        <f t="shared" si="11"/>
        <v>10118</v>
      </c>
      <c r="AC4792" s="14">
        <f t="shared" si="12"/>
        <v>4302</v>
      </c>
      <c r="AD4792" s="14">
        <f t="shared" si="13"/>
        <v>7626</v>
      </c>
      <c r="AE4792" s="14">
        <f t="shared" si="14"/>
        <v>1367</v>
      </c>
      <c r="AF4792" s="14">
        <f t="shared" si="15"/>
        <v>32</v>
      </c>
      <c r="AG4792" s="17">
        <f t="shared" si="16"/>
        <v>133.8799834</v>
      </c>
      <c r="AH4792" s="20">
        <f>12*(J4792*'Programas e Observações'!$C$8+K4792*'Programas e Observações'!$C$9+L4792*('Programas e Observações'!$C$8+'Programas e Observações'!$C$9)+M4792*'Programas e Observações'!$C$10)</f>
        <v>58501.08</v>
      </c>
      <c r="AI4792" s="20">
        <f>12*(J4792*'Programas e Observações'!$D$8+K4792*'Programas e Observações'!$D$9+L4792*('Programas e Observações'!$D$8+'Programas e Observações'!$D$9)+M4792*'Programas e Observações'!$D$10)</f>
        <v>98743.68</v>
      </c>
      <c r="AJ4792" s="13" t="s">
        <v>1512</v>
      </c>
      <c r="AK4792" s="13" t="s">
        <v>414</v>
      </c>
    </row>
    <row r="4793" ht="15.75" customHeight="1">
      <c r="A4793" s="13" t="s">
        <v>18058</v>
      </c>
      <c r="B4793" s="13" t="s">
        <v>18059</v>
      </c>
      <c r="C4793" s="13" t="s">
        <v>18060</v>
      </c>
      <c r="D4793" s="13" t="s">
        <v>17385</v>
      </c>
      <c r="E4793" s="13" t="s">
        <v>17440</v>
      </c>
      <c r="F4793" s="13" t="s">
        <v>17441</v>
      </c>
      <c r="G4793" s="14">
        <v>275430.0</v>
      </c>
      <c r="H4793" s="16" t="b">
        <f>G4793&lt;'Programas e Observações'!$C$11</f>
        <v>0</v>
      </c>
      <c r="I4793" s="14">
        <v>31329.0</v>
      </c>
      <c r="J4793" s="14">
        <v>13880.0</v>
      </c>
      <c r="K4793" s="14">
        <v>2241.0</v>
      </c>
      <c r="L4793" s="14">
        <v>9790.0</v>
      </c>
      <c r="M4793" s="14">
        <v>3901.0</v>
      </c>
      <c r="N4793" s="14">
        <v>4194.0</v>
      </c>
      <c r="O4793" s="14">
        <v>670.0</v>
      </c>
      <c r="P4793" s="14">
        <v>13.0</v>
      </c>
      <c r="Q4793" s="14">
        <v>1936.0</v>
      </c>
      <c r="R4793" s="17">
        <f t="shared" si="1"/>
        <v>113.7457793</v>
      </c>
      <c r="S4793" s="17">
        <f t="shared" si="2"/>
        <v>50.39392949</v>
      </c>
      <c r="T4793" s="17">
        <f t="shared" si="3"/>
        <v>8.136368587</v>
      </c>
      <c r="U4793" s="17">
        <f t="shared" si="4"/>
        <v>35.54442145</v>
      </c>
      <c r="V4793" s="17">
        <f t="shared" si="5"/>
        <v>14.16330828</v>
      </c>
      <c r="W4793" s="17">
        <f t="shared" si="6"/>
        <v>15.22709944</v>
      </c>
      <c r="X4793" s="17">
        <f t="shared" si="7"/>
        <v>2.432559997</v>
      </c>
      <c r="Y4793" s="14">
        <f t="shared" si="8"/>
        <v>188121</v>
      </c>
      <c r="Z4793" s="14">
        <f t="shared" si="9"/>
        <v>69749</v>
      </c>
      <c r="AA4793" s="14">
        <f t="shared" si="10"/>
        <v>25406</v>
      </c>
      <c r="AB4793" s="14">
        <f t="shared" si="11"/>
        <v>51789</v>
      </c>
      <c r="AC4793" s="14">
        <f t="shared" si="12"/>
        <v>19129</v>
      </c>
      <c r="AD4793" s="14">
        <f t="shared" si="13"/>
        <v>30393</v>
      </c>
      <c r="AE4793" s="14">
        <f t="shared" si="14"/>
        <v>6016</v>
      </c>
      <c r="AF4793" s="14">
        <f t="shared" si="15"/>
        <v>120</v>
      </c>
      <c r="AG4793" s="17">
        <f t="shared" si="16"/>
        <v>83.99623867</v>
      </c>
      <c r="AH4793" s="20">
        <f>12*(J4793*'Programas e Observações'!$C$8+K4793*'Programas e Observações'!$C$9+L4793*('Programas e Observações'!$C$8+'Programas e Observações'!$C$9)+M4793*'Programas e Observações'!$C$10)</f>
        <v>12886372.68</v>
      </c>
      <c r="AI4793" s="20">
        <f>12*(J4793*'Programas e Observações'!$D$8+K4793*'Programas e Observações'!$D$9+L4793*('Programas e Observações'!$D$8+'Programas e Observações'!$D$9)+M4793*'Programas e Observações'!$D$10)</f>
        <v>21714627.36</v>
      </c>
      <c r="AJ4793" s="13" t="s">
        <v>18061</v>
      </c>
      <c r="AK4793" s="13" t="s">
        <v>18062</v>
      </c>
    </row>
    <row r="4794" ht="15.75" customHeight="1">
      <c r="A4794" s="13" t="s">
        <v>18063</v>
      </c>
      <c r="B4794" s="13" t="s">
        <v>18064</v>
      </c>
      <c r="C4794" s="13" t="s">
        <v>18065</v>
      </c>
      <c r="D4794" s="13" t="s">
        <v>17385</v>
      </c>
      <c r="E4794" s="13" t="s">
        <v>17565</v>
      </c>
      <c r="F4794" s="13" t="s">
        <v>17566</v>
      </c>
      <c r="G4794" s="14">
        <v>1441.0</v>
      </c>
      <c r="H4794" s="16" t="b">
        <f>G4794&lt;'Programas e Observações'!$C$11</f>
        <v>1</v>
      </c>
      <c r="I4794" s="14">
        <v>327.0</v>
      </c>
      <c r="J4794" s="14">
        <v>185.0</v>
      </c>
      <c r="K4794" s="14">
        <v>30.0</v>
      </c>
      <c r="L4794" s="14">
        <v>41.0</v>
      </c>
      <c r="M4794" s="14">
        <v>23.0</v>
      </c>
      <c r="N4794" s="14">
        <v>29.0</v>
      </c>
      <c r="O4794" s="14">
        <v>8.0</v>
      </c>
      <c r="P4794" s="14">
        <v>0.0</v>
      </c>
      <c r="Q4794" s="14"/>
      <c r="R4794" s="17">
        <f t="shared" si="1"/>
        <v>226.925746</v>
      </c>
      <c r="S4794" s="17">
        <f t="shared" si="2"/>
        <v>128.3830673</v>
      </c>
      <c r="T4794" s="17">
        <f t="shared" si="3"/>
        <v>20.81887578</v>
      </c>
      <c r="U4794" s="17">
        <f t="shared" si="4"/>
        <v>28.45246357</v>
      </c>
      <c r="V4794" s="17">
        <f t="shared" si="5"/>
        <v>15.9611381</v>
      </c>
      <c r="W4794" s="17">
        <f t="shared" si="6"/>
        <v>20.12491325</v>
      </c>
      <c r="X4794" s="17">
        <f t="shared" si="7"/>
        <v>5.551700208</v>
      </c>
      <c r="Y4794" s="14">
        <f t="shared" si="8"/>
        <v>27116</v>
      </c>
      <c r="Z4794" s="14">
        <f t="shared" si="9"/>
        <v>11474</v>
      </c>
      <c r="AA4794" s="14">
        <f t="shared" si="10"/>
        <v>4477</v>
      </c>
      <c r="AB4794" s="14">
        <f t="shared" si="11"/>
        <v>4375</v>
      </c>
      <c r="AC4794" s="14">
        <f t="shared" si="12"/>
        <v>2307</v>
      </c>
      <c r="AD4794" s="14">
        <f t="shared" si="13"/>
        <v>6260</v>
      </c>
      <c r="AE4794" s="14">
        <f t="shared" si="14"/>
        <v>935</v>
      </c>
      <c r="AF4794" s="14">
        <f t="shared" si="15"/>
        <v>40</v>
      </c>
      <c r="AG4794" s="17">
        <f t="shared" si="16"/>
        <v>83.23766139</v>
      </c>
      <c r="AH4794" s="20">
        <f>12*(J4794*'Programas e Observações'!$C$8+K4794*'Programas e Observações'!$C$9+L4794*('Programas e Observações'!$C$8+'Programas e Observações'!$C$9)+M4794*'Programas e Observações'!$C$10)</f>
        <v>93178.44</v>
      </c>
      <c r="AI4794" s="20">
        <f>12*(J4794*'Programas e Observações'!$D$8+K4794*'Programas e Observações'!$D$9+L4794*('Programas e Observações'!$D$8+'Programas e Observações'!$D$9)+M4794*'Programas e Observações'!$D$10)</f>
        <v>176319.12</v>
      </c>
      <c r="AJ4794" s="13" t="s">
        <v>246</v>
      </c>
      <c r="AK4794" s="13" t="s">
        <v>3725</v>
      </c>
    </row>
    <row r="4795" ht="15.75" customHeight="1">
      <c r="A4795" s="13" t="s">
        <v>18066</v>
      </c>
      <c r="B4795" s="13" t="s">
        <v>18067</v>
      </c>
      <c r="C4795" s="13" t="s">
        <v>18068</v>
      </c>
      <c r="D4795" s="13" t="s">
        <v>17385</v>
      </c>
      <c r="E4795" s="13" t="s">
        <v>17466</v>
      </c>
      <c r="F4795" s="13" t="s">
        <v>17467</v>
      </c>
      <c r="G4795" s="14">
        <v>95946.0</v>
      </c>
      <c r="H4795" s="16" t="b">
        <f>G4795&lt;'Programas e Observações'!$C$11</f>
        <v>0</v>
      </c>
      <c r="I4795" s="14">
        <v>11596.0</v>
      </c>
      <c r="J4795" s="14">
        <v>4960.0</v>
      </c>
      <c r="K4795" s="14">
        <v>963.0</v>
      </c>
      <c r="L4795" s="14">
        <v>3460.0</v>
      </c>
      <c r="M4795" s="14">
        <v>1564.0</v>
      </c>
      <c r="N4795" s="14">
        <v>1309.0</v>
      </c>
      <c r="O4795" s="14">
        <v>214.0</v>
      </c>
      <c r="P4795" s="14">
        <v>6.0</v>
      </c>
      <c r="Q4795" s="14">
        <v>782.0</v>
      </c>
      <c r="R4795" s="17">
        <f t="shared" si="1"/>
        <v>120.8596502</v>
      </c>
      <c r="S4795" s="17">
        <f t="shared" si="2"/>
        <v>51.69574552</v>
      </c>
      <c r="T4795" s="17">
        <f t="shared" si="3"/>
        <v>10.03689575</v>
      </c>
      <c r="U4795" s="17">
        <f t="shared" si="4"/>
        <v>36.06195151</v>
      </c>
      <c r="V4795" s="17">
        <f t="shared" si="5"/>
        <v>16.30083589</v>
      </c>
      <c r="W4795" s="17">
        <f t="shared" si="6"/>
        <v>13.64309091</v>
      </c>
      <c r="X4795" s="17">
        <f t="shared" si="7"/>
        <v>2.230421279</v>
      </c>
      <c r="Y4795" s="14">
        <f t="shared" si="8"/>
        <v>55623</v>
      </c>
      <c r="Z4795" s="14">
        <f t="shared" si="9"/>
        <v>26486</v>
      </c>
      <c r="AA4795" s="14">
        <f t="shared" si="10"/>
        <v>4033</v>
      </c>
      <c r="AB4795" s="14">
        <f t="shared" si="11"/>
        <v>15050</v>
      </c>
      <c r="AC4795" s="14">
        <f t="shared" si="12"/>
        <v>6414</v>
      </c>
      <c r="AD4795" s="14">
        <f t="shared" si="13"/>
        <v>6101</v>
      </c>
      <c r="AE4795" s="14">
        <f t="shared" si="14"/>
        <v>1095</v>
      </c>
      <c r="AF4795" s="14">
        <f t="shared" si="15"/>
        <v>23</v>
      </c>
      <c r="AG4795" s="17">
        <f t="shared" si="16"/>
        <v>140.4805682</v>
      </c>
      <c r="AH4795" s="20">
        <f>12*(J4795*'Programas e Observações'!$C$8+K4795*'Programas e Observações'!$C$9+L4795*('Programas e Observações'!$C$8+'Programas e Observações'!$C$9)+M4795*'Programas e Observações'!$C$10)</f>
        <v>4749954.12</v>
      </c>
      <c r="AI4795" s="20">
        <f>12*(J4795*'Programas e Observações'!$D$8+K4795*'Programas e Observações'!$D$9+L4795*('Programas e Observações'!$D$8+'Programas e Observações'!$D$9)+M4795*'Programas e Observações'!$D$10)</f>
        <v>7895993.64</v>
      </c>
      <c r="AJ4795" s="13" t="s">
        <v>18069</v>
      </c>
      <c r="AK4795" s="13" t="s">
        <v>6075</v>
      </c>
    </row>
    <row r="4796" ht="15.75" customHeight="1">
      <c r="A4796" s="13" t="s">
        <v>18070</v>
      </c>
      <c r="B4796" s="13" t="s">
        <v>18071</v>
      </c>
      <c r="C4796" s="13" t="s">
        <v>18072</v>
      </c>
      <c r="D4796" s="13" t="s">
        <v>17385</v>
      </c>
      <c r="E4796" s="13" t="s">
        <v>17565</v>
      </c>
      <c r="F4796" s="13" t="s">
        <v>17566</v>
      </c>
      <c r="G4796" s="14">
        <v>26168.0</v>
      </c>
      <c r="H4796" s="16" t="b">
        <f>G4796&lt;'Programas e Observações'!$C$11</f>
        <v>0</v>
      </c>
      <c r="I4796" s="14">
        <v>1870.0</v>
      </c>
      <c r="J4796" s="14">
        <v>556.0</v>
      </c>
      <c r="K4796" s="14">
        <v>354.0</v>
      </c>
      <c r="L4796" s="14">
        <v>196.0</v>
      </c>
      <c r="M4796" s="14">
        <v>290.0</v>
      </c>
      <c r="N4796" s="14">
        <v>428.0</v>
      </c>
      <c r="O4796" s="14">
        <v>74.0</v>
      </c>
      <c r="P4796" s="14">
        <v>1.0</v>
      </c>
      <c r="Q4796" s="14"/>
      <c r="R4796" s="17">
        <f t="shared" si="1"/>
        <v>71.46132681</v>
      </c>
      <c r="S4796" s="17">
        <f t="shared" si="2"/>
        <v>21.24732498</v>
      </c>
      <c r="T4796" s="17">
        <f t="shared" si="3"/>
        <v>13.5279731</v>
      </c>
      <c r="U4796" s="17">
        <f t="shared" si="4"/>
        <v>7.490064201</v>
      </c>
      <c r="V4796" s="17">
        <f t="shared" si="5"/>
        <v>11.08223785</v>
      </c>
      <c r="W4796" s="17">
        <f t="shared" si="6"/>
        <v>16.35585448</v>
      </c>
      <c r="X4796" s="17">
        <f t="shared" si="7"/>
        <v>2.827881382</v>
      </c>
      <c r="Y4796" s="14">
        <f t="shared" si="8"/>
        <v>27116</v>
      </c>
      <c r="Z4796" s="14">
        <f t="shared" si="9"/>
        <v>11474</v>
      </c>
      <c r="AA4796" s="14">
        <f t="shared" si="10"/>
        <v>4477</v>
      </c>
      <c r="AB4796" s="14">
        <f t="shared" si="11"/>
        <v>4375</v>
      </c>
      <c r="AC4796" s="14">
        <f t="shared" si="12"/>
        <v>2307</v>
      </c>
      <c r="AD4796" s="14">
        <f t="shared" si="13"/>
        <v>6260</v>
      </c>
      <c r="AE4796" s="14">
        <f t="shared" si="14"/>
        <v>935</v>
      </c>
      <c r="AF4796" s="14">
        <f t="shared" si="15"/>
        <v>40</v>
      </c>
      <c r="AG4796" s="17">
        <f t="shared" si="16"/>
        <v>83.23766139</v>
      </c>
      <c r="AH4796" s="20">
        <f>12*(J4796*'Programas e Observações'!$C$8+K4796*'Programas e Observações'!$C$9+L4796*('Programas e Observações'!$C$8+'Programas e Observações'!$C$9)+M4796*'Programas e Observações'!$C$10)</f>
        <v>582428.4</v>
      </c>
      <c r="AI4796" s="20">
        <f>12*(J4796*'Programas e Observações'!$D$8+K4796*'Programas e Observações'!$D$9+L4796*('Programas e Observações'!$D$8+'Programas e Observações'!$D$9)+M4796*'Programas e Observações'!$D$10)</f>
        <v>868898.88</v>
      </c>
      <c r="AJ4796" s="13" t="s">
        <v>15710</v>
      </c>
      <c r="AK4796" s="13" t="s">
        <v>18073</v>
      </c>
    </row>
    <row r="4797" ht="15.75" customHeight="1">
      <c r="A4797" s="13" t="s">
        <v>18074</v>
      </c>
      <c r="B4797" s="13" t="s">
        <v>18075</v>
      </c>
      <c r="C4797" s="13" t="s">
        <v>18076</v>
      </c>
      <c r="D4797" s="13" t="s">
        <v>17385</v>
      </c>
      <c r="E4797" s="13" t="s">
        <v>17608</v>
      </c>
      <c r="F4797" s="13" t="s">
        <v>17609</v>
      </c>
      <c r="G4797" s="14">
        <v>7547.0</v>
      </c>
      <c r="H4797" s="16" t="b">
        <f>G4797&lt;'Programas e Observações'!$C$11</f>
        <v>1</v>
      </c>
      <c r="I4797" s="14">
        <v>907.0</v>
      </c>
      <c r="J4797" s="14">
        <v>499.0</v>
      </c>
      <c r="K4797" s="14">
        <v>81.0</v>
      </c>
      <c r="L4797" s="14">
        <v>167.0</v>
      </c>
      <c r="M4797" s="14">
        <v>11.0</v>
      </c>
      <c r="N4797" s="14">
        <v>215.0</v>
      </c>
      <c r="O4797" s="14">
        <v>10.0</v>
      </c>
      <c r="P4797" s="14">
        <v>0.0</v>
      </c>
      <c r="Q4797" s="14"/>
      <c r="R4797" s="17">
        <f t="shared" si="1"/>
        <v>120.1802041</v>
      </c>
      <c r="S4797" s="17">
        <f t="shared" si="2"/>
        <v>66.11898768</v>
      </c>
      <c r="T4797" s="17">
        <f t="shared" si="3"/>
        <v>10.73274149</v>
      </c>
      <c r="U4797" s="17">
        <f t="shared" si="4"/>
        <v>22.12799788</v>
      </c>
      <c r="V4797" s="17">
        <f t="shared" si="5"/>
        <v>1.457532794</v>
      </c>
      <c r="W4797" s="17">
        <f t="shared" si="6"/>
        <v>28.48814098</v>
      </c>
      <c r="X4797" s="17">
        <f t="shared" si="7"/>
        <v>1.325029813</v>
      </c>
      <c r="Y4797" s="14">
        <f t="shared" si="8"/>
        <v>35666</v>
      </c>
      <c r="Z4797" s="14">
        <f t="shared" si="9"/>
        <v>19281</v>
      </c>
      <c r="AA4797" s="14">
        <f t="shared" si="10"/>
        <v>2674</v>
      </c>
      <c r="AB4797" s="14">
        <f t="shared" si="11"/>
        <v>7703</v>
      </c>
      <c r="AC4797" s="14">
        <f t="shared" si="12"/>
        <v>2367</v>
      </c>
      <c r="AD4797" s="14">
        <f t="shared" si="13"/>
        <v>4626</v>
      </c>
      <c r="AE4797" s="14">
        <f t="shared" si="14"/>
        <v>560</v>
      </c>
      <c r="AF4797" s="14">
        <f t="shared" si="15"/>
        <v>23</v>
      </c>
      <c r="AG4797" s="17">
        <f t="shared" si="16"/>
        <v>124.947451</v>
      </c>
      <c r="AH4797" s="20">
        <f>12*(J4797*'Programas e Observações'!$C$8+K4797*'Programas e Observações'!$C$9+L4797*('Programas e Observações'!$C$8+'Programas e Observações'!$C$9)+M4797*'Programas e Observações'!$C$10)</f>
        <v>264398.88</v>
      </c>
      <c r="AI4797" s="20">
        <f>12*(J4797*'Programas e Observações'!$D$8+K4797*'Programas e Observações'!$D$9+L4797*('Programas e Observações'!$D$8+'Programas e Observações'!$D$9)+M4797*'Programas e Observações'!$D$10)</f>
        <v>509433</v>
      </c>
      <c r="AJ4797" s="13" t="s">
        <v>18077</v>
      </c>
      <c r="AK4797" s="13" t="s">
        <v>5629</v>
      </c>
    </row>
    <row r="4798" ht="15.75" customHeight="1">
      <c r="A4798" s="13" t="s">
        <v>18078</v>
      </c>
      <c r="B4798" s="13" t="s">
        <v>18079</v>
      </c>
      <c r="C4798" s="13" t="s">
        <v>18080</v>
      </c>
      <c r="D4798" s="13" t="s">
        <v>17385</v>
      </c>
      <c r="E4798" s="13" t="s">
        <v>17528</v>
      </c>
      <c r="F4798" s="13" t="s">
        <v>17529</v>
      </c>
      <c r="G4798" s="14">
        <v>5535.0</v>
      </c>
      <c r="H4798" s="16" t="b">
        <f>G4798&lt;'Programas e Observações'!$C$11</f>
        <v>1</v>
      </c>
      <c r="I4798" s="14">
        <v>0.0</v>
      </c>
      <c r="J4798" s="14">
        <v>0.0</v>
      </c>
      <c r="K4798" s="14">
        <v>0.0</v>
      </c>
      <c r="L4798" s="14">
        <v>0.0</v>
      </c>
      <c r="M4798" s="14">
        <v>0.0</v>
      </c>
      <c r="N4798" s="14">
        <v>133.0</v>
      </c>
      <c r="O4798" s="14">
        <v>15.0</v>
      </c>
      <c r="P4798" s="14">
        <v>0.0</v>
      </c>
      <c r="Q4798" s="14"/>
      <c r="R4798" s="17">
        <f t="shared" si="1"/>
        <v>0</v>
      </c>
      <c r="S4798" s="17">
        <f t="shared" si="2"/>
        <v>0</v>
      </c>
      <c r="T4798" s="17">
        <f t="shared" si="3"/>
        <v>0</v>
      </c>
      <c r="U4798" s="17">
        <f t="shared" si="4"/>
        <v>0</v>
      </c>
      <c r="V4798" s="17">
        <f t="shared" si="5"/>
        <v>0</v>
      </c>
      <c r="W4798" s="17">
        <f t="shared" si="6"/>
        <v>24.02890696</v>
      </c>
      <c r="X4798" s="17">
        <f t="shared" si="7"/>
        <v>2.7100271</v>
      </c>
      <c r="Y4798" s="14">
        <f t="shared" si="8"/>
        <v>73317</v>
      </c>
      <c r="Z4798" s="14">
        <f t="shared" si="9"/>
        <v>33457</v>
      </c>
      <c r="AA4798" s="14">
        <f t="shared" si="10"/>
        <v>6619</v>
      </c>
      <c r="AB4798" s="14">
        <f t="shared" si="11"/>
        <v>20730</v>
      </c>
      <c r="AC4798" s="14">
        <f t="shared" si="12"/>
        <v>8007</v>
      </c>
      <c r="AD4798" s="14">
        <f t="shared" si="13"/>
        <v>10198</v>
      </c>
      <c r="AE4798" s="14">
        <f t="shared" si="14"/>
        <v>1933</v>
      </c>
      <c r="AF4798" s="14">
        <f t="shared" si="15"/>
        <v>53</v>
      </c>
      <c r="AG4798" s="17">
        <f t="shared" si="16"/>
        <v>93.64606165</v>
      </c>
      <c r="AH4798" s="20">
        <f>12*(J4798*'Programas e Observações'!$C$8+K4798*'Programas e Observações'!$C$9+L4798*('Programas e Observações'!$C$8+'Programas e Observações'!$C$9)+M4798*'Programas e Observações'!$C$10)</f>
        <v>0</v>
      </c>
      <c r="AI4798" s="20">
        <f>12*(J4798*'Programas e Observações'!$D$8+K4798*'Programas e Observações'!$D$9+L4798*('Programas e Observações'!$D$8+'Programas e Observações'!$D$9)+M4798*'Programas e Observações'!$D$10)</f>
        <v>0</v>
      </c>
      <c r="AJ4798" s="13" t="s">
        <v>342</v>
      </c>
      <c r="AK4798" s="13" t="s">
        <v>343</v>
      </c>
    </row>
    <row r="4799" ht="15.75" customHeight="1">
      <c r="A4799" s="13" t="s">
        <v>18081</v>
      </c>
      <c r="B4799" s="13" t="s">
        <v>18082</v>
      </c>
      <c r="C4799" s="13" t="s">
        <v>18083</v>
      </c>
      <c r="D4799" s="13" t="s">
        <v>17385</v>
      </c>
      <c r="E4799" s="13" t="s">
        <v>17684</v>
      </c>
      <c r="F4799" s="13" t="s">
        <v>17685</v>
      </c>
      <c r="G4799" s="14">
        <v>2604.0</v>
      </c>
      <c r="H4799" s="16" t="b">
        <f>G4799&lt;'Programas e Observações'!$C$11</f>
        <v>1</v>
      </c>
      <c r="I4799" s="14">
        <v>621.0</v>
      </c>
      <c r="J4799" s="14">
        <v>354.0</v>
      </c>
      <c r="K4799" s="14">
        <v>34.0</v>
      </c>
      <c r="L4799" s="14">
        <v>146.0</v>
      </c>
      <c r="M4799" s="14">
        <v>62.0</v>
      </c>
      <c r="N4799" s="14">
        <v>57.0</v>
      </c>
      <c r="O4799" s="14">
        <v>14.0</v>
      </c>
      <c r="P4799" s="14">
        <v>1.0</v>
      </c>
      <c r="Q4799" s="14"/>
      <c r="R4799" s="17">
        <f t="shared" si="1"/>
        <v>238.4792627</v>
      </c>
      <c r="S4799" s="17">
        <f t="shared" si="2"/>
        <v>135.9447005</v>
      </c>
      <c r="T4799" s="17">
        <f t="shared" si="3"/>
        <v>13.05683564</v>
      </c>
      <c r="U4799" s="17">
        <f t="shared" si="4"/>
        <v>56.06758833</v>
      </c>
      <c r="V4799" s="17">
        <f t="shared" si="5"/>
        <v>23.80952381</v>
      </c>
      <c r="W4799" s="17">
        <f t="shared" si="6"/>
        <v>21.88940092</v>
      </c>
      <c r="X4799" s="17">
        <f t="shared" si="7"/>
        <v>5.376344086</v>
      </c>
      <c r="Y4799" s="14">
        <f t="shared" si="8"/>
        <v>47088</v>
      </c>
      <c r="Z4799" s="14">
        <f t="shared" si="9"/>
        <v>25361</v>
      </c>
      <c r="AA4799" s="14">
        <f t="shared" si="10"/>
        <v>3041</v>
      </c>
      <c r="AB4799" s="14">
        <f t="shared" si="11"/>
        <v>10118</v>
      </c>
      <c r="AC4799" s="14">
        <f t="shared" si="12"/>
        <v>4302</v>
      </c>
      <c r="AD4799" s="14">
        <f t="shared" si="13"/>
        <v>7626</v>
      </c>
      <c r="AE4799" s="14">
        <f t="shared" si="14"/>
        <v>1367</v>
      </c>
      <c r="AF4799" s="14">
        <f t="shared" si="15"/>
        <v>32</v>
      </c>
      <c r="AG4799" s="17">
        <f t="shared" si="16"/>
        <v>133.8799834</v>
      </c>
      <c r="AH4799" s="20">
        <f>12*(J4799*'Programas e Observações'!$C$8+K4799*'Programas e Observações'!$C$9+L4799*('Programas e Observações'!$C$8+'Programas e Observações'!$C$9)+M4799*'Programas e Observações'!$C$10)</f>
        <v>223683.36</v>
      </c>
      <c r="AI4799" s="20">
        <f>12*(J4799*'Programas e Observações'!$D$8+K4799*'Programas e Observações'!$D$9+L4799*('Programas e Observações'!$D$8+'Programas e Observações'!$D$9)+M4799*'Programas e Observações'!$D$10)</f>
        <v>408276.72</v>
      </c>
      <c r="AJ4799" s="13" t="s">
        <v>5236</v>
      </c>
      <c r="AK4799" s="13" t="s">
        <v>875</v>
      </c>
    </row>
    <row r="4800" ht="15.75" customHeight="1">
      <c r="A4800" s="13" t="s">
        <v>18084</v>
      </c>
      <c r="B4800" s="13" t="s">
        <v>18085</v>
      </c>
      <c r="C4800" s="13" t="s">
        <v>18086</v>
      </c>
      <c r="D4800" s="13" t="s">
        <v>17385</v>
      </c>
      <c r="E4800" s="13" t="s">
        <v>17406</v>
      </c>
      <c r="F4800" s="13" t="s">
        <v>17407</v>
      </c>
      <c r="G4800" s="14">
        <v>19252.0</v>
      </c>
      <c r="H4800" s="16" t="b">
        <f>G4800&lt;'Programas e Observações'!$C$11</f>
        <v>1</v>
      </c>
      <c r="I4800" s="14">
        <v>2481.0</v>
      </c>
      <c r="J4800" s="14">
        <v>1484.0</v>
      </c>
      <c r="K4800" s="14">
        <v>194.0</v>
      </c>
      <c r="L4800" s="14">
        <v>482.0</v>
      </c>
      <c r="M4800" s="14">
        <v>68.0</v>
      </c>
      <c r="N4800" s="14">
        <v>359.0</v>
      </c>
      <c r="O4800" s="14">
        <v>74.0</v>
      </c>
      <c r="P4800" s="14">
        <v>1.0</v>
      </c>
      <c r="Q4800" s="14"/>
      <c r="R4800" s="17">
        <f t="shared" si="1"/>
        <v>128.8697278</v>
      </c>
      <c r="S4800" s="17">
        <f t="shared" si="2"/>
        <v>77.08290048</v>
      </c>
      <c r="T4800" s="17">
        <f t="shared" si="3"/>
        <v>10.07687513</v>
      </c>
      <c r="U4800" s="17">
        <f t="shared" si="4"/>
        <v>25.03635986</v>
      </c>
      <c r="V4800" s="17">
        <f t="shared" si="5"/>
        <v>3.532100561</v>
      </c>
      <c r="W4800" s="17">
        <f t="shared" si="6"/>
        <v>18.64741326</v>
      </c>
      <c r="X4800" s="17">
        <f t="shared" si="7"/>
        <v>3.843756493</v>
      </c>
      <c r="Y4800" s="14">
        <f t="shared" si="8"/>
        <v>39596</v>
      </c>
      <c r="Z4800" s="14">
        <f t="shared" si="9"/>
        <v>24465</v>
      </c>
      <c r="AA4800" s="14">
        <f t="shared" si="10"/>
        <v>1921</v>
      </c>
      <c r="AB4800" s="14">
        <f t="shared" si="11"/>
        <v>7339</v>
      </c>
      <c r="AC4800" s="14">
        <f t="shared" si="12"/>
        <v>2721</v>
      </c>
      <c r="AD4800" s="14">
        <f t="shared" si="13"/>
        <v>4709</v>
      </c>
      <c r="AE4800" s="14">
        <f t="shared" si="14"/>
        <v>898</v>
      </c>
      <c r="AF4800" s="14">
        <f t="shared" si="15"/>
        <v>18</v>
      </c>
      <c r="AG4800" s="17">
        <f t="shared" si="16"/>
        <v>167.3761144</v>
      </c>
      <c r="AH4800" s="20">
        <f>12*(J4800*'Programas e Observações'!$C$8+K4800*'Programas e Observações'!$C$9+L4800*('Programas e Observações'!$C$8+'Programas e Observações'!$C$9)+M4800*'Programas e Observações'!$C$10)</f>
        <v>770657.04</v>
      </c>
      <c r="AI4800" s="20">
        <f>12*(J4800*'Programas e Observações'!$D$8+K4800*'Programas e Observações'!$D$9+L4800*('Programas e Observações'!$D$8+'Programas e Observações'!$D$9)+M4800*'Programas e Observações'!$D$10)</f>
        <v>1493281.92</v>
      </c>
      <c r="AJ4800" s="13" t="s">
        <v>18087</v>
      </c>
      <c r="AK4800" s="13" t="s">
        <v>8992</v>
      </c>
    </row>
    <row r="4801" ht="15.75" customHeight="1">
      <c r="A4801" s="13" t="s">
        <v>18088</v>
      </c>
      <c r="B4801" s="13" t="s">
        <v>18089</v>
      </c>
      <c r="C4801" s="13" t="s">
        <v>18090</v>
      </c>
      <c r="D4801" s="13" t="s">
        <v>17385</v>
      </c>
      <c r="E4801" s="13" t="s">
        <v>17386</v>
      </c>
      <c r="F4801" s="13" t="s">
        <v>17387</v>
      </c>
      <c r="G4801" s="14">
        <v>6102.0</v>
      </c>
      <c r="H4801" s="16" t="b">
        <f>G4801&lt;'Programas e Observações'!$C$11</f>
        <v>1</v>
      </c>
      <c r="I4801" s="14">
        <v>12.0</v>
      </c>
      <c r="J4801" s="14">
        <v>11.0</v>
      </c>
      <c r="K4801" s="14">
        <v>0.0</v>
      </c>
      <c r="L4801" s="14">
        <v>0.0</v>
      </c>
      <c r="M4801" s="14">
        <v>2.0</v>
      </c>
      <c r="N4801" s="14">
        <v>39.0</v>
      </c>
      <c r="O4801" s="14">
        <v>25.0</v>
      </c>
      <c r="P4801" s="14">
        <v>1.0</v>
      </c>
      <c r="Q4801" s="14"/>
      <c r="R4801" s="17">
        <f t="shared" si="1"/>
        <v>1.966568338</v>
      </c>
      <c r="S4801" s="17">
        <f t="shared" si="2"/>
        <v>1.802687643</v>
      </c>
      <c r="T4801" s="17">
        <f t="shared" si="3"/>
        <v>0</v>
      </c>
      <c r="U4801" s="17">
        <f t="shared" si="4"/>
        <v>0</v>
      </c>
      <c r="V4801" s="17">
        <f t="shared" si="5"/>
        <v>0.3277613897</v>
      </c>
      <c r="W4801" s="17">
        <f t="shared" si="6"/>
        <v>6.391347099</v>
      </c>
      <c r="X4801" s="17">
        <f t="shared" si="7"/>
        <v>4.097017371</v>
      </c>
      <c r="Y4801" s="14">
        <f t="shared" si="8"/>
        <v>18411</v>
      </c>
      <c r="Z4801" s="14">
        <f t="shared" si="9"/>
        <v>9792</v>
      </c>
      <c r="AA4801" s="14">
        <f t="shared" si="10"/>
        <v>1209</v>
      </c>
      <c r="AB4801" s="14">
        <f t="shared" si="11"/>
        <v>4601</v>
      </c>
      <c r="AC4801" s="14">
        <f t="shared" si="12"/>
        <v>1312</v>
      </c>
      <c r="AD4801" s="14">
        <f t="shared" si="13"/>
        <v>1756</v>
      </c>
      <c r="AE4801" s="14">
        <f t="shared" si="14"/>
        <v>620</v>
      </c>
      <c r="AF4801" s="14">
        <f t="shared" si="15"/>
        <v>23</v>
      </c>
      <c r="AG4801" s="17">
        <f t="shared" si="16"/>
        <v>97.58670222</v>
      </c>
      <c r="AH4801" s="20">
        <f>12*(J4801*'Programas e Observações'!$C$8+K4801*'Programas e Observações'!$C$9+L4801*('Programas e Observações'!$C$8+'Programas e Observações'!$C$9)+M4801*'Programas e Observações'!$C$10)</f>
        <v>3239.16</v>
      </c>
      <c r="AI4801" s="20">
        <f>12*(J4801*'Programas e Observações'!$D$8+K4801*'Programas e Observações'!$D$9+L4801*('Programas e Observações'!$D$8+'Programas e Observações'!$D$9)+M4801*'Programas e Observações'!$D$10)</f>
        <v>7223.76</v>
      </c>
      <c r="AJ4801" s="13" t="s">
        <v>558</v>
      </c>
      <c r="AK4801" s="13" t="s">
        <v>409</v>
      </c>
    </row>
    <row r="4802" ht="15.75" customHeight="1">
      <c r="A4802" s="13" t="s">
        <v>18091</v>
      </c>
      <c r="B4802" s="13" t="s">
        <v>18092</v>
      </c>
      <c r="C4802" s="13" t="s">
        <v>655</v>
      </c>
      <c r="D4802" s="13" t="s">
        <v>17385</v>
      </c>
      <c r="E4802" s="13" t="s">
        <v>17401</v>
      </c>
      <c r="F4802" s="13" t="s">
        <v>17402</v>
      </c>
      <c r="G4802" s="14">
        <v>4772.0</v>
      </c>
      <c r="H4802" s="16" t="b">
        <f>G4802&lt;'Programas e Observações'!$C$11</f>
        <v>1</v>
      </c>
      <c r="I4802" s="14">
        <v>974.0</v>
      </c>
      <c r="J4802" s="14">
        <v>625.0</v>
      </c>
      <c r="K4802" s="14">
        <v>38.0</v>
      </c>
      <c r="L4802" s="14">
        <v>122.0</v>
      </c>
      <c r="M4802" s="14">
        <v>64.0</v>
      </c>
      <c r="N4802" s="14">
        <v>42.0</v>
      </c>
      <c r="O4802" s="14">
        <v>19.0</v>
      </c>
      <c r="P4802" s="14">
        <v>1.0</v>
      </c>
      <c r="Q4802" s="14"/>
      <c r="R4802" s="17">
        <f t="shared" si="1"/>
        <v>204.1072925</v>
      </c>
      <c r="S4802" s="17">
        <f t="shared" si="2"/>
        <v>130.9723386</v>
      </c>
      <c r="T4802" s="17">
        <f t="shared" si="3"/>
        <v>7.963118189</v>
      </c>
      <c r="U4802" s="17">
        <f t="shared" si="4"/>
        <v>25.5658005</v>
      </c>
      <c r="V4802" s="17">
        <f t="shared" si="5"/>
        <v>13.41156748</v>
      </c>
      <c r="W4802" s="17">
        <f t="shared" si="6"/>
        <v>8.801341157</v>
      </c>
      <c r="X4802" s="17">
        <f t="shared" si="7"/>
        <v>3.981559095</v>
      </c>
      <c r="Y4802" s="14">
        <f t="shared" si="8"/>
        <v>29100</v>
      </c>
      <c r="Z4802" s="14">
        <f t="shared" si="9"/>
        <v>16114</v>
      </c>
      <c r="AA4802" s="14">
        <f t="shared" si="10"/>
        <v>1914</v>
      </c>
      <c r="AB4802" s="14">
        <f t="shared" si="11"/>
        <v>5943</v>
      </c>
      <c r="AC4802" s="14">
        <f t="shared" si="12"/>
        <v>2406</v>
      </c>
      <c r="AD4802" s="14">
        <f t="shared" si="13"/>
        <v>4333</v>
      </c>
      <c r="AE4802" s="14">
        <f t="shared" si="14"/>
        <v>1072</v>
      </c>
      <c r="AF4802" s="14">
        <f t="shared" si="15"/>
        <v>25</v>
      </c>
      <c r="AG4802" s="17">
        <f t="shared" si="16"/>
        <v>123.8387458</v>
      </c>
      <c r="AH4802" s="20">
        <f>12*(J4802*'Programas e Observações'!$C$8+K4802*'Programas e Observações'!$C$9+L4802*('Programas e Observações'!$C$8+'Programas e Observações'!$C$9)+M4802*'Programas e Observações'!$C$10)</f>
        <v>263604.12</v>
      </c>
      <c r="AI4802" s="20">
        <f>12*(J4802*'Programas e Observações'!$D$8+K4802*'Programas e Observações'!$D$9+L4802*('Programas e Observações'!$D$8+'Programas e Observações'!$D$9)+M4802*'Programas e Observações'!$D$10)</f>
        <v>536625.12</v>
      </c>
      <c r="AJ4802" s="13" t="s">
        <v>302</v>
      </c>
      <c r="AK4802" s="13" t="s">
        <v>5629</v>
      </c>
    </row>
    <row r="4803" ht="15.75" customHeight="1">
      <c r="A4803" s="13" t="s">
        <v>18093</v>
      </c>
      <c r="B4803" s="13" t="s">
        <v>18094</v>
      </c>
      <c r="C4803" s="13" t="s">
        <v>18095</v>
      </c>
      <c r="D4803" s="13" t="s">
        <v>17385</v>
      </c>
      <c r="E4803" s="13" t="s">
        <v>17498</v>
      </c>
      <c r="F4803" s="13" t="s">
        <v>17499</v>
      </c>
      <c r="G4803" s="14">
        <v>3787.0</v>
      </c>
      <c r="H4803" s="16" t="b">
        <f>G4803&lt;'Programas e Observações'!$C$11</f>
        <v>1</v>
      </c>
      <c r="I4803" s="14">
        <v>237.0</v>
      </c>
      <c r="J4803" s="14">
        <v>146.0</v>
      </c>
      <c r="K4803" s="14">
        <v>16.0</v>
      </c>
      <c r="L4803" s="14">
        <v>21.0</v>
      </c>
      <c r="M4803" s="14">
        <v>18.0</v>
      </c>
      <c r="N4803" s="14">
        <v>131.0</v>
      </c>
      <c r="O4803" s="14">
        <v>13.0</v>
      </c>
      <c r="P4803" s="14">
        <v>0.0</v>
      </c>
      <c r="Q4803" s="14"/>
      <c r="R4803" s="17">
        <f t="shared" si="1"/>
        <v>62.58251914</v>
      </c>
      <c r="S4803" s="17">
        <f t="shared" si="2"/>
        <v>38.55294428</v>
      </c>
      <c r="T4803" s="17">
        <f t="shared" si="3"/>
        <v>4.224980195</v>
      </c>
      <c r="U4803" s="17">
        <f t="shared" si="4"/>
        <v>5.545286506</v>
      </c>
      <c r="V4803" s="17">
        <f t="shared" si="5"/>
        <v>4.75310272</v>
      </c>
      <c r="W4803" s="17">
        <f t="shared" si="6"/>
        <v>34.59202535</v>
      </c>
      <c r="X4803" s="17">
        <f t="shared" si="7"/>
        <v>3.432796409</v>
      </c>
      <c r="Y4803" s="14">
        <f t="shared" si="8"/>
        <v>29008</v>
      </c>
      <c r="Z4803" s="14">
        <f t="shared" si="9"/>
        <v>15553</v>
      </c>
      <c r="AA4803" s="14">
        <f t="shared" si="10"/>
        <v>1775</v>
      </c>
      <c r="AB4803" s="14">
        <f t="shared" si="11"/>
        <v>6222</v>
      </c>
      <c r="AC4803" s="14">
        <f t="shared" si="12"/>
        <v>2686</v>
      </c>
      <c r="AD4803" s="14">
        <f t="shared" si="13"/>
        <v>3400</v>
      </c>
      <c r="AE4803" s="14">
        <f t="shared" si="14"/>
        <v>701</v>
      </c>
      <c r="AF4803" s="14">
        <f t="shared" si="15"/>
        <v>17</v>
      </c>
      <c r="AG4803" s="17">
        <f t="shared" si="16"/>
        <v>149.8347107</v>
      </c>
      <c r="AH4803" s="20">
        <f>12*(J4803*'Programas e Observações'!$C$8+K4803*'Programas e Observações'!$C$9+L4803*('Programas e Observações'!$C$8+'Programas e Observações'!$C$9)+M4803*'Programas e Observações'!$C$10)</f>
        <v>61505.04</v>
      </c>
      <c r="AI4803" s="20">
        <f>12*(J4803*'Programas e Observações'!$D$8+K4803*'Programas e Observações'!$D$9+L4803*('Programas e Observações'!$D$8+'Programas e Observações'!$D$9)+M4803*'Programas e Observações'!$D$10)</f>
        <v>122621.16</v>
      </c>
      <c r="AJ4803" s="13" t="s">
        <v>13191</v>
      </c>
      <c r="AK4803" s="13" t="s">
        <v>363</v>
      </c>
    </row>
    <row r="4804" ht="15.75" customHeight="1">
      <c r="A4804" s="13" t="s">
        <v>18096</v>
      </c>
      <c r="B4804" s="13" t="s">
        <v>18097</v>
      </c>
      <c r="C4804" s="13" t="s">
        <v>18098</v>
      </c>
      <c r="D4804" s="13" t="s">
        <v>17385</v>
      </c>
      <c r="E4804" s="13" t="s">
        <v>17391</v>
      </c>
      <c r="F4804" s="13" t="s">
        <v>17392</v>
      </c>
      <c r="G4804" s="14">
        <v>4617.0</v>
      </c>
      <c r="H4804" s="16" t="b">
        <f>G4804&lt;'Programas e Observações'!$C$11</f>
        <v>1</v>
      </c>
      <c r="I4804" s="14">
        <v>652.0</v>
      </c>
      <c r="J4804" s="14">
        <v>376.0</v>
      </c>
      <c r="K4804" s="14">
        <v>60.0</v>
      </c>
      <c r="L4804" s="14">
        <v>118.0</v>
      </c>
      <c r="M4804" s="14">
        <v>48.0</v>
      </c>
      <c r="N4804" s="14">
        <v>86.0</v>
      </c>
      <c r="O4804" s="14">
        <v>24.0</v>
      </c>
      <c r="P4804" s="14">
        <v>1.0</v>
      </c>
      <c r="Q4804" s="14"/>
      <c r="R4804" s="17">
        <f t="shared" si="1"/>
        <v>141.2172406</v>
      </c>
      <c r="S4804" s="17">
        <f t="shared" si="2"/>
        <v>81.43816331</v>
      </c>
      <c r="T4804" s="17">
        <f t="shared" si="3"/>
        <v>12.99545159</v>
      </c>
      <c r="U4804" s="17">
        <f t="shared" si="4"/>
        <v>25.55772146</v>
      </c>
      <c r="V4804" s="17">
        <f t="shared" si="5"/>
        <v>10.39636127</v>
      </c>
      <c r="W4804" s="17">
        <f t="shared" si="6"/>
        <v>18.62681395</v>
      </c>
      <c r="X4804" s="17">
        <f t="shared" si="7"/>
        <v>5.198180637</v>
      </c>
      <c r="Y4804" s="14">
        <f t="shared" si="8"/>
        <v>20310</v>
      </c>
      <c r="Z4804" s="14">
        <f t="shared" si="9"/>
        <v>10914</v>
      </c>
      <c r="AA4804" s="14">
        <f t="shared" si="10"/>
        <v>1544</v>
      </c>
      <c r="AB4804" s="14">
        <f t="shared" si="11"/>
        <v>3994</v>
      </c>
      <c r="AC4804" s="14">
        <f t="shared" si="12"/>
        <v>1643</v>
      </c>
      <c r="AD4804" s="14">
        <f t="shared" si="13"/>
        <v>2020</v>
      </c>
      <c r="AE4804" s="14">
        <f t="shared" si="14"/>
        <v>473</v>
      </c>
      <c r="AF4804" s="14">
        <f t="shared" si="15"/>
        <v>12</v>
      </c>
      <c r="AG4804" s="17">
        <f t="shared" si="16"/>
        <v>150.845582</v>
      </c>
      <c r="AH4804" s="20">
        <f>12*(J4804*'Programas e Observações'!$C$8+K4804*'Programas e Observações'!$C$9+L4804*('Programas e Observações'!$C$8+'Programas e Observações'!$C$9)+M4804*'Programas e Observações'!$C$10)</f>
        <v>214091.04</v>
      </c>
      <c r="AI4804" s="20">
        <f>12*(J4804*'Programas e Observações'!$D$8+K4804*'Programas e Observações'!$D$9+L4804*('Programas e Observações'!$D$8+'Programas e Observações'!$D$9)+M4804*'Programas e Observações'!$D$10)</f>
        <v>396283.44</v>
      </c>
      <c r="AJ4804" s="13" t="s">
        <v>18099</v>
      </c>
      <c r="AK4804" s="13" t="s">
        <v>2776</v>
      </c>
    </row>
    <row r="4805" ht="15.75" customHeight="1">
      <c r="A4805" s="13" t="s">
        <v>18100</v>
      </c>
      <c r="B4805" s="13" t="s">
        <v>18101</v>
      </c>
      <c r="C4805" s="13" t="s">
        <v>18102</v>
      </c>
      <c r="D4805" s="13" t="s">
        <v>17385</v>
      </c>
      <c r="E4805" s="13" t="s">
        <v>17391</v>
      </c>
      <c r="F4805" s="13" t="s">
        <v>17392</v>
      </c>
      <c r="G4805" s="14">
        <v>6827.0</v>
      </c>
      <c r="H4805" s="16" t="b">
        <f>G4805&lt;'Programas e Observações'!$C$11</f>
        <v>1</v>
      </c>
      <c r="I4805" s="14">
        <v>1299.0</v>
      </c>
      <c r="J4805" s="14">
        <v>701.0</v>
      </c>
      <c r="K4805" s="14">
        <v>119.0</v>
      </c>
      <c r="L4805" s="14">
        <v>244.0</v>
      </c>
      <c r="M4805" s="14">
        <v>79.0</v>
      </c>
      <c r="N4805" s="14">
        <v>93.0</v>
      </c>
      <c r="O4805" s="14">
        <v>22.0</v>
      </c>
      <c r="P4805" s="14">
        <v>0.0</v>
      </c>
      <c r="Q4805" s="14"/>
      <c r="R4805" s="17">
        <f t="shared" si="1"/>
        <v>190.2739124</v>
      </c>
      <c r="S4805" s="17">
        <f t="shared" si="2"/>
        <v>102.6805332</v>
      </c>
      <c r="T4805" s="17">
        <f t="shared" si="3"/>
        <v>17.43078951</v>
      </c>
      <c r="U4805" s="17">
        <f t="shared" si="4"/>
        <v>35.74044236</v>
      </c>
      <c r="V4805" s="17">
        <f t="shared" si="5"/>
        <v>11.5717006</v>
      </c>
      <c r="W4805" s="17">
        <f t="shared" si="6"/>
        <v>13.62238172</v>
      </c>
      <c r="X4805" s="17">
        <f t="shared" si="7"/>
        <v>3.222498901</v>
      </c>
      <c r="Y4805" s="14">
        <f t="shared" si="8"/>
        <v>20310</v>
      </c>
      <c r="Z4805" s="14">
        <f t="shared" si="9"/>
        <v>10914</v>
      </c>
      <c r="AA4805" s="14">
        <f t="shared" si="10"/>
        <v>1544</v>
      </c>
      <c r="AB4805" s="14">
        <f t="shared" si="11"/>
        <v>3994</v>
      </c>
      <c r="AC4805" s="14">
        <f t="shared" si="12"/>
        <v>1643</v>
      </c>
      <c r="AD4805" s="14">
        <f t="shared" si="13"/>
        <v>2020</v>
      </c>
      <c r="AE4805" s="14">
        <f t="shared" si="14"/>
        <v>473</v>
      </c>
      <c r="AF4805" s="14">
        <f t="shared" si="15"/>
        <v>12</v>
      </c>
      <c r="AG4805" s="17">
        <f t="shared" si="16"/>
        <v>150.845582</v>
      </c>
      <c r="AH4805" s="20">
        <f>12*(J4805*'Programas e Observações'!$C$8+K4805*'Programas e Observações'!$C$9+L4805*('Programas e Observações'!$C$8+'Programas e Observações'!$C$9)+M4805*'Programas e Observações'!$C$10)</f>
        <v>414244.32</v>
      </c>
      <c r="AI4805" s="20">
        <f>12*(J4805*'Programas e Observações'!$D$8+K4805*'Programas e Observações'!$D$9+L4805*('Programas e Observações'!$D$8+'Programas e Observações'!$D$9)+M4805*'Programas e Observações'!$D$10)</f>
        <v>763073.04</v>
      </c>
      <c r="AJ4805" s="13" t="s">
        <v>3674</v>
      </c>
      <c r="AK4805" s="13" t="s">
        <v>5528</v>
      </c>
    </row>
    <row r="4806" ht="15.75" customHeight="1">
      <c r="A4806" s="13" t="s">
        <v>18103</v>
      </c>
      <c r="B4806" s="13" t="s">
        <v>18104</v>
      </c>
      <c r="C4806" s="13" t="s">
        <v>18105</v>
      </c>
      <c r="D4806" s="13" t="s">
        <v>17385</v>
      </c>
      <c r="E4806" s="13" t="s">
        <v>17431</v>
      </c>
      <c r="F4806" s="13" t="s">
        <v>17432</v>
      </c>
      <c r="G4806" s="14">
        <v>3789.0</v>
      </c>
      <c r="H4806" s="16" t="b">
        <f>G4806&lt;'Programas e Observações'!$C$11</f>
        <v>1</v>
      </c>
      <c r="I4806" s="14">
        <v>877.0</v>
      </c>
      <c r="J4806" s="14">
        <v>464.0</v>
      </c>
      <c r="K4806" s="14">
        <v>55.0</v>
      </c>
      <c r="L4806" s="14">
        <v>187.0</v>
      </c>
      <c r="M4806" s="14">
        <v>108.0</v>
      </c>
      <c r="N4806" s="14">
        <v>92.0</v>
      </c>
      <c r="O4806" s="14">
        <v>9.0</v>
      </c>
      <c r="P4806" s="14">
        <v>0.0</v>
      </c>
      <c r="Q4806" s="14"/>
      <c r="R4806" s="17">
        <f t="shared" si="1"/>
        <v>231.459488</v>
      </c>
      <c r="S4806" s="17">
        <f t="shared" si="2"/>
        <v>122.4597519</v>
      </c>
      <c r="T4806" s="17">
        <f t="shared" si="3"/>
        <v>14.51570335</v>
      </c>
      <c r="U4806" s="17">
        <f t="shared" si="4"/>
        <v>49.3533914</v>
      </c>
      <c r="V4806" s="17">
        <f t="shared" si="5"/>
        <v>28.50356295</v>
      </c>
      <c r="W4806" s="17">
        <f t="shared" si="6"/>
        <v>24.28081288</v>
      </c>
      <c r="X4806" s="17">
        <f t="shared" si="7"/>
        <v>2.375296912</v>
      </c>
      <c r="Y4806" s="14">
        <f t="shared" si="8"/>
        <v>16514</v>
      </c>
      <c r="Z4806" s="14">
        <f t="shared" si="9"/>
        <v>8641</v>
      </c>
      <c r="AA4806" s="14">
        <f t="shared" si="10"/>
        <v>1250</v>
      </c>
      <c r="AB4806" s="14">
        <f t="shared" si="11"/>
        <v>3795</v>
      </c>
      <c r="AC4806" s="14">
        <f t="shared" si="12"/>
        <v>1567</v>
      </c>
      <c r="AD4806" s="14">
        <f t="shared" si="13"/>
        <v>1686</v>
      </c>
      <c r="AE4806" s="14">
        <f t="shared" si="14"/>
        <v>345</v>
      </c>
      <c r="AF4806" s="14">
        <f t="shared" si="15"/>
        <v>11</v>
      </c>
      <c r="AG4806" s="17">
        <f t="shared" si="16"/>
        <v>145.4555063</v>
      </c>
      <c r="AH4806" s="20">
        <f>12*(J4806*'Programas e Observações'!$C$8+K4806*'Programas e Observações'!$C$9+L4806*('Programas e Observações'!$C$8+'Programas e Observações'!$C$9)+M4806*'Programas e Observações'!$C$10)</f>
        <v>309509.64</v>
      </c>
      <c r="AI4806" s="20">
        <f>12*(J4806*'Programas e Observações'!$D$8+K4806*'Programas e Observações'!$D$9+L4806*('Programas e Observações'!$D$8+'Programas e Observações'!$D$9)+M4806*'Programas e Observações'!$D$10)</f>
        <v>550404.72</v>
      </c>
      <c r="AJ4806" s="13" t="s">
        <v>14154</v>
      </c>
      <c r="AK4806" s="13" t="s">
        <v>5542</v>
      </c>
    </row>
    <row r="4807" ht="15.75" customHeight="1">
      <c r="A4807" s="13" t="s">
        <v>18106</v>
      </c>
      <c r="B4807" s="13" t="s">
        <v>18107</v>
      </c>
      <c r="C4807" s="13" t="s">
        <v>18108</v>
      </c>
      <c r="D4807" s="13" t="s">
        <v>17385</v>
      </c>
      <c r="E4807" s="13" t="s">
        <v>17577</v>
      </c>
      <c r="F4807" s="13" t="s">
        <v>17578</v>
      </c>
      <c r="G4807" s="14">
        <v>22106.0</v>
      </c>
      <c r="H4807" s="16" t="b">
        <f>G4807&lt;'Programas e Observações'!$C$11</f>
        <v>0</v>
      </c>
      <c r="I4807" s="14">
        <v>940.0</v>
      </c>
      <c r="J4807" s="14">
        <v>196.0</v>
      </c>
      <c r="K4807" s="14">
        <v>246.0</v>
      </c>
      <c r="L4807" s="14">
        <v>100.0</v>
      </c>
      <c r="M4807" s="14">
        <v>49.0</v>
      </c>
      <c r="N4807" s="14">
        <v>380.0</v>
      </c>
      <c r="O4807" s="14">
        <v>12.0</v>
      </c>
      <c r="P4807" s="14">
        <v>1.0</v>
      </c>
      <c r="Q4807" s="14"/>
      <c r="R4807" s="17">
        <f t="shared" si="1"/>
        <v>42.52239211</v>
      </c>
      <c r="S4807" s="17">
        <f t="shared" si="2"/>
        <v>8.866371121</v>
      </c>
      <c r="T4807" s="17">
        <f t="shared" si="3"/>
        <v>11.12820049</v>
      </c>
      <c r="U4807" s="17">
        <f t="shared" si="4"/>
        <v>4.523658735</v>
      </c>
      <c r="V4807" s="17">
        <f t="shared" si="5"/>
        <v>2.21659278</v>
      </c>
      <c r="W4807" s="17">
        <f t="shared" si="6"/>
        <v>17.18990319</v>
      </c>
      <c r="X4807" s="17">
        <f t="shared" si="7"/>
        <v>0.5428390482</v>
      </c>
      <c r="Y4807" s="14">
        <f t="shared" si="8"/>
        <v>6999</v>
      </c>
      <c r="Z4807" s="14">
        <f t="shared" si="9"/>
        <v>2897</v>
      </c>
      <c r="AA4807" s="14">
        <f t="shared" si="10"/>
        <v>1054</v>
      </c>
      <c r="AB4807" s="14">
        <f t="shared" si="11"/>
        <v>913</v>
      </c>
      <c r="AC4807" s="14">
        <f t="shared" si="12"/>
        <v>518</v>
      </c>
      <c r="AD4807" s="14">
        <f t="shared" si="13"/>
        <v>2370</v>
      </c>
      <c r="AE4807" s="14">
        <f t="shared" si="14"/>
        <v>50</v>
      </c>
      <c r="AF4807" s="14">
        <f t="shared" si="15"/>
        <v>9</v>
      </c>
      <c r="AG4807" s="17">
        <f t="shared" si="16"/>
        <v>54.86657678</v>
      </c>
      <c r="AH4807" s="20">
        <f>12*(J4807*'Programas e Observações'!$C$8+K4807*'Programas e Observações'!$C$9+L4807*('Programas e Observações'!$C$8+'Programas e Observações'!$C$9)+M4807*'Programas e Observações'!$C$10)</f>
        <v>260874.72</v>
      </c>
      <c r="AI4807" s="20">
        <f>12*(J4807*'Programas e Observações'!$D$8+K4807*'Programas e Observações'!$D$9+L4807*('Programas e Observações'!$D$8+'Programas e Observações'!$D$9)+M4807*'Programas e Observações'!$D$10)</f>
        <v>375501.48</v>
      </c>
      <c r="AJ4807" s="13" t="s">
        <v>5174</v>
      </c>
      <c r="AK4807" s="13" t="s">
        <v>2157</v>
      </c>
    </row>
    <row r="4808" ht="15.75" customHeight="1">
      <c r="A4808" s="13" t="s">
        <v>18109</v>
      </c>
      <c r="B4808" s="13" t="s">
        <v>18110</v>
      </c>
      <c r="C4808" s="13" t="s">
        <v>18111</v>
      </c>
      <c r="D4808" s="13" t="s">
        <v>17385</v>
      </c>
      <c r="E4808" s="13" t="s">
        <v>17659</v>
      </c>
      <c r="F4808" s="13" t="s">
        <v>17660</v>
      </c>
      <c r="G4808" s="14">
        <v>34776.0</v>
      </c>
      <c r="H4808" s="16" t="b">
        <f>G4808&lt;'Programas e Observações'!$C$11</f>
        <v>0</v>
      </c>
      <c r="I4808" s="14">
        <v>4396.0</v>
      </c>
      <c r="J4808" s="14">
        <v>2341.0</v>
      </c>
      <c r="K4808" s="14">
        <v>228.0</v>
      </c>
      <c r="L4808" s="14">
        <v>1003.0</v>
      </c>
      <c r="M4808" s="14">
        <v>397.0</v>
      </c>
      <c r="N4808" s="14">
        <v>680.0</v>
      </c>
      <c r="O4808" s="14">
        <v>103.0</v>
      </c>
      <c r="P4808" s="14">
        <v>2.0</v>
      </c>
      <c r="Q4808" s="14"/>
      <c r="R4808" s="17">
        <f t="shared" si="1"/>
        <v>126.4090177</v>
      </c>
      <c r="S4808" s="17">
        <f t="shared" si="2"/>
        <v>67.31654014</v>
      </c>
      <c r="T4808" s="17">
        <f t="shared" si="3"/>
        <v>6.556245687</v>
      </c>
      <c r="U4808" s="17">
        <f t="shared" si="4"/>
        <v>28.84172993</v>
      </c>
      <c r="V4808" s="17">
        <f t="shared" si="5"/>
        <v>11.41591902</v>
      </c>
      <c r="W4808" s="17">
        <f t="shared" si="6"/>
        <v>19.55371521</v>
      </c>
      <c r="X4808" s="17">
        <f t="shared" si="7"/>
        <v>2.961812744</v>
      </c>
      <c r="Y4808" s="14">
        <f t="shared" si="8"/>
        <v>30410</v>
      </c>
      <c r="Z4808" s="14">
        <f t="shared" si="9"/>
        <v>16214</v>
      </c>
      <c r="AA4808" s="14">
        <f t="shared" si="10"/>
        <v>1837</v>
      </c>
      <c r="AB4808" s="14">
        <f t="shared" si="11"/>
        <v>7355</v>
      </c>
      <c r="AC4808" s="14">
        <f t="shared" si="12"/>
        <v>3018</v>
      </c>
      <c r="AD4808" s="14">
        <f t="shared" si="13"/>
        <v>3341</v>
      </c>
      <c r="AE4808" s="14">
        <f t="shared" si="14"/>
        <v>603</v>
      </c>
      <c r="AF4808" s="14">
        <f t="shared" si="15"/>
        <v>14</v>
      </c>
      <c r="AG4808" s="17">
        <f t="shared" si="16"/>
        <v>136.7786623</v>
      </c>
      <c r="AH4808" s="20">
        <f>12*(J4808*'Programas e Observações'!$C$8+K4808*'Programas e Observações'!$C$9+L4808*('Programas e Observações'!$C$8+'Programas e Observações'!$C$9)+M4808*'Programas e Observações'!$C$10)</f>
        <v>1500519.96</v>
      </c>
      <c r="AI4808" s="20">
        <f>12*(J4808*'Programas e Observações'!$D$8+K4808*'Programas e Observações'!$D$9+L4808*('Programas e Observações'!$D$8+'Programas e Observações'!$D$9)+M4808*'Programas e Observações'!$D$10)</f>
        <v>2735414.88</v>
      </c>
      <c r="AJ4808" s="13" t="s">
        <v>18112</v>
      </c>
      <c r="AK4808" s="13" t="s">
        <v>986</v>
      </c>
    </row>
    <row r="4809" ht="15.75" customHeight="1">
      <c r="A4809" s="13" t="s">
        <v>18113</v>
      </c>
      <c r="B4809" s="13" t="s">
        <v>18114</v>
      </c>
      <c r="C4809" s="13" t="s">
        <v>18115</v>
      </c>
      <c r="D4809" s="13" t="s">
        <v>17385</v>
      </c>
      <c r="E4809" s="13" t="s">
        <v>17401</v>
      </c>
      <c r="F4809" s="13" t="s">
        <v>17402</v>
      </c>
      <c r="G4809" s="14">
        <v>87848.0</v>
      </c>
      <c r="H4809" s="16" t="b">
        <f>G4809&lt;'Programas e Observações'!$C$11</f>
        <v>0</v>
      </c>
      <c r="I4809" s="14">
        <v>11750.0</v>
      </c>
      <c r="J4809" s="14">
        <v>5847.0</v>
      </c>
      <c r="K4809" s="14">
        <v>838.0</v>
      </c>
      <c r="L4809" s="14">
        <v>2874.0</v>
      </c>
      <c r="M4809" s="14">
        <v>1230.0</v>
      </c>
      <c r="N4809" s="14">
        <v>1585.0</v>
      </c>
      <c r="O4809" s="14">
        <v>389.0</v>
      </c>
      <c r="P4809" s="14">
        <v>7.0</v>
      </c>
      <c r="Q4809" s="14">
        <v>350.0</v>
      </c>
      <c r="R4809" s="17">
        <f t="shared" si="1"/>
        <v>133.7537565</v>
      </c>
      <c r="S4809" s="17">
        <f t="shared" si="2"/>
        <v>66.55814589</v>
      </c>
      <c r="T4809" s="17">
        <f t="shared" si="3"/>
        <v>9.53920408</v>
      </c>
      <c r="U4809" s="17">
        <f t="shared" si="4"/>
        <v>32.71559967</v>
      </c>
      <c r="V4809" s="17">
        <f t="shared" si="5"/>
        <v>14.00145706</v>
      </c>
      <c r="W4809" s="17">
        <f t="shared" si="6"/>
        <v>18.042528</v>
      </c>
      <c r="X4809" s="17">
        <f t="shared" si="7"/>
        <v>4.428103087</v>
      </c>
      <c r="Y4809" s="14">
        <f t="shared" si="8"/>
        <v>29100</v>
      </c>
      <c r="Z4809" s="14">
        <f t="shared" si="9"/>
        <v>16114</v>
      </c>
      <c r="AA4809" s="14">
        <f t="shared" si="10"/>
        <v>1914</v>
      </c>
      <c r="AB4809" s="14">
        <f t="shared" si="11"/>
        <v>5943</v>
      </c>
      <c r="AC4809" s="14">
        <f t="shared" si="12"/>
        <v>2406</v>
      </c>
      <c r="AD4809" s="14">
        <f t="shared" si="13"/>
        <v>4333</v>
      </c>
      <c r="AE4809" s="14">
        <f t="shared" si="14"/>
        <v>1072</v>
      </c>
      <c r="AF4809" s="14">
        <f t="shared" si="15"/>
        <v>25</v>
      </c>
      <c r="AG4809" s="17">
        <f t="shared" si="16"/>
        <v>123.8387458</v>
      </c>
      <c r="AH4809" s="20">
        <f>12*(J4809*'Programas e Observações'!$C$8+K4809*'Programas e Observações'!$C$9+L4809*('Programas e Observações'!$C$8+'Programas e Observações'!$C$9)+M4809*'Programas e Observações'!$C$10)</f>
        <v>4271437.8</v>
      </c>
      <c r="AI4809" s="20">
        <f>12*(J4809*'Programas e Observações'!$D$8+K4809*'Programas e Observações'!$D$9+L4809*('Programas e Observações'!$D$8+'Programas e Observações'!$D$9)+M4809*'Programas e Observações'!$D$10)</f>
        <v>7505601.84</v>
      </c>
      <c r="AJ4809" s="13" t="s">
        <v>18116</v>
      </c>
      <c r="AK4809" s="13" t="s">
        <v>16643</v>
      </c>
    </row>
    <row r="4810" ht="15.75" customHeight="1">
      <c r="A4810" s="13" t="s">
        <v>18117</v>
      </c>
      <c r="B4810" s="13" t="s">
        <v>18118</v>
      </c>
      <c r="C4810" s="13" t="s">
        <v>18119</v>
      </c>
      <c r="D4810" s="13" t="s">
        <v>17385</v>
      </c>
      <c r="E4810" s="13" t="s">
        <v>17458</v>
      </c>
      <c r="F4810" s="13" t="s">
        <v>17459</v>
      </c>
      <c r="G4810" s="14">
        <v>4245.0</v>
      </c>
      <c r="H4810" s="16" t="b">
        <f>G4810&lt;'Programas e Observações'!$C$11</f>
        <v>1</v>
      </c>
      <c r="I4810" s="14">
        <v>861.0</v>
      </c>
      <c r="J4810" s="14">
        <v>531.0</v>
      </c>
      <c r="K4810" s="14">
        <v>59.0</v>
      </c>
      <c r="L4810" s="14">
        <v>135.0</v>
      </c>
      <c r="M4810" s="14">
        <v>54.0</v>
      </c>
      <c r="N4810" s="14">
        <v>136.0</v>
      </c>
      <c r="O4810" s="14">
        <v>21.0</v>
      </c>
      <c r="P4810" s="14">
        <v>0.0</v>
      </c>
      <c r="Q4810" s="14"/>
      <c r="R4810" s="17">
        <f t="shared" si="1"/>
        <v>202.8268551</v>
      </c>
      <c r="S4810" s="17">
        <f t="shared" si="2"/>
        <v>125.0883392</v>
      </c>
      <c r="T4810" s="17">
        <f t="shared" si="3"/>
        <v>13.89870436</v>
      </c>
      <c r="U4810" s="17">
        <f t="shared" si="4"/>
        <v>31.80212014</v>
      </c>
      <c r="V4810" s="17">
        <f t="shared" si="5"/>
        <v>12.72084806</v>
      </c>
      <c r="W4810" s="17">
        <f t="shared" si="6"/>
        <v>32.0376914</v>
      </c>
      <c r="X4810" s="17">
        <f t="shared" si="7"/>
        <v>4.946996466</v>
      </c>
      <c r="Y4810" s="14">
        <f t="shared" si="8"/>
        <v>19638</v>
      </c>
      <c r="Z4810" s="14">
        <f t="shared" si="9"/>
        <v>9641</v>
      </c>
      <c r="AA4810" s="14">
        <f t="shared" si="10"/>
        <v>2378</v>
      </c>
      <c r="AB4810" s="14">
        <f t="shared" si="11"/>
        <v>3275</v>
      </c>
      <c r="AC4810" s="14">
        <f t="shared" si="12"/>
        <v>1295</v>
      </c>
      <c r="AD4810" s="14">
        <f t="shared" si="13"/>
        <v>4486</v>
      </c>
      <c r="AE4810" s="14">
        <f t="shared" si="14"/>
        <v>929</v>
      </c>
      <c r="AF4810" s="14">
        <f t="shared" si="15"/>
        <v>20</v>
      </c>
      <c r="AG4810" s="17">
        <f t="shared" si="16"/>
        <v>82.42602308</v>
      </c>
      <c r="AH4810" s="20">
        <f>12*(J4810*'Programas e Observações'!$C$8+K4810*'Programas e Observações'!$C$9+L4810*('Programas e Observações'!$C$8+'Programas e Observações'!$C$9)+M4810*'Programas e Observações'!$C$10)</f>
        <v>259564.32</v>
      </c>
      <c r="AI4810" s="20">
        <f>12*(J4810*'Programas e Observações'!$D$8+K4810*'Programas e Observações'!$D$9+L4810*('Programas e Observações'!$D$8+'Programas e Observações'!$D$9)+M4810*'Programas e Observações'!$D$10)</f>
        <v>504046.08</v>
      </c>
      <c r="AJ4810" s="13" t="s">
        <v>6108</v>
      </c>
      <c r="AK4810" s="13" t="s">
        <v>1967</v>
      </c>
    </row>
    <row r="4811" ht="15.75" customHeight="1">
      <c r="A4811" s="13" t="s">
        <v>18120</v>
      </c>
      <c r="B4811" s="13" t="s">
        <v>18121</v>
      </c>
      <c r="C4811" s="13" t="s">
        <v>18122</v>
      </c>
      <c r="D4811" s="13" t="s">
        <v>17385</v>
      </c>
      <c r="E4811" s="13" t="s">
        <v>17522</v>
      </c>
      <c r="F4811" s="13" t="s">
        <v>17523</v>
      </c>
      <c r="G4811" s="14">
        <v>28027.0</v>
      </c>
      <c r="H4811" s="16" t="b">
        <f>G4811&lt;'Programas e Observações'!$C$11</f>
        <v>0</v>
      </c>
      <c r="I4811" s="14">
        <v>4460.0</v>
      </c>
      <c r="J4811" s="14">
        <v>2049.0</v>
      </c>
      <c r="K4811" s="14">
        <v>334.0</v>
      </c>
      <c r="L4811" s="14">
        <v>1351.0</v>
      </c>
      <c r="M4811" s="14">
        <v>486.0</v>
      </c>
      <c r="N4811" s="14">
        <v>474.0</v>
      </c>
      <c r="O4811" s="14">
        <v>77.0</v>
      </c>
      <c r="P4811" s="14">
        <v>2.0</v>
      </c>
      <c r="Q4811" s="14"/>
      <c r="R4811" s="17">
        <f t="shared" si="1"/>
        <v>159.1322653</v>
      </c>
      <c r="S4811" s="17">
        <f t="shared" si="2"/>
        <v>73.10807436</v>
      </c>
      <c r="T4811" s="17">
        <f t="shared" si="3"/>
        <v>11.91707996</v>
      </c>
      <c r="U4811" s="17">
        <f t="shared" si="4"/>
        <v>48.20351804</v>
      </c>
      <c r="V4811" s="17">
        <f t="shared" si="5"/>
        <v>17.34042174</v>
      </c>
      <c r="W4811" s="17">
        <f t="shared" si="6"/>
        <v>16.91226317</v>
      </c>
      <c r="X4811" s="17">
        <f t="shared" si="7"/>
        <v>2.747350769</v>
      </c>
      <c r="Y4811" s="14">
        <f t="shared" si="8"/>
        <v>36813</v>
      </c>
      <c r="Z4811" s="14">
        <f t="shared" si="9"/>
        <v>17838</v>
      </c>
      <c r="AA4811" s="14">
        <f t="shared" si="10"/>
        <v>2615</v>
      </c>
      <c r="AB4811" s="14">
        <f t="shared" si="11"/>
        <v>10043</v>
      </c>
      <c r="AC4811" s="14">
        <f t="shared" si="12"/>
        <v>3683</v>
      </c>
      <c r="AD4811" s="14">
        <f t="shared" si="13"/>
        <v>4157</v>
      </c>
      <c r="AE4811" s="14">
        <f t="shared" si="14"/>
        <v>679</v>
      </c>
      <c r="AF4811" s="14">
        <f t="shared" si="15"/>
        <v>18</v>
      </c>
      <c r="AG4811" s="17">
        <f t="shared" si="16"/>
        <v>145.2917241</v>
      </c>
      <c r="AH4811" s="20">
        <f>12*(J4811*'Programas e Observações'!$C$8+K4811*'Programas e Observações'!$C$9+L4811*('Programas e Observações'!$C$8+'Programas e Observações'!$C$9)+M4811*'Programas e Observações'!$C$10)</f>
        <v>1789837.08</v>
      </c>
      <c r="AI4811" s="20">
        <f>12*(J4811*'Programas e Observações'!$D$8+K4811*'Programas e Observações'!$D$9+L4811*('Programas e Observações'!$D$8+'Programas e Observações'!$D$9)+M4811*'Programas e Observações'!$D$10)</f>
        <v>3055949.16</v>
      </c>
      <c r="AJ4811" s="13" t="s">
        <v>4076</v>
      </c>
      <c r="AK4811" s="13" t="s">
        <v>4002</v>
      </c>
    </row>
    <row r="4812" ht="15.75" customHeight="1">
      <c r="A4812" s="13" t="s">
        <v>18123</v>
      </c>
      <c r="B4812" s="13" t="s">
        <v>18124</v>
      </c>
      <c r="C4812" s="13" t="s">
        <v>18125</v>
      </c>
      <c r="D4812" s="13" t="s">
        <v>17385</v>
      </c>
      <c r="E4812" s="13" t="s">
        <v>17599</v>
      </c>
      <c r="F4812" s="13" t="s">
        <v>17600</v>
      </c>
      <c r="G4812" s="14">
        <v>3149.0</v>
      </c>
      <c r="H4812" s="16" t="b">
        <f>G4812&lt;'Programas e Observações'!$C$11</f>
        <v>1</v>
      </c>
      <c r="I4812" s="14">
        <v>664.0</v>
      </c>
      <c r="J4812" s="14">
        <v>388.0</v>
      </c>
      <c r="K4812" s="14">
        <v>37.0</v>
      </c>
      <c r="L4812" s="14">
        <v>112.0</v>
      </c>
      <c r="M4812" s="14">
        <v>36.0</v>
      </c>
      <c r="N4812" s="14">
        <v>53.0</v>
      </c>
      <c r="O4812" s="14">
        <v>13.0</v>
      </c>
      <c r="P4812" s="14">
        <v>1.0</v>
      </c>
      <c r="Q4812" s="14"/>
      <c r="R4812" s="17">
        <f t="shared" si="1"/>
        <v>210.8605907</v>
      </c>
      <c r="S4812" s="17">
        <f t="shared" si="2"/>
        <v>123.2137186</v>
      </c>
      <c r="T4812" s="17">
        <f t="shared" si="3"/>
        <v>11.74976183</v>
      </c>
      <c r="U4812" s="17">
        <f t="shared" si="4"/>
        <v>35.56684662</v>
      </c>
      <c r="V4812" s="17">
        <f t="shared" si="5"/>
        <v>11.4322007</v>
      </c>
      <c r="W4812" s="17">
        <f t="shared" si="6"/>
        <v>16.83073992</v>
      </c>
      <c r="X4812" s="17">
        <f t="shared" si="7"/>
        <v>4.128294697</v>
      </c>
      <c r="Y4812" s="14">
        <f t="shared" si="8"/>
        <v>14105</v>
      </c>
      <c r="Z4812" s="14">
        <f t="shared" si="9"/>
        <v>7232</v>
      </c>
      <c r="AA4812" s="14">
        <f t="shared" si="10"/>
        <v>1278</v>
      </c>
      <c r="AB4812" s="14">
        <f t="shared" si="11"/>
        <v>2984</v>
      </c>
      <c r="AC4812" s="14">
        <f t="shared" si="12"/>
        <v>1129</v>
      </c>
      <c r="AD4812" s="14">
        <f t="shared" si="13"/>
        <v>2236</v>
      </c>
      <c r="AE4812" s="14">
        <f t="shared" si="14"/>
        <v>500</v>
      </c>
      <c r="AF4812" s="14">
        <f t="shared" si="15"/>
        <v>13</v>
      </c>
      <c r="AG4812" s="17">
        <f t="shared" si="16"/>
        <v>108.9550971</v>
      </c>
      <c r="AH4812" s="20">
        <f>12*(J4812*'Programas e Observações'!$C$8+K4812*'Programas e Observações'!$C$9+L4812*('Programas e Observações'!$C$8+'Programas e Observações'!$C$9)+M4812*'Programas e Observações'!$C$10)</f>
        <v>194182.68</v>
      </c>
      <c r="AI4812" s="20">
        <f>12*(J4812*'Programas e Observações'!$D$8+K4812*'Programas e Observações'!$D$9+L4812*('Programas e Observações'!$D$8+'Programas e Observações'!$D$9)+M4812*'Programas e Observações'!$D$10)</f>
        <v>377735.16</v>
      </c>
      <c r="AJ4812" s="13" t="s">
        <v>4332</v>
      </c>
      <c r="AK4812" s="13" t="s">
        <v>1391</v>
      </c>
    </row>
    <row r="4813" ht="15.75" customHeight="1">
      <c r="A4813" s="13" t="s">
        <v>18126</v>
      </c>
      <c r="B4813" s="13" t="s">
        <v>18127</v>
      </c>
      <c r="C4813" s="13" t="s">
        <v>3959</v>
      </c>
      <c r="D4813" s="13" t="s">
        <v>17385</v>
      </c>
      <c r="E4813" s="13" t="s">
        <v>17406</v>
      </c>
      <c r="F4813" s="13" t="s">
        <v>17407</v>
      </c>
      <c r="G4813" s="14">
        <v>6557.0</v>
      </c>
      <c r="H4813" s="16" t="b">
        <f>G4813&lt;'Programas e Observações'!$C$11</f>
        <v>1</v>
      </c>
      <c r="I4813" s="14">
        <v>1220.0</v>
      </c>
      <c r="J4813" s="14">
        <v>808.0</v>
      </c>
      <c r="K4813" s="14">
        <v>48.0</v>
      </c>
      <c r="L4813" s="14">
        <v>233.0</v>
      </c>
      <c r="M4813" s="14">
        <v>44.0</v>
      </c>
      <c r="N4813" s="14">
        <v>172.0</v>
      </c>
      <c r="O4813" s="14">
        <v>35.0</v>
      </c>
      <c r="P4813" s="14">
        <v>0.0</v>
      </c>
      <c r="Q4813" s="14"/>
      <c r="R4813" s="17">
        <f t="shared" si="1"/>
        <v>186.0606985</v>
      </c>
      <c r="S4813" s="17">
        <f t="shared" si="2"/>
        <v>123.2270856</v>
      </c>
      <c r="T4813" s="17">
        <f t="shared" si="3"/>
        <v>7.320420924</v>
      </c>
      <c r="U4813" s="17">
        <f t="shared" si="4"/>
        <v>35.53454324</v>
      </c>
      <c r="V4813" s="17">
        <f t="shared" si="5"/>
        <v>6.710385847</v>
      </c>
      <c r="W4813" s="17">
        <f t="shared" si="6"/>
        <v>26.23150831</v>
      </c>
      <c r="X4813" s="17">
        <f t="shared" si="7"/>
        <v>5.337806924</v>
      </c>
      <c r="Y4813" s="14">
        <f t="shared" si="8"/>
        <v>39596</v>
      </c>
      <c r="Z4813" s="14">
        <f t="shared" si="9"/>
        <v>24465</v>
      </c>
      <c r="AA4813" s="14">
        <f t="shared" si="10"/>
        <v>1921</v>
      </c>
      <c r="AB4813" s="14">
        <f t="shared" si="11"/>
        <v>7339</v>
      </c>
      <c r="AC4813" s="14">
        <f t="shared" si="12"/>
        <v>2721</v>
      </c>
      <c r="AD4813" s="14">
        <f t="shared" si="13"/>
        <v>4709</v>
      </c>
      <c r="AE4813" s="14">
        <f t="shared" si="14"/>
        <v>898</v>
      </c>
      <c r="AF4813" s="14">
        <f t="shared" si="15"/>
        <v>18</v>
      </c>
      <c r="AG4813" s="17">
        <f t="shared" si="16"/>
        <v>167.3761144</v>
      </c>
      <c r="AH4813" s="20">
        <f>12*(J4813*'Programas e Observações'!$C$8+K4813*'Programas e Observações'!$C$9+L4813*('Programas e Observações'!$C$8+'Programas e Observações'!$C$9)+M4813*'Programas e Observações'!$C$10)</f>
        <v>373084.32</v>
      </c>
      <c r="AI4813" s="20">
        <f>12*(J4813*'Programas e Observações'!$D$8+K4813*'Programas e Observações'!$D$9+L4813*('Programas e Observações'!$D$8+'Programas e Observações'!$D$9)+M4813*'Programas e Observações'!$D$10)</f>
        <v>754167.48</v>
      </c>
      <c r="AJ4813" s="13" t="s">
        <v>15252</v>
      </c>
      <c r="AK4813" s="13" t="s">
        <v>228</v>
      </c>
    </row>
    <row r="4814" ht="15.75" customHeight="1">
      <c r="A4814" s="13" t="s">
        <v>18128</v>
      </c>
      <c r="B4814" s="13" t="s">
        <v>18129</v>
      </c>
      <c r="C4814" s="13" t="s">
        <v>18130</v>
      </c>
      <c r="D4814" s="13" t="s">
        <v>17385</v>
      </c>
      <c r="E4814" s="13" t="s">
        <v>17401</v>
      </c>
      <c r="F4814" s="13" t="s">
        <v>17402</v>
      </c>
      <c r="G4814" s="14">
        <v>2047.0</v>
      </c>
      <c r="H4814" s="16" t="b">
        <f>G4814&lt;'Programas e Observações'!$C$11</f>
        <v>1</v>
      </c>
      <c r="I4814" s="14">
        <v>49.0</v>
      </c>
      <c r="J4814" s="14">
        <v>27.0</v>
      </c>
      <c r="K4814" s="14">
        <v>4.0</v>
      </c>
      <c r="L4814" s="14">
        <v>12.0</v>
      </c>
      <c r="M4814" s="14">
        <v>1.0</v>
      </c>
      <c r="N4814" s="14">
        <v>70.0</v>
      </c>
      <c r="O4814" s="14">
        <v>14.0</v>
      </c>
      <c r="P4814" s="14">
        <v>1.0</v>
      </c>
      <c r="Q4814" s="14"/>
      <c r="R4814" s="17">
        <f t="shared" si="1"/>
        <v>23.93746947</v>
      </c>
      <c r="S4814" s="17">
        <f t="shared" si="2"/>
        <v>13.1900342</v>
      </c>
      <c r="T4814" s="17">
        <f t="shared" si="3"/>
        <v>1.95407914</v>
      </c>
      <c r="U4814" s="17">
        <f t="shared" si="4"/>
        <v>5.862237421</v>
      </c>
      <c r="V4814" s="17">
        <f t="shared" si="5"/>
        <v>0.4885197851</v>
      </c>
      <c r="W4814" s="17">
        <f t="shared" si="6"/>
        <v>34.19638495</v>
      </c>
      <c r="X4814" s="17">
        <f t="shared" si="7"/>
        <v>6.839276991</v>
      </c>
      <c r="Y4814" s="14">
        <f t="shared" si="8"/>
        <v>29100</v>
      </c>
      <c r="Z4814" s="14">
        <f t="shared" si="9"/>
        <v>16114</v>
      </c>
      <c r="AA4814" s="14">
        <f t="shared" si="10"/>
        <v>1914</v>
      </c>
      <c r="AB4814" s="14">
        <f t="shared" si="11"/>
        <v>5943</v>
      </c>
      <c r="AC4814" s="14">
        <f t="shared" si="12"/>
        <v>2406</v>
      </c>
      <c r="AD4814" s="14">
        <f t="shared" si="13"/>
        <v>4333</v>
      </c>
      <c r="AE4814" s="14">
        <f t="shared" si="14"/>
        <v>1072</v>
      </c>
      <c r="AF4814" s="14">
        <f t="shared" si="15"/>
        <v>25</v>
      </c>
      <c r="AG4814" s="17">
        <f t="shared" si="16"/>
        <v>123.8387458</v>
      </c>
      <c r="AH4814" s="20">
        <f>12*(J4814*'Programas e Observações'!$C$8+K4814*'Programas e Observações'!$C$9+L4814*('Programas e Observações'!$C$8+'Programas e Observações'!$C$9)+M4814*'Programas e Observações'!$C$10)</f>
        <v>16423.08</v>
      </c>
      <c r="AI4814" s="20">
        <f>12*(J4814*'Programas e Observações'!$D$8+K4814*'Programas e Observações'!$D$9+L4814*('Programas e Observações'!$D$8+'Programas e Observações'!$D$9)+M4814*'Programas e Observações'!$D$10)</f>
        <v>30808.92</v>
      </c>
      <c r="AJ4814" s="13" t="s">
        <v>18131</v>
      </c>
      <c r="AK4814" s="13" t="s">
        <v>1558</v>
      </c>
    </row>
    <row r="4815" ht="15.75" customHeight="1">
      <c r="A4815" s="13" t="s">
        <v>18132</v>
      </c>
      <c r="B4815" s="13" t="s">
        <v>18133</v>
      </c>
      <c r="C4815" s="13" t="s">
        <v>18134</v>
      </c>
      <c r="D4815" s="13" t="s">
        <v>17385</v>
      </c>
      <c r="E4815" s="13" t="s">
        <v>17436</v>
      </c>
      <c r="F4815" s="13" t="s">
        <v>17437</v>
      </c>
      <c r="G4815" s="14">
        <v>5490.0</v>
      </c>
      <c r="H4815" s="16" t="b">
        <f>G4815&lt;'Programas e Observações'!$C$11</f>
        <v>1</v>
      </c>
      <c r="I4815" s="14">
        <v>1015.0</v>
      </c>
      <c r="J4815" s="14">
        <v>517.0</v>
      </c>
      <c r="K4815" s="14">
        <v>109.0</v>
      </c>
      <c r="L4815" s="14">
        <v>207.0</v>
      </c>
      <c r="M4815" s="14">
        <v>82.0</v>
      </c>
      <c r="N4815" s="14">
        <v>90.0</v>
      </c>
      <c r="O4815" s="14">
        <v>21.0</v>
      </c>
      <c r="P4815" s="14">
        <v>0.0</v>
      </c>
      <c r="Q4815" s="14"/>
      <c r="R4815" s="17">
        <f t="shared" si="1"/>
        <v>184.8816029</v>
      </c>
      <c r="S4815" s="17">
        <f t="shared" si="2"/>
        <v>94.1712204</v>
      </c>
      <c r="T4815" s="17">
        <f t="shared" si="3"/>
        <v>19.85428051</v>
      </c>
      <c r="U4815" s="17">
        <f t="shared" si="4"/>
        <v>37.70491803</v>
      </c>
      <c r="V4815" s="17">
        <f t="shared" si="5"/>
        <v>14.93624772</v>
      </c>
      <c r="W4815" s="17">
        <f t="shared" si="6"/>
        <v>16.39344262</v>
      </c>
      <c r="X4815" s="17">
        <f t="shared" si="7"/>
        <v>3.825136612</v>
      </c>
      <c r="Y4815" s="14">
        <f t="shared" si="8"/>
        <v>20332</v>
      </c>
      <c r="Z4815" s="14">
        <f t="shared" si="9"/>
        <v>9628</v>
      </c>
      <c r="AA4815" s="14">
        <f t="shared" si="10"/>
        <v>2411</v>
      </c>
      <c r="AB4815" s="14">
        <f t="shared" si="11"/>
        <v>4335</v>
      </c>
      <c r="AC4815" s="14">
        <f t="shared" si="12"/>
        <v>1788</v>
      </c>
      <c r="AD4815" s="14">
        <f t="shared" si="13"/>
        <v>3057</v>
      </c>
      <c r="AE4815" s="14">
        <f t="shared" si="14"/>
        <v>389</v>
      </c>
      <c r="AF4815" s="14">
        <f t="shared" si="15"/>
        <v>9</v>
      </c>
      <c r="AG4815" s="17">
        <f t="shared" si="16"/>
        <v>106.8935061</v>
      </c>
      <c r="AH4815" s="20">
        <f>12*(J4815*'Programas e Observações'!$C$8+K4815*'Programas e Observações'!$C$9+L4815*('Programas e Observações'!$C$8+'Programas e Observações'!$C$9)+M4815*'Programas e Observações'!$C$10)</f>
        <v>347993.76</v>
      </c>
      <c r="AI4815" s="20">
        <f>12*(J4815*'Programas e Observações'!$D$8+K4815*'Programas e Observações'!$D$9+L4815*('Programas e Observações'!$D$8+'Programas e Observações'!$D$9)+M4815*'Programas e Observações'!$D$10)</f>
        <v>616369.68</v>
      </c>
      <c r="AJ4815" s="13" t="s">
        <v>15256</v>
      </c>
      <c r="AK4815" s="13" t="s">
        <v>6397</v>
      </c>
    </row>
    <row r="4816" ht="15.75" customHeight="1">
      <c r="A4816" s="13" t="s">
        <v>18135</v>
      </c>
      <c r="B4816" s="13" t="s">
        <v>18136</v>
      </c>
      <c r="C4816" s="13" t="s">
        <v>18137</v>
      </c>
      <c r="D4816" s="13" t="s">
        <v>17385</v>
      </c>
      <c r="E4816" s="13" t="s">
        <v>17476</v>
      </c>
      <c r="F4816" s="13" t="s">
        <v>17477</v>
      </c>
      <c r="G4816" s="14">
        <v>1748.0</v>
      </c>
      <c r="H4816" s="16" t="b">
        <f>G4816&lt;'Programas e Observações'!$C$11</f>
        <v>1</v>
      </c>
      <c r="I4816" s="14">
        <v>0.0</v>
      </c>
      <c r="J4816" s="14">
        <v>0.0</v>
      </c>
      <c r="K4816" s="14">
        <v>0.0</v>
      </c>
      <c r="L4816" s="14">
        <v>0.0</v>
      </c>
      <c r="M4816" s="14">
        <v>0.0</v>
      </c>
      <c r="N4816" s="14">
        <v>18.0</v>
      </c>
      <c r="O4816" s="14">
        <v>15.0</v>
      </c>
      <c r="P4816" s="14">
        <v>0.0</v>
      </c>
      <c r="Q4816" s="14"/>
      <c r="R4816" s="17">
        <f t="shared" si="1"/>
        <v>0</v>
      </c>
      <c r="S4816" s="17">
        <f t="shared" si="2"/>
        <v>0</v>
      </c>
      <c r="T4816" s="17">
        <f t="shared" si="3"/>
        <v>0</v>
      </c>
      <c r="U4816" s="17">
        <f t="shared" si="4"/>
        <v>0</v>
      </c>
      <c r="V4816" s="17">
        <f t="shared" si="5"/>
        <v>0</v>
      </c>
      <c r="W4816" s="17">
        <f t="shared" si="6"/>
        <v>10.29748284</v>
      </c>
      <c r="X4816" s="17">
        <f t="shared" si="7"/>
        <v>8.581235698</v>
      </c>
      <c r="Y4816" s="14">
        <f t="shared" si="8"/>
        <v>22506</v>
      </c>
      <c r="Z4816" s="14">
        <f t="shared" si="9"/>
        <v>11698</v>
      </c>
      <c r="AA4816" s="14">
        <f t="shared" si="10"/>
        <v>2149</v>
      </c>
      <c r="AB4816" s="14">
        <f t="shared" si="11"/>
        <v>3876</v>
      </c>
      <c r="AC4816" s="14">
        <f t="shared" si="12"/>
        <v>1580</v>
      </c>
      <c r="AD4816" s="14">
        <f t="shared" si="13"/>
        <v>3521</v>
      </c>
      <c r="AE4816" s="14">
        <f t="shared" si="14"/>
        <v>975</v>
      </c>
      <c r="AF4816" s="14">
        <f t="shared" si="15"/>
        <v>9</v>
      </c>
      <c r="AG4816" s="17">
        <f t="shared" si="16"/>
        <v>93.92175274</v>
      </c>
      <c r="AH4816" s="20">
        <f>12*(J4816*'Programas e Observações'!$C$8+K4816*'Programas e Observações'!$C$9+L4816*('Programas e Observações'!$C$8+'Programas e Observações'!$C$9)+M4816*'Programas e Observações'!$C$10)</f>
        <v>0</v>
      </c>
      <c r="AI4816" s="20">
        <f>12*(J4816*'Programas e Observações'!$D$8+K4816*'Programas e Observações'!$D$9+L4816*('Programas e Observações'!$D$8+'Programas e Observações'!$D$9)+M4816*'Programas e Observações'!$D$10)</f>
        <v>0</v>
      </c>
      <c r="AJ4816" s="13" t="s">
        <v>342</v>
      </c>
      <c r="AK4816" s="13" t="s">
        <v>343</v>
      </c>
    </row>
    <row r="4817" ht="15.75" customHeight="1">
      <c r="A4817" s="13" t="s">
        <v>18138</v>
      </c>
      <c r="B4817" s="13" t="s">
        <v>18139</v>
      </c>
      <c r="C4817" s="13" t="s">
        <v>18140</v>
      </c>
      <c r="D4817" s="13" t="s">
        <v>17385</v>
      </c>
      <c r="E4817" s="13" t="s">
        <v>17426</v>
      </c>
      <c r="F4817" s="13" t="s">
        <v>17427</v>
      </c>
      <c r="G4817" s="14">
        <v>7619.0</v>
      </c>
      <c r="H4817" s="16" t="b">
        <f>G4817&lt;'Programas e Observações'!$C$11</f>
        <v>1</v>
      </c>
      <c r="I4817" s="14">
        <v>1265.0</v>
      </c>
      <c r="J4817" s="14">
        <v>788.0</v>
      </c>
      <c r="K4817" s="14">
        <v>52.0</v>
      </c>
      <c r="L4817" s="14">
        <v>225.0</v>
      </c>
      <c r="M4817" s="14">
        <v>99.0</v>
      </c>
      <c r="N4817" s="14">
        <v>137.0</v>
      </c>
      <c r="O4817" s="14">
        <v>35.0</v>
      </c>
      <c r="P4817" s="14">
        <v>1.0</v>
      </c>
      <c r="Q4817" s="14"/>
      <c r="R4817" s="17">
        <f t="shared" si="1"/>
        <v>166.0322877</v>
      </c>
      <c r="S4817" s="17">
        <f t="shared" si="2"/>
        <v>103.4256464</v>
      </c>
      <c r="T4817" s="17">
        <f t="shared" si="3"/>
        <v>6.825042657</v>
      </c>
      <c r="U4817" s="17">
        <f t="shared" si="4"/>
        <v>29.53143457</v>
      </c>
      <c r="V4817" s="17">
        <f t="shared" si="5"/>
        <v>12.99383121</v>
      </c>
      <c r="W4817" s="17">
        <f t="shared" si="6"/>
        <v>17.98136238</v>
      </c>
      <c r="X4817" s="17">
        <f t="shared" si="7"/>
        <v>4.593778711</v>
      </c>
      <c r="Y4817" s="14">
        <f t="shared" si="8"/>
        <v>24494</v>
      </c>
      <c r="Z4817" s="14">
        <f t="shared" si="9"/>
        <v>15249</v>
      </c>
      <c r="AA4817" s="14">
        <f t="shared" si="10"/>
        <v>1113</v>
      </c>
      <c r="AB4817" s="14">
        <f t="shared" si="11"/>
        <v>3921</v>
      </c>
      <c r="AC4817" s="14">
        <f t="shared" si="12"/>
        <v>2084</v>
      </c>
      <c r="AD4817" s="14">
        <f t="shared" si="13"/>
        <v>3484</v>
      </c>
      <c r="AE4817" s="14">
        <f t="shared" si="14"/>
        <v>703</v>
      </c>
      <c r="AF4817" s="14">
        <f t="shared" si="15"/>
        <v>14</v>
      </c>
      <c r="AG4817" s="17">
        <f t="shared" si="16"/>
        <v>125.7702103</v>
      </c>
      <c r="AH4817" s="20">
        <f>12*(J4817*'Programas e Observações'!$C$8+K4817*'Programas e Observações'!$C$9+L4817*('Programas e Observações'!$C$8+'Programas e Observações'!$C$9)+M4817*'Programas e Observações'!$C$10)</f>
        <v>394486.32</v>
      </c>
      <c r="AI4817" s="20">
        <f>12*(J4817*'Programas e Observações'!$D$8+K4817*'Programas e Observações'!$D$9+L4817*('Programas e Observações'!$D$8+'Programas e Observações'!$D$9)+M4817*'Programas e Observações'!$D$10)</f>
        <v>766198.56</v>
      </c>
      <c r="AJ4817" s="13" t="s">
        <v>12659</v>
      </c>
      <c r="AK4817" s="13" t="s">
        <v>6433</v>
      </c>
    </row>
    <row r="4818" ht="15.75" customHeight="1">
      <c r="A4818" s="13" t="s">
        <v>18141</v>
      </c>
      <c r="B4818" s="13" t="s">
        <v>18142</v>
      </c>
      <c r="C4818" s="13" t="s">
        <v>18143</v>
      </c>
      <c r="D4818" s="13" t="s">
        <v>17385</v>
      </c>
      <c r="E4818" s="13" t="s">
        <v>17396</v>
      </c>
      <c r="F4818" s="13" t="s">
        <v>17397</v>
      </c>
      <c r="G4818" s="14">
        <v>5712.0</v>
      </c>
      <c r="H4818" s="16" t="b">
        <f>G4818&lt;'Programas e Observações'!$C$11</f>
        <v>1</v>
      </c>
      <c r="I4818" s="14">
        <v>337.0</v>
      </c>
      <c r="J4818" s="14">
        <v>150.0</v>
      </c>
      <c r="K4818" s="14">
        <v>37.0</v>
      </c>
      <c r="L4818" s="14">
        <v>58.0</v>
      </c>
      <c r="M4818" s="14">
        <v>40.0</v>
      </c>
      <c r="N4818" s="14">
        <v>115.0</v>
      </c>
      <c r="O4818" s="14">
        <v>9.0</v>
      </c>
      <c r="P4818" s="14">
        <v>1.0</v>
      </c>
      <c r="Q4818" s="14"/>
      <c r="R4818" s="17">
        <f t="shared" si="1"/>
        <v>58.99859944</v>
      </c>
      <c r="S4818" s="17">
        <f t="shared" si="2"/>
        <v>26.2605042</v>
      </c>
      <c r="T4818" s="17">
        <f t="shared" si="3"/>
        <v>6.477591036</v>
      </c>
      <c r="U4818" s="17">
        <f t="shared" si="4"/>
        <v>10.15406162</v>
      </c>
      <c r="V4818" s="17">
        <f t="shared" si="5"/>
        <v>7.00280112</v>
      </c>
      <c r="W4818" s="17">
        <f t="shared" si="6"/>
        <v>20.13305322</v>
      </c>
      <c r="X4818" s="17">
        <f t="shared" si="7"/>
        <v>1.575630252</v>
      </c>
      <c r="Y4818" s="14">
        <f t="shared" si="8"/>
        <v>57294</v>
      </c>
      <c r="Z4818" s="14">
        <f t="shared" si="9"/>
        <v>25646</v>
      </c>
      <c r="AA4818" s="14">
        <f t="shared" si="10"/>
        <v>5080</v>
      </c>
      <c r="AB4818" s="14">
        <f t="shared" si="11"/>
        <v>13656</v>
      </c>
      <c r="AC4818" s="14">
        <f t="shared" si="12"/>
        <v>6165</v>
      </c>
      <c r="AD4818" s="14">
        <f t="shared" si="13"/>
        <v>6779</v>
      </c>
      <c r="AE4818" s="14">
        <f t="shared" si="14"/>
        <v>737</v>
      </c>
      <c r="AF4818" s="14">
        <f t="shared" si="15"/>
        <v>21</v>
      </c>
      <c r="AG4818" s="17">
        <f t="shared" si="16"/>
        <v>127.2705059</v>
      </c>
      <c r="AH4818" s="20">
        <f>12*(J4818*'Programas e Observações'!$C$8+K4818*'Programas e Observações'!$C$9+L4818*('Programas e Observações'!$C$8+'Programas e Observações'!$C$9)+M4818*'Programas e Observações'!$C$10)</f>
        <v>110793</v>
      </c>
      <c r="AI4818" s="20">
        <f>12*(J4818*'Programas e Observações'!$D$8+K4818*'Programas e Observações'!$D$9+L4818*('Programas e Observações'!$D$8+'Programas e Observações'!$D$9)+M4818*'Programas e Observações'!$D$10)</f>
        <v>188221.32</v>
      </c>
      <c r="AJ4818" s="13" t="s">
        <v>11310</v>
      </c>
      <c r="AK4818" s="13" t="s">
        <v>5859</v>
      </c>
    </row>
    <row r="4819" ht="15.75" customHeight="1">
      <c r="A4819" s="13" t="s">
        <v>18144</v>
      </c>
      <c r="B4819" s="13" t="s">
        <v>18145</v>
      </c>
      <c r="C4819" s="13" t="s">
        <v>18146</v>
      </c>
      <c r="D4819" s="13" t="s">
        <v>17385</v>
      </c>
      <c r="E4819" s="13" t="s">
        <v>17630</v>
      </c>
      <c r="F4819" s="13" t="s">
        <v>17631</v>
      </c>
      <c r="G4819" s="14">
        <v>3038.0</v>
      </c>
      <c r="H4819" s="16" t="b">
        <f>G4819&lt;'Programas e Observações'!$C$11</f>
        <v>1</v>
      </c>
      <c r="I4819" s="14">
        <v>165.0</v>
      </c>
      <c r="J4819" s="14">
        <v>71.0</v>
      </c>
      <c r="K4819" s="14">
        <v>20.0</v>
      </c>
      <c r="L4819" s="14">
        <v>37.0</v>
      </c>
      <c r="M4819" s="14">
        <v>2.0</v>
      </c>
      <c r="N4819" s="14">
        <v>50.0</v>
      </c>
      <c r="O4819" s="14">
        <v>12.0</v>
      </c>
      <c r="P4819" s="14">
        <v>0.0</v>
      </c>
      <c r="Q4819" s="14"/>
      <c r="R4819" s="17">
        <f t="shared" si="1"/>
        <v>54.3120474</v>
      </c>
      <c r="S4819" s="17">
        <f t="shared" si="2"/>
        <v>23.37063858</v>
      </c>
      <c r="T4819" s="17">
        <f t="shared" si="3"/>
        <v>6.583278473</v>
      </c>
      <c r="U4819" s="17">
        <f t="shared" si="4"/>
        <v>12.17906517</v>
      </c>
      <c r="V4819" s="17">
        <f t="shared" si="5"/>
        <v>0.6583278473</v>
      </c>
      <c r="W4819" s="17">
        <f t="shared" si="6"/>
        <v>16.45819618</v>
      </c>
      <c r="X4819" s="17">
        <f t="shared" si="7"/>
        <v>3.949967084</v>
      </c>
      <c r="Y4819" s="14">
        <f t="shared" si="8"/>
        <v>17618</v>
      </c>
      <c r="Z4819" s="14">
        <f t="shared" si="9"/>
        <v>9021</v>
      </c>
      <c r="AA4819" s="14">
        <f t="shared" si="10"/>
        <v>1364</v>
      </c>
      <c r="AB4819" s="14">
        <f t="shared" si="11"/>
        <v>3643</v>
      </c>
      <c r="AC4819" s="14">
        <f t="shared" si="12"/>
        <v>1466</v>
      </c>
      <c r="AD4819" s="14">
        <f t="shared" si="13"/>
        <v>2351</v>
      </c>
      <c r="AE4819" s="14">
        <f t="shared" si="14"/>
        <v>365</v>
      </c>
      <c r="AF4819" s="14">
        <f t="shared" si="15"/>
        <v>8</v>
      </c>
      <c r="AG4819" s="17">
        <f t="shared" si="16"/>
        <v>146.7677441</v>
      </c>
      <c r="AH4819" s="20">
        <f>12*(J4819*'Programas e Observações'!$C$8+K4819*'Programas e Observações'!$C$9+L4819*('Programas e Observações'!$C$8+'Programas e Observações'!$C$9)+M4819*'Programas e Observações'!$C$10)</f>
        <v>51539.16</v>
      </c>
      <c r="AI4819" s="20">
        <f>12*(J4819*'Programas e Observações'!$D$8+K4819*'Programas e Observações'!$D$9+L4819*('Programas e Observações'!$D$8+'Programas e Observações'!$D$9)+M4819*'Programas e Observações'!$D$10)</f>
        <v>91640.04</v>
      </c>
      <c r="AJ4819" s="13" t="s">
        <v>4323</v>
      </c>
      <c r="AK4819" s="13" t="s">
        <v>1641</v>
      </c>
    </row>
    <row r="4820" ht="15.75" customHeight="1">
      <c r="A4820" s="13" t="s">
        <v>18147</v>
      </c>
      <c r="B4820" s="13" t="s">
        <v>18148</v>
      </c>
      <c r="C4820" s="13" t="s">
        <v>18149</v>
      </c>
      <c r="D4820" s="13" t="s">
        <v>17385</v>
      </c>
      <c r="E4820" s="13" t="s">
        <v>17431</v>
      </c>
      <c r="F4820" s="13" t="s">
        <v>17432</v>
      </c>
      <c r="G4820" s="14">
        <v>1963.0</v>
      </c>
      <c r="H4820" s="16" t="b">
        <f>G4820&lt;'Programas e Observações'!$C$11</f>
        <v>1</v>
      </c>
      <c r="I4820" s="14">
        <v>0.0</v>
      </c>
      <c r="J4820" s="14">
        <v>0.0</v>
      </c>
      <c r="K4820" s="14">
        <v>0.0</v>
      </c>
      <c r="L4820" s="14">
        <v>0.0</v>
      </c>
      <c r="M4820" s="14">
        <v>0.0</v>
      </c>
      <c r="N4820" s="14">
        <v>25.0</v>
      </c>
      <c r="O4820" s="14">
        <v>10.0</v>
      </c>
      <c r="P4820" s="14">
        <v>0.0</v>
      </c>
      <c r="Q4820" s="14"/>
      <c r="R4820" s="17">
        <f t="shared" si="1"/>
        <v>0</v>
      </c>
      <c r="S4820" s="17">
        <f t="shared" si="2"/>
        <v>0</v>
      </c>
      <c r="T4820" s="17">
        <f t="shared" si="3"/>
        <v>0</v>
      </c>
      <c r="U4820" s="17">
        <f t="shared" si="4"/>
        <v>0</v>
      </c>
      <c r="V4820" s="17">
        <f t="shared" si="5"/>
        <v>0</v>
      </c>
      <c r="W4820" s="17">
        <f t="shared" si="6"/>
        <v>12.73560876</v>
      </c>
      <c r="X4820" s="17">
        <f t="shared" si="7"/>
        <v>5.094243505</v>
      </c>
      <c r="Y4820" s="14">
        <f t="shared" si="8"/>
        <v>16514</v>
      </c>
      <c r="Z4820" s="14">
        <f t="shared" si="9"/>
        <v>8641</v>
      </c>
      <c r="AA4820" s="14">
        <f t="shared" si="10"/>
        <v>1250</v>
      </c>
      <c r="AB4820" s="14">
        <f t="shared" si="11"/>
        <v>3795</v>
      </c>
      <c r="AC4820" s="14">
        <f t="shared" si="12"/>
        <v>1567</v>
      </c>
      <c r="AD4820" s="14">
        <f t="shared" si="13"/>
        <v>1686</v>
      </c>
      <c r="AE4820" s="14">
        <f t="shared" si="14"/>
        <v>345</v>
      </c>
      <c r="AF4820" s="14">
        <f t="shared" si="15"/>
        <v>11</v>
      </c>
      <c r="AG4820" s="17">
        <f t="shared" si="16"/>
        <v>145.4555063</v>
      </c>
      <c r="AH4820" s="20">
        <f>12*(J4820*'Programas e Observações'!$C$8+K4820*'Programas e Observações'!$C$9+L4820*('Programas e Observações'!$C$8+'Programas e Observações'!$C$9)+M4820*'Programas e Observações'!$C$10)</f>
        <v>0</v>
      </c>
      <c r="AI4820" s="20">
        <f>12*(J4820*'Programas e Observações'!$D$8+K4820*'Programas e Observações'!$D$9+L4820*('Programas e Observações'!$D$8+'Programas e Observações'!$D$9)+M4820*'Programas e Observações'!$D$10)</f>
        <v>0</v>
      </c>
      <c r="AJ4820" s="13" t="s">
        <v>342</v>
      </c>
      <c r="AK4820" s="13" t="s">
        <v>343</v>
      </c>
    </row>
    <row r="4821" ht="15.75" customHeight="1">
      <c r="A4821" s="13" t="s">
        <v>18150</v>
      </c>
      <c r="B4821" s="13" t="s">
        <v>18151</v>
      </c>
      <c r="C4821" s="13" t="s">
        <v>18152</v>
      </c>
      <c r="D4821" s="13" t="s">
        <v>17385</v>
      </c>
      <c r="E4821" s="13" t="s">
        <v>17411</v>
      </c>
      <c r="F4821" s="13" t="s">
        <v>17412</v>
      </c>
      <c r="G4821" s="14">
        <v>36811.0</v>
      </c>
      <c r="H4821" s="16" t="b">
        <f>G4821&lt;'Programas e Observações'!$C$11</f>
        <v>0</v>
      </c>
      <c r="I4821" s="14">
        <v>3549.0</v>
      </c>
      <c r="J4821" s="14">
        <v>1859.0</v>
      </c>
      <c r="K4821" s="14">
        <v>283.0</v>
      </c>
      <c r="L4821" s="14">
        <v>775.0</v>
      </c>
      <c r="M4821" s="14">
        <v>248.0</v>
      </c>
      <c r="N4821" s="14">
        <v>421.0</v>
      </c>
      <c r="O4821" s="14">
        <v>15.0</v>
      </c>
      <c r="P4821" s="14">
        <v>1.0</v>
      </c>
      <c r="Q4821" s="14"/>
      <c r="R4821" s="17">
        <f t="shared" si="1"/>
        <v>96.41139877</v>
      </c>
      <c r="S4821" s="17">
        <f t="shared" si="2"/>
        <v>50.50120888</v>
      </c>
      <c r="T4821" s="17">
        <f t="shared" si="3"/>
        <v>7.687919372</v>
      </c>
      <c r="U4821" s="17">
        <f t="shared" si="4"/>
        <v>21.05348945</v>
      </c>
      <c r="V4821" s="17">
        <f t="shared" si="5"/>
        <v>6.737116623</v>
      </c>
      <c r="W4821" s="17">
        <f t="shared" si="6"/>
        <v>11.43679878</v>
      </c>
      <c r="X4821" s="17">
        <f t="shared" si="7"/>
        <v>0.4074868925</v>
      </c>
      <c r="Y4821" s="14">
        <f t="shared" si="8"/>
        <v>48927</v>
      </c>
      <c r="Z4821" s="14">
        <f t="shared" si="9"/>
        <v>25094</v>
      </c>
      <c r="AA4821" s="14">
        <f t="shared" si="10"/>
        <v>3214</v>
      </c>
      <c r="AB4821" s="14">
        <f t="shared" si="11"/>
        <v>11539</v>
      </c>
      <c r="AC4821" s="14">
        <f t="shared" si="12"/>
        <v>4694</v>
      </c>
      <c r="AD4821" s="14">
        <f t="shared" si="13"/>
        <v>5009</v>
      </c>
      <c r="AE4821" s="14">
        <f t="shared" si="14"/>
        <v>683</v>
      </c>
      <c r="AF4821" s="14">
        <f t="shared" si="15"/>
        <v>13</v>
      </c>
      <c r="AG4821" s="17">
        <f t="shared" si="16"/>
        <v>106.5010318</v>
      </c>
      <c r="AH4821" s="20">
        <f>12*(J4821*'Programas e Observações'!$C$8+K4821*'Programas e Observações'!$C$9+L4821*('Programas e Observações'!$C$8+'Programas e Observações'!$C$9)+M4821*'Programas e Observações'!$C$10)</f>
        <v>1192823.04</v>
      </c>
      <c r="AI4821" s="20">
        <f>12*(J4821*'Programas e Observações'!$D$8+K4821*'Programas e Observações'!$D$9+L4821*('Programas e Observações'!$D$8+'Programas e Observações'!$D$9)+M4821*'Programas e Observações'!$D$10)</f>
        <v>2166509.04</v>
      </c>
      <c r="AJ4821" s="13" t="s">
        <v>18153</v>
      </c>
      <c r="AK4821" s="13" t="s">
        <v>338</v>
      </c>
    </row>
    <row r="4822" ht="15.75" customHeight="1">
      <c r="A4822" s="13" t="s">
        <v>18154</v>
      </c>
      <c r="B4822" s="13" t="s">
        <v>18155</v>
      </c>
      <c r="C4822" s="13" t="s">
        <v>18156</v>
      </c>
      <c r="D4822" s="13" t="s">
        <v>17385</v>
      </c>
      <c r="E4822" s="13" t="s">
        <v>17485</v>
      </c>
      <c r="F4822" s="13" t="s">
        <v>17486</v>
      </c>
      <c r="G4822" s="14">
        <v>2696.0</v>
      </c>
      <c r="H4822" s="16" t="b">
        <f>G4822&lt;'Programas e Observações'!$C$11</f>
        <v>1</v>
      </c>
      <c r="I4822" s="14">
        <v>0.0</v>
      </c>
      <c r="J4822" s="14">
        <v>0.0</v>
      </c>
      <c r="K4822" s="14">
        <v>0.0</v>
      </c>
      <c r="L4822" s="14">
        <v>0.0</v>
      </c>
      <c r="M4822" s="14">
        <v>0.0</v>
      </c>
      <c r="N4822" s="14">
        <v>57.0</v>
      </c>
      <c r="O4822" s="14">
        <v>7.0</v>
      </c>
      <c r="P4822" s="14">
        <v>1.0</v>
      </c>
      <c r="Q4822" s="14"/>
      <c r="R4822" s="17">
        <f t="shared" si="1"/>
        <v>0</v>
      </c>
      <c r="S4822" s="17">
        <f t="shared" si="2"/>
        <v>0</v>
      </c>
      <c r="T4822" s="17">
        <f t="shared" si="3"/>
        <v>0</v>
      </c>
      <c r="U4822" s="17">
        <f t="shared" si="4"/>
        <v>0</v>
      </c>
      <c r="V4822" s="17">
        <f t="shared" si="5"/>
        <v>0</v>
      </c>
      <c r="W4822" s="17">
        <f t="shared" si="6"/>
        <v>21.14243323</v>
      </c>
      <c r="X4822" s="17">
        <f t="shared" si="7"/>
        <v>2.596439169</v>
      </c>
      <c r="Y4822" s="14">
        <f t="shared" si="8"/>
        <v>26765</v>
      </c>
      <c r="Z4822" s="14">
        <f t="shared" si="9"/>
        <v>12229</v>
      </c>
      <c r="AA4822" s="14">
        <f t="shared" si="10"/>
        <v>2355</v>
      </c>
      <c r="AB4822" s="14">
        <f t="shared" si="11"/>
        <v>7837</v>
      </c>
      <c r="AC4822" s="14">
        <f t="shared" si="12"/>
        <v>2425</v>
      </c>
      <c r="AD4822" s="14">
        <f t="shared" si="13"/>
        <v>3327</v>
      </c>
      <c r="AE4822" s="14">
        <f t="shared" si="14"/>
        <v>497</v>
      </c>
      <c r="AF4822" s="14">
        <f t="shared" si="15"/>
        <v>18</v>
      </c>
      <c r="AG4822" s="17">
        <f t="shared" si="16"/>
        <v>147.223032</v>
      </c>
      <c r="AH4822" s="20">
        <f>12*(J4822*'Programas e Observações'!$C$8+K4822*'Programas e Observações'!$C$9+L4822*('Programas e Observações'!$C$8+'Programas e Observações'!$C$9)+M4822*'Programas e Observações'!$C$10)</f>
        <v>0</v>
      </c>
      <c r="AI4822" s="20">
        <f>12*(J4822*'Programas e Observações'!$D$8+K4822*'Programas e Observações'!$D$9+L4822*('Programas e Observações'!$D$8+'Programas e Observações'!$D$9)+M4822*'Programas e Observações'!$D$10)</f>
        <v>0</v>
      </c>
      <c r="AJ4822" s="13" t="s">
        <v>342</v>
      </c>
      <c r="AK4822" s="13" t="s">
        <v>343</v>
      </c>
    </row>
    <row r="4823" ht="15.75" customHeight="1">
      <c r="A4823" s="13" t="s">
        <v>18157</v>
      </c>
      <c r="B4823" s="13" t="s">
        <v>18158</v>
      </c>
      <c r="C4823" s="13" t="s">
        <v>18159</v>
      </c>
      <c r="D4823" s="13" t="s">
        <v>17385</v>
      </c>
      <c r="E4823" s="13" t="s">
        <v>17476</v>
      </c>
      <c r="F4823" s="13" t="s">
        <v>17477</v>
      </c>
      <c r="G4823" s="14">
        <v>3240.0</v>
      </c>
      <c r="H4823" s="16" t="b">
        <f>G4823&lt;'Programas e Observações'!$C$11</f>
        <v>1</v>
      </c>
      <c r="I4823" s="14">
        <v>797.0</v>
      </c>
      <c r="J4823" s="14">
        <v>526.0</v>
      </c>
      <c r="K4823" s="14">
        <v>37.0</v>
      </c>
      <c r="L4823" s="14">
        <v>132.0</v>
      </c>
      <c r="M4823" s="14">
        <v>66.0</v>
      </c>
      <c r="N4823" s="14">
        <v>82.0</v>
      </c>
      <c r="O4823" s="14">
        <v>14.0</v>
      </c>
      <c r="P4823" s="14">
        <v>0.0</v>
      </c>
      <c r="Q4823" s="14"/>
      <c r="R4823" s="17">
        <f t="shared" si="1"/>
        <v>245.9876543</v>
      </c>
      <c r="S4823" s="17">
        <f t="shared" si="2"/>
        <v>162.345679</v>
      </c>
      <c r="T4823" s="17">
        <f t="shared" si="3"/>
        <v>11.41975309</v>
      </c>
      <c r="U4823" s="17">
        <f t="shared" si="4"/>
        <v>40.74074074</v>
      </c>
      <c r="V4823" s="17">
        <f t="shared" si="5"/>
        <v>20.37037037</v>
      </c>
      <c r="W4823" s="17">
        <f t="shared" si="6"/>
        <v>25.30864198</v>
      </c>
      <c r="X4823" s="17">
        <f t="shared" si="7"/>
        <v>4.320987654</v>
      </c>
      <c r="Y4823" s="14">
        <f t="shared" si="8"/>
        <v>22506</v>
      </c>
      <c r="Z4823" s="14">
        <f t="shared" si="9"/>
        <v>11698</v>
      </c>
      <c r="AA4823" s="14">
        <f t="shared" si="10"/>
        <v>2149</v>
      </c>
      <c r="AB4823" s="14">
        <f t="shared" si="11"/>
        <v>3876</v>
      </c>
      <c r="AC4823" s="14">
        <f t="shared" si="12"/>
        <v>1580</v>
      </c>
      <c r="AD4823" s="14">
        <f t="shared" si="13"/>
        <v>3521</v>
      </c>
      <c r="AE4823" s="14">
        <f t="shared" si="14"/>
        <v>975</v>
      </c>
      <c r="AF4823" s="14">
        <f t="shared" si="15"/>
        <v>9</v>
      </c>
      <c r="AG4823" s="17">
        <f t="shared" si="16"/>
        <v>93.92175274</v>
      </c>
      <c r="AH4823" s="20">
        <f>12*(J4823*'Programas e Observações'!$C$8+K4823*'Programas e Observações'!$C$9+L4823*('Programas e Observações'!$C$8+'Programas e Observações'!$C$9)+M4823*'Programas e Observações'!$C$10)</f>
        <v>251567.88</v>
      </c>
      <c r="AI4823" s="20">
        <f>12*(J4823*'Programas e Observações'!$D$8+K4823*'Programas e Observações'!$D$9+L4823*('Programas e Observações'!$D$8+'Programas e Observações'!$D$9)+M4823*'Programas e Observações'!$D$10)</f>
        <v>492803.88</v>
      </c>
      <c r="AJ4823" s="13" t="s">
        <v>8336</v>
      </c>
      <c r="AK4823" s="13" t="s">
        <v>1396</v>
      </c>
    </row>
    <row r="4824" ht="15.75" customHeight="1">
      <c r="A4824" s="13" t="s">
        <v>18160</v>
      </c>
      <c r="B4824" s="13" t="s">
        <v>18161</v>
      </c>
      <c r="C4824" s="13" t="s">
        <v>18162</v>
      </c>
      <c r="D4824" s="13" t="s">
        <v>17385</v>
      </c>
      <c r="E4824" s="13" t="s">
        <v>17396</v>
      </c>
      <c r="F4824" s="13" t="s">
        <v>17397</v>
      </c>
      <c r="G4824" s="14">
        <v>1962.0</v>
      </c>
      <c r="H4824" s="16" t="b">
        <f>G4824&lt;'Programas e Observações'!$C$11</f>
        <v>1</v>
      </c>
      <c r="I4824" s="14">
        <v>277.0</v>
      </c>
      <c r="J4824" s="14">
        <v>150.0</v>
      </c>
      <c r="K4824" s="14">
        <v>34.0</v>
      </c>
      <c r="L4824" s="14">
        <v>36.0</v>
      </c>
      <c r="M4824" s="14">
        <v>12.0</v>
      </c>
      <c r="N4824" s="14">
        <v>29.0</v>
      </c>
      <c r="O4824" s="14">
        <v>5.0</v>
      </c>
      <c r="P4824" s="14">
        <v>0.0</v>
      </c>
      <c r="Q4824" s="14"/>
      <c r="R4824" s="17">
        <f t="shared" si="1"/>
        <v>141.1824669</v>
      </c>
      <c r="S4824" s="17">
        <f t="shared" si="2"/>
        <v>76.45259939</v>
      </c>
      <c r="T4824" s="17">
        <f t="shared" si="3"/>
        <v>17.32925586</v>
      </c>
      <c r="U4824" s="17">
        <f t="shared" si="4"/>
        <v>18.34862385</v>
      </c>
      <c r="V4824" s="17">
        <f t="shared" si="5"/>
        <v>6.116207951</v>
      </c>
      <c r="W4824" s="17">
        <f t="shared" si="6"/>
        <v>14.78083588</v>
      </c>
      <c r="X4824" s="17">
        <f t="shared" si="7"/>
        <v>2.54841998</v>
      </c>
      <c r="Y4824" s="14">
        <f t="shared" si="8"/>
        <v>57294</v>
      </c>
      <c r="Z4824" s="14">
        <f t="shared" si="9"/>
        <v>25646</v>
      </c>
      <c r="AA4824" s="14">
        <f t="shared" si="10"/>
        <v>5080</v>
      </c>
      <c r="AB4824" s="14">
        <f t="shared" si="11"/>
        <v>13656</v>
      </c>
      <c r="AC4824" s="14">
        <f t="shared" si="12"/>
        <v>6165</v>
      </c>
      <c r="AD4824" s="14">
        <f t="shared" si="13"/>
        <v>6779</v>
      </c>
      <c r="AE4824" s="14">
        <f t="shared" si="14"/>
        <v>737</v>
      </c>
      <c r="AF4824" s="14">
        <f t="shared" si="15"/>
        <v>21</v>
      </c>
      <c r="AG4824" s="17">
        <f t="shared" si="16"/>
        <v>127.2705059</v>
      </c>
      <c r="AH4824" s="20">
        <f>12*(J4824*'Programas e Observações'!$C$8+K4824*'Programas e Observações'!$C$9+L4824*('Programas e Observações'!$C$8+'Programas e Observações'!$C$9)+M4824*'Programas e Observações'!$C$10)</f>
        <v>78924.96</v>
      </c>
      <c r="AI4824" s="20">
        <f>12*(J4824*'Programas e Observações'!$D$8+K4824*'Programas e Observações'!$D$9+L4824*('Programas e Observações'!$D$8+'Programas e Observações'!$D$9)+M4824*'Programas e Observações'!$D$10)</f>
        <v>147501.36</v>
      </c>
      <c r="AJ4824" s="13" t="s">
        <v>7067</v>
      </c>
      <c r="AK4824" s="13" t="s">
        <v>1691</v>
      </c>
    </row>
    <row r="4825" ht="15.75" customHeight="1">
      <c r="A4825" s="13" t="s">
        <v>18163</v>
      </c>
      <c r="B4825" s="13" t="s">
        <v>18164</v>
      </c>
      <c r="C4825" s="13" t="s">
        <v>18165</v>
      </c>
      <c r="D4825" s="13" t="s">
        <v>17385</v>
      </c>
      <c r="E4825" s="13" t="s">
        <v>17471</v>
      </c>
      <c r="F4825" s="13" t="s">
        <v>17472</v>
      </c>
      <c r="G4825" s="14">
        <v>23566.0</v>
      </c>
      <c r="H4825" s="16" t="b">
        <f>G4825&lt;'Programas e Observações'!$C$11</f>
        <v>0</v>
      </c>
      <c r="I4825" s="14">
        <v>3734.0</v>
      </c>
      <c r="J4825" s="14">
        <v>1933.0</v>
      </c>
      <c r="K4825" s="14">
        <v>233.0</v>
      </c>
      <c r="L4825" s="14">
        <v>761.0</v>
      </c>
      <c r="M4825" s="14">
        <v>270.0</v>
      </c>
      <c r="N4825" s="14">
        <v>512.0</v>
      </c>
      <c r="O4825" s="14">
        <v>57.0</v>
      </c>
      <c r="P4825" s="14">
        <v>4.0</v>
      </c>
      <c r="Q4825" s="14"/>
      <c r="R4825" s="17">
        <f t="shared" si="1"/>
        <v>158.4486124</v>
      </c>
      <c r="S4825" s="17">
        <f t="shared" si="2"/>
        <v>82.0249512</v>
      </c>
      <c r="T4825" s="17">
        <f t="shared" si="3"/>
        <v>9.88712552</v>
      </c>
      <c r="U4825" s="17">
        <f t="shared" si="4"/>
        <v>32.2922855</v>
      </c>
      <c r="V4825" s="17">
        <f t="shared" si="5"/>
        <v>11.45718408</v>
      </c>
      <c r="W4825" s="17">
        <f t="shared" si="6"/>
        <v>21.72621573</v>
      </c>
      <c r="X4825" s="17">
        <f t="shared" si="7"/>
        <v>2.418738861</v>
      </c>
      <c r="Y4825" s="14">
        <f t="shared" si="8"/>
        <v>89685</v>
      </c>
      <c r="Z4825" s="14">
        <f t="shared" si="9"/>
        <v>45733</v>
      </c>
      <c r="AA4825" s="14">
        <f t="shared" si="10"/>
        <v>6462</v>
      </c>
      <c r="AB4825" s="14">
        <f t="shared" si="11"/>
        <v>22523</v>
      </c>
      <c r="AC4825" s="14">
        <f t="shared" si="12"/>
        <v>8211</v>
      </c>
      <c r="AD4825" s="14">
        <f t="shared" si="13"/>
        <v>12145</v>
      </c>
      <c r="AE4825" s="14">
        <f t="shared" si="14"/>
        <v>1997</v>
      </c>
      <c r="AF4825" s="14">
        <f t="shared" si="15"/>
        <v>84</v>
      </c>
      <c r="AG4825" s="17">
        <f t="shared" si="16"/>
        <v>112.0337082</v>
      </c>
      <c r="AH4825" s="20">
        <f>12*(J4825*'Programas e Observações'!$C$8+K4825*'Programas e Observações'!$C$9+L4825*('Programas e Observações'!$C$8+'Programas e Observações'!$C$9)+M4825*'Programas e Observações'!$C$10)</f>
        <v>1183737.6</v>
      </c>
      <c r="AI4825" s="20">
        <f>12*(J4825*'Programas e Observações'!$D$8+K4825*'Programas e Observações'!$D$9+L4825*('Programas e Observações'!$D$8+'Programas e Observações'!$D$9)+M4825*'Programas e Observações'!$D$10)</f>
        <v>2177933.76</v>
      </c>
      <c r="AJ4825" s="13" t="s">
        <v>18166</v>
      </c>
      <c r="AK4825" s="13" t="s">
        <v>338</v>
      </c>
    </row>
    <row r="4826" ht="15.75" customHeight="1">
      <c r="A4826" s="13" t="s">
        <v>18167</v>
      </c>
      <c r="B4826" s="13" t="s">
        <v>18168</v>
      </c>
      <c r="C4826" s="13" t="s">
        <v>18169</v>
      </c>
      <c r="D4826" s="13" t="s">
        <v>17385</v>
      </c>
      <c r="E4826" s="13" t="s">
        <v>17554</v>
      </c>
      <c r="F4826" s="13" t="s">
        <v>17555</v>
      </c>
      <c r="G4826" s="14">
        <v>3847.0</v>
      </c>
      <c r="H4826" s="16" t="b">
        <f>G4826&lt;'Programas e Observações'!$C$11</f>
        <v>1</v>
      </c>
      <c r="I4826" s="14">
        <v>837.0</v>
      </c>
      <c r="J4826" s="14">
        <v>513.0</v>
      </c>
      <c r="K4826" s="14">
        <v>33.0</v>
      </c>
      <c r="L4826" s="14">
        <v>186.0</v>
      </c>
      <c r="M4826" s="14">
        <v>59.0</v>
      </c>
      <c r="N4826" s="14">
        <v>60.0</v>
      </c>
      <c r="O4826" s="14">
        <v>21.0</v>
      </c>
      <c r="P4826" s="14">
        <v>1.0</v>
      </c>
      <c r="Q4826" s="14"/>
      <c r="R4826" s="17">
        <f t="shared" si="1"/>
        <v>217.5721341</v>
      </c>
      <c r="S4826" s="17">
        <f t="shared" si="2"/>
        <v>133.3506629</v>
      </c>
      <c r="T4826" s="17">
        <f t="shared" si="3"/>
        <v>8.578112815</v>
      </c>
      <c r="U4826" s="17">
        <f t="shared" si="4"/>
        <v>48.34936314</v>
      </c>
      <c r="V4826" s="17">
        <f t="shared" si="5"/>
        <v>15.33662594</v>
      </c>
      <c r="W4826" s="17">
        <f t="shared" si="6"/>
        <v>15.59656875</v>
      </c>
      <c r="X4826" s="17">
        <f t="shared" si="7"/>
        <v>5.458799064</v>
      </c>
      <c r="Y4826" s="14">
        <f t="shared" si="8"/>
        <v>26074</v>
      </c>
      <c r="Z4826" s="14">
        <f t="shared" si="9"/>
        <v>14640</v>
      </c>
      <c r="AA4826" s="14">
        <f t="shared" si="10"/>
        <v>1594</v>
      </c>
      <c r="AB4826" s="14">
        <f t="shared" si="11"/>
        <v>5010</v>
      </c>
      <c r="AC4826" s="14">
        <f t="shared" si="12"/>
        <v>2553</v>
      </c>
      <c r="AD4826" s="14">
        <f t="shared" si="13"/>
        <v>2751</v>
      </c>
      <c r="AE4826" s="14">
        <f t="shared" si="14"/>
        <v>355</v>
      </c>
      <c r="AF4826" s="14">
        <f t="shared" si="15"/>
        <v>12</v>
      </c>
      <c r="AG4826" s="17">
        <f t="shared" si="16"/>
        <v>159.5471929</v>
      </c>
      <c r="AH4826" s="20">
        <f>12*(J4826*'Programas e Observações'!$C$8+K4826*'Programas e Observações'!$C$9+L4826*('Programas e Observações'!$C$8+'Programas e Observações'!$C$9)+M4826*'Programas e Observações'!$C$10)</f>
        <v>281489.52</v>
      </c>
      <c r="AI4826" s="20">
        <f>12*(J4826*'Programas e Observações'!$D$8+K4826*'Programas e Observações'!$D$9+L4826*('Programas e Observações'!$D$8+'Programas e Observações'!$D$9)+M4826*'Programas e Observações'!$D$10)</f>
        <v>538450.8</v>
      </c>
      <c r="AJ4826" s="13" t="s">
        <v>5541</v>
      </c>
      <c r="AK4826" s="13" t="s">
        <v>5722</v>
      </c>
    </row>
    <row r="4827" ht="15.75" customHeight="1">
      <c r="A4827" s="13" t="s">
        <v>18170</v>
      </c>
      <c r="B4827" s="13" t="s">
        <v>18171</v>
      </c>
      <c r="C4827" s="13" t="s">
        <v>18172</v>
      </c>
      <c r="D4827" s="13" t="s">
        <v>17385</v>
      </c>
      <c r="E4827" s="13" t="s">
        <v>17577</v>
      </c>
      <c r="F4827" s="13" t="s">
        <v>17578</v>
      </c>
      <c r="G4827" s="14">
        <v>2066.0</v>
      </c>
      <c r="H4827" s="16" t="b">
        <f>G4827&lt;'Programas e Observações'!$C$11</f>
        <v>1</v>
      </c>
      <c r="I4827" s="14">
        <v>54.0</v>
      </c>
      <c r="J4827" s="14">
        <v>18.0</v>
      </c>
      <c r="K4827" s="14">
        <v>9.0</v>
      </c>
      <c r="L4827" s="14">
        <v>10.0</v>
      </c>
      <c r="M4827" s="14">
        <v>2.0</v>
      </c>
      <c r="N4827" s="14">
        <v>31.0</v>
      </c>
      <c r="O4827" s="14">
        <v>2.0</v>
      </c>
      <c r="P4827" s="14">
        <v>0.0</v>
      </c>
      <c r="Q4827" s="14"/>
      <c r="R4827" s="17">
        <f t="shared" si="1"/>
        <v>26.1374637</v>
      </c>
      <c r="S4827" s="17">
        <f t="shared" si="2"/>
        <v>8.712487899</v>
      </c>
      <c r="T4827" s="17">
        <f t="shared" si="3"/>
        <v>4.35624395</v>
      </c>
      <c r="U4827" s="17">
        <f t="shared" si="4"/>
        <v>4.840271055</v>
      </c>
      <c r="V4827" s="17">
        <f t="shared" si="5"/>
        <v>0.968054211</v>
      </c>
      <c r="W4827" s="17">
        <f t="shared" si="6"/>
        <v>15.00484027</v>
      </c>
      <c r="X4827" s="17">
        <f t="shared" si="7"/>
        <v>0.968054211</v>
      </c>
      <c r="Y4827" s="14">
        <f t="shared" si="8"/>
        <v>6999</v>
      </c>
      <c r="Z4827" s="14">
        <f t="shared" si="9"/>
        <v>2897</v>
      </c>
      <c r="AA4827" s="14">
        <f t="shared" si="10"/>
        <v>1054</v>
      </c>
      <c r="AB4827" s="14">
        <f t="shared" si="11"/>
        <v>913</v>
      </c>
      <c r="AC4827" s="14">
        <f t="shared" si="12"/>
        <v>518</v>
      </c>
      <c r="AD4827" s="14">
        <f t="shared" si="13"/>
        <v>2370</v>
      </c>
      <c r="AE4827" s="14">
        <f t="shared" si="14"/>
        <v>50</v>
      </c>
      <c r="AF4827" s="14">
        <f t="shared" si="15"/>
        <v>9</v>
      </c>
      <c r="AG4827" s="17">
        <f t="shared" si="16"/>
        <v>54.86657678</v>
      </c>
      <c r="AH4827" s="20">
        <f>12*(J4827*'Programas e Observações'!$C$8+K4827*'Programas e Observações'!$C$9+L4827*('Programas e Observações'!$C$8+'Programas e Observações'!$C$9)+M4827*'Programas e Observações'!$C$10)</f>
        <v>16293.96</v>
      </c>
      <c r="AI4827" s="20">
        <f>12*(J4827*'Programas e Observações'!$D$8+K4827*'Programas e Observações'!$D$9+L4827*('Programas e Observações'!$D$8+'Programas e Observações'!$D$9)+M4827*'Programas e Observações'!$D$10)</f>
        <v>26802.84</v>
      </c>
      <c r="AJ4827" s="13" t="s">
        <v>1380</v>
      </c>
      <c r="AK4827" s="13" t="s">
        <v>1558</v>
      </c>
    </row>
    <row r="4828" ht="15.75" customHeight="1">
      <c r="A4828" s="13" t="s">
        <v>18173</v>
      </c>
      <c r="B4828" s="13" t="s">
        <v>18174</v>
      </c>
      <c r="C4828" s="13" t="s">
        <v>10297</v>
      </c>
      <c r="D4828" s="13" t="s">
        <v>17385</v>
      </c>
      <c r="E4828" s="13" t="s">
        <v>17476</v>
      </c>
      <c r="F4828" s="13" t="s">
        <v>17477</v>
      </c>
      <c r="G4828" s="14">
        <v>3398.0</v>
      </c>
      <c r="H4828" s="16" t="b">
        <f>G4828&lt;'Programas e Observações'!$C$11</f>
        <v>1</v>
      </c>
      <c r="I4828" s="14">
        <v>586.0</v>
      </c>
      <c r="J4828" s="14">
        <v>408.0</v>
      </c>
      <c r="K4828" s="14">
        <v>28.0</v>
      </c>
      <c r="L4828" s="14">
        <v>105.0</v>
      </c>
      <c r="M4828" s="14">
        <v>37.0</v>
      </c>
      <c r="N4828" s="14">
        <v>65.0</v>
      </c>
      <c r="O4828" s="14">
        <v>22.0</v>
      </c>
      <c r="P4828" s="14">
        <v>0.0</v>
      </c>
      <c r="Q4828" s="14"/>
      <c r="R4828" s="17">
        <f t="shared" si="1"/>
        <v>172.4543849</v>
      </c>
      <c r="S4828" s="17">
        <f t="shared" si="2"/>
        <v>120.0706298</v>
      </c>
      <c r="T4828" s="17">
        <f t="shared" si="3"/>
        <v>8.24014126</v>
      </c>
      <c r="U4828" s="17">
        <f t="shared" si="4"/>
        <v>30.90052972</v>
      </c>
      <c r="V4828" s="17">
        <f t="shared" si="5"/>
        <v>10.88875809</v>
      </c>
      <c r="W4828" s="17">
        <f t="shared" si="6"/>
        <v>19.12889935</v>
      </c>
      <c r="X4828" s="17">
        <f t="shared" si="7"/>
        <v>6.474396704</v>
      </c>
      <c r="Y4828" s="14">
        <f t="shared" si="8"/>
        <v>22506</v>
      </c>
      <c r="Z4828" s="14">
        <f t="shared" si="9"/>
        <v>11698</v>
      </c>
      <c r="AA4828" s="14">
        <f t="shared" si="10"/>
        <v>2149</v>
      </c>
      <c r="AB4828" s="14">
        <f t="shared" si="11"/>
        <v>3876</v>
      </c>
      <c r="AC4828" s="14">
        <f t="shared" si="12"/>
        <v>1580</v>
      </c>
      <c r="AD4828" s="14">
        <f t="shared" si="13"/>
        <v>3521</v>
      </c>
      <c r="AE4828" s="14">
        <f t="shared" si="14"/>
        <v>975</v>
      </c>
      <c r="AF4828" s="14">
        <f t="shared" si="15"/>
        <v>9</v>
      </c>
      <c r="AG4828" s="17">
        <f t="shared" si="16"/>
        <v>93.92175274</v>
      </c>
      <c r="AH4828" s="20">
        <f>12*(J4828*'Programas e Observações'!$C$8+K4828*'Programas e Observações'!$C$9+L4828*('Programas e Observações'!$C$8+'Programas e Observações'!$C$9)+M4828*'Programas e Observações'!$C$10)</f>
        <v>189141.36</v>
      </c>
      <c r="AI4828" s="20">
        <f>12*(J4828*'Programas e Observações'!$D$8+K4828*'Programas e Observações'!$D$9+L4828*('Programas e Observações'!$D$8+'Programas e Observações'!$D$9)+M4828*'Programas e Observações'!$D$10)</f>
        <v>377037.84</v>
      </c>
      <c r="AJ4828" s="13" t="s">
        <v>4462</v>
      </c>
      <c r="AK4828" s="13" t="s">
        <v>4540</v>
      </c>
    </row>
    <row r="4829" ht="15.75" customHeight="1">
      <c r="A4829" s="13" t="s">
        <v>18175</v>
      </c>
      <c r="B4829" s="13" t="s">
        <v>18176</v>
      </c>
      <c r="C4829" s="13" t="s">
        <v>18177</v>
      </c>
      <c r="D4829" s="13" t="s">
        <v>17385</v>
      </c>
      <c r="E4829" s="13" t="s">
        <v>17447</v>
      </c>
      <c r="F4829" s="13" t="s">
        <v>17448</v>
      </c>
      <c r="G4829" s="14">
        <v>27396.0</v>
      </c>
      <c r="H4829" s="16" t="b">
        <f>G4829&lt;'Programas e Observações'!$C$11</f>
        <v>0</v>
      </c>
      <c r="I4829" s="14">
        <v>3673.0</v>
      </c>
      <c r="J4829" s="14">
        <v>2109.0</v>
      </c>
      <c r="K4829" s="14">
        <v>204.0</v>
      </c>
      <c r="L4829" s="14">
        <v>875.0</v>
      </c>
      <c r="M4829" s="14">
        <v>261.0</v>
      </c>
      <c r="N4829" s="14">
        <v>247.0</v>
      </c>
      <c r="O4829" s="14">
        <v>98.0</v>
      </c>
      <c r="P4829" s="14">
        <v>2.0</v>
      </c>
      <c r="Q4829" s="14"/>
      <c r="R4829" s="17">
        <f t="shared" si="1"/>
        <v>134.0706673</v>
      </c>
      <c r="S4829" s="17">
        <f t="shared" si="2"/>
        <v>76.98204117</v>
      </c>
      <c r="T4829" s="17">
        <f t="shared" si="3"/>
        <v>7.446342532</v>
      </c>
      <c r="U4829" s="17">
        <f t="shared" si="4"/>
        <v>31.93896919</v>
      </c>
      <c r="V4829" s="17">
        <f t="shared" si="5"/>
        <v>9.526938239</v>
      </c>
      <c r="W4829" s="17">
        <f t="shared" si="6"/>
        <v>9.015914732</v>
      </c>
      <c r="X4829" s="17">
        <f t="shared" si="7"/>
        <v>3.57716455</v>
      </c>
      <c r="Y4829" s="14">
        <f t="shared" si="8"/>
        <v>114333</v>
      </c>
      <c r="Z4829" s="14">
        <f t="shared" si="9"/>
        <v>55340</v>
      </c>
      <c r="AA4829" s="14">
        <f t="shared" si="10"/>
        <v>8438</v>
      </c>
      <c r="AB4829" s="14">
        <f t="shared" si="11"/>
        <v>29619</v>
      </c>
      <c r="AC4829" s="14">
        <f t="shared" si="12"/>
        <v>9993</v>
      </c>
      <c r="AD4829" s="14">
        <f t="shared" si="13"/>
        <v>9424</v>
      </c>
      <c r="AE4829" s="14">
        <f t="shared" si="14"/>
        <v>2349</v>
      </c>
      <c r="AF4829" s="14">
        <f t="shared" si="15"/>
        <v>46</v>
      </c>
      <c r="AG4829" s="17">
        <f t="shared" si="16"/>
        <v>135.6957116</v>
      </c>
      <c r="AH4829" s="20">
        <f>12*(J4829*'Programas e Observações'!$C$8+K4829*'Programas e Observações'!$C$9+L4829*('Programas e Observações'!$C$8+'Programas e Observações'!$C$9)+M4829*'Programas e Observações'!$C$10)</f>
        <v>1279885.08</v>
      </c>
      <c r="AI4829" s="20">
        <f>12*(J4829*'Programas e Observações'!$D$8+K4829*'Programas e Observações'!$D$9+L4829*('Programas e Observações'!$D$8+'Programas e Observações'!$D$9)+M4829*'Programas e Observações'!$D$10)</f>
        <v>2380084.32</v>
      </c>
      <c r="AJ4829" s="13" t="s">
        <v>18178</v>
      </c>
      <c r="AK4829" s="13" t="s">
        <v>1105</v>
      </c>
    </row>
    <row r="4830" ht="15.75" customHeight="1">
      <c r="A4830" s="13" t="s">
        <v>18179</v>
      </c>
      <c r="B4830" s="13" t="s">
        <v>18180</v>
      </c>
      <c r="C4830" s="13" t="s">
        <v>18181</v>
      </c>
      <c r="D4830" s="13" t="s">
        <v>17385</v>
      </c>
      <c r="E4830" s="13" t="s">
        <v>17630</v>
      </c>
      <c r="F4830" s="13" t="s">
        <v>17631</v>
      </c>
      <c r="G4830" s="14">
        <v>10771.0</v>
      </c>
      <c r="H4830" s="16" t="b">
        <f>G4830&lt;'Programas e Observações'!$C$11</f>
        <v>1</v>
      </c>
      <c r="I4830" s="14">
        <v>1650.0</v>
      </c>
      <c r="J4830" s="14">
        <v>757.0</v>
      </c>
      <c r="K4830" s="14">
        <v>133.0</v>
      </c>
      <c r="L4830" s="14">
        <v>327.0</v>
      </c>
      <c r="M4830" s="14">
        <v>160.0</v>
      </c>
      <c r="N4830" s="14">
        <v>221.0</v>
      </c>
      <c r="O4830" s="14">
        <v>31.0</v>
      </c>
      <c r="P4830" s="14">
        <v>2.0</v>
      </c>
      <c r="Q4830" s="14"/>
      <c r="R4830" s="17">
        <f t="shared" si="1"/>
        <v>153.1891189</v>
      </c>
      <c r="S4830" s="17">
        <f t="shared" si="2"/>
        <v>70.28131093</v>
      </c>
      <c r="T4830" s="17">
        <f t="shared" si="3"/>
        <v>12.3479714</v>
      </c>
      <c r="U4830" s="17">
        <f t="shared" si="4"/>
        <v>30.35929812</v>
      </c>
      <c r="V4830" s="17">
        <f t="shared" si="5"/>
        <v>14.85470244</v>
      </c>
      <c r="W4830" s="17">
        <f t="shared" si="6"/>
        <v>20.51805775</v>
      </c>
      <c r="X4830" s="17">
        <f t="shared" si="7"/>
        <v>2.878098598</v>
      </c>
      <c r="Y4830" s="14">
        <f t="shared" si="8"/>
        <v>17618</v>
      </c>
      <c r="Z4830" s="14">
        <f t="shared" si="9"/>
        <v>9021</v>
      </c>
      <c r="AA4830" s="14">
        <f t="shared" si="10"/>
        <v>1364</v>
      </c>
      <c r="AB4830" s="14">
        <f t="shared" si="11"/>
        <v>3643</v>
      </c>
      <c r="AC4830" s="14">
        <f t="shared" si="12"/>
        <v>1466</v>
      </c>
      <c r="AD4830" s="14">
        <f t="shared" si="13"/>
        <v>2351</v>
      </c>
      <c r="AE4830" s="14">
        <f t="shared" si="14"/>
        <v>365</v>
      </c>
      <c r="AF4830" s="14">
        <f t="shared" si="15"/>
        <v>8</v>
      </c>
      <c r="AG4830" s="17">
        <f t="shared" si="16"/>
        <v>146.7677441</v>
      </c>
      <c r="AH4830" s="20">
        <f>12*(J4830*'Programas e Observações'!$C$8+K4830*'Programas e Observações'!$C$9+L4830*('Programas e Observações'!$C$8+'Programas e Observações'!$C$9)+M4830*'Programas e Observações'!$C$10)</f>
        <v>533971.2</v>
      </c>
      <c r="AI4830" s="20">
        <f>12*(J4830*'Programas e Observações'!$D$8+K4830*'Programas e Observações'!$D$9+L4830*('Programas e Observações'!$D$8+'Programas e Observações'!$D$9)+M4830*'Programas e Observações'!$D$10)</f>
        <v>936041.76</v>
      </c>
      <c r="AJ4830" s="13" t="s">
        <v>6264</v>
      </c>
      <c r="AK4830" s="13" t="s">
        <v>8780</v>
      </c>
    </row>
    <row r="4831" ht="15.75" customHeight="1">
      <c r="A4831" s="13" t="s">
        <v>18182</v>
      </c>
      <c r="B4831" s="13" t="s">
        <v>18183</v>
      </c>
      <c r="C4831" s="13" t="s">
        <v>18184</v>
      </c>
      <c r="D4831" s="13" t="s">
        <v>17385</v>
      </c>
      <c r="E4831" s="13" t="s">
        <v>17587</v>
      </c>
      <c r="F4831" s="13" t="s">
        <v>17588</v>
      </c>
      <c r="G4831" s="14">
        <v>3751.0</v>
      </c>
      <c r="H4831" s="16" t="b">
        <f>G4831&lt;'Programas e Observações'!$C$11</f>
        <v>1</v>
      </c>
      <c r="I4831" s="14">
        <v>0.0</v>
      </c>
      <c r="J4831" s="14">
        <v>0.0</v>
      </c>
      <c r="K4831" s="14">
        <v>0.0</v>
      </c>
      <c r="L4831" s="14">
        <v>0.0</v>
      </c>
      <c r="M4831" s="14">
        <v>0.0</v>
      </c>
      <c r="N4831" s="14">
        <v>62.0</v>
      </c>
      <c r="O4831" s="14">
        <v>9.0</v>
      </c>
      <c r="P4831" s="14">
        <v>1.0</v>
      </c>
      <c r="Q4831" s="14"/>
      <c r="R4831" s="17">
        <f t="shared" si="1"/>
        <v>0</v>
      </c>
      <c r="S4831" s="17">
        <f t="shared" si="2"/>
        <v>0</v>
      </c>
      <c r="T4831" s="17">
        <f t="shared" si="3"/>
        <v>0</v>
      </c>
      <c r="U4831" s="17">
        <f t="shared" si="4"/>
        <v>0</v>
      </c>
      <c r="V4831" s="17">
        <f t="shared" si="5"/>
        <v>0</v>
      </c>
      <c r="W4831" s="17">
        <f t="shared" si="6"/>
        <v>16.52892562</v>
      </c>
      <c r="X4831" s="17">
        <f t="shared" si="7"/>
        <v>2.399360171</v>
      </c>
      <c r="Y4831" s="14">
        <f t="shared" si="8"/>
        <v>6155</v>
      </c>
      <c r="Z4831" s="14">
        <f t="shared" si="9"/>
        <v>2452</v>
      </c>
      <c r="AA4831" s="14">
        <f t="shared" si="10"/>
        <v>965</v>
      </c>
      <c r="AB4831" s="14">
        <f t="shared" si="11"/>
        <v>1273</v>
      </c>
      <c r="AC4831" s="14">
        <f t="shared" si="12"/>
        <v>482</v>
      </c>
      <c r="AD4831" s="14">
        <f t="shared" si="13"/>
        <v>1288</v>
      </c>
      <c r="AE4831" s="14">
        <f t="shared" si="14"/>
        <v>242</v>
      </c>
      <c r="AF4831" s="14">
        <f t="shared" si="15"/>
        <v>7</v>
      </c>
      <c r="AG4831" s="17">
        <f t="shared" si="16"/>
        <v>61.13185809</v>
      </c>
      <c r="AH4831" s="20">
        <f>12*(J4831*'Programas e Observações'!$C$8+K4831*'Programas e Observações'!$C$9+L4831*('Programas e Observações'!$C$8+'Programas e Observações'!$C$9)+M4831*'Programas e Observações'!$C$10)</f>
        <v>0</v>
      </c>
      <c r="AI4831" s="20">
        <f>12*(J4831*'Programas e Observações'!$D$8+K4831*'Programas e Observações'!$D$9+L4831*('Programas e Observações'!$D$8+'Programas e Observações'!$D$9)+M4831*'Programas e Observações'!$D$10)</f>
        <v>0</v>
      </c>
      <c r="AJ4831" s="13" t="s">
        <v>342</v>
      </c>
      <c r="AK4831" s="13" t="s">
        <v>343</v>
      </c>
    </row>
    <row r="4832" ht="15.75" customHeight="1">
      <c r="A4832" s="13" t="s">
        <v>18185</v>
      </c>
      <c r="B4832" s="13" t="s">
        <v>18186</v>
      </c>
      <c r="C4832" s="13" t="s">
        <v>18187</v>
      </c>
      <c r="D4832" s="13" t="s">
        <v>17385</v>
      </c>
      <c r="E4832" s="13" t="s">
        <v>17630</v>
      </c>
      <c r="F4832" s="13" t="s">
        <v>17631</v>
      </c>
      <c r="G4832" s="14">
        <v>3412.0</v>
      </c>
      <c r="H4832" s="16" t="b">
        <f>G4832&lt;'Programas e Observações'!$C$11</f>
        <v>1</v>
      </c>
      <c r="I4832" s="14">
        <v>0.0</v>
      </c>
      <c r="J4832" s="14">
        <v>0.0</v>
      </c>
      <c r="K4832" s="14">
        <v>0.0</v>
      </c>
      <c r="L4832" s="14">
        <v>0.0</v>
      </c>
      <c r="M4832" s="14">
        <v>0.0</v>
      </c>
      <c r="N4832" s="14">
        <v>70.0</v>
      </c>
      <c r="O4832" s="14">
        <v>8.0</v>
      </c>
      <c r="P4832" s="14">
        <v>0.0</v>
      </c>
      <c r="Q4832" s="14"/>
      <c r="R4832" s="17">
        <f t="shared" si="1"/>
        <v>0</v>
      </c>
      <c r="S4832" s="17">
        <f t="shared" si="2"/>
        <v>0</v>
      </c>
      <c r="T4832" s="17">
        <f t="shared" si="3"/>
        <v>0</v>
      </c>
      <c r="U4832" s="17">
        <f t="shared" si="4"/>
        <v>0</v>
      </c>
      <c r="V4832" s="17">
        <f t="shared" si="5"/>
        <v>0</v>
      </c>
      <c r="W4832" s="17">
        <f t="shared" si="6"/>
        <v>20.51582649</v>
      </c>
      <c r="X4832" s="17">
        <f t="shared" si="7"/>
        <v>2.344665885</v>
      </c>
      <c r="Y4832" s="14">
        <f t="shared" si="8"/>
        <v>17618</v>
      </c>
      <c r="Z4832" s="14">
        <f t="shared" si="9"/>
        <v>9021</v>
      </c>
      <c r="AA4832" s="14">
        <f t="shared" si="10"/>
        <v>1364</v>
      </c>
      <c r="AB4832" s="14">
        <f t="shared" si="11"/>
        <v>3643</v>
      </c>
      <c r="AC4832" s="14">
        <f t="shared" si="12"/>
        <v>1466</v>
      </c>
      <c r="AD4832" s="14">
        <f t="shared" si="13"/>
        <v>2351</v>
      </c>
      <c r="AE4832" s="14">
        <f t="shared" si="14"/>
        <v>365</v>
      </c>
      <c r="AF4832" s="14">
        <f t="shared" si="15"/>
        <v>8</v>
      </c>
      <c r="AG4832" s="17">
        <f t="shared" si="16"/>
        <v>146.7677441</v>
      </c>
      <c r="AH4832" s="20">
        <f>12*(J4832*'Programas e Observações'!$C$8+K4832*'Programas e Observações'!$C$9+L4832*('Programas e Observações'!$C$8+'Programas e Observações'!$C$9)+M4832*'Programas e Observações'!$C$10)</f>
        <v>0</v>
      </c>
      <c r="AI4832" s="20">
        <f>12*(J4832*'Programas e Observações'!$D$8+K4832*'Programas e Observações'!$D$9+L4832*('Programas e Observações'!$D$8+'Programas e Observações'!$D$9)+M4832*'Programas e Observações'!$D$10)</f>
        <v>0</v>
      </c>
      <c r="AJ4832" s="13" t="s">
        <v>342</v>
      </c>
      <c r="AK4832" s="13" t="s">
        <v>343</v>
      </c>
    </row>
    <row r="4833" ht="15.75" customHeight="1">
      <c r="A4833" s="13" t="s">
        <v>18188</v>
      </c>
      <c r="B4833" s="13" t="s">
        <v>18189</v>
      </c>
      <c r="C4833" s="13" t="s">
        <v>18190</v>
      </c>
      <c r="D4833" s="13" t="s">
        <v>17385</v>
      </c>
      <c r="E4833" s="13" t="s">
        <v>17401</v>
      </c>
      <c r="F4833" s="13" t="s">
        <v>17402</v>
      </c>
      <c r="G4833" s="14">
        <v>7294.0</v>
      </c>
      <c r="H4833" s="16" t="b">
        <f>G4833&lt;'Programas e Observações'!$C$11</f>
        <v>1</v>
      </c>
      <c r="I4833" s="14">
        <v>881.0</v>
      </c>
      <c r="J4833" s="14">
        <v>444.0</v>
      </c>
      <c r="K4833" s="14">
        <v>56.0</v>
      </c>
      <c r="L4833" s="14">
        <v>257.0</v>
      </c>
      <c r="M4833" s="14">
        <v>51.0</v>
      </c>
      <c r="N4833" s="14">
        <v>180.0</v>
      </c>
      <c r="O4833" s="14">
        <v>34.0</v>
      </c>
      <c r="P4833" s="14">
        <v>1.0</v>
      </c>
      <c r="Q4833" s="14"/>
      <c r="R4833" s="17">
        <f t="shared" si="1"/>
        <v>120.7842062</v>
      </c>
      <c r="S4833" s="17">
        <f t="shared" si="2"/>
        <v>60.87194955</v>
      </c>
      <c r="T4833" s="17">
        <f t="shared" si="3"/>
        <v>7.677543186</v>
      </c>
      <c r="U4833" s="17">
        <f t="shared" si="4"/>
        <v>35.23443927</v>
      </c>
      <c r="V4833" s="17">
        <f t="shared" si="5"/>
        <v>6.992048259</v>
      </c>
      <c r="W4833" s="17">
        <f t="shared" si="6"/>
        <v>24.67781738</v>
      </c>
      <c r="X4833" s="17">
        <f t="shared" si="7"/>
        <v>4.661365506</v>
      </c>
      <c r="Y4833" s="14">
        <f t="shared" si="8"/>
        <v>29100</v>
      </c>
      <c r="Z4833" s="14">
        <f t="shared" si="9"/>
        <v>16114</v>
      </c>
      <c r="AA4833" s="14">
        <f t="shared" si="10"/>
        <v>1914</v>
      </c>
      <c r="AB4833" s="14">
        <f t="shared" si="11"/>
        <v>5943</v>
      </c>
      <c r="AC4833" s="14">
        <f t="shared" si="12"/>
        <v>2406</v>
      </c>
      <c r="AD4833" s="14">
        <f t="shared" si="13"/>
        <v>4333</v>
      </c>
      <c r="AE4833" s="14">
        <f t="shared" si="14"/>
        <v>1072</v>
      </c>
      <c r="AF4833" s="14">
        <f t="shared" si="15"/>
        <v>25</v>
      </c>
      <c r="AG4833" s="17">
        <f t="shared" si="16"/>
        <v>123.8387458</v>
      </c>
      <c r="AH4833" s="20">
        <f>12*(J4833*'Programas e Observações'!$C$8+K4833*'Programas e Observações'!$C$9+L4833*('Programas e Observações'!$C$8+'Programas e Observações'!$C$9)+M4833*'Programas e Observações'!$C$10)</f>
        <v>325552.08</v>
      </c>
      <c r="AI4833" s="20">
        <f>12*(J4833*'Programas e Observações'!$D$8+K4833*'Programas e Observações'!$D$9+L4833*('Programas e Observações'!$D$8+'Programas e Observações'!$D$9)+M4833*'Programas e Observações'!$D$10)</f>
        <v>585148.8</v>
      </c>
      <c r="AJ4833" s="13" t="s">
        <v>18191</v>
      </c>
      <c r="AK4833" s="13" t="s">
        <v>2149</v>
      </c>
    </row>
    <row r="4834" ht="15.75" customHeight="1">
      <c r="A4834" s="13" t="s">
        <v>18192</v>
      </c>
      <c r="B4834" s="13" t="s">
        <v>18193</v>
      </c>
      <c r="C4834" s="13" t="s">
        <v>18194</v>
      </c>
      <c r="D4834" s="13" t="s">
        <v>17385</v>
      </c>
      <c r="E4834" s="13" t="s">
        <v>17396</v>
      </c>
      <c r="F4834" s="13" t="s">
        <v>17397</v>
      </c>
      <c r="G4834" s="14">
        <v>18545.0</v>
      </c>
      <c r="H4834" s="16" t="b">
        <f>G4834&lt;'Programas e Observações'!$C$11</f>
        <v>1</v>
      </c>
      <c r="I4834" s="14">
        <v>1926.0</v>
      </c>
      <c r="J4834" s="14">
        <v>896.0</v>
      </c>
      <c r="K4834" s="14">
        <v>231.0</v>
      </c>
      <c r="L4834" s="14">
        <v>348.0</v>
      </c>
      <c r="M4834" s="14">
        <v>264.0</v>
      </c>
      <c r="N4834" s="14">
        <v>397.0</v>
      </c>
      <c r="O4834" s="14">
        <v>39.0</v>
      </c>
      <c r="P4834" s="14">
        <v>2.0</v>
      </c>
      <c r="Q4834" s="14"/>
      <c r="R4834" s="17">
        <f t="shared" si="1"/>
        <v>103.8554867</v>
      </c>
      <c r="S4834" s="17">
        <f t="shared" si="2"/>
        <v>48.31490968</v>
      </c>
      <c r="T4834" s="17">
        <f t="shared" si="3"/>
        <v>12.45618765</v>
      </c>
      <c r="U4834" s="17">
        <f t="shared" si="4"/>
        <v>18.76516581</v>
      </c>
      <c r="V4834" s="17">
        <f t="shared" si="5"/>
        <v>14.23564303</v>
      </c>
      <c r="W4834" s="17">
        <f t="shared" si="6"/>
        <v>21.40738744</v>
      </c>
      <c r="X4834" s="17">
        <f t="shared" si="7"/>
        <v>2.10299272</v>
      </c>
      <c r="Y4834" s="14">
        <f t="shared" si="8"/>
        <v>57294</v>
      </c>
      <c r="Z4834" s="14">
        <f t="shared" si="9"/>
        <v>25646</v>
      </c>
      <c r="AA4834" s="14">
        <f t="shared" si="10"/>
        <v>5080</v>
      </c>
      <c r="AB4834" s="14">
        <f t="shared" si="11"/>
        <v>13656</v>
      </c>
      <c r="AC4834" s="14">
        <f t="shared" si="12"/>
        <v>6165</v>
      </c>
      <c r="AD4834" s="14">
        <f t="shared" si="13"/>
        <v>6779</v>
      </c>
      <c r="AE4834" s="14">
        <f t="shared" si="14"/>
        <v>737</v>
      </c>
      <c r="AF4834" s="14">
        <f t="shared" si="15"/>
        <v>21</v>
      </c>
      <c r="AG4834" s="17">
        <f t="shared" si="16"/>
        <v>127.2705059</v>
      </c>
      <c r="AH4834" s="20">
        <f>12*(J4834*'Programas e Observações'!$C$8+K4834*'Programas e Observações'!$C$9+L4834*('Programas e Observações'!$C$8+'Programas e Observações'!$C$9)+M4834*'Programas e Observações'!$C$10)</f>
        <v>681202.92</v>
      </c>
      <c r="AI4834" s="20">
        <f>12*(J4834*'Programas e Observações'!$D$8+K4834*'Programas e Observações'!$D$9+L4834*('Programas e Observações'!$D$8+'Programas e Observações'!$D$9)+M4834*'Programas e Observações'!$D$10)</f>
        <v>1144871.4</v>
      </c>
      <c r="AJ4834" s="13" t="s">
        <v>18195</v>
      </c>
      <c r="AK4834" s="13" t="s">
        <v>9806</v>
      </c>
    </row>
    <row r="4835" ht="15.75" customHeight="1">
      <c r="A4835" s="13" t="s">
        <v>18196</v>
      </c>
      <c r="B4835" s="13" t="s">
        <v>18197</v>
      </c>
      <c r="C4835" s="13" t="s">
        <v>18198</v>
      </c>
      <c r="D4835" s="13" t="s">
        <v>17385</v>
      </c>
      <c r="E4835" s="13" t="s">
        <v>17498</v>
      </c>
      <c r="F4835" s="13" t="s">
        <v>17499</v>
      </c>
      <c r="G4835" s="14">
        <v>2283.0</v>
      </c>
      <c r="H4835" s="16" t="b">
        <f>G4835&lt;'Programas e Observações'!$C$11</f>
        <v>1</v>
      </c>
      <c r="I4835" s="14">
        <v>0.0</v>
      </c>
      <c r="J4835" s="14">
        <v>0.0</v>
      </c>
      <c r="K4835" s="14">
        <v>0.0</v>
      </c>
      <c r="L4835" s="14">
        <v>0.0</v>
      </c>
      <c r="M4835" s="14">
        <v>0.0</v>
      </c>
      <c r="N4835" s="14">
        <v>65.0</v>
      </c>
      <c r="O4835" s="14">
        <v>19.0</v>
      </c>
      <c r="P4835" s="14">
        <v>1.0</v>
      </c>
      <c r="Q4835" s="14"/>
      <c r="R4835" s="17">
        <f t="shared" si="1"/>
        <v>0</v>
      </c>
      <c r="S4835" s="17">
        <f t="shared" si="2"/>
        <v>0</v>
      </c>
      <c r="T4835" s="17">
        <f t="shared" si="3"/>
        <v>0</v>
      </c>
      <c r="U4835" s="17">
        <f t="shared" si="4"/>
        <v>0</v>
      </c>
      <c r="V4835" s="17">
        <f t="shared" si="5"/>
        <v>0</v>
      </c>
      <c r="W4835" s="17">
        <f t="shared" si="6"/>
        <v>28.47130968</v>
      </c>
      <c r="X4835" s="17">
        <f t="shared" si="7"/>
        <v>8.32238283</v>
      </c>
      <c r="Y4835" s="14">
        <f t="shared" si="8"/>
        <v>29008</v>
      </c>
      <c r="Z4835" s="14">
        <f t="shared" si="9"/>
        <v>15553</v>
      </c>
      <c r="AA4835" s="14">
        <f t="shared" si="10"/>
        <v>1775</v>
      </c>
      <c r="AB4835" s="14">
        <f t="shared" si="11"/>
        <v>6222</v>
      </c>
      <c r="AC4835" s="14">
        <f t="shared" si="12"/>
        <v>2686</v>
      </c>
      <c r="AD4835" s="14">
        <f t="shared" si="13"/>
        <v>3400</v>
      </c>
      <c r="AE4835" s="14">
        <f t="shared" si="14"/>
        <v>701</v>
      </c>
      <c r="AF4835" s="14">
        <f t="shared" si="15"/>
        <v>17</v>
      </c>
      <c r="AG4835" s="17">
        <f t="shared" si="16"/>
        <v>149.8347107</v>
      </c>
      <c r="AH4835" s="20">
        <f>12*(J4835*'Programas e Observações'!$C$8+K4835*'Programas e Observações'!$C$9+L4835*('Programas e Observações'!$C$8+'Programas e Observações'!$C$9)+M4835*'Programas e Observações'!$C$10)</f>
        <v>0</v>
      </c>
      <c r="AI4835" s="20">
        <f>12*(J4835*'Programas e Observações'!$D$8+K4835*'Programas e Observações'!$D$9+L4835*('Programas e Observações'!$D$8+'Programas e Observações'!$D$9)+M4835*'Programas e Observações'!$D$10)</f>
        <v>0</v>
      </c>
      <c r="AJ4835" s="13" t="s">
        <v>342</v>
      </c>
      <c r="AK4835" s="13" t="s">
        <v>343</v>
      </c>
    </row>
    <row r="4836" ht="15.75" customHeight="1">
      <c r="A4836" s="13" t="s">
        <v>18199</v>
      </c>
      <c r="B4836" s="13" t="s">
        <v>18200</v>
      </c>
      <c r="C4836" s="13" t="s">
        <v>18201</v>
      </c>
      <c r="D4836" s="13" t="s">
        <v>17385</v>
      </c>
      <c r="E4836" s="13" t="s">
        <v>17431</v>
      </c>
      <c r="F4836" s="13" t="s">
        <v>17432</v>
      </c>
      <c r="G4836" s="14">
        <v>5421.0</v>
      </c>
      <c r="H4836" s="16" t="b">
        <f>G4836&lt;'Programas e Observações'!$C$11</f>
        <v>1</v>
      </c>
      <c r="I4836" s="14">
        <v>913.0</v>
      </c>
      <c r="J4836" s="14">
        <v>492.0</v>
      </c>
      <c r="K4836" s="14">
        <v>52.0</v>
      </c>
      <c r="L4836" s="14">
        <v>210.0</v>
      </c>
      <c r="M4836" s="14">
        <v>57.0</v>
      </c>
      <c r="N4836" s="14">
        <v>87.0</v>
      </c>
      <c r="O4836" s="14">
        <v>11.0</v>
      </c>
      <c r="P4836" s="14">
        <v>1.0</v>
      </c>
      <c r="Q4836" s="14"/>
      <c r="R4836" s="17">
        <f t="shared" si="1"/>
        <v>168.4191109</v>
      </c>
      <c r="S4836" s="17">
        <f t="shared" si="2"/>
        <v>90.7581627</v>
      </c>
      <c r="T4836" s="17">
        <f t="shared" si="3"/>
        <v>9.592326139</v>
      </c>
      <c r="U4836" s="17">
        <f t="shared" si="4"/>
        <v>38.73824018</v>
      </c>
      <c r="V4836" s="17">
        <f t="shared" si="5"/>
        <v>10.51466519</v>
      </c>
      <c r="W4836" s="17">
        <f t="shared" si="6"/>
        <v>16.0486995</v>
      </c>
      <c r="X4836" s="17">
        <f t="shared" si="7"/>
        <v>2.029145914</v>
      </c>
      <c r="Y4836" s="14">
        <f t="shared" si="8"/>
        <v>16514</v>
      </c>
      <c r="Z4836" s="14">
        <f t="shared" si="9"/>
        <v>8641</v>
      </c>
      <c r="AA4836" s="14">
        <f t="shared" si="10"/>
        <v>1250</v>
      </c>
      <c r="AB4836" s="14">
        <f t="shared" si="11"/>
        <v>3795</v>
      </c>
      <c r="AC4836" s="14">
        <f t="shared" si="12"/>
        <v>1567</v>
      </c>
      <c r="AD4836" s="14">
        <f t="shared" si="13"/>
        <v>1686</v>
      </c>
      <c r="AE4836" s="14">
        <f t="shared" si="14"/>
        <v>345</v>
      </c>
      <c r="AF4836" s="14">
        <f t="shared" si="15"/>
        <v>11</v>
      </c>
      <c r="AG4836" s="17">
        <f t="shared" si="16"/>
        <v>145.4555063</v>
      </c>
      <c r="AH4836" s="20">
        <f>12*(J4836*'Programas e Observações'!$C$8+K4836*'Programas e Observações'!$C$9+L4836*('Programas e Observações'!$C$8+'Programas e Observações'!$C$9)+M4836*'Programas e Observações'!$C$10)</f>
        <v>302934.96</v>
      </c>
      <c r="AI4836" s="20">
        <f>12*(J4836*'Programas e Observações'!$D$8+K4836*'Programas e Observações'!$D$9+L4836*('Programas e Observações'!$D$8+'Programas e Observações'!$D$9)+M4836*'Programas e Observações'!$D$10)</f>
        <v>561875.4</v>
      </c>
      <c r="AJ4836" s="13" t="s">
        <v>5992</v>
      </c>
      <c r="AK4836" s="13" t="s">
        <v>3756</v>
      </c>
    </row>
    <row r="4837" ht="15.75" customHeight="1">
      <c r="A4837" s="13" t="s">
        <v>18202</v>
      </c>
      <c r="B4837" s="13" t="s">
        <v>18203</v>
      </c>
      <c r="C4837" s="13" t="s">
        <v>18204</v>
      </c>
      <c r="D4837" s="13" t="s">
        <v>17385</v>
      </c>
      <c r="E4837" s="13" t="s">
        <v>17420</v>
      </c>
      <c r="F4837" s="13" t="s">
        <v>17421</v>
      </c>
      <c r="G4837" s="14">
        <v>1781.0</v>
      </c>
      <c r="H4837" s="16" t="b">
        <f>G4837&lt;'Programas e Observações'!$C$11</f>
        <v>1</v>
      </c>
      <c r="I4837" s="14">
        <v>0.0</v>
      </c>
      <c r="J4837" s="14">
        <v>0.0</v>
      </c>
      <c r="K4837" s="14">
        <v>0.0</v>
      </c>
      <c r="L4837" s="14">
        <v>0.0</v>
      </c>
      <c r="M4837" s="14">
        <v>0.0</v>
      </c>
      <c r="N4837" s="14">
        <v>31.0</v>
      </c>
      <c r="O4837" s="14">
        <v>3.0</v>
      </c>
      <c r="P4837" s="14">
        <v>0.0</v>
      </c>
      <c r="Q4837" s="14"/>
      <c r="R4837" s="17">
        <f t="shared" si="1"/>
        <v>0</v>
      </c>
      <c r="S4837" s="17">
        <f t="shared" si="2"/>
        <v>0</v>
      </c>
      <c r="T4837" s="17">
        <f t="shared" si="3"/>
        <v>0</v>
      </c>
      <c r="U4837" s="17">
        <f t="shared" si="4"/>
        <v>0</v>
      </c>
      <c r="V4837" s="17">
        <f t="shared" si="5"/>
        <v>0</v>
      </c>
      <c r="W4837" s="17">
        <f t="shared" si="6"/>
        <v>17.40595171</v>
      </c>
      <c r="X4837" s="17">
        <f t="shared" si="7"/>
        <v>1.68444694</v>
      </c>
      <c r="Y4837" s="14">
        <f t="shared" si="8"/>
        <v>45096</v>
      </c>
      <c r="Z4837" s="14">
        <f t="shared" si="9"/>
        <v>21602</v>
      </c>
      <c r="AA4837" s="14">
        <f t="shared" si="10"/>
        <v>4149</v>
      </c>
      <c r="AB4837" s="14">
        <f t="shared" si="11"/>
        <v>9547</v>
      </c>
      <c r="AC4837" s="14">
        <f t="shared" si="12"/>
        <v>4699</v>
      </c>
      <c r="AD4837" s="14">
        <f t="shared" si="13"/>
        <v>6774</v>
      </c>
      <c r="AE4837" s="14">
        <f t="shared" si="14"/>
        <v>1198</v>
      </c>
      <c r="AF4837" s="14">
        <f t="shared" si="15"/>
        <v>34</v>
      </c>
      <c r="AG4837" s="17">
        <f t="shared" si="16"/>
        <v>104.2629045</v>
      </c>
      <c r="AH4837" s="20">
        <f>12*(J4837*'Programas e Observações'!$C$8+K4837*'Programas e Observações'!$C$9+L4837*('Programas e Observações'!$C$8+'Programas e Observações'!$C$9)+M4837*'Programas e Observações'!$C$10)</f>
        <v>0</v>
      </c>
      <c r="AI4837" s="20">
        <f>12*(J4837*'Programas e Observações'!$D$8+K4837*'Programas e Observações'!$D$9+L4837*('Programas e Observações'!$D$8+'Programas e Observações'!$D$9)+M4837*'Programas e Observações'!$D$10)</f>
        <v>0</v>
      </c>
      <c r="AJ4837" s="13" t="s">
        <v>342</v>
      </c>
      <c r="AK4837" s="13" t="s">
        <v>343</v>
      </c>
    </row>
    <row r="4838" ht="15.75" customHeight="1">
      <c r="A4838" s="13" t="s">
        <v>18205</v>
      </c>
      <c r="B4838" s="13" t="s">
        <v>18206</v>
      </c>
      <c r="C4838" s="13" t="s">
        <v>18207</v>
      </c>
      <c r="D4838" s="13" t="s">
        <v>17385</v>
      </c>
      <c r="E4838" s="13" t="s">
        <v>17391</v>
      </c>
      <c r="F4838" s="13" t="s">
        <v>17392</v>
      </c>
      <c r="G4838" s="14">
        <v>28622.0</v>
      </c>
      <c r="H4838" s="16" t="b">
        <f>G4838&lt;'Programas e Observações'!$C$11</f>
        <v>0</v>
      </c>
      <c r="I4838" s="14">
        <v>4162.0</v>
      </c>
      <c r="J4838" s="14">
        <v>1983.0</v>
      </c>
      <c r="K4838" s="14">
        <v>316.0</v>
      </c>
      <c r="L4838" s="14">
        <v>1018.0</v>
      </c>
      <c r="M4838" s="14">
        <v>579.0</v>
      </c>
      <c r="N4838" s="14">
        <v>284.0</v>
      </c>
      <c r="O4838" s="14">
        <v>85.0</v>
      </c>
      <c r="P4838" s="14">
        <v>0.0</v>
      </c>
      <c r="Q4838" s="14"/>
      <c r="R4838" s="17">
        <f t="shared" si="1"/>
        <v>145.4126197</v>
      </c>
      <c r="S4838" s="17">
        <f t="shared" si="2"/>
        <v>69.2823702</v>
      </c>
      <c r="T4838" s="17">
        <f t="shared" si="3"/>
        <v>11.04045839</v>
      </c>
      <c r="U4838" s="17">
        <f t="shared" si="4"/>
        <v>35.56704633</v>
      </c>
      <c r="V4838" s="17">
        <f t="shared" si="5"/>
        <v>20.22919433</v>
      </c>
      <c r="W4838" s="17">
        <f t="shared" si="6"/>
        <v>9.922437286</v>
      </c>
      <c r="X4838" s="17">
        <f t="shared" si="7"/>
        <v>2.969743554</v>
      </c>
      <c r="Y4838" s="14">
        <f t="shared" si="8"/>
        <v>20310</v>
      </c>
      <c r="Z4838" s="14">
        <f t="shared" si="9"/>
        <v>10914</v>
      </c>
      <c r="AA4838" s="14">
        <f t="shared" si="10"/>
        <v>1544</v>
      </c>
      <c r="AB4838" s="14">
        <f t="shared" si="11"/>
        <v>3994</v>
      </c>
      <c r="AC4838" s="14">
        <f t="shared" si="12"/>
        <v>1643</v>
      </c>
      <c r="AD4838" s="14">
        <f t="shared" si="13"/>
        <v>2020</v>
      </c>
      <c r="AE4838" s="14">
        <f t="shared" si="14"/>
        <v>473</v>
      </c>
      <c r="AF4838" s="14">
        <f t="shared" si="15"/>
        <v>12</v>
      </c>
      <c r="AG4838" s="17">
        <f t="shared" si="16"/>
        <v>150.845582</v>
      </c>
      <c r="AH4838" s="20">
        <f>12*(J4838*'Programas e Observações'!$C$8+K4838*'Programas e Observações'!$C$9+L4838*('Programas e Observações'!$C$8+'Programas e Observações'!$C$9)+M4838*'Programas e Observações'!$C$10)</f>
        <v>1580833.32</v>
      </c>
      <c r="AI4838" s="20">
        <f>12*(J4838*'Programas e Observações'!$D$8+K4838*'Programas e Observações'!$D$9+L4838*('Programas e Observações'!$D$8+'Programas e Observações'!$D$9)+M4838*'Programas e Observações'!$D$10)</f>
        <v>2697195.48</v>
      </c>
      <c r="AJ4838" s="13" t="s">
        <v>18208</v>
      </c>
      <c r="AK4838" s="13" t="s">
        <v>313</v>
      </c>
    </row>
    <row r="4839" ht="15.75" customHeight="1">
      <c r="A4839" s="13" t="s">
        <v>18209</v>
      </c>
      <c r="B4839" s="13" t="s">
        <v>18210</v>
      </c>
      <c r="C4839" s="13" t="s">
        <v>1736</v>
      </c>
      <c r="D4839" s="13" t="s">
        <v>17385</v>
      </c>
      <c r="E4839" s="13" t="s">
        <v>17458</v>
      </c>
      <c r="F4839" s="13" t="s">
        <v>17459</v>
      </c>
      <c r="G4839" s="14">
        <v>96879.0</v>
      </c>
      <c r="H4839" s="16" t="b">
        <f>G4839&lt;'Programas e Observações'!$C$11</f>
        <v>0</v>
      </c>
      <c r="I4839" s="14">
        <v>6152.0</v>
      </c>
      <c r="J4839" s="14">
        <v>2528.0</v>
      </c>
      <c r="K4839" s="14">
        <v>989.0</v>
      </c>
      <c r="L4839" s="14">
        <v>1270.0</v>
      </c>
      <c r="M4839" s="14">
        <v>511.0</v>
      </c>
      <c r="N4839" s="14">
        <v>1565.0</v>
      </c>
      <c r="O4839" s="14">
        <v>302.0</v>
      </c>
      <c r="P4839" s="14">
        <v>6.0</v>
      </c>
      <c r="Q4839" s="14">
        <v>571.0</v>
      </c>
      <c r="R4839" s="17">
        <f t="shared" si="1"/>
        <v>63.50189412</v>
      </c>
      <c r="S4839" s="17">
        <f t="shared" si="2"/>
        <v>26.09440642</v>
      </c>
      <c r="T4839" s="17">
        <f t="shared" si="3"/>
        <v>10.20861074</v>
      </c>
      <c r="U4839" s="17">
        <f t="shared" si="4"/>
        <v>13.10913614</v>
      </c>
      <c r="V4839" s="17">
        <f t="shared" si="5"/>
        <v>5.274620919</v>
      </c>
      <c r="W4839" s="17">
        <f t="shared" si="6"/>
        <v>16.1541717</v>
      </c>
      <c r="X4839" s="17">
        <f t="shared" si="7"/>
        <v>3.117290641</v>
      </c>
      <c r="Y4839" s="14">
        <f t="shared" si="8"/>
        <v>19638</v>
      </c>
      <c r="Z4839" s="14">
        <f t="shared" si="9"/>
        <v>9641</v>
      </c>
      <c r="AA4839" s="14">
        <f t="shared" si="10"/>
        <v>2378</v>
      </c>
      <c r="AB4839" s="14">
        <f t="shared" si="11"/>
        <v>3275</v>
      </c>
      <c r="AC4839" s="14">
        <f t="shared" si="12"/>
        <v>1295</v>
      </c>
      <c r="AD4839" s="14">
        <f t="shared" si="13"/>
        <v>4486</v>
      </c>
      <c r="AE4839" s="14">
        <f t="shared" si="14"/>
        <v>929</v>
      </c>
      <c r="AF4839" s="14">
        <f t="shared" si="15"/>
        <v>20</v>
      </c>
      <c r="AG4839" s="17">
        <f t="shared" si="16"/>
        <v>82.42602308</v>
      </c>
      <c r="AH4839" s="20">
        <f>12*(J4839*'Programas e Observações'!$C$8+K4839*'Programas e Observações'!$C$9+L4839*('Programas e Observações'!$C$8+'Programas e Observações'!$C$9)+M4839*'Programas e Observações'!$C$10)</f>
        <v>2174457.48</v>
      </c>
      <c r="AI4839" s="20">
        <f>12*(J4839*'Programas e Observações'!$D$8+K4839*'Programas e Observações'!$D$9+L4839*('Programas e Observações'!$D$8+'Programas e Observações'!$D$9)+M4839*'Programas e Observações'!$D$10)</f>
        <v>3596461.68</v>
      </c>
      <c r="AJ4839" s="13" t="s">
        <v>18211</v>
      </c>
      <c r="AK4839" s="13" t="s">
        <v>3365</v>
      </c>
    </row>
    <row r="4840" ht="15.75" customHeight="1">
      <c r="A4840" s="13" t="s">
        <v>18212</v>
      </c>
      <c r="B4840" s="13" t="s">
        <v>18213</v>
      </c>
      <c r="C4840" s="13" t="s">
        <v>18214</v>
      </c>
      <c r="D4840" s="13" t="s">
        <v>17385</v>
      </c>
      <c r="E4840" s="13" t="s">
        <v>17554</v>
      </c>
      <c r="F4840" s="13" t="s">
        <v>17555</v>
      </c>
      <c r="G4840" s="14">
        <v>2661.0</v>
      </c>
      <c r="H4840" s="16" t="b">
        <f>G4840&lt;'Programas e Observações'!$C$11</f>
        <v>1</v>
      </c>
      <c r="I4840" s="14">
        <v>413.0</v>
      </c>
      <c r="J4840" s="14">
        <v>262.0</v>
      </c>
      <c r="K4840" s="14">
        <v>7.0</v>
      </c>
      <c r="L4840" s="14">
        <v>100.0</v>
      </c>
      <c r="M4840" s="14">
        <v>29.0</v>
      </c>
      <c r="N4840" s="14">
        <v>14.0</v>
      </c>
      <c r="O4840" s="14">
        <v>6.0</v>
      </c>
      <c r="P4840" s="14">
        <v>0.0</v>
      </c>
      <c r="Q4840" s="14"/>
      <c r="R4840" s="17">
        <f t="shared" si="1"/>
        <v>155.2048102</v>
      </c>
      <c r="S4840" s="17">
        <f t="shared" si="2"/>
        <v>98.45922585</v>
      </c>
      <c r="T4840" s="17">
        <f t="shared" si="3"/>
        <v>2.630590004</v>
      </c>
      <c r="U4840" s="17">
        <f t="shared" si="4"/>
        <v>37.5798572</v>
      </c>
      <c r="V4840" s="17">
        <f t="shared" si="5"/>
        <v>10.89815859</v>
      </c>
      <c r="W4840" s="17">
        <f t="shared" si="6"/>
        <v>5.261180008</v>
      </c>
      <c r="X4840" s="17">
        <f t="shared" si="7"/>
        <v>2.254791432</v>
      </c>
      <c r="Y4840" s="14">
        <f t="shared" si="8"/>
        <v>26074</v>
      </c>
      <c r="Z4840" s="14">
        <f t="shared" si="9"/>
        <v>14640</v>
      </c>
      <c r="AA4840" s="14">
        <f t="shared" si="10"/>
        <v>1594</v>
      </c>
      <c r="AB4840" s="14">
        <f t="shared" si="11"/>
        <v>5010</v>
      </c>
      <c r="AC4840" s="14">
        <f t="shared" si="12"/>
        <v>2553</v>
      </c>
      <c r="AD4840" s="14">
        <f t="shared" si="13"/>
        <v>2751</v>
      </c>
      <c r="AE4840" s="14">
        <f t="shared" si="14"/>
        <v>355</v>
      </c>
      <c r="AF4840" s="14">
        <f t="shared" si="15"/>
        <v>12</v>
      </c>
      <c r="AG4840" s="17">
        <f t="shared" si="16"/>
        <v>159.5471929</v>
      </c>
      <c r="AH4840" s="20">
        <f>12*(J4840*'Programas e Observações'!$C$8+K4840*'Programas e Observações'!$C$9+L4840*('Programas e Observações'!$C$8+'Programas e Observações'!$C$9)+M4840*'Programas e Observações'!$C$10)</f>
        <v>141690.12</v>
      </c>
      <c r="AI4840" s="20">
        <f>12*(J4840*'Programas e Observações'!$D$8+K4840*'Programas e Observações'!$D$9+L4840*('Programas e Observações'!$D$8+'Programas e Observações'!$D$9)+M4840*'Programas e Observações'!$D$10)</f>
        <v>274605.12</v>
      </c>
      <c r="AJ4840" s="13" t="s">
        <v>9696</v>
      </c>
      <c r="AK4840" s="13" t="s">
        <v>368</v>
      </c>
    </row>
    <row r="4841" ht="15.75" customHeight="1">
      <c r="A4841" s="13" t="s">
        <v>18215</v>
      </c>
      <c r="B4841" s="13" t="s">
        <v>18216</v>
      </c>
      <c r="C4841" s="13" t="s">
        <v>18217</v>
      </c>
      <c r="D4841" s="13" t="s">
        <v>17385</v>
      </c>
      <c r="E4841" s="13" t="s">
        <v>17386</v>
      </c>
      <c r="F4841" s="13" t="s">
        <v>17387</v>
      </c>
      <c r="G4841" s="14">
        <v>7290.0</v>
      </c>
      <c r="H4841" s="16" t="b">
        <f>G4841&lt;'Programas e Observações'!$C$11</f>
        <v>1</v>
      </c>
      <c r="I4841" s="14">
        <v>768.0</v>
      </c>
      <c r="J4841" s="14">
        <v>413.0</v>
      </c>
      <c r="K4841" s="14">
        <v>54.0</v>
      </c>
      <c r="L4841" s="14">
        <v>157.0</v>
      </c>
      <c r="M4841" s="14">
        <v>67.0</v>
      </c>
      <c r="N4841" s="14">
        <v>69.0</v>
      </c>
      <c r="O4841" s="14">
        <v>20.0</v>
      </c>
      <c r="P4841" s="14">
        <v>1.0</v>
      </c>
      <c r="Q4841" s="14"/>
      <c r="R4841" s="17">
        <f t="shared" si="1"/>
        <v>105.3497942</v>
      </c>
      <c r="S4841" s="17">
        <f t="shared" si="2"/>
        <v>56.65294925</v>
      </c>
      <c r="T4841" s="17">
        <f t="shared" si="3"/>
        <v>7.407407407</v>
      </c>
      <c r="U4841" s="17">
        <f t="shared" si="4"/>
        <v>21.53635117</v>
      </c>
      <c r="V4841" s="17">
        <f t="shared" si="5"/>
        <v>9.190672154</v>
      </c>
      <c r="W4841" s="17">
        <f t="shared" si="6"/>
        <v>9.465020576</v>
      </c>
      <c r="X4841" s="17">
        <f t="shared" si="7"/>
        <v>2.743484225</v>
      </c>
      <c r="Y4841" s="14">
        <f t="shared" si="8"/>
        <v>18411</v>
      </c>
      <c r="Z4841" s="14">
        <f t="shared" si="9"/>
        <v>9792</v>
      </c>
      <c r="AA4841" s="14">
        <f t="shared" si="10"/>
        <v>1209</v>
      </c>
      <c r="AB4841" s="14">
        <f t="shared" si="11"/>
        <v>4601</v>
      </c>
      <c r="AC4841" s="14">
        <f t="shared" si="12"/>
        <v>1312</v>
      </c>
      <c r="AD4841" s="14">
        <f t="shared" si="13"/>
        <v>1756</v>
      </c>
      <c r="AE4841" s="14">
        <f t="shared" si="14"/>
        <v>620</v>
      </c>
      <c r="AF4841" s="14">
        <f t="shared" si="15"/>
        <v>23</v>
      </c>
      <c r="AG4841" s="17">
        <f t="shared" si="16"/>
        <v>97.58670222</v>
      </c>
      <c r="AH4841" s="20">
        <f>12*(J4841*'Programas e Observações'!$C$8+K4841*'Programas e Observações'!$C$9+L4841*('Programas e Observações'!$C$8+'Programas e Observações'!$C$9)+M4841*'Programas e Observações'!$C$10)</f>
        <v>256013.16</v>
      </c>
      <c r="AI4841" s="20">
        <f>12*(J4841*'Programas e Observações'!$D$8+K4841*'Programas e Observações'!$D$9+L4841*('Programas e Observações'!$D$8+'Programas e Observações'!$D$9)+M4841*'Programas e Observações'!$D$10)</f>
        <v>466522.32</v>
      </c>
      <c r="AJ4841" s="13" t="s">
        <v>14545</v>
      </c>
      <c r="AK4841" s="13" t="s">
        <v>1623</v>
      </c>
    </row>
    <row r="4842" ht="15.75" customHeight="1">
      <c r="A4842" s="13" t="s">
        <v>18218</v>
      </c>
      <c r="B4842" s="13" t="s">
        <v>18219</v>
      </c>
      <c r="C4842" s="13" t="s">
        <v>18220</v>
      </c>
      <c r="D4842" s="13" t="s">
        <v>17385</v>
      </c>
      <c r="E4842" s="13" t="s">
        <v>17426</v>
      </c>
      <c r="F4842" s="13" t="s">
        <v>17427</v>
      </c>
      <c r="G4842" s="14">
        <v>4845.0</v>
      </c>
      <c r="H4842" s="16" t="b">
        <f>G4842&lt;'Programas e Observações'!$C$11</f>
        <v>1</v>
      </c>
      <c r="I4842" s="14">
        <v>0.0</v>
      </c>
      <c r="J4842" s="14">
        <v>0.0</v>
      </c>
      <c r="K4842" s="14">
        <v>0.0</v>
      </c>
      <c r="L4842" s="14">
        <v>0.0</v>
      </c>
      <c r="M4842" s="14">
        <v>0.0</v>
      </c>
      <c r="N4842" s="14">
        <v>132.0</v>
      </c>
      <c r="O4842" s="14">
        <v>17.0</v>
      </c>
      <c r="P4842" s="14">
        <v>1.0</v>
      </c>
      <c r="Q4842" s="14"/>
      <c r="R4842" s="17">
        <f t="shared" si="1"/>
        <v>0</v>
      </c>
      <c r="S4842" s="17">
        <f t="shared" si="2"/>
        <v>0</v>
      </c>
      <c r="T4842" s="17">
        <f t="shared" si="3"/>
        <v>0</v>
      </c>
      <c r="U4842" s="17">
        <f t="shared" si="4"/>
        <v>0</v>
      </c>
      <c r="V4842" s="17">
        <f t="shared" si="5"/>
        <v>0</v>
      </c>
      <c r="W4842" s="17">
        <f t="shared" si="6"/>
        <v>27.24458204</v>
      </c>
      <c r="X4842" s="17">
        <f t="shared" si="7"/>
        <v>3.50877193</v>
      </c>
      <c r="Y4842" s="14">
        <f t="shared" si="8"/>
        <v>24494</v>
      </c>
      <c r="Z4842" s="14">
        <f t="shared" si="9"/>
        <v>15249</v>
      </c>
      <c r="AA4842" s="14">
        <f t="shared" si="10"/>
        <v>1113</v>
      </c>
      <c r="AB4842" s="14">
        <f t="shared" si="11"/>
        <v>3921</v>
      </c>
      <c r="AC4842" s="14">
        <f t="shared" si="12"/>
        <v>2084</v>
      </c>
      <c r="AD4842" s="14">
        <f t="shared" si="13"/>
        <v>3484</v>
      </c>
      <c r="AE4842" s="14">
        <f t="shared" si="14"/>
        <v>703</v>
      </c>
      <c r="AF4842" s="14">
        <f t="shared" si="15"/>
        <v>14</v>
      </c>
      <c r="AG4842" s="17">
        <f t="shared" si="16"/>
        <v>125.7702103</v>
      </c>
      <c r="AH4842" s="20">
        <f>12*(J4842*'Programas e Observações'!$C$8+K4842*'Programas e Observações'!$C$9+L4842*('Programas e Observações'!$C$8+'Programas e Observações'!$C$9)+M4842*'Programas e Observações'!$C$10)</f>
        <v>0</v>
      </c>
      <c r="AI4842" s="20">
        <f>12*(J4842*'Programas e Observações'!$D$8+K4842*'Programas e Observações'!$D$9+L4842*('Programas e Observações'!$D$8+'Programas e Observações'!$D$9)+M4842*'Programas e Observações'!$D$10)</f>
        <v>0</v>
      </c>
      <c r="AJ4842" s="13" t="s">
        <v>342</v>
      </c>
      <c r="AK4842" s="13" t="s">
        <v>343</v>
      </c>
    </row>
    <row r="4843" ht="15.75" customHeight="1">
      <c r="A4843" s="13" t="s">
        <v>18221</v>
      </c>
      <c r="B4843" s="13" t="s">
        <v>18222</v>
      </c>
      <c r="C4843" s="13" t="s">
        <v>18223</v>
      </c>
      <c r="D4843" s="13" t="s">
        <v>17385</v>
      </c>
      <c r="E4843" s="13" t="s">
        <v>17471</v>
      </c>
      <c r="F4843" s="13" t="s">
        <v>17472</v>
      </c>
      <c r="G4843" s="14">
        <v>6420.0</v>
      </c>
      <c r="H4843" s="16" t="b">
        <f>G4843&lt;'Programas e Observações'!$C$11</f>
        <v>1</v>
      </c>
      <c r="I4843" s="14">
        <v>1218.0</v>
      </c>
      <c r="J4843" s="14">
        <v>774.0</v>
      </c>
      <c r="K4843" s="14">
        <v>33.0</v>
      </c>
      <c r="L4843" s="14">
        <v>231.0</v>
      </c>
      <c r="M4843" s="14">
        <v>113.0</v>
      </c>
      <c r="N4843" s="14">
        <v>130.0</v>
      </c>
      <c r="O4843" s="14">
        <v>14.0</v>
      </c>
      <c r="P4843" s="14">
        <v>1.0</v>
      </c>
      <c r="Q4843" s="14"/>
      <c r="R4843" s="17">
        <f t="shared" si="1"/>
        <v>189.7196262</v>
      </c>
      <c r="S4843" s="17">
        <f t="shared" si="2"/>
        <v>120.5607477</v>
      </c>
      <c r="T4843" s="17">
        <f t="shared" si="3"/>
        <v>5.140186916</v>
      </c>
      <c r="U4843" s="17">
        <f t="shared" si="4"/>
        <v>35.98130841</v>
      </c>
      <c r="V4843" s="17">
        <f t="shared" si="5"/>
        <v>17.60124611</v>
      </c>
      <c r="W4843" s="17">
        <f t="shared" si="6"/>
        <v>20.24922118</v>
      </c>
      <c r="X4843" s="17">
        <f t="shared" si="7"/>
        <v>2.180685358</v>
      </c>
      <c r="Y4843" s="14">
        <f t="shared" si="8"/>
        <v>89685</v>
      </c>
      <c r="Z4843" s="14">
        <f t="shared" si="9"/>
        <v>45733</v>
      </c>
      <c r="AA4843" s="14">
        <f t="shared" si="10"/>
        <v>6462</v>
      </c>
      <c r="AB4843" s="14">
        <f t="shared" si="11"/>
        <v>22523</v>
      </c>
      <c r="AC4843" s="14">
        <f t="shared" si="12"/>
        <v>8211</v>
      </c>
      <c r="AD4843" s="14">
        <f t="shared" si="13"/>
        <v>12145</v>
      </c>
      <c r="AE4843" s="14">
        <f t="shared" si="14"/>
        <v>1997</v>
      </c>
      <c r="AF4843" s="14">
        <f t="shared" si="15"/>
        <v>84</v>
      </c>
      <c r="AG4843" s="17">
        <f t="shared" si="16"/>
        <v>112.0337082</v>
      </c>
      <c r="AH4843" s="20">
        <f>12*(J4843*'Programas e Observações'!$C$8+K4843*'Programas e Observações'!$C$9+L4843*('Programas e Observações'!$C$8+'Programas e Observações'!$C$9)+M4843*'Programas e Observações'!$C$10)</f>
        <v>393657.24</v>
      </c>
      <c r="AI4843" s="20">
        <f>12*(J4843*'Programas e Observações'!$D$8+K4843*'Programas e Observações'!$D$9+L4843*('Programas e Observações'!$D$8+'Programas e Observações'!$D$9)+M4843*'Programas e Observações'!$D$10)</f>
        <v>762411.48</v>
      </c>
      <c r="AJ4843" s="13" t="s">
        <v>6407</v>
      </c>
      <c r="AK4843" s="13" t="s">
        <v>6433</v>
      </c>
    </row>
    <row r="4844" ht="15.75" customHeight="1">
      <c r="A4844" s="13" t="s">
        <v>18224</v>
      </c>
      <c r="B4844" s="13" t="s">
        <v>18225</v>
      </c>
      <c r="C4844" s="13" t="s">
        <v>18226</v>
      </c>
      <c r="D4844" s="13" t="s">
        <v>17385</v>
      </c>
      <c r="E4844" s="13" t="s">
        <v>17696</v>
      </c>
      <c r="F4844" s="13" t="s">
        <v>17697</v>
      </c>
      <c r="G4844" s="14">
        <v>1721.0</v>
      </c>
      <c r="H4844" s="16" t="b">
        <f>G4844&lt;'Programas e Observações'!$C$11</f>
        <v>1</v>
      </c>
      <c r="I4844" s="14">
        <v>0.0</v>
      </c>
      <c r="J4844" s="14">
        <v>0.0</v>
      </c>
      <c r="K4844" s="14">
        <v>0.0</v>
      </c>
      <c r="L4844" s="14">
        <v>0.0</v>
      </c>
      <c r="M4844" s="14">
        <v>0.0</v>
      </c>
      <c r="N4844" s="14">
        <v>47.0</v>
      </c>
      <c r="O4844" s="14">
        <v>3.0</v>
      </c>
      <c r="P4844" s="14">
        <v>1.0</v>
      </c>
      <c r="Q4844" s="14"/>
      <c r="R4844" s="17">
        <f t="shared" si="1"/>
        <v>0</v>
      </c>
      <c r="S4844" s="17">
        <f t="shared" si="2"/>
        <v>0</v>
      </c>
      <c r="T4844" s="17">
        <f t="shared" si="3"/>
        <v>0</v>
      </c>
      <c r="U4844" s="17">
        <f t="shared" si="4"/>
        <v>0</v>
      </c>
      <c r="V4844" s="17">
        <f t="shared" si="5"/>
        <v>0</v>
      </c>
      <c r="W4844" s="17">
        <f t="shared" si="6"/>
        <v>27.30970366</v>
      </c>
      <c r="X4844" s="17">
        <f t="shared" si="7"/>
        <v>1.743172574</v>
      </c>
      <c r="Y4844" s="14">
        <f t="shared" si="8"/>
        <v>47743</v>
      </c>
      <c r="Z4844" s="14">
        <f t="shared" si="9"/>
        <v>18099</v>
      </c>
      <c r="AA4844" s="14">
        <f t="shared" si="10"/>
        <v>7745</v>
      </c>
      <c r="AB4844" s="14">
        <f t="shared" si="11"/>
        <v>10928</v>
      </c>
      <c r="AC4844" s="14">
        <f t="shared" si="12"/>
        <v>4544</v>
      </c>
      <c r="AD4844" s="14">
        <f t="shared" si="13"/>
        <v>7000</v>
      </c>
      <c r="AE4844" s="14">
        <f t="shared" si="14"/>
        <v>1476</v>
      </c>
      <c r="AF4844" s="14">
        <f t="shared" si="15"/>
        <v>31</v>
      </c>
      <c r="AG4844" s="17">
        <f t="shared" si="16"/>
        <v>79.15649087</v>
      </c>
      <c r="AH4844" s="20">
        <f>12*(J4844*'Programas e Observações'!$C$8+K4844*'Programas e Observações'!$C$9+L4844*('Programas e Observações'!$C$8+'Programas e Observações'!$C$9)+M4844*'Programas e Observações'!$C$10)</f>
        <v>0</v>
      </c>
      <c r="AI4844" s="20">
        <f>12*(J4844*'Programas e Observações'!$D$8+K4844*'Programas e Observações'!$D$9+L4844*('Programas e Observações'!$D$8+'Programas e Observações'!$D$9)+M4844*'Programas e Observações'!$D$10)</f>
        <v>0</v>
      </c>
      <c r="AJ4844" s="13" t="s">
        <v>342</v>
      </c>
      <c r="AK4844" s="13" t="s">
        <v>343</v>
      </c>
    </row>
    <row r="4845" ht="15.75" customHeight="1">
      <c r="A4845" s="13" t="s">
        <v>18227</v>
      </c>
      <c r="B4845" s="13" t="s">
        <v>18228</v>
      </c>
      <c r="C4845" s="13" t="s">
        <v>18229</v>
      </c>
      <c r="D4845" s="13" t="s">
        <v>17385</v>
      </c>
      <c r="E4845" s="13" t="s">
        <v>17391</v>
      </c>
      <c r="F4845" s="13" t="s">
        <v>17392</v>
      </c>
      <c r="G4845" s="14">
        <v>5867.0</v>
      </c>
      <c r="H4845" s="16" t="b">
        <f>G4845&lt;'Programas e Observações'!$C$11</f>
        <v>1</v>
      </c>
      <c r="I4845" s="14">
        <v>189.0</v>
      </c>
      <c r="J4845" s="14">
        <v>82.0</v>
      </c>
      <c r="K4845" s="14">
        <v>9.0</v>
      </c>
      <c r="L4845" s="14">
        <v>18.0</v>
      </c>
      <c r="M4845" s="14">
        <v>13.0</v>
      </c>
      <c r="N4845" s="14">
        <v>87.0</v>
      </c>
      <c r="O4845" s="14">
        <v>23.0</v>
      </c>
      <c r="P4845" s="14">
        <v>1.0</v>
      </c>
      <c r="Q4845" s="14"/>
      <c r="R4845" s="17">
        <f t="shared" si="1"/>
        <v>32.21407875</v>
      </c>
      <c r="S4845" s="17">
        <f t="shared" si="2"/>
        <v>13.97647861</v>
      </c>
      <c r="T4845" s="17">
        <f t="shared" si="3"/>
        <v>1.53400375</v>
      </c>
      <c r="U4845" s="17">
        <f t="shared" si="4"/>
        <v>3.0680075</v>
      </c>
      <c r="V4845" s="17">
        <f t="shared" si="5"/>
        <v>2.215783194</v>
      </c>
      <c r="W4845" s="17">
        <f t="shared" si="6"/>
        <v>14.82870291</v>
      </c>
      <c r="X4845" s="17">
        <f t="shared" si="7"/>
        <v>3.920231805</v>
      </c>
      <c r="Y4845" s="14">
        <f t="shared" si="8"/>
        <v>20310</v>
      </c>
      <c r="Z4845" s="14">
        <f t="shared" si="9"/>
        <v>10914</v>
      </c>
      <c r="AA4845" s="14">
        <f t="shared" si="10"/>
        <v>1544</v>
      </c>
      <c r="AB4845" s="14">
        <f t="shared" si="11"/>
        <v>3994</v>
      </c>
      <c r="AC4845" s="14">
        <f t="shared" si="12"/>
        <v>1643</v>
      </c>
      <c r="AD4845" s="14">
        <f t="shared" si="13"/>
        <v>2020</v>
      </c>
      <c r="AE4845" s="14">
        <f t="shared" si="14"/>
        <v>473</v>
      </c>
      <c r="AF4845" s="14">
        <f t="shared" si="15"/>
        <v>12</v>
      </c>
      <c r="AG4845" s="17">
        <f t="shared" si="16"/>
        <v>150.845582</v>
      </c>
      <c r="AH4845" s="20">
        <f>12*(J4845*'Programas e Observações'!$C$8+K4845*'Programas e Observações'!$C$9+L4845*('Programas e Observações'!$C$8+'Programas e Observações'!$C$9)+M4845*'Programas e Observações'!$C$10)</f>
        <v>40468.44</v>
      </c>
      <c r="AI4845" s="20">
        <f>12*(J4845*'Programas e Observações'!$D$8+K4845*'Programas e Observações'!$D$9+L4845*('Programas e Observações'!$D$8+'Programas e Observações'!$D$9)+M4845*'Programas e Observações'!$D$10)</f>
        <v>77201.28</v>
      </c>
      <c r="AJ4845" s="13" t="s">
        <v>14467</v>
      </c>
      <c r="AK4845" s="13" t="s">
        <v>1202</v>
      </c>
    </row>
    <row r="4846" ht="15.75" customHeight="1">
      <c r="A4846" s="13" t="s">
        <v>18230</v>
      </c>
      <c r="B4846" s="13" t="s">
        <v>18231</v>
      </c>
      <c r="C4846" s="13" t="s">
        <v>18232</v>
      </c>
      <c r="D4846" s="13" t="s">
        <v>17385</v>
      </c>
      <c r="E4846" s="13" t="s">
        <v>17411</v>
      </c>
      <c r="F4846" s="13" t="s">
        <v>17412</v>
      </c>
      <c r="G4846" s="14">
        <v>4485.0</v>
      </c>
      <c r="H4846" s="16" t="b">
        <f>G4846&lt;'Programas e Observações'!$C$11</f>
        <v>1</v>
      </c>
      <c r="I4846" s="14">
        <v>0.0</v>
      </c>
      <c r="J4846" s="14">
        <v>0.0</v>
      </c>
      <c r="K4846" s="14">
        <v>0.0</v>
      </c>
      <c r="L4846" s="14">
        <v>0.0</v>
      </c>
      <c r="M4846" s="14">
        <v>0.0</v>
      </c>
      <c r="N4846" s="14">
        <v>172.0</v>
      </c>
      <c r="O4846" s="14">
        <v>17.0</v>
      </c>
      <c r="P4846" s="14">
        <v>1.0</v>
      </c>
      <c r="Q4846" s="14"/>
      <c r="R4846" s="17">
        <f t="shared" si="1"/>
        <v>0</v>
      </c>
      <c r="S4846" s="17">
        <f t="shared" si="2"/>
        <v>0</v>
      </c>
      <c r="T4846" s="17">
        <f t="shared" si="3"/>
        <v>0</v>
      </c>
      <c r="U4846" s="17">
        <f t="shared" si="4"/>
        <v>0</v>
      </c>
      <c r="V4846" s="17">
        <f t="shared" si="5"/>
        <v>0</v>
      </c>
      <c r="W4846" s="17">
        <f t="shared" si="6"/>
        <v>38.35005574</v>
      </c>
      <c r="X4846" s="17">
        <f t="shared" si="7"/>
        <v>3.790412486</v>
      </c>
      <c r="Y4846" s="14">
        <f t="shared" si="8"/>
        <v>48927</v>
      </c>
      <c r="Z4846" s="14">
        <f t="shared" si="9"/>
        <v>25094</v>
      </c>
      <c r="AA4846" s="14">
        <f t="shared" si="10"/>
        <v>3214</v>
      </c>
      <c r="AB4846" s="14">
        <f t="shared" si="11"/>
        <v>11539</v>
      </c>
      <c r="AC4846" s="14">
        <f t="shared" si="12"/>
        <v>4694</v>
      </c>
      <c r="AD4846" s="14">
        <f t="shared" si="13"/>
        <v>5009</v>
      </c>
      <c r="AE4846" s="14">
        <f t="shared" si="14"/>
        <v>683</v>
      </c>
      <c r="AF4846" s="14">
        <f t="shared" si="15"/>
        <v>13</v>
      </c>
      <c r="AG4846" s="17">
        <f t="shared" si="16"/>
        <v>106.5010318</v>
      </c>
      <c r="AH4846" s="20">
        <f>12*(J4846*'Programas e Observações'!$C$8+K4846*'Programas e Observações'!$C$9+L4846*('Programas e Observações'!$C$8+'Programas e Observações'!$C$9)+M4846*'Programas e Observações'!$C$10)</f>
        <v>0</v>
      </c>
      <c r="AI4846" s="20">
        <f>12*(J4846*'Programas e Observações'!$D$8+K4846*'Programas e Observações'!$D$9+L4846*('Programas e Observações'!$D$8+'Programas e Observações'!$D$9)+M4846*'Programas e Observações'!$D$10)</f>
        <v>0</v>
      </c>
      <c r="AJ4846" s="13" t="s">
        <v>342</v>
      </c>
      <c r="AK4846" s="13" t="s">
        <v>343</v>
      </c>
    </row>
    <row r="4847" ht="15.75" customHeight="1">
      <c r="A4847" s="13" t="s">
        <v>18233</v>
      </c>
      <c r="B4847" s="13" t="s">
        <v>18234</v>
      </c>
      <c r="C4847" s="13" t="s">
        <v>18235</v>
      </c>
      <c r="D4847" s="13" t="s">
        <v>17385</v>
      </c>
      <c r="E4847" s="13" t="s">
        <v>17485</v>
      </c>
      <c r="F4847" s="13" t="s">
        <v>17486</v>
      </c>
      <c r="G4847" s="14">
        <v>3203.0</v>
      </c>
      <c r="H4847" s="16" t="b">
        <f>G4847&lt;'Programas e Observações'!$C$11</f>
        <v>1</v>
      </c>
      <c r="I4847" s="14">
        <v>487.0</v>
      </c>
      <c r="J4847" s="14">
        <v>283.0</v>
      </c>
      <c r="K4847" s="14">
        <v>30.0</v>
      </c>
      <c r="L4847" s="14">
        <v>113.0</v>
      </c>
      <c r="M4847" s="14">
        <v>23.0</v>
      </c>
      <c r="N4847" s="14">
        <v>93.0</v>
      </c>
      <c r="O4847" s="14">
        <v>3.0</v>
      </c>
      <c r="P4847" s="14">
        <v>1.0</v>
      </c>
      <c r="Q4847" s="14"/>
      <c r="R4847" s="17">
        <f t="shared" si="1"/>
        <v>152.0449579</v>
      </c>
      <c r="S4847" s="17">
        <f t="shared" si="2"/>
        <v>88.3546675</v>
      </c>
      <c r="T4847" s="17">
        <f t="shared" si="3"/>
        <v>9.36621917</v>
      </c>
      <c r="U4847" s="17">
        <f t="shared" si="4"/>
        <v>35.27942554</v>
      </c>
      <c r="V4847" s="17">
        <f t="shared" si="5"/>
        <v>7.18076803</v>
      </c>
      <c r="W4847" s="17">
        <f t="shared" si="6"/>
        <v>29.03527943</v>
      </c>
      <c r="X4847" s="17">
        <f t="shared" si="7"/>
        <v>0.936621917</v>
      </c>
      <c r="Y4847" s="14">
        <f t="shared" si="8"/>
        <v>26765</v>
      </c>
      <c r="Z4847" s="14">
        <f t="shared" si="9"/>
        <v>12229</v>
      </c>
      <c r="AA4847" s="14">
        <f t="shared" si="10"/>
        <v>2355</v>
      </c>
      <c r="AB4847" s="14">
        <f t="shared" si="11"/>
        <v>7837</v>
      </c>
      <c r="AC4847" s="14">
        <f t="shared" si="12"/>
        <v>2425</v>
      </c>
      <c r="AD4847" s="14">
        <f t="shared" si="13"/>
        <v>3327</v>
      </c>
      <c r="AE4847" s="14">
        <f t="shared" si="14"/>
        <v>497</v>
      </c>
      <c r="AF4847" s="14">
        <f t="shared" si="15"/>
        <v>18</v>
      </c>
      <c r="AG4847" s="17">
        <f t="shared" si="16"/>
        <v>147.223032</v>
      </c>
      <c r="AH4847" s="20">
        <f>12*(J4847*'Programas e Observações'!$C$8+K4847*'Programas e Observações'!$C$9+L4847*('Programas e Observações'!$C$8+'Programas e Observações'!$C$9)+M4847*'Programas e Observações'!$C$10)</f>
        <v>163617.24</v>
      </c>
      <c r="AI4847" s="20">
        <f>12*(J4847*'Programas e Observações'!$D$8+K4847*'Programas e Observações'!$D$9+L4847*('Programas e Observações'!$D$8+'Programas e Observações'!$D$9)+M4847*'Programas e Observações'!$D$10)</f>
        <v>309451.92</v>
      </c>
      <c r="AJ4847" s="13" t="s">
        <v>3832</v>
      </c>
      <c r="AK4847" s="13" t="s">
        <v>3555</v>
      </c>
    </row>
    <row r="4848" ht="15.75" customHeight="1">
      <c r="A4848" s="13" t="s">
        <v>18236</v>
      </c>
      <c r="B4848" s="13" t="s">
        <v>18237</v>
      </c>
      <c r="C4848" s="13" t="s">
        <v>18238</v>
      </c>
      <c r="D4848" s="13" t="s">
        <v>17385</v>
      </c>
      <c r="E4848" s="13" t="s">
        <v>17411</v>
      </c>
      <c r="F4848" s="13" t="s">
        <v>17412</v>
      </c>
      <c r="G4848" s="14">
        <v>6915.0</v>
      </c>
      <c r="H4848" s="16" t="b">
        <f>G4848&lt;'Programas e Observações'!$C$11</f>
        <v>1</v>
      </c>
      <c r="I4848" s="14">
        <v>273.0</v>
      </c>
      <c r="J4848" s="14">
        <v>149.0</v>
      </c>
      <c r="K4848" s="14">
        <v>14.0</v>
      </c>
      <c r="L4848" s="14">
        <v>26.0</v>
      </c>
      <c r="M4848" s="14">
        <v>16.0</v>
      </c>
      <c r="N4848" s="14">
        <v>105.0</v>
      </c>
      <c r="O4848" s="14">
        <v>9.0</v>
      </c>
      <c r="P4848" s="14">
        <v>0.0</v>
      </c>
      <c r="Q4848" s="14"/>
      <c r="R4848" s="17">
        <f t="shared" si="1"/>
        <v>39.47939262</v>
      </c>
      <c r="S4848" s="17">
        <f t="shared" si="2"/>
        <v>21.54736081</v>
      </c>
      <c r="T4848" s="17">
        <f t="shared" si="3"/>
        <v>2.024584237</v>
      </c>
      <c r="U4848" s="17">
        <f t="shared" si="4"/>
        <v>3.759942155</v>
      </c>
      <c r="V4848" s="17">
        <f t="shared" si="5"/>
        <v>2.313810557</v>
      </c>
      <c r="W4848" s="17">
        <f t="shared" si="6"/>
        <v>15.18438178</v>
      </c>
      <c r="X4848" s="17">
        <f t="shared" si="7"/>
        <v>1.301518438</v>
      </c>
      <c r="Y4848" s="14">
        <f t="shared" si="8"/>
        <v>48927</v>
      </c>
      <c r="Z4848" s="14">
        <f t="shared" si="9"/>
        <v>25094</v>
      </c>
      <c r="AA4848" s="14">
        <f t="shared" si="10"/>
        <v>3214</v>
      </c>
      <c r="AB4848" s="14">
        <f t="shared" si="11"/>
        <v>11539</v>
      </c>
      <c r="AC4848" s="14">
        <f t="shared" si="12"/>
        <v>4694</v>
      </c>
      <c r="AD4848" s="14">
        <f t="shared" si="13"/>
        <v>5009</v>
      </c>
      <c r="AE4848" s="14">
        <f t="shared" si="14"/>
        <v>683</v>
      </c>
      <c r="AF4848" s="14">
        <f t="shared" si="15"/>
        <v>13</v>
      </c>
      <c r="AG4848" s="17">
        <f t="shared" si="16"/>
        <v>106.5010318</v>
      </c>
      <c r="AH4848" s="20">
        <f>12*(J4848*'Programas e Observações'!$C$8+K4848*'Programas e Observações'!$C$9+L4848*('Programas e Observações'!$C$8+'Programas e Observações'!$C$9)+M4848*'Programas e Observações'!$C$10)</f>
        <v>63567.48</v>
      </c>
      <c r="AI4848" s="20">
        <f>12*(J4848*'Programas e Observações'!$D$8+K4848*'Programas e Observações'!$D$9+L4848*('Programas e Observações'!$D$8+'Programas e Observações'!$D$9)+M4848*'Programas e Observações'!$D$10)</f>
        <v>127596.96</v>
      </c>
      <c r="AJ4848" s="13" t="s">
        <v>7095</v>
      </c>
      <c r="AK4848" s="13" t="s">
        <v>401</v>
      </c>
    </row>
    <row r="4849" ht="15.75" customHeight="1">
      <c r="A4849" s="13" t="s">
        <v>18239</v>
      </c>
      <c r="B4849" s="13" t="s">
        <v>18240</v>
      </c>
      <c r="C4849" s="13" t="s">
        <v>18241</v>
      </c>
      <c r="D4849" s="13" t="s">
        <v>17385</v>
      </c>
      <c r="E4849" s="13" t="s">
        <v>17485</v>
      </c>
      <c r="F4849" s="13" t="s">
        <v>17486</v>
      </c>
      <c r="G4849" s="14">
        <v>7593.0</v>
      </c>
      <c r="H4849" s="16" t="b">
        <f>G4849&lt;'Programas e Observações'!$C$11</f>
        <v>1</v>
      </c>
      <c r="I4849" s="14">
        <v>1211.0</v>
      </c>
      <c r="J4849" s="14">
        <v>595.0</v>
      </c>
      <c r="K4849" s="14">
        <v>93.0</v>
      </c>
      <c r="L4849" s="14">
        <v>330.0</v>
      </c>
      <c r="M4849" s="14">
        <v>111.0</v>
      </c>
      <c r="N4849" s="14">
        <v>163.0</v>
      </c>
      <c r="O4849" s="14">
        <v>26.0</v>
      </c>
      <c r="P4849" s="14">
        <v>2.0</v>
      </c>
      <c r="Q4849" s="14"/>
      <c r="R4849" s="17">
        <f t="shared" si="1"/>
        <v>159.489003</v>
      </c>
      <c r="S4849" s="17">
        <f t="shared" si="2"/>
        <v>78.36164889</v>
      </c>
      <c r="T4849" s="17">
        <f t="shared" si="3"/>
        <v>12.24812327</v>
      </c>
      <c r="U4849" s="17">
        <f t="shared" si="4"/>
        <v>43.46108258</v>
      </c>
      <c r="V4849" s="17">
        <f t="shared" si="5"/>
        <v>14.61872778</v>
      </c>
      <c r="W4849" s="17">
        <f t="shared" si="6"/>
        <v>21.46714079</v>
      </c>
      <c r="X4849" s="17">
        <f t="shared" si="7"/>
        <v>3.424206506</v>
      </c>
      <c r="Y4849" s="14">
        <f t="shared" si="8"/>
        <v>26765</v>
      </c>
      <c r="Z4849" s="14">
        <f t="shared" si="9"/>
        <v>12229</v>
      </c>
      <c r="AA4849" s="14">
        <f t="shared" si="10"/>
        <v>2355</v>
      </c>
      <c r="AB4849" s="14">
        <f t="shared" si="11"/>
        <v>7837</v>
      </c>
      <c r="AC4849" s="14">
        <f t="shared" si="12"/>
        <v>2425</v>
      </c>
      <c r="AD4849" s="14">
        <f t="shared" si="13"/>
        <v>3327</v>
      </c>
      <c r="AE4849" s="14">
        <f t="shared" si="14"/>
        <v>497</v>
      </c>
      <c r="AF4849" s="14">
        <f t="shared" si="15"/>
        <v>18</v>
      </c>
      <c r="AG4849" s="17">
        <f t="shared" si="16"/>
        <v>147.223032</v>
      </c>
      <c r="AH4849" s="20">
        <f>12*(J4849*'Programas e Observações'!$C$8+K4849*'Programas e Observações'!$C$9+L4849*('Programas e Observações'!$C$8+'Programas e Observações'!$C$9)+M4849*'Programas e Observações'!$C$10)</f>
        <v>457709.28</v>
      </c>
      <c r="AI4849" s="20">
        <f>12*(J4849*'Programas e Observações'!$D$8+K4849*'Programas e Observações'!$D$9+L4849*('Programas e Observações'!$D$8+'Programas e Observações'!$D$9)+M4849*'Programas e Observações'!$D$10)</f>
        <v>801098.16</v>
      </c>
      <c r="AJ4849" s="13" t="s">
        <v>8973</v>
      </c>
      <c r="AK4849" s="13" t="s">
        <v>10106</v>
      </c>
    </row>
    <row r="4850" ht="15.75" customHeight="1">
      <c r="A4850" s="13" t="s">
        <v>18242</v>
      </c>
      <c r="B4850" s="13" t="s">
        <v>18243</v>
      </c>
      <c r="C4850" s="13" t="s">
        <v>18244</v>
      </c>
      <c r="D4850" s="13" t="s">
        <v>17385</v>
      </c>
      <c r="E4850" s="13" t="s">
        <v>17528</v>
      </c>
      <c r="F4850" s="13" t="s">
        <v>17529</v>
      </c>
      <c r="G4850" s="14">
        <v>2521.0</v>
      </c>
      <c r="H4850" s="16" t="b">
        <f>G4850&lt;'Programas e Observações'!$C$11</f>
        <v>1</v>
      </c>
      <c r="I4850" s="14">
        <v>6.0</v>
      </c>
      <c r="J4850" s="14">
        <v>5.0</v>
      </c>
      <c r="K4850" s="14">
        <v>0.0</v>
      </c>
      <c r="L4850" s="14">
        <v>0.0</v>
      </c>
      <c r="M4850" s="14">
        <v>0.0</v>
      </c>
      <c r="N4850" s="14">
        <v>62.0</v>
      </c>
      <c r="O4850" s="14">
        <v>8.0</v>
      </c>
      <c r="P4850" s="14">
        <v>0.0</v>
      </c>
      <c r="Q4850" s="14"/>
      <c r="R4850" s="17">
        <f t="shared" si="1"/>
        <v>2.380007933</v>
      </c>
      <c r="S4850" s="17">
        <f t="shared" si="2"/>
        <v>1.983339944</v>
      </c>
      <c r="T4850" s="17">
        <f t="shared" si="3"/>
        <v>0</v>
      </c>
      <c r="U4850" s="17">
        <f t="shared" si="4"/>
        <v>0</v>
      </c>
      <c r="V4850" s="17">
        <f t="shared" si="5"/>
        <v>0</v>
      </c>
      <c r="W4850" s="17">
        <f t="shared" si="6"/>
        <v>24.59341531</v>
      </c>
      <c r="X4850" s="17">
        <f t="shared" si="7"/>
        <v>3.173343911</v>
      </c>
      <c r="Y4850" s="14">
        <f t="shared" si="8"/>
        <v>73317</v>
      </c>
      <c r="Z4850" s="14">
        <f t="shared" si="9"/>
        <v>33457</v>
      </c>
      <c r="AA4850" s="14">
        <f t="shared" si="10"/>
        <v>6619</v>
      </c>
      <c r="AB4850" s="14">
        <f t="shared" si="11"/>
        <v>20730</v>
      </c>
      <c r="AC4850" s="14">
        <f t="shared" si="12"/>
        <v>8007</v>
      </c>
      <c r="AD4850" s="14">
        <f t="shared" si="13"/>
        <v>10198</v>
      </c>
      <c r="AE4850" s="14">
        <f t="shared" si="14"/>
        <v>1933</v>
      </c>
      <c r="AF4850" s="14">
        <f t="shared" si="15"/>
        <v>53</v>
      </c>
      <c r="AG4850" s="17">
        <f t="shared" si="16"/>
        <v>93.64606165</v>
      </c>
      <c r="AH4850" s="20">
        <f>12*(J4850*'Programas e Observações'!$C$8+K4850*'Programas e Observações'!$C$9+L4850*('Programas e Observações'!$C$8+'Programas e Observações'!$C$9)+M4850*'Programas e Observações'!$C$10)</f>
        <v>993</v>
      </c>
      <c r="AI4850" s="20">
        <f>12*(J4850*'Programas e Observações'!$D$8+K4850*'Programas e Observações'!$D$9+L4850*('Programas e Observações'!$D$8+'Programas e Observações'!$D$9)+M4850*'Programas e Observações'!$D$10)</f>
        <v>2791.2</v>
      </c>
      <c r="AJ4850" s="13" t="s">
        <v>861</v>
      </c>
      <c r="AK4850" s="13" t="s">
        <v>323</v>
      </c>
    </row>
    <row r="4851" ht="15.75" customHeight="1">
      <c r="A4851" s="13" t="s">
        <v>18245</v>
      </c>
      <c r="B4851" s="13" t="s">
        <v>18246</v>
      </c>
      <c r="C4851" s="13" t="s">
        <v>18247</v>
      </c>
      <c r="D4851" s="13" t="s">
        <v>17385</v>
      </c>
      <c r="E4851" s="13" t="s">
        <v>17420</v>
      </c>
      <c r="F4851" s="13" t="s">
        <v>17421</v>
      </c>
      <c r="G4851" s="14">
        <v>46748.0</v>
      </c>
      <c r="H4851" s="16" t="b">
        <f>G4851&lt;'Programas e Observações'!$C$11</f>
        <v>0</v>
      </c>
      <c r="I4851" s="14">
        <v>2578.0</v>
      </c>
      <c r="J4851" s="14">
        <v>1037.0</v>
      </c>
      <c r="K4851" s="14">
        <v>512.0</v>
      </c>
      <c r="L4851" s="14">
        <v>522.0</v>
      </c>
      <c r="M4851" s="14">
        <v>133.0</v>
      </c>
      <c r="N4851" s="14">
        <v>796.0</v>
      </c>
      <c r="O4851" s="14">
        <v>140.0</v>
      </c>
      <c r="P4851" s="14">
        <v>4.0</v>
      </c>
      <c r="Q4851" s="14"/>
      <c r="R4851" s="17">
        <f t="shared" si="1"/>
        <v>55.14674425</v>
      </c>
      <c r="S4851" s="17">
        <f t="shared" si="2"/>
        <v>22.18276718</v>
      </c>
      <c r="T4851" s="17">
        <f t="shared" si="3"/>
        <v>10.95234021</v>
      </c>
      <c r="U4851" s="17">
        <f t="shared" si="4"/>
        <v>11.1662531</v>
      </c>
      <c r="V4851" s="17">
        <f t="shared" si="5"/>
        <v>2.845041499</v>
      </c>
      <c r="W4851" s="17">
        <f t="shared" si="6"/>
        <v>17.02746642</v>
      </c>
      <c r="X4851" s="17">
        <f t="shared" si="7"/>
        <v>2.994780525</v>
      </c>
      <c r="Y4851" s="14">
        <f t="shared" si="8"/>
        <v>45096</v>
      </c>
      <c r="Z4851" s="14">
        <f t="shared" si="9"/>
        <v>21602</v>
      </c>
      <c r="AA4851" s="14">
        <f t="shared" si="10"/>
        <v>4149</v>
      </c>
      <c r="AB4851" s="14">
        <f t="shared" si="11"/>
        <v>9547</v>
      </c>
      <c r="AC4851" s="14">
        <f t="shared" si="12"/>
        <v>4699</v>
      </c>
      <c r="AD4851" s="14">
        <f t="shared" si="13"/>
        <v>6774</v>
      </c>
      <c r="AE4851" s="14">
        <f t="shared" si="14"/>
        <v>1198</v>
      </c>
      <c r="AF4851" s="14">
        <f t="shared" si="15"/>
        <v>34</v>
      </c>
      <c r="AG4851" s="17">
        <f t="shared" si="16"/>
        <v>104.2629045</v>
      </c>
      <c r="AH4851" s="20">
        <f>12*(J4851*'Programas e Observações'!$C$8+K4851*'Programas e Observações'!$C$9+L4851*('Programas e Observações'!$C$8+'Programas e Observações'!$C$9)+M4851*'Programas e Observações'!$C$10)</f>
        <v>906465.24</v>
      </c>
      <c r="AI4851" s="20">
        <f>12*(J4851*'Programas e Observações'!$D$8+K4851*'Programas e Observações'!$D$9+L4851*('Programas e Observações'!$D$8+'Programas e Observações'!$D$9)+M4851*'Programas e Observações'!$D$10)</f>
        <v>1491377.64</v>
      </c>
      <c r="AJ4851" s="13" t="s">
        <v>18248</v>
      </c>
      <c r="AK4851" s="13" t="s">
        <v>18249</v>
      </c>
    </row>
    <row r="4852" ht="15.75" customHeight="1">
      <c r="A4852" s="13" t="s">
        <v>18250</v>
      </c>
      <c r="B4852" s="13" t="s">
        <v>18251</v>
      </c>
      <c r="C4852" s="13" t="s">
        <v>18252</v>
      </c>
      <c r="D4852" s="13" t="s">
        <v>17385</v>
      </c>
      <c r="E4852" s="13" t="s">
        <v>17476</v>
      </c>
      <c r="F4852" s="13" t="s">
        <v>17477</v>
      </c>
      <c r="G4852" s="14">
        <v>4382.0</v>
      </c>
      <c r="H4852" s="16" t="b">
        <f>G4852&lt;'Programas e Observações'!$C$11</f>
        <v>1</v>
      </c>
      <c r="I4852" s="14">
        <v>659.0</v>
      </c>
      <c r="J4852" s="14">
        <v>380.0</v>
      </c>
      <c r="K4852" s="14">
        <v>49.0</v>
      </c>
      <c r="L4852" s="14">
        <v>111.0</v>
      </c>
      <c r="M4852" s="14">
        <v>27.0</v>
      </c>
      <c r="N4852" s="14">
        <v>61.0</v>
      </c>
      <c r="O4852" s="14">
        <v>19.0</v>
      </c>
      <c r="P4852" s="14">
        <v>0.0</v>
      </c>
      <c r="Q4852" s="14"/>
      <c r="R4852" s="17">
        <f t="shared" si="1"/>
        <v>150.3879507</v>
      </c>
      <c r="S4852" s="17">
        <f t="shared" si="2"/>
        <v>86.71839343</v>
      </c>
      <c r="T4852" s="17">
        <f t="shared" si="3"/>
        <v>11.18210863</v>
      </c>
      <c r="U4852" s="17">
        <f t="shared" si="4"/>
        <v>25.33089913</v>
      </c>
      <c r="V4852" s="17">
        <f t="shared" si="5"/>
        <v>6.161570059</v>
      </c>
      <c r="W4852" s="17">
        <f t="shared" si="6"/>
        <v>13.92058421</v>
      </c>
      <c r="X4852" s="17">
        <f t="shared" si="7"/>
        <v>4.335919671</v>
      </c>
      <c r="Y4852" s="14">
        <f t="shared" si="8"/>
        <v>22506</v>
      </c>
      <c r="Z4852" s="14">
        <f t="shared" si="9"/>
        <v>11698</v>
      </c>
      <c r="AA4852" s="14">
        <f t="shared" si="10"/>
        <v>2149</v>
      </c>
      <c r="AB4852" s="14">
        <f t="shared" si="11"/>
        <v>3876</v>
      </c>
      <c r="AC4852" s="14">
        <f t="shared" si="12"/>
        <v>1580</v>
      </c>
      <c r="AD4852" s="14">
        <f t="shared" si="13"/>
        <v>3521</v>
      </c>
      <c r="AE4852" s="14">
        <f t="shared" si="14"/>
        <v>975</v>
      </c>
      <c r="AF4852" s="14">
        <f t="shared" si="15"/>
        <v>9</v>
      </c>
      <c r="AG4852" s="17">
        <f t="shared" si="16"/>
        <v>93.92175274</v>
      </c>
      <c r="AH4852" s="20">
        <f>12*(J4852*'Programas e Observações'!$C$8+K4852*'Programas e Observações'!$C$9+L4852*('Programas e Observações'!$C$8+'Programas e Observações'!$C$9)+M4852*'Programas e Observações'!$C$10)</f>
        <v>193253.16</v>
      </c>
      <c r="AI4852" s="20">
        <f>12*(J4852*'Programas e Observações'!$D$8+K4852*'Programas e Observações'!$D$9+L4852*('Programas e Observações'!$D$8+'Programas e Observações'!$D$9)+M4852*'Programas e Observações'!$D$10)</f>
        <v>373677.96</v>
      </c>
      <c r="AJ4852" s="13" t="s">
        <v>6390</v>
      </c>
      <c r="AK4852" s="13" t="s">
        <v>2398</v>
      </c>
    </row>
    <row r="4853" ht="15.75" customHeight="1">
      <c r="A4853" s="13" t="s">
        <v>18253</v>
      </c>
      <c r="B4853" s="13" t="s">
        <v>18254</v>
      </c>
      <c r="C4853" s="13" t="s">
        <v>18255</v>
      </c>
      <c r="D4853" s="13" t="s">
        <v>17385</v>
      </c>
      <c r="E4853" s="13" t="s">
        <v>17466</v>
      </c>
      <c r="F4853" s="13" t="s">
        <v>17467</v>
      </c>
      <c r="G4853" s="14">
        <v>4005.0</v>
      </c>
      <c r="H4853" s="16" t="b">
        <f>G4853&lt;'Programas e Observações'!$C$11</f>
        <v>1</v>
      </c>
      <c r="I4853" s="14">
        <v>815.0</v>
      </c>
      <c r="J4853" s="14">
        <v>463.0</v>
      </c>
      <c r="K4853" s="14">
        <v>45.0</v>
      </c>
      <c r="L4853" s="14">
        <v>185.0</v>
      </c>
      <c r="M4853" s="14">
        <v>120.0</v>
      </c>
      <c r="N4853" s="14">
        <v>109.0</v>
      </c>
      <c r="O4853" s="14">
        <v>16.0</v>
      </c>
      <c r="P4853" s="14">
        <v>0.0</v>
      </c>
      <c r="Q4853" s="14"/>
      <c r="R4853" s="17">
        <f t="shared" si="1"/>
        <v>203.4956305</v>
      </c>
      <c r="S4853" s="17">
        <f t="shared" si="2"/>
        <v>115.6054931</v>
      </c>
      <c r="T4853" s="17">
        <f t="shared" si="3"/>
        <v>11.23595506</v>
      </c>
      <c r="U4853" s="17">
        <f t="shared" si="4"/>
        <v>46.19225968</v>
      </c>
      <c r="V4853" s="17">
        <f t="shared" si="5"/>
        <v>29.96254682</v>
      </c>
      <c r="W4853" s="17">
        <f t="shared" si="6"/>
        <v>27.21598002</v>
      </c>
      <c r="X4853" s="17">
        <f t="shared" si="7"/>
        <v>3.995006242</v>
      </c>
      <c r="Y4853" s="14">
        <f t="shared" si="8"/>
        <v>55623</v>
      </c>
      <c r="Z4853" s="14">
        <f t="shared" si="9"/>
        <v>26486</v>
      </c>
      <c r="AA4853" s="14">
        <f t="shared" si="10"/>
        <v>4033</v>
      </c>
      <c r="AB4853" s="14">
        <f t="shared" si="11"/>
        <v>15050</v>
      </c>
      <c r="AC4853" s="14">
        <f t="shared" si="12"/>
        <v>6414</v>
      </c>
      <c r="AD4853" s="14">
        <f t="shared" si="13"/>
        <v>6101</v>
      </c>
      <c r="AE4853" s="14">
        <f t="shared" si="14"/>
        <v>1095</v>
      </c>
      <c r="AF4853" s="14">
        <f t="shared" si="15"/>
        <v>23</v>
      </c>
      <c r="AG4853" s="17">
        <f t="shared" si="16"/>
        <v>140.4805682</v>
      </c>
      <c r="AH4853" s="20">
        <f>12*(J4853*'Programas e Observações'!$C$8+K4853*'Programas e Observações'!$C$9+L4853*('Programas e Observações'!$C$8+'Programas e Observações'!$C$9)+M4853*'Programas e Observações'!$C$10)</f>
        <v>309128.4</v>
      </c>
      <c r="AI4853" s="20">
        <f>12*(J4853*'Programas e Observações'!$D$8+K4853*'Programas e Observações'!$D$9+L4853*('Programas e Observações'!$D$8+'Programas e Observações'!$D$9)+M4853*'Programas e Observações'!$D$10)</f>
        <v>548856.72</v>
      </c>
      <c r="AJ4853" s="13" t="s">
        <v>3837</v>
      </c>
      <c r="AK4853" s="13" t="s">
        <v>4185</v>
      </c>
    </row>
    <row r="4854" ht="15.75" customHeight="1">
      <c r="A4854" s="13" t="s">
        <v>18256</v>
      </c>
      <c r="B4854" s="13" t="s">
        <v>18257</v>
      </c>
      <c r="C4854" s="13" t="s">
        <v>18258</v>
      </c>
      <c r="D4854" s="13" t="s">
        <v>17385</v>
      </c>
      <c r="E4854" s="13" t="s">
        <v>17476</v>
      </c>
      <c r="F4854" s="13" t="s">
        <v>17477</v>
      </c>
      <c r="G4854" s="14">
        <v>1884.0</v>
      </c>
      <c r="H4854" s="16" t="b">
        <f>G4854&lt;'Programas e Observações'!$C$11</f>
        <v>1</v>
      </c>
      <c r="I4854" s="14">
        <v>424.0</v>
      </c>
      <c r="J4854" s="14">
        <v>289.0</v>
      </c>
      <c r="K4854" s="14">
        <v>17.0</v>
      </c>
      <c r="L4854" s="14">
        <v>61.0</v>
      </c>
      <c r="M4854" s="14">
        <v>15.0</v>
      </c>
      <c r="N4854" s="14">
        <v>56.0</v>
      </c>
      <c r="O4854" s="14">
        <v>14.0</v>
      </c>
      <c r="P4854" s="14">
        <v>1.0</v>
      </c>
      <c r="Q4854" s="14"/>
      <c r="R4854" s="17">
        <f t="shared" si="1"/>
        <v>225.0530786</v>
      </c>
      <c r="S4854" s="17">
        <f t="shared" si="2"/>
        <v>153.3970276</v>
      </c>
      <c r="T4854" s="17">
        <f t="shared" si="3"/>
        <v>9.023354565</v>
      </c>
      <c r="U4854" s="17">
        <f t="shared" si="4"/>
        <v>32.37791932</v>
      </c>
      <c r="V4854" s="17">
        <f t="shared" si="5"/>
        <v>7.961783439</v>
      </c>
      <c r="W4854" s="17">
        <f t="shared" si="6"/>
        <v>29.72399151</v>
      </c>
      <c r="X4854" s="17">
        <f t="shared" si="7"/>
        <v>7.430997877</v>
      </c>
      <c r="Y4854" s="14">
        <f t="shared" si="8"/>
        <v>22506</v>
      </c>
      <c r="Z4854" s="14">
        <f t="shared" si="9"/>
        <v>11698</v>
      </c>
      <c r="AA4854" s="14">
        <f t="shared" si="10"/>
        <v>2149</v>
      </c>
      <c r="AB4854" s="14">
        <f t="shared" si="11"/>
        <v>3876</v>
      </c>
      <c r="AC4854" s="14">
        <f t="shared" si="12"/>
        <v>1580</v>
      </c>
      <c r="AD4854" s="14">
        <f t="shared" si="13"/>
        <v>3521</v>
      </c>
      <c r="AE4854" s="14">
        <f t="shared" si="14"/>
        <v>975</v>
      </c>
      <c r="AF4854" s="14">
        <f t="shared" si="15"/>
        <v>9</v>
      </c>
      <c r="AG4854" s="17">
        <f t="shared" si="16"/>
        <v>93.92175274</v>
      </c>
      <c r="AH4854" s="20">
        <f>12*(J4854*'Programas e Observações'!$C$8+K4854*'Programas e Observações'!$C$9+L4854*('Programas e Observações'!$C$8+'Programas e Observações'!$C$9)+M4854*'Programas e Observações'!$C$10)</f>
        <v>117152.4</v>
      </c>
      <c r="AI4854" s="20">
        <f>12*(J4854*'Programas e Observações'!$D$8+K4854*'Programas e Observações'!$D$9+L4854*('Programas e Observações'!$D$8+'Programas e Observações'!$D$9)+M4854*'Programas e Observações'!$D$10)</f>
        <v>244925.4</v>
      </c>
      <c r="AJ4854" s="13" t="s">
        <v>10761</v>
      </c>
      <c r="AK4854" s="13" t="s">
        <v>3699</v>
      </c>
    </row>
    <row r="4855" ht="15.75" customHeight="1">
      <c r="A4855" s="13" t="s">
        <v>18259</v>
      </c>
      <c r="B4855" s="13" t="s">
        <v>18260</v>
      </c>
      <c r="C4855" s="13" t="s">
        <v>18261</v>
      </c>
      <c r="D4855" s="13" t="s">
        <v>17385</v>
      </c>
      <c r="E4855" s="13" t="s">
        <v>17458</v>
      </c>
      <c r="F4855" s="13" t="s">
        <v>17459</v>
      </c>
      <c r="G4855" s="14">
        <v>4050.0</v>
      </c>
      <c r="H4855" s="16" t="b">
        <f>G4855&lt;'Programas e Observações'!$C$11</f>
        <v>1</v>
      </c>
      <c r="I4855" s="14">
        <v>189.0</v>
      </c>
      <c r="J4855" s="14">
        <v>17.0</v>
      </c>
      <c r="K4855" s="14">
        <v>46.0</v>
      </c>
      <c r="L4855" s="14">
        <v>6.0</v>
      </c>
      <c r="M4855" s="14">
        <v>6.0</v>
      </c>
      <c r="N4855" s="14">
        <v>103.0</v>
      </c>
      <c r="O4855" s="14">
        <v>21.0</v>
      </c>
      <c r="P4855" s="14">
        <v>0.0</v>
      </c>
      <c r="Q4855" s="14"/>
      <c r="R4855" s="17">
        <f t="shared" si="1"/>
        <v>46.66666667</v>
      </c>
      <c r="S4855" s="17">
        <f t="shared" si="2"/>
        <v>4.197530864</v>
      </c>
      <c r="T4855" s="17">
        <f t="shared" si="3"/>
        <v>11.35802469</v>
      </c>
      <c r="U4855" s="17">
        <f t="shared" si="4"/>
        <v>1.481481481</v>
      </c>
      <c r="V4855" s="17">
        <f t="shared" si="5"/>
        <v>1.481481481</v>
      </c>
      <c r="W4855" s="17">
        <f t="shared" si="6"/>
        <v>25.43209877</v>
      </c>
      <c r="X4855" s="17">
        <f t="shared" si="7"/>
        <v>5.185185185</v>
      </c>
      <c r="Y4855" s="14">
        <f t="shared" si="8"/>
        <v>19638</v>
      </c>
      <c r="Z4855" s="14">
        <f t="shared" si="9"/>
        <v>9641</v>
      </c>
      <c r="AA4855" s="14">
        <f t="shared" si="10"/>
        <v>2378</v>
      </c>
      <c r="AB4855" s="14">
        <f t="shared" si="11"/>
        <v>3275</v>
      </c>
      <c r="AC4855" s="14">
        <f t="shared" si="12"/>
        <v>1295</v>
      </c>
      <c r="AD4855" s="14">
        <f t="shared" si="13"/>
        <v>4486</v>
      </c>
      <c r="AE4855" s="14">
        <f t="shared" si="14"/>
        <v>929</v>
      </c>
      <c r="AF4855" s="14">
        <f t="shared" si="15"/>
        <v>20</v>
      </c>
      <c r="AG4855" s="17">
        <f t="shared" si="16"/>
        <v>82.42602308</v>
      </c>
      <c r="AH4855" s="20">
        <f>12*(J4855*'Programas e Observações'!$C$8+K4855*'Programas e Observações'!$C$9+L4855*('Programas e Observações'!$C$8+'Programas e Observações'!$C$9)+M4855*'Programas e Observações'!$C$10)</f>
        <v>34220.28</v>
      </c>
      <c r="AI4855" s="20">
        <f>12*(J4855*'Programas e Observações'!$D$8+K4855*'Programas e Observações'!$D$9+L4855*('Programas e Observações'!$D$8+'Programas e Observações'!$D$9)+M4855*'Programas e Observações'!$D$10)</f>
        <v>43700.88</v>
      </c>
      <c r="AJ4855" s="13" t="s">
        <v>2430</v>
      </c>
      <c r="AK4855" s="13" t="s">
        <v>2057</v>
      </c>
    </row>
    <row r="4856" ht="15.75" customHeight="1">
      <c r="A4856" s="13" t="s">
        <v>18262</v>
      </c>
      <c r="B4856" s="13" t="s">
        <v>18263</v>
      </c>
      <c r="C4856" s="13" t="s">
        <v>18264</v>
      </c>
      <c r="D4856" s="13" t="s">
        <v>17385</v>
      </c>
      <c r="E4856" s="13" t="s">
        <v>17630</v>
      </c>
      <c r="F4856" s="13" t="s">
        <v>17631</v>
      </c>
      <c r="G4856" s="14">
        <v>4782.0</v>
      </c>
      <c r="H4856" s="16" t="b">
        <f>G4856&lt;'Programas e Observações'!$C$11</f>
        <v>1</v>
      </c>
      <c r="I4856" s="14">
        <v>1020.0</v>
      </c>
      <c r="J4856" s="14">
        <v>548.0</v>
      </c>
      <c r="K4856" s="14">
        <v>70.0</v>
      </c>
      <c r="L4856" s="14">
        <v>201.0</v>
      </c>
      <c r="M4856" s="14">
        <v>70.0</v>
      </c>
      <c r="N4856" s="14">
        <v>73.0</v>
      </c>
      <c r="O4856" s="14">
        <v>13.0</v>
      </c>
      <c r="P4856" s="14">
        <v>0.0</v>
      </c>
      <c r="Q4856" s="14"/>
      <c r="R4856" s="17">
        <f t="shared" si="1"/>
        <v>213.2998745</v>
      </c>
      <c r="S4856" s="17">
        <f t="shared" si="2"/>
        <v>114.5964032</v>
      </c>
      <c r="T4856" s="17">
        <f t="shared" si="3"/>
        <v>14.63822668</v>
      </c>
      <c r="U4856" s="17">
        <f t="shared" si="4"/>
        <v>42.03262233</v>
      </c>
      <c r="V4856" s="17">
        <f t="shared" si="5"/>
        <v>14.63822668</v>
      </c>
      <c r="W4856" s="17">
        <f t="shared" si="6"/>
        <v>15.26557926</v>
      </c>
      <c r="X4856" s="17">
        <f t="shared" si="7"/>
        <v>2.718527813</v>
      </c>
      <c r="Y4856" s="14">
        <f t="shared" si="8"/>
        <v>17618</v>
      </c>
      <c r="Z4856" s="14">
        <f t="shared" si="9"/>
        <v>9021</v>
      </c>
      <c r="AA4856" s="14">
        <f t="shared" si="10"/>
        <v>1364</v>
      </c>
      <c r="AB4856" s="14">
        <f t="shared" si="11"/>
        <v>3643</v>
      </c>
      <c r="AC4856" s="14">
        <f t="shared" si="12"/>
        <v>1466</v>
      </c>
      <c r="AD4856" s="14">
        <f t="shared" si="13"/>
        <v>2351</v>
      </c>
      <c r="AE4856" s="14">
        <f t="shared" si="14"/>
        <v>365</v>
      </c>
      <c r="AF4856" s="14">
        <f t="shared" si="15"/>
        <v>8</v>
      </c>
      <c r="AG4856" s="17">
        <f t="shared" si="16"/>
        <v>146.7677441</v>
      </c>
      <c r="AH4856" s="20">
        <f>12*(J4856*'Programas e Observações'!$C$8+K4856*'Programas e Observações'!$C$9+L4856*('Programas e Observações'!$C$8+'Programas e Observações'!$C$9)+M4856*'Programas e Observações'!$C$10)</f>
        <v>323708.4</v>
      </c>
      <c r="AI4856" s="20">
        <f>12*(J4856*'Programas e Observações'!$D$8+K4856*'Programas e Observações'!$D$9+L4856*('Programas e Observações'!$D$8+'Programas e Observações'!$D$9)+M4856*'Programas e Observações'!$D$10)</f>
        <v>599931.96</v>
      </c>
      <c r="AJ4856" s="13" t="s">
        <v>2252</v>
      </c>
      <c r="AK4856" s="13" t="s">
        <v>14815</v>
      </c>
    </row>
    <row r="4857" ht="15.75" customHeight="1">
      <c r="A4857" s="13" t="s">
        <v>18265</v>
      </c>
      <c r="B4857" s="13" t="s">
        <v>18266</v>
      </c>
      <c r="C4857" s="13" t="s">
        <v>18267</v>
      </c>
      <c r="D4857" s="13" t="s">
        <v>17385</v>
      </c>
      <c r="E4857" s="13" t="s">
        <v>17420</v>
      </c>
      <c r="F4857" s="13" t="s">
        <v>17421</v>
      </c>
      <c r="G4857" s="14">
        <v>2611.0</v>
      </c>
      <c r="H4857" s="16" t="b">
        <f>G4857&lt;'Programas e Observações'!$C$11</f>
        <v>1</v>
      </c>
      <c r="I4857" s="14">
        <v>0.0</v>
      </c>
      <c r="J4857" s="14">
        <v>0.0</v>
      </c>
      <c r="K4857" s="14">
        <v>0.0</v>
      </c>
      <c r="L4857" s="14">
        <v>0.0</v>
      </c>
      <c r="M4857" s="14">
        <v>0.0</v>
      </c>
      <c r="N4857" s="14">
        <v>79.0</v>
      </c>
      <c r="O4857" s="14">
        <v>7.0</v>
      </c>
      <c r="P4857" s="14">
        <v>0.0</v>
      </c>
      <c r="Q4857" s="14"/>
      <c r="R4857" s="17">
        <f t="shared" si="1"/>
        <v>0</v>
      </c>
      <c r="S4857" s="17">
        <f t="shared" si="2"/>
        <v>0</v>
      </c>
      <c r="T4857" s="17">
        <f t="shared" si="3"/>
        <v>0</v>
      </c>
      <c r="U4857" s="17">
        <f t="shared" si="4"/>
        <v>0</v>
      </c>
      <c r="V4857" s="17">
        <f t="shared" si="5"/>
        <v>0</v>
      </c>
      <c r="W4857" s="17">
        <f t="shared" si="6"/>
        <v>30.25660666</v>
      </c>
      <c r="X4857" s="17">
        <f t="shared" si="7"/>
        <v>2.680965147</v>
      </c>
      <c r="Y4857" s="14">
        <f t="shared" si="8"/>
        <v>45096</v>
      </c>
      <c r="Z4857" s="14">
        <f t="shared" si="9"/>
        <v>21602</v>
      </c>
      <c r="AA4857" s="14">
        <f t="shared" si="10"/>
        <v>4149</v>
      </c>
      <c r="AB4857" s="14">
        <f t="shared" si="11"/>
        <v>9547</v>
      </c>
      <c r="AC4857" s="14">
        <f t="shared" si="12"/>
        <v>4699</v>
      </c>
      <c r="AD4857" s="14">
        <f t="shared" si="13"/>
        <v>6774</v>
      </c>
      <c r="AE4857" s="14">
        <f t="shared" si="14"/>
        <v>1198</v>
      </c>
      <c r="AF4857" s="14">
        <f t="shared" si="15"/>
        <v>34</v>
      </c>
      <c r="AG4857" s="17">
        <f t="shared" si="16"/>
        <v>104.2629045</v>
      </c>
      <c r="AH4857" s="20">
        <f>12*(J4857*'Programas e Observações'!$C$8+K4857*'Programas e Observações'!$C$9+L4857*('Programas e Observações'!$C$8+'Programas e Observações'!$C$9)+M4857*'Programas e Observações'!$C$10)</f>
        <v>0</v>
      </c>
      <c r="AI4857" s="20">
        <f>12*(J4857*'Programas e Observações'!$D$8+K4857*'Programas e Observações'!$D$9+L4857*('Programas e Observações'!$D$8+'Programas e Observações'!$D$9)+M4857*'Programas e Observações'!$D$10)</f>
        <v>0</v>
      </c>
      <c r="AJ4857" s="13" t="s">
        <v>342</v>
      </c>
      <c r="AK4857" s="13" t="s">
        <v>343</v>
      </c>
    </row>
    <row r="4858" ht="15.75" customHeight="1">
      <c r="A4858" s="13" t="s">
        <v>18268</v>
      </c>
      <c r="B4858" s="13" t="s">
        <v>18269</v>
      </c>
      <c r="C4858" s="13" t="s">
        <v>18270</v>
      </c>
      <c r="D4858" s="13" t="s">
        <v>17385</v>
      </c>
      <c r="E4858" s="13" t="s">
        <v>17684</v>
      </c>
      <c r="F4858" s="13" t="s">
        <v>17685</v>
      </c>
      <c r="G4858" s="14">
        <v>5001.0</v>
      </c>
      <c r="H4858" s="16" t="b">
        <f>G4858&lt;'Programas e Observações'!$C$11</f>
        <v>1</v>
      </c>
      <c r="I4858" s="14">
        <v>938.0</v>
      </c>
      <c r="J4858" s="14">
        <v>636.0</v>
      </c>
      <c r="K4858" s="14">
        <v>36.0</v>
      </c>
      <c r="L4858" s="14">
        <v>181.0</v>
      </c>
      <c r="M4858" s="14">
        <v>97.0</v>
      </c>
      <c r="N4858" s="14">
        <v>238.0</v>
      </c>
      <c r="O4858" s="14">
        <v>13.0</v>
      </c>
      <c r="P4858" s="14">
        <v>1.0</v>
      </c>
      <c r="Q4858" s="14"/>
      <c r="R4858" s="17">
        <f t="shared" si="1"/>
        <v>187.5624875</v>
      </c>
      <c r="S4858" s="17">
        <f t="shared" si="2"/>
        <v>127.1745651</v>
      </c>
      <c r="T4858" s="17">
        <f t="shared" si="3"/>
        <v>7.198560288</v>
      </c>
      <c r="U4858" s="17">
        <f t="shared" si="4"/>
        <v>36.19276145</v>
      </c>
      <c r="V4858" s="17">
        <f t="shared" si="5"/>
        <v>19.39612078</v>
      </c>
      <c r="W4858" s="17">
        <f t="shared" si="6"/>
        <v>47.5904819</v>
      </c>
      <c r="X4858" s="17">
        <f t="shared" si="7"/>
        <v>2.599480104</v>
      </c>
      <c r="Y4858" s="14">
        <f t="shared" si="8"/>
        <v>47088</v>
      </c>
      <c r="Z4858" s="14">
        <f t="shared" si="9"/>
        <v>25361</v>
      </c>
      <c r="AA4858" s="14">
        <f t="shared" si="10"/>
        <v>3041</v>
      </c>
      <c r="AB4858" s="14">
        <f t="shared" si="11"/>
        <v>10118</v>
      </c>
      <c r="AC4858" s="14">
        <f t="shared" si="12"/>
        <v>4302</v>
      </c>
      <c r="AD4858" s="14">
        <f t="shared" si="13"/>
        <v>7626</v>
      </c>
      <c r="AE4858" s="14">
        <f t="shared" si="14"/>
        <v>1367</v>
      </c>
      <c r="AF4858" s="14">
        <f t="shared" si="15"/>
        <v>32</v>
      </c>
      <c r="AG4858" s="17">
        <f t="shared" si="16"/>
        <v>133.8799834</v>
      </c>
      <c r="AH4858" s="20">
        <f>12*(J4858*'Programas e Observações'!$C$8+K4858*'Programas e Observações'!$C$9+L4858*('Programas e Observações'!$C$8+'Programas e Observações'!$C$9)+M4858*'Programas e Observações'!$C$10)</f>
        <v>323942.16</v>
      </c>
      <c r="AI4858" s="20">
        <f>12*(J4858*'Programas e Observações'!$D$8+K4858*'Programas e Observações'!$D$9+L4858*('Programas e Observações'!$D$8+'Programas e Observações'!$D$9)+M4858*'Programas e Observações'!$D$10)</f>
        <v>623840.4</v>
      </c>
      <c r="AJ4858" s="13" t="s">
        <v>15699</v>
      </c>
      <c r="AK4858" s="13" t="s">
        <v>14815</v>
      </c>
    </row>
    <row r="4859" ht="15.75" customHeight="1">
      <c r="A4859" s="13" t="s">
        <v>18271</v>
      </c>
      <c r="B4859" s="13" t="s">
        <v>18272</v>
      </c>
      <c r="C4859" s="13" t="s">
        <v>18273</v>
      </c>
      <c r="D4859" s="13" t="s">
        <v>17385</v>
      </c>
      <c r="E4859" s="13" t="s">
        <v>17608</v>
      </c>
      <c r="F4859" s="13" t="s">
        <v>17609</v>
      </c>
      <c r="G4859" s="14">
        <v>1833.0</v>
      </c>
      <c r="H4859" s="16" t="b">
        <f>G4859&lt;'Programas e Observações'!$C$11</f>
        <v>1</v>
      </c>
      <c r="I4859" s="14">
        <v>0.0</v>
      </c>
      <c r="J4859" s="14">
        <v>0.0</v>
      </c>
      <c r="K4859" s="14">
        <v>0.0</v>
      </c>
      <c r="L4859" s="14">
        <v>0.0</v>
      </c>
      <c r="M4859" s="14">
        <v>0.0</v>
      </c>
      <c r="N4859" s="14">
        <v>61.0</v>
      </c>
      <c r="O4859" s="14">
        <v>3.0</v>
      </c>
      <c r="P4859" s="14">
        <v>0.0</v>
      </c>
      <c r="Q4859" s="14"/>
      <c r="R4859" s="17">
        <f t="shared" si="1"/>
        <v>0</v>
      </c>
      <c r="S4859" s="17">
        <f t="shared" si="2"/>
        <v>0</v>
      </c>
      <c r="T4859" s="17">
        <f t="shared" si="3"/>
        <v>0</v>
      </c>
      <c r="U4859" s="17">
        <f t="shared" si="4"/>
        <v>0</v>
      </c>
      <c r="V4859" s="17">
        <f t="shared" si="5"/>
        <v>0</v>
      </c>
      <c r="W4859" s="17">
        <f t="shared" si="6"/>
        <v>33.27877796</v>
      </c>
      <c r="X4859" s="17">
        <f t="shared" si="7"/>
        <v>1.636661211</v>
      </c>
      <c r="Y4859" s="14">
        <f t="shared" si="8"/>
        <v>35666</v>
      </c>
      <c r="Z4859" s="14">
        <f t="shared" si="9"/>
        <v>19281</v>
      </c>
      <c r="AA4859" s="14">
        <f t="shared" si="10"/>
        <v>2674</v>
      </c>
      <c r="AB4859" s="14">
        <f t="shared" si="11"/>
        <v>7703</v>
      </c>
      <c r="AC4859" s="14">
        <f t="shared" si="12"/>
        <v>2367</v>
      </c>
      <c r="AD4859" s="14">
        <f t="shared" si="13"/>
        <v>4626</v>
      </c>
      <c r="AE4859" s="14">
        <f t="shared" si="14"/>
        <v>560</v>
      </c>
      <c r="AF4859" s="14">
        <f t="shared" si="15"/>
        <v>23</v>
      </c>
      <c r="AG4859" s="17">
        <f t="shared" si="16"/>
        <v>124.947451</v>
      </c>
      <c r="AH4859" s="20">
        <f>12*(J4859*'Programas e Observações'!$C$8+K4859*'Programas e Observações'!$C$9+L4859*('Programas e Observações'!$C$8+'Programas e Observações'!$C$9)+M4859*'Programas e Observações'!$C$10)</f>
        <v>0</v>
      </c>
      <c r="AI4859" s="20">
        <f>12*(J4859*'Programas e Observações'!$D$8+K4859*'Programas e Observações'!$D$9+L4859*('Programas e Observações'!$D$8+'Programas e Observações'!$D$9)+M4859*'Programas e Observações'!$D$10)</f>
        <v>0</v>
      </c>
      <c r="AJ4859" s="13" t="s">
        <v>342</v>
      </c>
      <c r="AK4859" s="13" t="s">
        <v>343</v>
      </c>
    </row>
    <row r="4860" ht="15.75" customHeight="1">
      <c r="A4860" s="13" t="s">
        <v>18274</v>
      </c>
      <c r="B4860" s="13" t="s">
        <v>18275</v>
      </c>
      <c r="C4860" s="13" t="s">
        <v>18276</v>
      </c>
      <c r="D4860" s="13" t="s">
        <v>17385</v>
      </c>
      <c r="E4860" s="13" t="s">
        <v>17391</v>
      </c>
      <c r="F4860" s="13" t="s">
        <v>17392</v>
      </c>
      <c r="G4860" s="14">
        <v>4251.0</v>
      </c>
      <c r="H4860" s="16" t="b">
        <f>G4860&lt;'Programas e Observações'!$C$11</f>
        <v>1</v>
      </c>
      <c r="I4860" s="14">
        <v>0.0</v>
      </c>
      <c r="J4860" s="14">
        <v>0.0</v>
      </c>
      <c r="K4860" s="14">
        <v>0.0</v>
      </c>
      <c r="L4860" s="14">
        <v>0.0</v>
      </c>
      <c r="M4860" s="14">
        <v>0.0</v>
      </c>
      <c r="N4860" s="14">
        <v>59.0</v>
      </c>
      <c r="O4860" s="14">
        <v>20.0</v>
      </c>
      <c r="P4860" s="14">
        <v>1.0</v>
      </c>
      <c r="Q4860" s="14"/>
      <c r="R4860" s="17">
        <f t="shared" si="1"/>
        <v>0</v>
      </c>
      <c r="S4860" s="17">
        <f t="shared" si="2"/>
        <v>0</v>
      </c>
      <c r="T4860" s="17">
        <f t="shared" si="3"/>
        <v>0</v>
      </c>
      <c r="U4860" s="17">
        <f t="shared" si="4"/>
        <v>0</v>
      </c>
      <c r="V4860" s="17">
        <f t="shared" si="5"/>
        <v>0</v>
      </c>
      <c r="W4860" s="17">
        <f t="shared" si="6"/>
        <v>13.87908727</v>
      </c>
      <c r="X4860" s="17">
        <f t="shared" si="7"/>
        <v>4.704775347</v>
      </c>
      <c r="Y4860" s="14">
        <f t="shared" si="8"/>
        <v>20310</v>
      </c>
      <c r="Z4860" s="14">
        <f t="shared" si="9"/>
        <v>10914</v>
      </c>
      <c r="AA4860" s="14">
        <f t="shared" si="10"/>
        <v>1544</v>
      </c>
      <c r="AB4860" s="14">
        <f t="shared" si="11"/>
        <v>3994</v>
      </c>
      <c r="AC4860" s="14">
        <f t="shared" si="12"/>
        <v>1643</v>
      </c>
      <c r="AD4860" s="14">
        <f t="shared" si="13"/>
        <v>2020</v>
      </c>
      <c r="AE4860" s="14">
        <f t="shared" si="14"/>
        <v>473</v>
      </c>
      <c r="AF4860" s="14">
        <f t="shared" si="15"/>
        <v>12</v>
      </c>
      <c r="AG4860" s="17">
        <f t="shared" si="16"/>
        <v>150.845582</v>
      </c>
      <c r="AH4860" s="20">
        <f>12*(J4860*'Programas e Observações'!$C$8+K4860*'Programas e Observações'!$C$9+L4860*('Programas e Observações'!$C$8+'Programas e Observações'!$C$9)+M4860*'Programas e Observações'!$C$10)</f>
        <v>0</v>
      </c>
      <c r="AI4860" s="20">
        <f>12*(J4860*'Programas e Observações'!$D$8+K4860*'Programas e Observações'!$D$9+L4860*('Programas e Observações'!$D$8+'Programas e Observações'!$D$9)+M4860*'Programas e Observações'!$D$10)</f>
        <v>0</v>
      </c>
      <c r="AJ4860" s="13" t="s">
        <v>342</v>
      </c>
      <c r="AK4860" s="13" t="s">
        <v>343</v>
      </c>
    </row>
    <row r="4861" ht="15.75" customHeight="1">
      <c r="A4861" s="13" t="s">
        <v>18277</v>
      </c>
      <c r="B4861" s="13" t="s">
        <v>18278</v>
      </c>
      <c r="C4861" s="13" t="s">
        <v>18279</v>
      </c>
      <c r="D4861" s="13" t="s">
        <v>17385</v>
      </c>
      <c r="E4861" s="13" t="s">
        <v>17466</v>
      </c>
      <c r="F4861" s="13" t="s">
        <v>17467</v>
      </c>
      <c r="G4861" s="14">
        <v>7661.0</v>
      </c>
      <c r="H4861" s="16" t="b">
        <f>G4861&lt;'Programas e Observações'!$C$11</f>
        <v>1</v>
      </c>
      <c r="I4861" s="14">
        <v>1174.0</v>
      </c>
      <c r="J4861" s="14">
        <v>623.0</v>
      </c>
      <c r="K4861" s="14">
        <v>96.0</v>
      </c>
      <c r="L4861" s="14">
        <v>323.0</v>
      </c>
      <c r="M4861" s="14">
        <v>67.0</v>
      </c>
      <c r="N4861" s="14">
        <v>218.0</v>
      </c>
      <c r="O4861" s="14">
        <v>41.0</v>
      </c>
      <c r="P4861" s="14">
        <v>1.0</v>
      </c>
      <c r="Q4861" s="14"/>
      <c r="R4861" s="17">
        <f t="shared" si="1"/>
        <v>153.2437019</v>
      </c>
      <c r="S4861" s="17">
        <f t="shared" si="2"/>
        <v>81.32097637</v>
      </c>
      <c r="T4861" s="17">
        <f t="shared" si="3"/>
        <v>12.53100117</v>
      </c>
      <c r="U4861" s="17">
        <f t="shared" si="4"/>
        <v>42.1615977</v>
      </c>
      <c r="V4861" s="17">
        <f t="shared" si="5"/>
        <v>8.74559457</v>
      </c>
      <c r="W4861" s="17">
        <f t="shared" si="6"/>
        <v>28.45581517</v>
      </c>
      <c r="X4861" s="17">
        <f t="shared" si="7"/>
        <v>5.351781752</v>
      </c>
      <c r="Y4861" s="14">
        <f t="shared" si="8"/>
        <v>55623</v>
      </c>
      <c r="Z4861" s="14">
        <f t="shared" si="9"/>
        <v>26486</v>
      </c>
      <c r="AA4861" s="14">
        <f t="shared" si="10"/>
        <v>4033</v>
      </c>
      <c r="AB4861" s="14">
        <f t="shared" si="11"/>
        <v>15050</v>
      </c>
      <c r="AC4861" s="14">
        <f t="shared" si="12"/>
        <v>6414</v>
      </c>
      <c r="AD4861" s="14">
        <f t="shared" si="13"/>
        <v>6101</v>
      </c>
      <c r="AE4861" s="14">
        <f t="shared" si="14"/>
        <v>1095</v>
      </c>
      <c r="AF4861" s="14">
        <f t="shared" si="15"/>
        <v>23</v>
      </c>
      <c r="AG4861" s="17">
        <f t="shared" si="16"/>
        <v>140.4805682</v>
      </c>
      <c r="AH4861" s="20">
        <f>12*(J4861*'Programas e Observações'!$C$8+K4861*'Programas e Observações'!$C$9+L4861*('Programas e Observações'!$C$8+'Programas e Observações'!$C$9)+M4861*'Programas e Observações'!$C$10)</f>
        <v>436641.96</v>
      </c>
      <c r="AI4861" s="20">
        <f>12*(J4861*'Programas e Observações'!$D$8+K4861*'Programas e Observações'!$D$9+L4861*('Programas e Observações'!$D$8+'Programas e Observações'!$D$9)+M4861*'Programas e Observações'!$D$10)</f>
        <v>786868.56</v>
      </c>
      <c r="AJ4861" s="13" t="s">
        <v>11420</v>
      </c>
      <c r="AK4861" s="13" t="s">
        <v>9846</v>
      </c>
    </row>
    <row r="4862" ht="15.75" customHeight="1">
      <c r="A4862" s="13" t="s">
        <v>18280</v>
      </c>
      <c r="B4862" s="13" t="s">
        <v>18281</v>
      </c>
      <c r="C4862" s="13" t="s">
        <v>18282</v>
      </c>
      <c r="D4862" s="13" t="s">
        <v>17385</v>
      </c>
      <c r="E4862" s="13" t="s">
        <v>17554</v>
      </c>
      <c r="F4862" s="13" t="s">
        <v>17555</v>
      </c>
      <c r="G4862" s="14">
        <v>4501.0</v>
      </c>
      <c r="H4862" s="16" t="b">
        <f>G4862&lt;'Programas e Observações'!$C$11</f>
        <v>1</v>
      </c>
      <c r="I4862" s="14">
        <v>377.0</v>
      </c>
      <c r="J4862" s="14">
        <v>193.0</v>
      </c>
      <c r="K4862" s="14">
        <v>20.0</v>
      </c>
      <c r="L4862" s="14">
        <v>63.0</v>
      </c>
      <c r="M4862" s="14">
        <v>21.0</v>
      </c>
      <c r="N4862" s="14">
        <v>50.0</v>
      </c>
      <c r="O4862" s="14">
        <v>16.0</v>
      </c>
      <c r="P4862" s="14">
        <v>0.0</v>
      </c>
      <c r="Q4862" s="14"/>
      <c r="R4862" s="17">
        <f t="shared" si="1"/>
        <v>83.75916463</v>
      </c>
      <c r="S4862" s="17">
        <f t="shared" si="2"/>
        <v>42.87936014</v>
      </c>
      <c r="T4862" s="17">
        <f t="shared" si="3"/>
        <v>4.44345701</v>
      </c>
      <c r="U4862" s="17">
        <f t="shared" si="4"/>
        <v>13.99688958</v>
      </c>
      <c r="V4862" s="17">
        <f t="shared" si="5"/>
        <v>4.66562986</v>
      </c>
      <c r="W4862" s="17">
        <f t="shared" si="6"/>
        <v>11.10864252</v>
      </c>
      <c r="X4862" s="17">
        <f t="shared" si="7"/>
        <v>3.554765608</v>
      </c>
      <c r="Y4862" s="14">
        <f t="shared" si="8"/>
        <v>26074</v>
      </c>
      <c r="Z4862" s="14">
        <f t="shared" si="9"/>
        <v>14640</v>
      </c>
      <c r="AA4862" s="14">
        <f t="shared" si="10"/>
        <v>1594</v>
      </c>
      <c r="AB4862" s="14">
        <f t="shared" si="11"/>
        <v>5010</v>
      </c>
      <c r="AC4862" s="14">
        <f t="shared" si="12"/>
        <v>2553</v>
      </c>
      <c r="AD4862" s="14">
        <f t="shared" si="13"/>
        <v>2751</v>
      </c>
      <c r="AE4862" s="14">
        <f t="shared" si="14"/>
        <v>355</v>
      </c>
      <c r="AF4862" s="14">
        <f t="shared" si="15"/>
        <v>12</v>
      </c>
      <c r="AG4862" s="17">
        <f t="shared" si="16"/>
        <v>159.5471929</v>
      </c>
      <c r="AH4862" s="20">
        <f>12*(J4862*'Programas e Observações'!$C$8+K4862*'Programas e Observações'!$C$9+L4862*('Programas e Observações'!$C$8+'Programas e Observações'!$C$9)+M4862*'Programas e Observações'!$C$10)</f>
        <v>104194.68</v>
      </c>
      <c r="AI4862" s="20">
        <f>12*(J4862*'Programas e Observações'!$D$8+K4862*'Programas e Observações'!$D$9+L4862*('Programas e Observações'!$D$8+'Programas e Observações'!$D$9)+M4862*'Programas e Observações'!$D$10)</f>
        <v>198355.2</v>
      </c>
      <c r="AJ4862" s="13" t="s">
        <v>8487</v>
      </c>
      <c r="AK4862" s="13" t="s">
        <v>4033</v>
      </c>
    </row>
    <row r="4863" ht="15.75" customHeight="1">
      <c r="A4863" s="13" t="s">
        <v>18283</v>
      </c>
      <c r="B4863" s="13" t="s">
        <v>18284</v>
      </c>
      <c r="C4863" s="13" t="s">
        <v>18285</v>
      </c>
      <c r="D4863" s="13" t="s">
        <v>17385</v>
      </c>
      <c r="E4863" s="13" t="s">
        <v>17420</v>
      </c>
      <c r="F4863" s="13" t="s">
        <v>17421</v>
      </c>
      <c r="G4863" s="14">
        <v>1530.0</v>
      </c>
      <c r="H4863" s="16" t="b">
        <f>G4863&lt;'Programas e Observações'!$C$11</f>
        <v>1</v>
      </c>
      <c r="I4863" s="14">
        <v>0.0</v>
      </c>
      <c r="J4863" s="14">
        <v>0.0</v>
      </c>
      <c r="K4863" s="14">
        <v>0.0</v>
      </c>
      <c r="L4863" s="14">
        <v>0.0</v>
      </c>
      <c r="M4863" s="14">
        <v>0.0</v>
      </c>
      <c r="N4863" s="14">
        <v>45.0</v>
      </c>
      <c r="O4863" s="14">
        <v>10.0</v>
      </c>
      <c r="P4863" s="14">
        <v>1.0</v>
      </c>
      <c r="Q4863" s="14"/>
      <c r="R4863" s="17">
        <f t="shared" si="1"/>
        <v>0</v>
      </c>
      <c r="S4863" s="17">
        <f t="shared" si="2"/>
        <v>0</v>
      </c>
      <c r="T4863" s="17">
        <f t="shared" si="3"/>
        <v>0</v>
      </c>
      <c r="U4863" s="17">
        <f t="shared" si="4"/>
        <v>0</v>
      </c>
      <c r="V4863" s="17">
        <f t="shared" si="5"/>
        <v>0</v>
      </c>
      <c r="W4863" s="17">
        <f t="shared" si="6"/>
        <v>29.41176471</v>
      </c>
      <c r="X4863" s="17">
        <f t="shared" si="7"/>
        <v>6.535947712</v>
      </c>
      <c r="Y4863" s="14">
        <f t="shared" si="8"/>
        <v>45096</v>
      </c>
      <c r="Z4863" s="14">
        <f t="shared" si="9"/>
        <v>21602</v>
      </c>
      <c r="AA4863" s="14">
        <f t="shared" si="10"/>
        <v>4149</v>
      </c>
      <c r="AB4863" s="14">
        <f t="shared" si="11"/>
        <v>9547</v>
      </c>
      <c r="AC4863" s="14">
        <f t="shared" si="12"/>
        <v>4699</v>
      </c>
      <c r="AD4863" s="14">
        <f t="shared" si="13"/>
        <v>6774</v>
      </c>
      <c r="AE4863" s="14">
        <f t="shared" si="14"/>
        <v>1198</v>
      </c>
      <c r="AF4863" s="14">
        <f t="shared" si="15"/>
        <v>34</v>
      </c>
      <c r="AG4863" s="17">
        <f t="shared" si="16"/>
        <v>104.2629045</v>
      </c>
      <c r="AH4863" s="20">
        <f>12*(J4863*'Programas e Observações'!$C$8+K4863*'Programas e Observações'!$C$9+L4863*('Programas e Observações'!$C$8+'Programas e Observações'!$C$9)+M4863*'Programas e Observações'!$C$10)</f>
        <v>0</v>
      </c>
      <c r="AI4863" s="20">
        <f>12*(J4863*'Programas e Observações'!$D$8+K4863*'Programas e Observações'!$D$9+L4863*('Programas e Observações'!$D$8+'Programas e Observações'!$D$9)+M4863*'Programas e Observações'!$D$10)</f>
        <v>0</v>
      </c>
      <c r="AJ4863" s="13" t="s">
        <v>342</v>
      </c>
      <c r="AK4863" s="13" t="s">
        <v>343</v>
      </c>
    </row>
    <row r="4864" ht="15.75" customHeight="1">
      <c r="A4864" s="13" t="s">
        <v>18286</v>
      </c>
      <c r="B4864" s="13" t="s">
        <v>18287</v>
      </c>
      <c r="C4864" s="13" t="s">
        <v>18288</v>
      </c>
      <c r="D4864" s="13" t="s">
        <v>17385</v>
      </c>
      <c r="E4864" s="13" t="s">
        <v>17587</v>
      </c>
      <c r="F4864" s="13" t="s">
        <v>17588</v>
      </c>
      <c r="G4864" s="14">
        <v>3251.0</v>
      </c>
      <c r="H4864" s="16" t="b">
        <f>G4864&lt;'Programas e Observações'!$C$11</f>
        <v>1</v>
      </c>
      <c r="I4864" s="14">
        <v>0.0</v>
      </c>
      <c r="J4864" s="14">
        <v>0.0</v>
      </c>
      <c r="K4864" s="14">
        <v>0.0</v>
      </c>
      <c r="L4864" s="14">
        <v>0.0</v>
      </c>
      <c r="M4864" s="14">
        <v>0.0</v>
      </c>
      <c r="N4864" s="14">
        <v>38.0</v>
      </c>
      <c r="O4864" s="14">
        <v>18.0</v>
      </c>
      <c r="P4864" s="14">
        <v>0.0</v>
      </c>
      <c r="Q4864" s="14"/>
      <c r="R4864" s="17">
        <f t="shared" si="1"/>
        <v>0</v>
      </c>
      <c r="S4864" s="17">
        <f t="shared" si="2"/>
        <v>0</v>
      </c>
      <c r="T4864" s="17">
        <f t="shared" si="3"/>
        <v>0</v>
      </c>
      <c r="U4864" s="17">
        <f t="shared" si="4"/>
        <v>0</v>
      </c>
      <c r="V4864" s="17">
        <f t="shared" si="5"/>
        <v>0</v>
      </c>
      <c r="W4864" s="17">
        <f t="shared" si="6"/>
        <v>11.68871117</v>
      </c>
      <c r="X4864" s="17">
        <f t="shared" si="7"/>
        <v>5.536757921</v>
      </c>
      <c r="Y4864" s="14">
        <f t="shared" si="8"/>
        <v>6155</v>
      </c>
      <c r="Z4864" s="14">
        <f t="shared" si="9"/>
        <v>2452</v>
      </c>
      <c r="AA4864" s="14">
        <f t="shared" si="10"/>
        <v>965</v>
      </c>
      <c r="AB4864" s="14">
        <f t="shared" si="11"/>
        <v>1273</v>
      </c>
      <c r="AC4864" s="14">
        <f t="shared" si="12"/>
        <v>482</v>
      </c>
      <c r="AD4864" s="14">
        <f t="shared" si="13"/>
        <v>1288</v>
      </c>
      <c r="AE4864" s="14">
        <f t="shared" si="14"/>
        <v>242</v>
      </c>
      <c r="AF4864" s="14">
        <f t="shared" si="15"/>
        <v>7</v>
      </c>
      <c r="AG4864" s="17">
        <f t="shared" si="16"/>
        <v>61.13185809</v>
      </c>
      <c r="AH4864" s="20">
        <f>12*(J4864*'Programas e Observações'!$C$8+K4864*'Programas e Observações'!$C$9+L4864*('Programas e Observações'!$C$8+'Programas e Observações'!$C$9)+M4864*'Programas e Observações'!$C$10)</f>
        <v>0</v>
      </c>
      <c r="AI4864" s="20">
        <f>12*(J4864*'Programas e Observações'!$D$8+K4864*'Programas e Observações'!$D$9+L4864*('Programas e Observações'!$D$8+'Programas e Observações'!$D$9)+M4864*'Programas e Observações'!$D$10)</f>
        <v>0</v>
      </c>
      <c r="AJ4864" s="13" t="s">
        <v>342</v>
      </c>
      <c r="AK4864" s="13" t="s">
        <v>343</v>
      </c>
    </row>
    <row r="4865" ht="15.75" customHeight="1">
      <c r="A4865" s="13" t="s">
        <v>18289</v>
      </c>
      <c r="B4865" s="13" t="s">
        <v>18290</v>
      </c>
      <c r="C4865" s="13" t="s">
        <v>18291</v>
      </c>
      <c r="D4865" s="13" t="s">
        <v>17385</v>
      </c>
      <c r="E4865" s="13" t="s">
        <v>17565</v>
      </c>
      <c r="F4865" s="13" t="s">
        <v>17566</v>
      </c>
      <c r="G4865" s="14">
        <v>2608.0</v>
      </c>
      <c r="H4865" s="16" t="b">
        <f>G4865&lt;'Programas e Observações'!$C$11</f>
        <v>1</v>
      </c>
      <c r="I4865" s="14">
        <v>0.0</v>
      </c>
      <c r="J4865" s="14">
        <v>0.0</v>
      </c>
      <c r="K4865" s="14">
        <v>0.0</v>
      </c>
      <c r="L4865" s="14">
        <v>0.0</v>
      </c>
      <c r="M4865" s="14">
        <v>0.0</v>
      </c>
      <c r="N4865" s="14">
        <v>78.0</v>
      </c>
      <c r="O4865" s="14">
        <v>15.0</v>
      </c>
      <c r="P4865" s="14">
        <v>0.0</v>
      </c>
      <c r="Q4865" s="14"/>
      <c r="R4865" s="17">
        <f t="shared" si="1"/>
        <v>0</v>
      </c>
      <c r="S4865" s="17">
        <f t="shared" si="2"/>
        <v>0</v>
      </c>
      <c r="T4865" s="17">
        <f t="shared" si="3"/>
        <v>0</v>
      </c>
      <c r="U4865" s="17">
        <f t="shared" si="4"/>
        <v>0</v>
      </c>
      <c r="V4865" s="17">
        <f t="shared" si="5"/>
        <v>0</v>
      </c>
      <c r="W4865" s="17">
        <f t="shared" si="6"/>
        <v>29.90797546</v>
      </c>
      <c r="X4865" s="17">
        <f t="shared" si="7"/>
        <v>5.751533742</v>
      </c>
      <c r="Y4865" s="14">
        <f t="shared" si="8"/>
        <v>27116</v>
      </c>
      <c r="Z4865" s="14">
        <f t="shared" si="9"/>
        <v>11474</v>
      </c>
      <c r="AA4865" s="14">
        <f t="shared" si="10"/>
        <v>4477</v>
      </c>
      <c r="AB4865" s="14">
        <f t="shared" si="11"/>
        <v>4375</v>
      </c>
      <c r="AC4865" s="14">
        <f t="shared" si="12"/>
        <v>2307</v>
      </c>
      <c r="AD4865" s="14">
        <f t="shared" si="13"/>
        <v>6260</v>
      </c>
      <c r="AE4865" s="14">
        <f t="shared" si="14"/>
        <v>935</v>
      </c>
      <c r="AF4865" s="14">
        <f t="shared" si="15"/>
        <v>40</v>
      </c>
      <c r="AG4865" s="17">
        <f t="shared" si="16"/>
        <v>83.23766139</v>
      </c>
      <c r="AH4865" s="20">
        <f>12*(J4865*'Programas e Observações'!$C$8+K4865*'Programas e Observações'!$C$9+L4865*('Programas e Observações'!$C$8+'Programas e Observações'!$C$9)+M4865*'Programas e Observações'!$C$10)</f>
        <v>0</v>
      </c>
      <c r="AI4865" s="20">
        <f>12*(J4865*'Programas e Observações'!$D$8+K4865*'Programas e Observações'!$D$9+L4865*('Programas e Observações'!$D$8+'Programas e Observações'!$D$9)+M4865*'Programas e Observações'!$D$10)</f>
        <v>0</v>
      </c>
      <c r="AJ4865" s="13" t="s">
        <v>342</v>
      </c>
      <c r="AK4865" s="13" t="s">
        <v>343</v>
      </c>
    </row>
    <row r="4866" ht="15.75" customHeight="1">
      <c r="A4866" s="13" t="s">
        <v>18292</v>
      </c>
      <c r="B4866" s="13" t="s">
        <v>18293</v>
      </c>
      <c r="C4866" s="13" t="s">
        <v>18294</v>
      </c>
      <c r="D4866" s="13" t="s">
        <v>17385</v>
      </c>
      <c r="E4866" s="13" t="s">
        <v>17528</v>
      </c>
      <c r="F4866" s="13" t="s">
        <v>17529</v>
      </c>
      <c r="G4866" s="14">
        <v>66352.0</v>
      </c>
      <c r="H4866" s="16" t="b">
        <f>G4866&lt;'Programas e Observações'!$C$11</f>
        <v>0</v>
      </c>
      <c r="I4866" s="14">
        <v>6839.0</v>
      </c>
      <c r="J4866" s="14">
        <v>3247.0</v>
      </c>
      <c r="K4866" s="14">
        <v>724.0</v>
      </c>
      <c r="L4866" s="14">
        <v>1945.0</v>
      </c>
      <c r="M4866" s="14">
        <v>735.0</v>
      </c>
      <c r="N4866" s="14">
        <v>1304.0</v>
      </c>
      <c r="O4866" s="14">
        <v>138.0</v>
      </c>
      <c r="P4866" s="14">
        <v>8.0</v>
      </c>
      <c r="Q4866" s="14">
        <v>632.0</v>
      </c>
      <c r="R4866" s="17">
        <f t="shared" si="1"/>
        <v>103.0714975</v>
      </c>
      <c r="S4866" s="17">
        <f t="shared" si="2"/>
        <v>48.93597782</v>
      </c>
      <c r="T4866" s="17">
        <f t="shared" si="3"/>
        <v>10.91150229</v>
      </c>
      <c r="U4866" s="17">
        <f t="shared" si="4"/>
        <v>29.31335905</v>
      </c>
      <c r="V4866" s="17">
        <f t="shared" si="5"/>
        <v>11.07728478</v>
      </c>
      <c r="W4866" s="17">
        <f t="shared" si="6"/>
        <v>19.65276103</v>
      </c>
      <c r="X4866" s="17">
        <f t="shared" si="7"/>
        <v>2.079816735</v>
      </c>
      <c r="Y4866" s="14">
        <f t="shared" si="8"/>
        <v>73317</v>
      </c>
      <c r="Z4866" s="14">
        <f t="shared" si="9"/>
        <v>33457</v>
      </c>
      <c r="AA4866" s="14">
        <f t="shared" si="10"/>
        <v>6619</v>
      </c>
      <c r="AB4866" s="14">
        <f t="shared" si="11"/>
        <v>20730</v>
      </c>
      <c r="AC4866" s="14">
        <f t="shared" si="12"/>
        <v>8007</v>
      </c>
      <c r="AD4866" s="14">
        <f t="shared" si="13"/>
        <v>10198</v>
      </c>
      <c r="AE4866" s="14">
        <f t="shared" si="14"/>
        <v>1933</v>
      </c>
      <c r="AF4866" s="14">
        <f t="shared" si="15"/>
        <v>53</v>
      </c>
      <c r="AG4866" s="17">
        <f t="shared" si="16"/>
        <v>93.64606165</v>
      </c>
      <c r="AH4866" s="20">
        <f>12*(J4866*'Programas e Observações'!$C$8+K4866*'Programas e Observações'!$C$9+L4866*('Programas e Observações'!$C$8+'Programas e Observações'!$C$9)+M4866*'Programas e Observações'!$C$10)</f>
        <v>2778270.6</v>
      </c>
      <c r="AI4866" s="20">
        <f>12*(J4866*'Programas e Observações'!$D$8+K4866*'Programas e Observações'!$D$9+L4866*('Programas e Observações'!$D$8+'Programas e Observações'!$D$9)+M4866*'Programas e Observações'!$D$10)</f>
        <v>4713667.68</v>
      </c>
      <c r="AJ4866" s="13" t="s">
        <v>18295</v>
      </c>
      <c r="AK4866" s="13" t="s">
        <v>6238</v>
      </c>
    </row>
    <row r="4867" ht="15.75" customHeight="1">
      <c r="A4867" s="13" t="s">
        <v>18296</v>
      </c>
      <c r="B4867" s="13" t="s">
        <v>18297</v>
      </c>
      <c r="C4867" s="13" t="s">
        <v>18298</v>
      </c>
      <c r="D4867" s="13" t="s">
        <v>17385</v>
      </c>
      <c r="E4867" s="13" t="s">
        <v>17431</v>
      </c>
      <c r="F4867" s="13" t="s">
        <v>17432</v>
      </c>
      <c r="G4867" s="14">
        <v>2815.0</v>
      </c>
      <c r="H4867" s="16" t="b">
        <f>G4867&lt;'Programas e Observações'!$C$11</f>
        <v>1</v>
      </c>
      <c r="I4867" s="14">
        <v>558.0</v>
      </c>
      <c r="J4867" s="14">
        <v>330.0</v>
      </c>
      <c r="K4867" s="14">
        <v>27.0</v>
      </c>
      <c r="L4867" s="14">
        <v>139.0</v>
      </c>
      <c r="M4867" s="14">
        <v>20.0</v>
      </c>
      <c r="N4867" s="14">
        <v>20.0</v>
      </c>
      <c r="O4867" s="14">
        <v>5.0</v>
      </c>
      <c r="P4867" s="14">
        <v>0.0</v>
      </c>
      <c r="Q4867" s="14"/>
      <c r="R4867" s="17">
        <f t="shared" si="1"/>
        <v>198.2238011</v>
      </c>
      <c r="S4867" s="17">
        <f t="shared" si="2"/>
        <v>117.2291297</v>
      </c>
      <c r="T4867" s="17">
        <f t="shared" si="3"/>
        <v>9.591474245</v>
      </c>
      <c r="U4867" s="17">
        <f t="shared" si="4"/>
        <v>49.37833037</v>
      </c>
      <c r="V4867" s="17">
        <f t="shared" si="5"/>
        <v>7.104795737</v>
      </c>
      <c r="W4867" s="17">
        <f t="shared" si="6"/>
        <v>7.104795737</v>
      </c>
      <c r="X4867" s="17">
        <f t="shared" si="7"/>
        <v>1.776198934</v>
      </c>
      <c r="Y4867" s="14">
        <f t="shared" si="8"/>
        <v>16514</v>
      </c>
      <c r="Z4867" s="14">
        <f t="shared" si="9"/>
        <v>8641</v>
      </c>
      <c r="AA4867" s="14">
        <f t="shared" si="10"/>
        <v>1250</v>
      </c>
      <c r="AB4867" s="14">
        <f t="shared" si="11"/>
        <v>3795</v>
      </c>
      <c r="AC4867" s="14">
        <f t="shared" si="12"/>
        <v>1567</v>
      </c>
      <c r="AD4867" s="14">
        <f t="shared" si="13"/>
        <v>1686</v>
      </c>
      <c r="AE4867" s="14">
        <f t="shared" si="14"/>
        <v>345</v>
      </c>
      <c r="AF4867" s="14">
        <f t="shared" si="15"/>
        <v>11</v>
      </c>
      <c r="AG4867" s="17">
        <f t="shared" si="16"/>
        <v>145.4555063</v>
      </c>
      <c r="AH4867" s="20">
        <f>12*(J4867*'Programas e Observações'!$C$8+K4867*'Programas e Observações'!$C$9+L4867*('Programas e Observações'!$C$8+'Programas e Observações'!$C$9)+M4867*'Programas e Observações'!$C$10)</f>
        <v>188249.4</v>
      </c>
      <c r="AI4867" s="20">
        <f>12*(J4867*'Programas e Observações'!$D$8+K4867*'Programas e Observações'!$D$9+L4867*('Programas e Observações'!$D$8+'Programas e Observações'!$D$9)+M4867*'Programas e Observações'!$D$10)</f>
        <v>360791.76</v>
      </c>
      <c r="AJ4867" s="13" t="s">
        <v>6197</v>
      </c>
      <c r="AK4867" s="13" t="s">
        <v>6529</v>
      </c>
    </row>
    <row r="4868" ht="15.75" customHeight="1">
      <c r="A4868" s="13" t="s">
        <v>18299</v>
      </c>
      <c r="B4868" s="13" t="s">
        <v>18300</v>
      </c>
      <c r="C4868" s="13" t="s">
        <v>18301</v>
      </c>
      <c r="D4868" s="13" t="s">
        <v>17385</v>
      </c>
      <c r="E4868" s="13" t="s">
        <v>17485</v>
      </c>
      <c r="F4868" s="13" t="s">
        <v>17486</v>
      </c>
      <c r="G4868" s="14">
        <v>3133.0</v>
      </c>
      <c r="H4868" s="16" t="b">
        <f>G4868&lt;'Programas e Observações'!$C$11</f>
        <v>1</v>
      </c>
      <c r="I4868" s="14">
        <v>409.0</v>
      </c>
      <c r="J4868" s="14">
        <v>211.0</v>
      </c>
      <c r="K4868" s="14">
        <v>29.0</v>
      </c>
      <c r="L4868" s="14">
        <v>130.0</v>
      </c>
      <c r="M4868" s="14">
        <v>25.0</v>
      </c>
      <c r="N4868" s="14">
        <v>195.0</v>
      </c>
      <c r="O4868" s="14">
        <v>7.0</v>
      </c>
      <c r="P4868" s="14">
        <v>1.0</v>
      </c>
      <c r="Q4868" s="14"/>
      <c r="R4868" s="17">
        <f t="shared" si="1"/>
        <v>130.5458027</v>
      </c>
      <c r="S4868" s="17">
        <f t="shared" si="2"/>
        <v>67.34759017</v>
      </c>
      <c r="T4868" s="17">
        <f t="shared" si="3"/>
        <v>9.256303862</v>
      </c>
      <c r="U4868" s="17">
        <f t="shared" si="4"/>
        <v>41.49377593</v>
      </c>
      <c r="V4868" s="17">
        <f t="shared" si="5"/>
        <v>7.979572295</v>
      </c>
      <c r="W4868" s="17">
        <f t="shared" si="6"/>
        <v>62.2406639</v>
      </c>
      <c r="X4868" s="17">
        <f t="shared" si="7"/>
        <v>2.234280243</v>
      </c>
      <c r="Y4868" s="14">
        <f t="shared" si="8"/>
        <v>26765</v>
      </c>
      <c r="Z4868" s="14">
        <f t="shared" si="9"/>
        <v>12229</v>
      </c>
      <c r="AA4868" s="14">
        <f t="shared" si="10"/>
        <v>2355</v>
      </c>
      <c r="AB4868" s="14">
        <f t="shared" si="11"/>
        <v>7837</v>
      </c>
      <c r="AC4868" s="14">
        <f t="shared" si="12"/>
        <v>2425</v>
      </c>
      <c r="AD4868" s="14">
        <f t="shared" si="13"/>
        <v>3327</v>
      </c>
      <c r="AE4868" s="14">
        <f t="shared" si="14"/>
        <v>497</v>
      </c>
      <c r="AF4868" s="14">
        <f t="shared" si="15"/>
        <v>18</v>
      </c>
      <c r="AG4868" s="17">
        <f t="shared" si="16"/>
        <v>147.223032</v>
      </c>
      <c r="AH4868" s="20">
        <f>12*(J4868*'Programas e Observações'!$C$8+K4868*'Programas e Observações'!$C$9+L4868*('Programas e Observações'!$C$8+'Programas e Observações'!$C$9)+M4868*'Programas e Observações'!$C$10)</f>
        <v>161899.2</v>
      </c>
      <c r="AI4868" s="20">
        <f>12*(J4868*'Programas e Observações'!$D$8+K4868*'Programas e Observações'!$D$9+L4868*('Programas e Observações'!$D$8+'Programas e Observações'!$D$9)+M4868*'Programas e Observações'!$D$10)</f>
        <v>288327.84</v>
      </c>
      <c r="AJ4868" s="13" t="s">
        <v>317</v>
      </c>
      <c r="AK4868" s="13" t="s">
        <v>8730</v>
      </c>
    </row>
    <row r="4869" ht="15.75" customHeight="1">
      <c r="A4869" s="13" t="s">
        <v>18302</v>
      </c>
      <c r="B4869" s="13" t="s">
        <v>18303</v>
      </c>
      <c r="C4869" s="13" t="s">
        <v>18304</v>
      </c>
      <c r="D4869" s="13" t="s">
        <v>17385</v>
      </c>
      <c r="E4869" s="13" t="s">
        <v>17447</v>
      </c>
      <c r="F4869" s="13" t="s">
        <v>17448</v>
      </c>
      <c r="G4869" s="14">
        <v>6168.0</v>
      </c>
      <c r="H4869" s="16" t="b">
        <f>G4869&lt;'Programas e Observações'!$C$11</f>
        <v>1</v>
      </c>
      <c r="I4869" s="14">
        <v>1314.0</v>
      </c>
      <c r="J4869" s="14">
        <v>767.0</v>
      </c>
      <c r="K4869" s="14">
        <v>87.0</v>
      </c>
      <c r="L4869" s="14">
        <v>294.0</v>
      </c>
      <c r="M4869" s="14">
        <v>61.0</v>
      </c>
      <c r="N4869" s="14">
        <v>81.0</v>
      </c>
      <c r="O4869" s="14">
        <v>30.0</v>
      </c>
      <c r="P4869" s="14">
        <v>1.0</v>
      </c>
      <c r="Q4869" s="14"/>
      <c r="R4869" s="17">
        <f t="shared" si="1"/>
        <v>213.0350195</v>
      </c>
      <c r="S4869" s="17">
        <f t="shared" si="2"/>
        <v>124.3514916</v>
      </c>
      <c r="T4869" s="17">
        <f t="shared" si="3"/>
        <v>14.10505837</v>
      </c>
      <c r="U4869" s="17">
        <f t="shared" si="4"/>
        <v>47.66536965</v>
      </c>
      <c r="V4869" s="17">
        <f t="shared" si="5"/>
        <v>9.889753567</v>
      </c>
      <c r="W4869" s="17">
        <f t="shared" si="6"/>
        <v>13.13229572</v>
      </c>
      <c r="X4869" s="17">
        <f t="shared" si="7"/>
        <v>4.86381323</v>
      </c>
      <c r="Y4869" s="14">
        <f t="shared" si="8"/>
        <v>114333</v>
      </c>
      <c r="Z4869" s="14">
        <f t="shared" si="9"/>
        <v>55340</v>
      </c>
      <c r="AA4869" s="14">
        <f t="shared" si="10"/>
        <v>8438</v>
      </c>
      <c r="AB4869" s="14">
        <f t="shared" si="11"/>
        <v>29619</v>
      </c>
      <c r="AC4869" s="14">
        <f t="shared" si="12"/>
        <v>9993</v>
      </c>
      <c r="AD4869" s="14">
        <f t="shared" si="13"/>
        <v>9424</v>
      </c>
      <c r="AE4869" s="14">
        <f t="shared" si="14"/>
        <v>2349</v>
      </c>
      <c r="AF4869" s="14">
        <f t="shared" si="15"/>
        <v>46</v>
      </c>
      <c r="AG4869" s="17">
        <f t="shared" si="16"/>
        <v>135.6957116</v>
      </c>
      <c r="AH4869" s="20">
        <f>12*(J4869*'Programas e Observações'!$C$8+K4869*'Programas e Observações'!$C$9+L4869*('Programas e Observações'!$C$8+'Programas e Observações'!$C$9)+M4869*'Programas e Observações'!$C$10)</f>
        <v>436960.08</v>
      </c>
      <c r="AI4869" s="20">
        <f>12*(J4869*'Programas e Observações'!$D$8+K4869*'Programas e Observações'!$D$9+L4869*('Programas e Observações'!$D$8+'Programas e Observações'!$D$9)+M4869*'Programas e Observações'!$D$10)</f>
        <v>827638.8</v>
      </c>
      <c r="AJ4869" s="13" t="s">
        <v>18305</v>
      </c>
      <c r="AK4869" s="13" t="s">
        <v>9846</v>
      </c>
    </row>
    <row r="4870" ht="15.75" customHeight="1">
      <c r="A4870" s="13" t="s">
        <v>18306</v>
      </c>
      <c r="B4870" s="13" t="s">
        <v>18307</v>
      </c>
      <c r="C4870" s="13" t="s">
        <v>18308</v>
      </c>
      <c r="D4870" s="13" t="s">
        <v>17385</v>
      </c>
      <c r="E4870" s="13" t="s">
        <v>17471</v>
      </c>
      <c r="F4870" s="13" t="s">
        <v>17472</v>
      </c>
      <c r="G4870" s="14">
        <v>6167.0</v>
      </c>
      <c r="H4870" s="16" t="b">
        <f>G4870&lt;'Programas e Observações'!$C$11</f>
        <v>1</v>
      </c>
      <c r="I4870" s="14">
        <v>1155.0</v>
      </c>
      <c r="J4870" s="14">
        <v>658.0</v>
      </c>
      <c r="K4870" s="14">
        <v>55.0</v>
      </c>
      <c r="L4870" s="14">
        <v>223.0</v>
      </c>
      <c r="M4870" s="14">
        <v>67.0</v>
      </c>
      <c r="N4870" s="14">
        <v>129.0</v>
      </c>
      <c r="O4870" s="14">
        <v>14.0</v>
      </c>
      <c r="P4870" s="14">
        <v>2.0</v>
      </c>
      <c r="Q4870" s="14"/>
      <c r="R4870" s="17">
        <f t="shared" si="1"/>
        <v>187.2871737</v>
      </c>
      <c r="S4870" s="17">
        <f t="shared" si="2"/>
        <v>106.6969353</v>
      </c>
      <c r="T4870" s="17">
        <f t="shared" si="3"/>
        <v>8.918436841</v>
      </c>
      <c r="U4870" s="17">
        <f t="shared" si="4"/>
        <v>36.16020756</v>
      </c>
      <c r="V4870" s="17">
        <f t="shared" si="5"/>
        <v>10.86427761</v>
      </c>
      <c r="W4870" s="17">
        <f t="shared" si="6"/>
        <v>20.91778823</v>
      </c>
      <c r="X4870" s="17">
        <f t="shared" si="7"/>
        <v>2.27014756</v>
      </c>
      <c r="Y4870" s="14">
        <f t="shared" si="8"/>
        <v>89685</v>
      </c>
      <c r="Z4870" s="14">
        <f t="shared" si="9"/>
        <v>45733</v>
      </c>
      <c r="AA4870" s="14">
        <f t="shared" si="10"/>
        <v>6462</v>
      </c>
      <c r="AB4870" s="14">
        <f t="shared" si="11"/>
        <v>22523</v>
      </c>
      <c r="AC4870" s="14">
        <f t="shared" si="12"/>
        <v>8211</v>
      </c>
      <c r="AD4870" s="14">
        <f t="shared" si="13"/>
        <v>12145</v>
      </c>
      <c r="AE4870" s="14">
        <f t="shared" si="14"/>
        <v>1997</v>
      </c>
      <c r="AF4870" s="14">
        <f t="shared" si="15"/>
        <v>84</v>
      </c>
      <c r="AG4870" s="17">
        <f t="shared" si="16"/>
        <v>112.0337082</v>
      </c>
      <c r="AH4870" s="20">
        <f>12*(J4870*'Programas e Observações'!$C$8+K4870*'Programas e Observações'!$C$9+L4870*('Programas e Observações'!$C$8+'Programas e Observações'!$C$9)+M4870*'Programas e Observações'!$C$10)</f>
        <v>351907.56</v>
      </c>
      <c r="AI4870" s="20">
        <f>12*(J4870*'Programas e Observações'!$D$8+K4870*'Programas e Observações'!$D$9+L4870*('Programas e Observações'!$D$8+'Programas e Observações'!$D$9)+M4870*'Programas e Observações'!$D$10)</f>
        <v>675711.96</v>
      </c>
      <c r="AJ4870" s="13" t="s">
        <v>4622</v>
      </c>
      <c r="AK4870" s="13" t="s">
        <v>3650</v>
      </c>
    </row>
    <row r="4871" ht="15.75" customHeight="1">
      <c r="A4871" s="13" t="s">
        <v>18309</v>
      </c>
      <c r="B4871" s="13" t="s">
        <v>18310</v>
      </c>
      <c r="C4871" s="13" t="s">
        <v>18311</v>
      </c>
      <c r="D4871" s="13" t="s">
        <v>17385</v>
      </c>
      <c r="E4871" s="13" t="s">
        <v>17522</v>
      </c>
      <c r="F4871" s="13" t="s">
        <v>17523</v>
      </c>
      <c r="G4871" s="14">
        <v>12347.0</v>
      </c>
      <c r="H4871" s="16" t="b">
        <f>G4871&lt;'Programas e Observações'!$C$11</f>
        <v>1</v>
      </c>
      <c r="I4871" s="14">
        <v>2004.0</v>
      </c>
      <c r="J4871" s="14">
        <v>1198.0</v>
      </c>
      <c r="K4871" s="14">
        <v>86.0</v>
      </c>
      <c r="L4871" s="14">
        <v>471.0</v>
      </c>
      <c r="M4871" s="14">
        <v>127.0</v>
      </c>
      <c r="N4871" s="14">
        <v>226.0</v>
      </c>
      <c r="O4871" s="14">
        <v>42.0</v>
      </c>
      <c r="P4871" s="14">
        <v>1.0</v>
      </c>
      <c r="Q4871" s="14"/>
      <c r="R4871" s="17">
        <f t="shared" si="1"/>
        <v>162.3066332</v>
      </c>
      <c r="S4871" s="17">
        <f t="shared" si="2"/>
        <v>97.02761804</v>
      </c>
      <c r="T4871" s="17">
        <f t="shared" si="3"/>
        <v>6.965254718</v>
      </c>
      <c r="U4871" s="17">
        <f t="shared" si="4"/>
        <v>38.14691828</v>
      </c>
      <c r="V4871" s="17">
        <f t="shared" si="5"/>
        <v>10.28589941</v>
      </c>
      <c r="W4871" s="17">
        <f t="shared" si="6"/>
        <v>18.30404147</v>
      </c>
      <c r="X4871" s="17">
        <f t="shared" si="7"/>
        <v>3.401636025</v>
      </c>
      <c r="Y4871" s="14">
        <f t="shared" si="8"/>
        <v>36813</v>
      </c>
      <c r="Z4871" s="14">
        <f t="shared" si="9"/>
        <v>17838</v>
      </c>
      <c r="AA4871" s="14">
        <f t="shared" si="10"/>
        <v>2615</v>
      </c>
      <c r="AB4871" s="14">
        <f t="shared" si="11"/>
        <v>10043</v>
      </c>
      <c r="AC4871" s="14">
        <f t="shared" si="12"/>
        <v>3683</v>
      </c>
      <c r="AD4871" s="14">
        <f t="shared" si="13"/>
        <v>4157</v>
      </c>
      <c r="AE4871" s="14">
        <f t="shared" si="14"/>
        <v>679</v>
      </c>
      <c r="AF4871" s="14">
        <f t="shared" si="15"/>
        <v>18</v>
      </c>
      <c r="AG4871" s="17">
        <f t="shared" si="16"/>
        <v>145.2917241</v>
      </c>
      <c r="AH4871" s="20">
        <f>12*(J4871*'Programas e Observações'!$C$8+K4871*'Programas e Observações'!$C$9+L4871*('Programas e Observações'!$C$8+'Programas e Observações'!$C$9)+M4871*'Programas e Observações'!$C$10)</f>
        <v>682163.76</v>
      </c>
      <c r="AI4871" s="20">
        <f>12*(J4871*'Programas e Observações'!$D$8+K4871*'Programas e Observações'!$D$9+L4871*('Programas e Observações'!$D$8+'Programas e Observações'!$D$9)+M4871*'Programas e Observações'!$D$10)</f>
        <v>1296247.68</v>
      </c>
      <c r="AJ4871" s="13" t="s">
        <v>16775</v>
      </c>
      <c r="AK4871" s="13" t="s">
        <v>3760</v>
      </c>
    </row>
    <row r="4872" ht="15.75" customHeight="1">
      <c r="A4872" s="13" t="s">
        <v>18312</v>
      </c>
      <c r="B4872" s="13" t="s">
        <v>18313</v>
      </c>
      <c r="C4872" s="13" t="s">
        <v>18314</v>
      </c>
      <c r="D4872" s="13" t="s">
        <v>17385</v>
      </c>
      <c r="E4872" s="13" t="s">
        <v>17458</v>
      </c>
      <c r="F4872" s="13" t="s">
        <v>17459</v>
      </c>
      <c r="G4872" s="14">
        <v>4692.0</v>
      </c>
      <c r="H4872" s="16" t="b">
        <f>G4872&lt;'Programas e Observações'!$C$11</f>
        <v>1</v>
      </c>
      <c r="I4872" s="14">
        <v>787.0</v>
      </c>
      <c r="J4872" s="14">
        <v>408.0</v>
      </c>
      <c r="K4872" s="14">
        <v>63.0</v>
      </c>
      <c r="L4872" s="14">
        <v>134.0</v>
      </c>
      <c r="M4872" s="14">
        <v>67.0</v>
      </c>
      <c r="N4872" s="14">
        <v>47.0</v>
      </c>
      <c r="O4872" s="14">
        <v>23.0</v>
      </c>
      <c r="P4872" s="14">
        <v>1.0</v>
      </c>
      <c r="Q4872" s="14"/>
      <c r="R4872" s="17">
        <f t="shared" si="1"/>
        <v>167.7323103</v>
      </c>
      <c r="S4872" s="17">
        <f t="shared" si="2"/>
        <v>86.95652174</v>
      </c>
      <c r="T4872" s="17">
        <f t="shared" si="3"/>
        <v>13.42710997</v>
      </c>
      <c r="U4872" s="17">
        <f t="shared" si="4"/>
        <v>28.55924979</v>
      </c>
      <c r="V4872" s="17">
        <f t="shared" si="5"/>
        <v>14.27962489</v>
      </c>
      <c r="W4872" s="17">
        <f t="shared" si="6"/>
        <v>10.0170503</v>
      </c>
      <c r="X4872" s="17">
        <f t="shared" si="7"/>
        <v>4.901960784</v>
      </c>
      <c r="Y4872" s="14">
        <f t="shared" si="8"/>
        <v>19638</v>
      </c>
      <c r="Z4872" s="14">
        <f t="shared" si="9"/>
        <v>9641</v>
      </c>
      <c r="AA4872" s="14">
        <f t="shared" si="10"/>
        <v>2378</v>
      </c>
      <c r="AB4872" s="14">
        <f t="shared" si="11"/>
        <v>3275</v>
      </c>
      <c r="AC4872" s="14">
        <f t="shared" si="12"/>
        <v>1295</v>
      </c>
      <c r="AD4872" s="14">
        <f t="shared" si="13"/>
        <v>4486</v>
      </c>
      <c r="AE4872" s="14">
        <f t="shared" si="14"/>
        <v>929</v>
      </c>
      <c r="AF4872" s="14">
        <f t="shared" si="15"/>
        <v>20</v>
      </c>
      <c r="AG4872" s="17">
        <f t="shared" si="16"/>
        <v>82.42602308</v>
      </c>
      <c r="AH4872" s="20">
        <f>12*(J4872*'Programas e Observações'!$C$8+K4872*'Programas e Observações'!$C$9+L4872*('Programas e Observações'!$C$8+'Programas e Observações'!$C$9)+M4872*'Programas e Observações'!$C$10)</f>
        <v>243320.76</v>
      </c>
      <c r="AI4872" s="20">
        <f>12*(J4872*'Programas e Observações'!$D$8+K4872*'Programas e Observações'!$D$9+L4872*('Programas e Observações'!$D$8+'Programas e Observações'!$D$9)+M4872*'Programas e Observações'!$D$10)</f>
        <v>443457.6</v>
      </c>
      <c r="AJ4872" s="13" t="s">
        <v>2156</v>
      </c>
      <c r="AK4872" s="13" t="s">
        <v>688</v>
      </c>
    </row>
    <row r="4873" ht="15.75" customHeight="1">
      <c r="A4873" s="13" t="s">
        <v>18315</v>
      </c>
      <c r="B4873" s="13" t="s">
        <v>18316</v>
      </c>
      <c r="C4873" s="13" t="s">
        <v>18317</v>
      </c>
      <c r="D4873" s="13" t="s">
        <v>17385</v>
      </c>
      <c r="E4873" s="13" t="s">
        <v>17587</v>
      </c>
      <c r="F4873" s="13" t="s">
        <v>17588</v>
      </c>
      <c r="G4873" s="14">
        <v>2937.0</v>
      </c>
      <c r="H4873" s="16" t="b">
        <f>G4873&lt;'Programas e Observações'!$C$11</f>
        <v>1</v>
      </c>
      <c r="I4873" s="14">
        <v>0.0</v>
      </c>
      <c r="J4873" s="14">
        <v>0.0</v>
      </c>
      <c r="K4873" s="14">
        <v>0.0</v>
      </c>
      <c r="L4873" s="14">
        <v>0.0</v>
      </c>
      <c r="M4873" s="14">
        <v>0.0</v>
      </c>
      <c r="N4873" s="14">
        <v>34.0</v>
      </c>
      <c r="O4873" s="14">
        <v>13.0</v>
      </c>
      <c r="P4873" s="14">
        <v>0.0</v>
      </c>
      <c r="Q4873" s="14"/>
      <c r="R4873" s="17">
        <f t="shared" si="1"/>
        <v>0</v>
      </c>
      <c r="S4873" s="17">
        <f t="shared" si="2"/>
        <v>0</v>
      </c>
      <c r="T4873" s="17">
        <f t="shared" si="3"/>
        <v>0</v>
      </c>
      <c r="U4873" s="17">
        <f t="shared" si="4"/>
        <v>0</v>
      </c>
      <c r="V4873" s="17">
        <f t="shared" si="5"/>
        <v>0</v>
      </c>
      <c r="W4873" s="17">
        <f t="shared" si="6"/>
        <v>11.57643854</v>
      </c>
      <c r="X4873" s="17">
        <f t="shared" si="7"/>
        <v>4.426285325</v>
      </c>
      <c r="Y4873" s="14">
        <f t="shared" si="8"/>
        <v>6155</v>
      </c>
      <c r="Z4873" s="14">
        <f t="shared" si="9"/>
        <v>2452</v>
      </c>
      <c r="AA4873" s="14">
        <f t="shared" si="10"/>
        <v>965</v>
      </c>
      <c r="AB4873" s="14">
        <f t="shared" si="11"/>
        <v>1273</v>
      </c>
      <c r="AC4873" s="14">
        <f t="shared" si="12"/>
        <v>482</v>
      </c>
      <c r="AD4873" s="14">
        <f t="shared" si="13"/>
        <v>1288</v>
      </c>
      <c r="AE4873" s="14">
        <f t="shared" si="14"/>
        <v>242</v>
      </c>
      <c r="AF4873" s="14">
        <f t="shared" si="15"/>
        <v>7</v>
      </c>
      <c r="AG4873" s="17">
        <f t="shared" si="16"/>
        <v>61.13185809</v>
      </c>
      <c r="AH4873" s="20">
        <f>12*(J4873*'Programas e Observações'!$C$8+K4873*'Programas e Observações'!$C$9+L4873*('Programas e Observações'!$C$8+'Programas e Observações'!$C$9)+M4873*'Programas e Observações'!$C$10)</f>
        <v>0</v>
      </c>
      <c r="AI4873" s="20">
        <f>12*(J4873*'Programas e Observações'!$D$8+K4873*'Programas e Observações'!$D$9+L4873*('Programas e Observações'!$D$8+'Programas e Observações'!$D$9)+M4873*'Programas e Observações'!$D$10)</f>
        <v>0</v>
      </c>
      <c r="AJ4873" s="13" t="s">
        <v>342</v>
      </c>
      <c r="AK4873" s="13" t="s">
        <v>343</v>
      </c>
    </row>
    <row r="4874" ht="15.75" customHeight="1">
      <c r="A4874" s="13" t="s">
        <v>18318</v>
      </c>
      <c r="B4874" s="13" t="s">
        <v>18319</v>
      </c>
      <c r="C4874" s="13" t="s">
        <v>18320</v>
      </c>
      <c r="D4874" s="13" t="s">
        <v>17385</v>
      </c>
      <c r="E4874" s="13" t="s">
        <v>17420</v>
      </c>
      <c r="F4874" s="13" t="s">
        <v>17421</v>
      </c>
      <c r="G4874" s="14">
        <v>1754.0</v>
      </c>
      <c r="H4874" s="16" t="b">
        <f>G4874&lt;'Programas e Observações'!$C$11</f>
        <v>1</v>
      </c>
      <c r="I4874" s="14">
        <v>379.0</v>
      </c>
      <c r="J4874" s="14">
        <v>206.0</v>
      </c>
      <c r="K4874" s="14">
        <v>29.0</v>
      </c>
      <c r="L4874" s="14">
        <v>90.0</v>
      </c>
      <c r="M4874" s="14">
        <v>33.0</v>
      </c>
      <c r="N4874" s="14">
        <v>31.0</v>
      </c>
      <c r="O4874" s="14">
        <v>9.0</v>
      </c>
      <c r="P4874" s="14">
        <v>0.0</v>
      </c>
      <c r="Q4874" s="14"/>
      <c r="R4874" s="17">
        <f t="shared" si="1"/>
        <v>216.0775371</v>
      </c>
      <c r="S4874" s="17">
        <f t="shared" si="2"/>
        <v>117.4458381</v>
      </c>
      <c r="T4874" s="17">
        <f t="shared" si="3"/>
        <v>16.5336374</v>
      </c>
      <c r="U4874" s="17">
        <f t="shared" si="4"/>
        <v>51.31128848</v>
      </c>
      <c r="V4874" s="17">
        <f t="shared" si="5"/>
        <v>18.81413911</v>
      </c>
      <c r="W4874" s="17">
        <f t="shared" si="6"/>
        <v>17.67388826</v>
      </c>
      <c r="X4874" s="17">
        <f t="shared" si="7"/>
        <v>5.131128848</v>
      </c>
      <c r="Y4874" s="14">
        <f t="shared" si="8"/>
        <v>45096</v>
      </c>
      <c r="Z4874" s="14">
        <f t="shared" si="9"/>
        <v>21602</v>
      </c>
      <c r="AA4874" s="14">
        <f t="shared" si="10"/>
        <v>4149</v>
      </c>
      <c r="AB4874" s="14">
        <f t="shared" si="11"/>
        <v>9547</v>
      </c>
      <c r="AC4874" s="14">
        <f t="shared" si="12"/>
        <v>4699</v>
      </c>
      <c r="AD4874" s="14">
        <f t="shared" si="13"/>
        <v>6774</v>
      </c>
      <c r="AE4874" s="14">
        <f t="shared" si="14"/>
        <v>1198</v>
      </c>
      <c r="AF4874" s="14">
        <f t="shared" si="15"/>
        <v>34</v>
      </c>
      <c r="AG4874" s="17">
        <f t="shared" si="16"/>
        <v>104.2629045</v>
      </c>
      <c r="AH4874" s="20">
        <f>12*(J4874*'Programas e Observações'!$C$8+K4874*'Programas e Observações'!$C$9+L4874*('Programas e Observações'!$C$8+'Programas e Observações'!$C$9)+M4874*'Programas e Observações'!$C$10)</f>
        <v>136804.44</v>
      </c>
      <c r="AI4874" s="20">
        <f>12*(J4874*'Programas e Observações'!$D$8+K4874*'Programas e Observações'!$D$9+L4874*('Programas e Observações'!$D$8+'Programas e Observações'!$D$9)+M4874*'Programas e Observações'!$D$10)</f>
        <v>246299.52</v>
      </c>
      <c r="AJ4874" s="13" t="s">
        <v>5758</v>
      </c>
      <c r="AK4874" s="13" t="s">
        <v>318</v>
      </c>
    </row>
    <row r="4875" ht="15.75" customHeight="1">
      <c r="A4875" s="13" t="s">
        <v>18321</v>
      </c>
      <c r="B4875" s="13" t="s">
        <v>18322</v>
      </c>
      <c r="C4875" s="13" t="s">
        <v>18323</v>
      </c>
      <c r="D4875" s="13" t="s">
        <v>17385</v>
      </c>
      <c r="E4875" s="13" t="s">
        <v>17420</v>
      </c>
      <c r="F4875" s="13" t="s">
        <v>17421</v>
      </c>
      <c r="G4875" s="14">
        <v>18335.0</v>
      </c>
      <c r="H4875" s="16" t="b">
        <f>G4875&lt;'Programas e Observações'!$C$11</f>
        <v>1</v>
      </c>
      <c r="I4875" s="14">
        <v>2493.0</v>
      </c>
      <c r="J4875" s="14">
        <v>1324.0</v>
      </c>
      <c r="K4875" s="14">
        <v>181.0</v>
      </c>
      <c r="L4875" s="14">
        <v>523.0</v>
      </c>
      <c r="M4875" s="14">
        <v>203.0</v>
      </c>
      <c r="N4875" s="14">
        <v>423.0</v>
      </c>
      <c r="O4875" s="14">
        <v>21.0</v>
      </c>
      <c r="P4875" s="14">
        <v>1.0</v>
      </c>
      <c r="Q4875" s="14"/>
      <c r="R4875" s="17">
        <f t="shared" si="1"/>
        <v>135.9694573</v>
      </c>
      <c r="S4875" s="17">
        <f t="shared" si="2"/>
        <v>72.21161713</v>
      </c>
      <c r="T4875" s="17">
        <f t="shared" si="3"/>
        <v>9.871829834</v>
      </c>
      <c r="U4875" s="17">
        <f t="shared" si="4"/>
        <v>28.52467957</v>
      </c>
      <c r="V4875" s="17">
        <f t="shared" si="5"/>
        <v>11.07172075</v>
      </c>
      <c r="W4875" s="17">
        <f t="shared" si="6"/>
        <v>23.07062994</v>
      </c>
      <c r="X4875" s="17">
        <f t="shared" si="7"/>
        <v>1.145350423</v>
      </c>
      <c r="Y4875" s="14">
        <f t="shared" si="8"/>
        <v>45096</v>
      </c>
      <c r="Z4875" s="14">
        <f t="shared" si="9"/>
        <v>21602</v>
      </c>
      <c r="AA4875" s="14">
        <f t="shared" si="10"/>
        <v>4149</v>
      </c>
      <c r="AB4875" s="14">
        <f t="shared" si="11"/>
        <v>9547</v>
      </c>
      <c r="AC4875" s="14">
        <f t="shared" si="12"/>
        <v>4699</v>
      </c>
      <c r="AD4875" s="14">
        <f t="shared" si="13"/>
        <v>6774</v>
      </c>
      <c r="AE4875" s="14">
        <f t="shared" si="14"/>
        <v>1198</v>
      </c>
      <c r="AF4875" s="14">
        <f t="shared" si="15"/>
        <v>34</v>
      </c>
      <c r="AG4875" s="17">
        <f t="shared" si="16"/>
        <v>104.2629045</v>
      </c>
      <c r="AH4875" s="20">
        <f>12*(J4875*'Programas e Observações'!$C$8+K4875*'Programas e Observações'!$C$9+L4875*('Programas e Observações'!$C$8+'Programas e Observações'!$C$9)+M4875*'Programas e Observações'!$C$10)</f>
        <v>832469.64</v>
      </c>
      <c r="AI4875" s="20">
        <f>12*(J4875*'Programas e Observações'!$D$8+K4875*'Programas e Observações'!$D$9+L4875*('Programas e Observações'!$D$8+'Programas e Observações'!$D$9)+M4875*'Programas e Observações'!$D$10)</f>
        <v>1514829.96</v>
      </c>
      <c r="AJ4875" s="13" t="s">
        <v>11326</v>
      </c>
      <c r="AK4875" s="13" t="s">
        <v>7752</v>
      </c>
    </row>
    <row r="4876" ht="15.75" customHeight="1">
      <c r="A4876" s="13" t="s">
        <v>18324</v>
      </c>
      <c r="B4876" s="13" t="s">
        <v>18325</v>
      </c>
      <c r="C4876" s="13" t="s">
        <v>18326</v>
      </c>
      <c r="D4876" s="13" t="s">
        <v>17385</v>
      </c>
      <c r="E4876" s="13" t="s">
        <v>17420</v>
      </c>
      <c r="F4876" s="13" t="s">
        <v>17421</v>
      </c>
      <c r="G4876" s="14">
        <v>1982.0</v>
      </c>
      <c r="H4876" s="16" t="b">
        <f>G4876&lt;'Programas e Observações'!$C$11</f>
        <v>1</v>
      </c>
      <c r="I4876" s="14">
        <v>143.0</v>
      </c>
      <c r="J4876" s="14">
        <v>20.0</v>
      </c>
      <c r="K4876" s="14">
        <v>53.0</v>
      </c>
      <c r="L4876" s="14">
        <v>16.0</v>
      </c>
      <c r="M4876" s="14">
        <v>6.0</v>
      </c>
      <c r="N4876" s="14">
        <v>37.0</v>
      </c>
      <c r="O4876" s="14">
        <v>12.0</v>
      </c>
      <c r="P4876" s="14">
        <v>0.0</v>
      </c>
      <c r="Q4876" s="14"/>
      <c r="R4876" s="17">
        <f t="shared" si="1"/>
        <v>72.1493441</v>
      </c>
      <c r="S4876" s="17">
        <f t="shared" si="2"/>
        <v>10.09081736</v>
      </c>
      <c r="T4876" s="17">
        <f t="shared" si="3"/>
        <v>26.74066599</v>
      </c>
      <c r="U4876" s="17">
        <f t="shared" si="4"/>
        <v>8.072653885</v>
      </c>
      <c r="V4876" s="17">
        <f t="shared" si="5"/>
        <v>3.027245207</v>
      </c>
      <c r="W4876" s="17">
        <f t="shared" si="6"/>
        <v>18.66801211</v>
      </c>
      <c r="X4876" s="17">
        <f t="shared" si="7"/>
        <v>6.054490414</v>
      </c>
      <c r="Y4876" s="14">
        <f t="shared" si="8"/>
        <v>45096</v>
      </c>
      <c r="Z4876" s="14">
        <f t="shared" si="9"/>
        <v>21602</v>
      </c>
      <c r="AA4876" s="14">
        <f t="shared" si="10"/>
        <v>4149</v>
      </c>
      <c r="AB4876" s="14">
        <f t="shared" si="11"/>
        <v>9547</v>
      </c>
      <c r="AC4876" s="14">
        <f t="shared" si="12"/>
        <v>4699</v>
      </c>
      <c r="AD4876" s="14">
        <f t="shared" si="13"/>
        <v>6774</v>
      </c>
      <c r="AE4876" s="14">
        <f t="shared" si="14"/>
        <v>1198</v>
      </c>
      <c r="AF4876" s="14">
        <f t="shared" si="15"/>
        <v>34</v>
      </c>
      <c r="AG4876" s="17">
        <f t="shared" si="16"/>
        <v>104.2629045</v>
      </c>
      <c r="AH4876" s="20">
        <f>12*(J4876*'Programas e Observações'!$C$8+K4876*'Programas e Observações'!$C$9+L4876*('Programas e Observações'!$C$8+'Programas e Observações'!$C$9)+M4876*'Programas e Observações'!$C$10)</f>
        <v>45461.88</v>
      </c>
      <c r="AI4876" s="20">
        <f>12*(J4876*'Programas e Observações'!$D$8+K4876*'Programas e Observações'!$D$9+L4876*('Programas e Observações'!$D$8+'Programas e Observações'!$D$9)+M4876*'Programas e Observações'!$D$10)</f>
        <v>59985</v>
      </c>
      <c r="AJ4876" s="13" t="s">
        <v>1201</v>
      </c>
      <c r="AK4876" s="13" t="s">
        <v>2519</v>
      </c>
    </row>
    <row r="4877" ht="15.75" customHeight="1">
      <c r="A4877" s="13" t="s">
        <v>18327</v>
      </c>
      <c r="B4877" s="13" t="s">
        <v>18328</v>
      </c>
      <c r="C4877" s="13" t="s">
        <v>18329</v>
      </c>
      <c r="D4877" s="13" t="s">
        <v>17385</v>
      </c>
      <c r="E4877" s="13" t="s">
        <v>17476</v>
      </c>
      <c r="F4877" s="13" t="s">
        <v>17477</v>
      </c>
      <c r="G4877" s="14">
        <v>14074.0</v>
      </c>
      <c r="H4877" s="16" t="b">
        <f>G4877&lt;'Programas e Observações'!$C$11</f>
        <v>1</v>
      </c>
      <c r="I4877" s="14">
        <v>1688.0</v>
      </c>
      <c r="J4877" s="14">
        <v>881.0</v>
      </c>
      <c r="K4877" s="14">
        <v>131.0</v>
      </c>
      <c r="L4877" s="14">
        <v>392.0</v>
      </c>
      <c r="M4877" s="14">
        <v>205.0</v>
      </c>
      <c r="N4877" s="14">
        <v>179.0</v>
      </c>
      <c r="O4877" s="14">
        <v>28.0</v>
      </c>
      <c r="P4877" s="14">
        <v>0.0</v>
      </c>
      <c r="Q4877" s="14"/>
      <c r="R4877" s="17">
        <f t="shared" si="1"/>
        <v>119.9374734</v>
      </c>
      <c r="S4877" s="17">
        <f t="shared" si="2"/>
        <v>62.59769788</v>
      </c>
      <c r="T4877" s="17">
        <f t="shared" si="3"/>
        <v>9.307943726</v>
      </c>
      <c r="U4877" s="17">
        <f t="shared" si="4"/>
        <v>27.85277817</v>
      </c>
      <c r="V4877" s="17">
        <f t="shared" si="5"/>
        <v>14.56586614</v>
      </c>
      <c r="W4877" s="17">
        <f t="shared" si="6"/>
        <v>12.71848799</v>
      </c>
      <c r="X4877" s="17">
        <f t="shared" si="7"/>
        <v>1.989484155</v>
      </c>
      <c r="Y4877" s="14">
        <f t="shared" si="8"/>
        <v>22506</v>
      </c>
      <c r="Z4877" s="14">
        <f t="shared" si="9"/>
        <v>11698</v>
      </c>
      <c r="AA4877" s="14">
        <f t="shared" si="10"/>
        <v>2149</v>
      </c>
      <c r="AB4877" s="14">
        <f t="shared" si="11"/>
        <v>3876</v>
      </c>
      <c r="AC4877" s="14">
        <f t="shared" si="12"/>
        <v>1580</v>
      </c>
      <c r="AD4877" s="14">
        <f t="shared" si="13"/>
        <v>3521</v>
      </c>
      <c r="AE4877" s="14">
        <f t="shared" si="14"/>
        <v>975</v>
      </c>
      <c r="AF4877" s="14">
        <f t="shared" si="15"/>
        <v>9</v>
      </c>
      <c r="AG4877" s="17">
        <f t="shared" si="16"/>
        <v>93.92175274</v>
      </c>
      <c r="AH4877" s="20">
        <f>12*(J4877*'Programas e Observações'!$C$8+K4877*'Programas e Observações'!$C$9+L4877*('Programas e Observações'!$C$8+'Programas e Observações'!$C$9)+M4877*'Programas e Observações'!$C$10)</f>
        <v>627326.4</v>
      </c>
      <c r="AI4877" s="20">
        <f>12*(J4877*'Programas e Observações'!$D$8+K4877*'Programas e Observações'!$D$9+L4877*('Programas e Observações'!$D$8+'Programas e Observações'!$D$9)+M4877*'Programas e Observações'!$D$10)</f>
        <v>1099372.32</v>
      </c>
      <c r="AJ4877" s="13" t="s">
        <v>3654</v>
      </c>
      <c r="AK4877" s="13" t="s">
        <v>8845</v>
      </c>
    </row>
    <row r="4878" ht="15.75" customHeight="1">
      <c r="A4878" s="13" t="s">
        <v>18330</v>
      </c>
      <c r="B4878" s="13" t="s">
        <v>18331</v>
      </c>
      <c r="C4878" s="13" t="s">
        <v>18332</v>
      </c>
      <c r="D4878" s="13" t="s">
        <v>17385</v>
      </c>
      <c r="E4878" s="13" t="s">
        <v>17420</v>
      </c>
      <c r="F4878" s="13" t="s">
        <v>17421</v>
      </c>
      <c r="G4878" s="14">
        <v>3229.0</v>
      </c>
      <c r="H4878" s="16" t="b">
        <f>G4878&lt;'Programas e Observações'!$C$11</f>
        <v>1</v>
      </c>
      <c r="I4878" s="14">
        <v>65.0</v>
      </c>
      <c r="J4878" s="14">
        <v>9.0</v>
      </c>
      <c r="K4878" s="14">
        <v>12.0</v>
      </c>
      <c r="L4878" s="14">
        <v>2.0</v>
      </c>
      <c r="M4878" s="14">
        <v>0.0</v>
      </c>
      <c r="N4878" s="14">
        <v>90.0</v>
      </c>
      <c r="O4878" s="14">
        <v>5.0</v>
      </c>
      <c r="P4878" s="14">
        <v>0.0</v>
      </c>
      <c r="Q4878" s="14"/>
      <c r="R4878" s="17">
        <f t="shared" si="1"/>
        <v>20.13007123</v>
      </c>
      <c r="S4878" s="17">
        <f t="shared" si="2"/>
        <v>2.787240632</v>
      </c>
      <c r="T4878" s="17">
        <f t="shared" si="3"/>
        <v>3.716320842</v>
      </c>
      <c r="U4878" s="17">
        <f t="shared" si="4"/>
        <v>0.6193868071</v>
      </c>
      <c r="V4878" s="17">
        <f t="shared" si="5"/>
        <v>0</v>
      </c>
      <c r="W4878" s="17">
        <f t="shared" si="6"/>
        <v>27.87240632</v>
      </c>
      <c r="X4878" s="17">
        <f t="shared" si="7"/>
        <v>1.548467018</v>
      </c>
      <c r="Y4878" s="14">
        <f t="shared" si="8"/>
        <v>45096</v>
      </c>
      <c r="Z4878" s="14">
        <f t="shared" si="9"/>
        <v>21602</v>
      </c>
      <c r="AA4878" s="14">
        <f t="shared" si="10"/>
        <v>4149</v>
      </c>
      <c r="AB4878" s="14">
        <f t="shared" si="11"/>
        <v>9547</v>
      </c>
      <c r="AC4878" s="14">
        <f t="shared" si="12"/>
        <v>4699</v>
      </c>
      <c r="AD4878" s="14">
        <f t="shared" si="13"/>
        <v>6774</v>
      </c>
      <c r="AE4878" s="14">
        <f t="shared" si="14"/>
        <v>1198</v>
      </c>
      <c r="AF4878" s="14">
        <f t="shared" si="15"/>
        <v>34</v>
      </c>
      <c r="AG4878" s="17">
        <f t="shared" si="16"/>
        <v>104.2629045</v>
      </c>
      <c r="AH4878" s="20">
        <f>12*(J4878*'Programas e Observações'!$C$8+K4878*'Programas e Observações'!$C$9+L4878*('Programas e Observações'!$C$8+'Programas e Observações'!$C$9)+M4878*'Programas e Observações'!$C$10)</f>
        <v>9316.2</v>
      </c>
      <c r="AI4878" s="20">
        <f>12*(J4878*'Programas e Observações'!$D$8+K4878*'Programas e Observações'!$D$9+L4878*('Programas e Observações'!$D$8+'Programas e Observações'!$D$9)+M4878*'Programas e Observações'!$D$10)</f>
        <v>13574.64</v>
      </c>
      <c r="AJ4878" s="13" t="s">
        <v>6160</v>
      </c>
      <c r="AK4878" s="13" t="s">
        <v>3378</v>
      </c>
    </row>
    <row r="4879" ht="15.75" customHeight="1">
      <c r="A4879" s="13" t="s">
        <v>18333</v>
      </c>
      <c r="B4879" s="13" t="s">
        <v>18334</v>
      </c>
      <c r="C4879" s="13" t="s">
        <v>18335</v>
      </c>
      <c r="D4879" s="13" t="s">
        <v>17385</v>
      </c>
      <c r="E4879" s="13" t="s">
        <v>17565</v>
      </c>
      <c r="F4879" s="13" t="s">
        <v>17566</v>
      </c>
      <c r="G4879" s="14">
        <v>5098.0</v>
      </c>
      <c r="H4879" s="16" t="b">
        <f>G4879&lt;'Programas e Observações'!$C$11</f>
        <v>1</v>
      </c>
      <c r="I4879" s="14">
        <v>25.0</v>
      </c>
      <c r="J4879" s="14">
        <v>1.0</v>
      </c>
      <c r="K4879" s="14">
        <v>5.0</v>
      </c>
      <c r="L4879" s="14">
        <v>0.0</v>
      </c>
      <c r="M4879" s="14">
        <v>1.0</v>
      </c>
      <c r="N4879" s="14">
        <v>89.0</v>
      </c>
      <c r="O4879" s="14">
        <v>13.0</v>
      </c>
      <c r="P4879" s="14">
        <v>1.0</v>
      </c>
      <c r="Q4879" s="14"/>
      <c r="R4879" s="17">
        <f t="shared" si="1"/>
        <v>4.903883876</v>
      </c>
      <c r="S4879" s="17">
        <f t="shared" si="2"/>
        <v>0.196155355</v>
      </c>
      <c r="T4879" s="17">
        <f t="shared" si="3"/>
        <v>0.9807767752</v>
      </c>
      <c r="U4879" s="17">
        <f t="shared" si="4"/>
        <v>0</v>
      </c>
      <c r="V4879" s="17">
        <f t="shared" si="5"/>
        <v>0.196155355</v>
      </c>
      <c r="W4879" s="17">
        <f t="shared" si="6"/>
        <v>17.4578266</v>
      </c>
      <c r="X4879" s="17">
        <f t="shared" si="7"/>
        <v>2.550019616</v>
      </c>
      <c r="Y4879" s="14">
        <f t="shared" si="8"/>
        <v>27116</v>
      </c>
      <c r="Z4879" s="14">
        <f t="shared" si="9"/>
        <v>11474</v>
      </c>
      <c r="AA4879" s="14">
        <f t="shared" si="10"/>
        <v>4477</v>
      </c>
      <c r="AB4879" s="14">
        <f t="shared" si="11"/>
        <v>4375</v>
      </c>
      <c r="AC4879" s="14">
        <f t="shared" si="12"/>
        <v>2307</v>
      </c>
      <c r="AD4879" s="14">
        <f t="shared" si="13"/>
        <v>6260</v>
      </c>
      <c r="AE4879" s="14">
        <f t="shared" si="14"/>
        <v>935</v>
      </c>
      <c r="AF4879" s="14">
        <f t="shared" si="15"/>
        <v>40</v>
      </c>
      <c r="AG4879" s="17">
        <f t="shared" si="16"/>
        <v>83.23766139</v>
      </c>
      <c r="AH4879" s="20">
        <f>12*(J4879*'Programas e Observações'!$C$8+K4879*'Programas e Observações'!$C$9+L4879*('Programas e Observações'!$C$8+'Programas e Observações'!$C$9)+M4879*'Programas e Observações'!$C$10)</f>
        <v>3272.88</v>
      </c>
      <c r="AI4879" s="20">
        <f>12*(J4879*'Programas e Observações'!$D$8+K4879*'Programas e Observações'!$D$9+L4879*('Programas e Observações'!$D$8+'Programas e Observações'!$D$9)+M4879*'Programas e Observações'!$D$10)</f>
        <v>3754.8</v>
      </c>
      <c r="AJ4879" s="13" t="s">
        <v>744</v>
      </c>
      <c r="AK4879" s="13" t="s">
        <v>409</v>
      </c>
    </row>
    <row r="4880" ht="15.75" customHeight="1">
      <c r="A4880" s="13" t="s">
        <v>18336</v>
      </c>
      <c r="B4880" s="13" t="s">
        <v>18337</v>
      </c>
      <c r="C4880" s="13" t="s">
        <v>18338</v>
      </c>
      <c r="D4880" s="13" t="s">
        <v>17385</v>
      </c>
      <c r="E4880" s="13" t="s">
        <v>17565</v>
      </c>
      <c r="F4880" s="13" t="s">
        <v>17566</v>
      </c>
      <c r="G4880" s="14">
        <v>9867.0</v>
      </c>
      <c r="H4880" s="16" t="b">
        <f>G4880&lt;'Programas e Observações'!$C$11</f>
        <v>1</v>
      </c>
      <c r="I4880" s="14">
        <v>185.0</v>
      </c>
      <c r="J4880" s="14">
        <v>48.0</v>
      </c>
      <c r="K4880" s="14">
        <v>82.0</v>
      </c>
      <c r="L4880" s="14">
        <v>2.0</v>
      </c>
      <c r="M4880" s="14">
        <v>6.0</v>
      </c>
      <c r="N4880" s="14">
        <v>261.0</v>
      </c>
      <c r="O4880" s="14">
        <v>30.0</v>
      </c>
      <c r="P4880" s="14">
        <v>1.0</v>
      </c>
      <c r="Q4880" s="14"/>
      <c r="R4880" s="17">
        <f t="shared" si="1"/>
        <v>18.74936658</v>
      </c>
      <c r="S4880" s="17">
        <f t="shared" si="2"/>
        <v>4.864700517</v>
      </c>
      <c r="T4880" s="17">
        <f t="shared" si="3"/>
        <v>8.31053005</v>
      </c>
      <c r="U4880" s="17">
        <f t="shared" si="4"/>
        <v>0.2026958549</v>
      </c>
      <c r="V4880" s="17">
        <f t="shared" si="5"/>
        <v>0.6080875646</v>
      </c>
      <c r="W4880" s="17">
        <f t="shared" si="6"/>
        <v>26.45180906</v>
      </c>
      <c r="X4880" s="17">
        <f t="shared" si="7"/>
        <v>3.040437823</v>
      </c>
      <c r="Y4880" s="14">
        <f t="shared" si="8"/>
        <v>27116</v>
      </c>
      <c r="Z4880" s="14">
        <f t="shared" si="9"/>
        <v>11474</v>
      </c>
      <c r="AA4880" s="14">
        <f t="shared" si="10"/>
        <v>4477</v>
      </c>
      <c r="AB4880" s="14">
        <f t="shared" si="11"/>
        <v>4375</v>
      </c>
      <c r="AC4880" s="14">
        <f t="shared" si="12"/>
        <v>2307</v>
      </c>
      <c r="AD4880" s="14">
        <f t="shared" si="13"/>
        <v>6260</v>
      </c>
      <c r="AE4880" s="14">
        <f t="shared" si="14"/>
        <v>935</v>
      </c>
      <c r="AF4880" s="14">
        <f t="shared" si="15"/>
        <v>40</v>
      </c>
      <c r="AG4880" s="17">
        <f t="shared" si="16"/>
        <v>83.23766139</v>
      </c>
      <c r="AH4880" s="20">
        <f>12*(J4880*'Programas e Observações'!$C$8+K4880*'Programas e Observações'!$C$9+L4880*('Programas e Observações'!$C$8+'Programas e Observações'!$C$9)+M4880*'Programas e Observações'!$C$10)</f>
        <v>55883.28</v>
      </c>
      <c r="AI4880" s="20">
        <f>12*(J4880*'Programas e Observações'!$D$8+K4880*'Programas e Observações'!$D$9+L4880*('Programas e Observações'!$D$8+'Programas e Observações'!$D$9)+M4880*'Programas e Observações'!$D$10)</f>
        <v>75765.36</v>
      </c>
      <c r="AJ4880" s="13" t="s">
        <v>8763</v>
      </c>
      <c r="AK4880" s="13" t="s">
        <v>2412</v>
      </c>
    </row>
    <row r="4881" ht="15.75" customHeight="1">
      <c r="A4881" s="13" t="s">
        <v>18339</v>
      </c>
      <c r="B4881" s="13" t="s">
        <v>18340</v>
      </c>
      <c r="C4881" s="13" t="s">
        <v>18341</v>
      </c>
      <c r="D4881" s="13" t="s">
        <v>17385</v>
      </c>
      <c r="E4881" s="13" t="s">
        <v>17554</v>
      </c>
      <c r="F4881" s="13" t="s">
        <v>17555</v>
      </c>
      <c r="G4881" s="14">
        <v>2089.0</v>
      </c>
      <c r="H4881" s="16" t="b">
        <f>G4881&lt;'Programas e Observações'!$C$11</f>
        <v>1</v>
      </c>
      <c r="I4881" s="14">
        <v>473.0</v>
      </c>
      <c r="J4881" s="14">
        <v>268.0</v>
      </c>
      <c r="K4881" s="14">
        <v>31.0</v>
      </c>
      <c r="L4881" s="14">
        <v>50.0</v>
      </c>
      <c r="M4881" s="14">
        <v>24.0</v>
      </c>
      <c r="N4881" s="14">
        <v>72.0</v>
      </c>
      <c r="O4881" s="14">
        <v>3.0</v>
      </c>
      <c r="P4881" s="14">
        <v>0.0</v>
      </c>
      <c r="Q4881" s="14"/>
      <c r="R4881" s="17">
        <f t="shared" si="1"/>
        <v>226.4241264</v>
      </c>
      <c r="S4881" s="17">
        <f t="shared" si="2"/>
        <v>128.2910483</v>
      </c>
      <c r="T4881" s="17">
        <f t="shared" si="3"/>
        <v>14.83963619</v>
      </c>
      <c r="U4881" s="17">
        <f t="shared" si="4"/>
        <v>23.93489708</v>
      </c>
      <c r="V4881" s="17">
        <f t="shared" si="5"/>
        <v>11.4887506</v>
      </c>
      <c r="W4881" s="17">
        <f t="shared" si="6"/>
        <v>34.4662518</v>
      </c>
      <c r="X4881" s="17">
        <f t="shared" si="7"/>
        <v>1.436093825</v>
      </c>
      <c r="Y4881" s="14">
        <f t="shared" si="8"/>
        <v>26074</v>
      </c>
      <c r="Z4881" s="14">
        <f t="shared" si="9"/>
        <v>14640</v>
      </c>
      <c r="AA4881" s="14">
        <f t="shared" si="10"/>
        <v>1594</v>
      </c>
      <c r="AB4881" s="14">
        <f t="shared" si="11"/>
        <v>5010</v>
      </c>
      <c r="AC4881" s="14">
        <f t="shared" si="12"/>
        <v>2553</v>
      </c>
      <c r="AD4881" s="14">
        <f t="shared" si="13"/>
        <v>2751</v>
      </c>
      <c r="AE4881" s="14">
        <f t="shared" si="14"/>
        <v>355</v>
      </c>
      <c r="AF4881" s="14">
        <f t="shared" si="15"/>
        <v>12</v>
      </c>
      <c r="AG4881" s="17">
        <f t="shared" si="16"/>
        <v>159.5471929</v>
      </c>
      <c r="AH4881" s="20">
        <f>12*(J4881*'Programas e Observações'!$C$8+K4881*'Programas e Observações'!$C$9+L4881*('Programas e Observações'!$C$8+'Programas e Observações'!$C$9)+M4881*'Programas e Observações'!$C$10)</f>
        <v>117070.92</v>
      </c>
      <c r="AI4881" s="20">
        <f>12*(J4881*'Programas e Observações'!$D$8+K4881*'Programas e Observações'!$D$9+L4881*('Programas e Observações'!$D$8+'Programas e Observações'!$D$9)+M4881*'Programas e Observações'!$D$10)</f>
        <v>233528.76</v>
      </c>
      <c r="AJ4881" s="13" t="s">
        <v>3497</v>
      </c>
      <c r="AK4881" s="13" t="s">
        <v>3699</v>
      </c>
    </row>
    <row r="4882" ht="15.75" customHeight="1">
      <c r="A4882" s="13" t="s">
        <v>18342</v>
      </c>
      <c r="B4882" s="13" t="s">
        <v>18343</v>
      </c>
      <c r="C4882" s="13" t="s">
        <v>18344</v>
      </c>
      <c r="D4882" s="13" t="s">
        <v>17385</v>
      </c>
      <c r="E4882" s="13" t="s">
        <v>17458</v>
      </c>
      <c r="F4882" s="13" t="s">
        <v>17459</v>
      </c>
      <c r="G4882" s="14">
        <v>3104.0</v>
      </c>
      <c r="H4882" s="16" t="b">
        <f>G4882&lt;'Programas e Observações'!$C$11</f>
        <v>1</v>
      </c>
      <c r="I4882" s="14">
        <v>302.0</v>
      </c>
      <c r="J4882" s="14">
        <v>103.0</v>
      </c>
      <c r="K4882" s="14">
        <v>54.0</v>
      </c>
      <c r="L4882" s="14">
        <v>15.0</v>
      </c>
      <c r="M4882" s="14">
        <v>19.0</v>
      </c>
      <c r="N4882" s="14">
        <v>62.0</v>
      </c>
      <c r="O4882" s="14">
        <v>19.0</v>
      </c>
      <c r="P4882" s="14">
        <v>0.0</v>
      </c>
      <c r="Q4882" s="14"/>
      <c r="R4882" s="17">
        <f t="shared" si="1"/>
        <v>97.29381443</v>
      </c>
      <c r="S4882" s="17">
        <f t="shared" si="2"/>
        <v>33.18298969</v>
      </c>
      <c r="T4882" s="17">
        <f t="shared" si="3"/>
        <v>17.39690722</v>
      </c>
      <c r="U4882" s="17">
        <f t="shared" si="4"/>
        <v>4.832474227</v>
      </c>
      <c r="V4882" s="17">
        <f t="shared" si="5"/>
        <v>6.121134021</v>
      </c>
      <c r="W4882" s="17">
        <f t="shared" si="6"/>
        <v>19.9742268</v>
      </c>
      <c r="X4882" s="17">
        <f t="shared" si="7"/>
        <v>6.121134021</v>
      </c>
      <c r="Y4882" s="14">
        <f t="shared" si="8"/>
        <v>19638</v>
      </c>
      <c r="Z4882" s="14">
        <f t="shared" si="9"/>
        <v>9641</v>
      </c>
      <c r="AA4882" s="14">
        <f t="shared" si="10"/>
        <v>2378</v>
      </c>
      <c r="AB4882" s="14">
        <f t="shared" si="11"/>
        <v>3275</v>
      </c>
      <c r="AC4882" s="14">
        <f t="shared" si="12"/>
        <v>1295</v>
      </c>
      <c r="AD4882" s="14">
        <f t="shared" si="13"/>
        <v>4486</v>
      </c>
      <c r="AE4882" s="14">
        <f t="shared" si="14"/>
        <v>929</v>
      </c>
      <c r="AF4882" s="14">
        <f t="shared" si="15"/>
        <v>20</v>
      </c>
      <c r="AG4882" s="17">
        <f t="shared" si="16"/>
        <v>82.42602308</v>
      </c>
      <c r="AH4882" s="20">
        <f>12*(J4882*'Programas e Observações'!$C$8+K4882*'Programas e Observações'!$C$9+L4882*('Programas e Observações'!$C$8+'Programas e Observações'!$C$9)+M4882*'Programas e Observações'!$C$10)</f>
        <v>68601.72</v>
      </c>
      <c r="AI4882" s="20">
        <f>12*(J4882*'Programas e Observações'!$D$8+K4882*'Programas e Observações'!$D$9+L4882*('Programas e Observações'!$D$8+'Programas e Observações'!$D$9)+M4882*'Programas e Observações'!$D$10)</f>
        <v>112800.96</v>
      </c>
      <c r="AJ4882" s="13" t="s">
        <v>2967</v>
      </c>
      <c r="AK4882" s="13" t="s">
        <v>6476</v>
      </c>
    </row>
    <row r="4883" ht="15.75" customHeight="1">
      <c r="A4883" s="13" t="s">
        <v>18345</v>
      </c>
      <c r="B4883" s="13" t="s">
        <v>18346</v>
      </c>
      <c r="C4883" s="13" t="s">
        <v>18347</v>
      </c>
      <c r="D4883" s="13" t="s">
        <v>17385</v>
      </c>
      <c r="E4883" s="13" t="s">
        <v>17406</v>
      </c>
      <c r="F4883" s="13" t="s">
        <v>17407</v>
      </c>
      <c r="G4883" s="14">
        <v>3138.0</v>
      </c>
      <c r="H4883" s="16" t="b">
        <f>G4883&lt;'Programas e Observações'!$C$11</f>
        <v>1</v>
      </c>
      <c r="I4883" s="14">
        <v>676.0</v>
      </c>
      <c r="J4883" s="14">
        <v>494.0</v>
      </c>
      <c r="K4883" s="14">
        <v>14.0</v>
      </c>
      <c r="L4883" s="14">
        <v>84.0</v>
      </c>
      <c r="M4883" s="14">
        <v>20.0</v>
      </c>
      <c r="N4883" s="14">
        <v>124.0</v>
      </c>
      <c r="O4883" s="14">
        <v>12.0</v>
      </c>
      <c r="P4883" s="14">
        <v>0.0</v>
      </c>
      <c r="Q4883" s="14"/>
      <c r="R4883" s="17">
        <f t="shared" si="1"/>
        <v>215.4238368</v>
      </c>
      <c r="S4883" s="17">
        <f t="shared" si="2"/>
        <v>157.4251115</v>
      </c>
      <c r="T4883" s="17">
        <f t="shared" si="3"/>
        <v>4.461440408</v>
      </c>
      <c r="U4883" s="17">
        <f t="shared" si="4"/>
        <v>26.76864245</v>
      </c>
      <c r="V4883" s="17">
        <f t="shared" si="5"/>
        <v>6.373486297</v>
      </c>
      <c r="W4883" s="17">
        <f t="shared" si="6"/>
        <v>39.51561504</v>
      </c>
      <c r="X4883" s="17">
        <f t="shared" si="7"/>
        <v>3.824091778</v>
      </c>
      <c r="Y4883" s="14">
        <f t="shared" si="8"/>
        <v>39596</v>
      </c>
      <c r="Z4883" s="14">
        <f t="shared" si="9"/>
        <v>24465</v>
      </c>
      <c r="AA4883" s="14">
        <f t="shared" si="10"/>
        <v>1921</v>
      </c>
      <c r="AB4883" s="14">
        <f t="shared" si="11"/>
        <v>7339</v>
      </c>
      <c r="AC4883" s="14">
        <f t="shared" si="12"/>
        <v>2721</v>
      </c>
      <c r="AD4883" s="14">
        <f t="shared" si="13"/>
        <v>4709</v>
      </c>
      <c r="AE4883" s="14">
        <f t="shared" si="14"/>
        <v>898</v>
      </c>
      <c r="AF4883" s="14">
        <f t="shared" si="15"/>
        <v>18</v>
      </c>
      <c r="AG4883" s="17">
        <f t="shared" si="16"/>
        <v>167.3761144</v>
      </c>
      <c r="AH4883" s="20">
        <f>12*(J4883*'Programas e Observações'!$C$8+K4883*'Programas e Observações'!$C$9+L4883*('Programas e Observações'!$C$8+'Programas e Observações'!$C$9)+M4883*'Programas e Observações'!$C$10)</f>
        <v>175257.6</v>
      </c>
      <c r="AI4883" s="20">
        <f>12*(J4883*'Programas e Observações'!$D$8+K4883*'Programas e Observações'!$D$9+L4883*('Programas e Observações'!$D$8+'Programas e Observações'!$D$9)+M4883*'Programas e Observações'!$D$10)</f>
        <v>385531.92</v>
      </c>
      <c r="AJ4883" s="13" t="s">
        <v>18348</v>
      </c>
      <c r="AK4883" s="13" t="s">
        <v>4103</v>
      </c>
    </row>
    <row r="4884" ht="15.75" customHeight="1">
      <c r="A4884" s="13" t="s">
        <v>18349</v>
      </c>
      <c r="B4884" s="13" t="s">
        <v>18350</v>
      </c>
      <c r="C4884" s="13" t="s">
        <v>18351</v>
      </c>
      <c r="D4884" s="13" t="s">
        <v>17385</v>
      </c>
      <c r="E4884" s="13" t="s">
        <v>17630</v>
      </c>
      <c r="F4884" s="13" t="s">
        <v>17631</v>
      </c>
      <c r="G4884" s="14">
        <v>4976.0</v>
      </c>
      <c r="H4884" s="16" t="b">
        <f>G4884&lt;'Programas e Observações'!$C$11</f>
        <v>1</v>
      </c>
      <c r="I4884" s="14">
        <v>0.0</v>
      </c>
      <c r="J4884" s="14">
        <v>0.0</v>
      </c>
      <c r="K4884" s="14">
        <v>0.0</v>
      </c>
      <c r="L4884" s="14">
        <v>0.0</v>
      </c>
      <c r="M4884" s="14">
        <v>0.0</v>
      </c>
      <c r="N4884" s="14">
        <v>234.0</v>
      </c>
      <c r="O4884" s="14">
        <v>19.0</v>
      </c>
      <c r="P4884" s="14">
        <v>1.0</v>
      </c>
      <c r="Q4884" s="14"/>
      <c r="R4884" s="17">
        <f t="shared" si="1"/>
        <v>0</v>
      </c>
      <c r="S4884" s="17">
        <f t="shared" si="2"/>
        <v>0</v>
      </c>
      <c r="T4884" s="17">
        <f t="shared" si="3"/>
        <v>0</v>
      </c>
      <c r="U4884" s="17">
        <f t="shared" si="4"/>
        <v>0</v>
      </c>
      <c r="V4884" s="17">
        <f t="shared" si="5"/>
        <v>0</v>
      </c>
      <c r="W4884" s="17">
        <f t="shared" si="6"/>
        <v>47.02572347</v>
      </c>
      <c r="X4884" s="17">
        <f t="shared" si="7"/>
        <v>3.818327974</v>
      </c>
      <c r="Y4884" s="14">
        <f t="shared" si="8"/>
        <v>17618</v>
      </c>
      <c r="Z4884" s="14">
        <f t="shared" si="9"/>
        <v>9021</v>
      </c>
      <c r="AA4884" s="14">
        <f t="shared" si="10"/>
        <v>1364</v>
      </c>
      <c r="AB4884" s="14">
        <f t="shared" si="11"/>
        <v>3643</v>
      </c>
      <c r="AC4884" s="14">
        <f t="shared" si="12"/>
        <v>1466</v>
      </c>
      <c r="AD4884" s="14">
        <f t="shared" si="13"/>
        <v>2351</v>
      </c>
      <c r="AE4884" s="14">
        <f t="shared" si="14"/>
        <v>365</v>
      </c>
      <c r="AF4884" s="14">
        <f t="shared" si="15"/>
        <v>8</v>
      </c>
      <c r="AG4884" s="17">
        <f t="shared" si="16"/>
        <v>146.7677441</v>
      </c>
      <c r="AH4884" s="20">
        <f>12*(J4884*'Programas e Observações'!$C$8+K4884*'Programas e Observações'!$C$9+L4884*('Programas e Observações'!$C$8+'Programas e Observações'!$C$9)+M4884*'Programas e Observações'!$C$10)</f>
        <v>0</v>
      </c>
      <c r="AI4884" s="20">
        <f>12*(J4884*'Programas e Observações'!$D$8+K4884*'Programas e Observações'!$D$9+L4884*('Programas e Observações'!$D$8+'Programas e Observações'!$D$9)+M4884*'Programas e Observações'!$D$10)</f>
        <v>0</v>
      </c>
      <c r="AJ4884" s="13" t="s">
        <v>342</v>
      </c>
      <c r="AK4884" s="13" t="s">
        <v>343</v>
      </c>
    </row>
    <row r="4885" ht="15.75" customHeight="1">
      <c r="A4885" s="13" t="s">
        <v>18352</v>
      </c>
      <c r="B4885" s="13" t="s">
        <v>18353</v>
      </c>
      <c r="C4885" s="13" t="s">
        <v>18354</v>
      </c>
      <c r="D4885" s="13" t="s">
        <v>17385</v>
      </c>
      <c r="E4885" s="13" t="s">
        <v>17471</v>
      </c>
      <c r="F4885" s="13" t="s">
        <v>17472</v>
      </c>
      <c r="G4885" s="14">
        <v>20558.0</v>
      </c>
      <c r="H4885" s="16" t="b">
        <f>G4885&lt;'Programas e Observações'!$C$11</f>
        <v>0</v>
      </c>
      <c r="I4885" s="14">
        <v>3253.0</v>
      </c>
      <c r="J4885" s="14">
        <v>1772.0</v>
      </c>
      <c r="K4885" s="14">
        <v>214.0</v>
      </c>
      <c r="L4885" s="14">
        <v>768.0</v>
      </c>
      <c r="M4885" s="14">
        <v>269.0</v>
      </c>
      <c r="N4885" s="14">
        <v>297.0</v>
      </c>
      <c r="O4885" s="14">
        <v>56.0</v>
      </c>
      <c r="P4885" s="14">
        <v>0.0</v>
      </c>
      <c r="Q4885" s="14"/>
      <c r="R4885" s="17">
        <f t="shared" si="1"/>
        <v>158.2352369</v>
      </c>
      <c r="S4885" s="17">
        <f t="shared" si="2"/>
        <v>86.19515517</v>
      </c>
      <c r="T4885" s="17">
        <f t="shared" si="3"/>
        <v>10.40957292</v>
      </c>
      <c r="U4885" s="17">
        <f t="shared" si="4"/>
        <v>37.35771962</v>
      </c>
      <c r="V4885" s="17">
        <f t="shared" si="5"/>
        <v>13.08493044</v>
      </c>
      <c r="W4885" s="17">
        <f t="shared" si="6"/>
        <v>14.44693064</v>
      </c>
      <c r="X4885" s="17">
        <f t="shared" si="7"/>
        <v>2.724000389</v>
      </c>
      <c r="Y4885" s="14">
        <f t="shared" si="8"/>
        <v>89685</v>
      </c>
      <c r="Z4885" s="14">
        <f t="shared" si="9"/>
        <v>45733</v>
      </c>
      <c r="AA4885" s="14">
        <f t="shared" si="10"/>
        <v>6462</v>
      </c>
      <c r="AB4885" s="14">
        <f t="shared" si="11"/>
        <v>22523</v>
      </c>
      <c r="AC4885" s="14">
        <f t="shared" si="12"/>
        <v>8211</v>
      </c>
      <c r="AD4885" s="14">
        <f t="shared" si="13"/>
        <v>12145</v>
      </c>
      <c r="AE4885" s="14">
        <f t="shared" si="14"/>
        <v>1997</v>
      </c>
      <c r="AF4885" s="14">
        <f t="shared" si="15"/>
        <v>84</v>
      </c>
      <c r="AG4885" s="17">
        <f t="shared" si="16"/>
        <v>112.0337082</v>
      </c>
      <c r="AH4885" s="20">
        <f>12*(J4885*'Programas e Observações'!$C$8+K4885*'Programas e Observações'!$C$9+L4885*('Programas e Observações'!$C$8+'Programas e Observações'!$C$9)+M4885*'Programas e Observações'!$C$10)</f>
        <v>1146513.12</v>
      </c>
      <c r="AI4885" s="20">
        <f>12*(J4885*'Programas e Observações'!$D$8+K4885*'Programas e Observações'!$D$9+L4885*('Programas e Observações'!$D$8+'Programas e Observações'!$D$9)+M4885*'Programas e Observações'!$D$10)</f>
        <v>2085051.24</v>
      </c>
      <c r="AJ4885" s="13" t="s">
        <v>18355</v>
      </c>
      <c r="AK4885" s="13" t="s">
        <v>242</v>
      </c>
    </row>
    <row r="4886" ht="15.75" customHeight="1">
      <c r="A4886" s="13" t="s">
        <v>18356</v>
      </c>
      <c r="B4886" s="13" t="s">
        <v>18357</v>
      </c>
      <c r="C4886" s="13" t="s">
        <v>18358</v>
      </c>
      <c r="D4886" s="13" t="s">
        <v>17385</v>
      </c>
      <c r="E4886" s="13" t="s">
        <v>17436</v>
      </c>
      <c r="F4886" s="13" t="s">
        <v>17437</v>
      </c>
      <c r="G4886" s="14">
        <v>2389.0</v>
      </c>
      <c r="H4886" s="16" t="b">
        <f>G4886&lt;'Programas e Observações'!$C$11</f>
        <v>1</v>
      </c>
      <c r="I4886" s="14">
        <v>281.0</v>
      </c>
      <c r="J4886" s="14">
        <v>163.0</v>
      </c>
      <c r="K4886" s="14">
        <v>39.0</v>
      </c>
      <c r="L4886" s="14">
        <v>73.0</v>
      </c>
      <c r="M4886" s="14">
        <v>6.0</v>
      </c>
      <c r="N4886" s="14">
        <v>23.0</v>
      </c>
      <c r="O4886" s="14">
        <v>4.0</v>
      </c>
      <c r="P4886" s="14">
        <v>0.0</v>
      </c>
      <c r="Q4886" s="14"/>
      <c r="R4886" s="17">
        <f t="shared" si="1"/>
        <v>117.6224362</v>
      </c>
      <c r="S4886" s="17">
        <f t="shared" si="2"/>
        <v>68.22938468</v>
      </c>
      <c r="T4886" s="17">
        <f t="shared" si="3"/>
        <v>16.3248221</v>
      </c>
      <c r="U4886" s="17">
        <f t="shared" si="4"/>
        <v>30.55671829</v>
      </c>
      <c r="V4886" s="17">
        <f t="shared" si="5"/>
        <v>2.511511093</v>
      </c>
      <c r="W4886" s="17">
        <f t="shared" si="6"/>
        <v>9.627459188</v>
      </c>
      <c r="X4886" s="17">
        <f t="shared" si="7"/>
        <v>1.674340728</v>
      </c>
      <c r="Y4886" s="14">
        <f t="shared" si="8"/>
        <v>20332</v>
      </c>
      <c r="Z4886" s="14">
        <f t="shared" si="9"/>
        <v>9628</v>
      </c>
      <c r="AA4886" s="14">
        <f t="shared" si="10"/>
        <v>2411</v>
      </c>
      <c r="AB4886" s="14">
        <f t="shared" si="11"/>
        <v>4335</v>
      </c>
      <c r="AC4886" s="14">
        <f t="shared" si="12"/>
        <v>1788</v>
      </c>
      <c r="AD4886" s="14">
        <f t="shared" si="13"/>
        <v>3057</v>
      </c>
      <c r="AE4886" s="14">
        <f t="shared" si="14"/>
        <v>389</v>
      </c>
      <c r="AF4886" s="14">
        <f t="shared" si="15"/>
        <v>9</v>
      </c>
      <c r="AG4886" s="17">
        <f t="shared" si="16"/>
        <v>106.8935061</v>
      </c>
      <c r="AH4886" s="20">
        <f>12*(J4886*'Programas e Observações'!$C$8+K4886*'Programas e Observações'!$C$9+L4886*('Programas e Observações'!$C$8+'Programas e Observações'!$C$9)+M4886*'Programas e Observações'!$C$10)</f>
        <v>107086.08</v>
      </c>
      <c r="AI4886" s="20">
        <f>12*(J4886*'Programas e Observações'!$D$8+K4886*'Programas e Observações'!$D$9+L4886*('Programas e Observações'!$D$8+'Programas e Observações'!$D$9)+M4886*'Programas e Observações'!$D$10)</f>
        <v>194466</v>
      </c>
      <c r="AJ4886" s="13" t="s">
        <v>5076</v>
      </c>
      <c r="AK4886" s="13" t="s">
        <v>1843</v>
      </c>
    </row>
    <row r="4887" ht="15.75" customHeight="1">
      <c r="A4887" s="13" t="s">
        <v>18359</v>
      </c>
      <c r="B4887" s="13" t="s">
        <v>18360</v>
      </c>
      <c r="C4887" s="13" t="s">
        <v>18361</v>
      </c>
      <c r="D4887" s="13" t="s">
        <v>17385</v>
      </c>
      <c r="E4887" s="13" t="s">
        <v>17396</v>
      </c>
      <c r="F4887" s="13" t="s">
        <v>17397</v>
      </c>
      <c r="G4887" s="14">
        <v>5676.0</v>
      </c>
      <c r="H4887" s="16" t="b">
        <f>G4887&lt;'Programas e Observações'!$C$11</f>
        <v>1</v>
      </c>
      <c r="I4887" s="14">
        <v>974.0</v>
      </c>
      <c r="J4887" s="14">
        <v>539.0</v>
      </c>
      <c r="K4887" s="14">
        <v>72.0</v>
      </c>
      <c r="L4887" s="14">
        <v>157.0</v>
      </c>
      <c r="M4887" s="14">
        <v>68.0</v>
      </c>
      <c r="N4887" s="14">
        <v>161.0</v>
      </c>
      <c r="O4887" s="14">
        <v>16.0</v>
      </c>
      <c r="P4887" s="14">
        <v>0.0</v>
      </c>
      <c r="Q4887" s="14"/>
      <c r="R4887" s="17">
        <f t="shared" si="1"/>
        <v>171.5997181</v>
      </c>
      <c r="S4887" s="17">
        <f t="shared" si="2"/>
        <v>94.96124031</v>
      </c>
      <c r="T4887" s="17">
        <f t="shared" si="3"/>
        <v>12.68498943</v>
      </c>
      <c r="U4887" s="17">
        <f t="shared" si="4"/>
        <v>27.66032417</v>
      </c>
      <c r="V4887" s="17">
        <f t="shared" si="5"/>
        <v>11.98026779</v>
      </c>
      <c r="W4887" s="17">
        <f t="shared" si="6"/>
        <v>28.36504581</v>
      </c>
      <c r="X4887" s="17">
        <f t="shared" si="7"/>
        <v>2.81888654</v>
      </c>
      <c r="Y4887" s="14">
        <f t="shared" si="8"/>
        <v>57294</v>
      </c>
      <c r="Z4887" s="14">
        <f t="shared" si="9"/>
        <v>25646</v>
      </c>
      <c r="AA4887" s="14">
        <f t="shared" si="10"/>
        <v>5080</v>
      </c>
      <c r="AB4887" s="14">
        <f t="shared" si="11"/>
        <v>13656</v>
      </c>
      <c r="AC4887" s="14">
        <f t="shared" si="12"/>
        <v>6165</v>
      </c>
      <c r="AD4887" s="14">
        <f t="shared" si="13"/>
        <v>6779</v>
      </c>
      <c r="AE4887" s="14">
        <f t="shared" si="14"/>
        <v>737</v>
      </c>
      <c r="AF4887" s="14">
        <f t="shared" si="15"/>
        <v>21</v>
      </c>
      <c r="AG4887" s="17">
        <f t="shared" si="16"/>
        <v>127.2705059</v>
      </c>
      <c r="AH4887" s="20">
        <f>12*(J4887*'Programas e Observações'!$C$8+K4887*'Programas e Observações'!$C$9+L4887*('Programas e Observações'!$C$8+'Programas e Observações'!$C$9)+M4887*'Programas e Observações'!$C$10)</f>
        <v>290733.24</v>
      </c>
      <c r="AI4887" s="20">
        <f>12*(J4887*'Programas e Observações'!$D$8+K4887*'Programas e Observações'!$D$9+L4887*('Programas e Observações'!$D$8+'Programas e Observações'!$D$9)+M4887*'Programas e Observações'!$D$10)</f>
        <v>546960.12</v>
      </c>
      <c r="AJ4887" s="13" t="s">
        <v>18362</v>
      </c>
      <c r="AK4887" s="13" t="s">
        <v>6772</v>
      </c>
    </row>
    <row r="4888" ht="15.75" customHeight="1">
      <c r="A4888" s="13" t="s">
        <v>18363</v>
      </c>
      <c r="B4888" s="13" t="s">
        <v>18364</v>
      </c>
      <c r="C4888" s="13" t="s">
        <v>18365</v>
      </c>
      <c r="D4888" s="13" t="s">
        <v>17385</v>
      </c>
      <c r="E4888" s="13" t="s">
        <v>17696</v>
      </c>
      <c r="F4888" s="13" t="s">
        <v>17697</v>
      </c>
      <c r="G4888" s="14">
        <v>23934.0</v>
      </c>
      <c r="H4888" s="16" t="b">
        <f>G4888&lt;'Programas e Observações'!$C$11</f>
        <v>0</v>
      </c>
      <c r="I4888" s="14">
        <v>4993.0</v>
      </c>
      <c r="J4888" s="14">
        <v>2422.0</v>
      </c>
      <c r="K4888" s="14">
        <v>402.0</v>
      </c>
      <c r="L4888" s="14">
        <v>1194.0</v>
      </c>
      <c r="M4888" s="14">
        <v>475.0</v>
      </c>
      <c r="N4888" s="14">
        <v>336.0</v>
      </c>
      <c r="O4888" s="14">
        <v>68.0</v>
      </c>
      <c r="P4888" s="14">
        <v>1.0</v>
      </c>
      <c r="Q4888" s="14"/>
      <c r="R4888" s="17">
        <f t="shared" si="1"/>
        <v>208.6153589</v>
      </c>
      <c r="S4888" s="17">
        <f t="shared" si="2"/>
        <v>101.1949528</v>
      </c>
      <c r="T4888" s="17">
        <f t="shared" si="3"/>
        <v>16.79618952</v>
      </c>
      <c r="U4888" s="17">
        <f t="shared" si="4"/>
        <v>49.88718977</v>
      </c>
      <c r="V4888" s="17">
        <f t="shared" si="5"/>
        <v>19.84624384</v>
      </c>
      <c r="W4888" s="17">
        <f t="shared" si="6"/>
        <v>14.03860617</v>
      </c>
      <c r="X4888" s="17">
        <f t="shared" si="7"/>
        <v>2.841146486</v>
      </c>
      <c r="Y4888" s="14">
        <f t="shared" si="8"/>
        <v>47743</v>
      </c>
      <c r="Z4888" s="14">
        <f t="shared" si="9"/>
        <v>18099</v>
      </c>
      <c r="AA4888" s="14">
        <f t="shared" si="10"/>
        <v>7745</v>
      </c>
      <c r="AB4888" s="14">
        <f t="shared" si="11"/>
        <v>10928</v>
      </c>
      <c r="AC4888" s="14">
        <f t="shared" si="12"/>
        <v>4544</v>
      </c>
      <c r="AD4888" s="14">
        <f t="shared" si="13"/>
        <v>7000</v>
      </c>
      <c r="AE4888" s="14">
        <f t="shared" si="14"/>
        <v>1476</v>
      </c>
      <c r="AF4888" s="14">
        <f t="shared" si="15"/>
        <v>31</v>
      </c>
      <c r="AG4888" s="17">
        <f t="shared" si="16"/>
        <v>79.15649087</v>
      </c>
      <c r="AH4888" s="20">
        <f>12*(J4888*'Programas e Observações'!$C$8+K4888*'Programas e Observações'!$C$9+L4888*('Programas e Observações'!$C$8+'Programas e Observações'!$C$9)+M4888*'Programas e Observações'!$C$10)</f>
        <v>1781598</v>
      </c>
      <c r="AI4888" s="20">
        <f>12*(J4888*'Programas e Observações'!$D$8+K4888*'Programas e Observações'!$D$9+L4888*('Programas e Observações'!$D$8+'Programas e Observações'!$D$9)+M4888*'Programas e Observações'!$D$10)</f>
        <v>3123312.84</v>
      </c>
      <c r="AJ4888" s="13" t="s">
        <v>18366</v>
      </c>
      <c r="AK4888" s="13" t="s">
        <v>4002</v>
      </c>
    </row>
    <row r="4889" ht="15.75" customHeight="1">
      <c r="A4889" s="13" t="s">
        <v>18367</v>
      </c>
      <c r="B4889" s="13" t="s">
        <v>18368</v>
      </c>
      <c r="C4889" s="13" t="s">
        <v>18369</v>
      </c>
      <c r="D4889" s="13" t="s">
        <v>17385</v>
      </c>
      <c r="E4889" s="13" t="s">
        <v>17565</v>
      </c>
      <c r="F4889" s="13" t="s">
        <v>17566</v>
      </c>
      <c r="G4889" s="14">
        <v>26637.0</v>
      </c>
      <c r="H4889" s="16" t="b">
        <f>G4889&lt;'Programas e Observações'!$C$11</f>
        <v>0</v>
      </c>
      <c r="I4889" s="14">
        <v>3694.0</v>
      </c>
      <c r="J4889" s="14">
        <v>1669.0</v>
      </c>
      <c r="K4889" s="14">
        <v>453.0</v>
      </c>
      <c r="L4889" s="14">
        <v>620.0</v>
      </c>
      <c r="M4889" s="14">
        <v>323.0</v>
      </c>
      <c r="N4889" s="14">
        <v>441.0</v>
      </c>
      <c r="O4889" s="14">
        <v>77.0</v>
      </c>
      <c r="P4889" s="14">
        <v>5.0</v>
      </c>
      <c r="Q4889" s="14"/>
      <c r="R4889" s="17">
        <f t="shared" si="1"/>
        <v>138.6792807</v>
      </c>
      <c r="S4889" s="17">
        <f t="shared" si="2"/>
        <v>62.65720614</v>
      </c>
      <c r="T4889" s="17">
        <f t="shared" si="3"/>
        <v>17.00641964</v>
      </c>
      <c r="U4889" s="17">
        <f t="shared" si="4"/>
        <v>23.27589443</v>
      </c>
      <c r="V4889" s="17">
        <f t="shared" si="5"/>
        <v>12.12599016</v>
      </c>
      <c r="W4889" s="17">
        <f t="shared" si="6"/>
        <v>16.55591846</v>
      </c>
      <c r="X4889" s="17">
        <f t="shared" si="7"/>
        <v>2.890715921</v>
      </c>
      <c r="Y4889" s="14">
        <f t="shared" si="8"/>
        <v>27116</v>
      </c>
      <c r="Z4889" s="14">
        <f t="shared" si="9"/>
        <v>11474</v>
      </c>
      <c r="AA4889" s="14">
        <f t="shared" si="10"/>
        <v>4477</v>
      </c>
      <c r="AB4889" s="14">
        <f t="shared" si="11"/>
        <v>4375</v>
      </c>
      <c r="AC4889" s="14">
        <f t="shared" si="12"/>
        <v>2307</v>
      </c>
      <c r="AD4889" s="14">
        <f t="shared" si="13"/>
        <v>6260</v>
      </c>
      <c r="AE4889" s="14">
        <f t="shared" si="14"/>
        <v>935</v>
      </c>
      <c r="AF4889" s="14">
        <f t="shared" si="15"/>
        <v>40</v>
      </c>
      <c r="AG4889" s="17">
        <f t="shared" si="16"/>
        <v>83.23766139</v>
      </c>
      <c r="AH4889" s="20">
        <f>12*(J4889*'Programas e Observações'!$C$8+K4889*'Programas e Observações'!$C$9+L4889*('Programas e Observações'!$C$8+'Programas e Observações'!$C$9)+M4889*'Programas e Observações'!$C$10)</f>
        <v>1171493.04</v>
      </c>
      <c r="AI4889" s="20">
        <f>12*(J4889*'Programas e Observações'!$D$8+K4889*'Programas e Observações'!$D$9+L4889*('Programas e Observações'!$D$8+'Programas e Observações'!$D$9)+M4889*'Programas e Observações'!$D$10)</f>
        <v>2022498.24</v>
      </c>
      <c r="AJ4889" s="13" t="s">
        <v>18370</v>
      </c>
      <c r="AK4889" s="13" t="s">
        <v>338</v>
      </c>
    </row>
    <row r="4890" ht="15.75" customHeight="1">
      <c r="A4890" s="13" t="s">
        <v>18371</v>
      </c>
      <c r="B4890" s="13" t="s">
        <v>18372</v>
      </c>
      <c r="C4890" s="13" t="s">
        <v>18373</v>
      </c>
      <c r="D4890" s="13" t="s">
        <v>17385</v>
      </c>
      <c r="E4890" s="13" t="s">
        <v>17401</v>
      </c>
      <c r="F4890" s="13" t="s">
        <v>17402</v>
      </c>
      <c r="G4890" s="14">
        <v>2198.0</v>
      </c>
      <c r="H4890" s="16" t="b">
        <f>G4890&lt;'Programas e Observações'!$C$11</f>
        <v>1</v>
      </c>
      <c r="I4890" s="14">
        <v>0.0</v>
      </c>
      <c r="J4890" s="14">
        <v>0.0</v>
      </c>
      <c r="K4890" s="14">
        <v>0.0</v>
      </c>
      <c r="L4890" s="14">
        <v>0.0</v>
      </c>
      <c r="M4890" s="14">
        <v>0.0</v>
      </c>
      <c r="N4890" s="14">
        <v>95.0</v>
      </c>
      <c r="O4890" s="14">
        <v>14.0</v>
      </c>
      <c r="P4890" s="14">
        <v>1.0</v>
      </c>
      <c r="Q4890" s="14"/>
      <c r="R4890" s="17">
        <f t="shared" si="1"/>
        <v>0</v>
      </c>
      <c r="S4890" s="17">
        <f t="shared" si="2"/>
        <v>0</v>
      </c>
      <c r="T4890" s="17">
        <f t="shared" si="3"/>
        <v>0</v>
      </c>
      <c r="U4890" s="17">
        <f t="shared" si="4"/>
        <v>0</v>
      </c>
      <c r="V4890" s="17">
        <f t="shared" si="5"/>
        <v>0</v>
      </c>
      <c r="W4890" s="17">
        <f t="shared" si="6"/>
        <v>43.2211101</v>
      </c>
      <c r="X4890" s="17">
        <f t="shared" si="7"/>
        <v>6.369426752</v>
      </c>
      <c r="Y4890" s="14">
        <f t="shared" si="8"/>
        <v>29100</v>
      </c>
      <c r="Z4890" s="14">
        <f t="shared" si="9"/>
        <v>16114</v>
      </c>
      <c r="AA4890" s="14">
        <f t="shared" si="10"/>
        <v>1914</v>
      </c>
      <c r="AB4890" s="14">
        <f t="shared" si="11"/>
        <v>5943</v>
      </c>
      <c r="AC4890" s="14">
        <f t="shared" si="12"/>
        <v>2406</v>
      </c>
      <c r="AD4890" s="14">
        <f t="shared" si="13"/>
        <v>4333</v>
      </c>
      <c r="AE4890" s="14">
        <f t="shared" si="14"/>
        <v>1072</v>
      </c>
      <c r="AF4890" s="14">
        <f t="shared" si="15"/>
        <v>25</v>
      </c>
      <c r="AG4890" s="17">
        <f t="shared" si="16"/>
        <v>123.8387458</v>
      </c>
      <c r="AH4890" s="20">
        <f>12*(J4890*'Programas e Observações'!$C$8+K4890*'Programas e Observações'!$C$9+L4890*('Programas e Observações'!$C$8+'Programas e Observações'!$C$9)+M4890*'Programas e Observações'!$C$10)</f>
        <v>0</v>
      </c>
      <c r="AI4890" s="20">
        <f>12*(J4890*'Programas e Observações'!$D$8+K4890*'Programas e Observações'!$D$9+L4890*('Programas e Observações'!$D$8+'Programas e Observações'!$D$9)+M4890*'Programas e Observações'!$D$10)</f>
        <v>0</v>
      </c>
      <c r="AJ4890" s="13" t="s">
        <v>342</v>
      </c>
      <c r="AK4890" s="13" t="s">
        <v>343</v>
      </c>
    </row>
    <row r="4891" ht="15.75" customHeight="1">
      <c r="A4891" s="13" t="s">
        <v>18374</v>
      </c>
      <c r="B4891" s="13" t="s">
        <v>18375</v>
      </c>
      <c r="C4891" s="13" t="s">
        <v>18376</v>
      </c>
      <c r="D4891" s="13" t="s">
        <v>17385</v>
      </c>
      <c r="E4891" s="13" t="s">
        <v>17436</v>
      </c>
      <c r="F4891" s="13" t="s">
        <v>17437</v>
      </c>
      <c r="G4891" s="14">
        <v>3545.0</v>
      </c>
      <c r="H4891" s="16" t="b">
        <f>G4891&lt;'Programas e Observações'!$C$11</f>
        <v>1</v>
      </c>
      <c r="I4891" s="14">
        <v>0.0</v>
      </c>
      <c r="J4891" s="14">
        <v>0.0</v>
      </c>
      <c r="K4891" s="14">
        <v>0.0</v>
      </c>
      <c r="L4891" s="14">
        <v>0.0</v>
      </c>
      <c r="M4891" s="14">
        <v>0.0</v>
      </c>
      <c r="N4891" s="14">
        <v>56.0</v>
      </c>
      <c r="O4891" s="14">
        <v>11.0</v>
      </c>
      <c r="P4891" s="14">
        <v>0.0</v>
      </c>
      <c r="Q4891" s="14"/>
      <c r="R4891" s="17">
        <f t="shared" si="1"/>
        <v>0</v>
      </c>
      <c r="S4891" s="17">
        <f t="shared" si="2"/>
        <v>0</v>
      </c>
      <c r="T4891" s="17">
        <f t="shared" si="3"/>
        <v>0</v>
      </c>
      <c r="U4891" s="17">
        <f t="shared" si="4"/>
        <v>0</v>
      </c>
      <c r="V4891" s="17">
        <f t="shared" si="5"/>
        <v>0</v>
      </c>
      <c r="W4891" s="17">
        <f t="shared" si="6"/>
        <v>15.79689704</v>
      </c>
      <c r="X4891" s="17">
        <f t="shared" si="7"/>
        <v>3.102961918</v>
      </c>
      <c r="Y4891" s="14">
        <f t="shared" si="8"/>
        <v>20332</v>
      </c>
      <c r="Z4891" s="14">
        <f t="shared" si="9"/>
        <v>9628</v>
      </c>
      <c r="AA4891" s="14">
        <f t="shared" si="10"/>
        <v>2411</v>
      </c>
      <c r="AB4891" s="14">
        <f t="shared" si="11"/>
        <v>4335</v>
      </c>
      <c r="AC4891" s="14">
        <f t="shared" si="12"/>
        <v>1788</v>
      </c>
      <c r="AD4891" s="14">
        <f t="shared" si="13"/>
        <v>3057</v>
      </c>
      <c r="AE4891" s="14">
        <f t="shared" si="14"/>
        <v>389</v>
      </c>
      <c r="AF4891" s="14">
        <f t="shared" si="15"/>
        <v>9</v>
      </c>
      <c r="AG4891" s="17">
        <f t="shared" si="16"/>
        <v>106.8935061</v>
      </c>
      <c r="AH4891" s="20">
        <f>12*(J4891*'Programas e Observações'!$C$8+K4891*'Programas e Observações'!$C$9+L4891*('Programas e Observações'!$C$8+'Programas e Observações'!$C$9)+M4891*'Programas e Observações'!$C$10)</f>
        <v>0</v>
      </c>
      <c r="AI4891" s="20">
        <f>12*(J4891*'Programas e Observações'!$D$8+K4891*'Programas e Observações'!$D$9+L4891*('Programas e Observações'!$D$8+'Programas e Observações'!$D$9)+M4891*'Programas e Observações'!$D$10)</f>
        <v>0</v>
      </c>
      <c r="AJ4891" s="13" t="s">
        <v>342</v>
      </c>
      <c r="AK4891" s="13" t="s">
        <v>343</v>
      </c>
    </row>
    <row r="4892" ht="15.75" customHeight="1">
      <c r="A4892" s="13" t="s">
        <v>18377</v>
      </c>
      <c r="B4892" s="13" t="s">
        <v>18378</v>
      </c>
      <c r="C4892" s="13" t="s">
        <v>3393</v>
      </c>
      <c r="D4892" s="13" t="s">
        <v>17385</v>
      </c>
      <c r="E4892" s="13" t="s">
        <v>17528</v>
      </c>
      <c r="F4892" s="13" t="s">
        <v>17529</v>
      </c>
      <c r="G4892" s="14">
        <v>30189.0</v>
      </c>
      <c r="H4892" s="16" t="b">
        <f>G4892&lt;'Programas e Observações'!$C$11</f>
        <v>0</v>
      </c>
      <c r="I4892" s="14">
        <v>2454.0</v>
      </c>
      <c r="J4892" s="14">
        <v>1107.0</v>
      </c>
      <c r="K4892" s="14">
        <v>195.0</v>
      </c>
      <c r="L4892" s="14">
        <v>791.0</v>
      </c>
      <c r="M4892" s="14">
        <v>304.0</v>
      </c>
      <c r="N4892" s="14">
        <v>408.0</v>
      </c>
      <c r="O4892" s="14">
        <v>62.0</v>
      </c>
      <c r="P4892" s="14">
        <v>4.0</v>
      </c>
      <c r="Q4892" s="14"/>
      <c r="R4892" s="17">
        <f t="shared" si="1"/>
        <v>81.28788632</v>
      </c>
      <c r="S4892" s="17">
        <f t="shared" si="2"/>
        <v>36.66898539</v>
      </c>
      <c r="T4892" s="17">
        <f t="shared" si="3"/>
        <v>6.45930637</v>
      </c>
      <c r="U4892" s="17">
        <f t="shared" si="4"/>
        <v>26.20159661</v>
      </c>
      <c r="V4892" s="17">
        <f t="shared" si="5"/>
        <v>10.06989301</v>
      </c>
      <c r="W4892" s="17">
        <f t="shared" si="6"/>
        <v>13.5148564</v>
      </c>
      <c r="X4892" s="17">
        <f t="shared" si="7"/>
        <v>2.053728179</v>
      </c>
      <c r="Y4892" s="14">
        <f t="shared" si="8"/>
        <v>73317</v>
      </c>
      <c r="Z4892" s="14">
        <f t="shared" si="9"/>
        <v>33457</v>
      </c>
      <c r="AA4892" s="14">
        <f t="shared" si="10"/>
        <v>6619</v>
      </c>
      <c r="AB4892" s="14">
        <f t="shared" si="11"/>
        <v>20730</v>
      </c>
      <c r="AC4892" s="14">
        <f t="shared" si="12"/>
        <v>8007</v>
      </c>
      <c r="AD4892" s="14">
        <f t="shared" si="13"/>
        <v>10198</v>
      </c>
      <c r="AE4892" s="14">
        <f t="shared" si="14"/>
        <v>1933</v>
      </c>
      <c r="AF4892" s="14">
        <f t="shared" si="15"/>
        <v>53</v>
      </c>
      <c r="AG4892" s="17">
        <f t="shared" si="16"/>
        <v>93.64606165</v>
      </c>
      <c r="AH4892" s="20">
        <f>12*(J4892*'Programas e Observações'!$C$8+K4892*'Programas e Observações'!$C$9+L4892*('Programas e Observações'!$C$8+'Programas e Observações'!$C$9)+M4892*'Programas e Observações'!$C$10)</f>
        <v>1039504.32</v>
      </c>
      <c r="AI4892" s="20">
        <f>12*(J4892*'Programas e Observações'!$D$8+K4892*'Programas e Observações'!$D$9+L4892*('Programas e Observações'!$D$8+'Programas e Observações'!$D$9)+M4892*'Programas e Observações'!$D$10)</f>
        <v>1747739.76</v>
      </c>
      <c r="AJ4892" s="13" t="s">
        <v>18379</v>
      </c>
      <c r="AK4892" s="13" t="s">
        <v>2666</v>
      </c>
    </row>
    <row r="4893" ht="15.75" customHeight="1">
      <c r="A4893" s="13" t="s">
        <v>18380</v>
      </c>
      <c r="B4893" s="13" t="s">
        <v>18381</v>
      </c>
      <c r="C4893" s="13" t="s">
        <v>18382</v>
      </c>
      <c r="D4893" s="13" t="s">
        <v>17385</v>
      </c>
      <c r="E4893" s="13" t="s">
        <v>17498</v>
      </c>
      <c r="F4893" s="13" t="s">
        <v>17499</v>
      </c>
      <c r="G4893" s="14">
        <v>3633.0</v>
      </c>
      <c r="H4893" s="16" t="b">
        <f>G4893&lt;'Programas e Observações'!$C$11</f>
        <v>1</v>
      </c>
      <c r="I4893" s="14">
        <v>869.0</v>
      </c>
      <c r="J4893" s="14">
        <v>489.0</v>
      </c>
      <c r="K4893" s="14">
        <v>50.0</v>
      </c>
      <c r="L4893" s="14">
        <v>194.0</v>
      </c>
      <c r="M4893" s="14">
        <v>68.0</v>
      </c>
      <c r="N4893" s="14">
        <v>157.0</v>
      </c>
      <c r="O4893" s="14">
        <v>22.0</v>
      </c>
      <c r="P4893" s="14">
        <v>0.0</v>
      </c>
      <c r="Q4893" s="14"/>
      <c r="R4893" s="17">
        <f t="shared" si="1"/>
        <v>239.1962565</v>
      </c>
      <c r="S4893" s="17">
        <f t="shared" si="2"/>
        <v>134.5995045</v>
      </c>
      <c r="T4893" s="17">
        <f t="shared" si="3"/>
        <v>13.76273053</v>
      </c>
      <c r="U4893" s="17">
        <f t="shared" si="4"/>
        <v>53.39939444</v>
      </c>
      <c r="V4893" s="17">
        <f t="shared" si="5"/>
        <v>18.71731352</v>
      </c>
      <c r="W4893" s="17">
        <f t="shared" si="6"/>
        <v>43.21497385</v>
      </c>
      <c r="X4893" s="17">
        <f t="shared" si="7"/>
        <v>6.055601431</v>
      </c>
      <c r="Y4893" s="14">
        <f t="shared" si="8"/>
        <v>29008</v>
      </c>
      <c r="Z4893" s="14">
        <f t="shared" si="9"/>
        <v>15553</v>
      </c>
      <c r="AA4893" s="14">
        <f t="shared" si="10"/>
        <v>1775</v>
      </c>
      <c r="AB4893" s="14">
        <f t="shared" si="11"/>
        <v>6222</v>
      </c>
      <c r="AC4893" s="14">
        <f t="shared" si="12"/>
        <v>2686</v>
      </c>
      <c r="AD4893" s="14">
        <f t="shared" si="13"/>
        <v>3400</v>
      </c>
      <c r="AE4893" s="14">
        <f t="shared" si="14"/>
        <v>701</v>
      </c>
      <c r="AF4893" s="14">
        <f t="shared" si="15"/>
        <v>17</v>
      </c>
      <c r="AG4893" s="17">
        <f t="shared" si="16"/>
        <v>149.8347107</v>
      </c>
      <c r="AH4893" s="20">
        <f>12*(J4893*'Programas e Observações'!$C$8+K4893*'Programas e Observações'!$C$9+L4893*('Programas e Observações'!$C$8+'Programas e Observações'!$C$9)+M4893*'Programas e Observações'!$C$10)</f>
        <v>295792.44</v>
      </c>
      <c r="AI4893" s="20">
        <f>12*(J4893*'Programas e Observações'!$D$8+K4893*'Programas e Observações'!$D$9+L4893*('Programas e Observações'!$D$8+'Programas e Observações'!$D$9)+M4893*'Programas e Observações'!$D$10)</f>
        <v>547668</v>
      </c>
      <c r="AJ4893" s="13" t="s">
        <v>18383</v>
      </c>
      <c r="AK4893" s="13" t="s">
        <v>3411</v>
      </c>
    </row>
    <row r="4894" ht="15.75" customHeight="1">
      <c r="A4894" s="13" t="s">
        <v>18384</v>
      </c>
      <c r="B4894" s="13" t="s">
        <v>18385</v>
      </c>
      <c r="C4894" s="13" t="s">
        <v>18386</v>
      </c>
      <c r="D4894" s="13" t="s">
        <v>17385</v>
      </c>
      <c r="E4894" s="13" t="s">
        <v>17471</v>
      </c>
      <c r="F4894" s="13" t="s">
        <v>17472</v>
      </c>
      <c r="G4894" s="14">
        <v>235802.0</v>
      </c>
      <c r="H4894" s="16" t="b">
        <f>G4894&lt;'Programas e Observações'!$C$11</f>
        <v>0</v>
      </c>
      <c r="I4894" s="14">
        <v>21911.0</v>
      </c>
      <c r="J4894" s="14">
        <v>10499.0</v>
      </c>
      <c r="K4894" s="14">
        <v>2002.0</v>
      </c>
      <c r="L4894" s="14">
        <v>5884.0</v>
      </c>
      <c r="M4894" s="14">
        <v>1718.0</v>
      </c>
      <c r="N4894" s="14">
        <v>3125.0</v>
      </c>
      <c r="O4894" s="14">
        <v>530.0</v>
      </c>
      <c r="P4894" s="14">
        <v>28.0</v>
      </c>
      <c r="Q4894" s="14">
        <v>1951.0</v>
      </c>
      <c r="R4894" s="17">
        <f t="shared" si="1"/>
        <v>92.92117963</v>
      </c>
      <c r="S4894" s="17">
        <f t="shared" si="2"/>
        <v>44.52464356</v>
      </c>
      <c r="T4894" s="17">
        <f t="shared" si="3"/>
        <v>8.49017396</v>
      </c>
      <c r="U4894" s="17">
        <f t="shared" si="4"/>
        <v>24.95313865</v>
      </c>
      <c r="V4894" s="17">
        <f t="shared" si="5"/>
        <v>7.285773658</v>
      </c>
      <c r="W4894" s="17">
        <f t="shared" si="6"/>
        <v>13.25264417</v>
      </c>
      <c r="X4894" s="17">
        <f t="shared" si="7"/>
        <v>2.247648451</v>
      </c>
      <c r="Y4894" s="14">
        <f t="shared" si="8"/>
        <v>89685</v>
      </c>
      <c r="Z4894" s="14">
        <f t="shared" si="9"/>
        <v>45733</v>
      </c>
      <c r="AA4894" s="14">
        <f t="shared" si="10"/>
        <v>6462</v>
      </c>
      <c r="AB4894" s="14">
        <f t="shared" si="11"/>
        <v>22523</v>
      </c>
      <c r="AC4894" s="14">
        <f t="shared" si="12"/>
        <v>8211</v>
      </c>
      <c r="AD4894" s="14">
        <f t="shared" si="13"/>
        <v>12145</v>
      </c>
      <c r="AE4894" s="14">
        <f t="shared" si="14"/>
        <v>1997</v>
      </c>
      <c r="AF4894" s="14">
        <f t="shared" si="15"/>
        <v>84</v>
      </c>
      <c r="AG4894" s="17">
        <f t="shared" si="16"/>
        <v>112.0337082</v>
      </c>
      <c r="AH4894" s="20">
        <f>12*(J4894*'Programas e Observações'!$C$8+K4894*'Programas e Observações'!$C$9+L4894*('Programas e Observações'!$C$8+'Programas e Observações'!$C$9)+M4894*'Programas e Observações'!$C$10)</f>
        <v>8176659.24</v>
      </c>
      <c r="AI4894" s="20">
        <f>12*(J4894*'Programas e Observações'!$D$8+K4894*'Programas e Observações'!$D$9+L4894*('Programas e Observações'!$D$8+'Programas e Observações'!$D$9)+M4894*'Programas e Observações'!$D$10)</f>
        <v>14263512</v>
      </c>
      <c r="AJ4894" s="13" t="s">
        <v>18387</v>
      </c>
      <c r="AK4894" s="13" t="s">
        <v>18388</v>
      </c>
    </row>
    <row r="4895" ht="15.75" customHeight="1">
      <c r="A4895" s="13" t="s">
        <v>18389</v>
      </c>
      <c r="B4895" s="13" t="s">
        <v>18390</v>
      </c>
      <c r="C4895" s="13" t="s">
        <v>18391</v>
      </c>
      <c r="D4895" s="13" t="s">
        <v>17385</v>
      </c>
      <c r="E4895" s="13" t="s">
        <v>17406</v>
      </c>
      <c r="F4895" s="13" t="s">
        <v>17407</v>
      </c>
      <c r="G4895" s="14">
        <v>3239.0</v>
      </c>
      <c r="H4895" s="16" t="b">
        <f>G4895&lt;'Programas e Observações'!$C$11</f>
        <v>1</v>
      </c>
      <c r="I4895" s="14">
        <v>694.0</v>
      </c>
      <c r="J4895" s="14">
        <v>438.0</v>
      </c>
      <c r="K4895" s="14">
        <v>44.0</v>
      </c>
      <c r="L4895" s="14">
        <v>125.0</v>
      </c>
      <c r="M4895" s="14">
        <v>23.0</v>
      </c>
      <c r="N4895" s="14">
        <v>52.0</v>
      </c>
      <c r="O4895" s="14">
        <v>14.0</v>
      </c>
      <c r="P4895" s="14">
        <v>0.0</v>
      </c>
      <c r="Q4895" s="14"/>
      <c r="R4895" s="17">
        <f t="shared" si="1"/>
        <v>214.2636616</v>
      </c>
      <c r="S4895" s="17">
        <f t="shared" si="2"/>
        <v>135.2269219</v>
      </c>
      <c r="T4895" s="17">
        <f t="shared" si="3"/>
        <v>13.58443964</v>
      </c>
      <c r="U4895" s="17">
        <f t="shared" si="4"/>
        <v>38.59215807</v>
      </c>
      <c r="V4895" s="17">
        <f t="shared" si="5"/>
        <v>7.100957086</v>
      </c>
      <c r="W4895" s="17">
        <f t="shared" si="6"/>
        <v>16.05433776</v>
      </c>
      <c r="X4895" s="17">
        <f t="shared" si="7"/>
        <v>4.322321704</v>
      </c>
      <c r="Y4895" s="14">
        <f t="shared" si="8"/>
        <v>39596</v>
      </c>
      <c r="Z4895" s="14">
        <f t="shared" si="9"/>
        <v>24465</v>
      </c>
      <c r="AA4895" s="14">
        <f t="shared" si="10"/>
        <v>1921</v>
      </c>
      <c r="AB4895" s="14">
        <f t="shared" si="11"/>
        <v>7339</v>
      </c>
      <c r="AC4895" s="14">
        <f t="shared" si="12"/>
        <v>2721</v>
      </c>
      <c r="AD4895" s="14">
        <f t="shared" si="13"/>
        <v>4709</v>
      </c>
      <c r="AE4895" s="14">
        <f t="shared" si="14"/>
        <v>898</v>
      </c>
      <c r="AF4895" s="14">
        <f t="shared" si="15"/>
        <v>18</v>
      </c>
      <c r="AG4895" s="17">
        <f t="shared" si="16"/>
        <v>167.3761144</v>
      </c>
      <c r="AH4895" s="20">
        <f>12*(J4895*'Programas e Observações'!$C$8+K4895*'Programas e Observações'!$C$9+L4895*('Programas e Observações'!$C$8+'Programas e Observações'!$C$9)+M4895*'Programas e Observações'!$C$10)</f>
        <v>210027.84</v>
      </c>
      <c r="AI4895" s="20">
        <f>12*(J4895*'Programas e Observações'!$D$8+K4895*'Programas e Observações'!$D$9+L4895*('Programas e Observações'!$D$8+'Programas e Observações'!$D$9)+M4895*'Programas e Observações'!$D$10)</f>
        <v>416484</v>
      </c>
      <c r="AJ4895" s="13" t="s">
        <v>6228</v>
      </c>
      <c r="AK4895" s="13" t="s">
        <v>2345</v>
      </c>
    </row>
    <row r="4896" ht="15.75" customHeight="1">
      <c r="A4896" s="13" t="s">
        <v>18392</v>
      </c>
      <c r="B4896" s="13" t="s">
        <v>18393</v>
      </c>
      <c r="C4896" s="13" t="s">
        <v>18394</v>
      </c>
      <c r="D4896" s="13" t="s">
        <v>17385</v>
      </c>
      <c r="E4896" s="13" t="s">
        <v>17426</v>
      </c>
      <c r="F4896" s="13" t="s">
        <v>17427</v>
      </c>
      <c r="G4896" s="14">
        <v>2187.0</v>
      </c>
      <c r="H4896" s="16" t="b">
        <f>G4896&lt;'Programas e Observações'!$C$11</f>
        <v>1</v>
      </c>
      <c r="I4896" s="14">
        <v>588.0</v>
      </c>
      <c r="J4896" s="14">
        <v>367.0</v>
      </c>
      <c r="K4896" s="14">
        <v>16.0</v>
      </c>
      <c r="L4896" s="14">
        <v>110.0</v>
      </c>
      <c r="M4896" s="14">
        <v>43.0</v>
      </c>
      <c r="N4896" s="14">
        <v>80.0</v>
      </c>
      <c r="O4896" s="14">
        <v>7.0</v>
      </c>
      <c r="P4896" s="14">
        <v>0.0</v>
      </c>
      <c r="Q4896" s="14"/>
      <c r="R4896" s="17">
        <f t="shared" si="1"/>
        <v>268.861454</v>
      </c>
      <c r="S4896" s="17">
        <f t="shared" si="2"/>
        <v>167.8097851</v>
      </c>
      <c r="T4896" s="17">
        <f t="shared" si="3"/>
        <v>7.315957933</v>
      </c>
      <c r="U4896" s="17">
        <f t="shared" si="4"/>
        <v>50.29721079</v>
      </c>
      <c r="V4896" s="17">
        <f t="shared" si="5"/>
        <v>19.66163695</v>
      </c>
      <c r="W4896" s="17">
        <f t="shared" si="6"/>
        <v>36.57978967</v>
      </c>
      <c r="X4896" s="17">
        <f t="shared" si="7"/>
        <v>3.200731596</v>
      </c>
      <c r="Y4896" s="14">
        <f t="shared" si="8"/>
        <v>24494</v>
      </c>
      <c r="Z4896" s="14">
        <f t="shared" si="9"/>
        <v>15249</v>
      </c>
      <c r="AA4896" s="14">
        <f t="shared" si="10"/>
        <v>1113</v>
      </c>
      <c r="AB4896" s="14">
        <f t="shared" si="11"/>
        <v>3921</v>
      </c>
      <c r="AC4896" s="14">
        <f t="shared" si="12"/>
        <v>2084</v>
      </c>
      <c r="AD4896" s="14">
        <f t="shared" si="13"/>
        <v>3484</v>
      </c>
      <c r="AE4896" s="14">
        <f t="shared" si="14"/>
        <v>703</v>
      </c>
      <c r="AF4896" s="14">
        <f t="shared" si="15"/>
        <v>14</v>
      </c>
      <c r="AG4896" s="17">
        <f t="shared" si="16"/>
        <v>125.7702103</v>
      </c>
      <c r="AH4896" s="20">
        <f>12*(J4896*'Programas e Observações'!$C$8+K4896*'Programas e Observações'!$C$9+L4896*('Programas e Observações'!$C$8+'Programas e Observações'!$C$9)+M4896*'Programas e Observações'!$C$10)</f>
        <v>181589.64</v>
      </c>
      <c r="AI4896" s="20">
        <f>12*(J4896*'Programas e Observações'!$D$8+K4896*'Programas e Observações'!$D$9+L4896*('Programas e Observações'!$D$8+'Programas e Observações'!$D$9)+M4896*'Programas e Observações'!$D$10)</f>
        <v>356473.56</v>
      </c>
      <c r="AJ4896" s="13" t="s">
        <v>9060</v>
      </c>
      <c r="AK4896" s="13" t="s">
        <v>3406</v>
      </c>
    </row>
    <row r="4897" ht="15.75" customHeight="1">
      <c r="A4897" s="13" t="s">
        <v>18395</v>
      </c>
      <c r="B4897" s="13" t="s">
        <v>18396</v>
      </c>
      <c r="C4897" s="13" t="s">
        <v>18397</v>
      </c>
      <c r="D4897" s="13" t="s">
        <v>17385</v>
      </c>
      <c r="E4897" s="13" t="s">
        <v>17554</v>
      </c>
      <c r="F4897" s="13" t="s">
        <v>17555</v>
      </c>
      <c r="G4897" s="14">
        <v>1677.0</v>
      </c>
      <c r="H4897" s="16" t="b">
        <f>G4897&lt;'Programas e Observações'!$C$11</f>
        <v>1</v>
      </c>
      <c r="I4897" s="14">
        <v>429.0</v>
      </c>
      <c r="J4897" s="14">
        <v>214.0</v>
      </c>
      <c r="K4897" s="14">
        <v>44.0</v>
      </c>
      <c r="L4897" s="14">
        <v>77.0</v>
      </c>
      <c r="M4897" s="14">
        <v>61.0</v>
      </c>
      <c r="N4897" s="14">
        <v>43.0</v>
      </c>
      <c r="O4897" s="14">
        <v>3.0</v>
      </c>
      <c r="P4897" s="14">
        <v>0.0</v>
      </c>
      <c r="Q4897" s="14"/>
      <c r="R4897" s="17">
        <f t="shared" si="1"/>
        <v>255.8139535</v>
      </c>
      <c r="S4897" s="17">
        <f t="shared" si="2"/>
        <v>127.6088253</v>
      </c>
      <c r="T4897" s="17">
        <f t="shared" si="3"/>
        <v>26.23732856</v>
      </c>
      <c r="U4897" s="17">
        <f t="shared" si="4"/>
        <v>45.91532499</v>
      </c>
      <c r="V4897" s="17">
        <f t="shared" si="5"/>
        <v>36.37447823</v>
      </c>
      <c r="W4897" s="17">
        <f t="shared" si="6"/>
        <v>25.64102564</v>
      </c>
      <c r="X4897" s="17">
        <f t="shared" si="7"/>
        <v>1.788908766</v>
      </c>
      <c r="Y4897" s="14">
        <f t="shared" si="8"/>
        <v>26074</v>
      </c>
      <c r="Z4897" s="14">
        <f t="shared" si="9"/>
        <v>14640</v>
      </c>
      <c r="AA4897" s="14">
        <f t="shared" si="10"/>
        <v>1594</v>
      </c>
      <c r="AB4897" s="14">
        <f t="shared" si="11"/>
        <v>5010</v>
      </c>
      <c r="AC4897" s="14">
        <f t="shared" si="12"/>
        <v>2553</v>
      </c>
      <c r="AD4897" s="14">
        <f t="shared" si="13"/>
        <v>2751</v>
      </c>
      <c r="AE4897" s="14">
        <f t="shared" si="14"/>
        <v>355</v>
      </c>
      <c r="AF4897" s="14">
        <f t="shared" si="15"/>
        <v>12</v>
      </c>
      <c r="AG4897" s="17">
        <f t="shared" si="16"/>
        <v>159.5471929</v>
      </c>
      <c r="AH4897" s="20">
        <f>12*(J4897*'Programas e Observações'!$C$8+K4897*'Programas e Observações'!$C$9+L4897*('Programas e Observações'!$C$8+'Programas e Observações'!$C$9)+M4897*'Programas e Observações'!$C$10)</f>
        <v>151594.08</v>
      </c>
      <c r="AI4897" s="20">
        <f>12*(J4897*'Programas e Observações'!$D$8+K4897*'Programas e Observações'!$D$9+L4897*('Programas e Observações'!$D$8+'Programas e Observações'!$D$9)+M4897*'Programas e Observações'!$D$10)</f>
        <v>259734</v>
      </c>
      <c r="AJ4897" s="13" t="s">
        <v>8173</v>
      </c>
      <c r="AK4897" s="13" t="s">
        <v>419</v>
      </c>
    </row>
    <row r="4898" ht="15.75" customHeight="1">
      <c r="A4898" s="13" t="s">
        <v>18398</v>
      </c>
      <c r="B4898" s="13" t="s">
        <v>18399</v>
      </c>
      <c r="C4898" s="13" t="s">
        <v>18400</v>
      </c>
      <c r="D4898" s="13" t="s">
        <v>17385</v>
      </c>
      <c r="E4898" s="13" t="s">
        <v>17554</v>
      </c>
      <c r="F4898" s="13" t="s">
        <v>17555</v>
      </c>
      <c r="G4898" s="14">
        <v>4375.0</v>
      </c>
      <c r="H4898" s="16" t="b">
        <f>G4898&lt;'Programas e Observações'!$C$11</f>
        <v>1</v>
      </c>
      <c r="I4898" s="14">
        <v>1279.0</v>
      </c>
      <c r="J4898" s="14">
        <v>677.0</v>
      </c>
      <c r="K4898" s="14">
        <v>75.0</v>
      </c>
      <c r="L4898" s="14">
        <v>252.0</v>
      </c>
      <c r="M4898" s="14">
        <v>258.0</v>
      </c>
      <c r="N4898" s="14">
        <v>78.0</v>
      </c>
      <c r="O4898" s="14">
        <v>15.0</v>
      </c>
      <c r="P4898" s="14">
        <v>0.0</v>
      </c>
      <c r="Q4898" s="14"/>
      <c r="R4898" s="17">
        <f t="shared" si="1"/>
        <v>292.3428571</v>
      </c>
      <c r="S4898" s="17">
        <f t="shared" si="2"/>
        <v>154.7428571</v>
      </c>
      <c r="T4898" s="17">
        <f t="shared" si="3"/>
        <v>17.14285714</v>
      </c>
      <c r="U4898" s="17">
        <f t="shared" si="4"/>
        <v>57.6</v>
      </c>
      <c r="V4898" s="17">
        <f t="shared" si="5"/>
        <v>58.97142857</v>
      </c>
      <c r="W4898" s="17">
        <f t="shared" si="6"/>
        <v>17.82857143</v>
      </c>
      <c r="X4898" s="17">
        <f t="shared" si="7"/>
        <v>3.428571429</v>
      </c>
      <c r="Y4898" s="14">
        <f t="shared" si="8"/>
        <v>26074</v>
      </c>
      <c r="Z4898" s="14">
        <f t="shared" si="9"/>
        <v>14640</v>
      </c>
      <c r="AA4898" s="14">
        <f t="shared" si="10"/>
        <v>1594</v>
      </c>
      <c r="AB4898" s="14">
        <f t="shared" si="11"/>
        <v>5010</v>
      </c>
      <c r="AC4898" s="14">
        <f t="shared" si="12"/>
        <v>2553</v>
      </c>
      <c r="AD4898" s="14">
        <f t="shared" si="13"/>
        <v>2751</v>
      </c>
      <c r="AE4898" s="14">
        <f t="shared" si="14"/>
        <v>355</v>
      </c>
      <c r="AF4898" s="14">
        <f t="shared" si="15"/>
        <v>12</v>
      </c>
      <c r="AG4898" s="17">
        <f t="shared" si="16"/>
        <v>159.5471929</v>
      </c>
      <c r="AH4898" s="20">
        <f>12*(J4898*'Programas e Observações'!$C$8+K4898*'Programas e Observações'!$C$9+L4898*('Programas e Observações'!$C$8+'Programas e Observações'!$C$9)+M4898*'Programas e Observações'!$C$10)</f>
        <v>487111.44</v>
      </c>
      <c r="AI4898" s="20">
        <f>12*(J4898*'Programas e Observações'!$D$8+K4898*'Programas e Observações'!$D$9+L4898*('Programas e Observações'!$D$8+'Programas e Observações'!$D$9)+M4898*'Programas e Observações'!$D$10)</f>
        <v>831964.44</v>
      </c>
      <c r="AJ4898" s="13" t="s">
        <v>18401</v>
      </c>
      <c r="AK4898" s="13" t="s">
        <v>18402</v>
      </c>
    </row>
    <row r="4899" ht="15.75" customHeight="1">
      <c r="A4899" s="13" t="s">
        <v>18403</v>
      </c>
      <c r="B4899" s="13" t="s">
        <v>18404</v>
      </c>
      <c r="C4899" s="13" t="s">
        <v>18405</v>
      </c>
      <c r="D4899" s="13" t="s">
        <v>17385</v>
      </c>
      <c r="E4899" s="13" t="s">
        <v>17522</v>
      </c>
      <c r="F4899" s="13" t="s">
        <v>17523</v>
      </c>
      <c r="G4899" s="14">
        <v>48999.0</v>
      </c>
      <c r="H4899" s="16" t="b">
        <f>G4899&lt;'Programas e Observações'!$C$11</f>
        <v>0</v>
      </c>
      <c r="I4899" s="14">
        <v>3904.0</v>
      </c>
      <c r="J4899" s="14">
        <v>2645.0</v>
      </c>
      <c r="K4899" s="14">
        <v>119.0</v>
      </c>
      <c r="L4899" s="14">
        <v>453.0</v>
      </c>
      <c r="M4899" s="14">
        <v>363.0</v>
      </c>
      <c r="N4899" s="14">
        <v>866.0</v>
      </c>
      <c r="O4899" s="14">
        <v>137.0</v>
      </c>
      <c r="P4899" s="14">
        <v>2.0</v>
      </c>
      <c r="Q4899" s="14"/>
      <c r="R4899" s="17">
        <f t="shared" si="1"/>
        <v>79.67509541</v>
      </c>
      <c r="S4899" s="17">
        <f t="shared" si="2"/>
        <v>53.98069348</v>
      </c>
      <c r="T4899" s="17">
        <f t="shared" si="3"/>
        <v>2.428620992</v>
      </c>
      <c r="U4899" s="17">
        <f t="shared" si="4"/>
        <v>9.245086634</v>
      </c>
      <c r="V4899" s="17">
        <f t="shared" si="5"/>
        <v>7.408314455</v>
      </c>
      <c r="W4899" s="17">
        <f t="shared" si="6"/>
        <v>17.67383008</v>
      </c>
      <c r="X4899" s="17">
        <f t="shared" si="7"/>
        <v>2.795975428</v>
      </c>
      <c r="Y4899" s="14">
        <f t="shared" si="8"/>
        <v>36813</v>
      </c>
      <c r="Z4899" s="14">
        <f t="shared" si="9"/>
        <v>17838</v>
      </c>
      <c r="AA4899" s="14">
        <f t="shared" si="10"/>
        <v>2615</v>
      </c>
      <c r="AB4899" s="14">
        <f t="shared" si="11"/>
        <v>10043</v>
      </c>
      <c r="AC4899" s="14">
        <f t="shared" si="12"/>
        <v>3683</v>
      </c>
      <c r="AD4899" s="14">
        <f t="shared" si="13"/>
        <v>4157</v>
      </c>
      <c r="AE4899" s="14">
        <f t="shared" si="14"/>
        <v>679</v>
      </c>
      <c r="AF4899" s="14">
        <f t="shared" si="15"/>
        <v>18</v>
      </c>
      <c r="AG4899" s="17">
        <f t="shared" si="16"/>
        <v>145.2917241</v>
      </c>
      <c r="AH4899" s="20">
        <f>12*(J4899*'Programas e Observações'!$C$8+K4899*'Programas e Observações'!$C$9+L4899*('Programas e Observações'!$C$8+'Programas e Observações'!$C$9)+M4899*'Programas e Observações'!$C$10)</f>
        <v>1098042.24</v>
      </c>
      <c r="AI4899" s="20">
        <f>12*(J4899*'Programas e Observações'!$D$8+K4899*'Programas e Observações'!$D$9+L4899*('Programas e Observações'!$D$8+'Programas e Observações'!$D$9)+M4899*'Programas e Observações'!$D$10)</f>
        <v>2229745.8</v>
      </c>
      <c r="AJ4899" s="13" t="s">
        <v>18406</v>
      </c>
      <c r="AK4899" s="13" t="s">
        <v>242</v>
      </c>
    </row>
    <row r="4900" ht="15.75" customHeight="1">
      <c r="A4900" s="13" t="s">
        <v>18407</v>
      </c>
      <c r="B4900" s="13" t="s">
        <v>18408</v>
      </c>
      <c r="C4900" s="13" t="s">
        <v>18409</v>
      </c>
      <c r="D4900" s="13" t="s">
        <v>17385</v>
      </c>
      <c r="E4900" s="13" t="s">
        <v>17391</v>
      </c>
      <c r="F4900" s="13" t="s">
        <v>17392</v>
      </c>
      <c r="G4900" s="14">
        <v>3685.0</v>
      </c>
      <c r="H4900" s="16" t="b">
        <f>G4900&lt;'Programas e Observações'!$C$11</f>
        <v>1</v>
      </c>
      <c r="I4900" s="14">
        <v>659.0</v>
      </c>
      <c r="J4900" s="14">
        <v>370.0</v>
      </c>
      <c r="K4900" s="14">
        <v>52.0</v>
      </c>
      <c r="L4900" s="14">
        <v>130.0</v>
      </c>
      <c r="M4900" s="14">
        <v>56.0</v>
      </c>
      <c r="N4900" s="14">
        <v>90.0</v>
      </c>
      <c r="O4900" s="14">
        <v>25.0</v>
      </c>
      <c r="P4900" s="14">
        <v>1.0</v>
      </c>
      <c r="Q4900" s="14"/>
      <c r="R4900" s="17">
        <f t="shared" si="1"/>
        <v>178.8331072</v>
      </c>
      <c r="S4900" s="17">
        <f t="shared" si="2"/>
        <v>100.4070556</v>
      </c>
      <c r="T4900" s="17">
        <f t="shared" si="3"/>
        <v>14.11126187</v>
      </c>
      <c r="U4900" s="17">
        <f t="shared" si="4"/>
        <v>35.27815468</v>
      </c>
      <c r="V4900" s="17">
        <f t="shared" si="5"/>
        <v>15.19674355</v>
      </c>
      <c r="W4900" s="17">
        <f t="shared" si="6"/>
        <v>24.42333786</v>
      </c>
      <c r="X4900" s="17">
        <f t="shared" si="7"/>
        <v>6.784260516</v>
      </c>
      <c r="Y4900" s="14">
        <f t="shared" si="8"/>
        <v>20310</v>
      </c>
      <c r="Z4900" s="14">
        <f t="shared" si="9"/>
        <v>10914</v>
      </c>
      <c r="AA4900" s="14">
        <f t="shared" si="10"/>
        <v>1544</v>
      </c>
      <c r="AB4900" s="14">
        <f t="shared" si="11"/>
        <v>3994</v>
      </c>
      <c r="AC4900" s="14">
        <f t="shared" si="12"/>
        <v>1643</v>
      </c>
      <c r="AD4900" s="14">
        <f t="shared" si="13"/>
        <v>2020</v>
      </c>
      <c r="AE4900" s="14">
        <f t="shared" si="14"/>
        <v>473</v>
      </c>
      <c r="AF4900" s="14">
        <f t="shared" si="15"/>
        <v>12</v>
      </c>
      <c r="AG4900" s="17">
        <f t="shared" si="16"/>
        <v>150.845582</v>
      </c>
      <c r="AH4900" s="20">
        <f>12*(J4900*'Programas e Observações'!$C$8+K4900*'Programas e Observações'!$C$9+L4900*('Programas e Observações'!$C$8+'Programas e Observações'!$C$9)+M4900*'Programas e Observações'!$C$10)</f>
        <v>221538.48</v>
      </c>
      <c r="AI4900" s="20">
        <f>12*(J4900*'Programas e Observações'!$D$8+K4900*'Programas e Observações'!$D$9+L4900*('Programas e Observações'!$D$8+'Programas e Observações'!$D$9)+M4900*'Programas e Observações'!$D$10)</f>
        <v>406089.36</v>
      </c>
      <c r="AJ4900" s="13" t="s">
        <v>10347</v>
      </c>
      <c r="AK4900" s="13" t="s">
        <v>3174</v>
      </c>
    </row>
    <row r="4901" ht="15.75" customHeight="1">
      <c r="A4901" s="13" t="s">
        <v>18410</v>
      </c>
      <c r="B4901" s="13" t="s">
        <v>18411</v>
      </c>
      <c r="C4901" s="13" t="s">
        <v>18412</v>
      </c>
      <c r="D4901" s="13" t="s">
        <v>17385</v>
      </c>
      <c r="E4901" s="13" t="s">
        <v>17522</v>
      </c>
      <c r="F4901" s="13" t="s">
        <v>17523</v>
      </c>
      <c r="G4901" s="14">
        <v>13189.0</v>
      </c>
      <c r="H4901" s="16" t="b">
        <f>G4901&lt;'Programas e Observações'!$C$11</f>
        <v>1</v>
      </c>
      <c r="I4901" s="14">
        <v>3274.0</v>
      </c>
      <c r="J4901" s="14">
        <v>1393.0</v>
      </c>
      <c r="K4901" s="14">
        <v>278.0</v>
      </c>
      <c r="L4901" s="14">
        <v>963.0</v>
      </c>
      <c r="M4901" s="14">
        <v>313.0</v>
      </c>
      <c r="N4901" s="14">
        <v>128.0</v>
      </c>
      <c r="O4901" s="14">
        <v>44.0</v>
      </c>
      <c r="P4901" s="14">
        <v>1.0</v>
      </c>
      <c r="Q4901" s="14"/>
      <c r="R4901" s="17">
        <f t="shared" si="1"/>
        <v>248.2371673</v>
      </c>
      <c r="S4901" s="17">
        <f t="shared" si="2"/>
        <v>105.6183183</v>
      </c>
      <c r="T4901" s="17">
        <f t="shared" si="3"/>
        <v>21.0781712</v>
      </c>
      <c r="U4901" s="17">
        <f t="shared" si="4"/>
        <v>73.01539161</v>
      </c>
      <c r="V4901" s="17">
        <f t="shared" si="5"/>
        <v>23.73189779</v>
      </c>
      <c r="W4901" s="17">
        <f t="shared" si="6"/>
        <v>9.705057245</v>
      </c>
      <c r="X4901" s="17">
        <f t="shared" si="7"/>
        <v>3.336113428</v>
      </c>
      <c r="Y4901" s="14">
        <f t="shared" si="8"/>
        <v>36813</v>
      </c>
      <c r="Z4901" s="14">
        <f t="shared" si="9"/>
        <v>17838</v>
      </c>
      <c r="AA4901" s="14">
        <f t="shared" si="10"/>
        <v>2615</v>
      </c>
      <c r="AB4901" s="14">
        <f t="shared" si="11"/>
        <v>10043</v>
      </c>
      <c r="AC4901" s="14">
        <f t="shared" si="12"/>
        <v>3683</v>
      </c>
      <c r="AD4901" s="14">
        <f t="shared" si="13"/>
        <v>4157</v>
      </c>
      <c r="AE4901" s="14">
        <f t="shared" si="14"/>
        <v>679</v>
      </c>
      <c r="AF4901" s="14">
        <f t="shared" si="15"/>
        <v>18</v>
      </c>
      <c r="AG4901" s="17">
        <f t="shared" si="16"/>
        <v>145.2917241</v>
      </c>
      <c r="AH4901" s="20">
        <f>12*(J4901*'Programas e Observações'!$C$8+K4901*'Programas e Observações'!$C$9+L4901*('Programas e Observações'!$C$8+'Programas e Observações'!$C$9)+M4901*'Programas e Observações'!$C$10)</f>
        <v>1265105.64</v>
      </c>
      <c r="AI4901" s="20">
        <f>12*(J4901*'Programas e Observações'!$D$8+K4901*'Programas e Observações'!$D$9+L4901*('Programas e Observações'!$D$8+'Programas e Observações'!$D$9)+M4901*'Programas e Observações'!$D$10)</f>
        <v>2143692.72</v>
      </c>
      <c r="AJ4901" s="13" t="s">
        <v>18413</v>
      </c>
      <c r="AK4901" s="13" t="s">
        <v>1105</v>
      </c>
    </row>
    <row r="4902" ht="15.75" customHeight="1">
      <c r="A4902" s="13" t="s">
        <v>18414</v>
      </c>
      <c r="B4902" s="13" t="s">
        <v>18415</v>
      </c>
      <c r="C4902" s="13" t="s">
        <v>18416</v>
      </c>
      <c r="D4902" s="13" t="s">
        <v>17385</v>
      </c>
      <c r="E4902" s="13" t="s">
        <v>17554</v>
      </c>
      <c r="F4902" s="13" t="s">
        <v>17555</v>
      </c>
      <c r="G4902" s="14">
        <v>34227.0</v>
      </c>
      <c r="H4902" s="16" t="b">
        <f>G4902&lt;'Programas e Observações'!$C$11</f>
        <v>0</v>
      </c>
      <c r="I4902" s="14">
        <v>5238.0</v>
      </c>
      <c r="J4902" s="14">
        <v>2965.0</v>
      </c>
      <c r="K4902" s="14">
        <v>268.0</v>
      </c>
      <c r="L4902" s="14">
        <v>1182.0</v>
      </c>
      <c r="M4902" s="14">
        <v>503.0</v>
      </c>
      <c r="N4902" s="14">
        <v>513.0</v>
      </c>
      <c r="O4902" s="14">
        <v>107.0</v>
      </c>
      <c r="P4902" s="14">
        <v>1.0</v>
      </c>
      <c r="Q4902" s="14"/>
      <c r="R4902" s="17">
        <f t="shared" si="1"/>
        <v>153.037076</v>
      </c>
      <c r="S4902" s="17">
        <f t="shared" si="2"/>
        <v>86.62751629</v>
      </c>
      <c r="T4902" s="17">
        <f t="shared" si="3"/>
        <v>7.830075671</v>
      </c>
      <c r="U4902" s="17">
        <f t="shared" si="4"/>
        <v>34.53413971</v>
      </c>
      <c r="V4902" s="17">
        <f t="shared" si="5"/>
        <v>14.69600023</v>
      </c>
      <c r="W4902" s="17">
        <f t="shared" si="6"/>
        <v>14.98816724</v>
      </c>
      <c r="X4902" s="17">
        <f t="shared" si="7"/>
        <v>3.126186928</v>
      </c>
      <c r="Y4902" s="14">
        <f t="shared" si="8"/>
        <v>26074</v>
      </c>
      <c r="Z4902" s="14">
        <f t="shared" si="9"/>
        <v>14640</v>
      </c>
      <c r="AA4902" s="14">
        <f t="shared" si="10"/>
        <v>1594</v>
      </c>
      <c r="AB4902" s="14">
        <f t="shared" si="11"/>
        <v>5010</v>
      </c>
      <c r="AC4902" s="14">
        <f t="shared" si="12"/>
        <v>2553</v>
      </c>
      <c r="AD4902" s="14">
        <f t="shared" si="13"/>
        <v>2751</v>
      </c>
      <c r="AE4902" s="14">
        <f t="shared" si="14"/>
        <v>355</v>
      </c>
      <c r="AF4902" s="14">
        <f t="shared" si="15"/>
        <v>12</v>
      </c>
      <c r="AG4902" s="17">
        <f t="shared" si="16"/>
        <v>159.5471929</v>
      </c>
      <c r="AH4902" s="20">
        <f>12*(J4902*'Programas e Observações'!$C$8+K4902*'Programas e Observações'!$C$9+L4902*('Programas e Observações'!$C$8+'Programas e Observações'!$C$9)+M4902*'Programas e Observações'!$C$10)</f>
        <v>1827446.04</v>
      </c>
      <c r="AI4902" s="20">
        <f>12*(J4902*'Programas e Observações'!$D$8+K4902*'Programas e Observações'!$D$9+L4902*('Programas e Observações'!$D$8+'Programas e Observações'!$D$9)+M4902*'Programas e Observações'!$D$10)</f>
        <v>3357375.96</v>
      </c>
      <c r="AJ4902" s="13" t="s">
        <v>18417</v>
      </c>
      <c r="AK4902" s="13" t="s">
        <v>4002</v>
      </c>
    </row>
    <row r="4903" ht="15.75" customHeight="1">
      <c r="A4903" s="13" t="s">
        <v>18418</v>
      </c>
      <c r="B4903" s="13" t="s">
        <v>18419</v>
      </c>
      <c r="C4903" s="13" t="s">
        <v>18420</v>
      </c>
      <c r="D4903" s="13" t="s">
        <v>17385</v>
      </c>
      <c r="E4903" s="13" t="s">
        <v>17426</v>
      </c>
      <c r="F4903" s="13" t="s">
        <v>17427</v>
      </c>
      <c r="G4903" s="14">
        <v>8042.0</v>
      </c>
      <c r="H4903" s="16" t="b">
        <f>G4903&lt;'Programas e Observações'!$C$11</f>
        <v>1</v>
      </c>
      <c r="I4903" s="14">
        <v>490.0</v>
      </c>
      <c r="J4903" s="14">
        <v>254.0</v>
      </c>
      <c r="K4903" s="14">
        <v>39.0</v>
      </c>
      <c r="L4903" s="14">
        <v>41.0</v>
      </c>
      <c r="M4903" s="14">
        <v>16.0</v>
      </c>
      <c r="N4903" s="14">
        <v>129.0</v>
      </c>
      <c r="O4903" s="14">
        <v>34.0</v>
      </c>
      <c r="P4903" s="14">
        <v>0.0</v>
      </c>
      <c r="Q4903" s="14"/>
      <c r="R4903" s="17">
        <f t="shared" si="1"/>
        <v>60.93011689</v>
      </c>
      <c r="S4903" s="17">
        <f t="shared" si="2"/>
        <v>31.58418304</v>
      </c>
      <c r="T4903" s="17">
        <f t="shared" si="3"/>
        <v>4.849539915</v>
      </c>
      <c r="U4903" s="17">
        <f t="shared" si="4"/>
        <v>5.09823427</v>
      </c>
      <c r="V4903" s="17">
        <f t="shared" si="5"/>
        <v>1.989554837</v>
      </c>
      <c r="W4903" s="17">
        <f t="shared" si="6"/>
        <v>16.04078587</v>
      </c>
      <c r="X4903" s="17">
        <f t="shared" si="7"/>
        <v>4.227804029</v>
      </c>
      <c r="Y4903" s="14">
        <f t="shared" si="8"/>
        <v>24494</v>
      </c>
      <c r="Z4903" s="14">
        <f t="shared" si="9"/>
        <v>15249</v>
      </c>
      <c r="AA4903" s="14">
        <f t="shared" si="10"/>
        <v>1113</v>
      </c>
      <c r="AB4903" s="14">
        <f t="shared" si="11"/>
        <v>3921</v>
      </c>
      <c r="AC4903" s="14">
        <f t="shared" si="12"/>
        <v>2084</v>
      </c>
      <c r="AD4903" s="14">
        <f t="shared" si="13"/>
        <v>3484</v>
      </c>
      <c r="AE4903" s="14">
        <f t="shared" si="14"/>
        <v>703</v>
      </c>
      <c r="AF4903" s="14">
        <f t="shared" si="15"/>
        <v>14</v>
      </c>
      <c r="AG4903" s="17">
        <f t="shared" si="16"/>
        <v>125.7702103</v>
      </c>
      <c r="AH4903" s="20">
        <f>12*(J4903*'Programas e Observações'!$C$8+K4903*'Programas e Observações'!$C$9+L4903*('Programas e Observações'!$C$8+'Programas e Observações'!$C$9)+M4903*'Programas e Observações'!$C$10)</f>
        <v>107775.48</v>
      </c>
      <c r="AI4903" s="20">
        <f>12*(J4903*'Programas e Observações'!$D$8+K4903*'Programas e Observações'!$D$9+L4903*('Programas e Observações'!$D$8+'Programas e Observações'!$D$9)+M4903*'Programas e Observações'!$D$10)</f>
        <v>215825.76</v>
      </c>
      <c r="AJ4903" s="13" t="s">
        <v>3213</v>
      </c>
      <c r="AK4903" s="13" t="s">
        <v>2716</v>
      </c>
    </row>
    <row r="4904" ht="15.75" customHeight="1">
      <c r="A4904" s="13" t="s">
        <v>18421</v>
      </c>
      <c r="B4904" s="13" t="s">
        <v>18422</v>
      </c>
      <c r="C4904" s="13" t="s">
        <v>18423</v>
      </c>
      <c r="D4904" s="13" t="s">
        <v>17385</v>
      </c>
      <c r="E4904" s="13" t="s">
        <v>17401</v>
      </c>
      <c r="F4904" s="13" t="s">
        <v>17402</v>
      </c>
      <c r="G4904" s="14">
        <v>45102.0</v>
      </c>
      <c r="H4904" s="16" t="b">
        <f>G4904&lt;'Programas e Observações'!$C$11</f>
        <v>0</v>
      </c>
      <c r="I4904" s="14">
        <v>3582.0</v>
      </c>
      <c r="J4904" s="14">
        <v>1819.0</v>
      </c>
      <c r="K4904" s="14">
        <v>312.0</v>
      </c>
      <c r="L4904" s="14">
        <v>606.0</v>
      </c>
      <c r="M4904" s="14">
        <v>311.0</v>
      </c>
      <c r="N4904" s="14">
        <v>757.0</v>
      </c>
      <c r="O4904" s="14">
        <v>199.0</v>
      </c>
      <c r="P4904" s="14">
        <v>3.0</v>
      </c>
      <c r="Q4904" s="14"/>
      <c r="R4904" s="17">
        <f t="shared" si="1"/>
        <v>79.41998138</v>
      </c>
      <c r="S4904" s="17">
        <f t="shared" si="2"/>
        <v>40.33080573</v>
      </c>
      <c r="T4904" s="17">
        <f t="shared" si="3"/>
        <v>6.917653319</v>
      </c>
      <c r="U4904" s="17">
        <f t="shared" si="4"/>
        <v>13.43621125</v>
      </c>
      <c r="V4904" s="17">
        <f t="shared" si="5"/>
        <v>6.895481353</v>
      </c>
      <c r="W4904" s="17">
        <f t="shared" si="6"/>
        <v>16.78417809</v>
      </c>
      <c r="X4904" s="17">
        <f t="shared" si="7"/>
        <v>4.412221188</v>
      </c>
      <c r="Y4904" s="14">
        <f t="shared" si="8"/>
        <v>29100</v>
      </c>
      <c r="Z4904" s="14">
        <f t="shared" si="9"/>
        <v>16114</v>
      </c>
      <c r="AA4904" s="14">
        <f t="shared" si="10"/>
        <v>1914</v>
      </c>
      <c r="AB4904" s="14">
        <f t="shared" si="11"/>
        <v>5943</v>
      </c>
      <c r="AC4904" s="14">
        <f t="shared" si="12"/>
        <v>2406</v>
      </c>
      <c r="AD4904" s="14">
        <f t="shared" si="13"/>
        <v>4333</v>
      </c>
      <c r="AE4904" s="14">
        <f t="shared" si="14"/>
        <v>1072</v>
      </c>
      <c r="AF4904" s="14">
        <f t="shared" si="15"/>
        <v>25</v>
      </c>
      <c r="AG4904" s="17">
        <f t="shared" si="16"/>
        <v>123.8387458</v>
      </c>
      <c r="AH4904" s="20">
        <f>12*(J4904*'Programas e Observações'!$C$8+K4904*'Programas e Observações'!$C$9+L4904*('Programas e Observações'!$C$8+'Programas e Observações'!$C$9)+M4904*'Programas e Observações'!$C$10)</f>
        <v>1113218.28</v>
      </c>
      <c r="AI4904" s="20">
        <f>12*(J4904*'Programas e Observações'!$D$8+K4904*'Programas e Observações'!$D$9+L4904*('Programas e Observações'!$D$8+'Programas e Observações'!$D$9)+M4904*'Programas e Observações'!$D$10)</f>
        <v>2009615.16</v>
      </c>
      <c r="AJ4904" s="13" t="s">
        <v>18424</v>
      </c>
      <c r="AK4904" s="13" t="s">
        <v>242</v>
      </c>
    </row>
    <row r="4905" ht="15.75" customHeight="1">
      <c r="A4905" s="13" t="s">
        <v>18425</v>
      </c>
      <c r="B4905" s="13" t="s">
        <v>18426</v>
      </c>
      <c r="C4905" s="13" t="s">
        <v>18427</v>
      </c>
      <c r="D4905" s="13" t="s">
        <v>17385</v>
      </c>
      <c r="E4905" s="13" t="s">
        <v>17684</v>
      </c>
      <c r="F4905" s="13" t="s">
        <v>17685</v>
      </c>
      <c r="G4905" s="14">
        <v>10443.0</v>
      </c>
      <c r="H4905" s="16" t="b">
        <f>G4905&lt;'Programas e Observações'!$C$11</f>
        <v>1</v>
      </c>
      <c r="I4905" s="14">
        <v>1470.0</v>
      </c>
      <c r="J4905" s="14">
        <v>792.0</v>
      </c>
      <c r="K4905" s="14">
        <v>70.0</v>
      </c>
      <c r="L4905" s="14">
        <v>395.0</v>
      </c>
      <c r="M4905" s="14">
        <v>118.0</v>
      </c>
      <c r="N4905" s="14">
        <v>201.0</v>
      </c>
      <c r="O4905" s="14">
        <v>38.0</v>
      </c>
      <c r="P4905" s="14">
        <v>1.0</v>
      </c>
      <c r="Q4905" s="14"/>
      <c r="R4905" s="17">
        <f t="shared" si="1"/>
        <v>140.7641482</v>
      </c>
      <c r="S4905" s="17">
        <f t="shared" si="2"/>
        <v>75.84027578</v>
      </c>
      <c r="T4905" s="17">
        <f t="shared" si="3"/>
        <v>6.703054678</v>
      </c>
      <c r="U4905" s="17">
        <f t="shared" si="4"/>
        <v>37.82437997</v>
      </c>
      <c r="V4905" s="17">
        <f t="shared" si="5"/>
        <v>11.29943503</v>
      </c>
      <c r="W4905" s="17">
        <f t="shared" si="6"/>
        <v>19.24734272</v>
      </c>
      <c r="X4905" s="17">
        <f t="shared" si="7"/>
        <v>3.638801111</v>
      </c>
      <c r="Y4905" s="14">
        <f t="shared" si="8"/>
        <v>47088</v>
      </c>
      <c r="Z4905" s="14">
        <f t="shared" si="9"/>
        <v>25361</v>
      </c>
      <c r="AA4905" s="14">
        <f t="shared" si="10"/>
        <v>3041</v>
      </c>
      <c r="AB4905" s="14">
        <f t="shared" si="11"/>
        <v>10118</v>
      </c>
      <c r="AC4905" s="14">
        <f t="shared" si="12"/>
        <v>4302</v>
      </c>
      <c r="AD4905" s="14">
        <f t="shared" si="13"/>
        <v>7626</v>
      </c>
      <c r="AE4905" s="14">
        <f t="shared" si="14"/>
        <v>1367</v>
      </c>
      <c r="AF4905" s="14">
        <f t="shared" si="15"/>
        <v>32</v>
      </c>
      <c r="AG4905" s="17">
        <f t="shared" si="16"/>
        <v>133.8799834</v>
      </c>
      <c r="AH4905" s="20">
        <f>12*(J4905*'Programas e Observações'!$C$8+K4905*'Programas e Observações'!$C$9+L4905*('Programas e Observações'!$C$8+'Programas e Observações'!$C$9)+M4905*'Programas e Observações'!$C$10)</f>
        <v>534828.24</v>
      </c>
      <c r="AI4905" s="20">
        <f>12*(J4905*'Programas e Observações'!$D$8+K4905*'Programas e Observações'!$D$9+L4905*('Programas e Observações'!$D$8+'Programas e Observações'!$D$9)+M4905*'Programas e Observações'!$D$10)</f>
        <v>973449.96</v>
      </c>
      <c r="AJ4905" s="13" t="s">
        <v>5337</v>
      </c>
      <c r="AK4905" s="13" t="s">
        <v>17547</v>
      </c>
    </row>
    <row r="4906" ht="15.75" customHeight="1">
      <c r="A4906" s="13" t="s">
        <v>18428</v>
      </c>
      <c r="B4906" s="13" t="s">
        <v>18429</v>
      </c>
      <c r="C4906" s="13" t="s">
        <v>18430</v>
      </c>
      <c r="D4906" s="13" t="s">
        <v>17385</v>
      </c>
      <c r="E4906" s="13" t="s">
        <v>17565</v>
      </c>
      <c r="F4906" s="13" t="s">
        <v>17566</v>
      </c>
      <c r="G4906" s="14">
        <v>7362.0</v>
      </c>
      <c r="H4906" s="16" t="b">
        <f>G4906&lt;'Programas e Observações'!$C$11</f>
        <v>1</v>
      </c>
      <c r="I4906" s="14">
        <v>1353.0</v>
      </c>
      <c r="J4906" s="14">
        <v>759.0</v>
      </c>
      <c r="K4906" s="14">
        <v>138.0</v>
      </c>
      <c r="L4906" s="14">
        <v>244.0</v>
      </c>
      <c r="M4906" s="14">
        <v>60.0</v>
      </c>
      <c r="N4906" s="14">
        <v>89.0</v>
      </c>
      <c r="O4906" s="14">
        <v>25.0</v>
      </c>
      <c r="P4906" s="14">
        <v>0.0</v>
      </c>
      <c r="Q4906" s="14"/>
      <c r="R4906" s="17">
        <f t="shared" si="1"/>
        <v>183.7815811</v>
      </c>
      <c r="S4906" s="17">
        <f t="shared" si="2"/>
        <v>103.0969845</v>
      </c>
      <c r="T4906" s="17">
        <f t="shared" si="3"/>
        <v>18.74490628</v>
      </c>
      <c r="U4906" s="17">
        <f t="shared" si="4"/>
        <v>33.14316762</v>
      </c>
      <c r="V4906" s="17">
        <f t="shared" si="5"/>
        <v>8.14995925</v>
      </c>
      <c r="W4906" s="17">
        <f t="shared" si="6"/>
        <v>12.08910622</v>
      </c>
      <c r="X4906" s="17">
        <f t="shared" si="7"/>
        <v>3.395816354</v>
      </c>
      <c r="Y4906" s="14">
        <f t="shared" si="8"/>
        <v>27116</v>
      </c>
      <c r="Z4906" s="14">
        <f t="shared" si="9"/>
        <v>11474</v>
      </c>
      <c r="AA4906" s="14">
        <f t="shared" si="10"/>
        <v>4477</v>
      </c>
      <c r="AB4906" s="14">
        <f t="shared" si="11"/>
        <v>4375</v>
      </c>
      <c r="AC4906" s="14">
        <f t="shared" si="12"/>
        <v>2307</v>
      </c>
      <c r="AD4906" s="14">
        <f t="shared" si="13"/>
        <v>6260</v>
      </c>
      <c r="AE4906" s="14">
        <f t="shared" si="14"/>
        <v>935</v>
      </c>
      <c r="AF4906" s="14">
        <f t="shared" si="15"/>
        <v>40</v>
      </c>
      <c r="AG4906" s="17">
        <f t="shared" si="16"/>
        <v>83.23766139</v>
      </c>
      <c r="AH4906" s="20">
        <f>12*(J4906*'Programas e Observações'!$C$8+K4906*'Programas e Observações'!$C$9+L4906*('Programas e Observações'!$C$8+'Programas e Observações'!$C$9)+M4906*'Programas e Observações'!$C$10)</f>
        <v>425423.4</v>
      </c>
      <c r="AI4906" s="20">
        <f>12*(J4906*'Programas e Observações'!$D$8+K4906*'Programas e Observações'!$D$9+L4906*('Programas e Observações'!$D$8+'Programas e Observações'!$D$9)+M4906*'Programas e Observações'!$D$10)</f>
        <v>795250.32</v>
      </c>
      <c r="AJ4906" s="13" t="s">
        <v>11180</v>
      </c>
      <c r="AK4906" s="13" t="s">
        <v>8287</v>
      </c>
    </row>
    <row r="4907" ht="15.75" customHeight="1">
      <c r="A4907" s="13" t="s">
        <v>18431</v>
      </c>
      <c r="B4907" s="13" t="s">
        <v>18432</v>
      </c>
      <c r="C4907" s="13" t="s">
        <v>18433</v>
      </c>
      <c r="D4907" s="13" t="s">
        <v>17385</v>
      </c>
      <c r="E4907" s="13" t="s">
        <v>17396</v>
      </c>
      <c r="F4907" s="13" t="s">
        <v>17397</v>
      </c>
      <c r="G4907" s="14">
        <v>6627.0</v>
      </c>
      <c r="H4907" s="16" t="b">
        <f>G4907&lt;'Programas e Observações'!$C$11</f>
        <v>1</v>
      </c>
      <c r="I4907" s="14">
        <v>1338.0</v>
      </c>
      <c r="J4907" s="14">
        <v>694.0</v>
      </c>
      <c r="K4907" s="14">
        <v>97.0</v>
      </c>
      <c r="L4907" s="14">
        <v>287.0</v>
      </c>
      <c r="M4907" s="14">
        <v>101.0</v>
      </c>
      <c r="N4907" s="14">
        <v>185.0</v>
      </c>
      <c r="O4907" s="14">
        <v>19.0</v>
      </c>
      <c r="P4907" s="14">
        <v>0.0</v>
      </c>
      <c r="Q4907" s="14"/>
      <c r="R4907" s="17">
        <f t="shared" si="1"/>
        <v>201.9013128</v>
      </c>
      <c r="S4907" s="17">
        <f t="shared" si="2"/>
        <v>104.7231025</v>
      </c>
      <c r="T4907" s="17">
        <f t="shared" si="3"/>
        <v>14.63709069</v>
      </c>
      <c r="U4907" s="17">
        <f t="shared" si="4"/>
        <v>43.3076807</v>
      </c>
      <c r="V4907" s="17">
        <f t="shared" si="5"/>
        <v>15.24068206</v>
      </c>
      <c r="W4907" s="17">
        <f t="shared" si="6"/>
        <v>27.9161008</v>
      </c>
      <c r="X4907" s="17">
        <f t="shared" si="7"/>
        <v>2.867059001</v>
      </c>
      <c r="Y4907" s="14">
        <f t="shared" si="8"/>
        <v>57294</v>
      </c>
      <c r="Z4907" s="14">
        <f t="shared" si="9"/>
        <v>25646</v>
      </c>
      <c r="AA4907" s="14">
        <f t="shared" si="10"/>
        <v>5080</v>
      </c>
      <c r="AB4907" s="14">
        <f t="shared" si="11"/>
        <v>13656</v>
      </c>
      <c r="AC4907" s="14">
        <f t="shared" si="12"/>
        <v>6165</v>
      </c>
      <c r="AD4907" s="14">
        <f t="shared" si="13"/>
        <v>6779</v>
      </c>
      <c r="AE4907" s="14">
        <f t="shared" si="14"/>
        <v>737</v>
      </c>
      <c r="AF4907" s="14">
        <f t="shared" si="15"/>
        <v>21</v>
      </c>
      <c r="AG4907" s="17">
        <f t="shared" si="16"/>
        <v>127.2705059</v>
      </c>
      <c r="AH4907" s="20">
        <f>12*(J4907*'Programas e Observações'!$C$8+K4907*'Programas e Observações'!$C$9+L4907*('Programas e Observações'!$C$8+'Programas e Observações'!$C$9)+M4907*'Programas e Observações'!$C$10)</f>
        <v>443691.48</v>
      </c>
      <c r="AI4907" s="20">
        <f>12*(J4907*'Programas e Observações'!$D$8+K4907*'Programas e Observações'!$D$9+L4907*('Programas e Observações'!$D$8+'Programas e Observações'!$D$9)+M4907*'Programas e Observações'!$D$10)</f>
        <v>806235</v>
      </c>
      <c r="AJ4907" s="13" t="s">
        <v>11185</v>
      </c>
      <c r="AK4907" s="13" t="s">
        <v>13400</v>
      </c>
    </row>
    <row r="4908" ht="15.75" customHeight="1">
      <c r="A4908" s="13" t="s">
        <v>18434</v>
      </c>
      <c r="B4908" s="13" t="s">
        <v>18435</v>
      </c>
      <c r="C4908" s="13" t="s">
        <v>18436</v>
      </c>
      <c r="D4908" s="13" t="s">
        <v>17385</v>
      </c>
      <c r="E4908" s="13" t="s">
        <v>17528</v>
      </c>
      <c r="F4908" s="13" t="s">
        <v>17529</v>
      </c>
      <c r="G4908" s="14">
        <v>4441.0</v>
      </c>
      <c r="H4908" s="16" t="b">
        <f>G4908&lt;'Programas e Observações'!$C$11</f>
        <v>1</v>
      </c>
      <c r="I4908" s="14">
        <v>566.0</v>
      </c>
      <c r="J4908" s="14">
        <v>325.0</v>
      </c>
      <c r="K4908" s="14">
        <v>31.0</v>
      </c>
      <c r="L4908" s="14">
        <v>112.0</v>
      </c>
      <c r="M4908" s="14">
        <v>48.0</v>
      </c>
      <c r="N4908" s="14">
        <v>121.0</v>
      </c>
      <c r="O4908" s="14">
        <v>10.0</v>
      </c>
      <c r="P4908" s="14">
        <v>0.0</v>
      </c>
      <c r="Q4908" s="14"/>
      <c r="R4908" s="17">
        <f t="shared" si="1"/>
        <v>127.4487728</v>
      </c>
      <c r="S4908" s="17">
        <f t="shared" si="2"/>
        <v>73.18171583</v>
      </c>
      <c r="T4908" s="17">
        <f t="shared" si="3"/>
        <v>6.980409818</v>
      </c>
      <c r="U4908" s="17">
        <f t="shared" si="4"/>
        <v>25.21954515</v>
      </c>
      <c r="V4908" s="17">
        <f t="shared" si="5"/>
        <v>10.80837649</v>
      </c>
      <c r="W4908" s="17">
        <f t="shared" si="6"/>
        <v>27.24611574</v>
      </c>
      <c r="X4908" s="17">
        <f t="shared" si="7"/>
        <v>2.251745102</v>
      </c>
      <c r="Y4908" s="14">
        <f t="shared" si="8"/>
        <v>73317</v>
      </c>
      <c r="Z4908" s="14">
        <f t="shared" si="9"/>
        <v>33457</v>
      </c>
      <c r="AA4908" s="14">
        <f t="shared" si="10"/>
        <v>6619</v>
      </c>
      <c r="AB4908" s="14">
        <f t="shared" si="11"/>
        <v>20730</v>
      </c>
      <c r="AC4908" s="14">
        <f t="shared" si="12"/>
        <v>8007</v>
      </c>
      <c r="AD4908" s="14">
        <f t="shared" si="13"/>
        <v>10198</v>
      </c>
      <c r="AE4908" s="14">
        <f t="shared" si="14"/>
        <v>1933</v>
      </c>
      <c r="AF4908" s="14">
        <f t="shared" si="15"/>
        <v>53</v>
      </c>
      <c r="AG4908" s="17">
        <f t="shared" si="16"/>
        <v>93.64606165</v>
      </c>
      <c r="AH4908" s="20">
        <f>12*(J4908*'Programas e Observações'!$C$8+K4908*'Programas e Observações'!$C$9+L4908*('Programas e Observações'!$C$8+'Programas e Observações'!$C$9)+M4908*'Programas e Observações'!$C$10)</f>
        <v>184941.84</v>
      </c>
      <c r="AI4908" s="20">
        <f>12*(J4908*'Programas e Observações'!$D$8+K4908*'Programas e Observações'!$D$9+L4908*('Programas e Observações'!$D$8+'Programas e Observações'!$D$9)+M4908*'Programas e Observações'!$D$10)</f>
        <v>345878.76</v>
      </c>
      <c r="AJ4908" s="13" t="s">
        <v>18437</v>
      </c>
      <c r="AK4908" s="13" t="s">
        <v>1291</v>
      </c>
    </row>
    <row r="4909" ht="15.75" customHeight="1">
      <c r="A4909" s="13" t="s">
        <v>18438</v>
      </c>
      <c r="B4909" s="13" t="s">
        <v>18439</v>
      </c>
      <c r="C4909" s="13" t="s">
        <v>18440</v>
      </c>
      <c r="D4909" s="13" t="s">
        <v>17385</v>
      </c>
      <c r="E4909" s="13" t="s">
        <v>17659</v>
      </c>
      <c r="F4909" s="13" t="s">
        <v>17660</v>
      </c>
      <c r="G4909" s="14">
        <v>53569.0</v>
      </c>
      <c r="H4909" s="16" t="b">
        <f>G4909&lt;'Programas e Observações'!$C$11</f>
        <v>0</v>
      </c>
      <c r="I4909" s="14">
        <v>8593.0</v>
      </c>
      <c r="J4909" s="14">
        <v>4438.0</v>
      </c>
      <c r="K4909" s="14">
        <v>535.0</v>
      </c>
      <c r="L4909" s="14">
        <v>2102.0</v>
      </c>
      <c r="M4909" s="14">
        <v>908.0</v>
      </c>
      <c r="N4909" s="14">
        <v>909.0</v>
      </c>
      <c r="O4909" s="14">
        <v>139.0</v>
      </c>
      <c r="P4909" s="14">
        <v>3.0</v>
      </c>
      <c r="Q4909" s="14">
        <v>241.0</v>
      </c>
      <c r="R4909" s="17">
        <f t="shared" si="1"/>
        <v>160.4099386</v>
      </c>
      <c r="S4909" s="17">
        <f t="shared" si="2"/>
        <v>82.84642237</v>
      </c>
      <c r="T4909" s="17">
        <f t="shared" si="3"/>
        <v>9.987119416</v>
      </c>
      <c r="U4909" s="17">
        <f t="shared" si="4"/>
        <v>39.23911217</v>
      </c>
      <c r="V4909" s="17">
        <f t="shared" si="5"/>
        <v>16.95010174</v>
      </c>
      <c r="W4909" s="17">
        <f t="shared" si="6"/>
        <v>16.96876925</v>
      </c>
      <c r="X4909" s="17">
        <f t="shared" si="7"/>
        <v>2.594784297</v>
      </c>
      <c r="Y4909" s="14">
        <f t="shared" si="8"/>
        <v>30410</v>
      </c>
      <c r="Z4909" s="14">
        <f t="shared" si="9"/>
        <v>16214</v>
      </c>
      <c r="AA4909" s="14">
        <f t="shared" si="10"/>
        <v>1837</v>
      </c>
      <c r="AB4909" s="14">
        <f t="shared" si="11"/>
        <v>7355</v>
      </c>
      <c r="AC4909" s="14">
        <f t="shared" si="12"/>
        <v>3018</v>
      </c>
      <c r="AD4909" s="14">
        <f t="shared" si="13"/>
        <v>3341</v>
      </c>
      <c r="AE4909" s="14">
        <f t="shared" si="14"/>
        <v>603</v>
      </c>
      <c r="AF4909" s="14">
        <f t="shared" si="15"/>
        <v>14</v>
      </c>
      <c r="AG4909" s="17">
        <f t="shared" si="16"/>
        <v>136.7786623</v>
      </c>
      <c r="AH4909" s="20">
        <f>12*(J4909*'Programas e Observações'!$C$8+K4909*'Programas e Observações'!$C$9+L4909*('Programas e Observações'!$C$8+'Programas e Observações'!$C$9)+M4909*'Programas e Observações'!$C$10)</f>
        <v>3120902.04</v>
      </c>
      <c r="AI4909" s="20">
        <f>12*(J4909*'Programas e Observações'!$D$8+K4909*'Programas e Observações'!$D$9+L4909*('Programas e Observações'!$D$8+'Programas e Observações'!$D$9)+M4909*'Programas e Observações'!$D$10)</f>
        <v>5542873.08</v>
      </c>
      <c r="AJ4909" s="13" t="s">
        <v>18441</v>
      </c>
      <c r="AK4909" s="13" t="s">
        <v>1959</v>
      </c>
    </row>
    <row r="4910" ht="15.75" customHeight="1">
      <c r="A4910" s="13" t="s">
        <v>18442</v>
      </c>
      <c r="B4910" s="13" t="s">
        <v>18443</v>
      </c>
      <c r="C4910" s="13" t="s">
        <v>18444</v>
      </c>
      <c r="D4910" s="13" t="s">
        <v>17385</v>
      </c>
      <c r="E4910" s="13" t="s">
        <v>17498</v>
      </c>
      <c r="F4910" s="13" t="s">
        <v>17499</v>
      </c>
      <c r="G4910" s="14">
        <v>4024.0</v>
      </c>
      <c r="H4910" s="16" t="b">
        <f>G4910&lt;'Programas e Observações'!$C$11</f>
        <v>1</v>
      </c>
      <c r="I4910" s="14">
        <v>670.0</v>
      </c>
      <c r="J4910" s="14">
        <v>398.0</v>
      </c>
      <c r="K4910" s="14">
        <v>32.0</v>
      </c>
      <c r="L4910" s="14">
        <v>125.0</v>
      </c>
      <c r="M4910" s="14">
        <v>46.0</v>
      </c>
      <c r="N4910" s="14">
        <v>151.0</v>
      </c>
      <c r="O4910" s="14">
        <v>14.0</v>
      </c>
      <c r="P4910" s="14">
        <v>1.0</v>
      </c>
      <c r="Q4910" s="14"/>
      <c r="R4910" s="17">
        <f t="shared" si="1"/>
        <v>166.500994</v>
      </c>
      <c r="S4910" s="17">
        <f t="shared" si="2"/>
        <v>98.90656064</v>
      </c>
      <c r="T4910" s="17">
        <f t="shared" si="3"/>
        <v>7.952286282</v>
      </c>
      <c r="U4910" s="17">
        <f t="shared" si="4"/>
        <v>31.06361829</v>
      </c>
      <c r="V4910" s="17">
        <f t="shared" si="5"/>
        <v>11.43141153</v>
      </c>
      <c r="W4910" s="17">
        <f t="shared" si="6"/>
        <v>37.52485089</v>
      </c>
      <c r="X4910" s="17">
        <f t="shared" si="7"/>
        <v>3.479125249</v>
      </c>
      <c r="Y4910" s="14">
        <f t="shared" si="8"/>
        <v>29008</v>
      </c>
      <c r="Z4910" s="14">
        <f t="shared" si="9"/>
        <v>15553</v>
      </c>
      <c r="AA4910" s="14">
        <f t="shared" si="10"/>
        <v>1775</v>
      </c>
      <c r="AB4910" s="14">
        <f t="shared" si="11"/>
        <v>6222</v>
      </c>
      <c r="AC4910" s="14">
        <f t="shared" si="12"/>
        <v>2686</v>
      </c>
      <c r="AD4910" s="14">
        <f t="shared" si="13"/>
        <v>3400</v>
      </c>
      <c r="AE4910" s="14">
        <f t="shared" si="14"/>
        <v>701</v>
      </c>
      <c r="AF4910" s="14">
        <f t="shared" si="15"/>
        <v>17</v>
      </c>
      <c r="AG4910" s="17">
        <f t="shared" si="16"/>
        <v>149.8347107</v>
      </c>
      <c r="AH4910" s="20">
        <f>12*(J4910*'Programas e Observações'!$C$8+K4910*'Programas e Observações'!$C$9+L4910*('Programas e Observações'!$C$8+'Programas e Observações'!$C$9)+M4910*'Programas e Observações'!$C$10)</f>
        <v>208098.48</v>
      </c>
      <c r="AI4910" s="20">
        <f>12*(J4910*'Programas e Observações'!$D$8+K4910*'Programas e Observações'!$D$9+L4910*('Programas e Observações'!$D$8+'Programas e Observações'!$D$9)+M4910*'Programas e Observações'!$D$10)</f>
        <v>400238.28</v>
      </c>
      <c r="AJ4910" s="13" t="s">
        <v>2008</v>
      </c>
      <c r="AK4910" s="13" t="s">
        <v>1948</v>
      </c>
    </row>
    <row r="4911" ht="15.75" customHeight="1">
      <c r="A4911" s="13" t="s">
        <v>18445</v>
      </c>
      <c r="B4911" s="13" t="s">
        <v>18446</v>
      </c>
      <c r="C4911" s="13" t="s">
        <v>18447</v>
      </c>
      <c r="D4911" s="13" t="s">
        <v>17385</v>
      </c>
      <c r="E4911" s="13" t="s">
        <v>17684</v>
      </c>
      <c r="F4911" s="13" t="s">
        <v>17685</v>
      </c>
      <c r="G4911" s="14">
        <v>6155.0</v>
      </c>
      <c r="H4911" s="16" t="b">
        <f>G4911&lt;'Programas e Observações'!$C$11</f>
        <v>1</v>
      </c>
      <c r="I4911" s="14">
        <v>1020.0</v>
      </c>
      <c r="J4911" s="14">
        <v>518.0</v>
      </c>
      <c r="K4911" s="14">
        <v>68.0</v>
      </c>
      <c r="L4911" s="14">
        <v>226.0</v>
      </c>
      <c r="M4911" s="14">
        <v>118.0</v>
      </c>
      <c r="N4911" s="14">
        <v>163.0</v>
      </c>
      <c r="O4911" s="14">
        <v>23.0</v>
      </c>
      <c r="P4911" s="14">
        <v>1.0</v>
      </c>
      <c r="Q4911" s="14"/>
      <c r="R4911" s="17">
        <f t="shared" si="1"/>
        <v>165.7189277</v>
      </c>
      <c r="S4911" s="17">
        <f t="shared" si="2"/>
        <v>84.15922015</v>
      </c>
      <c r="T4911" s="17">
        <f t="shared" si="3"/>
        <v>11.04792851</v>
      </c>
      <c r="U4911" s="17">
        <f t="shared" si="4"/>
        <v>36.71811535</v>
      </c>
      <c r="V4911" s="17">
        <f t="shared" si="5"/>
        <v>19.17140536</v>
      </c>
      <c r="W4911" s="17">
        <f t="shared" si="6"/>
        <v>26.48253452</v>
      </c>
      <c r="X4911" s="17">
        <f t="shared" si="7"/>
        <v>3.73679935</v>
      </c>
      <c r="Y4911" s="14">
        <f t="shared" si="8"/>
        <v>47088</v>
      </c>
      <c r="Z4911" s="14">
        <f t="shared" si="9"/>
        <v>25361</v>
      </c>
      <c r="AA4911" s="14">
        <f t="shared" si="10"/>
        <v>3041</v>
      </c>
      <c r="AB4911" s="14">
        <f t="shared" si="11"/>
        <v>10118</v>
      </c>
      <c r="AC4911" s="14">
        <f t="shared" si="12"/>
        <v>4302</v>
      </c>
      <c r="AD4911" s="14">
        <f t="shared" si="13"/>
        <v>7626</v>
      </c>
      <c r="AE4911" s="14">
        <f t="shared" si="14"/>
        <v>1367</v>
      </c>
      <c r="AF4911" s="14">
        <f t="shared" si="15"/>
        <v>32</v>
      </c>
      <c r="AG4911" s="17">
        <f t="shared" si="16"/>
        <v>133.8799834</v>
      </c>
      <c r="AH4911" s="20">
        <f>12*(J4911*'Programas e Observações'!$C$8+K4911*'Programas e Observações'!$C$9+L4911*('Programas e Observações'!$C$8+'Programas e Observações'!$C$9)+M4911*'Programas e Observações'!$C$10)</f>
        <v>359741.04</v>
      </c>
      <c r="AI4911" s="20">
        <f>12*(J4911*'Programas e Observações'!$D$8+K4911*'Programas e Observações'!$D$9+L4911*('Programas e Observações'!$D$8+'Programas e Observações'!$D$9)+M4911*'Programas e Observações'!$D$10)</f>
        <v>635348.64</v>
      </c>
      <c r="AJ4911" s="13" t="s">
        <v>6322</v>
      </c>
      <c r="AK4911" s="13" t="s">
        <v>17024</v>
      </c>
    </row>
    <row r="4912" ht="15.75" customHeight="1">
      <c r="A4912" s="13" t="s">
        <v>18448</v>
      </c>
      <c r="B4912" s="13" t="s">
        <v>18449</v>
      </c>
      <c r="C4912" s="13" t="s">
        <v>18450</v>
      </c>
      <c r="D4912" s="13" t="s">
        <v>17385</v>
      </c>
      <c r="E4912" s="13" t="s">
        <v>17420</v>
      </c>
      <c r="F4912" s="13" t="s">
        <v>17421</v>
      </c>
      <c r="G4912" s="14">
        <v>214811.0</v>
      </c>
      <c r="H4912" s="16" t="b">
        <f>G4912&lt;'Programas e Observações'!$C$11</f>
        <v>0</v>
      </c>
      <c r="I4912" s="14">
        <v>23116.0</v>
      </c>
      <c r="J4912" s="14">
        <v>10742.0</v>
      </c>
      <c r="K4912" s="14">
        <v>1976.0</v>
      </c>
      <c r="L4912" s="14">
        <v>5287.0</v>
      </c>
      <c r="M4912" s="14">
        <v>2840.0</v>
      </c>
      <c r="N4912" s="14">
        <v>2841.0</v>
      </c>
      <c r="O4912" s="14">
        <v>678.0</v>
      </c>
      <c r="P4912" s="14">
        <v>12.0</v>
      </c>
      <c r="Q4912" s="14">
        <v>1014.0</v>
      </c>
      <c r="R4912" s="17">
        <f t="shared" si="1"/>
        <v>107.6108765</v>
      </c>
      <c r="S4912" s="17">
        <f t="shared" si="2"/>
        <v>50.00675012</v>
      </c>
      <c r="T4912" s="17">
        <f t="shared" si="3"/>
        <v>9.198784047</v>
      </c>
      <c r="U4912" s="17">
        <f t="shared" si="4"/>
        <v>24.61233363</v>
      </c>
      <c r="V4912" s="17">
        <f t="shared" si="5"/>
        <v>13.22092444</v>
      </c>
      <c r="W4912" s="17">
        <f t="shared" si="6"/>
        <v>13.2255797</v>
      </c>
      <c r="X4912" s="17">
        <f t="shared" si="7"/>
        <v>3.156262947</v>
      </c>
      <c r="Y4912" s="14">
        <f t="shared" si="8"/>
        <v>45096</v>
      </c>
      <c r="Z4912" s="14">
        <f t="shared" si="9"/>
        <v>21602</v>
      </c>
      <c r="AA4912" s="14">
        <f t="shared" si="10"/>
        <v>4149</v>
      </c>
      <c r="AB4912" s="14">
        <f t="shared" si="11"/>
        <v>9547</v>
      </c>
      <c r="AC4912" s="14">
        <f t="shared" si="12"/>
        <v>4699</v>
      </c>
      <c r="AD4912" s="14">
        <f t="shared" si="13"/>
        <v>6774</v>
      </c>
      <c r="AE4912" s="14">
        <f t="shared" si="14"/>
        <v>1198</v>
      </c>
      <c r="AF4912" s="14">
        <f t="shared" si="15"/>
        <v>34</v>
      </c>
      <c r="AG4912" s="17">
        <f t="shared" si="16"/>
        <v>104.2629045</v>
      </c>
      <c r="AH4912" s="20">
        <f>12*(J4912*'Programas e Observações'!$C$8+K4912*'Programas e Observações'!$C$9+L4912*('Programas e Observações'!$C$8+'Programas e Observações'!$C$9)+M4912*'Programas e Observações'!$C$10)</f>
        <v>8380606.8</v>
      </c>
      <c r="AI4912" s="20">
        <f>12*(J4912*'Programas e Observações'!$D$8+K4912*'Programas e Observações'!$D$9+L4912*('Programas e Observações'!$D$8+'Programas e Observações'!$D$9)+M4912*'Programas e Observações'!$D$10)</f>
        <v>14342712.36</v>
      </c>
      <c r="AJ4912" s="13" t="s">
        <v>18451</v>
      </c>
      <c r="AK4912" s="13" t="s">
        <v>7761</v>
      </c>
    </row>
    <row r="4913" ht="15.75" customHeight="1">
      <c r="A4913" s="13" t="s">
        <v>18452</v>
      </c>
      <c r="B4913" s="13" t="s">
        <v>18453</v>
      </c>
      <c r="C4913" s="13" t="s">
        <v>18454</v>
      </c>
      <c r="D4913" s="13" t="s">
        <v>17385</v>
      </c>
      <c r="E4913" s="13" t="s">
        <v>17476</v>
      </c>
      <c r="F4913" s="13" t="s">
        <v>17477</v>
      </c>
      <c r="G4913" s="14">
        <v>2188.0</v>
      </c>
      <c r="H4913" s="16" t="b">
        <f>G4913&lt;'Programas e Observações'!$C$11</f>
        <v>1</v>
      </c>
      <c r="I4913" s="14">
        <v>11.0</v>
      </c>
      <c r="J4913" s="14">
        <v>8.0</v>
      </c>
      <c r="K4913" s="14">
        <v>0.0</v>
      </c>
      <c r="L4913" s="14">
        <v>1.0</v>
      </c>
      <c r="M4913" s="14">
        <v>1.0</v>
      </c>
      <c r="N4913" s="14">
        <v>40.0</v>
      </c>
      <c r="O4913" s="14">
        <v>11.0</v>
      </c>
      <c r="P4913" s="14">
        <v>1.0</v>
      </c>
      <c r="Q4913" s="14"/>
      <c r="R4913" s="17">
        <f t="shared" si="1"/>
        <v>5.027422303</v>
      </c>
      <c r="S4913" s="17">
        <f t="shared" si="2"/>
        <v>3.65630713</v>
      </c>
      <c r="T4913" s="17">
        <f t="shared" si="3"/>
        <v>0</v>
      </c>
      <c r="U4913" s="17">
        <f t="shared" si="4"/>
        <v>0.4570383912</v>
      </c>
      <c r="V4913" s="17">
        <f t="shared" si="5"/>
        <v>0.4570383912</v>
      </c>
      <c r="W4913" s="17">
        <f t="shared" si="6"/>
        <v>18.28153565</v>
      </c>
      <c r="X4913" s="17">
        <f t="shared" si="7"/>
        <v>5.027422303</v>
      </c>
      <c r="Y4913" s="14">
        <f t="shared" si="8"/>
        <v>22506</v>
      </c>
      <c r="Z4913" s="14">
        <f t="shared" si="9"/>
        <v>11698</v>
      </c>
      <c r="AA4913" s="14">
        <f t="shared" si="10"/>
        <v>2149</v>
      </c>
      <c r="AB4913" s="14">
        <f t="shared" si="11"/>
        <v>3876</v>
      </c>
      <c r="AC4913" s="14">
        <f t="shared" si="12"/>
        <v>1580</v>
      </c>
      <c r="AD4913" s="14">
        <f t="shared" si="13"/>
        <v>3521</v>
      </c>
      <c r="AE4913" s="14">
        <f t="shared" si="14"/>
        <v>975</v>
      </c>
      <c r="AF4913" s="14">
        <f t="shared" si="15"/>
        <v>9</v>
      </c>
      <c r="AG4913" s="17">
        <f t="shared" si="16"/>
        <v>93.92175274</v>
      </c>
      <c r="AH4913" s="20">
        <f>12*(J4913*'Programas e Observações'!$C$8+K4913*'Programas e Observações'!$C$9+L4913*('Programas e Observações'!$C$8+'Programas e Observações'!$C$9)+M4913*'Programas e Observações'!$C$10)</f>
        <v>2824.08</v>
      </c>
      <c r="AI4913" s="20">
        <f>12*(J4913*'Programas e Observações'!$D$8+K4913*'Programas e Observações'!$D$9+L4913*('Programas e Observações'!$D$8+'Programas e Observações'!$D$9)+M4913*'Programas e Observações'!$D$10)</f>
        <v>6096.72</v>
      </c>
      <c r="AJ4913" s="13" t="s">
        <v>1553</v>
      </c>
      <c r="AK4913" s="13" t="s">
        <v>409</v>
      </c>
    </row>
    <row r="4914" ht="15.75" customHeight="1">
      <c r="A4914" s="13" t="s">
        <v>18455</v>
      </c>
      <c r="B4914" s="13" t="s">
        <v>18456</v>
      </c>
      <c r="C4914" s="13" t="s">
        <v>18457</v>
      </c>
      <c r="D4914" s="13" t="s">
        <v>17385</v>
      </c>
      <c r="E4914" s="13" t="s">
        <v>17599</v>
      </c>
      <c r="F4914" s="13" t="s">
        <v>17600</v>
      </c>
      <c r="G4914" s="14">
        <v>8146.0</v>
      </c>
      <c r="H4914" s="16" t="b">
        <f>G4914&lt;'Programas e Observações'!$C$11</f>
        <v>1</v>
      </c>
      <c r="I4914" s="14">
        <v>1219.0</v>
      </c>
      <c r="J4914" s="14">
        <v>723.0</v>
      </c>
      <c r="K4914" s="14">
        <v>82.0</v>
      </c>
      <c r="L4914" s="14">
        <v>254.0</v>
      </c>
      <c r="M4914" s="14">
        <v>68.0</v>
      </c>
      <c r="N4914" s="14">
        <v>108.0</v>
      </c>
      <c r="O4914" s="14">
        <v>37.0</v>
      </c>
      <c r="P4914" s="14">
        <v>1.0</v>
      </c>
      <c r="Q4914" s="14"/>
      <c r="R4914" s="17">
        <f t="shared" si="1"/>
        <v>149.6439971</v>
      </c>
      <c r="S4914" s="17">
        <f t="shared" si="2"/>
        <v>88.75521728</v>
      </c>
      <c r="T4914" s="17">
        <f t="shared" si="3"/>
        <v>10.0662902</v>
      </c>
      <c r="U4914" s="17">
        <f t="shared" si="4"/>
        <v>31.1809477</v>
      </c>
      <c r="V4914" s="17">
        <f t="shared" si="5"/>
        <v>8.347655291</v>
      </c>
      <c r="W4914" s="17">
        <f t="shared" si="6"/>
        <v>13.25804076</v>
      </c>
      <c r="X4914" s="17">
        <f t="shared" si="7"/>
        <v>4.542106555</v>
      </c>
      <c r="Y4914" s="14">
        <f t="shared" si="8"/>
        <v>14105</v>
      </c>
      <c r="Z4914" s="14">
        <f t="shared" si="9"/>
        <v>7232</v>
      </c>
      <c r="AA4914" s="14">
        <f t="shared" si="10"/>
        <v>1278</v>
      </c>
      <c r="AB4914" s="14">
        <f t="shared" si="11"/>
        <v>2984</v>
      </c>
      <c r="AC4914" s="14">
        <f t="shared" si="12"/>
        <v>1129</v>
      </c>
      <c r="AD4914" s="14">
        <f t="shared" si="13"/>
        <v>2236</v>
      </c>
      <c r="AE4914" s="14">
        <f t="shared" si="14"/>
        <v>500</v>
      </c>
      <c r="AF4914" s="14">
        <f t="shared" si="15"/>
        <v>13</v>
      </c>
      <c r="AG4914" s="17">
        <f t="shared" si="16"/>
        <v>108.9550971</v>
      </c>
      <c r="AH4914" s="20">
        <f>12*(J4914*'Programas e Observações'!$C$8+K4914*'Programas e Observações'!$C$9+L4914*('Programas e Observações'!$C$8+'Programas e Observações'!$C$9)+M4914*'Programas e Observações'!$C$10)</f>
        <v>401045.64</v>
      </c>
      <c r="AI4914" s="20">
        <f>12*(J4914*'Programas e Observações'!$D$8+K4914*'Programas e Observações'!$D$9+L4914*('Programas e Observações'!$D$8+'Programas e Observações'!$D$9)+M4914*'Programas e Observações'!$D$10)</f>
        <v>760642.56</v>
      </c>
      <c r="AJ4914" s="13" t="s">
        <v>18458</v>
      </c>
      <c r="AK4914" s="13" t="s">
        <v>4951</v>
      </c>
    </row>
    <row r="4915" ht="15.75" customHeight="1">
      <c r="A4915" s="13" t="s">
        <v>18459</v>
      </c>
      <c r="B4915" s="13" t="s">
        <v>18460</v>
      </c>
      <c r="C4915" s="13" t="s">
        <v>18461</v>
      </c>
      <c r="D4915" s="13" t="s">
        <v>17385</v>
      </c>
      <c r="E4915" s="13" t="s">
        <v>17447</v>
      </c>
      <c r="F4915" s="13" t="s">
        <v>17448</v>
      </c>
      <c r="G4915" s="14">
        <v>2099.0</v>
      </c>
      <c r="H4915" s="16" t="b">
        <f>G4915&lt;'Programas e Observações'!$C$11</f>
        <v>1</v>
      </c>
      <c r="I4915" s="14">
        <v>0.0</v>
      </c>
      <c r="J4915" s="14">
        <v>0.0</v>
      </c>
      <c r="K4915" s="14">
        <v>0.0</v>
      </c>
      <c r="L4915" s="14">
        <v>0.0</v>
      </c>
      <c r="M4915" s="14">
        <v>0.0</v>
      </c>
      <c r="N4915" s="14">
        <v>47.0</v>
      </c>
      <c r="O4915" s="14">
        <v>3.0</v>
      </c>
      <c r="P4915" s="14">
        <v>0.0</v>
      </c>
      <c r="Q4915" s="14"/>
      <c r="R4915" s="17">
        <f t="shared" si="1"/>
        <v>0</v>
      </c>
      <c r="S4915" s="17">
        <f t="shared" si="2"/>
        <v>0</v>
      </c>
      <c r="T4915" s="17">
        <f t="shared" si="3"/>
        <v>0</v>
      </c>
      <c r="U4915" s="17">
        <f t="shared" si="4"/>
        <v>0</v>
      </c>
      <c r="V4915" s="17">
        <f t="shared" si="5"/>
        <v>0</v>
      </c>
      <c r="W4915" s="17">
        <f t="shared" si="6"/>
        <v>22.39161505</v>
      </c>
      <c r="X4915" s="17">
        <f t="shared" si="7"/>
        <v>1.429252025</v>
      </c>
      <c r="Y4915" s="14">
        <f t="shared" si="8"/>
        <v>114333</v>
      </c>
      <c r="Z4915" s="14">
        <f t="shared" si="9"/>
        <v>55340</v>
      </c>
      <c r="AA4915" s="14">
        <f t="shared" si="10"/>
        <v>8438</v>
      </c>
      <c r="AB4915" s="14">
        <f t="shared" si="11"/>
        <v>29619</v>
      </c>
      <c r="AC4915" s="14">
        <f t="shared" si="12"/>
        <v>9993</v>
      </c>
      <c r="AD4915" s="14">
        <f t="shared" si="13"/>
        <v>9424</v>
      </c>
      <c r="AE4915" s="14">
        <f t="shared" si="14"/>
        <v>2349</v>
      </c>
      <c r="AF4915" s="14">
        <f t="shared" si="15"/>
        <v>46</v>
      </c>
      <c r="AG4915" s="17">
        <f t="shared" si="16"/>
        <v>135.6957116</v>
      </c>
      <c r="AH4915" s="20">
        <f>12*(J4915*'Programas e Observações'!$C$8+K4915*'Programas e Observações'!$C$9+L4915*('Programas e Observações'!$C$8+'Programas e Observações'!$C$9)+M4915*'Programas e Observações'!$C$10)</f>
        <v>0</v>
      </c>
      <c r="AI4915" s="20">
        <f>12*(J4915*'Programas e Observações'!$D$8+K4915*'Programas e Observações'!$D$9+L4915*('Programas e Observações'!$D$8+'Programas e Observações'!$D$9)+M4915*'Programas e Observações'!$D$10)</f>
        <v>0</v>
      </c>
      <c r="AJ4915" s="13" t="s">
        <v>342</v>
      </c>
      <c r="AK4915" s="13" t="s">
        <v>343</v>
      </c>
    </row>
    <row r="4916" ht="15.75" customHeight="1">
      <c r="A4916" s="13" t="s">
        <v>18462</v>
      </c>
      <c r="B4916" s="13" t="s">
        <v>18463</v>
      </c>
      <c r="C4916" s="13" t="s">
        <v>18464</v>
      </c>
      <c r="D4916" s="13" t="s">
        <v>17385</v>
      </c>
      <c r="E4916" s="13" t="s">
        <v>17447</v>
      </c>
      <c r="F4916" s="13" t="s">
        <v>17448</v>
      </c>
      <c r="G4916" s="14">
        <v>7631.0</v>
      </c>
      <c r="H4916" s="16" t="b">
        <f>G4916&lt;'Programas e Observações'!$C$11</f>
        <v>1</v>
      </c>
      <c r="I4916" s="14">
        <v>1585.0</v>
      </c>
      <c r="J4916" s="14">
        <v>773.0</v>
      </c>
      <c r="K4916" s="14">
        <v>81.0</v>
      </c>
      <c r="L4916" s="14">
        <v>438.0</v>
      </c>
      <c r="M4916" s="14">
        <v>123.0</v>
      </c>
      <c r="N4916" s="14">
        <v>139.0</v>
      </c>
      <c r="O4916" s="14">
        <v>30.0</v>
      </c>
      <c r="P4916" s="14">
        <v>2.0</v>
      </c>
      <c r="Q4916" s="14"/>
      <c r="R4916" s="17">
        <f t="shared" si="1"/>
        <v>207.7054121</v>
      </c>
      <c r="S4916" s="17">
        <f t="shared" si="2"/>
        <v>101.2973398</v>
      </c>
      <c r="T4916" s="17">
        <f t="shared" si="3"/>
        <v>10.61459835</v>
      </c>
      <c r="U4916" s="17">
        <f t="shared" si="4"/>
        <v>57.39745774</v>
      </c>
      <c r="V4916" s="17">
        <f t="shared" si="5"/>
        <v>16.11846416</v>
      </c>
      <c r="W4916" s="17">
        <f t="shared" si="6"/>
        <v>18.21517494</v>
      </c>
      <c r="X4916" s="17">
        <f t="shared" si="7"/>
        <v>3.931332722</v>
      </c>
      <c r="Y4916" s="14">
        <f t="shared" si="8"/>
        <v>114333</v>
      </c>
      <c r="Z4916" s="14">
        <f t="shared" si="9"/>
        <v>55340</v>
      </c>
      <c r="AA4916" s="14">
        <f t="shared" si="10"/>
        <v>8438</v>
      </c>
      <c r="AB4916" s="14">
        <f t="shared" si="11"/>
        <v>29619</v>
      </c>
      <c r="AC4916" s="14">
        <f t="shared" si="12"/>
        <v>9993</v>
      </c>
      <c r="AD4916" s="14">
        <f t="shared" si="13"/>
        <v>9424</v>
      </c>
      <c r="AE4916" s="14">
        <f t="shared" si="14"/>
        <v>2349</v>
      </c>
      <c r="AF4916" s="14">
        <f t="shared" si="15"/>
        <v>46</v>
      </c>
      <c r="AG4916" s="17">
        <f t="shared" si="16"/>
        <v>135.6957116</v>
      </c>
      <c r="AH4916" s="20">
        <f>12*(J4916*'Programas e Observações'!$C$8+K4916*'Programas e Observações'!$C$9+L4916*('Programas e Observações'!$C$8+'Programas e Observações'!$C$9)+M4916*'Programas e Observações'!$C$10)</f>
        <v>569738.64</v>
      </c>
      <c r="AI4916" s="20">
        <f>12*(J4916*'Programas e Observações'!$D$8+K4916*'Programas e Observações'!$D$9+L4916*('Programas e Observações'!$D$8+'Programas e Observações'!$D$9)+M4916*'Programas e Observações'!$D$10)</f>
        <v>1018229.52</v>
      </c>
      <c r="AJ4916" s="13" t="s">
        <v>18465</v>
      </c>
      <c r="AK4916" s="13" t="s">
        <v>18466</v>
      </c>
    </row>
    <row r="4917" ht="15.75" customHeight="1">
      <c r="A4917" s="13" t="s">
        <v>18467</v>
      </c>
      <c r="B4917" s="13" t="s">
        <v>18468</v>
      </c>
      <c r="C4917" s="13" t="s">
        <v>18469</v>
      </c>
      <c r="D4917" s="13" t="s">
        <v>17385</v>
      </c>
      <c r="E4917" s="13" t="s">
        <v>17401</v>
      </c>
      <c r="F4917" s="13" t="s">
        <v>17402</v>
      </c>
      <c r="G4917" s="14">
        <v>3817.0</v>
      </c>
      <c r="H4917" s="16" t="b">
        <f>G4917&lt;'Programas e Observações'!$C$11</f>
        <v>1</v>
      </c>
      <c r="I4917" s="14">
        <v>492.0</v>
      </c>
      <c r="J4917" s="14">
        <v>322.0</v>
      </c>
      <c r="K4917" s="14">
        <v>40.0</v>
      </c>
      <c r="L4917" s="14">
        <v>87.0</v>
      </c>
      <c r="M4917" s="14">
        <v>14.0</v>
      </c>
      <c r="N4917" s="14">
        <v>66.0</v>
      </c>
      <c r="O4917" s="14">
        <v>15.0</v>
      </c>
      <c r="P4917" s="14">
        <v>0.0</v>
      </c>
      <c r="Q4917" s="14"/>
      <c r="R4917" s="17">
        <f t="shared" si="1"/>
        <v>128.8970396</v>
      </c>
      <c r="S4917" s="17">
        <f t="shared" si="2"/>
        <v>84.35944459</v>
      </c>
      <c r="T4917" s="17">
        <f t="shared" si="3"/>
        <v>10.47943411</v>
      </c>
      <c r="U4917" s="17">
        <f t="shared" si="4"/>
        <v>22.79276919</v>
      </c>
      <c r="V4917" s="17">
        <f t="shared" si="5"/>
        <v>3.667801939</v>
      </c>
      <c r="W4917" s="17">
        <f t="shared" si="6"/>
        <v>17.29106628</v>
      </c>
      <c r="X4917" s="17">
        <f t="shared" si="7"/>
        <v>3.929787791</v>
      </c>
      <c r="Y4917" s="14">
        <f t="shared" si="8"/>
        <v>29100</v>
      </c>
      <c r="Z4917" s="14">
        <f t="shared" si="9"/>
        <v>16114</v>
      </c>
      <c r="AA4917" s="14">
        <f t="shared" si="10"/>
        <v>1914</v>
      </c>
      <c r="AB4917" s="14">
        <f t="shared" si="11"/>
        <v>5943</v>
      </c>
      <c r="AC4917" s="14">
        <f t="shared" si="12"/>
        <v>2406</v>
      </c>
      <c r="AD4917" s="14">
        <f t="shared" si="13"/>
        <v>4333</v>
      </c>
      <c r="AE4917" s="14">
        <f t="shared" si="14"/>
        <v>1072</v>
      </c>
      <c r="AF4917" s="14">
        <f t="shared" si="15"/>
        <v>25</v>
      </c>
      <c r="AG4917" s="17">
        <f t="shared" si="16"/>
        <v>123.8387458</v>
      </c>
      <c r="AH4917" s="20">
        <f>12*(J4917*'Programas e Observações'!$C$8+K4917*'Programas e Observações'!$C$9+L4917*('Programas e Observações'!$C$8+'Programas e Observações'!$C$9)+M4917*'Programas e Observações'!$C$10)</f>
        <v>153303.12</v>
      </c>
      <c r="AI4917" s="20">
        <f>12*(J4917*'Programas e Observações'!$D$8+K4917*'Programas e Observações'!$D$9+L4917*('Programas e Observações'!$D$8+'Programas e Observações'!$D$9)+M4917*'Programas e Observações'!$D$10)</f>
        <v>303339</v>
      </c>
      <c r="AJ4917" s="13" t="s">
        <v>9244</v>
      </c>
      <c r="AK4917" s="13" t="s">
        <v>5683</v>
      </c>
    </row>
    <row r="4918" ht="15.75" customHeight="1">
      <c r="A4918" s="13" t="s">
        <v>18470</v>
      </c>
      <c r="B4918" s="13" t="s">
        <v>18471</v>
      </c>
      <c r="C4918" s="13" t="s">
        <v>18472</v>
      </c>
      <c r="D4918" s="13" t="s">
        <v>17385</v>
      </c>
      <c r="E4918" s="13" t="s">
        <v>17447</v>
      </c>
      <c r="F4918" s="13" t="s">
        <v>17448</v>
      </c>
      <c r="G4918" s="14">
        <v>336150.0</v>
      </c>
      <c r="H4918" s="16" t="b">
        <f>G4918&lt;'Programas e Observações'!$C$11</f>
        <v>0</v>
      </c>
      <c r="I4918" s="14">
        <v>46674.0</v>
      </c>
      <c r="J4918" s="14">
        <v>21763.0</v>
      </c>
      <c r="K4918" s="14">
        <v>3552.0</v>
      </c>
      <c r="L4918" s="14">
        <v>13606.0</v>
      </c>
      <c r="M4918" s="14">
        <v>3825.0</v>
      </c>
      <c r="N4918" s="14">
        <v>4042.0</v>
      </c>
      <c r="O4918" s="14">
        <v>1418.0</v>
      </c>
      <c r="P4918" s="14">
        <v>21.0</v>
      </c>
      <c r="Q4918" s="14">
        <v>2116.0</v>
      </c>
      <c r="R4918" s="17">
        <f t="shared" si="1"/>
        <v>138.8487282</v>
      </c>
      <c r="S4918" s="17">
        <f t="shared" si="2"/>
        <v>64.74193069</v>
      </c>
      <c r="T4918" s="17">
        <f t="shared" si="3"/>
        <v>10.56671129</v>
      </c>
      <c r="U4918" s="17">
        <f t="shared" si="4"/>
        <v>40.47597799</v>
      </c>
      <c r="V4918" s="17">
        <f t="shared" si="5"/>
        <v>11.37884873</v>
      </c>
      <c r="W4918" s="17">
        <f t="shared" si="6"/>
        <v>12.02439387</v>
      </c>
      <c r="X4918" s="17">
        <f t="shared" si="7"/>
        <v>4.218354901</v>
      </c>
      <c r="Y4918" s="14">
        <f t="shared" si="8"/>
        <v>114333</v>
      </c>
      <c r="Z4918" s="14">
        <f t="shared" si="9"/>
        <v>55340</v>
      </c>
      <c r="AA4918" s="14">
        <f t="shared" si="10"/>
        <v>8438</v>
      </c>
      <c r="AB4918" s="14">
        <f t="shared" si="11"/>
        <v>29619</v>
      </c>
      <c r="AC4918" s="14">
        <f t="shared" si="12"/>
        <v>9993</v>
      </c>
      <c r="AD4918" s="14">
        <f t="shared" si="13"/>
        <v>9424</v>
      </c>
      <c r="AE4918" s="14">
        <f t="shared" si="14"/>
        <v>2349</v>
      </c>
      <c r="AF4918" s="14">
        <f t="shared" si="15"/>
        <v>46</v>
      </c>
      <c r="AG4918" s="17">
        <f t="shared" si="16"/>
        <v>135.6957116</v>
      </c>
      <c r="AH4918" s="20">
        <f>12*(J4918*'Programas e Observações'!$C$8+K4918*'Programas e Observações'!$C$9+L4918*('Programas e Observações'!$C$8+'Programas e Observações'!$C$9)+M4918*'Programas e Observações'!$C$10)</f>
        <v>17781414.6</v>
      </c>
      <c r="AI4918" s="20">
        <f>12*(J4918*'Programas e Observações'!$D$8+K4918*'Programas e Observações'!$D$9+L4918*('Programas e Observações'!$D$8+'Programas e Observações'!$D$9)+M4918*'Programas e Observações'!$D$10)</f>
        <v>30926755.56</v>
      </c>
      <c r="AJ4918" s="13" t="s">
        <v>18473</v>
      </c>
      <c r="AK4918" s="13" t="s">
        <v>18474</v>
      </c>
    </row>
    <row r="4919" ht="15.75" customHeight="1">
      <c r="A4919" s="13" t="s">
        <v>18475</v>
      </c>
      <c r="B4919" s="13" t="s">
        <v>18476</v>
      </c>
      <c r="C4919" s="13" t="s">
        <v>18477</v>
      </c>
      <c r="D4919" s="13" t="s">
        <v>17385</v>
      </c>
      <c r="E4919" s="13" t="s">
        <v>17696</v>
      </c>
      <c r="F4919" s="13" t="s">
        <v>17697</v>
      </c>
      <c r="G4919" s="14">
        <v>5473.0</v>
      </c>
      <c r="H4919" s="16" t="b">
        <f>G4919&lt;'Programas e Observações'!$C$11</f>
        <v>1</v>
      </c>
      <c r="I4919" s="14">
        <v>777.0</v>
      </c>
      <c r="J4919" s="14">
        <v>419.0</v>
      </c>
      <c r="K4919" s="14">
        <v>47.0</v>
      </c>
      <c r="L4919" s="14">
        <v>202.0</v>
      </c>
      <c r="M4919" s="14">
        <v>64.0</v>
      </c>
      <c r="N4919" s="14">
        <v>114.0</v>
      </c>
      <c r="O4919" s="14">
        <v>18.0</v>
      </c>
      <c r="P4919" s="14">
        <v>0.0</v>
      </c>
      <c r="Q4919" s="14"/>
      <c r="R4919" s="17">
        <f t="shared" si="1"/>
        <v>141.9696693</v>
      </c>
      <c r="S4919" s="17">
        <f t="shared" si="2"/>
        <v>76.55764663</v>
      </c>
      <c r="T4919" s="17">
        <f t="shared" si="3"/>
        <v>8.587611913</v>
      </c>
      <c r="U4919" s="17">
        <f t="shared" si="4"/>
        <v>36.90845971</v>
      </c>
      <c r="V4919" s="17">
        <f t="shared" si="5"/>
        <v>11.69376941</v>
      </c>
      <c r="W4919" s="17">
        <f t="shared" si="6"/>
        <v>20.82952677</v>
      </c>
      <c r="X4919" s="17">
        <f t="shared" si="7"/>
        <v>3.288872648</v>
      </c>
      <c r="Y4919" s="14">
        <f t="shared" si="8"/>
        <v>47743</v>
      </c>
      <c r="Z4919" s="14">
        <f t="shared" si="9"/>
        <v>18099</v>
      </c>
      <c r="AA4919" s="14">
        <f t="shared" si="10"/>
        <v>7745</v>
      </c>
      <c r="AB4919" s="14">
        <f t="shared" si="11"/>
        <v>10928</v>
      </c>
      <c r="AC4919" s="14">
        <f t="shared" si="12"/>
        <v>4544</v>
      </c>
      <c r="AD4919" s="14">
        <f t="shared" si="13"/>
        <v>7000</v>
      </c>
      <c r="AE4919" s="14">
        <f t="shared" si="14"/>
        <v>1476</v>
      </c>
      <c r="AF4919" s="14">
        <f t="shared" si="15"/>
        <v>31</v>
      </c>
      <c r="AG4919" s="17">
        <f t="shared" si="16"/>
        <v>79.15649087</v>
      </c>
      <c r="AH4919" s="20">
        <f>12*(J4919*'Programas e Observações'!$C$8+K4919*'Programas e Observações'!$C$9+L4919*('Programas e Observações'!$C$8+'Programas e Observações'!$C$9)+M4919*'Programas e Observações'!$C$10)</f>
        <v>283917.12</v>
      </c>
      <c r="AI4919" s="20">
        <f>12*(J4919*'Programas e Observações'!$D$8+K4919*'Programas e Observações'!$D$9+L4919*('Programas e Observações'!$D$8+'Programas e Observações'!$D$9)+M4919*'Programas e Observações'!$D$10)</f>
        <v>513545.88</v>
      </c>
      <c r="AJ4919" s="13" t="s">
        <v>10265</v>
      </c>
      <c r="AK4919" s="13" t="s">
        <v>6680</v>
      </c>
    </row>
    <row r="4920" ht="15.75" customHeight="1">
      <c r="A4920" s="13" t="s">
        <v>18478</v>
      </c>
      <c r="B4920" s="13" t="s">
        <v>18479</v>
      </c>
      <c r="C4920" s="13" t="s">
        <v>18480</v>
      </c>
      <c r="D4920" s="13" t="s">
        <v>17385</v>
      </c>
      <c r="E4920" s="13" t="s">
        <v>17426</v>
      </c>
      <c r="F4920" s="13" t="s">
        <v>17427</v>
      </c>
      <c r="G4920" s="14">
        <v>3039.0</v>
      </c>
      <c r="H4920" s="16" t="b">
        <f>G4920&lt;'Programas e Observações'!$C$11</f>
        <v>1</v>
      </c>
      <c r="I4920" s="14">
        <v>85.0</v>
      </c>
      <c r="J4920" s="14">
        <v>31.0</v>
      </c>
      <c r="K4920" s="14">
        <v>4.0</v>
      </c>
      <c r="L4920" s="14">
        <v>10.0</v>
      </c>
      <c r="M4920" s="14">
        <v>2.0</v>
      </c>
      <c r="N4920" s="14">
        <v>36.0</v>
      </c>
      <c r="O4920" s="14">
        <v>12.0</v>
      </c>
      <c r="P4920" s="14">
        <v>0.0</v>
      </c>
      <c r="Q4920" s="14"/>
      <c r="R4920" s="17">
        <f t="shared" si="1"/>
        <v>27.96972688</v>
      </c>
      <c r="S4920" s="17">
        <f t="shared" si="2"/>
        <v>10.20072392</v>
      </c>
      <c r="T4920" s="17">
        <f t="shared" si="3"/>
        <v>1.316222442</v>
      </c>
      <c r="U4920" s="17">
        <f t="shared" si="4"/>
        <v>3.290556104</v>
      </c>
      <c r="V4920" s="17">
        <f t="shared" si="5"/>
        <v>0.6581112208</v>
      </c>
      <c r="W4920" s="17">
        <f t="shared" si="6"/>
        <v>11.84600197</v>
      </c>
      <c r="X4920" s="17">
        <f t="shared" si="7"/>
        <v>3.948667325</v>
      </c>
      <c r="Y4920" s="14">
        <f t="shared" si="8"/>
        <v>24494</v>
      </c>
      <c r="Z4920" s="14">
        <f t="shared" si="9"/>
        <v>15249</v>
      </c>
      <c r="AA4920" s="14">
        <f t="shared" si="10"/>
        <v>1113</v>
      </c>
      <c r="AB4920" s="14">
        <f t="shared" si="11"/>
        <v>3921</v>
      </c>
      <c r="AC4920" s="14">
        <f t="shared" si="12"/>
        <v>2084</v>
      </c>
      <c r="AD4920" s="14">
        <f t="shared" si="13"/>
        <v>3484</v>
      </c>
      <c r="AE4920" s="14">
        <f t="shared" si="14"/>
        <v>703</v>
      </c>
      <c r="AF4920" s="14">
        <f t="shared" si="15"/>
        <v>14</v>
      </c>
      <c r="AG4920" s="17">
        <f t="shared" si="16"/>
        <v>125.7702103</v>
      </c>
      <c r="AH4920" s="20">
        <f>12*(J4920*'Programas e Observações'!$C$8+K4920*'Programas e Observações'!$C$9+L4920*('Programas e Observações'!$C$8+'Programas e Observações'!$C$9)+M4920*'Programas e Observações'!$C$10)</f>
        <v>16328.76</v>
      </c>
      <c r="AI4920" s="20">
        <f>12*(J4920*'Programas e Observações'!$D$8+K4920*'Programas e Observações'!$D$9+L4920*('Programas e Observações'!$D$8+'Programas e Observações'!$D$9)+M4920*'Programas e Observações'!$D$10)</f>
        <v>31404.96</v>
      </c>
      <c r="AJ4920" s="13" t="s">
        <v>1557</v>
      </c>
      <c r="AK4920" s="13" t="s">
        <v>1558</v>
      </c>
    </row>
    <row r="4921" ht="15.75" customHeight="1">
      <c r="A4921" s="13" t="s">
        <v>18481</v>
      </c>
      <c r="B4921" s="13" t="s">
        <v>18482</v>
      </c>
      <c r="C4921" s="13" t="s">
        <v>18483</v>
      </c>
      <c r="D4921" s="13" t="s">
        <v>17385</v>
      </c>
      <c r="E4921" s="13" t="s">
        <v>17587</v>
      </c>
      <c r="F4921" s="13" t="s">
        <v>17588</v>
      </c>
      <c r="G4921" s="14">
        <v>2300.0</v>
      </c>
      <c r="H4921" s="16" t="b">
        <f>G4921&lt;'Programas e Observações'!$C$11</f>
        <v>1</v>
      </c>
      <c r="I4921" s="14">
        <v>0.0</v>
      </c>
      <c r="J4921" s="14">
        <v>0.0</v>
      </c>
      <c r="K4921" s="14">
        <v>0.0</v>
      </c>
      <c r="L4921" s="14">
        <v>0.0</v>
      </c>
      <c r="M4921" s="14">
        <v>0.0</v>
      </c>
      <c r="N4921" s="14">
        <v>20.0</v>
      </c>
      <c r="O4921" s="14">
        <v>12.0</v>
      </c>
      <c r="P4921" s="14">
        <v>0.0</v>
      </c>
      <c r="Q4921" s="14"/>
      <c r="R4921" s="17">
        <f t="shared" si="1"/>
        <v>0</v>
      </c>
      <c r="S4921" s="17">
        <f t="shared" si="2"/>
        <v>0</v>
      </c>
      <c r="T4921" s="17">
        <f t="shared" si="3"/>
        <v>0</v>
      </c>
      <c r="U4921" s="17">
        <f t="shared" si="4"/>
        <v>0</v>
      </c>
      <c r="V4921" s="17">
        <f t="shared" si="5"/>
        <v>0</v>
      </c>
      <c r="W4921" s="17">
        <f t="shared" si="6"/>
        <v>8.695652174</v>
      </c>
      <c r="X4921" s="17">
        <f t="shared" si="7"/>
        <v>5.217391304</v>
      </c>
      <c r="Y4921" s="14">
        <f t="shared" si="8"/>
        <v>6155</v>
      </c>
      <c r="Z4921" s="14">
        <f t="shared" si="9"/>
        <v>2452</v>
      </c>
      <c r="AA4921" s="14">
        <f t="shared" si="10"/>
        <v>965</v>
      </c>
      <c r="AB4921" s="14">
        <f t="shared" si="11"/>
        <v>1273</v>
      </c>
      <c r="AC4921" s="14">
        <f t="shared" si="12"/>
        <v>482</v>
      </c>
      <c r="AD4921" s="14">
        <f t="shared" si="13"/>
        <v>1288</v>
      </c>
      <c r="AE4921" s="14">
        <f t="shared" si="14"/>
        <v>242</v>
      </c>
      <c r="AF4921" s="14">
        <f t="shared" si="15"/>
        <v>7</v>
      </c>
      <c r="AG4921" s="17">
        <f t="shared" si="16"/>
        <v>61.13185809</v>
      </c>
      <c r="AH4921" s="20">
        <f>12*(J4921*'Programas e Observações'!$C$8+K4921*'Programas e Observações'!$C$9+L4921*('Programas e Observações'!$C$8+'Programas e Observações'!$C$9)+M4921*'Programas e Observações'!$C$10)</f>
        <v>0</v>
      </c>
      <c r="AI4921" s="20">
        <f>12*(J4921*'Programas e Observações'!$D$8+K4921*'Programas e Observações'!$D$9+L4921*('Programas e Observações'!$D$8+'Programas e Observações'!$D$9)+M4921*'Programas e Observações'!$D$10)</f>
        <v>0</v>
      </c>
      <c r="AJ4921" s="13" t="s">
        <v>342</v>
      </c>
      <c r="AK4921" s="13" t="s">
        <v>343</v>
      </c>
    </row>
    <row r="4922" ht="15.75" customHeight="1">
      <c r="A4922" s="13" t="s">
        <v>18484</v>
      </c>
      <c r="B4922" s="13" t="s">
        <v>18485</v>
      </c>
      <c r="C4922" s="13" t="s">
        <v>18486</v>
      </c>
      <c r="D4922" s="13" t="s">
        <v>17385</v>
      </c>
      <c r="E4922" s="13" t="s">
        <v>17396</v>
      </c>
      <c r="F4922" s="13" t="s">
        <v>17397</v>
      </c>
      <c r="G4922" s="14">
        <v>3861.0</v>
      </c>
      <c r="H4922" s="16" t="b">
        <f>G4922&lt;'Programas e Observações'!$C$11</f>
        <v>1</v>
      </c>
      <c r="I4922" s="14">
        <v>797.0</v>
      </c>
      <c r="J4922" s="14">
        <v>464.0</v>
      </c>
      <c r="K4922" s="14">
        <v>47.0</v>
      </c>
      <c r="L4922" s="14">
        <v>147.0</v>
      </c>
      <c r="M4922" s="14">
        <v>34.0</v>
      </c>
      <c r="N4922" s="14">
        <v>81.0</v>
      </c>
      <c r="O4922" s="14">
        <v>16.0</v>
      </c>
      <c r="P4922" s="14">
        <v>1.0</v>
      </c>
      <c r="Q4922" s="14"/>
      <c r="R4922" s="17">
        <f t="shared" si="1"/>
        <v>206.4232064</v>
      </c>
      <c r="S4922" s="17">
        <f t="shared" si="2"/>
        <v>120.1761202</v>
      </c>
      <c r="T4922" s="17">
        <f t="shared" si="3"/>
        <v>12.17301217</v>
      </c>
      <c r="U4922" s="17">
        <f t="shared" si="4"/>
        <v>38.07303807</v>
      </c>
      <c r="V4922" s="17">
        <f t="shared" si="5"/>
        <v>8.806008806</v>
      </c>
      <c r="W4922" s="17">
        <f t="shared" si="6"/>
        <v>20.97902098</v>
      </c>
      <c r="X4922" s="17">
        <f t="shared" si="7"/>
        <v>4.144004144</v>
      </c>
      <c r="Y4922" s="14">
        <f t="shared" si="8"/>
        <v>57294</v>
      </c>
      <c r="Z4922" s="14">
        <f t="shared" si="9"/>
        <v>25646</v>
      </c>
      <c r="AA4922" s="14">
        <f t="shared" si="10"/>
        <v>5080</v>
      </c>
      <c r="AB4922" s="14">
        <f t="shared" si="11"/>
        <v>13656</v>
      </c>
      <c r="AC4922" s="14">
        <f t="shared" si="12"/>
        <v>6165</v>
      </c>
      <c r="AD4922" s="14">
        <f t="shared" si="13"/>
        <v>6779</v>
      </c>
      <c r="AE4922" s="14">
        <f t="shared" si="14"/>
        <v>737</v>
      </c>
      <c r="AF4922" s="14">
        <f t="shared" si="15"/>
        <v>21</v>
      </c>
      <c r="AG4922" s="17">
        <f t="shared" si="16"/>
        <v>127.2705059</v>
      </c>
      <c r="AH4922" s="20">
        <f>12*(J4922*'Programas e Observações'!$C$8+K4922*'Programas e Observações'!$C$9+L4922*('Programas e Observações'!$C$8+'Programas e Observações'!$C$9)+M4922*'Programas e Observações'!$C$10)</f>
        <v>238095.72</v>
      </c>
      <c r="AI4922" s="20">
        <f>12*(J4922*'Programas e Observações'!$D$8+K4922*'Programas e Observações'!$D$9+L4922*('Programas e Observações'!$D$8+'Programas e Observações'!$D$9)+M4922*'Programas e Observações'!$D$10)</f>
        <v>462511.68</v>
      </c>
      <c r="AJ4922" s="13" t="s">
        <v>5721</v>
      </c>
      <c r="AK4922" s="13" t="s">
        <v>3184</v>
      </c>
    </row>
    <row r="4923" ht="15.75" customHeight="1">
      <c r="A4923" s="13" t="s">
        <v>18487</v>
      </c>
      <c r="B4923" s="13" t="s">
        <v>18488</v>
      </c>
      <c r="C4923" s="13" t="s">
        <v>18489</v>
      </c>
      <c r="D4923" s="13" t="s">
        <v>17385</v>
      </c>
      <c r="E4923" s="13" t="s">
        <v>17426</v>
      </c>
      <c r="F4923" s="13" t="s">
        <v>17427</v>
      </c>
      <c r="G4923" s="14">
        <v>4638.0</v>
      </c>
      <c r="H4923" s="16" t="b">
        <f>G4923&lt;'Programas e Observações'!$C$11</f>
        <v>1</v>
      </c>
      <c r="I4923" s="14">
        <v>0.0</v>
      </c>
      <c r="J4923" s="14">
        <v>0.0</v>
      </c>
      <c r="K4923" s="14">
        <v>0.0</v>
      </c>
      <c r="L4923" s="14">
        <v>0.0</v>
      </c>
      <c r="M4923" s="14">
        <v>0.0</v>
      </c>
      <c r="N4923" s="14">
        <v>97.0</v>
      </c>
      <c r="O4923" s="14">
        <v>16.0</v>
      </c>
      <c r="P4923" s="14">
        <v>1.0</v>
      </c>
      <c r="Q4923" s="14"/>
      <c r="R4923" s="17">
        <f t="shared" si="1"/>
        <v>0</v>
      </c>
      <c r="S4923" s="17">
        <f t="shared" si="2"/>
        <v>0</v>
      </c>
      <c r="T4923" s="17">
        <f t="shared" si="3"/>
        <v>0</v>
      </c>
      <c r="U4923" s="17">
        <f t="shared" si="4"/>
        <v>0</v>
      </c>
      <c r="V4923" s="17">
        <f t="shared" si="5"/>
        <v>0</v>
      </c>
      <c r="W4923" s="17">
        <f t="shared" si="6"/>
        <v>20.91418715</v>
      </c>
      <c r="X4923" s="17">
        <f t="shared" si="7"/>
        <v>3.449762829</v>
      </c>
      <c r="Y4923" s="14">
        <f t="shared" si="8"/>
        <v>24494</v>
      </c>
      <c r="Z4923" s="14">
        <f t="shared" si="9"/>
        <v>15249</v>
      </c>
      <c r="AA4923" s="14">
        <f t="shared" si="10"/>
        <v>1113</v>
      </c>
      <c r="AB4923" s="14">
        <f t="shared" si="11"/>
        <v>3921</v>
      </c>
      <c r="AC4923" s="14">
        <f t="shared" si="12"/>
        <v>2084</v>
      </c>
      <c r="AD4923" s="14">
        <f t="shared" si="13"/>
        <v>3484</v>
      </c>
      <c r="AE4923" s="14">
        <f t="shared" si="14"/>
        <v>703</v>
      </c>
      <c r="AF4923" s="14">
        <f t="shared" si="15"/>
        <v>14</v>
      </c>
      <c r="AG4923" s="17">
        <f t="shared" si="16"/>
        <v>125.7702103</v>
      </c>
      <c r="AH4923" s="20">
        <f>12*(J4923*'Programas e Observações'!$C$8+K4923*'Programas e Observações'!$C$9+L4923*('Programas e Observações'!$C$8+'Programas e Observações'!$C$9)+M4923*'Programas e Observações'!$C$10)</f>
        <v>0</v>
      </c>
      <c r="AI4923" s="20">
        <f>12*(J4923*'Programas e Observações'!$D$8+K4923*'Programas e Observações'!$D$9+L4923*('Programas e Observações'!$D$8+'Programas e Observações'!$D$9)+M4923*'Programas e Observações'!$D$10)</f>
        <v>0</v>
      </c>
      <c r="AJ4923" s="13" t="s">
        <v>342</v>
      </c>
      <c r="AK4923" s="13" t="s">
        <v>343</v>
      </c>
    </row>
    <row r="4924" ht="15.75" customHeight="1">
      <c r="A4924" s="13" t="s">
        <v>18490</v>
      </c>
      <c r="B4924" s="13" t="s">
        <v>18491</v>
      </c>
      <c r="C4924" s="13" t="s">
        <v>18492</v>
      </c>
      <c r="D4924" s="13" t="s">
        <v>17385</v>
      </c>
      <c r="E4924" s="13" t="s">
        <v>17447</v>
      </c>
      <c r="F4924" s="13" t="s">
        <v>17448</v>
      </c>
      <c r="G4924" s="14">
        <v>11395.0</v>
      </c>
      <c r="H4924" s="16" t="b">
        <f>G4924&lt;'Programas e Observações'!$C$11</f>
        <v>1</v>
      </c>
      <c r="I4924" s="14">
        <v>1730.0</v>
      </c>
      <c r="J4924" s="14">
        <v>1010.0</v>
      </c>
      <c r="K4924" s="14">
        <v>87.0</v>
      </c>
      <c r="L4924" s="14">
        <v>312.0</v>
      </c>
      <c r="M4924" s="14">
        <v>93.0</v>
      </c>
      <c r="N4924" s="14">
        <v>176.0</v>
      </c>
      <c r="O4924" s="14">
        <v>46.0</v>
      </c>
      <c r="P4924" s="14">
        <v>0.0</v>
      </c>
      <c r="Q4924" s="14"/>
      <c r="R4924" s="17">
        <f t="shared" si="1"/>
        <v>151.8209741</v>
      </c>
      <c r="S4924" s="17">
        <f t="shared" si="2"/>
        <v>88.63536639</v>
      </c>
      <c r="T4924" s="17">
        <f t="shared" si="3"/>
        <v>7.6349276</v>
      </c>
      <c r="U4924" s="17">
        <f t="shared" si="4"/>
        <v>27.38043001</v>
      </c>
      <c r="V4924" s="17">
        <f t="shared" si="5"/>
        <v>8.161474331</v>
      </c>
      <c r="W4924" s="17">
        <f t="shared" si="6"/>
        <v>15.44537078</v>
      </c>
      <c r="X4924" s="17">
        <f t="shared" si="7"/>
        <v>4.036858271</v>
      </c>
      <c r="Y4924" s="14">
        <f t="shared" si="8"/>
        <v>114333</v>
      </c>
      <c r="Z4924" s="14">
        <f t="shared" si="9"/>
        <v>55340</v>
      </c>
      <c r="AA4924" s="14">
        <f t="shared" si="10"/>
        <v>8438</v>
      </c>
      <c r="AB4924" s="14">
        <f t="shared" si="11"/>
        <v>29619</v>
      </c>
      <c r="AC4924" s="14">
        <f t="shared" si="12"/>
        <v>9993</v>
      </c>
      <c r="AD4924" s="14">
        <f t="shared" si="13"/>
        <v>9424</v>
      </c>
      <c r="AE4924" s="14">
        <f t="shared" si="14"/>
        <v>2349</v>
      </c>
      <c r="AF4924" s="14">
        <f t="shared" si="15"/>
        <v>46</v>
      </c>
      <c r="AG4924" s="17">
        <f t="shared" si="16"/>
        <v>135.6957116</v>
      </c>
      <c r="AH4924" s="20">
        <f>12*(J4924*'Programas e Observações'!$C$8+K4924*'Programas e Observações'!$C$9+L4924*('Programas e Observações'!$C$8+'Programas e Observações'!$C$9)+M4924*'Programas e Observações'!$C$10)</f>
        <v>514836.84</v>
      </c>
      <c r="AI4924" s="20">
        <f>12*(J4924*'Programas e Observações'!$D$8+K4924*'Programas e Observações'!$D$9+L4924*('Programas e Observações'!$D$8+'Programas e Observações'!$D$9)+M4924*'Programas e Observações'!$D$10)</f>
        <v>1000227.36</v>
      </c>
      <c r="AJ4924" s="13" t="s">
        <v>4098</v>
      </c>
      <c r="AK4924" s="13" t="s">
        <v>1701</v>
      </c>
    </row>
    <row r="4925" ht="15.75" customHeight="1">
      <c r="A4925" s="13" t="s">
        <v>18493</v>
      </c>
      <c r="B4925" s="13" t="s">
        <v>18494</v>
      </c>
      <c r="C4925" s="13" t="s">
        <v>18495</v>
      </c>
      <c r="D4925" s="13" t="s">
        <v>17385</v>
      </c>
      <c r="E4925" s="13" t="s">
        <v>17565</v>
      </c>
      <c r="F4925" s="13" t="s">
        <v>17566</v>
      </c>
      <c r="G4925" s="14">
        <v>2785.0</v>
      </c>
      <c r="H4925" s="16" t="b">
        <f>G4925&lt;'Programas e Observações'!$C$11</f>
        <v>1</v>
      </c>
      <c r="I4925" s="14">
        <v>154.0</v>
      </c>
      <c r="J4925" s="14">
        <v>54.0</v>
      </c>
      <c r="K4925" s="14">
        <v>36.0</v>
      </c>
      <c r="L4925" s="14">
        <v>29.0</v>
      </c>
      <c r="M4925" s="14">
        <v>5.0</v>
      </c>
      <c r="N4925" s="14">
        <v>104.0</v>
      </c>
      <c r="O4925" s="14">
        <v>9.0</v>
      </c>
      <c r="P4925" s="14">
        <v>0.0</v>
      </c>
      <c r="Q4925" s="14"/>
      <c r="R4925" s="17">
        <f t="shared" si="1"/>
        <v>55.2962298</v>
      </c>
      <c r="S4925" s="17">
        <f t="shared" si="2"/>
        <v>19.38958707</v>
      </c>
      <c r="T4925" s="17">
        <f t="shared" si="3"/>
        <v>12.92639138</v>
      </c>
      <c r="U4925" s="17">
        <f t="shared" si="4"/>
        <v>10.41292639</v>
      </c>
      <c r="V4925" s="17">
        <f t="shared" si="5"/>
        <v>1.795332136</v>
      </c>
      <c r="W4925" s="17">
        <f t="shared" si="6"/>
        <v>37.34290844</v>
      </c>
      <c r="X4925" s="17">
        <f t="shared" si="7"/>
        <v>3.231597846</v>
      </c>
      <c r="Y4925" s="14">
        <f t="shared" si="8"/>
        <v>27116</v>
      </c>
      <c r="Z4925" s="14">
        <f t="shared" si="9"/>
        <v>11474</v>
      </c>
      <c r="AA4925" s="14">
        <f t="shared" si="10"/>
        <v>4477</v>
      </c>
      <c r="AB4925" s="14">
        <f t="shared" si="11"/>
        <v>4375</v>
      </c>
      <c r="AC4925" s="14">
        <f t="shared" si="12"/>
        <v>2307</v>
      </c>
      <c r="AD4925" s="14">
        <f t="shared" si="13"/>
        <v>6260</v>
      </c>
      <c r="AE4925" s="14">
        <f t="shared" si="14"/>
        <v>935</v>
      </c>
      <c r="AF4925" s="14">
        <f t="shared" si="15"/>
        <v>40</v>
      </c>
      <c r="AG4925" s="17">
        <f t="shared" si="16"/>
        <v>83.23766139</v>
      </c>
      <c r="AH4925" s="20">
        <f>12*(J4925*'Programas e Observações'!$C$8+K4925*'Programas e Observações'!$C$9+L4925*('Programas e Observações'!$C$8+'Programas e Observações'!$C$9)+M4925*'Programas e Observações'!$C$10)</f>
        <v>52231.2</v>
      </c>
      <c r="AI4925" s="20">
        <f>12*(J4925*'Programas e Observações'!$D$8+K4925*'Programas e Observações'!$D$9+L4925*('Programas e Observações'!$D$8+'Programas e Observações'!$D$9)+M4925*'Programas e Observações'!$D$10)</f>
        <v>83556.72</v>
      </c>
      <c r="AJ4925" s="13" t="s">
        <v>2630</v>
      </c>
      <c r="AK4925" s="13" t="s">
        <v>1641</v>
      </c>
    </row>
    <row r="4926" ht="15.75" customHeight="1">
      <c r="A4926" s="13" t="s">
        <v>18496</v>
      </c>
      <c r="B4926" s="13" t="s">
        <v>18497</v>
      </c>
      <c r="C4926" s="13" t="s">
        <v>18498</v>
      </c>
      <c r="D4926" s="13" t="s">
        <v>17385</v>
      </c>
      <c r="E4926" s="13" t="s">
        <v>17608</v>
      </c>
      <c r="F4926" s="13" t="s">
        <v>17609</v>
      </c>
      <c r="G4926" s="14">
        <v>2255.0</v>
      </c>
      <c r="H4926" s="16" t="b">
        <f>G4926&lt;'Programas e Observações'!$C$11</f>
        <v>1</v>
      </c>
      <c r="I4926" s="14">
        <v>617.0</v>
      </c>
      <c r="J4926" s="14">
        <v>412.0</v>
      </c>
      <c r="K4926" s="14">
        <v>39.0</v>
      </c>
      <c r="L4926" s="14">
        <v>127.0</v>
      </c>
      <c r="M4926" s="14">
        <v>18.0</v>
      </c>
      <c r="N4926" s="14">
        <v>62.0</v>
      </c>
      <c r="O4926" s="14">
        <v>2.0</v>
      </c>
      <c r="P4926" s="14">
        <v>0.0</v>
      </c>
      <c r="Q4926" s="14"/>
      <c r="R4926" s="17">
        <f t="shared" si="1"/>
        <v>273.6141907</v>
      </c>
      <c r="S4926" s="17">
        <f t="shared" si="2"/>
        <v>182.7050998</v>
      </c>
      <c r="T4926" s="17">
        <f t="shared" si="3"/>
        <v>17.29490022</v>
      </c>
      <c r="U4926" s="17">
        <f t="shared" si="4"/>
        <v>56.31929047</v>
      </c>
      <c r="V4926" s="17">
        <f t="shared" si="5"/>
        <v>7.982261641</v>
      </c>
      <c r="W4926" s="17">
        <f t="shared" si="6"/>
        <v>27.49445676</v>
      </c>
      <c r="X4926" s="17">
        <f t="shared" si="7"/>
        <v>0.8869179601</v>
      </c>
      <c r="Y4926" s="14">
        <f t="shared" si="8"/>
        <v>35666</v>
      </c>
      <c r="Z4926" s="14">
        <f t="shared" si="9"/>
        <v>19281</v>
      </c>
      <c r="AA4926" s="14">
        <f t="shared" si="10"/>
        <v>2674</v>
      </c>
      <c r="AB4926" s="14">
        <f t="shared" si="11"/>
        <v>7703</v>
      </c>
      <c r="AC4926" s="14">
        <f t="shared" si="12"/>
        <v>2367</v>
      </c>
      <c r="AD4926" s="14">
        <f t="shared" si="13"/>
        <v>4626</v>
      </c>
      <c r="AE4926" s="14">
        <f t="shared" si="14"/>
        <v>560</v>
      </c>
      <c r="AF4926" s="14">
        <f t="shared" si="15"/>
        <v>23</v>
      </c>
      <c r="AG4926" s="17">
        <f t="shared" si="16"/>
        <v>124.947451</v>
      </c>
      <c r="AH4926" s="20">
        <f>12*(J4926*'Programas e Observações'!$C$8+K4926*'Programas e Observações'!$C$9+L4926*('Programas e Observações'!$C$8+'Programas e Observações'!$C$9)+M4926*'Programas e Observações'!$C$10)</f>
        <v>201096.84</v>
      </c>
      <c r="AI4926" s="20">
        <f>12*(J4926*'Programas e Observações'!$D$8+K4926*'Programas e Observações'!$D$9+L4926*('Programas e Observações'!$D$8+'Programas e Observações'!$D$9)+M4926*'Programas e Observações'!$D$10)</f>
        <v>398785.44</v>
      </c>
      <c r="AJ4926" s="13" t="s">
        <v>5165</v>
      </c>
      <c r="AK4926" s="13" t="s">
        <v>4704</v>
      </c>
    </row>
    <row r="4927" ht="15.75" customHeight="1">
      <c r="A4927" s="13" t="s">
        <v>18499</v>
      </c>
      <c r="B4927" s="13" t="s">
        <v>18500</v>
      </c>
      <c r="C4927" s="13" t="s">
        <v>18501</v>
      </c>
      <c r="D4927" s="13" t="s">
        <v>17385</v>
      </c>
      <c r="E4927" s="13" t="s">
        <v>17447</v>
      </c>
      <c r="F4927" s="13" t="s">
        <v>17448</v>
      </c>
      <c r="G4927" s="14">
        <v>17770.0</v>
      </c>
      <c r="H4927" s="16" t="b">
        <f>G4927&lt;'Programas e Observações'!$C$11</f>
        <v>1</v>
      </c>
      <c r="I4927" s="14">
        <v>2916.0</v>
      </c>
      <c r="J4927" s="14">
        <v>1497.0</v>
      </c>
      <c r="K4927" s="14">
        <v>178.0</v>
      </c>
      <c r="L4927" s="14">
        <v>744.0</v>
      </c>
      <c r="M4927" s="14">
        <v>264.0</v>
      </c>
      <c r="N4927" s="14">
        <v>170.0</v>
      </c>
      <c r="O4927" s="14">
        <v>74.0</v>
      </c>
      <c r="P4927" s="14">
        <v>1.0</v>
      </c>
      <c r="Q4927" s="14"/>
      <c r="R4927" s="17">
        <f t="shared" si="1"/>
        <v>164.0967923</v>
      </c>
      <c r="S4927" s="17">
        <f t="shared" si="2"/>
        <v>84.24310636</v>
      </c>
      <c r="T4927" s="17">
        <f t="shared" si="3"/>
        <v>10.01688239</v>
      </c>
      <c r="U4927" s="17">
        <f t="shared" si="4"/>
        <v>41.86831739</v>
      </c>
      <c r="V4927" s="17">
        <f t="shared" si="5"/>
        <v>14.85649972</v>
      </c>
      <c r="W4927" s="17">
        <f t="shared" si="6"/>
        <v>9.566685425</v>
      </c>
      <c r="X4927" s="17">
        <f t="shared" si="7"/>
        <v>4.164321891</v>
      </c>
      <c r="Y4927" s="14">
        <f t="shared" si="8"/>
        <v>114333</v>
      </c>
      <c r="Z4927" s="14">
        <f t="shared" si="9"/>
        <v>55340</v>
      </c>
      <c r="AA4927" s="14">
        <f t="shared" si="10"/>
        <v>8438</v>
      </c>
      <c r="AB4927" s="14">
        <f t="shared" si="11"/>
        <v>29619</v>
      </c>
      <c r="AC4927" s="14">
        <f t="shared" si="12"/>
        <v>9993</v>
      </c>
      <c r="AD4927" s="14">
        <f t="shared" si="13"/>
        <v>9424</v>
      </c>
      <c r="AE4927" s="14">
        <f t="shared" si="14"/>
        <v>2349</v>
      </c>
      <c r="AF4927" s="14">
        <f t="shared" si="15"/>
        <v>46</v>
      </c>
      <c r="AG4927" s="17">
        <f t="shared" si="16"/>
        <v>135.6957116</v>
      </c>
      <c r="AH4927" s="20">
        <f>12*(J4927*'Programas e Observações'!$C$8+K4927*'Programas e Observações'!$C$9+L4927*('Programas e Observações'!$C$8+'Programas e Observações'!$C$9)+M4927*'Programas e Observações'!$C$10)</f>
        <v>1053931.32</v>
      </c>
      <c r="AI4927" s="20">
        <f>12*(J4927*'Programas e Observações'!$D$8+K4927*'Programas e Observações'!$D$9+L4927*('Programas e Observações'!$D$8+'Programas e Observações'!$D$9)+M4927*'Programas e Observações'!$D$10)</f>
        <v>1883569.68</v>
      </c>
      <c r="AJ4927" s="13" t="s">
        <v>18502</v>
      </c>
      <c r="AK4927" s="13" t="s">
        <v>242</v>
      </c>
    </row>
    <row r="4928" ht="15.75" customHeight="1">
      <c r="A4928" s="13" t="s">
        <v>18503</v>
      </c>
      <c r="B4928" s="13" t="s">
        <v>18504</v>
      </c>
      <c r="C4928" s="13" t="s">
        <v>8369</v>
      </c>
      <c r="D4928" s="13" t="s">
        <v>17385</v>
      </c>
      <c r="E4928" s="13" t="s">
        <v>17426</v>
      </c>
      <c r="F4928" s="13" t="s">
        <v>17427</v>
      </c>
      <c r="G4928" s="14">
        <v>10624.0</v>
      </c>
      <c r="H4928" s="16" t="b">
        <f>G4928&lt;'Programas e Observações'!$C$11</f>
        <v>1</v>
      </c>
      <c r="I4928" s="14">
        <v>1578.0</v>
      </c>
      <c r="J4928" s="14">
        <v>977.0</v>
      </c>
      <c r="K4928" s="14">
        <v>48.0</v>
      </c>
      <c r="L4928" s="14">
        <v>275.0</v>
      </c>
      <c r="M4928" s="14">
        <v>186.0</v>
      </c>
      <c r="N4928" s="14">
        <v>207.0</v>
      </c>
      <c r="O4928" s="14">
        <v>32.0</v>
      </c>
      <c r="P4928" s="14">
        <v>0.0</v>
      </c>
      <c r="Q4928" s="14"/>
      <c r="R4928" s="17">
        <f t="shared" si="1"/>
        <v>148.5316265</v>
      </c>
      <c r="S4928" s="17">
        <f t="shared" si="2"/>
        <v>91.96159639</v>
      </c>
      <c r="T4928" s="17">
        <f t="shared" si="3"/>
        <v>4.518072289</v>
      </c>
      <c r="U4928" s="17">
        <f t="shared" si="4"/>
        <v>25.88478916</v>
      </c>
      <c r="V4928" s="17">
        <f t="shared" si="5"/>
        <v>17.50753012</v>
      </c>
      <c r="W4928" s="17">
        <f t="shared" si="6"/>
        <v>19.48418675</v>
      </c>
      <c r="X4928" s="17">
        <f t="shared" si="7"/>
        <v>3.012048193</v>
      </c>
      <c r="Y4928" s="14">
        <f t="shared" si="8"/>
        <v>24494</v>
      </c>
      <c r="Z4928" s="14">
        <f t="shared" si="9"/>
        <v>15249</v>
      </c>
      <c r="AA4928" s="14">
        <f t="shared" si="10"/>
        <v>1113</v>
      </c>
      <c r="AB4928" s="14">
        <f t="shared" si="11"/>
        <v>3921</v>
      </c>
      <c r="AC4928" s="14">
        <f t="shared" si="12"/>
        <v>2084</v>
      </c>
      <c r="AD4928" s="14">
        <f t="shared" si="13"/>
        <v>3484</v>
      </c>
      <c r="AE4928" s="14">
        <f t="shared" si="14"/>
        <v>703</v>
      </c>
      <c r="AF4928" s="14">
        <f t="shared" si="15"/>
        <v>14</v>
      </c>
      <c r="AG4928" s="17">
        <f t="shared" si="16"/>
        <v>125.7702103</v>
      </c>
      <c r="AH4928" s="20">
        <f>12*(J4928*'Programas e Observações'!$C$8+K4928*'Programas e Observações'!$C$9+L4928*('Programas e Observações'!$C$8+'Programas e Observações'!$C$9)+M4928*'Programas e Observações'!$C$10)</f>
        <v>511257.48</v>
      </c>
      <c r="AI4928" s="20">
        <f>12*(J4928*'Programas e Observações'!$D$8+K4928*'Programas e Observações'!$D$9+L4928*('Programas e Observações'!$D$8+'Programas e Observações'!$D$9)+M4928*'Programas e Observações'!$D$10)</f>
        <v>971159.64</v>
      </c>
      <c r="AJ4928" s="13" t="s">
        <v>18505</v>
      </c>
      <c r="AK4928" s="13" t="s">
        <v>2107</v>
      </c>
    </row>
    <row r="4929" ht="15.75" customHeight="1">
      <c r="A4929" s="13" t="s">
        <v>18506</v>
      </c>
      <c r="B4929" s="13" t="s">
        <v>18507</v>
      </c>
      <c r="C4929" s="13" t="s">
        <v>18508</v>
      </c>
      <c r="D4929" s="13" t="s">
        <v>17385</v>
      </c>
      <c r="E4929" s="13" t="s">
        <v>17599</v>
      </c>
      <c r="F4929" s="13" t="s">
        <v>17600</v>
      </c>
      <c r="G4929" s="14">
        <v>2224.0</v>
      </c>
      <c r="H4929" s="16" t="b">
        <f>G4929&lt;'Programas e Observações'!$C$11</f>
        <v>1</v>
      </c>
      <c r="I4929" s="14">
        <v>563.0</v>
      </c>
      <c r="J4929" s="14">
        <v>349.0</v>
      </c>
      <c r="K4929" s="14">
        <v>33.0</v>
      </c>
      <c r="L4929" s="14">
        <v>104.0</v>
      </c>
      <c r="M4929" s="14">
        <v>23.0</v>
      </c>
      <c r="N4929" s="14">
        <v>50.0</v>
      </c>
      <c r="O4929" s="14">
        <v>15.0</v>
      </c>
      <c r="P4929" s="14">
        <v>0.0</v>
      </c>
      <c r="Q4929" s="14"/>
      <c r="R4929" s="17">
        <f t="shared" si="1"/>
        <v>253.147482</v>
      </c>
      <c r="S4929" s="17">
        <f t="shared" si="2"/>
        <v>156.9244604</v>
      </c>
      <c r="T4929" s="17">
        <f t="shared" si="3"/>
        <v>14.8381295</v>
      </c>
      <c r="U4929" s="17">
        <f t="shared" si="4"/>
        <v>46.76258993</v>
      </c>
      <c r="V4929" s="17">
        <f t="shared" si="5"/>
        <v>10.34172662</v>
      </c>
      <c r="W4929" s="17">
        <f t="shared" si="6"/>
        <v>22.48201439</v>
      </c>
      <c r="X4929" s="17">
        <f t="shared" si="7"/>
        <v>6.744604317</v>
      </c>
      <c r="Y4929" s="14">
        <f t="shared" si="8"/>
        <v>14105</v>
      </c>
      <c r="Z4929" s="14">
        <f t="shared" si="9"/>
        <v>7232</v>
      </c>
      <c r="AA4929" s="14">
        <f t="shared" si="10"/>
        <v>1278</v>
      </c>
      <c r="AB4929" s="14">
        <f t="shared" si="11"/>
        <v>2984</v>
      </c>
      <c r="AC4929" s="14">
        <f t="shared" si="12"/>
        <v>1129</v>
      </c>
      <c r="AD4929" s="14">
        <f t="shared" si="13"/>
        <v>2236</v>
      </c>
      <c r="AE4929" s="14">
        <f t="shared" si="14"/>
        <v>500</v>
      </c>
      <c r="AF4929" s="14">
        <f t="shared" si="15"/>
        <v>13</v>
      </c>
      <c r="AG4929" s="17">
        <f t="shared" si="16"/>
        <v>108.9550971</v>
      </c>
      <c r="AH4929" s="20">
        <f>12*(J4929*'Programas e Observações'!$C$8+K4929*'Programas e Observações'!$C$9+L4929*('Programas e Observações'!$C$8+'Programas e Observações'!$C$9)+M4929*'Programas e Observações'!$C$10)</f>
        <v>171881.04</v>
      </c>
      <c r="AI4929" s="20">
        <f>12*(J4929*'Programas e Observações'!$D$8+K4929*'Programas e Observações'!$D$9+L4929*('Programas e Observações'!$D$8+'Programas e Observações'!$D$9)+M4929*'Programas e Observações'!$D$10)</f>
        <v>338085.6</v>
      </c>
      <c r="AJ4929" s="13" t="s">
        <v>4134</v>
      </c>
      <c r="AK4929" s="13" t="s">
        <v>283</v>
      </c>
    </row>
    <row r="4930" ht="15.75" customHeight="1">
      <c r="A4930" s="13" t="s">
        <v>18509</v>
      </c>
      <c r="B4930" s="13" t="s">
        <v>18510</v>
      </c>
      <c r="C4930" s="13" t="s">
        <v>18511</v>
      </c>
      <c r="D4930" s="13" t="s">
        <v>17385</v>
      </c>
      <c r="E4930" s="13" t="s">
        <v>17420</v>
      </c>
      <c r="F4930" s="13" t="s">
        <v>17421</v>
      </c>
      <c r="G4930" s="14">
        <v>3345.0</v>
      </c>
      <c r="H4930" s="16" t="b">
        <f>G4930&lt;'Programas e Observações'!$C$11</f>
        <v>1</v>
      </c>
      <c r="I4930" s="14">
        <v>120.0</v>
      </c>
      <c r="J4930" s="14">
        <v>87.0</v>
      </c>
      <c r="K4930" s="14">
        <v>3.0</v>
      </c>
      <c r="L4930" s="14">
        <v>23.0</v>
      </c>
      <c r="M4930" s="14">
        <v>4.0</v>
      </c>
      <c r="N4930" s="14">
        <v>101.0</v>
      </c>
      <c r="O4930" s="14">
        <v>17.0</v>
      </c>
      <c r="P4930" s="14">
        <v>0.0</v>
      </c>
      <c r="Q4930" s="14"/>
      <c r="R4930" s="17">
        <f t="shared" si="1"/>
        <v>35.87443946</v>
      </c>
      <c r="S4930" s="17">
        <f t="shared" si="2"/>
        <v>26.00896861</v>
      </c>
      <c r="T4930" s="17">
        <f t="shared" si="3"/>
        <v>0.8968609865</v>
      </c>
      <c r="U4930" s="17">
        <f t="shared" si="4"/>
        <v>6.87593423</v>
      </c>
      <c r="V4930" s="17">
        <f t="shared" si="5"/>
        <v>1.195814649</v>
      </c>
      <c r="W4930" s="17">
        <f t="shared" si="6"/>
        <v>30.19431988</v>
      </c>
      <c r="X4930" s="17">
        <f t="shared" si="7"/>
        <v>5.082212257</v>
      </c>
      <c r="Y4930" s="14">
        <f t="shared" si="8"/>
        <v>45096</v>
      </c>
      <c r="Z4930" s="14">
        <f t="shared" si="9"/>
        <v>21602</v>
      </c>
      <c r="AA4930" s="14">
        <f t="shared" si="10"/>
        <v>4149</v>
      </c>
      <c r="AB4930" s="14">
        <f t="shared" si="11"/>
        <v>9547</v>
      </c>
      <c r="AC4930" s="14">
        <f t="shared" si="12"/>
        <v>4699</v>
      </c>
      <c r="AD4930" s="14">
        <f t="shared" si="13"/>
        <v>6774</v>
      </c>
      <c r="AE4930" s="14">
        <f t="shared" si="14"/>
        <v>1198</v>
      </c>
      <c r="AF4930" s="14">
        <f t="shared" si="15"/>
        <v>34</v>
      </c>
      <c r="AG4930" s="17">
        <f t="shared" si="16"/>
        <v>104.2629045</v>
      </c>
      <c r="AH4930" s="20">
        <f>12*(J4930*'Programas e Observações'!$C$8+K4930*'Programas e Observações'!$C$9+L4930*('Programas e Observações'!$C$8+'Programas e Observações'!$C$9)+M4930*'Programas e Observações'!$C$10)</f>
        <v>37199.52</v>
      </c>
      <c r="AI4930" s="20">
        <f>12*(J4930*'Programas e Observações'!$D$8+K4930*'Programas e Observações'!$D$9+L4930*('Programas e Observações'!$D$8+'Programas e Observações'!$D$9)+M4930*'Programas e Observações'!$D$10)</f>
        <v>77378.64</v>
      </c>
      <c r="AJ4930" s="13" t="s">
        <v>4250</v>
      </c>
      <c r="AK4930" s="13" t="s">
        <v>845</v>
      </c>
    </row>
    <row r="4931" ht="15.75" customHeight="1">
      <c r="A4931" s="13" t="s">
        <v>18512</v>
      </c>
      <c r="B4931" s="13" t="s">
        <v>18513</v>
      </c>
      <c r="C4931" s="13" t="s">
        <v>18514</v>
      </c>
      <c r="D4931" s="13" t="s">
        <v>17385</v>
      </c>
      <c r="E4931" s="13" t="s">
        <v>17476</v>
      </c>
      <c r="F4931" s="13" t="s">
        <v>17477</v>
      </c>
      <c r="G4931" s="14">
        <v>1602.0</v>
      </c>
      <c r="H4931" s="16" t="b">
        <f>G4931&lt;'Programas e Observações'!$C$11</f>
        <v>1</v>
      </c>
      <c r="I4931" s="14">
        <v>345.0</v>
      </c>
      <c r="J4931" s="14">
        <v>224.0</v>
      </c>
      <c r="K4931" s="14">
        <v>33.0</v>
      </c>
      <c r="L4931" s="14">
        <v>54.0</v>
      </c>
      <c r="M4931" s="14">
        <v>20.0</v>
      </c>
      <c r="N4931" s="14">
        <v>37.0</v>
      </c>
      <c r="O4931" s="14">
        <v>5.0</v>
      </c>
      <c r="P4931" s="14">
        <v>0.0</v>
      </c>
      <c r="Q4931" s="14"/>
      <c r="R4931" s="17">
        <f t="shared" si="1"/>
        <v>215.3558052</v>
      </c>
      <c r="S4931" s="17">
        <f t="shared" si="2"/>
        <v>139.8252185</v>
      </c>
      <c r="T4931" s="17">
        <f t="shared" si="3"/>
        <v>20.59925094</v>
      </c>
      <c r="U4931" s="17">
        <f t="shared" si="4"/>
        <v>33.70786517</v>
      </c>
      <c r="V4931" s="17">
        <f t="shared" si="5"/>
        <v>12.48439451</v>
      </c>
      <c r="W4931" s="17">
        <f t="shared" si="6"/>
        <v>23.09612984</v>
      </c>
      <c r="X4931" s="17">
        <f t="shared" si="7"/>
        <v>3.121098627</v>
      </c>
      <c r="Y4931" s="14">
        <f t="shared" si="8"/>
        <v>22506</v>
      </c>
      <c r="Z4931" s="14">
        <f t="shared" si="9"/>
        <v>11698</v>
      </c>
      <c r="AA4931" s="14">
        <f t="shared" si="10"/>
        <v>2149</v>
      </c>
      <c r="AB4931" s="14">
        <f t="shared" si="11"/>
        <v>3876</v>
      </c>
      <c r="AC4931" s="14">
        <f t="shared" si="12"/>
        <v>1580</v>
      </c>
      <c r="AD4931" s="14">
        <f t="shared" si="13"/>
        <v>3521</v>
      </c>
      <c r="AE4931" s="14">
        <f t="shared" si="14"/>
        <v>975</v>
      </c>
      <c r="AF4931" s="14">
        <f t="shared" si="15"/>
        <v>9</v>
      </c>
      <c r="AG4931" s="17">
        <f t="shared" si="16"/>
        <v>93.92175274</v>
      </c>
      <c r="AH4931" s="20">
        <f>12*(J4931*'Programas e Observações'!$C$8+K4931*'Programas e Observações'!$C$9+L4931*('Programas e Observações'!$C$8+'Programas e Observações'!$C$9)+M4931*'Programas e Observações'!$C$10)</f>
        <v>110074.2</v>
      </c>
      <c r="AI4931" s="20">
        <f>12*(J4931*'Programas e Observações'!$D$8+K4931*'Programas e Observações'!$D$9+L4931*('Programas e Observações'!$D$8+'Programas e Observações'!$D$9)+M4931*'Programas e Observações'!$D$10)</f>
        <v>212218.92</v>
      </c>
      <c r="AJ4931" s="13" t="s">
        <v>2072</v>
      </c>
      <c r="AK4931" s="13" t="s">
        <v>1150</v>
      </c>
    </row>
    <row r="4932" ht="15.75" customHeight="1">
      <c r="A4932" s="13" t="s">
        <v>18515</v>
      </c>
      <c r="B4932" s="13" t="s">
        <v>18516</v>
      </c>
      <c r="C4932" s="13" t="s">
        <v>18517</v>
      </c>
      <c r="D4932" s="13" t="s">
        <v>17385</v>
      </c>
      <c r="E4932" s="13" t="s">
        <v>17471</v>
      </c>
      <c r="F4932" s="13" t="s">
        <v>17472</v>
      </c>
      <c r="G4932" s="14">
        <v>35273.0</v>
      </c>
      <c r="H4932" s="16" t="b">
        <f>G4932&lt;'Programas e Observações'!$C$11</f>
        <v>0</v>
      </c>
      <c r="I4932" s="14">
        <v>1927.0</v>
      </c>
      <c r="J4932" s="14">
        <v>924.0</v>
      </c>
      <c r="K4932" s="14">
        <v>96.0</v>
      </c>
      <c r="L4932" s="14">
        <v>514.0</v>
      </c>
      <c r="M4932" s="14">
        <v>157.0</v>
      </c>
      <c r="N4932" s="14">
        <v>933.0</v>
      </c>
      <c r="O4932" s="14">
        <v>117.0</v>
      </c>
      <c r="P4932" s="14">
        <v>3.0</v>
      </c>
      <c r="Q4932" s="14"/>
      <c r="R4932" s="17">
        <f t="shared" si="1"/>
        <v>54.63102089</v>
      </c>
      <c r="S4932" s="17">
        <f t="shared" si="2"/>
        <v>26.19567374</v>
      </c>
      <c r="T4932" s="17">
        <f t="shared" si="3"/>
        <v>2.721628441</v>
      </c>
      <c r="U4932" s="17">
        <f t="shared" si="4"/>
        <v>14.57205228</v>
      </c>
      <c r="V4932" s="17">
        <f t="shared" si="5"/>
        <v>4.450996513</v>
      </c>
      <c r="W4932" s="17">
        <f t="shared" si="6"/>
        <v>26.45082641</v>
      </c>
      <c r="X4932" s="17">
        <f t="shared" si="7"/>
        <v>3.316984662</v>
      </c>
      <c r="Y4932" s="14">
        <f t="shared" si="8"/>
        <v>89685</v>
      </c>
      <c r="Z4932" s="14">
        <f t="shared" si="9"/>
        <v>45733</v>
      </c>
      <c r="AA4932" s="14">
        <f t="shared" si="10"/>
        <v>6462</v>
      </c>
      <c r="AB4932" s="14">
        <f t="shared" si="11"/>
        <v>22523</v>
      </c>
      <c r="AC4932" s="14">
        <f t="shared" si="12"/>
        <v>8211</v>
      </c>
      <c r="AD4932" s="14">
        <f t="shared" si="13"/>
        <v>12145</v>
      </c>
      <c r="AE4932" s="14">
        <f t="shared" si="14"/>
        <v>1997</v>
      </c>
      <c r="AF4932" s="14">
        <f t="shared" si="15"/>
        <v>84</v>
      </c>
      <c r="AG4932" s="17">
        <f t="shared" si="16"/>
        <v>112.0337082</v>
      </c>
      <c r="AH4932" s="20">
        <f>12*(J4932*'Programas e Observações'!$C$8+K4932*'Programas e Observações'!$C$9+L4932*('Programas e Observações'!$C$8+'Programas e Observações'!$C$9)+M4932*'Programas e Observações'!$C$10)</f>
        <v>679103.76</v>
      </c>
      <c r="AI4932" s="20">
        <f>12*(J4932*'Programas e Observações'!$D$8+K4932*'Programas e Observações'!$D$9+L4932*('Programas e Observações'!$D$8+'Programas e Observações'!$D$9)+M4932*'Programas e Observações'!$D$10)</f>
        <v>1211684.04</v>
      </c>
      <c r="AJ4932" s="13" t="s">
        <v>16325</v>
      </c>
      <c r="AK4932" s="13" t="s">
        <v>5666</v>
      </c>
    </row>
    <row r="4933" ht="15.75" customHeight="1">
      <c r="A4933" s="13" t="s">
        <v>18518</v>
      </c>
      <c r="B4933" s="13" t="s">
        <v>18519</v>
      </c>
      <c r="C4933" s="13" t="s">
        <v>18520</v>
      </c>
      <c r="D4933" s="13" t="s">
        <v>17385</v>
      </c>
      <c r="E4933" s="13" t="s">
        <v>17440</v>
      </c>
      <c r="F4933" s="13" t="s">
        <v>17441</v>
      </c>
      <c r="G4933" s="14">
        <v>1388794.0</v>
      </c>
      <c r="H4933" s="16" t="b">
        <f>G4933&lt;'Programas e Observações'!$C$11</f>
        <v>0</v>
      </c>
      <c r="I4933" s="14">
        <v>105220.0</v>
      </c>
      <c r="J4933" s="14">
        <v>34187.0</v>
      </c>
      <c r="K4933" s="14">
        <v>18600.0</v>
      </c>
      <c r="L4933" s="14">
        <v>26012.0</v>
      </c>
      <c r="M4933" s="14">
        <v>8523.0</v>
      </c>
      <c r="N4933" s="14">
        <v>19052.0</v>
      </c>
      <c r="O4933" s="14">
        <v>3942.0</v>
      </c>
      <c r="P4933" s="14">
        <v>73.0</v>
      </c>
      <c r="Q4933" s="14">
        <v>19404.0</v>
      </c>
      <c r="R4933" s="17">
        <f t="shared" si="1"/>
        <v>75.76357617</v>
      </c>
      <c r="S4933" s="17">
        <f t="shared" si="2"/>
        <v>24.61632179</v>
      </c>
      <c r="T4933" s="17">
        <f t="shared" si="3"/>
        <v>13.392915</v>
      </c>
      <c r="U4933" s="17">
        <f t="shared" si="4"/>
        <v>18.72991963</v>
      </c>
      <c r="V4933" s="17">
        <f t="shared" si="5"/>
        <v>6.136979278</v>
      </c>
      <c r="W4933" s="17">
        <f t="shared" si="6"/>
        <v>13.71837724</v>
      </c>
      <c r="X4933" s="17">
        <f t="shared" si="7"/>
        <v>2.838433922</v>
      </c>
      <c r="Y4933" s="14">
        <f t="shared" si="8"/>
        <v>188121</v>
      </c>
      <c r="Z4933" s="14">
        <f t="shared" si="9"/>
        <v>69749</v>
      </c>
      <c r="AA4933" s="14">
        <f t="shared" si="10"/>
        <v>25406</v>
      </c>
      <c r="AB4933" s="14">
        <f t="shared" si="11"/>
        <v>51789</v>
      </c>
      <c r="AC4933" s="14">
        <f t="shared" si="12"/>
        <v>19129</v>
      </c>
      <c r="AD4933" s="14">
        <f t="shared" si="13"/>
        <v>30393</v>
      </c>
      <c r="AE4933" s="14">
        <f t="shared" si="14"/>
        <v>6016</v>
      </c>
      <c r="AF4933" s="14">
        <f t="shared" si="15"/>
        <v>120</v>
      </c>
      <c r="AG4933" s="17">
        <f t="shared" si="16"/>
        <v>83.99623867</v>
      </c>
      <c r="AH4933" s="20">
        <f>12*(J4933*'Programas e Observações'!$C$8+K4933*'Programas e Observações'!$C$9+L4933*('Programas e Observações'!$C$8+'Programas e Observações'!$C$9)+M4933*'Programas e Observações'!$C$10)</f>
        <v>39174881.64</v>
      </c>
      <c r="AI4933" s="20">
        <f>12*(J4933*'Programas e Observações'!$D$8+K4933*'Programas e Observações'!$D$9+L4933*('Programas e Observações'!$D$8+'Programas e Observações'!$D$9)+M4933*'Programas e Observações'!$D$10)</f>
        <v>61910177.64</v>
      </c>
      <c r="AJ4933" s="13" t="s">
        <v>18521</v>
      </c>
      <c r="AK4933" s="13" t="s">
        <v>18522</v>
      </c>
    </row>
    <row r="4934" ht="15.75" customHeight="1">
      <c r="A4934" s="13" t="s">
        <v>18523</v>
      </c>
      <c r="B4934" s="13" t="s">
        <v>18524</v>
      </c>
      <c r="C4934" s="13" t="s">
        <v>18525</v>
      </c>
      <c r="D4934" s="13" t="s">
        <v>17385</v>
      </c>
      <c r="E4934" s="13" t="s">
        <v>17406</v>
      </c>
      <c r="F4934" s="13" t="s">
        <v>17407</v>
      </c>
      <c r="G4934" s="14">
        <v>4414.0</v>
      </c>
      <c r="H4934" s="16" t="b">
        <f>G4934&lt;'Programas e Observações'!$C$11</f>
        <v>1</v>
      </c>
      <c r="I4934" s="14">
        <v>764.0</v>
      </c>
      <c r="J4934" s="14">
        <v>576.0</v>
      </c>
      <c r="K4934" s="14">
        <v>19.0</v>
      </c>
      <c r="L4934" s="14">
        <v>118.0</v>
      </c>
      <c r="M4934" s="14">
        <v>19.0</v>
      </c>
      <c r="N4934" s="14">
        <v>73.0</v>
      </c>
      <c r="O4934" s="14">
        <v>15.0</v>
      </c>
      <c r="P4934" s="14">
        <v>0.0</v>
      </c>
      <c r="Q4934" s="14"/>
      <c r="R4934" s="17">
        <f t="shared" si="1"/>
        <v>173.0856366</v>
      </c>
      <c r="S4934" s="17">
        <f t="shared" si="2"/>
        <v>130.4938831</v>
      </c>
      <c r="T4934" s="17">
        <f t="shared" si="3"/>
        <v>4.304485727</v>
      </c>
      <c r="U4934" s="17">
        <f t="shared" si="4"/>
        <v>26.73312188</v>
      </c>
      <c r="V4934" s="17">
        <f t="shared" si="5"/>
        <v>4.304485727</v>
      </c>
      <c r="W4934" s="17">
        <f t="shared" si="6"/>
        <v>16.53828727</v>
      </c>
      <c r="X4934" s="17">
        <f t="shared" si="7"/>
        <v>3.398278206</v>
      </c>
      <c r="Y4934" s="14">
        <f t="shared" si="8"/>
        <v>39596</v>
      </c>
      <c r="Z4934" s="14">
        <f t="shared" si="9"/>
        <v>24465</v>
      </c>
      <c r="AA4934" s="14">
        <f t="shared" si="10"/>
        <v>1921</v>
      </c>
      <c r="AB4934" s="14">
        <f t="shared" si="11"/>
        <v>7339</v>
      </c>
      <c r="AC4934" s="14">
        <f t="shared" si="12"/>
        <v>2721</v>
      </c>
      <c r="AD4934" s="14">
        <f t="shared" si="13"/>
        <v>4709</v>
      </c>
      <c r="AE4934" s="14">
        <f t="shared" si="14"/>
        <v>898</v>
      </c>
      <c r="AF4934" s="14">
        <f t="shared" si="15"/>
        <v>18</v>
      </c>
      <c r="AG4934" s="17">
        <f t="shared" si="16"/>
        <v>167.3761144</v>
      </c>
      <c r="AH4934" s="20">
        <f>12*(J4934*'Programas e Observações'!$C$8+K4934*'Programas e Observações'!$C$9+L4934*('Programas e Observações'!$C$8+'Programas e Observações'!$C$9)+M4934*'Programas e Observações'!$C$10)</f>
        <v>217634.52</v>
      </c>
      <c r="AI4934" s="20">
        <f>12*(J4934*'Programas e Observações'!$D$8+K4934*'Programas e Observações'!$D$9+L4934*('Programas e Observações'!$D$8+'Programas e Observações'!$D$9)+M4934*'Programas e Observações'!$D$10)</f>
        <v>470455.2</v>
      </c>
      <c r="AJ4934" s="13" t="s">
        <v>14064</v>
      </c>
      <c r="AK4934" s="13" t="s">
        <v>3936</v>
      </c>
    </row>
    <row r="4935" ht="15.75" customHeight="1">
      <c r="A4935" s="13" t="s">
        <v>18526</v>
      </c>
      <c r="B4935" s="13" t="s">
        <v>18527</v>
      </c>
      <c r="C4935" s="13" t="s">
        <v>18528</v>
      </c>
      <c r="D4935" s="13" t="s">
        <v>17385</v>
      </c>
      <c r="E4935" s="13" t="s">
        <v>17406</v>
      </c>
      <c r="F4935" s="13" t="s">
        <v>17407</v>
      </c>
      <c r="G4935" s="14">
        <v>2173.0</v>
      </c>
      <c r="H4935" s="16" t="b">
        <f>G4935&lt;'Programas e Observações'!$C$11</f>
        <v>1</v>
      </c>
      <c r="I4935" s="14">
        <v>275.0</v>
      </c>
      <c r="J4935" s="14">
        <v>151.0</v>
      </c>
      <c r="K4935" s="14">
        <v>24.0</v>
      </c>
      <c r="L4935" s="14">
        <v>74.0</v>
      </c>
      <c r="M4935" s="14">
        <v>23.0</v>
      </c>
      <c r="N4935" s="14">
        <v>33.0</v>
      </c>
      <c r="O4935" s="14">
        <v>12.0</v>
      </c>
      <c r="P4935" s="14">
        <v>1.0</v>
      </c>
      <c r="Q4935" s="14"/>
      <c r="R4935" s="17">
        <f t="shared" si="1"/>
        <v>126.5531523</v>
      </c>
      <c r="S4935" s="17">
        <f t="shared" si="2"/>
        <v>69.48918546</v>
      </c>
      <c r="T4935" s="17">
        <f t="shared" si="3"/>
        <v>11.04463875</v>
      </c>
      <c r="U4935" s="17">
        <f t="shared" si="4"/>
        <v>34.05430281</v>
      </c>
      <c r="V4935" s="17">
        <f t="shared" si="5"/>
        <v>10.58444547</v>
      </c>
      <c r="W4935" s="17">
        <f t="shared" si="6"/>
        <v>15.18637828</v>
      </c>
      <c r="X4935" s="17">
        <f t="shared" si="7"/>
        <v>5.522319374</v>
      </c>
      <c r="Y4935" s="14">
        <f t="shared" si="8"/>
        <v>39596</v>
      </c>
      <c r="Z4935" s="14">
        <f t="shared" si="9"/>
        <v>24465</v>
      </c>
      <c r="AA4935" s="14">
        <f t="shared" si="10"/>
        <v>1921</v>
      </c>
      <c r="AB4935" s="14">
        <f t="shared" si="11"/>
        <v>7339</v>
      </c>
      <c r="AC4935" s="14">
        <f t="shared" si="12"/>
        <v>2721</v>
      </c>
      <c r="AD4935" s="14">
        <f t="shared" si="13"/>
        <v>4709</v>
      </c>
      <c r="AE4935" s="14">
        <f t="shared" si="14"/>
        <v>898</v>
      </c>
      <c r="AF4935" s="14">
        <f t="shared" si="15"/>
        <v>18</v>
      </c>
      <c r="AG4935" s="17">
        <f t="shared" si="16"/>
        <v>167.3761144</v>
      </c>
      <c r="AH4935" s="20">
        <f>12*(J4935*'Programas e Observações'!$C$8+K4935*'Programas e Observações'!$C$9+L4935*('Programas e Observações'!$C$8+'Programas e Observações'!$C$9)+M4935*'Programas e Observações'!$C$10)</f>
        <v>106733.64</v>
      </c>
      <c r="AI4935" s="20">
        <f>12*(J4935*'Programas e Observações'!$D$8+K4935*'Programas e Observações'!$D$9+L4935*('Programas e Observações'!$D$8+'Programas e Observações'!$D$9)+M4935*'Programas e Observações'!$D$10)</f>
        <v>190097.88</v>
      </c>
      <c r="AJ4935" s="13" t="s">
        <v>4150</v>
      </c>
      <c r="AK4935" s="13" t="s">
        <v>1843</v>
      </c>
    </row>
    <row r="4936" ht="15.75" customHeight="1">
      <c r="A4936" s="13" t="s">
        <v>18529</v>
      </c>
      <c r="B4936" s="13" t="s">
        <v>18530</v>
      </c>
      <c r="C4936" s="13" t="s">
        <v>18531</v>
      </c>
      <c r="D4936" s="13" t="s">
        <v>17385</v>
      </c>
      <c r="E4936" s="13" t="s">
        <v>17406</v>
      </c>
      <c r="F4936" s="13" t="s">
        <v>17407</v>
      </c>
      <c r="G4936" s="14">
        <v>1582.0</v>
      </c>
      <c r="H4936" s="16" t="b">
        <f>G4936&lt;'Programas e Observações'!$C$11</f>
        <v>1</v>
      </c>
      <c r="I4936" s="14">
        <v>301.0</v>
      </c>
      <c r="J4936" s="14">
        <v>197.0</v>
      </c>
      <c r="K4936" s="14">
        <v>16.0</v>
      </c>
      <c r="L4936" s="14">
        <v>72.0</v>
      </c>
      <c r="M4936" s="14">
        <v>6.0</v>
      </c>
      <c r="N4936" s="14">
        <v>20.0</v>
      </c>
      <c r="O4936" s="14">
        <v>9.0</v>
      </c>
      <c r="P4936" s="14">
        <v>0.0</v>
      </c>
      <c r="Q4936" s="14"/>
      <c r="R4936" s="17">
        <f t="shared" si="1"/>
        <v>190.2654867</v>
      </c>
      <c r="S4936" s="17">
        <f t="shared" si="2"/>
        <v>124.5259166</v>
      </c>
      <c r="T4936" s="17">
        <f t="shared" si="3"/>
        <v>10.11378003</v>
      </c>
      <c r="U4936" s="17">
        <f t="shared" si="4"/>
        <v>45.51201011</v>
      </c>
      <c r="V4936" s="17">
        <f t="shared" si="5"/>
        <v>3.792667509</v>
      </c>
      <c r="W4936" s="17">
        <f t="shared" si="6"/>
        <v>12.64222503</v>
      </c>
      <c r="X4936" s="17">
        <f t="shared" si="7"/>
        <v>5.689001264</v>
      </c>
      <c r="Y4936" s="14">
        <f t="shared" si="8"/>
        <v>39596</v>
      </c>
      <c r="Z4936" s="14">
        <f t="shared" si="9"/>
        <v>24465</v>
      </c>
      <c r="AA4936" s="14">
        <f t="shared" si="10"/>
        <v>1921</v>
      </c>
      <c r="AB4936" s="14">
        <f t="shared" si="11"/>
        <v>7339</v>
      </c>
      <c r="AC4936" s="14">
        <f t="shared" si="12"/>
        <v>2721</v>
      </c>
      <c r="AD4936" s="14">
        <f t="shared" si="13"/>
        <v>4709</v>
      </c>
      <c r="AE4936" s="14">
        <f t="shared" si="14"/>
        <v>898</v>
      </c>
      <c r="AF4936" s="14">
        <f t="shared" si="15"/>
        <v>18</v>
      </c>
      <c r="AG4936" s="17">
        <f t="shared" si="16"/>
        <v>167.3761144</v>
      </c>
      <c r="AH4936" s="20">
        <f>12*(J4936*'Programas e Observações'!$C$8+K4936*'Programas e Observações'!$C$9+L4936*('Programas e Observações'!$C$8+'Programas e Observações'!$C$9)+M4936*'Programas e Observações'!$C$10)</f>
        <v>101414.28</v>
      </c>
      <c r="AI4936" s="20">
        <f>12*(J4936*'Programas e Observações'!$D$8+K4936*'Programas e Observações'!$D$9+L4936*('Programas e Observações'!$D$8+'Programas e Observações'!$D$9)+M4936*'Programas e Observações'!$D$10)</f>
        <v>200143.92</v>
      </c>
      <c r="AJ4936" s="13" t="s">
        <v>1525</v>
      </c>
      <c r="AK4936" s="13" t="s">
        <v>2687</v>
      </c>
    </row>
    <row r="4937" ht="15.75" customHeight="1">
      <c r="A4937" s="13" t="s">
        <v>18532</v>
      </c>
      <c r="B4937" s="13" t="s">
        <v>18533</v>
      </c>
      <c r="C4937" s="13" t="s">
        <v>18534</v>
      </c>
      <c r="D4937" s="13" t="s">
        <v>17385</v>
      </c>
      <c r="E4937" s="13" t="s">
        <v>17608</v>
      </c>
      <c r="F4937" s="13" t="s">
        <v>17609</v>
      </c>
      <c r="G4937" s="14">
        <v>10127.0</v>
      </c>
      <c r="H4937" s="16" t="b">
        <f>G4937&lt;'Programas e Observações'!$C$11</f>
        <v>1</v>
      </c>
      <c r="I4937" s="14">
        <v>796.0</v>
      </c>
      <c r="J4937" s="14">
        <v>445.0</v>
      </c>
      <c r="K4937" s="14">
        <v>63.0</v>
      </c>
      <c r="L4937" s="14">
        <v>179.0</v>
      </c>
      <c r="M4937" s="14">
        <v>45.0</v>
      </c>
      <c r="N4937" s="14">
        <v>200.0</v>
      </c>
      <c r="O4937" s="14">
        <v>10.0</v>
      </c>
      <c r="P4937" s="14">
        <v>1.0</v>
      </c>
      <c r="Q4937" s="14"/>
      <c r="R4937" s="17">
        <f t="shared" si="1"/>
        <v>78.60175768</v>
      </c>
      <c r="S4937" s="17">
        <f t="shared" si="2"/>
        <v>43.9419374</v>
      </c>
      <c r="T4937" s="17">
        <f t="shared" si="3"/>
        <v>6.220993384</v>
      </c>
      <c r="U4937" s="17">
        <f t="shared" si="4"/>
        <v>17.67552088</v>
      </c>
      <c r="V4937" s="17">
        <f t="shared" si="5"/>
        <v>4.443566703</v>
      </c>
      <c r="W4937" s="17">
        <f t="shared" si="6"/>
        <v>19.74918535</v>
      </c>
      <c r="X4937" s="17">
        <f t="shared" si="7"/>
        <v>0.9874592673</v>
      </c>
      <c r="Y4937" s="14">
        <f t="shared" si="8"/>
        <v>35666</v>
      </c>
      <c r="Z4937" s="14">
        <f t="shared" si="9"/>
        <v>19281</v>
      </c>
      <c r="AA4937" s="14">
        <f t="shared" si="10"/>
        <v>2674</v>
      </c>
      <c r="AB4937" s="14">
        <f t="shared" si="11"/>
        <v>7703</v>
      </c>
      <c r="AC4937" s="14">
        <f t="shared" si="12"/>
        <v>2367</v>
      </c>
      <c r="AD4937" s="14">
        <f t="shared" si="13"/>
        <v>4626</v>
      </c>
      <c r="AE4937" s="14">
        <f t="shared" si="14"/>
        <v>560</v>
      </c>
      <c r="AF4937" s="14">
        <f t="shared" si="15"/>
        <v>23</v>
      </c>
      <c r="AG4937" s="17">
        <f t="shared" si="16"/>
        <v>124.947451</v>
      </c>
      <c r="AH4937" s="20">
        <f>12*(J4937*'Programas e Observações'!$C$8+K4937*'Programas e Observações'!$C$9+L4937*('Programas e Observações'!$C$8+'Programas e Observações'!$C$9)+M4937*'Programas e Observações'!$C$10)</f>
        <v>270928.8</v>
      </c>
      <c r="AI4937" s="20">
        <f>12*(J4937*'Programas e Observações'!$D$8+K4937*'Programas e Observações'!$D$9+L4937*('Programas e Observações'!$D$8+'Programas e Observações'!$D$9)+M4937*'Programas e Observações'!$D$10)</f>
        <v>501213.96</v>
      </c>
      <c r="AJ4937" s="13" t="s">
        <v>12967</v>
      </c>
      <c r="AK4937" s="13" t="s">
        <v>4270</v>
      </c>
    </row>
    <row r="4938" ht="15.75" customHeight="1">
      <c r="A4938" s="13" t="s">
        <v>18535</v>
      </c>
      <c r="B4938" s="13" t="s">
        <v>18536</v>
      </c>
      <c r="C4938" s="13" t="s">
        <v>18537</v>
      </c>
      <c r="D4938" s="13" t="s">
        <v>17385</v>
      </c>
      <c r="E4938" s="13" t="s">
        <v>17458</v>
      </c>
      <c r="F4938" s="13" t="s">
        <v>17459</v>
      </c>
      <c r="G4938" s="14">
        <v>1771.0</v>
      </c>
      <c r="H4938" s="16" t="b">
        <f>G4938&lt;'Programas e Observações'!$C$11</f>
        <v>1</v>
      </c>
      <c r="I4938" s="14">
        <v>56.0</v>
      </c>
      <c r="J4938" s="14">
        <v>11.0</v>
      </c>
      <c r="K4938" s="14">
        <v>10.0</v>
      </c>
      <c r="L4938" s="14">
        <v>8.0</v>
      </c>
      <c r="M4938" s="14">
        <v>0.0</v>
      </c>
      <c r="N4938" s="14">
        <v>50.0</v>
      </c>
      <c r="O4938" s="14">
        <v>8.0</v>
      </c>
      <c r="P4938" s="14">
        <v>0.0</v>
      </c>
      <c r="Q4938" s="14"/>
      <c r="R4938" s="17">
        <f t="shared" si="1"/>
        <v>31.62055336</v>
      </c>
      <c r="S4938" s="17">
        <f t="shared" si="2"/>
        <v>6.211180124</v>
      </c>
      <c r="T4938" s="17">
        <f t="shared" si="3"/>
        <v>5.646527386</v>
      </c>
      <c r="U4938" s="17">
        <f t="shared" si="4"/>
        <v>4.517221909</v>
      </c>
      <c r="V4938" s="17">
        <f t="shared" si="5"/>
        <v>0</v>
      </c>
      <c r="W4938" s="17">
        <f t="shared" si="6"/>
        <v>28.23263693</v>
      </c>
      <c r="X4938" s="17">
        <f t="shared" si="7"/>
        <v>4.517221909</v>
      </c>
      <c r="Y4938" s="14">
        <f t="shared" si="8"/>
        <v>19638</v>
      </c>
      <c r="Z4938" s="14">
        <f t="shared" si="9"/>
        <v>9641</v>
      </c>
      <c r="AA4938" s="14">
        <f t="shared" si="10"/>
        <v>2378</v>
      </c>
      <c r="AB4938" s="14">
        <f t="shared" si="11"/>
        <v>3275</v>
      </c>
      <c r="AC4938" s="14">
        <f t="shared" si="12"/>
        <v>1295</v>
      </c>
      <c r="AD4938" s="14">
        <f t="shared" si="13"/>
        <v>4486</v>
      </c>
      <c r="AE4938" s="14">
        <f t="shared" si="14"/>
        <v>929</v>
      </c>
      <c r="AF4938" s="14">
        <f t="shared" si="15"/>
        <v>20</v>
      </c>
      <c r="AG4938" s="17">
        <f t="shared" si="16"/>
        <v>82.42602308</v>
      </c>
      <c r="AH4938" s="20">
        <f>12*(J4938*'Programas e Observações'!$C$8+K4938*'Programas e Observações'!$C$9+L4938*('Programas e Observações'!$C$8+'Programas e Observações'!$C$9)+M4938*'Programas e Observações'!$C$10)</f>
        <v>12942.6</v>
      </c>
      <c r="AI4938" s="20">
        <f>12*(J4938*'Programas e Observações'!$D$8+K4938*'Programas e Observações'!$D$9+L4938*('Programas e Observações'!$D$8+'Programas e Observações'!$D$9)+M4938*'Programas e Observações'!$D$10)</f>
        <v>20164.56</v>
      </c>
      <c r="AJ4938" s="13" t="s">
        <v>2176</v>
      </c>
      <c r="AK4938" s="13" t="s">
        <v>1652</v>
      </c>
    </row>
    <row r="4939" ht="15.75" customHeight="1">
      <c r="A4939" s="13" t="s">
        <v>18538</v>
      </c>
      <c r="B4939" s="13" t="s">
        <v>18539</v>
      </c>
      <c r="C4939" s="13" t="s">
        <v>18540</v>
      </c>
      <c r="D4939" s="13" t="s">
        <v>17385</v>
      </c>
      <c r="E4939" s="13" t="s">
        <v>17471</v>
      </c>
      <c r="F4939" s="13" t="s">
        <v>17472</v>
      </c>
      <c r="G4939" s="14">
        <v>3166.0</v>
      </c>
      <c r="H4939" s="16" t="b">
        <f>G4939&lt;'Programas e Observações'!$C$11</f>
        <v>1</v>
      </c>
      <c r="I4939" s="14">
        <v>657.0</v>
      </c>
      <c r="J4939" s="14">
        <v>391.0</v>
      </c>
      <c r="K4939" s="14">
        <v>26.0</v>
      </c>
      <c r="L4939" s="14">
        <v>127.0</v>
      </c>
      <c r="M4939" s="14">
        <v>35.0</v>
      </c>
      <c r="N4939" s="14">
        <v>52.0</v>
      </c>
      <c r="O4939" s="14">
        <v>21.0</v>
      </c>
      <c r="P4939" s="14">
        <v>1.0</v>
      </c>
      <c r="Q4939" s="14"/>
      <c r="R4939" s="17">
        <f t="shared" si="1"/>
        <v>207.5173721</v>
      </c>
      <c r="S4939" s="17">
        <f t="shared" si="2"/>
        <v>123.4996841</v>
      </c>
      <c r="T4939" s="17">
        <f t="shared" si="3"/>
        <v>8.212255212</v>
      </c>
      <c r="U4939" s="17">
        <f t="shared" si="4"/>
        <v>40.11370815</v>
      </c>
      <c r="V4939" s="17">
        <f t="shared" si="5"/>
        <v>11.05495894</v>
      </c>
      <c r="W4939" s="17">
        <f t="shared" si="6"/>
        <v>16.42451042</v>
      </c>
      <c r="X4939" s="17">
        <f t="shared" si="7"/>
        <v>6.632975363</v>
      </c>
      <c r="Y4939" s="14">
        <f t="shared" si="8"/>
        <v>89685</v>
      </c>
      <c r="Z4939" s="14">
        <f t="shared" si="9"/>
        <v>45733</v>
      </c>
      <c r="AA4939" s="14">
        <f t="shared" si="10"/>
        <v>6462</v>
      </c>
      <c r="AB4939" s="14">
        <f t="shared" si="11"/>
        <v>22523</v>
      </c>
      <c r="AC4939" s="14">
        <f t="shared" si="12"/>
        <v>8211</v>
      </c>
      <c r="AD4939" s="14">
        <f t="shared" si="13"/>
        <v>12145</v>
      </c>
      <c r="AE4939" s="14">
        <f t="shared" si="14"/>
        <v>1997</v>
      </c>
      <c r="AF4939" s="14">
        <f t="shared" si="15"/>
        <v>84</v>
      </c>
      <c r="AG4939" s="17">
        <f t="shared" si="16"/>
        <v>112.0337082</v>
      </c>
      <c r="AH4939" s="20">
        <f>12*(J4939*'Programas e Observações'!$C$8+K4939*'Programas e Observações'!$C$9+L4939*('Programas e Observações'!$C$8+'Programas e Observações'!$C$9)+M4939*'Programas e Observações'!$C$10)</f>
        <v>199267.8</v>
      </c>
      <c r="AI4939" s="20">
        <f>12*(J4939*'Programas e Observações'!$D$8+K4939*'Programas e Observações'!$D$9+L4939*('Programas e Observações'!$D$8+'Programas e Observações'!$D$9)+M4939*'Programas e Observações'!$D$10)</f>
        <v>389365.92</v>
      </c>
      <c r="AJ4939" s="13" t="s">
        <v>7493</v>
      </c>
      <c r="AK4939" s="13" t="s">
        <v>3608</v>
      </c>
    </row>
    <row r="4940" ht="15.75" customHeight="1">
      <c r="A4940" s="13" t="s">
        <v>18541</v>
      </c>
      <c r="B4940" s="13" t="s">
        <v>18542</v>
      </c>
      <c r="C4940" s="13" t="s">
        <v>18543</v>
      </c>
      <c r="D4940" s="13" t="s">
        <v>17385</v>
      </c>
      <c r="E4940" s="13" t="s">
        <v>17458</v>
      </c>
      <c r="F4940" s="13" t="s">
        <v>17459</v>
      </c>
      <c r="G4940" s="14">
        <v>5423.0</v>
      </c>
      <c r="H4940" s="16" t="b">
        <f>G4940&lt;'Programas e Observações'!$C$11</f>
        <v>1</v>
      </c>
      <c r="I4940" s="14">
        <v>95.0</v>
      </c>
      <c r="J4940" s="14">
        <v>19.0</v>
      </c>
      <c r="K4940" s="14">
        <v>18.0</v>
      </c>
      <c r="L4940" s="14">
        <v>7.0</v>
      </c>
      <c r="M4940" s="14">
        <v>17.0</v>
      </c>
      <c r="N4940" s="14">
        <v>97.0</v>
      </c>
      <c r="O4940" s="14">
        <v>26.0</v>
      </c>
      <c r="P4940" s="14">
        <v>1.0</v>
      </c>
      <c r="Q4940" s="14"/>
      <c r="R4940" s="17">
        <f t="shared" si="1"/>
        <v>17.51797898</v>
      </c>
      <c r="S4940" s="17">
        <f t="shared" si="2"/>
        <v>3.503595796</v>
      </c>
      <c r="T4940" s="17">
        <f t="shared" si="3"/>
        <v>3.319196017</v>
      </c>
      <c r="U4940" s="17">
        <f t="shared" si="4"/>
        <v>1.290798451</v>
      </c>
      <c r="V4940" s="17">
        <f t="shared" si="5"/>
        <v>3.134796238</v>
      </c>
      <c r="W4940" s="17">
        <f t="shared" si="6"/>
        <v>17.88677854</v>
      </c>
      <c r="X4940" s="17">
        <f t="shared" si="7"/>
        <v>4.794394247</v>
      </c>
      <c r="Y4940" s="14">
        <f t="shared" si="8"/>
        <v>19638</v>
      </c>
      <c r="Z4940" s="14">
        <f t="shared" si="9"/>
        <v>9641</v>
      </c>
      <c r="AA4940" s="14">
        <f t="shared" si="10"/>
        <v>2378</v>
      </c>
      <c r="AB4940" s="14">
        <f t="shared" si="11"/>
        <v>3275</v>
      </c>
      <c r="AC4940" s="14">
        <f t="shared" si="12"/>
        <v>1295</v>
      </c>
      <c r="AD4940" s="14">
        <f t="shared" si="13"/>
        <v>4486</v>
      </c>
      <c r="AE4940" s="14">
        <f t="shared" si="14"/>
        <v>929</v>
      </c>
      <c r="AF4940" s="14">
        <f t="shared" si="15"/>
        <v>20</v>
      </c>
      <c r="AG4940" s="17">
        <f t="shared" si="16"/>
        <v>82.42602308</v>
      </c>
      <c r="AH4940" s="20">
        <f>12*(J4940*'Programas e Observações'!$C$8+K4940*'Programas e Observações'!$C$9+L4940*('Programas e Observações'!$C$8+'Programas e Observações'!$C$9)+M4940*'Programas e Observações'!$C$10)</f>
        <v>26862.36</v>
      </c>
      <c r="AI4940" s="20">
        <f>12*(J4940*'Programas e Observações'!$D$8+K4940*'Programas e Observações'!$D$9+L4940*('Programas e Observações'!$D$8+'Programas e Observações'!$D$9)+M4940*'Programas e Observações'!$D$10)</f>
        <v>36995.76</v>
      </c>
      <c r="AJ4940" s="13" t="s">
        <v>3459</v>
      </c>
      <c r="AK4940" s="13" t="s">
        <v>1494</v>
      </c>
    </row>
    <row r="4941" ht="15.75" customHeight="1">
      <c r="A4941" s="13" t="s">
        <v>18544</v>
      </c>
      <c r="B4941" s="13" t="s">
        <v>18545</v>
      </c>
      <c r="C4941" s="13" t="s">
        <v>18546</v>
      </c>
      <c r="D4941" s="13" t="s">
        <v>17385</v>
      </c>
      <c r="E4941" s="13" t="s">
        <v>17565</v>
      </c>
      <c r="F4941" s="13" t="s">
        <v>17566</v>
      </c>
      <c r="G4941" s="14">
        <v>2070.0</v>
      </c>
      <c r="H4941" s="16" t="b">
        <f>G4941&lt;'Programas e Observações'!$C$11</f>
        <v>1</v>
      </c>
      <c r="I4941" s="14">
        <v>277.0</v>
      </c>
      <c r="J4941" s="14">
        <v>125.0</v>
      </c>
      <c r="K4941" s="14">
        <v>41.0</v>
      </c>
      <c r="L4941" s="14">
        <v>25.0</v>
      </c>
      <c r="M4941" s="14">
        <v>8.0</v>
      </c>
      <c r="N4941" s="14">
        <v>38.0</v>
      </c>
      <c r="O4941" s="14">
        <v>11.0</v>
      </c>
      <c r="P4941" s="14">
        <v>0.0</v>
      </c>
      <c r="Q4941" s="14"/>
      <c r="R4941" s="17">
        <f t="shared" si="1"/>
        <v>133.8164251</v>
      </c>
      <c r="S4941" s="17">
        <f t="shared" si="2"/>
        <v>60.38647343</v>
      </c>
      <c r="T4941" s="17">
        <f t="shared" si="3"/>
        <v>19.80676329</v>
      </c>
      <c r="U4941" s="17">
        <f t="shared" si="4"/>
        <v>12.07729469</v>
      </c>
      <c r="V4941" s="17">
        <f t="shared" si="5"/>
        <v>3.8647343</v>
      </c>
      <c r="W4941" s="17">
        <f t="shared" si="6"/>
        <v>18.35748792</v>
      </c>
      <c r="X4941" s="17">
        <f t="shared" si="7"/>
        <v>5.314009662</v>
      </c>
      <c r="Y4941" s="14">
        <f t="shared" si="8"/>
        <v>27116</v>
      </c>
      <c r="Z4941" s="14">
        <f t="shared" si="9"/>
        <v>11474</v>
      </c>
      <c r="AA4941" s="14">
        <f t="shared" si="10"/>
        <v>4477</v>
      </c>
      <c r="AB4941" s="14">
        <f t="shared" si="11"/>
        <v>4375</v>
      </c>
      <c r="AC4941" s="14">
        <f t="shared" si="12"/>
        <v>2307</v>
      </c>
      <c r="AD4941" s="14">
        <f t="shared" si="13"/>
        <v>6260</v>
      </c>
      <c r="AE4941" s="14">
        <f t="shared" si="14"/>
        <v>935</v>
      </c>
      <c r="AF4941" s="14">
        <f t="shared" si="15"/>
        <v>40</v>
      </c>
      <c r="AG4941" s="17">
        <f t="shared" si="16"/>
        <v>83.23766139</v>
      </c>
      <c r="AH4941" s="20">
        <f>12*(J4941*'Programas e Observações'!$C$8+K4941*'Programas e Observações'!$C$9+L4941*('Programas e Observações'!$C$8+'Programas e Observações'!$C$9)+M4941*'Programas e Observações'!$C$10)</f>
        <v>67628.64</v>
      </c>
      <c r="AI4941" s="20">
        <f>12*(J4941*'Programas e Observações'!$D$8+K4941*'Programas e Observações'!$D$9+L4941*('Programas e Observações'!$D$8+'Programas e Observações'!$D$9)+M4941*'Programas e Observações'!$D$10)</f>
        <v>123114.48</v>
      </c>
      <c r="AJ4941" s="13" t="s">
        <v>7254</v>
      </c>
      <c r="AK4941" s="13" t="s">
        <v>446</v>
      </c>
    </row>
    <row r="4942" ht="15.75" customHeight="1">
      <c r="A4942" s="13" t="s">
        <v>18547</v>
      </c>
      <c r="B4942" s="13" t="s">
        <v>18548</v>
      </c>
      <c r="C4942" s="13" t="s">
        <v>18549</v>
      </c>
      <c r="D4942" s="13" t="s">
        <v>17385</v>
      </c>
      <c r="E4942" s="13" t="s">
        <v>17458</v>
      </c>
      <c r="F4942" s="13" t="s">
        <v>17459</v>
      </c>
      <c r="G4942" s="14">
        <v>3809.0</v>
      </c>
      <c r="H4942" s="16" t="b">
        <f>G4942&lt;'Programas e Observações'!$C$11</f>
        <v>1</v>
      </c>
      <c r="I4942" s="14">
        <v>841.0</v>
      </c>
      <c r="J4942" s="14">
        <v>589.0</v>
      </c>
      <c r="K4942" s="14">
        <v>44.0</v>
      </c>
      <c r="L4942" s="14">
        <v>103.0</v>
      </c>
      <c r="M4942" s="14">
        <v>17.0</v>
      </c>
      <c r="N4942" s="14">
        <v>74.0</v>
      </c>
      <c r="O4942" s="14">
        <v>15.0</v>
      </c>
      <c r="P4942" s="14">
        <v>1.0</v>
      </c>
      <c r="Q4942" s="14"/>
      <c r="R4942" s="17">
        <f t="shared" si="1"/>
        <v>220.792859</v>
      </c>
      <c r="S4942" s="17">
        <f t="shared" si="2"/>
        <v>154.6337621</v>
      </c>
      <c r="T4942" s="17">
        <f t="shared" si="3"/>
        <v>11.55158834</v>
      </c>
      <c r="U4942" s="17">
        <f t="shared" si="4"/>
        <v>27.04121817</v>
      </c>
      <c r="V4942" s="17">
        <f t="shared" si="5"/>
        <v>4.463113678</v>
      </c>
      <c r="W4942" s="17">
        <f t="shared" si="6"/>
        <v>19.4276713</v>
      </c>
      <c r="X4942" s="17">
        <f t="shared" si="7"/>
        <v>3.938041481</v>
      </c>
      <c r="Y4942" s="14">
        <f t="shared" si="8"/>
        <v>19638</v>
      </c>
      <c r="Z4942" s="14">
        <f t="shared" si="9"/>
        <v>9641</v>
      </c>
      <c r="AA4942" s="14">
        <f t="shared" si="10"/>
        <v>2378</v>
      </c>
      <c r="AB4942" s="14">
        <f t="shared" si="11"/>
        <v>3275</v>
      </c>
      <c r="AC4942" s="14">
        <f t="shared" si="12"/>
        <v>1295</v>
      </c>
      <c r="AD4942" s="14">
        <f t="shared" si="13"/>
        <v>4486</v>
      </c>
      <c r="AE4942" s="14">
        <f t="shared" si="14"/>
        <v>929</v>
      </c>
      <c r="AF4942" s="14">
        <f t="shared" si="15"/>
        <v>20</v>
      </c>
      <c r="AG4942" s="17">
        <f t="shared" si="16"/>
        <v>82.42602308</v>
      </c>
      <c r="AH4942" s="20">
        <f>12*(J4942*'Programas e Observações'!$C$8+K4942*'Programas e Observações'!$C$9+L4942*('Programas e Observações'!$C$8+'Programas e Observações'!$C$9)+M4942*'Programas e Observações'!$C$10)</f>
        <v>221276.76</v>
      </c>
      <c r="AI4942" s="20">
        <f>12*(J4942*'Programas e Observações'!$D$8+K4942*'Programas e Observações'!$D$9+L4942*('Programas e Observações'!$D$8+'Programas e Observações'!$D$9)+M4942*'Programas e Observações'!$D$10)</f>
        <v>473565.6</v>
      </c>
      <c r="AJ4942" s="13" t="s">
        <v>11276</v>
      </c>
      <c r="AK4942" s="13" t="s">
        <v>5768</v>
      </c>
    </row>
    <row r="4943" ht="15.75" customHeight="1">
      <c r="A4943" s="13" t="s">
        <v>18550</v>
      </c>
      <c r="B4943" s="13" t="s">
        <v>18551</v>
      </c>
      <c r="C4943" s="13" t="s">
        <v>18552</v>
      </c>
      <c r="D4943" s="13" t="s">
        <v>17385</v>
      </c>
      <c r="E4943" s="13" t="s">
        <v>17411</v>
      </c>
      <c r="F4943" s="13" t="s">
        <v>17412</v>
      </c>
      <c r="G4943" s="14">
        <v>23995.0</v>
      </c>
      <c r="H4943" s="16" t="b">
        <f>G4943&lt;'Programas e Observações'!$C$11</f>
        <v>0</v>
      </c>
      <c r="I4943" s="14">
        <v>3303.0</v>
      </c>
      <c r="J4943" s="14">
        <v>1970.0</v>
      </c>
      <c r="K4943" s="14">
        <v>138.0</v>
      </c>
      <c r="L4943" s="14">
        <v>632.0</v>
      </c>
      <c r="M4943" s="14">
        <v>323.0</v>
      </c>
      <c r="N4943" s="14">
        <v>354.0</v>
      </c>
      <c r="O4943" s="14">
        <v>8.0</v>
      </c>
      <c r="P4943" s="14">
        <v>1.0</v>
      </c>
      <c r="Q4943" s="14"/>
      <c r="R4943" s="17">
        <f t="shared" si="1"/>
        <v>137.6536778</v>
      </c>
      <c r="S4943" s="17">
        <f t="shared" si="2"/>
        <v>82.10043759</v>
      </c>
      <c r="T4943" s="17">
        <f t="shared" si="3"/>
        <v>5.751198166</v>
      </c>
      <c r="U4943" s="17">
        <f t="shared" si="4"/>
        <v>26.33882059</v>
      </c>
      <c r="V4943" s="17">
        <f t="shared" si="5"/>
        <v>13.46113774</v>
      </c>
      <c r="W4943" s="17">
        <f t="shared" si="6"/>
        <v>14.75307356</v>
      </c>
      <c r="X4943" s="17">
        <f t="shared" si="7"/>
        <v>0.3334027922</v>
      </c>
      <c r="Y4943" s="14">
        <f t="shared" si="8"/>
        <v>48927</v>
      </c>
      <c r="Z4943" s="14">
        <f t="shared" si="9"/>
        <v>25094</v>
      </c>
      <c r="AA4943" s="14">
        <f t="shared" si="10"/>
        <v>3214</v>
      </c>
      <c r="AB4943" s="14">
        <f t="shared" si="11"/>
        <v>11539</v>
      </c>
      <c r="AC4943" s="14">
        <f t="shared" si="12"/>
        <v>4694</v>
      </c>
      <c r="AD4943" s="14">
        <f t="shared" si="13"/>
        <v>5009</v>
      </c>
      <c r="AE4943" s="14">
        <f t="shared" si="14"/>
        <v>683</v>
      </c>
      <c r="AF4943" s="14">
        <f t="shared" si="15"/>
        <v>13</v>
      </c>
      <c r="AG4943" s="17">
        <f t="shared" si="16"/>
        <v>106.5010318</v>
      </c>
      <c r="AH4943" s="20">
        <f>12*(J4943*'Programas e Observações'!$C$8+K4943*'Programas e Observações'!$C$9+L4943*('Programas e Observações'!$C$8+'Programas e Observações'!$C$9)+M4943*'Programas e Observações'!$C$10)</f>
        <v>1079306.64</v>
      </c>
      <c r="AI4943" s="20">
        <f>12*(J4943*'Programas e Observações'!$D$8+K4943*'Programas e Observações'!$D$9+L4943*('Programas e Observações'!$D$8+'Programas e Observações'!$D$9)+M4943*'Programas e Observações'!$D$10)</f>
        <v>2036334.36</v>
      </c>
      <c r="AJ4943" s="13" t="s">
        <v>18553</v>
      </c>
      <c r="AK4943" s="13" t="s">
        <v>242</v>
      </c>
    </row>
    <row r="4944" ht="15.75" customHeight="1">
      <c r="A4944" s="13" t="s">
        <v>18554</v>
      </c>
      <c r="B4944" s="13" t="s">
        <v>18555</v>
      </c>
      <c r="C4944" s="13" t="s">
        <v>18556</v>
      </c>
      <c r="D4944" s="13" t="s">
        <v>17385</v>
      </c>
      <c r="E4944" s="13" t="s">
        <v>17476</v>
      </c>
      <c r="F4944" s="13" t="s">
        <v>17477</v>
      </c>
      <c r="G4944" s="14">
        <v>1577.0</v>
      </c>
      <c r="H4944" s="16" t="b">
        <f>G4944&lt;'Programas e Observações'!$C$11</f>
        <v>1</v>
      </c>
      <c r="I4944" s="14">
        <v>0.0</v>
      </c>
      <c r="J4944" s="14">
        <v>0.0</v>
      </c>
      <c r="K4944" s="14">
        <v>0.0</v>
      </c>
      <c r="L4944" s="14">
        <v>0.0</v>
      </c>
      <c r="M4944" s="14">
        <v>0.0</v>
      </c>
      <c r="N4944" s="14">
        <v>20.0</v>
      </c>
      <c r="O4944" s="14">
        <v>6.0</v>
      </c>
      <c r="P4944" s="14">
        <v>0.0</v>
      </c>
      <c r="Q4944" s="14"/>
      <c r="R4944" s="17">
        <f t="shared" si="1"/>
        <v>0</v>
      </c>
      <c r="S4944" s="17">
        <f t="shared" si="2"/>
        <v>0</v>
      </c>
      <c r="T4944" s="17">
        <f t="shared" si="3"/>
        <v>0</v>
      </c>
      <c r="U4944" s="17">
        <f t="shared" si="4"/>
        <v>0</v>
      </c>
      <c r="V4944" s="17">
        <f t="shared" si="5"/>
        <v>0</v>
      </c>
      <c r="W4944" s="17">
        <f t="shared" si="6"/>
        <v>12.68230818</v>
      </c>
      <c r="X4944" s="17">
        <f t="shared" si="7"/>
        <v>3.804692454</v>
      </c>
      <c r="Y4944" s="14">
        <f t="shared" si="8"/>
        <v>22506</v>
      </c>
      <c r="Z4944" s="14">
        <f t="shared" si="9"/>
        <v>11698</v>
      </c>
      <c r="AA4944" s="14">
        <f t="shared" si="10"/>
        <v>2149</v>
      </c>
      <c r="AB4944" s="14">
        <f t="shared" si="11"/>
        <v>3876</v>
      </c>
      <c r="AC4944" s="14">
        <f t="shared" si="12"/>
        <v>1580</v>
      </c>
      <c r="AD4944" s="14">
        <f t="shared" si="13"/>
        <v>3521</v>
      </c>
      <c r="AE4944" s="14">
        <f t="shared" si="14"/>
        <v>975</v>
      </c>
      <c r="AF4944" s="14">
        <f t="shared" si="15"/>
        <v>9</v>
      </c>
      <c r="AG4944" s="17">
        <f t="shared" si="16"/>
        <v>93.92175274</v>
      </c>
      <c r="AH4944" s="20">
        <f>12*(J4944*'Programas e Observações'!$C$8+K4944*'Programas e Observações'!$C$9+L4944*('Programas e Observações'!$C$8+'Programas e Observações'!$C$9)+M4944*'Programas e Observações'!$C$10)</f>
        <v>0</v>
      </c>
      <c r="AI4944" s="20">
        <f>12*(J4944*'Programas e Observações'!$D$8+K4944*'Programas e Observações'!$D$9+L4944*('Programas e Observações'!$D$8+'Programas e Observações'!$D$9)+M4944*'Programas e Observações'!$D$10)</f>
        <v>0</v>
      </c>
      <c r="AJ4944" s="13" t="s">
        <v>342</v>
      </c>
      <c r="AK4944" s="13" t="s">
        <v>343</v>
      </c>
    </row>
    <row r="4945" ht="15.75" customHeight="1">
      <c r="A4945" s="13" t="s">
        <v>18557</v>
      </c>
      <c r="B4945" s="13" t="s">
        <v>18558</v>
      </c>
      <c r="C4945" s="13" t="s">
        <v>18559</v>
      </c>
      <c r="D4945" s="13" t="s">
        <v>17385</v>
      </c>
      <c r="E4945" s="13" t="s">
        <v>17396</v>
      </c>
      <c r="F4945" s="13" t="s">
        <v>17397</v>
      </c>
      <c r="G4945" s="14">
        <v>2553.0</v>
      </c>
      <c r="H4945" s="16" t="b">
        <f>G4945&lt;'Programas e Observações'!$C$11</f>
        <v>1</v>
      </c>
      <c r="I4945" s="14">
        <v>431.0</v>
      </c>
      <c r="J4945" s="14">
        <v>264.0</v>
      </c>
      <c r="K4945" s="14">
        <v>12.0</v>
      </c>
      <c r="L4945" s="14">
        <v>85.0</v>
      </c>
      <c r="M4945" s="14">
        <v>27.0</v>
      </c>
      <c r="N4945" s="14">
        <v>45.0</v>
      </c>
      <c r="O4945" s="14">
        <v>8.0</v>
      </c>
      <c r="P4945" s="14">
        <v>0.0</v>
      </c>
      <c r="Q4945" s="14"/>
      <c r="R4945" s="17">
        <f t="shared" si="1"/>
        <v>168.8209949</v>
      </c>
      <c r="S4945" s="17">
        <f t="shared" si="2"/>
        <v>103.4077556</v>
      </c>
      <c r="T4945" s="17">
        <f t="shared" si="3"/>
        <v>4.700352526</v>
      </c>
      <c r="U4945" s="17">
        <f t="shared" si="4"/>
        <v>33.29416373</v>
      </c>
      <c r="V4945" s="17">
        <f t="shared" si="5"/>
        <v>10.57579318</v>
      </c>
      <c r="W4945" s="17">
        <f t="shared" si="6"/>
        <v>17.62632197</v>
      </c>
      <c r="X4945" s="17">
        <f t="shared" si="7"/>
        <v>3.133568351</v>
      </c>
      <c r="Y4945" s="14">
        <f t="shared" si="8"/>
        <v>57294</v>
      </c>
      <c r="Z4945" s="14">
        <f t="shared" si="9"/>
        <v>25646</v>
      </c>
      <c r="AA4945" s="14">
        <f t="shared" si="10"/>
        <v>5080</v>
      </c>
      <c r="AB4945" s="14">
        <f t="shared" si="11"/>
        <v>13656</v>
      </c>
      <c r="AC4945" s="14">
        <f t="shared" si="12"/>
        <v>6165</v>
      </c>
      <c r="AD4945" s="14">
        <f t="shared" si="13"/>
        <v>6779</v>
      </c>
      <c r="AE4945" s="14">
        <f t="shared" si="14"/>
        <v>737</v>
      </c>
      <c r="AF4945" s="14">
        <f t="shared" si="15"/>
        <v>21</v>
      </c>
      <c r="AG4945" s="17">
        <f t="shared" si="16"/>
        <v>127.2705059</v>
      </c>
      <c r="AH4945" s="20">
        <f>12*(J4945*'Programas e Observações'!$C$8+K4945*'Programas e Observações'!$C$9+L4945*('Programas e Observações'!$C$8+'Programas e Observações'!$C$9)+M4945*'Programas e Observações'!$C$10)</f>
        <v>132959.76</v>
      </c>
      <c r="AI4945" s="20">
        <f>12*(J4945*'Programas e Observações'!$D$8+K4945*'Programas e Observações'!$D$9+L4945*('Programas e Observações'!$D$8+'Programas e Observações'!$D$9)+M4945*'Programas e Observações'!$D$10)</f>
        <v>260954.88</v>
      </c>
      <c r="AJ4945" s="13" t="s">
        <v>5577</v>
      </c>
      <c r="AK4945" s="13" t="s">
        <v>5789</v>
      </c>
    </row>
    <row r="4946" ht="15.75" customHeight="1">
      <c r="A4946" s="13" t="s">
        <v>18560</v>
      </c>
      <c r="B4946" s="13" t="s">
        <v>18561</v>
      </c>
      <c r="C4946" s="13" t="s">
        <v>18562</v>
      </c>
      <c r="D4946" s="13" t="s">
        <v>17385</v>
      </c>
      <c r="E4946" s="13" t="s">
        <v>17577</v>
      </c>
      <c r="F4946" s="13" t="s">
        <v>17578</v>
      </c>
      <c r="G4946" s="14">
        <v>4003.0</v>
      </c>
      <c r="H4946" s="16" t="b">
        <f>G4946&lt;'Programas e Observações'!$C$11</f>
        <v>1</v>
      </c>
      <c r="I4946" s="14">
        <v>245.0</v>
      </c>
      <c r="J4946" s="14">
        <v>125.0</v>
      </c>
      <c r="K4946" s="14">
        <v>57.0</v>
      </c>
      <c r="L4946" s="14">
        <v>23.0</v>
      </c>
      <c r="M4946" s="14">
        <v>11.0</v>
      </c>
      <c r="N4946" s="14">
        <v>107.0</v>
      </c>
      <c r="O4946" s="14">
        <v>3.0</v>
      </c>
      <c r="P4946" s="14">
        <v>1.0</v>
      </c>
      <c r="Q4946" s="14"/>
      <c r="R4946" s="17">
        <f t="shared" si="1"/>
        <v>61.20409693</v>
      </c>
      <c r="S4946" s="17">
        <f t="shared" si="2"/>
        <v>31.22658006</v>
      </c>
      <c r="T4946" s="17">
        <f t="shared" si="3"/>
        <v>14.23932051</v>
      </c>
      <c r="U4946" s="17">
        <f t="shared" si="4"/>
        <v>5.745690732</v>
      </c>
      <c r="V4946" s="17">
        <f t="shared" si="5"/>
        <v>2.747939046</v>
      </c>
      <c r="W4946" s="17">
        <f t="shared" si="6"/>
        <v>26.72995254</v>
      </c>
      <c r="X4946" s="17">
        <f t="shared" si="7"/>
        <v>0.7494379216</v>
      </c>
      <c r="Y4946" s="14">
        <f t="shared" si="8"/>
        <v>6999</v>
      </c>
      <c r="Z4946" s="14">
        <f t="shared" si="9"/>
        <v>2897</v>
      </c>
      <c r="AA4946" s="14">
        <f t="shared" si="10"/>
        <v>1054</v>
      </c>
      <c r="AB4946" s="14">
        <f t="shared" si="11"/>
        <v>913</v>
      </c>
      <c r="AC4946" s="14">
        <f t="shared" si="12"/>
        <v>518</v>
      </c>
      <c r="AD4946" s="14">
        <f t="shared" si="13"/>
        <v>2370</v>
      </c>
      <c r="AE4946" s="14">
        <f t="shared" si="14"/>
        <v>50</v>
      </c>
      <c r="AF4946" s="14">
        <f t="shared" si="15"/>
        <v>9</v>
      </c>
      <c r="AG4946" s="17">
        <f t="shared" si="16"/>
        <v>54.86657678</v>
      </c>
      <c r="AH4946" s="20">
        <f>12*(J4946*'Programas e Observações'!$C$8+K4946*'Programas e Observações'!$C$9+L4946*('Programas e Observações'!$C$8+'Programas e Observações'!$C$9)+M4946*'Programas e Observações'!$C$10)</f>
        <v>75944.88</v>
      </c>
      <c r="AI4946" s="20">
        <f>12*(J4946*'Programas e Observações'!$D$8+K4946*'Programas e Observações'!$D$9+L4946*('Programas e Observações'!$D$8+'Programas e Observações'!$D$9)+M4946*'Programas e Observações'!$D$10)</f>
        <v>131056.68</v>
      </c>
      <c r="AJ4946" s="13" t="s">
        <v>5925</v>
      </c>
      <c r="AK4946" s="13" t="s">
        <v>4173</v>
      </c>
    </row>
    <row r="4947" ht="15.75" customHeight="1">
      <c r="A4947" s="13" t="s">
        <v>18563</v>
      </c>
      <c r="B4947" s="13" t="s">
        <v>18564</v>
      </c>
      <c r="C4947" s="13" t="s">
        <v>18565</v>
      </c>
      <c r="D4947" s="13" t="s">
        <v>17385</v>
      </c>
      <c r="E4947" s="13" t="s">
        <v>17554</v>
      </c>
      <c r="F4947" s="13" t="s">
        <v>17555</v>
      </c>
      <c r="G4947" s="14">
        <v>9931.0</v>
      </c>
      <c r="H4947" s="16" t="b">
        <f>G4947&lt;'Programas e Observações'!$C$11</f>
        <v>1</v>
      </c>
      <c r="I4947" s="14">
        <v>384.0</v>
      </c>
      <c r="J4947" s="14">
        <v>302.0</v>
      </c>
      <c r="K4947" s="14">
        <v>6.0</v>
      </c>
      <c r="L4947" s="14">
        <v>57.0</v>
      </c>
      <c r="M4947" s="14">
        <v>7.0</v>
      </c>
      <c r="N4947" s="14">
        <v>134.0</v>
      </c>
      <c r="O4947" s="14">
        <v>24.0</v>
      </c>
      <c r="P4947" s="14">
        <v>0.0</v>
      </c>
      <c r="Q4947" s="14"/>
      <c r="R4947" s="17">
        <f t="shared" si="1"/>
        <v>38.66680093</v>
      </c>
      <c r="S4947" s="17">
        <f t="shared" si="2"/>
        <v>30.40982781</v>
      </c>
      <c r="T4947" s="17">
        <f t="shared" si="3"/>
        <v>0.6041687645</v>
      </c>
      <c r="U4947" s="17">
        <f t="shared" si="4"/>
        <v>5.739603263</v>
      </c>
      <c r="V4947" s="17">
        <f t="shared" si="5"/>
        <v>0.7048635586</v>
      </c>
      <c r="W4947" s="17">
        <f t="shared" si="6"/>
        <v>13.49310241</v>
      </c>
      <c r="X4947" s="17">
        <f t="shared" si="7"/>
        <v>2.416675058</v>
      </c>
      <c r="Y4947" s="14">
        <f t="shared" si="8"/>
        <v>26074</v>
      </c>
      <c r="Z4947" s="14">
        <f t="shared" si="9"/>
        <v>14640</v>
      </c>
      <c r="AA4947" s="14">
        <f t="shared" si="10"/>
        <v>1594</v>
      </c>
      <c r="AB4947" s="14">
        <f t="shared" si="11"/>
        <v>5010</v>
      </c>
      <c r="AC4947" s="14">
        <f t="shared" si="12"/>
        <v>2553</v>
      </c>
      <c r="AD4947" s="14">
        <f t="shared" si="13"/>
        <v>2751</v>
      </c>
      <c r="AE4947" s="14">
        <f t="shared" si="14"/>
        <v>355</v>
      </c>
      <c r="AF4947" s="14">
        <f t="shared" si="15"/>
        <v>12</v>
      </c>
      <c r="AG4947" s="17">
        <f t="shared" si="16"/>
        <v>159.5471929</v>
      </c>
      <c r="AH4947" s="20">
        <f>12*(J4947*'Programas e Observações'!$C$8+K4947*'Programas e Observações'!$C$9+L4947*('Programas e Observações'!$C$8+'Programas e Observações'!$C$9)+M4947*'Programas e Observações'!$C$10)</f>
        <v>107080.56</v>
      </c>
      <c r="AI4947" s="20">
        <f>12*(J4947*'Programas e Observações'!$D$8+K4947*'Programas e Observações'!$D$9+L4947*('Programas e Observações'!$D$8+'Programas e Observações'!$D$9)+M4947*'Programas e Observações'!$D$10)</f>
        <v>237652.08</v>
      </c>
      <c r="AJ4947" s="13" t="s">
        <v>18566</v>
      </c>
      <c r="AK4947" s="13" t="s">
        <v>1843</v>
      </c>
    </row>
    <row r="4948" ht="15.75" customHeight="1">
      <c r="A4948" s="13" t="s">
        <v>18567</v>
      </c>
      <c r="B4948" s="13" t="s">
        <v>18568</v>
      </c>
      <c r="C4948" s="13" t="s">
        <v>18569</v>
      </c>
      <c r="D4948" s="13" t="s">
        <v>17385</v>
      </c>
      <c r="E4948" s="13" t="s">
        <v>17458</v>
      </c>
      <c r="F4948" s="13" t="s">
        <v>17459</v>
      </c>
      <c r="G4948" s="14">
        <v>1826.0</v>
      </c>
      <c r="H4948" s="16" t="b">
        <f>G4948&lt;'Programas e Observações'!$C$11</f>
        <v>1</v>
      </c>
      <c r="I4948" s="14">
        <v>183.0</v>
      </c>
      <c r="J4948" s="14">
        <v>64.0</v>
      </c>
      <c r="K4948" s="14">
        <v>24.0</v>
      </c>
      <c r="L4948" s="14">
        <v>21.0</v>
      </c>
      <c r="M4948" s="14">
        <v>7.0</v>
      </c>
      <c r="N4948" s="14">
        <v>94.0</v>
      </c>
      <c r="O4948" s="14">
        <v>19.0</v>
      </c>
      <c r="P4948" s="14">
        <v>1.0</v>
      </c>
      <c r="Q4948" s="14"/>
      <c r="R4948" s="17">
        <f t="shared" si="1"/>
        <v>100.2190581</v>
      </c>
      <c r="S4948" s="17">
        <f t="shared" si="2"/>
        <v>35.04928806</v>
      </c>
      <c r="T4948" s="17">
        <f t="shared" si="3"/>
        <v>13.14348302</v>
      </c>
      <c r="U4948" s="17">
        <f t="shared" si="4"/>
        <v>11.50054765</v>
      </c>
      <c r="V4948" s="17">
        <f t="shared" si="5"/>
        <v>3.833515882</v>
      </c>
      <c r="W4948" s="17">
        <f t="shared" si="6"/>
        <v>51.47864184</v>
      </c>
      <c r="X4948" s="17">
        <f t="shared" si="7"/>
        <v>10.40525739</v>
      </c>
      <c r="Y4948" s="14">
        <f t="shared" si="8"/>
        <v>19638</v>
      </c>
      <c r="Z4948" s="14">
        <f t="shared" si="9"/>
        <v>9641</v>
      </c>
      <c r="AA4948" s="14">
        <f t="shared" si="10"/>
        <v>2378</v>
      </c>
      <c r="AB4948" s="14">
        <f t="shared" si="11"/>
        <v>3275</v>
      </c>
      <c r="AC4948" s="14">
        <f t="shared" si="12"/>
        <v>1295</v>
      </c>
      <c r="AD4948" s="14">
        <f t="shared" si="13"/>
        <v>4486</v>
      </c>
      <c r="AE4948" s="14">
        <f t="shared" si="14"/>
        <v>929</v>
      </c>
      <c r="AF4948" s="14">
        <f t="shared" si="15"/>
        <v>20</v>
      </c>
      <c r="AG4948" s="17">
        <f t="shared" si="16"/>
        <v>82.42602308</v>
      </c>
      <c r="AH4948" s="20">
        <f>12*(J4948*'Programas e Observações'!$C$8+K4948*'Programas e Observações'!$C$9+L4948*('Programas e Observações'!$C$8+'Programas e Observações'!$C$9)+M4948*'Programas e Observações'!$C$10)</f>
        <v>43494.96</v>
      </c>
      <c r="AI4948" s="20">
        <f>12*(J4948*'Programas e Observações'!$D$8+K4948*'Programas e Observações'!$D$9+L4948*('Programas e Observações'!$D$8+'Programas e Observações'!$D$9)+M4948*'Programas e Observações'!$D$10)</f>
        <v>75136.32</v>
      </c>
      <c r="AJ4948" s="13" t="s">
        <v>14467</v>
      </c>
      <c r="AK4948" s="13" t="s">
        <v>1992</v>
      </c>
    </row>
    <row r="4949" ht="15.75" customHeight="1">
      <c r="A4949" s="13" t="s">
        <v>18570</v>
      </c>
      <c r="B4949" s="13" t="s">
        <v>18571</v>
      </c>
      <c r="C4949" s="13" t="s">
        <v>18572</v>
      </c>
      <c r="D4949" s="13" t="s">
        <v>17385</v>
      </c>
      <c r="E4949" s="13" t="s">
        <v>17396</v>
      </c>
      <c r="F4949" s="13" t="s">
        <v>17397</v>
      </c>
      <c r="G4949" s="14">
        <v>15205.0</v>
      </c>
      <c r="H4949" s="16" t="b">
        <f>G4949&lt;'Programas e Observações'!$C$11</f>
        <v>1</v>
      </c>
      <c r="I4949" s="14">
        <v>3058.0</v>
      </c>
      <c r="J4949" s="14">
        <v>1545.0</v>
      </c>
      <c r="K4949" s="14">
        <v>239.0</v>
      </c>
      <c r="L4949" s="14">
        <v>789.0</v>
      </c>
      <c r="M4949" s="14">
        <v>285.0</v>
      </c>
      <c r="N4949" s="14">
        <v>247.0</v>
      </c>
      <c r="O4949" s="14">
        <v>26.0</v>
      </c>
      <c r="P4949" s="14">
        <v>1.0</v>
      </c>
      <c r="Q4949" s="14"/>
      <c r="R4949" s="17">
        <f t="shared" si="1"/>
        <v>201.1180533</v>
      </c>
      <c r="S4949" s="17">
        <f t="shared" si="2"/>
        <v>101.6113121</v>
      </c>
      <c r="T4949" s="17">
        <f t="shared" si="3"/>
        <v>15.71851365</v>
      </c>
      <c r="U4949" s="17">
        <f t="shared" si="4"/>
        <v>51.89082539</v>
      </c>
      <c r="V4949" s="17">
        <f t="shared" si="5"/>
        <v>18.74383427</v>
      </c>
      <c r="W4949" s="17">
        <f t="shared" si="6"/>
        <v>16.24465636</v>
      </c>
      <c r="X4949" s="17">
        <f t="shared" si="7"/>
        <v>1.709963828</v>
      </c>
      <c r="Y4949" s="14">
        <f t="shared" si="8"/>
        <v>57294</v>
      </c>
      <c r="Z4949" s="14">
        <f t="shared" si="9"/>
        <v>25646</v>
      </c>
      <c r="AA4949" s="14">
        <f t="shared" si="10"/>
        <v>5080</v>
      </c>
      <c r="AB4949" s="14">
        <f t="shared" si="11"/>
        <v>13656</v>
      </c>
      <c r="AC4949" s="14">
        <f t="shared" si="12"/>
        <v>6165</v>
      </c>
      <c r="AD4949" s="14">
        <f t="shared" si="13"/>
        <v>6779</v>
      </c>
      <c r="AE4949" s="14">
        <f t="shared" si="14"/>
        <v>737</v>
      </c>
      <c r="AF4949" s="14">
        <f t="shared" si="15"/>
        <v>21</v>
      </c>
      <c r="AG4949" s="17">
        <f t="shared" si="16"/>
        <v>127.2705059</v>
      </c>
      <c r="AH4949" s="20">
        <f>12*(J4949*'Programas e Observações'!$C$8+K4949*'Programas e Observações'!$C$9+L4949*('Programas e Observações'!$C$8+'Programas e Observações'!$C$9)+M4949*'Programas e Observações'!$C$10)</f>
        <v>1137470.4</v>
      </c>
      <c r="AI4949" s="20">
        <f>12*(J4949*'Programas e Observações'!$D$8+K4949*'Programas e Observações'!$D$9+L4949*('Programas e Observações'!$D$8+'Programas e Observações'!$D$9)+M4949*'Programas e Observações'!$D$10)</f>
        <v>2003144.76</v>
      </c>
      <c r="AJ4949" s="13" t="s">
        <v>18573</v>
      </c>
      <c r="AK4949" s="13" t="s">
        <v>242</v>
      </c>
    </row>
    <row r="4950" ht="15.75" customHeight="1">
      <c r="A4950" s="13" t="s">
        <v>18574</v>
      </c>
      <c r="B4950" s="13" t="s">
        <v>18575</v>
      </c>
      <c r="C4950" s="13" t="s">
        <v>18576</v>
      </c>
      <c r="D4950" s="13" t="s">
        <v>17385</v>
      </c>
      <c r="E4950" s="13" t="s">
        <v>17476</v>
      </c>
      <c r="F4950" s="13" t="s">
        <v>17477</v>
      </c>
      <c r="G4950" s="14">
        <v>2866.0</v>
      </c>
      <c r="H4950" s="16" t="b">
        <f>G4950&lt;'Programas e Observações'!$C$11</f>
        <v>1</v>
      </c>
      <c r="I4950" s="14">
        <v>455.0</v>
      </c>
      <c r="J4950" s="14">
        <v>258.0</v>
      </c>
      <c r="K4950" s="14">
        <v>33.0</v>
      </c>
      <c r="L4950" s="14">
        <v>76.0</v>
      </c>
      <c r="M4950" s="14">
        <v>27.0</v>
      </c>
      <c r="N4950" s="14">
        <v>32.0</v>
      </c>
      <c r="O4950" s="14">
        <v>11.0</v>
      </c>
      <c r="P4950" s="14">
        <v>0.0</v>
      </c>
      <c r="Q4950" s="14"/>
      <c r="R4950" s="17">
        <f t="shared" si="1"/>
        <v>158.7578507</v>
      </c>
      <c r="S4950" s="17">
        <f t="shared" si="2"/>
        <v>90.0209351</v>
      </c>
      <c r="T4950" s="17">
        <f t="shared" si="3"/>
        <v>11.51430565</v>
      </c>
      <c r="U4950" s="17">
        <f t="shared" si="4"/>
        <v>26.51779484</v>
      </c>
      <c r="V4950" s="17">
        <f t="shared" si="5"/>
        <v>9.420795534</v>
      </c>
      <c r="W4950" s="17">
        <f t="shared" si="6"/>
        <v>11.1653873</v>
      </c>
      <c r="X4950" s="17">
        <f t="shared" si="7"/>
        <v>3.838101884</v>
      </c>
      <c r="Y4950" s="14">
        <f t="shared" si="8"/>
        <v>22506</v>
      </c>
      <c r="Z4950" s="14">
        <f t="shared" si="9"/>
        <v>11698</v>
      </c>
      <c r="AA4950" s="14">
        <f t="shared" si="10"/>
        <v>2149</v>
      </c>
      <c r="AB4950" s="14">
        <f t="shared" si="11"/>
        <v>3876</v>
      </c>
      <c r="AC4950" s="14">
        <f t="shared" si="12"/>
        <v>1580</v>
      </c>
      <c r="AD4950" s="14">
        <f t="shared" si="13"/>
        <v>3521</v>
      </c>
      <c r="AE4950" s="14">
        <f t="shared" si="14"/>
        <v>975</v>
      </c>
      <c r="AF4950" s="14">
        <f t="shared" si="15"/>
        <v>9</v>
      </c>
      <c r="AG4950" s="17">
        <f t="shared" si="16"/>
        <v>93.92175274</v>
      </c>
      <c r="AH4950" s="20">
        <f>12*(J4950*'Programas e Observações'!$C$8+K4950*'Programas e Observações'!$C$9+L4950*('Programas e Observações'!$C$8+'Programas e Observações'!$C$9)+M4950*'Programas e Observações'!$C$10)</f>
        <v>136093.56</v>
      </c>
      <c r="AI4950" s="20">
        <f>12*(J4950*'Programas e Observações'!$D$8+K4950*'Programas e Observações'!$D$9+L4950*('Programas e Observações'!$D$8+'Programas e Observações'!$D$9)+M4950*'Programas e Observações'!$D$10)</f>
        <v>258953.28</v>
      </c>
      <c r="AJ4950" s="13" t="s">
        <v>10761</v>
      </c>
      <c r="AK4950" s="13" t="s">
        <v>7809</v>
      </c>
    </row>
    <row r="4951" ht="15.75" customHeight="1">
      <c r="A4951" s="13" t="s">
        <v>18577</v>
      </c>
      <c r="B4951" s="13" t="s">
        <v>18578</v>
      </c>
      <c r="C4951" s="13" t="s">
        <v>18579</v>
      </c>
      <c r="D4951" s="13" t="s">
        <v>17385</v>
      </c>
      <c r="E4951" s="13" t="s">
        <v>17447</v>
      </c>
      <c r="F4951" s="13" t="s">
        <v>17448</v>
      </c>
      <c r="G4951" s="14">
        <v>198935.0</v>
      </c>
      <c r="H4951" s="16" t="b">
        <f>G4951&lt;'Programas e Observações'!$C$11</f>
        <v>0</v>
      </c>
      <c r="I4951" s="14">
        <v>24274.0</v>
      </c>
      <c r="J4951" s="14">
        <v>11036.0</v>
      </c>
      <c r="K4951" s="14">
        <v>1956.0</v>
      </c>
      <c r="L4951" s="14">
        <v>5508.0</v>
      </c>
      <c r="M4951" s="14">
        <v>2903.0</v>
      </c>
      <c r="N4951" s="14">
        <v>1780.0</v>
      </c>
      <c r="O4951" s="14">
        <v>29.0</v>
      </c>
      <c r="P4951" s="14">
        <v>4.0</v>
      </c>
      <c r="Q4951" s="14">
        <v>1801.0</v>
      </c>
      <c r="R4951" s="17">
        <f t="shared" si="1"/>
        <v>122.0197552</v>
      </c>
      <c r="S4951" s="17">
        <f t="shared" si="2"/>
        <v>55.47540654</v>
      </c>
      <c r="T4951" s="17">
        <f t="shared" si="3"/>
        <v>9.832357303</v>
      </c>
      <c r="U4951" s="17">
        <f t="shared" si="4"/>
        <v>27.68743559</v>
      </c>
      <c r="V4951" s="17">
        <f t="shared" si="5"/>
        <v>14.59270616</v>
      </c>
      <c r="W4951" s="17">
        <f t="shared" si="6"/>
        <v>8.947646216</v>
      </c>
      <c r="X4951" s="17">
        <f t="shared" si="7"/>
        <v>0.1457762586</v>
      </c>
      <c r="Y4951" s="14">
        <f t="shared" si="8"/>
        <v>114333</v>
      </c>
      <c r="Z4951" s="14">
        <f t="shared" si="9"/>
        <v>55340</v>
      </c>
      <c r="AA4951" s="14">
        <f t="shared" si="10"/>
        <v>8438</v>
      </c>
      <c r="AB4951" s="14">
        <f t="shared" si="11"/>
        <v>29619</v>
      </c>
      <c r="AC4951" s="14">
        <f t="shared" si="12"/>
        <v>9993</v>
      </c>
      <c r="AD4951" s="14">
        <f t="shared" si="13"/>
        <v>9424</v>
      </c>
      <c r="AE4951" s="14">
        <f t="shared" si="14"/>
        <v>2349</v>
      </c>
      <c r="AF4951" s="14">
        <f t="shared" si="15"/>
        <v>46</v>
      </c>
      <c r="AG4951" s="17">
        <f t="shared" si="16"/>
        <v>135.6957116</v>
      </c>
      <c r="AH4951" s="20">
        <f>12*(J4951*'Programas e Observações'!$C$8+K4951*'Programas e Observações'!$C$9+L4951*('Programas e Observações'!$C$8+'Programas e Observações'!$C$9)+M4951*'Programas e Observações'!$C$10)</f>
        <v>8618493.84</v>
      </c>
      <c r="AI4951" s="20">
        <f>12*(J4951*'Programas e Observações'!$D$8+K4951*'Programas e Observações'!$D$9+L4951*('Programas e Observações'!$D$8+'Programas e Observações'!$D$9)+M4951*'Programas e Observações'!$D$10)</f>
        <v>14771055.24</v>
      </c>
      <c r="AJ4951" s="13" t="s">
        <v>18580</v>
      </c>
      <c r="AK4951" s="13" t="s">
        <v>9074</v>
      </c>
    </row>
    <row r="4952" ht="15.75" customHeight="1">
      <c r="A4952" s="13" t="s">
        <v>18581</v>
      </c>
      <c r="B4952" s="13" t="s">
        <v>18582</v>
      </c>
      <c r="C4952" s="13" t="s">
        <v>12990</v>
      </c>
      <c r="D4952" s="13" t="s">
        <v>17385</v>
      </c>
      <c r="E4952" s="13" t="s">
        <v>17684</v>
      </c>
      <c r="F4952" s="13" t="s">
        <v>17685</v>
      </c>
      <c r="G4952" s="14">
        <v>35641.0</v>
      </c>
      <c r="H4952" s="16" t="b">
        <f>G4952&lt;'Programas e Observações'!$C$11</f>
        <v>0</v>
      </c>
      <c r="I4952" s="14">
        <v>4967.0</v>
      </c>
      <c r="J4952" s="14">
        <v>2336.0</v>
      </c>
      <c r="K4952" s="14">
        <v>427.0</v>
      </c>
      <c r="L4952" s="14">
        <v>1301.0</v>
      </c>
      <c r="M4952" s="14">
        <v>480.0</v>
      </c>
      <c r="N4952" s="14">
        <v>525.0</v>
      </c>
      <c r="O4952" s="14">
        <v>155.0</v>
      </c>
      <c r="P4952" s="14">
        <v>3.0</v>
      </c>
      <c r="Q4952" s="14"/>
      <c r="R4952" s="17">
        <f t="shared" si="1"/>
        <v>139.3619708</v>
      </c>
      <c r="S4952" s="17">
        <f t="shared" si="2"/>
        <v>65.5424932</v>
      </c>
      <c r="T4952" s="17">
        <f t="shared" si="3"/>
        <v>11.98058416</v>
      </c>
      <c r="U4952" s="17">
        <f t="shared" si="4"/>
        <v>36.50290396</v>
      </c>
      <c r="V4952" s="17">
        <f t="shared" si="5"/>
        <v>13.46763559</v>
      </c>
      <c r="W4952" s="17">
        <f t="shared" si="6"/>
        <v>14.73022642</v>
      </c>
      <c r="X4952" s="17">
        <f t="shared" si="7"/>
        <v>4.348923992</v>
      </c>
      <c r="Y4952" s="14">
        <f t="shared" si="8"/>
        <v>47088</v>
      </c>
      <c r="Z4952" s="14">
        <f t="shared" si="9"/>
        <v>25361</v>
      </c>
      <c r="AA4952" s="14">
        <f t="shared" si="10"/>
        <v>3041</v>
      </c>
      <c r="AB4952" s="14">
        <f t="shared" si="11"/>
        <v>10118</v>
      </c>
      <c r="AC4952" s="14">
        <f t="shared" si="12"/>
        <v>4302</v>
      </c>
      <c r="AD4952" s="14">
        <f t="shared" si="13"/>
        <v>7626</v>
      </c>
      <c r="AE4952" s="14">
        <f t="shared" si="14"/>
        <v>1367</v>
      </c>
      <c r="AF4952" s="14">
        <f t="shared" si="15"/>
        <v>32</v>
      </c>
      <c r="AG4952" s="17">
        <f t="shared" si="16"/>
        <v>133.8799834</v>
      </c>
      <c r="AH4952" s="20">
        <f>12*(J4952*'Programas e Observações'!$C$8+K4952*'Programas e Observações'!$C$9+L4952*('Programas e Observações'!$C$8+'Programas e Observações'!$C$9)+M4952*'Programas e Observações'!$C$10)</f>
        <v>1855645.8</v>
      </c>
      <c r="AI4952" s="20">
        <f>12*(J4952*'Programas e Observações'!$D$8+K4952*'Programas e Observações'!$D$9+L4952*('Programas e Observações'!$D$8+'Programas e Observações'!$D$9)+M4952*'Programas e Observações'!$D$10)</f>
        <v>3207835.68</v>
      </c>
      <c r="AJ4952" s="13" t="s">
        <v>18583</v>
      </c>
      <c r="AK4952" s="13" t="s">
        <v>996</v>
      </c>
    </row>
    <row r="4953" ht="15.75" customHeight="1">
      <c r="A4953" s="13" t="s">
        <v>18584</v>
      </c>
      <c r="B4953" s="13" t="s">
        <v>18585</v>
      </c>
      <c r="C4953" s="13" t="s">
        <v>18586</v>
      </c>
      <c r="D4953" s="13" t="s">
        <v>17385</v>
      </c>
      <c r="E4953" s="13" t="s">
        <v>17659</v>
      </c>
      <c r="F4953" s="13" t="s">
        <v>17660</v>
      </c>
      <c r="G4953" s="14">
        <v>4574.0</v>
      </c>
      <c r="H4953" s="16" t="b">
        <f>G4953&lt;'Programas e Observações'!$C$11</f>
        <v>1</v>
      </c>
      <c r="I4953" s="14">
        <v>0.0</v>
      </c>
      <c r="J4953" s="14">
        <v>0.0</v>
      </c>
      <c r="K4953" s="14">
        <v>0.0</v>
      </c>
      <c r="L4953" s="14">
        <v>0.0</v>
      </c>
      <c r="M4953" s="14">
        <v>0.0</v>
      </c>
      <c r="N4953" s="14">
        <v>122.0</v>
      </c>
      <c r="O4953" s="14">
        <v>15.0</v>
      </c>
      <c r="P4953" s="14">
        <v>1.0</v>
      </c>
      <c r="Q4953" s="14"/>
      <c r="R4953" s="17">
        <f t="shared" si="1"/>
        <v>0</v>
      </c>
      <c r="S4953" s="17">
        <f t="shared" si="2"/>
        <v>0</v>
      </c>
      <c r="T4953" s="17">
        <f t="shared" si="3"/>
        <v>0</v>
      </c>
      <c r="U4953" s="17">
        <f t="shared" si="4"/>
        <v>0</v>
      </c>
      <c r="V4953" s="17">
        <f t="shared" si="5"/>
        <v>0</v>
      </c>
      <c r="W4953" s="17">
        <f t="shared" si="6"/>
        <v>26.67249672</v>
      </c>
      <c r="X4953" s="17">
        <f t="shared" si="7"/>
        <v>3.279405334</v>
      </c>
      <c r="Y4953" s="14">
        <f t="shared" si="8"/>
        <v>30410</v>
      </c>
      <c r="Z4953" s="14">
        <f t="shared" si="9"/>
        <v>16214</v>
      </c>
      <c r="AA4953" s="14">
        <f t="shared" si="10"/>
        <v>1837</v>
      </c>
      <c r="AB4953" s="14">
        <f t="shared" si="11"/>
        <v>7355</v>
      </c>
      <c r="AC4953" s="14">
        <f t="shared" si="12"/>
        <v>3018</v>
      </c>
      <c r="AD4953" s="14">
        <f t="shared" si="13"/>
        <v>3341</v>
      </c>
      <c r="AE4953" s="14">
        <f t="shared" si="14"/>
        <v>603</v>
      </c>
      <c r="AF4953" s="14">
        <f t="shared" si="15"/>
        <v>14</v>
      </c>
      <c r="AG4953" s="17">
        <f t="shared" si="16"/>
        <v>136.7786623</v>
      </c>
      <c r="AH4953" s="20">
        <f>12*(J4953*'Programas e Observações'!$C$8+K4953*'Programas e Observações'!$C$9+L4953*('Programas e Observações'!$C$8+'Programas e Observações'!$C$9)+M4953*'Programas e Observações'!$C$10)</f>
        <v>0</v>
      </c>
      <c r="AI4953" s="20">
        <f>12*(J4953*'Programas e Observações'!$D$8+K4953*'Programas e Observações'!$D$9+L4953*('Programas e Observações'!$D$8+'Programas e Observações'!$D$9)+M4953*'Programas e Observações'!$D$10)</f>
        <v>0</v>
      </c>
      <c r="AJ4953" s="13" t="s">
        <v>342</v>
      </c>
      <c r="AK4953" s="13" t="s">
        <v>343</v>
      </c>
    </row>
    <row r="4954" ht="15.75" customHeight="1">
      <c r="A4954" s="13" t="s">
        <v>18587</v>
      </c>
      <c r="B4954" s="13" t="s">
        <v>18588</v>
      </c>
      <c r="C4954" s="13" t="s">
        <v>18589</v>
      </c>
      <c r="D4954" s="13" t="s">
        <v>17385</v>
      </c>
      <c r="E4954" s="13" t="s">
        <v>17458</v>
      </c>
      <c r="F4954" s="13" t="s">
        <v>17459</v>
      </c>
      <c r="G4954" s="14">
        <v>10646.0</v>
      </c>
      <c r="H4954" s="16" t="b">
        <f>G4954&lt;'Programas e Observações'!$C$11</f>
        <v>1</v>
      </c>
      <c r="I4954" s="14">
        <v>938.0</v>
      </c>
      <c r="J4954" s="14">
        <v>502.0</v>
      </c>
      <c r="K4954" s="14">
        <v>124.0</v>
      </c>
      <c r="L4954" s="14">
        <v>168.0</v>
      </c>
      <c r="M4954" s="14">
        <v>29.0</v>
      </c>
      <c r="N4954" s="14">
        <v>228.0</v>
      </c>
      <c r="O4954" s="14">
        <v>28.0</v>
      </c>
      <c r="P4954" s="14">
        <v>1.0</v>
      </c>
      <c r="Q4954" s="14"/>
      <c r="R4954" s="17">
        <f t="shared" si="1"/>
        <v>88.10820966</v>
      </c>
      <c r="S4954" s="17">
        <f t="shared" si="2"/>
        <v>47.1538606</v>
      </c>
      <c r="T4954" s="17">
        <f t="shared" si="3"/>
        <v>11.64756716</v>
      </c>
      <c r="U4954" s="17">
        <f t="shared" si="4"/>
        <v>15.78057486</v>
      </c>
      <c r="V4954" s="17">
        <f t="shared" si="5"/>
        <v>2.724027804</v>
      </c>
      <c r="W4954" s="17">
        <f t="shared" si="6"/>
        <v>21.41649446</v>
      </c>
      <c r="X4954" s="17">
        <f t="shared" si="7"/>
        <v>2.630095811</v>
      </c>
      <c r="Y4954" s="14">
        <f t="shared" si="8"/>
        <v>19638</v>
      </c>
      <c r="Z4954" s="14">
        <f t="shared" si="9"/>
        <v>9641</v>
      </c>
      <c r="AA4954" s="14">
        <f t="shared" si="10"/>
        <v>2378</v>
      </c>
      <c r="AB4954" s="14">
        <f t="shared" si="11"/>
        <v>3275</v>
      </c>
      <c r="AC4954" s="14">
        <f t="shared" si="12"/>
        <v>1295</v>
      </c>
      <c r="AD4954" s="14">
        <f t="shared" si="13"/>
        <v>4486</v>
      </c>
      <c r="AE4954" s="14">
        <f t="shared" si="14"/>
        <v>929</v>
      </c>
      <c r="AF4954" s="14">
        <f t="shared" si="15"/>
        <v>20</v>
      </c>
      <c r="AG4954" s="17">
        <f t="shared" si="16"/>
        <v>82.42602308</v>
      </c>
      <c r="AH4954" s="20">
        <f>12*(J4954*'Programas e Observações'!$C$8+K4954*'Programas e Observações'!$C$9+L4954*('Programas e Observações'!$C$8+'Programas e Observações'!$C$9)+M4954*'Programas e Observações'!$C$10)</f>
        <v>297097.92</v>
      </c>
      <c r="AI4954" s="20">
        <f>12*(J4954*'Programas e Observações'!$D$8+K4954*'Programas e Observações'!$D$9+L4954*('Programas e Observações'!$D$8+'Programas e Observações'!$D$9)+M4954*'Programas e Observações'!$D$10)</f>
        <v>544778.04</v>
      </c>
      <c r="AJ4954" s="13" t="s">
        <v>4997</v>
      </c>
      <c r="AK4954" s="13" t="s">
        <v>11370</v>
      </c>
    </row>
    <row r="4955" ht="15.75" customHeight="1">
      <c r="A4955" s="13" t="s">
        <v>18590</v>
      </c>
      <c r="B4955" s="13" t="s">
        <v>18591</v>
      </c>
      <c r="C4955" s="13" t="s">
        <v>18592</v>
      </c>
      <c r="D4955" s="13" t="s">
        <v>17385</v>
      </c>
      <c r="E4955" s="13" t="s">
        <v>17426</v>
      </c>
      <c r="F4955" s="13" t="s">
        <v>17427</v>
      </c>
      <c r="G4955" s="14">
        <v>6831.0</v>
      </c>
      <c r="H4955" s="16" t="b">
        <f>G4955&lt;'Programas e Observações'!$C$11</f>
        <v>1</v>
      </c>
      <c r="I4955" s="14">
        <v>1178.0</v>
      </c>
      <c r="J4955" s="14">
        <v>715.0</v>
      </c>
      <c r="K4955" s="14">
        <v>59.0</v>
      </c>
      <c r="L4955" s="14">
        <v>160.0</v>
      </c>
      <c r="M4955" s="14">
        <v>107.0</v>
      </c>
      <c r="N4955" s="14">
        <v>144.0</v>
      </c>
      <c r="O4955" s="14">
        <v>27.0</v>
      </c>
      <c r="P4955" s="14">
        <v>1.0</v>
      </c>
      <c r="Q4955" s="14"/>
      <c r="R4955" s="17">
        <f t="shared" si="1"/>
        <v>172.449129</v>
      </c>
      <c r="S4955" s="17">
        <f t="shared" si="2"/>
        <v>104.6698873</v>
      </c>
      <c r="T4955" s="17">
        <f t="shared" si="3"/>
        <v>8.637095594</v>
      </c>
      <c r="U4955" s="17">
        <f t="shared" si="4"/>
        <v>23.42263212</v>
      </c>
      <c r="V4955" s="17">
        <f t="shared" si="5"/>
        <v>15.66388523</v>
      </c>
      <c r="W4955" s="17">
        <f t="shared" si="6"/>
        <v>21.08036891</v>
      </c>
      <c r="X4955" s="17">
        <f t="shared" si="7"/>
        <v>3.95256917</v>
      </c>
      <c r="Y4955" s="14">
        <f t="shared" si="8"/>
        <v>24494</v>
      </c>
      <c r="Z4955" s="14">
        <f t="shared" si="9"/>
        <v>15249</v>
      </c>
      <c r="AA4955" s="14">
        <f t="shared" si="10"/>
        <v>1113</v>
      </c>
      <c r="AB4955" s="14">
        <f t="shared" si="11"/>
        <v>3921</v>
      </c>
      <c r="AC4955" s="14">
        <f t="shared" si="12"/>
        <v>2084</v>
      </c>
      <c r="AD4955" s="14">
        <f t="shared" si="13"/>
        <v>3484</v>
      </c>
      <c r="AE4955" s="14">
        <f t="shared" si="14"/>
        <v>703</v>
      </c>
      <c r="AF4955" s="14">
        <f t="shared" si="15"/>
        <v>14</v>
      </c>
      <c r="AG4955" s="17">
        <f t="shared" si="16"/>
        <v>125.7702103</v>
      </c>
      <c r="AH4955" s="20">
        <f>12*(J4955*'Programas e Observações'!$C$8+K4955*'Programas e Observações'!$C$9+L4955*('Programas e Observações'!$C$8+'Programas e Observações'!$C$9)+M4955*'Programas e Observações'!$C$10)</f>
        <v>341752.56</v>
      </c>
      <c r="AI4955" s="20">
        <f>12*(J4955*'Programas e Observações'!$D$8+K4955*'Programas e Observações'!$D$9+L4955*('Programas e Observações'!$D$8+'Programas e Observações'!$D$9)+M4955*'Programas e Observações'!$D$10)</f>
        <v>662695.92</v>
      </c>
      <c r="AJ4955" s="13" t="s">
        <v>17648</v>
      </c>
      <c r="AK4955" s="13" t="s">
        <v>8494</v>
      </c>
    </row>
    <row r="4956" ht="15.75" customHeight="1">
      <c r="A4956" s="13" t="s">
        <v>18593</v>
      </c>
      <c r="B4956" s="13" t="s">
        <v>18594</v>
      </c>
      <c r="C4956" s="13" t="s">
        <v>18595</v>
      </c>
      <c r="D4956" s="13" t="s">
        <v>17385</v>
      </c>
      <c r="E4956" s="13" t="s">
        <v>17608</v>
      </c>
      <c r="F4956" s="13" t="s">
        <v>17609</v>
      </c>
      <c r="G4956" s="14">
        <v>2330.0</v>
      </c>
      <c r="H4956" s="16" t="b">
        <f>G4956&lt;'Programas e Observações'!$C$11</f>
        <v>1</v>
      </c>
      <c r="I4956" s="14">
        <v>0.0</v>
      </c>
      <c r="J4956" s="14">
        <v>0.0</v>
      </c>
      <c r="K4956" s="14">
        <v>0.0</v>
      </c>
      <c r="L4956" s="14">
        <v>0.0</v>
      </c>
      <c r="M4956" s="14">
        <v>0.0</v>
      </c>
      <c r="N4956" s="14">
        <v>53.0</v>
      </c>
      <c r="O4956" s="14">
        <v>9.0</v>
      </c>
      <c r="P4956" s="14">
        <v>1.0</v>
      </c>
      <c r="Q4956" s="14"/>
      <c r="R4956" s="17">
        <f t="shared" si="1"/>
        <v>0</v>
      </c>
      <c r="S4956" s="17">
        <f t="shared" si="2"/>
        <v>0</v>
      </c>
      <c r="T4956" s="17">
        <f t="shared" si="3"/>
        <v>0</v>
      </c>
      <c r="U4956" s="17">
        <f t="shared" si="4"/>
        <v>0</v>
      </c>
      <c r="V4956" s="17">
        <f t="shared" si="5"/>
        <v>0</v>
      </c>
      <c r="W4956" s="17">
        <f t="shared" si="6"/>
        <v>22.74678112</v>
      </c>
      <c r="X4956" s="17">
        <f t="shared" si="7"/>
        <v>3.862660944</v>
      </c>
      <c r="Y4956" s="14">
        <f t="shared" si="8"/>
        <v>35666</v>
      </c>
      <c r="Z4956" s="14">
        <f t="shared" si="9"/>
        <v>19281</v>
      </c>
      <c r="AA4956" s="14">
        <f t="shared" si="10"/>
        <v>2674</v>
      </c>
      <c r="AB4956" s="14">
        <f t="shared" si="11"/>
        <v>7703</v>
      </c>
      <c r="AC4956" s="14">
        <f t="shared" si="12"/>
        <v>2367</v>
      </c>
      <c r="AD4956" s="14">
        <f t="shared" si="13"/>
        <v>4626</v>
      </c>
      <c r="AE4956" s="14">
        <f t="shared" si="14"/>
        <v>560</v>
      </c>
      <c r="AF4956" s="14">
        <f t="shared" si="15"/>
        <v>23</v>
      </c>
      <c r="AG4956" s="17">
        <f t="shared" si="16"/>
        <v>124.947451</v>
      </c>
      <c r="AH4956" s="20">
        <f>12*(J4956*'Programas e Observações'!$C$8+K4956*'Programas e Observações'!$C$9+L4956*('Programas e Observações'!$C$8+'Programas e Observações'!$C$9)+M4956*'Programas e Observações'!$C$10)</f>
        <v>0</v>
      </c>
      <c r="AI4956" s="20">
        <f>12*(J4956*'Programas e Observações'!$D$8+K4956*'Programas e Observações'!$D$9+L4956*('Programas e Observações'!$D$8+'Programas e Observações'!$D$9)+M4956*'Programas e Observações'!$D$10)</f>
        <v>0</v>
      </c>
      <c r="AJ4956" s="13" t="s">
        <v>342</v>
      </c>
      <c r="AK4956" s="13" t="s">
        <v>343</v>
      </c>
    </row>
    <row r="4957" ht="15.75" customHeight="1">
      <c r="A4957" s="13" t="s">
        <v>18596</v>
      </c>
      <c r="B4957" s="13" t="s">
        <v>18597</v>
      </c>
      <c r="C4957" s="13" t="s">
        <v>18598</v>
      </c>
      <c r="D4957" s="13" t="s">
        <v>17385</v>
      </c>
      <c r="E4957" s="13" t="s">
        <v>17659</v>
      </c>
      <c r="F4957" s="13" t="s">
        <v>17660</v>
      </c>
      <c r="G4957" s="14">
        <v>21752.0</v>
      </c>
      <c r="H4957" s="16" t="b">
        <f>G4957&lt;'Programas e Observações'!$C$11</f>
        <v>0</v>
      </c>
      <c r="I4957" s="14">
        <v>3983.0</v>
      </c>
      <c r="J4957" s="14">
        <v>2401.0</v>
      </c>
      <c r="K4957" s="14">
        <v>171.0</v>
      </c>
      <c r="L4957" s="14">
        <v>877.0</v>
      </c>
      <c r="M4957" s="14">
        <v>319.0</v>
      </c>
      <c r="N4957" s="14">
        <v>327.0</v>
      </c>
      <c r="O4957" s="14">
        <v>83.0</v>
      </c>
      <c r="P4957" s="14">
        <v>4.0</v>
      </c>
      <c r="Q4957" s="14"/>
      <c r="R4957" s="17">
        <f t="shared" si="1"/>
        <v>183.1095991</v>
      </c>
      <c r="S4957" s="17">
        <f t="shared" si="2"/>
        <v>110.3806547</v>
      </c>
      <c r="T4957" s="17">
        <f t="shared" si="3"/>
        <v>7.861346083</v>
      </c>
      <c r="U4957" s="17">
        <f t="shared" si="4"/>
        <v>40.31813167</v>
      </c>
      <c r="V4957" s="17">
        <f t="shared" si="5"/>
        <v>14.66531813</v>
      </c>
      <c r="W4957" s="17">
        <f t="shared" si="6"/>
        <v>15.0331004</v>
      </c>
      <c r="X4957" s="17">
        <f t="shared" si="7"/>
        <v>3.815741081</v>
      </c>
      <c r="Y4957" s="14">
        <f t="shared" si="8"/>
        <v>30410</v>
      </c>
      <c r="Z4957" s="14">
        <f t="shared" si="9"/>
        <v>16214</v>
      </c>
      <c r="AA4957" s="14">
        <f t="shared" si="10"/>
        <v>1837</v>
      </c>
      <c r="AB4957" s="14">
        <f t="shared" si="11"/>
        <v>7355</v>
      </c>
      <c r="AC4957" s="14">
        <f t="shared" si="12"/>
        <v>3018</v>
      </c>
      <c r="AD4957" s="14">
        <f t="shared" si="13"/>
        <v>3341</v>
      </c>
      <c r="AE4957" s="14">
        <f t="shared" si="14"/>
        <v>603</v>
      </c>
      <c r="AF4957" s="14">
        <f t="shared" si="15"/>
        <v>14</v>
      </c>
      <c r="AG4957" s="17">
        <f t="shared" si="16"/>
        <v>136.7786623</v>
      </c>
      <c r="AH4957" s="20">
        <f>12*(J4957*'Programas e Observações'!$C$8+K4957*'Programas e Observações'!$C$9+L4957*('Programas e Observações'!$C$8+'Programas e Observações'!$C$9)+M4957*'Programas e Observações'!$C$10)</f>
        <v>1353064.32</v>
      </c>
      <c r="AI4957" s="20">
        <f>12*(J4957*'Programas e Observações'!$D$8+K4957*'Programas e Observações'!$D$9+L4957*('Programas e Observações'!$D$8+'Programas e Observações'!$D$9)+M4957*'Programas e Observações'!$D$10)</f>
        <v>2559156.36</v>
      </c>
      <c r="AJ4957" s="13" t="s">
        <v>18599</v>
      </c>
      <c r="AK4957" s="13" t="s">
        <v>838</v>
      </c>
    </row>
    <row r="4958" ht="15.75" customHeight="1">
      <c r="A4958" s="13" t="s">
        <v>18600</v>
      </c>
      <c r="B4958" s="13" t="s">
        <v>18601</v>
      </c>
      <c r="C4958" s="13" t="s">
        <v>18602</v>
      </c>
      <c r="D4958" s="13" t="s">
        <v>17385</v>
      </c>
      <c r="E4958" s="13" t="s">
        <v>17554</v>
      </c>
      <c r="F4958" s="13" t="s">
        <v>17555</v>
      </c>
      <c r="G4958" s="14">
        <v>9969.0</v>
      </c>
      <c r="H4958" s="16" t="b">
        <f>G4958&lt;'Programas e Observações'!$C$11</f>
        <v>1</v>
      </c>
      <c r="I4958" s="14">
        <v>2136.0</v>
      </c>
      <c r="J4958" s="14">
        <v>1137.0</v>
      </c>
      <c r="K4958" s="14">
        <v>164.0</v>
      </c>
      <c r="L4958" s="14">
        <v>417.0</v>
      </c>
      <c r="M4958" s="14">
        <v>211.0</v>
      </c>
      <c r="N4958" s="14">
        <v>201.0</v>
      </c>
      <c r="O4958" s="14">
        <v>12.0</v>
      </c>
      <c r="P4958" s="14">
        <v>1.0</v>
      </c>
      <c r="Q4958" s="14"/>
      <c r="R4958" s="17">
        <f t="shared" si="1"/>
        <v>214.2642191</v>
      </c>
      <c r="S4958" s="17">
        <f t="shared" si="2"/>
        <v>114.0535661</v>
      </c>
      <c r="T4958" s="17">
        <f t="shared" si="3"/>
        <v>16.45099809</v>
      </c>
      <c r="U4958" s="17">
        <f t="shared" si="4"/>
        <v>41.82967198</v>
      </c>
      <c r="V4958" s="17">
        <f t="shared" si="5"/>
        <v>21.1656134</v>
      </c>
      <c r="W4958" s="17">
        <f t="shared" si="6"/>
        <v>20.16250376</v>
      </c>
      <c r="X4958" s="17">
        <f t="shared" si="7"/>
        <v>1.203731568</v>
      </c>
      <c r="Y4958" s="14">
        <f t="shared" si="8"/>
        <v>26074</v>
      </c>
      <c r="Z4958" s="14">
        <f t="shared" si="9"/>
        <v>14640</v>
      </c>
      <c r="AA4958" s="14">
        <f t="shared" si="10"/>
        <v>1594</v>
      </c>
      <c r="AB4958" s="14">
        <f t="shared" si="11"/>
        <v>5010</v>
      </c>
      <c r="AC4958" s="14">
        <f t="shared" si="12"/>
        <v>2553</v>
      </c>
      <c r="AD4958" s="14">
        <f t="shared" si="13"/>
        <v>2751</v>
      </c>
      <c r="AE4958" s="14">
        <f t="shared" si="14"/>
        <v>355</v>
      </c>
      <c r="AF4958" s="14">
        <f t="shared" si="15"/>
        <v>12</v>
      </c>
      <c r="AG4958" s="17">
        <f t="shared" si="16"/>
        <v>159.5471929</v>
      </c>
      <c r="AH4958" s="20">
        <f>12*(J4958*'Programas e Observações'!$C$8+K4958*'Programas e Observações'!$C$9+L4958*('Programas e Observações'!$C$8+'Programas e Observações'!$C$9)+M4958*'Programas e Observações'!$C$10)</f>
        <v>715841.88</v>
      </c>
      <c r="AI4958" s="20">
        <f>12*(J4958*'Programas e Observações'!$D$8+K4958*'Programas e Observações'!$D$9+L4958*('Programas e Observações'!$D$8+'Programas e Observações'!$D$9)+M4958*'Programas e Observações'!$D$10)</f>
        <v>1290285.12</v>
      </c>
      <c r="AJ4958" s="13" t="s">
        <v>18603</v>
      </c>
      <c r="AK4958" s="13" t="s">
        <v>13749</v>
      </c>
    </row>
    <row r="4959" ht="15.75" customHeight="1">
      <c r="A4959" s="13" t="s">
        <v>18604</v>
      </c>
      <c r="B4959" s="13" t="s">
        <v>18605</v>
      </c>
      <c r="C4959" s="13" t="s">
        <v>18606</v>
      </c>
      <c r="D4959" s="13" t="s">
        <v>17385</v>
      </c>
      <c r="E4959" s="13" t="s">
        <v>17554</v>
      </c>
      <c r="F4959" s="13" t="s">
        <v>17555</v>
      </c>
      <c r="G4959" s="14">
        <v>5078.0</v>
      </c>
      <c r="H4959" s="16" t="b">
        <f>G4959&lt;'Programas e Observações'!$C$11</f>
        <v>1</v>
      </c>
      <c r="I4959" s="14">
        <v>898.0</v>
      </c>
      <c r="J4959" s="14">
        <v>509.0</v>
      </c>
      <c r="K4959" s="14">
        <v>71.0</v>
      </c>
      <c r="L4959" s="14">
        <v>151.0</v>
      </c>
      <c r="M4959" s="14">
        <v>70.0</v>
      </c>
      <c r="N4959" s="14">
        <v>86.0</v>
      </c>
      <c r="O4959" s="14">
        <v>7.0</v>
      </c>
      <c r="P4959" s="14">
        <v>1.0</v>
      </c>
      <c r="Q4959" s="14"/>
      <c r="R4959" s="17">
        <f t="shared" si="1"/>
        <v>176.8412761</v>
      </c>
      <c r="S4959" s="17">
        <f t="shared" si="2"/>
        <v>100.2363135</v>
      </c>
      <c r="T4959" s="17">
        <f t="shared" si="3"/>
        <v>13.98188263</v>
      </c>
      <c r="U4959" s="17">
        <f t="shared" si="4"/>
        <v>29.73611658</v>
      </c>
      <c r="V4959" s="17">
        <f t="shared" si="5"/>
        <v>13.78495471</v>
      </c>
      <c r="W4959" s="17">
        <f t="shared" si="6"/>
        <v>16.9358015</v>
      </c>
      <c r="X4959" s="17">
        <f t="shared" si="7"/>
        <v>1.378495471</v>
      </c>
      <c r="Y4959" s="14">
        <f t="shared" si="8"/>
        <v>26074</v>
      </c>
      <c r="Z4959" s="14">
        <f t="shared" si="9"/>
        <v>14640</v>
      </c>
      <c r="AA4959" s="14">
        <f t="shared" si="10"/>
        <v>1594</v>
      </c>
      <c r="AB4959" s="14">
        <f t="shared" si="11"/>
        <v>5010</v>
      </c>
      <c r="AC4959" s="14">
        <f t="shared" si="12"/>
        <v>2553</v>
      </c>
      <c r="AD4959" s="14">
        <f t="shared" si="13"/>
        <v>2751</v>
      </c>
      <c r="AE4959" s="14">
        <f t="shared" si="14"/>
        <v>355</v>
      </c>
      <c r="AF4959" s="14">
        <f t="shared" si="15"/>
        <v>12</v>
      </c>
      <c r="AG4959" s="17">
        <f t="shared" si="16"/>
        <v>159.5471929</v>
      </c>
      <c r="AH4959" s="20">
        <f>12*(J4959*'Programas e Observações'!$C$8+K4959*'Programas e Observações'!$C$9+L4959*('Programas e Observações'!$C$8+'Programas e Observações'!$C$9)+M4959*'Programas e Observações'!$C$10)</f>
        <v>281072.4</v>
      </c>
      <c r="AI4959" s="20">
        <f>12*(J4959*'Programas e Observações'!$D$8+K4959*'Programas e Observações'!$D$9+L4959*('Programas e Observações'!$D$8+'Programas e Observações'!$D$9)+M4959*'Programas e Observações'!$D$10)</f>
        <v>524229.6</v>
      </c>
      <c r="AJ4959" s="13" t="s">
        <v>8221</v>
      </c>
      <c r="AK4959" s="13" t="s">
        <v>5722</v>
      </c>
    </row>
    <row r="4960" ht="15.75" customHeight="1">
      <c r="A4960" s="13" t="s">
        <v>18607</v>
      </c>
      <c r="B4960" s="13" t="s">
        <v>18608</v>
      </c>
      <c r="C4960" s="13" t="s">
        <v>18609</v>
      </c>
      <c r="D4960" s="13" t="s">
        <v>17385</v>
      </c>
      <c r="E4960" s="13" t="s">
        <v>17608</v>
      </c>
      <c r="F4960" s="13" t="s">
        <v>17609</v>
      </c>
      <c r="G4960" s="14">
        <v>6693.0</v>
      </c>
      <c r="H4960" s="16" t="b">
        <f>G4960&lt;'Programas e Observações'!$C$11</f>
        <v>1</v>
      </c>
      <c r="I4960" s="14">
        <v>882.0</v>
      </c>
      <c r="J4960" s="14">
        <v>428.0</v>
      </c>
      <c r="K4960" s="14">
        <v>125.0</v>
      </c>
      <c r="L4960" s="14">
        <v>161.0</v>
      </c>
      <c r="M4960" s="14">
        <v>26.0</v>
      </c>
      <c r="N4960" s="14">
        <v>124.0</v>
      </c>
      <c r="O4960" s="14">
        <v>21.0</v>
      </c>
      <c r="P4960" s="14">
        <v>1.0</v>
      </c>
      <c r="Q4960" s="14"/>
      <c r="R4960" s="17">
        <f t="shared" si="1"/>
        <v>131.7794711</v>
      </c>
      <c r="S4960" s="17">
        <f t="shared" si="2"/>
        <v>63.94740774</v>
      </c>
      <c r="T4960" s="17">
        <f t="shared" si="3"/>
        <v>18.6762289</v>
      </c>
      <c r="U4960" s="17">
        <f t="shared" si="4"/>
        <v>24.05498282</v>
      </c>
      <c r="V4960" s="17">
        <f t="shared" si="5"/>
        <v>3.88465561</v>
      </c>
      <c r="W4960" s="17">
        <f t="shared" si="6"/>
        <v>18.52681906</v>
      </c>
      <c r="X4960" s="17">
        <f t="shared" si="7"/>
        <v>3.137606455</v>
      </c>
      <c r="Y4960" s="14">
        <f t="shared" si="8"/>
        <v>35666</v>
      </c>
      <c r="Z4960" s="14">
        <f t="shared" si="9"/>
        <v>19281</v>
      </c>
      <c r="AA4960" s="14">
        <f t="shared" si="10"/>
        <v>2674</v>
      </c>
      <c r="AB4960" s="14">
        <f t="shared" si="11"/>
        <v>7703</v>
      </c>
      <c r="AC4960" s="14">
        <f t="shared" si="12"/>
        <v>2367</v>
      </c>
      <c r="AD4960" s="14">
        <f t="shared" si="13"/>
        <v>4626</v>
      </c>
      <c r="AE4960" s="14">
        <f t="shared" si="14"/>
        <v>560</v>
      </c>
      <c r="AF4960" s="14">
        <f t="shared" si="15"/>
        <v>23</v>
      </c>
      <c r="AG4960" s="17">
        <f t="shared" si="16"/>
        <v>124.947451</v>
      </c>
      <c r="AH4960" s="20">
        <f>12*(J4960*'Programas e Observações'!$C$8+K4960*'Programas e Observações'!$C$9+L4960*('Programas e Observações'!$C$8+'Programas e Observações'!$C$9)+M4960*'Programas e Observações'!$C$10)</f>
        <v>276373.08</v>
      </c>
      <c r="AI4960" s="20">
        <f>12*(J4960*'Programas e Observações'!$D$8+K4960*'Programas e Observações'!$D$9+L4960*('Programas e Observações'!$D$8+'Programas e Observações'!$D$9)+M4960*'Programas e Observações'!$D$10)</f>
        <v>494749.92</v>
      </c>
      <c r="AJ4960" s="13" t="s">
        <v>7400</v>
      </c>
      <c r="AK4960" s="13" t="s">
        <v>3886</v>
      </c>
    </row>
    <row r="4961" ht="15.75" customHeight="1">
      <c r="A4961" s="13" t="s">
        <v>18610</v>
      </c>
      <c r="B4961" s="13" t="s">
        <v>18611</v>
      </c>
      <c r="C4961" s="13" t="s">
        <v>18612</v>
      </c>
      <c r="D4961" s="13" t="s">
        <v>17385</v>
      </c>
      <c r="E4961" s="13" t="s">
        <v>17411</v>
      </c>
      <c r="F4961" s="13" t="s">
        <v>17412</v>
      </c>
      <c r="G4961" s="14">
        <v>37674.0</v>
      </c>
      <c r="H4961" s="16" t="b">
        <f>G4961&lt;'Programas e Observações'!$C$11</f>
        <v>0</v>
      </c>
      <c r="I4961" s="14">
        <v>5642.0</v>
      </c>
      <c r="J4961" s="14">
        <v>2963.0</v>
      </c>
      <c r="K4961" s="14">
        <v>376.0</v>
      </c>
      <c r="L4961" s="14">
        <v>1212.0</v>
      </c>
      <c r="M4961" s="14">
        <v>496.0</v>
      </c>
      <c r="N4961" s="14">
        <v>511.0</v>
      </c>
      <c r="O4961" s="14">
        <v>93.0</v>
      </c>
      <c r="P4961" s="14">
        <v>2.0</v>
      </c>
      <c r="Q4961" s="14"/>
      <c r="R4961" s="17">
        <f t="shared" si="1"/>
        <v>149.7584541</v>
      </c>
      <c r="S4961" s="17">
        <f t="shared" si="2"/>
        <v>78.64840474</v>
      </c>
      <c r="T4961" s="17">
        <f t="shared" si="3"/>
        <v>9.980357806</v>
      </c>
      <c r="U4961" s="17">
        <f t="shared" si="4"/>
        <v>32.17072782</v>
      </c>
      <c r="V4961" s="17">
        <f t="shared" si="5"/>
        <v>13.16557838</v>
      </c>
      <c r="W4961" s="17">
        <f t="shared" si="6"/>
        <v>13.56373096</v>
      </c>
      <c r="X4961" s="17">
        <f t="shared" si="7"/>
        <v>2.468545947</v>
      </c>
      <c r="Y4961" s="14">
        <f t="shared" si="8"/>
        <v>48927</v>
      </c>
      <c r="Z4961" s="14">
        <f t="shared" si="9"/>
        <v>25094</v>
      </c>
      <c r="AA4961" s="14">
        <f t="shared" si="10"/>
        <v>3214</v>
      </c>
      <c r="AB4961" s="14">
        <f t="shared" si="11"/>
        <v>11539</v>
      </c>
      <c r="AC4961" s="14">
        <f t="shared" si="12"/>
        <v>4694</v>
      </c>
      <c r="AD4961" s="14">
        <f t="shared" si="13"/>
        <v>5009</v>
      </c>
      <c r="AE4961" s="14">
        <f t="shared" si="14"/>
        <v>683</v>
      </c>
      <c r="AF4961" s="14">
        <f t="shared" si="15"/>
        <v>13</v>
      </c>
      <c r="AG4961" s="17">
        <f t="shared" si="16"/>
        <v>106.5010318</v>
      </c>
      <c r="AH4961" s="20">
        <f>12*(J4961*'Programas e Observações'!$C$8+K4961*'Programas e Observações'!$C$9+L4961*('Programas e Observações'!$C$8+'Programas e Observações'!$C$9)+M4961*'Programas e Observações'!$C$10)</f>
        <v>1899613.08</v>
      </c>
      <c r="AI4961" s="20">
        <f>12*(J4961*'Programas e Observações'!$D$8+K4961*'Programas e Observações'!$D$9+L4961*('Programas e Observações'!$D$8+'Programas e Observações'!$D$9)+M4961*'Programas e Observações'!$D$10)</f>
        <v>3442493.76</v>
      </c>
      <c r="AJ4961" s="13" t="s">
        <v>18613</v>
      </c>
      <c r="AK4961" s="13" t="s">
        <v>996</v>
      </c>
    </row>
    <row r="4962" ht="15.75" customHeight="1">
      <c r="A4962" s="13" t="s">
        <v>18614</v>
      </c>
      <c r="B4962" s="13" t="s">
        <v>18615</v>
      </c>
      <c r="C4962" s="13" t="s">
        <v>18616</v>
      </c>
      <c r="D4962" s="13" t="s">
        <v>17385</v>
      </c>
      <c r="E4962" s="13" t="s">
        <v>17554</v>
      </c>
      <c r="F4962" s="13" t="s">
        <v>17555</v>
      </c>
      <c r="G4962" s="14">
        <v>2528.0</v>
      </c>
      <c r="H4962" s="16" t="b">
        <f>G4962&lt;'Programas e Observações'!$C$11</f>
        <v>1</v>
      </c>
      <c r="I4962" s="14">
        <v>627.0</v>
      </c>
      <c r="J4962" s="14">
        <v>404.0</v>
      </c>
      <c r="K4962" s="14">
        <v>28.0</v>
      </c>
      <c r="L4962" s="14">
        <v>125.0</v>
      </c>
      <c r="M4962" s="14">
        <v>55.0</v>
      </c>
      <c r="N4962" s="14">
        <v>33.0</v>
      </c>
      <c r="O4962" s="14">
        <v>6.0</v>
      </c>
      <c r="P4962" s="14">
        <v>0.0</v>
      </c>
      <c r="Q4962" s="14"/>
      <c r="R4962" s="17">
        <f t="shared" si="1"/>
        <v>248.0221519</v>
      </c>
      <c r="S4962" s="17">
        <f t="shared" si="2"/>
        <v>159.8101266</v>
      </c>
      <c r="T4962" s="17">
        <f t="shared" si="3"/>
        <v>11.07594937</v>
      </c>
      <c r="U4962" s="17">
        <f t="shared" si="4"/>
        <v>49.44620253</v>
      </c>
      <c r="V4962" s="17">
        <f t="shared" si="5"/>
        <v>21.75632911</v>
      </c>
      <c r="W4962" s="17">
        <f t="shared" si="6"/>
        <v>13.05379747</v>
      </c>
      <c r="X4962" s="17">
        <f t="shared" si="7"/>
        <v>2.373417722</v>
      </c>
      <c r="Y4962" s="14">
        <f t="shared" si="8"/>
        <v>26074</v>
      </c>
      <c r="Z4962" s="14">
        <f t="shared" si="9"/>
        <v>14640</v>
      </c>
      <c r="AA4962" s="14">
        <f t="shared" si="10"/>
        <v>1594</v>
      </c>
      <c r="AB4962" s="14">
        <f t="shared" si="11"/>
        <v>5010</v>
      </c>
      <c r="AC4962" s="14">
        <f t="shared" si="12"/>
        <v>2553</v>
      </c>
      <c r="AD4962" s="14">
        <f t="shared" si="13"/>
        <v>2751</v>
      </c>
      <c r="AE4962" s="14">
        <f t="shared" si="14"/>
        <v>355</v>
      </c>
      <c r="AF4962" s="14">
        <f t="shared" si="15"/>
        <v>12</v>
      </c>
      <c r="AG4962" s="17">
        <f t="shared" si="16"/>
        <v>159.5471929</v>
      </c>
      <c r="AH4962" s="20">
        <f>12*(J4962*'Programas e Observações'!$C$8+K4962*'Programas e Observações'!$C$9+L4962*('Programas e Observações'!$C$8+'Programas e Observações'!$C$9)+M4962*'Programas e Observações'!$C$10)</f>
        <v>211998</v>
      </c>
      <c r="AI4962" s="20">
        <f>12*(J4962*'Programas e Observações'!$D$8+K4962*'Programas e Observações'!$D$9+L4962*('Programas e Observações'!$D$8+'Programas e Observações'!$D$9)+M4962*'Programas e Observações'!$D$10)</f>
        <v>406337.76</v>
      </c>
      <c r="AJ4962" s="13" t="s">
        <v>5870</v>
      </c>
      <c r="AK4962" s="13" t="s">
        <v>3833</v>
      </c>
    </row>
    <row r="4963" ht="15.75" customHeight="1">
      <c r="A4963" s="13" t="s">
        <v>18617</v>
      </c>
      <c r="B4963" s="13" t="s">
        <v>18618</v>
      </c>
      <c r="C4963" s="13" t="s">
        <v>18619</v>
      </c>
      <c r="D4963" s="13" t="s">
        <v>17385</v>
      </c>
      <c r="E4963" s="13" t="s">
        <v>17577</v>
      </c>
      <c r="F4963" s="13" t="s">
        <v>17578</v>
      </c>
      <c r="G4963" s="14">
        <v>2619.0</v>
      </c>
      <c r="H4963" s="16" t="b">
        <f>G4963&lt;'Programas e Observações'!$C$11</f>
        <v>1</v>
      </c>
      <c r="I4963" s="14">
        <v>243.0</v>
      </c>
      <c r="J4963" s="14">
        <v>152.0</v>
      </c>
      <c r="K4963" s="14">
        <v>15.0</v>
      </c>
      <c r="L4963" s="14">
        <v>34.0</v>
      </c>
      <c r="M4963" s="14">
        <v>2.0</v>
      </c>
      <c r="N4963" s="14">
        <v>46.0</v>
      </c>
      <c r="O4963" s="14">
        <v>3.0</v>
      </c>
      <c r="P4963" s="14">
        <v>1.0</v>
      </c>
      <c r="Q4963" s="14"/>
      <c r="R4963" s="17">
        <f t="shared" si="1"/>
        <v>92.78350515</v>
      </c>
      <c r="S4963" s="17">
        <f t="shared" si="2"/>
        <v>58.03741886</v>
      </c>
      <c r="T4963" s="17">
        <f t="shared" si="3"/>
        <v>5.727376861</v>
      </c>
      <c r="U4963" s="17">
        <f t="shared" si="4"/>
        <v>12.98205422</v>
      </c>
      <c r="V4963" s="17">
        <f t="shared" si="5"/>
        <v>0.7636502482</v>
      </c>
      <c r="W4963" s="17">
        <f t="shared" si="6"/>
        <v>17.56395571</v>
      </c>
      <c r="X4963" s="17">
        <f t="shared" si="7"/>
        <v>1.145475372</v>
      </c>
      <c r="Y4963" s="14">
        <f t="shared" si="8"/>
        <v>6999</v>
      </c>
      <c r="Z4963" s="14">
        <f t="shared" si="9"/>
        <v>2897</v>
      </c>
      <c r="AA4963" s="14">
        <f t="shared" si="10"/>
        <v>1054</v>
      </c>
      <c r="AB4963" s="14">
        <f t="shared" si="11"/>
        <v>913</v>
      </c>
      <c r="AC4963" s="14">
        <f t="shared" si="12"/>
        <v>518</v>
      </c>
      <c r="AD4963" s="14">
        <f t="shared" si="13"/>
        <v>2370</v>
      </c>
      <c r="AE4963" s="14">
        <f t="shared" si="14"/>
        <v>50</v>
      </c>
      <c r="AF4963" s="14">
        <f t="shared" si="15"/>
        <v>9</v>
      </c>
      <c r="AG4963" s="17">
        <f t="shared" si="16"/>
        <v>54.86657678</v>
      </c>
      <c r="AH4963" s="20">
        <f>12*(J4963*'Programas e Observações'!$C$8+K4963*'Programas e Observações'!$C$9+L4963*('Programas e Observações'!$C$8+'Programas e Observações'!$C$9)+M4963*'Programas e Observações'!$C$10)</f>
        <v>62954.76</v>
      </c>
      <c r="AI4963" s="20">
        <f>12*(J4963*'Programas e Observações'!$D$8+K4963*'Programas e Observações'!$D$9+L4963*('Programas e Observações'!$D$8+'Programas e Observações'!$D$9)+M4963*'Programas e Observações'!$D$10)</f>
        <v>130934.76</v>
      </c>
      <c r="AJ4963" s="13" t="s">
        <v>1595</v>
      </c>
      <c r="AK4963" s="13" t="s">
        <v>298</v>
      </c>
    </row>
    <row r="4964" ht="15.75" customHeight="1">
      <c r="A4964" s="13" t="s">
        <v>18620</v>
      </c>
      <c r="B4964" s="13" t="s">
        <v>18621</v>
      </c>
      <c r="C4964" s="13" t="s">
        <v>18622</v>
      </c>
      <c r="D4964" s="13" t="s">
        <v>17385</v>
      </c>
      <c r="E4964" s="13" t="s">
        <v>17577</v>
      </c>
      <c r="F4964" s="13" t="s">
        <v>17578</v>
      </c>
      <c r="G4964" s="14">
        <v>10357.0</v>
      </c>
      <c r="H4964" s="16" t="b">
        <f>G4964&lt;'Programas e Observações'!$C$11</f>
        <v>1</v>
      </c>
      <c r="I4964" s="14">
        <v>1401.0</v>
      </c>
      <c r="J4964" s="14">
        <v>749.0</v>
      </c>
      <c r="K4964" s="14">
        <v>127.0</v>
      </c>
      <c r="L4964" s="14">
        <v>290.0</v>
      </c>
      <c r="M4964" s="14">
        <v>126.0</v>
      </c>
      <c r="N4964" s="14">
        <v>210.0</v>
      </c>
      <c r="O4964" s="14">
        <v>5.0</v>
      </c>
      <c r="P4964" s="14">
        <v>0.0</v>
      </c>
      <c r="Q4964" s="14"/>
      <c r="R4964" s="17">
        <f t="shared" si="1"/>
        <v>135.2708313</v>
      </c>
      <c r="S4964" s="17">
        <f t="shared" si="2"/>
        <v>72.31823887</v>
      </c>
      <c r="T4964" s="17">
        <f t="shared" si="3"/>
        <v>12.2622381</v>
      </c>
      <c r="U4964" s="17">
        <f t="shared" si="4"/>
        <v>28.00038621</v>
      </c>
      <c r="V4964" s="17">
        <f t="shared" si="5"/>
        <v>12.16568504</v>
      </c>
      <c r="W4964" s="17">
        <f t="shared" si="6"/>
        <v>20.27614174</v>
      </c>
      <c r="X4964" s="17">
        <f t="shared" si="7"/>
        <v>0.4827652795</v>
      </c>
      <c r="Y4964" s="14">
        <f t="shared" si="8"/>
        <v>6999</v>
      </c>
      <c r="Z4964" s="14">
        <f t="shared" si="9"/>
        <v>2897</v>
      </c>
      <c r="AA4964" s="14">
        <f t="shared" si="10"/>
        <v>1054</v>
      </c>
      <c r="AB4964" s="14">
        <f t="shared" si="11"/>
        <v>913</v>
      </c>
      <c r="AC4964" s="14">
        <f t="shared" si="12"/>
        <v>518</v>
      </c>
      <c r="AD4964" s="14">
        <f t="shared" si="13"/>
        <v>2370</v>
      </c>
      <c r="AE4964" s="14">
        <f t="shared" si="14"/>
        <v>50</v>
      </c>
      <c r="AF4964" s="14">
        <f t="shared" si="15"/>
        <v>9</v>
      </c>
      <c r="AG4964" s="17">
        <f t="shared" si="16"/>
        <v>54.86657678</v>
      </c>
      <c r="AH4964" s="20">
        <f>12*(J4964*'Programas e Observações'!$C$8+K4964*'Programas e Observações'!$C$9+L4964*('Programas e Observações'!$C$8+'Programas e Observações'!$C$9)+M4964*'Programas e Observações'!$C$10)</f>
        <v>485202.48</v>
      </c>
      <c r="AI4964" s="20">
        <f>12*(J4964*'Programas e Observações'!$D$8+K4964*'Programas e Observações'!$D$9+L4964*('Programas e Observações'!$D$8+'Programas e Observações'!$D$9)+M4964*'Programas e Observações'!$D$10)</f>
        <v>869674.92</v>
      </c>
      <c r="AJ4964" s="13" t="s">
        <v>15541</v>
      </c>
      <c r="AK4964" s="13" t="s">
        <v>3751</v>
      </c>
    </row>
    <row r="4965" ht="15.75" customHeight="1">
      <c r="A4965" s="13" t="s">
        <v>18623</v>
      </c>
      <c r="B4965" s="13" t="s">
        <v>18624</v>
      </c>
      <c r="C4965" s="13" t="s">
        <v>18625</v>
      </c>
      <c r="D4965" s="13" t="s">
        <v>17385</v>
      </c>
      <c r="E4965" s="13" t="s">
        <v>17608</v>
      </c>
      <c r="F4965" s="13" t="s">
        <v>17609</v>
      </c>
      <c r="G4965" s="14">
        <v>2955.0</v>
      </c>
      <c r="H4965" s="16" t="b">
        <f>G4965&lt;'Programas e Observações'!$C$11</f>
        <v>1</v>
      </c>
      <c r="I4965" s="14">
        <v>262.0</v>
      </c>
      <c r="J4965" s="14">
        <v>115.0</v>
      </c>
      <c r="K4965" s="14">
        <v>74.0</v>
      </c>
      <c r="L4965" s="14">
        <v>28.0</v>
      </c>
      <c r="M4965" s="14">
        <v>10.0</v>
      </c>
      <c r="N4965" s="14">
        <v>71.0</v>
      </c>
      <c r="O4965" s="14">
        <v>7.0</v>
      </c>
      <c r="P4965" s="14">
        <v>1.0</v>
      </c>
      <c r="Q4965" s="14"/>
      <c r="R4965" s="17">
        <f t="shared" si="1"/>
        <v>88.66328257</v>
      </c>
      <c r="S4965" s="17">
        <f t="shared" si="2"/>
        <v>38.91708968</v>
      </c>
      <c r="T4965" s="17">
        <f t="shared" si="3"/>
        <v>25.04230118</v>
      </c>
      <c r="U4965" s="17">
        <f t="shared" si="4"/>
        <v>9.475465313</v>
      </c>
      <c r="V4965" s="17">
        <f t="shared" si="5"/>
        <v>3.384094755</v>
      </c>
      <c r="W4965" s="17">
        <f t="shared" si="6"/>
        <v>24.02707276</v>
      </c>
      <c r="X4965" s="17">
        <f t="shared" si="7"/>
        <v>2.368866328</v>
      </c>
      <c r="Y4965" s="14">
        <f t="shared" si="8"/>
        <v>35666</v>
      </c>
      <c r="Z4965" s="14">
        <f t="shared" si="9"/>
        <v>19281</v>
      </c>
      <c r="AA4965" s="14">
        <f t="shared" si="10"/>
        <v>2674</v>
      </c>
      <c r="AB4965" s="14">
        <f t="shared" si="11"/>
        <v>7703</v>
      </c>
      <c r="AC4965" s="14">
        <f t="shared" si="12"/>
        <v>2367</v>
      </c>
      <c r="AD4965" s="14">
        <f t="shared" si="13"/>
        <v>4626</v>
      </c>
      <c r="AE4965" s="14">
        <f t="shared" si="14"/>
        <v>560</v>
      </c>
      <c r="AF4965" s="14">
        <f t="shared" si="15"/>
        <v>23</v>
      </c>
      <c r="AG4965" s="17">
        <f t="shared" si="16"/>
        <v>124.947451</v>
      </c>
      <c r="AH4965" s="20">
        <f>12*(J4965*'Programas e Observações'!$C$8+K4965*'Programas e Observações'!$C$9+L4965*('Programas e Observações'!$C$8+'Programas e Observações'!$C$9)+M4965*'Programas e Observações'!$C$10)</f>
        <v>85631.4</v>
      </c>
      <c r="AI4965" s="20">
        <f>12*(J4965*'Programas e Observações'!$D$8+K4965*'Programas e Observações'!$D$9+L4965*('Programas e Observações'!$D$8+'Programas e Observações'!$D$9)+M4965*'Programas e Observações'!$D$10)</f>
        <v>139405.92</v>
      </c>
      <c r="AJ4965" s="13" t="s">
        <v>8121</v>
      </c>
      <c r="AK4965" s="13" t="s">
        <v>373</v>
      </c>
    </row>
    <row r="4966" ht="15.75" customHeight="1">
      <c r="A4966" s="13" t="s">
        <v>18626</v>
      </c>
      <c r="B4966" s="13" t="s">
        <v>18627</v>
      </c>
      <c r="C4966" s="13" t="s">
        <v>18628</v>
      </c>
      <c r="D4966" s="13" t="s">
        <v>17385</v>
      </c>
      <c r="E4966" s="13" t="s">
        <v>17528</v>
      </c>
      <c r="F4966" s="13" t="s">
        <v>17529</v>
      </c>
      <c r="G4966" s="14">
        <v>7184.0</v>
      </c>
      <c r="H4966" s="16" t="b">
        <f>G4966&lt;'Programas e Observações'!$C$11</f>
        <v>1</v>
      </c>
      <c r="I4966" s="14">
        <v>836.0</v>
      </c>
      <c r="J4966" s="14">
        <v>418.0</v>
      </c>
      <c r="K4966" s="14">
        <v>70.0</v>
      </c>
      <c r="L4966" s="14">
        <v>144.0</v>
      </c>
      <c r="M4966" s="14">
        <v>79.0</v>
      </c>
      <c r="N4966" s="14">
        <v>163.0</v>
      </c>
      <c r="O4966" s="14">
        <v>18.0</v>
      </c>
      <c r="P4966" s="14">
        <v>0.0</v>
      </c>
      <c r="Q4966" s="14"/>
      <c r="R4966" s="17">
        <f t="shared" si="1"/>
        <v>116.3697105</v>
      </c>
      <c r="S4966" s="17">
        <f t="shared" si="2"/>
        <v>58.18485523</v>
      </c>
      <c r="T4966" s="17">
        <f t="shared" si="3"/>
        <v>9.743875278</v>
      </c>
      <c r="U4966" s="17">
        <f t="shared" si="4"/>
        <v>20.04454343</v>
      </c>
      <c r="V4966" s="17">
        <f t="shared" si="5"/>
        <v>10.99665924</v>
      </c>
      <c r="W4966" s="17">
        <f t="shared" si="6"/>
        <v>22.68930958</v>
      </c>
      <c r="X4966" s="17">
        <f t="shared" si="7"/>
        <v>2.505567929</v>
      </c>
      <c r="Y4966" s="14">
        <f t="shared" si="8"/>
        <v>73317</v>
      </c>
      <c r="Z4966" s="14">
        <f t="shared" si="9"/>
        <v>33457</v>
      </c>
      <c r="AA4966" s="14">
        <f t="shared" si="10"/>
        <v>6619</v>
      </c>
      <c r="AB4966" s="14">
        <f t="shared" si="11"/>
        <v>20730</v>
      </c>
      <c r="AC4966" s="14">
        <f t="shared" si="12"/>
        <v>8007</v>
      </c>
      <c r="AD4966" s="14">
        <f t="shared" si="13"/>
        <v>10198</v>
      </c>
      <c r="AE4966" s="14">
        <f t="shared" si="14"/>
        <v>1933</v>
      </c>
      <c r="AF4966" s="14">
        <f t="shared" si="15"/>
        <v>53</v>
      </c>
      <c r="AG4966" s="17">
        <f t="shared" si="16"/>
        <v>93.64606165</v>
      </c>
      <c r="AH4966" s="20">
        <f>12*(J4966*'Programas e Observações'!$C$8+K4966*'Programas e Observações'!$C$9+L4966*('Programas e Observações'!$C$8+'Programas e Observações'!$C$9)+M4966*'Programas e Observações'!$C$10)</f>
        <v>262279.92</v>
      </c>
      <c r="AI4966" s="20">
        <f>12*(J4966*'Programas e Observações'!$D$8+K4966*'Programas e Observações'!$D$9+L4966*('Programas e Observações'!$D$8+'Programas e Observações'!$D$9)+M4966*'Programas e Observações'!$D$10)</f>
        <v>470148.12</v>
      </c>
      <c r="AJ4966" s="13" t="s">
        <v>4639</v>
      </c>
      <c r="AK4966" s="13" t="s">
        <v>4709</v>
      </c>
    </row>
    <row r="4967" ht="15.75" customHeight="1">
      <c r="A4967" s="13" t="s">
        <v>18629</v>
      </c>
      <c r="B4967" s="13" t="s">
        <v>18630</v>
      </c>
      <c r="C4967" s="13" t="s">
        <v>18631</v>
      </c>
      <c r="D4967" s="13" t="s">
        <v>17385</v>
      </c>
      <c r="E4967" s="13" t="s">
        <v>17391</v>
      </c>
      <c r="F4967" s="13" t="s">
        <v>17392</v>
      </c>
      <c r="G4967" s="14">
        <v>16770.0</v>
      </c>
      <c r="H4967" s="16" t="b">
        <f>G4967&lt;'Programas e Observações'!$C$11</f>
        <v>1</v>
      </c>
      <c r="I4967" s="14">
        <v>2838.0</v>
      </c>
      <c r="J4967" s="14">
        <v>1685.0</v>
      </c>
      <c r="K4967" s="14">
        <v>162.0</v>
      </c>
      <c r="L4967" s="14">
        <v>470.0</v>
      </c>
      <c r="M4967" s="14">
        <v>110.0</v>
      </c>
      <c r="N4967" s="14">
        <v>298.0</v>
      </c>
      <c r="O4967" s="14">
        <v>56.0</v>
      </c>
      <c r="P4967" s="14">
        <v>2.0</v>
      </c>
      <c r="Q4967" s="14"/>
      <c r="R4967" s="17">
        <f t="shared" si="1"/>
        <v>169.2307692</v>
      </c>
      <c r="S4967" s="17">
        <f t="shared" si="2"/>
        <v>100.4770423</v>
      </c>
      <c r="T4967" s="17">
        <f t="shared" si="3"/>
        <v>9.660107335</v>
      </c>
      <c r="U4967" s="17">
        <f t="shared" si="4"/>
        <v>28.02623733</v>
      </c>
      <c r="V4967" s="17">
        <f t="shared" si="5"/>
        <v>6.559332141</v>
      </c>
      <c r="W4967" s="17">
        <f t="shared" si="6"/>
        <v>17.76982707</v>
      </c>
      <c r="X4967" s="17">
        <f t="shared" si="7"/>
        <v>3.339296363</v>
      </c>
      <c r="Y4967" s="14">
        <f t="shared" si="8"/>
        <v>20310</v>
      </c>
      <c r="Z4967" s="14">
        <f t="shared" si="9"/>
        <v>10914</v>
      </c>
      <c r="AA4967" s="14">
        <f t="shared" si="10"/>
        <v>1544</v>
      </c>
      <c r="AB4967" s="14">
        <f t="shared" si="11"/>
        <v>3994</v>
      </c>
      <c r="AC4967" s="14">
        <f t="shared" si="12"/>
        <v>1643</v>
      </c>
      <c r="AD4967" s="14">
        <f t="shared" si="13"/>
        <v>2020</v>
      </c>
      <c r="AE4967" s="14">
        <f t="shared" si="14"/>
        <v>473</v>
      </c>
      <c r="AF4967" s="14">
        <f t="shared" si="15"/>
        <v>12</v>
      </c>
      <c r="AG4967" s="17">
        <f t="shared" si="16"/>
        <v>150.845582</v>
      </c>
      <c r="AH4967" s="20">
        <f>12*(J4967*'Programas e Observações'!$C$8+K4967*'Programas e Observações'!$C$9+L4967*('Programas e Observações'!$C$8+'Programas e Observações'!$C$9)+M4967*'Programas e Observações'!$C$10)</f>
        <v>807924.6</v>
      </c>
      <c r="AI4967" s="20">
        <f>12*(J4967*'Programas e Observações'!$D$8+K4967*'Programas e Observações'!$D$9+L4967*('Programas e Observações'!$D$8+'Programas e Observações'!$D$9)+M4967*'Programas e Observações'!$D$10)</f>
        <v>1598170.8</v>
      </c>
      <c r="AJ4967" s="13" t="s">
        <v>18632</v>
      </c>
      <c r="AK4967" s="13" t="s">
        <v>12991</v>
      </c>
    </row>
    <row r="4968" ht="15.75" customHeight="1">
      <c r="A4968" s="13" t="s">
        <v>18633</v>
      </c>
      <c r="B4968" s="13" t="s">
        <v>18634</v>
      </c>
      <c r="C4968" s="13" t="s">
        <v>18635</v>
      </c>
      <c r="D4968" s="13" t="s">
        <v>17385</v>
      </c>
      <c r="E4968" s="13" t="s">
        <v>17577</v>
      </c>
      <c r="F4968" s="13" t="s">
        <v>17578</v>
      </c>
      <c r="G4968" s="14">
        <v>8269.0</v>
      </c>
      <c r="H4968" s="16" t="b">
        <f>G4968&lt;'Programas e Observações'!$C$11</f>
        <v>1</v>
      </c>
      <c r="I4968" s="14">
        <v>323.0</v>
      </c>
      <c r="J4968" s="14">
        <v>71.0</v>
      </c>
      <c r="K4968" s="14">
        <v>87.0</v>
      </c>
      <c r="L4968" s="14">
        <v>39.0</v>
      </c>
      <c r="M4968" s="14">
        <v>20.0</v>
      </c>
      <c r="N4968" s="14">
        <v>135.0</v>
      </c>
      <c r="O4968" s="14">
        <v>7.0</v>
      </c>
      <c r="P4968" s="14">
        <v>1.0</v>
      </c>
      <c r="Q4968" s="14"/>
      <c r="R4968" s="17">
        <f t="shared" si="1"/>
        <v>39.06155521</v>
      </c>
      <c r="S4968" s="17">
        <f t="shared" si="2"/>
        <v>8.586286129</v>
      </c>
      <c r="T4968" s="17">
        <f t="shared" si="3"/>
        <v>10.52122385</v>
      </c>
      <c r="U4968" s="17">
        <f t="shared" si="4"/>
        <v>4.716410691</v>
      </c>
      <c r="V4968" s="17">
        <f t="shared" si="5"/>
        <v>2.418672149</v>
      </c>
      <c r="W4968" s="17">
        <f t="shared" si="6"/>
        <v>16.32603701</v>
      </c>
      <c r="X4968" s="17">
        <f t="shared" si="7"/>
        <v>0.8465352521</v>
      </c>
      <c r="Y4968" s="14">
        <f t="shared" si="8"/>
        <v>6999</v>
      </c>
      <c r="Z4968" s="14">
        <f t="shared" si="9"/>
        <v>2897</v>
      </c>
      <c r="AA4968" s="14">
        <f t="shared" si="10"/>
        <v>1054</v>
      </c>
      <c r="AB4968" s="14">
        <f t="shared" si="11"/>
        <v>913</v>
      </c>
      <c r="AC4968" s="14">
        <f t="shared" si="12"/>
        <v>518</v>
      </c>
      <c r="AD4968" s="14">
        <f t="shared" si="13"/>
        <v>2370</v>
      </c>
      <c r="AE4968" s="14">
        <f t="shared" si="14"/>
        <v>50</v>
      </c>
      <c r="AF4968" s="14">
        <f t="shared" si="15"/>
        <v>9</v>
      </c>
      <c r="AG4968" s="17">
        <f t="shared" si="16"/>
        <v>54.86657678</v>
      </c>
      <c r="AH4968" s="20">
        <f>12*(J4968*'Programas e Observações'!$C$8+K4968*'Programas e Observações'!$C$9+L4968*('Programas e Observações'!$C$8+'Programas e Observações'!$C$9)+M4968*'Programas e Observações'!$C$10)</f>
        <v>96576</v>
      </c>
      <c r="AI4968" s="20">
        <f>12*(J4968*'Programas e Observações'!$D$8+K4968*'Programas e Observações'!$D$9+L4968*('Programas e Observações'!$D$8+'Programas e Observações'!$D$9)+M4968*'Programas e Observações'!$D$10)</f>
        <v>139143.6</v>
      </c>
      <c r="AJ4968" s="13" t="s">
        <v>445</v>
      </c>
      <c r="AK4968" s="13" t="s">
        <v>247</v>
      </c>
    </row>
    <row r="4969" ht="15.75" customHeight="1">
      <c r="A4969" s="13" t="s">
        <v>18636</v>
      </c>
      <c r="B4969" s="13" t="s">
        <v>18637</v>
      </c>
      <c r="C4969" s="13" t="s">
        <v>18638</v>
      </c>
      <c r="D4969" s="13" t="s">
        <v>17385</v>
      </c>
      <c r="E4969" s="13" t="s">
        <v>17391</v>
      </c>
      <c r="F4969" s="13" t="s">
        <v>17392</v>
      </c>
      <c r="G4969" s="14">
        <v>1710.0</v>
      </c>
      <c r="H4969" s="16" t="b">
        <f>G4969&lt;'Programas e Observações'!$C$11</f>
        <v>1</v>
      </c>
      <c r="I4969" s="14">
        <v>309.0</v>
      </c>
      <c r="J4969" s="14">
        <v>175.0</v>
      </c>
      <c r="K4969" s="14">
        <v>35.0</v>
      </c>
      <c r="L4969" s="14">
        <v>51.0</v>
      </c>
      <c r="M4969" s="14">
        <v>37.0</v>
      </c>
      <c r="N4969" s="14">
        <v>21.0</v>
      </c>
      <c r="O4969" s="14">
        <v>5.0</v>
      </c>
      <c r="P4969" s="14">
        <v>0.0</v>
      </c>
      <c r="Q4969" s="14"/>
      <c r="R4969" s="17">
        <f t="shared" si="1"/>
        <v>180.7017544</v>
      </c>
      <c r="S4969" s="17">
        <f t="shared" si="2"/>
        <v>102.3391813</v>
      </c>
      <c r="T4969" s="17">
        <f t="shared" si="3"/>
        <v>20.46783626</v>
      </c>
      <c r="U4969" s="17">
        <f t="shared" si="4"/>
        <v>29.8245614</v>
      </c>
      <c r="V4969" s="17">
        <f t="shared" si="5"/>
        <v>21.6374269</v>
      </c>
      <c r="W4969" s="17">
        <f t="shared" si="6"/>
        <v>12.28070175</v>
      </c>
      <c r="X4969" s="17">
        <f t="shared" si="7"/>
        <v>2.923976608</v>
      </c>
      <c r="Y4969" s="14">
        <f t="shared" si="8"/>
        <v>20310</v>
      </c>
      <c r="Z4969" s="14">
        <f t="shared" si="9"/>
        <v>10914</v>
      </c>
      <c r="AA4969" s="14">
        <f t="shared" si="10"/>
        <v>1544</v>
      </c>
      <c r="AB4969" s="14">
        <f t="shared" si="11"/>
        <v>3994</v>
      </c>
      <c r="AC4969" s="14">
        <f t="shared" si="12"/>
        <v>1643</v>
      </c>
      <c r="AD4969" s="14">
        <f t="shared" si="13"/>
        <v>2020</v>
      </c>
      <c r="AE4969" s="14">
        <f t="shared" si="14"/>
        <v>473</v>
      </c>
      <c r="AF4969" s="14">
        <f t="shared" si="15"/>
        <v>12</v>
      </c>
      <c r="AG4969" s="17">
        <f t="shared" si="16"/>
        <v>150.845582</v>
      </c>
      <c r="AH4969" s="20">
        <f>12*(J4969*'Programas e Observações'!$C$8+K4969*'Programas e Observações'!$C$9+L4969*('Programas e Observações'!$C$8+'Programas e Observações'!$C$9)+M4969*'Programas e Observações'!$C$10)</f>
        <v>108201.36</v>
      </c>
      <c r="AI4969" s="20">
        <f>12*(J4969*'Programas e Observações'!$D$8+K4969*'Programas e Observações'!$D$9+L4969*('Programas e Observações'!$D$8+'Programas e Observações'!$D$9)+M4969*'Programas e Observações'!$D$10)</f>
        <v>191865.96</v>
      </c>
      <c r="AJ4969" s="13" t="s">
        <v>11012</v>
      </c>
      <c r="AK4969" s="13" t="s">
        <v>2716</v>
      </c>
    </row>
    <row r="4970" ht="15.75" customHeight="1">
      <c r="A4970" s="13" t="s">
        <v>18639</v>
      </c>
      <c r="B4970" s="13" t="s">
        <v>18640</v>
      </c>
      <c r="C4970" s="13" t="s">
        <v>18641</v>
      </c>
      <c r="D4970" s="13" t="s">
        <v>17385</v>
      </c>
      <c r="E4970" s="13" t="s">
        <v>17458</v>
      </c>
      <c r="F4970" s="13" t="s">
        <v>17459</v>
      </c>
      <c r="G4970" s="14">
        <v>7079.0</v>
      </c>
      <c r="H4970" s="16" t="b">
        <f>G4970&lt;'Programas e Observações'!$C$11</f>
        <v>1</v>
      </c>
      <c r="I4970" s="14">
        <v>466.0</v>
      </c>
      <c r="J4970" s="14">
        <v>115.0</v>
      </c>
      <c r="K4970" s="14">
        <v>85.0</v>
      </c>
      <c r="L4970" s="14">
        <v>36.0</v>
      </c>
      <c r="M4970" s="14">
        <v>52.0</v>
      </c>
      <c r="N4970" s="14">
        <v>119.0</v>
      </c>
      <c r="O4970" s="14">
        <v>40.0</v>
      </c>
      <c r="P4970" s="14">
        <v>2.0</v>
      </c>
      <c r="Q4970" s="14"/>
      <c r="R4970" s="17">
        <f t="shared" si="1"/>
        <v>65.82850685</v>
      </c>
      <c r="S4970" s="17">
        <f t="shared" si="2"/>
        <v>16.24523238</v>
      </c>
      <c r="T4970" s="17">
        <f t="shared" si="3"/>
        <v>12.00734567</v>
      </c>
      <c r="U4970" s="17">
        <f t="shared" si="4"/>
        <v>5.085464049</v>
      </c>
      <c r="V4970" s="17">
        <f t="shared" si="5"/>
        <v>7.345670292</v>
      </c>
      <c r="W4970" s="17">
        <f t="shared" si="6"/>
        <v>16.81028394</v>
      </c>
      <c r="X4970" s="17">
        <f t="shared" si="7"/>
        <v>5.65051561</v>
      </c>
      <c r="Y4970" s="14">
        <f t="shared" si="8"/>
        <v>19638</v>
      </c>
      <c r="Z4970" s="14">
        <f t="shared" si="9"/>
        <v>9641</v>
      </c>
      <c r="AA4970" s="14">
        <f t="shared" si="10"/>
        <v>2378</v>
      </c>
      <c r="AB4970" s="14">
        <f t="shared" si="11"/>
        <v>3275</v>
      </c>
      <c r="AC4970" s="14">
        <f t="shared" si="12"/>
        <v>1295</v>
      </c>
      <c r="AD4970" s="14">
        <f t="shared" si="13"/>
        <v>4486</v>
      </c>
      <c r="AE4970" s="14">
        <f t="shared" si="14"/>
        <v>929</v>
      </c>
      <c r="AF4970" s="14">
        <f t="shared" si="15"/>
        <v>20</v>
      </c>
      <c r="AG4970" s="17">
        <f t="shared" si="16"/>
        <v>82.42602308</v>
      </c>
      <c r="AH4970" s="20">
        <f>12*(J4970*'Programas e Observações'!$C$8+K4970*'Programas e Observações'!$C$9+L4970*('Programas e Observações'!$C$8+'Programas e Observações'!$C$9)+M4970*'Programas e Observações'!$C$10)</f>
        <v>119044.56</v>
      </c>
      <c r="AI4970" s="20">
        <f>12*(J4970*'Programas e Observações'!$D$8+K4970*'Programas e Observações'!$D$9+L4970*('Programas e Observações'!$D$8+'Programas e Observações'!$D$9)+M4970*'Programas e Observações'!$D$10)</f>
        <v>176706.36</v>
      </c>
      <c r="AJ4970" s="13" t="s">
        <v>292</v>
      </c>
      <c r="AK4970" s="13" t="s">
        <v>1218</v>
      </c>
    </row>
    <row r="4971" ht="15.75" customHeight="1">
      <c r="A4971" s="13" t="s">
        <v>18642</v>
      </c>
      <c r="B4971" s="13" t="s">
        <v>18643</v>
      </c>
      <c r="C4971" s="13" t="s">
        <v>18644</v>
      </c>
      <c r="D4971" s="13" t="s">
        <v>17385</v>
      </c>
      <c r="E4971" s="13" t="s">
        <v>17684</v>
      </c>
      <c r="F4971" s="13" t="s">
        <v>17685</v>
      </c>
      <c r="G4971" s="14">
        <v>138270.0</v>
      </c>
      <c r="H4971" s="16" t="b">
        <f>G4971&lt;'Programas e Observações'!$C$11</f>
        <v>0</v>
      </c>
      <c r="I4971" s="14">
        <v>14785.0</v>
      </c>
      <c r="J4971" s="14">
        <v>7244.0</v>
      </c>
      <c r="K4971" s="14">
        <v>1266.0</v>
      </c>
      <c r="L4971" s="14">
        <v>3011.0</v>
      </c>
      <c r="M4971" s="14">
        <v>1318.0</v>
      </c>
      <c r="N4971" s="14">
        <v>2823.0</v>
      </c>
      <c r="O4971" s="14">
        <v>524.0</v>
      </c>
      <c r="P4971" s="14">
        <v>15.0</v>
      </c>
      <c r="Q4971" s="14">
        <v>801.0</v>
      </c>
      <c r="R4971" s="17">
        <f t="shared" si="1"/>
        <v>106.9284733</v>
      </c>
      <c r="S4971" s="17">
        <f t="shared" si="2"/>
        <v>52.39025096</v>
      </c>
      <c r="T4971" s="17">
        <f t="shared" si="3"/>
        <v>9.155999132</v>
      </c>
      <c r="U4971" s="17">
        <f t="shared" si="4"/>
        <v>21.7762349</v>
      </c>
      <c r="V4971" s="17">
        <f t="shared" si="5"/>
        <v>9.532074926</v>
      </c>
      <c r="W4971" s="17">
        <f t="shared" si="6"/>
        <v>20.41657626</v>
      </c>
      <c r="X4971" s="17">
        <f t="shared" si="7"/>
        <v>3.789686845</v>
      </c>
      <c r="Y4971" s="14">
        <f t="shared" si="8"/>
        <v>47088</v>
      </c>
      <c r="Z4971" s="14">
        <f t="shared" si="9"/>
        <v>25361</v>
      </c>
      <c r="AA4971" s="14">
        <f t="shared" si="10"/>
        <v>3041</v>
      </c>
      <c r="AB4971" s="14">
        <f t="shared" si="11"/>
        <v>10118</v>
      </c>
      <c r="AC4971" s="14">
        <f t="shared" si="12"/>
        <v>4302</v>
      </c>
      <c r="AD4971" s="14">
        <f t="shared" si="13"/>
        <v>7626</v>
      </c>
      <c r="AE4971" s="14">
        <f t="shared" si="14"/>
        <v>1367</v>
      </c>
      <c r="AF4971" s="14">
        <f t="shared" si="15"/>
        <v>32</v>
      </c>
      <c r="AG4971" s="17">
        <f t="shared" si="16"/>
        <v>133.8799834</v>
      </c>
      <c r="AH4971" s="20">
        <f>12*(J4971*'Programas e Observações'!$C$8+K4971*'Programas e Observações'!$C$9+L4971*('Programas e Observações'!$C$8+'Programas e Observações'!$C$9)+M4971*'Programas e Observações'!$C$10)</f>
        <v>4910301.84</v>
      </c>
      <c r="AI4971" s="20">
        <f>12*(J4971*'Programas e Observações'!$D$8+K4971*'Programas e Observações'!$D$9+L4971*('Programas e Observações'!$D$8+'Programas e Observações'!$D$9)+M4971*'Programas e Observações'!$D$10)</f>
        <v>8709614.28</v>
      </c>
      <c r="AJ4971" s="13" t="s">
        <v>18645</v>
      </c>
      <c r="AK4971" s="13" t="s">
        <v>13632</v>
      </c>
    </row>
    <row r="4972" ht="15.75" customHeight="1">
      <c r="A4972" s="13" t="s">
        <v>18646</v>
      </c>
      <c r="B4972" s="13" t="s">
        <v>18647</v>
      </c>
      <c r="C4972" s="13" t="s">
        <v>4816</v>
      </c>
      <c r="D4972" s="13" t="s">
        <v>17385</v>
      </c>
      <c r="E4972" s="13" t="s">
        <v>17396</v>
      </c>
      <c r="F4972" s="13" t="s">
        <v>17397</v>
      </c>
      <c r="G4972" s="14">
        <v>282395.0</v>
      </c>
      <c r="H4972" s="16" t="b">
        <f>G4972&lt;'Programas e Observações'!$C$11</f>
        <v>0</v>
      </c>
      <c r="I4972" s="14">
        <v>31314.0</v>
      </c>
      <c r="J4972" s="14">
        <v>12685.0</v>
      </c>
      <c r="K4972" s="14">
        <v>2976.0</v>
      </c>
      <c r="L4972" s="14">
        <v>7873.0</v>
      </c>
      <c r="M4972" s="14">
        <v>3816.0</v>
      </c>
      <c r="N4972" s="14">
        <v>3436.0</v>
      </c>
      <c r="O4972" s="14">
        <v>370.0</v>
      </c>
      <c r="P4972" s="14">
        <v>7.0</v>
      </c>
      <c r="Q4972" s="14">
        <v>1791.0</v>
      </c>
      <c r="R4972" s="17">
        <f t="shared" si="1"/>
        <v>110.8872324</v>
      </c>
      <c r="S4972" s="17">
        <f t="shared" si="2"/>
        <v>44.91935056</v>
      </c>
      <c r="T4972" s="17">
        <f t="shared" si="3"/>
        <v>10.53843021</v>
      </c>
      <c r="U4972" s="17">
        <f t="shared" si="4"/>
        <v>27.8793888</v>
      </c>
      <c r="V4972" s="17">
        <f t="shared" si="5"/>
        <v>13.51298713</v>
      </c>
      <c r="W4972" s="17">
        <f t="shared" si="6"/>
        <v>12.16735424</v>
      </c>
      <c r="X4972" s="17">
        <f t="shared" si="7"/>
        <v>1.310221498</v>
      </c>
      <c r="Y4972" s="14">
        <f t="shared" si="8"/>
        <v>57294</v>
      </c>
      <c r="Z4972" s="14">
        <f t="shared" si="9"/>
        <v>25646</v>
      </c>
      <c r="AA4972" s="14">
        <f t="shared" si="10"/>
        <v>5080</v>
      </c>
      <c r="AB4972" s="14">
        <f t="shared" si="11"/>
        <v>13656</v>
      </c>
      <c r="AC4972" s="14">
        <f t="shared" si="12"/>
        <v>6165</v>
      </c>
      <c r="AD4972" s="14">
        <f t="shared" si="13"/>
        <v>6779</v>
      </c>
      <c r="AE4972" s="14">
        <f t="shared" si="14"/>
        <v>737</v>
      </c>
      <c r="AF4972" s="14">
        <f t="shared" si="15"/>
        <v>21</v>
      </c>
      <c r="AG4972" s="17">
        <f t="shared" si="16"/>
        <v>127.2705059</v>
      </c>
      <c r="AH4972" s="20">
        <f>12*(J4972*'Programas e Observações'!$C$8+K4972*'Programas e Observações'!$C$9+L4972*('Programas e Observações'!$C$8+'Programas e Observações'!$C$9)+M4972*'Programas e Observações'!$C$10)</f>
        <v>11621399.88</v>
      </c>
      <c r="AI4972" s="20">
        <f>12*(J4972*'Programas e Observações'!$D$8+K4972*'Programas e Observações'!$D$9+L4972*('Programas e Observações'!$D$8+'Programas e Observações'!$D$9)+M4972*'Programas e Observações'!$D$10)</f>
        <v>19303709.88</v>
      </c>
      <c r="AJ4972" s="13" t="s">
        <v>18648</v>
      </c>
      <c r="AK4972" s="13" t="s">
        <v>12484</v>
      </c>
    </row>
    <row r="4973" ht="15.75" customHeight="1">
      <c r="A4973" s="13" t="s">
        <v>18649</v>
      </c>
      <c r="B4973" s="13" t="s">
        <v>18650</v>
      </c>
      <c r="C4973" s="13" t="s">
        <v>18651</v>
      </c>
      <c r="D4973" s="13" t="s">
        <v>17385</v>
      </c>
      <c r="E4973" s="13" t="s">
        <v>17471</v>
      </c>
      <c r="F4973" s="13" t="s">
        <v>17472</v>
      </c>
      <c r="G4973" s="14">
        <v>6486.0</v>
      </c>
      <c r="H4973" s="16" t="b">
        <f>G4973&lt;'Programas e Observações'!$C$11</f>
        <v>1</v>
      </c>
      <c r="I4973" s="14">
        <v>1157.0</v>
      </c>
      <c r="J4973" s="14">
        <v>739.0</v>
      </c>
      <c r="K4973" s="14">
        <v>44.0</v>
      </c>
      <c r="L4973" s="14">
        <v>220.0</v>
      </c>
      <c r="M4973" s="14">
        <v>81.0</v>
      </c>
      <c r="N4973" s="14">
        <v>149.0</v>
      </c>
      <c r="O4973" s="14">
        <v>25.0</v>
      </c>
      <c r="P4973" s="14">
        <v>2.0</v>
      </c>
      <c r="Q4973" s="14"/>
      <c r="R4973" s="17">
        <f t="shared" si="1"/>
        <v>178.3842121</v>
      </c>
      <c r="S4973" s="17">
        <f t="shared" si="2"/>
        <v>113.937712</v>
      </c>
      <c r="T4973" s="17">
        <f t="shared" si="3"/>
        <v>6.783842121</v>
      </c>
      <c r="U4973" s="17">
        <f t="shared" si="4"/>
        <v>33.91921061</v>
      </c>
      <c r="V4973" s="17">
        <f t="shared" si="5"/>
        <v>12.48843663</v>
      </c>
      <c r="W4973" s="17">
        <f t="shared" si="6"/>
        <v>22.97255628</v>
      </c>
      <c r="X4973" s="17">
        <f t="shared" si="7"/>
        <v>3.854455751</v>
      </c>
      <c r="Y4973" s="14">
        <f t="shared" si="8"/>
        <v>89685</v>
      </c>
      <c r="Z4973" s="14">
        <f t="shared" si="9"/>
        <v>45733</v>
      </c>
      <c r="AA4973" s="14">
        <f t="shared" si="10"/>
        <v>6462</v>
      </c>
      <c r="AB4973" s="14">
        <f t="shared" si="11"/>
        <v>22523</v>
      </c>
      <c r="AC4973" s="14">
        <f t="shared" si="12"/>
        <v>8211</v>
      </c>
      <c r="AD4973" s="14">
        <f t="shared" si="13"/>
        <v>12145</v>
      </c>
      <c r="AE4973" s="14">
        <f t="shared" si="14"/>
        <v>1997</v>
      </c>
      <c r="AF4973" s="14">
        <f t="shared" si="15"/>
        <v>84</v>
      </c>
      <c r="AG4973" s="17">
        <f t="shared" si="16"/>
        <v>112.0337082</v>
      </c>
      <c r="AH4973" s="20">
        <f>12*(J4973*'Programas e Observações'!$C$8+K4973*'Programas e Observações'!$C$9+L4973*('Programas e Observações'!$C$8+'Programas e Observações'!$C$9)+M4973*'Programas e Observações'!$C$10)</f>
        <v>367648.68</v>
      </c>
      <c r="AI4973" s="20">
        <f>12*(J4973*'Programas e Observações'!$D$8+K4973*'Programas e Observações'!$D$9+L4973*('Programas e Observações'!$D$8+'Programas e Observações'!$D$9)+M4973*'Programas e Observações'!$D$10)</f>
        <v>719402.52</v>
      </c>
      <c r="AJ4973" s="13" t="s">
        <v>18652</v>
      </c>
      <c r="AK4973" s="13" t="s">
        <v>4168</v>
      </c>
    </row>
    <row r="4974" ht="15.75" customHeight="1">
      <c r="A4974" s="13" t="s">
        <v>18653</v>
      </c>
      <c r="B4974" s="13" t="s">
        <v>18654</v>
      </c>
      <c r="C4974" s="13" t="s">
        <v>18655</v>
      </c>
      <c r="D4974" s="13" t="s">
        <v>17385</v>
      </c>
      <c r="E4974" s="13" t="s">
        <v>17411</v>
      </c>
      <c r="F4974" s="13" t="s">
        <v>17412</v>
      </c>
      <c r="G4974" s="14">
        <v>2661.0</v>
      </c>
      <c r="H4974" s="16" t="b">
        <f>G4974&lt;'Programas e Observações'!$C$11</f>
        <v>1</v>
      </c>
      <c r="I4974" s="14">
        <v>0.0</v>
      </c>
      <c r="J4974" s="14">
        <v>0.0</v>
      </c>
      <c r="K4974" s="14">
        <v>0.0</v>
      </c>
      <c r="L4974" s="14">
        <v>0.0</v>
      </c>
      <c r="M4974" s="14">
        <v>0.0</v>
      </c>
      <c r="N4974" s="14">
        <v>45.0</v>
      </c>
      <c r="O4974" s="14">
        <v>5.0</v>
      </c>
      <c r="P4974" s="14">
        <v>1.0</v>
      </c>
      <c r="Q4974" s="14"/>
      <c r="R4974" s="17">
        <f t="shared" si="1"/>
        <v>0</v>
      </c>
      <c r="S4974" s="17">
        <f t="shared" si="2"/>
        <v>0</v>
      </c>
      <c r="T4974" s="17">
        <f t="shared" si="3"/>
        <v>0</v>
      </c>
      <c r="U4974" s="17">
        <f t="shared" si="4"/>
        <v>0</v>
      </c>
      <c r="V4974" s="17">
        <f t="shared" si="5"/>
        <v>0</v>
      </c>
      <c r="W4974" s="17">
        <f t="shared" si="6"/>
        <v>16.91093574</v>
      </c>
      <c r="X4974" s="17">
        <f t="shared" si="7"/>
        <v>1.87899286</v>
      </c>
      <c r="Y4974" s="14">
        <f t="shared" si="8"/>
        <v>48927</v>
      </c>
      <c r="Z4974" s="14">
        <f t="shared" si="9"/>
        <v>25094</v>
      </c>
      <c r="AA4974" s="14">
        <f t="shared" si="10"/>
        <v>3214</v>
      </c>
      <c r="AB4974" s="14">
        <f t="shared" si="11"/>
        <v>11539</v>
      </c>
      <c r="AC4974" s="14">
        <f t="shared" si="12"/>
        <v>4694</v>
      </c>
      <c r="AD4974" s="14">
        <f t="shared" si="13"/>
        <v>5009</v>
      </c>
      <c r="AE4974" s="14">
        <f t="shared" si="14"/>
        <v>683</v>
      </c>
      <c r="AF4974" s="14">
        <f t="shared" si="15"/>
        <v>13</v>
      </c>
      <c r="AG4974" s="17">
        <f t="shared" si="16"/>
        <v>106.5010318</v>
      </c>
      <c r="AH4974" s="20">
        <f>12*(J4974*'Programas e Observações'!$C$8+K4974*'Programas e Observações'!$C$9+L4974*('Programas e Observações'!$C$8+'Programas e Observações'!$C$9)+M4974*'Programas e Observações'!$C$10)</f>
        <v>0</v>
      </c>
      <c r="AI4974" s="20">
        <f>12*(J4974*'Programas e Observações'!$D$8+K4974*'Programas e Observações'!$D$9+L4974*('Programas e Observações'!$D$8+'Programas e Observações'!$D$9)+M4974*'Programas e Observações'!$D$10)</f>
        <v>0</v>
      </c>
      <c r="AJ4974" s="13" t="s">
        <v>342</v>
      </c>
      <c r="AK4974" s="13" t="s">
        <v>343</v>
      </c>
    </row>
    <row r="4975" ht="15.75" customHeight="1">
      <c r="A4975" s="13" t="s">
        <v>18656</v>
      </c>
      <c r="B4975" s="13" t="s">
        <v>18657</v>
      </c>
      <c r="C4975" s="13" t="s">
        <v>18658</v>
      </c>
      <c r="D4975" s="13" t="s">
        <v>17385</v>
      </c>
      <c r="E4975" s="13" t="s">
        <v>17447</v>
      </c>
      <c r="F4975" s="13" t="s">
        <v>17448</v>
      </c>
      <c r="G4975" s="14">
        <v>7128.0</v>
      </c>
      <c r="H4975" s="16" t="b">
        <f>G4975&lt;'Programas e Observações'!$C$11</f>
        <v>1</v>
      </c>
      <c r="I4975" s="14">
        <v>1597.0</v>
      </c>
      <c r="J4975" s="14">
        <v>833.0</v>
      </c>
      <c r="K4975" s="14">
        <v>119.0</v>
      </c>
      <c r="L4975" s="14">
        <v>328.0</v>
      </c>
      <c r="M4975" s="14">
        <v>108.0</v>
      </c>
      <c r="N4975" s="14">
        <v>157.0</v>
      </c>
      <c r="O4975" s="14">
        <v>31.0</v>
      </c>
      <c r="P4975" s="14">
        <v>1.0</v>
      </c>
      <c r="Q4975" s="14"/>
      <c r="R4975" s="17">
        <f t="shared" si="1"/>
        <v>224.0460157</v>
      </c>
      <c r="S4975" s="17">
        <f t="shared" si="2"/>
        <v>116.8630752</v>
      </c>
      <c r="T4975" s="17">
        <f t="shared" si="3"/>
        <v>16.69472503</v>
      </c>
      <c r="U4975" s="17">
        <f t="shared" si="4"/>
        <v>46.01571268</v>
      </c>
      <c r="V4975" s="17">
        <f t="shared" si="5"/>
        <v>15.15151515</v>
      </c>
      <c r="W4975" s="17">
        <f t="shared" si="6"/>
        <v>22.02581369</v>
      </c>
      <c r="X4975" s="17">
        <f t="shared" si="7"/>
        <v>4.349046016</v>
      </c>
      <c r="Y4975" s="14">
        <f t="shared" si="8"/>
        <v>114333</v>
      </c>
      <c r="Z4975" s="14">
        <f t="shared" si="9"/>
        <v>55340</v>
      </c>
      <c r="AA4975" s="14">
        <f t="shared" si="10"/>
        <v>8438</v>
      </c>
      <c r="AB4975" s="14">
        <f t="shared" si="11"/>
        <v>29619</v>
      </c>
      <c r="AC4975" s="14">
        <f t="shared" si="12"/>
        <v>9993</v>
      </c>
      <c r="AD4975" s="14">
        <f t="shared" si="13"/>
        <v>9424</v>
      </c>
      <c r="AE4975" s="14">
        <f t="shared" si="14"/>
        <v>2349</v>
      </c>
      <c r="AF4975" s="14">
        <f t="shared" si="15"/>
        <v>46</v>
      </c>
      <c r="AG4975" s="17">
        <f t="shared" si="16"/>
        <v>135.6957116</v>
      </c>
      <c r="AH4975" s="20">
        <f>12*(J4975*'Programas e Observações'!$C$8+K4975*'Programas e Observações'!$C$9+L4975*('Programas e Observações'!$C$8+'Programas e Observações'!$C$9)+M4975*'Programas e Observações'!$C$10)</f>
        <v>515222.64</v>
      </c>
      <c r="AI4975" s="20">
        <f>12*(J4975*'Programas e Observações'!$D$8+K4975*'Programas e Observações'!$D$9+L4975*('Programas e Observações'!$D$8+'Programas e Observações'!$D$9)+M4975*'Programas e Observações'!$D$10)</f>
        <v>943962.12</v>
      </c>
      <c r="AJ4975" s="13" t="s">
        <v>11380</v>
      </c>
      <c r="AK4975" s="13" t="s">
        <v>1701</v>
      </c>
    </row>
    <row r="4976" ht="15.75" customHeight="1">
      <c r="A4976" s="13" t="s">
        <v>18659</v>
      </c>
      <c r="B4976" s="13" t="s">
        <v>18660</v>
      </c>
      <c r="C4976" s="13" t="s">
        <v>18661</v>
      </c>
      <c r="D4976" s="13" t="s">
        <v>17385</v>
      </c>
      <c r="E4976" s="13" t="s">
        <v>17411</v>
      </c>
      <c r="F4976" s="13" t="s">
        <v>17412</v>
      </c>
      <c r="G4976" s="14">
        <v>87329.0</v>
      </c>
      <c r="H4976" s="16" t="b">
        <f>G4976&lt;'Programas e Observações'!$C$11</f>
        <v>0</v>
      </c>
      <c r="I4976" s="14">
        <v>6311.0</v>
      </c>
      <c r="J4976" s="14">
        <v>3427.0</v>
      </c>
      <c r="K4976" s="14">
        <v>433.0</v>
      </c>
      <c r="L4976" s="14">
        <v>1450.0</v>
      </c>
      <c r="M4976" s="14">
        <v>400.0</v>
      </c>
      <c r="N4976" s="14">
        <v>619.0</v>
      </c>
      <c r="O4976" s="14">
        <v>122.0</v>
      </c>
      <c r="P4976" s="14">
        <v>1.0</v>
      </c>
      <c r="Q4976" s="14">
        <v>256.0</v>
      </c>
      <c r="R4976" s="17">
        <f t="shared" si="1"/>
        <v>72.26694454</v>
      </c>
      <c r="S4976" s="17">
        <f t="shared" si="2"/>
        <v>39.24240516</v>
      </c>
      <c r="T4976" s="17">
        <f t="shared" si="3"/>
        <v>4.958261288</v>
      </c>
      <c r="U4976" s="17">
        <f t="shared" si="4"/>
        <v>16.60387729</v>
      </c>
      <c r="V4976" s="17">
        <f t="shared" si="5"/>
        <v>4.580379943</v>
      </c>
      <c r="W4976" s="17">
        <f t="shared" si="6"/>
        <v>7.088137961</v>
      </c>
      <c r="X4976" s="17">
        <f t="shared" si="7"/>
        <v>1.397015882</v>
      </c>
      <c r="Y4976" s="14">
        <f t="shared" si="8"/>
        <v>48927</v>
      </c>
      <c r="Z4976" s="14">
        <f t="shared" si="9"/>
        <v>25094</v>
      </c>
      <c r="AA4976" s="14">
        <f t="shared" si="10"/>
        <v>3214</v>
      </c>
      <c r="AB4976" s="14">
        <f t="shared" si="11"/>
        <v>11539</v>
      </c>
      <c r="AC4976" s="14">
        <f t="shared" si="12"/>
        <v>4694</v>
      </c>
      <c r="AD4976" s="14">
        <f t="shared" si="13"/>
        <v>5009</v>
      </c>
      <c r="AE4976" s="14">
        <f t="shared" si="14"/>
        <v>683</v>
      </c>
      <c r="AF4976" s="14">
        <f t="shared" si="15"/>
        <v>13</v>
      </c>
      <c r="AG4976" s="17">
        <f t="shared" si="16"/>
        <v>106.5010318</v>
      </c>
      <c r="AH4976" s="20">
        <f>12*(J4976*'Programas e Observações'!$C$8+K4976*'Programas e Observações'!$C$9+L4976*('Programas e Observações'!$C$8+'Programas e Observações'!$C$9)+M4976*'Programas e Observações'!$C$10)</f>
        <v>2138684.4</v>
      </c>
      <c r="AI4976" s="20">
        <f>12*(J4976*'Programas e Observações'!$D$8+K4976*'Programas e Observações'!$D$9+L4976*('Programas e Observações'!$D$8+'Programas e Observações'!$D$9)+M4976*'Programas e Observações'!$D$10)</f>
        <v>3939033.48</v>
      </c>
      <c r="AJ4976" s="13" t="s">
        <v>4724</v>
      </c>
      <c r="AK4976" s="13" t="s">
        <v>4077</v>
      </c>
    </row>
    <row r="4977" ht="15.75" customHeight="1">
      <c r="A4977" s="13" t="s">
        <v>18662</v>
      </c>
      <c r="B4977" s="13" t="s">
        <v>18663</v>
      </c>
      <c r="C4977" s="13" t="s">
        <v>18664</v>
      </c>
      <c r="D4977" s="13" t="s">
        <v>17385</v>
      </c>
      <c r="E4977" s="13" t="s">
        <v>17406</v>
      </c>
      <c r="F4977" s="13" t="s">
        <v>17407</v>
      </c>
      <c r="G4977" s="14">
        <v>79488.0</v>
      </c>
      <c r="H4977" s="16" t="b">
        <f>G4977&lt;'Programas e Observações'!$C$11</f>
        <v>0</v>
      </c>
      <c r="I4977" s="14">
        <v>11992.0</v>
      </c>
      <c r="J4977" s="14">
        <v>7023.0</v>
      </c>
      <c r="K4977" s="14">
        <v>560.0</v>
      </c>
      <c r="L4977" s="14">
        <v>2419.0</v>
      </c>
      <c r="M4977" s="14">
        <v>1312.0</v>
      </c>
      <c r="N4977" s="14">
        <v>1511.0</v>
      </c>
      <c r="O4977" s="14">
        <v>266.0</v>
      </c>
      <c r="P4977" s="14">
        <v>4.0</v>
      </c>
      <c r="Q4977" s="14">
        <v>309.0</v>
      </c>
      <c r="R4977" s="17">
        <f t="shared" si="1"/>
        <v>150.8655395</v>
      </c>
      <c r="S4977" s="17">
        <f t="shared" si="2"/>
        <v>88.35295894</v>
      </c>
      <c r="T4977" s="17">
        <f t="shared" si="3"/>
        <v>7.045088567</v>
      </c>
      <c r="U4977" s="17">
        <f t="shared" si="4"/>
        <v>30.43226651</v>
      </c>
      <c r="V4977" s="17">
        <f t="shared" si="5"/>
        <v>16.50563607</v>
      </c>
      <c r="W4977" s="17">
        <f t="shared" si="6"/>
        <v>19.00915862</v>
      </c>
      <c r="X4977" s="17">
        <f t="shared" si="7"/>
        <v>3.346417069</v>
      </c>
      <c r="Y4977" s="14">
        <f t="shared" si="8"/>
        <v>39596</v>
      </c>
      <c r="Z4977" s="14">
        <f t="shared" si="9"/>
        <v>24465</v>
      </c>
      <c r="AA4977" s="14">
        <f t="shared" si="10"/>
        <v>1921</v>
      </c>
      <c r="AB4977" s="14">
        <f t="shared" si="11"/>
        <v>7339</v>
      </c>
      <c r="AC4977" s="14">
        <f t="shared" si="12"/>
        <v>2721</v>
      </c>
      <c r="AD4977" s="14">
        <f t="shared" si="13"/>
        <v>4709</v>
      </c>
      <c r="AE4977" s="14">
        <f t="shared" si="14"/>
        <v>898</v>
      </c>
      <c r="AF4977" s="14">
        <f t="shared" si="15"/>
        <v>18</v>
      </c>
      <c r="AG4977" s="17">
        <f t="shared" si="16"/>
        <v>167.3761144</v>
      </c>
      <c r="AH4977" s="20">
        <f>12*(J4977*'Programas e Observações'!$C$8+K4977*'Programas e Observações'!$C$9+L4977*('Programas e Observações'!$C$8+'Programas e Observações'!$C$9)+M4977*'Programas e Observações'!$C$10)</f>
        <v>4084475.16</v>
      </c>
      <c r="AI4977" s="20">
        <f>12*(J4977*'Programas e Observações'!$D$8+K4977*'Programas e Observações'!$D$9+L4977*('Programas e Observações'!$D$8+'Programas e Observações'!$D$9)+M4977*'Programas e Observações'!$D$10)</f>
        <v>7563277.8</v>
      </c>
      <c r="AJ4977" s="13" t="s">
        <v>18665</v>
      </c>
      <c r="AK4977" s="13" t="s">
        <v>10854</v>
      </c>
    </row>
    <row r="4978" ht="15.75" customHeight="1">
      <c r="A4978" s="13" t="s">
        <v>18666</v>
      </c>
      <c r="B4978" s="13" t="s">
        <v>18667</v>
      </c>
      <c r="C4978" s="13" t="s">
        <v>18668</v>
      </c>
      <c r="D4978" s="13" t="s">
        <v>17385</v>
      </c>
      <c r="E4978" s="13" t="s">
        <v>17565</v>
      </c>
      <c r="F4978" s="13" t="s">
        <v>17566</v>
      </c>
      <c r="G4978" s="14">
        <v>1529.0</v>
      </c>
      <c r="H4978" s="16" t="b">
        <f>G4978&lt;'Programas e Observações'!$C$11</f>
        <v>1</v>
      </c>
      <c r="I4978" s="14">
        <v>46.0</v>
      </c>
      <c r="J4978" s="14">
        <v>9.0</v>
      </c>
      <c r="K4978" s="14">
        <v>5.0</v>
      </c>
      <c r="L4978" s="14">
        <v>2.0</v>
      </c>
      <c r="M4978" s="14">
        <v>5.0</v>
      </c>
      <c r="N4978" s="14">
        <v>61.0</v>
      </c>
      <c r="O4978" s="14">
        <v>8.0</v>
      </c>
      <c r="P4978" s="14">
        <v>0.0</v>
      </c>
      <c r="Q4978" s="14"/>
      <c r="R4978" s="17">
        <f t="shared" si="1"/>
        <v>30.08502289</v>
      </c>
      <c r="S4978" s="17">
        <f t="shared" si="2"/>
        <v>5.886200131</v>
      </c>
      <c r="T4978" s="17">
        <f t="shared" si="3"/>
        <v>3.270111184</v>
      </c>
      <c r="U4978" s="17">
        <f t="shared" si="4"/>
        <v>1.308044474</v>
      </c>
      <c r="V4978" s="17">
        <f t="shared" si="5"/>
        <v>3.270111184</v>
      </c>
      <c r="W4978" s="17">
        <f t="shared" si="6"/>
        <v>39.89535644</v>
      </c>
      <c r="X4978" s="17">
        <f t="shared" si="7"/>
        <v>5.232177894</v>
      </c>
      <c r="Y4978" s="14">
        <f t="shared" si="8"/>
        <v>27116</v>
      </c>
      <c r="Z4978" s="14">
        <f t="shared" si="9"/>
        <v>11474</v>
      </c>
      <c r="AA4978" s="14">
        <f t="shared" si="10"/>
        <v>4477</v>
      </c>
      <c r="AB4978" s="14">
        <f t="shared" si="11"/>
        <v>4375</v>
      </c>
      <c r="AC4978" s="14">
        <f t="shared" si="12"/>
        <v>2307</v>
      </c>
      <c r="AD4978" s="14">
        <f t="shared" si="13"/>
        <v>6260</v>
      </c>
      <c r="AE4978" s="14">
        <f t="shared" si="14"/>
        <v>935</v>
      </c>
      <c r="AF4978" s="14">
        <f t="shared" si="15"/>
        <v>40</v>
      </c>
      <c r="AG4978" s="17">
        <f t="shared" si="16"/>
        <v>83.23766139</v>
      </c>
      <c r="AH4978" s="20">
        <f>12*(J4978*'Programas e Observações'!$C$8+K4978*'Programas e Observações'!$C$9+L4978*('Programas e Observações'!$C$8+'Programas e Observações'!$C$9)+M4978*'Programas e Observações'!$C$10)</f>
        <v>8386.8</v>
      </c>
      <c r="AI4978" s="20">
        <f>12*(J4978*'Programas e Observações'!$D$8+K4978*'Programas e Observações'!$D$9+L4978*('Programas e Observações'!$D$8+'Programas e Observações'!$D$9)+M4978*'Programas e Observações'!$D$10)</f>
        <v>12565.44</v>
      </c>
      <c r="AJ4978" s="13" t="s">
        <v>2819</v>
      </c>
      <c r="AK4978" s="13" t="s">
        <v>1018</v>
      </c>
    </row>
    <row r="4979" ht="15.75" customHeight="1">
      <c r="A4979" s="13" t="s">
        <v>18669</v>
      </c>
      <c r="B4979" s="13" t="s">
        <v>18670</v>
      </c>
      <c r="C4979" s="13" t="s">
        <v>18671</v>
      </c>
      <c r="D4979" s="13" t="s">
        <v>17385</v>
      </c>
      <c r="E4979" s="13" t="s">
        <v>17447</v>
      </c>
      <c r="F4979" s="13" t="s">
        <v>17448</v>
      </c>
      <c r="G4979" s="14">
        <v>31965.0</v>
      </c>
      <c r="H4979" s="16" t="b">
        <f>G4979&lt;'Programas e Observações'!$C$11</f>
        <v>0</v>
      </c>
      <c r="I4979" s="14">
        <v>3140.0</v>
      </c>
      <c r="J4979" s="14">
        <v>1703.0</v>
      </c>
      <c r="K4979" s="14">
        <v>223.0</v>
      </c>
      <c r="L4979" s="14">
        <v>730.0</v>
      </c>
      <c r="M4979" s="14">
        <v>248.0</v>
      </c>
      <c r="N4979" s="14">
        <v>266.0</v>
      </c>
      <c r="O4979" s="14">
        <v>5.0</v>
      </c>
      <c r="P4979" s="14">
        <v>0.0</v>
      </c>
      <c r="Q4979" s="14"/>
      <c r="R4979" s="17">
        <f t="shared" si="1"/>
        <v>98.23244173</v>
      </c>
      <c r="S4979" s="17">
        <f t="shared" si="2"/>
        <v>53.27702174</v>
      </c>
      <c r="T4979" s="17">
        <f t="shared" si="3"/>
        <v>6.976380416</v>
      </c>
      <c r="U4979" s="17">
        <f t="shared" si="4"/>
        <v>22.83747849</v>
      </c>
      <c r="V4979" s="17">
        <f t="shared" si="5"/>
        <v>7.758485844</v>
      </c>
      <c r="W4979" s="17">
        <f t="shared" si="6"/>
        <v>8.321601752</v>
      </c>
      <c r="X4979" s="17">
        <f t="shared" si="7"/>
        <v>0.1564210856</v>
      </c>
      <c r="Y4979" s="14">
        <f t="shared" si="8"/>
        <v>114333</v>
      </c>
      <c r="Z4979" s="14">
        <f t="shared" si="9"/>
        <v>55340</v>
      </c>
      <c r="AA4979" s="14">
        <f t="shared" si="10"/>
        <v>8438</v>
      </c>
      <c r="AB4979" s="14">
        <f t="shared" si="11"/>
        <v>29619</v>
      </c>
      <c r="AC4979" s="14">
        <f t="shared" si="12"/>
        <v>9993</v>
      </c>
      <c r="AD4979" s="14">
        <f t="shared" si="13"/>
        <v>9424</v>
      </c>
      <c r="AE4979" s="14">
        <f t="shared" si="14"/>
        <v>2349</v>
      </c>
      <c r="AF4979" s="14">
        <f t="shared" si="15"/>
        <v>46</v>
      </c>
      <c r="AG4979" s="17">
        <f t="shared" si="16"/>
        <v>135.6957116</v>
      </c>
      <c r="AH4979" s="20">
        <f>12*(J4979*'Programas e Observações'!$C$8+K4979*'Programas e Observações'!$C$9+L4979*('Programas e Observações'!$C$8+'Programas e Observações'!$C$9)+M4979*'Programas e Observações'!$C$10)</f>
        <v>1099417.44</v>
      </c>
      <c r="AI4979" s="20">
        <f>12*(J4979*'Programas e Observações'!$D$8+K4979*'Programas e Observações'!$D$9+L4979*('Programas e Observações'!$D$8+'Programas e Observações'!$D$9)+M4979*'Programas e Observações'!$D$10)</f>
        <v>1998547.8</v>
      </c>
      <c r="AJ4979" s="13" t="s">
        <v>18672</v>
      </c>
      <c r="AK4979" s="13" t="s">
        <v>242</v>
      </c>
    </row>
    <row r="4980" ht="15.75" customHeight="1">
      <c r="A4980" s="13" t="s">
        <v>18673</v>
      </c>
      <c r="B4980" s="13" t="s">
        <v>18674</v>
      </c>
      <c r="C4980" s="13" t="s">
        <v>18675</v>
      </c>
      <c r="D4980" s="13" t="s">
        <v>17385</v>
      </c>
      <c r="E4980" s="13" t="s">
        <v>17630</v>
      </c>
      <c r="F4980" s="13" t="s">
        <v>17631</v>
      </c>
      <c r="G4980" s="14">
        <v>50336.0</v>
      </c>
      <c r="H4980" s="16" t="b">
        <f>G4980&lt;'Programas e Observações'!$C$11</f>
        <v>0</v>
      </c>
      <c r="I4980" s="14">
        <v>8278.0</v>
      </c>
      <c r="J4980" s="14">
        <v>4197.0</v>
      </c>
      <c r="K4980" s="14">
        <v>683.0</v>
      </c>
      <c r="L4980" s="14">
        <v>1757.0</v>
      </c>
      <c r="M4980" s="14">
        <v>681.0</v>
      </c>
      <c r="N4980" s="14">
        <v>859.0</v>
      </c>
      <c r="O4980" s="14">
        <v>146.0</v>
      </c>
      <c r="P4980" s="14">
        <v>3.0</v>
      </c>
      <c r="Q4980" s="14"/>
      <c r="R4980" s="17">
        <f t="shared" si="1"/>
        <v>164.4548633</v>
      </c>
      <c r="S4980" s="17">
        <f t="shared" si="2"/>
        <v>83.37968849</v>
      </c>
      <c r="T4980" s="17">
        <f t="shared" si="3"/>
        <v>13.56881755</v>
      </c>
      <c r="U4980" s="17">
        <f t="shared" si="4"/>
        <v>34.90543547</v>
      </c>
      <c r="V4980" s="17">
        <f t="shared" si="5"/>
        <v>13.52908455</v>
      </c>
      <c r="W4980" s="17">
        <f t="shared" si="6"/>
        <v>17.06532104</v>
      </c>
      <c r="X4980" s="17">
        <f t="shared" si="7"/>
        <v>2.900508582</v>
      </c>
      <c r="Y4980" s="14">
        <f t="shared" si="8"/>
        <v>17618</v>
      </c>
      <c r="Z4980" s="14">
        <f t="shared" si="9"/>
        <v>9021</v>
      </c>
      <c r="AA4980" s="14">
        <f t="shared" si="10"/>
        <v>1364</v>
      </c>
      <c r="AB4980" s="14">
        <f t="shared" si="11"/>
        <v>3643</v>
      </c>
      <c r="AC4980" s="14">
        <f t="shared" si="12"/>
        <v>1466</v>
      </c>
      <c r="AD4980" s="14">
        <f t="shared" si="13"/>
        <v>2351</v>
      </c>
      <c r="AE4980" s="14">
        <f t="shared" si="14"/>
        <v>365</v>
      </c>
      <c r="AF4980" s="14">
        <f t="shared" si="15"/>
        <v>8</v>
      </c>
      <c r="AG4980" s="17">
        <f t="shared" si="16"/>
        <v>146.7677441</v>
      </c>
      <c r="AH4980" s="20">
        <f>12*(J4980*'Programas e Observações'!$C$8+K4980*'Programas e Observações'!$C$9+L4980*('Programas e Observações'!$C$8+'Programas e Observações'!$C$9)+M4980*'Programas e Observações'!$C$10)</f>
        <v>2784478.08</v>
      </c>
      <c r="AI4980" s="20">
        <f>12*(J4980*'Programas e Observações'!$D$8+K4980*'Programas e Observações'!$D$9+L4980*('Programas e Observações'!$D$8+'Programas e Observações'!$D$9)+M4980*'Programas e Observações'!$D$10)</f>
        <v>4988203.32</v>
      </c>
      <c r="AJ4980" s="13" t="s">
        <v>18676</v>
      </c>
      <c r="AK4980" s="13" t="s">
        <v>6238</v>
      </c>
    </row>
    <row r="4981" ht="15.75" customHeight="1">
      <c r="A4981" s="13" t="s">
        <v>18677</v>
      </c>
      <c r="B4981" s="13" t="s">
        <v>18678</v>
      </c>
      <c r="C4981" s="13" t="s">
        <v>18679</v>
      </c>
      <c r="D4981" s="13" t="s">
        <v>17385</v>
      </c>
      <c r="E4981" s="13" t="s">
        <v>17608</v>
      </c>
      <c r="F4981" s="13" t="s">
        <v>17609</v>
      </c>
      <c r="G4981" s="14">
        <v>79146.0</v>
      </c>
      <c r="H4981" s="16" t="b">
        <f>G4981&lt;'Programas e Observações'!$C$11</f>
        <v>0</v>
      </c>
      <c r="I4981" s="14">
        <v>10250.0</v>
      </c>
      <c r="J4981" s="14">
        <v>5554.0</v>
      </c>
      <c r="K4981" s="14">
        <v>736.0</v>
      </c>
      <c r="L4981" s="14">
        <v>2167.0</v>
      </c>
      <c r="M4981" s="14">
        <v>831.0</v>
      </c>
      <c r="N4981" s="14">
        <v>1326.0</v>
      </c>
      <c r="O4981" s="14">
        <v>84.0</v>
      </c>
      <c r="P4981" s="14">
        <v>5.0</v>
      </c>
      <c r="Q4981" s="14">
        <v>386.0</v>
      </c>
      <c r="R4981" s="17">
        <f t="shared" si="1"/>
        <v>129.5074925</v>
      </c>
      <c r="S4981" s="17">
        <f t="shared" si="2"/>
        <v>70.17410861</v>
      </c>
      <c r="T4981" s="17">
        <f t="shared" si="3"/>
        <v>9.299269704</v>
      </c>
      <c r="U4981" s="17">
        <f t="shared" si="4"/>
        <v>27.37977914</v>
      </c>
      <c r="V4981" s="17">
        <f t="shared" si="5"/>
        <v>10.49958305</v>
      </c>
      <c r="W4981" s="17">
        <f t="shared" si="6"/>
        <v>16.75384732</v>
      </c>
      <c r="X4981" s="17">
        <f t="shared" si="7"/>
        <v>1.061329694</v>
      </c>
      <c r="Y4981" s="14">
        <f t="shared" si="8"/>
        <v>35666</v>
      </c>
      <c r="Z4981" s="14">
        <f t="shared" si="9"/>
        <v>19281</v>
      </c>
      <c r="AA4981" s="14">
        <f t="shared" si="10"/>
        <v>2674</v>
      </c>
      <c r="AB4981" s="14">
        <f t="shared" si="11"/>
        <v>7703</v>
      </c>
      <c r="AC4981" s="14">
        <f t="shared" si="12"/>
        <v>2367</v>
      </c>
      <c r="AD4981" s="14">
        <f t="shared" si="13"/>
        <v>4626</v>
      </c>
      <c r="AE4981" s="14">
        <f t="shared" si="14"/>
        <v>560</v>
      </c>
      <c r="AF4981" s="14">
        <f t="shared" si="15"/>
        <v>23</v>
      </c>
      <c r="AG4981" s="17">
        <f t="shared" si="16"/>
        <v>124.947451</v>
      </c>
      <c r="AH4981" s="20">
        <f>12*(J4981*'Programas e Observações'!$C$8+K4981*'Programas e Observações'!$C$9+L4981*('Programas e Observações'!$C$8+'Programas e Observações'!$C$9)+M4981*'Programas e Observações'!$C$10)</f>
        <v>3450348.48</v>
      </c>
      <c r="AI4981" s="20">
        <f>12*(J4981*'Programas e Observações'!$D$8+K4981*'Programas e Observações'!$D$9+L4981*('Programas e Observações'!$D$8+'Programas e Observações'!$D$9)+M4981*'Programas e Observações'!$D$10)</f>
        <v>6301700.4</v>
      </c>
      <c r="AJ4981" s="13" t="s">
        <v>18680</v>
      </c>
      <c r="AK4981" s="13" t="s">
        <v>4328</v>
      </c>
    </row>
    <row r="4982" ht="15.75" customHeight="1">
      <c r="A4982" s="13" t="s">
        <v>18681</v>
      </c>
      <c r="B4982" s="13" t="s">
        <v>18682</v>
      </c>
      <c r="C4982" s="13" t="s">
        <v>18683</v>
      </c>
      <c r="D4982" s="13" t="s">
        <v>17385</v>
      </c>
      <c r="E4982" s="13" t="s">
        <v>17420</v>
      </c>
      <c r="F4982" s="13" t="s">
        <v>17421</v>
      </c>
      <c r="G4982" s="14">
        <v>2134.0</v>
      </c>
      <c r="H4982" s="16" t="b">
        <f>G4982&lt;'Programas e Observações'!$C$11</f>
        <v>1</v>
      </c>
      <c r="I4982" s="14">
        <v>435.0</v>
      </c>
      <c r="J4982" s="14">
        <v>239.0</v>
      </c>
      <c r="K4982" s="14">
        <v>20.0</v>
      </c>
      <c r="L4982" s="14">
        <v>73.0</v>
      </c>
      <c r="M4982" s="14">
        <v>39.0</v>
      </c>
      <c r="N4982" s="14">
        <v>84.0</v>
      </c>
      <c r="O4982" s="14">
        <v>10.0</v>
      </c>
      <c r="P4982" s="14">
        <v>0.0</v>
      </c>
      <c r="Q4982" s="14"/>
      <c r="R4982" s="17">
        <f t="shared" si="1"/>
        <v>203.8425492</v>
      </c>
      <c r="S4982" s="17">
        <f t="shared" si="2"/>
        <v>111.9962512</v>
      </c>
      <c r="T4982" s="17">
        <f t="shared" si="3"/>
        <v>9.372071228</v>
      </c>
      <c r="U4982" s="17">
        <f t="shared" si="4"/>
        <v>34.20805998</v>
      </c>
      <c r="V4982" s="17">
        <f t="shared" si="5"/>
        <v>18.27553889</v>
      </c>
      <c r="W4982" s="17">
        <f t="shared" si="6"/>
        <v>39.36269916</v>
      </c>
      <c r="X4982" s="17">
        <f t="shared" si="7"/>
        <v>4.686035614</v>
      </c>
      <c r="Y4982" s="14">
        <f t="shared" si="8"/>
        <v>45096</v>
      </c>
      <c r="Z4982" s="14">
        <f t="shared" si="9"/>
        <v>21602</v>
      </c>
      <c r="AA4982" s="14">
        <f t="shared" si="10"/>
        <v>4149</v>
      </c>
      <c r="AB4982" s="14">
        <f t="shared" si="11"/>
        <v>9547</v>
      </c>
      <c r="AC4982" s="14">
        <f t="shared" si="12"/>
        <v>4699</v>
      </c>
      <c r="AD4982" s="14">
        <f t="shared" si="13"/>
        <v>6774</v>
      </c>
      <c r="AE4982" s="14">
        <f t="shared" si="14"/>
        <v>1198</v>
      </c>
      <c r="AF4982" s="14">
        <f t="shared" si="15"/>
        <v>34</v>
      </c>
      <c r="AG4982" s="17">
        <f t="shared" si="16"/>
        <v>104.2629045</v>
      </c>
      <c r="AH4982" s="20">
        <f>12*(J4982*'Programas e Observações'!$C$8+K4982*'Programas e Observações'!$C$9+L4982*('Programas e Observações'!$C$8+'Programas e Observações'!$C$9)+M4982*'Programas e Observações'!$C$10)</f>
        <v>129901.32</v>
      </c>
      <c r="AI4982" s="20">
        <f>12*(J4982*'Programas e Observações'!$D$8+K4982*'Programas e Observações'!$D$9+L4982*('Programas e Observações'!$D$8+'Programas e Observações'!$D$9)+M4982*'Programas e Observações'!$D$10)</f>
        <v>244674.72</v>
      </c>
      <c r="AJ4982" s="13" t="s">
        <v>13881</v>
      </c>
      <c r="AK4982" s="13" t="s">
        <v>2783</v>
      </c>
    </row>
    <row r="4983" ht="15.75" customHeight="1">
      <c r="A4983" s="13" t="s">
        <v>18684</v>
      </c>
      <c r="B4983" s="13" t="s">
        <v>18685</v>
      </c>
      <c r="C4983" s="13" t="s">
        <v>18686</v>
      </c>
      <c r="D4983" s="13" t="s">
        <v>17385</v>
      </c>
      <c r="E4983" s="13" t="s">
        <v>17522</v>
      </c>
      <c r="F4983" s="13" t="s">
        <v>17523</v>
      </c>
      <c r="G4983" s="14">
        <v>44431.0</v>
      </c>
      <c r="H4983" s="16" t="b">
        <f>G4983&lt;'Programas e Observações'!$C$11</f>
        <v>0</v>
      </c>
      <c r="I4983" s="14">
        <v>5357.0</v>
      </c>
      <c r="J4983" s="14">
        <v>2606.0</v>
      </c>
      <c r="K4983" s="14">
        <v>351.0</v>
      </c>
      <c r="L4983" s="14">
        <v>1518.0</v>
      </c>
      <c r="M4983" s="14">
        <v>477.0</v>
      </c>
      <c r="N4983" s="14">
        <v>874.0</v>
      </c>
      <c r="O4983" s="14">
        <v>105.0</v>
      </c>
      <c r="P4983" s="14">
        <v>4.0</v>
      </c>
      <c r="Q4983" s="14"/>
      <c r="R4983" s="17">
        <f t="shared" si="1"/>
        <v>120.5689721</v>
      </c>
      <c r="S4983" s="17">
        <f t="shared" si="2"/>
        <v>58.65274245</v>
      </c>
      <c r="T4983" s="17">
        <f t="shared" si="3"/>
        <v>7.899889717</v>
      </c>
      <c r="U4983" s="17">
        <f t="shared" si="4"/>
        <v>34.16533501</v>
      </c>
      <c r="V4983" s="17">
        <f t="shared" si="5"/>
        <v>10.73574756</v>
      </c>
      <c r="W4983" s="17">
        <f t="shared" si="6"/>
        <v>19.67095046</v>
      </c>
      <c r="X4983" s="17">
        <f t="shared" si="7"/>
        <v>2.363214872</v>
      </c>
      <c r="Y4983" s="14">
        <f t="shared" si="8"/>
        <v>36813</v>
      </c>
      <c r="Z4983" s="14">
        <f t="shared" si="9"/>
        <v>17838</v>
      </c>
      <c r="AA4983" s="14">
        <f t="shared" si="10"/>
        <v>2615</v>
      </c>
      <c r="AB4983" s="14">
        <f t="shared" si="11"/>
        <v>10043</v>
      </c>
      <c r="AC4983" s="14">
        <f t="shared" si="12"/>
        <v>3683</v>
      </c>
      <c r="AD4983" s="14">
        <f t="shared" si="13"/>
        <v>4157</v>
      </c>
      <c r="AE4983" s="14">
        <f t="shared" si="14"/>
        <v>679</v>
      </c>
      <c r="AF4983" s="14">
        <f t="shared" si="15"/>
        <v>18</v>
      </c>
      <c r="AG4983" s="17">
        <f t="shared" si="16"/>
        <v>145.2917241</v>
      </c>
      <c r="AH4983" s="20">
        <f>12*(J4983*'Programas e Observações'!$C$8+K4983*'Programas e Observações'!$C$9+L4983*('Programas e Observações'!$C$8+'Programas e Observações'!$C$9)+M4983*'Programas e Observações'!$C$10)</f>
        <v>2022607.56</v>
      </c>
      <c r="AI4983" s="20">
        <f>12*(J4983*'Programas e Observações'!$D$8+K4983*'Programas e Observações'!$D$9+L4983*('Programas e Observações'!$D$8+'Programas e Observações'!$D$9)+M4983*'Programas e Observações'!$D$10)</f>
        <v>3552944.88</v>
      </c>
      <c r="AJ4983" s="13" t="s">
        <v>18687</v>
      </c>
      <c r="AK4983" s="13" t="s">
        <v>6039</v>
      </c>
    </row>
    <row r="4984" ht="15.75" customHeight="1">
      <c r="A4984" s="13" t="s">
        <v>18688</v>
      </c>
      <c r="B4984" s="13" t="s">
        <v>18689</v>
      </c>
      <c r="C4984" s="13" t="s">
        <v>18690</v>
      </c>
      <c r="D4984" s="13" t="s">
        <v>17385</v>
      </c>
      <c r="E4984" s="13" t="s">
        <v>17608</v>
      </c>
      <c r="F4984" s="13" t="s">
        <v>17609</v>
      </c>
      <c r="G4984" s="14">
        <v>10485.0</v>
      </c>
      <c r="H4984" s="16" t="b">
        <f>G4984&lt;'Programas e Observações'!$C$11</f>
        <v>1</v>
      </c>
      <c r="I4984" s="14">
        <v>1529.0</v>
      </c>
      <c r="J4984" s="14">
        <v>785.0</v>
      </c>
      <c r="K4984" s="14">
        <v>106.0</v>
      </c>
      <c r="L4984" s="14">
        <v>307.0</v>
      </c>
      <c r="M4984" s="14">
        <v>104.0</v>
      </c>
      <c r="N4984" s="14">
        <v>106.0</v>
      </c>
      <c r="O4984" s="14">
        <v>11.0</v>
      </c>
      <c r="P4984" s="14">
        <v>1.0</v>
      </c>
      <c r="Q4984" s="14"/>
      <c r="R4984" s="17">
        <f t="shared" si="1"/>
        <v>145.8273724</v>
      </c>
      <c r="S4984" s="17">
        <f t="shared" si="2"/>
        <v>74.86886028</v>
      </c>
      <c r="T4984" s="17">
        <f t="shared" si="3"/>
        <v>10.1096805</v>
      </c>
      <c r="U4984" s="17">
        <f t="shared" si="4"/>
        <v>29.2799237</v>
      </c>
      <c r="V4984" s="17">
        <f t="shared" si="5"/>
        <v>9.918931807</v>
      </c>
      <c r="W4984" s="17">
        <f t="shared" si="6"/>
        <v>10.1096805</v>
      </c>
      <c r="X4984" s="17">
        <f t="shared" si="7"/>
        <v>1.049117787</v>
      </c>
      <c r="Y4984" s="14">
        <f t="shared" si="8"/>
        <v>35666</v>
      </c>
      <c r="Z4984" s="14">
        <f t="shared" si="9"/>
        <v>19281</v>
      </c>
      <c r="AA4984" s="14">
        <f t="shared" si="10"/>
        <v>2674</v>
      </c>
      <c r="AB4984" s="14">
        <f t="shared" si="11"/>
        <v>7703</v>
      </c>
      <c r="AC4984" s="14">
        <f t="shared" si="12"/>
        <v>2367</v>
      </c>
      <c r="AD4984" s="14">
        <f t="shared" si="13"/>
        <v>4626</v>
      </c>
      <c r="AE4984" s="14">
        <f t="shared" si="14"/>
        <v>560</v>
      </c>
      <c r="AF4984" s="14">
        <f t="shared" si="15"/>
        <v>23</v>
      </c>
      <c r="AG4984" s="17">
        <f t="shared" si="16"/>
        <v>124.947451</v>
      </c>
      <c r="AH4984" s="20">
        <f>12*(J4984*'Programas e Observações'!$C$8+K4984*'Programas e Observações'!$C$9+L4984*('Programas e Observações'!$C$8+'Programas e Observações'!$C$9)+M4984*'Programas e Observações'!$C$10)</f>
        <v>482090.52</v>
      </c>
      <c r="AI4984" s="20">
        <f>12*(J4984*'Programas e Observações'!$D$8+K4984*'Programas e Observações'!$D$9+L4984*('Programas e Observações'!$D$8+'Programas e Observações'!$D$9)+M4984*'Programas e Observações'!$D$10)</f>
        <v>885223.32</v>
      </c>
      <c r="AJ4984" s="13" t="s">
        <v>7977</v>
      </c>
      <c r="AK4984" s="13" t="s">
        <v>8453</v>
      </c>
    </row>
    <row r="4985" ht="15.75" customHeight="1">
      <c r="A4985" s="13" t="s">
        <v>18691</v>
      </c>
      <c r="B4985" s="13" t="s">
        <v>18692</v>
      </c>
      <c r="C4985" s="13" t="s">
        <v>18693</v>
      </c>
      <c r="D4985" s="13" t="s">
        <v>17385</v>
      </c>
      <c r="E4985" s="13" t="s">
        <v>17420</v>
      </c>
      <c r="F4985" s="13" t="s">
        <v>17421</v>
      </c>
      <c r="G4985" s="14">
        <v>2138.0</v>
      </c>
      <c r="H4985" s="16" t="b">
        <f>G4985&lt;'Programas e Observações'!$C$11</f>
        <v>1</v>
      </c>
      <c r="I4985" s="14">
        <v>432.0</v>
      </c>
      <c r="J4985" s="14">
        <v>219.0</v>
      </c>
      <c r="K4985" s="14">
        <v>25.0</v>
      </c>
      <c r="L4985" s="14">
        <v>65.0</v>
      </c>
      <c r="M4985" s="14">
        <v>72.0</v>
      </c>
      <c r="N4985" s="14">
        <v>49.0</v>
      </c>
      <c r="O4985" s="14">
        <v>3.0</v>
      </c>
      <c r="P4985" s="14">
        <v>1.0</v>
      </c>
      <c r="Q4985" s="14"/>
      <c r="R4985" s="17">
        <f t="shared" si="1"/>
        <v>202.0579981</v>
      </c>
      <c r="S4985" s="17">
        <f t="shared" si="2"/>
        <v>102.4321796</v>
      </c>
      <c r="T4985" s="17">
        <f t="shared" si="3"/>
        <v>11.69317119</v>
      </c>
      <c r="U4985" s="17">
        <f t="shared" si="4"/>
        <v>30.40224509</v>
      </c>
      <c r="V4985" s="17">
        <f t="shared" si="5"/>
        <v>33.67633302</v>
      </c>
      <c r="W4985" s="17">
        <f t="shared" si="6"/>
        <v>22.91861553</v>
      </c>
      <c r="X4985" s="17">
        <f t="shared" si="7"/>
        <v>1.403180543</v>
      </c>
      <c r="Y4985" s="14">
        <f t="shared" si="8"/>
        <v>45096</v>
      </c>
      <c r="Z4985" s="14">
        <f t="shared" si="9"/>
        <v>21602</v>
      </c>
      <c r="AA4985" s="14">
        <f t="shared" si="10"/>
        <v>4149</v>
      </c>
      <c r="AB4985" s="14">
        <f t="shared" si="11"/>
        <v>9547</v>
      </c>
      <c r="AC4985" s="14">
        <f t="shared" si="12"/>
        <v>4699</v>
      </c>
      <c r="AD4985" s="14">
        <f t="shared" si="13"/>
        <v>6774</v>
      </c>
      <c r="AE4985" s="14">
        <f t="shared" si="14"/>
        <v>1198</v>
      </c>
      <c r="AF4985" s="14">
        <f t="shared" si="15"/>
        <v>34</v>
      </c>
      <c r="AG4985" s="17">
        <f t="shared" si="16"/>
        <v>104.2629045</v>
      </c>
      <c r="AH4985" s="20">
        <f>12*(J4985*'Programas e Observações'!$C$8+K4985*'Programas e Observações'!$C$9+L4985*('Programas e Observações'!$C$8+'Programas e Observações'!$C$9)+M4985*'Programas e Observações'!$C$10)</f>
        <v>140212.56</v>
      </c>
      <c r="AI4985" s="20">
        <f>12*(J4985*'Programas e Observações'!$D$8+K4985*'Programas e Observações'!$D$9+L4985*('Programas e Observações'!$D$8+'Programas e Observações'!$D$9)+M4985*'Programas e Observações'!$D$10)</f>
        <v>245322.48</v>
      </c>
      <c r="AJ4985" s="13" t="s">
        <v>7747</v>
      </c>
      <c r="AK4985" s="13" t="s">
        <v>6813</v>
      </c>
    </row>
    <row r="4986" ht="15.75" customHeight="1">
      <c r="A4986" s="13" t="s">
        <v>18694</v>
      </c>
      <c r="B4986" s="13" t="s">
        <v>18695</v>
      </c>
      <c r="C4986" s="13" t="s">
        <v>18696</v>
      </c>
      <c r="D4986" s="13" t="s">
        <v>17385</v>
      </c>
      <c r="E4986" s="13" t="s">
        <v>17401</v>
      </c>
      <c r="F4986" s="13" t="s">
        <v>17402</v>
      </c>
      <c r="G4986" s="14">
        <v>14196.0</v>
      </c>
      <c r="H4986" s="16" t="b">
        <f>G4986&lt;'Programas e Observações'!$C$11</f>
        <v>1</v>
      </c>
      <c r="I4986" s="14">
        <v>1870.0</v>
      </c>
      <c r="J4986" s="14">
        <v>1048.0</v>
      </c>
      <c r="K4986" s="14">
        <v>116.0</v>
      </c>
      <c r="L4986" s="14">
        <v>396.0</v>
      </c>
      <c r="M4986" s="14">
        <v>208.0</v>
      </c>
      <c r="N4986" s="14">
        <v>162.0</v>
      </c>
      <c r="O4986" s="14">
        <v>56.0</v>
      </c>
      <c r="P4986" s="14">
        <v>1.0</v>
      </c>
      <c r="Q4986" s="14"/>
      <c r="R4986" s="17">
        <f t="shared" si="1"/>
        <v>131.7272471</v>
      </c>
      <c r="S4986" s="17">
        <f t="shared" si="2"/>
        <v>73.82361229</v>
      </c>
      <c r="T4986" s="17">
        <f t="shared" si="3"/>
        <v>8.171315864</v>
      </c>
      <c r="U4986" s="17">
        <f t="shared" si="4"/>
        <v>27.89518174</v>
      </c>
      <c r="V4986" s="17">
        <f t="shared" si="5"/>
        <v>14.65201465</v>
      </c>
      <c r="W4986" s="17">
        <f t="shared" si="6"/>
        <v>11.41166526</v>
      </c>
      <c r="X4986" s="17">
        <f t="shared" si="7"/>
        <v>3.944773176</v>
      </c>
      <c r="Y4986" s="14">
        <f t="shared" si="8"/>
        <v>29100</v>
      </c>
      <c r="Z4986" s="14">
        <f t="shared" si="9"/>
        <v>16114</v>
      </c>
      <c r="AA4986" s="14">
        <f t="shared" si="10"/>
        <v>1914</v>
      </c>
      <c r="AB4986" s="14">
        <f t="shared" si="11"/>
        <v>5943</v>
      </c>
      <c r="AC4986" s="14">
        <f t="shared" si="12"/>
        <v>2406</v>
      </c>
      <c r="AD4986" s="14">
        <f t="shared" si="13"/>
        <v>4333</v>
      </c>
      <c r="AE4986" s="14">
        <f t="shared" si="14"/>
        <v>1072</v>
      </c>
      <c r="AF4986" s="14">
        <f t="shared" si="15"/>
        <v>25</v>
      </c>
      <c r="AG4986" s="17">
        <f t="shared" si="16"/>
        <v>123.8387458</v>
      </c>
      <c r="AH4986" s="20">
        <f>12*(J4986*'Programas e Observações'!$C$8+K4986*'Programas e Observações'!$C$9+L4986*('Programas e Observações'!$C$8+'Programas e Observações'!$C$9)+M4986*'Programas e Observações'!$C$10)</f>
        <v>657265.44</v>
      </c>
      <c r="AI4986" s="20">
        <f>12*(J4986*'Programas e Observações'!$D$8+K4986*'Programas e Observações'!$D$9+L4986*('Programas e Observações'!$D$8+'Programas e Observações'!$D$9)+M4986*'Programas e Observações'!$D$10)</f>
        <v>1190615.04</v>
      </c>
      <c r="AJ4986" s="13" t="s">
        <v>18697</v>
      </c>
      <c r="AK4986" s="13" t="s">
        <v>14596</v>
      </c>
    </row>
    <row r="4987" ht="15.75" customHeight="1">
      <c r="A4987" s="13" t="s">
        <v>18698</v>
      </c>
      <c r="B4987" s="13" t="s">
        <v>18699</v>
      </c>
      <c r="C4987" s="13" t="s">
        <v>18700</v>
      </c>
      <c r="D4987" s="13" t="s">
        <v>17385</v>
      </c>
      <c r="E4987" s="13" t="s">
        <v>17406</v>
      </c>
      <c r="F4987" s="13" t="s">
        <v>17407</v>
      </c>
      <c r="G4987" s="14">
        <v>15667.0</v>
      </c>
      <c r="H4987" s="16" t="b">
        <f>G4987&lt;'Programas e Observações'!$C$11</f>
        <v>1</v>
      </c>
      <c r="I4987" s="14">
        <v>3195.0</v>
      </c>
      <c r="J4987" s="14">
        <v>2001.0</v>
      </c>
      <c r="K4987" s="14">
        <v>127.0</v>
      </c>
      <c r="L4987" s="14">
        <v>514.0</v>
      </c>
      <c r="M4987" s="14">
        <v>187.0</v>
      </c>
      <c r="N4987" s="14">
        <v>242.0</v>
      </c>
      <c r="O4987" s="14">
        <v>61.0</v>
      </c>
      <c r="P4987" s="14">
        <v>1.0</v>
      </c>
      <c r="Q4987" s="14"/>
      <c r="R4987" s="17">
        <f t="shared" si="1"/>
        <v>203.9318312</v>
      </c>
      <c r="S4987" s="17">
        <f t="shared" si="2"/>
        <v>127.7206868</v>
      </c>
      <c r="T4987" s="17">
        <f t="shared" si="3"/>
        <v>8.106210506</v>
      </c>
      <c r="U4987" s="17">
        <f t="shared" si="4"/>
        <v>32.8078126</v>
      </c>
      <c r="V4987" s="17">
        <f t="shared" si="5"/>
        <v>11.93591626</v>
      </c>
      <c r="W4987" s="17">
        <f t="shared" si="6"/>
        <v>15.44647986</v>
      </c>
      <c r="X4987" s="17">
        <f t="shared" si="7"/>
        <v>3.89353418</v>
      </c>
      <c r="Y4987" s="14">
        <f t="shared" si="8"/>
        <v>39596</v>
      </c>
      <c r="Z4987" s="14">
        <f t="shared" si="9"/>
        <v>24465</v>
      </c>
      <c r="AA4987" s="14">
        <f t="shared" si="10"/>
        <v>1921</v>
      </c>
      <c r="AB4987" s="14">
        <f t="shared" si="11"/>
        <v>7339</v>
      </c>
      <c r="AC4987" s="14">
        <f t="shared" si="12"/>
        <v>2721</v>
      </c>
      <c r="AD4987" s="14">
        <f t="shared" si="13"/>
        <v>4709</v>
      </c>
      <c r="AE4987" s="14">
        <f t="shared" si="14"/>
        <v>898</v>
      </c>
      <c r="AF4987" s="14">
        <f t="shared" si="15"/>
        <v>18</v>
      </c>
      <c r="AG4987" s="17">
        <f t="shared" si="16"/>
        <v>167.3761144</v>
      </c>
      <c r="AH4987" s="20">
        <f>12*(J4987*'Programas e Observações'!$C$8+K4987*'Programas e Observações'!$C$9+L4987*('Programas e Observações'!$C$8+'Programas e Observações'!$C$9)+M4987*'Programas e Observações'!$C$10)</f>
        <v>924605.76</v>
      </c>
      <c r="AI4987" s="20">
        <f>12*(J4987*'Programas e Observações'!$D$8+K4987*'Programas e Observações'!$D$9+L4987*('Programas e Observações'!$D$8+'Programas e Observações'!$D$9)+M4987*'Programas e Observações'!$D$10)</f>
        <v>1845616.32</v>
      </c>
      <c r="AJ4987" s="13" t="s">
        <v>18701</v>
      </c>
      <c r="AK4987" s="13" t="s">
        <v>18702</v>
      </c>
    </row>
    <row r="4988" ht="15.75" customHeight="1">
      <c r="A4988" s="13" t="s">
        <v>18703</v>
      </c>
      <c r="B4988" s="13" t="s">
        <v>18704</v>
      </c>
      <c r="C4988" s="13" t="s">
        <v>18705</v>
      </c>
      <c r="D4988" s="13" t="s">
        <v>17385</v>
      </c>
      <c r="E4988" s="13" t="s">
        <v>17391</v>
      </c>
      <c r="F4988" s="13" t="s">
        <v>17392</v>
      </c>
      <c r="G4988" s="14">
        <v>2395.0</v>
      </c>
      <c r="H4988" s="16" t="b">
        <f>G4988&lt;'Programas e Observações'!$C$11</f>
        <v>1</v>
      </c>
      <c r="I4988" s="14">
        <v>464.0</v>
      </c>
      <c r="J4988" s="14">
        <v>238.0</v>
      </c>
      <c r="K4988" s="14">
        <v>52.0</v>
      </c>
      <c r="L4988" s="14">
        <v>75.0</v>
      </c>
      <c r="M4988" s="14">
        <v>39.0</v>
      </c>
      <c r="N4988" s="14">
        <v>25.0</v>
      </c>
      <c r="O4988" s="14">
        <v>8.0</v>
      </c>
      <c r="P4988" s="14">
        <v>1.0</v>
      </c>
      <c r="Q4988" s="14"/>
      <c r="R4988" s="17">
        <f t="shared" si="1"/>
        <v>193.736952</v>
      </c>
      <c r="S4988" s="17">
        <f t="shared" si="2"/>
        <v>99.3736952</v>
      </c>
      <c r="T4988" s="17">
        <f t="shared" si="3"/>
        <v>21.71189979</v>
      </c>
      <c r="U4988" s="17">
        <f t="shared" si="4"/>
        <v>31.31524008</v>
      </c>
      <c r="V4988" s="17">
        <f t="shared" si="5"/>
        <v>16.28392484</v>
      </c>
      <c r="W4988" s="17">
        <f t="shared" si="6"/>
        <v>10.43841336</v>
      </c>
      <c r="X4988" s="17">
        <f t="shared" si="7"/>
        <v>3.340292276</v>
      </c>
      <c r="Y4988" s="14">
        <f t="shared" si="8"/>
        <v>20310</v>
      </c>
      <c r="Z4988" s="14">
        <f t="shared" si="9"/>
        <v>10914</v>
      </c>
      <c r="AA4988" s="14">
        <f t="shared" si="10"/>
        <v>1544</v>
      </c>
      <c r="AB4988" s="14">
        <f t="shared" si="11"/>
        <v>3994</v>
      </c>
      <c r="AC4988" s="14">
        <f t="shared" si="12"/>
        <v>1643</v>
      </c>
      <c r="AD4988" s="14">
        <f t="shared" si="13"/>
        <v>2020</v>
      </c>
      <c r="AE4988" s="14">
        <f t="shared" si="14"/>
        <v>473</v>
      </c>
      <c r="AF4988" s="14">
        <f t="shared" si="15"/>
        <v>12</v>
      </c>
      <c r="AG4988" s="17">
        <f t="shared" si="16"/>
        <v>150.845582</v>
      </c>
      <c r="AH4988" s="20">
        <f>12*(J4988*'Programas e Observações'!$C$8+K4988*'Programas e Observações'!$C$9+L4988*('Programas e Observações'!$C$8+'Programas e Observações'!$C$9)+M4988*'Programas e Observações'!$C$10)</f>
        <v>147419.52</v>
      </c>
      <c r="AI4988" s="20">
        <f>12*(J4988*'Programas e Observações'!$D$8+K4988*'Programas e Observações'!$D$9+L4988*('Programas e Observações'!$D$8+'Programas e Observações'!$D$9)+M4988*'Programas e Observações'!$D$10)</f>
        <v>263286.96</v>
      </c>
      <c r="AJ4988" s="13" t="s">
        <v>18566</v>
      </c>
      <c r="AK4988" s="13" t="s">
        <v>1023</v>
      </c>
    </row>
    <row r="4989" ht="15.75" customHeight="1">
      <c r="A4989" s="13" t="s">
        <v>18706</v>
      </c>
      <c r="B4989" s="13" t="s">
        <v>18707</v>
      </c>
      <c r="C4989" s="13" t="s">
        <v>18708</v>
      </c>
      <c r="D4989" s="13" t="s">
        <v>17385</v>
      </c>
      <c r="E4989" s="13" t="s">
        <v>17608</v>
      </c>
      <c r="F4989" s="13" t="s">
        <v>17609</v>
      </c>
      <c r="G4989" s="14">
        <v>61311.0</v>
      </c>
      <c r="H4989" s="16" t="b">
        <f>G4989&lt;'Programas e Observações'!$C$11</f>
        <v>0</v>
      </c>
      <c r="I4989" s="14">
        <v>8213.0</v>
      </c>
      <c r="J4989" s="14">
        <v>4369.0</v>
      </c>
      <c r="K4989" s="14">
        <v>549.0</v>
      </c>
      <c r="L4989" s="14">
        <v>2016.0</v>
      </c>
      <c r="M4989" s="14">
        <v>667.0</v>
      </c>
      <c r="N4989" s="14">
        <v>749.0</v>
      </c>
      <c r="O4989" s="14">
        <v>214.0</v>
      </c>
      <c r="P4989" s="14">
        <v>4.0</v>
      </c>
      <c r="Q4989" s="14">
        <v>357.0</v>
      </c>
      <c r="R4989" s="17">
        <f t="shared" si="1"/>
        <v>133.9563863</v>
      </c>
      <c r="S4989" s="17">
        <f t="shared" si="2"/>
        <v>71.25964346</v>
      </c>
      <c r="T4989" s="17">
        <f t="shared" si="3"/>
        <v>8.954347507</v>
      </c>
      <c r="U4989" s="17">
        <f t="shared" si="4"/>
        <v>32.88153839</v>
      </c>
      <c r="V4989" s="17">
        <f t="shared" si="5"/>
        <v>10.87896136</v>
      </c>
      <c r="W4989" s="17">
        <f t="shared" si="6"/>
        <v>12.21640489</v>
      </c>
      <c r="X4989" s="17">
        <f t="shared" si="7"/>
        <v>3.490401396</v>
      </c>
      <c r="Y4989" s="14">
        <f t="shared" si="8"/>
        <v>35666</v>
      </c>
      <c r="Z4989" s="14">
        <f t="shared" si="9"/>
        <v>19281</v>
      </c>
      <c r="AA4989" s="14">
        <f t="shared" si="10"/>
        <v>2674</v>
      </c>
      <c r="AB4989" s="14">
        <f t="shared" si="11"/>
        <v>7703</v>
      </c>
      <c r="AC4989" s="14">
        <f t="shared" si="12"/>
        <v>2367</v>
      </c>
      <c r="AD4989" s="14">
        <f t="shared" si="13"/>
        <v>4626</v>
      </c>
      <c r="AE4989" s="14">
        <f t="shared" si="14"/>
        <v>560</v>
      </c>
      <c r="AF4989" s="14">
        <f t="shared" si="15"/>
        <v>23</v>
      </c>
      <c r="AG4989" s="17">
        <f t="shared" si="16"/>
        <v>124.947451</v>
      </c>
      <c r="AH4989" s="20">
        <f>12*(J4989*'Programas e Observações'!$C$8+K4989*'Programas e Observações'!$C$9+L4989*('Programas e Observações'!$C$8+'Programas e Observações'!$C$9)+M4989*'Programas e Observações'!$C$10)</f>
        <v>2926367.76</v>
      </c>
      <c r="AI4989" s="20">
        <f>12*(J4989*'Programas e Observações'!$D$8+K4989*'Programas e Observações'!$D$9+L4989*('Programas e Observações'!$D$8+'Programas e Observações'!$D$9)+M4989*'Programas e Observações'!$D$10)</f>
        <v>5287597.92</v>
      </c>
      <c r="AJ4989" s="13" t="s">
        <v>18709</v>
      </c>
      <c r="AK4989" s="13" t="s">
        <v>5942</v>
      </c>
    </row>
    <row r="4990" ht="15.75" customHeight="1">
      <c r="A4990" s="13" t="s">
        <v>18710</v>
      </c>
      <c r="B4990" s="13" t="s">
        <v>18711</v>
      </c>
      <c r="C4990" s="13" t="s">
        <v>18712</v>
      </c>
      <c r="D4990" s="13" t="s">
        <v>17385</v>
      </c>
      <c r="E4990" s="13" t="s">
        <v>17420</v>
      </c>
      <c r="F4990" s="13" t="s">
        <v>17421</v>
      </c>
      <c r="G4990" s="14">
        <v>2806.0</v>
      </c>
      <c r="H4990" s="16" t="b">
        <f>G4990&lt;'Programas e Observações'!$C$11</f>
        <v>1</v>
      </c>
      <c r="I4990" s="14">
        <v>756.0</v>
      </c>
      <c r="J4990" s="14">
        <v>404.0</v>
      </c>
      <c r="K4990" s="14">
        <v>63.0</v>
      </c>
      <c r="L4990" s="14">
        <v>153.0</v>
      </c>
      <c r="M4990" s="14">
        <v>43.0</v>
      </c>
      <c r="N4990" s="14">
        <v>71.0</v>
      </c>
      <c r="O4990" s="14">
        <v>26.0</v>
      </c>
      <c r="P4990" s="14">
        <v>0.0</v>
      </c>
      <c r="Q4990" s="14"/>
      <c r="R4990" s="17">
        <f t="shared" si="1"/>
        <v>269.4226657</v>
      </c>
      <c r="S4990" s="17">
        <f t="shared" si="2"/>
        <v>143.9771917</v>
      </c>
      <c r="T4990" s="17">
        <f t="shared" si="3"/>
        <v>22.45188881</v>
      </c>
      <c r="U4990" s="17">
        <f t="shared" si="4"/>
        <v>54.52601568</v>
      </c>
      <c r="V4990" s="17">
        <f t="shared" si="5"/>
        <v>15.32430506</v>
      </c>
      <c r="W4990" s="17">
        <f t="shared" si="6"/>
        <v>25.30292231</v>
      </c>
      <c r="X4990" s="17">
        <f t="shared" si="7"/>
        <v>9.265858874</v>
      </c>
      <c r="Y4990" s="14">
        <f t="shared" si="8"/>
        <v>45096</v>
      </c>
      <c r="Z4990" s="14">
        <f t="shared" si="9"/>
        <v>21602</v>
      </c>
      <c r="AA4990" s="14">
        <f t="shared" si="10"/>
        <v>4149</v>
      </c>
      <c r="AB4990" s="14">
        <f t="shared" si="11"/>
        <v>9547</v>
      </c>
      <c r="AC4990" s="14">
        <f t="shared" si="12"/>
        <v>4699</v>
      </c>
      <c r="AD4990" s="14">
        <f t="shared" si="13"/>
        <v>6774</v>
      </c>
      <c r="AE4990" s="14">
        <f t="shared" si="14"/>
        <v>1198</v>
      </c>
      <c r="AF4990" s="14">
        <f t="shared" si="15"/>
        <v>34</v>
      </c>
      <c r="AG4990" s="17">
        <f t="shared" si="16"/>
        <v>104.2629045</v>
      </c>
      <c r="AH4990" s="20">
        <f>12*(J4990*'Programas e Observações'!$C$8+K4990*'Programas e Observações'!$C$9+L4990*('Programas e Observações'!$C$8+'Programas e Observações'!$C$9)+M4990*'Programas e Observações'!$C$10)</f>
        <v>243323.64</v>
      </c>
      <c r="AI4990" s="20">
        <f>12*(J4990*'Programas e Observações'!$D$8+K4990*'Programas e Observações'!$D$9+L4990*('Programas e Observações'!$D$8+'Programas e Observações'!$D$9)+M4990*'Programas e Observações'!$D$10)</f>
        <v>448922.76</v>
      </c>
      <c r="AJ4990" s="13" t="s">
        <v>18713</v>
      </c>
      <c r="AK4990" s="13" t="s">
        <v>688</v>
      </c>
    </row>
    <row r="4991" ht="15.75" customHeight="1">
      <c r="A4991" s="13" t="s">
        <v>18714</v>
      </c>
      <c r="B4991" s="13" t="s">
        <v>18715</v>
      </c>
      <c r="C4991" s="13" t="s">
        <v>18716</v>
      </c>
      <c r="D4991" s="13" t="s">
        <v>17385</v>
      </c>
      <c r="E4991" s="13" t="s">
        <v>17630</v>
      </c>
      <c r="F4991" s="13" t="s">
        <v>17631</v>
      </c>
      <c r="G4991" s="14">
        <v>17934.0</v>
      </c>
      <c r="H4991" s="16" t="b">
        <f>G4991&lt;'Programas e Observações'!$C$11</f>
        <v>1</v>
      </c>
      <c r="I4991" s="14">
        <v>3236.0</v>
      </c>
      <c r="J4991" s="14">
        <v>1828.0</v>
      </c>
      <c r="K4991" s="14">
        <v>167.0</v>
      </c>
      <c r="L4991" s="14">
        <v>618.0</v>
      </c>
      <c r="M4991" s="14">
        <v>242.0</v>
      </c>
      <c r="N4991" s="14">
        <v>394.0</v>
      </c>
      <c r="O4991" s="14">
        <v>67.0</v>
      </c>
      <c r="P4991" s="14">
        <v>0.0</v>
      </c>
      <c r="Q4991" s="14"/>
      <c r="R4991" s="17">
        <f t="shared" si="1"/>
        <v>180.4393889</v>
      </c>
      <c r="S4991" s="17">
        <f t="shared" si="2"/>
        <v>101.9292963</v>
      </c>
      <c r="T4991" s="17">
        <f t="shared" si="3"/>
        <v>9.31192149</v>
      </c>
      <c r="U4991" s="17">
        <f t="shared" si="4"/>
        <v>34.45968551</v>
      </c>
      <c r="V4991" s="17">
        <f t="shared" si="5"/>
        <v>13.49392216</v>
      </c>
      <c r="W4991" s="17">
        <f t="shared" si="6"/>
        <v>21.96944352</v>
      </c>
      <c r="X4991" s="17">
        <f t="shared" si="7"/>
        <v>3.735920598</v>
      </c>
      <c r="Y4991" s="14">
        <f t="shared" si="8"/>
        <v>17618</v>
      </c>
      <c r="Z4991" s="14">
        <f t="shared" si="9"/>
        <v>9021</v>
      </c>
      <c r="AA4991" s="14">
        <f t="shared" si="10"/>
        <v>1364</v>
      </c>
      <c r="AB4991" s="14">
        <f t="shared" si="11"/>
        <v>3643</v>
      </c>
      <c r="AC4991" s="14">
        <f t="shared" si="12"/>
        <v>1466</v>
      </c>
      <c r="AD4991" s="14">
        <f t="shared" si="13"/>
        <v>2351</v>
      </c>
      <c r="AE4991" s="14">
        <f t="shared" si="14"/>
        <v>365</v>
      </c>
      <c r="AF4991" s="14">
        <f t="shared" si="15"/>
        <v>8</v>
      </c>
      <c r="AG4991" s="17">
        <f t="shared" si="16"/>
        <v>146.7677441</v>
      </c>
      <c r="AH4991" s="20">
        <f>12*(J4991*'Programas e Observações'!$C$8+K4991*'Programas e Observações'!$C$9+L4991*('Programas e Observações'!$C$8+'Programas e Observações'!$C$9)+M4991*'Programas e Observações'!$C$10)</f>
        <v>1013256.36</v>
      </c>
      <c r="AI4991" s="20">
        <f>12*(J4991*'Programas e Observações'!$D$8+K4991*'Programas e Observações'!$D$9+L4991*('Programas e Observações'!$D$8+'Programas e Observações'!$D$9)+M4991*'Programas e Observações'!$D$10)</f>
        <v>1913347.56</v>
      </c>
      <c r="AJ4991" s="13" t="s">
        <v>18717</v>
      </c>
      <c r="AK4991" s="13" t="s">
        <v>2666</v>
      </c>
    </row>
    <row r="4992" ht="15.75" customHeight="1">
      <c r="A4992" s="13" t="s">
        <v>18718</v>
      </c>
      <c r="B4992" s="13" t="s">
        <v>18719</v>
      </c>
      <c r="C4992" s="13" t="s">
        <v>11419</v>
      </c>
      <c r="D4992" s="13" t="s">
        <v>17385</v>
      </c>
      <c r="E4992" s="13" t="s">
        <v>17659</v>
      </c>
      <c r="F4992" s="13" t="s">
        <v>17660</v>
      </c>
      <c r="G4992" s="14">
        <v>22388.0</v>
      </c>
      <c r="H4992" s="16" t="b">
        <f>G4992&lt;'Programas e Observações'!$C$11</f>
        <v>0</v>
      </c>
      <c r="I4992" s="14">
        <v>2220.0</v>
      </c>
      <c r="J4992" s="14">
        <v>1106.0</v>
      </c>
      <c r="K4992" s="14">
        <v>169.0</v>
      </c>
      <c r="L4992" s="14">
        <v>594.0</v>
      </c>
      <c r="M4992" s="14">
        <v>220.0</v>
      </c>
      <c r="N4992" s="14">
        <v>229.0</v>
      </c>
      <c r="O4992" s="14">
        <v>39.0</v>
      </c>
      <c r="P4992" s="14">
        <v>1.0</v>
      </c>
      <c r="Q4992" s="14"/>
      <c r="R4992" s="17">
        <f t="shared" si="1"/>
        <v>99.16026443</v>
      </c>
      <c r="S4992" s="17">
        <f t="shared" si="2"/>
        <v>49.40146507</v>
      </c>
      <c r="T4992" s="17">
        <f t="shared" si="3"/>
        <v>7.548686796</v>
      </c>
      <c r="U4992" s="17">
        <f t="shared" si="4"/>
        <v>26.53207075</v>
      </c>
      <c r="V4992" s="17">
        <f t="shared" si="5"/>
        <v>9.826692871</v>
      </c>
      <c r="W4992" s="17">
        <f t="shared" si="6"/>
        <v>10.22869394</v>
      </c>
      <c r="X4992" s="17">
        <f t="shared" si="7"/>
        <v>1.742004645</v>
      </c>
      <c r="Y4992" s="14">
        <f t="shared" si="8"/>
        <v>30410</v>
      </c>
      <c r="Z4992" s="14">
        <f t="shared" si="9"/>
        <v>16214</v>
      </c>
      <c r="AA4992" s="14">
        <f t="shared" si="10"/>
        <v>1837</v>
      </c>
      <c r="AB4992" s="14">
        <f t="shared" si="11"/>
        <v>7355</v>
      </c>
      <c r="AC4992" s="14">
        <f t="shared" si="12"/>
        <v>3018</v>
      </c>
      <c r="AD4992" s="14">
        <f t="shared" si="13"/>
        <v>3341</v>
      </c>
      <c r="AE4992" s="14">
        <f t="shared" si="14"/>
        <v>603</v>
      </c>
      <c r="AF4992" s="14">
        <f t="shared" si="15"/>
        <v>14</v>
      </c>
      <c r="AG4992" s="17">
        <f t="shared" si="16"/>
        <v>136.7786623</v>
      </c>
      <c r="AH4992" s="20">
        <f>12*(J4992*'Programas e Observações'!$C$8+K4992*'Programas e Observações'!$C$9+L4992*('Programas e Observações'!$C$8+'Programas e Observações'!$C$9)+M4992*'Programas e Observações'!$C$10)</f>
        <v>842293.8</v>
      </c>
      <c r="AI4992" s="20">
        <f>12*(J4992*'Programas e Observações'!$D$8+K4992*'Programas e Observações'!$D$9+L4992*('Programas e Observações'!$D$8+'Programas e Observações'!$D$9)+M4992*'Programas e Observações'!$D$10)</f>
        <v>1473304.2</v>
      </c>
      <c r="AJ4992" s="13" t="s">
        <v>17698</v>
      </c>
      <c r="AK4992" s="13" t="s">
        <v>10299</v>
      </c>
    </row>
    <row r="4993" ht="15.75" customHeight="1">
      <c r="A4993" s="13" t="s">
        <v>18720</v>
      </c>
      <c r="B4993" s="13" t="s">
        <v>18721</v>
      </c>
      <c r="C4993" s="13" t="s">
        <v>8538</v>
      </c>
      <c r="D4993" s="13" t="s">
        <v>17385</v>
      </c>
      <c r="E4993" s="13" t="s">
        <v>17411</v>
      </c>
      <c r="F4993" s="13" t="s">
        <v>17412</v>
      </c>
      <c r="G4993" s="14">
        <v>60090.0</v>
      </c>
      <c r="H4993" s="16" t="b">
        <f>G4993&lt;'Programas e Observações'!$C$11</f>
        <v>0</v>
      </c>
      <c r="I4993" s="14">
        <v>6288.0</v>
      </c>
      <c r="J4993" s="14">
        <v>2995.0</v>
      </c>
      <c r="K4993" s="14">
        <v>486.0</v>
      </c>
      <c r="L4993" s="14">
        <v>1333.0</v>
      </c>
      <c r="M4993" s="14">
        <v>622.0</v>
      </c>
      <c r="N4993" s="14">
        <v>739.0</v>
      </c>
      <c r="O4993" s="14">
        <v>239.0</v>
      </c>
      <c r="P4993" s="14">
        <v>2.0</v>
      </c>
      <c r="Q4993" s="14">
        <v>196.0</v>
      </c>
      <c r="R4993" s="17">
        <f t="shared" si="1"/>
        <v>104.6430354</v>
      </c>
      <c r="S4993" s="17">
        <f t="shared" si="2"/>
        <v>49.84190381</v>
      </c>
      <c r="T4993" s="17">
        <f t="shared" si="3"/>
        <v>8.087868198</v>
      </c>
      <c r="U4993" s="17">
        <f t="shared" si="4"/>
        <v>22.18339158</v>
      </c>
      <c r="V4993" s="17">
        <f t="shared" si="5"/>
        <v>10.35113996</v>
      </c>
      <c r="W4993" s="17">
        <f t="shared" si="6"/>
        <v>12.29821934</v>
      </c>
      <c r="X4993" s="17">
        <f t="shared" si="7"/>
        <v>3.977367282</v>
      </c>
      <c r="Y4993" s="14">
        <f t="shared" si="8"/>
        <v>48927</v>
      </c>
      <c r="Z4993" s="14">
        <f t="shared" si="9"/>
        <v>25094</v>
      </c>
      <c r="AA4993" s="14">
        <f t="shared" si="10"/>
        <v>3214</v>
      </c>
      <c r="AB4993" s="14">
        <f t="shared" si="11"/>
        <v>11539</v>
      </c>
      <c r="AC4993" s="14">
        <f t="shared" si="12"/>
        <v>4694</v>
      </c>
      <c r="AD4993" s="14">
        <f t="shared" si="13"/>
        <v>5009</v>
      </c>
      <c r="AE4993" s="14">
        <f t="shared" si="14"/>
        <v>683</v>
      </c>
      <c r="AF4993" s="14">
        <f t="shared" si="15"/>
        <v>13</v>
      </c>
      <c r="AG4993" s="17">
        <f t="shared" si="16"/>
        <v>106.5010318</v>
      </c>
      <c r="AH4993" s="20">
        <f>12*(J4993*'Programas e Observações'!$C$8+K4993*'Programas e Observações'!$C$9+L4993*('Programas e Observações'!$C$8+'Programas e Observações'!$C$9)+M4993*'Programas e Observações'!$C$10)</f>
        <v>2114107.56</v>
      </c>
      <c r="AI4993" s="20">
        <f>12*(J4993*'Programas e Observações'!$D$8+K4993*'Programas e Observações'!$D$9+L4993*('Programas e Observações'!$D$8+'Programas e Observações'!$D$9)+M4993*'Programas e Observações'!$D$10)</f>
        <v>3718802.04</v>
      </c>
      <c r="AJ4993" s="13" t="s">
        <v>18722</v>
      </c>
      <c r="AK4993" s="13" t="s">
        <v>4077</v>
      </c>
    </row>
    <row r="4994" ht="15.75" customHeight="1">
      <c r="A4994" s="13" t="s">
        <v>18723</v>
      </c>
      <c r="B4994" s="13" t="s">
        <v>18724</v>
      </c>
      <c r="C4994" s="13" t="s">
        <v>18725</v>
      </c>
      <c r="D4994" s="13" t="s">
        <v>17385</v>
      </c>
      <c r="E4994" s="13" t="s">
        <v>17466</v>
      </c>
      <c r="F4994" s="13" t="s">
        <v>17467</v>
      </c>
      <c r="G4994" s="14">
        <v>21412.0</v>
      </c>
      <c r="H4994" s="16" t="b">
        <f>G4994&lt;'Programas e Observações'!$C$11</f>
        <v>0</v>
      </c>
      <c r="I4994" s="14">
        <v>2781.0</v>
      </c>
      <c r="J4994" s="14">
        <v>1259.0</v>
      </c>
      <c r="K4994" s="14">
        <v>192.0</v>
      </c>
      <c r="L4994" s="14">
        <v>683.0</v>
      </c>
      <c r="M4994" s="14">
        <v>402.0</v>
      </c>
      <c r="N4994" s="14">
        <v>343.0</v>
      </c>
      <c r="O4994" s="14">
        <v>76.0</v>
      </c>
      <c r="P4994" s="14">
        <v>1.0</v>
      </c>
      <c r="Q4994" s="14"/>
      <c r="R4994" s="17">
        <f t="shared" si="1"/>
        <v>129.8804409</v>
      </c>
      <c r="S4994" s="17">
        <f t="shared" si="2"/>
        <v>58.79880441</v>
      </c>
      <c r="T4994" s="17">
        <f t="shared" si="3"/>
        <v>8.966934429</v>
      </c>
      <c r="U4994" s="17">
        <f t="shared" si="4"/>
        <v>31.89800112</v>
      </c>
      <c r="V4994" s="17">
        <f t="shared" si="5"/>
        <v>18.77451896</v>
      </c>
      <c r="W4994" s="17">
        <f t="shared" si="6"/>
        <v>16.01905474</v>
      </c>
      <c r="X4994" s="17">
        <f t="shared" si="7"/>
        <v>3.549411545</v>
      </c>
      <c r="Y4994" s="14">
        <f t="shared" si="8"/>
        <v>55623</v>
      </c>
      <c r="Z4994" s="14">
        <f t="shared" si="9"/>
        <v>26486</v>
      </c>
      <c r="AA4994" s="14">
        <f t="shared" si="10"/>
        <v>4033</v>
      </c>
      <c r="AB4994" s="14">
        <f t="shared" si="11"/>
        <v>15050</v>
      </c>
      <c r="AC4994" s="14">
        <f t="shared" si="12"/>
        <v>6414</v>
      </c>
      <c r="AD4994" s="14">
        <f t="shared" si="13"/>
        <v>6101</v>
      </c>
      <c r="AE4994" s="14">
        <f t="shared" si="14"/>
        <v>1095</v>
      </c>
      <c r="AF4994" s="14">
        <f t="shared" si="15"/>
        <v>23</v>
      </c>
      <c r="AG4994" s="17">
        <f t="shared" si="16"/>
        <v>140.4805682</v>
      </c>
      <c r="AH4994" s="20">
        <f>12*(J4994*'Programas e Observações'!$C$8+K4994*'Programas e Observações'!$C$9+L4994*('Programas e Observações'!$C$8+'Programas e Observações'!$C$9)+M4994*'Programas e Observações'!$C$10)</f>
        <v>1043372.76</v>
      </c>
      <c r="AI4994" s="20">
        <f>12*(J4994*'Programas e Observações'!$D$8+K4994*'Programas e Observações'!$D$9+L4994*('Programas e Observações'!$D$8+'Programas e Observações'!$D$9)+M4994*'Programas e Observações'!$D$10)</f>
        <v>1766434.2</v>
      </c>
      <c r="AJ4994" s="13" t="s">
        <v>6420</v>
      </c>
      <c r="AK4994" s="13" t="s">
        <v>2666</v>
      </c>
    </row>
    <row r="4995" ht="15.75" customHeight="1">
      <c r="A4995" s="13" t="s">
        <v>18726</v>
      </c>
      <c r="B4995" s="13" t="s">
        <v>18727</v>
      </c>
      <c r="C4995" s="13" t="s">
        <v>18728</v>
      </c>
      <c r="D4995" s="13" t="s">
        <v>17385</v>
      </c>
      <c r="E4995" s="13" t="s">
        <v>17391</v>
      </c>
      <c r="F4995" s="13" t="s">
        <v>17392</v>
      </c>
      <c r="G4995" s="14">
        <v>4547.0</v>
      </c>
      <c r="H4995" s="16" t="b">
        <f>G4995&lt;'Programas e Observações'!$C$11</f>
        <v>1</v>
      </c>
      <c r="I4995" s="14">
        <v>1058.0</v>
      </c>
      <c r="J4995" s="14">
        <v>637.0</v>
      </c>
      <c r="K4995" s="14">
        <v>58.0</v>
      </c>
      <c r="L4995" s="14">
        <v>119.0</v>
      </c>
      <c r="M4995" s="14">
        <v>48.0</v>
      </c>
      <c r="N4995" s="14">
        <v>84.0</v>
      </c>
      <c r="O4995" s="14">
        <v>19.0</v>
      </c>
      <c r="P4995" s="14">
        <v>2.0</v>
      </c>
      <c r="Q4995" s="14"/>
      <c r="R4995" s="17">
        <f t="shared" si="1"/>
        <v>232.6808885</v>
      </c>
      <c r="S4995" s="17">
        <f t="shared" si="2"/>
        <v>140.0923686</v>
      </c>
      <c r="T4995" s="17">
        <f t="shared" si="3"/>
        <v>12.75566307</v>
      </c>
      <c r="U4995" s="17">
        <f t="shared" si="4"/>
        <v>26.17110183</v>
      </c>
      <c r="V4995" s="17">
        <f t="shared" si="5"/>
        <v>10.55641082</v>
      </c>
      <c r="W4995" s="17">
        <f t="shared" si="6"/>
        <v>18.47371894</v>
      </c>
      <c r="X4995" s="17">
        <f t="shared" si="7"/>
        <v>4.178579283</v>
      </c>
      <c r="Y4995" s="14">
        <f t="shared" si="8"/>
        <v>20310</v>
      </c>
      <c r="Z4995" s="14">
        <f t="shared" si="9"/>
        <v>10914</v>
      </c>
      <c r="AA4995" s="14">
        <f t="shared" si="10"/>
        <v>1544</v>
      </c>
      <c r="AB4995" s="14">
        <f t="shared" si="11"/>
        <v>3994</v>
      </c>
      <c r="AC4995" s="14">
        <f t="shared" si="12"/>
        <v>1643</v>
      </c>
      <c r="AD4995" s="14">
        <f t="shared" si="13"/>
        <v>2020</v>
      </c>
      <c r="AE4995" s="14">
        <f t="shared" si="14"/>
        <v>473</v>
      </c>
      <c r="AF4995" s="14">
        <f t="shared" si="15"/>
        <v>12</v>
      </c>
      <c r="AG4995" s="17">
        <f t="shared" si="16"/>
        <v>150.845582</v>
      </c>
      <c r="AH4995" s="20">
        <f>12*(J4995*'Programas e Observações'!$C$8+K4995*'Programas e Observações'!$C$9+L4995*('Programas e Observações'!$C$8+'Programas e Observações'!$C$9)+M4995*'Programas e Observações'!$C$10)</f>
        <v>265614.84</v>
      </c>
      <c r="AI4995" s="20">
        <f>12*(J4995*'Programas e Observações'!$D$8+K4995*'Programas e Observações'!$D$9+L4995*('Programas e Observações'!$D$8+'Programas e Observações'!$D$9)+M4995*'Programas e Observações'!$D$10)</f>
        <v>542011.32</v>
      </c>
      <c r="AJ4995" s="13" t="s">
        <v>18729</v>
      </c>
      <c r="AK4995" s="13" t="s">
        <v>252</v>
      </c>
    </row>
    <row r="4996" ht="15.75" customHeight="1">
      <c r="A4996" s="13" t="s">
        <v>18730</v>
      </c>
      <c r="B4996" s="13" t="s">
        <v>18731</v>
      </c>
      <c r="C4996" s="13" t="s">
        <v>18732</v>
      </c>
      <c r="D4996" s="13" t="s">
        <v>17385</v>
      </c>
      <c r="E4996" s="13" t="s">
        <v>17396</v>
      </c>
      <c r="F4996" s="13" t="s">
        <v>17397</v>
      </c>
      <c r="G4996" s="14">
        <v>2708.0</v>
      </c>
      <c r="H4996" s="16" t="b">
        <f>G4996&lt;'Programas e Observações'!$C$11</f>
        <v>1</v>
      </c>
      <c r="I4996" s="14">
        <v>435.0</v>
      </c>
      <c r="J4996" s="14">
        <v>235.0</v>
      </c>
      <c r="K4996" s="14">
        <v>34.0</v>
      </c>
      <c r="L4996" s="14">
        <v>83.0</v>
      </c>
      <c r="M4996" s="14">
        <v>27.0</v>
      </c>
      <c r="N4996" s="14">
        <v>68.0</v>
      </c>
      <c r="O4996" s="14">
        <v>5.0</v>
      </c>
      <c r="P4996" s="14">
        <v>1.0</v>
      </c>
      <c r="Q4996" s="14"/>
      <c r="R4996" s="17">
        <f t="shared" si="1"/>
        <v>160.6351551</v>
      </c>
      <c r="S4996" s="17">
        <f t="shared" si="2"/>
        <v>86.77991137</v>
      </c>
      <c r="T4996" s="17">
        <f t="shared" si="3"/>
        <v>12.55539143</v>
      </c>
      <c r="U4996" s="17">
        <f t="shared" si="4"/>
        <v>30.64992614</v>
      </c>
      <c r="V4996" s="17">
        <f t="shared" si="5"/>
        <v>9.970457903</v>
      </c>
      <c r="W4996" s="17">
        <f t="shared" si="6"/>
        <v>25.11078287</v>
      </c>
      <c r="X4996" s="17">
        <f t="shared" si="7"/>
        <v>1.846381093</v>
      </c>
      <c r="Y4996" s="14">
        <f t="shared" si="8"/>
        <v>57294</v>
      </c>
      <c r="Z4996" s="14">
        <f t="shared" si="9"/>
        <v>25646</v>
      </c>
      <c r="AA4996" s="14">
        <f t="shared" si="10"/>
        <v>5080</v>
      </c>
      <c r="AB4996" s="14">
        <f t="shared" si="11"/>
        <v>13656</v>
      </c>
      <c r="AC4996" s="14">
        <f t="shared" si="12"/>
        <v>6165</v>
      </c>
      <c r="AD4996" s="14">
        <f t="shared" si="13"/>
        <v>6779</v>
      </c>
      <c r="AE4996" s="14">
        <f t="shared" si="14"/>
        <v>737</v>
      </c>
      <c r="AF4996" s="14">
        <f t="shared" si="15"/>
        <v>21</v>
      </c>
      <c r="AG4996" s="17">
        <f t="shared" si="16"/>
        <v>127.2705059</v>
      </c>
      <c r="AH4996" s="20">
        <f>12*(J4996*'Programas e Observações'!$C$8+K4996*'Programas e Observações'!$C$9+L4996*('Programas e Observações'!$C$8+'Programas e Observações'!$C$9)+M4996*'Programas e Observações'!$C$10)</f>
        <v>136991.16</v>
      </c>
      <c r="AI4996" s="20">
        <f>12*(J4996*'Programas e Observações'!$D$8+K4996*'Programas e Observações'!$D$9+L4996*('Programas e Observações'!$D$8+'Programas e Observações'!$D$9)+M4996*'Programas e Observações'!$D$10)</f>
        <v>254269.44</v>
      </c>
      <c r="AJ4996" s="13" t="s">
        <v>18733</v>
      </c>
      <c r="AK4996" s="13" t="s">
        <v>318</v>
      </c>
    </row>
    <row r="4997" ht="15.75" customHeight="1">
      <c r="A4997" s="13" t="s">
        <v>18734</v>
      </c>
      <c r="B4997" s="13" t="s">
        <v>18735</v>
      </c>
      <c r="C4997" s="13" t="s">
        <v>18736</v>
      </c>
      <c r="D4997" s="13" t="s">
        <v>17385</v>
      </c>
      <c r="E4997" s="13" t="s">
        <v>17565</v>
      </c>
      <c r="F4997" s="13" t="s">
        <v>17566</v>
      </c>
      <c r="G4997" s="14">
        <v>2976.0</v>
      </c>
      <c r="H4997" s="16" t="b">
        <f>G4997&lt;'Programas e Observações'!$C$11</f>
        <v>1</v>
      </c>
      <c r="I4997" s="14">
        <v>636.0</v>
      </c>
      <c r="J4997" s="14">
        <v>399.0</v>
      </c>
      <c r="K4997" s="14">
        <v>42.0</v>
      </c>
      <c r="L4997" s="14">
        <v>89.0</v>
      </c>
      <c r="M4997" s="14">
        <v>25.0</v>
      </c>
      <c r="N4997" s="14">
        <v>21.0</v>
      </c>
      <c r="O4997" s="14">
        <v>13.0</v>
      </c>
      <c r="P4997" s="14">
        <v>0.0</v>
      </c>
      <c r="Q4997" s="14"/>
      <c r="R4997" s="17">
        <f t="shared" si="1"/>
        <v>213.7096774</v>
      </c>
      <c r="S4997" s="17">
        <f t="shared" si="2"/>
        <v>134.0725806</v>
      </c>
      <c r="T4997" s="17">
        <f t="shared" si="3"/>
        <v>14.11290323</v>
      </c>
      <c r="U4997" s="17">
        <f t="shared" si="4"/>
        <v>29.90591398</v>
      </c>
      <c r="V4997" s="17">
        <f t="shared" si="5"/>
        <v>8.400537634</v>
      </c>
      <c r="W4997" s="17">
        <f t="shared" si="6"/>
        <v>7.056451613</v>
      </c>
      <c r="X4997" s="17">
        <f t="shared" si="7"/>
        <v>4.36827957</v>
      </c>
      <c r="Y4997" s="14">
        <f t="shared" si="8"/>
        <v>27116</v>
      </c>
      <c r="Z4997" s="14">
        <f t="shared" si="9"/>
        <v>11474</v>
      </c>
      <c r="AA4997" s="14">
        <f t="shared" si="10"/>
        <v>4477</v>
      </c>
      <c r="AB4997" s="14">
        <f t="shared" si="11"/>
        <v>4375</v>
      </c>
      <c r="AC4997" s="14">
        <f t="shared" si="12"/>
        <v>2307</v>
      </c>
      <c r="AD4997" s="14">
        <f t="shared" si="13"/>
        <v>6260</v>
      </c>
      <c r="AE4997" s="14">
        <f t="shared" si="14"/>
        <v>935</v>
      </c>
      <c r="AF4997" s="14">
        <f t="shared" si="15"/>
        <v>40</v>
      </c>
      <c r="AG4997" s="17">
        <f t="shared" si="16"/>
        <v>83.23766139</v>
      </c>
      <c r="AH4997" s="20">
        <f>12*(J4997*'Programas e Observações'!$C$8+K4997*'Programas e Observações'!$C$9+L4997*('Programas e Observações'!$C$8+'Programas e Observações'!$C$9)+M4997*'Programas e Observações'!$C$10)</f>
        <v>176830.2</v>
      </c>
      <c r="AI4997" s="20">
        <f>12*(J4997*'Programas e Observações'!$D$8+K4997*'Programas e Observações'!$D$9+L4997*('Programas e Observações'!$D$8+'Programas e Observações'!$D$9)+M4997*'Programas e Observações'!$D$10)</f>
        <v>355521.12</v>
      </c>
      <c r="AJ4997" s="13" t="s">
        <v>2316</v>
      </c>
      <c r="AK4997" s="13" t="s">
        <v>5375</v>
      </c>
    </row>
    <row r="4998" ht="15.75" customHeight="1">
      <c r="A4998" s="13" t="s">
        <v>18737</v>
      </c>
      <c r="B4998" s="13" t="s">
        <v>18738</v>
      </c>
      <c r="C4998" s="13" t="s">
        <v>18739</v>
      </c>
      <c r="D4998" s="13" t="s">
        <v>17385</v>
      </c>
      <c r="E4998" s="13" t="s">
        <v>17554</v>
      </c>
      <c r="F4998" s="13" t="s">
        <v>17555</v>
      </c>
      <c r="G4998" s="14">
        <v>2399.0</v>
      </c>
      <c r="H4998" s="16" t="b">
        <f>G4998&lt;'Programas e Observações'!$C$11</f>
        <v>1</v>
      </c>
      <c r="I4998" s="14">
        <v>486.0</v>
      </c>
      <c r="J4998" s="14">
        <v>333.0</v>
      </c>
      <c r="K4998" s="14">
        <v>20.0</v>
      </c>
      <c r="L4998" s="14">
        <v>106.0</v>
      </c>
      <c r="M4998" s="14">
        <v>25.0</v>
      </c>
      <c r="N4998" s="14">
        <v>37.0</v>
      </c>
      <c r="O4998" s="14">
        <v>8.0</v>
      </c>
      <c r="P4998" s="14">
        <v>0.0</v>
      </c>
      <c r="Q4998" s="14"/>
      <c r="R4998" s="17">
        <f t="shared" si="1"/>
        <v>202.5844102</v>
      </c>
      <c r="S4998" s="17">
        <f t="shared" si="2"/>
        <v>138.8078366</v>
      </c>
      <c r="T4998" s="17">
        <f t="shared" si="3"/>
        <v>8.336807003</v>
      </c>
      <c r="U4998" s="17">
        <f t="shared" si="4"/>
        <v>44.18507712</v>
      </c>
      <c r="V4998" s="17">
        <f t="shared" si="5"/>
        <v>10.42100875</v>
      </c>
      <c r="W4998" s="17">
        <f t="shared" si="6"/>
        <v>15.42309296</v>
      </c>
      <c r="X4998" s="17">
        <f t="shared" si="7"/>
        <v>3.334722801</v>
      </c>
      <c r="Y4998" s="14">
        <f t="shared" si="8"/>
        <v>26074</v>
      </c>
      <c r="Z4998" s="14">
        <f t="shared" si="9"/>
        <v>14640</v>
      </c>
      <c r="AA4998" s="14">
        <f t="shared" si="10"/>
        <v>1594</v>
      </c>
      <c r="AB4998" s="14">
        <f t="shared" si="11"/>
        <v>5010</v>
      </c>
      <c r="AC4998" s="14">
        <f t="shared" si="12"/>
        <v>2553</v>
      </c>
      <c r="AD4998" s="14">
        <f t="shared" si="13"/>
        <v>2751</v>
      </c>
      <c r="AE4998" s="14">
        <f t="shared" si="14"/>
        <v>355</v>
      </c>
      <c r="AF4998" s="14">
        <f t="shared" si="15"/>
        <v>12</v>
      </c>
      <c r="AG4998" s="17">
        <f t="shared" si="16"/>
        <v>159.5471929</v>
      </c>
      <c r="AH4998" s="20">
        <f>12*(J4998*'Programas e Observações'!$C$8+K4998*'Programas e Observações'!$C$9+L4998*('Programas e Observações'!$C$8+'Programas e Observações'!$C$9)+M4998*'Programas e Observações'!$C$10)</f>
        <v>164551.8</v>
      </c>
      <c r="AI4998" s="20">
        <f>12*(J4998*'Programas e Observações'!$D$8+K4998*'Programas e Observações'!$D$9+L4998*('Programas e Observações'!$D$8+'Programas e Observações'!$D$9)+M4998*'Programas e Observações'!$D$10)</f>
        <v>325512.36</v>
      </c>
      <c r="AJ4998" s="13" t="s">
        <v>6598</v>
      </c>
      <c r="AK4998" s="13" t="s">
        <v>8673</v>
      </c>
    </row>
    <row r="4999" ht="15.75" customHeight="1">
      <c r="A4999" s="13" t="s">
        <v>18740</v>
      </c>
      <c r="B4999" s="13" t="s">
        <v>18741</v>
      </c>
      <c r="C4999" s="13" t="s">
        <v>18742</v>
      </c>
      <c r="D4999" s="13" t="s">
        <v>17385</v>
      </c>
      <c r="E4999" s="13" t="s">
        <v>17458</v>
      </c>
      <c r="F4999" s="13" t="s">
        <v>17459</v>
      </c>
      <c r="G4999" s="14">
        <v>1931.0</v>
      </c>
      <c r="H4999" s="16" t="b">
        <f>G4999&lt;'Programas e Observações'!$C$11</f>
        <v>1</v>
      </c>
      <c r="I4999" s="14">
        <v>247.0</v>
      </c>
      <c r="J4999" s="14">
        <v>171.0</v>
      </c>
      <c r="K4999" s="14">
        <v>16.0</v>
      </c>
      <c r="L4999" s="14">
        <v>21.0</v>
      </c>
      <c r="M4999" s="14">
        <v>7.0</v>
      </c>
      <c r="N4999" s="14">
        <v>69.0</v>
      </c>
      <c r="O4999" s="14">
        <v>11.0</v>
      </c>
      <c r="P4999" s="14">
        <v>0.0</v>
      </c>
      <c r="Q4999" s="14"/>
      <c r="R4999" s="17">
        <f t="shared" si="1"/>
        <v>127.9129984</v>
      </c>
      <c r="S4999" s="17">
        <f t="shared" si="2"/>
        <v>88.55515277</v>
      </c>
      <c r="T4999" s="17">
        <f t="shared" si="3"/>
        <v>8.285862248</v>
      </c>
      <c r="U4999" s="17">
        <f t="shared" si="4"/>
        <v>10.8751942</v>
      </c>
      <c r="V4999" s="17">
        <f t="shared" si="5"/>
        <v>3.625064733</v>
      </c>
      <c r="W4999" s="17">
        <f t="shared" si="6"/>
        <v>35.73278094</v>
      </c>
      <c r="X4999" s="17">
        <f t="shared" si="7"/>
        <v>5.696530295</v>
      </c>
      <c r="Y4999" s="14">
        <f t="shared" si="8"/>
        <v>19638</v>
      </c>
      <c r="Z4999" s="14">
        <f t="shared" si="9"/>
        <v>9641</v>
      </c>
      <c r="AA4999" s="14">
        <f t="shared" si="10"/>
        <v>2378</v>
      </c>
      <c r="AB4999" s="14">
        <f t="shared" si="11"/>
        <v>3275</v>
      </c>
      <c r="AC4999" s="14">
        <f t="shared" si="12"/>
        <v>1295</v>
      </c>
      <c r="AD4999" s="14">
        <f t="shared" si="13"/>
        <v>4486</v>
      </c>
      <c r="AE4999" s="14">
        <f t="shared" si="14"/>
        <v>929</v>
      </c>
      <c r="AF4999" s="14">
        <f t="shared" si="15"/>
        <v>20</v>
      </c>
      <c r="AG4999" s="17">
        <f t="shared" si="16"/>
        <v>82.42602308</v>
      </c>
      <c r="AH4999" s="20">
        <f>12*(J4999*'Programas e Observações'!$C$8+K4999*'Programas e Observações'!$C$9+L4999*('Programas e Observações'!$C$8+'Programas e Observações'!$C$9)+M4999*'Programas e Observações'!$C$10)</f>
        <v>60669.96</v>
      </c>
      <c r="AI4999" s="20">
        <f>12*(J4999*'Programas e Observações'!$D$8+K4999*'Programas e Observações'!$D$9+L4999*('Programas e Observações'!$D$8+'Programas e Observações'!$D$9)+M4999*'Programas e Observações'!$D$10)</f>
        <v>130620</v>
      </c>
      <c r="AJ4999" s="13" t="s">
        <v>6542</v>
      </c>
      <c r="AK4999" s="13" t="s">
        <v>4442</v>
      </c>
    </row>
    <row r="5000" ht="15.75" customHeight="1">
      <c r="A5000" s="13" t="s">
        <v>18743</v>
      </c>
      <c r="B5000" s="13" t="s">
        <v>18744</v>
      </c>
      <c r="C5000" s="13" t="s">
        <v>18745</v>
      </c>
      <c r="D5000" s="13" t="s">
        <v>17385</v>
      </c>
      <c r="E5000" s="13" t="s">
        <v>17471</v>
      </c>
      <c r="F5000" s="13" t="s">
        <v>17472</v>
      </c>
      <c r="G5000" s="14">
        <v>4555.0</v>
      </c>
      <c r="H5000" s="16" t="b">
        <f>G5000&lt;'Programas e Observações'!$C$11</f>
        <v>1</v>
      </c>
      <c r="I5000" s="14">
        <v>916.0</v>
      </c>
      <c r="J5000" s="14">
        <v>560.0</v>
      </c>
      <c r="K5000" s="14">
        <v>46.0</v>
      </c>
      <c r="L5000" s="14">
        <v>158.0</v>
      </c>
      <c r="M5000" s="14">
        <v>55.0</v>
      </c>
      <c r="N5000" s="14">
        <v>119.0</v>
      </c>
      <c r="O5000" s="14">
        <v>17.0</v>
      </c>
      <c r="P5000" s="14">
        <v>1.0</v>
      </c>
      <c r="Q5000" s="14"/>
      <c r="R5000" s="17">
        <f t="shared" si="1"/>
        <v>201.0976948</v>
      </c>
      <c r="S5000" s="17">
        <f t="shared" si="2"/>
        <v>122.9418222</v>
      </c>
      <c r="T5000" s="17">
        <f t="shared" si="3"/>
        <v>10.09879254</v>
      </c>
      <c r="U5000" s="17">
        <f t="shared" si="4"/>
        <v>34.68715697</v>
      </c>
      <c r="V5000" s="17">
        <f t="shared" si="5"/>
        <v>12.07464325</v>
      </c>
      <c r="W5000" s="17">
        <f t="shared" si="6"/>
        <v>26.12513721</v>
      </c>
      <c r="X5000" s="17">
        <f t="shared" si="7"/>
        <v>3.732162459</v>
      </c>
      <c r="Y5000" s="14">
        <f t="shared" si="8"/>
        <v>89685</v>
      </c>
      <c r="Z5000" s="14">
        <f t="shared" si="9"/>
        <v>45733</v>
      </c>
      <c r="AA5000" s="14">
        <f t="shared" si="10"/>
        <v>6462</v>
      </c>
      <c r="AB5000" s="14">
        <f t="shared" si="11"/>
        <v>22523</v>
      </c>
      <c r="AC5000" s="14">
        <f t="shared" si="12"/>
        <v>8211</v>
      </c>
      <c r="AD5000" s="14">
        <f t="shared" si="13"/>
        <v>12145</v>
      </c>
      <c r="AE5000" s="14">
        <f t="shared" si="14"/>
        <v>1997</v>
      </c>
      <c r="AF5000" s="14">
        <f t="shared" si="15"/>
        <v>84</v>
      </c>
      <c r="AG5000" s="17">
        <f t="shared" si="16"/>
        <v>112.0337082</v>
      </c>
      <c r="AH5000" s="20">
        <f>12*(J5000*'Programas e Observações'!$C$8+K5000*'Programas e Observações'!$C$9+L5000*('Programas e Observações'!$C$8+'Programas e Observações'!$C$9)+M5000*'Programas e Observações'!$C$10)</f>
        <v>275512.8</v>
      </c>
      <c r="AI5000" s="20">
        <f>12*(J5000*'Programas e Observações'!$D$8+K5000*'Programas e Observações'!$D$9+L5000*('Programas e Observações'!$D$8+'Programas e Observações'!$D$9)+M5000*'Programas e Observações'!$D$10)</f>
        <v>538926.12</v>
      </c>
      <c r="AJ5000" s="13" t="s">
        <v>10687</v>
      </c>
      <c r="AK5000" s="13" t="s">
        <v>3886</v>
      </c>
    </row>
    <row r="5001" ht="15.75" customHeight="1">
      <c r="A5001" s="13" t="s">
        <v>18746</v>
      </c>
      <c r="B5001" s="13" t="s">
        <v>18747</v>
      </c>
      <c r="C5001" s="13" t="s">
        <v>18748</v>
      </c>
      <c r="D5001" s="13" t="s">
        <v>17385</v>
      </c>
      <c r="E5001" s="13" t="s">
        <v>17406</v>
      </c>
      <c r="F5001" s="13" t="s">
        <v>17407</v>
      </c>
      <c r="G5001" s="14">
        <v>2466.0</v>
      </c>
      <c r="H5001" s="16" t="b">
        <f>G5001&lt;'Programas e Observações'!$C$11</f>
        <v>1</v>
      </c>
      <c r="I5001" s="14">
        <v>612.0</v>
      </c>
      <c r="J5001" s="14">
        <v>353.0</v>
      </c>
      <c r="K5001" s="14">
        <v>17.0</v>
      </c>
      <c r="L5001" s="14">
        <v>91.0</v>
      </c>
      <c r="M5001" s="14">
        <v>26.0</v>
      </c>
      <c r="N5001" s="14">
        <v>80.0</v>
      </c>
      <c r="O5001" s="14">
        <v>14.0</v>
      </c>
      <c r="P5001" s="14">
        <v>1.0</v>
      </c>
      <c r="Q5001" s="14"/>
      <c r="R5001" s="17">
        <f t="shared" si="1"/>
        <v>248.1751825</v>
      </c>
      <c r="S5001" s="17">
        <f t="shared" si="2"/>
        <v>143.1467964</v>
      </c>
      <c r="T5001" s="17">
        <f t="shared" si="3"/>
        <v>6.893755069</v>
      </c>
      <c r="U5001" s="17">
        <f t="shared" si="4"/>
        <v>36.90186537</v>
      </c>
      <c r="V5001" s="17">
        <f t="shared" si="5"/>
        <v>10.54339011</v>
      </c>
      <c r="W5001" s="17">
        <f t="shared" si="6"/>
        <v>32.44120032</v>
      </c>
      <c r="X5001" s="17">
        <f t="shared" si="7"/>
        <v>5.677210057</v>
      </c>
      <c r="Y5001" s="14">
        <f t="shared" si="8"/>
        <v>39596</v>
      </c>
      <c r="Z5001" s="14">
        <f t="shared" si="9"/>
        <v>24465</v>
      </c>
      <c r="AA5001" s="14">
        <f t="shared" si="10"/>
        <v>1921</v>
      </c>
      <c r="AB5001" s="14">
        <f t="shared" si="11"/>
        <v>7339</v>
      </c>
      <c r="AC5001" s="14">
        <f t="shared" si="12"/>
        <v>2721</v>
      </c>
      <c r="AD5001" s="14">
        <f t="shared" si="13"/>
        <v>4709</v>
      </c>
      <c r="AE5001" s="14">
        <f t="shared" si="14"/>
        <v>898</v>
      </c>
      <c r="AF5001" s="14">
        <f t="shared" si="15"/>
        <v>18</v>
      </c>
      <c r="AG5001" s="17">
        <f t="shared" si="16"/>
        <v>167.3761144</v>
      </c>
      <c r="AH5001" s="20">
        <f>12*(J5001*'Programas e Observações'!$C$8+K5001*'Programas e Observações'!$C$9+L5001*('Programas e Observações'!$C$8+'Programas e Observações'!$C$9)+M5001*'Programas e Observações'!$C$10)</f>
        <v>156902.88</v>
      </c>
      <c r="AI5001" s="20">
        <f>12*(J5001*'Programas e Observações'!$D$8+K5001*'Programas e Observações'!$D$9+L5001*('Programas e Observações'!$D$8+'Programas e Observações'!$D$9)+M5001*'Programas e Observações'!$D$10)</f>
        <v>319287.12</v>
      </c>
      <c r="AJ5001" s="13" t="s">
        <v>18749</v>
      </c>
      <c r="AK5001" s="13" t="s">
        <v>3072</v>
      </c>
    </row>
    <row r="5002" ht="15.75" customHeight="1">
      <c r="A5002" s="13" t="s">
        <v>18750</v>
      </c>
      <c r="B5002" s="13" t="s">
        <v>18751</v>
      </c>
      <c r="C5002" s="13" t="s">
        <v>18752</v>
      </c>
      <c r="D5002" s="13" t="s">
        <v>17385</v>
      </c>
      <c r="E5002" s="13" t="s">
        <v>17447</v>
      </c>
      <c r="F5002" s="13" t="s">
        <v>17448</v>
      </c>
      <c r="G5002" s="14">
        <v>26248.0</v>
      </c>
      <c r="H5002" s="16" t="b">
        <f>G5002&lt;'Programas e Observações'!$C$11</f>
        <v>0</v>
      </c>
      <c r="I5002" s="14">
        <v>4148.0</v>
      </c>
      <c r="J5002" s="14">
        <v>2073.0</v>
      </c>
      <c r="K5002" s="14">
        <v>283.0</v>
      </c>
      <c r="L5002" s="14">
        <v>985.0</v>
      </c>
      <c r="M5002" s="14">
        <v>370.0</v>
      </c>
      <c r="N5002" s="14">
        <v>287.0</v>
      </c>
      <c r="O5002" s="14">
        <v>6.0</v>
      </c>
      <c r="P5002" s="14">
        <v>1.0</v>
      </c>
      <c r="Q5002" s="14"/>
      <c r="R5002" s="17">
        <f t="shared" si="1"/>
        <v>158.0310881</v>
      </c>
      <c r="S5002" s="17">
        <f t="shared" si="2"/>
        <v>78.9774459</v>
      </c>
      <c r="T5002" s="17">
        <f t="shared" si="3"/>
        <v>10.78177385</v>
      </c>
      <c r="U5002" s="17">
        <f t="shared" si="4"/>
        <v>37.5266687</v>
      </c>
      <c r="V5002" s="17">
        <f t="shared" si="5"/>
        <v>14.0963121</v>
      </c>
      <c r="W5002" s="17">
        <f t="shared" si="6"/>
        <v>10.93416641</v>
      </c>
      <c r="X5002" s="17">
        <f t="shared" si="7"/>
        <v>0.2285888449</v>
      </c>
      <c r="Y5002" s="14">
        <f t="shared" si="8"/>
        <v>114333</v>
      </c>
      <c r="Z5002" s="14">
        <f t="shared" si="9"/>
        <v>55340</v>
      </c>
      <c r="AA5002" s="14">
        <f t="shared" si="10"/>
        <v>8438</v>
      </c>
      <c r="AB5002" s="14">
        <f t="shared" si="11"/>
        <v>29619</v>
      </c>
      <c r="AC5002" s="14">
        <f t="shared" si="12"/>
        <v>9993</v>
      </c>
      <c r="AD5002" s="14">
        <f t="shared" si="13"/>
        <v>9424</v>
      </c>
      <c r="AE5002" s="14">
        <f t="shared" si="14"/>
        <v>2349</v>
      </c>
      <c r="AF5002" s="14">
        <f t="shared" si="15"/>
        <v>46</v>
      </c>
      <c r="AG5002" s="17">
        <f t="shared" si="16"/>
        <v>135.6957116</v>
      </c>
      <c r="AH5002" s="20">
        <f>12*(J5002*'Programas e Observações'!$C$8+K5002*'Programas e Observações'!$C$9+L5002*('Programas e Observações'!$C$8+'Programas e Observações'!$C$9)+M5002*'Programas e Observações'!$C$10)</f>
        <v>1448331.6</v>
      </c>
      <c r="AI5002" s="20">
        <f>12*(J5002*'Programas e Observações'!$D$8+K5002*'Programas e Observações'!$D$9+L5002*('Programas e Observações'!$D$8+'Programas e Observações'!$D$9)+M5002*'Programas e Observações'!$D$10)</f>
        <v>2580783.12</v>
      </c>
      <c r="AJ5002" s="13" t="s">
        <v>18753</v>
      </c>
      <c r="AK5002" s="13" t="s">
        <v>838</v>
      </c>
    </row>
    <row r="5003" ht="15.75" customHeight="1">
      <c r="A5003" s="13" t="s">
        <v>18754</v>
      </c>
      <c r="B5003" s="13" t="s">
        <v>18755</v>
      </c>
      <c r="C5003" s="13" t="s">
        <v>18756</v>
      </c>
      <c r="D5003" s="13" t="s">
        <v>17385</v>
      </c>
      <c r="E5003" s="13" t="s">
        <v>17391</v>
      </c>
      <c r="F5003" s="13" t="s">
        <v>17392</v>
      </c>
      <c r="G5003" s="14">
        <v>6978.0</v>
      </c>
      <c r="H5003" s="16" t="b">
        <f>G5003&lt;'Programas e Observações'!$C$11</f>
        <v>1</v>
      </c>
      <c r="I5003" s="14">
        <v>1349.0</v>
      </c>
      <c r="J5003" s="14">
        <v>753.0</v>
      </c>
      <c r="K5003" s="14">
        <v>91.0</v>
      </c>
      <c r="L5003" s="14">
        <v>253.0</v>
      </c>
      <c r="M5003" s="14">
        <v>44.0</v>
      </c>
      <c r="N5003" s="14">
        <v>58.0</v>
      </c>
      <c r="O5003" s="14">
        <v>25.0</v>
      </c>
      <c r="P5003" s="14">
        <v>0.0</v>
      </c>
      <c r="Q5003" s="14"/>
      <c r="R5003" s="17">
        <f t="shared" si="1"/>
        <v>193.3218687</v>
      </c>
      <c r="S5003" s="17">
        <f t="shared" si="2"/>
        <v>107.9105761</v>
      </c>
      <c r="T5003" s="17">
        <f t="shared" si="3"/>
        <v>13.04098596</v>
      </c>
      <c r="U5003" s="17">
        <f t="shared" si="4"/>
        <v>36.25680711</v>
      </c>
      <c r="V5003" s="17">
        <f t="shared" si="5"/>
        <v>6.305531671</v>
      </c>
      <c r="W5003" s="17">
        <f t="shared" si="6"/>
        <v>8.311837203</v>
      </c>
      <c r="X5003" s="17">
        <f t="shared" si="7"/>
        <v>3.582688449</v>
      </c>
      <c r="Y5003" s="14">
        <f t="shared" si="8"/>
        <v>20310</v>
      </c>
      <c r="Z5003" s="14">
        <f t="shared" si="9"/>
        <v>10914</v>
      </c>
      <c r="AA5003" s="14">
        <f t="shared" si="10"/>
        <v>1544</v>
      </c>
      <c r="AB5003" s="14">
        <f t="shared" si="11"/>
        <v>3994</v>
      </c>
      <c r="AC5003" s="14">
        <f t="shared" si="12"/>
        <v>1643</v>
      </c>
      <c r="AD5003" s="14">
        <f t="shared" si="13"/>
        <v>2020</v>
      </c>
      <c r="AE5003" s="14">
        <f t="shared" si="14"/>
        <v>473</v>
      </c>
      <c r="AF5003" s="14">
        <f t="shared" si="15"/>
        <v>12</v>
      </c>
      <c r="AG5003" s="17">
        <f t="shared" si="16"/>
        <v>150.845582</v>
      </c>
      <c r="AH5003" s="20">
        <f>12*(J5003*'Programas e Observações'!$C$8+K5003*'Programas e Observações'!$C$9+L5003*('Programas e Observações'!$C$8+'Programas e Observações'!$C$9)+M5003*'Programas e Observações'!$C$10)</f>
        <v>398225.52</v>
      </c>
      <c r="AI5003" s="20">
        <f>12*(J5003*'Programas e Observações'!$D$8+K5003*'Programas e Observações'!$D$9+L5003*('Programas e Observações'!$D$8+'Programas e Observações'!$D$9)+M5003*'Programas e Observações'!$D$10)</f>
        <v>768082.08</v>
      </c>
      <c r="AJ5003" s="13" t="s">
        <v>11894</v>
      </c>
      <c r="AK5003" s="13" t="s">
        <v>8580</v>
      </c>
    </row>
    <row r="5004" ht="15.75" customHeight="1">
      <c r="A5004" s="13" t="s">
        <v>18757</v>
      </c>
      <c r="B5004" s="13" t="s">
        <v>18758</v>
      </c>
      <c r="C5004" s="13" t="s">
        <v>18759</v>
      </c>
      <c r="D5004" s="13" t="s">
        <v>17385</v>
      </c>
      <c r="E5004" s="13" t="s">
        <v>17528</v>
      </c>
      <c r="F5004" s="13" t="s">
        <v>17529</v>
      </c>
      <c r="G5004" s="14">
        <v>2443.0</v>
      </c>
      <c r="H5004" s="16" t="b">
        <f>G5004&lt;'Programas e Observações'!$C$11</f>
        <v>1</v>
      </c>
      <c r="I5004" s="14">
        <v>400.0</v>
      </c>
      <c r="J5004" s="14">
        <v>267.0</v>
      </c>
      <c r="K5004" s="14">
        <v>17.0</v>
      </c>
      <c r="L5004" s="14">
        <v>70.0</v>
      </c>
      <c r="M5004" s="14">
        <v>11.0</v>
      </c>
      <c r="N5004" s="14">
        <v>59.0</v>
      </c>
      <c r="O5004" s="14">
        <v>7.0</v>
      </c>
      <c r="P5004" s="14">
        <v>0.0</v>
      </c>
      <c r="Q5004" s="14"/>
      <c r="R5004" s="17">
        <f t="shared" si="1"/>
        <v>163.733115</v>
      </c>
      <c r="S5004" s="17">
        <f t="shared" si="2"/>
        <v>109.2918543</v>
      </c>
      <c r="T5004" s="17">
        <f t="shared" si="3"/>
        <v>6.958657388</v>
      </c>
      <c r="U5004" s="17">
        <f t="shared" si="4"/>
        <v>28.65329513</v>
      </c>
      <c r="V5004" s="17">
        <f t="shared" si="5"/>
        <v>4.502660663</v>
      </c>
      <c r="W5004" s="17">
        <f t="shared" si="6"/>
        <v>24.15063447</v>
      </c>
      <c r="X5004" s="17">
        <f t="shared" si="7"/>
        <v>2.865329513</v>
      </c>
      <c r="Y5004" s="14">
        <f t="shared" si="8"/>
        <v>73317</v>
      </c>
      <c r="Z5004" s="14">
        <f t="shared" si="9"/>
        <v>33457</v>
      </c>
      <c r="AA5004" s="14">
        <f t="shared" si="10"/>
        <v>6619</v>
      </c>
      <c r="AB5004" s="14">
        <f t="shared" si="11"/>
        <v>20730</v>
      </c>
      <c r="AC5004" s="14">
        <f t="shared" si="12"/>
        <v>8007</v>
      </c>
      <c r="AD5004" s="14">
        <f t="shared" si="13"/>
        <v>10198</v>
      </c>
      <c r="AE5004" s="14">
        <f t="shared" si="14"/>
        <v>1933</v>
      </c>
      <c r="AF5004" s="14">
        <f t="shared" si="15"/>
        <v>53</v>
      </c>
      <c r="AG5004" s="17">
        <f t="shared" si="16"/>
        <v>93.64606165</v>
      </c>
      <c r="AH5004" s="20">
        <f>12*(J5004*'Programas e Observações'!$C$8+K5004*'Programas e Observações'!$C$9+L5004*('Programas e Observações'!$C$8+'Programas e Observações'!$C$9)+M5004*'Programas e Observações'!$C$10)</f>
        <v>117046.08</v>
      </c>
      <c r="AI5004" s="20">
        <f>12*(J5004*'Programas e Observações'!$D$8+K5004*'Programas e Observações'!$D$9+L5004*('Programas e Observações'!$D$8+'Programas e Observações'!$D$9)+M5004*'Programas e Observações'!$D$10)</f>
        <v>240281.04</v>
      </c>
      <c r="AJ5004" s="13" t="s">
        <v>367</v>
      </c>
      <c r="AK5004" s="13" t="s">
        <v>3699</v>
      </c>
    </row>
    <row r="5005" ht="15.75" customHeight="1">
      <c r="A5005" s="13" t="s">
        <v>18760</v>
      </c>
      <c r="B5005" s="13" t="s">
        <v>18761</v>
      </c>
      <c r="C5005" s="13" t="s">
        <v>18762</v>
      </c>
      <c r="D5005" s="13" t="s">
        <v>17385</v>
      </c>
      <c r="E5005" s="13" t="s">
        <v>17587</v>
      </c>
      <c r="F5005" s="13" t="s">
        <v>17588</v>
      </c>
      <c r="G5005" s="14">
        <v>4295.0</v>
      </c>
      <c r="H5005" s="16" t="b">
        <f>G5005&lt;'Programas e Observações'!$C$11</f>
        <v>1</v>
      </c>
      <c r="I5005" s="14">
        <v>418.0</v>
      </c>
      <c r="J5005" s="14">
        <v>230.0</v>
      </c>
      <c r="K5005" s="14">
        <v>27.0</v>
      </c>
      <c r="L5005" s="14">
        <v>94.0</v>
      </c>
      <c r="M5005" s="14">
        <v>39.0</v>
      </c>
      <c r="N5005" s="14">
        <v>48.0</v>
      </c>
      <c r="O5005" s="14">
        <v>8.0</v>
      </c>
      <c r="P5005" s="14">
        <v>1.0</v>
      </c>
      <c r="Q5005" s="14"/>
      <c r="R5005" s="17">
        <f t="shared" si="1"/>
        <v>97.32246799</v>
      </c>
      <c r="S5005" s="17">
        <f t="shared" si="2"/>
        <v>53.55064028</v>
      </c>
      <c r="T5005" s="17">
        <f t="shared" si="3"/>
        <v>6.286379511</v>
      </c>
      <c r="U5005" s="17">
        <f t="shared" si="4"/>
        <v>21.88591385</v>
      </c>
      <c r="V5005" s="17">
        <f t="shared" si="5"/>
        <v>9.08032596</v>
      </c>
      <c r="W5005" s="17">
        <f t="shared" si="6"/>
        <v>11.1757858</v>
      </c>
      <c r="X5005" s="17">
        <f t="shared" si="7"/>
        <v>1.862630966</v>
      </c>
      <c r="Y5005" s="14">
        <f t="shared" si="8"/>
        <v>6155</v>
      </c>
      <c r="Z5005" s="14">
        <f t="shared" si="9"/>
        <v>2452</v>
      </c>
      <c r="AA5005" s="14">
        <f t="shared" si="10"/>
        <v>965</v>
      </c>
      <c r="AB5005" s="14">
        <f t="shared" si="11"/>
        <v>1273</v>
      </c>
      <c r="AC5005" s="14">
        <f t="shared" si="12"/>
        <v>482</v>
      </c>
      <c r="AD5005" s="14">
        <f t="shared" si="13"/>
        <v>1288</v>
      </c>
      <c r="AE5005" s="14">
        <f t="shared" si="14"/>
        <v>242</v>
      </c>
      <c r="AF5005" s="14">
        <f t="shared" si="15"/>
        <v>7</v>
      </c>
      <c r="AG5005" s="17">
        <f t="shared" si="16"/>
        <v>61.13185809</v>
      </c>
      <c r="AH5005" s="20">
        <f>12*(J5005*'Programas e Observações'!$C$8+K5005*'Programas e Observações'!$C$9+L5005*('Programas e Observações'!$C$8+'Programas e Observações'!$C$9)+M5005*'Programas e Observações'!$C$10)</f>
        <v>146547.72</v>
      </c>
      <c r="AI5005" s="20">
        <f>12*(J5005*'Programas e Observações'!$D$8+K5005*'Programas e Observações'!$D$9+L5005*('Programas e Observações'!$D$8+'Programas e Observações'!$D$9)+M5005*'Programas e Observações'!$D$10)</f>
        <v>266241.6</v>
      </c>
      <c r="AJ5005" s="13" t="s">
        <v>1183</v>
      </c>
      <c r="AK5005" s="13" t="s">
        <v>1023</v>
      </c>
    </row>
    <row r="5006" ht="15.75" customHeight="1">
      <c r="A5006" s="13" t="s">
        <v>18763</v>
      </c>
      <c r="B5006" s="13" t="s">
        <v>18764</v>
      </c>
      <c r="C5006" s="13" t="s">
        <v>18765</v>
      </c>
      <c r="D5006" s="13" t="s">
        <v>17385</v>
      </c>
      <c r="E5006" s="13" t="s">
        <v>17471</v>
      </c>
      <c r="F5006" s="13" t="s">
        <v>17472</v>
      </c>
      <c r="G5006" s="14">
        <v>225737.0</v>
      </c>
      <c r="H5006" s="16" t="b">
        <f>G5006&lt;'Programas e Observações'!$C$11</f>
        <v>0</v>
      </c>
      <c r="I5006" s="14">
        <v>23374.0</v>
      </c>
      <c r="J5006" s="14">
        <v>11149.0</v>
      </c>
      <c r="K5006" s="14">
        <v>1745.0</v>
      </c>
      <c r="L5006" s="14">
        <v>6309.0</v>
      </c>
      <c r="M5006" s="14">
        <v>2759.0</v>
      </c>
      <c r="N5006" s="14">
        <v>2952.0</v>
      </c>
      <c r="O5006" s="14">
        <v>549.0</v>
      </c>
      <c r="P5006" s="14">
        <v>31.0</v>
      </c>
      <c r="Q5006" s="14">
        <v>2059.0</v>
      </c>
      <c r="R5006" s="17">
        <f t="shared" si="1"/>
        <v>103.5452761</v>
      </c>
      <c r="S5006" s="17">
        <f t="shared" si="2"/>
        <v>49.38933361</v>
      </c>
      <c r="T5006" s="17">
        <f t="shared" si="3"/>
        <v>7.730234742</v>
      </c>
      <c r="U5006" s="17">
        <f t="shared" si="4"/>
        <v>27.94845329</v>
      </c>
      <c r="V5006" s="17">
        <f t="shared" si="5"/>
        <v>12.22218777</v>
      </c>
      <c r="W5006" s="17">
        <f t="shared" si="6"/>
        <v>13.07716502</v>
      </c>
      <c r="X5006" s="17">
        <f t="shared" si="7"/>
        <v>2.432033738</v>
      </c>
      <c r="Y5006" s="14">
        <f t="shared" si="8"/>
        <v>89685</v>
      </c>
      <c r="Z5006" s="14">
        <f t="shared" si="9"/>
        <v>45733</v>
      </c>
      <c r="AA5006" s="14">
        <f t="shared" si="10"/>
        <v>6462</v>
      </c>
      <c r="AB5006" s="14">
        <f t="shared" si="11"/>
        <v>22523</v>
      </c>
      <c r="AC5006" s="14">
        <f t="shared" si="12"/>
        <v>8211</v>
      </c>
      <c r="AD5006" s="14">
        <f t="shared" si="13"/>
        <v>12145</v>
      </c>
      <c r="AE5006" s="14">
        <f t="shared" si="14"/>
        <v>1997</v>
      </c>
      <c r="AF5006" s="14">
        <f t="shared" si="15"/>
        <v>84</v>
      </c>
      <c r="AG5006" s="17">
        <f t="shared" si="16"/>
        <v>112.0337082</v>
      </c>
      <c r="AH5006" s="20">
        <f>12*(J5006*'Programas e Observações'!$C$8+K5006*'Programas e Observações'!$C$9+L5006*('Programas e Observações'!$C$8+'Programas e Observações'!$C$9)+M5006*'Programas e Observações'!$C$10)</f>
        <v>9024631.92</v>
      </c>
      <c r="AI5006" s="20">
        <f>12*(J5006*'Programas e Observações'!$D$8+K5006*'Programas e Observações'!$D$9+L5006*('Programas e Observações'!$D$8+'Programas e Observações'!$D$9)+M5006*'Programas e Observações'!$D$10)</f>
        <v>15516591.96</v>
      </c>
      <c r="AJ5006" s="13" t="s">
        <v>18766</v>
      </c>
      <c r="AK5006" s="13" t="s">
        <v>10160</v>
      </c>
    </row>
    <row r="5007" ht="15.75" customHeight="1">
      <c r="A5007" s="13" t="s">
        <v>18767</v>
      </c>
      <c r="B5007" s="13" t="s">
        <v>18768</v>
      </c>
      <c r="C5007" s="13" t="s">
        <v>18769</v>
      </c>
      <c r="D5007" s="13" t="s">
        <v>17385</v>
      </c>
      <c r="E5007" s="13" t="s">
        <v>17447</v>
      </c>
      <c r="F5007" s="13" t="s">
        <v>17448</v>
      </c>
      <c r="G5007" s="14">
        <v>43278.0</v>
      </c>
      <c r="H5007" s="16" t="b">
        <f>G5007&lt;'Programas e Observações'!$C$11</f>
        <v>0</v>
      </c>
      <c r="I5007" s="14">
        <v>5199.0</v>
      </c>
      <c r="J5007" s="14">
        <v>2473.0</v>
      </c>
      <c r="K5007" s="14">
        <v>441.0</v>
      </c>
      <c r="L5007" s="14">
        <v>1179.0</v>
      </c>
      <c r="M5007" s="14">
        <v>263.0</v>
      </c>
      <c r="N5007" s="14">
        <v>552.0</v>
      </c>
      <c r="O5007" s="14">
        <v>165.0</v>
      </c>
      <c r="P5007" s="14">
        <v>6.0</v>
      </c>
      <c r="Q5007" s="14"/>
      <c r="R5007" s="17">
        <f t="shared" si="1"/>
        <v>120.1303203</v>
      </c>
      <c r="S5007" s="17">
        <f t="shared" si="2"/>
        <v>57.14219696</v>
      </c>
      <c r="T5007" s="17">
        <f t="shared" si="3"/>
        <v>10.18993484</v>
      </c>
      <c r="U5007" s="17">
        <f t="shared" si="4"/>
        <v>27.24247886</v>
      </c>
      <c r="V5007" s="17">
        <f t="shared" si="5"/>
        <v>6.076990619</v>
      </c>
      <c r="W5007" s="17">
        <f t="shared" si="6"/>
        <v>12.75474837</v>
      </c>
      <c r="X5007" s="17">
        <f t="shared" si="7"/>
        <v>3.812560654</v>
      </c>
      <c r="Y5007" s="14">
        <f t="shared" si="8"/>
        <v>114333</v>
      </c>
      <c r="Z5007" s="14">
        <f t="shared" si="9"/>
        <v>55340</v>
      </c>
      <c r="AA5007" s="14">
        <f t="shared" si="10"/>
        <v>8438</v>
      </c>
      <c r="AB5007" s="14">
        <f t="shared" si="11"/>
        <v>29619</v>
      </c>
      <c r="AC5007" s="14">
        <f t="shared" si="12"/>
        <v>9993</v>
      </c>
      <c r="AD5007" s="14">
        <f t="shared" si="13"/>
        <v>9424</v>
      </c>
      <c r="AE5007" s="14">
        <f t="shared" si="14"/>
        <v>2349</v>
      </c>
      <c r="AF5007" s="14">
        <f t="shared" si="15"/>
        <v>46</v>
      </c>
      <c r="AG5007" s="17">
        <f t="shared" si="16"/>
        <v>135.6957116</v>
      </c>
      <c r="AH5007" s="20">
        <f>12*(J5007*'Programas e Observações'!$C$8+K5007*'Programas e Observações'!$C$9+L5007*('Programas e Observações'!$C$8+'Programas e Observações'!$C$9)+M5007*'Programas e Observações'!$C$10)</f>
        <v>1689189.84</v>
      </c>
      <c r="AI5007" s="20">
        <f>12*(J5007*'Programas e Observações'!$D$8+K5007*'Programas e Observações'!$D$9+L5007*('Programas e Observações'!$D$8+'Programas e Observações'!$D$9)+M5007*'Programas e Observações'!$D$10)</f>
        <v>3041342.76</v>
      </c>
      <c r="AJ5007" s="13" t="s">
        <v>18770</v>
      </c>
      <c r="AK5007" s="13" t="s">
        <v>3931</v>
      </c>
    </row>
    <row r="5008" ht="15.75" customHeight="1">
      <c r="A5008" s="13" t="s">
        <v>18771</v>
      </c>
      <c r="B5008" s="13" t="s">
        <v>18772</v>
      </c>
      <c r="C5008" s="13" t="s">
        <v>18773</v>
      </c>
      <c r="D5008" s="13" t="s">
        <v>17385</v>
      </c>
      <c r="E5008" s="13" t="s">
        <v>17608</v>
      </c>
      <c r="F5008" s="13" t="s">
        <v>17609</v>
      </c>
      <c r="G5008" s="14">
        <v>35865.0</v>
      </c>
      <c r="H5008" s="16" t="b">
        <f>G5008&lt;'Programas e Observações'!$C$11</f>
        <v>0</v>
      </c>
      <c r="I5008" s="14">
        <v>3657.0</v>
      </c>
      <c r="J5008" s="14">
        <v>1869.0</v>
      </c>
      <c r="K5008" s="14">
        <v>287.0</v>
      </c>
      <c r="L5008" s="14">
        <v>789.0</v>
      </c>
      <c r="M5008" s="14">
        <v>261.0</v>
      </c>
      <c r="N5008" s="14">
        <v>439.0</v>
      </c>
      <c r="O5008" s="14">
        <v>39.0</v>
      </c>
      <c r="P5008" s="14">
        <v>1.0</v>
      </c>
      <c r="Q5008" s="14"/>
      <c r="R5008" s="17">
        <f t="shared" si="1"/>
        <v>101.9657047</v>
      </c>
      <c r="S5008" s="17">
        <f t="shared" si="2"/>
        <v>52.11208699</v>
      </c>
      <c r="T5008" s="17">
        <f t="shared" si="3"/>
        <v>8.002230587</v>
      </c>
      <c r="U5008" s="17">
        <f t="shared" si="4"/>
        <v>21.99916353</v>
      </c>
      <c r="V5008" s="17">
        <f t="shared" si="5"/>
        <v>7.277289837</v>
      </c>
      <c r="W5008" s="17">
        <f t="shared" si="6"/>
        <v>12.24034574</v>
      </c>
      <c r="X5008" s="17">
        <f t="shared" si="7"/>
        <v>1.087411125</v>
      </c>
      <c r="Y5008" s="14">
        <f t="shared" si="8"/>
        <v>35666</v>
      </c>
      <c r="Z5008" s="14">
        <f t="shared" si="9"/>
        <v>19281</v>
      </c>
      <c r="AA5008" s="14">
        <f t="shared" si="10"/>
        <v>2674</v>
      </c>
      <c r="AB5008" s="14">
        <f t="shared" si="11"/>
        <v>7703</v>
      </c>
      <c r="AC5008" s="14">
        <f t="shared" si="12"/>
        <v>2367</v>
      </c>
      <c r="AD5008" s="14">
        <f t="shared" si="13"/>
        <v>4626</v>
      </c>
      <c r="AE5008" s="14">
        <f t="shared" si="14"/>
        <v>560</v>
      </c>
      <c r="AF5008" s="14">
        <f t="shared" si="15"/>
        <v>23</v>
      </c>
      <c r="AG5008" s="17">
        <f t="shared" si="16"/>
        <v>124.947451</v>
      </c>
      <c r="AH5008" s="20">
        <f>12*(J5008*'Programas e Observações'!$C$8+K5008*'Programas e Observações'!$C$9+L5008*('Programas e Observações'!$C$8+'Programas e Observações'!$C$9)+M5008*'Programas e Observações'!$C$10)</f>
        <v>1213613.28</v>
      </c>
      <c r="AI5008" s="20">
        <f>12*(J5008*'Programas e Observações'!$D$8+K5008*'Programas e Observações'!$D$9+L5008*('Programas e Observações'!$D$8+'Programas e Observações'!$D$9)+M5008*'Programas e Observações'!$D$10)</f>
        <v>2196505.08</v>
      </c>
      <c r="AJ5008" s="13" t="s">
        <v>18774</v>
      </c>
      <c r="AK5008" s="13" t="s">
        <v>338</v>
      </c>
    </row>
    <row r="5009" ht="15.75" customHeight="1">
      <c r="A5009" s="13" t="s">
        <v>18775</v>
      </c>
      <c r="B5009" s="13" t="s">
        <v>18776</v>
      </c>
      <c r="C5009" s="13" t="s">
        <v>18777</v>
      </c>
      <c r="D5009" s="13" t="s">
        <v>17385</v>
      </c>
      <c r="E5009" s="13" t="s">
        <v>17436</v>
      </c>
      <c r="F5009" s="13" t="s">
        <v>17437</v>
      </c>
      <c r="G5009" s="14">
        <v>21549.0</v>
      </c>
      <c r="H5009" s="16" t="b">
        <f>G5009&lt;'Programas e Observações'!$C$11</f>
        <v>0</v>
      </c>
      <c r="I5009" s="14">
        <v>2280.0</v>
      </c>
      <c r="J5009" s="14">
        <v>1007.0</v>
      </c>
      <c r="K5009" s="14">
        <v>338.0</v>
      </c>
      <c r="L5009" s="14">
        <v>482.0</v>
      </c>
      <c r="M5009" s="14">
        <v>183.0</v>
      </c>
      <c r="N5009" s="14">
        <v>447.0</v>
      </c>
      <c r="O5009" s="14">
        <v>36.0</v>
      </c>
      <c r="P5009" s="14">
        <v>1.0</v>
      </c>
      <c r="Q5009" s="14"/>
      <c r="R5009" s="17">
        <f t="shared" si="1"/>
        <v>105.8053738</v>
      </c>
      <c r="S5009" s="17">
        <f t="shared" si="2"/>
        <v>46.73070676</v>
      </c>
      <c r="T5009" s="17">
        <f t="shared" si="3"/>
        <v>15.68518261</v>
      </c>
      <c r="U5009" s="17">
        <f t="shared" si="4"/>
        <v>22.36762727</v>
      </c>
      <c r="V5009" s="17">
        <f t="shared" si="5"/>
        <v>8.492273423</v>
      </c>
      <c r="W5009" s="17">
        <f t="shared" si="6"/>
        <v>20.74342197</v>
      </c>
      <c r="X5009" s="17">
        <f t="shared" si="7"/>
        <v>1.670611165</v>
      </c>
      <c r="Y5009" s="14">
        <f t="shared" si="8"/>
        <v>20332</v>
      </c>
      <c r="Z5009" s="14">
        <f t="shared" si="9"/>
        <v>9628</v>
      </c>
      <c r="AA5009" s="14">
        <f t="shared" si="10"/>
        <v>2411</v>
      </c>
      <c r="AB5009" s="14">
        <f t="shared" si="11"/>
        <v>4335</v>
      </c>
      <c r="AC5009" s="14">
        <f t="shared" si="12"/>
        <v>1788</v>
      </c>
      <c r="AD5009" s="14">
        <f t="shared" si="13"/>
        <v>3057</v>
      </c>
      <c r="AE5009" s="14">
        <f t="shared" si="14"/>
        <v>389</v>
      </c>
      <c r="AF5009" s="14">
        <f t="shared" si="15"/>
        <v>9</v>
      </c>
      <c r="AG5009" s="17">
        <f t="shared" si="16"/>
        <v>106.8935061</v>
      </c>
      <c r="AH5009" s="20">
        <f>12*(J5009*'Programas e Observações'!$C$8+K5009*'Programas e Observações'!$C$9+L5009*('Programas e Observações'!$C$8+'Programas e Observações'!$C$9)+M5009*'Programas e Observações'!$C$10)</f>
        <v>809915.64</v>
      </c>
      <c r="AI5009" s="20">
        <f>12*(J5009*'Programas e Observações'!$D$8+K5009*'Programas e Observações'!$D$9+L5009*('Programas e Observações'!$D$8+'Programas e Observações'!$D$9)+M5009*'Programas e Observações'!$D$10)</f>
        <v>1365744.84</v>
      </c>
      <c r="AJ5009" s="13" t="s">
        <v>6147</v>
      </c>
      <c r="AK5009" s="13" t="s">
        <v>18778</v>
      </c>
    </row>
    <row r="5010" ht="15.75" customHeight="1">
      <c r="A5010" s="13" t="s">
        <v>18779</v>
      </c>
      <c r="B5010" s="13" t="s">
        <v>18780</v>
      </c>
      <c r="C5010" s="13" t="s">
        <v>17250</v>
      </c>
      <c r="D5010" s="13" t="s">
        <v>17385</v>
      </c>
      <c r="E5010" s="13" t="s">
        <v>17401</v>
      </c>
      <c r="F5010" s="13" t="s">
        <v>17402</v>
      </c>
      <c r="G5010" s="14">
        <v>5587.0</v>
      </c>
      <c r="H5010" s="16" t="b">
        <f>G5010&lt;'Programas e Observações'!$C$11</f>
        <v>1</v>
      </c>
      <c r="I5010" s="14">
        <v>1129.0</v>
      </c>
      <c r="J5010" s="14">
        <v>721.0</v>
      </c>
      <c r="K5010" s="14">
        <v>42.0</v>
      </c>
      <c r="L5010" s="14">
        <v>186.0</v>
      </c>
      <c r="M5010" s="14">
        <v>49.0</v>
      </c>
      <c r="N5010" s="14">
        <v>86.0</v>
      </c>
      <c r="O5010" s="14">
        <v>24.0</v>
      </c>
      <c r="P5010" s="14">
        <v>1.0</v>
      </c>
      <c r="Q5010" s="14"/>
      <c r="R5010" s="17">
        <f t="shared" si="1"/>
        <v>202.0762484</v>
      </c>
      <c r="S5010" s="17">
        <f t="shared" si="2"/>
        <v>129.0495794</v>
      </c>
      <c r="T5010" s="17">
        <f t="shared" si="3"/>
        <v>7.517451226</v>
      </c>
      <c r="U5010" s="17">
        <f t="shared" si="4"/>
        <v>33.29156972</v>
      </c>
      <c r="V5010" s="17">
        <f t="shared" si="5"/>
        <v>8.770359764</v>
      </c>
      <c r="W5010" s="17">
        <f t="shared" si="6"/>
        <v>15.39287632</v>
      </c>
      <c r="X5010" s="17">
        <f t="shared" si="7"/>
        <v>4.295686415</v>
      </c>
      <c r="Y5010" s="14">
        <f t="shared" si="8"/>
        <v>29100</v>
      </c>
      <c r="Z5010" s="14">
        <f t="shared" si="9"/>
        <v>16114</v>
      </c>
      <c r="AA5010" s="14">
        <f t="shared" si="10"/>
        <v>1914</v>
      </c>
      <c r="AB5010" s="14">
        <f t="shared" si="11"/>
        <v>5943</v>
      </c>
      <c r="AC5010" s="14">
        <f t="shared" si="12"/>
        <v>2406</v>
      </c>
      <c r="AD5010" s="14">
        <f t="shared" si="13"/>
        <v>4333</v>
      </c>
      <c r="AE5010" s="14">
        <f t="shared" si="14"/>
        <v>1072</v>
      </c>
      <c r="AF5010" s="14">
        <f t="shared" si="15"/>
        <v>25</v>
      </c>
      <c r="AG5010" s="17">
        <f t="shared" si="16"/>
        <v>123.8387458</v>
      </c>
      <c r="AH5010" s="20">
        <f>12*(J5010*'Programas e Observações'!$C$8+K5010*'Programas e Observações'!$C$9+L5010*('Programas e Observações'!$C$8+'Programas e Observações'!$C$9)+M5010*'Programas e Observações'!$C$10)</f>
        <v>322110.12</v>
      </c>
      <c r="AI5010" s="20">
        <f>12*(J5010*'Programas e Observações'!$D$8+K5010*'Programas e Observações'!$D$9+L5010*('Programas e Observações'!$D$8+'Programas e Observações'!$D$9)+M5010*'Programas e Observações'!$D$10)</f>
        <v>653928.12</v>
      </c>
      <c r="AJ5010" s="13" t="s">
        <v>1278</v>
      </c>
      <c r="AK5010" s="13" t="s">
        <v>11632</v>
      </c>
    </row>
    <row r="5011" ht="15.75" customHeight="1">
      <c r="A5011" s="13" t="s">
        <v>18781</v>
      </c>
      <c r="B5011" s="13" t="s">
        <v>18782</v>
      </c>
      <c r="C5011" s="13" t="s">
        <v>18783</v>
      </c>
      <c r="D5011" s="13" t="s">
        <v>17385</v>
      </c>
      <c r="E5011" s="13" t="s">
        <v>17396</v>
      </c>
      <c r="F5011" s="13" t="s">
        <v>17397</v>
      </c>
      <c r="G5011" s="14">
        <v>2908.0</v>
      </c>
      <c r="H5011" s="16" t="b">
        <f>G5011&lt;'Programas e Observações'!$C$11</f>
        <v>1</v>
      </c>
      <c r="I5011" s="14">
        <v>613.0</v>
      </c>
      <c r="J5011" s="14">
        <v>291.0</v>
      </c>
      <c r="K5011" s="14">
        <v>38.0</v>
      </c>
      <c r="L5011" s="14">
        <v>154.0</v>
      </c>
      <c r="M5011" s="14">
        <v>66.0</v>
      </c>
      <c r="N5011" s="14">
        <v>137.0</v>
      </c>
      <c r="O5011" s="14">
        <v>13.0</v>
      </c>
      <c r="P5011" s="14">
        <v>0.0</v>
      </c>
      <c r="Q5011" s="14"/>
      <c r="R5011" s="17">
        <f t="shared" si="1"/>
        <v>210.7977992</v>
      </c>
      <c r="S5011" s="17">
        <f t="shared" si="2"/>
        <v>100.0687758</v>
      </c>
      <c r="T5011" s="17">
        <f t="shared" si="3"/>
        <v>13.06740028</v>
      </c>
      <c r="U5011" s="17">
        <f t="shared" si="4"/>
        <v>52.95735901</v>
      </c>
      <c r="V5011" s="17">
        <f t="shared" si="5"/>
        <v>22.696011</v>
      </c>
      <c r="W5011" s="17">
        <f t="shared" si="6"/>
        <v>47.11141678</v>
      </c>
      <c r="X5011" s="17">
        <f t="shared" si="7"/>
        <v>4.47042641</v>
      </c>
      <c r="Y5011" s="14">
        <f t="shared" si="8"/>
        <v>57294</v>
      </c>
      <c r="Z5011" s="14">
        <f t="shared" si="9"/>
        <v>25646</v>
      </c>
      <c r="AA5011" s="14">
        <f t="shared" si="10"/>
        <v>5080</v>
      </c>
      <c r="AB5011" s="14">
        <f t="shared" si="11"/>
        <v>13656</v>
      </c>
      <c r="AC5011" s="14">
        <f t="shared" si="12"/>
        <v>6165</v>
      </c>
      <c r="AD5011" s="14">
        <f t="shared" si="13"/>
        <v>6779</v>
      </c>
      <c r="AE5011" s="14">
        <f t="shared" si="14"/>
        <v>737</v>
      </c>
      <c r="AF5011" s="14">
        <f t="shared" si="15"/>
        <v>21</v>
      </c>
      <c r="AG5011" s="17">
        <f t="shared" si="16"/>
        <v>127.2705059</v>
      </c>
      <c r="AH5011" s="20">
        <f>12*(J5011*'Programas e Observações'!$C$8+K5011*'Programas e Observações'!$C$9+L5011*('Programas e Observações'!$C$8+'Programas e Observações'!$C$9)+M5011*'Programas e Observações'!$C$10)</f>
        <v>220982.28</v>
      </c>
      <c r="AI5011" s="20">
        <f>12*(J5011*'Programas e Observações'!$D$8+K5011*'Programas e Observações'!$D$9+L5011*('Programas e Observações'!$D$8+'Programas e Observações'!$D$9)+M5011*'Programas e Observações'!$D$10)</f>
        <v>386111.76</v>
      </c>
      <c r="AJ5011" s="13" t="s">
        <v>4269</v>
      </c>
      <c r="AK5011" s="13" t="s">
        <v>5768</v>
      </c>
    </row>
    <row r="5012" ht="15.75" customHeight="1">
      <c r="A5012" s="13" t="s">
        <v>18784</v>
      </c>
      <c r="B5012" s="13" t="s">
        <v>18785</v>
      </c>
      <c r="C5012" s="13" t="s">
        <v>18786</v>
      </c>
      <c r="D5012" s="13" t="s">
        <v>17385</v>
      </c>
      <c r="E5012" s="13" t="s">
        <v>17608</v>
      </c>
      <c r="F5012" s="13" t="s">
        <v>17609</v>
      </c>
      <c r="G5012" s="14">
        <v>7193.0</v>
      </c>
      <c r="H5012" s="16" t="b">
        <f>G5012&lt;'Programas e Observações'!$C$11</f>
        <v>1</v>
      </c>
      <c r="I5012" s="14">
        <v>0.0</v>
      </c>
      <c r="J5012" s="14">
        <v>0.0</v>
      </c>
      <c r="K5012" s="14">
        <v>0.0</v>
      </c>
      <c r="L5012" s="14">
        <v>0.0</v>
      </c>
      <c r="M5012" s="14">
        <v>0.0</v>
      </c>
      <c r="N5012" s="14">
        <v>188.0</v>
      </c>
      <c r="O5012" s="14">
        <v>13.0</v>
      </c>
      <c r="P5012" s="14">
        <v>1.0</v>
      </c>
      <c r="Q5012" s="14"/>
      <c r="R5012" s="17">
        <f t="shared" si="1"/>
        <v>0</v>
      </c>
      <c r="S5012" s="17">
        <f t="shared" si="2"/>
        <v>0</v>
      </c>
      <c r="T5012" s="17">
        <f t="shared" si="3"/>
        <v>0</v>
      </c>
      <c r="U5012" s="17">
        <f t="shared" si="4"/>
        <v>0</v>
      </c>
      <c r="V5012" s="17">
        <f t="shared" si="5"/>
        <v>0</v>
      </c>
      <c r="W5012" s="17">
        <f t="shared" si="6"/>
        <v>26.13652162</v>
      </c>
      <c r="X5012" s="17">
        <f t="shared" si="7"/>
        <v>1.807312665</v>
      </c>
      <c r="Y5012" s="14">
        <f t="shared" si="8"/>
        <v>35666</v>
      </c>
      <c r="Z5012" s="14">
        <f t="shared" si="9"/>
        <v>19281</v>
      </c>
      <c r="AA5012" s="14">
        <f t="shared" si="10"/>
        <v>2674</v>
      </c>
      <c r="AB5012" s="14">
        <f t="shared" si="11"/>
        <v>7703</v>
      </c>
      <c r="AC5012" s="14">
        <f t="shared" si="12"/>
        <v>2367</v>
      </c>
      <c r="AD5012" s="14">
        <f t="shared" si="13"/>
        <v>4626</v>
      </c>
      <c r="AE5012" s="14">
        <f t="shared" si="14"/>
        <v>560</v>
      </c>
      <c r="AF5012" s="14">
        <f t="shared" si="15"/>
        <v>23</v>
      </c>
      <c r="AG5012" s="17">
        <f t="shared" si="16"/>
        <v>124.947451</v>
      </c>
      <c r="AH5012" s="20">
        <f>12*(J5012*'Programas e Observações'!$C$8+K5012*'Programas e Observações'!$C$9+L5012*('Programas e Observações'!$C$8+'Programas e Observações'!$C$9)+M5012*'Programas e Observações'!$C$10)</f>
        <v>0</v>
      </c>
      <c r="AI5012" s="20">
        <f>12*(J5012*'Programas e Observações'!$D$8+K5012*'Programas e Observações'!$D$9+L5012*('Programas e Observações'!$D$8+'Programas e Observações'!$D$9)+M5012*'Programas e Observações'!$D$10)</f>
        <v>0</v>
      </c>
      <c r="AJ5012" s="13" t="s">
        <v>342</v>
      </c>
      <c r="AK5012" s="13" t="s">
        <v>343</v>
      </c>
    </row>
    <row r="5013" ht="15.75" customHeight="1">
      <c r="A5013" s="13" t="s">
        <v>18787</v>
      </c>
      <c r="B5013" s="13" t="s">
        <v>18788</v>
      </c>
      <c r="C5013" s="13" t="s">
        <v>18789</v>
      </c>
      <c r="D5013" s="13" t="s">
        <v>17385</v>
      </c>
      <c r="E5013" s="13" t="s">
        <v>17608</v>
      </c>
      <c r="F5013" s="13" t="s">
        <v>17609</v>
      </c>
      <c r="G5013" s="14">
        <v>5243.0</v>
      </c>
      <c r="H5013" s="16" t="b">
        <f>G5013&lt;'Programas e Observações'!$C$11</f>
        <v>1</v>
      </c>
      <c r="I5013" s="14">
        <v>1051.0</v>
      </c>
      <c r="J5013" s="14">
        <v>565.0</v>
      </c>
      <c r="K5013" s="14">
        <v>81.0</v>
      </c>
      <c r="L5013" s="14">
        <v>249.0</v>
      </c>
      <c r="M5013" s="14">
        <v>13.0</v>
      </c>
      <c r="N5013" s="14">
        <v>85.0</v>
      </c>
      <c r="O5013" s="14">
        <v>12.0</v>
      </c>
      <c r="P5013" s="14">
        <v>0.0</v>
      </c>
      <c r="Q5013" s="14"/>
      <c r="R5013" s="17">
        <f t="shared" si="1"/>
        <v>200.4577532</v>
      </c>
      <c r="S5013" s="17">
        <f t="shared" si="2"/>
        <v>107.7627313</v>
      </c>
      <c r="T5013" s="17">
        <f t="shared" si="3"/>
        <v>15.44917032</v>
      </c>
      <c r="U5013" s="17">
        <f t="shared" si="4"/>
        <v>47.49189395</v>
      </c>
      <c r="V5013" s="17">
        <f t="shared" si="5"/>
        <v>2.479496471</v>
      </c>
      <c r="W5013" s="17">
        <f t="shared" si="6"/>
        <v>16.21209231</v>
      </c>
      <c r="X5013" s="17">
        <f t="shared" si="7"/>
        <v>2.288765974</v>
      </c>
      <c r="Y5013" s="14">
        <f t="shared" si="8"/>
        <v>35666</v>
      </c>
      <c r="Z5013" s="14">
        <f t="shared" si="9"/>
        <v>19281</v>
      </c>
      <c r="AA5013" s="14">
        <f t="shared" si="10"/>
        <v>2674</v>
      </c>
      <c r="AB5013" s="14">
        <f t="shared" si="11"/>
        <v>7703</v>
      </c>
      <c r="AC5013" s="14">
        <f t="shared" si="12"/>
        <v>2367</v>
      </c>
      <c r="AD5013" s="14">
        <f t="shared" si="13"/>
        <v>4626</v>
      </c>
      <c r="AE5013" s="14">
        <f t="shared" si="14"/>
        <v>560</v>
      </c>
      <c r="AF5013" s="14">
        <f t="shared" si="15"/>
        <v>23</v>
      </c>
      <c r="AG5013" s="17">
        <f t="shared" si="16"/>
        <v>124.947451</v>
      </c>
      <c r="AH5013" s="20">
        <f>12*(J5013*'Programas e Observações'!$C$8+K5013*'Programas e Observações'!$C$9+L5013*('Programas e Observações'!$C$8+'Programas e Observações'!$C$9)+M5013*'Programas e Observações'!$C$10)</f>
        <v>336617.04</v>
      </c>
      <c r="AI5013" s="20">
        <f>12*(J5013*'Programas e Observações'!$D$8+K5013*'Programas e Observações'!$D$9+L5013*('Programas e Observações'!$D$8+'Programas e Observações'!$D$9)+M5013*'Programas e Observações'!$D$10)</f>
        <v>636677.64</v>
      </c>
      <c r="AJ5013" s="13" t="s">
        <v>9418</v>
      </c>
      <c r="AK5013" s="13" t="s">
        <v>1031</v>
      </c>
    </row>
    <row r="5014" ht="15.75" customHeight="1">
      <c r="A5014" s="13" t="s">
        <v>18790</v>
      </c>
      <c r="B5014" s="13" t="s">
        <v>18791</v>
      </c>
      <c r="C5014" s="13" t="s">
        <v>18792</v>
      </c>
      <c r="D5014" s="13" t="s">
        <v>17385</v>
      </c>
      <c r="E5014" s="13" t="s">
        <v>17406</v>
      </c>
      <c r="F5014" s="13" t="s">
        <v>17407</v>
      </c>
      <c r="G5014" s="14">
        <v>5943.0</v>
      </c>
      <c r="H5014" s="16" t="b">
        <f>G5014&lt;'Programas e Observações'!$C$11</f>
        <v>1</v>
      </c>
      <c r="I5014" s="14">
        <v>1386.0</v>
      </c>
      <c r="J5014" s="14">
        <v>945.0</v>
      </c>
      <c r="K5014" s="14">
        <v>54.0</v>
      </c>
      <c r="L5014" s="14">
        <v>240.0</v>
      </c>
      <c r="M5014" s="14">
        <v>48.0</v>
      </c>
      <c r="N5014" s="14">
        <v>108.0</v>
      </c>
      <c r="O5014" s="14">
        <v>27.0</v>
      </c>
      <c r="P5014" s="14">
        <v>0.0</v>
      </c>
      <c r="Q5014" s="14"/>
      <c r="R5014" s="17">
        <f t="shared" si="1"/>
        <v>233.2155477</v>
      </c>
      <c r="S5014" s="17">
        <f t="shared" si="2"/>
        <v>159.0106007</v>
      </c>
      <c r="T5014" s="17">
        <f t="shared" si="3"/>
        <v>9.08632004</v>
      </c>
      <c r="U5014" s="17">
        <f t="shared" si="4"/>
        <v>40.38364462</v>
      </c>
      <c r="V5014" s="17">
        <f t="shared" si="5"/>
        <v>8.076728925</v>
      </c>
      <c r="W5014" s="17">
        <f t="shared" si="6"/>
        <v>18.17264008</v>
      </c>
      <c r="X5014" s="17">
        <f t="shared" si="7"/>
        <v>4.54316002</v>
      </c>
      <c r="Y5014" s="14">
        <f t="shared" si="8"/>
        <v>39596</v>
      </c>
      <c r="Z5014" s="14">
        <f t="shared" si="9"/>
        <v>24465</v>
      </c>
      <c r="AA5014" s="14">
        <f t="shared" si="10"/>
        <v>1921</v>
      </c>
      <c r="AB5014" s="14">
        <f t="shared" si="11"/>
        <v>7339</v>
      </c>
      <c r="AC5014" s="14">
        <f t="shared" si="12"/>
        <v>2721</v>
      </c>
      <c r="AD5014" s="14">
        <f t="shared" si="13"/>
        <v>4709</v>
      </c>
      <c r="AE5014" s="14">
        <f t="shared" si="14"/>
        <v>898</v>
      </c>
      <c r="AF5014" s="14">
        <f t="shared" si="15"/>
        <v>18</v>
      </c>
      <c r="AG5014" s="17">
        <f t="shared" si="16"/>
        <v>167.3761144</v>
      </c>
      <c r="AH5014" s="20">
        <f>12*(J5014*'Programas e Observações'!$C$8+K5014*'Programas e Observações'!$C$9+L5014*('Programas e Observações'!$C$8+'Programas e Observações'!$C$9)+M5014*'Programas e Observações'!$C$10)</f>
        <v>410414.04</v>
      </c>
      <c r="AI5014" s="20">
        <f>12*(J5014*'Programas e Observações'!$D$8+K5014*'Programas e Observações'!$D$9+L5014*('Programas e Observações'!$D$8+'Programas e Observações'!$D$9)+M5014*'Programas e Observações'!$D$10)</f>
        <v>843623.28</v>
      </c>
      <c r="AJ5014" s="13" t="s">
        <v>4145</v>
      </c>
      <c r="AK5014" s="13" t="s">
        <v>6519</v>
      </c>
    </row>
    <row r="5015" ht="15.75" customHeight="1">
      <c r="A5015" s="13" t="s">
        <v>18793</v>
      </c>
      <c r="B5015" s="13" t="s">
        <v>18794</v>
      </c>
      <c r="C5015" s="13" t="s">
        <v>18795</v>
      </c>
      <c r="D5015" s="13" t="s">
        <v>17385</v>
      </c>
      <c r="E5015" s="13" t="s">
        <v>17528</v>
      </c>
      <c r="F5015" s="13" t="s">
        <v>17529</v>
      </c>
      <c r="G5015" s="14">
        <v>3618.0</v>
      </c>
      <c r="H5015" s="16" t="b">
        <f>G5015&lt;'Programas e Observações'!$C$11</f>
        <v>1</v>
      </c>
      <c r="I5015" s="14">
        <v>642.0</v>
      </c>
      <c r="J5015" s="14">
        <v>365.0</v>
      </c>
      <c r="K5015" s="14">
        <v>32.0</v>
      </c>
      <c r="L5015" s="14">
        <v>103.0</v>
      </c>
      <c r="M5015" s="14">
        <v>55.0</v>
      </c>
      <c r="N5015" s="14">
        <v>108.0</v>
      </c>
      <c r="O5015" s="14">
        <v>9.0</v>
      </c>
      <c r="P5015" s="14">
        <v>1.0</v>
      </c>
      <c r="Q5015" s="14"/>
      <c r="R5015" s="17">
        <f t="shared" si="1"/>
        <v>177.4461028</v>
      </c>
      <c r="S5015" s="17">
        <f t="shared" si="2"/>
        <v>100.8844666</v>
      </c>
      <c r="T5015" s="17">
        <f t="shared" si="3"/>
        <v>8.844665561</v>
      </c>
      <c r="U5015" s="17">
        <f t="shared" si="4"/>
        <v>28.46876727</v>
      </c>
      <c r="V5015" s="17">
        <f t="shared" si="5"/>
        <v>15.20176893</v>
      </c>
      <c r="W5015" s="17">
        <f t="shared" si="6"/>
        <v>29.85074627</v>
      </c>
      <c r="X5015" s="17">
        <f t="shared" si="7"/>
        <v>2.487562189</v>
      </c>
      <c r="Y5015" s="14">
        <f t="shared" si="8"/>
        <v>73317</v>
      </c>
      <c r="Z5015" s="14">
        <f t="shared" si="9"/>
        <v>33457</v>
      </c>
      <c r="AA5015" s="14">
        <f t="shared" si="10"/>
        <v>6619</v>
      </c>
      <c r="AB5015" s="14">
        <f t="shared" si="11"/>
        <v>20730</v>
      </c>
      <c r="AC5015" s="14">
        <f t="shared" si="12"/>
        <v>8007</v>
      </c>
      <c r="AD5015" s="14">
        <f t="shared" si="13"/>
        <v>10198</v>
      </c>
      <c r="AE5015" s="14">
        <f t="shared" si="14"/>
        <v>1933</v>
      </c>
      <c r="AF5015" s="14">
        <f t="shared" si="15"/>
        <v>53</v>
      </c>
      <c r="AG5015" s="17">
        <f t="shared" si="16"/>
        <v>93.64606165</v>
      </c>
      <c r="AH5015" s="20">
        <f>12*(J5015*'Programas e Observações'!$C$8+K5015*'Programas e Observações'!$C$9+L5015*('Programas e Observações'!$C$8+'Programas e Observações'!$C$9)+M5015*'Programas e Observações'!$C$10)</f>
        <v>190714.2</v>
      </c>
      <c r="AI5015" s="20">
        <f>12*(J5015*'Programas e Observações'!$D$8+K5015*'Programas e Observações'!$D$9+L5015*('Programas e Observações'!$D$8+'Programas e Observações'!$D$9)+M5015*'Programas e Observações'!$D$10)</f>
        <v>362727.12</v>
      </c>
      <c r="AJ5015" s="13" t="s">
        <v>3242</v>
      </c>
      <c r="AK5015" s="13" t="s">
        <v>3450</v>
      </c>
    </row>
    <row r="5016" ht="15.75" customHeight="1">
      <c r="A5016" s="13" t="s">
        <v>18796</v>
      </c>
      <c r="B5016" s="13" t="s">
        <v>18797</v>
      </c>
      <c r="C5016" s="13" t="s">
        <v>18798</v>
      </c>
      <c r="D5016" s="13" t="s">
        <v>17385</v>
      </c>
      <c r="E5016" s="13" t="s">
        <v>17554</v>
      </c>
      <c r="F5016" s="13" t="s">
        <v>17555</v>
      </c>
      <c r="G5016" s="14">
        <v>1790.0</v>
      </c>
      <c r="H5016" s="16" t="b">
        <f>G5016&lt;'Programas e Observações'!$C$11</f>
        <v>1</v>
      </c>
      <c r="I5016" s="14">
        <v>590.0</v>
      </c>
      <c r="J5016" s="14">
        <v>347.0</v>
      </c>
      <c r="K5016" s="14">
        <v>25.0</v>
      </c>
      <c r="L5016" s="14">
        <v>145.0</v>
      </c>
      <c r="M5016" s="14">
        <v>85.0</v>
      </c>
      <c r="N5016" s="14">
        <v>26.0</v>
      </c>
      <c r="O5016" s="14">
        <v>11.0</v>
      </c>
      <c r="P5016" s="14">
        <v>0.0</v>
      </c>
      <c r="Q5016" s="14"/>
      <c r="R5016" s="17">
        <f t="shared" si="1"/>
        <v>329.6089385</v>
      </c>
      <c r="S5016" s="17">
        <f t="shared" si="2"/>
        <v>193.8547486</v>
      </c>
      <c r="T5016" s="17">
        <f t="shared" si="3"/>
        <v>13.96648045</v>
      </c>
      <c r="U5016" s="17">
        <f t="shared" si="4"/>
        <v>81.00558659</v>
      </c>
      <c r="V5016" s="17">
        <f t="shared" si="5"/>
        <v>47.48603352</v>
      </c>
      <c r="W5016" s="17">
        <f t="shared" si="6"/>
        <v>14.52513966</v>
      </c>
      <c r="X5016" s="17">
        <f t="shared" si="7"/>
        <v>6.145251397</v>
      </c>
      <c r="Y5016" s="14">
        <f t="shared" si="8"/>
        <v>26074</v>
      </c>
      <c r="Z5016" s="14">
        <f t="shared" si="9"/>
        <v>14640</v>
      </c>
      <c r="AA5016" s="14">
        <f t="shared" si="10"/>
        <v>1594</v>
      </c>
      <c r="AB5016" s="14">
        <f t="shared" si="11"/>
        <v>5010</v>
      </c>
      <c r="AC5016" s="14">
        <f t="shared" si="12"/>
        <v>2553</v>
      </c>
      <c r="AD5016" s="14">
        <f t="shared" si="13"/>
        <v>2751</v>
      </c>
      <c r="AE5016" s="14">
        <f t="shared" si="14"/>
        <v>355</v>
      </c>
      <c r="AF5016" s="14">
        <f t="shared" si="15"/>
        <v>12</v>
      </c>
      <c r="AG5016" s="17">
        <f t="shared" si="16"/>
        <v>159.5471929</v>
      </c>
      <c r="AH5016" s="20">
        <f>12*(J5016*'Programas e Observações'!$C$8+K5016*'Programas e Observações'!$C$9+L5016*('Programas e Observações'!$C$8+'Programas e Observações'!$C$9)+M5016*'Programas e Observações'!$C$10)</f>
        <v>229128</v>
      </c>
      <c r="AI5016" s="20">
        <f>12*(J5016*'Programas e Observações'!$D$8+K5016*'Programas e Observações'!$D$9+L5016*('Programas e Observações'!$D$8+'Programas e Observações'!$D$9)+M5016*'Programas e Observações'!$D$10)</f>
        <v>410956.68</v>
      </c>
      <c r="AJ5016" s="13" t="s">
        <v>6809</v>
      </c>
      <c r="AK5016" s="13" t="s">
        <v>5671</v>
      </c>
    </row>
    <row r="5017" ht="15.75" customHeight="1">
      <c r="A5017" s="13" t="s">
        <v>18799</v>
      </c>
      <c r="B5017" s="13" t="s">
        <v>18800</v>
      </c>
      <c r="C5017" s="13" t="s">
        <v>18801</v>
      </c>
      <c r="D5017" s="13" t="s">
        <v>17385</v>
      </c>
      <c r="E5017" s="13" t="s">
        <v>17608</v>
      </c>
      <c r="F5017" s="13" t="s">
        <v>17609</v>
      </c>
      <c r="G5017" s="14">
        <v>3142.0</v>
      </c>
      <c r="H5017" s="16" t="b">
        <f>G5017&lt;'Programas e Observações'!$C$11</f>
        <v>1</v>
      </c>
      <c r="I5017" s="14">
        <v>648.0</v>
      </c>
      <c r="J5017" s="14">
        <v>353.0</v>
      </c>
      <c r="K5017" s="14">
        <v>37.0</v>
      </c>
      <c r="L5017" s="14">
        <v>120.0</v>
      </c>
      <c r="M5017" s="14">
        <v>30.0</v>
      </c>
      <c r="N5017" s="14">
        <v>36.0</v>
      </c>
      <c r="O5017" s="14">
        <v>8.0</v>
      </c>
      <c r="P5017" s="14">
        <v>1.0</v>
      </c>
      <c r="Q5017" s="14"/>
      <c r="R5017" s="17">
        <f t="shared" si="1"/>
        <v>206.2380649</v>
      </c>
      <c r="S5017" s="17">
        <f t="shared" si="2"/>
        <v>112.3488224</v>
      </c>
      <c r="T5017" s="17">
        <f t="shared" si="3"/>
        <v>11.77593889</v>
      </c>
      <c r="U5017" s="17">
        <f t="shared" si="4"/>
        <v>38.19223425</v>
      </c>
      <c r="V5017" s="17">
        <f t="shared" si="5"/>
        <v>9.548058561</v>
      </c>
      <c r="W5017" s="17">
        <f t="shared" si="6"/>
        <v>11.45767027</v>
      </c>
      <c r="X5017" s="17">
        <f t="shared" si="7"/>
        <v>2.54614895</v>
      </c>
      <c r="Y5017" s="14">
        <f t="shared" si="8"/>
        <v>35666</v>
      </c>
      <c r="Z5017" s="14">
        <f t="shared" si="9"/>
        <v>19281</v>
      </c>
      <c r="AA5017" s="14">
        <f t="shared" si="10"/>
        <v>2674</v>
      </c>
      <c r="AB5017" s="14">
        <f t="shared" si="11"/>
        <v>7703</v>
      </c>
      <c r="AC5017" s="14">
        <f t="shared" si="12"/>
        <v>2367</v>
      </c>
      <c r="AD5017" s="14">
        <f t="shared" si="13"/>
        <v>4626</v>
      </c>
      <c r="AE5017" s="14">
        <f t="shared" si="14"/>
        <v>560</v>
      </c>
      <c r="AF5017" s="14">
        <f t="shared" si="15"/>
        <v>23</v>
      </c>
      <c r="AG5017" s="17">
        <f t="shared" si="16"/>
        <v>124.947451</v>
      </c>
      <c r="AH5017" s="20">
        <f>12*(J5017*'Programas e Observações'!$C$8+K5017*'Programas e Observações'!$C$9+L5017*('Programas e Observações'!$C$8+'Programas e Observações'!$C$9)+M5017*'Programas e Observações'!$C$10)</f>
        <v>189732</v>
      </c>
      <c r="AI5017" s="20">
        <f>12*(J5017*'Programas e Observações'!$D$8+K5017*'Programas e Observações'!$D$9+L5017*('Programas e Observações'!$D$8+'Programas e Observações'!$D$9)+M5017*'Programas e Observações'!$D$10)</f>
        <v>363661.32</v>
      </c>
      <c r="AJ5017" s="13" t="s">
        <v>5169</v>
      </c>
      <c r="AK5017" s="13" t="s">
        <v>3264</v>
      </c>
    </row>
    <row r="5018" ht="15.75" customHeight="1">
      <c r="A5018" s="13" t="s">
        <v>18802</v>
      </c>
      <c r="B5018" s="13" t="s">
        <v>18803</v>
      </c>
      <c r="C5018" s="13" t="s">
        <v>18804</v>
      </c>
      <c r="D5018" s="13" t="s">
        <v>17385</v>
      </c>
      <c r="E5018" s="13" t="s">
        <v>17396</v>
      </c>
      <c r="F5018" s="13" t="s">
        <v>17397</v>
      </c>
      <c r="G5018" s="14">
        <v>15863.0</v>
      </c>
      <c r="H5018" s="16" t="b">
        <f>G5018&lt;'Programas e Observações'!$C$11</f>
        <v>1</v>
      </c>
      <c r="I5018" s="14">
        <v>2292.0</v>
      </c>
      <c r="J5018" s="14">
        <v>1151.0</v>
      </c>
      <c r="K5018" s="14">
        <v>145.0</v>
      </c>
      <c r="L5018" s="14">
        <v>550.0</v>
      </c>
      <c r="M5018" s="14">
        <v>221.0</v>
      </c>
      <c r="N5018" s="14">
        <v>327.0</v>
      </c>
      <c r="O5018" s="14">
        <v>32.0</v>
      </c>
      <c r="P5018" s="14">
        <v>2.0</v>
      </c>
      <c r="Q5018" s="14"/>
      <c r="R5018" s="17">
        <f t="shared" si="1"/>
        <v>144.4871714</v>
      </c>
      <c r="S5018" s="17">
        <f t="shared" si="2"/>
        <v>72.55878459</v>
      </c>
      <c r="T5018" s="17">
        <f t="shared" si="3"/>
        <v>9.140767824</v>
      </c>
      <c r="U5018" s="17">
        <f t="shared" si="4"/>
        <v>34.67187795</v>
      </c>
      <c r="V5018" s="17">
        <f t="shared" si="5"/>
        <v>13.93179096</v>
      </c>
      <c r="W5018" s="17">
        <f t="shared" si="6"/>
        <v>20.61400744</v>
      </c>
      <c r="X5018" s="17">
        <f t="shared" si="7"/>
        <v>2.017272899</v>
      </c>
      <c r="Y5018" s="14">
        <f t="shared" si="8"/>
        <v>57294</v>
      </c>
      <c r="Z5018" s="14">
        <f t="shared" si="9"/>
        <v>25646</v>
      </c>
      <c r="AA5018" s="14">
        <f t="shared" si="10"/>
        <v>5080</v>
      </c>
      <c r="AB5018" s="14">
        <f t="shared" si="11"/>
        <v>13656</v>
      </c>
      <c r="AC5018" s="14">
        <f t="shared" si="12"/>
        <v>6165</v>
      </c>
      <c r="AD5018" s="14">
        <f t="shared" si="13"/>
        <v>6779</v>
      </c>
      <c r="AE5018" s="14">
        <f t="shared" si="14"/>
        <v>737</v>
      </c>
      <c r="AF5018" s="14">
        <f t="shared" si="15"/>
        <v>21</v>
      </c>
      <c r="AG5018" s="17">
        <f t="shared" si="16"/>
        <v>127.2705059</v>
      </c>
      <c r="AH5018" s="20">
        <f>12*(J5018*'Programas e Observações'!$C$8+K5018*'Programas e Observações'!$C$9+L5018*('Programas e Observações'!$C$8+'Programas e Observações'!$C$9)+M5018*'Programas e Observações'!$C$10)</f>
        <v>808380.48</v>
      </c>
      <c r="AI5018" s="20">
        <f>12*(J5018*'Programas e Observações'!$D$8+K5018*'Programas e Observações'!$D$9+L5018*('Programas e Observações'!$D$8+'Programas e Observações'!$D$9)+M5018*'Programas e Observações'!$D$10)</f>
        <v>1438296</v>
      </c>
      <c r="AJ5018" s="13" t="s">
        <v>18805</v>
      </c>
      <c r="AK5018" s="13" t="s">
        <v>12991</v>
      </c>
    </row>
    <row r="5019" ht="15.75" customHeight="1">
      <c r="A5019" s="13" t="s">
        <v>18806</v>
      </c>
      <c r="B5019" s="13" t="s">
        <v>18807</v>
      </c>
      <c r="C5019" s="13" t="s">
        <v>18808</v>
      </c>
      <c r="D5019" s="13" t="s">
        <v>17385</v>
      </c>
      <c r="E5019" s="13" t="s">
        <v>17528</v>
      </c>
      <c r="F5019" s="13" t="s">
        <v>17529</v>
      </c>
      <c r="G5019" s="14">
        <v>24898.0</v>
      </c>
      <c r="H5019" s="16" t="b">
        <f>G5019&lt;'Programas e Observações'!$C$11</f>
        <v>0</v>
      </c>
      <c r="I5019" s="14">
        <v>3196.0</v>
      </c>
      <c r="J5019" s="14">
        <v>1552.0</v>
      </c>
      <c r="K5019" s="14">
        <v>300.0</v>
      </c>
      <c r="L5019" s="14">
        <v>759.0</v>
      </c>
      <c r="M5019" s="14">
        <v>304.0</v>
      </c>
      <c r="N5019" s="14">
        <v>311.0</v>
      </c>
      <c r="O5019" s="14">
        <v>52.0</v>
      </c>
      <c r="P5019" s="14">
        <v>0.0</v>
      </c>
      <c r="Q5019" s="14"/>
      <c r="R5019" s="17">
        <f t="shared" si="1"/>
        <v>128.363724</v>
      </c>
      <c r="S5019" s="17">
        <f t="shared" si="2"/>
        <v>62.33432404</v>
      </c>
      <c r="T5019" s="17">
        <f t="shared" si="3"/>
        <v>12.04916058</v>
      </c>
      <c r="U5019" s="17">
        <f t="shared" si="4"/>
        <v>30.48437626</v>
      </c>
      <c r="V5019" s="17">
        <f t="shared" si="5"/>
        <v>12.20981605</v>
      </c>
      <c r="W5019" s="17">
        <f t="shared" si="6"/>
        <v>12.49096313</v>
      </c>
      <c r="X5019" s="17">
        <f t="shared" si="7"/>
        <v>2.088521166</v>
      </c>
      <c r="Y5019" s="14">
        <f t="shared" si="8"/>
        <v>73317</v>
      </c>
      <c r="Z5019" s="14">
        <f t="shared" si="9"/>
        <v>33457</v>
      </c>
      <c r="AA5019" s="14">
        <f t="shared" si="10"/>
        <v>6619</v>
      </c>
      <c r="AB5019" s="14">
        <f t="shared" si="11"/>
        <v>20730</v>
      </c>
      <c r="AC5019" s="14">
        <f t="shared" si="12"/>
        <v>8007</v>
      </c>
      <c r="AD5019" s="14">
        <f t="shared" si="13"/>
        <v>10198</v>
      </c>
      <c r="AE5019" s="14">
        <f t="shared" si="14"/>
        <v>1933</v>
      </c>
      <c r="AF5019" s="14">
        <f t="shared" si="15"/>
        <v>53</v>
      </c>
      <c r="AG5019" s="17">
        <f t="shared" si="16"/>
        <v>93.64606165</v>
      </c>
      <c r="AH5019" s="20">
        <f>12*(J5019*'Programas e Observações'!$C$8+K5019*'Programas e Observações'!$C$9+L5019*('Programas e Observações'!$C$8+'Programas e Observações'!$C$9)+M5019*'Programas e Observações'!$C$10)</f>
        <v>1158712.32</v>
      </c>
      <c r="AI5019" s="20">
        <f>12*(J5019*'Programas e Observações'!$D$8+K5019*'Programas e Observações'!$D$9+L5019*('Programas e Observações'!$D$8+'Programas e Observações'!$D$9)+M5019*'Programas e Observações'!$D$10)</f>
        <v>2017055.88</v>
      </c>
      <c r="AJ5019" s="13" t="s">
        <v>18809</v>
      </c>
      <c r="AK5019" s="13" t="s">
        <v>338</v>
      </c>
    </row>
    <row r="5020" ht="15.75" customHeight="1">
      <c r="A5020" s="13" t="s">
        <v>18810</v>
      </c>
      <c r="B5020" s="13" t="s">
        <v>18811</v>
      </c>
      <c r="C5020" s="13" t="s">
        <v>18812</v>
      </c>
      <c r="D5020" s="13" t="s">
        <v>17385</v>
      </c>
      <c r="E5020" s="13" t="s">
        <v>17396</v>
      </c>
      <c r="F5020" s="13" t="s">
        <v>17397</v>
      </c>
      <c r="G5020" s="14">
        <v>21551.0</v>
      </c>
      <c r="H5020" s="16" t="b">
        <f>G5020&lt;'Programas e Observações'!$C$11</f>
        <v>0</v>
      </c>
      <c r="I5020" s="14">
        <v>3048.0</v>
      </c>
      <c r="J5020" s="14">
        <v>1344.0</v>
      </c>
      <c r="K5020" s="14">
        <v>282.0</v>
      </c>
      <c r="L5020" s="14">
        <v>686.0</v>
      </c>
      <c r="M5020" s="14">
        <v>369.0</v>
      </c>
      <c r="N5020" s="14">
        <v>343.0</v>
      </c>
      <c r="O5020" s="14">
        <v>65.0</v>
      </c>
      <c r="P5020" s="14">
        <v>1.0</v>
      </c>
      <c r="Q5020" s="14"/>
      <c r="R5020" s="17">
        <f t="shared" si="1"/>
        <v>141.4319521</v>
      </c>
      <c r="S5020" s="17">
        <f t="shared" si="2"/>
        <v>62.36369542</v>
      </c>
      <c r="T5020" s="17">
        <f t="shared" si="3"/>
        <v>13.08523966</v>
      </c>
      <c r="U5020" s="17">
        <f t="shared" si="4"/>
        <v>31.83146954</v>
      </c>
      <c r="V5020" s="17">
        <f t="shared" si="5"/>
        <v>17.12217531</v>
      </c>
      <c r="W5020" s="17">
        <f t="shared" si="6"/>
        <v>15.91573477</v>
      </c>
      <c r="X5020" s="17">
        <f t="shared" si="7"/>
        <v>3.016101341</v>
      </c>
      <c r="Y5020" s="14">
        <f t="shared" si="8"/>
        <v>57294</v>
      </c>
      <c r="Z5020" s="14">
        <f t="shared" si="9"/>
        <v>25646</v>
      </c>
      <c r="AA5020" s="14">
        <f t="shared" si="10"/>
        <v>5080</v>
      </c>
      <c r="AB5020" s="14">
        <f t="shared" si="11"/>
        <v>13656</v>
      </c>
      <c r="AC5020" s="14">
        <f t="shared" si="12"/>
        <v>6165</v>
      </c>
      <c r="AD5020" s="14">
        <f t="shared" si="13"/>
        <v>6779</v>
      </c>
      <c r="AE5020" s="14">
        <f t="shared" si="14"/>
        <v>737</v>
      </c>
      <c r="AF5020" s="14">
        <f t="shared" si="15"/>
        <v>21</v>
      </c>
      <c r="AG5020" s="17">
        <f t="shared" si="16"/>
        <v>127.2705059</v>
      </c>
      <c r="AH5020" s="20">
        <f>12*(J5020*'Programas e Observações'!$C$8+K5020*'Programas e Observações'!$C$9+L5020*('Programas e Observações'!$C$8+'Programas e Observações'!$C$9)+M5020*'Programas e Observações'!$C$10)</f>
        <v>1090823.52</v>
      </c>
      <c r="AI5020" s="20">
        <f>12*(J5020*'Programas e Observações'!$D$8+K5020*'Programas e Observações'!$D$9+L5020*('Programas e Observações'!$D$8+'Programas e Observações'!$D$9)+M5020*'Programas e Observações'!$D$10)</f>
        <v>1847070.84</v>
      </c>
      <c r="AJ5020" s="13" t="s">
        <v>18813</v>
      </c>
      <c r="AK5020" s="13" t="s">
        <v>242</v>
      </c>
    </row>
    <row r="5021" ht="15.75" customHeight="1">
      <c r="A5021" s="13" t="s">
        <v>18814</v>
      </c>
      <c r="B5021" s="13" t="s">
        <v>18815</v>
      </c>
      <c r="C5021" s="13" t="s">
        <v>18816</v>
      </c>
      <c r="D5021" s="13" t="s">
        <v>17385</v>
      </c>
      <c r="E5021" s="13" t="s">
        <v>17476</v>
      </c>
      <c r="F5021" s="13" t="s">
        <v>17477</v>
      </c>
      <c r="G5021" s="14">
        <v>3320.0</v>
      </c>
      <c r="H5021" s="16" t="b">
        <f>G5021&lt;'Programas e Observações'!$C$11</f>
        <v>1</v>
      </c>
      <c r="I5021" s="14">
        <v>0.0</v>
      </c>
      <c r="J5021" s="14">
        <v>0.0</v>
      </c>
      <c r="K5021" s="14">
        <v>0.0</v>
      </c>
      <c r="L5021" s="14">
        <v>0.0</v>
      </c>
      <c r="M5021" s="14">
        <v>0.0</v>
      </c>
      <c r="N5021" s="14">
        <v>62.0</v>
      </c>
      <c r="O5021" s="14">
        <v>23.0</v>
      </c>
      <c r="P5021" s="14">
        <v>1.0</v>
      </c>
      <c r="Q5021" s="14"/>
      <c r="R5021" s="17">
        <f t="shared" si="1"/>
        <v>0</v>
      </c>
      <c r="S5021" s="17">
        <f t="shared" si="2"/>
        <v>0</v>
      </c>
      <c r="T5021" s="17">
        <f t="shared" si="3"/>
        <v>0</v>
      </c>
      <c r="U5021" s="17">
        <f t="shared" si="4"/>
        <v>0</v>
      </c>
      <c r="V5021" s="17">
        <f t="shared" si="5"/>
        <v>0</v>
      </c>
      <c r="W5021" s="17">
        <f t="shared" si="6"/>
        <v>18.6746988</v>
      </c>
      <c r="X5021" s="17">
        <f t="shared" si="7"/>
        <v>6.927710843</v>
      </c>
      <c r="Y5021" s="14">
        <f t="shared" si="8"/>
        <v>22506</v>
      </c>
      <c r="Z5021" s="14">
        <f t="shared" si="9"/>
        <v>11698</v>
      </c>
      <c r="AA5021" s="14">
        <f t="shared" si="10"/>
        <v>2149</v>
      </c>
      <c r="AB5021" s="14">
        <f t="shared" si="11"/>
        <v>3876</v>
      </c>
      <c r="AC5021" s="14">
        <f t="shared" si="12"/>
        <v>1580</v>
      </c>
      <c r="AD5021" s="14">
        <f t="shared" si="13"/>
        <v>3521</v>
      </c>
      <c r="AE5021" s="14">
        <f t="shared" si="14"/>
        <v>975</v>
      </c>
      <c r="AF5021" s="14">
        <f t="shared" si="15"/>
        <v>9</v>
      </c>
      <c r="AG5021" s="17">
        <f t="shared" si="16"/>
        <v>93.92175274</v>
      </c>
      <c r="AH5021" s="20">
        <f>12*(J5021*'Programas e Observações'!$C$8+K5021*'Programas e Observações'!$C$9+L5021*('Programas e Observações'!$C$8+'Programas e Observações'!$C$9)+M5021*'Programas e Observações'!$C$10)</f>
        <v>0</v>
      </c>
      <c r="AI5021" s="20">
        <f>12*(J5021*'Programas e Observações'!$D$8+K5021*'Programas e Observações'!$D$9+L5021*('Programas e Observações'!$D$8+'Programas e Observações'!$D$9)+M5021*'Programas e Observações'!$D$10)</f>
        <v>0</v>
      </c>
      <c r="AJ5021" s="13" t="s">
        <v>342</v>
      </c>
      <c r="AK5021" s="13" t="s">
        <v>343</v>
      </c>
    </row>
    <row r="5022" ht="15.75" customHeight="1">
      <c r="A5022" s="13" t="s">
        <v>18817</v>
      </c>
      <c r="B5022" s="13" t="s">
        <v>18818</v>
      </c>
      <c r="C5022" s="13" t="s">
        <v>18819</v>
      </c>
      <c r="D5022" s="13" t="s">
        <v>17385</v>
      </c>
      <c r="E5022" s="13" t="s">
        <v>17458</v>
      </c>
      <c r="F5022" s="13" t="s">
        <v>17459</v>
      </c>
      <c r="G5022" s="14">
        <v>2255.0</v>
      </c>
      <c r="H5022" s="16" t="b">
        <f>G5022&lt;'Programas e Observações'!$C$11</f>
        <v>1</v>
      </c>
      <c r="I5022" s="14">
        <v>486.0</v>
      </c>
      <c r="J5022" s="14">
        <v>322.0</v>
      </c>
      <c r="K5022" s="14">
        <v>24.0</v>
      </c>
      <c r="L5022" s="14">
        <v>71.0</v>
      </c>
      <c r="M5022" s="14">
        <v>24.0</v>
      </c>
      <c r="N5022" s="14">
        <v>38.0</v>
      </c>
      <c r="O5022" s="14">
        <v>12.0</v>
      </c>
      <c r="P5022" s="14">
        <v>0.0</v>
      </c>
      <c r="Q5022" s="14"/>
      <c r="R5022" s="17">
        <f t="shared" si="1"/>
        <v>215.5210643</v>
      </c>
      <c r="S5022" s="17">
        <f t="shared" si="2"/>
        <v>142.7937916</v>
      </c>
      <c r="T5022" s="17">
        <f t="shared" si="3"/>
        <v>10.64301552</v>
      </c>
      <c r="U5022" s="17">
        <f t="shared" si="4"/>
        <v>31.48558758</v>
      </c>
      <c r="V5022" s="17">
        <f t="shared" si="5"/>
        <v>10.64301552</v>
      </c>
      <c r="W5022" s="17">
        <f t="shared" si="6"/>
        <v>16.85144124</v>
      </c>
      <c r="X5022" s="17">
        <f t="shared" si="7"/>
        <v>5.321507761</v>
      </c>
      <c r="Y5022" s="14">
        <f t="shared" si="8"/>
        <v>19638</v>
      </c>
      <c r="Z5022" s="14">
        <f t="shared" si="9"/>
        <v>9641</v>
      </c>
      <c r="AA5022" s="14">
        <f t="shared" si="10"/>
        <v>2378</v>
      </c>
      <c r="AB5022" s="14">
        <f t="shared" si="11"/>
        <v>3275</v>
      </c>
      <c r="AC5022" s="14">
        <f t="shared" si="12"/>
        <v>1295</v>
      </c>
      <c r="AD5022" s="14">
        <f t="shared" si="13"/>
        <v>4486</v>
      </c>
      <c r="AE5022" s="14">
        <f t="shared" si="14"/>
        <v>929</v>
      </c>
      <c r="AF5022" s="14">
        <f t="shared" si="15"/>
        <v>20</v>
      </c>
      <c r="AG5022" s="17">
        <f t="shared" si="16"/>
        <v>82.42602308</v>
      </c>
      <c r="AH5022" s="20">
        <f>12*(J5022*'Programas e Observações'!$C$8+K5022*'Programas e Observações'!$C$9+L5022*('Programas e Observações'!$C$8+'Programas e Observações'!$C$9)+M5022*'Programas e Observações'!$C$10)</f>
        <v>139097.52</v>
      </c>
      <c r="AI5022" s="20">
        <f>12*(J5022*'Programas e Observações'!$D$8+K5022*'Programas e Observações'!$D$9+L5022*('Programas e Observações'!$D$8+'Programas e Observações'!$D$9)+M5022*'Programas e Observações'!$D$10)</f>
        <v>282830.76</v>
      </c>
      <c r="AJ5022" s="13" t="s">
        <v>10134</v>
      </c>
      <c r="AK5022" s="13" t="s">
        <v>3486</v>
      </c>
    </row>
    <row r="5023" ht="15.75" customHeight="1">
      <c r="A5023" s="13" t="s">
        <v>18820</v>
      </c>
      <c r="B5023" s="13" t="s">
        <v>18821</v>
      </c>
      <c r="C5023" s="13" t="s">
        <v>18822</v>
      </c>
      <c r="D5023" s="13" t="s">
        <v>17385</v>
      </c>
      <c r="E5023" s="13" t="s">
        <v>17401</v>
      </c>
      <c r="F5023" s="13" t="s">
        <v>17402</v>
      </c>
      <c r="G5023" s="14">
        <v>2593.0</v>
      </c>
      <c r="H5023" s="16" t="b">
        <f>G5023&lt;'Programas e Observações'!$C$11</f>
        <v>1</v>
      </c>
      <c r="I5023" s="14">
        <v>0.0</v>
      </c>
      <c r="J5023" s="14">
        <v>0.0</v>
      </c>
      <c r="K5023" s="14">
        <v>0.0</v>
      </c>
      <c r="L5023" s="14">
        <v>0.0</v>
      </c>
      <c r="M5023" s="14">
        <v>0.0</v>
      </c>
      <c r="N5023" s="14">
        <v>44.0</v>
      </c>
      <c r="O5023" s="14">
        <v>8.0</v>
      </c>
      <c r="P5023" s="14">
        <v>1.0</v>
      </c>
      <c r="Q5023" s="14"/>
      <c r="R5023" s="17">
        <f t="shared" si="1"/>
        <v>0</v>
      </c>
      <c r="S5023" s="17">
        <f t="shared" si="2"/>
        <v>0</v>
      </c>
      <c r="T5023" s="17">
        <f t="shared" si="3"/>
        <v>0</v>
      </c>
      <c r="U5023" s="17">
        <f t="shared" si="4"/>
        <v>0</v>
      </c>
      <c r="V5023" s="17">
        <f t="shared" si="5"/>
        <v>0</v>
      </c>
      <c r="W5023" s="17">
        <f t="shared" si="6"/>
        <v>16.96876205</v>
      </c>
      <c r="X5023" s="17">
        <f t="shared" si="7"/>
        <v>3.085229464</v>
      </c>
      <c r="Y5023" s="14">
        <f t="shared" si="8"/>
        <v>29100</v>
      </c>
      <c r="Z5023" s="14">
        <f t="shared" si="9"/>
        <v>16114</v>
      </c>
      <c r="AA5023" s="14">
        <f t="shared" si="10"/>
        <v>1914</v>
      </c>
      <c r="AB5023" s="14">
        <f t="shared" si="11"/>
        <v>5943</v>
      </c>
      <c r="AC5023" s="14">
        <f t="shared" si="12"/>
        <v>2406</v>
      </c>
      <c r="AD5023" s="14">
        <f t="shared" si="13"/>
        <v>4333</v>
      </c>
      <c r="AE5023" s="14">
        <f t="shared" si="14"/>
        <v>1072</v>
      </c>
      <c r="AF5023" s="14">
        <f t="shared" si="15"/>
        <v>25</v>
      </c>
      <c r="AG5023" s="17">
        <f t="shared" si="16"/>
        <v>123.8387458</v>
      </c>
      <c r="AH5023" s="20">
        <f>12*(J5023*'Programas e Observações'!$C$8+K5023*'Programas e Observações'!$C$9+L5023*('Programas e Observações'!$C$8+'Programas e Observações'!$C$9)+M5023*'Programas e Observações'!$C$10)</f>
        <v>0</v>
      </c>
      <c r="AI5023" s="20">
        <f>12*(J5023*'Programas e Observações'!$D$8+K5023*'Programas e Observações'!$D$9+L5023*('Programas e Observações'!$D$8+'Programas e Observações'!$D$9)+M5023*'Programas e Observações'!$D$10)</f>
        <v>0</v>
      </c>
      <c r="AJ5023" s="13" t="s">
        <v>342</v>
      </c>
      <c r="AK5023" s="13" t="s">
        <v>343</v>
      </c>
    </row>
    <row r="5024" ht="15.75" customHeight="1">
      <c r="A5024" s="13" t="s">
        <v>18823</v>
      </c>
      <c r="B5024" s="13" t="s">
        <v>18824</v>
      </c>
      <c r="C5024" s="13" t="s">
        <v>18825</v>
      </c>
      <c r="D5024" s="13" t="s">
        <v>17385</v>
      </c>
      <c r="E5024" s="13" t="s">
        <v>17436</v>
      </c>
      <c r="F5024" s="13" t="s">
        <v>17437</v>
      </c>
      <c r="G5024" s="14">
        <v>2309.0</v>
      </c>
      <c r="H5024" s="16" t="b">
        <f>G5024&lt;'Programas e Observações'!$C$11</f>
        <v>1</v>
      </c>
      <c r="I5024" s="14">
        <v>0.0</v>
      </c>
      <c r="J5024" s="14">
        <v>0.0</v>
      </c>
      <c r="K5024" s="14">
        <v>0.0</v>
      </c>
      <c r="L5024" s="14">
        <v>0.0</v>
      </c>
      <c r="M5024" s="14">
        <v>0.0</v>
      </c>
      <c r="N5024" s="14">
        <v>47.0</v>
      </c>
      <c r="O5024" s="14">
        <v>4.0</v>
      </c>
      <c r="P5024" s="14">
        <v>0.0</v>
      </c>
      <c r="Q5024" s="14"/>
      <c r="R5024" s="17">
        <f t="shared" si="1"/>
        <v>0</v>
      </c>
      <c r="S5024" s="17">
        <f t="shared" si="2"/>
        <v>0</v>
      </c>
      <c r="T5024" s="17">
        <f t="shared" si="3"/>
        <v>0</v>
      </c>
      <c r="U5024" s="17">
        <f t="shared" si="4"/>
        <v>0</v>
      </c>
      <c r="V5024" s="17">
        <f t="shared" si="5"/>
        <v>0</v>
      </c>
      <c r="W5024" s="17">
        <f t="shared" si="6"/>
        <v>20.35513209</v>
      </c>
      <c r="X5024" s="17">
        <f t="shared" si="7"/>
        <v>1.732351667</v>
      </c>
      <c r="Y5024" s="14">
        <f t="shared" si="8"/>
        <v>20332</v>
      </c>
      <c r="Z5024" s="14">
        <f t="shared" si="9"/>
        <v>9628</v>
      </c>
      <c r="AA5024" s="14">
        <f t="shared" si="10"/>
        <v>2411</v>
      </c>
      <c r="AB5024" s="14">
        <f t="shared" si="11"/>
        <v>4335</v>
      </c>
      <c r="AC5024" s="14">
        <f t="shared" si="12"/>
        <v>1788</v>
      </c>
      <c r="AD5024" s="14">
        <f t="shared" si="13"/>
        <v>3057</v>
      </c>
      <c r="AE5024" s="14">
        <f t="shared" si="14"/>
        <v>389</v>
      </c>
      <c r="AF5024" s="14">
        <f t="shared" si="15"/>
        <v>9</v>
      </c>
      <c r="AG5024" s="17">
        <f t="shared" si="16"/>
        <v>106.8935061</v>
      </c>
      <c r="AH5024" s="20">
        <f>12*(J5024*'Programas e Observações'!$C$8+K5024*'Programas e Observações'!$C$9+L5024*('Programas e Observações'!$C$8+'Programas e Observações'!$C$9)+M5024*'Programas e Observações'!$C$10)</f>
        <v>0</v>
      </c>
      <c r="AI5024" s="20">
        <f>12*(J5024*'Programas e Observações'!$D$8+K5024*'Programas e Observações'!$D$9+L5024*('Programas e Observações'!$D$8+'Programas e Observações'!$D$9)+M5024*'Programas e Observações'!$D$10)</f>
        <v>0</v>
      </c>
      <c r="AJ5024" s="13" t="s">
        <v>342</v>
      </c>
      <c r="AK5024" s="13" t="s">
        <v>343</v>
      </c>
    </row>
    <row r="5025" ht="15.75" customHeight="1">
      <c r="A5025" s="13" t="s">
        <v>18826</v>
      </c>
      <c r="B5025" s="13" t="s">
        <v>18827</v>
      </c>
      <c r="C5025" s="13" t="s">
        <v>18828</v>
      </c>
      <c r="D5025" s="13" t="s">
        <v>17385</v>
      </c>
      <c r="E5025" s="13" t="s">
        <v>17630</v>
      </c>
      <c r="F5025" s="13" t="s">
        <v>17631</v>
      </c>
      <c r="G5025" s="14">
        <v>8257.0</v>
      </c>
      <c r="H5025" s="16" t="b">
        <f>G5025&lt;'Programas e Observações'!$C$11</f>
        <v>1</v>
      </c>
      <c r="I5025" s="14">
        <v>1192.0</v>
      </c>
      <c r="J5025" s="14">
        <v>645.0</v>
      </c>
      <c r="K5025" s="14">
        <v>91.0</v>
      </c>
      <c r="L5025" s="14">
        <v>237.0</v>
      </c>
      <c r="M5025" s="14">
        <v>122.0</v>
      </c>
      <c r="N5025" s="14">
        <v>140.0</v>
      </c>
      <c r="O5025" s="14">
        <v>17.0</v>
      </c>
      <c r="P5025" s="14">
        <v>1.0</v>
      </c>
      <c r="Q5025" s="14"/>
      <c r="R5025" s="17">
        <f t="shared" si="1"/>
        <v>144.3623592</v>
      </c>
      <c r="S5025" s="17">
        <f t="shared" si="2"/>
        <v>78.11553833</v>
      </c>
      <c r="T5025" s="17">
        <f t="shared" si="3"/>
        <v>11.02095192</v>
      </c>
      <c r="U5025" s="17">
        <f t="shared" si="4"/>
        <v>28.70291874</v>
      </c>
      <c r="V5025" s="17">
        <f t="shared" si="5"/>
        <v>14.77534213</v>
      </c>
      <c r="W5025" s="17">
        <f t="shared" si="6"/>
        <v>16.95531065</v>
      </c>
      <c r="X5025" s="17">
        <f t="shared" si="7"/>
        <v>2.05885915</v>
      </c>
      <c r="Y5025" s="14">
        <f t="shared" si="8"/>
        <v>17618</v>
      </c>
      <c r="Z5025" s="14">
        <f t="shared" si="9"/>
        <v>9021</v>
      </c>
      <c r="AA5025" s="14">
        <f t="shared" si="10"/>
        <v>1364</v>
      </c>
      <c r="AB5025" s="14">
        <f t="shared" si="11"/>
        <v>3643</v>
      </c>
      <c r="AC5025" s="14">
        <f t="shared" si="12"/>
        <v>1466</v>
      </c>
      <c r="AD5025" s="14">
        <f t="shared" si="13"/>
        <v>2351</v>
      </c>
      <c r="AE5025" s="14">
        <f t="shared" si="14"/>
        <v>365</v>
      </c>
      <c r="AF5025" s="14">
        <f t="shared" si="15"/>
        <v>8</v>
      </c>
      <c r="AG5025" s="17">
        <f t="shared" si="16"/>
        <v>146.7677441</v>
      </c>
      <c r="AH5025" s="20">
        <f>12*(J5025*'Programas e Observações'!$C$8+K5025*'Programas e Observações'!$C$9+L5025*('Programas e Observações'!$C$8+'Programas e Observações'!$C$9)+M5025*'Programas e Observações'!$C$10)</f>
        <v>406576.56</v>
      </c>
      <c r="AI5025" s="20">
        <f>12*(J5025*'Programas e Observações'!$D$8+K5025*'Programas e Observações'!$D$9+L5025*('Programas e Observações'!$D$8+'Programas e Observações'!$D$9)+M5025*'Programas e Observações'!$D$10)</f>
        <v>732606</v>
      </c>
      <c r="AJ5025" s="13" t="s">
        <v>18829</v>
      </c>
      <c r="AK5025" s="13" t="s">
        <v>9364</v>
      </c>
    </row>
    <row r="5026" ht="15.75" customHeight="1">
      <c r="A5026" s="13" t="s">
        <v>18830</v>
      </c>
      <c r="B5026" s="13" t="s">
        <v>18831</v>
      </c>
      <c r="C5026" s="13" t="s">
        <v>18832</v>
      </c>
      <c r="D5026" s="13" t="s">
        <v>17385</v>
      </c>
      <c r="E5026" s="13" t="s">
        <v>17471</v>
      </c>
      <c r="F5026" s="13" t="s">
        <v>17472</v>
      </c>
      <c r="G5026" s="14">
        <v>77935.0</v>
      </c>
      <c r="H5026" s="16" t="b">
        <f>G5026&lt;'Programas e Observações'!$C$11</f>
        <v>0</v>
      </c>
      <c r="I5026" s="14">
        <v>11061.0</v>
      </c>
      <c r="J5026" s="14">
        <v>5820.0</v>
      </c>
      <c r="K5026" s="14">
        <v>762.0</v>
      </c>
      <c r="L5026" s="14">
        <v>2586.0</v>
      </c>
      <c r="M5026" s="14">
        <v>965.0</v>
      </c>
      <c r="N5026" s="14">
        <v>1228.0</v>
      </c>
      <c r="O5026" s="14">
        <v>191.0</v>
      </c>
      <c r="P5026" s="14">
        <v>5.0</v>
      </c>
      <c r="Q5026" s="14">
        <v>345.0</v>
      </c>
      <c r="R5026" s="17">
        <f t="shared" si="1"/>
        <v>141.9259639</v>
      </c>
      <c r="S5026" s="17">
        <f t="shared" si="2"/>
        <v>74.67761596</v>
      </c>
      <c r="T5026" s="17">
        <f t="shared" si="3"/>
        <v>9.777378585</v>
      </c>
      <c r="U5026" s="17">
        <f t="shared" si="4"/>
        <v>33.1814974</v>
      </c>
      <c r="V5026" s="17">
        <f t="shared" si="5"/>
        <v>12.3821133</v>
      </c>
      <c r="W5026" s="17">
        <f t="shared" si="6"/>
        <v>15.75672034</v>
      </c>
      <c r="X5026" s="17">
        <f t="shared" si="7"/>
        <v>2.450760249</v>
      </c>
      <c r="Y5026" s="14">
        <f t="shared" si="8"/>
        <v>89685</v>
      </c>
      <c r="Z5026" s="14">
        <f t="shared" si="9"/>
        <v>45733</v>
      </c>
      <c r="AA5026" s="14">
        <f t="shared" si="10"/>
        <v>6462</v>
      </c>
      <c r="AB5026" s="14">
        <f t="shared" si="11"/>
        <v>22523</v>
      </c>
      <c r="AC5026" s="14">
        <f t="shared" si="12"/>
        <v>8211</v>
      </c>
      <c r="AD5026" s="14">
        <f t="shared" si="13"/>
        <v>12145</v>
      </c>
      <c r="AE5026" s="14">
        <f t="shared" si="14"/>
        <v>1997</v>
      </c>
      <c r="AF5026" s="14">
        <f t="shared" si="15"/>
        <v>84</v>
      </c>
      <c r="AG5026" s="17">
        <f t="shared" si="16"/>
        <v>112.0337082</v>
      </c>
      <c r="AH5026" s="20">
        <f>12*(J5026*'Programas e Observações'!$C$8+K5026*'Programas e Observações'!$C$9+L5026*('Programas e Observações'!$C$8+'Programas e Observações'!$C$9)+M5026*'Programas e Observações'!$C$10)</f>
        <v>3883728</v>
      </c>
      <c r="AI5026" s="20">
        <f>12*(J5026*'Programas e Observações'!$D$8+K5026*'Programas e Observações'!$D$9+L5026*('Programas e Observações'!$D$8+'Programas e Observações'!$D$9)+M5026*'Programas e Observações'!$D$10)</f>
        <v>6992958.84</v>
      </c>
      <c r="AJ5026" s="13" t="s">
        <v>18833</v>
      </c>
      <c r="AK5026" s="13" t="s">
        <v>8043</v>
      </c>
    </row>
    <row r="5027" ht="15.75" customHeight="1">
      <c r="A5027" s="13" t="s">
        <v>18834</v>
      </c>
      <c r="B5027" s="13" t="s">
        <v>18835</v>
      </c>
      <c r="C5027" s="13" t="s">
        <v>18836</v>
      </c>
      <c r="D5027" s="13" t="s">
        <v>17385</v>
      </c>
      <c r="E5027" s="13" t="s">
        <v>17528</v>
      </c>
      <c r="F5027" s="13" t="s">
        <v>17529</v>
      </c>
      <c r="G5027" s="14">
        <v>136572.0</v>
      </c>
      <c r="H5027" s="16" t="b">
        <f>G5027&lt;'Programas e Observações'!$C$11</f>
        <v>0</v>
      </c>
      <c r="I5027" s="14">
        <v>16199.0</v>
      </c>
      <c r="J5027" s="14">
        <v>7634.0</v>
      </c>
      <c r="K5027" s="14">
        <v>1240.0</v>
      </c>
      <c r="L5027" s="14">
        <v>4783.0</v>
      </c>
      <c r="M5027" s="14">
        <v>1845.0</v>
      </c>
      <c r="N5027" s="14">
        <v>2272.0</v>
      </c>
      <c r="O5027" s="14">
        <v>387.0</v>
      </c>
      <c r="P5027" s="14">
        <v>9.0</v>
      </c>
      <c r="Q5027" s="14">
        <v>1103.0</v>
      </c>
      <c r="R5027" s="17">
        <f t="shared" si="1"/>
        <v>118.6114284</v>
      </c>
      <c r="S5027" s="17">
        <f t="shared" si="2"/>
        <v>55.89725566</v>
      </c>
      <c r="T5027" s="17">
        <f t="shared" si="3"/>
        <v>9.079459919</v>
      </c>
      <c r="U5027" s="17">
        <f t="shared" si="4"/>
        <v>35.02181999</v>
      </c>
      <c r="V5027" s="17">
        <f t="shared" si="5"/>
        <v>13.5093577</v>
      </c>
      <c r="W5027" s="17">
        <f t="shared" si="6"/>
        <v>16.63591366</v>
      </c>
      <c r="X5027" s="17">
        <f t="shared" si="7"/>
        <v>2.833670152</v>
      </c>
      <c r="Y5027" s="14">
        <f t="shared" si="8"/>
        <v>73317</v>
      </c>
      <c r="Z5027" s="14">
        <f t="shared" si="9"/>
        <v>33457</v>
      </c>
      <c r="AA5027" s="14">
        <f t="shared" si="10"/>
        <v>6619</v>
      </c>
      <c r="AB5027" s="14">
        <f t="shared" si="11"/>
        <v>20730</v>
      </c>
      <c r="AC5027" s="14">
        <f t="shared" si="12"/>
        <v>8007</v>
      </c>
      <c r="AD5027" s="14">
        <f t="shared" si="13"/>
        <v>10198</v>
      </c>
      <c r="AE5027" s="14">
        <f t="shared" si="14"/>
        <v>1933</v>
      </c>
      <c r="AF5027" s="14">
        <f t="shared" si="15"/>
        <v>53</v>
      </c>
      <c r="AG5027" s="17">
        <f t="shared" si="16"/>
        <v>93.64606165</v>
      </c>
      <c r="AH5027" s="20">
        <f>12*(J5027*'Programas e Observações'!$C$8+K5027*'Programas e Observações'!$C$9+L5027*('Programas e Observações'!$C$8+'Programas e Observações'!$C$9)+M5027*'Programas e Observações'!$C$10)</f>
        <v>6506964</v>
      </c>
      <c r="AI5027" s="20">
        <f>12*(J5027*'Programas e Observações'!$D$8+K5027*'Programas e Observações'!$D$9+L5027*('Programas e Observações'!$D$8+'Programas e Observações'!$D$9)+M5027*'Programas e Observações'!$D$10)</f>
        <v>11129057.28</v>
      </c>
      <c r="AJ5027" s="13" t="s">
        <v>18837</v>
      </c>
      <c r="AK5027" s="13" t="s">
        <v>11045</v>
      </c>
    </row>
    <row r="5028" ht="15.75" customHeight="1">
      <c r="A5028" s="13" t="s">
        <v>18838</v>
      </c>
      <c r="B5028" s="13" t="s">
        <v>18839</v>
      </c>
      <c r="C5028" s="13" t="s">
        <v>16267</v>
      </c>
      <c r="D5028" s="13" t="s">
        <v>17385</v>
      </c>
      <c r="E5028" s="13" t="s">
        <v>17554</v>
      </c>
      <c r="F5028" s="13" t="s">
        <v>17555</v>
      </c>
      <c r="G5028" s="14">
        <v>23374.0</v>
      </c>
      <c r="H5028" s="16" t="b">
        <f>G5028&lt;'Programas e Observações'!$C$11</f>
        <v>0</v>
      </c>
      <c r="I5028" s="14">
        <v>3252.0</v>
      </c>
      <c r="J5028" s="14">
        <v>1472.0</v>
      </c>
      <c r="K5028" s="14">
        <v>270.0</v>
      </c>
      <c r="L5028" s="14">
        <v>474.0</v>
      </c>
      <c r="M5028" s="14">
        <v>366.0</v>
      </c>
      <c r="N5028" s="14">
        <v>358.0</v>
      </c>
      <c r="O5028" s="14">
        <v>12.0</v>
      </c>
      <c r="P5028" s="14">
        <v>2.0</v>
      </c>
      <c r="Q5028" s="14"/>
      <c r="R5028" s="17">
        <f t="shared" si="1"/>
        <v>139.1289467</v>
      </c>
      <c r="S5028" s="17">
        <f t="shared" si="2"/>
        <v>62.97595619</v>
      </c>
      <c r="T5028" s="17">
        <f t="shared" si="3"/>
        <v>11.55129631</v>
      </c>
      <c r="U5028" s="17">
        <f t="shared" si="4"/>
        <v>20.27894241</v>
      </c>
      <c r="V5028" s="17">
        <f t="shared" si="5"/>
        <v>15.65842389</v>
      </c>
      <c r="W5028" s="17">
        <f t="shared" si="6"/>
        <v>15.31616326</v>
      </c>
      <c r="X5028" s="17">
        <f t="shared" si="7"/>
        <v>0.5133909472</v>
      </c>
      <c r="Y5028" s="14">
        <f t="shared" si="8"/>
        <v>26074</v>
      </c>
      <c r="Z5028" s="14">
        <f t="shared" si="9"/>
        <v>14640</v>
      </c>
      <c r="AA5028" s="14">
        <f t="shared" si="10"/>
        <v>1594</v>
      </c>
      <c r="AB5028" s="14">
        <f t="shared" si="11"/>
        <v>5010</v>
      </c>
      <c r="AC5028" s="14">
        <f t="shared" si="12"/>
        <v>2553</v>
      </c>
      <c r="AD5028" s="14">
        <f t="shared" si="13"/>
        <v>2751</v>
      </c>
      <c r="AE5028" s="14">
        <f t="shared" si="14"/>
        <v>355</v>
      </c>
      <c r="AF5028" s="14">
        <f t="shared" si="15"/>
        <v>12</v>
      </c>
      <c r="AG5028" s="17">
        <f t="shared" si="16"/>
        <v>159.5471929</v>
      </c>
      <c r="AH5028" s="20">
        <f>12*(J5028*'Programas e Observações'!$C$8+K5028*'Programas e Observações'!$C$9+L5028*('Programas e Observações'!$C$8+'Programas e Observações'!$C$9)+M5028*'Programas e Observações'!$C$10)</f>
        <v>958453.68</v>
      </c>
      <c r="AI5028" s="20">
        <f>12*(J5028*'Programas e Observações'!$D$8+K5028*'Programas e Observações'!$D$9+L5028*('Programas e Observações'!$D$8+'Programas e Observações'!$D$9)+M5028*'Programas e Observações'!$D$10)</f>
        <v>1679610</v>
      </c>
      <c r="AJ5028" s="13" t="s">
        <v>18840</v>
      </c>
      <c r="AK5028" s="13" t="s">
        <v>18841</v>
      </c>
    </row>
    <row r="5029" ht="15.75" customHeight="1">
      <c r="A5029" s="13" t="s">
        <v>18842</v>
      </c>
      <c r="B5029" s="13" t="s">
        <v>18843</v>
      </c>
      <c r="C5029" s="13" t="s">
        <v>18844</v>
      </c>
      <c r="D5029" s="13" t="s">
        <v>17385</v>
      </c>
      <c r="E5029" s="13" t="s">
        <v>17426</v>
      </c>
      <c r="F5029" s="13" t="s">
        <v>17427</v>
      </c>
      <c r="G5029" s="14">
        <v>12325.0</v>
      </c>
      <c r="H5029" s="16" t="b">
        <f>G5029&lt;'Programas e Observações'!$C$11</f>
        <v>1</v>
      </c>
      <c r="I5029" s="14">
        <v>1402.0</v>
      </c>
      <c r="J5029" s="14">
        <v>943.0</v>
      </c>
      <c r="K5029" s="14">
        <v>55.0</v>
      </c>
      <c r="L5029" s="14">
        <v>259.0</v>
      </c>
      <c r="M5029" s="14">
        <v>69.0</v>
      </c>
      <c r="N5029" s="14">
        <v>160.0</v>
      </c>
      <c r="O5029" s="14">
        <v>45.0</v>
      </c>
      <c r="P5029" s="14">
        <v>1.0</v>
      </c>
      <c r="Q5029" s="14"/>
      <c r="R5029" s="17">
        <f t="shared" si="1"/>
        <v>113.7525355</v>
      </c>
      <c r="S5029" s="17">
        <f t="shared" si="2"/>
        <v>76.51115619</v>
      </c>
      <c r="T5029" s="17">
        <f t="shared" si="3"/>
        <v>4.462474645</v>
      </c>
      <c r="U5029" s="17">
        <f t="shared" si="4"/>
        <v>21.01419878</v>
      </c>
      <c r="V5029" s="17">
        <f t="shared" si="5"/>
        <v>5.598377282</v>
      </c>
      <c r="W5029" s="17">
        <f t="shared" si="6"/>
        <v>12.98174442</v>
      </c>
      <c r="X5029" s="17">
        <f t="shared" si="7"/>
        <v>3.651115619</v>
      </c>
      <c r="Y5029" s="14">
        <f t="shared" si="8"/>
        <v>24494</v>
      </c>
      <c r="Z5029" s="14">
        <f t="shared" si="9"/>
        <v>15249</v>
      </c>
      <c r="AA5029" s="14">
        <f t="shared" si="10"/>
        <v>1113</v>
      </c>
      <c r="AB5029" s="14">
        <f t="shared" si="11"/>
        <v>3921</v>
      </c>
      <c r="AC5029" s="14">
        <f t="shared" si="12"/>
        <v>2084</v>
      </c>
      <c r="AD5029" s="14">
        <f t="shared" si="13"/>
        <v>3484</v>
      </c>
      <c r="AE5029" s="14">
        <f t="shared" si="14"/>
        <v>703</v>
      </c>
      <c r="AF5029" s="14">
        <f t="shared" si="15"/>
        <v>14</v>
      </c>
      <c r="AG5029" s="17">
        <f t="shared" si="16"/>
        <v>125.7702103</v>
      </c>
      <c r="AH5029" s="20">
        <f>12*(J5029*'Programas e Observações'!$C$8+K5029*'Programas e Observações'!$C$9+L5029*('Programas e Observações'!$C$8+'Programas e Observações'!$C$9)+M5029*'Programas e Observações'!$C$10)</f>
        <v>435051.12</v>
      </c>
      <c r="AI5029" s="20">
        <f>12*(J5029*'Programas e Observações'!$D$8+K5029*'Programas e Observações'!$D$9+L5029*('Programas e Observações'!$D$8+'Programas e Observações'!$D$9)+M5029*'Programas e Observações'!$D$10)</f>
        <v>875106.12</v>
      </c>
      <c r="AJ5029" s="13" t="s">
        <v>5337</v>
      </c>
      <c r="AK5029" s="13" t="s">
        <v>18845</v>
      </c>
    </row>
    <row r="5030" ht="15.75" customHeight="1">
      <c r="A5030" s="13" t="s">
        <v>18846</v>
      </c>
      <c r="B5030" s="13" t="s">
        <v>18847</v>
      </c>
      <c r="C5030" s="13" t="s">
        <v>18848</v>
      </c>
      <c r="D5030" s="13" t="s">
        <v>17385</v>
      </c>
      <c r="E5030" s="13" t="s">
        <v>17401</v>
      </c>
      <c r="F5030" s="13" t="s">
        <v>17402</v>
      </c>
      <c r="G5030" s="14">
        <v>2750.0</v>
      </c>
      <c r="H5030" s="16" t="b">
        <f>G5030&lt;'Programas e Observações'!$C$11</f>
        <v>1</v>
      </c>
      <c r="I5030" s="14">
        <v>398.0</v>
      </c>
      <c r="J5030" s="14">
        <v>235.0</v>
      </c>
      <c r="K5030" s="14">
        <v>12.0</v>
      </c>
      <c r="L5030" s="14">
        <v>59.0</v>
      </c>
      <c r="M5030" s="14">
        <v>28.0</v>
      </c>
      <c r="N5030" s="14">
        <v>68.0</v>
      </c>
      <c r="O5030" s="14">
        <v>7.0</v>
      </c>
      <c r="P5030" s="14">
        <v>0.0</v>
      </c>
      <c r="Q5030" s="14"/>
      <c r="R5030" s="17">
        <f t="shared" si="1"/>
        <v>144.7272727</v>
      </c>
      <c r="S5030" s="17">
        <f t="shared" si="2"/>
        <v>85.45454545</v>
      </c>
      <c r="T5030" s="17">
        <f t="shared" si="3"/>
        <v>4.363636364</v>
      </c>
      <c r="U5030" s="17">
        <f t="shared" si="4"/>
        <v>21.45454545</v>
      </c>
      <c r="V5030" s="17">
        <f t="shared" si="5"/>
        <v>10.18181818</v>
      </c>
      <c r="W5030" s="17">
        <f t="shared" si="6"/>
        <v>24.72727273</v>
      </c>
      <c r="X5030" s="17">
        <f t="shared" si="7"/>
        <v>2.545454545</v>
      </c>
      <c r="Y5030" s="14">
        <f t="shared" si="8"/>
        <v>29100</v>
      </c>
      <c r="Z5030" s="14">
        <f t="shared" si="9"/>
        <v>16114</v>
      </c>
      <c r="AA5030" s="14">
        <f t="shared" si="10"/>
        <v>1914</v>
      </c>
      <c r="AB5030" s="14">
        <f t="shared" si="11"/>
        <v>5943</v>
      </c>
      <c r="AC5030" s="14">
        <f t="shared" si="12"/>
        <v>2406</v>
      </c>
      <c r="AD5030" s="14">
        <f t="shared" si="13"/>
        <v>4333</v>
      </c>
      <c r="AE5030" s="14">
        <f t="shared" si="14"/>
        <v>1072</v>
      </c>
      <c r="AF5030" s="14">
        <f t="shared" si="15"/>
        <v>25</v>
      </c>
      <c r="AG5030" s="17">
        <f t="shared" si="16"/>
        <v>123.8387458</v>
      </c>
      <c r="AH5030" s="20">
        <f>12*(J5030*'Programas e Observações'!$C$8+K5030*'Programas e Observações'!$C$9+L5030*('Programas e Observações'!$C$8+'Programas e Observações'!$C$9)+M5030*'Programas e Observações'!$C$10)</f>
        <v>109319.64</v>
      </c>
      <c r="AI5030" s="20">
        <f>12*(J5030*'Programas e Observações'!$D$8+K5030*'Programas e Observações'!$D$9+L5030*('Programas e Observações'!$D$8+'Programas e Observações'!$D$9)+M5030*'Programas e Observações'!$D$10)</f>
        <v>216987.24</v>
      </c>
      <c r="AJ5030" s="13" t="s">
        <v>5409</v>
      </c>
      <c r="AK5030" s="13" t="s">
        <v>5888</v>
      </c>
    </row>
    <row r="5031" ht="15.75" customHeight="1">
      <c r="A5031" s="13" t="s">
        <v>18849</v>
      </c>
      <c r="B5031" s="13" t="s">
        <v>18850</v>
      </c>
      <c r="C5031" s="13" t="s">
        <v>18851</v>
      </c>
      <c r="D5031" s="13" t="s">
        <v>17385</v>
      </c>
      <c r="E5031" s="13" t="s">
        <v>17498</v>
      </c>
      <c r="F5031" s="13" t="s">
        <v>17499</v>
      </c>
      <c r="G5031" s="14">
        <v>6098.0</v>
      </c>
      <c r="H5031" s="16" t="b">
        <f>G5031&lt;'Programas e Observações'!$C$11</f>
        <v>1</v>
      </c>
      <c r="I5031" s="14">
        <v>1138.0</v>
      </c>
      <c r="J5031" s="14">
        <v>712.0</v>
      </c>
      <c r="K5031" s="14">
        <v>64.0</v>
      </c>
      <c r="L5031" s="14">
        <v>220.0</v>
      </c>
      <c r="M5031" s="14">
        <v>97.0</v>
      </c>
      <c r="N5031" s="14">
        <v>128.0</v>
      </c>
      <c r="O5031" s="14">
        <v>23.0</v>
      </c>
      <c r="P5031" s="14">
        <v>1.0</v>
      </c>
      <c r="Q5031" s="14"/>
      <c r="R5031" s="17">
        <f t="shared" si="1"/>
        <v>186.6185635</v>
      </c>
      <c r="S5031" s="17">
        <f t="shared" si="2"/>
        <v>116.7595933</v>
      </c>
      <c r="T5031" s="17">
        <f t="shared" si="3"/>
        <v>10.49524434</v>
      </c>
      <c r="U5031" s="17">
        <f t="shared" si="4"/>
        <v>36.07740243</v>
      </c>
      <c r="V5031" s="17">
        <f t="shared" si="5"/>
        <v>15.90685471</v>
      </c>
      <c r="W5031" s="17">
        <f t="shared" si="6"/>
        <v>20.99048868</v>
      </c>
      <c r="X5031" s="17">
        <f t="shared" si="7"/>
        <v>3.771728436</v>
      </c>
      <c r="Y5031" s="14">
        <f t="shared" si="8"/>
        <v>29008</v>
      </c>
      <c r="Z5031" s="14">
        <f t="shared" si="9"/>
        <v>15553</v>
      </c>
      <c r="AA5031" s="14">
        <f t="shared" si="10"/>
        <v>1775</v>
      </c>
      <c r="AB5031" s="14">
        <f t="shared" si="11"/>
        <v>6222</v>
      </c>
      <c r="AC5031" s="14">
        <f t="shared" si="12"/>
        <v>2686</v>
      </c>
      <c r="AD5031" s="14">
        <f t="shared" si="13"/>
        <v>3400</v>
      </c>
      <c r="AE5031" s="14">
        <f t="shared" si="14"/>
        <v>701</v>
      </c>
      <c r="AF5031" s="14">
        <f t="shared" si="15"/>
        <v>17</v>
      </c>
      <c r="AG5031" s="17">
        <f t="shared" si="16"/>
        <v>149.8347107</v>
      </c>
      <c r="AH5031" s="20">
        <f>12*(J5031*'Programas e Observações'!$C$8+K5031*'Programas e Observações'!$C$9+L5031*('Programas e Observações'!$C$8+'Programas e Observações'!$C$9)+M5031*'Programas e Observações'!$C$10)</f>
        <v>380910.96</v>
      </c>
      <c r="AI5031" s="20">
        <f>12*(J5031*'Programas e Observações'!$D$8+K5031*'Programas e Observações'!$D$9+L5031*('Programas e Observações'!$D$8+'Programas e Observações'!$D$9)+M5031*'Programas e Observações'!$D$10)</f>
        <v>723615</v>
      </c>
      <c r="AJ5031" s="13" t="s">
        <v>12051</v>
      </c>
      <c r="AK5031" s="13" t="s">
        <v>4866</v>
      </c>
    </row>
    <row r="5032" ht="15.75" customHeight="1">
      <c r="A5032" s="13" t="s">
        <v>18852</v>
      </c>
      <c r="B5032" s="13" t="s">
        <v>18853</v>
      </c>
      <c r="C5032" s="13" t="s">
        <v>18854</v>
      </c>
      <c r="D5032" s="13" t="s">
        <v>17385</v>
      </c>
      <c r="E5032" s="13" t="s">
        <v>17577</v>
      </c>
      <c r="F5032" s="13" t="s">
        <v>17578</v>
      </c>
      <c r="G5032" s="14">
        <v>5222.0</v>
      </c>
      <c r="H5032" s="16" t="b">
        <f>G5032&lt;'Programas e Observações'!$C$11</f>
        <v>1</v>
      </c>
      <c r="I5032" s="14">
        <v>181.0</v>
      </c>
      <c r="J5032" s="14">
        <v>14.0</v>
      </c>
      <c r="K5032" s="14">
        <v>71.0</v>
      </c>
      <c r="L5032" s="14">
        <v>3.0</v>
      </c>
      <c r="M5032" s="14">
        <v>0.0</v>
      </c>
      <c r="N5032" s="14">
        <v>104.0</v>
      </c>
      <c r="O5032" s="14">
        <v>3.0</v>
      </c>
      <c r="P5032" s="14">
        <v>1.0</v>
      </c>
      <c r="Q5032" s="14"/>
      <c r="R5032" s="17">
        <f t="shared" si="1"/>
        <v>34.66104941</v>
      </c>
      <c r="S5032" s="17">
        <f t="shared" si="2"/>
        <v>2.680965147</v>
      </c>
      <c r="T5032" s="17">
        <f t="shared" si="3"/>
        <v>13.59632325</v>
      </c>
      <c r="U5032" s="17">
        <f t="shared" si="4"/>
        <v>0.5744925316</v>
      </c>
      <c r="V5032" s="17">
        <f t="shared" si="5"/>
        <v>0</v>
      </c>
      <c r="W5032" s="17">
        <f t="shared" si="6"/>
        <v>19.9157411</v>
      </c>
      <c r="X5032" s="17">
        <f t="shared" si="7"/>
        <v>0.5744925316</v>
      </c>
      <c r="Y5032" s="14">
        <f t="shared" si="8"/>
        <v>6999</v>
      </c>
      <c r="Z5032" s="14">
        <f t="shared" si="9"/>
        <v>2897</v>
      </c>
      <c r="AA5032" s="14">
        <f t="shared" si="10"/>
        <v>1054</v>
      </c>
      <c r="AB5032" s="14">
        <f t="shared" si="11"/>
        <v>913</v>
      </c>
      <c r="AC5032" s="14">
        <f t="shared" si="12"/>
        <v>518</v>
      </c>
      <c r="AD5032" s="14">
        <f t="shared" si="13"/>
        <v>2370</v>
      </c>
      <c r="AE5032" s="14">
        <f t="shared" si="14"/>
        <v>50</v>
      </c>
      <c r="AF5032" s="14">
        <f t="shared" si="15"/>
        <v>9</v>
      </c>
      <c r="AG5032" s="17">
        <f t="shared" si="16"/>
        <v>54.86657678</v>
      </c>
      <c r="AH5032" s="20">
        <f>12*(J5032*'Programas e Observações'!$C$8+K5032*'Programas e Observações'!$C$9+L5032*('Programas e Observações'!$C$8+'Programas e Observações'!$C$9)+M5032*'Programas e Observações'!$C$10)</f>
        <v>41071.8</v>
      </c>
      <c r="AI5032" s="20">
        <f>12*(J5032*'Programas e Observações'!$D$8+K5032*'Programas e Observações'!$D$9+L5032*('Programas e Observações'!$D$8+'Programas e Observações'!$D$9)+M5032*'Programas e Observações'!$D$10)</f>
        <v>48784.08</v>
      </c>
      <c r="AJ5032" s="13" t="s">
        <v>1286</v>
      </c>
      <c r="AK5032" s="13" t="s">
        <v>1709</v>
      </c>
    </row>
    <row r="5033" ht="15.75" customHeight="1">
      <c r="A5033" s="13" t="s">
        <v>18855</v>
      </c>
      <c r="B5033" s="13" t="s">
        <v>18856</v>
      </c>
      <c r="C5033" s="13" t="s">
        <v>18857</v>
      </c>
      <c r="D5033" s="13" t="s">
        <v>17385</v>
      </c>
      <c r="E5033" s="13" t="s">
        <v>17406</v>
      </c>
      <c r="F5033" s="13" t="s">
        <v>17407</v>
      </c>
      <c r="G5033" s="14">
        <v>2725.0</v>
      </c>
      <c r="H5033" s="16" t="b">
        <f>G5033&lt;'Programas e Observações'!$C$11</f>
        <v>1</v>
      </c>
      <c r="I5033" s="14">
        <v>437.0</v>
      </c>
      <c r="J5033" s="14">
        <v>292.0</v>
      </c>
      <c r="K5033" s="14">
        <v>32.0</v>
      </c>
      <c r="L5033" s="14">
        <v>72.0</v>
      </c>
      <c r="M5033" s="14">
        <v>20.0</v>
      </c>
      <c r="N5033" s="14">
        <v>37.0</v>
      </c>
      <c r="O5033" s="14">
        <v>4.0</v>
      </c>
      <c r="P5033" s="14">
        <v>0.0</v>
      </c>
      <c r="Q5033" s="14"/>
      <c r="R5033" s="17">
        <f t="shared" si="1"/>
        <v>160.3669725</v>
      </c>
      <c r="S5033" s="17">
        <f t="shared" si="2"/>
        <v>107.1559633</v>
      </c>
      <c r="T5033" s="17">
        <f t="shared" si="3"/>
        <v>11.74311927</v>
      </c>
      <c r="U5033" s="17">
        <f t="shared" si="4"/>
        <v>26.42201835</v>
      </c>
      <c r="V5033" s="17">
        <f t="shared" si="5"/>
        <v>7.339449541</v>
      </c>
      <c r="W5033" s="17">
        <f t="shared" si="6"/>
        <v>13.57798165</v>
      </c>
      <c r="X5033" s="17">
        <f t="shared" si="7"/>
        <v>1.467889908</v>
      </c>
      <c r="Y5033" s="14">
        <f t="shared" si="8"/>
        <v>39596</v>
      </c>
      <c r="Z5033" s="14">
        <f t="shared" si="9"/>
        <v>24465</v>
      </c>
      <c r="AA5033" s="14">
        <f t="shared" si="10"/>
        <v>1921</v>
      </c>
      <c r="AB5033" s="14">
        <f t="shared" si="11"/>
        <v>7339</v>
      </c>
      <c r="AC5033" s="14">
        <f t="shared" si="12"/>
        <v>2721</v>
      </c>
      <c r="AD5033" s="14">
        <f t="shared" si="13"/>
        <v>4709</v>
      </c>
      <c r="AE5033" s="14">
        <f t="shared" si="14"/>
        <v>898</v>
      </c>
      <c r="AF5033" s="14">
        <f t="shared" si="15"/>
        <v>18</v>
      </c>
      <c r="AG5033" s="17">
        <f t="shared" si="16"/>
        <v>167.3761144</v>
      </c>
      <c r="AH5033" s="20">
        <f>12*(J5033*'Programas e Observações'!$C$8+K5033*'Programas e Observações'!$C$9+L5033*('Programas e Observações'!$C$8+'Programas e Observações'!$C$9)+M5033*'Programas e Observações'!$C$10)</f>
        <v>135813.6</v>
      </c>
      <c r="AI5033" s="20">
        <f>12*(J5033*'Programas e Observações'!$D$8+K5033*'Programas e Observações'!$D$9+L5033*('Programas e Observações'!$D$8+'Programas e Observações'!$D$9)+M5033*'Programas e Observações'!$D$10)</f>
        <v>269254.56</v>
      </c>
      <c r="AJ5033" s="13" t="s">
        <v>5297</v>
      </c>
      <c r="AK5033" s="13" t="s">
        <v>7809</v>
      </c>
    </row>
    <row r="5034" ht="15.75" customHeight="1">
      <c r="A5034" s="13" t="s">
        <v>18858</v>
      </c>
      <c r="B5034" s="13" t="s">
        <v>18859</v>
      </c>
      <c r="C5034" s="13" t="s">
        <v>18860</v>
      </c>
      <c r="D5034" s="13" t="s">
        <v>17385</v>
      </c>
      <c r="E5034" s="13" t="s">
        <v>17466</v>
      </c>
      <c r="F5034" s="13" t="s">
        <v>17467</v>
      </c>
      <c r="G5034" s="14">
        <v>5424.0</v>
      </c>
      <c r="H5034" s="16" t="b">
        <f>G5034&lt;'Programas e Observações'!$C$11</f>
        <v>1</v>
      </c>
      <c r="I5034" s="14">
        <v>852.0</v>
      </c>
      <c r="J5034" s="14">
        <v>420.0</v>
      </c>
      <c r="K5034" s="14">
        <v>56.0</v>
      </c>
      <c r="L5034" s="14">
        <v>228.0</v>
      </c>
      <c r="M5034" s="14">
        <v>57.0</v>
      </c>
      <c r="N5034" s="14">
        <v>96.0</v>
      </c>
      <c r="O5034" s="14">
        <v>19.0</v>
      </c>
      <c r="P5034" s="14">
        <v>0.0</v>
      </c>
      <c r="Q5034" s="14"/>
      <c r="R5034" s="17">
        <f t="shared" si="1"/>
        <v>157.079646</v>
      </c>
      <c r="S5034" s="17">
        <f t="shared" si="2"/>
        <v>77.43362832</v>
      </c>
      <c r="T5034" s="17">
        <f t="shared" si="3"/>
        <v>10.32448378</v>
      </c>
      <c r="U5034" s="17">
        <f t="shared" si="4"/>
        <v>42.03539823</v>
      </c>
      <c r="V5034" s="17">
        <f t="shared" si="5"/>
        <v>10.50884956</v>
      </c>
      <c r="W5034" s="17">
        <f t="shared" si="6"/>
        <v>17.69911504</v>
      </c>
      <c r="X5034" s="17">
        <f t="shared" si="7"/>
        <v>3.502949853</v>
      </c>
      <c r="Y5034" s="14">
        <f t="shared" si="8"/>
        <v>55623</v>
      </c>
      <c r="Z5034" s="14">
        <f t="shared" si="9"/>
        <v>26486</v>
      </c>
      <c r="AA5034" s="14">
        <f t="shared" si="10"/>
        <v>4033</v>
      </c>
      <c r="AB5034" s="14">
        <f t="shared" si="11"/>
        <v>15050</v>
      </c>
      <c r="AC5034" s="14">
        <f t="shared" si="12"/>
        <v>6414</v>
      </c>
      <c r="AD5034" s="14">
        <f t="shared" si="13"/>
        <v>6101</v>
      </c>
      <c r="AE5034" s="14">
        <f t="shared" si="14"/>
        <v>1095</v>
      </c>
      <c r="AF5034" s="14">
        <f t="shared" si="15"/>
        <v>23</v>
      </c>
      <c r="AG5034" s="17">
        <f t="shared" si="16"/>
        <v>140.4805682</v>
      </c>
      <c r="AH5034" s="20">
        <f>12*(J5034*'Programas e Observações'!$C$8+K5034*'Programas e Observações'!$C$9+L5034*('Programas e Observações'!$C$8+'Programas e Observações'!$C$9)+M5034*'Programas e Observações'!$C$10)</f>
        <v>303417.36</v>
      </c>
      <c r="AI5034" s="20">
        <f>12*(J5034*'Programas e Observações'!$D$8+K5034*'Programas e Observações'!$D$9+L5034*('Programas e Observações'!$D$8+'Programas e Observações'!$D$9)+M5034*'Programas e Observações'!$D$10)</f>
        <v>543412.44</v>
      </c>
      <c r="AJ5034" s="13" t="s">
        <v>7685</v>
      </c>
      <c r="AK5034" s="13" t="s">
        <v>3756</v>
      </c>
    </row>
    <row r="5035" ht="15.75" customHeight="1">
      <c r="A5035" s="13" t="s">
        <v>18861</v>
      </c>
      <c r="B5035" s="13" t="s">
        <v>18862</v>
      </c>
      <c r="C5035" s="13" t="s">
        <v>18863</v>
      </c>
      <c r="D5035" s="13" t="s">
        <v>17385</v>
      </c>
      <c r="E5035" s="13" t="s">
        <v>17420</v>
      </c>
      <c r="F5035" s="13" t="s">
        <v>17421</v>
      </c>
      <c r="G5035" s="14">
        <v>17407.0</v>
      </c>
      <c r="H5035" s="16" t="b">
        <f>G5035&lt;'Programas e Observações'!$C$11</f>
        <v>1</v>
      </c>
      <c r="I5035" s="14">
        <v>1439.0</v>
      </c>
      <c r="J5035" s="14">
        <v>742.0</v>
      </c>
      <c r="K5035" s="14">
        <v>183.0</v>
      </c>
      <c r="L5035" s="14">
        <v>203.0</v>
      </c>
      <c r="M5035" s="14">
        <v>84.0</v>
      </c>
      <c r="N5035" s="14">
        <v>268.0</v>
      </c>
      <c r="O5035" s="14">
        <v>53.0</v>
      </c>
      <c r="P5035" s="14">
        <v>1.0</v>
      </c>
      <c r="Q5035" s="14"/>
      <c r="R5035" s="17">
        <f t="shared" si="1"/>
        <v>82.66789223</v>
      </c>
      <c r="S5035" s="17">
        <f t="shared" si="2"/>
        <v>42.62652956</v>
      </c>
      <c r="T5035" s="17">
        <f t="shared" si="3"/>
        <v>10.51301201</v>
      </c>
      <c r="U5035" s="17">
        <f t="shared" si="4"/>
        <v>11.66197507</v>
      </c>
      <c r="V5035" s="17">
        <f t="shared" si="5"/>
        <v>4.825644856</v>
      </c>
      <c r="W5035" s="17">
        <f t="shared" si="6"/>
        <v>15.39610502</v>
      </c>
      <c r="X5035" s="17">
        <f t="shared" si="7"/>
        <v>3.044752111</v>
      </c>
      <c r="Y5035" s="14">
        <f t="shared" si="8"/>
        <v>45096</v>
      </c>
      <c r="Z5035" s="14">
        <f t="shared" si="9"/>
        <v>21602</v>
      </c>
      <c r="AA5035" s="14">
        <f t="shared" si="10"/>
        <v>4149</v>
      </c>
      <c r="AB5035" s="14">
        <f t="shared" si="11"/>
        <v>9547</v>
      </c>
      <c r="AC5035" s="14">
        <f t="shared" si="12"/>
        <v>4699</v>
      </c>
      <c r="AD5035" s="14">
        <f t="shared" si="13"/>
        <v>6774</v>
      </c>
      <c r="AE5035" s="14">
        <f t="shared" si="14"/>
        <v>1198</v>
      </c>
      <c r="AF5035" s="14">
        <f t="shared" si="15"/>
        <v>34</v>
      </c>
      <c r="AG5035" s="17">
        <f t="shared" si="16"/>
        <v>104.2629045</v>
      </c>
      <c r="AH5035" s="20">
        <f>12*(J5035*'Programas e Observações'!$C$8+K5035*'Programas e Observações'!$C$9+L5035*('Programas e Observações'!$C$8+'Programas e Observações'!$C$9)+M5035*'Programas e Observações'!$C$10)</f>
        <v>428596.92</v>
      </c>
      <c r="AI5035" s="20">
        <f>12*(J5035*'Programas e Observações'!$D$8+K5035*'Programas e Observações'!$D$9+L5035*('Programas e Observações'!$D$8+'Programas e Observações'!$D$9)+M5035*'Programas e Observações'!$D$10)</f>
        <v>777993.84</v>
      </c>
      <c r="AJ5035" s="13" t="s">
        <v>18864</v>
      </c>
      <c r="AK5035" s="13" t="s">
        <v>4068</v>
      </c>
    </row>
    <row r="5036" ht="15.75" customHeight="1">
      <c r="A5036" s="13" t="s">
        <v>18865</v>
      </c>
      <c r="B5036" s="13" t="s">
        <v>18866</v>
      </c>
      <c r="C5036" s="13" t="s">
        <v>18867</v>
      </c>
      <c r="D5036" s="13" t="s">
        <v>17385</v>
      </c>
      <c r="E5036" s="13" t="s">
        <v>17458</v>
      </c>
      <c r="F5036" s="13" t="s">
        <v>17459</v>
      </c>
      <c r="G5036" s="14">
        <v>2089.0</v>
      </c>
      <c r="H5036" s="16" t="b">
        <f>G5036&lt;'Programas e Observações'!$C$11</f>
        <v>1</v>
      </c>
      <c r="I5036" s="14">
        <v>0.0</v>
      </c>
      <c r="J5036" s="14">
        <v>0.0</v>
      </c>
      <c r="K5036" s="14">
        <v>0.0</v>
      </c>
      <c r="L5036" s="14">
        <v>0.0</v>
      </c>
      <c r="M5036" s="14">
        <v>0.0</v>
      </c>
      <c r="N5036" s="14">
        <v>57.0</v>
      </c>
      <c r="O5036" s="14">
        <v>7.0</v>
      </c>
      <c r="P5036" s="14">
        <v>0.0</v>
      </c>
      <c r="Q5036" s="14"/>
      <c r="R5036" s="17">
        <f t="shared" si="1"/>
        <v>0</v>
      </c>
      <c r="S5036" s="17">
        <f t="shared" si="2"/>
        <v>0</v>
      </c>
      <c r="T5036" s="17">
        <f t="shared" si="3"/>
        <v>0</v>
      </c>
      <c r="U5036" s="17">
        <f t="shared" si="4"/>
        <v>0</v>
      </c>
      <c r="V5036" s="17">
        <f t="shared" si="5"/>
        <v>0</v>
      </c>
      <c r="W5036" s="17">
        <f t="shared" si="6"/>
        <v>27.28578267</v>
      </c>
      <c r="X5036" s="17">
        <f t="shared" si="7"/>
        <v>3.350885591</v>
      </c>
      <c r="Y5036" s="14">
        <f t="shared" si="8"/>
        <v>19638</v>
      </c>
      <c r="Z5036" s="14">
        <f t="shared" si="9"/>
        <v>9641</v>
      </c>
      <c r="AA5036" s="14">
        <f t="shared" si="10"/>
        <v>2378</v>
      </c>
      <c r="AB5036" s="14">
        <f t="shared" si="11"/>
        <v>3275</v>
      </c>
      <c r="AC5036" s="14">
        <f t="shared" si="12"/>
        <v>1295</v>
      </c>
      <c r="AD5036" s="14">
        <f t="shared" si="13"/>
        <v>4486</v>
      </c>
      <c r="AE5036" s="14">
        <f t="shared" si="14"/>
        <v>929</v>
      </c>
      <c r="AF5036" s="14">
        <f t="shared" si="15"/>
        <v>20</v>
      </c>
      <c r="AG5036" s="17">
        <f t="shared" si="16"/>
        <v>82.42602308</v>
      </c>
      <c r="AH5036" s="20">
        <f>12*(J5036*'Programas e Observações'!$C$8+K5036*'Programas e Observações'!$C$9+L5036*('Programas e Observações'!$C$8+'Programas e Observações'!$C$9)+M5036*'Programas e Observações'!$C$10)</f>
        <v>0</v>
      </c>
      <c r="AI5036" s="20">
        <f>12*(J5036*'Programas e Observações'!$D$8+K5036*'Programas e Observações'!$D$9+L5036*('Programas e Observações'!$D$8+'Programas e Observações'!$D$9)+M5036*'Programas e Observações'!$D$10)</f>
        <v>0</v>
      </c>
      <c r="AJ5036" s="13" t="s">
        <v>342</v>
      </c>
      <c r="AK5036" s="13" t="s">
        <v>343</v>
      </c>
    </row>
    <row r="5037" ht="15.75" customHeight="1">
      <c r="A5037" s="13" t="s">
        <v>18868</v>
      </c>
      <c r="B5037" s="13" t="s">
        <v>18869</v>
      </c>
      <c r="C5037" s="13" t="s">
        <v>18870</v>
      </c>
      <c r="D5037" s="13" t="s">
        <v>17385</v>
      </c>
      <c r="E5037" s="13" t="s">
        <v>17420</v>
      </c>
      <c r="F5037" s="13" t="s">
        <v>17421</v>
      </c>
      <c r="G5037" s="14">
        <v>5630.0</v>
      </c>
      <c r="H5037" s="16" t="b">
        <f>G5037&lt;'Programas e Observações'!$C$11</f>
        <v>1</v>
      </c>
      <c r="I5037" s="14">
        <v>743.0</v>
      </c>
      <c r="J5037" s="14">
        <v>409.0</v>
      </c>
      <c r="K5037" s="14">
        <v>58.0</v>
      </c>
      <c r="L5037" s="14">
        <v>134.0</v>
      </c>
      <c r="M5037" s="14">
        <v>45.0</v>
      </c>
      <c r="N5037" s="14">
        <v>62.0</v>
      </c>
      <c r="O5037" s="14">
        <v>21.0</v>
      </c>
      <c r="P5037" s="14">
        <v>1.0</v>
      </c>
      <c r="Q5037" s="14"/>
      <c r="R5037" s="17">
        <f t="shared" si="1"/>
        <v>131.9715808</v>
      </c>
      <c r="S5037" s="17">
        <f t="shared" si="2"/>
        <v>72.64653641</v>
      </c>
      <c r="T5037" s="17">
        <f t="shared" si="3"/>
        <v>10.30195382</v>
      </c>
      <c r="U5037" s="17">
        <f t="shared" si="4"/>
        <v>23.80106572</v>
      </c>
      <c r="V5037" s="17">
        <f t="shared" si="5"/>
        <v>7.992895204</v>
      </c>
      <c r="W5037" s="17">
        <f t="shared" si="6"/>
        <v>11.01243339</v>
      </c>
      <c r="X5037" s="17">
        <f t="shared" si="7"/>
        <v>3.730017762</v>
      </c>
      <c r="Y5037" s="14">
        <f t="shared" si="8"/>
        <v>45096</v>
      </c>
      <c r="Z5037" s="14">
        <f t="shared" si="9"/>
        <v>21602</v>
      </c>
      <c r="AA5037" s="14">
        <f t="shared" si="10"/>
        <v>4149</v>
      </c>
      <c r="AB5037" s="14">
        <f t="shared" si="11"/>
        <v>9547</v>
      </c>
      <c r="AC5037" s="14">
        <f t="shared" si="12"/>
        <v>4699</v>
      </c>
      <c r="AD5037" s="14">
        <f t="shared" si="13"/>
        <v>6774</v>
      </c>
      <c r="AE5037" s="14">
        <f t="shared" si="14"/>
        <v>1198</v>
      </c>
      <c r="AF5037" s="14">
        <f t="shared" si="15"/>
        <v>34</v>
      </c>
      <c r="AG5037" s="17">
        <f t="shared" si="16"/>
        <v>104.2629045</v>
      </c>
      <c r="AH5037" s="20">
        <f>12*(J5037*'Programas e Observações'!$C$8+K5037*'Programas e Observações'!$C$9+L5037*('Programas e Observações'!$C$8+'Programas e Observações'!$C$9)+M5037*'Programas e Observações'!$C$10)</f>
        <v>229372.2</v>
      </c>
      <c r="AI5037" s="20">
        <f>12*(J5037*'Programas e Observações'!$D$8+K5037*'Programas e Observações'!$D$9+L5037*('Programas e Observações'!$D$8+'Programas e Observações'!$D$9)+M5037*'Programas e Observações'!$D$10)</f>
        <v>429446.52</v>
      </c>
      <c r="AJ5037" s="13" t="s">
        <v>13371</v>
      </c>
      <c r="AK5037" s="13" t="s">
        <v>5671</v>
      </c>
    </row>
    <row r="5038" ht="15.75" customHeight="1">
      <c r="A5038" s="13" t="s">
        <v>18871</v>
      </c>
      <c r="B5038" s="13" t="s">
        <v>18872</v>
      </c>
      <c r="C5038" s="13" t="s">
        <v>18873</v>
      </c>
      <c r="D5038" s="13" t="s">
        <v>17385</v>
      </c>
      <c r="E5038" s="13" t="s">
        <v>17466</v>
      </c>
      <c r="F5038" s="13" t="s">
        <v>17467</v>
      </c>
      <c r="G5038" s="14">
        <v>5989.0</v>
      </c>
      <c r="H5038" s="16" t="b">
        <f>G5038&lt;'Programas e Observações'!$C$11</f>
        <v>1</v>
      </c>
      <c r="I5038" s="14">
        <v>1016.0</v>
      </c>
      <c r="J5038" s="14">
        <v>547.0</v>
      </c>
      <c r="K5038" s="14">
        <v>66.0</v>
      </c>
      <c r="L5038" s="14">
        <v>232.0</v>
      </c>
      <c r="M5038" s="14">
        <v>88.0</v>
      </c>
      <c r="N5038" s="14">
        <v>118.0</v>
      </c>
      <c r="O5038" s="14">
        <v>18.0</v>
      </c>
      <c r="P5038" s="14">
        <v>1.0</v>
      </c>
      <c r="Q5038" s="14"/>
      <c r="R5038" s="17">
        <f t="shared" si="1"/>
        <v>169.644348</v>
      </c>
      <c r="S5038" s="17">
        <f t="shared" si="2"/>
        <v>91.33411254</v>
      </c>
      <c r="T5038" s="17">
        <f t="shared" si="3"/>
        <v>11.02020371</v>
      </c>
      <c r="U5038" s="17">
        <f t="shared" si="4"/>
        <v>38.73768576</v>
      </c>
      <c r="V5038" s="17">
        <f t="shared" si="5"/>
        <v>14.69360494</v>
      </c>
      <c r="W5038" s="17">
        <f t="shared" si="6"/>
        <v>19.70278845</v>
      </c>
      <c r="X5038" s="17">
        <f t="shared" si="7"/>
        <v>3.005510102</v>
      </c>
      <c r="Y5038" s="14">
        <f t="shared" si="8"/>
        <v>55623</v>
      </c>
      <c r="Z5038" s="14">
        <f t="shared" si="9"/>
        <v>26486</v>
      </c>
      <c r="AA5038" s="14">
        <f t="shared" si="10"/>
        <v>4033</v>
      </c>
      <c r="AB5038" s="14">
        <f t="shared" si="11"/>
        <v>15050</v>
      </c>
      <c r="AC5038" s="14">
        <f t="shared" si="12"/>
        <v>6414</v>
      </c>
      <c r="AD5038" s="14">
        <f t="shared" si="13"/>
        <v>6101</v>
      </c>
      <c r="AE5038" s="14">
        <f t="shared" si="14"/>
        <v>1095</v>
      </c>
      <c r="AF5038" s="14">
        <f t="shared" si="15"/>
        <v>23</v>
      </c>
      <c r="AG5038" s="17">
        <f t="shared" si="16"/>
        <v>140.4805682</v>
      </c>
      <c r="AH5038" s="20">
        <f>12*(J5038*'Programas e Observações'!$C$8+K5038*'Programas e Observações'!$C$9+L5038*('Programas e Observações'!$C$8+'Programas e Observações'!$C$9)+M5038*'Programas e Observações'!$C$10)</f>
        <v>352911.24</v>
      </c>
      <c r="AI5038" s="20">
        <f>12*(J5038*'Programas e Observações'!$D$8+K5038*'Programas e Observações'!$D$9+L5038*('Programas e Observações'!$D$8+'Programas e Observações'!$D$9)+M5038*'Programas e Observações'!$D$10)</f>
        <v>640764.24</v>
      </c>
      <c r="AJ5038" s="13" t="s">
        <v>4053</v>
      </c>
      <c r="AK5038" s="13" t="s">
        <v>3643</v>
      </c>
    </row>
    <row r="5039" ht="15.75" customHeight="1">
      <c r="A5039" s="13" t="s">
        <v>18874</v>
      </c>
      <c r="B5039" s="13" t="s">
        <v>18875</v>
      </c>
      <c r="C5039" s="13" t="s">
        <v>18876</v>
      </c>
      <c r="D5039" s="13" t="s">
        <v>17385</v>
      </c>
      <c r="E5039" s="13" t="s">
        <v>17608</v>
      </c>
      <c r="F5039" s="13" t="s">
        <v>17609</v>
      </c>
      <c r="G5039" s="14">
        <v>1881.0</v>
      </c>
      <c r="H5039" s="16" t="b">
        <f>G5039&lt;'Programas e Observações'!$C$11</f>
        <v>1</v>
      </c>
      <c r="I5039" s="14">
        <v>0.0</v>
      </c>
      <c r="J5039" s="14">
        <v>0.0</v>
      </c>
      <c r="K5039" s="14">
        <v>0.0</v>
      </c>
      <c r="L5039" s="14">
        <v>0.0</v>
      </c>
      <c r="M5039" s="14">
        <v>0.0</v>
      </c>
      <c r="N5039" s="14">
        <v>15.0</v>
      </c>
      <c r="O5039" s="14">
        <v>5.0</v>
      </c>
      <c r="P5039" s="14">
        <v>0.0</v>
      </c>
      <c r="Q5039" s="14"/>
      <c r="R5039" s="17">
        <f t="shared" si="1"/>
        <v>0</v>
      </c>
      <c r="S5039" s="17">
        <f t="shared" si="2"/>
        <v>0</v>
      </c>
      <c r="T5039" s="17">
        <f t="shared" si="3"/>
        <v>0</v>
      </c>
      <c r="U5039" s="17">
        <f t="shared" si="4"/>
        <v>0</v>
      </c>
      <c r="V5039" s="17">
        <f t="shared" si="5"/>
        <v>0</v>
      </c>
      <c r="W5039" s="17">
        <f t="shared" si="6"/>
        <v>7.974481659</v>
      </c>
      <c r="X5039" s="17">
        <f t="shared" si="7"/>
        <v>2.658160553</v>
      </c>
      <c r="Y5039" s="14">
        <f t="shared" si="8"/>
        <v>35666</v>
      </c>
      <c r="Z5039" s="14">
        <f t="shared" si="9"/>
        <v>19281</v>
      </c>
      <c r="AA5039" s="14">
        <f t="shared" si="10"/>
        <v>2674</v>
      </c>
      <c r="AB5039" s="14">
        <f t="shared" si="11"/>
        <v>7703</v>
      </c>
      <c r="AC5039" s="14">
        <f t="shared" si="12"/>
        <v>2367</v>
      </c>
      <c r="AD5039" s="14">
        <f t="shared" si="13"/>
        <v>4626</v>
      </c>
      <c r="AE5039" s="14">
        <f t="shared" si="14"/>
        <v>560</v>
      </c>
      <c r="AF5039" s="14">
        <f t="shared" si="15"/>
        <v>23</v>
      </c>
      <c r="AG5039" s="17">
        <f t="shared" si="16"/>
        <v>124.947451</v>
      </c>
      <c r="AH5039" s="20">
        <f>12*(J5039*'Programas e Observações'!$C$8+K5039*'Programas e Observações'!$C$9+L5039*('Programas e Observações'!$C$8+'Programas e Observações'!$C$9)+M5039*'Programas e Observações'!$C$10)</f>
        <v>0</v>
      </c>
      <c r="AI5039" s="20">
        <f>12*(J5039*'Programas e Observações'!$D$8+K5039*'Programas e Observações'!$D$9+L5039*('Programas e Observações'!$D$8+'Programas e Observações'!$D$9)+M5039*'Programas e Observações'!$D$10)</f>
        <v>0</v>
      </c>
      <c r="AJ5039" s="13" t="s">
        <v>342</v>
      </c>
      <c r="AK5039" s="13" t="s">
        <v>343</v>
      </c>
    </row>
    <row r="5040" ht="15.75" customHeight="1">
      <c r="A5040" s="13" t="s">
        <v>18877</v>
      </c>
      <c r="B5040" s="13" t="s">
        <v>18878</v>
      </c>
      <c r="C5040" s="13" t="s">
        <v>18879</v>
      </c>
      <c r="D5040" s="13" t="s">
        <v>17385</v>
      </c>
      <c r="E5040" s="13" t="s">
        <v>17476</v>
      </c>
      <c r="F5040" s="13" t="s">
        <v>17477</v>
      </c>
      <c r="G5040" s="14">
        <v>3463.0</v>
      </c>
      <c r="H5040" s="16" t="b">
        <f>G5040&lt;'Programas e Observações'!$C$11</f>
        <v>1</v>
      </c>
      <c r="I5040" s="14">
        <v>556.0</v>
      </c>
      <c r="J5040" s="14">
        <v>324.0</v>
      </c>
      <c r="K5040" s="14">
        <v>40.0</v>
      </c>
      <c r="L5040" s="14">
        <v>61.0</v>
      </c>
      <c r="M5040" s="14">
        <v>60.0</v>
      </c>
      <c r="N5040" s="14">
        <v>71.0</v>
      </c>
      <c r="O5040" s="14">
        <v>13.0</v>
      </c>
      <c r="P5040" s="14">
        <v>1.0</v>
      </c>
      <c r="Q5040" s="14"/>
      <c r="R5040" s="17">
        <f t="shared" si="1"/>
        <v>160.5544326</v>
      </c>
      <c r="S5040" s="17">
        <f t="shared" si="2"/>
        <v>93.56049668</v>
      </c>
      <c r="T5040" s="17">
        <f t="shared" si="3"/>
        <v>11.5506786</v>
      </c>
      <c r="U5040" s="17">
        <f t="shared" si="4"/>
        <v>17.61478487</v>
      </c>
      <c r="V5040" s="17">
        <f t="shared" si="5"/>
        <v>17.3260179</v>
      </c>
      <c r="W5040" s="17">
        <f t="shared" si="6"/>
        <v>20.50245452</v>
      </c>
      <c r="X5040" s="17">
        <f t="shared" si="7"/>
        <v>3.753970546</v>
      </c>
      <c r="Y5040" s="14">
        <f t="shared" si="8"/>
        <v>22506</v>
      </c>
      <c r="Z5040" s="14">
        <f t="shared" si="9"/>
        <v>11698</v>
      </c>
      <c r="AA5040" s="14">
        <f t="shared" si="10"/>
        <v>2149</v>
      </c>
      <c r="AB5040" s="14">
        <f t="shared" si="11"/>
        <v>3876</v>
      </c>
      <c r="AC5040" s="14">
        <f t="shared" si="12"/>
        <v>1580</v>
      </c>
      <c r="AD5040" s="14">
        <f t="shared" si="13"/>
        <v>3521</v>
      </c>
      <c r="AE5040" s="14">
        <f t="shared" si="14"/>
        <v>975</v>
      </c>
      <c r="AF5040" s="14">
        <f t="shared" si="15"/>
        <v>9</v>
      </c>
      <c r="AG5040" s="17">
        <f t="shared" si="16"/>
        <v>93.92175274</v>
      </c>
      <c r="AH5040" s="20">
        <f>12*(J5040*'Programas e Observações'!$C$8+K5040*'Programas e Observações'!$C$9+L5040*('Programas e Observações'!$C$8+'Programas e Observações'!$C$9)+M5040*'Programas e Observações'!$C$10)</f>
        <v>159547.2</v>
      </c>
      <c r="AI5040" s="20">
        <f>12*(J5040*'Programas e Observações'!$D$8+K5040*'Programas e Observações'!$D$9+L5040*('Programas e Observações'!$D$8+'Programas e Observações'!$D$9)+M5040*'Programas e Observações'!$D$10)</f>
        <v>301047</v>
      </c>
      <c r="AJ5040" s="13" t="s">
        <v>757</v>
      </c>
      <c r="AK5040" s="13" t="s">
        <v>7693</v>
      </c>
    </row>
    <row r="5041" ht="15.75" customHeight="1">
      <c r="A5041" s="13" t="s">
        <v>18880</v>
      </c>
      <c r="B5041" s="13" t="s">
        <v>18881</v>
      </c>
      <c r="C5041" s="13" t="s">
        <v>18882</v>
      </c>
      <c r="D5041" s="13" t="s">
        <v>17385</v>
      </c>
      <c r="E5041" s="13" t="s">
        <v>17396</v>
      </c>
      <c r="F5041" s="13" t="s">
        <v>17397</v>
      </c>
      <c r="G5041" s="14">
        <v>2056.0</v>
      </c>
      <c r="H5041" s="16" t="b">
        <f>G5041&lt;'Programas e Observações'!$C$11</f>
        <v>1</v>
      </c>
      <c r="I5041" s="14">
        <v>416.0</v>
      </c>
      <c r="J5041" s="14">
        <v>230.0</v>
      </c>
      <c r="K5041" s="14">
        <v>35.0</v>
      </c>
      <c r="L5041" s="14">
        <v>95.0</v>
      </c>
      <c r="M5041" s="14">
        <v>33.0</v>
      </c>
      <c r="N5041" s="14">
        <v>86.0</v>
      </c>
      <c r="O5041" s="14">
        <v>4.0</v>
      </c>
      <c r="P5041" s="14">
        <v>0.0</v>
      </c>
      <c r="Q5041" s="14"/>
      <c r="R5041" s="17">
        <f t="shared" si="1"/>
        <v>202.3346304</v>
      </c>
      <c r="S5041" s="17">
        <f t="shared" si="2"/>
        <v>111.8677043</v>
      </c>
      <c r="T5041" s="17">
        <f t="shared" si="3"/>
        <v>17.0233463</v>
      </c>
      <c r="U5041" s="17">
        <f t="shared" si="4"/>
        <v>46.20622568</v>
      </c>
      <c r="V5041" s="17">
        <f t="shared" si="5"/>
        <v>16.05058366</v>
      </c>
      <c r="W5041" s="17">
        <f t="shared" si="6"/>
        <v>41.82879377</v>
      </c>
      <c r="X5041" s="17">
        <f t="shared" si="7"/>
        <v>1.945525292</v>
      </c>
      <c r="Y5041" s="14">
        <f t="shared" si="8"/>
        <v>57294</v>
      </c>
      <c r="Z5041" s="14">
        <f t="shared" si="9"/>
        <v>25646</v>
      </c>
      <c r="AA5041" s="14">
        <f t="shared" si="10"/>
        <v>5080</v>
      </c>
      <c r="AB5041" s="14">
        <f t="shared" si="11"/>
        <v>13656</v>
      </c>
      <c r="AC5041" s="14">
        <f t="shared" si="12"/>
        <v>6165</v>
      </c>
      <c r="AD5041" s="14">
        <f t="shared" si="13"/>
        <v>6779</v>
      </c>
      <c r="AE5041" s="14">
        <f t="shared" si="14"/>
        <v>737</v>
      </c>
      <c r="AF5041" s="14">
        <f t="shared" si="15"/>
        <v>21</v>
      </c>
      <c r="AG5041" s="17">
        <f t="shared" si="16"/>
        <v>127.2705059</v>
      </c>
      <c r="AH5041" s="20">
        <f>12*(J5041*'Programas e Observações'!$C$8+K5041*'Programas e Observações'!$C$9+L5041*('Programas e Observações'!$C$8+'Programas e Observações'!$C$9)+M5041*'Programas e Observações'!$C$10)</f>
        <v>148167.24</v>
      </c>
      <c r="AI5041" s="20">
        <f>12*(J5041*'Programas e Observações'!$D$8+K5041*'Programas e Observações'!$D$9+L5041*('Programas e Observações'!$D$8+'Programas e Observações'!$D$9)+M5041*'Programas e Observações'!$D$10)</f>
        <v>268329.48</v>
      </c>
      <c r="AJ5041" s="13" t="s">
        <v>8774</v>
      </c>
      <c r="AK5041" s="13" t="s">
        <v>2073</v>
      </c>
    </row>
    <row r="5042" ht="15.75" customHeight="1">
      <c r="A5042" s="13" t="s">
        <v>18883</v>
      </c>
      <c r="B5042" s="13" t="s">
        <v>18884</v>
      </c>
      <c r="C5042" s="13" t="s">
        <v>18885</v>
      </c>
      <c r="D5042" s="13" t="s">
        <v>17385</v>
      </c>
      <c r="E5042" s="13" t="s">
        <v>17684</v>
      </c>
      <c r="F5042" s="13" t="s">
        <v>17685</v>
      </c>
      <c r="G5042" s="14">
        <v>8685.0</v>
      </c>
      <c r="H5042" s="16" t="b">
        <f>G5042&lt;'Programas e Observações'!$C$11</f>
        <v>1</v>
      </c>
      <c r="I5042" s="14">
        <v>1316.0</v>
      </c>
      <c r="J5042" s="14">
        <v>781.0</v>
      </c>
      <c r="K5042" s="14">
        <v>60.0</v>
      </c>
      <c r="L5042" s="14">
        <v>218.0</v>
      </c>
      <c r="M5042" s="14">
        <v>103.0</v>
      </c>
      <c r="N5042" s="14">
        <v>140.0</v>
      </c>
      <c r="O5042" s="14">
        <v>28.0</v>
      </c>
      <c r="P5042" s="14">
        <v>1.0</v>
      </c>
      <c r="Q5042" s="14"/>
      <c r="R5042" s="17">
        <f t="shared" si="1"/>
        <v>151.5256189</v>
      </c>
      <c r="S5042" s="17">
        <f t="shared" si="2"/>
        <v>89.92515832</v>
      </c>
      <c r="T5042" s="17">
        <f t="shared" si="3"/>
        <v>6.908462867</v>
      </c>
      <c r="U5042" s="17">
        <f t="shared" si="4"/>
        <v>25.10074842</v>
      </c>
      <c r="V5042" s="17">
        <f t="shared" si="5"/>
        <v>11.85952792</v>
      </c>
      <c r="W5042" s="17">
        <f t="shared" si="6"/>
        <v>16.11974669</v>
      </c>
      <c r="X5042" s="17">
        <f t="shared" si="7"/>
        <v>3.223949338</v>
      </c>
      <c r="Y5042" s="14">
        <f t="shared" si="8"/>
        <v>47088</v>
      </c>
      <c r="Z5042" s="14">
        <f t="shared" si="9"/>
        <v>25361</v>
      </c>
      <c r="AA5042" s="14">
        <f t="shared" si="10"/>
        <v>3041</v>
      </c>
      <c r="AB5042" s="14">
        <f t="shared" si="11"/>
        <v>10118</v>
      </c>
      <c r="AC5042" s="14">
        <f t="shared" si="12"/>
        <v>4302</v>
      </c>
      <c r="AD5042" s="14">
        <f t="shared" si="13"/>
        <v>7626</v>
      </c>
      <c r="AE5042" s="14">
        <f t="shared" si="14"/>
        <v>1367</v>
      </c>
      <c r="AF5042" s="14">
        <f t="shared" si="15"/>
        <v>32</v>
      </c>
      <c r="AG5042" s="17">
        <f t="shared" si="16"/>
        <v>133.8799834</v>
      </c>
      <c r="AH5042" s="20">
        <f>12*(J5042*'Programas e Observações'!$C$8+K5042*'Programas e Observações'!$C$9+L5042*('Programas e Observações'!$C$8+'Programas e Observações'!$C$9)+M5042*'Programas e Observações'!$C$10)</f>
        <v>394324.44</v>
      </c>
      <c r="AI5042" s="20">
        <f>12*(J5042*'Programas e Observações'!$D$8+K5042*'Programas e Observações'!$D$9+L5042*('Programas e Observações'!$D$8+'Programas e Observações'!$D$9)+M5042*'Programas e Observações'!$D$10)</f>
        <v>761080.44</v>
      </c>
      <c r="AJ5042" s="13" t="s">
        <v>18458</v>
      </c>
      <c r="AK5042" s="13" t="s">
        <v>6433</v>
      </c>
    </row>
    <row r="5043" ht="15.75" customHeight="1">
      <c r="A5043" s="13" t="s">
        <v>18886</v>
      </c>
      <c r="B5043" s="13" t="s">
        <v>18887</v>
      </c>
      <c r="C5043" s="13" t="s">
        <v>8609</v>
      </c>
      <c r="D5043" s="13" t="s">
        <v>17385</v>
      </c>
      <c r="E5043" s="13" t="s">
        <v>17498</v>
      </c>
      <c r="F5043" s="13" t="s">
        <v>17499</v>
      </c>
      <c r="G5043" s="14">
        <v>14512.0</v>
      </c>
      <c r="H5043" s="16" t="b">
        <f>G5043&lt;'Programas e Observações'!$C$11</f>
        <v>1</v>
      </c>
      <c r="I5043" s="14">
        <v>2241.0</v>
      </c>
      <c r="J5043" s="14">
        <v>1248.0</v>
      </c>
      <c r="K5043" s="14">
        <v>157.0</v>
      </c>
      <c r="L5043" s="14">
        <v>404.0</v>
      </c>
      <c r="M5043" s="14">
        <v>204.0</v>
      </c>
      <c r="N5043" s="14">
        <v>351.0</v>
      </c>
      <c r="O5043" s="14">
        <v>51.0</v>
      </c>
      <c r="P5043" s="14">
        <v>2.0</v>
      </c>
      <c r="Q5043" s="14"/>
      <c r="R5043" s="17">
        <f t="shared" si="1"/>
        <v>154.423925</v>
      </c>
      <c r="S5043" s="17">
        <f t="shared" si="2"/>
        <v>85.99779493</v>
      </c>
      <c r="T5043" s="17">
        <f t="shared" si="3"/>
        <v>10.81863286</v>
      </c>
      <c r="U5043" s="17">
        <f t="shared" si="4"/>
        <v>27.83902977</v>
      </c>
      <c r="V5043" s="17">
        <f t="shared" si="5"/>
        <v>14.05733186</v>
      </c>
      <c r="W5043" s="17">
        <f t="shared" si="6"/>
        <v>24.18687982</v>
      </c>
      <c r="X5043" s="17">
        <f t="shared" si="7"/>
        <v>3.514332966</v>
      </c>
      <c r="Y5043" s="14">
        <f t="shared" si="8"/>
        <v>29008</v>
      </c>
      <c r="Z5043" s="14">
        <f t="shared" si="9"/>
        <v>15553</v>
      </c>
      <c r="AA5043" s="14">
        <f t="shared" si="10"/>
        <v>1775</v>
      </c>
      <c r="AB5043" s="14">
        <f t="shared" si="11"/>
        <v>6222</v>
      </c>
      <c r="AC5043" s="14">
        <f t="shared" si="12"/>
        <v>2686</v>
      </c>
      <c r="AD5043" s="14">
        <f t="shared" si="13"/>
        <v>3400</v>
      </c>
      <c r="AE5043" s="14">
        <f t="shared" si="14"/>
        <v>701</v>
      </c>
      <c r="AF5043" s="14">
        <f t="shared" si="15"/>
        <v>17</v>
      </c>
      <c r="AG5043" s="17">
        <f t="shared" si="16"/>
        <v>149.8347107</v>
      </c>
      <c r="AH5043" s="20">
        <f>12*(J5043*'Programas e Observações'!$C$8+K5043*'Programas e Observações'!$C$9+L5043*('Programas e Observações'!$C$8+'Programas e Observações'!$C$9)+M5043*'Programas e Observações'!$C$10)</f>
        <v>721425.72</v>
      </c>
      <c r="AI5043" s="20">
        <f>12*(J5043*'Programas e Observações'!$D$8+K5043*'Programas e Observações'!$D$9+L5043*('Programas e Observações'!$D$8+'Programas e Observações'!$D$9)+M5043*'Programas e Observações'!$D$10)</f>
        <v>1330581.72</v>
      </c>
      <c r="AJ5043" s="13" t="s">
        <v>18888</v>
      </c>
      <c r="AK5043" s="13" t="s">
        <v>18889</v>
      </c>
    </row>
    <row r="5044" ht="15.75" customHeight="1">
      <c r="A5044" s="13" t="s">
        <v>18890</v>
      </c>
      <c r="B5044" s="13" t="s">
        <v>18891</v>
      </c>
      <c r="C5044" s="13" t="s">
        <v>5884</v>
      </c>
      <c r="D5044" s="13" t="s">
        <v>17385</v>
      </c>
      <c r="E5044" s="13" t="s">
        <v>17431</v>
      </c>
      <c r="F5044" s="13" t="s">
        <v>17432</v>
      </c>
      <c r="G5044" s="14">
        <v>30939.0</v>
      </c>
      <c r="H5044" s="16" t="b">
        <f>G5044&lt;'Programas e Observações'!$C$11</f>
        <v>0</v>
      </c>
      <c r="I5044" s="14">
        <v>3702.0</v>
      </c>
      <c r="J5044" s="14">
        <v>1890.0</v>
      </c>
      <c r="K5044" s="14">
        <v>312.0</v>
      </c>
      <c r="L5044" s="14">
        <v>905.0</v>
      </c>
      <c r="M5044" s="14">
        <v>401.0</v>
      </c>
      <c r="N5044" s="14">
        <v>484.0</v>
      </c>
      <c r="O5044" s="14">
        <v>87.0</v>
      </c>
      <c r="P5044" s="14">
        <v>3.0</v>
      </c>
      <c r="Q5044" s="14"/>
      <c r="R5044" s="17">
        <f t="shared" si="1"/>
        <v>119.6548046</v>
      </c>
      <c r="S5044" s="17">
        <f t="shared" si="2"/>
        <v>61.08794725</v>
      </c>
      <c r="T5044" s="17">
        <f t="shared" si="3"/>
        <v>10.08435955</v>
      </c>
      <c r="U5044" s="17">
        <f t="shared" si="4"/>
        <v>29.25110702</v>
      </c>
      <c r="V5044" s="17">
        <f t="shared" si="5"/>
        <v>12.96098775</v>
      </c>
      <c r="W5044" s="17">
        <f t="shared" si="6"/>
        <v>15.64368596</v>
      </c>
      <c r="X5044" s="17">
        <f t="shared" si="7"/>
        <v>2.811984873</v>
      </c>
      <c r="Y5044" s="14">
        <f t="shared" si="8"/>
        <v>16514</v>
      </c>
      <c r="Z5044" s="14">
        <f t="shared" si="9"/>
        <v>8641</v>
      </c>
      <c r="AA5044" s="14">
        <f t="shared" si="10"/>
        <v>1250</v>
      </c>
      <c r="AB5044" s="14">
        <f t="shared" si="11"/>
        <v>3795</v>
      </c>
      <c r="AC5044" s="14">
        <f t="shared" si="12"/>
        <v>1567</v>
      </c>
      <c r="AD5044" s="14">
        <f t="shared" si="13"/>
        <v>1686</v>
      </c>
      <c r="AE5044" s="14">
        <f t="shared" si="14"/>
        <v>345</v>
      </c>
      <c r="AF5044" s="14">
        <f t="shared" si="15"/>
        <v>11</v>
      </c>
      <c r="AG5044" s="17">
        <f t="shared" si="16"/>
        <v>145.4555063</v>
      </c>
      <c r="AH5044" s="20">
        <f>12*(J5044*'Programas e Observações'!$C$8+K5044*'Programas e Observações'!$C$9+L5044*('Programas e Observações'!$C$8+'Programas e Observações'!$C$9)+M5044*'Programas e Observações'!$C$10)</f>
        <v>1386466.08</v>
      </c>
      <c r="AI5044" s="20">
        <f>12*(J5044*'Programas e Observações'!$D$8+K5044*'Programas e Observações'!$D$9+L5044*('Programas e Observações'!$D$8+'Programas e Observações'!$D$9)+M5044*'Programas e Observações'!$D$10)</f>
        <v>2423673.36</v>
      </c>
      <c r="AJ5044" s="13" t="s">
        <v>18892</v>
      </c>
      <c r="AK5044" s="13" t="s">
        <v>838</v>
      </c>
    </row>
    <row r="5045" ht="15.75" customHeight="1">
      <c r="A5045" s="13" t="s">
        <v>18893</v>
      </c>
      <c r="B5045" s="13" t="s">
        <v>18894</v>
      </c>
      <c r="C5045" s="13" t="s">
        <v>18895</v>
      </c>
      <c r="D5045" s="13" t="s">
        <v>17385</v>
      </c>
      <c r="E5045" s="13" t="s">
        <v>17528</v>
      </c>
      <c r="F5045" s="13" t="s">
        <v>17529</v>
      </c>
      <c r="G5045" s="14">
        <v>4569.0</v>
      </c>
      <c r="H5045" s="16" t="b">
        <f>G5045&lt;'Programas e Observações'!$C$11</f>
        <v>1</v>
      </c>
      <c r="I5045" s="14">
        <v>637.0</v>
      </c>
      <c r="J5045" s="14">
        <v>364.0</v>
      </c>
      <c r="K5045" s="14">
        <v>31.0</v>
      </c>
      <c r="L5045" s="14">
        <v>139.0</v>
      </c>
      <c r="M5045" s="14">
        <v>49.0</v>
      </c>
      <c r="N5045" s="14">
        <v>80.0</v>
      </c>
      <c r="O5045" s="14">
        <v>9.0</v>
      </c>
      <c r="P5045" s="14">
        <v>0.0</v>
      </c>
      <c r="Q5045" s="14"/>
      <c r="R5045" s="17">
        <f t="shared" si="1"/>
        <v>139.4178157</v>
      </c>
      <c r="S5045" s="17">
        <f t="shared" si="2"/>
        <v>79.66732327</v>
      </c>
      <c r="T5045" s="17">
        <f t="shared" si="3"/>
        <v>6.784854454</v>
      </c>
      <c r="U5045" s="17">
        <f t="shared" si="4"/>
        <v>30.42241191</v>
      </c>
      <c r="V5045" s="17">
        <f t="shared" si="5"/>
        <v>10.72444736</v>
      </c>
      <c r="W5045" s="17">
        <f t="shared" si="6"/>
        <v>17.50930182</v>
      </c>
      <c r="X5045" s="17">
        <f t="shared" si="7"/>
        <v>1.969796454</v>
      </c>
      <c r="Y5045" s="14">
        <f t="shared" si="8"/>
        <v>73317</v>
      </c>
      <c r="Z5045" s="14">
        <f t="shared" si="9"/>
        <v>33457</v>
      </c>
      <c r="AA5045" s="14">
        <f t="shared" si="10"/>
        <v>6619</v>
      </c>
      <c r="AB5045" s="14">
        <f t="shared" si="11"/>
        <v>20730</v>
      </c>
      <c r="AC5045" s="14">
        <f t="shared" si="12"/>
        <v>8007</v>
      </c>
      <c r="AD5045" s="14">
        <f t="shared" si="13"/>
        <v>10198</v>
      </c>
      <c r="AE5045" s="14">
        <f t="shared" si="14"/>
        <v>1933</v>
      </c>
      <c r="AF5045" s="14">
        <f t="shared" si="15"/>
        <v>53</v>
      </c>
      <c r="AG5045" s="17">
        <f t="shared" si="16"/>
        <v>93.64606165</v>
      </c>
      <c r="AH5045" s="20">
        <f>12*(J5045*'Programas e Observações'!$C$8+K5045*'Programas e Observações'!$C$9+L5045*('Programas e Observações'!$C$8+'Programas e Observações'!$C$9)+M5045*'Programas e Observações'!$C$10)</f>
        <v>212330.52</v>
      </c>
      <c r="AI5045" s="20">
        <f>12*(J5045*'Programas e Observações'!$D$8+K5045*'Programas e Observações'!$D$9+L5045*('Programas e Observações'!$D$8+'Programas e Observações'!$D$9)+M5045*'Programas e Observações'!$D$10)</f>
        <v>397601.16</v>
      </c>
      <c r="AJ5045" s="13" t="s">
        <v>5236</v>
      </c>
      <c r="AK5045" s="13" t="s">
        <v>3833</v>
      </c>
    </row>
    <row r="5046" ht="15.75" customHeight="1">
      <c r="A5046" s="13" t="s">
        <v>18896</v>
      </c>
      <c r="B5046" s="13" t="s">
        <v>18897</v>
      </c>
      <c r="C5046" s="13" t="s">
        <v>16301</v>
      </c>
      <c r="D5046" s="13" t="s">
        <v>17385</v>
      </c>
      <c r="E5046" s="13" t="s">
        <v>17391</v>
      </c>
      <c r="F5046" s="13" t="s">
        <v>17392</v>
      </c>
      <c r="G5046" s="14">
        <v>25256.0</v>
      </c>
      <c r="H5046" s="16" t="b">
        <f>G5046&lt;'Programas e Observações'!$C$11</f>
        <v>0</v>
      </c>
      <c r="I5046" s="14">
        <v>3617.0</v>
      </c>
      <c r="J5046" s="14">
        <v>1861.0</v>
      </c>
      <c r="K5046" s="14">
        <v>307.0</v>
      </c>
      <c r="L5046" s="14">
        <v>753.0</v>
      </c>
      <c r="M5046" s="14">
        <v>311.0</v>
      </c>
      <c r="N5046" s="14">
        <v>510.0</v>
      </c>
      <c r="O5046" s="14">
        <v>81.0</v>
      </c>
      <c r="P5046" s="14">
        <v>1.0</v>
      </c>
      <c r="Q5046" s="14"/>
      <c r="R5046" s="17">
        <f t="shared" si="1"/>
        <v>143.2134938</v>
      </c>
      <c r="S5046" s="17">
        <f t="shared" si="2"/>
        <v>73.68546088</v>
      </c>
      <c r="T5046" s="17">
        <f t="shared" si="3"/>
        <v>12.1555274</v>
      </c>
      <c r="U5046" s="17">
        <f t="shared" si="4"/>
        <v>29.8146975</v>
      </c>
      <c r="V5046" s="17">
        <f t="shared" si="5"/>
        <v>12.31390561</v>
      </c>
      <c r="W5046" s="17">
        <f t="shared" si="6"/>
        <v>20.19322141</v>
      </c>
      <c r="X5046" s="17">
        <f t="shared" si="7"/>
        <v>3.207158695</v>
      </c>
      <c r="Y5046" s="14">
        <f t="shared" si="8"/>
        <v>20310</v>
      </c>
      <c r="Z5046" s="14">
        <f t="shared" si="9"/>
        <v>10914</v>
      </c>
      <c r="AA5046" s="14">
        <f t="shared" si="10"/>
        <v>1544</v>
      </c>
      <c r="AB5046" s="14">
        <f t="shared" si="11"/>
        <v>3994</v>
      </c>
      <c r="AC5046" s="14">
        <f t="shared" si="12"/>
        <v>1643</v>
      </c>
      <c r="AD5046" s="14">
        <f t="shared" si="13"/>
        <v>2020</v>
      </c>
      <c r="AE5046" s="14">
        <f t="shared" si="14"/>
        <v>473</v>
      </c>
      <c r="AF5046" s="14">
        <f t="shared" si="15"/>
        <v>12</v>
      </c>
      <c r="AG5046" s="17">
        <f t="shared" si="16"/>
        <v>150.845582</v>
      </c>
      <c r="AH5046" s="20">
        <f>12*(J5046*'Programas e Observações'!$C$8+K5046*'Programas e Observações'!$C$9+L5046*('Programas e Observações'!$C$8+'Programas e Observações'!$C$9)+M5046*'Programas e Observações'!$C$10)</f>
        <v>1223088.48</v>
      </c>
      <c r="AI5046" s="20">
        <f>12*(J5046*'Programas e Observações'!$D$8+K5046*'Programas e Observações'!$D$9+L5046*('Programas e Observações'!$D$8+'Programas e Observações'!$D$9)+M5046*'Programas e Observações'!$D$10)</f>
        <v>2190524.52</v>
      </c>
      <c r="AJ5046" s="13" t="s">
        <v>18898</v>
      </c>
      <c r="AK5046" s="13" t="s">
        <v>338</v>
      </c>
    </row>
    <row r="5047" ht="15.75" customHeight="1">
      <c r="A5047" s="13" t="s">
        <v>18899</v>
      </c>
      <c r="B5047" s="13" t="s">
        <v>18900</v>
      </c>
      <c r="C5047" s="13" t="s">
        <v>18901</v>
      </c>
      <c r="D5047" s="13" t="s">
        <v>17385</v>
      </c>
      <c r="E5047" s="13" t="s">
        <v>17431</v>
      </c>
      <c r="F5047" s="13" t="s">
        <v>17432</v>
      </c>
      <c r="G5047" s="14">
        <v>10824.0</v>
      </c>
      <c r="H5047" s="16" t="b">
        <f>G5047&lt;'Programas e Observações'!$C$11</f>
        <v>1</v>
      </c>
      <c r="I5047" s="14">
        <v>1316.0</v>
      </c>
      <c r="J5047" s="14">
        <v>593.0</v>
      </c>
      <c r="K5047" s="14">
        <v>146.0</v>
      </c>
      <c r="L5047" s="14">
        <v>279.0</v>
      </c>
      <c r="M5047" s="14">
        <v>131.0</v>
      </c>
      <c r="N5047" s="14">
        <v>142.0</v>
      </c>
      <c r="O5047" s="14">
        <v>33.0</v>
      </c>
      <c r="P5047" s="14">
        <v>2.0</v>
      </c>
      <c r="Q5047" s="14"/>
      <c r="R5047" s="17">
        <f t="shared" si="1"/>
        <v>121.5816704</v>
      </c>
      <c r="S5047" s="17">
        <f t="shared" si="2"/>
        <v>54.78566149</v>
      </c>
      <c r="T5047" s="17">
        <f t="shared" si="3"/>
        <v>13.48854398</v>
      </c>
      <c r="U5047" s="17">
        <f t="shared" si="4"/>
        <v>25.77605322</v>
      </c>
      <c r="V5047" s="17">
        <f t="shared" si="5"/>
        <v>12.10273466</v>
      </c>
      <c r="W5047" s="17">
        <f t="shared" si="6"/>
        <v>13.11899483</v>
      </c>
      <c r="X5047" s="17">
        <f t="shared" si="7"/>
        <v>3.048780488</v>
      </c>
      <c r="Y5047" s="14">
        <f t="shared" si="8"/>
        <v>16514</v>
      </c>
      <c r="Z5047" s="14">
        <f t="shared" si="9"/>
        <v>8641</v>
      </c>
      <c r="AA5047" s="14">
        <f t="shared" si="10"/>
        <v>1250</v>
      </c>
      <c r="AB5047" s="14">
        <f t="shared" si="11"/>
        <v>3795</v>
      </c>
      <c r="AC5047" s="14">
        <f t="shared" si="12"/>
        <v>1567</v>
      </c>
      <c r="AD5047" s="14">
        <f t="shared" si="13"/>
        <v>1686</v>
      </c>
      <c r="AE5047" s="14">
        <f t="shared" si="14"/>
        <v>345</v>
      </c>
      <c r="AF5047" s="14">
        <f t="shared" si="15"/>
        <v>11</v>
      </c>
      <c r="AG5047" s="17">
        <f t="shared" si="16"/>
        <v>145.4555063</v>
      </c>
      <c r="AH5047" s="20">
        <f>12*(J5047*'Programas e Observações'!$C$8+K5047*'Programas e Observações'!$C$9+L5047*('Programas e Observações'!$C$8+'Programas e Observações'!$C$9)+M5047*'Programas e Observações'!$C$10)</f>
        <v>458747.88</v>
      </c>
      <c r="AI5047" s="20">
        <f>12*(J5047*'Programas e Observações'!$D$8+K5047*'Programas e Observações'!$D$9+L5047*('Programas e Observações'!$D$8+'Programas e Observações'!$D$9)+M5047*'Programas e Observações'!$D$10)</f>
        <v>783404.64</v>
      </c>
      <c r="AJ5047" s="13" t="s">
        <v>8973</v>
      </c>
      <c r="AK5047" s="13" t="s">
        <v>6053</v>
      </c>
    </row>
    <row r="5048" ht="15.75" customHeight="1">
      <c r="A5048" s="13" t="s">
        <v>18902</v>
      </c>
      <c r="B5048" s="13" t="s">
        <v>18903</v>
      </c>
      <c r="C5048" s="13" t="s">
        <v>18904</v>
      </c>
      <c r="D5048" s="13" t="s">
        <v>17385</v>
      </c>
      <c r="E5048" s="13" t="s">
        <v>17466</v>
      </c>
      <c r="F5048" s="13" t="s">
        <v>17467</v>
      </c>
      <c r="G5048" s="14">
        <v>14920.0</v>
      </c>
      <c r="H5048" s="16" t="b">
        <f>G5048&lt;'Programas e Observações'!$C$11</f>
        <v>1</v>
      </c>
      <c r="I5048" s="14">
        <v>3074.0</v>
      </c>
      <c r="J5048" s="14">
        <v>1588.0</v>
      </c>
      <c r="K5048" s="14">
        <v>187.0</v>
      </c>
      <c r="L5048" s="14">
        <v>744.0</v>
      </c>
      <c r="M5048" s="14">
        <v>350.0</v>
      </c>
      <c r="N5048" s="14">
        <v>247.0</v>
      </c>
      <c r="O5048" s="14">
        <v>47.0</v>
      </c>
      <c r="P5048" s="14">
        <v>1.0</v>
      </c>
      <c r="Q5048" s="14"/>
      <c r="R5048" s="17">
        <f t="shared" si="1"/>
        <v>206.0321716</v>
      </c>
      <c r="S5048" s="17">
        <f t="shared" si="2"/>
        <v>106.4343164</v>
      </c>
      <c r="T5048" s="17">
        <f t="shared" si="3"/>
        <v>12.53351206</v>
      </c>
      <c r="U5048" s="17">
        <f t="shared" si="4"/>
        <v>49.86595174</v>
      </c>
      <c r="V5048" s="17">
        <f t="shared" si="5"/>
        <v>23.45844504</v>
      </c>
      <c r="W5048" s="17">
        <f t="shared" si="6"/>
        <v>16.55495979</v>
      </c>
      <c r="X5048" s="17">
        <f t="shared" si="7"/>
        <v>3.150134048</v>
      </c>
      <c r="Y5048" s="14">
        <f t="shared" si="8"/>
        <v>55623</v>
      </c>
      <c r="Z5048" s="14">
        <f t="shared" si="9"/>
        <v>26486</v>
      </c>
      <c r="AA5048" s="14">
        <f t="shared" si="10"/>
        <v>4033</v>
      </c>
      <c r="AB5048" s="14">
        <f t="shared" si="11"/>
        <v>15050</v>
      </c>
      <c r="AC5048" s="14">
        <f t="shared" si="12"/>
        <v>6414</v>
      </c>
      <c r="AD5048" s="14">
        <f t="shared" si="13"/>
        <v>6101</v>
      </c>
      <c r="AE5048" s="14">
        <f t="shared" si="14"/>
        <v>1095</v>
      </c>
      <c r="AF5048" s="14">
        <f t="shared" si="15"/>
        <v>23</v>
      </c>
      <c r="AG5048" s="17">
        <f t="shared" si="16"/>
        <v>140.4805682</v>
      </c>
      <c r="AH5048" s="20">
        <f>12*(J5048*'Programas e Observações'!$C$8+K5048*'Programas e Observações'!$C$9+L5048*('Programas e Observações'!$C$8+'Programas e Observações'!$C$9)+M5048*'Programas e Observações'!$C$10)</f>
        <v>1121934.6</v>
      </c>
      <c r="AI5048" s="20">
        <f>12*(J5048*'Programas e Observações'!$D$8+K5048*'Programas e Observações'!$D$9+L5048*('Programas e Observações'!$D$8+'Programas e Observações'!$D$9)+M5048*'Programas e Observações'!$D$10)</f>
        <v>1985722.68</v>
      </c>
      <c r="AJ5048" s="13" t="s">
        <v>18905</v>
      </c>
      <c r="AK5048" s="13" t="s">
        <v>242</v>
      </c>
    </row>
    <row r="5049" ht="15.75" customHeight="1">
      <c r="A5049" s="13" t="s">
        <v>18906</v>
      </c>
      <c r="B5049" s="13" t="s">
        <v>18907</v>
      </c>
      <c r="C5049" s="13" t="s">
        <v>18908</v>
      </c>
      <c r="D5049" s="13" t="s">
        <v>17385</v>
      </c>
      <c r="E5049" s="13" t="s">
        <v>17659</v>
      </c>
      <c r="F5049" s="13" t="s">
        <v>17660</v>
      </c>
      <c r="G5049" s="14">
        <v>54353.0</v>
      </c>
      <c r="H5049" s="16" t="b">
        <f>G5049&lt;'Programas e Observações'!$C$11</f>
        <v>0</v>
      </c>
      <c r="I5049" s="14">
        <v>7284.0</v>
      </c>
      <c r="J5049" s="14">
        <v>3935.0</v>
      </c>
      <c r="K5049" s="14">
        <v>429.0</v>
      </c>
      <c r="L5049" s="14">
        <v>1803.0</v>
      </c>
      <c r="M5049" s="14">
        <v>791.0</v>
      </c>
      <c r="N5049" s="14">
        <v>688.0</v>
      </c>
      <c r="O5049" s="14">
        <v>136.0</v>
      </c>
      <c r="P5049" s="14">
        <v>2.0</v>
      </c>
      <c r="Q5049" s="14">
        <v>272.0</v>
      </c>
      <c r="R5049" s="17">
        <f t="shared" si="1"/>
        <v>134.012842</v>
      </c>
      <c r="S5049" s="17">
        <f t="shared" si="2"/>
        <v>72.3971078</v>
      </c>
      <c r="T5049" s="17">
        <f t="shared" si="3"/>
        <v>7.892848601</v>
      </c>
      <c r="U5049" s="17">
        <f t="shared" si="4"/>
        <v>33.17204202</v>
      </c>
      <c r="V5049" s="17">
        <f t="shared" si="5"/>
        <v>14.55301455</v>
      </c>
      <c r="W5049" s="17">
        <f t="shared" si="6"/>
        <v>12.65799496</v>
      </c>
      <c r="X5049" s="17">
        <f t="shared" si="7"/>
        <v>2.502161794</v>
      </c>
      <c r="Y5049" s="14">
        <f t="shared" si="8"/>
        <v>30410</v>
      </c>
      <c r="Z5049" s="14">
        <f t="shared" si="9"/>
        <v>16214</v>
      </c>
      <c r="AA5049" s="14">
        <f t="shared" si="10"/>
        <v>1837</v>
      </c>
      <c r="AB5049" s="14">
        <f t="shared" si="11"/>
        <v>7355</v>
      </c>
      <c r="AC5049" s="14">
        <f t="shared" si="12"/>
        <v>3018</v>
      </c>
      <c r="AD5049" s="14">
        <f t="shared" si="13"/>
        <v>3341</v>
      </c>
      <c r="AE5049" s="14">
        <f t="shared" si="14"/>
        <v>603</v>
      </c>
      <c r="AF5049" s="14">
        <f t="shared" si="15"/>
        <v>14</v>
      </c>
      <c r="AG5049" s="17">
        <f t="shared" si="16"/>
        <v>136.7786623</v>
      </c>
      <c r="AH5049" s="20">
        <f>12*(J5049*'Programas e Observações'!$C$8+K5049*'Programas e Observações'!$C$9+L5049*('Programas e Observações'!$C$8+'Programas e Observações'!$C$9)+M5049*'Programas e Observações'!$C$10)</f>
        <v>2693626.08</v>
      </c>
      <c r="AI5049" s="20">
        <f>12*(J5049*'Programas e Observações'!$D$8+K5049*'Programas e Observações'!$D$9+L5049*('Programas e Observações'!$D$8+'Programas e Observações'!$D$9)+M5049*'Programas e Observações'!$D$10)</f>
        <v>4816747.08</v>
      </c>
      <c r="AJ5049" s="13" t="s">
        <v>18909</v>
      </c>
      <c r="AK5049" s="13" t="s">
        <v>2744</v>
      </c>
    </row>
    <row r="5050" ht="15.75" customHeight="1">
      <c r="A5050" s="13" t="s">
        <v>18910</v>
      </c>
      <c r="B5050" s="13" t="s">
        <v>18911</v>
      </c>
      <c r="C5050" s="13" t="s">
        <v>18912</v>
      </c>
      <c r="D5050" s="13" t="s">
        <v>17385</v>
      </c>
      <c r="E5050" s="13" t="s">
        <v>17599</v>
      </c>
      <c r="F5050" s="13" t="s">
        <v>17600</v>
      </c>
      <c r="G5050" s="14">
        <v>25963.0</v>
      </c>
      <c r="H5050" s="16" t="b">
        <f>G5050&lt;'Programas e Observações'!$C$11</f>
        <v>0</v>
      </c>
      <c r="I5050" s="14">
        <v>3922.0</v>
      </c>
      <c r="J5050" s="14">
        <v>2029.0</v>
      </c>
      <c r="K5050" s="14">
        <v>266.0</v>
      </c>
      <c r="L5050" s="14">
        <v>971.0</v>
      </c>
      <c r="M5050" s="14">
        <v>414.0</v>
      </c>
      <c r="N5050" s="14">
        <v>459.0</v>
      </c>
      <c r="O5050" s="14">
        <v>82.0</v>
      </c>
      <c r="P5050" s="14">
        <v>1.0</v>
      </c>
      <c r="Q5050" s="14"/>
      <c r="R5050" s="17">
        <f t="shared" si="1"/>
        <v>151.0611254</v>
      </c>
      <c r="S5050" s="17">
        <f t="shared" si="2"/>
        <v>78.14967454</v>
      </c>
      <c r="T5050" s="17">
        <f t="shared" si="3"/>
        <v>10.24534915</v>
      </c>
      <c r="U5050" s="17">
        <f t="shared" si="4"/>
        <v>37.39937604</v>
      </c>
      <c r="V5050" s="17">
        <f t="shared" si="5"/>
        <v>15.94576898</v>
      </c>
      <c r="W5050" s="17">
        <f t="shared" si="6"/>
        <v>17.67900474</v>
      </c>
      <c r="X5050" s="17">
        <f t="shared" si="7"/>
        <v>3.158340716</v>
      </c>
      <c r="Y5050" s="14">
        <f t="shared" si="8"/>
        <v>14105</v>
      </c>
      <c r="Z5050" s="14">
        <f t="shared" si="9"/>
        <v>7232</v>
      </c>
      <c r="AA5050" s="14">
        <f t="shared" si="10"/>
        <v>1278</v>
      </c>
      <c r="AB5050" s="14">
        <f t="shared" si="11"/>
        <v>2984</v>
      </c>
      <c r="AC5050" s="14">
        <f t="shared" si="12"/>
        <v>1129</v>
      </c>
      <c r="AD5050" s="14">
        <f t="shared" si="13"/>
        <v>2236</v>
      </c>
      <c r="AE5050" s="14">
        <f t="shared" si="14"/>
        <v>500</v>
      </c>
      <c r="AF5050" s="14">
        <f t="shared" si="15"/>
        <v>13</v>
      </c>
      <c r="AG5050" s="17">
        <f t="shared" si="16"/>
        <v>108.9550971</v>
      </c>
      <c r="AH5050" s="20">
        <f>12*(J5050*'Programas e Observações'!$C$8+K5050*'Programas e Observações'!$C$9+L5050*('Programas e Observações'!$C$8+'Programas e Observações'!$C$9)+M5050*'Programas e Observações'!$C$10)</f>
        <v>1444221.72</v>
      </c>
      <c r="AI5050" s="20">
        <f>12*(J5050*'Programas e Observações'!$D$8+K5050*'Programas e Observações'!$D$9+L5050*('Programas e Observações'!$D$8+'Programas e Observações'!$D$9)+M5050*'Programas e Observações'!$D$10)</f>
        <v>2555772.84</v>
      </c>
      <c r="AJ5050" s="13" t="s">
        <v>18913</v>
      </c>
      <c r="AK5050" s="13" t="s">
        <v>838</v>
      </c>
    </row>
    <row r="5051" ht="15.75" customHeight="1">
      <c r="A5051" s="13" t="s">
        <v>18914</v>
      </c>
      <c r="B5051" s="13" t="s">
        <v>18915</v>
      </c>
      <c r="C5051" s="13" t="s">
        <v>18916</v>
      </c>
      <c r="D5051" s="13" t="s">
        <v>17385</v>
      </c>
      <c r="E5051" s="13" t="s">
        <v>17426</v>
      </c>
      <c r="F5051" s="13" t="s">
        <v>17427</v>
      </c>
      <c r="G5051" s="14">
        <v>3192.0</v>
      </c>
      <c r="H5051" s="16" t="b">
        <f>G5051&lt;'Programas e Observações'!$C$11</f>
        <v>1</v>
      </c>
      <c r="I5051" s="14">
        <v>806.0</v>
      </c>
      <c r="J5051" s="14">
        <v>470.0</v>
      </c>
      <c r="K5051" s="14">
        <v>25.0</v>
      </c>
      <c r="L5051" s="14">
        <v>122.0</v>
      </c>
      <c r="M5051" s="14">
        <v>74.0</v>
      </c>
      <c r="N5051" s="14">
        <v>88.0</v>
      </c>
      <c r="O5051" s="14">
        <v>14.0</v>
      </c>
      <c r="P5051" s="14">
        <v>1.0</v>
      </c>
      <c r="Q5051" s="14"/>
      <c r="R5051" s="17">
        <f t="shared" si="1"/>
        <v>252.5062657</v>
      </c>
      <c r="S5051" s="17">
        <f t="shared" si="2"/>
        <v>147.2431078</v>
      </c>
      <c r="T5051" s="17">
        <f t="shared" si="3"/>
        <v>7.832080201</v>
      </c>
      <c r="U5051" s="17">
        <f t="shared" si="4"/>
        <v>38.22055138</v>
      </c>
      <c r="V5051" s="17">
        <f t="shared" si="5"/>
        <v>23.18295739</v>
      </c>
      <c r="W5051" s="17">
        <f t="shared" si="6"/>
        <v>27.56892231</v>
      </c>
      <c r="X5051" s="17">
        <f t="shared" si="7"/>
        <v>4.385964912</v>
      </c>
      <c r="Y5051" s="14">
        <f t="shared" si="8"/>
        <v>24494</v>
      </c>
      <c r="Z5051" s="14">
        <f t="shared" si="9"/>
        <v>15249</v>
      </c>
      <c r="AA5051" s="14">
        <f t="shared" si="10"/>
        <v>1113</v>
      </c>
      <c r="AB5051" s="14">
        <f t="shared" si="11"/>
        <v>3921</v>
      </c>
      <c r="AC5051" s="14">
        <f t="shared" si="12"/>
        <v>2084</v>
      </c>
      <c r="AD5051" s="14">
        <f t="shared" si="13"/>
        <v>3484</v>
      </c>
      <c r="AE5051" s="14">
        <f t="shared" si="14"/>
        <v>703</v>
      </c>
      <c r="AF5051" s="14">
        <f t="shared" si="15"/>
        <v>14</v>
      </c>
      <c r="AG5051" s="17">
        <f t="shared" si="16"/>
        <v>125.7702103</v>
      </c>
      <c r="AH5051" s="20">
        <f>12*(J5051*'Programas e Observações'!$C$8+K5051*'Programas e Observações'!$C$9+L5051*('Programas e Observações'!$C$8+'Programas e Observações'!$C$9)+M5051*'Programas e Observações'!$C$10)</f>
        <v>231471.72</v>
      </c>
      <c r="AI5051" s="20">
        <f>12*(J5051*'Programas e Observações'!$D$8+K5051*'Programas e Observações'!$D$9+L5051*('Programas e Observações'!$D$8+'Programas e Observações'!$D$9)+M5051*'Programas e Observações'!$D$10)</f>
        <v>448610.52</v>
      </c>
      <c r="AJ5051" s="13" t="s">
        <v>10987</v>
      </c>
      <c r="AK5051" s="13" t="s">
        <v>9173</v>
      </c>
    </row>
    <row r="5052" ht="15.75" customHeight="1">
      <c r="A5052" s="13" t="s">
        <v>18917</v>
      </c>
      <c r="B5052" s="13" t="s">
        <v>18918</v>
      </c>
      <c r="C5052" s="13" t="s">
        <v>5906</v>
      </c>
      <c r="D5052" s="13" t="s">
        <v>17385</v>
      </c>
      <c r="E5052" s="13" t="s">
        <v>17522</v>
      </c>
      <c r="F5052" s="13" t="s">
        <v>17523</v>
      </c>
      <c r="G5052" s="14">
        <v>5319.0</v>
      </c>
      <c r="H5052" s="16" t="b">
        <f>G5052&lt;'Programas e Observações'!$C$11</f>
        <v>1</v>
      </c>
      <c r="I5052" s="14">
        <v>1546.0</v>
      </c>
      <c r="J5052" s="14">
        <v>886.0</v>
      </c>
      <c r="K5052" s="14">
        <v>81.0</v>
      </c>
      <c r="L5052" s="14">
        <v>301.0</v>
      </c>
      <c r="M5052" s="14">
        <v>142.0</v>
      </c>
      <c r="N5052" s="14">
        <v>83.0</v>
      </c>
      <c r="O5052" s="14">
        <v>15.0</v>
      </c>
      <c r="P5052" s="14">
        <v>1.0</v>
      </c>
      <c r="Q5052" s="14"/>
      <c r="R5052" s="17">
        <f t="shared" si="1"/>
        <v>290.6561384</v>
      </c>
      <c r="S5052" s="17">
        <f t="shared" si="2"/>
        <v>166.572664</v>
      </c>
      <c r="T5052" s="17">
        <f t="shared" si="3"/>
        <v>15.2284264</v>
      </c>
      <c r="U5052" s="17">
        <f t="shared" si="4"/>
        <v>56.58958451</v>
      </c>
      <c r="V5052" s="17">
        <f t="shared" si="5"/>
        <v>26.69674751</v>
      </c>
      <c r="W5052" s="17">
        <f t="shared" si="6"/>
        <v>15.60443692</v>
      </c>
      <c r="X5052" s="17">
        <f t="shared" si="7"/>
        <v>2.820078962</v>
      </c>
      <c r="Y5052" s="14">
        <f t="shared" si="8"/>
        <v>36813</v>
      </c>
      <c r="Z5052" s="14">
        <f t="shared" si="9"/>
        <v>17838</v>
      </c>
      <c r="AA5052" s="14">
        <f t="shared" si="10"/>
        <v>2615</v>
      </c>
      <c r="AB5052" s="14">
        <f t="shared" si="11"/>
        <v>10043</v>
      </c>
      <c r="AC5052" s="14">
        <f t="shared" si="12"/>
        <v>3683</v>
      </c>
      <c r="AD5052" s="14">
        <f t="shared" si="13"/>
        <v>4157</v>
      </c>
      <c r="AE5052" s="14">
        <f t="shared" si="14"/>
        <v>679</v>
      </c>
      <c r="AF5052" s="14">
        <f t="shared" si="15"/>
        <v>18</v>
      </c>
      <c r="AG5052" s="17">
        <f t="shared" si="16"/>
        <v>145.2917241</v>
      </c>
      <c r="AH5052" s="20">
        <f>12*(J5052*'Programas e Observações'!$C$8+K5052*'Programas e Observações'!$C$9+L5052*('Programas e Observações'!$C$8+'Programas e Observações'!$C$9)+M5052*'Programas e Observações'!$C$10)</f>
        <v>505202.76</v>
      </c>
      <c r="AI5052" s="20">
        <f>12*(J5052*'Programas e Observações'!$D$8+K5052*'Programas e Observações'!$D$9+L5052*('Programas e Observações'!$D$8+'Programas e Observações'!$D$9)+M5052*'Programas e Observações'!$D$10)</f>
        <v>942374.4</v>
      </c>
      <c r="AJ5052" s="13" t="s">
        <v>10874</v>
      </c>
      <c r="AK5052" s="13" t="s">
        <v>4275</v>
      </c>
    </row>
    <row r="5053" ht="15.75" customHeight="1">
      <c r="A5053" s="13" t="s">
        <v>18919</v>
      </c>
      <c r="B5053" s="13" t="s">
        <v>18920</v>
      </c>
      <c r="C5053" s="13" t="s">
        <v>18921</v>
      </c>
      <c r="D5053" s="13" t="s">
        <v>17385</v>
      </c>
      <c r="E5053" s="13" t="s">
        <v>17426</v>
      </c>
      <c r="F5053" s="13" t="s">
        <v>17427</v>
      </c>
      <c r="G5053" s="14">
        <v>14820.0</v>
      </c>
      <c r="H5053" s="16" t="b">
        <f>G5053&lt;'Programas e Observações'!$C$11</f>
        <v>1</v>
      </c>
      <c r="I5053" s="14">
        <v>346.0</v>
      </c>
      <c r="J5053" s="14">
        <v>114.0</v>
      </c>
      <c r="K5053" s="14">
        <v>49.0</v>
      </c>
      <c r="L5053" s="14">
        <v>36.0</v>
      </c>
      <c r="M5053" s="14">
        <v>28.0</v>
      </c>
      <c r="N5053" s="14">
        <v>272.0</v>
      </c>
      <c r="O5053" s="14">
        <v>43.0</v>
      </c>
      <c r="P5053" s="14">
        <v>0.0</v>
      </c>
      <c r="Q5053" s="14"/>
      <c r="R5053" s="17">
        <f t="shared" si="1"/>
        <v>23.34682861</v>
      </c>
      <c r="S5053" s="17">
        <f t="shared" si="2"/>
        <v>7.692307692</v>
      </c>
      <c r="T5053" s="17">
        <f t="shared" si="3"/>
        <v>3.30634278</v>
      </c>
      <c r="U5053" s="17">
        <f t="shared" si="4"/>
        <v>2.429149798</v>
      </c>
      <c r="V5053" s="17">
        <f t="shared" si="5"/>
        <v>1.889338731</v>
      </c>
      <c r="W5053" s="17">
        <f t="shared" si="6"/>
        <v>18.35357625</v>
      </c>
      <c r="X5053" s="17">
        <f t="shared" si="7"/>
        <v>2.90148448</v>
      </c>
      <c r="Y5053" s="14">
        <f t="shared" si="8"/>
        <v>24494</v>
      </c>
      <c r="Z5053" s="14">
        <f t="shared" si="9"/>
        <v>15249</v>
      </c>
      <c r="AA5053" s="14">
        <f t="shared" si="10"/>
        <v>1113</v>
      </c>
      <c r="AB5053" s="14">
        <f t="shared" si="11"/>
        <v>3921</v>
      </c>
      <c r="AC5053" s="14">
        <f t="shared" si="12"/>
        <v>2084</v>
      </c>
      <c r="AD5053" s="14">
        <f t="shared" si="13"/>
        <v>3484</v>
      </c>
      <c r="AE5053" s="14">
        <f t="shared" si="14"/>
        <v>703</v>
      </c>
      <c r="AF5053" s="14">
        <f t="shared" si="15"/>
        <v>14</v>
      </c>
      <c r="AG5053" s="17">
        <f t="shared" si="16"/>
        <v>125.7702103</v>
      </c>
      <c r="AH5053" s="20">
        <f>12*(J5053*'Programas e Observações'!$C$8+K5053*'Programas e Observações'!$C$9+L5053*('Programas e Observações'!$C$8+'Programas e Observações'!$C$9)+M5053*'Programas e Observações'!$C$10)</f>
        <v>87852.84</v>
      </c>
      <c r="AI5053" s="20">
        <f>12*(J5053*'Programas e Observações'!$D$8+K5053*'Programas e Observações'!$D$9+L5053*('Programas e Observações'!$D$8+'Programas e Observações'!$D$9)+M5053*'Programas e Observações'!$D$10)</f>
        <v>144034.68</v>
      </c>
      <c r="AJ5053" s="13" t="s">
        <v>2800</v>
      </c>
      <c r="AK5053" s="13" t="s">
        <v>7792</v>
      </c>
    </row>
    <row r="5054" ht="15.75" customHeight="1">
      <c r="A5054" s="13" t="s">
        <v>18922</v>
      </c>
      <c r="B5054" s="13" t="s">
        <v>18923</v>
      </c>
      <c r="C5054" s="13" t="s">
        <v>18924</v>
      </c>
      <c r="D5054" s="13" t="s">
        <v>17385</v>
      </c>
      <c r="E5054" s="13" t="s">
        <v>17485</v>
      </c>
      <c r="F5054" s="13" t="s">
        <v>17486</v>
      </c>
      <c r="G5054" s="14">
        <v>10575.0</v>
      </c>
      <c r="H5054" s="16" t="b">
        <f>G5054&lt;'Programas e Observações'!$C$11</f>
        <v>1</v>
      </c>
      <c r="I5054" s="14">
        <v>2074.0</v>
      </c>
      <c r="J5054" s="14">
        <v>954.0</v>
      </c>
      <c r="K5054" s="14">
        <v>167.0</v>
      </c>
      <c r="L5054" s="14">
        <v>663.0</v>
      </c>
      <c r="M5054" s="14">
        <v>133.0</v>
      </c>
      <c r="N5054" s="14">
        <v>175.0</v>
      </c>
      <c r="O5054" s="14">
        <v>23.0</v>
      </c>
      <c r="P5054" s="14">
        <v>1.0</v>
      </c>
      <c r="Q5054" s="14"/>
      <c r="R5054" s="17">
        <f t="shared" si="1"/>
        <v>196.1229314</v>
      </c>
      <c r="S5054" s="17">
        <f t="shared" si="2"/>
        <v>90.21276596</v>
      </c>
      <c r="T5054" s="17">
        <f t="shared" si="3"/>
        <v>15.79196217</v>
      </c>
      <c r="U5054" s="17">
        <f t="shared" si="4"/>
        <v>62.69503546</v>
      </c>
      <c r="V5054" s="17">
        <f t="shared" si="5"/>
        <v>12.57683215</v>
      </c>
      <c r="W5054" s="17">
        <f t="shared" si="6"/>
        <v>16.54846336</v>
      </c>
      <c r="X5054" s="17">
        <f t="shared" si="7"/>
        <v>2.174940898</v>
      </c>
      <c r="Y5054" s="14">
        <f t="shared" si="8"/>
        <v>26765</v>
      </c>
      <c r="Z5054" s="14">
        <f t="shared" si="9"/>
        <v>12229</v>
      </c>
      <c r="AA5054" s="14">
        <f t="shared" si="10"/>
        <v>2355</v>
      </c>
      <c r="AB5054" s="14">
        <f t="shared" si="11"/>
        <v>7837</v>
      </c>
      <c r="AC5054" s="14">
        <f t="shared" si="12"/>
        <v>2425</v>
      </c>
      <c r="AD5054" s="14">
        <f t="shared" si="13"/>
        <v>3327</v>
      </c>
      <c r="AE5054" s="14">
        <f t="shared" si="14"/>
        <v>497</v>
      </c>
      <c r="AF5054" s="14">
        <f t="shared" si="15"/>
        <v>18</v>
      </c>
      <c r="AG5054" s="17">
        <f t="shared" si="16"/>
        <v>147.223032</v>
      </c>
      <c r="AH5054" s="20">
        <f>12*(J5054*'Programas e Observações'!$C$8+K5054*'Programas e Observações'!$C$9+L5054*('Programas e Observações'!$C$8+'Programas e Observações'!$C$9)+M5054*'Programas e Observações'!$C$10)</f>
        <v>814066.44</v>
      </c>
      <c r="AI5054" s="20">
        <f>12*(J5054*'Programas e Observações'!$D$8+K5054*'Programas e Observações'!$D$9+L5054*('Programas e Observações'!$D$8+'Programas e Observações'!$D$9)+M5054*'Programas e Observações'!$D$10)</f>
        <v>1415431.56</v>
      </c>
      <c r="AJ5054" s="13" t="s">
        <v>18925</v>
      </c>
      <c r="AK5054" s="13" t="s">
        <v>18926</v>
      </c>
    </row>
    <row r="5055" ht="15.75" customHeight="1">
      <c r="A5055" s="13" t="s">
        <v>18927</v>
      </c>
      <c r="B5055" s="13" t="s">
        <v>18928</v>
      </c>
      <c r="C5055" s="13" t="s">
        <v>18929</v>
      </c>
      <c r="D5055" s="13" t="s">
        <v>17385</v>
      </c>
      <c r="E5055" s="13" t="s">
        <v>17599</v>
      </c>
      <c r="F5055" s="13" t="s">
        <v>17600</v>
      </c>
      <c r="G5055" s="14">
        <v>34023.0</v>
      </c>
      <c r="H5055" s="16" t="b">
        <f>G5055&lt;'Programas e Observações'!$C$11</f>
        <v>0</v>
      </c>
      <c r="I5055" s="14">
        <v>3320.0</v>
      </c>
      <c r="J5055" s="14">
        <v>1829.0</v>
      </c>
      <c r="K5055" s="14">
        <v>428.0</v>
      </c>
      <c r="L5055" s="14">
        <v>580.0</v>
      </c>
      <c r="M5055" s="14">
        <v>145.0</v>
      </c>
      <c r="N5055" s="14">
        <v>632.0</v>
      </c>
      <c r="O5055" s="14">
        <v>134.0</v>
      </c>
      <c r="P5055" s="14">
        <v>2.0</v>
      </c>
      <c r="Q5055" s="14"/>
      <c r="R5055" s="17">
        <f t="shared" si="1"/>
        <v>97.58104811</v>
      </c>
      <c r="S5055" s="17">
        <f t="shared" si="2"/>
        <v>53.75775211</v>
      </c>
      <c r="T5055" s="17">
        <f t="shared" si="3"/>
        <v>12.57972548</v>
      </c>
      <c r="U5055" s="17">
        <f t="shared" si="4"/>
        <v>17.04729154</v>
      </c>
      <c r="V5055" s="17">
        <f t="shared" si="5"/>
        <v>4.261822885</v>
      </c>
      <c r="W5055" s="17">
        <f t="shared" si="6"/>
        <v>18.5756694</v>
      </c>
      <c r="X5055" s="17">
        <f t="shared" si="7"/>
        <v>3.938512183</v>
      </c>
      <c r="Y5055" s="14">
        <f t="shared" si="8"/>
        <v>14105</v>
      </c>
      <c r="Z5055" s="14">
        <f t="shared" si="9"/>
        <v>7232</v>
      </c>
      <c r="AA5055" s="14">
        <f t="shared" si="10"/>
        <v>1278</v>
      </c>
      <c r="AB5055" s="14">
        <f t="shared" si="11"/>
        <v>2984</v>
      </c>
      <c r="AC5055" s="14">
        <f t="shared" si="12"/>
        <v>1129</v>
      </c>
      <c r="AD5055" s="14">
        <f t="shared" si="13"/>
        <v>2236</v>
      </c>
      <c r="AE5055" s="14">
        <f t="shared" si="14"/>
        <v>500</v>
      </c>
      <c r="AF5055" s="14">
        <f t="shared" si="15"/>
        <v>13</v>
      </c>
      <c r="AG5055" s="17">
        <f t="shared" si="16"/>
        <v>108.9550971</v>
      </c>
      <c r="AH5055" s="20">
        <f>12*(J5055*'Programas e Observações'!$C$8+K5055*'Programas e Observações'!$C$9+L5055*('Programas e Observações'!$C$8+'Programas e Observações'!$C$9)+M5055*'Programas e Observações'!$C$10)</f>
        <v>1068358.2</v>
      </c>
      <c r="AI5055" s="20">
        <f>12*(J5055*'Programas e Observações'!$D$8+K5055*'Programas e Observações'!$D$9+L5055*('Programas e Observações'!$D$8+'Programas e Observações'!$D$9)+M5055*'Programas e Observações'!$D$10)</f>
        <v>1958574.36</v>
      </c>
      <c r="AJ5055" s="13" t="s">
        <v>18930</v>
      </c>
      <c r="AK5055" s="13" t="s">
        <v>242</v>
      </c>
    </row>
    <row r="5056" ht="15.75" customHeight="1">
      <c r="A5056" s="13" t="s">
        <v>18931</v>
      </c>
      <c r="B5056" s="13" t="s">
        <v>18932</v>
      </c>
      <c r="C5056" s="13" t="s">
        <v>18933</v>
      </c>
      <c r="D5056" s="13" t="s">
        <v>17385</v>
      </c>
      <c r="E5056" s="13" t="s">
        <v>17431</v>
      </c>
      <c r="F5056" s="13" t="s">
        <v>17432</v>
      </c>
      <c r="G5056" s="14">
        <v>3358.0</v>
      </c>
      <c r="H5056" s="16" t="b">
        <f>G5056&lt;'Programas e Observações'!$C$11</f>
        <v>1</v>
      </c>
      <c r="I5056" s="14">
        <v>580.0</v>
      </c>
      <c r="J5056" s="14">
        <v>343.0</v>
      </c>
      <c r="K5056" s="14">
        <v>26.0</v>
      </c>
      <c r="L5056" s="14">
        <v>129.0</v>
      </c>
      <c r="M5056" s="14">
        <v>50.0</v>
      </c>
      <c r="N5056" s="14">
        <v>35.0</v>
      </c>
      <c r="O5056" s="14">
        <v>20.0</v>
      </c>
      <c r="P5056" s="14">
        <v>0.0</v>
      </c>
      <c r="Q5056" s="14"/>
      <c r="R5056" s="17">
        <f t="shared" si="1"/>
        <v>172.7218582</v>
      </c>
      <c r="S5056" s="17">
        <f t="shared" si="2"/>
        <v>102.1441334</v>
      </c>
      <c r="T5056" s="17">
        <f t="shared" si="3"/>
        <v>7.74270399</v>
      </c>
      <c r="U5056" s="17">
        <f t="shared" si="4"/>
        <v>38.41572365</v>
      </c>
      <c r="V5056" s="17">
        <f t="shared" si="5"/>
        <v>14.88981537</v>
      </c>
      <c r="W5056" s="17">
        <f t="shared" si="6"/>
        <v>10.42287076</v>
      </c>
      <c r="X5056" s="17">
        <f t="shared" si="7"/>
        <v>5.955926147</v>
      </c>
      <c r="Y5056" s="14">
        <f t="shared" si="8"/>
        <v>16514</v>
      </c>
      <c r="Z5056" s="14">
        <f t="shared" si="9"/>
        <v>8641</v>
      </c>
      <c r="AA5056" s="14">
        <f t="shared" si="10"/>
        <v>1250</v>
      </c>
      <c r="AB5056" s="14">
        <f t="shared" si="11"/>
        <v>3795</v>
      </c>
      <c r="AC5056" s="14">
        <f t="shared" si="12"/>
        <v>1567</v>
      </c>
      <c r="AD5056" s="14">
        <f t="shared" si="13"/>
        <v>1686</v>
      </c>
      <c r="AE5056" s="14">
        <f t="shared" si="14"/>
        <v>345</v>
      </c>
      <c r="AF5056" s="14">
        <f t="shared" si="15"/>
        <v>11</v>
      </c>
      <c r="AG5056" s="17">
        <f t="shared" si="16"/>
        <v>145.4555063</v>
      </c>
      <c r="AH5056" s="20">
        <f>12*(J5056*'Programas e Observações'!$C$8+K5056*'Programas e Observações'!$C$9+L5056*('Programas e Observações'!$C$8+'Programas e Observações'!$C$9)+M5056*'Programas e Observações'!$C$10)</f>
        <v>199060.2</v>
      </c>
      <c r="AI5056" s="20">
        <f>12*(J5056*'Programas e Observações'!$D$8+K5056*'Programas e Observações'!$D$9+L5056*('Programas e Observações'!$D$8+'Programas e Observações'!$D$9)+M5056*'Programas e Observações'!$D$10)</f>
        <v>372872.28</v>
      </c>
      <c r="AJ5056" s="13" t="s">
        <v>2488</v>
      </c>
      <c r="AK5056" s="13" t="s">
        <v>3608</v>
      </c>
    </row>
    <row r="5057" ht="15.75" customHeight="1">
      <c r="A5057" s="13" t="s">
        <v>18934</v>
      </c>
      <c r="B5057" s="13" t="s">
        <v>18935</v>
      </c>
      <c r="C5057" s="13" t="s">
        <v>18936</v>
      </c>
      <c r="D5057" s="13" t="s">
        <v>17385</v>
      </c>
      <c r="E5057" s="13" t="s">
        <v>17426</v>
      </c>
      <c r="F5057" s="13" t="s">
        <v>17427</v>
      </c>
      <c r="G5057" s="14">
        <v>5188.0</v>
      </c>
      <c r="H5057" s="16" t="b">
        <f>G5057&lt;'Programas e Observações'!$C$11</f>
        <v>1</v>
      </c>
      <c r="I5057" s="14">
        <v>953.0</v>
      </c>
      <c r="J5057" s="14">
        <v>608.0</v>
      </c>
      <c r="K5057" s="14">
        <v>49.0</v>
      </c>
      <c r="L5057" s="14">
        <v>125.0</v>
      </c>
      <c r="M5057" s="14">
        <v>78.0</v>
      </c>
      <c r="N5057" s="14">
        <v>91.0</v>
      </c>
      <c r="O5057" s="14">
        <v>19.0</v>
      </c>
      <c r="P5057" s="14">
        <v>0.0</v>
      </c>
      <c r="Q5057" s="14"/>
      <c r="R5057" s="17">
        <f t="shared" si="1"/>
        <v>183.693138</v>
      </c>
      <c r="S5057" s="17">
        <f t="shared" si="2"/>
        <v>117.1935235</v>
      </c>
      <c r="T5057" s="17">
        <f t="shared" si="3"/>
        <v>9.444872783</v>
      </c>
      <c r="U5057" s="17">
        <f t="shared" si="4"/>
        <v>24.09406322</v>
      </c>
      <c r="V5057" s="17">
        <f t="shared" si="5"/>
        <v>15.03469545</v>
      </c>
      <c r="W5057" s="17">
        <f t="shared" si="6"/>
        <v>17.54047803</v>
      </c>
      <c r="X5057" s="17">
        <f t="shared" si="7"/>
        <v>3.66229761</v>
      </c>
      <c r="Y5057" s="14">
        <f t="shared" si="8"/>
        <v>24494</v>
      </c>
      <c r="Z5057" s="14">
        <f t="shared" si="9"/>
        <v>15249</v>
      </c>
      <c r="AA5057" s="14">
        <f t="shared" si="10"/>
        <v>1113</v>
      </c>
      <c r="AB5057" s="14">
        <f t="shared" si="11"/>
        <v>3921</v>
      </c>
      <c r="AC5057" s="14">
        <f t="shared" si="12"/>
        <v>2084</v>
      </c>
      <c r="AD5057" s="14">
        <f t="shared" si="13"/>
        <v>3484</v>
      </c>
      <c r="AE5057" s="14">
        <f t="shared" si="14"/>
        <v>703</v>
      </c>
      <c r="AF5057" s="14">
        <f t="shared" si="15"/>
        <v>14</v>
      </c>
      <c r="AG5057" s="17">
        <f t="shared" si="16"/>
        <v>125.7702103</v>
      </c>
      <c r="AH5057" s="20">
        <f>12*(J5057*'Programas e Observações'!$C$8+K5057*'Programas e Observações'!$C$9+L5057*('Programas e Observações'!$C$8+'Programas e Observações'!$C$9)+M5057*'Programas e Observações'!$C$10)</f>
        <v>275337.24</v>
      </c>
      <c r="AI5057" s="20">
        <f>12*(J5057*'Programas e Observações'!$D$8+K5057*'Programas e Observações'!$D$9+L5057*('Programas e Observações'!$D$8+'Programas e Observações'!$D$9)+M5057*'Programas e Observações'!$D$10)</f>
        <v>543825.6</v>
      </c>
      <c r="AJ5057" s="13" t="s">
        <v>16222</v>
      </c>
      <c r="AK5057" s="13" t="s">
        <v>10438</v>
      </c>
    </row>
    <row r="5058" ht="15.75" customHeight="1">
      <c r="A5058" s="13" t="s">
        <v>18937</v>
      </c>
      <c r="B5058" s="13" t="s">
        <v>18938</v>
      </c>
      <c r="C5058" s="13" t="s">
        <v>18939</v>
      </c>
      <c r="D5058" s="13" t="s">
        <v>17385</v>
      </c>
      <c r="E5058" s="13" t="s">
        <v>17396</v>
      </c>
      <c r="F5058" s="13" t="s">
        <v>17397</v>
      </c>
      <c r="G5058" s="14">
        <v>2594.0</v>
      </c>
      <c r="H5058" s="16" t="b">
        <f>G5058&lt;'Programas e Observações'!$C$11</f>
        <v>1</v>
      </c>
      <c r="I5058" s="14">
        <v>451.0</v>
      </c>
      <c r="J5058" s="14">
        <v>229.0</v>
      </c>
      <c r="K5058" s="14">
        <v>33.0</v>
      </c>
      <c r="L5058" s="14">
        <v>85.0</v>
      </c>
      <c r="M5058" s="14">
        <v>30.0</v>
      </c>
      <c r="N5058" s="14">
        <v>71.0</v>
      </c>
      <c r="O5058" s="14">
        <v>3.0</v>
      </c>
      <c r="P5058" s="14">
        <v>0.0</v>
      </c>
      <c r="Q5058" s="14"/>
      <c r="R5058" s="17">
        <f t="shared" si="1"/>
        <v>173.8627602</v>
      </c>
      <c r="S5058" s="17">
        <f t="shared" si="2"/>
        <v>88.28064765</v>
      </c>
      <c r="T5058" s="17">
        <f t="shared" si="3"/>
        <v>12.72166538</v>
      </c>
      <c r="U5058" s="17">
        <f t="shared" si="4"/>
        <v>32.76792598</v>
      </c>
      <c r="V5058" s="17">
        <f t="shared" si="5"/>
        <v>11.56515035</v>
      </c>
      <c r="W5058" s="17">
        <f t="shared" si="6"/>
        <v>27.37085582</v>
      </c>
      <c r="X5058" s="17">
        <f t="shared" si="7"/>
        <v>1.156515035</v>
      </c>
      <c r="Y5058" s="14">
        <f t="shared" si="8"/>
        <v>57294</v>
      </c>
      <c r="Z5058" s="14">
        <f t="shared" si="9"/>
        <v>25646</v>
      </c>
      <c r="AA5058" s="14">
        <f t="shared" si="10"/>
        <v>5080</v>
      </c>
      <c r="AB5058" s="14">
        <f t="shared" si="11"/>
        <v>13656</v>
      </c>
      <c r="AC5058" s="14">
        <f t="shared" si="12"/>
        <v>6165</v>
      </c>
      <c r="AD5058" s="14">
        <f t="shared" si="13"/>
        <v>6779</v>
      </c>
      <c r="AE5058" s="14">
        <f t="shared" si="14"/>
        <v>737</v>
      </c>
      <c r="AF5058" s="14">
        <f t="shared" si="15"/>
        <v>21</v>
      </c>
      <c r="AG5058" s="17">
        <f t="shared" si="16"/>
        <v>127.2705059</v>
      </c>
      <c r="AH5058" s="20">
        <f>12*(J5058*'Programas e Observações'!$C$8+K5058*'Programas e Observações'!$C$9+L5058*('Programas e Observações'!$C$8+'Programas e Observações'!$C$9)+M5058*'Programas e Observações'!$C$10)</f>
        <v>138288</v>
      </c>
      <c r="AI5058" s="20">
        <f>12*(J5058*'Programas e Observações'!$D$8+K5058*'Programas e Observações'!$D$9+L5058*('Programas e Observações'!$D$8+'Programas e Observações'!$D$9)+M5058*'Programas e Observações'!$D$10)</f>
        <v>254192.16</v>
      </c>
      <c r="AJ5058" s="13" t="s">
        <v>470</v>
      </c>
      <c r="AK5058" s="13" t="s">
        <v>4873</v>
      </c>
    </row>
    <row r="5059" ht="15.75" customHeight="1">
      <c r="A5059" s="13" t="s">
        <v>18940</v>
      </c>
      <c r="B5059" s="13" t="s">
        <v>18941</v>
      </c>
      <c r="C5059" s="13" t="s">
        <v>18942</v>
      </c>
      <c r="D5059" s="13" t="s">
        <v>17385</v>
      </c>
      <c r="E5059" s="13" t="s">
        <v>17485</v>
      </c>
      <c r="F5059" s="13" t="s">
        <v>17486</v>
      </c>
      <c r="G5059" s="14">
        <v>43344.0</v>
      </c>
      <c r="H5059" s="16" t="b">
        <f>G5059&lt;'Programas e Observações'!$C$11</f>
        <v>0</v>
      </c>
      <c r="I5059" s="14">
        <v>6656.0</v>
      </c>
      <c r="J5059" s="14">
        <v>2950.0</v>
      </c>
      <c r="K5059" s="14">
        <v>578.0</v>
      </c>
      <c r="L5059" s="14">
        <v>1919.0</v>
      </c>
      <c r="M5059" s="14">
        <v>621.0</v>
      </c>
      <c r="N5059" s="14">
        <v>746.0</v>
      </c>
      <c r="O5059" s="14">
        <v>112.0</v>
      </c>
      <c r="P5059" s="14">
        <v>2.0</v>
      </c>
      <c r="Q5059" s="14"/>
      <c r="R5059" s="17">
        <f t="shared" si="1"/>
        <v>153.5622001</v>
      </c>
      <c r="S5059" s="17">
        <f t="shared" si="2"/>
        <v>68.0601698</v>
      </c>
      <c r="T5059" s="17">
        <f t="shared" si="3"/>
        <v>13.33517903</v>
      </c>
      <c r="U5059" s="17">
        <f t="shared" si="4"/>
        <v>44.27371724</v>
      </c>
      <c r="V5059" s="17">
        <f t="shared" si="5"/>
        <v>14.32724252</v>
      </c>
      <c r="W5059" s="17">
        <f t="shared" si="6"/>
        <v>17.21114803</v>
      </c>
      <c r="X5059" s="17">
        <f t="shared" si="7"/>
        <v>2.583979328</v>
      </c>
      <c r="Y5059" s="14">
        <f t="shared" si="8"/>
        <v>26765</v>
      </c>
      <c r="Z5059" s="14">
        <f t="shared" si="9"/>
        <v>12229</v>
      </c>
      <c r="AA5059" s="14">
        <f t="shared" si="10"/>
        <v>2355</v>
      </c>
      <c r="AB5059" s="14">
        <f t="shared" si="11"/>
        <v>7837</v>
      </c>
      <c r="AC5059" s="14">
        <f t="shared" si="12"/>
        <v>2425</v>
      </c>
      <c r="AD5059" s="14">
        <f t="shared" si="13"/>
        <v>3327</v>
      </c>
      <c r="AE5059" s="14">
        <f t="shared" si="14"/>
        <v>497</v>
      </c>
      <c r="AF5059" s="14">
        <f t="shared" si="15"/>
        <v>18</v>
      </c>
      <c r="AG5059" s="17">
        <f t="shared" si="16"/>
        <v>147.223032</v>
      </c>
      <c r="AH5059" s="20">
        <f>12*(J5059*'Programas e Observações'!$C$8+K5059*'Programas e Observações'!$C$9+L5059*('Programas e Observações'!$C$8+'Programas e Observações'!$C$9)+M5059*'Programas e Observações'!$C$10)</f>
        <v>2566396.08</v>
      </c>
      <c r="AI5059" s="20">
        <f>12*(J5059*'Programas e Observações'!$D$8+K5059*'Programas e Observações'!$D$9+L5059*('Programas e Observações'!$D$8+'Programas e Observações'!$D$9)+M5059*'Programas e Observações'!$D$10)</f>
        <v>4380286.32</v>
      </c>
      <c r="AJ5059" s="13" t="s">
        <v>18943</v>
      </c>
      <c r="AK5059" s="13" t="s">
        <v>4530</v>
      </c>
    </row>
    <row r="5060" ht="15.75" customHeight="1">
      <c r="A5060" s="13" t="s">
        <v>18944</v>
      </c>
      <c r="B5060" s="13" t="s">
        <v>18945</v>
      </c>
      <c r="C5060" s="13" t="s">
        <v>18946</v>
      </c>
      <c r="D5060" s="13" t="s">
        <v>17385</v>
      </c>
      <c r="E5060" s="13" t="s">
        <v>17522</v>
      </c>
      <c r="F5060" s="13" t="s">
        <v>17523</v>
      </c>
      <c r="G5060" s="14">
        <v>56430.0</v>
      </c>
      <c r="H5060" s="16" t="b">
        <f>G5060&lt;'Programas e Observações'!$C$11</f>
        <v>0</v>
      </c>
      <c r="I5060" s="14">
        <v>9066.0</v>
      </c>
      <c r="J5060" s="14">
        <v>3950.0</v>
      </c>
      <c r="K5060" s="14">
        <v>746.0</v>
      </c>
      <c r="L5060" s="14">
        <v>2699.0</v>
      </c>
      <c r="M5060" s="14">
        <v>1001.0</v>
      </c>
      <c r="N5060" s="14">
        <v>692.0</v>
      </c>
      <c r="O5060" s="14">
        <v>116.0</v>
      </c>
      <c r="P5060" s="14">
        <v>4.0</v>
      </c>
      <c r="Q5060" s="14">
        <v>671.0</v>
      </c>
      <c r="R5060" s="17">
        <f t="shared" si="1"/>
        <v>160.6592238</v>
      </c>
      <c r="S5060" s="17">
        <f t="shared" si="2"/>
        <v>69.99822789</v>
      </c>
      <c r="T5060" s="17">
        <f t="shared" si="3"/>
        <v>13.21991848</v>
      </c>
      <c r="U5060" s="17">
        <f t="shared" si="4"/>
        <v>47.82916888</v>
      </c>
      <c r="V5060" s="17">
        <f t="shared" si="5"/>
        <v>17.73879142</v>
      </c>
      <c r="W5060" s="17">
        <f t="shared" si="6"/>
        <v>12.26298068</v>
      </c>
      <c r="X5060" s="17">
        <f t="shared" si="7"/>
        <v>2.055644161</v>
      </c>
      <c r="Y5060" s="14">
        <f t="shared" si="8"/>
        <v>36813</v>
      </c>
      <c r="Z5060" s="14">
        <f t="shared" si="9"/>
        <v>17838</v>
      </c>
      <c r="AA5060" s="14">
        <f t="shared" si="10"/>
        <v>2615</v>
      </c>
      <c r="AB5060" s="14">
        <f t="shared" si="11"/>
        <v>10043</v>
      </c>
      <c r="AC5060" s="14">
        <f t="shared" si="12"/>
        <v>3683</v>
      </c>
      <c r="AD5060" s="14">
        <f t="shared" si="13"/>
        <v>4157</v>
      </c>
      <c r="AE5060" s="14">
        <f t="shared" si="14"/>
        <v>679</v>
      </c>
      <c r="AF5060" s="14">
        <f t="shared" si="15"/>
        <v>18</v>
      </c>
      <c r="AG5060" s="17">
        <f t="shared" si="16"/>
        <v>145.2917241</v>
      </c>
      <c r="AH5060" s="20">
        <f>12*(J5060*'Programas e Observações'!$C$8+K5060*'Programas e Observações'!$C$9+L5060*('Programas e Observações'!$C$8+'Programas e Observações'!$C$9)+M5060*'Programas e Observações'!$C$10)</f>
        <v>3603181.68</v>
      </c>
      <c r="AI5060" s="20">
        <f>12*(J5060*'Programas e Observações'!$D$8+K5060*'Programas e Observações'!$D$9+L5060*('Programas e Observações'!$D$8+'Programas e Observações'!$D$9)+M5060*'Programas e Observações'!$D$10)</f>
        <v>6083134.32</v>
      </c>
      <c r="AJ5060" s="13" t="s">
        <v>18947</v>
      </c>
      <c r="AK5060" s="13" t="s">
        <v>11855</v>
      </c>
    </row>
    <row r="5061" ht="15.75" customHeight="1">
      <c r="A5061" s="13" t="s">
        <v>18948</v>
      </c>
      <c r="B5061" s="13" t="s">
        <v>18949</v>
      </c>
      <c r="C5061" s="13" t="s">
        <v>18950</v>
      </c>
      <c r="D5061" s="13" t="s">
        <v>17385</v>
      </c>
      <c r="E5061" s="13" t="s">
        <v>17458</v>
      </c>
      <c r="F5061" s="13" t="s">
        <v>17459</v>
      </c>
      <c r="G5061" s="14">
        <v>2192.0</v>
      </c>
      <c r="H5061" s="16" t="b">
        <f>G5061&lt;'Programas e Observações'!$C$11</f>
        <v>1</v>
      </c>
      <c r="I5061" s="14">
        <v>53.0</v>
      </c>
      <c r="J5061" s="14">
        <v>34.0</v>
      </c>
      <c r="K5061" s="14">
        <v>7.0</v>
      </c>
      <c r="L5061" s="14">
        <v>1.0</v>
      </c>
      <c r="M5061" s="14">
        <v>0.0</v>
      </c>
      <c r="N5061" s="14">
        <v>55.0</v>
      </c>
      <c r="O5061" s="14">
        <v>11.0</v>
      </c>
      <c r="P5061" s="14">
        <v>1.0</v>
      </c>
      <c r="Q5061" s="14"/>
      <c r="R5061" s="17">
        <f t="shared" si="1"/>
        <v>24.17883212</v>
      </c>
      <c r="S5061" s="17">
        <f t="shared" si="2"/>
        <v>15.51094891</v>
      </c>
      <c r="T5061" s="17">
        <f t="shared" si="3"/>
        <v>3.193430657</v>
      </c>
      <c r="U5061" s="17">
        <f t="shared" si="4"/>
        <v>0.4562043796</v>
      </c>
      <c r="V5061" s="17">
        <f t="shared" si="5"/>
        <v>0</v>
      </c>
      <c r="W5061" s="17">
        <f t="shared" si="6"/>
        <v>25.09124088</v>
      </c>
      <c r="X5061" s="17">
        <f t="shared" si="7"/>
        <v>5.018248175</v>
      </c>
      <c r="Y5061" s="14">
        <f t="shared" si="8"/>
        <v>19638</v>
      </c>
      <c r="Z5061" s="14">
        <f t="shared" si="9"/>
        <v>9641</v>
      </c>
      <c r="AA5061" s="14">
        <f t="shared" si="10"/>
        <v>2378</v>
      </c>
      <c r="AB5061" s="14">
        <f t="shared" si="11"/>
        <v>3275</v>
      </c>
      <c r="AC5061" s="14">
        <f t="shared" si="12"/>
        <v>1295</v>
      </c>
      <c r="AD5061" s="14">
        <f t="shared" si="13"/>
        <v>4486</v>
      </c>
      <c r="AE5061" s="14">
        <f t="shared" si="14"/>
        <v>929</v>
      </c>
      <c r="AF5061" s="14">
        <f t="shared" si="15"/>
        <v>20</v>
      </c>
      <c r="AG5061" s="17">
        <f t="shared" si="16"/>
        <v>82.42602308</v>
      </c>
      <c r="AH5061" s="20">
        <f>12*(J5061*'Programas e Observações'!$C$8+K5061*'Programas e Observações'!$C$9+L5061*('Programas e Observações'!$C$8+'Programas e Observações'!$C$9)+M5061*'Programas e Observações'!$C$10)</f>
        <v>11026.2</v>
      </c>
      <c r="AI5061" s="20">
        <f>12*(J5061*'Programas e Observações'!$D$8+K5061*'Programas e Observações'!$D$9+L5061*('Programas e Observações'!$D$8+'Programas e Observações'!$D$9)+M5061*'Programas e Observações'!$D$10)</f>
        <v>23786.4</v>
      </c>
      <c r="AJ5061" s="13" t="s">
        <v>18951</v>
      </c>
      <c r="AK5061" s="13" t="s">
        <v>2725</v>
      </c>
    </row>
    <row r="5062" ht="15.75" customHeight="1">
      <c r="A5062" s="13" t="s">
        <v>18952</v>
      </c>
      <c r="B5062" s="13" t="s">
        <v>18953</v>
      </c>
      <c r="C5062" s="13" t="s">
        <v>18954</v>
      </c>
      <c r="D5062" s="13" t="s">
        <v>17385</v>
      </c>
      <c r="E5062" s="13" t="s">
        <v>17476</v>
      </c>
      <c r="F5062" s="13" t="s">
        <v>17477</v>
      </c>
      <c r="G5062" s="14">
        <v>2636.0</v>
      </c>
      <c r="H5062" s="16" t="b">
        <f>G5062&lt;'Programas e Observações'!$C$11</f>
        <v>1</v>
      </c>
      <c r="I5062" s="14">
        <v>132.0</v>
      </c>
      <c r="J5062" s="14">
        <v>48.0</v>
      </c>
      <c r="K5062" s="14">
        <v>30.0</v>
      </c>
      <c r="L5062" s="14">
        <v>14.0</v>
      </c>
      <c r="M5062" s="14">
        <v>6.0</v>
      </c>
      <c r="N5062" s="14">
        <v>67.0</v>
      </c>
      <c r="O5062" s="14">
        <v>9.0</v>
      </c>
      <c r="P5062" s="14">
        <v>0.0</v>
      </c>
      <c r="Q5062" s="14"/>
      <c r="R5062" s="17">
        <f t="shared" si="1"/>
        <v>50.07587253</v>
      </c>
      <c r="S5062" s="17">
        <f t="shared" si="2"/>
        <v>18.20940819</v>
      </c>
      <c r="T5062" s="17">
        <f t="shared" si="3"/>
        <v>11.38088012</v>
      </c>
      <c r="U5062" s="17">
        <f t="shared" si="4"/>
        <v>5.31107739</v>
      </c>
      <c r="V5062" s="17">
        <f t="shared" si="5"/>
        <v>2.276176024</v>
      </c>
      <c r="W5062" s="17">
        <f t="shared" si="6"/>
        <v>25.41729894</v>
      </c>
      <c r="X5062" s="17">
        <f t="shared" si="7"/>
        <v>3.414264036</v>
      </c>
      <c r="Y5062" s="14">
        <f t="shared" si="8"/>
        <v>22506</v>
      </c>
      <c r="Z5062" s="14">
        <f t="shared" si="9"/>
        <v>11698</v>
      </c>
      <c r="AA5062" s="14">
        <f t="shared" si="10"/>
        <v>2149</v>
      </c>
      <c r="AB5062" s="14">
        <f t="shared" si="11"/>
        <v>3876</v>
      </c>
      <c r="AC5062" s="14">
        <f t="shared" si="12"/>
        <v>1580</v>
      </c>
      <c r="AD5062" s="14">
        <f t="shared" si="13"/>
        <v>3521</v>
      </c>
      <c r="AE5062" s="14">
        <f t="shared" si="14"/>
        <v>975</v>
      </c>
      <c r="AF5062" s="14">
        <f t="shared" si="15"/>
        <v>9</v>
      </c>
      <c r="AG5062" s="17">
        <f t="shared" si="16"/>
        <v>93.92175274</v>
      </c>
      <c r="AH5062" s="20">
        <f>12*(J5062*'Programas e Observações'!$C$8+K5062*'Programas e Observações'!$C$9+L5062*('Programas e Observações'!$C$8+'Programas e Observações'!$C$9)+M5062*'Programas e Observações'!$C$10)</f>
        <v>37890.48</v>
      </c>
      <c r="AI5062" s="20">
        <f>12*(J5062*'Programas e Observações'!$D$8+K5062*'Programas e Observações'!$D$9+L5062*('Programas e Observações'!$D$8+'Programas e Observações'!$D$9)+M5062*'Programas e Observações'!$D$10)</f>
        <v>61224.24</v>
      </c>
      <c r="AJ5062" s="13" t="s">
        <v>2518</v>
      </c>
      <c r="AK5062" s="13" t="s">
        <v>383</v>
      </c>
    </row>
    <row r="5063" ht="15.75" customHeight="1">
      <c r="A5063" s="13" t="s">
        <v>18955</v>
      </c>
      <c r="B5063" s="13" t="s">
        <v>18956</v>
      </c>
      <c r="C5063" s="13" t="s">
        <v>18957</v>
      </c>
      <c r="D5063" s="13" t="s">
        <v>17385</v>
      </c>
      <c r="E5063" s="13" t="s">
        <v>17485</v>
      </c>
      <c r="F5063" s="13" t="s">
        <v>17486</v>
      </c>
      <c r="G5063" s="14">
        <v>11224.0</v>
      </c>
      <c r="H5063" s="16" t="b">
        <f>G5063&lt;'Programas e Observações'!$C$11</f>
        <v>1</v>
      </c>
      <c r="I5063" s="14">
        <v>1726.0</v>
      </c>
      <c r="J5063" s="14">
        <v>885.0</v>
      </c>
      <c r="K5063" s="14">
        <v>119.0</v>
      </c>
      <c r="L5063" s="14">
        <v>498.0</v>
      </c>
      <c r="M5063" s="14">
        <v>116.0</v>
      </c>
      <c r="N5063" s="14">
        <v>239.0</v>
      </c>
      <c r="O5063" s="14">
        <v>42.0</v>
      </c>
      <c r="P5063" s="14">
        <v>2.0</v>
      </c>
      <c r="Q5063" s="14"/>
      <c r="R5063" s="17">
        <f t="shared" si="1"/>
        <v>153.7776194</v>
      </c>
      <c r="S5063" s="17">
        <f t="shared" si="2"/>
        <v>78.84889522</v>
      </c>
      <c r="T5063" s="17">
        <f t="shared" si="3"/>
        <v>10.60228083</v>
      </c>
      <c r="U5063" s="17">
        <f t="shared" si="4"/>
        <v>44.36920884</v>
      </c>
      <c r="V5063" s="17">
        <f t="shared" si="5"/>
        <v>10.33499644</v>
      </c>
      <c r="W5063" s="17">
        <f t="shared" si="6"/>
        <v>21.29365645</v>
      </c>
      <c r="X5063" s="17">
        <f t="shared" si="7"/>
        <v>3.741981468</v>
      </c>
      <c r="Y5063" s="14">
        <f t="shared" si="8"/>
        <v>26765</v>
      </c>
      <c r="Z5063" s="14">
        <f t="shared" si="9"/>
        <v>12229</v>
      </c>
      <c r="AA5063" s="14">
        <f t="shared" si="10"/>
        <v>2355</v>
      </c>
      <c r="AB5063" s="14">
        <f t="shared" si="11"/>
        <v>7837</v>
      </c>
      <c r="AC5063" s="14">
        <f t="shared" si="12"/>
        <v>2425</v>
      </c>
      <c r="AD5063" s="14">
        <f t="shared" si="13"/>
        <v>3327</v>
      </c>
      <c r="AE5063" s="14">
        <f t="shared" si="14"/>
        <v>497</v>
      </c>
      <c r="AF5063" s="14">
        <f t="shared" si="15"/>
        <v>18</v>
      </c>
      <c r="AG5063" s="17">
        <f t="shared" si="16"/>
        <v>147.223032</v>
      </c>
      <c r="AH5063" s="20">
        <f>12*(J5063*'Programas e Observações'!$C$8+K5063*'Programas e Observações'!$C$9+L5063*('Programas e Observações'!$C$8+'Programas e Observações'!$C$9)+M5063*'Programas e Observações'!$C$10)</f>
        <v>650128.08</v>
      </c>
      <c r="AI5063" s="20">
        <f>12*(J5063*'Programas e Observações'!$D$8+K5063*'Programas e Observações'!$D$9+L5063*('Programas e Observações'!$D$8+'Programas e Observações'!$D$9)+M5063*'Programas e Observações'!$D$10)</f>
        <v>1162493.88</v>
      </c>
      <c r="AJ5063" s="13" t="s">
        <v>18958</v>
      </c>
      <c r="AK5063" s="13" t="s">
        <v>6251</v>
      </c>
    </row>
    <row r="5064" ht="15.75" customHeight="1">
      <c r="A5064" s="13" t="s">
        <v>18959</v>
      </c>
      <c r="B5064" s="13" t="s">
        <v>18960</v>
      </c>
      <c r="C5064" s="13" t="s">
        <v>18961</v>
      </c>
      <c r="D5064" s="13" t="s">
        <v>17385</v>
      </c>
      <c r="E5064" s="13" t="s">
        <v>17659</v>
      </c>
      <c r="F5064" s="13" t="s">
        <v>17660</v>
      </c>
      <c r="G5064" s="14">
        <v>24428.0</v>
      </c>
      <c r="H5064" s="16" t="b">
        <f>G5064&lt;'Programas e Observações'!$C$11</f>
        <v>0</v>
      </c>
      <c r="I5064" s="14">
        <v>2965.0</v>
      </c>
      <c r="J5064" s="14">
        <v>1480.0</v>
      </c>
      <c r="K5064" s="14">
        <v>219.0</v>
      </c>
      <c r="L5064" s="14">
        <v>712.0</v>
      </c>
      <c r="M5064" s="14">
        <v>295.0</v>
      </c>
      <c r="N5064" s="14">
        <v>306.0</v>
      </c>
      <c r="O5064" s="14">
        <v>77.0</v>
      </c>
      <c r="P5064" s="14">
        <v>1.0</v>
      </c>
      <c r="Q5064" s="14"/>
      <c r="R5064" s="17">
        <f t="shared" si="1"/>
        <v>121.3771082</v>
      </c>
      <c r="S5064" s="17">
        <f t="shared" si="2"/>
        <v>60.58621254</v>
      </c>
      <c r="T5064" s="17">
        <f t="shared" si="3"/>
        <v>8.965121991</v>
      </c>
      <c r="U5064" s="17">
        <f t="shared" si="4"/>
        <v>29.14688063</v>
      </c>
      <c r="V5064" s="17">
        <f t="shared" si="5"/>
        <v>12.07630588</v>
      </c>
      <c r="W5064" s="17">
        <f t="shared" si="6"/>
        <v>12.52660881</v>
      </c>
      <c r="X5064" s="17">
        <f t="shared" si="7"/>
        <v>3.152120517</v>
      </c>
      <c r="Y5064" s="14">
        <f t="shared" si="8"/>
        <v>30410</v>
      </c>
      <c r="Z5064" s="14">
        <f t="shared" si="9"/>
        <v>16214</v>
      </c>
      <c r="AA5064" s="14">
        <f t="shared" si="10"/>
        <v>1837</v>
      </c>
      <c r="AB5064" s="14">
        <f t="shared" si="11"/>
        <v>7355</v>
      </c>
      <c r="AC5064" s="14">
        <f t="shared" si="12"/>
        <v>3018</v>
      </c>
      <c r="AD5064" s="14">
        <f t="shared" si="13"/>
        <v>3341</v>
      </c>
      <c r="AE5064" s="14">
        <f t="shared" si="14"/>
        <v>603</v>
      </c>
      <c r="AF5064" s="14">
        <f t="shared" si="15"/>
        <v>14</v>
      </c>
      <c r="AG5064" s="17">
        <f t="shared" si="16"/>
        <v>136.7786623</v>
      </c>
      <c r="AH5064" s="20">
        <f>12*(J5064*'Programas e Observações'!$C$8+K5064*'Programas e Observações'!$C$9+L5064*('Programas e Observações'!$C$8+'Programas e Observações'!$C$9)+M5064*'Programas e Observações'!$C$10)</f>
        <v>1065130.2</v>
      </c>
      <c r="AI5064" s="20">
        <f>12*(J5064*'Programas e Observações'!$D$8+K5064*'Programas e Observações'!$D$9+L5064*('Programas e Observações'!$D$8+'Programas e Observações'!$D$9)+M5064*'Programas e Observações'!$D$10)</f>
        <v>1877783.28</v>
      </c>
      <c r="AJ5064" s="13" t="s">
        <v>18962</v>
      </c>
      <c r="AK5064" s="13" t="s">
        <v>242</v>
      </c>
    </row>
    <row r="5065" ht="15.75" customHeight="1">
      <c r="A5065" s="13" t="s">
        <v>18963</v>
      </c>
      <c r="B5065" s="13" t="s">
        <v>18964</v>
      </c>
      <c r="C5065" s="13" t="s">
        <v>18965</v>
      </c>
      <c r="D5065" s="13" t="s">
        <v>17385</v>
      </c>
      <c r="E5065" s="13" t="s">
        <v>17406</v>
      </c>
      <c r="F5065" s="13" t="s">
        <v>17407</v>
      </c>
      <c r="G5065" s="14">
        <v>25466.0</v>
      </c>
      <c r="H5065" s="16" t="b">
        <f>G5065&lt;'Programas e Observações'!$C$11</f>
        <v>0</v>
      </c>
      <c r="I5065" s="14">
        <v>3584.0</v>
      </c>
      <c r="J5065" s="14">
        <v>2208.0</v>
      </c>
      <c r="K5065" s="14">
        <v>174.0</v>
      </c>
      <c r="L5065" s="14">
        <v>667.0</v>
      </c>
      <c r="M5065" s="14">
        <v>232.0</v>
      </c>
      <c r="N5065" s="14">
        <v>516.0</v>
      </c>
      <c r="O5065" s="14">
        <v>82.0</v>
      </c>
      <c r="P5065" s="14">
        <v>2.0</v>
      </c>
      <c r="Q5065" s="14"/>
      <c r="R5065" s="17">
        <f t="shared" si="1"/>
        <v>140.7366685</v>
      </c>
      <c r="S5065" s="17">
        <f t="shared" si="2"/>
        <v>86.70384041</v>
      </c>
      <c r="T5065" s="17">
        <f t="shared" si="3"/>
        <v>6.832639598</v>
      </c>
      <c r="U5065" s="17">
        <f t="shared" si="4"/>
        <v>26.19178513</v>
      </c>
      <c r="V5065" s="17">
        <f t="shared" si="5"/>
        <v>9.110186131</v>
      </c>
      <c r="W5065" s="17">
        <f t="shared" si="6"/>
        <v>20.26231053</v>
      </c>
      <c r="X5065" s="17">
        <f t="shared" si="7"/>
        <v>3.219979581</v>
      </c>
      <c r="Y5065" s="14">
        <f t="shared" si="8"/>
        <v>39596</v>
      </c>
      <c r="Z5065" s="14">
        <f t="shared" si="9"/>
        <v>24465</v>
      </c>
      <c r="AA5065" s="14">
        <f t="shared" si="10"/>
        <v>1921</v>
      </c>
      <c r="AB5065" s="14">
        <f t="shared" si="11"/>
        <v>7339</v>
      </c>
      <c r="AC5065" s="14">
        <f t="shared" si="12"/>
        <v>2721</v>
      </c>
      <c r="AD5065" s="14">
        <f t="shared" si="13"/>
        <v>4709</v>
      </c>
      <c r="AE5065" s="14">
        <f t="shared" si="14"/>
        <v>898</v>
      </c>
      <c r="AF5065" s="14">
        <f t="shared" si="15"/>
        <v>18</v>
      </c>
      <c r="AG5065" s="17">
        <f t="shared" si="16"/>
        <v>167.3761144</v>
      </c>
      <c r="AH5065" s="20">
        <f>12*(J5065*'Programas e Observações'!$C$8+K5065*'Programas e Observações'!$C$9+L5065*('Programas e Observações'!$C$8+'Programas e Observações'!$C$9)+M5065*'Programas e Observações'!$C$10)</f>
        <v>1121709.36</v>
      </c>
      <c r="AI5065" s="20">
        <f>12*(J5065*'Programas e Observações'!$D$8+K5065*'Programas e Observações'!$D$9+L5065*('Programas e Observações'!$D$8+'Programas e Observações'!$D$9)+M5065*'Programas e Observações'!$D$10)</f>
        <v>2177152.92</v>
      </c>
      <c r="AJ5065" s="13" t="s">
        <v>18966</v>
      </c>
      <c r="AK5065" s="13" t="s">
        <v>242</v>
      </c>
    </row>
    <row r="5066" ht="15.75" customHeight="1">
      <c r="A5066" s="13" t="s">
        <v>18967</v>
      </c>
      <c r="B5066" s="13" t="s">
        <v>18968</v>
      </c>
      <c r="C5066" s="13" t="s">
        <v>18969</v>
      </c>
      <c r="D5066" s="13" t="s">
        <v>17385</v>
      </c>
      <c r="E5066" s="13" t="s">
        <v>17485</v>
      </c>
      <c r="F5066" s="13" t="s">
        <v>17486</v>
      </c>
      <c r="G5066" s="14">
        <v>2813.0</v>
      </c>
      <c r="H5066" s="16" t="b">
        <f>G5066&lt;'Programas e Observações'!$C$11</f>
        <v>1</v>
      </c>
      <c r="I5066" s="14">
        <v>383.0</v>
      </c>
      <c r="J5066" s="14">
        <v>156.0</v>
      </c>
      <c r="K5066" s="14">
        <v>36.0</v>
      </c>
      <c r="L5066" s="14">
        <v>133.0</v>
      </c>
      <c r="M5066" s="14">
        <v>23.0</v>
      </c>
      <c r="N5066" s="14">
        <v>71.0</v>
      </c>
      <c r="O5066" s="14">
        <v>11.0</v>
      </c>
      <c r="P5066" s="14">
        <v>1.0</v>
      </c>
      <c r="Q5066" s="14"/>
      <c r="R5066" s="17">
        <f t="shared" si="1"/>
        <v>136.1535727</v>
      </c>
      <c r="S5066" s="17">
        <f t="shared" si="2"/>
        <v>55.45680768</v>
      </c>
      <c r="T5066" s="17">
        <f t="shared" si="3"/>
        <v>12.79772485</v>
      </c>
      <c r="U5066" s="17">
        <f t="shared" si="4"/>
        <v>47.28048347</v>
      </c>
      <c r="V5066" s="17">
        <f t="shared" si="5"/>
        <v>8.176324209</v>
      </c>
      <c r="W5066" s="17">
        <f t="shared" si="6"/>
        <v>25.23995734</v>
      </c>
      <c r="X5066" s="17">
        <f t="shared" si="7"/>
        <v>3.910415926</v>
      </c>
      <c r="Y5066" s="14">
        <f t="shared" si="8"/>
        <v>26765</v>
      </c>
      <c r="Z5066" s="14">
        <f t="shared" si="9"/>
        <v>12229</v>
      </c>
      <c r="AA5066" s="14">
        <f t="shared" si="10"/>
        <v>2355</v>
      </c>
      <c r="AB5066" s="14">
        <f t="shared" si="11"/>
        <v>7837</v>
      </c>
      <c r="AC5066" s="14">
        <f t="shared" si="12"/>
        <v>2425</v>
      </c>
      <c r="AD5066" s="14">
        <f t="shared" si="13"/>
        <v>3327</v>
      </c>
      <c r="AE5066" s="14">
        <f t="shared" si="14"/>
        <v>497</v>
      </c>
      <c r="AF5066" s="14">
        <f t="shared" si="15"/>
        <v>18</v>
      </c>
      <c r="AG5066" s="17">
        <f t="shared" si="16"/>
        <v>147.223032</v>
      </c>
      <c r="AH5066" s="20">
        <f>12*(J5066*'Programas e Observações'!$C$8+K5066*'Programas e Observações'!$C$9+L5066*('Programas e Observações'!$C$8+'Programas e Observações'!$C$9)+M5066*'Programas e Observações'!$C$10)</f>
        <v>155611.44</v>
      </c>
      <c r="AI5066" s="20">
        <f>12*(J5066*'Programas e Observações'!$D$8+K5066*'Programas e Observações'!$D$9+L5066*('Programas e Observações'!$D$8+'Programas e Observações'!$D$9)+M5066*'Programas e Observações'!$D$10)</f>
        <v>263526.24</v>
      </c>
      <c r="AJ5066" s="13" t="s">
        <v>5758</v>
      </c>
      <c r="AK5066" s="13" t="s">
        <v>5835</v>
      </c>
    </row>
    <row r="5067" ht="15.75" customHeight="1">
      <c r="A5067" s="13" t="s">
        <v>18970</v>
      </c>
      <c r="B5067" s="13" t="s">
        <v>18971</v>
      </c>
      <c r="C5067" s="13" t="s">
        <v>18972</v>
      </c>
      <c r="D5067" s="13" t="s">
        <v>17385</v>
      </c>
      <c r="E5067" s="13" t="s">
        <v>17554</v>
      </c>
      <c r="F5067" s="13" t="s">
        <v>17555</v>
      </c>
      <c r="G5067" s="14">
        <v>4829.0</v>
      </c>
      <c r="H5067" s="16" t="b">
        <f>G5067&lt;'Programas e Observações'!$C$11</f>
        <v>1</v>
      </c>
      <c r="I5067" s="14">
        <v>908.0</v>
      </c>
      <c r="J5067" s="14">
        <v>512.0</v>
      </c>
      <c r="K5067" s="14">
        <v>57.0</v>
      </c>
      <c r="L5067" s="14">
        <v>208.0</v>
      </c>
      <c r="M5067" s="14">
        <v>33.0</v>
      </c>
      <c r="N5067" s="14">
        <v>83.0</v>
      </c>
      <c r="O5067" s="14">
        <v>5.0</v>
      </c>
      <c r="P5067" s="14">
        <v>0.0</v>
      </c>
      <c r="Q5067" s="14"/>
      <c r="R5067" s="17">
        <f t="shared" si="1"/>
        <v>188.0306482</v>
      </c>
      <c r="S5067" s="17">
        <f t="shared" si="2"/>
        <v>106.0260924</v>
      </c>
      <c r="T5067" s="17">
        <f t="shared" si="3"/>
        <v>11.80368606</v>
      </c>
      <c r="U5067" s="17">
        <f t="shared" si="4"/>
        <v>43.07310002</v>
      </c>
      <c r="V5067" s="17">
        <f t="shared" si="5"/>
        <v>6.833712984</v>
      </c>
      <c r="W5067" s="17">
        <f t="shared" si="6"/>
        <v>17.18782357</v>
      </c>
      <c r="X5067" s="17">
        <f t="shared" si="7"/>
        <v>1.035411058</v>
      </c>
      <c r="Y5067" s="14">
        <f t="shared" si="8"/>
        <v>26074</v>
      </c>
      <c r="Z5067" s="14">
        <f t="shared" si="9"/>
        <v>14640</v>
      </c>
      <c r="AA5067" s="14">
        <f t="shared" si="10"/>
        <v>1594</v>
      </c>
      <c r="AB5067" s="14">
        <f t="shared" si="11"/>
        <v>5010</v>
      </c>
      <c r="AC5067" s="14">
        <f t="shared" si="12"/>
        <v>2553</v>
      </c>
      <c r="AD5067" s="14">
        <f t="shared" si="13"/>
        <v>2751</v>
      </c>
      <c r="AE5067" s="14">
        <f t="shared" si="14"/>
        <v>355</v>
      </c>
      <c r="AF5067" s="14">
        <f t="shared" si="15"/>
        <v>12</v>
      </c>
      <c r="AG5067" s="17">
        <f t="shared" si="16"/>
        <v>159.5471929</v>
      </c>
      <c r="AH5067" s="20">
        <f>12*(J5067*'Programas e Observações'!$C$8+K5067*'Programas e Observações'!$C$9+L5067*('Programas e Observações'!$C$8+'Programas e Observações'!$C$9)+M5067*'Programas e Observações'!$C$10)</f>
        <v>295383.24</v>
      </c>
      <c r="AI5067" s="20">
        <f>12*(J5067*'Programas e Observações'!$D$8+K5067*'Programas e Observações'!$D$9+L5067*('Programas e Observações'!$D$8+'Programas e Observações'!$D$9)+M5067*'Programas e Observações'!$D$10)</f>
        <v>560519.28</v>
      </c>
      <c r="AJ5067" s="13" t="s">
        <v>4817</v>
      </c>
      <c r="AK5067" s="13" t="s">
        <v>7451</v>
      </c>
    </row>
    <row r="5068" ht="15.75" customHeight="1">
      <c r="A5068" s="13" t="s">
        <v>18973</v>
      </c>
      <c r="B5068" s="13" t="s">
        <v>18974</v>
      </c>
      <c r="C5068" s="13" t="s">
        <v>18975</v>
      </c>
      <c r="D5068" s="13" t="s">
        <v>17385</v>
      </c>
      <c r="E5068" s="13" t="s">
        <v>17426</v>
      </c>
      <c r="F5068" s="13" t="s">
        <v>17427</v>
      </c>
      <c r="G5068" s="14">
        <v>26304.0</v>
      </c>
      <c r="H5068" s="16" t="b">
        <f>G5068&lt;'Programas e Observações'!$C$11</f>
        <v>0</v>
      </c>
      <c r="I5068" s="14">
        <v>4076.0</v>
      </c>
      <c r="J5068" s="14">
        <v>2386.0</v>
      </c>
      <c r="K5068" s="14">
        <v>243.0</v>
      </c>
      <c r="L5068" s="14">
        <v>583.0</v>
      </c>
      <c r="M5068" s="14">
        <v>392.0</v>
      </c>
      <c r="N5068" s="14">
        <v>451.0</v>
      </c>
      <c r="O5068" s="14">
        <v>110.0</v>
      </c>
      <c r="P5068" s="14">
        <v>3.0</v>
      </c>
      <c r="Q5068" s="14"/>
      <c r="R5068" s="17">
        <f t="shared" si="1"/>
        <v>154.9574209</v>
      </c>
      <c r="S5068" s="17">
        <f t="shared" si="2"/>
        <v>90.70863747</v>
      </c>
      <c r="T5068" s="17">
        <f t="shared" si="3"/>
        <v>9.238138686</v>
      </c>
      <c r="U5068" s="17">
        <f t="shared" si="4"/>
        <v>22.16392944</v>
      </c>
      <c r="V5068" s="17">
        <f t="shared" si="5"/>
        <v>14.9026764</v>
      </c>
      <c r="W5068" s="17">
        <f t="shared" si="6"/>
        <v>17.14568127</v>
      </c>
      <c r="X5068" s="17">
        <f t="shared" si="7"/>
        <v>4.181873479</v>
      </c>
      <c r="Y5068" s="14">
        <f t="shared" si="8"/>
        <v>24494</v>
      </c>
      <c r="Z5068" s="14">
        <f t="shared" si="9"/>
        <v>15249</v>
      </c>
      <c r="AA5068" s="14">
        <f t="shared" si="10"/>
        <v>1113</v>
      </c>
      <c r="AB5068" s="14">
        <f t="shared" si="11"/>
        <v>3921</v>
      </c>
      <c r="AC5068" s="14">
        <f t="shared" si="12"/>
        <v>2084</v>
      </c>
      <c r="AD5068" s="14">
        <f t="shared" si="13"/>
        <v>3484</v>
      </c>
      <c r="AE5068" s="14">
        <f t="shared" si="14"/>
        <v>703</v>
      </c>
      <c r="AF5068" s="14">
        <f t="shared" si="15"/>
        <v>14</v>
      </c>
      <c r="AG5068" s="17">
        <f t="shared" si="16"/>
        <v>125.7702103</v>
      </c>
      <c r="AH5068" s="20">
        <f>12*(J5068*'Programas e Observações'!$C$8+K5068*'Programas e Observações'!$C$9+L5068*('Programas e Observações'!$C$8+'Programas e Observações'!$C$9)+M5068*'Programas e Observações'!$C$10)</f>
        <v>1217101.56</v>
      </c>
      <c r="AI5068" s="20">
        <f>12*(J5068*'Programas e Observações'!$D$8+K5068*'Programas e Observações'!$D$9+L5068*('Programas e Observações'!$D$8+'Programas e Observações'!$D$9)+M5068*'Programas e Observações'!$D$10)</f>
        <v>2308312.08</v>
      </c>
      <c r="AJ5068" s="13" t="s">
        <v>18976</v>
      </c>
      <c r="AK5068" s="13" t="s">
        <v>338</v>
      </c>
    </row>
    <row r="5069" ht="15.75" customHeight="1">
      <c r="A5069" s="13" t="s">
        <v>18977</v>
      </c>
      <c r="B5069" s="13" t="s">
        <v>18978</v>
      </c>
      <c r="C5069" s="13" t="s">
        <v>18979</v>
      </c>
      <c r="D5069" s="13" t="s">
        <v>17385</v>
      </c>
      <c r="E5069" s="13" t="s">
        <v>17554</v>
      </c>
      <c r="F5069" s="13" t="s">
        <v>17555</v>
      </c>
      <c r="G5069" s="14">
        <v>7785.0</v>
      </c>
      <c r="H5069" s="16" t="b">
        <f>G5069&lt;'Programas e Observações'!$C$11</f>
        <v>1</v>
      </c>
      <c r="I5069" s="14">
        <v>1366.0</v>
      </c>
      <c r="J5069" s="14">
        <v>769.0</v>
      </c>
      <c r="K5069" s="14">
        <v>70.0</v>
      </c>
      <c r="L5069" s="14">
        <v>298.0</v>
      </c>
      <c r="M5069" s="14">
        <v>149.0</v>
      </c>
      <c r="N5069" s="14">
        <v>108.0</v>
      </c>
      <c r="O5069" s="14">
        <v>10.0</v>
      </c>
      <c r="P5069" s="14">
        <v>1.0</v>
      </c>
      <c r="Q5069" s="14"/>
      <c r="R5069" s="17">
        <f t="shared" si="1"/>
        <v>175.465639</v>
      </c>
      <c r="S5069" s="17">
        <f t="shared" si="2"/>
        <v>98.77970456</v>
      </c>
      <c r="T5069" s="17">
        <f t="shared" si="3"/>
        <v>8.99165061</v>
      </c>
      <c r="U5069" s="17">
        <f t="shared" si="4"/>
        <v>38.27874117</v>
      </c>
      <c r="V5069" s="17">
        <f t="shared" si="5"/>
        <v>19.13937058</v>
      </c>
      <c r="W5069" s="17">
        <f t="shared" si="6"/>
        <v>13.87283237</v>
      </c>
      <c r="X5069" s="17">
        <f t="shared" si="7"/>
        <v>1.284521516</v>
      </c>
      <c r="Y5069" s="14">
        <f t="shared" si="8"/>
        <v>26074</v>
      </c>
      <c r="Z5069" s="14">
        <f t="shared" si="9"/>
        <v>14640</v>
      </c>
      <c r="AA5069" s="14">
        <f t="shared" si="10"/>
        <v>1594</v>
      </c>
      <c r="AB5069" s="14">
        <f t="shared" si="11"/>
        <v>5010</v>
      </c>
      <c r="AC5069" s="14">
        <f t="shared" si="12"/>
        <v>2553</v>
      </c>
      <c r="AD5069" s="14">
        <f t="shared" si="13"/>
        <v>2751</v>
      </c>
      <c r="AE5069" s="14">
        <f t="shared" si="14"/>
        <v>355</v>
      </c>
      <c r="AF5069" s="14">
        <f t="shared" si="15"/>
        <v>12</v>
      </c>
      <c r="AG5069" s="17">
        <f t="shared" si="16"/>
        <v>159.5471929</v>
      </c>
      <c r="AH5069" s="20">
        <f>12*(J5069*'Programas e Observações'!$C$8+K5069*'Programas e Observações'!$C$9+L5069*('Programas e Observações'!$C$8+'Programas e Observações'!$C$9)+M5069*'Programas e Observações'!$C$10)</f>
        <v>477930.12</v>
      </c>
      <c r="AI5069" s="20">
        <f>12*(J5069*'Programas e Observações'!$D$8+K5069*'Programas e Observações'!$D$9+L5069*('Programas e Observações'!$D$8+'Programas e Observações'!$D$9)+M5069*'Programas e Observações'!$D$10)</f>
        <v>871742.52</v>
      </c>
      <c r="AJ5069" s="13" t="s">
        <v>18980</v>
      </c>
      <c r="AK5069" s="13" t="s">
        <v>18981</v>
      </c>
    </row>
    <row r="5070" ht="15.75" customHeight="1">
      <c r="A5070" s="13" t="s">
        <v>18982</v>
      </c>
      <c r="B5070" s="13" t="s">
        <v>18983</v>
      </c>
      <c r="C5070" s="13" t="s">
        <v>5917</v>
      </c>
      <c r="D5070" s="13" t="s">
        <v>17385</v>
      </c>
      <c r="E5070" s="13" t="s">
        <v>17528</v>
      </c>
      <c r="F5070" s="13" t="s">
        <v>17529</v>
      </c>
      <c r="G5070" s="14">
        <v>28435.0</v>
      </c>
      <c r="H5070" s="16" t="b">
        <f>G5070&lt;'Programas e Observações'!$C$11</f>
        <v>0</v>
      </c>
      <c r="I5070" s="14">
        <v>3175.0</v>
      </c>
      <c r="J5070" s="14">
        <v>1492.0</v>
      </c>
      <c r="K5070" s="14">
        <v>288.0</v>
      </c>
      <c r="L5070" s="14">
        <v>857.0</v>
      </c>
      <c r="M5070" s="14">
        <v>310.0</v>
      </c>
      <c r="N5070" s="14">
        <v>372.0</v>
      </c>
      <c r="O5070" s="14">
        <v>75.0</v>
      </c>
      <c r="P5070" s="14">
        <v>5.0</v>
      </c>
      <c r="Q5070" s="14"/>
      <c r="R5070" s="17">
        <f t="shared" si="1"/>
        <v>111.6581678</v>
      </c>
      <c r="S5070" s="17">
        <f t="shared" si="2"/>
        <v>52.47054686</v>
      </c>
      <c r="T5070" s="17">
        <f t="shared" si="3"/>
        <v>10.12836293</v>
      </c>
      <c r="U5070" s="17">
        <f t="shared" si="4"/>
        <v>30.13891331</v>
      </c>
      <c r="V5070" s="17">
        <f t="shared" si="5"/>
        <v>10.90205732</v>
      </c>
      <c r="W5070" s="17">
        <f t="shared" si="6"/>
        <v>13.08246879</v>
      </c>
      <c r="X5070" s="17">
        <f t="shared" si="7"/>
        <v>2.637594514</v>
      </c>
      <c r="Y5070" s="14">
        <f t="shared" si="8"/>
        <v>73317</v>
      </c>
      <c r="Z5070" s="14">
        <f t="shared" si="9"/>
        <v>33457</v>
      </c>
      <c r="AA5070" s="14">
        <f t="shared" si="10"/>
        <v>6619</v>
      </c>
      <c r="AB5070" s="14">
        <f t="shared" si="11"/>
        <v>20730</v>
      </c>
      <c r="AC5070" s="14">
        <f t="shared" si="12"/>
        <v>8007</v>
      </c>
      <c r="AD5070" s="14">
        <f t="shared" si="13"/>
        <v>10198</v>
      </c>
      <c r="AE5070" s="14">
        <f t="shared" si="14"/>
        <v>1933</v>
      </c>
      <c r="AF5070" s="14">
        <f t="shared" si="15"/>
        <v>53</v>
      </c>
      <c r="AG5070" s="17">
        <f t="shared" si="16"/>
        <v>93.64606165</v>
      </c>
      <c r="AH5070" s="20">
        <f>12*(J5070*'Programas e Observações'!$C$8+K5070*'Programas e Observações'!$C$9+L5070*('Programas e Observações'!$C$8+'Programas e Observações'!$C$9)+M5070*'Programas e Observações'!$C$10)</f>
        <v>1213231.2</v>
      </c>
      <c r="AI5070" s="20">
        <f>12*(J5070*'Programas e Observações'!$D$8+K5070*'Programas e Observações'!$D$9+L5070*('Programas e Observações'!$D$8+'Programas e Observações'!$D$9)+M5070*'Programas e Observações'!$D$10)</f>
        <v>2087184.36</v>
      </c>
      <c r="AJ5070" s="13" t="s">
        <v>18984</v>
      </c>
      <c r="AK5070" s="13" t="s">
        <v>338</v>
      </c>
    </row>
    <row r="5071" ht="15.75" customHeight="1">
      <c r="A5071" s="13" t="s">
        <v>18985</v>
      </c>
      <c r="B5071" s="13" t="s">
        <v>18986</v>
      </c>
      <c r="C5071" s="13" t="s">
        <v>18987</v>
      </c>
      <c r="D5071" s="13" t="s">
        <v>17385</v>
      </c>
      <c r="E5071" s="13" t="s">
        <v>17406</v>
      </c>
      <c r="F5071" s="13" t="s">
        <v>17407</v>
      </c>
      <c r="G5071" s="14">
        <v>5646.0</v>
      </c>
      <c r="H5071" s="16" t="b">
        <f>G5071&lt;'Programas e Observações'!$C$11</f>
        <v>1</v>
      </c>
      <c r="I5071" s="14">
        <v>1404.0</v>
      </c>
      <c r="J5071" s="14">
        <v>874.0</v>
      </c>
      <c r="K5071" s="14">
        <v>78.0</v>
      </c>
      <c r="L5071" s="14">
        <v>244.0</v>
      </c>
      <c r="M5071" s="14">
        <v>86.0</v>
      </c>
      <c r="N5071" s="14">
        <v>134.0</v>
      </c>
      <c r="O5071" s="14">
        <v>24.0</v>
      </c>
      <c r="P5071" s="14">
        <v>1.0</v>
      </c>
      <c r="Q5071" s="14"/>
      <c r="R5071" s="17">
        <f t="shared" si="1"/>
        <v>248.6716259</v>
      </c>
      <c r="S5071" s="17">
        <f t="shared" si="2"/>
        <v>154.7998583</v>
      </c>
      <c r="T5071" s="17">
        <f t="shared" si="3"/>
        <v>13.81509033</v>
      </c>
      <c r="U5071" s="17">
        <f t="shared" si="4"/>
        <v>43.21643642</v>
      </c>
      <c r="V5071" s="17">
        <f t="shared" si="5"/>
        <v>15.23202267</v>
      </c>
      <c r="W5071" s="17">
        <f t="shared" si="6"/>
        <v>23.73361672</v>
      </c>
      <c r="X5071" s="17">
        <f t="shared" si="7"/>
        <v>4.250797024</v>
      </c>
      <c r="Y5071" s="14">
        <f t="shared" si="8"/>
        <v>39596</v>
      </c>
      <c r="Z5071" s="14">
        <f t="shared" si="9"/>
        <v>24465</v>
      </c>
      <c r="AA5071" s="14">
        <f t="shared" si="10"/>
        <v>1921</v>
      </c>
      <c r="AB5071" s="14">
        <f t="shared" si="11"/>
        <v>7339</v>
      </c>
      <c r="AC5071" s="14">
        <f t="shared" si="12"/>
        <v>2721</v>
      </c>
      <c r="AD5071" s="14">
        <f t="shared" si="13"/>
        <v>4709</v>
      </c>
      <c r="AE5071" s="14">
        <f t="shared" si="14"/>
        <v>898</v>
      </c>
      <c r="AF5071" s="14">
        <f t="shared" si="15"/>
        <v>18</v>
      </c>
      <c r="AG5071" s="17">
        <f t="shared" si="16"/>
        <v>167.3761144</v>
      </c>
      <c r="AH5071" s="20">
        <f>12*(J5071*'Programas e Observações'!$C$8+K5071*'Programas e Observações'!$C$9+L5071*('Programas e Observações'!$C$8+'Programas e Observações'!$C$9)+M5071*'Programas e Observações'!$C$10)</f>
        <v>431407.68</v>
      </c>
      <c r="AI5071" s="20">
        <f>12*(J5071*'Programas e Observações'!$D$8+K5071*'Programas e Observações'!$D$9+L5071*('Programas e Observações'!$D$8+'Programas e Observações'!$D$9)+M5071*'Programas e Observações'!$D$10)</f>
        <v>841668.48</v>
      </c>
      <c r="AJ5071" s="13" t="s">
        <v>9283</v>
      </c>
      <c r="AK5071" s="13" t="s">
        <v>5459</v>
      </c>
    </row>
    <row r="5072" ht="15.75" customHeight="1">
      <c r="A5072" s="13" t="s">
        <v>18988</v>
      </c>
      <c r="B5072" s="13" t="s">
        <v>18989</v>
      </c>
      <c r="C5072" s="13" t="s">
        <v>18990</v>
      </c>
      <c r="D5072" s="13" t="s">
        <v>17385</v>
      </c>
      <c r="E5072" s="13" t="s">
        <v>17431</v>
      </c>
      <c r="F5072" s="13" t="s">
        <v>17432</v>
      </c>
      <c r="G5072" s="14">
        <v>3732.0</v>
      </c>
      <c r="H5072" s="16" t="b">
        <f>G5072&lt;'Programas e Observações'!$C$11</f>
        <v>1</v>
      </c>
      <c r="I5072" s="14">
        <v>858.0</v>
      </c>
      <c r="J5072" s="14">
        <v>481.0</v>
      </c>
      <c r="K5072" s="14">
        <v>49.0</v>
      </c>
      <c r="L5072" s="14">
        <v>211.0</v>
      </c>
      <c r="M5072" s="14">
        <v>72.0</v>
      </c>
      <c r="N5072" s="14">
        <v>60.0</v>
      </c>
      <c r="O5072" s="14">
        <v>9.0</v>
      </c>
      <c r="P5072" s="14">
        <v>1.0</v>
      </c>
      <c r="Q5072" s="14"/>
      <c r="R5072" s="17">
        <f t="shared" si="1"/>
        <v>229.903537</v>
      </c>
      <c r="S5072" s="17">
        <f t="shared" si="2"/>
        <v>128.8853162</v>
      </c>
      <c r="T5072" s="17">
        <f t="shared" si="3"/>
        <v>13.12968917</v>
      </c>
      <c r="U5072" s="17">
        <f t="shared" si="4"/>
        <v>56.5380493</v>
      </c>
      <c r="V5072" s="17">
        <f t="shared" si="5"/>
        <v>19.2926045</v>
      </c>
      <c r="W5072" s="17">
        <f t="shared" si="6"/>
        <v>16.07717042</v>
      </c>
      <c r="X5072" s="17">
        <f t="shared" si="7"/>
        <v>2.411575563</v>
      </c>
      <c r="Y5072" s="14">
        <f t="shared" si="8"/>
        <v>16514</v>
      </c>
      <c r="Z5072" s="14">
        <f t="shared" si="9"/>
        <v>8641</v>
      </c>
      <c r="AA5072" s="14">
        <f t="shared" si="10"/>
        <v>1250</v>
      </c>
      <c r="AB5072" s="14">
        <f t="shared" si="11"/>
        <v>3795</v>
      </c>
      <c r="AC5072" s="14">
        <f t="shared" si="12"/>
        <v>1567</v>
      </c>
      <c r="AD5072" s="14">
        <f t="shared" si="13"/>
        <v>1686</v>
      </c>
      <c r="AE5072" s="14">
        <f t="shared" si="14"/>
        <v>345</v>
      </c>
      <c r="AF5072" s="14">
        <f t="shared" si="15"/>
        <v>11</v>
      </c>
      <c r="AG5072" s="17">
        <f t="shared" si="16"/>
        <v>145.4555063</v>
      </c>
      <c r="AH5072" s="20">
        <f>12*(J5072*'Programas e Observações'!$C$8+K5072*'Programas e Observações'!$C$9+L5072*('Programas e Observações'!$C$8+'Programas e Observações'!$C$9)+M5072*'Programas e Observações'!$C$10)</f>
        <v>307839.36</v>
      </c>
      <c r="AI5072" s="20">
        <f>12*(J5072*'Programas e Observações'!$D$8+K5072*'Programas e Observações'!$D$9+L5072*('Programas e Observações'!$D$8+'Programas e Observações'!$D$9)+M5072*'Programas e Observações'!$D$10)</f>
        <v>563354.4</v>
      </c>
      <c r="AJ5072" s="13" t="s">
        <v>18991</v>
      </c>
      <c r="AK5072" s="13" t="s">
        <v>5658</v>
      </c>
    </row>
    <row r="5073" ht="15.75" customHeight="1">
      <c r="A5073" s="13" t="s">
        <v>18992</v>
      </c>
      <c r="B5073" s="13" t="s">
        <v>18993</v>
      </c>
      <c r="C5073" s="13" t="s">
        <v>18994</v>
      </c>
      <c r="D5073" s="13" t="s">
        <v>17385</v>
      </c>
      <c r="E5073" s="13" t="s">
        <v>17391</v>
      </c>
      <c r="F5073" s="13" t="s">
        <v>17392</v>
      </c>
      <c r="G5073" s="14">
        <v>1396.0</v>
      </c>
      <c r="H5073" s="16" t="b">
        <f>G5073&lt;'Programas e Observações'!$C$11</f>
        <v>1</v>
      </c>
      <c r="I5073" s="14">
        <v>293.0</v>
      </c>
      <c r="J5073" s="14">
        <v>170.0</v>
      </c>
      <c r="K5073" s="14">
        <v>24.0</v>
      </c>
      <c r="L5073" s="14">
        <v>69.0</v>
      </c>
      <c r="M5073" s="14">
        <v>1.0</v>
      </c>
      <c r="N5073" s="14">
        <v>13.0</v>
      </c>
      <c r="O5073" s="14">
        <v>5.0</v>
      </c>
      <c r="P5073" s="14">
        <v>0.0</v>
      </c>
      <c r="Q5073" s="14"/>
      <c r="R5073" s="17">
        <f t="shared" si="1"/>
        <v>209.8853868</v>
      </c>
      <c r="S5073" s="17">
        <f t="shared" si="2"/>
        <v>121.7765043</v>
      </c>
      <c r="T5073" s="17">
        <f t="shared" si="3"/>
        <v>17.19197708</v>
      </c>
      <c r="U5073" s="17">
        <f t="shared" si="4"/>
        <v>49.4269341</v>
      </c>
      <c r="V5073" s="17">
        <f t="shared" si="5"/>
        <v>0.7163323782</v>
      </c>
      <c r="W5073" s="17">
        <f t="shared" si="6"/>
        <v>9.312320917</v>
      </c>
      <c r="X5073" s="17">
        <f t="shared" si="7"/>
        <v>3.581661891</v>
      </c>
      <c r="Y5073" s="14">
        <f t="shared" si="8"/>
        <v>20310</v>
      </c>
      <c r="Z5073" s="14">
        <f t="shared" si="9"/>
        <v>10914</v>
      </c>
      <c r="AA5073" s="14">
        <f t="shared" si="10"/>
        <v>1544</v>
      </c>
      <c r="AB5073" s="14">
        <f t="shared" si="11"/>
        <v>3994</v>
      </c>
      <c r="AC5073" s="14">
        <f t="shared" si="12"/>
        <v>1643</v>
      </c>
      <c r="AD5073" s="14">
        <f t="shared" si="13"/>
        <v>2020</v>
      </c>
      <c r="AE5073" s="14">
        <f t="shared" si="14"/>
        <v>473</v>
      </c>
      <c r="AF5073" s="14">
        <f t="shared" si="15"/>
        <v>12</v>
      </c>
      <c r="AG5073" s="17">
        <f t="shared" si="16"/>
        <v>150.845582</v>
      </c>
      <c r="AH5073" s="20">
        <f>12*(J5073*'Programas e Observações'!$C$8+K5073*'Programas e Observações'!$C$9+L5073*('Programas e Observações'!$C$8+'Programas e Observações'!$C$9)+M5073*'Programas e Observações'!$C$10)</f>
        <v>95366.88</v>
      </c>
      <c r="AI5073" s="20">
        <f>12*(J5073*'Programas e Observações'!$D$8+K5073*'Programas e Observações'!$D$9+L5073*('Programas e Observações'!$D$8+'Programas e Observações'!$D$9)+M5073*'Programas e Observações'!$D$10)</f>
        <v>183343.92</v>
      </c>
      <c r="AJ5073" s="13" t="s">
        <v>7361</v>
      </c>
      <c r="AK5073" s="13" t="s">
        <v>3019</v>
      </c>
    </row>
    <row r="5074" ht="15.75" customHeight="1">
      <c r="A5074" s="13" t="s">
        <v>18995</v>
      </c>
      <c r="B5074" s="13" t="s">
        <v>18996</v>
      </c>
      <c r="C5074" s="13" t="s">
        <v>18997</v>
      </c>
      <c r="D5074" s="13" t="s">
        <v>17385</v>
      </c>
      <c r="E5074" s="13" t="s">
        <v>17396</v>
      </c>
      <c r="F5074" s="13" t="s">
        <v>17397</v>
      </c>
      <c r="G5074" s="14">
        <v>20324.0</v>
      </c>
      <c r="H5074" s="16" t="b">
        <f>G5074&lt;'Programas e Observações'!$C$11</f>
        <v>0</v>
      </c>
      <c r="I5074" s="14">
        <v>2971.0</v>
      </c>
      <c r="J5074" s="14">
        <v>1530.0</v>
      </c>
      <c r="K5074" s="14">
        <v>203.0</v>
      </c>
      <c r="L5074" s="14">
        <v>670.0</v>
      </c>
      <c r="M5074" s="14">
        <v>287.0</v>
      </c>
      <c r="N5074" s="14">
        <v>216.0</v>
      </c>
      <c r="O5074" s="14">
        <v>29.0</v>
      </c>
      <c r="P5074" s="14">
        <v>1.0</v>
      </c>
      <c r="Q5074" s="14"/>
      <c r="R5074" s="17">
        <f t="shared" si="1"/>
        <v>146.181854</v>
      </c>
      <c r="S5074" s="17">
        <f t="shared" si="2"/>
        <v>75.2804566</v>
      </c>
      <c r="T5074" s="17">
        <f t="shared" si="3"/>
        <v>9.988191301</v>
      </c>
      <c r="U5074" s="17">
        <f t="shared" si="4"/>
        <v>32.96595158</v>
      </c>
      <c r="V5074" s="17">
        <f t="shared" si="5"/>
        <v>14.12123598</v>
      </c>
      <c r="W5074" s="17">
        <f t="shared" si="6"/>
        <v>10.62782917</v>
      </c>
      <c r="X5074" s="17">
        <f t="shared" si="7"/>
        <v>1.426884472</v>
      </c>
      <c r="Y5074" s="14">
        <f t="shared" si="8"/>
        <v>57294</v>
      </c>
      <c r="Z5074" s="14">
        <f t="shared" si="9"/>
        <v>25646</v>
      </c>
      <c r="AA5074" s="14">
        <f t="shared" si="10"/>
        <v>5080</v>
      </c>
      <c r="AB5074" s="14">
        <f t="shared" si="11"/>
        <v>13656</v>
      </c>
      <c r="AC5074" s="14">
        <f t="shared" si="12"/>
        <v>6165</v>
      </c>
      <c r="AD5074" s="14">
        <f t="shared" si="13"/>
        <v>6779</v>
      </c>
      <c r="AE5074" s="14">
        <f t="shared" si="14"/>
        <v>737</v>
      </c>
      <c r="AF5074" s="14">
        <f t="shared" si="15"/>
        <v>21</v>
      </c>
      <c r="AG5074" s="17">
        <f t="shared" si="16"/>
        <v>127.2705059</v>
      </c>
      <c r="AH5074" s="20">
        <f>12*(J5074*'Programas e Observações'!$C$8+K5074*'Programas e Observações'!$C$9+L5074*('Programas e Observações'!$C$8+'Programas e Observações'!$C$9)+M5074*'Programas e Observações'!$C$10)</f>
        <v>1032955.56</v>
      </c>
      <c r="AI5074" s="20">
        <f>12*(J5074*'Programas e Observações'!$D$8+K5074*'Programas e Observações'!$D$9+L5074*('Programas e Observações'!$D$8+'Programas e Observações'!$D$9)+M5074*'Programas e Observações'!$D$10)</f>
        <v>1847118.72</v>
      </c>
      <c r="AJ5074" s="13" t="s">
        <v>15343</v>
      </c>
      <c r="AK5074" s="13" t="s">
        <v>2666</v>
      </c>
    </row>
    <row r="5075" ht="15.75" customHeight="1">
      <c r="A5075" s="13" t="s">
        <v>18998</v>
      </c>
      <c r="B5075" s="13" t="s">
        <v>18999</v>
      </c>
      <c r="C5075" s="13" t="s">
        <v>19000</v>
      </c>
      <c r="D5075" s="13" t="s">
        <v>17385</v>
      </c>
      <c r="E5075" s="13" t="s">
        <v>17528</v>
      </c>
      <c r="F5075" s="13" t="s">
        <v>17529</v>
      </c>
      <c r="G5075" s="14">
        <v>5172.0</v>
      </c>
      <c r="H5075" s="16" t="b">
        <f>G5075&lt;'Programas e Observações'!$C$11</f>
        <v>1</v>
      </c>
      <c r="I5075" s="14">
        <v>672.0</v>
      </c>
      <c r="J5075" s="14">
        <v>349.0</v>
      </c>
      <c r="K5075" s="14">
        <v>53.0</v>
      </c>
      <c r="L5075" s="14">
        <v>141.0</v>
      </c>
      <c r="M5075" s="14">
        <v>53.0</v>
      </c>
      <c r="N5075" s="14">
        <v>117.0</v>
      </c>
      <c r="O5075" s="14">
        <v>14.0</v>
      </c>
      <c r="P5075" s="14">
        <v>0.0</v>
      </c>
      <c r="Q5075" s="14"/>
      <c r="R5075" s="17">
        <f t="shared" si="1"/>
        <v>129.9303944</v>
      </c>
      <c r="S5075" s="17">
        <f t="shared" si="2"/>
        <v>67.47873163</v>
      </c>
      <c r="T5075" s="17">
        <f t="shared" si="3"/>
        <v>10.24748647</v>
      </c>
      <c r="U5075" s="17">
        <f t="shared" si="4"/>
        <v>27.26218097</v>
      </c>
      <c r="V5075" s="17">
        <f t="shared" si="5"/>
        <v>10.24748647</v>
      </c>
      <c r="W5075" s="17">
        <f t="shared" si="6"/>
        <v>22.62180974</v>
      </c>
      <c r="X5075" s="17">
        <f t="shared" si="7"/>
        <v>2.706883217</v>
      </c>
      <c r="Y5075" s="14">
        <f t="shared" si="8"/>
        <v>73317</v>
      </c>
      <c r="Z5075" s="14">
        <f t="shared" si="9"/>
        <v>33457</v>
      </c>
      <c r="AA5075" s="14">
        <f t="shared" si="10"/>
        <v>6619</v>
      </c>
      <c r="AB5075" s="14">
        <f t="shared" si="11"/>
        <v>20730</v>
      </c>
      <c r="AC5075" s="14">
        <f t="shared" si="12"/>
        <v>8007</v>
      </c>
      <c r="AD5075" s="14">
        <f t="shared" si="13"/>
        <v>10198</v>
      </c>
      <c r="AE5075" s="14">
        <f t="shared" si="14"/>
        <v>1933</v>
      </c>
      <c r="AF5075" s="14">
        <f t="shared" si="15"/>
        <v>53</v>
      </c>
      <c r="AG5075" s="17">
        <f t="shared" si="16"/>
        <v>93.64606165</v>
      </c>
      <c r="AH5075" s="20">
        <f>12*(J5075*'Programas e Observações'!$C$8+K5075*'Programas e Observações'!$C$9+L5075*('Programas e Observações'!$C$8+'Programas e Observações'!$C$9)+M5075*'Programas e Observações'!$C$10)</f>
        <v>224083.44</v>
      </c>
      <c r="AI5075" s="20">
        <f>12*(J5075*'Programas e Observações'!$D$8+K5075*'Programas e Observações'!$D$9+L5075*('Programas e Observações'!$D$8+'Programas e Observações'!$D$9)+M5075*'Programas e Observações'!$D$10)</f>
        <v>405254.28</v>
      </c>
      <c r="AJ5075" s="13" t="s">
        <v>9787</v>
      </c>
      <c r="AK5075" s="13" t="s">
        <v>875</v>
      </c>
    </row>
    <row r="5076" ht="15.75" customHeight="1">
      <c r="A5076" s="13" t="s">
        <v>19001</v>
      </c>
      <c r="B5076" s="13" t="s">
        <v>19002</v>
      </c>
      <c r="C5076" s="13" t="s">
        <v>19003</v>
      </c>
      <c r="D5076" s="13" t="s">
        <v>17385</v>
      </c>
      <c r="E5076" s="13" t="s">
        <v>17406</v>
      </c>
      <c r="F5076" s="13" t="s">
        <v>17407</v>
      </c>
      <c r="G5076" s="14">
        <v>8535.0</v>
      </c>
      <c r="H5076" s="16" t="b">
        <f>G5076&lt;'Programas e Observações'!$C$11</f>
        <v>1</v>
      </c>
      <c r="I5076" s="14">
        <v>2278.0</v>
      </c>
      <c r="J5076" s="14">
        <v>1387.0</v>
      </c>
      <c r="K5076" s="14">
        <v>105.0</v>
      </c>
      <c r="L5076" s="14">
        <v>464.0</v>
      </c>
      <c r="M5076" s="14">
        <v>159.0</v>
      </c>
      <c r="N5076" s="14">
        <v>172.0</v>
      </c>
      <c r="O5076" s="14">
        <v>41.0</v>
      </c>
      <c r="P5076" s="14">
        <v>1.0</v>
      </c>
      <c r="Q5076" s="14"/>
      <c r="R5076" s="17">
        <f t="shared" si="1"/>
        <v>266.9009959</v>
      </c>
      <c r="S5076" s="17">
        <f t="shared" si="2"/>
        <v>162.5073228</v>
      </c>
      <c r="T5076" s="17">
        <f t="shared" si="3"/>
        <v>12.30228471</v>
      </c>
      <c r="U5076" s="17">
        <f t="shared" si="4"/>
        <v>54.36438196</v>
      </c>
      <c r="V5076" s="17">
        <f t="shared" si="5"/>
        <v>18.62917399</v>
      </c>
      <c r="W5076" s="17">
        <f t="shared" si="6"/>
        <v>20.152314</v>
      </c>
      <c r="X5076" s="17">
        <f t="shared" si="7"/>
        <v>4.803749268</v>
      </c>
      <c r="Y5076" s="14">
        <f t="shared" si="8"/>
        <v>39596</v>
      </c>
      <c r="Z5076" s="14">
        <f t="shared" si="9"/>
        <v>24465</v>
      </c>
      <c r="AA5076" s="14">
        <f t="shared" si="10"/>
        <v>1921</v>
      </c>
      <c r="AB5076" s="14">
        <f t="shared" si="11"/>
        <v>7339</v>
      </c>
      <c r="AC5076" s="14">
        <f t="shared" si="12"/>
        <v>2721</v>
      </c>
      <c r="AD5076" s="14">
        <f t="shared" si="13"/>
        <v>4709</v>
      </c>
      <c r="AE5076" s="14">
        <f t="shared" si="14"/>
        <v>898</v>
      </c>
      <c r="AF5076" s="14">
        <f t="shared" si="15"/>
        <v>18</v>
      </c>
      <c r="AG5076" s="17">
        <f t="shared" si="16"/>
        <v>167.3761144</v>
      </c>
      <c r="AH5076" s="20">
        <f>12*(J5076*'Programas e Observações'!$C$8+K5076*'Programas e Observações'!$C$9+L5076*('Programas e Observações'!$C$8+'Programas e Observações'!$C$9)+M5076*'Programas e Observações'!$C$10)</f>
        <v>741294.72</v>
      </c>
      <c r="AI5076" s="20">
        <f>12*(J5076*'Programas e Observações'!$D$8+K5076*'Programas e Observações'!$D$9+L5076*('Programas e Observações'!$D$8+'Programas e Observações'!$D$9)+M5076*'Programas e Observações'!$D$10)</f>
        <v>1421549.28</v>
      </c>
      <c r="AJ5076" s="13" t="s">
        <v>4728</v>
      </c>
      <c r="AK5076" s="13" t="s">
        <v>14412</v>
      </c>
    </row>
    <row r="5077" ht="15.75" customHeight="1">
      <c r="A5077" s="13" t="s">
        <v>19004</v>
      </c>
      <c r="B5077" s="13" t="s">
        <v>19005</v>
      </c>
      <c r="C5077" s="13" t="s">
        <v>19006</v>
      </c>
      <c r="D5077" s="13" t="s">
        <v>17385</v>
      </c>
      <c r="E5077" s="13" t="s">
        <v>17447</v>
      </c>
      <c r="F5077" s="13" t="s">
        <v>17448</v>
      </c>
      <c r="G5077" s="14">
        <v>3488.0</v>
      </c>
      <c r="H5077" s="16" t="b">
        <f>G5077&lt;'Programas e Observações'!$C$11</f>
        <v>1</v>
      </c>
      <c r="I5077" s="14">
        <v>658.0</v>
      </c>
      <c r="J5077" s="14">
        <v>372.0</v>
      </c>
      <c r="K5077" s="14">
        <v>41.0</v>
      </c>
      <c r="L5077" s="14">
        <v>155.0</v>
      </c>
      <c r="M5077" s="14">
        <v>44.0</v>
      </c>
      <c r="N5077" s="14">
        <v>57.0</v>
      </c>
      <c r="O5077" s="14">
        <v>13.0</v>
      </c>
      <c r="P5077" s="14">
        <v>0.0</v>
      </c>
      <c r="Q5077" s="14"/>
      <c r="R5077" s="17">
        <f t="shared" si="1"/>
        <v>188.646789</v>
      </c>
      <c r="S5077" s="17">
        <f t="shared" si="2"/>
        <v>106.6513761</v>
      </c>
      <c r="T5077" s="17">
        <f t="shared" si="3"/>
        <v>11.75458716</v>
      </c>
      <c r="U5077" s="17">
        <f t="shared" si="4"/>
        <v>44.43807339</v>
      </c>
      <c r="V5077" s="17">
        <f t="shared" si="5"/>
        <v>12.6146789</v>
      </c>
      <c r="W5077" s="17">
        <f t="shared" si="6"/>
        <v>16.34174312</v>
      </c>
      <c r="X5077" s="17">
        <f t="shared" si="7"/>
        <v>3.72706422</v>
      </c>
      <c r="Y5077" s="14">
        <f t="shared" si="8"/>
        <v>114333</v>
      </c>
      <c r="Z5077" s="14">
        <f t="shared" si="9"/>
        <v>55340</v>
      </c>
      <c r="AA5077" s="14">
        <f t="shared" si="10"/>
        <v>8438</v>
      </c>
      <c r="AB5077" s="14">
        <f t="shared" si="11"/>
        <v>29619</v>
      </c>
      <c r="AC5077" s="14">
        <f t="shared" si="12"/>
        <v>9993</v>
      </c>
      <c r="AD5077" s="14">
        <f t="shared" si="13"/>
        <v>9424</v>
      </c>
      <c r="AE5077" s="14">
        <f t="shared" si="14"/>
        <v>2349</v>
      </c>
      <c r="AF5077" s="14">
        <f t="shared" si="15"/>
        <v>46</v>
      </c>
      <c r="AG5077" s="17">
        <f t="shared" si="16"/>
        <v>135.6957116</v>
      </c>
      <c r="AH5077" s="20">
        <f>12*(J5077*'Programas e Observações'!$C$8+K5077*'Programas e Observações'!$C$9+L5077*('Programas e Observações'!$C$8+'Programas e Observações'!$C$9)+M5077*'Programas e Observações'!$C$10)</f>
        <v>227704.92</v>
      </c>
      <c r="AI5077" s="20">
        <f>12*(J5077*'Programas e Observações'!$D$8+K5077*'Programas e Observações'!$D$9+L5077*('Programas e Observações'!$D$8+'Programas e Observações'!$D$9)+M5077*'Programas e Observações'!$D$10)</f>
        <v>422097.12</v>
      </c>
      <c r="AJ5077" s="13" t="s">
        <v>5726</v>
      </c>
      <c r="AK5077" s="13" t="s">
        <v>3321</v>
      </c>
    </row>
    <row r="5078" ht="15.75" customHeight="1">
      <c r="A5078" s="13" t="s">
        <v>19007</v>
      </c>
      <c r="B5078" s="13" t="s">
        <v>19008</v>
      </c>
      <c r="C5078" s="13" t="s">
        <v>19009</v>
      </c>
      <c r="D5078" s="13" t="s">
        <v>17385</v>
      </c>
      <c r="E5078" s="13" t="s">
        <v>17608</v>
      </c>
      <c r="F5078" s="13" t="s">
        <v>17609</v>
      </c>
      <c r="G5078" s="14">
        <v>2025.0</v>
      </c>
      <c r="H5078" s="16" t="b">
        <f>G5078&lt;'Programas e Observações'!$C$11</f>
        <v>1</v>
      </c>
      <c r="I5078" s="14">
        <v>273.0</v>
      </c>
      <c r="J5078" s="14">
        <v>196.0</v>
      </c>
      <c r="K5078" s="14">
        <v>11.0</v>
      </c>
      <c r="L5078" s="14">
        <v>40.0</v>
      </c>
      <c r="M5078" s="14">
        <v>14.0</v>
      </c>
      <c r="N5078" s="14">
        <v>42.0</v>
      </c>
      <c r="O5078" s="14">
        <v>4.0</v>
      </c>
      <c r="P5078" s="14">
        <v>0.0</v>
      </c>
      <c r="Q5078" s="14"/>
      <c r="R5078" s="17">
        <f t="shared" si="1"/>
        <v>134.8148148</v>
      </c>
      <c r="S5078" s="17">
        <f t="shared" si="2"/>
        <v>96.79012346</v>
      </c>
      <c r="T5078" s="17">
        <f t="shared" si="3"/>
        <v>5.432098765</v>
      </c>
      <c r="U5078" s="17">
        <f t="shared" si="4"/>
        <v>19.75308642</v>
      </c>
      <c r="V5078" s="17">
        <f t="shared" si="5"/>
        <v>6.913580247</v>
      </c>
      <c r="W5078" s="17">
        <f t="shared" si="6"/>
        <v>20.74074074</v>
      </c>
      <c r="X5078" s="17">
        <f t="shared" si="7"/>
        <v>1.975308642</v>
      </c>
      <c r="Y5078" s="14">
        <f t="shared" si="8"/>
        <v>35666</v>
      </c>
      <c r="Z5078" s="14">
        <f t="shared" si="9"/>
        <v>19281</v>
      </c>
      <c r="AA5078" s="14">
        <f t="shared" si="10"/>
        <v>2674</v>
      </c>
      <c r="AB5078" s="14">
        <f t="shared" si="11"/>
        <v>7703</v>
      </c>
      <c r="AC5078" s="14">
        <f t="shared" si="12"/>
        <v>2367</v>
      </c>
      <c r="AD5078" s="14">
        <f t="shared" si="13"/>
        <v>4626</v>
      </c>
      <c r="AE5078" s="14">
        <f t="shared" si="14"/>
        <v>560</v>
      </c>
      <c r="AF5078" s="14">
        <f t="shared" si="15"/>
        <v>23</v>
      </c>
      <c r="AG5078" s="17">
        <f t="shared" si="16"/>
        <v>124.947451</v>
      </c>
      <c r="AH5078" s="20">
        <f>12*(J5078*'Programas e Observações'!$C$8+K5078*'Programas e Observações'!$C$9+L5078*('Programas e Observações'!$C$8+'Programas e Observações'!$C$9)+M5078*'Programas e Observações'!$C$10)</f>
        <v>80230.92</v>
      </c>
      <c r="AI5078" s="20">
        <f>12*(J5078*'Programas e Observações'!$D$8+K5078*'Programas e Observações'!$D$9+L5078*('Programas e Observações'!$D$8+'Programas e Observações'!$D$9)+M5078*'Programas e Observações'!$D$10)</f>
        <v>166407.48</v>
      </c>
      <c r="AJ5078" s="13" t="s">
        <v>1411</v>
      </c>
      <c r="AK5078" s="13" t="s">
        <v>2223</v>
      </c>
    </row>
    <row r="5079" ht="15.75" customHeight="1">
      <c r="A5079" s="13" t="s">
        <v>19010</v>
      </c>
      <c r="B5079" s="13" t="s">
        <v>19011</v>
      </c>
      <c r="C5079" s="13" t="s">
        <v>19012</v>
      </c>
      <c r="D5079" s="13" t="s">
        <v>17385</v>
      </c>
      <c r="E5079" s="13" t="s">
        <v>17565</v>
      </c>
      <c r="F5079" s="13" t="s">
        <v>17566</v>
      </c>
      <c r="G5079" s="14">
        <v>1183.0</v>
      </c>
      <c r="H5079" s="16" t="b">
        <f>G5079&lt;'Programas e Observações'!$C$11</f>
        <v>1</v>
      </c>
      <c r="I5079" s="14">
        <v>0.0</v>
      </c>
      <c r="J5079" s="14">
        <v>0.0</v>
      </c>
      <c r="K5079" s="14">
        <v>0.0</v>
      </c>
      <c r="L5079" s="14">
        <v>0.0</v>
      </c>
      <c r="M5079" s="14">
        <v>0.0</v>
      </c>
      <c r="N5079" s="14">
        <v>36.0</v>
      </c>
      <c r="O5079" s="14">
        <v>6.0</v>
      </c>
      <c r="P5079" s="14">
        <v>1.0</v>
      </c>
      <c r="Q5079" s="14"/>
      <c r="R5079" s="17">
        <f t="shared" si="1"/>
        <v>0</v>
      </c>
      <c r="S5079" s="17">
        <f t="shared" si="2"/>
        <v>0</v>
      </c>
      <c r="T5079" s="17">
        <f t="shared" si="3"/>
        <v>0</v>
      </c>
      <c r="U5079" s="17">
        <f t="shared" si="4"/>
        <v>0</v>
      </c>
      <c r="V5079" s="17">
        <f t="shared" si="5"/>
        <v>0</v>
      </c>
      <c r="W5079" s="17">
        <f t="shared" si="6"/>
        <v>30.43110735</v>
      </c>
      <c r="X5079" s="17">
        <f t="shared" si="7"/>
        <v>5.071851226</v>
      </c>
      <c r="Y5079" s="14">
        <f t="shared" si="8"/>
        <v>27116</v>
      </c>
      <c r="Z5079" s="14">
        <f t="shared" si="9"/>
        <v>11474</v>
      </c>
      <c r="AA5079" s="14">
        <f t="shared" si="10"/>
        <v>4477</v>
      </c>
      <c r="AB5079" s="14">
        <f t="shared" si="11"/>
        <v>4375</v>
      </c>
      <c r="AC5079" s="14">
        <f t="shared" si="12"/>
        <v>2307</v>
      </c>
      <c r="AD5079" s="14">
        <f t="shared" si="13"/>
        <v>6260</v>
      </c>
      <c r="AE5079" s="14">
        <f t="shared" si="14"/>
        <v>935</v>
      </c>
      <c r="AF5079" s="14">
        <f t="shared" si="15"/>
        <v>40</v>
      </c>
      <c r="AG5079" s="17">
        <f t="shared" si="16"/>
        <v>83.23766139</v>
      </c>
      <c r="AH5079" s="20">
        <f>12*(J5079*'Programas e Observações'!$C$8+K5079*'Programas e Observações'!$C$9+L5079*('Programas e Observações'!$C$8+'Programas e Observações'!$C$9)+M5079*'Programas e Observações'!$C$10)</f>
        <v>0</v>
      </c>
      <c r="AI5079" s="20">
        <f>12*(J5079*'Programas e Observações'!$D$8+K5079*'Programas e Observações'!$D$9+L5079*('Programas e Observações'!$D$8+'Programas e Observações'!$D$9)+M5079*'Programas e Observações'!$D$10)</f>
        <v>0</v>
      </c>
      <c r="AJ5079" s="13" t="s">
        <v>342</v>
      </c>
      <c r="AK5079" s="13" t="s">
        <v>343</v>
      </c>
    </row>
    <row r="5080" ht="15.75" customHeight="1">
      <c r="A5080" s="13" t="s">
        <v>19013</v>
      </c>
      <c r="B5080" s="13" t="s">
        <v>19014</v>
      </c>
      <c r="C5080" s="13" t="s">
        <v>19015</v>
      </c>
      <c r="D5080" s="13" t="s">
        <v>17385</v>
      </c>
      <c r="E5080" s="13" t="s">
        <v>17630</v>
      </c>
      <c r="F5080" s="13" t="s">
        <v>17631</v>
      </c>
      <c r="G5080" s="14">
        <v>2047.0</v>
      </c>
      <c r="H5080" s="16" t="b">
        <f>G5080&lt;'Programas e Observações'!$C$11</f>
        <v>1</v>
      </c>
      <c r="I5080" s="14">
        <v>205.0</v>
      </c>
      <c r="J5080" s="14">
        <v>86.0</v>
      </c>
      <c r="K5080" s="14">
        <v>27.0</v>
      </c>
      <c r="L5080" s="14">
        <v>25.0</v>
      </c>
      <c r="M5080" s="14">
        <v>21.0</v>
      </c>
      <c r="N5080" s="14">
        <v>53.0</v>
      </c>
      <c r="O5080" s="14">
        <v>12.0</v>
      </c>
      <c r="P5080" s="14">
        <v>0.0</v>
      </c>
      <c r="Q5080" s="14"/>
      <c r="R5080" s="17">
        <f t="shared" si="1"/>
        <v>100.1465559</v>
      </c>
      <c r="S5080" s="17">
        <f t="shared" si="2"/>
        <v>42.01270151</v>
      </c>
      <c r="T5080" s="17">
        <f t="shared" si="3"/>
        <v>13.1900342</v>
      </c>
      <c r="U5080" s="17">
        <f t="shared" si="4"/>
        <v>12.21299463</v>
      </c>
      <c r="V5080" s="17">
        <f t="shared" si="5"/>
        <v>10.25891549</v>
      </c>
      <c r="W5080" s="17">
        <f t="shared" si="6"/>
        <v>25.89154861</v>
      </c>
      <c r="X5080" s="17">
        <f t="shared" si="7"/>
        <v>5.862237421</v>
      </c>
      <c r="Y5080" s="14">
        <f t="shared" si="8"/>
        <v>17618</v>
      </c>
      <c r="Z5080" s="14">
        <f t="shared" si="9"/>
        <v>9021</v>
      </c>
      <c r="AA5080" s="14">
        <f t="shared" si="10"/>
        <v>1364</v>
      </c>
      <c r="AB5080" s="14">
        <f t="shared" si="11"/>
        <v>3643</v>
      </c>
      <c r="AC5080" s="14">
        <f t="shared" si="12"/>
        <v>1466</v>
      </c>
      <c r="AD5080" s="14">
        <f t="shared" si="13"/>
        <v>2351</v>
      </c>
      <c r="AE5080" s="14">
        <f t="shared" si="14"/>
        <v>365</v>
      </c>
      <c r="AF5080" s="14">
        <f t="shared" si="15"/>
        <v>8</v>
      </c>
      <c r="AG5080" s="17">
        <f t="shared" si="16"/>
        <v>146.7677441</v>
      </c>
      <c r="AH5080" s="20">
        <f>12*(J5080*'Programas e Observações'!$C$8+K5080*'Programas e Observações'!$C$9+L5080*('Programas e Observações'!$C$8+'Programas e Observações'!$C$9)+M5080*'Programas e Observações'!$C$10)</f>
        <v>59606.28</v>
      </c>
      <c r="AI5080" s="20">
        <f>12*(J5080*'Programas e Observações'!$D$8+K5080*'Programas e Observações'!$D$9+L5080*('Programas e Observações'!$D$8+'Programas e Observações'!$D$9)+M5080*'Programas e Observações'!$D$10)</f>
        <v>100949.4</v>
      </c>
      <c r="AJ5080" s="13" t="s">
        <v>2388</v>
      </c>
      <c r="AK5080" s="13" t="s">
        <v>2671</v>
      </c>
    </row>
    <row r="5081" ht="15.75" customHeight="1">
      <c r="A5081" s="13" t="s">
        <v>19016</v>
      </c>
      <c r="B5081" s="13" t="s">
        <v>19017</v>
      </c>
      <c r="C5081" s="13" t="s">
        <v>19018</v>
      </c>
      <c r="D5081" s="13" t="s">
        <v>17385</v>
      </c>
      <c r="E5081" s="13" t="s">
        <v>17411</v>
      </c>
      <c r="F5081" s="13" t="s">
        <v>17412</v>
      </c>
      <c r="G5081" s="14">
        <v>120819.0</v>
      </c>
      <c r="H5081" s="16" t="b">
        <f>G5081&lt;'Programas e Observações'!$C$11</f>
        <v>0</v>
      </c>
      <c r="I5081" s="14">
        <v>13073.0</v>
      </c>
      <c r="J5081" s="14">
        <v>5674.0</v>
      </c>
      <c r="K5081" s="14">
        <v>894.0</v>
      </c>
      <c r="L5081" s="14">
        <v>3832.0</v>
      </c>
      <c r="M5081" s="14">
        <v>1701.0</v>
      </c>
      <c r="N5081" s="14">
        <v>1183.0</v>
      </c>
      <c r="O5081" s="14">
        <v>25.0</v>
      </c>
      <c r="P5081" s="14">
        <v>2.0</v>
      </c>
      <c r="Q5081" s="14">
        <v>825.0</v>
      </c>
      <c r="R5081" s="17">
        <f t="shared" si="1"/>
        <v>108.20318</v>
      </c>
      <c r="S5081" s="17">
        <f t="shared" si="2"/>
        <v>46.96281214</v>
      </c>
      <c r="T5081" s="17">
        <f t="shared" si="3"/>
        <v>7.399498423</v>
      </c>
      <c r="U5081" s="17">
        <f t="shared" si="4"/>
        <v>31.71686572</v>
      </c>
      <c r="V5081" s="17">
        <f t="shared" si="5"/>
        <v>14.07891143</v>
      </c>
      <c r="W5081" s="17">
        <f t="shared" si="6"/>
        <v>9.791506303</v>
      </c>
      <c r="X5081" s="17">
        <f t="shared" si="7"/>
        <v>0.2069210968</v>
      </c>
      <c r="Y5081" s="14">
        <f t="shared" si="8"/>
        <v>48927</v>
      </c>
      <c r="Z5081" s="14">
        <f t="shared" si="9"/>
        <v>25094</v>
      </c>
      <c r="AA5081" s="14">
        <f t="shared" si="10"/>
        <v>3214</v>
      </c>
      <c r="AB5081" s="14">
        <f t="shared" si="11"/>
        <v>11539</v>
      </c>
      <c r="AC5081" s="14">
        <f t="shared" si="12"/>
        <v>4694</v>
      </c>
      <c r="AD5081" s="14">
        <f t="shared" si="13"/>
        <v>5009</v>
      </c>
      <c r="AE5081" s="14">
        <f t="shared" si="14"/>
        <v>683</v>
      </c>
      <c r="AF5081" s="14">
        <f t="shared" si="15"/>
        <v>13</v>
      </c>
      <c r="AG5081" s="17">
        <f t="shared" si="16"/>
        <v>106.5010318</v>
      </c>
      <c r="AH5081" s="20">
        <f>12*(J5081*'Programas e Observações'!$C$8+K5081*'Programas e Observações'!$C$9+L5081*('Programas e Observações'!$C$8+'Programas e Observações'!$C$9)+M5081*'Programas e Observações'!$C$10)</f>
        <v>5192219.28</v>
      </c>
      <c r="AI5081" s="20">
        <f>12*(J5081*'Programas e Observações'!$D$8+K5081*'Programas e Observações'!$D$9+L5081*('Programas e Observações'!$D$8+'Programas e Observações'!$D$9)+M5081*'Programas e Observações'!$D$10)</f>
        <v>8737329</v>
      </c>
      <c r="AJ5081" s="13" t="s">
        <v>19019</v>
      </c>
      <c r="AK5081" s="13" t="s">
        <v>12712</v>
      </c>
    </row>
    <row r="5082" ht="15.75" customHeight="1">
      <c r="A5082" s="13" t="s">
        <v>19020</v>
      </c>
      <c r="B5082" s="13" t="s">
        <v>19021</v>
      </c>
      <c r="C5082" s="13" t="s">
        <v>19022</v>
      </c>
      <c r="D5082" s="13" t="s">
        <v>17385</v>
      </c>
      <c r="E5082" s="13" t="s">
        <v>17587</v>
      </c>
      <c r="F5082" s="13" t="s">
        <v>17588</v>
      </c>
      <c r="G5082" s="14">
        <v>66146.0</v>
      </c>
      <c r="H5082" s="16" t="b">
        <f>G5082&lt;'Programas e Observações'!$C$11</f>
        <v>0</v>
      </c>
      <c r="I5082" s="14">
        <v>4530.0</v>
      </c>
      <c r="J5082" s="14">
        <v>1654.0</v>
      </c>
      <c r="K5082" s="14">
        <v>811.0</v>
      </c>
      <c r="L5082" s="14">
        <v>961.0</v>
      </c>
      <c r="M5082" s="14">
        <v>334.0</v>
      </c>
      <c r="N5082" s="14">
        <v>853.0</v>
      </c>
      <c r="O5082" s="14">
        <v>140.0</v>
      </c>
      <c r="P5082" s="14">
        <v>3.0</v>
      </c>
      <c r="Q5082" s="14">
        <v>294.0</v>
      </c>
      <c r="R5082" s="17">
        <f t="shared" si="1"/>
        <v>68.48486681</v>
      </c>
      <c r="S5082" s="17">
        <f t="shared" si="2"/>
        <v>25.00529133</v>
      </c>
      <c r="T5082" s="17">
        <f t="shared" si="3"/>
        <v>12.26075651</v>
      </c>
      <c r="U5082" s="17">
        <f t="shared" si="4"/>
        <v>14.52846733</v>
      </c>
      <c r="V5082" s="17">
        <f t="shared" si="5"/>
        <v>5.049436096</v>
      </c>
      <c r="W5082" s="17">
        <f t="shared" si="6"/>
        <v>12.89571554</v>
      </c>
      <c r="X5082" s="17">
        <f t="shared" si="7"/>
        <v>2.1165301</v>
      </c>
      <c r="Y5082" s="14">
        <f t="shared" si="8"/>
        <v>6155</v>
      </c>
      <c r="Z5082" s="14">
        <f t="shared" si="9"/>
        <v>2452</v>
      </c>
      <c r="AA5082" s="14">
        <f t="shared" si="10"/>
        <v>965</v>
      </c>
      <c r="AB5082" s="14">
        <f t="shared" si="11"/>
        <v>1273</v>
      </c>
      <c r="AC5082" s="14">
        <f t="shared" si="12"/>
        <v>482</v>
      </c>
      <c r="AD5082" s="14">
        <f t="shared" si="13"/>
        <v>1288</v>
      </c>
      <c r="AE5082" s="14">
        <f t="shared" si="14"/>
        <v>242</v>
      </c>
      <c r="AF5082" s="14">
        <f t="shared" si="15"/>
        <v>7</v>
      </c>
      <c r="AG5082" s="17">
        <f t="shared" si="16"/>
        <v>61.13185809</v>
      </c>
      <c r="AH5082" s="20">
        <f>12*(J5082*'Programas e Observações'!$C$8+K5082*'Programas e Observações'!$C$9+L5082*('Programas e Observações'!$C$8+'Programas e Observações'!$C$9)+M5082*'Programas e Observações'!$C$10)</f>
        <v>1598107.32</v>
      </c>
      <c r="AI5082" s="20">
        <f>12*(J5082*'Programas e Observações'!$D$8+K5082*'Programas e Observações'!$D$9+L5082*('Programas e Observações'!$D$8+'Programas e Observações'!$D$9)+M5082*'Programas e Observações'!$D$10)</f>
        <v>2581610.64</v>
      </c>
      <c r="AJ5082" s="13" t="s">
        <v>19023</v>
      </c>
      <c r="AK5082" s="13" t="s">
        <v>313</v>
      </c>
    </row>
    <row r="5083" ht="15.75" customHeight="1">
      <c r="A5083" s="13" t="s">
        <v>19024</v>
      </c>
      <c r="B5083" s="13" t="s">
        <v>19025</v>
      </c>
      <c r="C5083" s="13" t="s">
        <v>19026</v>
      </c>
      <c r="D5083" s="13" t="s">
        <v>17385</v>
      </c>
      <c r="E5083" s="13" t="s">
        <v>17684</v>
      </c>
      <c r="F5083" s="13" t="s">
        <v>17685</v>
      </c>
      <c r="G5083" s="14">
        <v>3213.0</v>
      </c>
      <c r="H5083" s="16" t="b">
        <f>G5083&lt;'Programas e Observações'!$C$11</f>
        <v>1</v>
      </c>
      <c r="I5083" s="14">
        <v>720.0</v>
      </c>
      <c r="J5083" s="14">
        <v>375.0</v>
      </c>
      <c r="K5083" s="14">
        <v>43.0</v>
      </c>
      <c r="L5083" s="14">
        <v>171.0</v>
      </c>
      <c r="M5083" s="14">
        <v>87.0</v>
      </c>
      <c r="N5083" s="14">
        <v>209.0</v>
      </c>
      <c r="O5083" s="14">
        <v>16.0</v>
      </c>
      <c r="P5083" s="14">
        <v>0.0</v>
      </c>
      <c r="Q5083" s="14"/>
      <c r="R5083" s="17">
        <f t="shared" si="1"/>
        <v>224.0896359</v>
      </c>
      <c r="S5083" s="17">
        <f t="shared" si="2"/>
        <v>116.713352</v>
      </c>
      <c r="T5083" s="17">
        <f t="shared" si="3"/>
        <v>13.38313103</v>
      </c>
      <c r="U5083" s="17">
        <f t="shared" si="4"/>
        <v>53.22128852</v>
      </c>
      <c r="V5083" s="17">
        <f t="shared" si="5"/>
        <v>27.07749767</v>
      </c>
      <c r="W5083" s="17">
        <f t="shared" si="6"/>
        <v>65.04824152</v>
      </c>
      <c r="X5083" s="17">
        <f t="shared" si="7"/>
        <v>4.979769686</v>
      </c>
      <c r="Y5083" s="14">
        <f t="shared" si="8"/>
        <v>47088</v>
      </c>
      <c r="Z5083" s="14">
        <f t="shared" si="9"/>
        <v>25361</v>
      </c>
      <c r="AA5083" s="14">
        <f t="shared" si="10"/>
        <v>3041</v>
      </c>
      <c r="AB5083" s="14">
        <f t="shared" si="11"/>
        <v>10118</v>
      </c>
      <c r="AC5083" s="14">
        <f t="shared" si="12"/>
        <v>4302</v>
      </c>
      <c r="AD5083" s="14">
        <f t="shared" si="13"/>
        <v>7626</v>
      </c>
      <c r="AE5083" s="14">
        <f t="shared" si="14"/>
        <v>1367</v>
      </c>
      <c r="AF5083" s="14">
        <f t="shared" si="15"/>
        <v>32</v>
      </c>
      <c r="AG5083" s="17">
        <f t="shared" si="16"/>
        <v>133.8799834</v>
      </c>
      <c r="AH5083" s="20">
        <f>12*(J5083*'Programas e Observações'!$C$8+K5083*'Programas e Observações'!$C$9+L5083*('Programas e Observações'!$C$8+'Programas e Observações'!$C$9)+M5083*'Programas e Observações'!$C$10)</f>
        <v>263320.56</v>
      </c>
      <c r="AI5083" s="20">
        <f>12*(J5083*'Programas e Observações'!$D$8+K5083*'Programas e Observações'!$D$9+L5083*('Programas e Observações'!$D$8+'Programas e Observações'!$D$9)+M5083*'Programas e Observações'!$D$10)</f>
        <v>465548.76</v>
      </c>
      <c r="AJ5083" s="13" t="s">
        <v>4687</v>
      </c>
      <c r="AK5083" s="13" t="s">
        <v>2097</v>
      </c>
    </row>
    <row r="5084" ht="15.75" customHeight="1">
      <c r="A5084" s="13" t="s">
        <v>19027</v>
      </c>
      <c r="B5084" s="13" t="s">
        <v>19028</v>
      </c>
      <c r="C5084" s="13" t="s">
        <v>19029</v>
      </c>
      <c r="D5084" s="13" t="s">
        <v>17385</v>
      </c>
      <c r="E5084" s="13" t="s">
        <v>17684</v>
      </c>
      <c r="F5084" s="13" t="s">
        <v>17685</v>
      </c>
      <c r="G5084" s="14">
        <v>10069.0</v>
      </c>
      <c r="H5084" s="16" t="b">
        <f>G5084&lt;'Programas e Observações'!$C$11</f>
        <v>1</v>
      </c>
      <c r="I5084" s="14">
        <v>1767.0</v>
      </c>
      <c r="J5084" s="14">
        <v>1147.0</v>
      </c>
      <c r="K5084" s="14">
        <v>73.0</v>
      </c>
      <c r="L5084" s="14">
        <v>312.0</v>
      </c>
      <c r="M5084" s="14">
        <v>84.0</v>
      </c>
      <c r="N5084" s="14">
        <v>216.0</v>
      </c>
      <c r="O5084" s="14">
        <v>41.0</v>
      </c>
      <c r="P5084" s="14">
        <v>0.0</v>
      </c>
      <c r="Q5084" s="14"/>
      <c r="R5084" s="17">
        <f t="shared" si="1"/>
        <v>175.489125</v>
      </c>
      <c r="S5084" s="17">
        <f t="shared" si="2"/>
        <v>113.9139934</v>
      </c>
      <c r="T5084" s="17">
        <f t="shared" si="3"/>
        <v>7.249975171</v>
      </c>
      <c r="U5084" s="17">
        <f t="shared" si="4"/>
        <v>30.98619525</v>
      </c>
      <c r="V5084" s="17">
        <f t="shared" si="5"/>
        <v>8.342437183</v>
      </c>
      <c r="W5084" s="17">
        <f t="shared" si="6"/>
        <v>21.45198133</v>
      </c>
      <c r="X5084" s="17">
        <f t="shared" si="7"/>
        <v>4.071903863</v>
      </c>
      <c r="Y5084" s="14">
        <f t="shared" si="8"/>
        <v>47088</v>
      </c>
      <c r="Z5084" s="14">
        <f t="shared" si="9"/>
        <v>25361</v>
      </c>
      <c r="AA5084" s="14">
        <f t="shared" si="10"/>
        <v>3041</v>
      </c>
      <c r="AB5084" s="14">
        <f t="shared" si="11"/>
        <v>10118</v>
      </c>
      <c r="AC5084" s="14">
        <f t="shared" si="12"/>
        <v>4302</v>
      </c>
      <c r="AD5084" s="14">
        <f t="shared" si="13"/>
        <v>7626</v>
      </c>
      <c r="AE5084" s="14">
        <f t="shared" si="14"/>
        <v>1367</v>
      </c>
      <c r="AF5084" s="14">
        <f t="shared" si="15"/>
        <v>32</v>
      </c>
      <c r="AG5084" s="17">
        <f t="shared" si="16"/>
        <v>133.8799834</v>
      </c>
      <c r="AH5084" s="20">
        <f>12*(J5084*'Programas e Observações'!$C$8+K5084*'Programas e Observações'!$C$9+L5084*('Programas e Observações'!$C$8+'Programas e Observações'!$C$9)+M5084*'Programas e Observações'!$C$10)</f>
        <v>530167.92</v>
      </c>
      <c r="AI5084" s="20">
        <f>12*(J5084*'Programas e Observações'!$D$8+K5084*'Programas e Observações'!$D$9+L5084*('Programas e Observações'!$D$8+'Programas e Observações'!$D$9)+M5084*'Programas e Observações'!$D$10)</f>
        <v>1064398.2</v>
      </c>
      <c r="AJ5084" s="13" t="s">
        <v>10424</v>
      </c>
      <c r="AK5084" s="13" t="s">
        <v>10775</v>
      </c>
    </row>
    <row r="5085" ht="15.75" customHeight="1">
      <c r="A5085" s="13" t="s">
        <v>19030</v>
      </c>
      <c r="B5085" s="13" t="s">
        <v>19031</v>
      </c>
      <c r="C5085" s="13" t="s">
        <v>19032</v>
      </c>
      <c r="D5085" s="13" t="s">
        <v>17385</v>
      </c>
      <c r="E5085" s="13" t="s">
        <v>17436</v>
      </c>
      <c r="F5085" s="13" t="s">
        <v>17437</v>
      </c>
      <c r="G5085" s="14">
        <v>6223.0</v>
      </c>
      <c r="H5085" s="16" t="b">
        <f>G5085&lt;'Programas e Observações'!$C$11</f>
        <v>1</v>
      </c>
      <c r="I5085" s="14">
        <v>641.0</v>
      </c>
      <c r="J5085" s="14">
        <v>349.0</v>
      </c>
      <c r="K5085" s="14">
        <v>64.0</v>
      </c>
      <c r="L5085" s="14">
        <v>110.0</v>
      </c>
      <c r="M5085" s="14">
        <v>54.0</v>
      </c>
      <c r="N5085" s="14">
        <v>88.0</v>
      </c>
      <c r="O5085" s="14">
        <v>17.0</v>
      </c>
      <c r="P5085" s="14">
        <v>0.0</v>
      </c>
      <c r="Q5085" s="14"/>
      <c r="R5085" s="17">
        <f t="shared" si="1"/>
        <v>103.0049815</v>
      </c>
      <c r="S5085" s="17">
        <f t="shared" si="2"/>
        <v>56.08227543</v>
      </c>
      <c r="T5085" s="17">
        <f t="shared" si="3"/>
        <v>10.28442873</v>
      </c>
      <c r="U5085" s="17">
        <f t="shared" si="4"/>
        <v>17.67636188</v>
      </c>
      <c r="V5085" s="17">
        <f t="shared" si="5"/>
        <v>8.677486743</v>
      </c>
      <c r="W5085" s="17">
        <f t="shared" si="6"/>
        <v>14.14108951</v>
      </c>
      <c r="X5085" s="17">
        <f t="shared" si="7"/>
        <v>2.731801382</v>
      </c>
      <c r="Y5085" s="14">
        <f t="shared" si="8"/>
        <v>20332</v>
      </c>
      <c r="Z5085" s="14">
        <f t="shared" si="9"/>
        <v>9628</v>
      </c>
      <c r="AA5085" s="14">
        <f t="shared" si="10"/>
        <v>2411</v>
      </c>
      <c r="AB5085" s="14">
        <f t="shared" si="11"/>
        <v>4335</v>
      </c>
      <c r="AC5085" s="14">
        <f t="shared" si="12"/>
        <v>1788</v>
      </c>
      <c r="AD5085" s="14">
        <f t="shared" si="13"/>
        <v>3057</v>
      </c>
      <c r="AE5085" s="14">
        <f t="shared" si="14"/>
        <v>389</v>
      </c>
      <c r="AF5085" s="14">
        <f t="shared" si="15"/>
        <v>9</v>
      </c>
      <c r="AG5085" s="17">
        <f t="shared" si="16"/>
        <v>106.8935061</v>
      </c>
      <c r="AH5085" s="20">
        <f>12*(J5085*'Programas e Observações'!$C$8+K5085*'Programas e Observações'!$C$9+L5085*('Programas e Observações'!$C$8+'Programas e Observações'!$C$9)+M5085*'Programas e Observações'!$C$10)</f>
        <v>208266.12</v>
      </c>
      <c r="AI5085" s="20">
        <f>12*(J5085*'Programas e Observações'!$D$8+K5085*'Programas e Observações'!$D$9+L5085*('Programas e Observações'!$D$8+'Programas e Observações'!$D$9)+M5085*'Programas e Observações'!$D$10)</f>
        <v>377870.4</v>
      </c>
      <c r="AJ5085" s="13" t="s">
        <v>6669</v>
      </c>
      <c r="AK5085" s="13" t="s">
        <v>1948</v>
      </c>
    </row>
    <row r="5086" ht="15.75" customHeight="1">
      <c r="A5086" s="13" t="s">
        <v>19033</v>
      </c>
      <c r="B5086" s="13" t="s">
        <v>19034</v>
      </c>
      <c r="C5086" s="13" t="s">
        <v>19035</v>
      </c>
      <c r="D5086" s="13" t="s">
        <v>17385</v>
      </c>
      <c r="E5086" s="13" t="s">
        <v>17420</v>
      </c>
      <c r="F5086" s="13" t="s">
        <v>17421</v>
      </c>
      <c r="G5086" s="14">
        <v>2047.0</v>
      </c>
      <c r="H5086" s="16" t="b">
        <f>G5086&lt;'Programas e Observações'!$C$11</f>
        <v>1</v>
      </c>
      <c r="I5086" s="14">
        <v>135.0</v>
      </c>
      <c r="J5086" s="14">
        <v>27.0</v>
      </c>
      <c r="K5086" s="14">
        <v>19.0</v>
      </c>
      <c r="L5086" s="14">
        <v>7.0</v>
      </c>
      <c r="M5086" s="14">
        <v>18.0</v>
      </c>
      <c r="N5086" s="14">
        <v>56.0</v>
      </c>
      <c r="O5086" s="14">
        <v>9.0</v>
      </c>
      <c r="P5086" s="14">
        <v>1.0</v>
      </c>
      <c r="Q5086" s="14"/>
      <c r="R5086" s="17">
        <f t="shared" si="1"/>
        <v>65.95017098</v>
      </c>
      <c r="S5086" s="17">
        <f t="shared" si="2"/>
        <v>13.1900342</v>
      </c>
      <c r="T5086" s="17">
        <f t="shared" si="3"/>
        <v>9.281875916</v>
      </c>
      <c r="U5086" s="17">
        <f t="shared" si="4"/>
        <v>3.419638495</v>
      </c>
      <c r="V5086" s="17">
        <f t="shared" si="5"/>
        <v>8.793356131</v>
      </c>
      <c r="W5086" s="17">
        <f t="shared" si="6"/>
        <v>27.35710796</v>
      </c>
      <c r="X5086" s="17">
        <f t="shared" si="7"/>
        <v>4.396678065</v>
      </c>
      <c r="Y5086" s="14">
        <f t="shared" si="8"/>
        <v>45096</v>
      </c>
      <c r="Z5086" s="14">
        <f t="shared" si="9"/>
        <v>21602</v>
      </c>
      <c r="AA5086" s="14">
        <f t="shared" si="10"/>
        <v>4149</v>
      </c>
      <c r="AB5086" s="14">
        <f t="shared" si="11"/>
        <v>9547</v>
      </c>
      <c r="AC5086" s="14">
        <f t="shared" si="12"/>
        <v>4699</v>
      </c>
      <c r="AD5086" s="14">
        <f t="shared" si="13"/>
        <v>6774</v>
      </c>
      <c r="AE5086" s="14">
        <f t="shared" si="14"/>
        <v>1198</v>
      </c>
      <c r="AF5086" s="14">
        <f t="shared" si="15"/>
        <v>34</v>
      </c>
      <c r="AG5086" s="17">
        <f t="shared" si="16"/>
        <v>104.2629045</v>
      </c>
      <c r="AH5086" s="20">
        <f>12*(J5086*'Programas e Observações'!$C$8+K5086*'Programas e Observações'!$C$9+L5086*('Programas e Observações'!$C$8+'Programas e Observações'!$C$9)+M5086*'Programas e Observações'!$C$10)</f>
        <v>29487.84</v>
      </c>
      <c r="AI5086" s="20">
        <f>12*(J5086*'Programas e Observações'!$D$8+K5086*'Programas e Observações'!$D$9+L5086*('Programas e Observações'!$D$8+'Programas e Observações'!$D$9)+M5086*'Programas e Observações'!$D$10)</f>
        <v>42534.24</v>
      </c>
      <c r="AJ5086" s="13" t="s">
        <v>2853</v>
      </c>
      <c r="AK5086" s="13" t="s">
        <v>1287</v>
      </c>
    </row>
    <row r="5087" ht="15.75" customHeight="1">
      <c r="A5087" s="13" t="s">
        <v>19036</v>
      </c>
      <c r="B5087" s="13" t="s">
        <v>19037</v>
      </c>
      <c r="C5087" s="13" t="s">
        <v>19038</v>
      </c>
      <c r="D5087" s="13" t="s">
        <v>17385</v>
      </c>
      <c r="E5087" s="13" t="s">
        <v>17684</v>
      </c>
      <c r="F5087" s="13" t="s">
        <v>17685</v>
      </c>
      <c r="G5087" s="14">
        <v>70842.0</v>
      </c>
      <c r="H5087" s="16" t="b">
        <f>G5087&lt;'Programas e Observações'!$C$11</f>
        <v>0</v>
      </c>
      <c r="I5087" s="14">
        <v>10939.0</v>
      </c>
      <c r="J5087" s="14">
        <v>6426.0</v>
      </c>
      <c r="K5087" s="14">
        <v>483.0</v>
      </c>
      <c r="L5087" s="14">
        <v>2355.0</v>
      </c>
      <c r="M5087" s="14">
        <v>1034.0</v>
      </c>
      <c r="N5087" s="14">
        <v>1666.0</v>
      </c>
      <c r="O5087" s="14">
        <v>295.0</v>
      </c>
      <c r="P5087" s="14">
        <v>5.0</v>
      </c>
      <c r="Q5087" s="14">
        <v>335.0</v>
      </c>
      <c r="R5087" s="17">
        <f t="shared" si="1"/>
        <v>154.4140482</v>
      </c>
      <c r="S5087" s="17">
        <f t="shared" si="2"/>
        <v>90.7089015</v>
      </c>
      <c r="T5087" s="17">
        <f t="shared" si="3"/>
        <v>6.817989328</v>
      </c>
      <c r="U5087" s="17">
        <f t="shared" si="4"/>
        <v>33.24299145</v>
      </c>
      <c r="V5087" s="17">
        <f t="shared" si="5"/>
        <v>14.59586121</v>
      </c>
      <c r="W5087" s="17">
        <f t="shared" si="6"/>
        <v>23.51712261</v>
      </c>
      <c r="X5087" s="17">
        <f t="shared" si="7"/>
        <v>4.164196381</v>
      </c>
      <c r="Y5087" s="14">
        <f t="shared" si="8"/>
        <v>47088</v>
      </c>
      <c r="Z5087" s="14">
        <f t="shared" si="9"/>
        <v>25361</v>
      </c>
      <c r="AA5087" s="14">
        <f t="shared" si="10"/>
        <v>3041</v>
      </c>
      <c r="AB5087" s="14">
        <f t="shared" si="11"/>
        <v>10118</v>
      </c>
      <c r="AC5087" s="14">
        <f t="shared" si="12"/>
        <v>4302</v>
      </c>
      <c r="AD5087" s="14">
        <f t="shared" si="13"/>
        <v>7626</v>
      </c>
      <c r="AE5087" s="14">
        <f t="shared" si="14"/>
        <v>1367</v>
      </c>
      <c r="AF5087" s="14">
        <f t="shared" si="15"/>
        <v>32</v>
      </c>
      <c r="AG5087" s="17">
        <f t="shared" si="16"/>
        <v>133.8799834</v>
      </c>
      <c r="AH5087" s="20">
        <f>12*(J5087*'Programas e Observações'!$C$8+K5087*'Programas e Observações'!$C$9+L5087*('Programas e Observações'!$C$8+'Programas e Observações'!$C$9)+M5087*'Programas e Observações'!$C$10)</f>
        <v>3734791.32</v>
      </c>
      <c r="AI5087" s="20">
        <f>12*(J5087*'Programas e Observações'!$D$8+K5087*'Programas e Observações'!$D$9+L5087*('Programas e Observações'!$D$8+'Programas e Observações'!$D$9)+M5087*'Programas e Observações'!$D$10)</f>
        <v>6968856.48</v>
      </c>
      <c r="AJ5087" s="13" t="s">
        <v>19039</v>
      </c>
      <c r="AK5087" s="13" t="s">
        <v>7925</v>
      </c>
    </row>
    <row r="5088" ht="15.75" customHeight="1">
      <c r="A5088" s="13" t="s">
        <v>19040</v>
      </c>
      <c r="B5088" s="13" t="s">
        <v>19041</v>
      </c>
      <c r="C5088" s="13" t="s">
        <v>5055</v>
      </c>
      <c r="D5088" s="13" t="s">
        <v>17385</v>
      </c>
      <c r="E5088" s="13" t="s">
        <v>17684</v>
      </c>
      <c r="F5088" s="13" t="s">
        <v>17685</v>
      </c>
      <c r="G5088" s="14">
        <v>27670.0</v>
      </c>
      <c r="H5088" s="16" t="b">
        <f>G5088&lt;'Programas e Observações'!$C$11</f>
        <v>0</v>
      </c>
      <c r="I5088" s="14">
        <v>3657.0</v>
      </c>
      <c r="J5088" s="14">
        <v>1986.0</v>
      </c>
      <c r="K5088" s="14">
        <v>243.0</v>
      </c>
      <c r="L5088" s="14">
        <v>772.0</v>
      </c>
      <c r="M5088" s="14">
        <v>356.0</v>
      </c>
      <c r="N5088" s="14">
        <v>592.0</v>
      </c>
      <c r="O5088" s="14">
        <v>99.0</v>
      </c>
      <c r="P5088" s="14">
        <v>1.0</v>
      </c>
      <c r="Q5088" s="14"/>
      <c r="R5088" s="17">
        <f t="shared" si="1"/>
        <v>132.1647994</v>
      </c>
      <c r="S5088" s="17">
        <f t="shared" si="2"/>
        <v>71.774485</v>
      </c>
      <c r="T5088" s="17">
        <f t="shared" si="3"/>
        <v>8.782074449</v>
      </c>
      <c r="U5088" s="17">
        <f t="shared" si="4"/>
        <v>27.90025298</v>
      </c>
      <c r="V5088" s="17">
        <f t="shared" si="5"/>
        <v>12.86591977</v>
      </c>
      <c r="W5088" s="17">
        <f t="shared" si="6"/>
        <v>21.39501265</v>
      </c>
      <c r="X5088" s="17">
        <f t="shared" si="7"/>
        <v>3.577882183</v>
      </c>
      <c r="Y5088" s="14">
        <f t="shared" si="8"/>
        <v>47088</v>
      </c>
      <c r="Z5088" s="14">
        <f t="shared" si="9"/>
        <v>25361</v>
      </c>
      <c r="AA5088" s="14">
        <f t="shared" si="10"/>
        <v>3041</v>
      </c>
      <c r="AB5088" s="14">
        <f t="shared" si="11"/>
        <v>10118</v>
      </c>
      <c r="AC5088" s="14">
        <f t="shared" si="12"/>
        <v>4302</v>
      </c>
      <c r="AD5088" s="14">
        <f t="shared" si="13"/>
        <v>7626</v>
      </c>
      <c r="AE5088" s="14">
        <f t="shared" si="14"/>
        <v>1367</v>
      </c>
      <c r="AF5088" s="14">
        <f t="shared" si="15"/>
        <v>32</v>
      </c>
      <c r="AG5088" s="17">
        <f t="shared" si="16"/>
        <v>133.8799834</v>
      </c>
      <c r="AH5088" s="20">
        <f>12*(J5088*'Programas e Observações'!$C$8+K5088*'Programas e Observações'!$C$9+L5088*('Programas e Observações'!$C$8+'Programas e Observações'!$C$9)+M5088*'Programas e Observações'!$C$10)</f>
        <v>1252491.48</v>
      </c>
      <c r="AI5088" s="20">
        <f>12*(J5088*'Programas e Observações'!$D$8+K5088*'Programas e Observações'!$D$9+L5088*('Programas e Observações'!$D$8+'Programas e Observações'!$D$9)+M5088*'Programas e Observações'!$D$10)</f>
        <v>2271386.28</v>
      </c>
      <c r="AJ5088" s="13" t="s">
        <v>17288</v>
      </c>
      <c r="AK5088" s="13" t="s">
        <v>1105</v>
      </c>
    </row>
    <row r="5089" ht="15.75" customHeight="1">
      <c r="A5089" s="13" t="s">
        <v>19042</v>
      </c>
      <c r="B5089" s="13" t="s">
        <v>19043</v>
      </c>
      <c r="C5089" s="13" t="s">
        <v>19044</v>
      </c>
      <c r="D5089" s="13" t="s">
        <v>17385</v>
      </c>
      <c r="E5089" s="13" t="s">
        <v>17565</v>
      </c>
      <c r="F5089" s="13" t="s">
        <v>17566</v>
      </c>
      <c r="G5089" s="14">
        <v>24554.0</v>
      </c>
      <c r="H5089" s="16" t="b">
        <f>G5089&lt;'Programas e Observações'!$C$11</f>
        <v>0</v>
      </c>
      <c r="I5089" s="14">
        <v>2135.0</v>
      </c>
      <c r="J5089" s="14">
        <v>974.0</v>
      </c>
      <c r="K5089" s="14">
        <v>327.0</v>
      </c>
      <c r="L5089" s="14">
        <v>342.0</v>
      </c>
      <c r="M5089" s="14">
        <v>210.0</v>
      </c>
      <c r="N5089" s="14">
        <v>563.0</v>
      </c>
      <c r="O5089" s="14">
        <v>75.0</v>
      </c>
      <c r="P5089" s="14">
        <v>4.0</v>
      </c>
      <c r="Q5089" s="14"/>
      <c r="R5089" s="17">
        <f t="shared" si="1"/>
        <v>86.95120958</v>
      </c>
      <c r="S5089" s="17">
        <f t="shared" si="2"/>
        <v>39.66767126</v>
      </c>
      <c r="T5089" s="17">
        <f t="shared" si="3"/>
        <v>13.31758573</v>
      </c>
      <c r="U5089" s="17">
        <f t="shared" si="4"/>
        <v>13.92848416</v>
      </c>
      <c r="V5089" s="17">
        <f t="shared" si="5"/>
        <v>8.552577991</v>
      </c>
      <c r="W5089" s="17">
        <f t="shared" si="6"/>
        <v>22.92905433</v>
      </c>
      <c r="X5089" s="17">
        <f t="shared" si="7"/>
        <v>3.05449214</v>
      </c>
      <c r="Y5089" s="14">
        <f t="shared" si="8"/>
        <v>27116</v>
      </c>
      <c r="Z5089" s="14">
        <f t="shared" si="9"/>
        <v>11474</v>
      </c>
      <c r="AA5089" s="14">
        <f t="shared" si="10"/>
        <v>4477</v>
      </c>
      <c r="AB5089" s="14">
        <f t="shared" si="11"/>
        <v>4375</v>
      </c>
      <c r="AC5089" s="14">
        <f t="shared" si="12"/>
        <v>2307</v>
      </c>
      <c r="AD5089" s="14">
        <f t="shared" si="13"/>
        <v>6260</v>
      </c>
      <c r="AE5089" s="14">
        <f t="shared" si="14"/>
        <v>935</v>
      </c>
      <c r="AF5089" s="14">
        <f t="shared" si="15"/>
        <v>40</v>
      </c>
      <c r="AG5089" s="17">
        <f t="shared" si="16"/>
        <v>83.23766139</v>
      </c>
      <c r="AH5089" s="20">
        <f>12*(J5089*'Programas e Observações'!$C$8+K5089*'Programas e Observações'!$C$9+L5089*('Programas e Observações'!$C$8+'Programas e Observações'!$C$9)+M5089*'Programas e Observações'!$C$10)</f>
        <v>712875</v>
      </c>
      <c r="AI5089" s="20">
        <f>12*(J5089*'Programas e Observações'!$D$8+K5089*'Programas e Observações'!$D$9+L5089*('Programas e Observações'!$D$8+'Programas e Observações'!$D$9)+M5089*'Programas e Observações'!$D$10)</f>
        <v>1203610.44</v>
      </c>
      <c r="AJ5089" s="13" t="s">
        <v>19045</v>
      </c>
      <c r="AK5089" s="13" t="s">
        <v>19046</v>
      </c>
    </row>
    <row r="5090" ht="15.75" customHeight="1">
      <c r="A5090" s="13" t="s">
        <v>19047</v>
      </c>
      <c r="B5090" s="13" t="s">
        <v>19048</v>
      </c>
      <c r="C5090" s="13" t="s">
        <v>19049</v>
      </c>
      <c r="D5090" s="13" t="s">
        <v>17385</v>
      </c>
      <c r="E5090" s="13" t="s">
        <v>17458</v>
      </c>
      <c r="F5090" s="13" t="s">
        <v>17459</v>
      </c>
      <c r="G5090" s="14">
        <v>1851.0</v>
      </c>
      <c r="H5090" s="16" t="b">
        <f>G5090&lt;'Programas e Observações'!$C$11</f>
        <v>1</v>
      </c>
      <c r="I5090" s="14">
        <v>71.0</v>
      </c>
      <c r="J5090" s="14">
        <v>21.0</v>
      </c>
      <c r="K5090" s="14">
        <v>14.0</v>
      </c>
      <c r="L5090" s="14">
        <v>4.0</v>
      </c>
      <c r="M5090" s="14">
        <v>1.0</v>
      </c>
      <c r="N5090" s="14">
        <v>42.0</v>
      </c>
      <c r="O5090" s="14">
        <v>9.0</v>
      </c>
      <c r="P5090" s="14">
        <v>0.0</v>
      </c>
      <c r="Q5090" s="14"/>
      <c r="R5090" s="17">
        <f t="shared" si="1"/>
        <v>38.35764452</v>
      </c>
      <c r="S5090" s="17">
        <f t="shared" si="2"/>
        <v>11.3452188</v>
      </c>
      <c r="T5090" s="17">
        <f t="shared" si="3"/>
        <v>7.5634792</v>
      </c>
      <c r="U5090" s="17">
        <f t="shared" si="4"/>
        <v>2.160994057</v>
      </c>
      <c r="V5090" s="17">
        <f t="shared" si="5"/>
        <v>0.5402485143</v>
      </c>
      <c r="W5090" s="17">
        <f t="shared" si="6"/>
        <v>22.6904376</v>
      </c>
      <c r="X5090" s="17">
        <f t="shared" si="7"/>
        <v>4.862236629</v>
      </c>
      <c r="Y5090" s="14">
        <f t="shared" si="8"/>
        <v>19638</v>
      </c>
      <c r="Z5090" s="14">
        <f t="shared" si="9"/>
        <v>9641</v>
      </c>
      <c r="AA5090" s="14">
        <f t="shared" si="10"/>
        <v>2378</v>
      </c>
      <c r="AB5090" s="14">
        <f t="shared" si="11"/>
        <v>3275</v>
      </c>
      <c r="AC5090" s="14">
        <f t="shared" si="12"/>
        <v>1295</v>
      </c>
      <c r="AD5090" s="14">
        <f t="shared" si="13"/>
        <v>4486</v>
      </c>
      <c r="AE5090" s="14">
        <f t="shared" si="14"/>
        <v>929</v>
      </c>
      <c r="AF5090" s="14">
        <f t="shared" si="15"/>
        <v>20</v>
      </c>
      <c r="AG5090" s="17">
        <f t="shared" si="16"/>
        <v>82.42602308</v>
      </c>
      <c r="AH5090" s="20">
        <f>12*(J5090*'Programas e Observações'!$C$8+K5090*'Programas e Observações'!$C$9+L5090*('Programas e Observações'!$C$8+'Programas e Observações'!$C$9)+M5090*'Programas e Observações'!$C$10)</f>
        <v>14661.48</v>
      </c>
      <c r="AI5090" s="20">
        <f>12*(J5090*'Programas e Observações'!$D$8+K5090*'Programas e Observações'!$D$9+L5090*('Programas e Observações'!$D$8+'Programas e Observações'!$D$9)+M5090*'Programas e Observações'!$D$10)</f>
        <v>24055.56</v>
      </c>
      <c r="AJ5090" s="13" t="s">
        <v>3023</v>
      </c>
      <c r="AK5090" s="13" t="s">
        <v>2932</v>
      </c>
    </row>
    <row r="5091" ht="15.75" customHeight="1">
      <c r="A5091" s="13" t="s">
        <v>19050</v>
      </c>
      <c r="B5091" s="13" t="s">
        <v>19051</v>
      </c>
      <c r="C5091" s="13" t="s">
        <v>19052</v>
      </c>
      <c r="D5091" s="13" t="s">
        <v>17385</v>
      </c>
      <c r="E5091" s="13" t="s">
        <v>17476</v>
      </c>
      <c r="F5091" s="13" t="s">
        <v>17477</v>
      </c>
      <c r="G5091" s="14">
        <v>4847.0</v>
      </c>
      <c r="H5091" s="16" t="b">
        <f>G5091&lt;'Programas e Observações'!$C$11</f>
        <v>1</v>
      </c>
      <c r="I5091" s="14">
        <v>934.0</v>
      </c>
      <c r="J5091" s="14">
        <v>523.0</v>
      </c>
      <c r="K5091" s="14">
        <v>70.0</v>
      </c>
      <c r="L5091" s="14">
        <v>149.0</v>
      </c>
      <c r="M5091" s="14">
        <v>48.0</v>
      </c>
      <c r="N5091" s="14">
        <v>82.0</v>
      </c>
      <c r="O5091" s="14">
        <v>26.0</v>
      </c>
      <c r="P5091" s="14">
        <v>0.0</v>
      </c>
      <c r="Q5091" s="14"/>
      <c r="R5091" s="17">
        <f t="shared" si="1"/>
        <v>192.6965133</v>
      </c>
      <c r="S5091" s="17">
        <f t="shared" si="2"/>
        <v>107.9017949</v>
      </c>
      <c r="T5091" s="17">
        <f t="shared" si="3"/>
        <v>14.44192284</v>
      </c>
      <c r="U5091" s="17">
        <f t="shared" si="4"/>
        <v>30.74066433</v>
      </c>
      <c r="V5091" s="17">
        <f t="shared" si="5"/>
        <v>9.903032804</v>
      </c>
      <c r="W5091" s="17">
        <f t="shared" si="6"/>
        <v>16.91768104</v>
      </c>
      <c r="X5091" s="17">
        <f t="shared" si="7"/>
        <v>5.364142769</v>
      </c>
      <c r="Y5091" s="14">
        <f t="shared" si="8"/>
        <v>22506</v>
      </c>
      <c r="Z5091" s="14">
        <f t="shared" si="9"/>
        <v>11698</v>
      </c>
      <c r="AA5091" s="14">
        <f t="shared" si="10"/>
        <v>2149</v>
      </c>
      <c r="AB5091" s="14">
        <f t="shared" si="11"/>
        <v>3876</v>
      </c>
      <c r="AC5091" s="14">
        <f t="shared" si="12"/>
        <v>1580</v>
      </c>
      <c r="AD5091" s="14">
        <f t="shared" si="13"/>
        <v>3521</v>
      </c>
      <c r="AE5091" s="14">
        <f t="shared" si="14"/>
        <v>975</v>
      </c>
      <c r="AF5091" s="14">
        <f t="shared" si="15"/>
        <v>9</v>
      </c>
      <c r="AG5091" s="17">
        <f t="shared" si="16"/>
        <v>93.92175274</v>
      </c>
      <c r="AH5091" s="20">
        <f>12*(J5091*'Programas e Observações'!$C$8+K5091*'Programas e Observações'!$C$9+L5091*('Programas e Observações'!$C$8+'Programas e Observações'!$C$9)+M5091*'Programas e Observações'!$C$10)</f>
        <v>270327.24</v>
      </c>
      <c r="AI5091" s="20">
        <f>12*(J5091*'Programas e Observações'!$D$8+K5091*'Programas e Observações'!$D$9+L5091*('Programas e Observações'!$D$8+'Programas e Observações'!$D$9)+M5091*'Programas e Observações'!$D$10)</f>
        <v>517421.16</v>
      </c>
      <c r="AJ5091" s="13" t="s">
        <v>7603</v>
      </c>
      <c r="AK5091" s="13" t="s">
        <v>3720</v>
      </c>
    </row>
    <row r="5092" ht="15.75" customHeight="1">
      <c r="A5092" s="13" t="s">
        <v>19053</v>
      </c>
      <c r="B5092" s="13" t="s">
        <v>19054</v>
      </c>
      <c r="C5092" s="13" t="s">
        <v>19055</v>
      </c>
      <c r="D5092" s="13" t="s">
        <v>17385</v>
      </c>
      <c r="E5092" s="13" t="s">
        <v>17440</v>
      </c>
      <c r="F5092" s="13" t="s">
        <v>17441</v>
      </c>
      <c r="G5092" s="14">
        <v>231996.0</v>
      </c>
      <c r="H5092" s="16" t="b">
        <f>G5092&lt;'Programas e Observações'!$C$11</f>
        <v>0</v>
      </c>
      <c r="I5092" s="14">
        <v>18568.0</v>
      </c>
      <c r="J5092" s="14">
        <v>7247.0</v>
      </c>
      <c r="K5092" s="14">
        <v>2090.0</v>
      </c>
      <c r="L5092" s="14">
        <v>5741.0</v>
      </c>
      <c r="M5092" s="14">
        <v>2114.0</v>
      </c>
      <c r="N5092" s="14">
        <v>2776.0</v>
      </c>
      <c r="O5092" s="14">
        <v>515.0</v>
      </c>
      <c r="P5092" s="14">
        <v>16.0</v>
      </c>
      <c r="Q5092" s="14">
        <v>2119.0</v>
      </c>
      <c r="R5092" s="17">
        <f t="shared" si="1"/>
        <v>80.03586269</v>
      </c>
      <c r="S5092" s="17">
        <f t="shared" si="2"/>
        <v>31.23760754</v>
      </c>
      <c r="T5092" s="17">
        <f t="shared" si="3"/>
        <v>9.008776013</v>
      </c>
      <c r="U5092" s="17">
        <f t="shared" si="4"/>
        <v>24.74611631</v>
      </c>
      <c r="V5092" s="17">
        <f t="shared" si="5"/>
        <v>9.112226073</v>
      </c>
      <c r="W5092" s="17">
        <f t="shared" si="6"/>
        <v>11.96572355</v>
      </c>
      <c r="X5092" s="17">
        <f t="shared" si="7"/>
        <v>2.21986586</v>
      </c>
      <c r="Y5092" s="14">
        <f t="shared" si="8"/>
        <v>188121</v>
      </c>
      <c r="Z5092" s="14">
        <f t="shared" si="9"/>
        <v>69749</v>
      </c>
      <c r="AA5092" s="14">
        <f t="shared" si="10"/>
        <v>25406</v>
      </c>
      <c r="AB5092" s="14">
        <f t="shared" si="11"/>
        <v>51789</v>
      </c>
      <c r="AC5092" s="14">
        <f t="shared" si="12"/>
        <v>19129</v>
      </c>
      <c r="AD5092" s="14">
        <f t="shared" si="13"/>
        <v>30393</v>
      </c>
      <c r="AE5092" s="14">
        <f t="shared" si="14"/>
        <v>6016</v>
      </c>
      <c r="AF5092" s="14">
        <f t="shared" si="15"/>
        <v>120</v>
      </c>
      <c r="AG5092" s="17">
        <f t="shared" si="16"/>
        <v>83.99623867</v>
      </c>
      <c r="AH5092" s="20">
        <f>12*(J5092*'Programas e Observações'!$C$8+K5092*'Programas e Observações'!$C$9+L5092*('Programas e Observações'!$C$8+'Programas e Observações'!$C$9)+M5092*'Programas e Observações'!$C$10)</f>
        <v>7683198.12</v>
      </c>
      <c r="AI5092" s="20">
        <f>12*(J5092*'Programas e Observações'!$D$8+K5092*'Programas e Observações'!$D$9+L5092*('Programas e Observações'!$D$8+'Programas e Observações'!$D$9)+M5092*'Programas e Observações'!$D$10)</f>
        <v>12553539.96</v>
      </c>
      <c r="AJ5092" s="13" t="s">
        <v>19056</v>
      </c>
      <c r="AK5092" s="13" t="s">
        <v>12372</v>
      </c>
    </row>
    <row r="5093" ht="15.75" customHeight="1">
      <c r="A5093" s="13" t="s">
        <v>19057</v>
      </c>
      <c r="B5093" s="13" t="s">
        <v>19058</v>
      </c>
      <c r="C5093" s="13" t="s">
        <v>19059</v>
      </c>
      <c r="D5093" s="13" t="s">
        <v>17385</v>
      </c>
      <c r="E5093" s="13" t="s">
        <v>17426</v>
      </c>
      <c r="F5093" s="13" t="s">
        <v>17427</v>
      </c>
      <c r="G5093" s="14">
        <v>4741.0</v>
      </c>
      <c r="H5093" s="16" t="b">
        <f>G5093&lt;'Programas e Observações'!$C$11</f>
        <v>1</v>
      </c>
      <c r="I5093" s="14">
        <v>0.0</v>
      </c>
      <c r="J5093" s="14">
        <v>0.0</v>
      </c>
      <c r="K5093" s="14">
        <v>0.0</v>
      </c>
      <c r="L5093" s="14">
        <v>0.0</v>
      </c>
      <c r="M5093" s="14">
        <v>0.0</v>
      </c>
      <c r="N5093" s="14">
        <v>71.0</v>
      </c>
      <c r="O5093" s="14">
        <v>12.0</v>
      </c>
      <c r="P5093" s="14">
        <v>0.0</v>
      </c>
      <c r="Q5093" s="14"/>
      <c r="R5093" s="17">
        <f t="shared" si="1"/>
        <v>0</v>
      </c>
      <c r="S5093" s="17">
        <f t="shared" si="2"/>
        <v>0</v>
      </c>
      <c r="T5093" s="17">
        <f t="shared" si="3"/>
        <v>0</v>
      </c>
      <c r="U5093" s="17">
        <f t="shared" si="4"/>
        <v>0</v>
      </c>
      <c r="V5093" s="17">
        <f t="shared" si="5"/>
        <v>0</v>
      </c>
      <c r="W5093" s="17">
        <f t="shared" si="6"/>
        <v>14.97574351</v>
      </c>
      <c r="X5093" s="17">
        <f t="shared" si="7"/>
        <v>2.53111158</v>
      </c>
      <c r="Y5093" s="14">
        <f t="shared" si="8"/>
        <v>24494</v>
      </c>
      <c r="Z5093" s="14">
        <f t="shared" si="9"/>
        <v>15249</v>
      </c>
      <c r="AA5093" s="14">
        <f t="shared" si="10"/>
        <v>1113</v>
      </c>
      <c r="AB5093" s="14">
        <f t="shared" si="11"/>
        <v>3921</v>
      </c>
      <c r="AC5093" s="14">
        <f t="shared" si="12"/>
        <v>2084</v>
      </c>
      <c r="AD5093" s="14">
        <f t="shared" si="13"/>
        <v>3484</v>
      </c>
      <c r="AE5093" s="14">
        <f t="shared" si="14"/>
        <v>703</v>
      </c>
      <c r="AF5093" s="14">
        <f t="shared" si="15"/>
        <v>14</v>
      </c>
      <c r="AG5093" s="17">
        <f t="shared" si="16"/>
        <v>125.7702103</v>
      </c>
      <c r="AH5093" s="20">
        <f>12*(J5093*'Programas e Observações'!$C$8+K5093*'Programas e Observações'!$C$9+L5093*('Programas e Observações'!$C$8+'Programas e Observações'!$C$9)+M5093*'Programas e Observações'!$C$10)</f>
        <v>0</v>
      </c>
      <c r="AI5093" s="20">
        <f>12*(J5093*'Programas e Observações'!$D$8+K5093*'Programas e Observações'!$D$9+L5093*('Programas e Observações'!$D$8+'Programas e Observações'!$D$9)+M5093*'Programas e Observações'!$D$10)</f>
        <v>0</v>
      </c>
      <c r="AJ5093" s="13" t="s">
        <v>342</v>
      </c>
      <c r="AK5093" s="13" t="s">
        <v>343</v>
      </c>
    </row>
    <row r="5094" ht="15.75" customHeight="1">
      <c r="A5094" s="13" t="s">
        <v>19060</v>
      </c>
      <c r="B5094" s="13" t="s">
        <v>19061</v>
      </c>
      <c r="C5094" s="13" t="s">
        <v>19062</v>
      </c>
      <c r="D5094" s="13" t="s">
        <v>17385</v>
      </c>
      <c r="E5094" s="13" t="s">
        <v>17420</v>
      </c>
      <c r="F5094" s="13" t="s">
        <v>17421</v>
      </c>
      <c r="G5094" s="14">
        <v>2829.0</v>
      </c>
      <c r="H5094" s="16" t="b">
        <f>G5094&lt;'Programas e Observações'!$C$11</f>
        <v>1</v>
      </c>
      <c r="I5094" s="14">
        <v>80.0</v>
      </c>
      <c r="J5094" s="14">
        <v>4.0</v>
      </c>
      <c r="K5094" s="14">
        <v>28.0</v>
      </c>
      <c r="L5094" s="14">
        <v>2.0</v>
      </c>
      <c r="M5094" s="14">
        <v>0.0</v>
      </c>
      <c r="N5094" s="14">
        <v>43.0</v>
      </c>
      <c r="O5094" s="14">
        <v>5.0</v>
      </c>
      <c r="P5094" s="14">
        <v>1.0</v>
      </c>
      <c r="Q5094" s="14"/>
      <c r="R5094" s="17">
        <f t="shared" si="1"/>
        <v>28.27854366</v>
      </c>
      <c r="S5094" s="17">
        <f t="shared" si="2"/>
        <v>1.413927183</v>
      </c>
      <c r="T5094" s="17">
        <f t="shared" si="3"/>
        <v>9.897490279</v>
      </c>
      <c r="U5094" s="17">
        <f t="shared" si="4"/>
        <v>0.7069635914</v>
      </c>
      <c r="V5094" s="17">
        <f t="shared" si="5"/>
        <v>0</v>
      </c>
      <c r="W5094" s="17">
        <f t="shared" si="6"/>
        <v>15.19971721</v>
      </c>
      <c r="X5094" s="17">
        <f t="shared" si="7"/>
        <v>1.767408978</v>
      </c>
      <c r="Y5094" s="14">
        <f t="shared" si="8"/>
        <v>45096</v>
      </c>
      <c r="Z5094" s="14">
        <f t="shared" si="9"/>
        <v>21602</v>
      </c>
      <c r="AA5094" s="14">
        <f t="shared" si="10"/>
        <v>4149</v>
      </c>
      <c r="AB5094" s="14">
        <f t="shared" si="11"/>
        <v>9547</v>
      </c>
      <c r="AC5094" s="14">
        <f t="shared" si="12"/>
        <v>4699</v>
      </c>
      <c r="AD5094" s="14">
        <f t="shared" si="13"/>
        <v>6774</v>
      </c>
      <c r="AE5094" s="14">
        <f t="shared" si="14"/>
        <v>1198</v>
      </c>
      <c r="AF5094" s="14">
        <f t="shared" si="15"/>
        <v>34</v>
      </c>
      <c r="AG5094" s="17">
        <f t="shared" si="16"/>
        <v>104.2629045</v>
      </c>
      <c r="AH5094" s="20">
        <f>12*(J5094*'Programas e Observações'!$C$8+K5094*'Programas e Observações'!$C$9+L5094*('Programas e Observações'!$C$8+'Programas e Observações'!$C$9)+M5094*'Programas e Observações'!$C$10)</f>
        <v>16473.6</v>
      </c>
      <c r="AI5094" s="20">
        <f>12*(J5094*'Programas e Observações'!$D$8+K5094*'Programas e Observações'!$D$9+L5094*('Programas e Observações'!$D$8+'Programas e Observações'!$D$9)+M5094*'Programas e Observações'!$D$10)</f>
        <v>19279.44</v>
      </c>
      <c r="AJ5094" s="13" t="s">
        <v>3351</v>
      </c>
      <c r="AK5094" s="13" t="s">
        <v>1558</v>
      </c>
    </row>
    <row r="5095" ht="15.75" customHeight="1">
      <c r="A5095" s="13" t="s">
        <v>19063</v>
      </c>
      <c r="B5095" s="13" t="s">
        <v>19064</v>
      </c>
      <c r="C5095" s="13" t="s">
        <v>19065</v>
      </c>
      <c r="D5095" s="13" t="s">
        <v>17385</v>
      </c>
      <c r="E5095" s="13" t="s">
        <v>17565</v>
      </c>
      <c r="F5095" s="13" t="s">
        <v>17566</v>
      </c>
      <c r="G5095" s="14">
        <v>3741.0</v>
      </c>
      <c r="H5095" s="16" t="b">
        <f>G5095&lt;'Programas e Observações'!$C$11</f>
        <v>1</v>
      </c>
      <c r="I5095" s="14">
        <v>633.0</v>
      </c>
      <c r="J5095" s="14">
        <v>429.0</v>
      </c>
      <c r="K5095" s="14">
        <v>36.0</v>
      </c>
      <c r="L5095" s="14">
        <v>112.0</v>
      </c>
      <c r="M5095" s="14">
        <v>45.0</v>
      </c>
      <c r="N5095" s="14">
        <v>63.0</v>
      </c>
      <c r="O5095" s="14">
        <v>6.0</v>
      </c>
      <c r="P5095" s="14">
        <v>1.0</v>
      </c>
      <c r="Q5095" s="14"/>
      <c r="R5095" s="17">
        <f t="shared" si="1"/>
        <v>169.2060946</v>
      </c>
      <c r="S5095" s="17">
        <f t="shared" si="2"/>
        <v>114.6752205</v>
      </c>
      <c r="T5095" s="17">
        <f t="shared" si="3"/>
        <v>9.623095429</v>
      </c>
      <c r="U5095" s="17">
        <f t="shared" si="4"/>
        <v>29.93851911</v>
      </c>
      <c r="V5095" s="17">
        <f t="shared" si="5"/>
        <v>12.02886929</v>
      </c>
      <c r="W5095" s="17">
        <f t="shared" si="6"/>
        <v>16.840417</v>
      </c>
      <c r="X5095" s="17">
        <f t="shared" si="7"/>
        <v>1.603849238</v>
      </c>
      <c r="Y5095" s="14">
        <f t="shared" si="8"/>
        <v>27116</v>
      </c>
      <c r="Z5095" s="14">
        <f t="shared" si="9"/>
        <v>11474</v>
      </c>
      <c r="AA5095" s="14">
        <f t="shared" si="10"/>
        <v>4477</v>
      </c>
      <c r="AB5095" s="14">
        <f t="shared" si="11"/>
        <v>4375</v>
      </c>
      <c r="AC5095" s="14">
        <f t="shared" si="12"/>
        <v>2307</v>
      </c>
      <c r="AD5095" s="14">
        <f t="shared" si="13"/>
        <v>6260</v>
      </c>
      <c r="AE5095" s="14">
        <f t="shared" si="14"/>
        <v>935</v>
      </c>
      <c r="AF5095" s="14">
        <f t="shared" si="15"/>
        <v>40</v>
      </c>
      <c r="AG5095" s="17">
        <f t="shared" si="16"/>
        <v>83.23766139</v>
      </c>
      <c r="AH5095" s="20">
        <f>12*(J5095*'Programas e Observações'!$C$8+K5095*'Programas e Observações'!$C$9+L5095*('Programas e Observações'!$C$8+'Programas e Observações'!$C$9)+M5095*'Programas e Observações'!$C$10)</f>
        <v>206561.4</v>
      </c>
      <c r="AI5095" s="20">
        <f>12*(J5095*'Programas e Observações'!$D$8+K5095*'Programas e Observações'!$D$9+L5095*('Programas e Observações'!$D$8+'Programas e Observações'!$D$9)+M5095*'Programas e Observações'!$D$10)</f>
        <v>404966.04</v>
      </c>
      <c r="AJ5095" s="13" t="s">
        <v>16449</v>
      </c>
      <c r="AK5095" s="13" t="s">
        <v>940</v>
      </c>
    </row>
    <row r="5096" ht="15.75" customHeight="1">
      <c r="A5096" s="13" t="s">
        <v>19066</v>
      </c>
      <c r="B5096" s="13" t="s">
        <v>19067</v>
      </c>
      <c r="C5096" s="13" t="s">
        <v>19068</v>
      </c>
      <c r="D5096" s="13" t="s">
        <v>17385</v>
      </c>
      <c r="E5096" s="13" t="s">
        <v>17391</v>
      </c>
      <c r="F5096" s="13" t="s">
        <v>17392</v>
      </c>
      <c r="G5096" s="14">
        <v>2121.0</v>
      </c>
      <c r="H5096" s="16" t="b">
        <f>G5096&lt;'Programas e Observações'!$C$11</f>
        <v>1</v>
      </c>
      <c r="I5096" s="14">
        <v>0.0</v>
      </c>
      <c r="J5096" s="14">
        <v>0.0</v>
      </c>
      <c r="K5096" s="14">
        <v>0.0</v>
      </c>
      <c r="L5096" s="14">
        <v>0.0</v>
      </c>
      <c r="M5096" s="14">
        <v>0.0</v>
      </c>
      <c r="N5096" s="14">
        <v>39.0</v>
      </c>
      <c r="O5096" s="14">
        <v>19.0</v>
      </c>
      <c r="P5096" s="14">
        <v>1.0</v>
      </c>
      <c r="Q5096" s="14"/>
      <c r="R5096" s="17">
        <f t="shared" si="1"/>
        <v>0</v>
      </c>
      <c r="S5096" s="17">
        <f t="shared" si="2"/>
        <v>0</v>
      </c>
      <c r="T5096" s="17">
        <f t="shared" si="3"/>
        <v>0</v>
      </c>
      <c r="U5096" s="17">
        <f t="shared" si="4"/>
        <v>0</v>
      </c>
      <c r="V5096" s="17">
        <f t="shared" si="5"/>
        <v>0</v>
      </c>
      <c r="W5096" s="17">
        <f t="shared" si="6"/>
        <v>18.38755304</v>
      </c>
      <c r="X5096" s="17">
        <f t="shared" si="7"/>
        <v>8.958038661</v>
      </c>
      <c r="Y5096" s="14">
        <f t="shared" si="8"/>
        <v>20310</v>
      </c>
      <c r="Z5096" s="14">
        <f t="shared" si="9"/>
        <v>10914</v>
      </c>
      <c r="AA5096" s="14">
        <f t="shared" si="10"/>
        <v>1544</v>
      </c>
      <c r="AB5096" s="14">
        <f t="shared" si="11"/>
        <v>3994</v>
      </c>
      <c r="AC5096" s="14">
        <f t="shared" si="12"/>
        <v>1643</v>
      </c>
      <c r="AD5096" s="14">
        <f t="shared" si="13"/>
        <v>2020</v>
      </c>
      <c r="AE5096" s="14">
        <f t="shared" si="14"/>
        <v>473</v>
      </c>
      <c r="AF5096" s="14">
        <f t="shared" si="15"/>
        <v>12</v>
      </c>
      <c r="AG5096" s="17">
        <f t="shared" si="16"/>
        <v>150.845582</v>
      </c>
      <c r="AH5096" s="20">
        <f>12*(J5096*'Programas e Observações'!$C$8+K5096*'Programas e Observações'!$C$9+L5096*('Programas e Observações'!$C$8+'Programas e Observações'!$C$9)+M5096*'Programas e Observações'!$C$10)</f>
        <v>0</v>
      </c>
      <c r="AI5096" s="20">
        <f>12*(J5096*'Programas e Observações'!$D$8+K5096*'Programas e Observações'!$D$9+L5096*('Programas e Observações'!$D$8+'Programas e Observações'!$D$9)+M5096*'Programas e Observações'!$D$10)</f>
        <v>0</v>
      </c>
      <c r="AJ5096" s="13" t="s">
        <v>342</v>
      </c>
      <c r="AK5096" s="13" t="s">
        <v>343</v>
      </c>
    </row>
    <row r="5097" ht="15.75" customHeight="1">
      <c r="A5097" s="13" t="s">
        <v>19069</v>
      </c>
      <c r="B5097" s="13" t="s">
        <v>19070</v>
      </c>
      <c r="C5097" s="13" t="s">
        <v>19071</v>
      </c>
      <c r="D5097" s="13" t="s">
        <v>17385</v>
      </c>
      <c r="E5097" s="13" t="s">
        <v>17420</v>
      </c>
      <c r="F5097" s="13" t="s">
        <v>17421</v>
      </c>
      <c r="G5097" s="14">
        <v>4515.0</v>
      </c>
      <c r="H5097" s="16" t="b">
        <f>G5097&lt;'Programas e Observações'!$C$11</f>
        <v>1</v>
      </c>
      <c r="I5097" s="14">
        <v>234.0</v>
      </c>
      <c r="J5097" s="14">
        <v>137.0</v>
      </c>
      <c r="K5097" s="14">
        <v>15.0</v>
      </c>
      <c r="L5097" s="14">
        <v>42.0</v>
      </c>
      <c r="M5097" s="14">
        <v>11.0</v>
      </c>
      <c r="N5097" s="14">
        <v>63.0</v>
      </c>
      <c r="O5097" s="14">
        <v>21.0</v>
      </c>
      <c r="P5097" s="14">
        <v>0.0</v>
      </c>
      <c r="Q5097" s="14"/>
      <c r="R5097" s="17">
        <f t="shared" si="1"/>
        <v>51.82724252</v>
      </c>
      <c r="S5097" s="17">
        <f t="shared" si="2"/>
        <v>30.34330011</v>
      </c>
      <c r="T5097" s="17">
        <f t="shared" si="3"/>
        <v>3.322259136</v>
      </c>
      <c r="U5097" s="17">
        <f t="shared" si="4"/>
        <v>9.302325581</v>
      </c>
      <c r="V5097" s="17">
        <f t="shared" si="5"/>
        <v>2.436323367</v>
      </c>
      <c r="W5097" s="17">
        <f t="shared" si="6"/>
        <v>13.95348837</v>
      </c>
      <c r="X5097" s="17">
        <f t="shared" si="7"/>
        <v>4.651162791</v>
      </c>
      <c r="Y5097" s="14">
        <f t="shared" si="8"/>
        <v>45096</v>
      </c>
      <c r="Z5097" s="14">
        <f t="shared" si="9"/>
        <v>21602</v>
      </c>
      <c r="AA5097" s="14">
        <f t="shared" si="10"/>
        <v>4149</v>
      </c>
      <c r="AB5097" s="14">
        <f t="shared" si="11"/>
        <v>9547</v>
      </c>
      <c r="AC5097" s="14">
        <f t="shared" si="12"/>
        <v>4699</v>
      </c>
      <c r="AD5097" s="14">
        <f t="shared" si="13"/>
        <v>6774</v>
      </c>
      <c r="AE5097" s="14">
        <f t="shared" si="14"/>
        <v>1198</v>
      </c>
      <c r="AF5097" s="14">
        <f t="shared" si="15"/>
        <v>34</v>
      </c>
      <c r="AG5097" s="17">
        <f t="shared" si="16"/>
        <v>104.2629045</v>
      </c>
      <c r="AH5097" s="20">
        <f>12*(J5097*'Programas e Observações'!$C$8+K5097*'Programas e Observações'!$C$9+L5097*('Programas e Observações'!$C$8+'Programas e Observações'!$C$9)+M5097*'Programas e Observações'!$C$10)</f>
        <v>70385.28</v>
      </c>
      <c r="AI5097" s="20">
        <f>12*(J5097*'Programas e Observações'!$D$8+K5097*'Programas e Observações'!$D$9+L5097*('Programas e Observações'!$D$8+'Programas e Observações'!$D$9)+M5097*'Programas e Observações'!$D$10)</f>
        <v>136149.12</v>
      </c>
      <c r="AJ5097" s="13" t="s">
        <v>3724</v>
      </c>
      <c r="AK5097" s="13" t="s">
        <v>2137</v>
      </c>
    </row>
    <row r="5098" ht="15.75" customHeight="1">
      <c r="A5098" s="13" t="s">
        <v>19072</v>
      </c>
      <c r="B5098" s="13" t="s">
        <v>19073</v>
      </c>
      <c r="C5098" s="13" t="s">
        <v>19074</v>
      </c>
      <c r="D5098" s="13" t="s">
        <v>17385</v>
      </c>
      <c r="E5098" s="13" t="s">
        <v>17396</v>
      </c>
      <c r="F5098" s="13" t="s">
        <v>17397</v>
      </c>
      <c r="G5098" s="14">
        <v>3932.0</v>
      </c>
      <c r="H5098" s="16" t="b">
        <f>G5098&lt;'Programas e Observações'!$C$11</f>
        <v>1</v>
      </c>
      <c r="I5098" s="14">
        <v>764.0</v>
      </c>
      <c r="J5098" s="14">
        <v>320.0</v>
      </c>
      <c r="K5098" s="14">
        <v>80.0</v>
      </c>
      <c r="L5098" s="14">
        <v>238.0</v>
      </c>
      <c r="M5098" s="14">
        <v>59.0</v>
      </c>
      <c r="N5098" s="14">
        <v>51.0</v>
      </c>
      <c r="O5098" s="14">
        <v>16.0</v>
      </c>
      <c r="P5098" s="14">
        <v>1.0</v>
      </c>
      <c r="Q5098" s="14"/>
      <c r="R5098" s="17">
        <f t="shared" si="1"/>
        <v>194.3031536</v>
      </c>
      <c r="S5098" s="17">
        <f t="shared" si="2"/>
        <v>81.38351984</v>
      </c>
      <c r="T5098" s="17">
        <f t="shared" si="3"/>
        <v>20.34587996</v>
      </c>
      <c r="U5098" s="17">
        <f t="shared" si="4"/>
        <v>60.52899288</v>
      </c>
      <c r="V5098" s="17">
        <f t="shared" si="5"/>
        <v>15.00508647</v>
      </c>
      <c r="W5098" s="17">
        <f t="shared" si="6"/>
        <v>12.97049847</v>
      </c>
      <c r="X5098" s="17">
        <f t="shared" si="7"/>
        <v>4.069175992</v>
      </c>
      <c r="Y5098" s="14">
        <f t="shared" si="8"/>
        <v>57294</v>
      </c>
      <c r="Z5098" s="14">
        <f t="shared" si="9"/>
        <v>25646</v>
      </c>
      <c r="AA5098" s="14">
        <f t="shared" si="10"/>
        <v>5080</v>
      </c>
      <c r="AB5098" s="14">
        <f t="shared" si="11"/>
        <v>13656</v>
      </c>
      <c r="AC5098" s="14">
        <f t="shared" si="12"/>
        <v>6165</v>
      </c>
      <c r="AD5098" s="14">
        <f t="shared" si="13"/>
        <v>6779</v>
      </c>
      <c r="AE5098" s="14">
        <f t="shared" si="14"/>
        <v>737</v>
      </c>
      <c r="AF5098" s="14">
        <f t="shared" si="15"/>
        <v>21</v>
      </c>
      <c r="AG5098" s="17">
        <f t="shared" si="16"/>
        <v>127.2705059</v>
      </c>
      <c r="AH5098" s="20">
        <f>12*(J5098*'Programas e Observações'!$C$8+K5098*'Programas e Observações'!$C$9+L5098*('Programas e Observações'!$C$8+'Programas e Observações'!$C$9)+M5098*'Programas e Observações'!$C$10)</f>
        <v>303917.52</v>
      </c>
      <c r="AI5098" s="20">
        <f>12*(J5098*'Programas e Observações'!$D$8+K5098*'Programas e Observações'!$D$9+L5098*('Programas e Observações'!$D$8+'Programas e Observações'!$D$9)+M5098*'Programas e Observações'!$D$10)</f>
        <v>512307.96</v>
      </c>
      <c r="AJ5098" s="13" t="s">
        <v>19075</v>
      </c>
      <c r="AK5098" s="13" t="s">
        <v>7653</v>
      </c>
    </row>
    <row r="5099" ht="15.75" customHeight="1">
      <c r="A5099" s="13" t="s">
        <v>19076</v>
      </c>
      <c r="B5099" s="13" t="s">
        <v>19077</v>
      </c>
      <c r="C5099" s="13" t="s">
        <v>19078</v>
      </c>
      <c r="D5099" s="13" t="s">
        <v>17385</v>
      </c>
      <c r="E5099" s="13" t="s">
        <v>17426</v>
      </c>
      <c r="F5099" s="13" t="s">
        <v>17427</v>
      </c>
      <c r="G5099" s="14">
        <v>2710.0</v>
      </c>
      <c r="H5099" s="16" t="b">
        <f>G5099&lt;'Programas e Observações'!$C$11</f>
        <v>1</v>
      </c>
      <c r="I5099" s="14">
        <v>251.0</v>
      </c>
      <c r="J5099" s="14">
        <v>173.0</v>
      </c>
      <c r="K5099" s="14">
        <v>11.0</v>
      </c>
      <c r="L5099" s="14">
        <v>49.0</v>
      </c>
      <c r="M5099" s="14">
        <v>22.0</v>
      </c>
      <c r="N5099" s="14">
        <v>61.0</v>
      </c>
      <c r="O5099" s="14">
        <v>11.0</v>
      </c>
      <c r="P5099" s="14">
        <v>0.0</v>
      </c>
      <c r="Q5099" s="14"/>
      <c r="R5099" s="17">
        <f t="shared" si="1"/>
        <v>92.6199262</v>
      </c>
      <c r="S5099" s="17">
        <f t="shared" si="2"/>
        <v>63.83763838</v>
      </c>
      <c r="T5099" s="17">
        <f t="shared" si="3"/>
        <v>4.05904059</v>
      </c>
      <c r="U5099" s="17">
        <f t="shared" si="4"/>
        <v>18.08118081</v>
      </c>
      <c r="V5099" s="17">
        <f t="shared" si="5"/>
        <v>8.118081181</v>
      </c>
      <c r="W5099" s="17">
        <f t="shared" si="6"/>
        <v>22.50922509</v>
      </c>
      <c r="X5099" s="17">
        <f t="shared" si="7"/>
        <v>4.05904059</v>
      </c>
      <c r="Y5099" s="14">
        <f t="shared" si="8"/>
        <v>24494</v>
      </c>
      <c r="Z5099" s="14">
        <f t="shared" si="9"/>
        <v>15249</v>
      </c>
      <c r="AA5099" s="14">
        <f t="shared" si="10"/>
        <v>1113</v>
      </c>
      <c r="AB5099" s="14">
        <f t="shared" si="11"/>
        <v>3921</v>
      </c>
      <c r="AC5099" s="14">
        <f t="shared" si="12"/>
        <v>2084</v>
      </c>
      <c r="AD5099" s="14">
        <f t="shared" si="13"/>
        <v>3484</v>
      </c>
      <c r="AE5099" s="14">
        <f t="shared" si="14"/>
        <v>703</v>
      </c>
      <c r="AF5099" s="14">
        <f t="shared" si="15"/>
        <v>14</v>
      </c>
      <c r="AG5099" s="17">
        <f t="shared" si="16"/>
        <v>125.7702103</v>
      </c>
      <c r="AH5099" s="20">
        <f>12*(J5099*'Programas e Observações'!$C$8+K5099*'Programas e Observações'!$C$9+L5099*('Programas e Observações'!$C$8+'Programas e Observações'!$C$9)+M5099*'Programas e Observações'!$C$10)</f>
        <v>86253.36</v>
      </c>
      <c r="AI5099" s="20">
        <f>12*(J5099*'Programas e Observações'!$D$8+K5099*'Programas e Observações'!$D$9+L5099*('Programas e Observações'!$D$8+'Programas e Observações'!$D$9)+M5099*'Programas e Observações'!$D$10)</f>
        <v>167703.6</v>
      </c>
      <c r="AJ5099" s="13" t="s">
        <v>3559</v>
      </c>
      <c r="AK5099" s="13" t="s">
        <v>373</v>
      </c>
    </row>
    <row r="5100" ht="15.75" customHeight="1">
      <c r="A5100" s="13" t="s">
        <v>19079</v>
      </c>
      <c r="B5100" s="13" t="s">
        <v>19080</v>
      </c>
      <c r="C5100" s="13" t="s">
        <v>19081</v>
      </c>
      <c r="D5100" s="13" t="s">
        <v>17385</v>
      </c>
      <c r="E5100" s="13" t="s">
        <v>17565</v>
      </c>
      <c r="F5100" s="13" t="s">
        <v>17566</v>
      </c>
      <c r="G5100" s="14">
        <v>1624.0</v>
      </c>
      <c r="H5100" s="16" t="b">
        <f>G5100&lt;'Programas e Observações'!$C$11</f>
        <v>1</v>
      </c>
      <c r="I5100" s="14">
        <v>0.0</v>
      </c>
      <c r="J5100" s="14">
        <v>0.0</v>
      </c>
      <c r="K5100" s="14">
        <v>0.0</v>
      </c>
      <c r="L5100" s="14">
        <v>0.0</v>
      </c>
      <c r="M5100" s="14">
        <v>0.0</v>
      </c>
      <c r="N5100" s="14">
        <v>27.0</v>
      </c>
      <c r="O5100" s="14">
        <v>8.0</v>
      </c>
      <c r="P5100" s="14">
        <v>0.0</v>
      </c>
      <c r="Q5100" s="14"/>
      <c r="R5100" s="17">
        <f t="shared" si="1"/>
        <v>0</v>
      </c>
      <c r="S5100" s="17">
        <f t="shared" si="2"/>
        <v>0</v>
      </c>
      <c r="T5100" s="17">
        <f t="shared" si="3"/>
        <v>0</v>
      </c>
      <c r="U5100" s="17">
        <f t="shared" si="4"/>
        <v>0</v>
      </c>
      <c r="V5100" s="17">
        <f t="shared" si="5"/>
        <v>0</v>
      </c>
      <c r="W5100" s="17">
        <f t="shared" si="6"/>
        <v>16.62561576</v>
      </c>
      <c r="X5100" s="17">
        <f t="shared" si="7"/>
        <v>4.926108374</v>
      </c>
      <c r="Y5100" s="14">
        <f t="shared" si="8"/>
        <v>27116</v>
      </c>
      <c r="Z5100" s="14">
        <f t="shared" si="9"/>
        <v>11474</v>
      </c>
      <c r="AA5100" s="14">
        <f t="shared" si="10"/>
        <v>4477</v>
      </c>
      <c r="AB5100" s="14">
        <f t="shared" si="11"/>
        <v>4375</v>
      </c>
      <c r="AC5100" s="14">
        <f t="shared" si="12"/>
        <v>2307</v>
      </c>
      <c r="AD5100" s="14">
        <f t="shared" si="13"/>
        <v>6260</v>
      </c>
      <c r="AE5100" s="14">
        <f t="shared" si="14"/>
        <v>935</v>
      </c>
      <c r="AF5100" s="14">
        <f t="shared" si="15"/>
        <v>40</v>
      </c>
      <c r="AG5100" s="17">
        <f t="shared" si="16"/>
        <v>83.23766139</v>
      </c>
      <c r="AH5100" s="20">
        <f>12*(J5100*'Programas e Observações'!$C$8+K5100*'Programas e Observações'!$C$9+L5100*('Programas e Observações'!$C$8+'Programas e Observações'!$C$9)+M5100*'Programas e Observações'!$C$10)</f>
        <v>0</v>
      </c>
      <c r="AI5100" s="20">
        <f>12*(J5100*'Programas e Observações'!$D$8+K5100*'Programas e Observações'!$D$9+L5100*('Programas e Observações'!$D$8+'Programas e Observações'!$D$9)+M5100*'Programas e Observações'!$D$10)</f>
        <v>0</v>
      </c>
      <c r="AJ5100" s="13" t="s">
        <v>342</v>
      </c>
      <c r="AK5100" s="13" t="s">
        <v>343</v>
      </c>
    </row>
    <row r="5101" ht="15.75" customHeight="1">
      <c r="A5101" s="13" t="s">
        <v>19082</v>
      </c>
      <c r="B5101" s="13" t="s">
        <v>19083</v>
      </c>
      <c r="C5101" s="13" t="s">
        <v>19084</v>
      </c>
      <c r="D5101" s="13" t="s">
        <v>17385</v>
      </c>
      <c r="E5101" s="13" t="s">
        <v>17426</v>
      </c>
      <c r="F5101" s="13" t="s">
        <v>17427</v>
      </c>
      <c r="G5101" s="14">
        <v>2843.0</v>
      </c>
      <c r="H5101" s="16" t="b">
        <f>G5101&lt;'Programas e Observações'!$C$11</f>
        <v>1</v>
      </c>
      <c r="I5101" s="14">
        <v>422.0</v>
      </c>
      <c r="J5101" s="14">
        <v>265.0</v>
      </c>
      <c r="K5101" s="14">
        <v>36.0</v>
      </c>
      <c r="L5101" s="14">
        <v>40.0</v>
      </c>
      <c r="M5101" s="14">
        <v>46.0</v>
      </c>
      <c r="N5101" s="14">
        <v>53.0</v>
      </c>
      <c r="O5101" s="14">
        <v>10.0</v>
      </c>
      <c r="P5101" s="14">
        <v>0.0</v>
      </c>
      <c r="Q5101" s="14"/>
      <c r="R5101" s="17">
        <f t="shared" si="1"/>
        <v>148.434752</v>
      </c>
      <c r="S5101" s="17">
        <f t="shared" si="2"/>
        <v>93.21139641</v>
      </c>
      <c r="T5101" s="17">
        <f t="shared" si="3"/>
        <v>12.66268027</v>
      </c>
      <c r="U5101" s="17">
        <f t="shared" si="4"/>
        <v>14.06964474</v>
      </c>
      <c r="V5101" s="17">
        <f t="shared" si="5"/>
        <v>16.18009145</v>
      </c>
      <c r="W5101" s="17">
        <f t="shared" si="6"/>
        <v>18.64227928</v>
      </c>
      <c r="X5101" s="17">
        <f t="shared" si="7"/>
        <v>3.517411185</v>
      </c>
      <c r="Y5101" s="14">
        <f t="shared" si="8"/>
        <v>24494</v>
      </c>
      <c r="Z5101" s="14">
        <f t="shared" si="9"/>
        <v>15249</v>
      </c>
      <c r="AA5101" s="14">
        <f t="shared" si="10"/>
        <v>1113</v>
      </c>
      <c r="AB5101" s="14">
        <f t="shared" si="11"/>
        <v>3921</v>
      </c>
      <c r="AC5101" s="14">
        <f t="shared" si="12"/>
        <v>2084</v>
      </c>
      <c r="AD5101" s="14">
        <f t="shared" si="13"/>
        <v>3484</v>
      </c>
      <c r="AE5101" s="14">
        <f t="shared" si="14"/>
        <v>703</v>
      </c>
      <c r="AF5101" s="14">
        <f t="shared" si="15"/>
        <v>14</v>
      </c>
      <c r="AG5101" s="17">
        <f t="shared" si="16"/>
        <v>125.7702103</v>
      </c>
      <c r="AH5101" s="20">
        <f>12*(J5101*'Programas e Observações'!$C$8+K5101*'Programas e Observações'!$C$9+L5101*('Programas e Observações'!$C$8+'Programas e Observações'!$C$9)+M5101*'Programas e Observações'!$C$10)</f>
        <v>123542.28</v>
      </c>
      <c r="AI5101" s="20">
        <f>12*(J5101*'Programas e Observações'!$D$8+K5101*'Programas e Observações'!$D$9+L5101*('Programas e Observações'!$D$8+'Programas e Observações'!$D$9)+M5101*'Programas e Observações'!$D$10)</f>
        <v>235530.96</v>
      </c>
      <c r="AJ5101" s="13" t="s">
        <v>8448</v>
      </c>
      <c r="AK5101" s="13" t="s">
        <v>3842</v>
      </c>
    </row>
    <row r="5102" ht="15.75" customHeight="1">
      <c r="A5102" s="13" t="s">
        <v>19085</v>
      </c>
      <c r="B5102" s="13" t="s">
        <v>19086</v>
      </c>
      <c r="C5102" s="13" t="s">
        <v>19087</v>
      </c>
      <c r="D5102" s="13" t="s">
        <v>17385</v>
      </c>
      <c r="E5102" s="13" t="s">
        <v>17608</v>
      </c>
      <c r="F5102" s="13" t="s">
        <v>17609</v>
      </c>
      <c r="G5102" s="14">
        <v>3316.0</v>
      </c>
      <c r="H5102" s="16" t="b">
        <f>G5102&lt;'Programas e Observações'!$C$11</f>
        <v>1</v>
      </c>
      <c r="I5102" s="14">
        <v>393.0</v>
      </c>
      <c r="J5102" s="14">
        <v>186.0</v>
      </c>
      <c r="K5102" s="14">
        <v>31.0</v>
      </c>
      <c r="L5102" s="14">
        <v>106.0</v>
      </c>
      <c r="M5102" s="14">
        <v>22.0</v>
      </c>
      <c r="N5102" s="14">
        <v>68.0</v>
      </c>
      <c r="O5102" s="14">
        <v>7.0</v>
      </c>
      <c r="P5102" s="14">
        <v>0.0</v>
      </c>
      <c r="Q5102" s="14"/>
      <c r="R5102" s="17">
        <f t="shared" si="1"/>
        <v>118.5162847</v>
      </c>
      <c r="S5102" s="17">
        <f t="shared" si="2"/>
        <v>56.09167672</v>
      </c>
      <c r="T5102" s="17">
        <f t="shared" si="3"/>
        <v>9.348612786</v>
      </c>
      <c r="U5102" s="17">
        <f t="shared" si="4"/>
        <v>31.96622437</v>
      </c>
      <c r="V5102" s="17">
        <f t="shared" si="5"/>
        <v>6.634499397</v>
      </c>
      <c r="W5102" s="17">
        <f t="shared" si="6"/>
        <v>20.5066345</v>
      </c>
      <c r="X5102" s="17">
        <f t="shared" si="7"/>
        <v>2.110977081</v>
      </c>
      <c r="Y5102" s="14">
        <f t="shared" si="8"/>
        <v>35666</v>
      </c>
      <c r="Z5102" s="14">
        <f t="shared" si="9"/>
        <v>19281</v>
      </c>
      <c r="AA5102" s="14">
        <f t="shared" si="10"/>
        <v>2674</v>
      </c>
      <c r="AB5102" s="14">
        <f t="shared" si="11"/>
        <v>7703</v>
      </c>
      <c r="AC5102" s="14">
        <f t="shared" si="12"/>
        <v>2367</v>
      </c>
      <c r="AD5102" s="14">
        <f t="shared" si="13"/>
        <v>4626</v>
      </c>
      <c r="AE5102" s="14">
        <f t="shared" si="14"/>
        <v>560</v>
      </c>
      <c r="AF5102" s="14">
        <f t="shared" si="15"/>
        <v>23</v>
      </c>
      <c r="AG5102" s="17">
        <f t="shared" si="16"/>
        <v>124.947451</v>
      </c>
      <c r="AH5102" s="20">
        <f>12*(J5102*'Programas e Observações'!$C$8+K5102*'Programas e Observações'!$C$9+L5102*('Programas e Observações'!$C$8+'Programas e Observações'!$C$9)+M5102*'Programas e Observações'!$C$10)</f>
        <v>139379.16</v>
      </c>
      <c r="AI5102" s="20">
        <f>12*(J5102*'Programas e Observações'!$D$8+K5102*'Programas e Observações'!$D$9+L5102*('Programas e Observações'!$D$8+'Programas e Observações'!$D$9)+M5102*'Programas e Observações'!$D$10)</f>
        <v>247667.4</v>
      </c>
      <c r="AJ5102" s="13" t="s">
        <v>6702</v>
      </c>
      <c r="AK5102" s="13" t="s">
        <v>3486</v>
      </c>
    </row>
    <row r="5103" ht="15.75" customHeight="1">
      <c r="A5103" s="13" t="s">
        <v>19088</v>
      </c>
      <c r="B5103" s="13" t="s">
        <v>19089</v>
      </c>
      <c r="C5103" s="13" t="s">
        <v>19090</v>
      </c>
      <c r="D5103" s="13" t="s">
        <v>17385</v>
      </c>
      <c r="E5103" s="13" t="s">
        <v>17599</v>
      </c>
      <c r="F5103" s="13" t="s">
        <v>17600</v>
      </c>
      <c r="G5103" s="14">
        <v>3223.0</v>
      </c>
      <c r="H5103" s="16" t="b">
        <f>G5103&lt;'Programas e Observações'!$C$11</f>
        <v>1</v>
      </c>
      <c r="I5103" s="14">
        <v>56.0</v>
      </c>
      <c r="J5103" s="14">
        <v>9.0</v>
      </c>
      <c r="K5103" s="14">
        <v>13.0</v>
      </c>
      <c r="L5103" s="14">
        <v>0.0</v>
      </c>
      <c r="M5103" s="14">
        <v>1.0</v>
      </c>
      <c r="N5103" s="14">
        <v>87.0</v>
      </c>
      <c r="O5103" s="14">
        <v>21.0</v>
      </c>
      <c r="P5103" s="14">
        <v>1.0</v>
      </c>
      <c r="Q5103" s="14"/>
      <c r="R5103" s="17">
        <f t="shared" si="1"/>
        <v>17.37511635</v>
      </c>
      <c r="S5103" s="17">
        <f t="shared" si="2"/>
        <v>2.792429414</v>
      </c>
      <c r="T5103" s="17">
        <f t="shared" si="3"/>
        <v>4.033509153</v>
      </c>
      <c r="U5103" s="17">
        <f t="shared" si="4"/>
        <v>0</v>
      </c>
      <c r="V5103" s="17">
        <f t="shared" si="5"/>
        <v>0.3102699348</v>
      </c>
      <c r="W5103" s="17">
        <f t="shared" si="6"/>
        <v>26.99348433</v>
      </c>
      <c r="X5103" s="17">
        <f t="shared" si="7"/>
        <v>6.515668632</v>
      </c>
      <c r="Y5103" s="14">
        <f t="shared" si="8"/>
        <v>14105</v>
      </c>
      <c r="Z5103" s="14">
        <f t="shared" si="9"/>
        <v>7232</v>
      </c>
      <c r="AA5103" s="14">
        <f t="shared" si="10"/>
        <v>1278</v>
      </c>
      <c r="AB5103" s="14">
        <f t="shared" si="11"/>
        <v>2984</v>
      </c>
      <c r="AC5103" s="14">
        <f t="shared" si="12"/>
        <v>1129</v>
      </c>
      <c r="AD5103" s="14">
        <f t="shared" si="13"/>
        <v>2236</v>
      </c>
      <c r="AE5103" s="14">
        <f t="shared" si="14"/>
        <v>500</v>
      </c>
      <c r="AF5103" s="14">
        <f t="shared" si="15"/>
        <v>13</v>
      </c>
      <c r="AG5103" s="17">
        <f t="shared" si="16"/>
        <v>108.9550971</v>
      </c>
      <c r="AH5103" s="20">
        <f>12*(J5103*'Programas e Observações'!$C$8+K5103*'Programas e Observações'!$C$9+L5103*('Programas e Observações'!$C$8+'Programas e Observações'!$C$9)+M5103*'Programas e Observações'!$C$10)</f>
        <v>8936.88</v>
      </c>
      <c r="AI5103" s="20">
        <f>12*(J5103*'Programas e Observações'!$D$8+K5103*'Programas e Observações'!$D$9+L5103*('Programas e Observações'!$D$8+'Programas e Observações'!$D$9)+M5103*'Programas e Observações'!$D$10)</f>
        <v>12468.72</v>
      </c>
      <c r="AJ5103" s="13" t="s">
        <v>2063</v>
      </c>
      <c r="AK5103" s="13" t="s">
        <v>3378</v>
      </c>
    </row>
    <row r="5104" ht="15.75" customHeight="1">
      <c r="A5104" s="13" t="s">
        <v>19091</v>
      </c>
      <c r="B5104" s="13" t="s">
        <v>19092</v>
      </c>
      <c r="C5104" s="13" t="s">
        <v>19093</v>
      </c>
      <c r="D5104" s="13" t="s">
        <v>17385</v>
      </c>
      <c r="E5104" s="13" t="s">
        <v>17485</v>
      </c>
      <c r="F5104" s="13" t="s">
        <v>17486</v>
      </c>
      <c r="G5104" s="14">
        <v>16949.0</v>
      </c>
      <c r="H5104" s="16" t="b">
        <f>G5104&lt;'Programas e Observações'!$C$11</f>
        <v>1</v>
      </c>
      <c r="I5104" s="14">
        <v>2652.0</v>
      </c>
      <c r="J5104" s="14">
        <v>1224.0</v>
      </c>
      <c r="K5104" s="14">
        <v>230.0</v>
      </c>
      <c r="L5104" s="14">
        <v>764.0</v>
      </c>
      <c r="M5104" s="14">
        <v>232.0</v>
      </c>
      <c r="N5104" s="14">
        <v>369.0</v>
      </c>
      <c r="O5104" s="14">
        <v>57.0</v>
      </c>
      <c r="P5104" s="14">
        <v>1.0</v>
      </c>
      <c r="Q5104" s="14"/>
      <c r="R5104" s="17">
        <f t="shared" si="1"/>
        <v>156.4694082</v>
      </c>
      <c r="S5104" s="17">
        <f t="shared" si="2"/>
        <v>72.21664995</v>
      </c>
      <c r="T5104" s="17">
        <f t="shared" si="3"/>
        <v>13.57012213</v>
      </c>
      <c r="U5104" s="17">
        <f t="shared" si="4"/>
        <v>45.07640569</v>
      </c>
      <c r="V5104" s="17">
        <f t="shared" si="5"/>
        <v>13.68812319</v>
      </c>
      <c r="W5104" s="17">
        <f t="shared" si="6"/>
        <v>21.77119594</v>
      </c>
      <c r="X5104" s="17">
        <f t="shared" si="7"/>
        <v>3.363030267</v>
      </c>
      <c r="Y5104" s="14">
        <f t="shared" si="8"/>
        <v>26765</v>
      </c>
      <c r="Z5104" s="14">
        <f t="shared" si="9"/>
        <v>12229</v>
      </c>
      <c r="AA5104" s="14">
        <f t="shared" si="10"/>
        <v>2355</v>
      </c>
      <c r="AB5104" s="14">
        <f t="shared" si="11"/>
        <v>7837</v>
      </c>
      <c r="AC5104" s="14">
        <f t="shared" si="12"/>
        <v>2425</v>
      </c>
      <c r="AD5104" s="14">
        <f t="shared" si="13"/>
        <v>3327</v>
      </c>
      <c r="AE5104" s="14">
        <f t="shared" si="14"/>
        <v>497</v>
      </c>
      <c r="AF5104" s="14">
        <f t="shared" si="15"/>
        <v>18</v>
      </c>
      <c r="AG5104" s="17">
        <f t="shared" si="16"/>
        <v>147.223032</v>
      </c>
      <c r="AH5104" s="20">
        <f>12*(J5104*'Programas e Observações'!$C$8+K5104*'Programas e Observações'!$C$9+L5104*('Programas e Observações'!$C$8+'Programas e Observações'!$C$9)+M5104*'Programas e Observações'!$C$10)</f>
        <v>1023489.36</v>
      </c>
      <c r="AI5104" s="20">
        <f>12*(J5104*'Programas e Observações'!$D$8+K5104*'Programas e Observações'!$D$9+L5104*('Programas e Observações'!$D$8+'Programas e Observações'!$D$9)+M5104*'Programas e Observações'!$D$10)</f>
        <v>1763237.04</v>
      </c>
      <c r="AJ5104" s="13" t="s">
        <v>3846</v>
      </c>
      <c r="AK5104" s="13" t="s">
        <v>2666</v>
      </c>
    </row>
    <row r="5105" ht="15.75" customHeight="1">
      <c r="A5105" s="13" t="s">
        <v>19094</v>
      </c>
      <c r="B5105" s="13" t="s">
        <v>19095</v>
      </c>
      <c r="C5105" s="13" t="s">
        <v>19096</v>
      </c>
      <c r="D5105" s="13" t="s">
        <v>19097</v>
      </c>
      <c r="E5105" s="13" t="s">
        <v>19098</v>
      </c>
      <c r="F5105" s="13" t="s">
        <v>19099</v>
      </c>
      <c r="G5105" s="14">
        <v>17901.0</v>
      </c>
      <c r="H5105" s="16" t="b">
        <f>G5105&lt;'Programas e Observações'!$C$11</f>
        <v>1</v>
      </c>
      <c r="I5105" s="14">
        <v>428.0</v>
      </c>
      <c r="J5105" s="14">
        <v>340.0</v>
      </c>
      <c r="K5105" s="14">
        <v>4.0</v>
      </c>
      <c r="L5105" s="14">
        <v>18.0</v>
      </c>
      <c r="M5105" s="14">
        <v>31.0</v>
      </c>
      <c r="N5105" s="14">
        <v>141.0</v>
      </c>
      <c r="O5105" s="14">
        <v>24.0</v>
      </c>
      <c r="P5105" s="14">
        <v>1.0</v>
      </c>
      <c r="Q5105" s="14"/>
      <c r="R5105" s="17">
        <f t="shared" si="1"/>
        <v>23.90927881</v>
      </c>
      <c r="S5105" s="17">
        <f t="shared" si="2"/>
        <v>18.99335233</v>
      </c>
      <c r="T5105" s="17">
        <f t="shared" si="3"/>
        <v>0.2234512038</v>
      </c>
      <c r="U5105" s="17">
        <f t="shared" si="4"/>
        <v>1.005530417</v>
      </c>
      <c r="V5105" s="17">
        <f t="shared" si="5"/>
        <v>1.73174683</v>
      </c>
      <c r="W5105" s="17">
        <f t="shared" si="6"/>
        <v>7.876654935</v>
      </c>
      <c r="X5105" s="17">
        <f t="shared" si="7"/>
        <v>1.340707223</v>
      </c>
      <c r="Y5105" s="14">
        <f t="shared" si="8"/>
        <v>7278</v>
      </c>
      <c r="Z5105" s="14">
        <f t="shared" si="9"/>
        <v>3204</v>
      </c>
      <c r="AA5105" s="14">
        <f t="shared" si="10"/>
        <v>1460</v>
      </c>
      <c r="AB5105" s="14">
        <f t="shared" si="11"/>
        <v>1381</v>
      </c>
      <c r="AC5105" s="14">
        <f t="shared" si="12"/>
        <v>167</v>
      </c>
      <c r="AD5105" s="14">
        <f t="shared" si="13"/>
        <v>2602</v>
      </c>
      <c r="AE5105" s="14">
        <f t="shared" si="14"/>
        <v>366</v>
      </c>
      <c r="AF5105" s="14">
        <f t="shared" si="15"/>
        <v>6</v>
      </c>
      <c r="AG5105" s="17">
        <f t="shared" si="16"/>
        <v>34.11136108</v>
      </c>
      <c r="AH5105" s="20">
        <f>12*(J5105*'Programas e Observações'!$C$8+K5105*'Programas e Observações'!$C$9+L5105*('Programas e Observações'!$C$8+'Programas e Observações'!$C$9)+M5105*'Programas e Observações'!$C$10)</f>
        <v>98651.28</v>
      </c>
      <c r="AI5105" s="20">
        <f>12*(J5105*'Programas e Observações'!$D$8+K5105*'Programas e Observações'!$D$9+L5105*('Programas e Observações'!$D$8+'Programas e Observações'!$D$9)+M5105*'Programas e Observações'!$D$10)</f>
        <v>228320.28</v>
      </c>
      <c r="AJ5105" s="13" t="s">
        <v>1400</v>
      </c>
      <c r="AK5105" s="13" t="s">
        <v>1675</v>
      </c>
    </row>
    <row r="5106" ht="15.75" customHeight="1">
      <c r="A5106" s="13" t="s">
        <v>19100</v>
      </c>
      <c r="B5106" s="13" t="s">
        <v>19101</v>
      </c>
      <c r="C5106" s="13" t="s">
        <v>19102</v>
      </c>
      <c r="D5106" s="13" t="s">
        <v>19097</v>
      </c>
      <c r="E5106" s="13" t="s">
        <v>19103</v>
      </c>
      <c r="F5106" s="13" t="s">
        <v>11903</v>
      </c>
      <c r="G5106" s="14">
        <v>4649.0</v>
      </c>
      <c r="H5106" s="16" t="b">
        <f>G5106&lt;'Programas e Observações'!$C$11</f>
        <v>1</v>
      </c>
      <c r="I5106" s="14">
        <v>6.0</v>
      </c>
      <c r="J5106" s="14">
        <v>6.0</v>
      </c>
      <c r="K5106" s="14">
        <v>0.0</v>
      </c>
      <c r="L5106" s="14">
        <v>0.0</v>
      </c>
      <c r="M5106" s="14">
        <v>0.0</v>
      </c>
      <c r="N5106" s="14">
        <v>39.0</v>
      </c>
      <c r="O5106" s="14">
        <v>6.0</v>
      </c>
      <c r="P5106" s="14">
        <v>0.0</v>
      </c>
      <c r="Q5106" s="14"/>
      <c r="R5106" s="17">
        <f t="shared" si="1"/>
        <v>1.290600129</v>
      </c>
      <c r="S5106" s="17">
        <f t="shared" si="2"/>
        <v>1.290600129</v>
      </c>
      <c r="T5106" s="17">
        <f t="shared" si="3"/>
        <v>0</v>
      </c>
      <c r="U5106" s="17">
        <f t="shared" si="4"/>
        <v>0</v>
      </c>
      <c r="V5106" s="17">
        <f t="shared" si="5"/>
        <v>0</v>
      </c>
      <c r="W5106" s="17">
        <f t="shared" si="6"/>
        <v>8.388900839</v>
      </c>
      <c r="X5106" s="17">
        <f t="shared" si="7"/>
        <v>1.290600129</v>
      </c>
      <c r="Y5106" s="14">
        <f t="shared" si="8"/>
        <v>4217</v>
      </c>
      <c r="Z5106" s="14">
        <f t="shared" si="9"/>
        <v>2492</v>
      </c>
      <c r="AA5106" s="14">
        <f t="shared" si="10"/>
        <v>297</v>
      </c>
      <c r="AB5106" s="14">
        <f t="shared" si="11"/>
        <v>709</v>
      </c>
      <c r="AC5106" s="14">
        <f t="shared" si="12"/>
        <v>219</v>
      </c>
      <c r="AD5106" s="14">
        <f t="shared" si="13"/>
        <v>1438</v>
      </c>
      <c r="AE5106" s="14">
        <f t="shared" si="14"/>
        <v>200</v>
      </c>
      <c r="AF5106" s="14">
        <f t="shared" si="15"/>
        <v>2</v>
      </c>
      <c r="AG5106" s="17">
        <f t="shared" si="16"/>
        <v>34.80952577</v>
      </c>
      <c r="AH5106" s="20">
        <f>12*(J5106*'Programas e Observações'!$C$8+K5106*'Programas e Observações'!$C$9+L5106*('Programas e Observações'!$C$8+'Programas e Observações'!$C$9)+M5106*'Programas e Observações'!$C$10)</f>
        <v>1191.6</v>
      </c>
      <c r="AI5106" s="20">
        <f>12*(J5106*'Programas e Observações'!$D$8+K5106*'Programas e Observações'!$D$9+L5106*('Programas e Observações'!$D$8+'Programas e Observações'!$D$9)+M5106*'Programas e Observações'!$D$10)</f>
        <v>3349.44</v>
      </c>
      <c r="AJ5106" s="13" t="s">
        <v>744</v>
      </c>
      <c r="AK5106" s="13" t="s">
        <v>323</v>
      </c>
    </row>
    <row r="5107" ht="15.75" customHeight="1">
      <c r="A5107" s="13" t="s">
        <v>19104</v>
      </c>
      <c r="B5107" s="13" t="s">
        <v>19105</v>
      </c>
      <c r="C5107" s="13" t="s">
        <v>19106</v>
      </c>
      <c r="D5107" s="13" t="s">
        <v>19097</v>
      </c>
      <c r="E5107" s="13" t="s">
        <v>19107</v>
      </c>
      <c r="F5107" s="13" t="s">
        <v>19108</v>
      </c>
      <c r="G5107" s="14">
        <v>41751.0</v>
      </c>
      <c r="H5107" s="16" t="b">
        <f>G5107&lt;'Programas e Observações'!$C$11</f>
        <v>0</v>
      </c>
      <c r="I5107" s="14">
        <v>1792.0</v>
      </c>
      <c r="J5107" s="14">
        <v>1105.0</v>
      </c>
      <c r="K5107" s="14">
        <v>145.0</v>
      </c>
      <c r="L5107" s="14">
        <v>353.0</v>
      </c>
      <c r="M5107" s="14">
        <v>72.0</v>
      </c>
      <c r="N5107" s="14">
        <v>408.0</v>
      </c>
      <c r="O5107" s="14">
        <v>80.0</v>
      </c>
      <c r="P5107" s="14">
        <v>2.0</v>
      </c>
      <c r="Q5107" s="14"/>
      <c r="R5107" s="17">
        <f t="shared" si="1"/>
        <v>42.92112764</v>
      </c>
      <c r="S5107" s="17">
        <f t="shared" si="2"/>
        <v>26.46643194</v>
      </c>
      <c r="T5107" s="17">
        <f t="shared" si="3"/>
        <v>3.472970707</v>
      </c>
      <c r="U5107" s="17">
        <f t="shared" si="4"/>
        <v>8.454887308</v>
      </c>
      <c r="V5107" s="17">
        <f t="shared" si="5"/>
        <v>1.724509593</v>
      </c>
      <c r="W5107" s="17">
        <f t="shared" si="6"/>
        <v>9.772221025</v>
      </c>
      <c r="X5107" s="17">
        <f t="shared" si="7"/>
        <v>1.91612177</v>
      </c>
      <c r="Y5107" s="14">
        <f t="shared" si="8"/>
        <v>4487</v>
      </c>
      <c r="Z5107" s="14">
        <f t="shared" si="9"/>
        <v>2717</v>
      </c>
      <c r="AA5107" s="14">
        <f t="shared" si="10"/>
        <v>255</v>
      </c>
      <c r="AB5107" s="14">
        <f t="shared" si="11"/>
        <v>656</v>
      </c>
      <c r="AC5107" s="14">
        <f t="shared" si="12"/>
        <v>279</v>
      </c>
      <c r="AD5107" s="14">
        <f t="shared" si="13"/>
        <v>3146</v>
      </c>
      <c r="AE5107" s="14">
        <f t="shared" si="14"/>
        <v>771</v>
      </c>
      <c r="AF5107" s="14">
        <f t="shared" si="15"/>
        <v>25</v>
      </c>
      <c r="AG5107" s="17">
        <f t="shared" si="16"/>
        <v>12.96738358</v>
      </c>
      <c r="AH5107" s="20">
        <f>12*(J5107*'Programas e Observações'!$C$8+K5107*'Programas e Observações'!$C$9+L5107*('Programas e Observações'!$C$8+'Programas e Observações'!$C$9)+M5107*'Programas e Observações'!$C$10)</f>
        <v>581204.16</v>
      </c>
      <c r="AI5107" s="20">
        <f>12*(J5107*'Programas e Observações'!$D$8+K5107*'Programas e Observações'!$D$9+L5107*('Programas e Observações'!$D$8+'Programas e Observações'!$D$9)+M5107*'Programas e Observações'!$D$10)</f>
        <v>1117344.24</v>
      </c>
      <c r="AJ5107" s="13" t="s">
        <v>19109</v>
      </c>
      <c r="AK5107" s="13" t="s">
        <v>19110</v>
      </c>
    </row>
    <row r="5108" ht="15.75" customHeight="1">
      <c r="A5108" s="13" t="s">
        <v>19111</v>
      </c>
      <c r="B5108" s="13" t="s">
        <v>19112</v>
      </c>
      <c r="C5108" s="13" t="s">
        <v>19113</v>
      </c>
      <c r="D5108" s="13" t="s">
        <v>19097</v>
      </c>
      <c r="E5108" s="13" t="s">
        <v>19114</v>
      </c>
      <c r="F5108" s="13" t="s">
        <v>19115</v>
      </c>
      <c r="G5108" s="14">
        <v>24781.0</v>
      </c>
      <c r="H5108" s="16" t="b">
        <f>G5108&lt;'Programas e Observações'!$C$11</f>
        <v>0</v>
      </c>
      <c r="I5108" s="14">
        <v>146.0</v>
      </c>
      <c r="J5108" s="14">
        <v>83.0</v>
      </c>
      <c r="K5108" s="14">
        <v>9.0</v>
      </c>
      <c r="L5108" s="14">
        <v>34.0</v>
      </c>
      <c r="M5108" s="14">
        <v>0.0</v>
      </c>
      <c r="N5108" s="14">
        <v>248.0</v>
      </c>
      <c r="O5108" s="14">
        <v>68.0</v>
      </c>
      <c r="P5108" s="14">
        <v>3.0</v>
      </c>
      <c r="Q5108" s="14"/>
      <c r="R5108" s="17">
        <f t="shared" si="1"/>
        <v>5.891610508</v>
      </c>
      <c r="S5108" s="17">
        <f t="shared" si="2"/>
        <v>3.34934022</v>
      </c>
      <c r="T5108" s="17">
        <f t="shared" si="3"/>
        <v>0.3631814697</v>
      </c>
      <c r="U5108" s="17">
        <f t="shared" si="4"/>
        <v>1.372018885</v>
      </c>
      <c r="V5108" s="17">
        <f t="shared" si="5"/>
        <v>0</v>
      </c>
      <c r="W5108" s="17">
        <f t="shared" si="6"/>
        <v>10.00766716</v>
      </c>
      <c r="X5108" s="17">
        <f t="shared" si="7"/>
        <v>2.744037771</v>
      </c>
      <c r="Y5108" s="14">
        <f t="shared" si="8"/>
        <v>4185</v>
      </c>
      <c r="Z5108" s="14">
        <f t="shared" si="9"/>
        <v>2178</v>
      </c>
      <c r="AA5108" s="14">
        <f t="shared" si="10"/>
        <v>231</v>
      </c>
      <c r="AB5108" s="14">
        <f t="shared" si="11"/>
        <v>811</v>
      </c>
      <c r="AC5108" s="14">
        <f t="shared" si="12"/>
        <v>136</v>
      </c>
      <c r="AD5108" s="14">
        <f t="shared" si="13"/>
        <v>2746</v>
      </c>
      <c r="AE5108" s="14">
        <f t="shared" si="14"/>
        <v>398</v>
      </c>
      <c r="AF5108" s="14">
        <f t="shared" si="15"/>
        <v>14</v>
      </c>
      <c r="AG5108" s="17">
        <f t="shared" si="16"/>
        <v>16.43386987</v>
      </c>
      <c r="AH5108" s="20">
        <f>12*(J5108*'Programas e Observações'!$C$8+K5108*'Programas e Observações'!$C$9+L5108*('Programas e Observações'!$C$8+'Programas e Observações'!$C$9)+M5108*'Programas e Observações'!$C$10)</f>
        <v>45140.4</v>
      </c>
      <c r="AI5108" s="20">
        <f>12*(J5108*'Programas e Observações'!$D$8+K5108*'Programas e Observações'!$D$9+L5108*('Programas e Observações'!$D$8+'Programas e Observações'!$D$9)+M5108*'Programas e Observações'!$D$10)</f>
        <v>88147.08</v>
      </c>
      <c r="AJ5108" s="13" t="s">
        <v>787</v>
      </c>
      <c r="AK5108" s="13" t="s">
        <v>2519</v>
      </c>
    </row>
    <row r="5109" ht="15.75" customHeight="1">
      <c r="A5109" s="13" t="s">
        <v>19116</v>
      </c>
      <c r="B5109" s="13" t="s">
        <v>19117</v>
      </c>
      <c r="C5109" s="13" t="s">
        <v>19118</v>
      </c>
      <c r="D5109" s="13" t="s">
        <v>19097</v>
      </c>
      <c r="E5109" s="13" t="s">
        <v>19119</v>
      </c>
      <c r="F5109" s="13" t="s">
        <v>1492</v>
      </c>
      <c r="G5109" s="14">
        <v>7688.0</v>
      </c>
      <c r="H5109" s="16" t="b">
        <f>G5109&lt;'Programas e Observações'!$C$11</f>
        <v>1</v>
      </c>
      <c r="I5109" s="14">
        <v>471.0</v>
      </c>
      <c r="J5109" s="14">
        <v>313.0</v>
      </c>
      <c r="K5109" s="14">
        <v>23.0</v>
      </c>
      <c r="L5109" s="14">
        <v>90.0</v>
      </c>
      <c r="M5109" s="14">
        <v>10.0</v>
      </c>
      <c r="N5109" s="14">
        <v>82.0</v>
      </c>
      <c r="O5109" s="14">
        <v>17.0</v>
      </c>
      <c r="P5109" s="14">
        <v>0.0</v>
      </c>
      <c r="Q5109" s="14"/>
      <c r="R5109" s="17">
        <f t="shared" si="1"/>
        <v>61.26430801</v>
      </c>
      <c r="S5109" s="17">
        <f t="shared" si="2"/>
        <v>40.71279917</v>
      </c>
      <c r="T5109" s="17">
        <f t="shared" si="3"/>
        <v>2.991675338</v>
      </c>
      <c r="U5109" s="17">
        <f t="shared" si="4"/>
        <v>11.70655567</v>
      </c>
      <c r="V5109" s="17">
        <f t="shared" si="5"/>
        <v>1.300728408</v>
      </c>
      <c r="W5109" s="17">
        <f t="shared" si="6"/>
        <v>10.66597294</v>
      </c>
      <c r="X5109" s="17">
        <f t="shared" si="7"/>
        <v>2.211238293</v>
      </c>
      <c r="Y5109" s="14">
        <f t="shared" si="8"/>
        <v>3684</v>
      </c>
      <c r="Z5109" s="14">
        <f t="shared" si="9"/>
        <v>1751</v>
      </c>
      <c r="AA5109" s="14">
        <f t="shared" si="10"/>
        <v>407</v>
      </c>
      <c r="AB5109" s="14">
        <f t="shared" si="11"/>
        <v>832</v>
      </c>
      <c r="AC5109" s="14">
        <f t="shared" si="12"/>
        <v>156</v>
      </c>
      <c r="AD5109" s="14">
        <f t="shared" si="13"/>
        <v>1513</v>
      </c>
      <c r="AE5109" s="14">
        <f t="shared" si="14"/>
        <v>269</v>
      </c>
      <c r="AF5109" s="14">
        <f t="shared" si="15"/>
        <v>4</v>
      </c>
      <c r="AG5109" s="17">
        <f t="shared" si="16"/>
        <v>30.87159461</v>
      </c>
      <c r="AH5109" s="20">
        <f>12*(J5109*'Programas e Observações'!$C$8+K5109*'Programas e Observações'!$C$9+L5109*('Programas e Observações'!$C$8+'Programas e Observações'!$C$9)+M5109*'Programas e Observações'!$C$10)</f>
        <v>142870.8</v>
      </c>
      <c r="AI5109" s="20">
        <f>12*(J5109*'Programas e Observações'!$D$8+K5109*'Programas e Observações'!$D$9+L5109*('Programas e Observações'!$D$8+'Programas e Observações'!$D$9)+M5109*'Programas e Observações'!$D$10)</f>
        <v>290389.32</v>
      </c>
      <c r="AJ5109" s="13" t="s">
        <v>3832</v>
      </c>
      <c r="AK5109" s="13" t="s">
        <v>5775</v>
      </c>
    </row>
    <row r="5110" ht="15.75" customHeight="1">
      <c r="A5110" s="13" t="s">
        <v>19120</v>
      </c>
      <c r="B5110" s="13" t="s">
        <v>19121</v>
      </c>
      <c r="C5110" s="13" t="s">
        <v>19122</v>
      </c>
      <c r="D5110" s="13" t="s">
        <v>19097</v>
      </c>
      <c r="E5110" s="13" t="s">
        <v>19119</v>
      </c>
      <c r="F5110" s="13" t="s">
        <v>1492</v>
      </c>
      <c r="G5110" s="14">
        <v>11308.0</v>
      </c>
      <c r="H5110" s="16" t="b">
        <f>G5110&lt;'Programas e Observações'!$C$11</f>
        <v>1</v>
      </c>
      <c r="I5110" s="14">
        <v>334.0</v>
      </c>
      <c r="J5110" s="14">
        <v>170.0</v>
      </c>
      <c r="K5110" s="14">
        <v>34.0</v>
      </c>
      <c r="L5110" s="14">
        <v>64.0</v>
      </c>
      <c r="M5110" s="14">
        <v>15.0</v>
      </c>
      <c r="N5110" s="14">
        <v>156.0</v>
      </c>
      <c r="O5110" s="14">
        <v>30.0</v>
      </c>
      <c r="P5110" s="14">
        <v>0.0</v>
      </c>
      <c r="Q5110" s="14"/>
      <c r="R5110" s="17">
        <f t="shared" si="1"/>
        <v>29.53661125</v>
      </c>
      <c r="S5110" s="17">
        <f t="shared" si="2"/>
        <v>15.03360453</v>
      </c>
      <c r="T5110" s="17">
        <f t="shared" si="3"/>
        <v>3.006720906</v>
      </c>
      <c r="U5110" s="17">
        <f t="shared" si="4"/>
        <v>5.65970994</v>
      </c>
      <c r="V5110" s="17">
        <f t="shared" si="5"/>
        <v>1.326494517</v>
      </c>
      <c r="W5110" s="17">
        <f t="shared" si="6"/>
        <v>13.79554298</v>
      </c>
      <c r="X5110" s="17">
        <f t="shared" si="7"/>
        <v>2.652989034</v>
      </c>
      <c r="Y5110" s="14">
        <f t="shared" si="8"/>
        <v>3684</v>
      </c>
      <c r="Z5110" s="14">
        <f t="shared" si="9"/>
        <v>1751</v>
      </c>
      <c r="AA5110" s="14">
        <f t="shared" si="10"/>
        <v>407</v>
      </c>
      <c r="AB5110" s="14">
        <f t="shared" si="11"/>
        <v>832</v>
      </c>
      <c r="AC5110" s="14">
        <f t="shared" si="12"/>
        <v>156</v>
      </c>
      <c r="AD5110" s="14">
        <f t="shared" si="13"/>
        <v>1513</v>
      </c>
      <c r="AE5110" s="14">
        <f t="shared" si="14"/>
        <v>269</v>
      </c>
      <c r="AF5110" s="14">
        <f t="shared" si="15"/>
        <v>4</v>
      </c>
      <c r="AG5110" s="17">
        <f t="shared" si="16"/>
        <v>30.87159461</v>
      </c>
      <c r="AH5110" s="20">
        <f>12*(J5110*'Programas e Observações'!$C$8+K5110*'Programas e Observações'!$C$9+L5110*('Programas e Observações'!$C$8+'Programas e Observações'!$C$9)+M5110*'Programas e Observações'!$C$10)</f>
        <v>104302.8</v>
      </c>
      <c r="AI5110" s="20">
        <f>12*(J5110*'Programas e Observações'!$D$8+K5110*'Programas e Observações'!$D$9+L5110*('Programas e Observações'!$D$8+'Programas e Observações'!$D$9)+M5110*'Programas e Observações'!$D$10)</f>
        <v>190789.56</v>
      </c>
      <c r="AJ5110" s="13" t="s">
        <v>1609</v>
      </c>
      <c r="AK5110" s="13" t="s">
        <v>4033</v>
      </c>
    </row>
    <row r="5111" ht="15.75" customHeight="1">
      <c r="A5111" s="13" t="s">
        <v>19123</v>
      </c>
      <c r="B5111" s="13" t="s">
        <v>19124</v>
      </c>
      <c r="C5111" s="13" t="s">
        <v>19125</v>
      </c>
      <c r="D5111" s="13" t="s">
        <v>19097</v>
      </c>
      <c r="E5111" s="13" t="s">
        <v>19107</v>
      </c>
      <c r="F5111" s="13" t="s">
        <v>19108</v>
      </c>
      <c r="G5111" s="14">
        <v>9717.0</v>
      </c>
      <c r="H5111" s="16" t="b">
        <f>G5111&lt;'Programas e Observações'!$C$11</f>
        <v>1</v>
      </c>
      <c r="I5111" s="14">
        <v>60.0</v>
      </c>
      <c r="J5111" s="14">
        <v>59.0</v>
      </c>
      <c r="K5111" s="14">
        <v>0.0</v>
      </c>
      <c r="L5111" s="14">
        <v>0.0</v>
      </c>
      <c r="M5111" s="14">
        <v>1.0</v>
      </c>
      <c r="N5111" s="14">
        <v>81.0</v>
      </c>
      <c r="O5111" s="14">
        <v>31.0</v>
      </c>
      <c r="P5111" s="14">
        <v>0.0</v>
      </c>
      <c r="Q5111" s="14"/>
      <c r="R5111" s="17">
        <f t="shared" si="1"/>
        <v>6.174745292</v>
      </c>
      <c r="S5111" s="17">
        <f t="shared" si="2"/>
        <v>6.07183287</v>
      </c>
      <c r="T5111" s="17">
        <f t="shared" si="3"/>
        <v>0</v>
      </c>
      <c r="U5111" s="17">
        <f t="shared" si="4"/>
        <v>0</v>
      </c>
      <c r="V5111" s="17">
        <f t="shared" si="5"/>
        <v>0.1029124215</v>
      </c>
      <c r="W5111" s="17">
        <f t="shared" si="6"/>
        <v>8.335906144</v>
      </c>
      <c r="X5111" s="17">
        <f t="shared" si="7"/>
        <v>3.190285067</v>
      </c>
      <c r="Y5111" s="14">
        <f t="shared" si="8"/>
        <v>4487</v>
      </c>
      <c r="Z5111" s="14">
        <f t="shared" si="9"/>
        <v>2717</v>
      </c>
      <c r="AA5111" s="14">
        <f t="shared" si="10"/>
        <v>255</v>
      </c>
      <c r="AB5111" s="14">
        <f t="shared" si="11"/>
        <v>656</v>
      </c>
      <c r="AC5111" s="14">
        <f t="shared" si="12"/>
        <v>279</v>
      </c>
      <c r="AD5111" s="14">
        <f t="shared" si="13"/>
        <v>3146</v>
      </c>
      <c r="AE5111" s="14">
        <f t="shared" si="14"/>
        <v>771</v>
      </c>
      <c r="AF5111" s="14">
        <f t="shared" si="15"/>
        <v>25</v>
      </c>
      <c r="AG5111" s="17">
        <f t="shared" si="16"/>
        <v>12.96738358</v>
      </c>
      <c r="AH5111" s="20">
        <f>12*(J5111*'Programas e Observações'!$C$8+K5111*'Programas e Observações'!$C$9+L5111*('Programas e Observações'!$C$8+'Programas e Observações'!$C$9)+M5111*'Programas e Observações'!$C$10)</f>
        <v>12244.68</v>
      </c>
      <c r="AI5111" s="20">
        <f>12*(J5111*'Programas e Observações'!$D$8+K5111*'Programas e Observações'!$D$9+L5111*('Programas e Observações'!$D$8+'Programas e Observações'!$D$9)+M5111*'Programas e Observações'!$D$10)</f>
        <v>33477.72</v>
      </c>
      <c r="AJ5111" s="13" t="s">
        <v>2526</v>
      </c>
      <c r="AK5111" s="13" t="s">
        <v>1381</v>
      </c>
    </row>
    <row r="5112" ht="15.75" customHeight="1">
      <c r="A5112" s="13" t="s">
        <v>19126</v>
      </c>
      <c r="B5112" s="13" t="s">
        <v>19127</v>
      </c>
      <c r="C5112" s="13" t="s">
        <v>19128</v>
      </c>
      <c r="D5112" s="13" t="s">
        <v>19097</v>
      </c>
      <c r="E5112" s="13" t="s">
        <v>19129</v>
      </c>
      <c r="F5112" s="13" t="s">
        <v>16472</v>
      </c>
      <c r="G5112" s="14">
        <v>29826.0</v>
      </c>
      <c r="H5112" s="16" t="b">
        <f>G5112&lt;'Programas e Observações'!$C$11</f>
        <v>0</v>
      </c>
      <c r="I5112" s="14">
        <v>2151.0</v>
      </c>
      <c r="J5112" s="14">
        <v>1207.0</v>
      </c>
      <c r="K5112" s="14">
        <v>182.0</v>
      </c>
      <c r="L5112" s="14">
        <v>459.0</v>
      </c>
      <c r="M5112" s="14">
        <v>179.0</v>
      </c>
      <c r="N5112" s="14">
        <v>421.0</v>
      </c>
      <c r="O5112" s="14">
        <v>45.0</v>
      </c>
      <c r="P5112" s="14">
        <v>2.0</v>
      </c>
      <c r="Q5112" s="14"/>
      <c r="R5112" s="17">
        <f t="shared" si="1"/>
        <v>72.11828606</v>
      </c>
      <c r="S5112" s="17">
        <f t="shared" si="2"/>
        <v>40.46804801</v>
      </c>
      <c r="T5112" s="17">
        <f t="shared" si="3"/>
        <v>6.102058607</v>
      </c>
      <c r="U5112" s="17">
        <f t="shared" si="4"/>
        <v>15.38925769</v>
      </c>
      <c r="V5112" s="17">
        <f t="shared" si="5"/>
        <v>6.001475223</v>
      </c>
      <c r="W5112" s="17">
        <f t="shared" si="6"/>
        <v>14.1152015</v>
      </c>
      <c r="X5112" s="17">
        <f t="shared" si="7"/>
        <v>1.508750754</v>
      </c>
      <c r="Y5112" s="14">
        <f t="shared" si="8"/>
        <v>7213</v>
      </c>
      <c r="Z5112" s="14">
        <f t="shared" si="9"/>
        <v>4225</v>
      </c>
      <c r="AA5112" s="14">
        <f t="shared" si="10"/>
        <v>598</v>
      </c>
      <c r="AB5112" s="14">
        <f t="shared" si="11"/>
        <v>1401</v>
      </c>
      <c r="AC5112" s="14">
        <f t="shared" si="12"/>
        <v>376</v>
      </c>
      <c r="AD5112" s="14">
        <f t="shared" si="13"/>
        <v>2065</v>
      </c>
      <c r="AE5112" s="14">
        <f t="shared" si="14"/>
        <v>260</v>
      </c>
      <c r="AF5112" s="14">
        <f t="shared" si="15"/>
        <v>7</v>
      </c>
      <c r="AG5112" s="17">
        <f t="shared" si="16"/>
        <v>41.94067949</v>
      </c>
      <c r="AH5112" s="20">
        <f>12*(J5112*'Programas e Observações'!$C$8+K5112*'Programas e Observações'!$C$9+L5112*('Programas e Observações'!$C$8+'Programas e Observações'!$C$9)+M5112*'Programas e Observações'!$C$10)</f>
        <v>751776.12</v>
      </c>
      <c r="AI5112" s="20">
        <f>12*(J5112*'Programas e Observações'!$D$8+K5112*'Programas e Observações'!$D$9+L5112*('Programas e Observações'!$D$8+'Programas e Observações'!$D$9)+M5112*'Programas e Observações'!$D$10)</f>
        <v>1367338.08</v>
      </c>
      <c r="AJ5112" s="13" t="s">
        <v>19130</v>
      </c>
      <c r="AK5112" s="13" t="s">
        <v>19131</v>
      </c>
    </row>
    <row r="5113" ht="15.75" customHeight="1">
      <c r="A5113" s="13" t="s">
        <v>19132</v>
      </c>
      <c r="B5113" s="13" t="s">
        <v>19133</v>
      </c>
      <c r="C5113" s="13" t="s">
        <v>19134</v>
      </c>
      <c r="D5113" s="13" t="s">
        <v>19097</v>
      </c>
      <c r="E5113" s="13" t="s">
        <v>19114</v>
      </c>
      <c r="F5113" s="13" t="s">
        <v>19115</v>
      </c>
      <c r="G5113" s="14">
        <v>48689.0</v>
      </c>
      <c r="H5113" s="16" t="b">
        <f>G5113&lt;'Programas e Observações'!$C$11</f>
        <v>0</v>
      </c>
      <c r="I5113" s="14">
        <v>1031.0</v>
      </c>
      <c r="J5113" s="14">
        <v>356.0</v>
      </c>
      <c r="K5113" s="14">
        <v>3.0</v>
      </c>
      <c r="L5113" s="14">
        <v>214.0</v>
      </c>
      <c r="M5113" s="14">
        <v>42.0</v>
      </c>
      <c r="N5113" s="14">
        <v>513.0</v>
      </c>
      <c r="O5113" s="14">
        <v>63.0</v>
      </c>
      <c r="P5113" s="14">
        <v>1.0</v>
      </c>
      <c r="Q5113" s="14"/>
      <c r="R5113" s="17">
        <f t="shared" si="1"/>
        <v>21.17521411</v>
      </c>
      <c r="S5113" s="17">
        <f t="shared" si="2"/>
        <v>7.311713118</v>
      </c>
      <c r="T5113" s="17">
        <f t="shared" si="3"/>
        <v>0.06161555998</v>
      </c>
      <c r="U5113" s="17">
        <f t="shared" si="4"/>
        <v>4.395243279</v>
      </c>
      <c r="V5113" s="17">
        <f t="shared" si="5"/>
        <v>0.8626178398</v>
      </c>
      <c r="W5113" s="17">
        <f t="shared" si="6"/>
        <v>10.53626076</v>
      </c>
      <c r="X5113" s="17">
        <f t="shared" si="7"/>
        <v>1.29392676</v>
      </c>
      <c r="Y5113" s="14">
        <f t="shared" si="8"/>
        <v>4185</v>
      </c>
      <c r="Z5113" s="14">
        <f t="shared" si="9"/>
        <v>2178</v>
      </c>
      <c r="AA5113" s="14">
        <f t="shared" si="10"/>
        <v>231</v>
      </c>
      <c r="AB5113" s="14">
        <f t="shared" si="11"/>
        <v>811</v>
      </c>
      <c r="AC5113" s="14">
        <f t="shared" si="12"/>
        <v>136</v>
      </c>
      <c r="AD5113" s="14">
        <f t="shared" si="13"/>
        <v>2746</v>
      </c>
      <c r="AE5113" s="14">
        <f t="shared" si="14"/>
        <v>398</v>
      </c>
      <c r="AF5113" s="14">
        <f t="shared" si="15"/>
        <v>14</v>
      </c>
      <c r="AG5113" s="17">
        <f t="shared" si="16"/>
        <v>16.43386987</v>
      </c>
      <c r="AH5113" s="20">
        <f>12*(J5113*'Programas e Observações'!$C$8+K5113*'Programas e Observações'!$C$9+L5113*('Programas e Observações'!$C$8+'Programas e Observações'!$C$9)+M5113*'Programas e Observações'!$C$10)</f>
        <v>245887.56</v>
      </c>
      <c r="AI5113" s="20">
        <f>12*(J5113*'Programas e Observações'!$D$8+K5113*'Programas e Observações'!$D$9+L5113*('Programas e Observações'!$D$8+'Programas e Observações'!$D$9)+M5113*'Programas e Observações'!$D$10)</f>
        <v>456169.32</v>
      </c>
      <c r="AJ5113" s="13" t="s">
        <v>8459</v>
      </c>
      <c r="AK5113" s="13" t="s">
        <v>3455</v>
      </c>
    </row>
    <row r="5114" ht="15.75" customHeight="1">
      <c r="A5114" s="13" t="s">
        <v>19135</v>
      </c>
      <c r="B5114" s="13" t="s">
        <v>19136</v>
      </c>
      <c r="C5114" s="13" t="s">
        <v>19137</v>
      </c>
      <c r="D5114" s="13" t="s">
        <v>19097</v>
      </c>
      <c r="E5114" s="13" t="s">
        <v>19107</v>
      </c>
      <c r="F5114" s="13" t="s">
        <v>19108</v>
      </c>
      <c r="G5114" s="14">
        <v>11125.0</v>
      </c>
      <c r="H5114" s="16" t="b">
        <f>G5114&lt;'Programas e Observações'!$C$11</f>
        <v>1</v>
      </c>
      <c r="I5114" s="14">
        <v>41.0</v>
      </c>
      <c r="J5114" s="14">
        <v>24.0</v>
      </c>
      <c r="K5114" s="14">
        <v>0.0</v>
      </c>
      <c r="L5114" s="14">
        <v>0.0</v>
      </c>
      <c r="M5114" s="14">
        <v>0.0</v>
      </c>
      <c r="N5114" s="14">
        <v>70.0</v>
      </c>
      <c r="O5114" s="14">
        <v>9.0</v>
      </c>
      <c r="P5114" s="14">
        <v>0.0</v>
      </c>
      <c r="Q5114" s="14"/>
      <c r="R5114" s="17">
        <f t="shared" si="1"/>
        <v>3.685393258</v>
      </c>
      <c r="S5114" s="17">
        <f t="shared" si="2"/>
        <v>2.157303371</v>
      </c>
      <c r="T5114" s="17">
        <f t="shared" si="3"/>
        <v>0</v>
      </c>
      <c r="U5114" s="17">
        <f t="shared" si="4"/>
        <v>0</v>
      </c>
      <c r="V5114" s="17">
        <f t="shared" si="5"/>
        <v>0</v>
      </c>
      <c r="W5114" s="17">
        <f t="shared" si="6"/>
        <v>6.292134831</v>
      </c>
      <c r="X5114" s="17">
        <f t="shared" si="7"/>
        <v>0.808988764</v>
      </c>
      <c r="Y5114" s="14">
        <f t="shared" si="8"/>
        <v>4487</v>
      </c>
      <c r="Z5114" s="14">
        <f t="shared" si="9"/>
        <v>2717</v>
      </c>
      <c r="AA5114" s="14">
        <f t="shared" si="10"/>
        <v>255</v>
      </c>
      <c r="AB5114" s="14">
        <f t="shared" si="11"/>
        <v>656</v>
      </c>
      <c r="AC5114" s="14">
        <f t="shared" si="12"/>
        <v>279</v>
      </c>
      <c r="AD5114" s="14">
        <f t="shared" si="13"/>
        <v>3146</v>
      </c>
      <c r="AE5114" s="14">
        <f t="shared" si="14"/>
        <v>771</v>
      </c>
      <c r="AF5114" s="14">
        <f t="shared" si="15"/>
        <v>25</v>
      </c>
      <c r="AG5114" s="17">
        <f t="shared" si="16"/>
        <v>12.96738358</v>
      </c>
      <c r="AH5114" s="20">
        <f>12*(J5114*'Programas e Observações'!$C$8+K5114*'Programas e Observações'!$C$9+L5114*('Programas e Observações'!$C$8+'Programas e Observações'!$C$9)+M5114*'Programas e Observações'!$C$10)</f>
        <v>4766.4</v>
      </c>
      <c r="AI5114" s="20">
        <f>12*(J5114*'Programas e Observações'!$D$8+K5114*'Programas e Observações'!$D$9+L5114*('Programas e Observações'!$D$8+'Programas e Observações'!$D$9)+M5114*'Programas e Observações'!$D$10)</f>
        <v>13397.76</v>
      </c>
      <c r="AJ5114" s="13" t="s">
        <v>1792</v>
      </c>
      <c r="AK5114" s="13" t="s">
        <v>1189</v>
      </c>
    </row>
    <row r="5115" ht="15.75" customHeight="1">
      <c r="A5115" s="13" t="s">
        <v>19138</v>
      </c>
      <c r="B5115" s="13" t="s">
        <v>19139</v>
      </c>
      <c r="C5115" s="13" t="s">
        <v>15136</v>
      </c>
      <c r="D5115" s="13" t="s">
        <v>19097</v>
      </c>
      <c r="E5115" s="13" t="s">
        <v>19140</v>
      </c>
      <c r="F5115" s="13" t="s">
        <v>19141</v>
      </c>
      <c r="G5115" s="14">
        <v>8342.0</v>
      </c>
      <c r="H5115" s="16" t="b">
        <f>G5115&lt;'Programas e Observações'!$C$11</f>
        <v>1</v>
      </c>
      <c r="I5115" s="14">
        <v>178.0</v>
      </c>
      <c r="J5115" s="14">
        <v>70.0</v>
      </c>
      <c r="K5115" s="14">
        <v>25.0</v>
      </c>
      <c r="L5115" s="14">
        <v>61.0</v>
      </c>
      <c r="M5115" s="14">
        <v>7.0</v>
      </c>
      <c r="N5115" s="14">
        <v>53.0</v>
      </c>
      <c r="O5115" s="14">
        <v>21.0</v>
      </c>
      <c r="P5115" s="14">
        <v>0.0</v>
      </c>
      <c r="Q5115" s="14"/>
      <c r="R5115" s="17">
        <f t="shared" si="1"/>
        <v>21.33780868</v>
      </c>
      <c r="S5115" s="17">
        <f t="shared" si="2"/>
        <v>8.391273076</v>
      </c>
      <c r="T5115" s="17">
        <f t="shared" si="3"/>
        <v>2.996883241</v>
      </c>
      <c r="U5115" s="17">
        <f t="shared" si="4"/>
        <v>7.312395109</v>
      </c>
      <c r="V5115" s="17">
        <f t="shared" si="5"/>
        <v>0.8391273076</v>
      </c>
      <c r="W5115" s="17">
        <f t="shared" si="6"/>
        <v>6.353392472</v>
      </c>
      <c r="X5115" s="17">
        <f t="shared" si="7"/>
        <v>2.517381923</v>
      </c>
      <c r="Y5115" s="14">
        <f t="shared" si="8"/>
        <v>48262</v>
      </c>
      <c r="Z5115" s="14">
        <f t="shared" si="9"/>
        <v>23127</v>
      </c>
      <c r="AA5115" s="14">
        <f t="shared" si="10"/>
        <v>4433</v>
      </c>
      <c r="AB5115" s="14">
        <f t="shared" si="11"/>
        <v>11576</v>
      </c>
      <c r="AC5115" s="14">
        <f t="shared" si="12"/>
        <v>3268</v>
      </c>
      <c r="AD5115" s="14">
        <f t="shared" si="13"/>
        <v>14201</v>
      </c>
      <c r="AE5115" s="14">
        <f t="shared" si="14"/>
        <v>2219</v>
      </c>
      <c r="AF5115" s="14">
        <f t="shared" si="15"/>
        <v>35</v>
      </c>
      <c r="AG5115" s="17">
        <f t="shared" si="16"/>
        <v>44.07307462</v>
      </c>
      <c r="AH5115" s="20">
        <f>12*(J5115*'Programas e Observações'!$C$8+K5115*'Programas e Observações'!$C$9+L5115*('Programas e Observações'!$C$8+'Programas e Observações'!$C$9)+M5115*'Programas e Observações'!$C$10)</f>
        <v>73515.96</v>
      </c>
      <c r="AI5115" s="20">
        <f>12*(J5115*'Programas e Observações'!$D$8+K5115*'Programas e Observações'!$D$9+L5115*('Programas e Observações'!$D$8+'Programas e Observações'!$D$9)+M5115*'Programas e Observações'!$D$10)</f>
        <v>122586.36</v>
      </c>
      <c r="AJ5115" s="13" t="s">
        <v>6269</v>
      </c>
      <c r="AK5115" s="13" t="s">
        <v>1412</v>
      </c>
    </row>
    <row r="5116" ht="15.75" customHeight="1">
      <c r="A5116" s="13" t="s">
        <v>19142</v>
      </c>
      <c r="B5116" s="13" t="s">
        <v>19143</v>
      </c>
      <c r="C5116" s="13" t="s">
        <v>19144</v>
      </c>
      <c r="D5116" s="13" t="s">
        <v>19097</v>
      </c>
      <c r="E5116" s="13" t="s">
        <v>19098</v>
      </c>
      <c r="F5116" s="13" t="s">
        <v>19099</v>
      </c>
      <c r="G5116" s="14">
        <v>24222.0</v>
      </c>
      <c r="H5116" s="16" t="b">
        <f>G5116&lt;'Programas e Observações'!$C$11</f>
        <v>0</v>
      </c>
      <c r="I5116" s="14">
        <v>846.0</v>
      </c>
      <c r="J5116" s="14">
        <v>707.0</v>
      </c>
      <c r="K5116" s="14">
        <v>11.0</v>
      </c>
      <c r="L5116" s="14">
        <v>30.0</v>
      </c>
      <c r="M5116" s="14">
        <v>5.0</v>
      </c>
      <c r="N5116" s="14">
        <v>403.0</v>
      </c>
      <c r="O5116" s="14">
        <v>35.0</v>
      </c>
      <c r="P5116" s="14">
        <v>1.0</v>
      </c>
      <c r="Q5116" s="14"/>
      <c r="R5116" s="17">
        <f t="shared" si="1"/>
        <v>34.92692594</v>
      </c>
      <c r="S5116" s="17">
        <f t="shared" si="2"/>
        <v>29.18834118</v>
      </c>
      <c r="T5116" s="17">
        <f t="shared" si="3"/>
        <v>0.4541326067</v>
      </c>
      <c r="U5116" s="17">
        <f t="shared" si="4"/>
        <v>1.238543473</v>
      </c>
      <c r="V5116" s="17">
        <f t="shared" si="5"/>
        <v>0.2064239121</v>
      </c>
      <c r="W5116" s="17">
        <f t="shared" si="6"/>
        <v>16.63776732</v>
      </c>
      <c r="X5116" s="17">
        <f t="shared" si="7"/>
        <v>1.444967385</v>
      </c>
      <c r="Y5116" s="14">
        <f t="shared" si="8"/>
        <v>7278</v>
      </c>
      <c r="Z5116" s="14">
        <f t="shared" si="9"/>
        <v>3204</v>
      </c>
      <c r="AA5116" s="14">
        <f t="shared" si="10"/>
        <v>1460</v>
      </c>
      <c r="AB5116" s="14">
        <f t="shared" si="11"/>
        <v>1381</v>
      </c>
      <c r="AC5116" s="14">
        <f t="shared" si="12"/>
        <v>167</v>
      </c>
      <c r="AD5116" s="14">
        <f t="shared" si="13"/>
        <v>2602</v>
      </c>
      <c r="AE5116" s="14">
        <f t="shared" si="14"/>
        <v>366</v>
      </c>
      <c r="AF5116" s="14">
        <f t="shared" si="15"/>
        <v>6</v>
      </c>
      <c r="AG5116" s="17">
        <f t="shared" si="16"/>
        <v>34.11136108</v>
      </c>
      <c r="AH5116" s="20">
        <f>12*(J5116*'Programas e Observações'!$C$8+K5116*'Programas e Observações'!$C$9+L5116*('Programas e Observações'!$C$8+'Programas e Observações'!$C$9)+M5116*'Programas e Observações'!$C$10)</f>
        <v>169890</v>
      </c>
      <c r="AI5116" s="20">
        <f>12*(J5116*'Programas e Observações'!$D$8+K5116*'Programas e Observações'!$D$9+L5116*('Programas e Observações'!$D$8+'Programas e Observações'!$D$9)+M5116*'Programas e Observações'!$D$10)</f>
        <v>435901.68</v>
      </c>
      <c r="AJ5116" s="13" t="s">
        <v>12725</v>
      </c>
      <c r="AK5116" s="13" t="s">
        <v>4567</v>
      </c>
    </row>
    <row r="5117" ht="15.75" customHeight="1">
      <c r="A5117" s="13" t="s">
        <v>19145</v>
      </c>
      <c r="B5117" s="13" t="s">
        <v>19146</v>
      </c>
      <c r="C5117" s="13" t="s">
        <v>19147</v>
      </c>
      <c r="D5117" s="13" t="s">
        <v>19097</v>
      </c>
      <c r="E5117" s="13" t="s">
        <v>19119</v>
      </c>
      <c r="F5117" s="13" t="s">
        <v>1492</v>
      </c>
      <c r="G5117" s="14">
        <v>10947.0</v>
      </c>
      <c r="H5117" s="16" t="b">
        <f>G5117&lt;'Programas e Observações'!$C$11</f>
        <v>1</v>
      </c>
      <c r="I5117" s="14">
        <v>849.0</v>
      </c>
      <c r="J5117" s="14">
        <v>493.0</v>
      </c>
      <c r="K5117" s="14">
        <v>87.0</v>
      </c>
      <c r="L5117" s="14">
        <v>188.0</v>
      </c>
      <c r="M5117" s="14">
        <v>43.0</v>
      </c>
      <c r="N5117" s="14">
        <v>121.0</v>
      </c>
      <c r="O5117" s="14">
        <v>22.0</v>
      </c>
      <c r="P5117" s="14">
        <v>0.0</v>
      </c>
      <c r="Q5117" s="14"/>
      <c r="R5117" s="17">
        <f t="shared" si="1"/>
        <v>77.55549466</v>
      </c>
      <c r="S5117" s="17">
        <f t="shared" si="2"/>
        <v>45.03516945</v>
      </c>
      <c r="T5117" s="17">
        <f t="shared" si="3"/>
        <v>7.947382845</v>
      </c>
      <c r="U5117" s="17">
        <f t="shared" si="4"/>
        <v>17.17365488</v>
      </c>
      <c r="V5117" s="17">
        <f t="shared" si="5"/>
        <v>3.928016808</v>
      </c>
      <c r="W5117" s="17">
        <f t="shared" si="6"/>
        <v>11.0532566</v>
      </c>
      <c r="X5117" s="17">
        <f t="shared" si="7"/>
        <v>2.009683018</v>
      </c>
      <c r="Y5117" s="14">
        <f t="shared" si="8"/>
        <v>3684</v>
      </c>
      <c r="Z5117" s="14">
        <f t="shared" si="9"/>
        <v>1751</v>
      </c>
      <c r="AA5117" s="14">
        <f t="shared" si="10"/>
        <v>407</v>
      </c>
      <c r="AB5117" s="14">
        <f t="shared" si="11"/>
        <v>832</v>
      </c>
      <c r="AC5117" s="14">
        <f t="shared" si="12"/>
        <v>156</v>
      </c>
      <c r="AD5117" s="14">
        <f t="shared" si="13"/>
        <v>1513</v>
      </c>
      <c r="AE5117" s="14">
        <f t="shared" si="14"/>
        <v>269</v>
      </c>
      <c r="AF5117" s="14">
        <f t="shared" si="15"/>
        <v>4</v>
      </c>
      <c r="AG5117" s="17">
        <f t="shared" si="16"/>
        <v>30.87159461</v>
      </c>
      <c r="AH5117" s="20">
        <f>12*(J5117*'Programas e Observações'!$C$8+K5117*'Programas e Observações'!$C$9+L5117*('Programas e Observações'!$C$8+'Programas e Observações'!$C$9)+M5117*'Programas e Observações'!$C$10)</f>
        <v>298004.64</v>
      </c>
      <c r="AI5117" s="20">
        <f>12*(J5117*'Programas e Observações'!$D$8+K5117*'Programas e Observações'!$D$9+L5117*('Programas e Observações'!$D$8+'Programas e Observações'!$D$9)+M5117*'Programas e Observações'!$D$10)</f>
        <v>549473.52</v>
      </c>
      <c r="AJ5117" s="13" t="s">
        <v>18362</v>
      </c>
      <c r="AK5117" s="13" t="s">
        <v>3004</v>
      </c>
    </row>
    <row r="5118" ht="15.75" customHeight="1">
      <c r="A5118" s="13" t="s">
        <v>19148</v>
      </c>
      <c r="B5118" s="13" t="s">
        <v>19149</v>
      </c>
      <c r="C5118" s="13" t="s">
        <v>19150</v>
      </c>
      <c r="D5118" s="13" t="s">
        <v>19097</v>
      </c>
      <c r="E5118" s="13" t="s">
        <v>19114</v>
      </c>
      <c r="F5118" s="13" t="s">
        <v>19115</v>
      </c>
      <c r="G5118" s="14">
        <v>21881.0</v>
      </c>
      <c r="H5118" s="16" t="b">
        <f>G5118&lt;'Programas e Observações'!$C$11</f>
        <v>0</v>
      </c>
      <c r="I5118" s="14">
        <v>0.0</v>
      </c>
      <c r="J5118" s="14">
        <v>0.0</v>
      </c>
      <c r="K5118" s="14">
        <v>0.0</v>
      </c>
      <c r="L5118" s="14">
        <v>0.0</v>
      </c>
      <c r="M5118" s="14">
        <v>0.0</v>
      </c>
      <c r="N5118" s="14">
        <v>144.0</v>
      </c>
      <c r="O5118" s="14">
        <v>45.0</v>
      </c>
      <c r="P5118" s="14">
        <v>2.0</v>
      </c>
      <c r="Q5118" s="14"/>
      <c r="R5118" s="17">
        <f t="shared" si="1"/>
        <v>0</v>
      </c>
      <c r="S5118" s="17">
        <f t="shared" si="2"/>
        <v>0</v>
      </c>
      <c r="T5118" s="17">
        <f t="shared" si="3"/>
        <v>0</v>
      </c>
      <c r="U5118" s="17">
        <f t="shared" si="4"/>
        <v>0</v>
      </c>
      <c r="V5118" s="17">
        <f t="shared" si="5"/>
        <v>0</v>
      </c>
      <c r="W5118" s="17">
        <f t="shared" si="6"/>
        <v>6.581052054</v>
      </c>
      <c r="X5118" s="17">
        <f t="shared" si="7"/>
        <v>2.056578767</v>
      </c>
      <c r="Y5118" s="14">
        <f t="shared" si="8"/>
        <v>4185</v>
      </c>
      <c r="Z5118" s="14">
        <f t="shared" si="9"/>
        <v>2178</v>
      </c>
      <c r="AA5118" s="14">
        <f t="shared" si="10"/>
        <v>231</v>
      </c>
      <c r="AB5118" s="14">
        <f t="shared" si="11"/>
        <v>811</v>
      </c>
      <c r="AC5118" s="14">
        <f t="shared" si="12"/>
        <v>136</v>
      </c>
      <c r="AD5118" s="14">
        <f t="shared" si="13"/>
        <v>2746</v>
      </c>
      <c r="AE5118" s="14">
        <f t="shared" si="14"/>
        <v>398</v>
      </c>
      <c r="AF5118" s="14">
        <f t="shared" si="15"/>
        <v>14</v>
      </c>
      <c r="AG5118" s="17">
        <f t="shared" si="16"/>
        <v>16.43386987</v>
      </c>
      <c r="AH5118" s="20">
        <f>12*(J5118*'Programas e Observações'!$C$8+K5118*'Programas e Observações'!$C$9+L5118*('Programas e Observações'!$C$8+'Programas e Observações'!$C$9)+M5118*'Programas e Observações'!$C$10)</f>
        <v>0</v>
      </c>
      <c r="AI5118" s="20">
        <f>12*(J5118*'Programas e Observações'!$D$8+K5118*'Programas e Observações'!$D$9+L5118*('Programas e Observações'!$D$8+'Programas e Observações'!$D$9)+M5118*'Programas e Observações'!$D$10)</f>
        <v>0</v>
      </c>
      <c r="AJ5118" s="13" t="s">
        <v>342</v>
      </c>
      <c r="AK5118" s="13" t="s">
        <v>343</v>
      </c>
    </row>
    <row r="5119" ht="15.75" customHeight="1">
      <c r="A5119" s="13" t="s">
        <v>19151</v>
      </c>
      <c r="B5119" s="13" t="s">
        <v>19152</v>
      </c>
      <c r="C5119" s="13" t="s">
        <v>19153</v>
      </c>
      <c r="D5119" s="13" t="s">
        <v>19097</v>
      </c>
      <c r="E5119" s="13" t="s">
        <v>19114</v>
      </c>
      <c r="F5119" s="13" t="s">
        <v>19115</v>
      </c>
      <c r="G5119" s="14">
        <v>8887.0</v>
      </c>
      <c r="H5119" s="16" t="b">
        <f>G5119&lt;'Programas e Observações'!$C$11</f>
        <v>1</v>
      </c>
      <c r="I5119" s="14">
        <v>254.0</v>
      </c>
      <c r="J5119" s="14">
        <v>171.0</v>
      </c>
      <c r="K5119" s="14">
        <v>11.0</v>
      </c>
      <c r="L5119" s="14">
        <v>30.0</v>
      </c>
      <c r="M5119" s="14">
        <v>18.0</v>
      </c>
      <c r="N5119" s="14">
        <v>66.0</v>
      </c>
      <c r="O5119" s="14">
        <v>17.0</v>
      </c>
      <c r="P5119" s="14">
        <v>0.0</v>
      </c>
      <c r="Q5119" s="14"/>
      <c r="R5119" s="17">
        <f t="shared" si="1"/>
        <v>28.58107348</v>
      </c>
      <c r="S5119" s="17">
        <f t="shared" si="2"/>
        <v>19.24158884</v>
      </c>
      <c r="T5119" s="17">
        <f t="shared" si="3"/>
        <v>1.237763025</v>
      </c>
      <c r="U5119" s="17">
        <f t="shared" si="4"/>
        <v>3.37571734</v>
      </c>
      <c r="V5119" s="17">
        <f t="shared" si="5"/>
        <v>2.025430404</v>
      </c>
      <c r="W5119" s="17">
        <f t="shared" si="6"/>
        <v>7.426578148</v>
      </c>
      <c r="X5119" s="17">
        <f t="shared" si="7"/>
        <v>1.912906493</v>
      </c>
      <c r="Y5119" s="14">
        <f t="shared" si="8"/>
        <v>4185</v>
      </c>
      <c r="Z5119" s="14">
        <f t="shared" si="9"/>
        <v>2178</v>
      </c>
      <c r="AA5119" s="14">
        <f t="shared" si="10"/>
        <v>231</v>
      </c>
      <c r="AB5119" s="14">
        <f t="shared" si="11"/>
        <v>811</v>
      </c>
      <c r="AC5119" s="14">
        <f t="shared" si="12"/>
        <v>136</v>
      </c>
      <c r="AD5119" s="14">
        <f t="shared" si="13"/>
        <v>2746</v>
      </c>
      <c r="AE5119" s="14">
        <f t="shared" si="14"/>
        <v>398</v>
      </c>
      <c r="AF5119" s="14">
        <f t="shared" si="15"/>
        <v>14</v>
      </c>
      <c r="AG5119" s="17">
        <f t="shared" si="16"/>
        <v>16.43386987</v>
      </c>
      <c r="AH5119" s="20">
        <f>12*(J5119*'Programas e Observações'!$C$8+K5119*'Programas e Observações'!$C$9+L5119*('Programas e Observações'!$C$8+'Programas e Observações'!$C$9)+M5119*'Programas e Observações'!$C$10)</f>
        <v>70295.04</v>
      </c>
      <c r="AI5119" s="20">
        <f>12*(J5119*'Programas e Observações'!$D$8+K5119*'Programas e Observações'!$D$9+L5119*('Programas e Observações'!$D$8+'Programas e Observações'!$D$9)+M5119*'Programas e Observações'!$D$10)</f>
        <v>143725.32</v>
      </c>
      <c r="AJ5119" s="13" t="s">
        <v>7791</v>
      </c>
      <c r="AK5119" s="13" t="s">
        <v>2137</v>
      </c>
    </row>
    <row r="5120" ht="15.75" customHeight="1">
      <c r="A5120" s="13" t="s">
        <v>19154</v>
      </c>
      <c r="B5120" s="13" t="s">
        <v>19155</v>
      </c>
      <c r="C5120" s="13" t="s">
        <v>943</v>
      </c>
      <c r="D5120" s="13" t="s">
        <v>19097</v>
      </c>
      <c r="E5120" s="13" t="s">
        <v>19114</v>
      </c>
      <c r="F5120" s="13" t="s">
        <v>19115</v>
      </c>
      <c r="G5120" s="14">
        <v>25034.0</v>
      </c>
      <c r="H5120" s="16" t="b">
        <f>G5120&lt;'Programas e Observações'!$C$11</f>
        <v>0</v>
      </c>
      <c r="I5120" s="14">
        <v>127.0</v>
      </c>
      <c r="J5120" s="14">
        <v>41.0</v>
      </c>
      <c r="K5120" s="14">
        <v>23.0</v>
      </c>
      <c r="L5120" s="14">
        <v>18.0</v>
      </c>
      <c r="M5120" s="14">
        <v>3.0</v>
      </c>
      <c r="N5120" s="14">
        <v>414.0</v>
      </c>
      <c r="O5120" s="14">
        <v>37.0</v>
      </c>
      <c r="P5120" s="14">
        <v>3.0</v>
      </c>
      <c r="Q5120" s="14"/>
      <c r="R5120" s="17">
        <f t="shared" si="1"/>
        <v>5.073100583</v>
      </c>
      <c r="S5120" s="17">
        <f t="shared" si="2"/>
        <v>1.637772629</v>
      </c>
      <c r="T5120" s="17">
        <f t="shared" si="3"/>
        <v>0.9187504993</v>
      </c>
      <c r="U5120" s="17">
        <f t="shared" si="4"/>
        <v>0.7190221299</v>
      </c>
      <c r="V5120" s="17">
        <f t="shared" si="5"/>
        <v>0.1198370217</v>
      </c>
      <c r="W5120" s="17">
        <f t="shared" si="6"/>
        <v>16.53750899</v>
      </c>
      <c r="X5120" s="17">
        <f t="shared" si="7"/>
        <v>1.477989934</v>
      </c>
      <c r="Y5120" s="14">
        <f t="shared" si="8"/>
        <v>4185</v>
      </c>
      <c r="Z5120" s="14">
        <f t="shared" si="9"/>
        <v>2178</v>
      </c>
      <c r="AA5120" s="14">
        <f t="shared" si="10"/>
        <v>231</v>
      </c>
      <c r="AB5120" s="14">
        <f t="shared" si="11"/>
        <v>811</v>
      </c>
      <c r="AC5120" s="14">
        <f t="shared" si="12"/>
        <v>136</v>
      </c>
      <c r="AD5120" s="14">
        <f t="shared" si="13"/>
        <v>2746</v>
      </c>
      <c r="AE5120" s="14">
        <f t="shared" si="14"/>
        <v>398</v>
      </c>
      <c r="AF5120" s="14">
        <f t="shared" si="15"/>
        <v>14</v>
      </c>
      <c r="AG5120" s="17">
        <f t="shared" si="16"/>
        <v>16.43386987</v>
      </c>
      <c r="AH5120" s="20">
        <f>12*(J5120*'Programas e Observações'!$C$8+K5120*'Programas e Observações'!$C$9+L5120*('Programas e Observações'!$C$8+'Programas e Observações'!$C$9)+M5120*'Programas e Observações'!$C$10)</f>
        <v>34184.64</v>
      </c>
      <c r="AI5120" s="20">
        <f>12*(J5120*'Programas e Observações'!$D$8+K5120*'Programas e Observações'!$D$9+L5120*('Programas e Observações'!$D$8+'Programas e Observações'!$D$9)+M5120*'Programas e Observações'!$D$10)</f>
        <v>56331.84</v>
      </c>
      <c r="AJ5120" s="13" t="s">
        <v>2141</v>
      </c>
      <c r="AK5120" s="13" t="s">
        <v>2057</v>
      </c>
    </row>
    <row r="5121" ht="15.75" customHeight="1">
      <c r="A5121" s="13" t="s">
        <v>19156</v>
      </c>
      <c r="B5121" s="13" t="s">
        <v>19157</v>
      </c>
      <c r="C5121" s="13" t="s">
        <v>19158</v>
      </c>
      <c r="D5121" s="13" t="s">
        <v>19097</v>
      </c>
      <c r="E5121" s="13" t="s">
        <v>19098</v>
      </c>
      <c r="F5121" s="13" t="s">
        <v>19099</v>
      </c>
      <c r="G5121" s="14">
        <v>11833.0</v>
      </c>
      <c r="H5121" s="16" t="b">
        <f>G5121&lt;'Programas e Observações'!$C$11</f>
        <v>1</v>
      </c>
      <c r="I5121" s="14">
        <v>1074.0</v>
      </c>
      <c r="J5121" s="14">
        <v>578.0</v>
      </c>
      <c r="K5121" s="14">
        <v>133.0</v>
      </c>
      <c r="L5121" s="14">
        <v>282.0</v>
      </c>
      <c r="M5121" s="14">
        <v>38.0</v>
      </c>
      <c r="N5121" s="14">
        <v>231.0</v>
      </c>
      <c r="O5121" s="14">
        <v>33.0</v>
      </c>
      <c r="P5121" s="14">
        <v>1.0</v>
      </c>
      <c r="Q5121" s="14"/>
      <c r="R5121" s="17">
        <f t="shared" si="1"/>
        <v>90.76312009</v>
      </c>
      <c r="S5121" s="17">
        <f t="shared" si="2"/>
        <v>48.84644638</v>
      </c>
      <c r="T5121" s="17">
        <f t="shared" si="3"/>
        <v>11.23975323</v>
      </c>
      <c r="U5121" s="17">
        <f t="shared" si="4"/>
        <v>23.83165723</v>
      </c>
      <c r="V5121" s="17">
        <f t="shared" si="5"/>
        <v>3.211358066</v>
      </c>
      <c r="W5121" s="17">
        <f t="shared" si="6"/>
        <v>19.52167667</v>
      </c>
      <c r="X5121" s="17">
        <f t="shared" si="7"/>
        <v>2.788810952</v>
      </c>
      <c r="Y5121" s="14">
        <f t="shared" si="8"/>
        <v>7278</v>
      </c>
      <c r="Z5121" s="14">
        <f t="shared" si="9"/>
        <v>3204</v>
      </c>
      <c r="AA5121" s="14">
        <f t="shared" si="10"/>
        <v>1460</v>
      </c>
      <c r="AB5121" s="14">
        <f t="shared" si="11"/>
        <v>1381</v>
      </c>
      <c r="AC5121" s="14">
        <f t="shared" si="12"/>
        <v>167</v>
      </c>
      <c r="AD5121" s="14">
        <f t="shared" si="13"/>
        <v>2602</v>
      </c>
      <c r="AE5121" s="14">
        <f t="shared" si="14"/>
        <v>366</v>
      </c>
      <c r="AF5121" s="14">
        <f t="shared" si="15"/>
        <v>6</v>
      </c>
      <c r="AG5121" s="17">
        <f t="shared" si="16"/>
        <v>34.11136108</v>
      </c>
      <c r="AH5121" s="20">
        <f>12*(J5121*'Programas e Observações'!$C$8+K5121*'Programas e Observações'!$C$9+L5121*('Programas e Observações'!$C$8+'Programas e Observações'!$C$9)+M5121*'Programas e Observações'!$C$10)</f>
        <v>402233.64</v>
      </c>
      <c r="AI5121" s="20">
        <f>12*(J5121*'Programas e Observações'!$D$8+K5121*'Programas e Observações'!$D$9+L5121*('Programas e Observações'!$D$8+'Programas e Observações'!$D$9)+M5121*'Programas e Observações'!$D$10)</f>
        <v>721030.68</v>
      </c>
      <c r="AJ5121" s="13" t="s">
        <v>9817</v>
      </c>
      <c r="AK5121" s="13" t="s">
        <v>11281</v>
      </c>
    </row>
    <row r="5122" ht="15.75" customHeight="1">
      <c r="A5122" s="13" t="s">
        <v>19159</v>
      </c>
      <c r="B5122" s="13" t="s">
        <v>19160</v>
      </c>
      <c r="C5122" s="13" t="s">
        <v>19161</v>
      </c>
      <c r="D5122" s="13" t="s">
        <v>19097</v>
      </c>
      <c r="E5122" s="13" t="s">
        <v>19162</v>
      </c>
      <c r="F5122" s="13" t="s">
        <v>19163</v>
      </c>
      <c r="G5122" s="14">
        <v>32748.0</v>
      </c>
      <c r="H5122" s="16" t="b">
        <f>G5122&lt;'Programas e Observações'!$C$11</f>
        <v>0</v>
      </c>
      <c r="I5122" s="14">
        <v>637.0</v>
      </c>
      <c r="J5122" s="14">
        <v>391.0</v>
      </c>
      <c r="K5122" s="14">
        <v>9.0</v>
      </c>
      <c r="L5122" s="14">
        <v>99.0</v>
      </c>
      <c r="M5122" s="14">
        <v>44.0</v>
      </c>
      <c r="N5122" s="14">
        <v>271.0</v>
      </c>
      <c r="O5122" s="14">
        <v>94.0</v>
      </c>
      <c r="P5122" s="14">
        <v>3.0</v>
      </c>
      <c r="Q5122" s="14"/>
      <c r="R5122" s="17">
        <f t="shared" si="1"/>
        <v>19.45156956</v>
      </c>
      <c r="S5122" s="17">
        <f t="shared" si="2"/>
        <v>11.93966044</v>
      </c>
      <c r="T5122" s="17">
        <f t="shared" si="3"/>
        <v>0.2748259436</v>
      </c>
      <c r="U5122" s="17">
        <f t="shared" si="4"/>
        <v>3.023085379</v>
      </c>
      <c r="V5122" s="17">
        <f t="shared" si="5"/>
        <v>1.343593502</v>
      </c>
      <c r="W5122" s="17">
        <f t="shared" si="6"/>
        <v>8.275314523</v>
      </c>
      <c r="X5122" s="17">
        <f t="shared" si="7"/>
        <v>2.870404299</v>
      </c>
      <c r="Y5122" s="14">
        <f t="shared" si="8"/>
        <v>13343</v>
      </c>
      <c r="Z5122" s="14">
        <f t="shared" si="9"/>
        <v>5774</v>
      </c>
      <c r="AA5122" s="14">
        <f t="shared" si="10"/>
        <v>1428</v>
      </c>
      <c r="AB5122" s="14">
        <f t="shared" si="11"/>
        <v>3106</v>
      </c>
      <c r="AC5122" s="14">
        <f t="shared" si="12"/>
        <v>710</v>
      </c>
      <c r="AD5122" s="14">
        <f t="shared" si="13"/>
        <v>5086</v>
      </c>
      <c r="AE5122" s="14">
        <f t="shared" si="14"/>
        <v>871</v>
      </c>
      <c r="AF5122" s="14">
        <f t="shared" si="15"/>
        <v>26</v>
      </c>
      <c r="AG5122" s="17">
        <f t="shared" si="16"/>
        <v>29.29951691</v>
      </c>
      <c r="AH5122" s="20">
        <f>12*(J5122*'Programas e Observações'!$C$8+K5122*'Programas e Observações'!$C$9+L5122*('Programas e Observações'!$C$8+'Programas e Observações'!$C$9)+M5122*'Programas e Observações'!$C$10)</f>
        <v>175529.52</v>
      </c>
      <c r="AI5122" s="20">
        <f>12*(J5122*'Programas e Observações'!$D$8+K5122*'Programas e Observações'!$D$9+L5122*('Programas e Observações'!$D$8+'Programas e Observações'!$D$9)+M5122*'Programas e Observações'!$D$10)</f>
        <v>354714.24</v>
      </c>
      <c r="AJ5122" s="13" t="s">
        <v>9352</v>
      </c>
      <c r="AK5122" s="13" t="s">
        <v>4398</v>
      </c>
    </row>
    <row r="5123" ht="15.75" customHeight="1">
      <c r="A5123" s="13" t="s">
        <v>19164</v>
      </c>
      <c r="B5123" s="13" t="s">
        <v>19165</v>
      </c>
      <c r="C5123" s="13" t="s">
        <v>19166</v>
      </c>
      <c r="D5123" s="13" t="s">
        <v>19097</v>
      </c>
      <c r="E5123" s="13" t="s">
        <v>19140</v>
      </c>
      <c r="F5123" s="13" t="s">
        <v>19141</v>
      </c>
      <c r="G5123" s="14">
        <v>13928.0</v>
      </c>
      <c r="H5123" s="16" t="b">
        <f>G5123&lt;'Programas e Observações'!$C$11</f>
        <v>1</v>
      </c>
      <c r="I5123" s="14">
        <v>0.0</v>
      </c>
      <c r="J5123" s="14">
        <v>0.0</v>
      </c>
      <c r="K5123" s="14">
        <v>0.0</v>
      </c>
      <c r="L5123" s="14">
        <v>0.0</v>
      </c>
      <c r="M5123" s="14">
        <v>0.0</v>
      </c>
      <c r="N5123" s="14">
        <v>155.0</v>
      </c>
      <c r="O5123" s="14">
        <v>38.0</v>
      </c>
      <c r="P5123" s="14">
        <v>2.0</v>
      </c>
      <c r="Q5123" s="14"/>
      <c r="R5123" s="17">
        <f t="shared" si="1"/>
        <v>0</v>
      </c>
      <c r="S5123" s="17">
        <f t="shared" si="2"/>
        <v>0</v>
      </c>
      <c r="T5123" s="17">
        <f t="shared" si="3"/>
        <v>0</v>
      </c>
      <c r="U5123" s="17">
        <f t="shared" si="4"/>
        <v>0</v>
      </c>
      <c r="V5123" s="17">
        <f t="shared" si="5"/>
        <v>0</v>
      </c>
      <c r="W5123" s="17">
        <f t="shared" si="6"/>
        <v>11.12866169</v>
      </c>
      <c r="X5123" s="17">
        <f t="shared" si="7"/>
        <v>2.728317059</v>
      </c>
      <c r="Y5123" s="14">
        <f t="shared" si="8"/>
        <v>48262</v>
      </c>
      <c r="Z5123" s="14">
        <f t="shared" si="9"/>
        <v>23127</v>
      </c>
      <c r="AA5123" s="14">
        <f t="shared" si="10"/>
        <v>4433</v>
      </c>
      <c r="AB5123" s="14">
        <f t="shared" si="11"/>
        <v>11576</v>
      </c>
      <c r="AC5123" s="14">
        <f t="shared" si="12"/>
        <v>3268</v>
      </c>
      <c r="AD5123" s="14">
        <f t="shared" si="13"/>
        <v>14201</v>
      </c>
      <c r="AE5123" s="14">
        <f t="shared" si="14"/>
        <v>2219</v>
      </c>
      <c r="AF5123" s="14">
        <f t="shared" si="15"/>
        <v>35</v>
      </c>
      <c r="AG5123" s="17">
        <f t="shared" si="16"/>
        <v>44.07307462</v>
      </c>
      <c r="AH5123" s="20">
        <f>12*(J5123*'Programas e Observações'!$C$8+K5123*'Programas e Observações'!$C$9+L5123*('Programas e Observações'!$C$8+'Programas e Observações'!$C$9)+M5123*'Programas e Observações'!$C$10)</f>
        <v>0</v>
      </c>
      <c r="AI5123" s="20">
        <f>12*(J5123*'Programas e Observações'!$D$8+K5123*'Programas e Observações'!$D$9+L5123*('Programas e Observações'!$D$8+'Programas e Observações'!$D$9)+M5123*'Programas e Observações'!$D$10)</f>
        <v>0</v>
      </c>
      <c r="AJ5123" s="13" t="s">
        <v>342</v>
      </c>
      <c r="AK5123" s="13" t="s">
        <v>343</v>
      </c>
    </row>
    <row r="5124" ht="15.75" customHeight="1">
      <c r="A5124" s="13" t="s">
        <v>19167</v>
      </c>
      <c r="B5124" s="13" t="s">
        <v>19168</v>
      </c>
      <c r="C5124" s="13" t="s">
        <v>4461</v>
      </c>
      <c r="D5124" s="13" t="s">
        <v>19097</v>
      </c>
      <c r="E5124" s="13" t="s">
        <v>19140</v>
      </c>
      <c r="F5124" s="13" t="s">
        <v>19141</v>
      </c>
      <c r="G5124" s="14">
        <v>962883.0</v>
      </c>
      <c r="H5124" s="16" t="b">
        <f>G5124&lt;'Programas e Observações'!$C$11</f>
        <v>0</v>
      </c>
      <c r="I5124" s="14">
        <v>45944.0</v>
      </c>
      <c r="J5124" s="14">
        <v>21489.0</v>
      </c>
      <c r="K5124" s="14">
        <v>4365.0</v>
      </c>
      <c r="L5124" s="14">
        <v>11233.0</v>
      </c>
      <c r="M5124" s="14">
        <v>3164.0</v>
      </c>
      <c r="N5124" s="14">
        <v>13179.0</v>
      </c>
      <c r="O5124" s="14">
        <v>1993.0</v>
      </c>
      <c r="P5124" s="14">
        <v>29.0</v>
      </c>
      <c r="Q5124" s="14">
        <v>4491.0</v>
      </c>
      <c r="R5124" s="17">
        <f t="shared" si="1"/>
        <v>47.71503911</v>
      </c>
      <c r="S5124" s="17">
        <f t="shared" si="2"/>
        <v>22.3173532</v>
      </c>
      <c r="T5124" s="17">
        <f t="shared" si="3"/>
        <v>4.53326105</v>
      </c>
      <c r="U5124" s="17">
        <f t="shared" si="4"/>
        <v>11.66600719</v>
      </c>
      <c r="V5124" s="17">
        <f t="shared" si="5"/>
        <v>3.285965169</v>
      </c>
      <c r="W5124" s="17">
        <f t="shared" si="6"/>
        <v>13.68702116</v>
      </c>
      <c r="X5124" s="17">
        <f t="shared" si="7"/>
        <v>2.069825721</v>
      </c>
      <c r="Y5124" s="14">
        <f t="shared" si="8"/>
        <v>48262</v>
      </c>
      <c r="Z5124" s="14">
        <f t="shared" si="9"/>
        <v>23127</v>
      </c>
      <c r="AA5124" s="14">
        <f t="shared" si="10"/>
        <v>4433</v>
      </c>
      <c r="AB5124" s="14">
        <f t="shared" si="11"/>
        <v>11576</v>
      </c>
      <c r="AC5124" s="14">
        <f t="shared" si="12"/>
        <v>3268</v>
      </c>
      <c r="AD5124" s="14">
        <f t="shared" si="13"/>
        <v>14201</v>
      </c>
      <c r="AE5124" s="14">
        <f t="shared" si="14"/>
        <v>2219</v>
      </c>
      <c r="AF5124" s="14">
        <f t="shared" si="15"/>
        <v>35</v>
      </c>
      <c r="AG5124" s="17">
        <f t="shared" si="16"/>
        <v>44.07307462</v>
      </c>
      <c r="AH5124" s="20">
        <f>12*(J5124*'Programas e Observações'!$C$8+K5124*'Programas e Observações'!$C$9+L5124*('Programas e Observações'!$C$8+'Programas e Observações'!$C$9)+M5124*'Programas e Observações'!$C$10)</f>
        <v>16112524.32</v>
      </c>
      <c r="AI5124" s="20">
        <f>12*(J5124*'Programas e Observações'!$D$8+K5124*'Programas e Observações'!$D$9+L5124*('Programas e Observações'!$D$8+'Programas e Observações'!$D$9)+M5124*'Programas e Observações'!$D$10)</f>
        <v>28262763.12</v>
      </c>
      <c r="AJ5124" s="13" t="s">
        <v>19169</v>
      </c>
      <c r="AK5124" s="13" t="s">
        <v>19170</v>
      </c>
    </row>
    <row r="5125" ht="15.75" customHeight="1">
      <c r="A5125" s="13" t="s">
        <v>19171</v>
      </c>
      <c r="B5125" s="13" t="s">
        <v>19172</v>
      </c>
      <c r="C5125" s="13" t="s">
        <v>3014</v>
      </c>
      <c r="D5125" s="13" t="s">
        <v>19097</v>
      </c>
      <c r="E5125" s="13" t="s">
        <v>19114</v>
      </c>
      <c r="F5125" s="13" t="s">
        <v>19115</v>
      </c>
      <c r="G5125" s="14">
        <v>5096.0</v>
      </c>
      <c r="H5125" s="16" t="b">
        <f>G5125&lt;'Programas e Observações'!$C$11</f>
        <v>1</v>
      </c>
      <c r="I5125" s="14">
        <v>0.0</v>
      </c>
      <c r="J5125" s="14">
        <v>0.0</v>
      </c>
      <c r="K5125" s="14">
        <v>0.0</v>
      </c>
      <c r="L5125" s="14">
        <v>0.0</v>
      </c>
      <c r="M5125" s="14">
        <v>0.0</v>
      </c>
      <c r="N5125" s="14">
        <v>64.0</v>
      </c>
      <c r="O5125" s="14">
        <v>7.0</v>
      </c>
      <c r="P5125" s="14">
        <v>1.0</v>
      </c>
      <c r="Q5125" s="14"/>
      <c r="R5125" s="17">
        <f t="shared" si="1"/>
        <v>0</v>
      </c>
      <c r="S5125" s="17">
        <f t="shared" si="2"/>
        <v>0</v>
      </c>
      <c r="T5125" s="17">
        <f t="shared" si="3"/>
        <v>0</v>
      </c>
      <c r="U5125" s="17">
        <f t="shared" si="4"/>
        <v>0</v>
      </c>
      <c r="V5125" s="17">
        <f t="shared" si="5"/>
        <v>0</v>
      </c>
      <c r="W5125" s="17">
        <f t="shared" si="6"/>
        <v>12.5588697</v>
      </c>
      <c r="X5125" s="17">
        <f t="shared" si="7"/>
        <v>1.373626374</v>
      </c>
      <c r="Y5125" s="14">
        <f t="shared" si="8"/>
        <v>4185</v>
      </c>
      <c r="Z5125" s="14">
        <f t="shared" si="9"/>
        <v>2178</v>
      </c>
      <c r="AA5125" s="14">
        <f t="shared" si="10"/>
        <v>231</v>
      </c>
      <c r="AB5125" s="14">
        <f t="shared" si="11"/>
        <v>811</v>
      </c>
      <c r="AC5125" s="14">
        <f t="shared" si="12"/>
        <v>136</v>
      </c>
      <c r="AD5125" s="14">
        <f t="shared" si="13"/>
        <v>2746</v>
      </c>
      <c r="AE5125" s="14">
        <f t="shared" si="14"/>
        <v>398</v>
      </c>
      <c r="AF5125" s="14">
        <f t="shared" si="15"/>
        <v>14</v>
      </c>
      <c r="AG5125" s="17">
        <f t="shared" si="16"/>
        <v>16.43386987</v>
      </c>
      <c r="AH5125" s="20">
        <f>12*(J5125*'Programas e Observações'!$C$8+K5125*'Programas e Observações'!$C$9+L5125*('Programas e Observações'!$C$8+'Programas e Observações'!$C$9)+M5125*'Programas e Observações'!$C$10)</f>
        <v>0</v>
      </c>
      <c r="AI5125" s="20">
        <f>12*(J5125*'Programas e Observações'!$D$8+K5125*'Programas e Observações'!$D$9+L5125*('Programas e Observações'!$D$8+'Programas e Observações'!$D$9)+M5125*'Programas e Observações'!$D$10)</f>
        <v>0</v>
      </c>
      <c r="AJ5125" s="13" t="s">
        <v>342</v>
      </c>
      <c r="AK5125" s="13" t="s">
        <v>343</v>
      </c>
    </row>
    <row r="5126" ht="15.75" customHeight="1">
      <c r="A5126" s="13" t="s">
        <v>19173</v>
      </c>
      <c r="B5126" s="13" t="s">
        <v>19174</v>
      </c>
      <c r="C5126" s="13" t="s">
        <v>19175</v>
      </c>
      <c r="D5126" s="13" t="s">
        <v>19097</v>
      </c>
      <c r="E5126" s="13" t="s">
        <v>19129</v>
      </c>
      <c r="F5126" s="13" t="s">
        <v>16472</v>
      </c>
      <c r="G5126" s="14">
        <v>21565.0</v>
      </c>
      <c r="H5126" s="16" t="b">
        <f>G5126&lt;'Programas e Observações'!$C$11</f>
        <v>0</v>
      </c>
      <c r="I5126" s="14">
        <v>1017.0</v>
      </c>
      <c r="J5126" s="14">
        <v>494.0</v>
      </c>
      <c r="K5126" s="14">
        <v>81.0</v>
      </c>
      <c r="L5126" s="14">
        <v>257.0</v>
      </c>
      <c r="M5126" s="14">
        <v>29.0</v>
      </c>
      <c r="N5126" s="14">
        <v>278.0</v>
      </c>
      <c r="O5126" s="14">
        <v>34.0</v>
      </c>
      <c r="P5126" s="14">
        <v>0.0</v>
      </c>
      <c r="Q5126" s="14"/>
      <c r="R5126" s="17">
        <f t="shared" si="1"/>
        <v>47.15974959</v>
      </c>
      <c r="S5126" s="17">
        <f t="shared" si="2"/>
        <v>22.90748899</v>
      </c>
      <c r="T5126" s="17">
        <f t="shared" si="3"/>
        <v>3.756086251</v>
      </c>
      <c r="U5126" s="17">
        <f t="shared" si="4"/>
        <v>11.91745885</v>
      </c>
      <c r="V5126" s="17">
        <f t="shared" si="5"/>
        <v>1.344771621</v>
      </c>
      <c r="W5126" s="17">
        <f t="shared" si="6"/>
        <v>12.89125898</v>
      </c>
      <c r="X5126" s="17">
        <f t="shared" si="7"/>
        <v>1.576628797</v>
      </c>
      <c r="Y5126" s="14">
        <f t="shared" si="8"/>
        <v>7213</v>
      </c>
      <c r="Z5126" s="14">
        <f t="shared" si="9"/>
        <v>4225</v>
      </c>
      <c r="AA5126" s="14">
        <f t="shared" si="10"/>
        <v>598</v>
      </c>
      <c r="AB5126" s="14">
        <f t="shared" si="11"/>
        <v>1401</v>
      </c>
      <c r="AC5126" s="14">
        <f t="shared" si="12"/>
        <v>376</v>
      </c>
      <c r="AD5126" s="14">
        <f t="shared" si="13"/>
        <v>2065</v>
      </c>
      <c r="AE5126" s="14">
        <f t="shared" si="14"/>
        <v>260</v>
      </c>
      <c r="AF5126" s="14">
        <f t="shared" si="15"/>
        <v>7</v>
      </c>
      <c r="AG5126" s="17">
        <f t="shared" si="16"/>
        <v>41.94067949</v>
      </c>
      <c r="AH5126" s="20">
        <f>12*(J5126*'Programas e Observações'!$C$8+K5126*'Programas e Observações'!$C$9+L5126*('Programas e Observações'!$C$8+'Programas e Observações'!$C$9)+M5126*'Programas e Observações'!$C$10)</f>
        <v>336616.92</v>
      </c>
      <c r="AI5126" s="20">
        <f>12*(J5126*'Programas e Observações'!$D$8+K5126*'Programas e Observações'!$D$9+L5126*('Programas e Observações'!$D$8+'Programas e Observações'!$D$9)+M5126*'Programas e Observações'!$D$10)</f>
        <v>614421.48</v>
      </c>
      <c r="AJ5126" s="13" t="s">
        <v>7737</v>
      </c>
      <c r="AK5126" s="13" t="s">
        <v>1031</v>
      </c>
    </row>
    <row r="5127" ht="15.75" customHeight="1">
      <c r="A5127" s="13" t="s">
        <v>19176</v>
      </c>
      <c r="B5127" s="13" t="s">
        <v>19177</v>
      </c>
      <c r="C5127" s="13" t="s">
        <v>19178</v>
      </c>
      <c r="D5127" s="13" t="s">
        <v>19097</v>
      </c>
      <c r="E5127" s="13" t="s">
        <v>19129</v>
      </c>
      <c r="F5127" s="13" t="s">
        <v>16472</v>
      </c>
      <c r="G5127" s="14">
        <v>34606.0</v>
      </c>
      <c r="H5127" s="16" t="b">
        <f>G5127&lt;'Programas e Observações'!$C$11</f>
        <v>0</v>
      </c>
      <c r="I5127" s="14">
        <v>509.0</v>
      </c>
      <c r="J5127" s="14">
        <v>163.0</v>
      </c>
      <c r="K5127" s="14">
        <v>108.0</v>
      </c>
      <c r="L5127" s="14">
        <v>75.0</v>
      </c>
      <c r="M5127" s="14">
        <v>59.0</v>
      </c>
      <c r="N5127" s="14">
        <v>405.0</v>
      </c>
      <c r="O5127" s="14">
        <v>32.0</v>
      </c>
      <c r="P5127" s="14">
        <v>2.0</v>
      </c>
      <c r="Q5127" s="14"/>
      <c r="R5127" s="17">
        <f t="shared" si="1"/>
        <v>14.70843206</v>
      </c>
      <c r="S5127" s="17">
        <f t="shared" si="2"/>
        <v>4.710165867</v>
      </c>
      <c r="T5127" s="17">
        <f t="shared" si="3"/>
        <v>3.120846096</v>
      </c>
      <c r="U5127" s="17">
        <f t="shared" si="4"/>
        <v>2.167254233</v>
      </c>
      <c r="V5127" s="17">
        <f t="shared" si="5"/>
        <v>1.704906664</v>
      </c>
      <c r="W5127" s="17">
        <f t="shared" si="6"/>
        <v>11.70317286</v>
      </c>
      <c r="X5127" s="17">
        <f t="shared" si="7"/>
        <v>0.9246951396</v>
      </c>
      <c r="Y5127" s="14">
        <f t="shared" si="8"/>
        <v>7213</v>
      </c>
      <c r="Z5127" s="14">
        <f t="shared" si="9"/>
        <v>4225</v>
      </c>
      <c r="AA5127" s="14">
        <f t="shared" si="10"/>
        <v>598</v>
      </c>
      <c r="AB5127" s="14">
        <f t="shared" si="11"/>
        <v>1401</v>
      </c>
      <c r="AC5127" s="14">
        <f t="shared" si="12"/>
        <v>376</v>
      </c>
      <c r="AD5127" s="14">
        <f t="shared" si="13"/>
        <v>2065</v>
      </c>
      <c r="AE5127" s="14">
        <f t="shared" si="14"/>
        <v>260</v>
      </c>
      <c r="AF5127" s="14">
        <f t="shared" si="15"/>
        <v>7</v>
      </c>
      <c r="AG5127" s="17">
        <f t="shared" si="16"/>
        <v>41.94067949</v>
      </c>
      <c r="AH5127" s="20">
        <f>12*(J5127*'Programas e Observações'!$C$8+K5127*'Programas e Observações'!$C$9+L5127*('Programas e Observações'!$C$8+'Programas e Observações'!$C$9)+M5127*'Programas e Observações'!$C$10)</f>
        <v>171596.52</v>
      </c>
      <c r="AI5127" s="20">
        <f>12*(J5127*'Programas e Observações'!$D$8+K5127*'Programas e Observações'!$D$9+L5127*('Programas e Observações'!$D$8+'Programas e Observações'!$D$9)+M5127*'Programas e Observações'!$D$10)</f>
        <v>261986.16</v>
      </c>
      <c r="AJ5127" s="13" t="s">
        <v>7167</v>
      </c>
      <c r="AK5127" s="13" t="s">
        <v>283</v>
      </c>
    </row>
    <row r="5128" ht="15.75" customHeight="1">
      <c r="A5128" s="13" t="s">
        <v>19179</v>
      </c>
      <c r="B5128" s="13" t="s">
        <v>19180</v>
      </c>
      <c r="C5128" s="13" t="s">
        <v>19181</v>
      </c>
      <c r="D5128" s="13" t="s">
        <v>19097</v>
      </c>
      <c r="E5128" s="13" t="s">
        <v>19140</v>
      </c>
      <c r="F5128" s="13" t="s">
        <v>19141</v>
      </c>
      <c r="G5128" s="14">
        <v>4892.0</v>
      </c>
      <c r="H5128" s="16" t="b">
        <f>G5128&lt;'Programas e Observações'!$C$11</f>
        <v>1</v>
      </c>
      <c r="I5128" s="14">
        <v>0.0</v>
      </c>
      <c r="J5128" s="14">
        <v>0.0</v>
      </c>
      <c r="K5128" s="14">
        <v>0.0</v>
      </c>
      <c r="L5128" s="14">
        <v>0.0</v>
      </c>
      <c r="M5128" s="14">
        <v>0.0</v>
      </c>
      <c r="N5128" s="14">
        <v>36.0</v>
      </c>
      <c r="O5128" s="14">
        <v>9.0</v>
      </c>
      <c r="P5128" s="14">
        <v>0.0</v>
      </c>
      <c r="Q5128" s="14"/>
      <c r="R5128" s="17">
        <f t="shared" si="1"/>
        <v>0</v>
      </c>
      <c r="S5128" s="17">
        <f t="shared" si="2"/>
        <v>0</v>
      </c>
      <c r="T5128" s="17">
        <f t="shared" si="3"/>
        <v>0</v>
      </c>
      <c r="U5128" s="17">
        <f t="shared" si="4"/>
        <v>0</v>
      </c>
      <c r="V5128" s="17">
        <f t="shared" si="5"/>
        <v>0</v>
      </c>
      <c r="W5128" s="17">
        <f t="shared" si="6"/>
        <v>7.358953393</v>
      </c>
      <c r="X5128" s="17">
        <f t="shared" si="7"/>
        <v>1.839738348</v>
      </c>
      <c r="Y5128" s="14">
        <f t="shared" si="8"/>
        <v>48262</v>
      </c>
      <c r="Z5128" s="14">
        <f t="shared" si="9"/>
        <v>23127</v>
      </c>
      <c r="AA5128" s="14">
        <f t="shared" si="10"/>
        <v>4433</v>
      </c>
      <c r="AB5128" s="14">
        <f t="shared" si="11"/>
        <v>11576</v>
      </c>
      <c r="AC5128" s="14">
        <f t="shared" si="12"/>
        <v>3268</v>
      </c>
      <c r="AD5128" s="14">
        <f t="shared" si="13"/>
        <v>14201</v>
      </c>
      <c r="AE5128" s="14">
        <f t="shared" si="14"/>
        <v>2219</v>
      </c>
      <c r="AF5128" s="14">
        <f t="shared" si="15"/>
        <v>35</v>
      </c>
      <c r="AG5128" s="17">
        <f t="shared" si="16"/>
        <v>44.07307462</v>
      </c>
      <c r="AH5128" s="20">
        <f>12*(J5128*'Programas e Observações'!$C$8+K5128*'Programas e Observações'!$C$9+L5128*('Programas e Observações'!$C$8+'Programas e Observações'!$C$9)+M5128*'Programas e Observações'!$C$10)</f>
        <v>0</v>
      </c>
      <c r="AI5128" s="20">
        <f>12*(J5128*'Programas e Observações'!$D$8+K5128*'Programas e Observações'!$D$9+L5128*('Programas e Observações'!$D$8+'Programas e Observações'!$D$9)+M5128*'Programas e Observações'!$D$10)</f>
        <v>0</v>
      </c>
      <c r="AJ5128" s="13" t="s">
        <v>342</v>
      </c>
      <c r="AK5128" s="13" t="s">
        <v>343</v>
      </c>
    </row>
    <row r="5129" ht="15.75" customHeight="1">
      <c r="A5129" s="13" t="s">
        <v>19182</v>
      </c>
      <c r="B5129" s="13" t="s">
        <v>19183</v>
      </c>
      <c r="C5129" s="13" t="s">
        <v>19184</v>
      </c>
      <c r="D5129" s="13" t="s">
        <v>19097</v>
      </c>
      <c r="E5129" s="13" t="s">
        <v>19107</v>
      </c>
      <c r="F5129" s="13" t="s">
        <v>19108</v>
      </c>
      <c r="G5129" s="14">
        <v>14685.0</v>
      </c>
      <c r="H5129" s="16" t="b">
        <f>G5129&lt;'Programas e Observações'!$C$11</f>
        <v>1</v>
      </c>
      <c r="I5129" s="14">
        <v>0.0</v>
      </c>
      <c r="J5129" s="14">
        <v>0.0</v>
      </c>
      <c r="K5129" s="14">
        <v>0.0</v>
      </c>
      <c r="L5129" s="14">
        <v>0.0</v>
      </c>
      <c r="M5129" s="14">
        <v>0.0</v>
      </c>
      <c r="N5129" s="14">
        <v>56.0</v>
      </c>
      <c r="O5129" s="14">
        <v>35.0</v>
      </c>
      <c r="P5129" s="14">
        <v>1.0</v>
      </c>
      <c r="Q5129" s="14"/>
      <c r="R5129" s="17">
        <f t="shared" si="1"/>
        <v>0</v>
      </c>
      <c r="S5129" s="17">
        <f t="shared" si="2"/>
        <v>0</v>
      </c>
      <c r="T5129" s="17">
        <f t="shared" si="3"/>
        <v>0</v>
      </c>
      <c r="U5129" s="17">
        <f t="shared" si="4"/>
        <v>0</v>
      </c>
      <c r="V5129" s="17">
        <f t="shared" si="5"/>
        <v>0</v>
      </c>
      <c r="W5129" s="17">
        <f t="shared" si="6"/>
        <v>3.813415049</v>
      </c>
      <c r="X5129" s="17">
        <f t="shared" si="7"/>
        <v>2.383384406</v>
      </c>
      <c r="Y5129" s="14">
        <f t="shared" si="8"/>
        <v>4487</v>
      </c>
      <c r="Z5129" s="14">
        <f t="shared" si="9"/>
        <v>2717</v>
      </c>
      <c r="AA5129" s="14">
        <f t="shared" si="10"/>
        <v>255</v>
      </c>
      <c r="AB5129" s="14">
        <f t="shared" si="11"/>
        <v>656</v>
      </c>
      <c r="AC5129" s="14">
        <f t="shared" si="12"/>
        <v>279</v>
      </c>
      <c r="AD5129" s="14">
        <f t="shared" si="13"/>
        <v>3146</v>
      </c>
      <c r="AE5129" s="14">
        <f t="shared" si="14"/>
        <v>771</v>
      </c>
      <c r="AF5129" s="14">
        <f t="shared" si="15"/>
        <v>25</v>
      </c>
      <c r="AG5129" s="17">
        <f t="shared" si="16"/>
        <v>12.96738358</v>
      </c>
      <c r="AH5129" s="20">
        <f>12*(J5129*'Programas e Observações'!$C$8+K5129*'Programas e Observações'!$C$9+L5129*('Programas e Observações'!$C$8+'Programas e Observações'!$C$9)+M5129*'Programas e Observações'!$C$10)</f>
        <v>0</v>
      </c>
      <c r="AI5129" s="20">
        <f>12*(J5129*'Programas e Observações'!$D$8+K5129*'Programas e Observações'!$D$9+L5129*('Programas e Observações'!$D$8+'Programas e Observações'!$D$9)+M5129*'Programas e Observações'!$D$10)</f>
        <v>0</v>
      </c>
      <c r="AJ5129" s="13" t="s">
        <v>342</v>
      </c>
      <c r="AK5129" s="13" t="s">
        <v>343</v>
      </c>
    </row>
    <row r="5130" ht="15.75" customHeight="1">
      <c r="A5130" s="13" t="s">
        <v>19185</v>
      </c>
      <c r="B5130" s="13" t="s">
        <v>19186</v>
      </c>
      <c r="C5130" s="13" t="s">
        <v>19187</v>
      </c>
      <c r="D5130" s="13" t="s">
        <v>19097</v>
      </c>
      <c r="E5130" s="13" t="s">
        <v>19188</v>
      </c>
      <c r="F5130" s="13" t="s">
        <v>19189</v>
      </c>
      <c r="G5130" s="14">
        <v>98751.0</v>
      </c>
      <c r="H5130" s="16" t="b">
        <f>G5130&lt;'Programas e Observações'!$C$11</f>
        <v>0</v>
      </c>
      <c r="I5130" s="14">
        <v>934.0</v>
      </c>
      <c r="J5130" s="14">
        <v>335.0</v>
      </c>
      <c r="K5130" s="14">
        <v>86.0</v>
      </c>
      <c r="L5130" s="14">
        <v>317.0</v>
      </c>
      <c r="M5130" s="14">
        <v>17.0</v>
      </c>
      <c r="N5130" s="14">
        <v>819.0</v>
      </c>
      <c r="O5130" s="14">
        <v>170.0</v>
      </c>
      <c r="P5130" s="14">
        <v>3.0</v>
      </c>
      <c r="Q5130" s="14">
        <v>273.0</v>
      </c>
      <c r="R5130" s="17">
        <f t="shared" si="1"/>
        <v>9.45813207</v>
      </c>
      <c r="S5130" s="17">
        <f t="shared" si="2"/>
        <v>3.39237071</v>
      </c>
      <c r="T5130" s="17">
        <f t="shared" si="3"/>
        <v>0.8708772569</v>
      </c>
      <c r="U5130" s="17">
        <f t="shared" si="4"/>
        <v>3.210094075</v>
      </c>
      <c r="V5130" s="17">
        <f t="shared" si="5"/>
        <v>0.1721501554</v>
      </c>
      <c r="W5130" s="17">
        <f t="shared" si="6"/>
        <v>8.2935869</v>
      </c>
      <c r="X5130" s="17">
        <f t="shared" si="7"/>
        <v>1.721501554</v>
      </c>
      <c r="Y5130" s="14">
        <f t="shared" si="8"/>
        <v>2856</v>
      </c>
      <c r="Z5130" s="14">
        <f t="shared" si="9"/>
        <v>1409</v>
      </c>
      <c r="AA5130" s="14">
        <f t="shared" si="10"/>
        <v>248</v>
      </c>
      <c r="AB5130" s="14">
        <f t="shared" si="11"/>
        <v>724</v>
      </c>
      <c r="AC5130" s="14">
        <f t="shared" si="12"/>
        <v>64</v>
      </c>
      <c r="AD5130" s="14">
        <f t="shared" si="13"/>
        <v>1029</v>
      </c>
      <c r="AE5130" s="14">
        <f t="shared" si="14"/>
        <v>239</v>
      </c>
      <c r="AF5130" s="14">
        <f t="shared" si="15"/>
        <v>6</v>
      </c>
      <c r="AG5130" s="17">
        <f t="shared" si="16"/>
        <v>19.33806403</v>
      </c>
      <c r="AH5130" s="20">
        <f>12*(J5130*'Programas e Observações'!$C$8+K5130*'Programas e Observações'!$C$9+L5130*('Programas e Observações'!$C$8+'Programas e Observações'!$C$9)+M5130*'Programas e Observações'!$C$10)</f>
        <v>343739.16</v>
      </c>
      <c r="AI5130" s="20">
        <f>12*(J5130*'Programas e Observações'!$D$8+K5130*'Programas e Observações'!$D$9+L5130*('Programas e Observações'!$D$8+'Programas e Observações'!$D$9)+M5130*'Programas e Observações'!$D$10)</f>
        <v>587172</v>
      </c>
      <c r="AJ5130" s="13" t="s">
        <v>3619</v>
      </c>
      <c r="AK5130" s="13" t="s">
        <v>8403</v>
      </c>
    </row>
    <row r="5131" ht="15.75" customHeight="1">
      <c r="A5131" s="13" t="s">
        <v>19190</v>
      </c>
      <c r="B5131" s="13" t="s">
        <v>19191</v>
      </c>
      <c r="C5131" s="13" t="s">
        <v>19192</v>
      </c>
      <c r="D5131" s="13" t="s">
        <v>19097</v>
      </c>
      <c r="E5131" s="13" t="s">
        <v>19129</v>
      </c>
      <c r="F5131" s="13" t="s">
        <v>16472</v>
      </c>
      <c r="G5131" s="14">
        <v>28740.0</v>
      </c>
      <c r="H5131" s="16" t="b">
        <f>G5131&lt;'Programas e Observações'!$C$11</f>
        <v>0</v>
      </c>
      <c r="I5131" s="14">
        <v>1031.0</v>
      </c>
      <c r="J5131" s="14">
        <v>936.0</v>
      </c>
      <c r="K5131" s="14">
        <v>6.0</v>
      </c>
      <c r="L5131" s="14">
        <v>42.0</v>
      </c>
      <c r="M5131" s="14">
        <v>0.0</v>
      </c>
      <c r="N5131" s="14">
        <v>347.0</v>
      </c>
      <c r="O5131" s="14">
        <v>57.0</v>
      </c>
      <c r="P5131" s="14">
        <v>2.0</v>
      </c>
      <c r="Q5131" s="14"/>
      <c r="R5131" s="17">
        <f t="shared" si="1"/>
        <v>35.87334725</v>
      </c>
      <c r="S5131" s="17">
        <f t="shared" si="2"/>
        <v>32.56784969</v>
      </c>
      <c r="T5131" s="17">
        <f t="shared" si="3"/>
        <v>0.2087682672</v>
      </c>
      <c r="U5131" s="17">
        <f t="shared" si="4"/>
        <v>1.461377871</v>
      </c>
      <c r="V5131" s="17">
        <f t="shared" si="5"/>
        <v>0</v>
      </c>
      <c r="W5131" s="17">
        <f t="shared" si="6"/>
        <v>12.07376479</v>
      </c>
      <c r="X5131" s="17">
        <f t="shared" si="7"/>
        <v>1.983298539</v>
      </c>
      <c r="Y5131" s="14">
        <f t="shared" si="8"/>
        <v>7213</v>
      </c>
      <c r="Z5131" s="14">
        <f t="shared" si="9"/>
        <v>4225</v>
      </c>
      <c r="AA5131" s="14">
        <f t="shared" si="10"/>
        <v>598</v>
      </c>
      <c r="AB5131" s="14">
        <f t="shared" si="11"/>
        <v>1401</v>
      </c>
      <c r="AC5131" s="14">
        <f t="shared" si="12"/>
        <v>376</v>
      </c>
      <c r="AD5131" s="14">
        <f t="shared" si="13"/>
        <v>2065</v>
      </c>
      <c r="AE5131" s="14">
        <f t="shared" si="14"/>
        <v>260</v>
      </c>
      <c r="AF5131" s="14">
        <f t="shared" si="15"/>
        <v>7</v>
      </c>
      <c r="AG5131" s="17">
        <f t="shared" si="16"/>
        <v>41.94067949</v>
      </c>
      <c r="AH5131" s="20">
        <f>12*(J5131*'Programas e Observações'!$C$8+K5131*'Programas e Observações'!$C$9+L5131*('Programas e Observações'!$C$8+'Programas e Observações'!$C$9)+M5131*'Programas e Observações'!$C$10)</f>
        <v>218682</v>
      </c>
      <c r="AI5131" s="20">
        <f>12*(J5131*'Programas e Observações'!$D$8+K5131*'Programas e Observações'!$D$9+L5131*('Programas e Observações'!$D$8+'Programas e Observações'!$D$9)+M5131*'Programas e Observações'!$D$10)</f>
        <v>571446.72</v>
      </c>
      <c r="AJ5131" s="13" t="s">
        <v>11528</v>
      </c>
      <c r="AK5131" s="13" t="s">
        <v>5414</v>
      </c>
    </row>
    <row r="5132" ht="15.75" customHeight="1">
      <c r="A5132" s="13" t="s">
        <v>19193</v>
      </c>
      <c r="B5132" s="13" t="s">
        <v>19194</v>
      </c>
      <c r="C5132" s="13" t="s">
        <v>19195</v>
      </c>
      <c r="D5132" s="13" t="s">
        <v>19097</v>
      </c>
      <c r="E5132" s="13" t="s">
        <v>19103</v>
      </c>
      <c r="F5132" s="13" t="s">
        <v>11903</v>
      </c>
      <c r="G5132" s="14">
        <v>33440.0</v>
      </c>
      <c r="H5132" s="16" t="b">
        <f>G5132&lt;'Programas e Observações'!$C$11</f>
        <v>0</v>
      </c>
      <c r="I5132" s="14">
        <v>1362.0</v>
      </c>
      <c r="J5132" s="14">
        <v>628.0</v>
      </c>
      <c r="K5132" s="14">
        <v>159.0</v>
      </c>
      <c r="L5132" s="14">
        <v>253.0</v>
      </c>
      <c r="M5132" s="14">
        <v>118.0</v>
      </c>
      <c r="N5132" s="14">
        <v>404.0</v>
      </c>
      <c r="O5132" s="14">
        <v>64.0</v>
      </c>
      <c r="P5132" s="14">
        <v>1.0</v>
      </c>
      <c r="Q5132" s="14"/>
      <c r="R5132" s="17">
        <f t="shared" si="1"/>
        <v>40.72966507</v>
      </c>
      <c r="S5132" s="17">
        <f t="shared" si="2"/>
        <v>18.77990431</v>
      </c>
      <c r="T5132" s="17">
        <f t="shared" si="3"/>
        <v>4.754784689</v>
      </c>
      <c r="U5132" s="17">
        <f t="shared" si="4"/>
        <v>7.565789474</v>
      </c>
      <c r="V5132" s="17">
        <f t="shared" si="5"/>
        <v>3.528708134</v>
      </c>
      <c r="W5132" s="17">
        <f t="shared" si="6"/>
        <v>12.08133971</v>
      </c>
      <c r="X5132" s="17">
        <f t="shared" si="7"/>
        <v>1.913875598</v>
      </c>
      <c r="Y5132" s="14">
        <f t="shared" si="8"/>
        <v>4217</v>
      </c>
      <c r="Z5132" s="14">
        <f t="shared" si="9"/>
        <v>2492</v>
      </c>
      <c r="AA5132" s="14">
        <f t="shared" si="10"/>
        <v>297</v>
      </c>
      <c r="AB5132" s="14">
        <f t="shared" si="11"/>
        <v>709</v>
      </c>
      <c r="AC5132" s="14">
        <f t="shared" si="12"/>
        <v>219</v>
      </c>
      <c r="AD5132" s="14">
        <f t="shared" si="13"/>
        <v>1438</v>
      </c>
      <c r="AE5132" s="14">
        <f t="shared" si="14"/>
        <v>200</v>
      </c>
      <c r="AF5132" s="14">
        <f t="shared" si="15"/>
        <v>2</v>
      </c>
      <c r="AG5132" s="17">
        <f t="shared" si="16"/>
        <v>34.80952577</v>
      </c>
      <c r="AH5132" s="20">
        <f>12*(J5132*'Programas e Observações'!$C$8+K5132*'Programas e Observações'!$C$9+L5132*('Programas e Observações'!$C$8+'Programas e Observações'!$C$9)+M5132*'Programas e Observações'!$C$10)</f>
        <v>447058.44</v>
      </c>
      <c r="AI5132" s="20">
        <f>12*(J5132*'Programas e Observações'!$D$8+K5132*'Programas e Observações'!$D$9+L5132*('Programas e Observações'!$D$8+'Programas e Observações'!$D$9)+M5132*'Programas e Observações'!$D$10)</f>
        <v>774485.52</v>
      </c>
      <c r="AJ5132" s="13" t="s">
        <v>10354</v>
      </c>
      <c r="AK5132" s="13" t="s">
        <v>6723</v>
      </c>
    </row>
    <row r="5133" ht="15.75" customHeight="1">
      <c r="A5133" s="13" t="s">
        <v>19196</v>
      </c>
      <c r="B5133" s="13" t="s">
        <v>19197</v>
      </c>
      <c r="C5133" s="13" t="s">
        <v>19198</v>
      </c>
      <c r="D5133" s="13" t="s">
        <v>19097</v>
      </c>
      <c r="E5133" s="13" t="s">
        <v>19162</v>
      </c>
      <c r="F5133" s="13" t="s">
        <v>19163</v>
      </c>
      <c r="G5133" s="14">
        <v>14317.0</v>
      </c>
      <c r="H5133" s="16" t="b">
        <f>G5133&lt;'Programas e Observações'!$C$11</f>
        <v>1</v>
      </c>
      <c r="I5133" s="14">
        <v>0.0</v>
      </c>
      <c r="J5133" s="14">
        <v>0.0</v>
      </c>
      <c r="K5133" s="14">
        <v>0.0</v>
      </c>
      <c r="L5133" s="14">
        <v>0.0</v>
      </c>
      <c r="M5133" s="14">
        <v>0.0</v>
      </c>
      <c r="N5133" s="14">
        <v>166.0</v>
      </c>
      <c r="O5133" s="14">
        <v>32.0</v>
      </c>
      <c r="P5133" s="14">
        <v>2.0</v>
      </c>
      <c r="Q5133" s="14"/>
      <c r="R5133" s="17">
        <f t="shared" si="1"/>
        <v>0</v>
      </c>
      <c r="S5133" s="17">
        <f t="shared" si="2"/>
        <v>0</v>
      </c>
      <c r="T5133" s="17">
        <f t="shared" si="3"/>
        <v>0</v>
      </c>
      <c r="U5133" s="17">
        <f t="shared" si="4"/>
        <v>0</v>
      </c>
      <c r="V5133" s="17">
        <f t="shared" si="5"/>
        <v>0</v>
      </c>
      <c r="W5133" s="17">
        <f t="shared" si="6"/>
        <v>11.59460781</v>
      </c>
      <c r="X5133" s="17">
        <f t="shared" si="7"/>
        <v>2.23510512</v>
      </c>
      <c r="Y5133" s="14">
        <f t="shared" si="8"/>
        <v>13343</v>
      </c>
      <c r="Z5133" s="14">
        <f t="shared" si="9"/>
        <v>5774</v>
      </c>
      <c r="AA5133" s="14">
        <f t="shared" si="10"/>
        <v>1428</v>
      </c>
      <c r="AB5133" s="14">
        <f t="shared" si="11"/>
        <v>3106</v>
      </c>
      <c r="AC5133" s="14">
        <f t="shared" si="12"/>
        <v>710</v>
      </c>
      <c r="AD5133" s="14">
        <f t="shared" si="13"/>
        <v>5086</v>
      </c>
      <c r="AE5133" s="14">
        <f t="shared" si="14"/>
        <v>871</v>
      </c>
      <c r="AF5133" s="14">
        <f t="shared" si="15"/>
        <v>26</v>
      </c>
      <c r="AG5133" s="17">
        <f t="shared" si="16"/>
        <v>29.29951691</v>
      </c>
      <c r="AH5133" s="20">
        <f>12*(J5133*'Programas e Observações'!$C$8+K5133*'Programas e Observações'!$C$9+L5133*('Programas e Observações'!$C$8+'Programas e Observações'!$C$9)+M5133*'Programas e Observações'!$C$10)</f>
        <v>0</v>
      </c>
      <c r="AI5133" s="20">
        <f>12*(J5133*'Programas e Observações'!$D$8+K5133*'Programas e Observações'!$D$9+L5133*('Programas e Observações'!$D$8+'Programas e Observações'!$D$9)+M5133*'Programas e Observações'!$D$10)</f>
        <v>0</v>
      </c>
      <c r="AJ5133" s="13" t="s">
        <v>342</v>
      </c>
      <c r="AK5133" s="13" t="s">
        <v>343</v>
      </c>
    </row>
    <row r="5134" ht="15.75" customHeight="1">
      <c r="A5134" s="13" t="s">
        <v>19199</v>
      </c>
      <c r="B5134" s="13" t="s">
        <v>19200</v>
      </c>
      <c r="C5134" s="13" t="s">
        <v>19201</v>
      </c>
      <c r="D5134" s="13" t="s">
        <v>19097</v>
      </c>
      <c r="E5134" s="13" t="s">
        <v>19114</v>
      </c>
      <c r="F5134" s="13" t="s">
        <v>19115</v>
      </c>
      <c r="G5134" s="14">
        <v>11521.0</v>
      </c>
      <c r="H5134" s="16" t="b">
        <f>G5134&lt;'Programas e Observações'!$C$11</f>
        <v>1</v>
      </c>
      <c r="I5134" s="14">
        <v>746.0</v>
      </c>
      <c r="J5134" s="14">
        <v>498.0</v>
      </c>
      <c r="K5134" s="14">
        <v>49.0</v>
      </c>
      <c r="L5134" s="14">
        <v>165.0</v>
      </c>
      <c r="M5134" s="14">
        <v>9.0</v>
      </c>
      <c r="N5134" s="14">
        <v>67.0</v>
      </c>
      <c r="O5134" s="14">
        <v>20.0</v>
      </c>
      <c r="P5134" s="14">
        <v>1.0</v>
      </c>
      <c r="Q5134" s="14"/>
      <c r="R5134" s="17">
        <f t="shared" si="1"/>
        <v>64.75132367</v>
      </c>
      <c r="S5134" s="17">
        <f t="shared" si="2"/>
        <v>43.22541446</v>
      </c>
      <c r="T5134" s="17">
        <f t="shared" si="3"/>
        <v>4.253103029</v>
      </c>
      <c r="U5134" s="17">
        <f t="shared" si="4"/>
        <v>14.32167347</v>
      </c>
      <c r="V5134" s="17">
        <f t="shared" si="5"/>
        <v>0.781182189</v>
      </c>
      <c r="W5134" s="17">
        <f t="shared" si="6"/>
        <v>5.815467407</v>
      </c>
      <c r="X5134" s="17">
        <f t="shared" si="7"/>
        <v>1.73596042</v>
      </c>
      <c r="Y5134" s="14">
        <f t="shared" si="8"/>
        <v>4185</v>
      </c>
      <c r="Z5134" s="14">
        <f t="shared" si="9"/>
        <v>2178</v>
      </c>
      <c r="AA5134" s="14">
        <f t="shared" si="10"/>
        <v>231</v>
      </c>
      <c r="AB5134" s="14">
        <f t="shared" si="11"/>
        <v>811</v>
      </c>
      <c r="AC5134" s="14">
        <f t="shared" si="12"/>
        <v>136</v>
      </c>
      <c r="AD5134" s="14">
        <f t="shared" si="13"/>
        <v>2746</v>
      </c>
      <c r="AE5134" s="14">
        <f t="shared" si="14"/>
        <v>398</v>
      </c>
      <c r="AF5134" s="14">
        <f t="shared" si="15"/>
        <v>14</v>
      </c>
      <c r="AG5134" s="17">
        <f t="shared" si="16"/>
        <v>16.43386987</v>
      </c>
      <c r="AH5134" s="20">
        <f>12*(J5134*'Programas e Observações'!$C$8+K5134*'Programas e Observações'!$C$9+L5134*('Programas e Observações'!$C$8+'Programas e Observações'!$C$9)+M5134*'Programas e Observações'!$C$10)</f>
        <v>245428.92</v>
      </c>
      <c r="AI5134" s="20">
        <f>12*(J5134*'Programas e Observações'!$D$8+K5134*'Programas e Observações'!$D$9+L5134*('Programas e Observações'!$D$8+'Programas e Observações'!$D$9)+M5134*'Programas e Observações'!$D$10)</f>
        <v>488621.16</v>
      </c>
      <c r="AJ5134" s="13" t="s">
        <v>11292</v>
      </c>
      <c r="AK5134" s="13" t="s">
        <v>12298</v>
      </c>
    </row>
    <row r="5135" ht="15.75" customHeight="1">
      <c r="A5135" s="13" t="s">
        <v>19202</v>
      </c>
      <c r="B5135" s="13" t="s">
        <v>19203</v>
      </c>
      <c r="C5135" s="13" t="s">
        <v>15388</v>
      </c>
      <c r="D5135" s="13" t="s">
        <v>19097</v>
      </c>
      <c r="E5135" s="13" t="s">
        <v>19162</v>
      </c>
      <c r="F5135" s="13" t="s">
        <v>19163</v>
      </c>
      <c r="G5135" s="14">
        <v>5768.0</v>
      </c>
      <c r="H5135" s="16" t="b">
        <f>G5135&lt;'Programas e Observações'!$C$11</f>
        <v>1</v>
      </c>
      <c r="I5135" s="14">
        <v>0.0</v>
      </c>
      <c r="J5135" s="14">
        <v>0.0</v>
      </c>
      <c r="K5135" s="14">
        <v>0.0</v>
      </c>
      <c r="L5135" s="14">
        <v>0.0</v>
      </c>
      <c r="M5135" s="14">
        <v>0.0</v>
      </c>
      <c r="N5135" s="14">
        <v>65.0</v>
      </c>
      <c r="O5135" s="14">
        <v>15.0</v>
      </c>
      <c r="P5135" s="14">
        <v>1.0</v>
      </c>
      <c r="Q5135" s="14"/>
      <c r="R5135" s="17">
        <f t="shared" si="1"/>
        <v>0</v>
      </c>
      <c r="S5135" s="17">
        <f t="shared" si="2"/>
        <v>0</v>
      </c>
      <c r="T5135" s="17">
        <f t="shared" si="3"/>
        <v>0</v>
      </c>
      <c r="U5135" s="17">
        <f t="shared" si="4"/>
        <v>0</v>
      </c>
      <c r="V5135" s="17">
        <f t="shared" si="5"/>
        <v>0</v>
      </c>
      <c r="W5135" s="17">
        <f t="shared" si="6"/>
        <v>11.26907074</v>
      </c>
      <c r="X5135" s="17">
        <f t="shared" si="7"/>
        <v>2.600554785</v>
      </c>
      <c r="Y5135" s="14">
        <f t="shared" si="8"/>
        <v>13343</v>
      </c>
      <c r="Z5135" s="14">
        <f t="shared" si="9"/>
        <v>5774</v>
      </c>
      <c r="AA5135" s="14">
        <f t="shared" si="10"/>
        <v>1428</v>
      </c>
      <c r="AB5135" s="14">
        <f t="shared" si="11"/>
        <v>3106</v>
      </c>
      <c r="AC5135" s="14">
        <f t="shared" si="12"/>
        <v>710</v>
      </c>
      <c r="AD5135" s="14">
        <f t="shared" si="13"/>
        <v>5086</v>
      </c>
      <c r="AE5135" s="14">
        <f t="shared" si="14"/>
        <v>871</v>
      </c>
      <c r="AF5135" s="14">
        <f t="shared" si="15"/>
        <v>26</v>
      </c>
      <c r="AG5135" s="17">
        <f t="shared" si="16"/>
        <v>29.29951691</v>
      </c>
      <c r="AH5135" s="20">
        <f>12*(J5135*'Programas e Observações'!$C$8+K5135*'Programas e Observações'!$C$9+L5135*('Programas e Observações'!$C$8+'Programas e Observações'!$C$9)+M5135*'Programas e Observações'!$C$10)</f>
        <v>0</v>
      </c>
      <c r="AI5135" s="20">
        <f>12*(J5135*'Programas e Observações'!$D$8+K5135*'Programas e Observações'!$D$9+L5135*('Programas e Observações'!$D$8+'Programas e Observações'!$D$9)+M5135*'Programas e Observações'!$D$10)</f>
        <v>0</v>
      </c>
      <c r="AJ5135" s="13" t="s">
        <v>342</v>
      </c>
      <c r="AK5135" s="13" t="s">
        <v>343</v>
      </c>
    </row>
    <row r="5136" ht="15.75" customHeight="1">
      <c r="A5136" s="13" t="s">
        <v>19204</v>
      </c>
      <c r="B5136" s="13" t="s">
        <v>19205</v>
      </c>
      <c r="C5136" s="13" t="s">
        <v>19206</v>
      </c>
      <c r="D5136" s="13" t="s">
        <v>19097</v>
      </c>
      <c r="E5136" s="13" t="s">
        <v>19162</v>
      </c>
      <c r="F5136" s="13" t="s">
        <v>19163</v>
      </c>
      <c r="G5136" s="14">
        <v>264017.0</v>
      </c>
      <c r="H5136" s="16" t="b">
        <f>G5136&lt;'Programas e Observações'!$C$11</f>
        <v>0</v>
      </c>
      <c r="I5136" s="14">
        <v>6807.0</v>
      </c>
      <c r="J5136" s="14">
        <v>2399.0</v>
      </c>
      <c r="K5136" s="14">
        <v>874.0</v>
      </c>
      <c r="L5136" s="14">
        <v>1527.0</v>
      </c>
      <c r="M5136" s="14">
        <v>371.0</v>
      </c>
      <c r="N5136" s="14">
        <v>2556.0</v>
      </c>
      <c r="O5136" s="14">
        <v>488.0</v>
      </c>
      <c r="P5136" s="14">
        <v>12.0</v>
      </c>
      <c r="Q5136" s="14">
        <v>1085.0</v>
      </c>
      <c r="R5136" s="17">
        <f t="shared" si="1"/>
        <v>25.78243068</v>
      </c>
      <c r="S5136" s="17">
        <f t="shared" si="2"/>
        <v>9.086536094</v>
      </c>
      <c r="T5136" s="17">
        <f t="shared" si="3"/>
        <v>3.310392891</v>
      </c>
      <c r="U5136" s="17">
        <f t="shared" si="4"/>
        <v>5.783718473</v>
      </c>
      <c r="V5136" s="17">
        <f t="shared" si="5"/>
        <v>1.405212543</v>
      </c>
      <c r="W5136" s="17">
        <f t="shared" si="6"/>
        <v>9.681194772</v>
      </c>
      <c r="X5136" s="17">
        <f t="shared" si="7"/>
        <v>1.848365825</v>
      </c>
      <c r="Y5136" s="14">
        <f t="shared" si="8"/>
        <v>13343</v>
      </c>
      <c r="Z5136" s="14">
        <f t="shared" si="9"/>
        <v>5774</v>
      </c>
      <c r="AA5136" s="14">
        <f t="shared" si="10"/>
        <v>1428</v>
      </c>
      <c r="AB5136" s="14">
        <f t="shared" si="11"/>
        <v>3106</v>
      </c>
      <c r="AC5136" s="14">
        <f t="shared" si="12"/>
        <v>710</v>
      </c>
      <c r="AD5136" s="14">
        <f t="shared" si="13"/>
        <v>5086</v>
      </c>
      <c r="AE5136" s="14">
        <f t="shared" si="14"/>
        <v>871</v>
      </c>
      <c r="AF5136" s="14">
        <f t="shared" si="15"/>
        <v>26</v>
      </c>
      <c r="AG5136" s="17">
        <f t="shared" si="16"/>
        <v>29.29951691</v>
      </c>
      <c r="AH5136" s="20">
        <f>12*(J5136*'Programas e Observações'!$C$8+K5136*'Programas e Observações'!$C$9+L5136*('Programas e Observações'!$C$8+'Programas e Observações'!$C$9)+M5136*'Programas e Observações'!$C$10)</f>
        <v>2198393.88</v>
      </c>
      <c r="AI5136" s="20">
        <f>12*(J5136*'Programas e Observações'!$D$8+K5136*'Programas e Observações'!$D$9+L5136*('Programas e Observações'!$D$8+'Programas e Observações'!$D$9)+M5136*'Programas e Observações'!$D$10)</f>
        <v>3667500</v>
      </c>
      <c r="AJ5136" s="13" t="s">
        <v>19207</v>
      </c>
      <c r="AK5136" s="13" t="s">
        <v>3365</v>
      </c>
    </row>
    <row r="5137" ht="15.75" customHeight="1">
      <c r="A5137" s="13" t="s">
        <v>19208</v>
      </c>
      <c r="B5137" s="13" t="s">
        <v>19209</v>
      </c>
      <c r="C5137" s="13" t="s">
        <v>13254</v>
      </c>
      <c r="D5137" s="13" t="s">
        <v>19097</v>
      </c>
      <c r="E5137" s="13" t="s">
        <v>19107</v>
      </c>
      <c r="F5137" s="13" t="s">
        <v>19108</v>
      </c>
      <c r="G5137" s="14">
        <v>11622.0</v>
      </c>
      <c r="H5137" s="16" t="b">
        <f>G5137&lt;'Programas e Observações'!$C$11</f>
        <v>1</v>
      </c>
      <c r="I5137" s="14">
        <v>234.0</v>
      </c>
      <c r="J5137" s="14">
        <v>148.0</v>
      </c>
      <c r="K5137" s="14">
        <v>6.0</v>
      </c>
      <c r="L5137" s="14">
        <v>27.0</v>
      </c>
      <c r="M5137" s="14">
        <v>4.0</v>
      </c>
      <c r="N5137" s="14">
        <v>97.0</v>
      </c>
      <c r="O5137" s="14">
        <v>28.0</v>
      </c>
      <c r="P5137" s="14">
        <v>1.0</v>
      </c>
      <c r="Q5137" s="14"/>
      <c r="R5137" s="17">
        <f t="shared" si="1"/>
        <v>20.13422819</v>
      </c>
      <c r="S5137" s="17">
        <f t="shared" si="2"/>
        <v>12.73446911</v>
      </c>
      <c r="T5137" s="17">
        <f t="shared" si="3"/>
        <v>0.5162622612</v>
      </c>
      <c r="U5137" s="17">
        <f t="shared" si="4"/>
        <v>2.323180176</v>
      </c>
      <c r="V5137" s="17">
        <f t="shared" si="5"/>
        <v>0.3441748408</v>
      </c>
      <c r="W5137" s="17">
        <f t="shared" si="6"/>
        <v>8.34623989</v>
      </c>
      <c r="X5137" s="17">
        <f t="shared" si="7"/>
        <v>2.409223886</v>
      </c>
      <c r="Y5137" s="14">
        <f t="shared" si="8"/>
        <v>4487</v>
      </c>
      <c r="Z5137" s="14">
        <f t="shared" si="9"/>
        <v>2717</v>
      </c>
      <c r="AA5137" s="14">
        <f t="shared" si="10"/>
        <v>255</v>
      </c>
      <c r="AB5137" s="14">
        <f t="shared" si="11"/>
        <v>656</v>
      </c>
      <c r="AC5137" s="14">
        <f t="shared" si="12"/>
        <v>279</v>
      </c>
      <c r="AD5137" s="14">
        <f t="shared" si="13"/>
        <v>3146</v>
      </c>
      <c r="AE5137" s="14">
        <f t="shared" si="14"/>
        <v>771</v>
      </c>
      <c r="AF5137" s="14">
        <f t="shared" si="15"/>
        <v>25</v>
      </c>
      <c r="AG5137" s="17">
        <f t="shared" si="16"/>
        <v>12.96738358</v>
      </c>
      <c r="AH5137" s="20">
        <f>12*(J5137*'Programas e Observações'!$C$8+K5137*'Programas e Observações'!$C$9+L5137*('Programas e Observações'!$C$8+'Programas e Observações'!$C$9)+M5137*'Programas e Observações'!$C$10)</f>
        <v>53674.32</v>
      </c>
      <c r="AI5137" s="20">
        <f>12*(J5137*'Programas e Observações'!$D$8+K5137*'Programas e Observações'!$D$9+L5137*('Programas e Observações'!$D$8+'Programas e Observações'!$D$9)+M5137*'Programas e Observações'!$D$10)</f>
        <v>117381.24</v>
      </c>
      <c r="AJ5137" s="13" t="s">
        <v>3382</v>
      </c>
      <c r="AK5137" s="13" t="s">
        <v>1585</v>
      </c>
    </row>
    <row r="5138" ht="15.75" customHeight="1">
      <c r="A5138" s="13" t="s">
        <v>19210</v>
      </c>
      <c r="B5138" s="13" t="s">
        <v>19211</v>
      </c>
      <c r="C5138" s="13" t="s">
        <v>19212</v>
      </c>
      <c r="D5138" s="13" t="s">
        <v>19097</v>
      </c>
      <c r="E5138" s="13" t="s">
        <v>19162</v>
      </c>
      <c r="F5138" s="13" t="s">
        <v>19163</v>
      </c>
      <c r="G5138" s="14">
        <v>21504.0</v>
      </c>
      <c r="H5138" s="16" t="b">
        <f>G5138&lt;'Programas e Observações'!$C$11</f>
        <v>0</v>
      </c>
      <c r="I5138" s="14">
        <v>2228.0</v>
      </c>
      <c r="J5138" s="14">
        <v>1051.0</v>
      </c>
      <c r="K5138" s="14">
        <v>190.0</v>
      </c>
      <c r="L5138" s="14">
        <v>601.0</v>
      </c>
      <c r="M5138" s="14">
        <v>89.0</v>
      </c>
      <c r="N5138" s="14">
        <v>527.0</v>
      </c>
      <c r="O5138" s="14">
        <v>60.0</v>
      </c>
      <c r="P5138" s="14">
        <v>2.0</v>
      </c>
      <c r="Q5138" s="14"/>
      <c r="R5138" s="17">
        <f t="shared" si="1"/>
        <v>103.608631</v>
      </c>
      <c r="S5138" s="17">
        <f t="shared" si="2"/>
        <v>48.87462798</v>
      </c>
      <c r="T5138" s="17">
        <f t="shared" si="3"/>
        <v>8.835565476</v>
      </c>
      <c r="U5138" s="17">
        <f t="shared" si="4"/>
        <v>27.94828869</v>
      </c>
      <c r="V5138" s="17">
        <f t="shared" si="5"/>
        <v>4.138764881</v>
      </c>
      <c r="W5138" s="17">
        <f t="shared" si="6"/>
        <v>24.50706845</v>
      </c>
      <c r="X5138" s="17">
        <f t="shared" si="7"/>
        <v>2.790178571</v>
      </c>
      <c r="Y5138" s="14">
        <f t="shared" si="8"/>
        <v>13343</v>
      </c>
      <c r="Z5138" s="14">
        <f t="shared" si="9"/>
        <v>5774</v>
      </c>
      <c r="AA5138" s="14">
        <f t="shared" si="10"/>
        <v>1428</v>
      </c>
      <c r="AB5138" s="14">
        <f t="shared" si="11"/>
        <v>3106</v>
      </c>
      <c r="AC5138" s="14">
        <f t="shared" si="12"/>
        <v>710</v>
      </c>
      <c r="AD5138" s="14">
        <f t="shared" si="13"/>
        <v>5086</v>
      </c>
      <c r="AE5138" s="14">
        <f t="shared" si="14"/>
        <v>871</v>
      </c>
      <c r="AF5138" s="14">
        <f t="shared" si="15"/>
        <v>26</v>
      </c>
      <c r="AG5138" s="17">
        <f t="shared" si="16"/>
        <v>29.29951691</v>
      </c>
      <c r="AH5138" s="20">
        <f>12*(J5138*'Programas e Observações'!$C$8+K5138*'Programas e Observações'!$C$9+L5138*('Programas e Observações'!$C$8+'Programas e Observações'!$C$9)+M5138*'Programas e Observações'!$C$10)</f>
        <v>777950.52</v>
      </c>
      <c r="AI5138" s="20">
        <f>12*(J5138*'Programas e Observações'!$D$8+K5138*'Programas e Observações'!$D$9+L5138*('Programas e Observações'!$D$8+'Programas e Observações'!$D$9)+M5138*'Programas e Observações'!$D$10)</f>
        <v>1390432.32</v>
      </c>
      <c r="AJ5138" s="13" t="s">
        <v>13072</v>
      </c>
      <c r="AK5138" s="13" t="s">
        <v>19213</v>
      </c>
    </row>
    <row r="5139" ht="15.75" customHeight="1">
      <c r="A5139" s="13" t="s">
        <v>19214</v>
      </c>
      <c r="B5139" s="13" t="s">
        <v>19215</v>
      </c>
      <c r="C5139" s="13" t="s">
        <v>19216</v>
      </c>
      <c r="D5139" s="13" t="s">
        <v>19097</v>
      </c>
      <c r="E5139" s="13" t="s">
        <v>19103</v>
      </c>
      <c r="F5139" s="13" t="s">
        <v>11903</v>
      </c>
      <c r="G5139" s="14">
        <v>3751.0</v>
      </c>
      <c r="H5139" s="16" t="b">
        <f>G5139&lt;'Programas e Observações'!$C$11</f>
        <v>1</v>
      </c>
      <c r="I5139" s="14">
        <v>0.0</v>
      </c>
      <c r="J5139" s="14">
        <v>0.0</v>
      </c>
      <c r="K5139" s="14">
        <v>0.0</v>
      </c>
      <c r="L5139" s="14">
        <v>0.0</v>
      </c>
      <c r="M5139" s="14">
        <v>0.0</v>
      </c>
      <c r="N5139" s="14">
        <v>17.0</v>
      </c>
      <c r="O5139" s="14">
        <v>6.0</v>
      </c>
      <c r="P5139" s="14">
        <v>0.0</v>
      </c>
      <c r="Q5139" s="14"/>
      <c r="R5139" s="17">
        <f t="shared" si="1"/>
        <v>0</v>
      </c>
      <c r="S5139" s="17">
        <f t="shared" si="2"/>
        <v>0</v>
      </c>
      <c r="T5139" s="17">
        <f t="shared" si="3"/>
        <v>0</v>
      </c>
      <c r="U5139" s="17">
        <f t="shared" si="4"/>
        <v>0</v>
      </c>
      <c r="V5139" s="17">
        <f t="shared" si="5"/>
        <v>0</v>
      </c>
      <c r="W5139" s="17">
        <f t="shared" si="6"/>
        <v>4.532124767</v>
      </c>
      <c r="X5139" s="17">
        <f t="shared" si="7"/>
        <v>1.599573447</v>
      </c>
      <c r="Y5139" s="14">
        <f t="shared" si="8"/>
        <v>4217</v>
      </c>
      <c r="Z5139" s="14">
        <f t="shared" si="9"/>
        <v>2492</v>
      </c>
      <c r="AA5139" s="14">
        <f t="shared" si="10"/>
        <v>297</v>
      </c>
      <c r="AB5139" s="14">
        <f t="shared" si="11"/>
        <v>709</v>
      </c>
      <c r="AC5139" s="14">
        <f t="shared" si="12"/>
        <v>219</v>
      </c>
      <c r="AD5139" s="14">
        <f t="shared" si="13"/>
        <v>1438</v>
      </c>
      <c r="AE5139" s="14">
        <f t="shared" si="14"/>
        <v>200</v>
      </c>
      <c r="AF5139" s="14">
        <f t="shared" si="15"/>
        <v>2</v>
      </c>
      <c r="AG5139" s="17">
        <f t="shared" si="16"/>
        <v>34.80952577</v>
      </c>
      <c r="AH5139" s="20">
        <f>12*(J5139*'Programas e Observações'!$C$8+K5139*'Programas e Observações'!$C$9+L5139*('Programas e Observações'!$C$8+'Programas e Observações'!$C$9)+M5139*'Programas e Observações'!$C$10)</f>
        <v>0</v>
      </c>
      <c r="AI5139" s="20">
        <f>12*(J5139*'Programas e Observações'!$D$8+K5139*'Programas e Observações'!$D$9+L5139*('Programas e Observações'!$D$8+'Programas e Observações'!$D$9)+M5139*'Programas e Observações'!$D$10)</f>
        <v>0</v>
      </c>
      <c r="AJ5139" s="13" t="s">
        <v>342</v>
      </c>
      <c r="AK5139" s="13" t="s">
        <v>343</v>
      </c>
    </row>
    <row r="5140" ht="15.75" customHeight="1">
      <c r="A5140" s="13" t="s">
        <v>19217</v>
      </c>
      <c r="B5140" s="13" t="s">
        <v>19218</v>
      </c>
      <c r="C5140" s="13" t="s">
        <v>19219</v>
      </c>
      <c r="D5140" s="13" t="s">
        <v>19097</v>
      </c>
      <c r="E5140" s="13" t="s">
        <v>19162</v>
      </c>
      <c r="F5140" s="13" t="s">
        <v>19163</v>
      </c>
      <c r="G5140" s="14">
        <v>10817.0</v>
      </c>
      <c r="H5140" s="16" t="b">
        <f>G5140&lt;'Programas e Observações'!$C$11</f>
        <v>1</v>
      </c>
      <c r="I5140" s="14">
        <v>530.0</v>
      </c>
      <c r="J5140" s="14">
        <v>332.0</v>
      </c>
      <c r="K5140" s="14">
        <v>40.0</v>
      </c>
      <c r="L5140" s="14">
        <v>152.0</v>
      </c>
      <c r="M5140" s="14">
        <v>87.0</v>
      </c>
      <c r="N5140" s="14">
        <v>192.0</v>
      </c>
      <c r="O5140" s="14">
        <v>26.0</v>
      </c>
      <c r="P5140" s="14">
        <v>1.0</v>
      </c>
      <c r="Q5140" s="14"/>
      <c r="R5140" s="17">
        <f t="shared" si="1"/>
        <v>48.99694925</v>
      </c>
      <c r="S5140" s="17">
        <f t="shared" si="2"/>
        <v>30.69242858</v>
      </c>
      <c r="T5140" s="17">
        <f t="shared" si="3"/>
        <v>3.697882962</v>
      </c>
      <c r="U5140" s="17">
        <f t="shared" si="4"/>
        <v>14.05195526</v>
      </c>
      <c r="V5140" s="17">
        <f t="shared" si="5"/>
        <v>8.042895442</v>
      </c>
      <c r="W5140" s="17">
        <f t="shared" si="6"/>
        <v>17.74983822</v>
      </c>
      <c r="X5140" s="17">
        <f t="shared" si="7"/>
        <v>2.403623925</v>
      </c>
      <c r="Y5140" s="14">
        <f t="shared" si="8"/>
        <v>13343</v>
      </c>
      <c r="Z5140" s="14">
        <f t="shared" si="9"/>
        <v>5774</v>
      </c>
      <c r="AA5140" s="14">
        <f t="shared" si="10"/>
        <v>1428</v>
      </c>
      <c r="AB5140" s="14">
        <f t="shared" si="11"/>
        <v>3106</v>
      </c>
      <c r="AC5140" s="14">
        <f t="shared" si="12"/>
        <v>710</v>
      </c>
      <c r="AD5140" s="14">
        <f t="shared" si="13"/>
        <v>5086</v>
      </c>
      <c r="AE5140" s="14">
        <f t="shared" si="14"/>
        <v>871</v>
      </c>
      <c r="AF5140" s="14">
        <f t="shared" si="15"/>
        <v>26</v>
      </c>
      <c r="AG5140" s="17">
        <f t="shared" si="16"/>
        <v>29.29951691</v>
      </c>
      <c r="AH5140" s="20">
        <f>12*(J5140*'Programas e Observações'!$C$8+K5140*'Programas e Observações'!$C$9+L5140*('Programas e Observações'!$C$8+'Programas e Observações'!$C$9)+M5140*'Programas e Observações'!$C$10)</f>
        <v>239800.56</v>
      </c>
      <c r="AI5140" s="20">
        <f>12*(J5140*'Programas e Observações'!$D$8+K5140*'Programas e Observações'!$D$9+L5140*('Programas e Observações'!$D$8+'Programas e Observações'!$D$9)+M5140*'Programas e Observações'!$D$10)</f>
        <v>419255.88</v>
      </c>
      <c r="AJ5140" s="13" t="s">
        <v>13972</v>
      </c>
      <c r="AK5140" s="13" t="s">
        <v>4463</v>
      </c>
    </row>
    <row r="5141" ht="15.75" customHeight="1">
      <c r="A5141" s="13" t="s">
        <v>19220</v>
      </c>
      <c r="B5141" s="13" t="s">
        <v>19221</v>
      </c>
      <c r="C5141" s="13" t="s">
        <v>19222</v>
      </c>
      <c r="D5141" s="13" t="s">
        <v>19097</v>
      </c>
      <c r="E5141" s="13" t="s">
        <v>19114</v>
      </c>
      <c r="F5141" s="13" t="s">
        <v>19115</v>
      </c>
      <c r="G5141" s="14">
        <v>10116.0</v>
      </c>
      <c r="H5141" s="16" t="b">
        <f>G5141&lt;'Programas e Observações'!$C$11</f>
        <v>1</v>
      </c>
      <c r="I5141" s="14">
        <v>0.0</v>
      </c>
      <c r="J5141" s="14">
        <v>0.0</v>
      </c>
      <c r="K5141" s="14">
        <v>0.0</v>
      </c>
      <c r="L5141" s="14">
        <v>0.0</v>
      </c>
      <c r="M5141" s="14">
        <v>0.0</v>
      </c>
      <c r="N5141" s="14">
        <v>191.0</v>
      </c>
      <c r="O5141" s="14">
        <v>15.0</v>
      </c>
      <c r="P5141" s="14">
        <v>1.0</v>
      </c>
      <c r="Q5141" s="14"/>
      <c r="R5141" s="17">
        <f t="shared" si="1"/>
        <v>0</v>
      </c>
      <c r="S5141" s="17">
        <f t="shared" si="2"/>
        <v>0</v>
      </c>
      <c r="T5141" s="17">
        <f t="shared" si="3"/>
        <v>0</v>
      </c>
      <c r="U5141" s="17">
        <f t="shared" si="4"/>
        <v>0</v>
      </c>
      <c r="V5141" s="17">
        <f t="shared" si="5"/>
        <v>0</v>
      </c>
      <c r="W5141" s="17">
        <f t="shared" si="6"/>
        <v>18.88098062</v>
      </c>
      <c r="X5141" s="17">
        <f t="shared" si="7"/>
        <v>1.482799526</v>
      </c>
      <c r="Y5141" s="14">
        <f t="shared" si="8"/>
        <v>4185</v>
      </c>
      <c r="Z5141" s="14">
        <f t="shared" si="9"/>
        <v>2178</v>
      </c>
      <c r="AA5141" s="14">
        <f t="shared" si="10"/>
        <v>231</v>
      </c>
      <c r="AB5141" s="14">
        <f t="shared" si="11"/>
        <v>811</v>
      </c>
      <c r="AC5141" s="14">
        <f t="shared" si="12"/>
        <v>136</v>
      </c>
      <c r="AD5141" s="14">
        <f t="shared" si="13"/>
        <v>2746</v>
      </c>
      <c r="AE5141" s="14">
        <f t="shared" si="14"/>
        <v>398</v>
      </c>
      <c r="AF5141" s="14">
        <f t="shared" si="15"/>
        <v>14</v>
      </c>
      <c r="AG5141" s="17">
        <f t="shared" si="16"/>
        <v>16.43386987</v>
      </c>
      <c r="AH5141" s="20">
        <f>12*(J5141*'Programas e Observações'!$C$8+K5141*'Programas e Observações'!$C$9+L5141*('Programas e Observações'!$C$8+'Programas e Observações'!$C$9)+M5141*'Programas e Observações'!$C$10)</f>
        <v>0</v>
      </c>
      <c r="AI5141" s="20">
        <f>12*(J5141*'Programas e Observações'!$D$8+K5141*'Programas e Observações'!$D$9+L5141*('Programas e Observações'!$D$8+'Programas e Observações'!$D$9)+M5141*'Programas e Observações'!$D$10)</f>
        <v>0</v>
      </c>
      <c r="AJ5141" s="13" t="s">
        <v>342</v>
      </c>
      <c r="AK5141" s="13" t="s">
        <v>343</v>
      </c>
    </row>
    <row r="5142" ht="15.75" customHeight="1">
      <c r="A5142" s="13" t="s">
        <v>19223</v>
      </c>
      <c r="B5142" s="13" t="s">
        <v>19224</v>
      </c>
      <c r="C5142" s="13" t="s">
        <v>19225</v>
      </c>
      <c r="D5142" s="13" t="s">
        <v>19097</v>
      </c>
      <c r="E5142" s="13" t="s">
        <v>19107</v>
      </c>
      <c r="F5142" s="13" t="s">
        <v>19108</v>
      </c>
      <c r="G5142" s="14">
        <v>13960.0</v>
      </c>
      <c r="H5142" s="16" t="b">
        <f>G5142&lt;'Programas e Observações'!$C$11</f>
        <v>1</v>
      </c>
      <c r="I5142" s="14">
        <v>0.0</v>
      </c>
      <c r="J5142" s="14">
        <v>0.0</v>
      </c>
      <c r="K5142" s="14">
        <v>0.0</v>
      </c>
      <c r="L5142" s="14">
        <v>0.0</v>
      </c>
      <c r="M5142" s="14">
        <v>0.0</v>
      </c>
      <c r="N5142" s="14">
        <v>226.0</v>
      </c>
      <c r="O5142" s="14">
        <v>43.0</v>
      </c>
      <c r="P5142" s="14">
        <v>0.0</v>
      </c>
      <c r="Q5142" s="14"/>
      <c r="R5142" s="17">
        <f t="shared" si="1"/>
        <v>0</v>
      </c>
      <c r="S5142" s="17">
        <f t="shared" si="2"/>
        <v>0</v>
      </c>
      <c r="T5142" s="17">
        <f t="shared" si="3"/>
        <v>0</v>
      </c>
      <c r="U5142" s="17">
        <f t="shared" si="4"/>
        <v>0</v>
      </c>
      <c r="V5142" s="17">
        <f t="shared" si="5"/>
        <v>0</v>
      </c>
      <c r="W5142" s="17">
        <f t="shared" si="6"/>
        <v>16.18911175</v>
      </c>
      <c r="X5142" s="17">
        <f t="shared" si="7"/>
        <v>3.080229226</v>
      </c>
      <c r="Y5142" s="14">
        <f t="shared" si="8"/>
        <v>4487</v>
      </c>
      <c r="Z5142" s="14">
        <f t="shared" si="9"/>
        <v>2717</v>
      </c>
      <c r="AA5142" s="14">
        <f t="shared" si="10"/>
        <v>255</v>
      </c>
      <c r="AB5142" s="14">
        <f t="shared" si="11"/>
        <v>656</v>
      </c>
      <c r="AC5142" s="14">
        <f t="shared" si="12"/>
        <v>279</v>
      </c>
      <c r="AD5142" s="14">
        <f t="shared" si="13"/>
        <v>3146</v>
      </c>
      <c r="AE5142" s="14">
        <f t="shared" si="14"/>
        <v>771</v>
      </c>
      <c r="AF5142" s="14">
        <f t="shared" si="15"/>
        <v>25</v>
      </c>
      <c r="AG5142" s="17">
        <f t="shared" si="16"/>
        <v>12.96738358</v>
      </c>
      <c r="AH5142" s="20">
        <f>12*(J5142*'Programas e Observações'!$C$8+K5142*'Programas e Observações'!$C$9+L5142*('Programas e Observações'!$C$8+'Programas e Observações'!$C$9)+M5142*'Programas e Observações'!$C$10)</f>
        <v>0</v>
      </c>
      <c r="AI5142" s="20">
        <f>12*(J5142*'Programas e Observações'!$D$8+K5142*'Programas e Observações'!$D$9+L5142*('Programas e Observações'!$D$8+'Programas e Observações'!$D$9)+M5142*'Programas e Observações'!$D$10)</f>
        <v>0</v>
      </c>
      <c r="AJ5142" s="13" t="s">
        <v>342</v>
      </c>
      <c r="AK5142" s="13" t="s">
        <v>343</v>
      </c>
    </row>
    <row r="5143" ht="15.75" customHeight="1">
      <c r="A5143" s="13" t="s">
        <v>19226</v>
      </c>
      <c r="B5143" s="13" t="s">
        <v>19227</v>
      </c>
      <c r="C5143" s="13" t="s">
        <v>19228</v>
      </c>
      <c r="D5143" s="13" t="s">
        <v>19097</v>
      </c>
      <c r="E5143" s="13" t="s">
        <v>19129</v>
      </c>
      <c r="F5143" s="13" t="s">
        <v>16472</v>
      </c>
      <c r="G5143" s="14">
        <v>8764.0</v>
      </c>
      <c r="H5143" s="16" t="b">
        <f>G5143&lt;'Programas e Observações'!$C$11</f>
        <v>1</v>
      </c>
      <c r="I5143" s="14">
        <v>852.0</v>
      </c>
      <c r="J5143" s="14">
        <v>453.0</v>
      </c>
      <c r="K5143" s="14">
        <v>84.0</v>
      </c>
      <c r="L5143" s="14">
        <v>203.0</v>
      </c>
      <c r="M5143" s="14">
        <v>93.0</v>
      </c>
      <c r="N5143" s="14">
        <v>122.0</v>
      </c>
      <c r="O5143" s="14">
        <v>11.0</v>
      </c>
      <c r="P5143" s="14">
        <v>0.0</v>
      </c>
      <c r="Q5143" s="14"/>
      <c r="R5143" s="17">
        <f t="shared" si="1"/>
        <v>97.21588316</v>
      </c>
      <c r="S5143" s="17">
        <f t="shared" si="2"/>
        <v>51.68872661</v>
      </c>
      <c r="T5143" s="17">
        <f t="shared" si="3"/>
        <v>9.584664537</v>
      </c>
      <c r="U5143" s="17">
        <f t="shared" si="4"/>
        <v>23.1629393</v>
      </c>
      <c r="V5143" s="17">
        <f t="shared" si="5"/>
        <v>10.61159288</v>
      </c>
      <c r="W5143" s="17">
        <f t="shared" si="6"/>
        <v>13.92058421</v>
      </c>
      <c r="X5143" s="17">
        <f t="shared" si="7"/>
        <v>1.255134642</v>
      </c>
      <c r="Y5143" s="14">
        <f t="shared" si="8"/>
        <v>7213</v>
      </c>
      <c r="Z5143" s="14">
        <f t="shared" si="9"/>
        <v>4225</v>
      </c>
      <c r="AA5143" s="14">
        <f t="shared" si="10"/>
        <v>598</v>
      </c>
      <c r="AB5143" s="14">
        <f t="shared" si="11"/>
        <v>1401</v>
      </c>
      <c r="AC5143" s="14">
        <f t="shared" si="12"/>
        <v>376</v>
      </c>
      <c r="AD5143" s="14">
        <f t="shared" si="13"/>
        <v>2065</v>
      </c>
      <c r="AE5143" s="14">
        <f t="shared" si="14"/>
        <v>260</v>
      </c>
      <c r="AF5143" s="14">
        <f t="shared" si="15"/>
        <v>7</v>
      </c>
      <c r="AG5143" s="17">
        <f t="shared" si="16"/>
        <v>41.94067949</v>
      </c>
      <c r="AH5143" s="20">
        <f>12*(J5143*'Programas e Observações'!$C$8+K5143*'Programas e Observações'!$C$9+L5143*('Programas e Observações'!$C$8+'Programas e Observações'!$C$9)+M5143*'Programas e Observações'!$C$10)</f>
        <v>325516.44</v>
      </c>
      <c r="AI5143" s="20">
        <f>12*(J5143*'Programas e Observações'!$D$8+K5143*'Programas e Observações'!$D$9+L5143*('Programas e Observações'!$D$8+'Programas e Observações'!$D$9)+M5143*'Programas e Observações'!$D$10)</f>
        <v>568967.52</v>
      </c>
      <c r="AJ5143" s="13" t="s">
        <v>2917</v>
      </c>
      <c r="AK5143" s="13" t="s">
        <v>2149</v>
      </c>
    </row>
    <row r="5144" ht="15.75" customHeight="1">
      <c r="A5144" s="13" t="s">
        <v>19229</v>
      </c>
      <c r="B5144" s="13" t="s">
        <v>19230</v>
      </c>
      <c r="C5144" s="13" t="s">
        <v>19231</v>
      </c>
      <c r="D5144" s="13" t="s">
        <v>19097</v>
      </c>
      <c r="E5144" s="13" t="s">
        <v>19162</v>
      </c>
      <c r="F5144" s="13" t="s">
        <v>19163</v>
      </c>
      <c r="G5144" s="14">
        <v>25263.0</v>
      </c>
      <c r="H5144" s="16" t="b">
        <f>G5144&lt;'Programas e Observações'!$C$11</f>
        <v>0</v>
      </c>
      <c r="I5144" s="14">
        <v>736.0</v>
      </c>
      <c r="J5144" s="14">
        <v>354.0</v>
      </c>
      <c r="K5144" s="14">
        <v>75.0</v>
      </c>
      <c r="L5144" s="14">
        <v>108.0</v>
      </c>
      <c r="M5144" s="14">
        <v>33.0</v>
      </c>
      <c r="N5144" s="14">
        <v>317.0</v>
      </c>
      <c r="O5144" s="14">
        <v>39.0</v>
      </c>
      <c r="P5144" s="14">
        <v>0.0</v>
      </c>
      <c r="Q5144" s="14"/>
      <c r="R5144" s="17">
        <f t="shared" si="1"/>
        <v>29.13351542</v>
      </c>
      <c r="S5144" s="17">
        <f t="shared" si="2"/>
        <v>14.01258758</v>
      </c>
      <c r="T5144" s="17">
        <f t="shared" si="3"/>
        <v>2.968768555</v>
      </c>
      <c r="U5144" s="17">
        <f t="shared" si="4"/>
        <v>4.275026719</v>
      </c>
      <c r="V5144" s="17">
        <f t="shared" si="5"/>
        <v>1.306258164</v>
      </c>
      <c r="W5144" s="17">
        <f t="shared" si="6"/>
        <v>12.54799509</v>
      </c>
      <c r="X5144" s="17">
        <f t="shared" si="7"/>
        <v>1.543759648</v>
      </c>
      <c r="Y5144" s="14">
        <f t="shared" si="8"/>
        <v>13343</v>
      </c>
      <c r="Z5144" s="14">
        <f t="shared" si="9"/>
        <v>5774</v>
      </c>
      <c r="AA5144" s="14">
        <f t="shared" si="10"/>
        <v>1428</v>
      </c>
      <c r="AB5144" s="14">
        <f t="shared" si="11"/>
        <v>3106</v>
      </c>
      <c r="AC5144" s="14">
        <f t="shared" si="12"/>
        <v>710</v>
      </c>
      <c r="AD5144" s="14">
        <f t="shared" si="13"/>
        <v>5086</v>
      </c>
      <c r="AE5144" s="14">
        <f t="shared" si="14"/>
        <v>871</v>
      </c>
      <c r="AF5144" s="14">
        <f t="shared" si="15"/>
        <v>26</v>
      </c>
      <c r="AG5144" s="17">
        <f t="shared" si="16"/>
        <v>29.29951691</v>
      </c>
      <c r="AH5144" s="20">
        <f>12*(J5144*'Programas e Observações'!$C$8+K5144*'Programas e Observações'!$C$9+L5144*('Programas e Observações'!$C$8+'Programas e Observações'!$C$9)+M5144*'Programas e Observações'!$C$10)</f>
        <v>202373.64</v>
      </c>
      <c r="AI5144" s="20">
        <f>12*(J5144*'Programas e Observações'!$D$8+K5144*'Programas e Observações'!$D$9+L5144*('Programas e Observações'!$D$8+'Programas e Observações'!$D$9)+M5144*'Programas e Observações'!$D$10)</f>
        <v>372951.36</v>
      </c>
      <c r="AJ5144" s="13" t="s">
        <v>4332</v>
      </c>
      <c r="AK5144" s="13" t="s">
        <v>4640</v>
      </c>
    </row>
    <row r="5145" ht="15.75" customHeight="1">
      <c r="A5145" s="13" t="s">
        <v>19232</v>
      </c>
      <c r="B5145" s="13" t="s">
        <v>19233</v>
      </c>
      <c r="C5145" s="13" t="s">
        <v>19234</v>
      </c>
      <c r="D5145" s="13" t="s">
        <v>19097</v>
      </c>
      <c r="E5145" s="13" t="s">
        <v>19107</v>
      </c>
      <c r="F5145" s="13" t="s">
        <v>19108</v>
      </c>
      <c r="G5145" s="14">
        <v>20060.0</v>
      </c>
      <c r="H5145" s="16" t="b">
        <f>G5145&lt;'Programas e Observações'!$C$11</f>
        <v>0</v>
      </c>
      <c r="I5145" s="14">
        <v>524.0</v>
      </c>
      <c r="J5145" s="14">
        <v>393.0</v>
      </c>
      <c r="K5145" s="14">
        <v>13.0</v>
      </c>
      <c r="L5145" s="14">
        <v>35.0</v>
      </c>
      <c r="M5145" s="14">
        <v>72.0</v>
      </c>
      <c r="N5145" s="14">
        <v>223.0</v>
      </c>
      <c r="O5145" s="14">
        <v>48.0</v>
      </c>
      <c r="P5145" s="14">
        <v>2.0</v>
      </c>
      <c r="Q5145" s="14"/>
      <c r="R5145" s="17">
        <f t="shared" si="1"/>
        <v>26.12163509</v>
      </c>
      <c r="S5145" s="17">
        <f t="shared" si="2"/>
        <v>19.59122632</v>
      </c>
      <c r="T5145" s="17">
        <f t="shared" si="3"/>
        <v>0.6480558325</v>
      </c>
      <c r="U5145" s="17">
        <f t="shared" si="4"/>
        <v>1.744765703</v>
      </c>
      <c r="V5145" s="17">
        <f t="shared" si="5"/>
        <v>3.589232303</v>
      </c>
      <c r="W5145" s="17">
        <f t="shared" si="6"/>
        <v>11.11665005</v>
      </c>
      <c r="X5145" s="17">
        <f t="shared" si="7"/>
        <v>2.392821535</v>
      </c>
      <c r="Y5145" s="14">
        <f t="shared" si="8"/>
        <v>4487</v>
      </c>
      <c r="Z5145" s="14">
        <f t="shared" si="9"/>
        <v>2717</v>
      </c>
      <c r="AA5145" s="14">
        <f t="shared" si="10"/>
        <v>255</v>
      </c>
      <c r="AB5145" s="14">
        <f t="shared" si="11"/>
        <v>656</v>
      </c>
      <c r="AC5145" s="14">
        <f t="shared" si="12"/>
        <v>279</v>
      </c>
      <c r="AD5145" s="14">
        <f t="shared" si="13"/>
        <v>3146</v>
      </c>
      <c r="AE5145" s="14">
        <f t="shared" si="14"/>
        <v>771</v>
      </c>
      <c r="AF5145" s="14">
        <f t="shared" si="15"/>
        <v>25</v>
      </c>
      <c r="AG5145" s="17">
        <f t="shared" si="16"/>
        <v>12.96738358</v>
      </c>
      <c r="AH5145" s="20">
        <f>12*(J5145*'Programas e Observações'!$C$8+K5145*'Programas e Observações'!$C$9+L5145*('Programas e Observações'!$C$8+'Programas e Observações'!$C$9)+M5145*'Programas e Observações'!$C$10)</f>
        <v>147416.16</v>
      </c>
      <c r="AI5145" s="20">
        <f>12*(J5145*'Programas e Observações'!$D$8+K5145*'Programas e Observações'!$D$9+L5145*('Programas e Observações'!$D$8+'Programas e Observações'!$D$9)+M5145*'Programas e Observações'!$D$10)</f>
        <v>303407.04</v>
      </c>
      <c r="AJ5145" s="13" t="s">
        <v>11642</v>
      </c>
      <c r="AK5145" s="13" t="s">
        <v>1023</v>
      </c>
    </row>
    <row r="5146" ht="15.75" customHeight="1">
      <c r="A5146" s="13" t="s">
        <v>19235</v>
      </c>
      <c r="B5146" s="13" t="s">
        <v>19236</v>
      </c>
      <c r="C5146" s="13" t="s">
        <v>19237</v>
      </c>
      <c r="D5146" s="13" t="s">
        <v>19097</v>
      </c>
      <c r="E5146" s="13" t="s">
        <v>19119</v>
      </c>
      <c r="F5146" s="13" t="s">
        <v>1492</v>
      </c>
      <c r="G5146" s="14">
        <v>30001.0</v>
      </c>
      <c r="H5146" s="16" t="b">
        <f>G5146&lt;'Programas e Observações'!$C$11</f>
        <v>0</v>
      </c>
      <c r="I5146" s="14">
        <v>550.0</v>
      </c>
      <c r="J5146" s="14">
        <v>211.0</v>
      </c>
      <c r="K5146" s="14">
        <v>13.0</v>
      </c>
      <c r="L5146" s="14">
        <v>246.0</v>
      </c>
      <c r="M5146" s="14">
        <v>1.0</v>
      </c>
      <c r="N5146" s="14">
        <v>489.0</v>
      </c>
      <c r="O5146" s="14">
        <v>62.0</v>
      </c>
      <c r="P5146" s="14">
        <v>1.0</v>
      </c>
      <c r="Q5146" s="14"/>
      <c r="R5146" s="17">
        <f t="shared" si="1"/>
        <v>18.33272224</v>
      </c>
      <c r="S5146" s="17">
        <f t="shared" si="2"/>
        <v>7.033098897</v>
      </c>
      <c r="T5146" s="17">
        <f t="shared" si="3"/>
        <v>0.4333188894</v>
      </c>
      <c r="U5146" s="17">
        <f t="shared" si="4"/>
        <v>8.199726676</v>
      </c>
      <c r="V5146" s="17">
        <f t="shared" si="5"/>
        <v>0.03333222226</v>
      </c>
      <c r="W5146" s="17">
        <f t="shared" si="6"/>
        <v>16.29945668</v>
      </c>
      <c r="X5146" s="17">
        <f t="shared" si="7"/>
        <v>2.06659778</v>
      </c>
      <c r="Y5146" s="14">
        <f t="shared" si="8"/>
        <v>3684</v>
      </c>
      <c r="Z5146" s="14">
        <f t="shared" si="9"/>
        <v>1751</v>
      </c>
      <c r="AA5146" s="14">
        <f t="shared" si="10"/>
        <v>407</v>
      </c>
      <c r="AB5146" s="14">
        <f t="shared" si="11"/>
        <v>832</v>
      </c>
      <c r="AC5146" s="14">
        <f t="shared" si="12"/>
        <v>156</v>
      </c>
      <c r="AD5146" s="14">
        <f t="shared" si="13"/>
        <v>1513</v>
      </c>
      <c r="AE5146" s="14">
        <f t="shared" si="14"/>
        <v>269</v>
      </c>
      <c r="AF5146" s="14">
        <f t="shared" si="15"/>
        <v>4</v>
      </c>
      <c r="AG5146" s="17">
        <f t="shared" si="16"/>
        <v>30.87159461</v>
      </c>
      <c r="AH5146" s="20">
        <f>12*(J5146*'Programas e Observações'!$C$8+K5146*'Programas e Observações'!$C$9+L5146*('Programas e Observações'!$C$8+'Programas e Observações'!$C$9)+M5146*'Programas e Observações'!$C$10)</f>
        <v>223222.08</v>
      </c>
      <c r="AI5146" s="20">
        <f>12*(J5146*'Programas e Observações'!$D$8+K5146*'Programas e Observações'!$D$9+L5146*('Programas e Observações'!$D$8+'Programas e Observações'!$D$9)+M5146*'Programas e Observações'!$D$10)</f>
        <v>393186.24</v>
      </c>
      <c r="AJ5146" s="13" t="s">
        <v>19238</v>
      </c>
      <c r="AK5146" s="13" t="s">
        <v>5026</v>
      </c>
    </row>
    <row r="5147" ht="15.75" customHeight="1">
      <c r="A5147" s="13" t="s">
        <v>19239</v>
      </c>
      <c r="B5147" s="13" t="s">
        <v>19240</v>
      </c>
      <c r="C5147" s="13" t="s">
        <v>19241</v>
      </c>
      <c r="D5147" s="13" t="s">
        <v>19097</v>
      </c>
      <c r="E5147" s="13" t="s">
        <v>19107</v>
      </c>
      <c r="F5147" s="13" t="s">
        <v>19108</v>
      </c>
      <c r="G5147" s="14">
        <v>8441.0</v>
      </c>
      <c r="H5147" s="16" t="b">
        <f>G5147&lt;'Programas e Observações'!$C$11</f>
        <v>1</v>
      </c>
      <c r="I5147" s="14">
        <v>0.0</v>
      </c>
      <c r="J5147" s="14">
        <v>0.0</v>
      </c>
      <c r="K5147" s="14">
        <v>0.0</v>
      </c>
      <c r="L5147" s="14">
        <v>0.0</v>
      </c>
      <c r="M5147" s="14">
        <v>0.0</v>
      </c>
      <c r="N5147" s="14">
        <v>47.0</v>
      </c>
      <c r="O5147" s="14">
        <v>12.0</v>
      </c>
      <c r="P5147" s="14">
        <v>1.0</v>
      </c>
      <c r="Q5147" s="14"/>
      <c r="R5147" s="17">
        <f t="shared" si="1"/>
        <v>0</v>
      </c>
      <c r="S5147" s="17">
        <f t="shared" si="2"/>
        <v>0</v>
      </c>
      <c r="T5147" s="17">
        <f t="shared" si="3"/>
        <v>0</v>
      </c>
      <c r="U5147" s="17">
        <f t="shared" si="4"/>
        <v>0</v>
      </c>
      <c r="V5147" s="17">
        <f t="shared" si="5"/>
        <v>0</v>
      </c>
      <c r="W5147" s="17">
        <f t="shared" si="6"/>
        <v>5.568060656</v>
      </c>
      <c r="X5147" s="17">
        <f t="shared" si="7"/>
        <v>1.421632508</v>
      </c>
      <c r="Y5147" s="14">
        <f t="shared" si="8"/>
        <v>4487</v>
      </c>
      <c r="Z5147" s="14">
        <f t="shared" si="9"/>
        <v>2717</v>
      </c>
      <c r="AA5147" s="14">
        <f t="shared" si="10"/>
        <v>255</v>
      </c>
      <c r="AB5147" s="14">
        <f t="shared" si="11"/>
        <v>656</v>
      </c>
      <c r="AC5147" s="14">
        <f t="shared" si="12"/>
        <v>279</v>
      </c>
      <c r="AD5147" s="14">
        <f t="shared" si="13"/>
        <v>3146</v>
      </c>
      <c r="AE5147" s="14">
        <f t="shared" si="14"/>
        <v>771</v>
      </c>
      <c r="AF5147" s="14">
        <f t="shared" si="15"/>
        <v>25</v>
      </c>
      <c r="AG5147" s="17">
        <f t="shared" si="16"/>
        <v>12.96738358</v>
      </c>
      <c r="AH5147" s="20">
        <f>12*(J5147*'Programas e Observações'!$C$8+K5147*'Programas e Observações'!$C$9+L5147*('Programas e Observações'!$C$8+'Programas e Observações'!$C$9)+M5147*'Programas e Observações'!$C$10)</f>
        <v>0</v>
      </c>
      <c r="AI5147" s="20">
        <f>12*(J5147*'Programas e Observações'!$D$8+K5147*'Programas e Observações'!$D$9+L5147*('Programas e Observações'!$D$8+'Programas e Observações'!$D$9)+M5147*'Programas e Observações'!$D$10)</f>
        <v>0</v>
      </c>
      <c r="AJ5147" s="13" t="s">
        <v>342</v>
      </c>
      <c r="AK5147" s="13" t="s">
        <v>343</v>
      </c>
    </row>
    <row r="5148" ht="15.75" customHeight="1">
      <c r="A5148" s="13" t="s">
        <v>19242</v>
      </c>
      <c r="B5148" s="13" t="s">
        <v>19243</v>
      </c>
      <c r="C5148" s="13" t="s">
        <v>19244</v>
      </c>
      <c r="D5148" s="13" t="s">
        <v>19097</v>
      </c>
      <c r="E5148" s="13" t="s">
        <v>19140</v>
      </c>
      <c r="F5148" s="13" t="s">
        <v>19141</v>
      </c>
      <c r="G5148" s="14">
        <v>7480.0</v>
      </c>
      <c r="H5148" s="16" t="b">
        <f>G5148&lt;'Programas e Observações'!$C$11</f>
        <v>1</v>
      </c>
      <c r="I5148" s="14">
        <v>0.0</v>
      </c>
      <c r="J5148" s="14">
        <v>0.0</v>
      </c>
      <c r="K5148" s="14">
        <v>0.0</v>
      </c>
      <c r="L5148" s="14">
        <v>0.0</v>
      </c>
      <c r="M5148" s="14">
        <v>0.0</v>
      </c>
      <c r="N5148" s="14">
        <v>28.0</v>
      </c>
      <c r="O5148" s="14">
        <v>8.0</v>
      </c>
      <c r="P5148" s="14">
        <v>0.0</v>
      </c>
      <c r="Q5148" s="14"/>
      <c r="R5148" s="17">
        <f t="shared" si="1"/>
        <v>0</v>
      </c>
      <c r="S5148" s="17">
        <f t="shared" si="2"/>
        <v>0</v>
      </c>
      <c r="T5148" s="17">
        <f t="shared" si="3"/>
        <v>0</v>
      </c>
      <c r="U5148" s="17">
        <f t="shared" si="4"/>
        <v>0</v>
      </c>
      <c r="V5148" s="17">
        <f t="shared" si="5"/>
        <v>0</v>
      </c>
      <c r="W5148" s="17">
        <f t="shared" si="6"/>
        <v>3.743315508</v>
      </c>
      <c r="X5148" s="17">
        <f t="shared" si="7"/>
        <v>1.069518717</v>
      </c>
      <c r="Y5148" s="14">
        <f t="shared" si="8"/>
        <v>48262</v>
      </c>
      <c r="Z5148" s="14">
        <f t="shared" si="9"/>
        <v>23127</v>
      </c>
      <c r="AA5148" s="14">
        <f t="shared" si="10"/>
        <v>4433</v>
      </c>
      <c r="AB5148" s="14">
        <f t="shared" si="11"/>
        <v>11576</v>
      </c>
      <c r="AC5148" s="14">
        <f t="shared" si="12"/>
        <v>3268</v>
      </c>
      <c r="AD5148" s="14">
        <f t="shared" si="13"/>
        <v>14201</v>
      </c>
      <c r="AE5148" s="14">
        <f t="shared" si="14"/>
        <v>2219</v>
      </c>
      <c r="AF5148" s="14">
        <f t="shared" si="15"/>
        <v>35</v>
      </c>
      <c r="AG5148" s="17">
        <f t="shared" si="16"/>
        <v>44.07307462</v>
      </c>
      <c r="AH5148" s="20">
        <f>12*(J5148*'Programas e Observações'!$C$8+K5148*'Programas e Observações'!$C$9+L5148*('Programas e Observações'!$C$8+'Programas e Observações'!$C$9)+M5148*'Programas e Observações'!$C$10)</f>
        <v>0</v>
      </c>
      <c r="AI5148" s="20">
        <f>12*(J5148*'Programas e Observações'!$D$8+K5148*'Programas e Observações'!$D$9+L5148*('Programas e Observações'!$D$8+'Programas e Observações'!$D$9)+M5148*'Programas e Observações'!$D$10)</f>
        <v>0</v>
      </c>
      <c r="AJ5148" s="13" t="s">
        <v>342</v>
      </c>
      <c r="AK5148" s="13" t="s">
        <v>343</v>
      </c>
    </row>
    <row r="5149" ht="15.75" customHeight="1">
      <c r="A5149" s="13" t="s">
        <v>19245</v>
      </c>
      <c r="B5149" s="13" t="s">
        <v>19246</v>
      </c>
      <c r="C5149" s="13" t="s">
        <v>4036</v>
      </c>
      <c r="D5149" s="13" t="s">
        <v>19097</v>
      </c>
      <c r="E5149" s="13" t="s">
        <v>19114</v>
      </c>
      <c r="F5149" s="13" t="s">
        <v>19115</v>
      </c>
      <c r="G5149" s="14">
        <v>24504.0</v>
      </c>
      <c r="H5149" s="16" t="b">
        <f>G5149&lt;'Programas e Observações'!$C$11</f>
        <v>0</v>
      </c>
      <c r="I5149" s="14">
        <v>955.0</v>
      </c>
      <c r="J5149" s="14">
        <v>409.0</v>
      </c>
      <c r="K5149" s="14">
        <v>81.0</v>
      </c>
      <c r="L5149" s="14">
        <v>183.0</v>
      </c>
      <c r="M5149" s="14">
        <v>25.0</v>
      </c>
      <c r="N5149" s="14">
        <v>304.0</v>
      </c>
      <c r="O5149" s="14">
        <v>41.0</v>
      </c>
      <c r="P5149" s="14">
        <v>1.0</v>
      </c>
      <c r="Q5149" s="14"/>
      <c r="R5149" s="17">
        <f t="shared" si="1"/>
        <v>38.97322886</v>
      </c>
      <c r="S5149" s="17">
        <f t="shared" si="2"/>
        <v>16.69115246</v>
      </c>
      <c r="T5149" s="17">
        <f t="shared" si="3"/>
        <v>3.305582762</v>
      </c>
      <c r="U5149" s="17">
        <f t="shared" si="4"/>
        <v>7.468168462</v>
      </c>
      <c r="V5149" s="17">
        <f t="shared" si="5"/>
        <v>1.020241593</v>
      </c>
      <c r="W5149" s="17">
        <f t="shared" si="6"/>
        <v>12.40613777</v>
      </c>
      <c r="X5149" s="17">
        <f t="shared" si="7"/>
        <v>1.673196213</v>
      </c>
      <c r="Y5149" s="14">
        <f t="shared" si="8"/>
        <v>4185</v>
      </c>
      <c r="Z5149" s="14">
        <f t="shared" si="9"/>
        <v>2178</v>
      </c>
      <c r="AA5149" s="14">
        <f t="shared" si="10"/>
        <v>231</v>
      </c>
      <c r="AB5149" s="14">
        <f t="shared" si="11"/>
        <v>811</v>
      </c>
      <c r="AC5149" s="14">
        <f t="shared" si="12"/>
        <v>136</v>
      </c>
      <c r="AD5149" s="14">
        <f t="shared" si="13"/>
        <v>2746</v>
      </c>
      <c r="AE5149" s="14">
        <f t="shared" si="14"/>
        <v>398</v>
      </c>
      <c r="AF5149" s="14">
        <f t="shared" si="15"/>
        <v>14</v>
      </c>
      <c r="AG5149" s="17">
        <f t="shared" si="16"/>
        <v>16.43386987</v>
      </c>
      <c r="AH5149" s="20">
        <f>12*(J5149*'Programas e Observações'!$C$8+K5149*'Programas e Observações'!$C$9+L5149*('Programas e Observações'!$C$8+'Programas e Observações'!$C$9)+M5149*'Programas e Observações'!$C$10)</f>
        <v>265234.8</v>
      </c>
      <c r="AI5149" s="20">
        <f>12*(J5149*'Programas e Observações'!$D$8+K5149*'Programas e Observações'!$D$9+L5149*('Programas e Observações'!$D$8+'Programas e Observações'!$D$9)+M5149*'Programas e Observações'!$D$10)</f>
        <v>484201.08</v>
      </c>
      <c r="AJ5149" s="13" t="s">
        <v>5839</v>
      </c>
      <c r="AK5149" s="13" t="s">
        <v>8260</v>
      </c>
    </row>
    <row r="5150" ht="15.75" customHeight="1">
      <c r="A5150" s="13" t="s">
        <v>19247</v>
      </c>
      <c r="B5150" s="13" t="s">
        <v>19248</v>
      </c>
      <c r="C5150" s="13" t="s">
        <v>19249</v>
      </c>
      <c r="D5150" s="13" t="s">
        <v>19097</v>
      </c>
      <c r="E5150" s="13" t="s">
        <v>19162</v>
      </c>
      <c r="F5150" s="13" t="s">
        <v>19163</v>
      </c>
      <c r="G5150" s="14">
        <v>3596.0</v>
      </c>
      <c r="H5150" s="16" t="b">
        <f>G5150&lt;'Programas e Observações'!$C$11</f>
        <v>1</v>
      </c>
      <c r="I5150" s="14">
        <v>0.0</v>
      </c>
      <c r="J5150" s="14">
        <v>0.0</v>
      </c>
      <c r="K5150" s="14">
        <v>0.0</v>
      </c>
      <c r="L5150" s="14">
        <v>0.0</v>
      </c>
      <c r="M5150" s="14">
        <v>0.0</v>
      </c>
      <c r="N5150" s="14">
        <v>72.0</v>
      </c>
      <c r="O5150" s="14">
        <v>12.0</v>
      </c>
      <c r="P5150" s="14">
        <v>0.0</v>
      </c>
      <c r="Q5150" s="14"/>
      <c r="R5150" s="17">
        <f t="shared" si="1"/>
        <v>0</v>
      </c>
      <c r="S5150" s="17">
        <f t="shared" si="2"/>
        <v>0</v>
      </c>
      <c r="T5150" s="17">
        <f t="shared" si="3"/>
        <v>0</v>
      </c>
      <c r="U5150" s="17">
        <f t="shared" si="4"/>
        <v>0</v>
      </c>
      <c r="V5150" s="17">
        <f t="shared" si="5"/>
        <v>0</v>
      </c>
      <c r="W5150" s="17">
        <f t="shared" si="6"/>
        <v>20.02224694</v>
      </c>
      <c r="X5150" s="17">
        <f t="shared" si="7"/>
        <v>3.337041157</v>
      </c>
      <c r="Y5150" s="14">
        <f t="shared" si="8"/>
        <v>13343</v>
      </c>
      <c r="Z5150" s="14">
        <f t="shared" si="9"/>
        <v>5774</v>
      </c>
      <c r="AA5150" s="14">
        <f t="shared" si="10"/>
        <v>1428</v>
      </c>
      <c r="AB5150" s="14">
        <f t="shared" si="11"/>
        <v>3106</v>
      </c>
      <c r="AC5150" s="14">
        <f t="shared" si="12"/>
        <v>710</v>
      </c>
      <c r="AD5150" s="14">
        <f t="shared" si="13"/>
        <v>5086</v>
      </c>
      <c r="AE5150" s="14">
        <f t="shared" si="14"/>
        <v>871</v>
      </c>
      <c r="AF5150" s="14">
        <f t="shared" si="15"/>
        <v>26</v>
      </c>
      <c r="AG5150" s="17">
        <f t="shared" si="16"/>
        <v>29.29951691</v>
      </c>
      <c r="AH5150" s="20">
        <f>12*(J5150*'Programas e Observações'!$C$8+K5150*'Programas e Observações'!$C$9+L5150*('Programas e Observações'!$C$8+'Programas e Observações'!$C$9)+M5150*'Programas e Observações'!$C$10)</f>
        <v>0</v>
      </c>
      <c r="AI5150" s="20">
        <f>12*(J5150*'Programas e Observações'!$D$8+K5150*'Programas e Observações'!$D$9+L5150*('Programas e Observações'!$D$8+'Programas e Observações'!$D$9)+M5150*'Programas e Observações'!$D$10)</f>
        <v>0</v>
      </c>
      <c r="AJ5150" s="13" t="s">
        <v>342</v>
      </c>
      <c r="AK5150" s="13" t="s">
        <v>343</v>
      </c>
    </row>
    <row r="5151" ht="15.75" customHeight="1">
      <c r="A5151" s="13" t="s">
        <v>19250</v>
      </c>
      <c r="B5151" s="13" t="s">
        <v>19251</v>
      </c>
      <c r="C5151" s="13" t="s">
        <v>19252</v>
      </c>
      <c r="D5151" s="13" t="s">
        <v>19097</v>
      </c>
      <c r="E5151" s="13" t="s">
        <v>19107</v>
      </c>
      <c r="F5151" s="13" t="s">
        <v>19108</v>
      </c>
      <c r="G5151" s="14">
        <v>7067.0</v>
      </c>
      <c r="H5151" s="16" t="b">
        <f>G5151&lt;'Programas e Observações'!$C$11</f>
        <v>1</v>
      </c>
      <c r="I5151" s="14">
        <v>576.0</v>
      </c>
      <c r="J5151" s="14">
        <v>348.0</v>
      </c>
      <c r="K5151" s="14">
        <v>35.0</v>
      </c>
      <c r="L5151" s="14">
        <v>115.0</v>
      </c>
      <c r="M5151" s="14">
        <v>62.0</v>
      </c>
      <c r="N5151" s="14">
        <v>75.0</v>
      </c>
      <c r="O5151" s="14">
        <v>31.0</v>
      </c>
      <c r="P5151" s="14">
        <v>1.0</v>
      </c>
      <c r="Q5151" s="14"/>
      <c r="R5151" s="17">
        <f t="shared" si="1"/>
        <v>81.50558936</v>
      </c>
      <c r="S5151" s="17">
        <f t="shared" si="2"/>
        <v>49.24296024</v>
      </c>
      <c r="T5151" s="17">
        <f t="shared" si="3"/>
        <v>4.952596576</v>
      </c>
      <c r="U5151" s="17">
        <f t="shared" si="4"/>
        <v>16.27281732</v>
      </c>
      <c r="V5151" s="17">
        <f t="shared" si="5"/>
        <v>8.773171077</v>
      </c>
      <c r="W5151" s="17">
        <f t="shared" si="6"/>
        <v>10.61270695</v>
      </c>
      <c r="X5151" s="17">
        <f t="shared" si="7"/>
        <v>4.386585538</v>
      </c>
      <c r="Y5151" s="14">
        <f t="shared" si="8"/>
        <v>4487</v>
      </c>
      <c r="Z5151" s="14">
        <f t="shared" si="9"/>
        <v>2717</v>
      </c>
      <c r="AA5151" s="14">
        <f t="shared" si="10"/>
        <v>255</v>
      </c>
      <c r="AB5151" s="14">
        <f t="shared" si="11"/>
        <v>656</v>
      </c>
      <c r="AC5151" s="14">
        <f t="shared" si="12"/>
        <v>279</v>
      </c>
      <c r="AD5151" s="14">
        <f t="shared" si="13"/>
        <v>3146</v>
      </c>
      <c r="AE5151" s="14">
        <f t="shared" si="14"/>
        <v>771</v>
      </c>
      <c r="AF5151" s="14">
        <f t="shared" si="15"/>
        <v>25</v>
      </c>
      <c r="AG5151" s="17">
        <f t="shared" si="16"/>
        <v>12.96738358</v>
      </c>
      <c r="AH5151" s="20">
        <f>12*(J5151*'Programas e Observações'!$C$8+K5151*'Programas e Observações'!$C$9+L5151*('Programas e Observações'!$C$8+'Programas e Observações'!$C$9)+M5151*'Programas e Observações'!$C$10)</f>
        <v>201053.16</v>
      </c>
      <c r="AI5151" s="20">
        <f>12*(J5151*'Programas e Observações'!$D$8+K5151*'Programas e Observações'!$D$9+L5151*('Programas e Observações'!$D$8+'Programas e Observações'!$D$9)+M5151*'Programas e Observações'!$D$10)</f>
        <v>371691.84</v>
      </c>
      <c r="AJ5151" s="13" t="s">
        <v>2488</v>
      </c>
      <c r="AK5151" s="13" t="s">
        <v>4704</v>
      </c>
    </row>
    <row r="5152" ht="15.75" customHeight="1">
      <c r="A5152" s="13" t="s">
        <v>19253</v>
      </c>
      <c r="B5152" s="13" t="s">
        <v>19254</v>
      </c>
      <c r="C5152" s="13" t="s">
        <v>19255</v>
      </c>
      <c r="D5152" s="13" t="s">
        <v>19097</v>
      </c>
      <c r="E5152" s="13" t="s">
        <v>19188</v>
      </c>
      <c r="F5152" s="13" t="s">
        <v>19189</v>
      </c>
      <c r="G5152" s="14">
        <v>22425.0</v>
      </c>
      <c r="H5152" s="16" t="b">
        <f>G5152&lt;'Programas e Observações'!$C$11</f>
        <v>0</v>
      </c>
      <c r="I5152" s="14">
        <v>136.0</v>
      </c>
      <c r="J5152" s="14">
        <v>24.0</v>
      </c>
      <c r="K5152" s="14">
        <v>16.0</v>
      </c>
      <c r="L5152" s="14">
        <v>33.0</v>
      </c>
      <c r="M5152" s="14">
        <v>6.0</v>
      </c>
      <c r="N5152" s="14">
        <v>93.0</v>
      </c>
      <c r="O5152" s="14">
        <v>34.0</v>
      </c>
      <c r="P5152" s="14">
        <v>0.0</v>
      </c>
      <c r="Q5152" s="14"/>
      <c r="R5152" s="17">
        <f t="shared" si="1"/>
        <v>6.064659978</v>
      </c>
      <c r="S5152" s="17">
        <f t="shared" si="2"/>
        <v>1.070234114</v>
      </c>
      <c r="T5152" s="17">
        <f t="shared" si="3"/>
        <v>0.7134894091</v>
      </c>
      <c r="U5152" s="17">
        <f t="shared" si="4"/>
        <v>1.471571906</v>
      </c>
      <c r="V5152" s="17">
        <f t="shared" si="5"/>
        <v>0.2675585284</v>
      </c>
      <c r="W5152" s="17">
        <f t="shared" si="6"/>
        <v>4.147157191</v>
      </c>
      <c r="X5152" s="17">
        <f t="shared" si="7"/>
        <v>1.516164994</v>
      </c>
      <c r="Y5152" s="14">
        <f t="shared" si="8"/>
        <v>2856</v>
      </c>
      <c r="Z5152" s="14">
        <f t="shared" si="9"/>
        <v>1409</v>
      </c>
      <c r="AA5152" s="14">
        <f t="shared" si="10"/>
        <v>248</v>
      </c>
      <c r="AB5152" s="14">
        <f t="shared" si="11"/>
        <v>724</v>
      </c>
      <c r="AC5152" s="14">
        <f t="shared" si="12"/>
        <v>64</v>
      </c>
      <c r="AD5152" s="14">
        <f t="shared" si="13"/>
        <v>1029</v>
      </c>
      <c r="AE5152" s="14">
        <f t="shared" si="14"/>
        <v>239</v>
      </c>
      <c r="AF5152" s="14">
        <f t="shared" si="15"/>
        <v>6</v>
      </c>
      <c r="AG5152" s="17">
        <f t="shared" si="16"/>
        <v>19.33806403</v>
      </c>
      <c r="AH5152" s="20">
        <f>12*(J5152*'Programas e Observações'!$C$8+K5152*'Programas e Observações'!$C$9+L5152*('Programas e Observações'!$C$8+'Programas e Observações'!$C$9)+M5152*'Programas e Observações'!$C$10)</f>
        <v>39444.48</v>
      </c>
      <c r="AI5152" s="20">
        <f>12*(J5152*'Programas e Observações'!$D$8+K5152*'Programas e Observações'!$D$9+L5152*('Programas e Observações'!$D$8+'Programas e Observações'!$D$9)+M5152*'Programas e Observações'!$D$10)</f>
        <v>61088.04</v>
      </c>
      <c r="AJ5152" s="13" t="s">
        <v>7158</v>
      </c>
      <c r="AK5152" s="13" t="s">
        <v>1999</v>
      </c>
    </row>
    <row r="5153" ht="15.75" customHeight="1">
      <c r="A5153" s="13" t="s">
        <v>19256</v>
      </c>
      <c r="B5153" s="13" t="s">
        <v>19257</v>
      </c>
      <c r="C5153" s="13" t="s">
        <v>19258</v>
      </c>
      <c r="D5153" s="13" t="s">
        <v>19097</v>
      </c>
      <c r="E5153" s="13" t="s">
        <v>19162</v>
      </c>
      <c r="F5153" s="13" t="s">
        <v>19163</v>
      </c>
      <c r="G5153" s="14">
        <v>7037.0</v>
      </c>
      <c r="H5153" s="16" t="b">
        <f>G5153&lt;'Programas e Observações'!$C$11</f>
        <v>1</v>
      </c>
      <c r="I5153" s="14">
        <v>23.0</v>
      </c>
      <c r="J5153" s="14">
        <v>14.0</v>
      </c>
      <c r="K5153" s="14">
        <v>0.0</v>
      </c>
      <c r="L5153" s="14">
        <v>2.0</v>
      </c>
      <c r="M5153" s="14">
        <v>7.0</v>
      </c>
      <c r="N5153" s="14">
        <v>50.0</v>
      </c>
      <c r="O5153" s="14">
        <v>12.0</v>
      </c>
      <c r="P5153" s="14">
        <v>1.0</v>
      </c>
      <c r="Q5153" s="14"/>
      <c r="R5153" s="17">
        <f t="shared" si="1"/>
        <v>3.268438255</v>
      </c>
      <c r="S5153" s="17">
        <f t="shared" si="2"/>
        <v>1.989484155</v>
      </c>
      <c r="T5153" s="17">
        <f t="shared" si="3"/>
        <v>0</v>
      </c>
      <c r="U5153" s="17">
        <f t="shared" si="4"/>
        <v>0.2842120222</v>
      </c>
      <c r="V5153" s="17">
        <f t="shared" si="5"/>
        <v>0.9947420776</v>
      </c>
      <c r="W5153" s="17">
        <f t="shared" si="6"/>
        <v>7.105300554</v>
      </c>
      <c r="X5153" s="17">
        <f t="shared" si="7"/>
        <v>1.705272133</v>
      </c>
      <c r="Y5153" s="14">
        <f t="shared" si="8"/>
        <v>13343</v>
      </c>
      <c r="Z5153" s="14">
        <f t="shared" si="9"/>
        <v>5774</v>
      </c>
      <c r="AA5153" s="14">
        <f t="shared" si="10"/>
        <v>1428</v>
      </c>
      <c r="AB5153" s="14">
        <f t="shared" si="11"/>
        <v>3106</v>
      </c>
      <c r="AC5153" s="14">
        <f t="shared" si="12"/>
        <v>710</v>
      </c>
      <c r="AD5153" s="14">
        <f t="shared" si="13"/>
        <v>5086</v>
      </c>
      <c r="AE5153" s="14">
        <f t="shared" si="14"/>
        <v>871</v>
      </c>
      <c r="AF5153" s="14">
        <f t="shared" si="15"/>
        <v>26</v>
      </c>
      <c r="AG5153" s="17">
        <f t="shared" si="16"/>
        <v>29.29951691</v>
      </c>
      <c r="AH5153" s="20">
        <f>12*(J5153*'Programas e Observações'!$C$8+K5153*'Programas e Observações'!$C$9+L5153*('Programas e Observações'!$C$8+'Programas e Observações'!$C$9)+M5153*'Programas e Observações'!$C$10)</f>
        <v>7887.36</v>
      </c>
      <c r="AI5153" s="20">
        <f>12*(J5153*'Programas e Observações'!$D$8+K5153*'Programas e Observações'!$D$9+L5153*('Programas e Observações'!$D$8+'Programas e Observações'!$D$9)+M5153*'Programas e Observações'!$D$10)</f>
        <v>13784.76</v>
      </c>
      <c r="AJ5153" s="13" t="s">
        <v>2819</v>
      </c>
      <c r="AK5153" s="13" t="s">
        <v>1018</v>
      </c>
    </row>
    <row r="5154" ht="15.75" customHeight="1">
      <c r="A5154" s="13" t="s">
        <v>19259</v>
      </c>
      <c r="B5154" s="13" t="s">
        <v>19260</v>
      </c>
      <c r="C5154" s="13" t="s">
        <v>19261</v>
      </c>
      <c r="D5154" s="13" t="s">
        <v>19097</v>
      </c>
      <c r="E5154" s="13" t="s">
        <v>19114</v>
      </c>
      <c r="F5154" s="13" t="s">
        <v>19115</v>
      </c>
      <c r="G5154" s="14">
        <v>48073.0</v>
      </c>
      <c r="H5154" s="16" t="b">
        <f>G5154&lt;'Programas e Observações'!$C$11</f>
        <v>0</v>
      </c>
      <c r="I5154" s="14">
        <v>0.0</v>
      </c>
      <c r="J5154" s="14">
        <v>0.0</v>
      </c>
      <c r="K5154" s="14">
        <v>0.0</v>
      </c>
      <c r="L5154" s="14">
        <v>0.0</v>
      </c>
      <c r="M5154" s="14">
        <v>0.0</v>
      </c>
      <c r="N5154" s="14">
        <v>569.0</v>
      </c>
      <c r="O5154" s="14">
        <v>55.0</v>
      </c>
      <c r="P5154" s="14">
        <v>1.0</v>
      </c>
      <c r="Q5154" s="14"/>
      <c r="R5154" s="17">
        <f t="shared" si="1"/>
        <v>0</v>
      </c>
      <c r="S5154" s="17">
        <f t="shared" si="2"/>
        <v>0</v>
      </c>
      <c r="T5154" s="17">
        <f t="shared" si="3"/>
        <v>0</v>
      </c>
      <c r="U5154" s="17">
        <f t="shared" si="4"/>
        <v>0</v>
      </c>
      <c r="V5154" s="17">
        <f t="shared" si="5"/>
        <v>0</v>
      </c>
      <c r="W5154" s="17">
        <f t="shared" si="6"/>
        <v>11.83616583</v>
      </c>
      <c r="X5154" s="17">
        <f t="shared" si="7"/>
        <v>1.144093358</v>
      </c>
      <c r="Y5154" s="14">
        <f t="shared" si="8"/>
        <v>4185</v>
      </c>
      <c r="Z5154" s="14">
        <f t="shared" si="9"/>
        <v>2178</v>
      </c>
      <c r="AA5154" s="14">
        <f t="shared" si="10"/>
        <v>231</v>
      </c>
      <c r="AB5154" s="14">
        <f t="shared" si="11"/>
        <v>811</v>
      </c>
      <c r="AC5154" s="14">
        <f t="shared" si="12"/>
        <v>136</v>
      </c>
      <c r="AD5154" s="14">
        <f t="shared" si="13"/>
        <v>2746</v>
      </c>
      <c r="AE5154" s="14">
        <f t="shared" si="14"/>
        <v>398</v>
      </c>
      <c r="AF5154" s="14">
        <f t="shared" si="15"/>
        <v>14</v>
      </c>
      <c r="AG5154" s="17">
        <f t="shared" si="16"/>
        <v>16.43386987</v>
      </c>
      <c r="AH5154" s="20">
        <f>12*(J5154*'Programas e Observações'!$C$8+K5154*'Programas e Observações'!$C$9+L5154*('Programas e Observações'!$C$8+'Programas e Observações'!$C$9)+M5154*'Programas e Observações'!$C$10)</f>
        <v>0</v>
      </c>
      <c r="AI5154" s="20">
        <f>12*(J5154*'Programas e Observações'!$D$8+K5154*'Programas e Observações'!$D$9+L5154*('Programas e Observações'!$D$8+'Programas e Observações'!$D$9)+M5154*'Programas e Observações'!$D$10)</f>
        <v>0</v>
      </c>
      <c r="AJ5154" s="13" t="s">
        <v>342</v>
      </c>
      <c r="AK5154" s="13" t="s">
        <v>343</v>
      </c>
    </row>
    <row r="5155" ht="15.75" customHeight="1">
      <c r="A5155" s="13" t="s">
        <v>19262</v>
      </c>
      <c r="B5155" s="13" t="s">
        <v>19263</v>
      </c>
      <c r="C5155" s="13" t="s">
        <v>19264</v>
      </c>
      <c r="D5155" s="13" t="s">
        <v>19097</v>
      </c>
      <c r="E5155" s="13" t="s">
        <v>19188</v>
      </c>
      <c r="F5155" s="13" t="s">
        <v>19189</v>
      </c>
      <c r="G5155" s="14">
        <v>26512.0</v>
      </c>
      <c r="H5155" s="16" t="b">
        <f>G5155&lt;'Programas e Observações'!$C$11</f>
        <v>0</v>
      </c>
      <c r="I5155" s="14">
        <v>1786.0</v>
      </c>
      <c r="J5155" s="14">
        <v>1050.0</v>
      </c>
      <c r="K5155" s="14">
        <v>146.0</v>
      </c>
      <c r="L5155" s="14">
        <v>374.0</v>
      </c>
      <c r="M5155" s="14">
        <v>41.0</v>
      </c>
      <c r="N5155" s="14">
        <v>117.0</v>
      </c>
      <c r="O5155" s="14">
        <v>35.0</v>
      </c>
      <c r="P5155" s="14">
        <v>3.0</v>
      </c>
      <c r="Q5155" s="14"/>
      <c r="R5155" s="17">
        <f t="shared" si="1"/>
        <v>67.36572118</v>
      </c>
      <c r="S5155" s="17">
        <f t="shared" si="2"/>
        <v>39.6047073</v>
      </c>
      <c r="T5155" s="17">
        <f t="shared" si="3"/>
        <v>5.506940253</v>
      </c>
      <c r="U5155" s="17">
        <f t="shared" si="4"/>
        <v>14.10681955</v>
      </c>
      <c r="V5155" s="17">
        <f t="shared" si="5"/>
        <v>1.546469523</v>
      </c>
      <c r="W5155" s="17">
        <f t="shared" si="6"/>
        <v>4.413095957</v>
      </c>
      <c r="X5155" s="17">
        <f t="shared" si="7"/>
        <v>1.32015691</v>
      </c>
      <c r="Y5155" s="14">
        <f t="shared" si="8"/>
        <v>2856</v>
      </c>
      <c r="Z5155" s="14">
        <f t="shared" si="9"/>
        <v>1409</v>
      </c>
      <c r="AA5155" s="14">
        <f t="shared" si="10"/>
        <v>248</v>
      </c>
      <c r="AB5155" s="14">
        <f t="shared" si="11"/>
        <v>724</v>
      </c>
      <c r="AC5155" s="14">
        <f t="shared" si="12"/>
        <v>64</v>
      </c>
      <c r="AD5155" s="14">
        <f t="shared" si="13"/>
        <v>1029</v>
      </c>
      <c r="AE5155" s="14">
        <f t="shared" si="14"/>
        <v>239</v>
      </c>
      <c r="AF5155" s="14">
        <f t="shared" si="15"/>
        <v>6</v>
      </c>
      <c r="AG5155" s="17">
        <f t="shared" si="16"/>
        <v>19.33806403</v>
      </c>
      <c r="AH5155" s="20">
        <f>12*(J5155*'Programas e Observações'!$C$8+K5155*'Programas e Observações'!$C$9+L5155*('Programas e Observações'!$C$8+'Programas e Observações'!$C$9)+M5155*'Programas e Observações'!$C$10)</f>
        <v>569312.88</v>
      </c>
      <c r="AI5155" s="20">
        <f>12*(J5155*'Programas e Observações'!$D$8+K5155*'Programas e Observações'!$D$9+L5155*('Programas e Observações'!$D$8+'Programas e Observações'!$D$9)+M5155*'Programas e Observações'!$D$10)</f>
        <v>1093257.72</v>
      </c>
      <c r="AJ5155" s="13" t="s">
        <v>19265</v>
      </c>
      <c r="AK5155" s="13" t="s">
        <v>4146</v>
      </c>
    </row>
    <row r="5156" ht="15.75" customHeight="1">
      <c r="A5156" s="13" t="s">
        <v>19266</v>
      </c>
      <c r="B5156" s="13" t="s">
        <v>19267</v>
      </c>
      <c r="C5156" s="13" t="s">
        <v>8228</v>
      </c>
      <c r="D5156" s="13" t="s">
        <v>19097</v>
      </c>
      <c r="E5156" s="13" t="s">
        <v>19107</v>
      </c>
      <c r="F5156" s="13" t="s">
        <v>19108</v>
      </c>
      <c r="G5156" s="14">
        <v>20087.0</v>
      </c>
      <c r="H5156" s="16" t="b">
        <f>G5156&lt;'Programas e Observações'!$C$11</f>
        <v>0</v>
      </c>
      <c r="I5156" s="14">
        <v>706.0</v>
      </c>
      <c r="J5156" s="14">
        <v>258.0</v>
      </c>
      <c r="K5156" s="14">
        <v>48.0</v>
      </c>
      <c r="L5156" s="14">
        <v>82.0</v>
      </c>
      <c r="M5156" s="14">
        <v>45.0</v>
      </c>
      <c r="N5156" s="14">
        <v>190.0</v>
      </c>
      <c r="O5156" s="14">
        <v>64.0</v>
      </c>
      <c r="P5156" s="14">
        <v>0.0</v>
      </c>
      <c r="Q5156" s="14"/>
      <c r="R5156" s="17">
        <f t="shared" si="1"/>
        <v>35.14711007</v>
      </c>
      <c r="S5156" s="17">
        <f t="shared" si="2"/>
        <v>12.84412804</v>
      </c>
      <c r="T5156" s="17">
        <f t="shared" si="3"/>
        <v>2.389605217</v>
      </c>
      <c r="U5156" s="17">
        <f t="shared" si="4"/>
        <v>4.082242246</v>
      </c>
      <c r="V5156" s="17">
        <f t="shared" si="5"/>
        <v>2.240254891</v>
      </c>
      <c r="W5156" s="17">
        <f t="shared" si="6"/>
        <v>9.458853985</v>
      </c>
      <c r="X5156" s="17">
        <f t="shared" si="7"/>
        <v>3.18614029</v>
      </c>
      <c r="Y5156" s="14">
        <f t="shared" si="8"/>
        <v>4487</v>
      </c>
      <c r="Z5156" s="14">
        <f t="shared" si="9"/>
        <v>2717</v>
      </c>
      <c r="AA5156" s="14">
        <f t="shared" si="10"/>
        <v>255</v>
      </c>
      <c r="AB5156" s="14">
        <f t="shared" si="11"/>
        <v>656</v>
      </c>
      <c r="AC5156" s="14">
        <f t="shared" si="12"/>
        <v>279</v>
      </c>
      <c r="AD5156" s="14">
        <f t="shared" si="13"/>
        <v>3146</v>
      </c>
      <c r="AE5156" s="14">
        <f t="shared" si="14"/>
        <v>771</v>
      </c>
      <c r="AF5156" s="14">
        <f t="shared" si="15"/>
        <v>25</v>
      </c>
      <c r="AG5156" s="17">
        <f t="shared" si="16"/>
        <v>12.96738358</v>
      </c>
      <c r="AH5156" s="20">
        <f>12*(J5156*'Programas e Observações'!$C$8+K5156*'Programas e Observações'!$C$9+L5156*('Programas e Observações'!$C$8+'Programas e Observações'!$C$9)+M5156*'Programas e Observações'!$C$10)</f>
        <v>157473.6</v>
      </c>
      <c r="AI5156" s="20">
        <f>12*(J5156*'Programas e Observações'!$D$8+K5156*'Programas e Observações'!$D$9+L5156*('Programas e Observações'!$D$8+'Programas e Observações'!$D$9)+M5156*'Programas e Observações'!$D$10)</f>
        <v>283201.8</v>
      </c>
      <c r="AJ5156" s="13" t="s">
        <v>8504</v>
      </c>
      <c r="AK5156" s="13" t="s">
        <v>3072</v>
      </c>
    </row>
    <row r="5157" ht="15.75" customHeight="1">
      <c r="A5157" s="13" t="s">
        <v>19268</v>
      </c>
      <c r="B5157" s="13" t="s">
        <v>19269</v>
      </c>
      <c r="C5157" s="13" t="s">
        <v>19270</v>
      </c>
      <c r="D5157" s="13" t="s">
        <v>19097</v>
      </c>
      <c r="E5157" s="13" t="s">
        <v>19107</v>
      </c>
      <c r="F5157" s="13" t="s">
        <v>19108</v>
      </c>
      <c r="G5157" s="14">
        <v>53014.0</v>
      </c>
      <c r="H5157" s="16" t="b">
        <f>G5157&lt;'Programas e Observações'!$C$11</f>
        <v>0</v>
      </c>
      <c r="I5157" s="14">
        <v>0.0</v>
      </c>
      <c r="J5157" s="14">
        <v>0.0</v>
      </c>
      <c r="K5157" s="14">
        <v>0.0</v>
      </c>
      <c r="L5157" s="14">
        <v>0.0</v>
      </c>
      <c r="M5157" s="14">
        <v>0.0</v>
      </c>
      <c r="N5157" s="14">
        <v>591.0</v>
      </c>
      <c r="O5157" s="14">
        <v>129.0</v>
      </c>
      <c r="P5157" s="14">
        <v>5.0</v>
      </c>
      <c r="Q5157" s="14">
        <v>149.0</v>
      </c>
      <c r="R5157" s="17">
        <f t="shared" si="1"/>
        <v>0</v>
      </c>
      <c r="S5157" s="17">
        <f t="shared" si="2"/>
        <v>0</v>
      </c>
      <c r="T5157" s="17">
        <f t="shared" si="3"/>
        <v>0</v>
      </c>
      <c r="U5157" s="17">
        <f t="shared" si="4"/>
        <v>0</v>
      </c>
      <c r="V5157" s="17">
        <f t="shared" si="5"/>
        <v>0</v>
      </c>
      <c r="W5157" s="17">
        <f t="shared" si="6"/>
        <v>11.14799864</v>
      </c>
      <c r="X5157" s="17">
        <f t="shared" si="7"/>
        <v>2.433319501</v>
      </c>
      <c r="Y5157" s="14">
        <f t="shared" si="8"/>
        <v>4487</v>
      </c>
      <c r="Z5157" s="14">
        <f t="shared" si="9"/>
        <v>2717</v>
      </c>
      <c r="AA5157" s="14">
        <f t="shared" si="10"/>
        <v>255</v>
      </c>
      <c r="AB5157" s="14">
        <f t="shared" si="11"/>
        <v>656</v>
      </c>
      <c r="AC5157" s="14">
        <f t="shared" si="12"/>
        <v>279</v>
      </c>
      <c r="AD5157" s="14">
        <f t="shared" si="13"/>
        <v>3146</v>
      </c>
      <c r="AE5157" s="14">
        <f t="shared" si="14"/>
        <v>771</v>
      </c>
      <c r="AF5157" s="14">
        <f t="shared" si="15"/>
        <v>25</v>
      </c>
      <c r="AG5157" s="17">
        <f t="shared" si="16"/>
        <v>12.96738358</v>
      </c>
      <c r="AH5157" s="20">
        <f>12*(J5157*'Programas e Observações'!$C$8+K5157*'Programas e Observações'!$C$9+L5157*('Programas e Observações'!$C$8+'Programas e Observações'!$C$9)+M5157*'Programas e Observações'!$C$10)</f>
        <v>0</v>
      </c>
      <c r="AI5157" s="20">
        <f>12*(J5157*'Programas e Observações'!$D$8+K5157*'Programas e Observações'!$D$9+L5157*('Programas e Observações'!$D$8+'Programas e Observações'!$D$9)+M5157*'Programas e Observações'!$D$10)</f>
        <v>0</v>
      </c>
      <c r="AJ5157" s="13" t="s">
        <v>342</v>
      </c>
      <c r="AK5157" s="13" t="s">
        <v>343</v>
      </c>
    </row>
    <row r="5158" ht="15.75" customHeight="1">
      <c r="A5158" s="13" t="s">
        <v>19271</v>
      </c>
      <c r="B5158" s="13" t="s">
        <v>19272</v>
      </c>
      <c r="C5158" s="13" t="s">
        <v>19273</v>
      </c>
      <c r="D5158" s="13" t="s">
        <v>19097</v>
      </c>
      <c r="E5158" s="13" t="s">
        <v>19114</v>
      </c>
      <c r="F5158" s="13" t="s">
        <v>19115</v>
      </c>
      <c r="G5158" s="14">
        <v>13354.0</v>
      </c>
      <c r="H5158" s="16" t="b">
        <f>G5158&lt;'Programas e Observações'!$C$11</f>
        <v>1</v>
      </c>
      <c r="I5158" s="14">
        <v>517.0</v>
      </c>
      <c r="J5158" s="14">
        <v>279.0</v>
      </c>
      <c r="K5158" s="14">
        <v>39.0</v>
      </c>
      <c r="L5158" s="14">
        <v>130.0</v>
      </c>
      <c r="M5158" s="14">
        <v>39.0</v>
      </c>
      <c r="N5158" s="14">
        <v>107.0</v>
      </c>
      <c r="O5158" s="14">
        <v>12.0</v>
      </c>
      <c r="P5158" s="14">
        <v>0.0</v>
      </c>
      <c r="Q5158" s="14"/>
      <c r="R5158" s="17">
        <f t="shared" si="1"/>
        <v>38.71499176</v>
      </c>
      <c r="S5158" s="17">
        <f t="shared" si="2"/>
        <v>20.89261644</v>
      </c>
      <c r="T5158" s="17">
        <f t="shared" si="3"/>
        <v>2.920473266</v>
      </c>
      <c r="U5158" s="17">
        <f t="shared" si="4"/>
        <v>9.734910888</v>
      </c>
      <c r="V5158" s="17">
        <f t="shared" si="5"/>
        <v>2.920473266</v>
      </c>
      <c r="W5158" s="17">
        <f t="shared" si="6"/>
        <v>8.0125805</v>
      </c>
      <c r="X5158" s="17">
        <f t="shared" si="7"/>
        <v>0.8986071589</v>
      </c>
      <c r="Y5158" s="14">
        <f t="shared" si="8"/>
        <v>4185</v>
      </c>
      <c r="Z5158" s="14">
        <f t="shared" si="9"/>
        <v>2178</v>
      </c>
      <c r="AA5158" s="14">
        <f t="shared" si="10"/>
        <v>231</v>
      </c>
      <c r="AB5158" s="14">
        <f t="shared" si="11"/>
        <v>811</v>
      </c>
      <c r="AC5158" s="14">
        <f t="shared" si="12"/>
        <v>136</v>
      </c>
      <c r="AD5158" s="14">
        <f t="shared" si="13"/>
        <v>2746</v>
      </c>
      <c r="AE5158" s="14">
        <f t="shared" si="14"/>
        <v>398</v>
      </c>
      <c r="AF5158" s="14">
        <f t="shared" si="15"/>
        <v>14</v>
      </c>
      <c r="AG5158" s="17">
        <f t="shared" si="16"/>
        <v>16.43386987</v>
      </c>
      <c r="AH5158" s="20">
        <f>12*(J5158*'Programas e Observações'!$C$8+K5158*'Programas e Observações'!$C$9+L5158*('Programas e Observações'!$C$8+'Programas e Observações'!$C$9)+M5158*'Programas e Observações'!$C$10)</f>
        <v>187879.92</v>
      </c>
      <c r="AI5158" s="20">
        <f>12*(J5158*'Programas e Observações'!$D$8+K5158*'Programas e Observações'!$D$9+L5158*('Programas e Observações'!$D$8+'Programas e Observações'!$D$9)+M5158*'Programas e Observações'!$D$10)</f>
        <v>339180</v>
      </c>
      <c r="AJ5158" s="13" t="s">
        <v>4993</v>
      </c>
      <c r="AK5158" s="13" t="s">
        <v>6529</v>
      </c>
    </row>
    <row r="5159" ht="15.75" customHeight="1">
      <c r="A5159" s="13" t="s">
        <v>19274</v>
      </c>
      <c r="B5159" s="13" t="s">
        <v>19275</v>
      </c>
      <c r="C5159" s="13" t="s">
        <v>19276</v>
      </c>
      <c r="D5159" s="13" t="s">
        <v>19097</v>
      </c>
      <c r="E5159" s="13" t="s">
        <v>19162</v>
      </c>
      <c r="F5159" s="13" t="s">
        <v>19163</v>
      </c>
      <c r="G5159" s="14">
        <v>23409.0</v>
      </c>
      <c r="H5159" s="16" t="b">
        <f>G5159&lt;'Programas e Observações'!$C$11</f>
        <v>0</v>
      </c>
      <c r="I5159" s="14">
        <v>1111.0</v>
      </c>
      <c r="J5159" s="14">
        <v>578.0</v>
      </c>
      <c r="K5159" s="14">
        <v>85.0</v>
      </c>
      <c r="L5159" s="14">
        <v>372.0</v>
      </c>
      <c r="M5159" s="14">
        <v>65.0</v>
      </c>
      <c r="N5159" s="14">
        <v>187.0</v>
      </c>
      <c r="O5159" s="14">
        <v>23.0</v>
      </c>
      <c r="P5159" s="14">
        <v>1.0</v>
      </c>
      <c r="Q5159" s="14"/>
      <c r="R5159" s="17">
        <f t="shared" si="1"/>
        <v>47.46037849</v>
      </c>
      <c r="S5159" s="17">
        <f t="shared" si="2"/>
        <v>24.69135802</v>
      </c>
      <c r="T5159" s="17">
        <f t="shared" si="3"/>
        <v>3.631082062</v>
      </c>
      <c r="U5159" s="17">
        <f t="shared" si="4"/>
        <v>15.89132385</v>
      </c>
      <c r="V5159" s="17">
        <f t="shared" si="5"/>
        <v>2.776709812</v>
      </c>
      <c r="W5159" s="17">
        <f t="shared" si="6"/>
        <v>7.988380537</v>
      </c>
      <c r="X5159" s="17">
        <f t="shared" si="7"/>
        <v>0.9825280875</v>
      </c>
      <c r="Y5159" s="14">
        <f t="shared" si="8"/>
        <v>13343</v>
      </c>
      <c r="Z5159" s="14">
        <f t="shared" si="9"/>
        <v>5774</v>
      </c>
      <c r="AA5159" s="14">
        <f t="shared" si="10"/>
        <v>1428</v>
      </c>
      <c r="AB5159" s="14">
        <f t="shared" si="11"/>
        <v>3106</v>
      </c>
      <c r="AC5159" s="14">
        <f t="shared" si="12"/>
        <v>710</v>
      </c>
      <c r="AD5159" s="14">
        <f t="shared" si="13"/>
        <v>5086</v>
      </c>
      <c r="AE5159" s="14">
        <f t="shared" si="14"/>
        <v>871</v>
      </c>
      <c r="AF5159" s="14">
        <f t="shared" si="15"/>
        <v>26</v>
      </c>
      <c r="AG5159" s="17">
        <f t="shared" si="16"/>
        <v>29.29951691</v>
      </c>
      <c r="AH5159" s="20">
        <f>12*(J5159*'Programas e Observações'!$C$8+K5159*'Programas e Observações'!$C$9+L5159*('Programas e Observações'!$C$8+'Programas e Observações'!$C$9)+M5159*'Programas e Observações'!$C$10)</f>
        <v>455739</v>
      </c>
      <c r="AI5159" s="20">
        <f>12*(J5159*'Programas e Observações'!$D$8+K5159*'Programas e Observações'!$D$9+L5159*('Programas e Observações'!$D$8+'Programas e Observações'!$D$9)+M5159*'Programas e Observações'!$D$10)</f>
        <v>808196.4</v>
      </c>
      <c r="AJ5159" s="13" t="s">
        <v>4067</v>
      </c>
      <c r="AK5159" s="13" t="s">
        <v>6193</v>
      </c>
    </row>
    <row r="5160" ht="15.75" customHeight="1">
      <c r="A5160" s="13" t="s">
        <v>19277</v>
      </c>
      <c r="B5160" s="13" t="s">
        <v>19278</v>
      </c>
      <c r="C5160" s="13" t="s">
        <v>19279</v>
      </c>
      <c r="D5160" s="13" t="s">
        <v>19097</v>
      </c>
      <c r="E5160" s="13" t="s">
        <v>19119</v>
      </c>
      <c r="F5160" s="13" t="s">
        <v>1492</v>
      </c>
      <c r="G5160" s="14">
        <v>50848.0</v>
      </c>
      <c r="H5160" s="16" t="b">
        <f>G5160&lt;'Programas e Observações'!$C$11</f>
        <v>0</v>
      </c>
      <c r="I5160" s="14">
        <v>1480.0</v>
      </c>
      <c r="J5160" s="14">
        <v>564.0</v>
      </c>
      <c r="K5160" s="14">
        <v>250.0</v>
      </c>
      <c r="L5160" s="14">
        <v>244.0</v>
      </c>
      <c r="M5160" s="14">
        <v>87.0</v>
      </c>
      <c r="N5160" s="14">
        <v>560.0</v>
      </c>
      <c r="O5160" s="14">
        <v>115.0</v>
      </c>
      <c r="P5160" s="14">
        <v>3.0</v>
      </c>
      <c r="Q5160" s="14">
        <v>127.0</v>
      </c>
      <c r="R5160" s="17">
        <f t="shared" si="1"/>
        <v>29.1063562</v>
      </c>
      <c r="S5160" s="17">
        <f t="shared" si="2"/>
        <v>11.09188169</v>
      </c>
      <c r="T5160" s="17">
        <f t="shared" si="3"/>
        <v>4.916614223</v>
      </c>
      <c r="U5160" s="17">
        <f t="shared" si="4"/>
        <v>4.798615481</v>
      </c>
      <c r="V5160" s="17">
        <f t="shared" si="5"/>
        <v>1.71098175</v>
      </c>
      <c r="W5160" s="17">
        <f t="shared" si="6"/>
        <v>11.01321586</v>
      </c>
      <c r="X5160" s="17">
        <f t="shared" si="7"/>
        <v>2.261642542</v>
      </c>
      <c r="Y5160" s="14">
        <f t="shared" si="8"/>
        <v>3684</v>
      </c>
      <c r="Z5160" s="14">
        <f t="shared" si="9"/>
        <v>1751</v>
      </c>
      <c r="AA5160" s="14">
        <f t="shared" si="10"/>
        <v>407</v>
      </c>
      <c r="AB5160" s="14">
        <f t="shared" si="11"/>
        <v>832</v>
      </c>
      <c r="AC5160" s="14">
        <f t="shared" si="12"/>
        <v>156</v>
      </c>
      <c r="AD5160" s="14">
        <f t="shared" si="13"/>
        <v>1513</v>
      </c>
      <c r="AE5160" s="14">
        <f t="shared" si="14"/>
        <v>269</v>
      </c>
      <c r="AF5160" s="14">
        <f t="shared" si="15"/>
        <v>4</v>
      </c>
      <c r="AG5160" s="17">
        <f t="shared" si="16"/>
        <v>30.87159461</v>
      </c>
      <c r="AH5160" s="20">
        <f>12*(J5160*'Programas e Observações'!$C$8+K5160*'Programas e Observações'!$C$9+L5160*('Programas e Observações'!$C$8+'Programas e Observações'!$C$9)+M5160*'Programas e Observações'!$C$10)</f>
        <v>457985.76</v>
      </c>
      <c r="AI5160" s="20">
        <f>12*(J5160*'Programas e Observações'!$D$8+K5160*'Programas e Observações'!$D$9+L5160*('Programas e Observações'!$D$8+'Programas e Observações'!$D$9)+M5160*'Programas e Observações'!$D$10)</f>
        <v>760487.64</v>
      </c>
      <c r="AJ5160" s="13" t="s">
        <v>19280</v>
      </c>
      <c r="AK5160" s="13" t="s">
        <v>10106</v>
      </c>
    </row>
    <row r="5161" ht="15.75" customHeight="1">
      <c r="A5161" s="13" t="s">
        <v>19281</v>
      </c>
      <c r="B5161" s="13" t="s">
        <v>19282</v>
      </c>
      <c r="C5161" s="13" t="s">
        <v>19283</v>
      </c>
      <c r="D5161" s="13" t="s">
        <v>19097</v>
      </c>
      <c r="E5161" s="13" t="s">
        <v>19119</v>
      </c>
      <c r="F5161" s="13" t="s">
        <v>1492</v>
      </c>
      <c r="G5161" s="14">
        <v>4801.0</v>
      </c>
      <c r="H5161" s="16" t="b">
        <f>G5161&lt;'Programas e Observações'!$C$11</f>
        <v>1</v>
      </c>
      <c r="I5161" s="14">
        <v>0.0</v>
      </c>
      <c r="J5161" s="14">
        <v>0.0</v>
      </c>
      <c r="K5161" s="14">
        <v>0.0</v>
      </c>
      <c r="L5161" s="14">
        <v>0.0</v>
      </c>
      <c r="M5161" s="14">
        <v>0.0</v>
      </c>
      <c r="N5161" s="14">
        <v>58.0</v>
      </c>
      <c r="O5161" s="14">
        <v>15.0</v>
      </c>
      <c r="P5161" s="14">
        <v>0.0</v>
      </c>
      <c r="Q5161" s="14"/>
      <c r="R5161" s="17">
        <f t="shared" si="1"/>
        <v>0</v>
      </c>
      <c r="S5161" s="17">
        <f t="shared" si="2"/>
        <v>0</v>
      </c>
      <c r="T5161" s="17">
        <f t="shared" si="3"/>
        <v>0</v>
      </c>
      <c r="U5161" s="17">
        <f t="shared" si="4"/>
        <v>0</v>
      </c>
      <c r="V5161" s="17">
        <f t="shared" si="5"/>
        <v>0</v>
      </c>
      <c r="W5161" s="17">
        <f t="shared" si="6"/>
        <v>12.0808165</v>
      </c>
      <c r="X5161" s="17">
        <f t="shared" si="7"/>
        <v>3.124349094</v>
      </c>
      <c r="Y5161" s="14">
        <f t="shared" si="8"/>
        <v>3684</v>
      </c>
      <c r="Z5161" s="14">
        <f t="shared" si="9"/>
        <v>1751</v>
      </c>
      <c r="AA5161" s="14">
        <f t="shared" si="10"/>
        <v>407</v>
      </c>
      <c r="AB5161" s="14">
        <f t="shared" si="11"/>
        <v>832</v>
      </c>
      <c r="AC5161" s="14">
        <f t="shared" si="12"/>
        <v>156</v>
      </c>
      <c r="AD5161" s="14">
        <f t="shared" si="13"/>
        <v>1513</v>
      </c>
      <c r="AE5161" s="14">
        <f t="shared" si="14"/>
        <v>269</v>
      </c>
      <c r="AF5161" s="14">
        <f t="shared" si="15"/>
        <v>4</v>
      </c>
      <c r="AG5161" s="17">
        <f t="shared" si="16"/>
        <v>30.87159461</v>
      </c>
      <c r="AH5161" s="20">
        <f>12*(J5161*'Programas e Observações'!$C$8+K5161*'Programas e Observações'!$C$9+L5161*('Programas e Observações'!$C$8+'Programas e Observações'!$C$9)+M5161*'Programas e Observações'!$C$10)</f>
        <v>0</v>
      </c>
      <c r="AI5161" s="20">
        <f>12*(J5161*'Programas e Observações'!$D$8+K5161*'Programas e Observações'!$D$9+L5161*('Programas e Observações'!$D$8+'Programas e Observações'!$D$9)+M5161*'Programas e Observações'!$D$10)</f>
        <v>0</v>
      </c>
      <c r="AJ5161" s="13" t="s">
        <v>342</v>
      </c>
      <c r="AK5161" s="13" t="s">
        <v>343</v>
      </c>
    </row>
    <row r="5162" ht="15.75" customHeight="1">
      <c r="A5162" s="13" t="s">
        <v>19284</v>
      </c>
      <c r="B5162" s="13" t="s">
        <v>19285</v>
      </c>
      <c r="C5162" s="13" t="s">
        <v>19286</v>
      </c>
      <c r="D5162" s="13" t="s">
        <v>19097</v>
      </c>
      <c r="E5162" s="13" t="s">
        <v>19129</v>
      </c>
      <c r="F5162" s="13" t="s">
        <v>16472</v>
      </c>
      <c r="G5162" s="14">
        <v>5842.0</v>
      </c>
      <c r="H5162" s="16" t="b">
        <f>G5162&lt;'Programas e Observações'!$C$11</f>
        <v>1</v>
      </c>
      <c r="I5162" s="14">
        <v>139.0</v>
      </c>
      <c r="J5162" s="14">
        <v>87.0</v>
      </c>
      <c r="K5162" s="14">
        <v>13.0</v>
      </c>
      <c r="L5162" s="14">
        <v>17.0</v>
      </c>
      <c r="M5162" s="14">
        <v>8.0</v>
      </c>
      <c r="N5162" s="14">
        <v>57.0</v>
      </c>
      <c r="O5162" s="14">
        <v>7.0</v>
      </c>
      <c r="P5162" s="14">
        <v>0.0</v>
      </c>
      <c r="Q5162" s="14"/>
      <c r="R5162" s="17">
        <f t="shared" si="1"/>
        <v>23.7932215</v>
      </c>
      <c r="S5162" s="17">
        <f t="shared" si="2"/>
        <v>14.89216022</v>
      </c>
      <c r="T5162" s="17">
        <f t="shared" si="3"/>
        <v>2.22526532</v>
      </c>
      <c r="U5162" s="17">
        <f t="shared" si="4"/>
        <v>2.909962342</v>
      </c>
      <c r="V5162" s="17">
        <f t="shared" si="5"/>
        <v>1.369394043</v>
      </c>
      <c r="W5162" s="17">
        <f t="shared" si="6"/>
        <v>9.756932557</v>
      </c>
      <c r="X5162" s="17">
        <f t="shared" si="7"/>
        <v>1.198219788</v>
      </c>
      <c r="Y5162" s="14">
        <f t="shared" si="8"/>
        <v>7213</v>
      </c>
      <c r="Z5162" s="14">
        <f t="shared" si="9"/>
        <v>4225</v>
      </c>
      <c r="AA5162" s="14">
        <f t="shared" si="10"/>
        <v>598</v>
      </c>
      <c r="AB5162" s="14">
        <f t="shared" si="11"/>
        <v>1401</v>
      </c>
      <c r="AC5162" s="14">
        <f t="shared" si="12"/>
        <v>376</v>
      </c>
      <c r="AD5162" s="14">
        <f t="shared" si="13"/>
        <v>2065</v>
      </c>
      <c r="AE5162" s="14">
        <f t="shared" si="14"/>
        <v>260</v>
      </c>
      <c r="AF5162" s="14">
        <f t="shared" si="15"/>
        <v>7</v>
      </c>
      <c r="AG5162" s="17">
        <f t="shared" si="16"/>
        <v>41.94067949</v>
      </c>
      <c r="AH5162" s="20">
        <f>12*(J5162*'Programas e Observações'!$C$8+K5162*'Programas e Observações'!$C$9+L5162*('Programas e Observações'!$C$8+'Programas e Observações'!$C$9)+M5162*'Programas e Observações'!$C$10)</f>
        <v>40154.64</v>
      </c>
      <c r="AI5162" s="20">
        <f>12*(J5162*'Programas e Observações'!$D$8+K5162*'Programas e Observações'!$D$9+L5162*('Programas e Observações'!$D$8+'Programas e Observações'!$D$9)+M5162*'Programas e Observações'!$D$10)</f>
        <v>78319.44</v>
      </c>
      <c r="AJ5162" s="13" t="s">
        <v>2913</v>
      </c>
      <c r="AK5162" s="13" t="s">
        <v>1202</v>
      </c>
    </row>
    <row r="5163" ht="15.75" customHeight="1">
      <c r="A5163" s="13" t="s">
        <v>19287</v>
      </c>
      <c r="B5163" s="13" t="s">
        <v>19288</v>
      </c>
      <c r="C5163" s="13" t="s">
        <v>19289</v>
      </c>
      <c r="D5163" s="13" t="s">
        <v>19097</v>
      </c>
      <c r="E5163" s="13" t="s">
        <v>19129</v>
      </c>
      <c r="F5163" s="13" t="s">
        <v>16472</v>
      </c>
      <c r="G5163" s="14">
        <v>42638.0</v>
      </c>
      <c r="H5163" s="16" t="b">
        <f>G5163&lt;'Programas e Observações'!$C$11</f>
        <v>0</v>
      </c>
      <c r="I5163" s="14">
        <v>1514.0</v>
      </c>
      <c r="J5163" s="14">
        <v>885.0</v>
      </c>
      <c r="K5163" s="14">
        <v>124.0</v>
      </c>
      <c r="L5163" s="14">
        <v>348.0</v>
      </c>
      <c r="M5163" s="14">
        <v>8.0</v>
      </c>
      <c r="N5163" s="14">
        <v>435.0</v>
      </c>
      <c r="O5163" s="14">
        <v>74.0</v>
      </c>
      <c r="P5163" s="14">
        <v>1.0</v>
      </c>
      <c r="Q5163" s="14"/>
      <c r="R5163" s="17">
        <f t="shared" si="1"/>
        <v>35.50823209</v>
      </c>
      <c r="S5163" s="17">
        <f t="shared" si="2"/>
        <v>20.75613303</v>
      </c>
      <c r="T5163" s="17">
        <f t="shared" si="3"/>
        <v>2.90820395</v>
      </c>
      <c r="U5163" s="17">
        <f t="shared" si="4"/>
        <v>8.161733665</v>
      </c>
      <c r="V5163" s="17">
        <f t="shared" si="5"/>
        <v>0.1876260613</v>
      </c>
      <c r="W5163" s="17">
        <f t="shared" si="6"/>
        <v>10.20216708</v>
      </c>
      <c r="X5163" s="17">
        <f t="shared" si="7"/>
        <v>1.735541067</v>
      </c>
      <c r="Y5163" s="14">
        <f t="shared" si="8"/>
        <v>7213</v>
      </c>
      <c r="Z5163" s="14">
        <f t="shared" si="9"/>
        <v>4225</v>
      </c>
      <c r="AA5163" s="14">
        <f t="shared" si="10"/>
        <v>598</v>
      </c>
      <c r="AB5163" s="14">
        <f t="shared" si="11"/>
        <v>1401</v>
      </c>
      <c r="AC5163" s="14">
        <f t="shared" si="12"/>
        <v>376</v>
      </c>
      <c r="AD5163" s="14">
        <f t="shared" si="13"/>
        <v>2065</v>
      </c>
      <c r="AE5163" s="14">
        <f t="shared" si="14"/>
        <v>260</v>
      </c>
      <c r="AF5163" s="14">
        <f t="shared" si="15"/>
        <v>7</v>
      </c>
      <c r="AG5163" s="17">
        <f t="shared" si="16"/>
        <v>41.94067949</v>
      </c>
      <c r="AH5163" s="20">
        <f>12*(J5163*'Programas e Observações'!$C$8+K5163*'Programas e Observações'!$C$9+L5163*('Programas e Observações'!$C$8+'Programas e Observações'!$C$9)+M5163*'Programas e Observações'!$C$10)</f>
        <v>489528.84</v>
      </c>
      <c r="AI5163" s="20">
        <f>12*(J5163*'Programas e Observações'!$D$8+K5163*'Programas e Observações'!$D$9+L5163*('Programas e Observações'!$D$8+'Programas e Observações'!$D$9)+M5163*'Programas e Observações'!$D$10)</f>
        <v>943274.4</v>
      </c>
      <c r="AJ5163" s="13" t="s">
        <v>17511</v>
      </c>
      <c r="AK5163" s="13" t="s">
        <v>4493</v>
      </c>
    </row>
    <row r="5164" ht="15.75" customHeight="1">
      <c r="A5164" s="13" t="s">
        <v>19290</v>
      </c>
      <c r="B5164" s="13" t="s">
        <v>19291</v>
      </c>
      <c r="C5164" s="13" t="s">
        <v>19292</v>
      </c>
      <c r="D5164" s="13" t="s">
        <v>19097</v>
      </c>
      <c r="E5164" s="13" t="s">
        <v>19107</v>
      </c>
      <c r="F5164" s="13" t="s">
        <v>19108</v>
      </c>
      <c r="G5164" s="14">
        <v>13368.0</v>
      </c>
      <c r="H5164" s="16" t="b">
        <f>G5164&lt;'Programas e Observações'!$C$11</f>
        <v>1</v>
      </c>
      <c r="I5164" s="14">
        <v>222.0</v>
      </c>
      <c r="J5164" s="14">
        <v>146.0</v>
      </c>
      <c r="K5164" s="14">
        <v>2.0</v>
      </c>
      <c r="L5164" s="14">
        <v>11.0</v>
      </c>
      <c r="M5164" s="14">
        <v>11.0</v>
      </c>
      <c r="N5164" s="14">
        <v>76.0</v>
      </c>
      <c r="O5164" s="14">
        <v>32.0</v>
      </c>
      <c r="P5164" s="14">
        <v>1.0</v>
      </c>
      <c r="Q5164" s="14"/>
      <c r="R5164" s="17">
        <f t="shared" si="1"/>
        <v>16.60682226</v>
      </c>
      <c r="S5164" s="17">
        <f t="shared" si="2"/>
        <v>10.92160383</v>
      </c>
      <c r="T5164" s="17">
        <f t="shared" si="3"/>
        <v>0.1496110114</v>
      </c>
      <c r="U5164" s="17">
        <f t="shared" si="4"/>
        <v>0.8228605625</v>
      </c>
      <c r="V5164" s="17">
        <f t="shared" si="5"/>
        <v>0.8228605625</v>
      </c>
      <c r="W5164" s="17">
        <f t="shared" si="6"/>
        <v>5.685218432</v>
      </c>
      <c r="X5164" s="17">
        <f t="shared" si="7"/>
        <v>2.393776182</v>
      </c>
      <c r="Y5164" s="14">
        <f t="shared" si="8"/>
        <v>4487</v>
      </c>
      <c r="Z5164" s="14">
        <f t="shared" si="9"/>
        <v>2717</v>
      </c>
      <c r="AA5164" s="14">
        <f t="shared" si="10"/>
        <v>255</v>
      </c>
      <c r="AB5164" s="14">
        <f t="shared" si="11"/>
        <v>656</v>
      </c>
      <c r="AC5164" s="14">
        <f t="shared" si="12"/>
        <v>279</v>
      </c>
      <c r="AD5164" s="14">
        <f t="shared" si="13"/>
        <v>3146</v>
      </c>
      <c r="AE5164" s="14">
        <f t="shared" si="14"/>
        <v>771</v>
      </c>
      <c r="AF5164" s="14">
        <f t="shared" si="15"/>
        <v>25</v>
      </c>
      <c r="AG5164" s="17">
        <f t="shared" si="16"/>
        <v>12.96738358</v>
      </c>
      <c r="AH5164" s="20">
        <f>12*(J5164*'Programas e Observações'!$C$8+K5164*'Programas e Observações'!$C$9+L5164*('Programas e Observações'!$C$8+'Programas e Observações'!$C$9)+M5164*'Programas e Observações'!$C$10)</f>
        <v>43602.48</v>
      </c>
      <c r="AI5164" s="20">
        <f>12*(J5164*'Programas e Observações'!$D$8+K5164*'Programas e Observações'!$D$9+L5164*('Programas e Observações'!$D$8+'Programas e Observações'!$D$9)+M5164*'Programas e Observações'!$D$10)</f>
        <v>100503.84</v>
      </c>
      <c r="AJ5164" s="13" t="s">
        <v>2136</v>
      </c>
      <c r="AK5164" s="13" t="s">
        <v>2612</v>
      </c>
    </row>
    <row r="5165" ht="15.75" customHeight="1">
      <c r="A5165" s="13" t="s">
        <v>19293</v>
      </c>
      <c r="B5165" s="13" t="s">
        <v>19294</v>
      </c>
      <c r="C5165" s="13" t="s">
        <v>19295</v>
      </c>
      <c r="D5165" s="13" t="s">
        <v>19097</v>
      </c>
      <c r="E5165" s="13" t="s">
        <v>19103</v>
      </c>
      <c r="F5165" s="13" t="s">
        <v>11903</v>
      </c>
      <c r="G5165" s="14">
        <v>6910.0</v>
      </c>
      <c r="H5165" s="16" t="b">
        <f>G5165&lt;'Programas e Observações'!$C$11</f>
        <v>1</v>
      </c>
      <c r="I5165" s="14">
        <v>430.0</v>
      </c>
      <c r="J5165" s="14">
        <v>393.0</v>
      </c>
      <c r="K5165" s="14">
        <v>2.0</v>
      </c>
      <c r="L5165" s="14">
        <v>19.0</v>
      </c>
      <c r="M5165" s="14">
        <v>0.0</v>
      </c>
      <c r="N5165" s="14">
        <v>128.0</v>
      </c>
      <c r="O5165" s="14">
        <v>11.0</v>
      </c>
      <c r="P5165" s="14">
        <v>0.0</v>
      </c>
      <c r="Q5165" s="14"/>
      <c r="R5165" s="17">
        <f t="shared" si="1"/>
        <v>62.22865412</v>
      </c>
      <c r="S5165" s="17">
        <f t="shared" si="2"/>
        <v>56.87409551</v>
      </c>
      <c r="T5165" s="17">
        <f t="shared" si="3"/>
        <v>0.2894356006</v>
      </c>
      <c r="U5165" s="17">
        <f t="shared" si="4"/>
        <v>2.749638205</v>
      </c>
      <c r="V5165" s="17">
        <f t="shared" si="5"/>
        <v>0</v>
      </c>
      <c r="W5165" s="17">
        <f t="shared" si="6"/>
        <v>18.52387844</v>
      </c>
      <c r="X5165" s="17">
        <f t="shared" si="7"/>
        <v>1.591895803</v>
      </c>
      <c r="Y5165" s="14">
        <f t="shared" si="8"/>
        <v>4217</v>
      </c>
      <c r="Z5165" s="14">
        <f t="shared" si="9"/>
        <v>2492</v>
      </c>
      <c r="AA5165" s="14">
        <f t="shared" si="10"/>
        <v>297</v>
      </c>
      <c r="AB5165" s="14">
        <f t="shared" si="11"/>
        <v>709</v>
      </c>
      <c r="AC5165" s="14">
        <f t="shared" si="12"/>
        <v>219</v>
      </c>
      <c r="AD5165" s="14">
        <f t="shared" si="13"/>
        <v>1438</v>
      </c>
      <c r="AE5165" s="14">
        <f t="shared" si="14"/>
        <v>200</v>
      </c>
      <c r="AF5165" s="14">
        <f t="shared" si="15"/>
        <v>2</v>
      </c>
      <c r="AG5165" s="17">
        <f t="shared" si="16"/>
        <v>34.80952577</v>
      </c>
      <c r="AH5165" s="20">
        <f>12*(J5165*'Programas e Observações'!$C$8+K5165*'Programas e Observações'!$C$9+L5165*('Programas e Observações'!$C$8+'Programas e Observações'!$C$9)+M5165*'Programas e Observações'!$C$10)</f>
        <v>92520.6</v>
      </c>
      <c r="AI5165" s="20">
        <f>12*(J5165*'Programas e Observações'!$D$8+K5165*'Programas e Observações'!$D$9+L5165*('Programas e Observações'!$D$8+'Programas e Observações'!$D$9)+M5165*'Programas e Observações'!$D$10)</f>
        <v>241145.88</v>
      </c>
      <c r="AJ5165" s="13" t="s">
        <v>3935</v>
      </c>
      <c r="AK5165" s="13" t="s">
        <v>3725</v>
      </c>
    </row>
    <row r="5166" ht="15.75" customHeight="1">
      <c r="A5166" s="13" t="s">
        <v>19296</v>
      </c>
      <c r="B5166" s="13" t="s">
        <v>19297</v>
      </c>
      <c r="C5166" s="13" t="s">
        <v>19298</v>
      </c>
      <c r="D5166" s="13" t="s">
        <v>19097</v>
      </c>
      <c r="E5166" s="13" t="s">
        <v>19107</v>
      </c>
      <c r="F5166" s="13" t="s">
        <v>19108</v>
      </c>
      <c r="G5166" s="14">
        <v>98598.0</v>
      </c>
      <c r="H5166" s="16" t="b">
        <f>G5166&lt;'Programas e Observações'!$C$11</f>
        <v>0</v>
      </c>
      <c r="I5166" s="14">
        <v>139.0</v>
      </c>
      <c r="J5166" s="14">
        <v>124.0</v>
      </c>
      <c r="K5166" s="14">
        <v>0.0</v>
      </c>
      <c r="L5166" s="14">
        <v>0.0</v>
      </c>
      <c r="M5166" s="14">
        <v>0.0</v>
      </c>
      <c r="N5166" s="14">
        <v>816.0</v>
      </c>
      <c r="O5166" s="14">
        <v>189.0</v>
      </c>
      <c r="P5166" s="14">
        <v>11.0</v>
      </c>
      <c r="Q5166" s="14">
        <v>241.0</v>
      </c>
      <c r="R5166" s="17">
        <f t="shared" si="1"/>
        <v>1.409764904</v>
      </c>
      <c r="S5166" s="17">
        <f t="shared" si="2"/>
        <v>1.257632001</v>
      </c>
      <c r="T5166" s="17">
        <f t="shared" si="3"/>
        <v>0</v>
      </c>
      <c r="U5166" s="17">
        <f t="shared" si="4"/>
        <v>0</v>
      </c>
      <c r="V5166" s="17">
        <f t="shared" si="5"/>
        <v>0</v>
      </c>
      <c r="W5166" s="17">
        <f t="shared" si="6"/>
        <v>8.27602994</v>
      </c>
      <c r="X5166" s="17">
        <f t="shared" si="7"/>
        <v>1.916874582</v>
      </c>
      <c r="Y5166" s="14">
        <f t="shared" si="8"/>
        <v>4487</v>
      </c>
      <c r="Z5166" s="14">
        <f t="shared" si="9"/>
        <v>2717</v>
      </c>
      <c r="AA5166" s="14">
        <f t="shared" si="10"/>
        <v>255</v>
      </c>
      <c r="AB5166" s="14">
        <f t="shared" si="11"/>
        <v>656</v>
      </c>
      <c r="AC5166" s="14">
        <f t="shared" si="12"/>
        <v>279</v>
      </c>
      <c r="AD5166" s="14">
        <f t="shared" si="13"/>
        <v>3146</v>
      </c>
      <c r="AE5166" s="14">
        <f t="shared" si="14"/>
        <v>771</v>
      </c>
      <c r="AF5166" s="14">
        <f t="shared" si="15"/>
        <v>25</v>
      </c>
      <c r="AG5166" s="17">
        <f t="shared" si="16"/>
        <v>12.96738358</v>
      </c>
      <c r="AH5166" s="20">
        <f>12*(J5166*'Programas e Observações'!$C$8+K5166*'Programas e Observações'!$C$9+L5166*('Programas e Observações'!$C$8+'Programas e Observações'!$C$9)+M5166*'Programas e Observações'!$C$10)</f>
        <v>24626.4</v>
      </c>
      <c r="AI5166" s="20">
        <f>12*(J5166*'Programas e Observações'!$D$8+K5166*'Programas e Observações'!$D$9+L5166*('Programas e Observações'!$D$8+'Programas e Observações'!$D$9)+M5166*'Programas e Observações'!$D$10)</f>
        <v>69221.76</v>
      </c>
      <c r="AJ5166" s="13" t="s">
        <v>1047</v>
      </c>
      <c r="AK5166" s="13" t="s">
        <v>1636</v>
      </c>
    </row>
    <row r="5167" ht="15.75" customHeight="1">
      <c r="A5167" s="13" t="s">
        <v>19299</v>
      </c>
      <c r="B5167" s="13" t="s">
        <v>19300</v>
      </c>
      <c r="C5167" s="13" t="s">
        <v>19301</v>
      </c>
      <c r="D5167" s="13" t="s">
        <v>19097</v>
      </c>
      <c r="E5167" s="13" t="s">
        <v>19114</v>
      </c>
      <c r="F5167" s="13" t="s">
        <v>19115</v>
      </c>
      <c r="G5167" s="14">
        <v>12721.0</v>
      </c>
      <c r="H5167" s="16" t="b">
        <f>G5167&lt;'Programas e Observações'!$C$11</f>
        <v>1</v>
      </c>
      <c r="I5167" s="14">
        <v>409.0</v>
      </c>
      <c r="J5167" s="14">
        <v>341.0</v>
      </c>
      <c r="K5167" s="14">
        <v>16.0</v>
      </c>
      <c r="L5167" s="14">
        <v>37.0</v>
      </c>
      <c r="M5167" s="14">
        <v>0.0</v>
      </c>
      <c r="N5167" s="14">
        <v>59.0</v>
      </c>
      <c r="O5167" s="14">
        <v>18.0</v>
      </c>
      <c r="P5167" s="14">
        <v>0.0</v>
      </c>
      <c r="Q5167" s="14"/>
      <c r="R5167" s="17">
        <f t="shared" si="1"/>
        <v>32.15156041</v>
      </c>
      <c r="S5167" s="17">
        <f t="shared" si="2"/>
        <v>26.80606871</v>
      </c>
      <c r="T5167" s="17">
        <f t="shared" si="3"/>
        <v>1.257762755</v>
      </c>
      <c r="U5167" s="17">
        <f t="shared" si="4"/>
        <v>2.90857637</v>
      </c>
      <c r="V5167" s="17">
        <f t="shared" si="5"/>
        <v>0</v>
      </c>
      <c r="W5167" s="17">
        <f t="shared" si="6"/>
        <v>4.638000157</v>
      </c>
      <c r="X5167" s="17">
        <f t="shared" si="7"/>
        <v>1.414983099</v>
      </c>
      <c r="Y5167" s="14">
        <f t="shared" si="8"/>
        <v>4185</v>
      </c>
      <c r="Z5167" s="14">
        <f t="shared" si="9"/>
        <v>2178</v>
      </c>
      <c r="AA5167" s="14">
        <f t="shared" si="10"/>
        <v>231</v>
      </c>
      <c r="AB5167" s="14">
        <f t="shared" si="11"/>
        <v>811</v>
      </c>
      <c r="AC5167" s="14">
        <f t="shared" si="12"/>
        <v>136</v>
      </c>
      <c r="AD5167" s="14">
        <f t="shared" si="13"/>
        <v>2746</v>
      </c>
      <c r="AE5167" s="14">
        <f t="shared" si="14"/>
        <v>398</v>
      </c>
      <c r="AF5167" s="14">
        <f t="shared" si="15"/>
        <v>14</v>
      </c>
      <c r="AG5167" s="17">
        <f t="shared" si="16"/>
        <v>16.43386987</v>
      </c>
      <c r="AH5167" s="20">
        <f>12*(J5167*'Programas e Observações'!$C$8+K5167*'Programas e Observações'!$C$9+L5167*('Programas e Observações'!$C$8+'Programas e Observações'!$C$9)+M5167*'Programas e Observações'!$C$10)</f>
        <v>102069</v>
      </c>
      <c r="AI5167" s="20">
        <f>12*(J5167*'Programas e Observações'!$D$8+K5167*'Programas e Observações'!$D$9+L5167*('Programas e Observações'!$D$8+'Programas e Observações'!$D$9)+M5167*'Programas e Observações'!$D$10)</f>
        <v>239157.72</v>
      </c>
      <c r="AJ5167" s="13" t="s">
        <v>9240</v>
      </c>
      <c r="AK5167" s="13" t="s">
        <v>2980</v>
      </c>
    </row>
    <row r="5168" ht="15.75" customHeight="1">
      <c r="A5168" s="13" t="s">
        <v>19302</v>
      </c>
      <c r="B5168" s="13" t="s">
        <v>19303</v>
      </c>
      <c r="C5168" s="13" t="s">
        <v>19304</v>
      </c>
      <c r="D5168" s="13" t="s">
        <v>19097</v>
      </c>
      <c r="E5168" s="13" t="s">
        <v>19140</v>
      </c>
      <c r="F5168" s="13" t="s">
        <v>19141</v>
      </c>
      <c r="G5168" s="14">
        <v>24152.0</v>
      </c>
      <c r="H5168" s="16" t="b">
        <f>G5168&lt;'Programas e Observações'!$C$11</f>
        <v>0</v>
      </c>
      <c r="I5168" s="14">
        <v>0.0</v>
      </c>
      <c r="J5168" s="14">
        <v>0.0</v>
      </c>
      <c r="K5168" s="14">
        <v>0.0</v>
      </c>
      <c r="L5168" s="14">
        <v>0.0</v>
      </c>
      <c r="M5168" s="14">
        <v>0.0</v>
      </c>
      <c r="N5168" s="14">
        <v>178.0</v>
      </c>
      <c r="O5168" s="14">
        <v>38.0</v>
      </c>
      <c r="P5168" s="14">
        <v>1.0</v>
      </c>
      <c r="Q5168" s="14"/>
      <c r="R5168" s="17">
        <f t="shared" si="1"/>
        <v>0</v>
      </c>
      <c r="S5168" s="17">
        <f t="shared" si="2"/>
        <v>0</v>
      </c>
      <c r="T5168" s="17">
        <f t="shared" si="3"/>
        <v>0</v>
      </c>
      <c r="U5168" s="17">
        <f t="shared" si="4"/>
        <v>0</v>
      </c>
      <c r="V5168" s="17">
        <f t="shared" si="5"/>
        <v>0</v>
      </c>
      <c r="W5168" s="17">
        <f t="shared" si="6"/>
        <v>7.369990063</v>
      </c>
      <c r="X5168" s="17">
        <f t="shared" si="7"/>
        <v>1.573368665</v>
      </c>
      <c r="Y5168" s="14">
        <f t="shared" si="8"/>
        <v>48262</v>
      </c>
      <c r="Z5168" s="14">
        <f t="shared" si="9"/>
        <v>23127</v>
      </c>
      <c r="AA5168" s="14">
        <f t="shared" si="10"/>
        <v>4433</v>
      </c>
      <c r="AB5168" s="14">
        <f t="shared" si="11"/>
        <v>11576</v>
      </c>
      <c r="AC5168" s="14">
        <f t="shared" si="12"/>
        <v>3268</v>
      </c>
      <c r="AD5168" s="14">
        <f t="shared" si="13"/>
        <v>14201</v>
      </c>
      <c r="AE5168" s="14">
        <f t="shared" si="14"/>
        <v>2219</v>
      </c>
      <c r="AF5168" s="14">
        <f t="shared" si="15"/>
        <v>35</v>
      </c>
      <c r="AG5168" s="17">
        <f t="shared" si="16"/>
        <v>44.07307462</v>
      </c>
      <c r="AH5168" s="20">
        <f>12*(J5168*'Programas e Observações'!$C$8+K5168*'Programas e Observações'!$C$9+L5168*('Programas e Observações'!$C$8+'Programas e Observações'!$C$9)+M5168*'Programas e Observações'!$C$10)</f>
        <v>0</v>
      </c>
      <c r="AI5168" s="20">
        <f>12*(J5168*'Programas e Observações'!$D$8+K5168*'Programas e Observações'!$D$9+L5168*('Programas e Observações'!$D$8+'Programas e Observações'!$D$9)+M5168*'Programas e Observações'!$D$10)</f>
        <v>0</v>
      </c>
      <c r="AJ5168" s="13" t="s">
        <v>342</v>
      </c>
      <c r="AK5168" s="13" t="s">
        <v>343</v>
      </c>
    </row>
    <row r="5169" ht="15.75" customHeight="1">
      <c r="A5169" s="13" t="s">
        <v>19305</v>
      </c>
      <c r="B5169" s="13" t="s">
        <v>19306</v>
      </c>
      <c r="C5169" s="13" t="s">
        <v>19307</v>
      </c>
      <c r="D5169" s="13" t="s">
        <v>19097</v>
      </c>
      <c r="E5169" s="13" t="s">
        <v>19162</v>
      </c>
      <c r="F5169" s="13" t="s">
        <v>19163</v>
      </c>
      <c r="G5169" s="14">
        <v>40419.0</v>
      </c>
      <c r="H5169" s="16" t="b">
        <f>G5169&lt;'Programas e Observações'!$C$11</f>
        <v>0</v>
      </c>
      <c r="I5169" s="14">
        <v>535.0</v>
      </c>
      <c r="J5169" s="14">
        <v>220.0</v>
      </c>
      <c r="K5169" s="14">
        <v>111.0</v>
      </c>
      <c r="L5169" s="14">
        <v>72.0</v>
      </c>
      <c r="M5169" s="14">
        <v>10.0</v>
      </c>
      <c r="N5169" s="14">
        <v>486.0</v>
      </c>
      <c r="O5169" s="14">
        <v>59.0</v>
      </c>
      <c r="P5169" s="14">
        <v>3.0</v>
      </c>
      <c r="Q5169" s="14"/>
      <c r="R5169" s="17">
        <f t="shared" si="1"/>
        <v>13.23634924</v>
      </c>
      <c r="S5169" s="17">
        <f t="shared" si="2"/>
        <v>5.442984735</v>
      </c>
      <c r="T5169" s="17">
        <f t="shared" si="3"/>
        <v>2.746233207</v>
      </c>
      <c r="U5169" s="17">
        <f t="shared" si="4"/>
        <v>1.781340459</v>
      </c>
      <c r="V5169" s="17">
        <f t="shared" si="5"/>
        <v>0.247408397</v>
      </c>
      <c r="W5169" s="17">
        <f t="shared" si="6"/>
        <v>12.0240481</v>
      </c>
      <c r="X5169" s="17">
        <f t="shared" si="7"/>
        <v>1.459709543</v>
      </c>
      <c r="Y5169" s="14">
        <f t="shared" si="8"/>
        <v>13343</v>
      </c>
      <c r="Z5169" s="14">
        <f t="shared" si="9"/>
        <v>5774</v>
      </c>
      <c r="AA5169" s="14">
        <f t="shared" si="10"/>
        <v>1428</v>
      </c>
      <c r="AB5169" s="14">
        <f t="shared" si="11"/>
        <v>3106</v>
      </c>
      <c r="AC5169" s="14">
        <f t="shared" si="12"/>
        <v>710</v>
      </c>
      <c r="AD5169" s="14">
        <f t="shared" si="13"/>
        <v>5086</v>
      </c>
      <c r="AE5169" s="14">
        <f t="shared" si="14"/>
        <v>871</v>
      </c>
      <c r="AF5169" s="14">
        <f t="shared" si="15"/>
        <v>26</v>
      </c>
      <c r="AG5169" s="17">
        <f t="shared" si="16"/>
        <v>29.29951691</v>
      </c>
      <c r="AH5169" s="20">
        <f>12*(J5169*'Programas e Observações'!$C$8+K5169*'Programas e Observações'!$C$9+L5169*('Programas e Observações'!$C$8+'Programas e Observações'!$C$9)+M5169*'Programas e Observações'!$C$10)</f>
        <v>156484.2</v>
      </c>
      <c r="AI5169" s="20">
        <f>12*(J5169*'Programas e Observações'!$D$8+K5169*'Programas e Observações'!$D$9+L5169*('Programas e Observações'!$D$8+'Programas e Observações'!$D$9)+M5169*'Programas e Observações'!$D$10)</f>
        <v>265594.68</v>
      </c>
      <c r="AJ5169" s="13" t="s">
        <v>2422</v>
      </c>
      <c r="AK5169" s="13" t="s">
        <v>5835</v>
      </c>
    </row>
    <row r="5170" ht="15.75" customHeight="1">
      <c r="A5170" s="13" t="s">
        <v>19308</v>
      </c>
      <c r="B5170" s="13" t="s">
        <v>19309</v>
      </c>
      <c r="C5170" s="13" t="s">
        <v>16098</v>
      </c>
      <c r="D5170" s="13" t="s">
        <v>19097</v>
      </c>
      <c r="E5170" s="13" t="s">
        <v>19103</v>
      </c>
      <c r="F5170" s="13" t="s">
        <v>11903</v>
      </c>
      <c r="G5170" s="14">
        <v>4921.0</v>
      </c>
      <c r="H5170" s="16" t="b">
        <f>G5170&lt;'Programas e Observações'!$C$11</f>
        <v>1</v>
      </c>
      <c r="I5170" s="14">
        <v>360.0</v>
      </c>
      <c r="J5170" s="14">
        <v>217.0</v>
      </c>
      <c r="K5170" s="14">
        <v>27.0</v>
      </c>
      <c r="L5170" s="14">
        <v>67.0</v>
      </c>
      <c r="M5170" s="14">
        <v>17.0</v>
      </c>
      <c r="N5170" s="14">
        <v>20.0</v>
      </c>
      <c r="O5170" s="14">
        <v>7.0</v>
      </c>
      <c r="P5170" s="14">
        <v>0.0</v>
      </c>
      <c r="Q5170" s="14"/>
      <c r="R5170" s="17">
        <f t="shared" si="1"/>
        <v>73.15586263</v>
      </c>
      <c r="S5170" s="17">
        <f t="shared" si="2"/>
        <v>44.09672831</v>
      </c>
      <c r="T5170" s="17">
        <f t="shared" si="3"/>
        <v>5.486689697</v>
      </c>
      <c r="U5170" s="17">
        <f t="shared" si="4"/>
        <v>13.61511888</v>
      </c>
      <c r="V5170" s="17">
        <f t="shared" si="5"/>
        <v>3.454582402</v>
      </c>
      <c r="W5170" s="17">
        <f t="shared" si="6"/>
        <v>4.064214591</v>
      </c>
      <c r="X5170" s="17">
        <f t="shared" si="7"/>
        <v>1.422475107</v>
      </c>
      <c r="Y5170" s="14">
        <f t="shared" si="8"/>
        <v>4217</v>
      </c>
      <c r="Z5170" s="14">
        <f t="shared" si="9"/>
        <v>2492</v>
      </c>
      <c r="AA5170" s="14">
        <f t="shared" si="10"/>
        <v>297</v>
      </c>
      <c r="AB5170" s="14">
        <f t="shared" si="11"/>
        <v>709</v>
      </c>
      <c r="AC5170" s="14">
        <f t="shared" si="12"/>
        <v>219</v>
      </c>
      <c r="AD5170" s="14">
        <f t="shared" si="13"/>
        <v>1438</v>
      </c>
      <c r="AE5170" s="14">
        <f t="shared" si="14"/>
        <v>200</v>
      </c>
      <c r="AF5170" s="14">
        <f t="shared" si="15"/>
        <v>2</v>
      </c>
      <c r="AG5170" s="17">
        <f t="shared" si="16"/>
        <v>34.80952577</v>
      </c>
      <c r="AH5170" s="20">
        <f>12*(J5170*'Programas e Observações'!$C$8+K5170*'Programas e Observações'!$C$9+L5170*('Programas e Observações'!$C$8+'Programas e Observações'!$C$9)+M5170*'Programas e Observações'!$C$10)</f>
        <v>113249.76</v>
      </c>
      <c r="AI5170" s="20">
        <f>12*(J5170*'Programas e Observações'!$D$8+K5170*'Programas e Observações'!$D$9+L5170*('Programas e Observações'!$D$8+'Programas e Observações'!$D$9)+M5170*'Programas e Observações'!$D$10)</f>
        <v>217660.68</v>
      </c>
      <c r="AJ5170" s="13" t="s">
        <v>2072</v>
      </c>
      <c r="AK5170" s="13" t="s">
        <v>1266</v>
      </c>
    </row>
    <row r="5171" ht="15.75" customHeight="1">
      <c r="A5171" s="13" t="s">
        <v>19310</v>
      </c>
      <c r="B5171" s="13" t="s">
        <v>19311</v>
      </c>
      <c r="C5171" s="13" t="s">
        <v>19312</v>
      </c>
      <c r="D5171" s="13" t="s">
        <v>19097</v>
      </c>
      <c r="E5171" s="13" t="s">
        <v>19103</v>
      </c>
      <c r="F5171" s="13" t="s">
        <v>11903</v>
      </c>
      <c r="G5171" s="14">
        <v>20454.0</v>
      </c>
      <c r="H5171" s="16" t="b">
        <f>G5171&lt;'Programas e Observações'!$C$11</f>
        <v>0</v>
      </c>
      <c r="I5171" s="14">
        <v>1686.0</v>
      </c>
      <c r="J5171" s="14">
        <v>1008.0</v>
      </c>
      <c r="K5171" s="14">
        <v>108.0</v>
      </c>
      <c r="L5171" s="14">
        <v>364.0</v>
      </c>
      <c r="M5171" s="14">
        <v>75.0</v>
      </c>
      <c r="N5171" s="14">
        <v>219.0</v>
      </c>
      <c r="O5171" s="14">
        <v>35.0</v>
      </c>
      <c r="P5171" s="14">
        <v>0.0</v>
      </c>
      <c r="Q5171" s="14"/>
      <c r="R5171" s="17">
        <f t="shared" si="1"/>
        <v>82.42886477</v>
      </c>
      <c r="S5171" s="17">
        <f t="shared" si="2"/>
        <v>49.28131417</v>
      </c>
      <c r="T5171" s="17">
        <f t="shared" si="3"/>
        <v>5.280140804</v>
      </c>
      <c r="U5171" s="17">
        <f t="shared" si="4"/>
        <v>17.79603012</v>
      </c>
      <c r="V5171" s="17">
        <f t="shared" si="5"/>
        <v>3.666764447</v>
      </c>
      <c r="W5171" s="17">
        <f t="shared" si="6"/>
        <v>10.70695219</v>
      </c>
      <c r="X5171" s="17">
        <f t="shared" si="7"/>
        <v>1.711156742</v>
      </c>
      <c r="Y5171" s="14">
        <f t="shared" si="8"/>
        <v>4217</v>
      </c>
      <c r="Z5171" s="14">
        <f t="shared" si="9"/>
        <v>2492</v>
      </c>
      <c r="AA5171" s="14">
        <f t="shared" si="10"/>
        <v>297</v>
      </c>
      <c r="AB5171" s="14">
        <f t="shared" si="11"/>
        <v>709</v>
      </c>
      <c r="AC5171" s="14">
        <f t="shared" si="12"/>
        <v>219</v>
      </c>
      <c r="AD5171" s="14">
        <f t="shared" si="13"/>
        <v>1438</v>
      </c>
      <c r="AE5171" s="14">
        <f t="shared" si="14"/>
        <v>200</v>
      </c>
      <c r="AF5171" s="14">
        <f t="shared" si="15"/>
        <v>2</v>
      </c>
      <c r="AG5171" s="17">
        <f t="shared" si="16"/>
        <v>34.80952577</v>
      </c>
      <c r="AH5171" s="20">
        <f>12*(J5171*'Programas e Observações'!$C$8+K5171*'Programas e Observações'!$C$9+L5171*('Programas e Observações'!$C$8+'Programas e Observações'!$C$9)+M5171*'Programas e Observações'!$C$10)</f>
        <v>552462</v>
      </c>
      <c r="AI5171" s="20">
        <f>12*(J5171*'Programas e Observações'!$D$8+K5171*'Programas e Observações'!$D$9+L5171*('Programas e Observações'!$D$8+'Programas e Observações'!$D$9)+M5171*'Programas e Observações'!$D$10)</f>
        <v>1057154.28</v>
      </c>
      <c r="AJ5171" s="13" t="s">
        <v>19313</v>
      </c>
      <c r="AK5171" s="13" t="s">
        <v>19314</v>
      </c>
    </row>
    <row r="5172" ht="15.75" customHeight="1">
      <c r="A5172" s="13" t="s">
        <v>19315</v>
      </c>
      <c r="B5172" s="13" t="s">
        <v>19316</v>
      </c>
      <c r="C5172" s="13" t="s">
        <v>19317</v>
      </c>
      <c r="D5172" s="13" t="s">
        <v>19097</v>
      </c>
      <c r="E5172" s="13" t="s">
        <v>19140</v>
      </c>
      <c r="F5172" s="13" t="s">
        <v>19141</v>
      </c>
      <c r="G5172" s="14">
        <v>5451.0</v>
      </c>
      <c r="H5172" s="16" t="b">
        <f>G5172&lt;'Programas e Observações'!$C$11</f>
        <v>1</v>
      </c>
      <c r="I5172" s="14">
        <v>0.0</v>
      </c>
      <c r="J5172" s="14">
        <v>0.0</v>
      </c>
      <c r="K5172" s="14">
        <v>0.0</v>
      </c>
      <c r="L5172" s="14">
        <v>0.0</v>
      </c>
      <c r="M5172" s="14">
        <v>0.0</v>
      </c>
      <c r="N5172" s="14">
        <v>41.0</v>
      </c>
      <c r="O5172" s="14">
        <v>8.0</v>
      </c>
      <c r="P5172" s="14">
        <v>1.0</v>
      </c>
      <c r="Q5172" s="14"/>
      <c r="R5172" s="17">
        <f t="shared" si="1"/>
        <v>0</v>
      </c>
      <c r="S5172" s="17">
        <f t="shared" si="2"/>
        <v>0</v>
      </c>
      <c r="T5172" s="17">
        <f t="shared" si="3"/>
        <v>0</v>
      </c>
      <c r="U5172" s="17">
        <f t="shared" si="4"/>
        <v>0</v>
      </c>
      <c r="V5172" s="17">
        <f t="shared" si="5"/>
        <v>0</v>
      </c>
      <c r="W5172" s="17">
        <f t="shared" si="6"/>
        <v>7.521555678</v>
      </c>
      <c r="X5172" s="17">
        <f t="shared" si="7"/>
        <v>1.46762062</v>
      </c>
      <c r="Y5172" s="14">
        <f t="shared" si="8"/>
        <v>48262</v>
      </c>
      <c r="Z5172" s="14">
        <f t="shared" si="9"/>
        <v>23127</v>
      </c>
      <c r="AA5172" s="14">
        <f t="shared" si="10"/>
        <v>4433</v>
      </c>
      <c r="AB5172" s="14">
        <f t="shared" si="11"/>
        <v>11576</v>
      </c>
      <c r="AC5172" s="14">
        <f t="shared" si="12"/>
        <v>3268</v>
      </c>
      <c r="AD5172" s="14">
        <f t="shared" si="13"/>
        <v>14201</v>
      </c>
      <c r="AE5172" s="14">
        <f t="shared" si="14"/>
        <v>2219</v>
      </c>
      <c r="AF5172" s="14">
        <f t="shared" si="15"/>
        <v>35</v>
      </c>
      <c r="AG5172" s="17">
        <f t="shared" si="16"/>
        <v>44.07307462</v>
      </c>
      <c r="AH5172" s="20">
        <f>12*(J5172*'Programas e Observações'!$C$8+K5172*'Programas e Observações'!$C$9+L5172*('Programas e Observações'!$C$8+'Programas e Observações'!$C$9)+M5172*'Programas e Observações'!$C$10)</f>
        <v>0</v>
      </c>
      <c r="AI5172" s="20">
        <f>12*(J5172*'Programas e Observações'!$D$8+K5172*'Programas e Observações'!$D$9+L5172*('Programas e Observações'!$D$8+'Programas e Observações'!$D$9)+M5172*'Programas e Observações'!$D$10)</f>
        <v>0</v>
      </c>
      <c r="AJ5172" s="13" t="s">
        <v>342</v>
      </c>
      <c r="AK5172" s="13" t="s">
        <v>343</v>
      </c>
    </row>
    <row r="5173" ht="15.75" customHeight="1">
      <c r="A5173" s="13" t="s">
        <v>19318</v>
      </c>
      <c r="B5173" s="13" t="s">
        <v>19319</v>
      </c>
      <c r="C5173" s="13" t="s">
        <v>19320</v>
      </c>
      <c r="D5173" s="13" t="s">
        <v>19097</v>
      </c>
      <c r="E5173" s="13" t="s">
        <v>19098</v>
      </c>
      <c r="F5173" s="13" t="s">
        <v>19099</v>
      </c>
      <c r="G5173" s="14">
        <v>7165.0</v>
      </c>
      <c r="H5173" s="16" t="b">
        <f>G5173&lt;'Programas e Observações'!$C$11</f>
        <v>1</v>
      </c>
      <c r="I5173" s="14">
        <v>522.0</v>
      </c>
      <c r="J5173" s="14">
        <v>315.0</v>
      </c>
      <c r="K5173" s="14">
        <v>42.0</v>
      </c>
      <c r="L5173" s="14">
        <v>132.0</v>
      </c>
      <c r="M5173" s="14">
        <v>2.0</v>
      </c>
      <c r="N5173" s="14">
        <v>55.0</v>
      </c>
      <c r="O5173" s="14">
        <v>17.0</v>
      </c>
      <c r="P5173" s="14">
        <v>1.0</v>
      </c>
      <c r="Q5173" s="14"/>
      <c r="R5173" s="17">
        <f t="shared" si="1"/>
        <v>72.85415213</v>
      </c>
      <c r="S5173" s="17">
        <f t="shared" si="2"/>
        <v>43.96371249</v>
      </c>
      <c r="T5173" s="17">
        <f t="shared" si="3"/>
        <v>5.861828332</v>
      </c>
      <c r="U5173" s="17">
        <f t="shared" si="4"/>
        <v>18.42288904</v>
      </c>
      <c r="V5173" s="17">
        <f t="shared" si="5"/>
        <v>0.2791346825</v>
      </c>
      <c r="W5173" s="17">
        <f t="shared" si="6"/>
        <v>7.676203768</v>
      </c>
      <c r="X5173" s="17">
        <f t="shared" si="7"/>
        <v>2.372644801</v>
      </c>
      <c r="Y5173" s="14">
        <f t="shared" si="8"/>
        <v>7278</v>
      </c>
      <c r="Z5173" s="14">
        <f t="shared" si="9"/>
        <v>3204</v>
      </c>
      <c r="AA5173" s="14">
        <f t="shared" si="10"/>
        <v>1460</v>
      </c>
      <c r="AB5173" s="14">
        <f t="shared" si="11"/>
        <v>1381</v>
      </c>
      <c r="AC5173" s="14">
        <f t="shared" si="12"/>
        <v>167</v>
      </c>
      <c r="AD5173" s="14">
        <f t="shared" si="13"/>
        <v>2602</v>
      </c>
      <c r="AE5173" s="14">
        <f t="shared" si="14"/>
        <v>366</v>
      </c>
      <c r="AF5173" s="14">
        <f t="shared" si="15"/>
        <v>6</v>
      </c>
      <c r="AG5173" s="17">
        <f t="shared" si="16"/>
        <v>34.11136108</v>
      </c>
      <c r="AH5173" s="20">
        <f>12*(J5173*'Programas e Observações'!$C$8+K5173*'Programas e Observações'!$C$9+L5173*('Programas e Observações'!$C$8+'Programas e Observações'!$C$9)+M5173*'Programas e Observações'!$C$10)</f>
        <v>178464.36</v>
      </c>
      <c r="AI5173" s="20">
        <f>12*(J5173*'Programas e Observações'!$D$8+K5173*'Programas e Observações'!$D$9+L5173*('Programas e Observações'!$D$8+'Programas e Observações'!$D$9)+M5173*'Programas e Observações'!$D$10)</f>
        <v>343010.4</v>
      </c>
      <c r="AJ5173" s="13" t="s">
        <v>10142</v>
      </c>
      <c r="AK5173" s="13" t="s">
        <v>5048</v>
      </c>
    </row>
    <row r="5174" ht="15.75" customHeight="1">
      <c r="A5174" s="13" t="s">
        <v>19321</v>
      </c>
      <c r="B5174" s="13" t="s">
        <v>19322</v>
      </c>
      <c r="C5174" s="13" t="s">
        <v>19323</v>
      </c>
      <c r="D5174" s="13" t="s">
        <v>19097</v>
      </c>
      <c r="E5174" s="13" t="s">
        <v>19103</v>
      </c>
      <c r="F5174" s="13" t="s">
        <v>11903</v>
      </c>
      <c r="G5174" s="14">
        <v>32207.0</v>
      </c>
      <c r="H5174" s="16" t="b">
        <f>G5174&lt;'Programas e Observações'!$C$11</f>
        <v>0</v>
      </c>
      <c r="I5174" s="14">
        <v>169.0</v>
      </c>
      <c r="J5174" s="14">
        <v>121.0</v>
      </c>
      <c r="K5174" s="14">
        <v>1.0</v>
      </c>
      <c r="L5174" s="14">
        <v>4.0</v>
      </c>
      <c r="M5174" s="14">
        <v>2.0</v>
      </c>
      <c r="N5174" s="14">
        <v>527.0</v>
      </c>
      <c r="O5174" s="14">
        <v>62.0</v>
      </c>
      <c r="P5174" s="14">
        <v>1.0</v>
      </c>
      <c r="Q5174" s="14"/>
      <c r="R5174" s="17">
        <f t="shared" si="1"/>
        <v>5.247306486</v>
      </c>
      <c r="S5174" s="17">
        <f t="shared" si="2"/>
        <v>3.756947247</v>
      </c>
      <c r="T5174" s="17">
        <f t="shared" si="3"/>
        <v>0.03104915081</v>
      </c>
      <c r="U5174" s="17">
        <f t="shared" si="4"/>
        <v>0.1241966032</v>
      </c>
      <c r="V5174" s="17">
        <f t="shared" si="5"/>
        <v>0.06209830161</v>
      </c>
      <c r="W5174" s="17">
        <f t="shared" si="6"/>
        <v>16.36290247</v>
      </c>
      <c r="X5174" s="17">
        <f t="shared" si="7"/>
        <v>1.92504735</v>
      </c>
      <c r="Y5174" s="14">
        <f t="shared" si="8"/>
        <v>4217</v>
      </c>
      <c r="Z5174" s="14">
        <f t="shared" si="9"/>
        <v>2492</v>
      </c>
      <c r="AA5174" s="14">
        <f t="shared" si="10"/>
        <v>297</v>
      </c>
      <c r="AB5174" s="14">
        <f t="shared" si="11"/>
        <v>709</v>
      </c>
      <c r="AC5174" s="14">
        <f t="shared" si="12"/>
        <v>219</v>
      </c>
      <c r="AD5174" s="14">
        <f t="shared" si="13"/>
        <v>1438</v>
      </c>
      <c r="AE5174" s="14">
        <f t="shared" si="14"/>
        <v>200</v>
      </c>
      <c r="AF5174" s="14">
        <f t="shared" si="15"/>
        <v>2</v>
      </c>
      <c r="AG5174" s="17">
        <f t="shared" si="16"/>
        <v>34.80952577</v>
      </c>
      <c r="AH5174" s="20">
        <f>12*(J5174*'Programas e Observações'!$C$8+K5174*'Programas e Observações'!$C$9+L5174*('Programas e Observações'!$C$8+'Programas e Observações'!$C$9)+M5174*'Programas e Observações'!$C$10)</f>
        <v>28426.56</v>
      </c>
      <c r="AI5174" s="20">
        <f>12*(J5174*'Programas e Observações'!$D$8+K5174*'Programas e Observações'!$D$9+L5174*('Programas e Observações'!$D$8+'Programas e Observações'!$D$9)+M5174*'Programas e Observações'!$D$10)</f>
        <v>73518.12</v>
      </c>
      <c r="AJ5174" s="13" t="s">
        <v>787</v>
      </c>
      <c r="AK5174" s="13" t="s">
        <v>396</v>
      </c>
    </row>
    <row r="5175" ht="15.75" customHeight="1">
      <c r="A5175" s="13" t="s">
        <v>19324</v>
      </c>
      <c r="B5175" s="13" t="s">
        <v>19325</v>
      </c>
      <c r="C5175" s="13" t="s">
        <v>19326</v>
      </c>
      <c r="D5175" s="13" t="s">
        <v>19097</v>
      </c>
      <c r="E5175" s="13" t="s">
        <v>19107</v>
      </c>
      <c r="F5175" s="13" t="s">
        <v>19108</v>
      </c>
      <c r="G5175" s="14">
        <v>11322.0</v>
      </c>
      <c r="H5175" s="16" t="b">
        <f>G5175&lt;'Programas e Observações'!$C$11</f>
        <v>1</v>
      </c>
      <c r="I5175" s="14">
        <v>193.0</v>
      </c>
      <c r="J5175" s="14">
        <v>112.0</v>
      </c>
      <c r="K5175" s="14">
        <v>6.0</v>
      </c>
      <c r="L5175" s="14">
        <v>33.0</v>
      </c>
      <c r="M5175" s="14">
        <v>12.0</v>
      </c>
      <c r="N5175" s="14">
        <v>68.0</v>
      </c>
      <c r="O5175" s="14">
        <v>25.0</v>
      </c>
      <c r="P5175" s="14">
        <v>0.0</v>
      </c>
      <c r="Q5175" s="14"/>
      <c r="R5175" s="17">
        <f t="shared" si="1"/>
        <v>17.04645822</v>
      </c>
      <c r="S5175" s="17">
        <f t="shared" si="2"/>
        <v>9.892245186</v>
      </c>
      <c r="T5175" s="17">
        <f t="shared" si="3"/>
        <v>0.5299417064</v>
      </c>
      <c r="U5175" s="17">
        <f t="shared" si="4"/>
        <v>2.914679385</v>
      </c>
      <c r="V5175" s="17">
        <f t="shared" si="5"/>
        <v>1.059883413</v>
      </c>
      <c r="W5175" s="17">
        <f t="shared" si="6"/>
        <v>6.006006006</v>
      </c>
      <c r="X5175" s="17">
        <f t="shared" si="7"/>
        <v>2.208090443</v>
      </c>
      <c r="Y5175" s="14">
        <f t="shared" si="8"/>
        <v>4487</v>
      </c>
      <c r="Z5175" s="14">
        <f t="shared" si="9"/>
        <v>2717</v>
      </c>
      <c r="AA5175" s="14">
        <f t="shared" si="10"/>
        <v>255</v>
      </c>
      <c r="AB5175" s="14">
        <f t="shared" si="11"/>
        <v>656</v>
      </c>
      <c r="AC5175" s="14">
        <f t="shared" si="12"/>
        <v>279</v>
      </c>
      <c r="AD5175" s="14">
        <f t="shared" si="13"/>
        <v>3146</v>
      </c>
      <c r="AE5175" s="14">
        <f t="shared" si="14"/>
        <v>771</v>
      </c>
      <c r="AF5175" s="14">
        <f t="shared" si="15"/>
        <v>25</v>
      </c>
      <c r="AG5175" s="17">
        <f t="shared" si="16"/>
        <v>12.96738358</v>
      </c>
      <c r="AH5175" s="20">
        <f>12*(J5175*'Programas e Observações'!$C$8+K5175*'Programas e Observações'!$C$9+L5175*('Programas e Observações'!$C$8+'Programas e Observações'!$C$9)+M5175*'Programas e Observações'!$C$10)</f>
        <v>54990.96</v>
      </c>
      <c r="AI5175" s="20">
        <f>12*(J5175*'Programas e Observações'!$D$8+K5175*'Programas e Observações'!$D$9+L5175*('Programas e Observações'!$D$8+'Programas e Observações'!$D$9)+M5175*'Programas e Observações'!$D$10)</f>
        <v>108152.52</v>
      </c>
      <c r="AJ5175" s="13" t="s">
        <v>1708</v>
      </c>
      <c r="AK5175" s="13" t="s">
        <v>2721</v>
      </c>
    </row>
    <row r="5176" ht="15.75" customHeight="1">
      <c r="A5176" s="13" t="s">
        <v>19327</v>
      </c>
      <c r="B5176" s="13" t="s">
        <v>19328</v>
      </c>
      <c r="C5176" s="13" t="s">
        <v>19329</v>
      </c>
      <c r="D5176" s="13" t="s">
        <v>19097</v>
      </c>
      <c r="E5176" s="13" t="s">
        <v>19098</v>
      </c>
      <c r="F5176" s="13" t="s">
        <v>19099</v>
      </c>
      <c r="G5176" s="14">
        <v>8716.0</v>
      </c>
      <c r="H5176" s="16" t="b">
        <f>G5176&lt;'Programas e Observações'!$C$11</f>
        <v>1</v>
      </c>
      <c r="I5176" s="14">
        <v>281.0</v>
      </c>
      <c r="J5176" s="14">
        <v>138.0</v>
      </c>
      <c r="K5176" s="14">
        <v>31.0</v>
      </c>
      <c r="L5176" s="14">
        <v>93.0</v>
      </c>
      <c r="M5176" s="14">
        <v>13.0</v>
      </c>
      <c r="N5176" s="14">
        <v>77.0</v>
      </c>
      <c r="O5176" s="14">
        <v>20.0</v>
      </c>
      <c r="P5176" s="14">
        <v>0.0</v>
      </c>
      <c r="Q5176" s="14"/>
      <c r="R5176" s="17">
        <f t="shared" si="1"/>
        <v>32.23955943</v>
      </c>
      <c r="S5176" s="17">
        <f t="shared" si="2"/>
        <v>15.83295089</v>
      </c>
      <c r="T5176" s="17">
        <f t="shared" si="3"/>
        <v>3.556677375</v>
      </c>
      <c r="U5176" s="17">
        <f t="shared" si="4"/>
        <v>10.67003212</v>
      </c>
      <c r="V5176" s="17">
        <f t="shared" si="5"/>
        <v>1.491509867</v>
      </c>
      <c r="W5176" s="17">
        <f t="shared" si="6"/>
        <v>8.834327673</v>
      </c>
      <c r="X5176" s="17">
        <f t="shared" si="7"/>
        <v>2.294630564</v>
      </c>
      <c r="Y5176" s="14">
        <f t="shared" si="8"/>
        <v>7278</v>
      </c>
      <c r="Z5176" s="14">
        <f t="shared" si="9"/>
        <v>3204</v>
      </c>
      <c r="AA5176" s="14">
        <f t="shared" si="10"/>
        <v>1460</v>
      </c>
      <c r="AB5176" s="14">
        <f t="shared" si="11"/>
        <v>1381</v>
      </c>
      <c r="AC5176" s="14">
        <f t="shared" si="12"/>
        <v>167</v>
      </c>
      <c r="AD5176" s="14">
        <f t="shared" si="13"/>
        <v>2602</v>
      </c>
      <c r="AE5176" s="14">
        <f t="shared" si="14"/>
        <v>366</v>
      </c>
      <c r="AF5176" s="14">
        <f t="shared" si="15"/>
        <v>6</v>
      </c>
      <c r="AG5176" s="17">
        <f t="shared" si="16"/>
        <v>34.11136108</v>
      </c>
      <c r="AH5176" s="20">
        <f>12*(J5176*'Programas e Observações'!$C$8+K5176*'Programas e Observações'!$C$9+L5176*('Programas e Observações'!$C$8+'Programas e Observações'!$C$9)+M5176*'Programas e Observações'!$C$10)</f>
        <v>115896.84</v>
      </c>
      <c r="AI5176" s="20">
        <f>12*(J5176*'Programas e Observações'!$D$8+K5176*'Programas e Observações'!$D$9+L5176*('Programas e Observações'!$D$8+'Programas e Observações'!$D$9)+M5176*'Programas e Observações'!$D$10)</f>
        <v>201837.72</v>
      </c>
      <c r="AJ5176" s="13" t="s">
        <v>372</v>
      </c>
      <c r="AK5176" s="13" t="s">
        <v>6762</v>
      </c>
    </row>
    <row r="5177" ht="15.75" customHeight="1">
      <c r="A5177" s="13" t="s">
        <v>19330</v>
      </c>
      <c r="B5177" s="13" t="s">
        <v>19331</v>
      </c>
      <c r="C5177" s="13" t="s">
        <v>19332</v>
      </c>
      <c r="D5177" s="13" t="s">
        <v>19097</v>
      </c>
      <c r="E5177" s="13" t="s">
        <v>19140</v>
      </c>
      <c r="F5177" s="13" t="s">
        <v>19141</v>
      </c>
      <c r="G5177" s="14">
        <v>49735.0</v>
      </c>
      <c r="H5177" s="16" t="b">
        <f>G5177&lt;'Programas e Observações'!$C$11</f>
        <v>0</v>
      </c>
      <c r="I5177" s="14">
        <v>1735.0</v>
      </c>
      <c r="J5177" s="14">
        <v>1346.0</v>
      </c>
      <c r="K5177" s="14">
        <v>21.0</v>
      </c>
      <c r="L5177" s="14">
        <v>208.0</v>
      </c>
      <c r="M5177" s="14">
        <v>78.0</v>
      </c>
      <c r="N5177" s="14">
        <v>400.0</v>
      </c>
      <c r="O5177" s="14">
        <v>80.0</v>
      </c>
      <c r="P5177" s="14">
        <v>2.0</v>
      </c>
      <c r="Q5177" s="14">
        <v>92.0</v>
      </c>
      <c r="R5177" s="17">
        <f t="shared" si="1"/>
        <v>34.88488992</v>
      </c>
      <c r="S5177" s="17">
        <f t="shared" si="2"/>
        <v>27.06343621</v>
      </c>
      <c r="T5177" s="17">
        <f t="shared" si="3"/>
        <v>0.4222378607</v>
      </c>
      <c r="U5177" s="17">
        <f t="shared" si="4"/>
        <v>4.182165477</v>
      </c>
      <c r="V5177" s="17">
        <f t="shared" si="5"/>
        <v>1.568312054</v>
      </c>
      <c r="W5177" s="17">
        <f t="shared" si="6"/>
        <v>8.042625917</v>
      </c>
      <c r="X5177" s="17">
        <f t="shared" si="7"/>
        <v>1.608525183</v>
      </c>
      <c r="Y5177" s="14">
        <f t="shared" si="8"/>
        <v>48262</v>
      </c>
      <c r="Z5177" s="14">
        <f t="shared" si="9"/>
        <v>23127</v>
      </c>
      <c r="AA5177" s="14">
        <f t="shared" si="10"/>
        <v>4433</v>
      </c>
      <c r="AB5177" s="14">
        <f t="shared" si="11"/>
        <v>11576</v>
      </c>
      <c r="AC5177" s="14">
        <f t="shared" si="12"/>
        <v>3268</v>
      </c>
      <c r="AD5177" s="14">
        <f t="shared" si="13"/>
        <v>14201</v>
      </c>
      <c r="AE5177" s="14">
        <f t="shared" si="14"/>
        <v>2219</v>
      </c>
      <c r="AF5177" s="14">
        <f t="shared" si="15"/>
        <v>35</v>
      </c>
      <c r="AG5177" s="17">
        <f t="shared" si="16"/>
        <v>44.07307462</v>
      </c>
      <c r="AH5177" s="20">
        <f>12*(J5177*'Programas e Observações'!$C$8+K5177*'Programas e Observações'!$C$9+L5177*('Programas e Observações'!$C$8+'Programas e Observações'!$C$9)+M5177*'Programas e Observações'!$C$10)</f>
        <v>466404.84</v>
      </c>
      <c r="AI5177" s="20">
        <f>12*(J5177*'Programas e Observações'!$D$8+K5177*'Programas e Observações'!$D$9+L5177*('Programas e Observações'!$D$8+'Programas e Observações'!$D$9)+M5177*'Programas e Observações'!$D$10)</f>
        <v>1031345.64</v>
      </c>
      <c r="AJ5177" s="13" t="s">
        <v>19333</v>
      </c>
      <c r="AK5177" s="13" t="s">
        <v>7642</v>
      </c>
    </row>
    <row r="5178" ht="15.75" customHeight="1">
      <c r="A5178" s="13" t="s">
        <v>19334</v>
      </c>
      <c r="B5178" s="13" t="s">
        <v>19335</v>
      </c>
      <c r="C5178" s="13" t="s">
        <v>19336</v>
      </c>
      <c r="D5178" s="13" t="s">
        <v>19097</v>
      </c>
      <c r="E5178" s="13" t="s">
        <v>19103</v>
      </c>
      <c r="F5178" s="13" t="s">
        <v>11903</v>
      </c>
      <c r="G5178" s="14">
        <v>14813.0</v>
      </c>
      <c r="H5178" s="16" t="b">
        <f>G5178&lt;'Programas e Observações'!$C$11</f>
        <v>1</v>
      </c>
      <c r="I5178" s="14">
        <v>204.0</v>
      </c>
      <c r="J5178" s="14">
        <v>119.0</v>
      </c>
      <c r="K5178" s="14">
        <v>0.0</v>
      </c>
      <c r="L5178" s="14">
        <v>2.0</v>
      </c>
      <c r="M5178" s="14">
        <v>7.0</v>
      </c>
      <c r="N5178" s="14">
        <v>84.0</v>
      </c>
      <c r="O5178" s="14">
        <v>9.0</v>
      </c>
      <c r="P5178" s="14">
        <v>0.0</v>
      </c>
      <c r="Q5178" s="14"/>
      <c r="R5178" s="17">
        <f t="shared" si="1"/>
        <v>13.77168703</v>
      </c>
      <c r="S5178" s="17">
        <f t="shared" si="2"/>
        <v>8.033484102</v>
      </c>
      <c r="T5178" s="17">
        <f t="shared" si="3"/>
        <v>0</v>
      </c>
      <c r="U5178" s="17">
        <f t="shared" si="4"/>
        <v>0.1350165395</v>
      </c>
      <c r="V5178" s="17">
        <f t="shared" si="5"/>
        <v>0.4725578883</v>
      </c>
      <c r="W5178" s="17">
        <f t="shared" si="6"/>
        <v>5.67069466</v>
      </c>
      <c r="X5178" s="17">
        <f t="shared" si="7"/>
        <v>0.6075744279</v>
      </c>
      <c r="Y5178" s="14">
        <f t="shared" si="8"/>
        <v>4217</v>
      </c>
      <c r="Z5178" s="14">
        <f t="shared" si="9"/>
        <v>2492</v>
      </c>
      <c r="AA5178" s="14">
        <f t="shared" si="10"/>
        <v>297</v>
      </c>
      <c r="AB5178" s="14">
        <f t="shared" si="11"/>
        <v>709</v>
      </c>
      <c r="AC5178" s="14">
        <f t="shared" si="12"/>
        <v>219</v>
      </c>
      <c r="AD5178" s="14">
        <f t="shared" si="13"/>
        <v>1438</v>
      </c>
      <c r="AE5178" s="14">
        <f t="shared" si="14"/>
        <v>200</v>
      </c>
      <c r="AF5178" s="14">
        <f t="shared" si="15"/>
        <v>2</v>
      </c>
      <c r="AG5178" s="17">
        <f t="shared" si="16"/>
        <v>34.80952577</v>
      </c>
      <c r="AH5178" s="20">
        <f>12*(J5178*'Programas e Observações'!$C$8+K5178*'Programas e Observações'!$C$9+L5178*('Programas e Observações'!$C$8+'Programas e Observações'!$C$9)+M5178*'Programas e Observações'!$C$10)</f>
        <v>28740.36</v>
      </c>
      <c r="AI5178" s="20">
        <f>12*(J5178*'Programas e Observações'!$D$8+K5178*'Programas e Observações'!$D$9+L5178*('Programas e Observações'!$D$8+'Programas e Observações'!$D$9)+M5178*'Programas e Observações'!$D$10)</f>
        <v>72399.96</v>
      </c>
      <c r="AJ5178" s="13" t="s">
        <v>2117</v>
      </c>
      <c r="AK5178" s="13" t="s">
        <v>1287</v>
      </c>
    </row>
    <row r="5179" ht="15.75" customHeight="1">
      <c r="A5179" s="13" t="s">
        <v>19337</v>
      </c>
      <c r="B5179" s="13" t="s">
        <v>19338</v>
      </c>
      <c r="C5179" s="13" t="s">
        <v>19339</v>
      </c>
      <c r="D5179" s="13" t="s">
        <v>19097</v>
      </c>
      <c r="E5179" s="13" t="s">
        <v>19107</v>
      </c>
      <c r="F5179" s="13" t="s">
        <v>19108</v>
      </c>
      <c r="G5179" s="14">
        <v>11205.0</v>
      </c>
      <c r="H5179" s="16" t="b">
        <f>G5179&lt;'Programas e Observações'!$C$11</f>
        <v>1</v>
      </c>
      <c r="I5179" s="14">
        <v>0.0</v>
      </c>
      <c r="J5179" s="14">
        <v>0.0</v>
      </c>
      <c r="K5179" s="14">
        <v>0.0</v>
      </c>
      <c r="L5179" s="14">
        <v>0.0</v>
      </c>
      <c r="M5179" s="14">
        <v>0.0</v>
      </c>
      <c r="N5179" s="14">
        <v>122.0</v>
      </c>
      <c r="O5179" s="14">
        <v>15.0</v>
      </c>
      <c r="P5179" s="14">
        <v>0.0</v>
      </c>
      <c r="Q5179" s="14"/>
      <c r="R5179" s="17">
        <f t="shared" si="1"/>
        <v>0</v>
      </c>
      <c r="S5179" s="17">
        <f t="shared" si="2"/>
        <v>0</v>
      </c>
      <c r="T5179" s="17">
        <f t="shared" si="3"/>
        <v>0</v>
      </c>
      <c r="U5179" s="17">
        <f t="shared" si="4"/>
        <v>0</v>
      </c>
      <c r="V5179" s="17">
        <f t="shared" si="5"/>
        <v>0</v>
      </c>
      <c r="W5179" s="17">
        <f t="shared" si="6"/>
        <v>10.88799643</v>
      </c>
      <c r="X5179" s="17">
        <f t="shared" si="7"/>
        <v>1.338688086</v>
      </c>
      <c r="Y5179" s="14">
        <f t="shared" si="8"/>
        <v>4487</v>
      </c>
      <c r="Z5179" s="14">
        <f t="shared" si="9"/>
        <v>2717</v>
      </c>
      <c r="AA5179" s="14">
        <f t="shared" si="10"/>
        <v>255</v>
      </c>
      <c r="AB5179" s="14">
        <f t="shared" si="11"/>
        <v>656</v>
      </c>
      <c r="AC5179" s="14">
        <f t="shared" si="12"/>
        <v>279</v>
      </c>
      <c r="AD5179" s="14">
        <f t="shared" si="13"/>
        <v>3146</v>
      </c>
      <c r="AE5179" s="14">
        <f t="shared" si="14"/>
        <v>771</v>
      </c>
      <c r="AF5179" s="14">
        <f t="shared" si="15"/>
        <v>25</v>
      </c>
      <c r="AG5179" s="17">
        <f t="shared" si="16"/>
        <v>12.96738358</v>
      </c>
      <c r="AH5179" s="20">
        <f>12*(J5179*'Programas e Observações'!$C$8+K5179*'Programas e Observações'!$C$9+L5179*('Programas e Observações'!$C$8+'Programas e Observações'!$C$9)+M5179*'Programas e Observações'!$C$10)</f>
        <v>0</v>
      </c>
      <c r="AI5179" s="20">
        <f>12*(J5179*'Programas e Observações'!$D$8+K5179*'Programas e Observações'!$D$9+L5179*('Programas e Observações'!$D$8+'Programas e Observações'!$D$9)+M5179*'Programas e Observações'!$D$10)</f>
        <v>0</v>
      </c>
      <c r="AJ5179" s="13" t="s">
        <v>342</v>
      </c>
      <c r="AK5179" s="13" t="s">
        <v>343</v>
      </c>
    </row>
    <row r="5180" ht="15.75" customHeight="1">
      <c r="A5180" s="13" t="s">
        <v>19340</v>
      </c>
      <c r="B5180" s="13" t="s">
        <v>19341</v>
      </c>
      <c r="C5180" s="13" t="s">
        <v>19342</v>
      </c>
      <c r="D5180" s="13" t="s">
        <v>19097</v>
      </c>
      <c r="E5180" s="13" t="s">
        <v>19119</v>
      </c>
      <c r="F5180" s="13" t="s">
        <v>1492</v>
      </c>
      <c r="G5180" s="14">
        <v>3740.0</v>
      </c>
      <c r="H5180" s="16" t="b">
        <f>G5180&lt;'Programas e Observações'!$C$11</f>
        <v>1</v>
      </c>
      <c r="I5180" s="14">
        <v>0.0</v>
      </c>
      <c r="J5180" s="14">
        <v>0.0</v>
      </c>
      <c r="K5180" s="14">
        <v>0.0</v>
      </c>
      <c r="L5180" s="14">
        <v>0.0</v>
      </c>
      <c r="M5180" s="14">
        <v>0.0</v>
      </c>
      <c r="N5180" s="14">
        <v>47.0</v>
      </c>
      <c r="O5180" s="14">
        <v>8.0</v>
      </c>
      <c r="P5180" s="14">
        <v>0.0</v>
      </c>
      <c r="Q5180" s="14"/>
      <c r="R5180" s="17">
        <f t="shared" si="1"/>
        <v>0</v>
      </c>
      <c r="S5180" s="17">
        <f t="shared" si="2"/>
        <v>0</v>
      </c>
      <c r="T5180" s="17">
        <f t="shared" si="3"/>
        <v>0</v>
      </c>
      <c r="U5180" s="17">
        <f t="shared" si="4"/>
        <v>0</v>
      </c>
      <c r="V5180" s="17">
        <f t="shared" si="5"/>
        <v>0</v>
      </c>
      <c r="W5180" s="17">
        <f t="shared" si="6"/>
        <v>12.56684492</v>
      </c>
      <c r="X5180" s="17">
        <f t="shared" si="7"/>
        <v>2.139037433</v>
      </c>
      <c r="Y5180" s="14">
        <f t="shared" si="8"/>
        <v>3684</v>
      </c>
      <c r="Z5180" s="14">
        <f t="shared" si="9"/>
        <v>1751</v>
      </c>
      <c r="AA5180" s="14">
        <f t="shared" si="10"/>
        <v>407</v>
      </c>
      <c r="AB5180" s="14">
        <f t="shared" si="11"/>
        <v>832</v>
      </c>
      <c r="AC5180" s="14">
        <f t="shared" si="12"/>
        <v>156</v>
      </c>
      <c r="AD5180" s="14">
        <f t="shared" si="13"/>
        <v>1513</v>
      </c>
      <c r="AE5180" s="14">
        <f t="shared" si="14"/>
        <v>269</v>
      </c>
      <c r="AF5180" s="14">
        <f t="shared" si="15"/>
        <v>4</v>
      </c>
      <c r="AG5180" s="17">
        <f t="shared" si="16"/>
        <v>30.87159461</v>
      </c>
      <c r="AH5180" s="20">
        <f>12*(J5180*'Programas e Observações'!$C$8+K5180*'Programas e Observações'!$C$9+L5180*('Programas e Observações'!$C$8+'Programas e Observações'!$C$9)+M5180*'Programas e Observações'!$C$10)</f>
        <v>0</v>
      </c>
      <c r="AI5180" s="20">
        <f>12*(J5180*'Programas e Observações'!$D$8+K5180*'Programas e Observações'!$D$9+L5180*('Programas e Observações'!$D$8+'Programas e Observações'!$D$9)+M5180*'Programas e Observações'!$D$10)</f>
        <v>0</v>
      </c>
      <c r="AJ5180" s="13" t="s">
        <v>342</v>
      </c>
      <c r="AK5180" s="13" t="s">
        <v>343</v>
      </c>
    </row>
    <row r="5181" ht="15.75" customHeight="1">
      <c r="A5181" s="13" t="s">
        <v>19343</v>
      </c>
      <c r="B5181" s="13" t="s">
        <v>19344</v>
      </c>
      <c r="C5181" s="13" t="s">
        <v>19345</v>
      </c>
      <c r="D5181" s="13" t="s">
        <v>19097</v>
      </c>
      <c r="E5181" s="13" t="s">
        <v>19140</v>
      </c>
      <c r="F5181" s="13" t="s">
        <v>19141</v>
      </c>
      <c r="G5181" s="14">
        <v>18182.0</v>
      </c>
      <c r="H5181" s="16" t="b">
        <f>G5181&lt;'Programas e Observações'!$C$11</f>
        <v>1</v>
      </c>
      <c r="I5181" s="14">
        <v>405.0</v>
      </c>
      <c r="J5181" s="14">
        <v>222.0</v>
      </c>
      <c r="K5181" s="14">
        <v>22.0</v>
      </c>
      <c r="L5181" s="14">
        <v>74.0</v>
      </c>
      <c r="M5181" s="14">
        <v>19.0</v>
      </c>
      <c r="N5181" s="14">
        <v>131.0</v>
      </c>
      <c r="O5181" s="14">
        <v>24.0</v>
      </c>
      <c r="P5181" s="14">
        <v>0.0</v>
      </c>
      <c r="Q5181" s="14"/>
      <c r="R5181" s="17">
        <f t="shared" si="1"/>
        <v>22.27477725</v>
      </c>
      <c r="S5181" s="17">
        <f t="shared" si="2"/>
        <v>12.2098779</v>
      </c>
      <c r="T5181" s="17">
        <f t="shared" si="3"/>
        <v>1.2099879</v>
      </c>
      <c r="U5181" s="17">
        <f t="shared" si="4"/>
        <v>4.0699593</v>
      </c>
      <c r="V5181" s="17">
        <f t="shared" si="5"/>
        <v>1.04498955</v>
      </c>
      <c r="W5181" s="17">
        <f t="shared" si="6"/>
        <v>7.204927951</v>
      </c>
      <c r="X5181" s="17">
        <f t="shared" si="7"/>
        <v>1.3199868</v>
      </c>
      <c r="Y5181" s="14">
        <f t="shared" si="8"/>
        <v>48262</v>
      </c>
      <c r="Z5181" s="14">
        <f t="shared" si="9"/>
        <v>23127</v>
      </c>
      <c r="AA5181" s="14">
        <f t="shared" si="10"/>
        <v>4433</v>
      </c>
      <c r="AB5181" s="14">
        <f t="shared" si="11"/>
        <v>11576</v>
      </c>
      <c r="AC5181" s="14">
        <f t="shared" si="12"/>
        <v>3268</v>
      </c>
      <c r="AD5181" s="14">
        <f t="shared" si="13"/>
        <v>14201</v>
      </c>
      <c r="AE5181" s="14">
        <f t="shared" si="14"/>
        <v>2219</v>
      </c>
      <c r="AF5181" s="14">
        <f t="shared" si="15"/>
        <v>35</v>
      </c>
      <c r="AG5181" s="17">
        <f t="shared" si="16"/>
        <v>44.07307462</v>
      </c>
      <c r="AH5181" s="20">
        <f>12*(J5181*'Programas e Observações'!$C$8+K5181*'Programas e Observações'!$C$9+L5181*('Programas e Observações'!$C$8+'Programas e Observações'!$C$9)+M5181*'Programas e Observações'!$C$10)</f>
        <v>117706.32</v>
      </c>
      <c r="AI5181" s="20">
        <f>12*(J5181*'Programas e Observações'!$D$8+K5181*'Programas e Observações'!$D$9+L5181*('Programas e Observações'!$D$8+'Programas e Observações'!$D$9)+M5181*'Programas e Observações'!$D$10)</f>
        <v>226504.68</v>
      </c>
      <c r="AJ5181" s="13" t="s">
        <v>3302</v>
      </c>
      <c r="AK5181" s="13" t="s">
        <v>17422</v>
      </c>
    </row>
    <row r="5182" ht="15.75" customHeight="1">
      <c r="A5182" s="13" t="s">
        <v>19346</v>
      </c>
      <c r="B5182" s="13" t="s">
        <v>19347</v>
      </c>
      <c r="C5182" s="13" t="s">
        <v>19348</v>
      </c>
      <c r="D5182" s="13" t="s">
        <v>19097</v>
      </c>
      <c r="E5182" s="13" t="s">
        <v>19098</v>
      </c>
      <c r="F5182" s="13" t="s">
        <v>19099</v>
      </c>
      <c r="G5182" s="14">
        <v>143523.0</v>
      </c>
      <c r="H5182" s="16" t="b">
        <f>G5182&lt;'Programas e Observações'!$C$11</f>
        <v>0</v>
      </c>
      <c r="I5182" s="14">
        <v>4127.0</v>
      </c>
      <c r="J5182" s="14">
        <v>1126.0</v>
      </c>
      <c r="K5182" s="14">
        <v>1239.0</v>
      </c>
      <c r="L5182" s="14">
        <v>826.0</v>
      </c>
      <c r="M5182" s="14">
        <v>78.0</v>
      </c>
      <c r="N5182" s="14">
        <v>1695.0</v>
      </c>
      <c r="O5182" s="14">
        <v>237.0</v>
      </c>
      <c r="P5182" s="14">
        <v>2.0</v>
      </c>
      <c r="Q5182" s="14">
        <v>465.0</v>
      </c>
      <c r="R5182" s="17">
        <f t="shared" si="1"/>
        <v>28.75497307</v>
      </c>
      <c r="S5182" s="17">
        <f t="shared" si="2"/>
        <v>7.845432439</v>
      </c>
      <c r="T5182" s="17">
        <f t="shared" si="3"/>
        <v>8.632762693</v>
      </c>
      <c r="U5182" s="17">
        <f t="shared" si="4"/>
        <v>5.755175129</v>
      </c>
      <c r="V5182" s="17">
        <f t="shared" si="5"/>
        <v>0.5434669008</v>
      </c>
      <c r="W5182" s="17">
        <f t="shared" si="6"/>
        <v>11.80995381</v>
      </c>
      <c r="X5182" s="17">
        <f t="shared" si="7"/>
        <v>1.651303275</v>
      </c>
      <c r="Y5182" s="14">
        <f t="shared" si="8"/>
        <v>7278</v>
      </c>
      <c r="Z5182" s="14">
        <f t="shared" si="9"/>
        <v>3204</v>
      </c>
      <c r="AA5182" s="14">
        <f t="shared" si="10"/>
        <v>1460</v>
      </c>
      <c r="AB5182" s="14">
        <f t="shared" si="11"/>
        <v>1381</v>
      </c>
      <c r="AC5182" s="14">
        <f t="shared" si="12"/>
        <v>167</v>
      </c>
      <c r="AD5182" s="14">
        <f t="shared" si="13"/>
        <v>2602</v>
      </c>
      <c r="AE5182" s="14">
        <f t="shared" si="14"/>
        <v>366</v>
      </c>
      <c r="AF5182" s="14">
        <f t="shared" si="15"/>
        <v>6</v>
      </c>
      <c r="AG5182" s="17">
        <f t="shared" si="16"/>
        <v>34.11136108</v>
      </c>
      <c r="AH5182" s="20">
        <f>12*(J5182*'Programas e Observações'!$C$8+K5182*'Programas e Observações'!$C$9+L5182*('Programas e Observações'!$C$8+'Programas e Observações'!$C$9)+M5182*'Programas e Observações'!$C$10)</f>
        <v>1480706.04</v>
      </c>
      <c r="AI5182" s="20">
        <f>12*(J5182*'Programas e Observações'!$D$8+K5182*'Programas e Observações'!$D$9+L5182*('Programas e Observações'!$D$8+'Programas e Observações'!$D$9)+M5182*'Programas e Observações'!$D$10)</f>
        <v>2228441.16</v>
      </c>
      <c r="AJ5182" s="13" t="s">
        <v>17281</v>
      </c>
      <c r="AK5182" s="13" t="s">
        <v>986</v>
      </c>
    </row>
    <row r="5183" ht="15.75" customHeight="1">
      <c r="A5183" s="13" t="s">
        <v>19349</v>
      </c>
      <c r="B5183" s="13" t="s">
        <v>19350</v>
      </c>
      <c r="C5183" s="13" t="s">
        <v>19351</v>
      </c>
      <c r="D5183" s="13" t="s">
        <v>19097</v>
      </c>
      <c r="E5183" s="13" t="s">
        <v>19162</v>
      </c>
      <c r="F5183" s="13" t="s">
        <v>19163</v>
      </c>
      <c r="G5183" s="14">
        <v>6505.0</v>
      </c>
      <c r="H5183" s="16" t="b">
        <f>G5183&lt;'Programas e Observações'!$C$11</f>
        <v>1</v>
      </c>
      <c r="I5183" s="14">
        <v>736.0</v>
      </c>
      <c r="J5183" s="14">
        <v>435.0</v>
      </c>
      <c r="K5183" s="14">
        <v>44.0</v>
      </c>
      <c r="L5183" s="14">
        <v>173.0</v>
      </c>
      <c r="M5183" s="14">
        <v>4.0</v>
      </c>
      <c r="N5183" s="14">
        <v>197.0</v>
      </c>
      <c r="O5183" s="14">
        <v>11.0</v>
      </c>
      <c r="P5183" s="14">
        <v>0.0</v>
      </c>
      <c r="Q5183" s="14"/>
      <c r="R5183" s="17">
        <f t="shared" si="1"/>
        <v>113.1437356</v>
      </c>
      <c r="S5183" s="17">
        <f t="shared" si="2"/>
        <v>66.8716372</v>
      </c>
      <c r="T5183" s="17">
        <f t="shared" si="3"/>
        <v>6.764027671</v>
      </c>
      <c r="U5183" s="17">
        <f t="shared" si="4"/>
        <v>26.59492698</v>
      </c>
      <c r="V5183" s="17">
        <f t="shared" si="5"/>
        <v>0.6149116065</v>
      </c>
      <c r="W5183" s="17">
        <f t="shared" si="6"/>
        <v>30.28439662</v>
      </c>
      <c r="X5183" s="17">
        <f t="shared" si="7"/>
        <v>1.691006918</v>
      </c>
      <c r="Y5183" s="14">
        <f t="shared" si="8"/>
        <v>13343</v>
      </c>
      <c r="Z5183" s="14">
        <f t="shared" si="9"/>
        <v>5774</v>
      </c>
      <c r="AA5183" s="14">
        <f t="shared" si="10"/>
        <v>1428</v>
      </c>
      <c r="AB5183" s="14">
        <f t="shared" si="11"/>
        <v>3106</v>
      </c>
      <c r="AC5183" s="14">
        <f t="shared" si="12"/>
        <v>710</v>
      </c>
      <c r="AD5183" s="14">
        <f t="shared" si="13"/>
        <v>5086</v>
      </c>
      <c r="AE5183" s="14">
        <f t="shared" si="14"/>
        <v>871</v>
      </c>
      <c r="AF5183" s="14">
        <f t="shared" si="15"/>
        <v>26</v>
      </c>
      <c r="AG5183" s="17">
        <f t="shared" si="16"/>
        <v>29.29951691</v>
      </c>
      <c r="AH5183" s="20">
        <f>12*(J5183*'Programas e Observações'!$C$8+K5183*'Programas e Observações'!$C$9+L5183*('Programas e Observações'!$C$8+'Programas e Observações'!$C$9)+M5183*'Programas e Observações'!$C$10)</f>
        <v>233397.72</v>
      </c>
      <c r="AI5183" s="20">
        <f>12*(J5183*'Programas e Observações'!$D$8+K5183*'Programas e Observações'!$D$9+L5183*('Programas e Observações'!$D$8+'Programas e Observações'!$D$9)+M5183*'Programas e Observações'!$D$10)</f>
        <v>456803.16</v>
      </c>
      <c r="AJ5183" s="13" t="s">
        <v>8183</v>
      </c>
      <c r="AK5183" s="13" t="s">
        <v>1838</v>
      </c>
    </row>
    <row r="5184" ht="15.75" customHeight="1">
      <c r="A5184" s="13" t="s">
        <v>19352</v>
      </c>
      <c r="B5184" s="13" t="s">
        <v>19353</v>
      </c>
      <c r="C5184" s="13" t="s">
        <v>19354</v>
      </c>
      <c r="D5184" s="13" t="s">
        <v>19355</v>
      </c>
      <c r="E5184" s="13" t="s">
        <v>19356</v>
      </c>
      <c r="F5184" s="13" t="s">
        <v>19357</v>
      </c>
      <c r="G5184" s="14">
        <v>4948.0</v>
      </c>
      <c r="H5184" s="16" t="b">
        <f>G5184&lt;'Programas e Observações'!$C$11</f>
        <v>1</v>
      </c>
      <c r="I5184" s="14">
        <v>0.0</v>
      </c>
      <c r="J5184" s="14">
        <v>0.0</v>
      </c>
      <c r="K5184" s="14">
        <v>0.0</v>
      </c>
      <c r="L5184" s="14">
        <v>0.0</v>
      </c>
      <c r="M5184" s="14">
        <v>0.0</v>
      </c>
      <c r="N5184" s="14">
        <v>60.0</v>
      </c>
      <c r="O5184" s="14">
        <v>7.0</v>
      </c>
      <c r="P5184" s="14">
        <v>2.0</v>
      </c>
      <c r="Q5184" s="14"/>
      <c r="R5184" s="17">
        <f t="shared" si="1"/>
        <v>0</v>
      </c>
      <c r="S5184" s="17">
        <f t="shared" si="2"/>
        <v>0</v>
      </c>
      <c r="T5184" s="17">
        <f t="shared" si="3"/>
        <v>0</v>
      </c>
      <c r="U5184" s="17">
        <f t="shared" si="4"/>
        <v>0</v>
      </c>
      <c r="V5184" s="17">
        <f t="shared" si="5"/>
        <v>0</v>
      </c>
      <c r="W5184" s="17">
        <f t="shared" si="6"/>
        <v>12.12611156</v>
      </c>
      <c r="X5184" s="17">
        <f t="shared" si="7"/>
        <v>1.414713015</v>
      </c>
      <c r="Y5184" s="14">
        <f t="shared" si="8"/>
        <v>25280</v>
      </c>
      <c r="Z5184" s="14">
        <f t="shared" si="9"/>
        <v>8240</v>
      </c>
      <c r="AA5184" s="14">
        <f t="shared" si="10"/>
        <v>3882</v>
      </c>
      <c r="AB5184" s="14">
        <f t="shared" si="11"/>
        <v>6392</v>
      </c>
      <c r="AC5184" s="14">
        <f t="shared" si="12"/>
        <v>1136</v>
      </c>
      <c r="AD5184" s="14">
        <f t="shared" si="13"/>
        <v>13299</v>
      </c>
      <c r="AE5184" s="14">
        <f t="shared" si="14"/>
        <v>1764</v>
      </c>
      <c r="AF5184" s="14">
        <f t="shared" si="15"/>
        <v>64</v>
      </c>
      <c r="AG5184" s="17">
        <f t="shared" si="16"/>
        <v>22.64072536</v>
      </c>
      <c r="AH5184" s="20">
        <f>12*(J5184*'Programas e Observações'!$C$8+K5184*'Programas e Observações'!$C$9+L5184*('Programas e Observações'!$C$8+'Programas e Observações'!$C$9)+M5184*'Programas e Observações'!$C$10)</f>
        <v>0</v>
      </c>
      <c r="AI5184" s="20">
        <f>12*(J5184*'Programas e Observações'!$D$8+K5184*'Programas e Observações'!$D$9+L5184*('Programas e Observações'!$D$8+'Programas e Observações'!$D$9)+M5184*'Programas e Observações'!$D$10)</f>
        <v>0</v>
      </c>
      <c r="AJ5184" s="13" t="s">
        <v>342</v>
      </c>
      <c r="AK5184" s="13" t="s">
        <v>343</v>
      </c>
    </row>
    <row r="5185" ht="15.75" customHeight="1">
      <c r="A5185" s="13" t="s">
        <v>19358</v>
      </c>
      <c r="B5185" s="13" t="s">
        <v>19359</v>
      </c>
      <c r="C5185" s="13" t="s">
        <v>8760</v>
      </c>
      <c r="D5185" s="13" t="s">
        <v>19355</v>
      </c>
      <c r="E5185" s="13" t="s">
        <v>19360</v>
      </c>
      <c r="F5185" s="13" t="s">
        <v>19361</v>
      </c>
      <c r="G5185" s="14">
        <v>32099.0</v>
      </c>
      <c r="H5185" s="16" t="b">
        <f>G5185&lt;'Programas e Observações'!$C$11</f>
        <v>0</v>
      </c>
      <c r="I5185" s="14">
        <v>0.0</v>
      </c>
      <c r="J5185" s="14">
        <v>0.0</v>
      </c>
      <c r="K5185" s="14">
        <v>0.0</v>
      </c>
      <c r="L5185" s="14">
        <v>0.0</v>
      </c>
      <c r="M5185" s="14">
        <v>0.0</v>
      </c>
      <c r="N5185" s="14">
        <v>401.0</v>
      </c>
      <c r="O5185" s="14">
        <v>31.0</v>
      </c>
      <c r="P5185" s="14">
        <v>0.0</v>
      </c>
      <c r="Q5185" s="14"/>
      <c r="R5185" s="17">
        <f t="shared" si="1"/>
        <v>0</v>
      </c>
      <c r="S5185" s="17">
        <f t="shared" si="2"/>
        <v>0</v>
      </c>
      <c r="T5185" s="17">
        <f t="shared" si="3"/>
        <v>0</v>
      </c>
      <c r="U5185" s="17">
        <f t="shared" si="4"/>
        <v>0</v>
      </c>
      <c r="V5185" s="17">
        <f t="shared" si="5"/>
        <v>0</v>
      </c>
      <c r="W5185" s="17">
        <f t="shared" si="6"/>
        <v>12.49260102</v>
      </c>
      <c r="X5185" s="17">
        <f t="shared" si="7"/>
        <v>0.9657621733</v>
      </c>
      <c r="Y5185" s="14">
        <f t="shared" si="8"/>
        <v>625</v>
      </c>
      <c r="Z5185" s="14">
        <f t="shared" si="9"/>
        <v>174</v>
      </c>
      <c r="AA5185" s="14">
        <f t="shared" si="10"/>
        <v>44</v>
      </c>
      <c r="AB5185" s="14">
        <f t="shared" si="11"/>
        <v>72</v>
      </c>
      <c r="AC5185" s="14">
        <f t="shared" si="12"/>
        <v>38</v>
      </c>
      <c r="AD5185" s="14">
        <f t="shared" si="13"/>
        <v>910</v>
      </c>
      <c r="AE5185" s="14">
        <f t="shared" si="14"/>
        <v>91</v>
      </c>
      <c r="AF5185" s="14">
        <f t="shared" si="15"/>
        <v>3</v>
      </c>
      <c r="AG5185" s="17">
        <f t="shared" si="16"/>
        <v>4.791364811</v>
      </c>
      <c r="AH5185" s="20">
        <f>12*(J5185*'Programas e Observações'!$C$8+K5185*'Programas e Observações'!$C$9+L5185*('Programas e Observações'!$C$8+'Programas e Observações'!$C$9)+M5185*'Programas e Observações'!$C$10)</f>
        <v>0</v>
      </c>
      <c r="AI5185" s="20">
        <f>12*(J5185*'Programas e Observações'!$D$8+K5185*'Programas e Observações'!$D$9+L5185*('Programas e Observações'!$D$8+'Programas e Observações'!$D$9)+M5185*'Programas e Observações'!$D$10)</f>
        <v>0</v>
      </c>
      <c r="AJ5185" s="13" t="s">
        <v>342</v>
      </c>
      <c r="AK5185" s="13" t="s">
        <v>343</v>
      </c>
    </row>
    <row r="5186" ht="15.75" customHeight="1">
      <c r="A5186" s="13" t="s">
        <v>19362</v>
      </c>
      <c r="B5186" s="13" t="s">
        <v>19363</v>
      </c>
      <c r="C5186" s="13" t="s">
        <v>19364</v>
      </c>
      <c r="D5186" s="13" t="s">
        <v>19355</v>
      </c>
      <c r="E5186" s="13" t="s">
        <v>19365</v>
      </c>
      <c r="F5186" s="13" t="s">
        <v>19366</v>
      </c>
      <c r="G5186" s="14">
        <v>62158.0</v>
      </c>
      <c r="H5186" s="16" t="b">
        <f>G5186&lt;'Programas e Observações'!$C$11</f>
        <v>0</v>
      </c>
      <c r="I5186" s="14">
        <v>1426.0</v>
      </c>
      <c r="J5186" s="14">
        <v>681.0</v>
      </c>
      <c r="K5186" s="14">
        <v>89.0</v>
      </c>
      <c r="L5186" s="14">
        <v>274.0</v>
      </c>
      <c r="M5186" s="14">
        <v>53.0</v>
      </c>
      <c r="N5186" s="14">
        <v>692.0</v>
      </c>
      <c r="O5186" s="14">
        <v>90.0</v>
      </c>
      <c r="P5186" s="14">
        <v>1.0</v>
      </c>
      <c r="Q5186" s="14">
        <v>142.0</v>
      </c>
      <c r="R5186" s="17">
        <f t="shared" si="1"/>
        <v>22.94153609</v>
      </c>
      <c r="S5186" s="17">
        <f t="shared" si="2"/>
        <v>10.95595096</v>
      </c>
      <c r="T5186" s="17">
        <f t="shared" si="3"/>
        <v>1.431835001</v>
      </c>
      <c r="U5186" s="17">
        <f t="shared" si="4"/>
        <v>4.408121239</v>
      </c>
      <c r="V5186" s="17">
        <f t="shared" si="5"/>
        <v>0.8526657872</v>
      </c>
      <c r="W5186" s="17">
        <f t="shared" si="6"/>
        <v>11.13291933</v>
      </c>
      <c r="X5186" s="17">
        <f t="shared" si="7"/>
        <v>1.447923035</v>
      </c>
      <c r="Y5186" s="14">
        <f t="shared" si="8"/>
        <v>2015</v>
      </c>
      <c r="Z5186" s="14">
        <f t="shared" si="9"/>
        <v>1056</v>
      </c>
      <c r="AA5186" s="14">
        <f t="shared" si="10"/>
        <v>105</v>
      </c>
      <c r="AB5186" s="14">
        <f t="shared" si="11"/>
        <v>330</v>
      </c>
      <c r="AC5186" s="14">
        <f t="shared" si="12"/>
        <v>63</v>
      </c>
      <c r="AD5186" s="14">
        <f t="shared" si="13"/>
        <v>1131</v>
      </c>
      <c r="AE5186" s="14">
        <f t="shared" si="14"/>
        <v>166</v>
      </c>
      <c r="AF5186" s="14">
        <f t="shared" si="15"/>
        <v>3</v>
      </c>
      <c r="AG5186" s="17">
        <f t="shared" si="16"/>
        <v>17.37068966</v>
      </c>
      <c r="AH5186" s="20">
        <f>12*(J5186*'Programas e Observações'!$C$8+K5186*'Programas e Observações'!$C$9+L5186*('Programas e Observações'!$C$8+'Programas e Observações'!$C$9)+M5186*'Programas e Observações'!$C$10)</f>
        <v>402521.04</v>
      </c>
      <c r="AI5186" s="20">
        <f>12*(J5186*'Programas e Observações'!$D$8+K5186*'Programas e Observações'!$D$9+L5186*('Programas e Observações'!$D$8+'Programas e Observações'!$D$9)+M5186*'Programas e Observações'!$D$10)</f>
        <v>754574.88</v>
      </c>
      <c r="AJ5186" s="13" t="s">
        <v>5112</v>
      </c>
      <c r="AK5186" s="13" t="s">
        <v>8621</v>
      </c>
    </row>
    <row r="5187" ht="15.75" customHeight="1">
      <c r="A5187" s="13" t="s">
        <v>19367</v>
      </c>
      <c r="B5187" s="13" t="s">
        <v>19368</v>
      </c>
      <c r="C5187" s="13" t="s">
        <v>19369</v>
      </c>
      <c r="D5187" s="13" t="s">
        <v>19355</v>
      </c>
      <c r="E5187" s="13" t="s">
        <v>19370</v>
      </c>
      <c r="F5187" s="13" t="s">
        <v>19371</v>
      </c>
      <c r="G5187" s="14">
        <v>17751.0</v>
      </c>
      <c r="H5187" s="16" t="b">
        <f>G5187&lt;'Programas e Observações'!$C$11</f>
        <v>1</v>
      </c>
      <c r="I5187" s="14">
        <v>1971.0</v>
      </c>
      <c r="J5187" s="14">
        <v>1008.0</v>
      </c>
      <c r="K5187" s="14">
        <v>163.0</v>
      </c>
      <c r="L5187" s="14">
        <v>500.0</v>
      </c>
      <c r="M5187" s="14">
        <v>75.0</v>
      </c>
      <c r="N5187" s="14">
        <v>443.0</v>
      </c>
      <c r="O5187" s="14">
        <v>26.0</v>
      </c>
      <c r="P5187" s="14">
        <v>0.0</v>
      </c>
      <c r="Q5187" s="14"/>
      <c r="R5187" s="17">
        <f t="shared" si="1"/>
        <v>111.035998</v>
      </c>
      <c r="S5187" s="17">
        <f t="shared" si="2"/>
        <v>56.78553321</v>
      </c>
      <c r="T5187" s="17">
        <f t="shared" si="3"/>
        <v>9.182581263</v>
      </c>
      <c r="U5187" s="17">
        <f t="shared" si="4"/>
        <v>28.16742719</v>
      </c>
      <c r="V5187" s="17">
        <f t="shared" si="5"/>
        <v>4.225114078</v>
      </c>
      <c r="W5187" s="17">
        <f t="shared" si="6"/>
        <v>24.95634049</v>
      </c>
      <c r="X5187" s="17">
        <f t="shared" si="7"/>
        <v>1.464706214</v>
      </c>
      <c r="Y5187" s="14">
        <f t="shared" si="8"/>
        <v>18814</v>
      </c>
      <c r="Z5187" s="14">
        <f t="shared" si="9"/>
        <v>8406</v>
      </c>
      <c r="AA5187" s="14">
        <f t="shared" si="10"/>
        <v>2163</v>
      </c>
      <c r="AB5187" s="14">
        <f t="shared" si="11"/>
        <v>5065</v>
      </c>
      <c r="AC5187" s="14">
        <f t="shared" si="12"/>
        <v>910</v>
      </c>
      <c r="AD5187" s="14">
        <f t="shared" si="13"/>
        <v>5991</v>
      </c>
      <c r="AE5187" s="14">
        <f t="shared" si="14"/>
        <v>1175</v>
      </c>
      <c r="AF5187" s="14">
        <f t="shared" si="15"/>
        <v>40</v>
      </c>
      <c r="AG5187" s="17">
        <f t="shared" si="16"/>
        <v>30.71342517</v>
      </c>
      <c r="AH5187" s="20">
        <f>12*(J5187*'Programas e Observações'!$C$8+K5187*'Programas e Observações'!$C$9+L5187*('Programas e Observações'!$C$8+'Programas e Observações'!$C$9)+M5187*'Programas e Observações'!$C$10)</f>
        <v>676767</v>
      </c>
      <c r="AI5187" s="20">
        <f>12*(J5187*'Programas e Observações'!$D$8+K5187*'Programas e Observações'!$D$9+L5187*('Programas e Observações'!$D$8+'Programas e Observações'!$D$9)+M5187*'Programas e Observações'!$D$10)</f>
        <v>1234495.92</v>
      </c>
      <c r="AJ5187" s="13" t="s">
        <v>11795</v>
      </c>
      <c r="AK5187" s="13" t="s">
        <v>9128</v>
      </c>
    </row>
    <row r="5188" ht="15.75" customHeight="1">
      <c r="A5188" s="13" t="s">
        <v>19372</v>
      </c>
      <c r="B5188" s="13" t="s">
        <v>19373</v>
      </c>
      <c r="C5188" s="13" t="s">
        <v>19374</v>
      </c>
      <c r="D5188" s="13" t="s">
        <v>19355</v>
      </c>
      <c r="E5188" s="13" t="s">
        <v>19375</v>
      </c>
      <c r="F5188" s="13" t="s">
        <v>19376</v>
      </c>
      <c r="G5188" s="14">
        <v>5920.0</v>
      </c>
      <c r="H5188" s="16" t="b">
        <f>G5188&lt;'Programas e Observações'!$C$11</f>
        <v>1</v>
      </c>
      <c r="I5188" s="14">
        <v>417.0</v>
      </c>
      <c r="J5188" s="14">
        <v>206.0</v>
      </c>
      <c r="K5188" s="14">
        <v>22.0</v>
      </c>
      <c r="L5188" s="14">
        <v>149.0</v>
      </c>
      <c r="M5188" s="14">
        <v>26.0</v>
      </c>
      <c r="N5188" s="14">
        <v>131.0</v>
      </c>
      <c r="O5188" s="14">
        <v>1.0</v>
      </c>
      <c r="P5188" s="14">
        <v>0.0</v>
      </c>
      <c r="Q5188" s="14"/>
      <c r="R5188" s="17">
        <f t="shared" si="1"/>
        <v>70.43918919</v>
      </c>
      <c r="S5188" s="17">
        <f t="shared" si="2"/>
        <v>34.7972973</v>
      </c>
      <c r="T5188" s="17">
        <f t="shared" si="3"/>
        <v>3.716216216</v>
      </c>
      <c r="U5188" s="17">
        <f t="shared" si="4"/>
        <v>25.16891892</v>
      </c>
      <c r="V5188" s="17">
        <f t="shared" si="5"/>
        <v>4.391891892</v>
      </c>
      <c r="W5188" s="17">
        <f t="shared" si="6"/>
        <v>22.12837838</v>
      </c>
      <c r="X5188" s="17">
        <f t="shared" si="7"/>
        <v>0.1689189189</v>
      </c>
      <c r="Y5188" s="14">
        <f t="shared" si="8"/>
        <v>417</v>
      </c>
      <c r="Z5188" s="14">
        <f t="shared" si="9"/>
        <v>206</v>
      </c>
      <c r="AA5188" s="14">
        <f t="shared" si="10"/>
        <v>22</v>
      </c>
      <c r="AB5188" s="14">
        <f t="shared" si="11"/>
        <v>149</v>
      </c>
      <c r="AC5188" s="14">
        <f t="shared" si="12"/>
        <v>26</v>
      </c>
      <c r="AD5188" s="14">
        <f t="shared" si="13"/>
        <v>200</v>
      </c>
      <c r="AE5188" s="14">
        <f t="shared" si="14"/>
        <v>11</v>
      </c>
      <c r="AF5188" s="14">
        <f t="shared" si="15"/>
        <v>0</v>
      </c>
      <c r="AG5188" s="17">
        <f t="shared" si="16"/>
        <v>15.37497235</v>
      </c>
      <c r="AH5188" s="20">
        <f>12*(J5188*'Programas e Observações'!$C$8+K5188*'Programas e Observações'!$C$9+L5188*('Programas e Observações'!$C$8+'Programas e Observações'!$C$9)+M5188*'Programas e Observações'!$C$10)</f>
        <v>171319.68</v>
      </c>
      <c r="AI5188" s="20">
        <f>12*(J5188*'Programas e Observações'!$D$8+K5188*'Programas e Observações'!$D$9+L5188*('Programas e Observações'!$D$8+'Programas e Observações'!$D$9)+M5188*'Programas e Observações'!$D$10)</f>
        <v>303056.76</v>
      </c>
      <c r="AJ5188" s="13" t="s">
        <v>15770</v>
      </c>
      <c r="AK5188" s="13" t="s">
        <v>11019</v>
      </c>
    </row>
    <row r="5189" ht="15.75" customHeight="1">
      <c r="A5189" s="13" t="s">
        <v>19377</v>
      </c>
      <c r="B5189" s="13" t="s">
        <v>19378</v>
      </c>
      <c r="C5189" s="13" t="s">
        <v>19379</v>
      </c>
      <c r="D5189" s="13" t="s">
        <v>19355</v>
      </c>
      <c r="E5189" s="13" t="s">
        <v>19370</v>
      </c>
      <c r="F5189" s="13" t="s">
        <v>19371</v>
      </c>
      <c r="G5189" s="14">
        <v>13956.0</v>
      </c>
      <c r="H5189" s="16" t="b">
        <f>G5189&lt;'Programas e Observações'!$C$11</f>
        <v>1</v>
      </c>
      <c r="I5189" s="14">
        <v>109.0</v>
      </c>
      <c r="J5189" s="14">
        <v>33.0</v>
      </c>
      <c r="K5189" s="14">
        <v>21.0</v>
      </c>
      <c r="L5189" s="14">
        <v>20.0</v>
      </c>
      <c r="M5189" s="14">
        <v>2.0</v>
      </c>
      <c r="N5189" s="14">
        <v>193.0</v>
      </c>
      <c r="O5189" s="14">
        <v>18.0</v>
      </c>
      <c r="P5189" s="14">
        <v>0.0</v>
      </c>
      <c r="Q5189" s="14"/>
      <c r="R5189" s="17">
        <f t="shared" si="1"/>
        <v>7.81026082</v>
      </c>
      <c r="S5189" s="17">
        <f t="shared" si="2"/>
        <v>2.364574377</v>
      </c>
      <c r="T5189" s="17">
        <f t="shared" si="3"/>
        <v>1.504729149</v>
      </c>
      <c r="U5189" s="17">
        <f t="shared" si="4"/>
        <v>1.43307538</v>
      </c>
      <c r="V5189" s="17">
        <f t="shared" si="5"/>
        <v>0.143307538</v>
      </c>
      <c r="W5189" s="17">
        <f t="shared" si="6"/>
        <v>13.82917741</v>
      </c>
      <c r="X5189" s="17">
        <f t="shared" si="7"/>
        <v>1.289767842</v>
      </c>
      <c r="Y5189" s="14">
        <f t="shared" si="8"/>
        <v>18814</v>
      </c>
      <c r="Z5189" s="14">
        <f t="shared" si="9"/>
        <v>8406</v>
      </c>
      <c r="AA5189" s="14">
        <f t="shared" si="10"/>
        <v>2163</v>
      </c>
      <c r="AB5189" s="14">
        <f t="shared" si="11"/>
        <v>5065</v>
      </c>
      <c r="AC5189" s="14">
        <f t="shared" si="12"/>
        <v>910</v>
      </c>
      <c r="AD5189" s="14">
        <f t="shared" si="13"/>
        <v>5991</v>
      </c>
      <c r="AE5189" s="14">
        <f t="shared" si="14"/>
        <v>1175</v>
      </c>
      <c r="AF5189" s="14">
        <f t="shared" si="15"/>
        <v>40</v>
      </c>
      <c r="AG5189" s="17">
        <f t="shared" si="16"/>
        <v>30.71342517</v>
      </c>
      <c r="AH5189" s="20">
        <f>12*(J5189*'Programas e Observações'!$C$8+K5189*'Programas e Observações'!$C$9+L5189*('Programas e Observações'!$C$8+'Programas e Observações'!$C$9)+M5189*'Programas e Observações'!$C$10)</f>
        <v>32465.76</v>
      </c>
      <c r="AI5189" s="20">
        <f>12*(J5189*'Programas e Observações'!$D$8+K5189*'Programas e Observações'!$D$9+L5189*('Programas e Observações'!$D$8+'Programas e Observações'!$D$9)+M5189*'Programas e Observações'!$D$10)</f>
        <v>52440.84</v>
      </c>
      <c r="AJ5189" s="13" t="s">
        <v>7285</v>
      </c>
      <c r="AK5189" s="13" t="s">
        <v>348</v>
      </c>
    </row>
    <row r="5190" ht="15.75" customHeight="1">
      <c r="A5190" s="13" t="s">
        <v>19380</v>
      </c>
      <c r="B5190" s="13" t="s">
        <v>19381</v>
      </c>
      <c r="C5190" s="13" t="s">
        <v>19382</v>
      </c>
      <c r="D5190" s="13" t="s">
        <v>19355</v>
      </c>
      <c r="E5190" s="13" t="s">
        <v>19383</v>
      </c>
      <c r="F5190" s="13" t="s">
        <v>781</v>
      </c>
      <c r="G5190" s="14">
        <v>7525.0</v>
      </c>
      <c r="H5190" s="16" t="b">
        <f>G5190&lt;'Programas e Observações'!$C$11</f>
        <v>1</v>
      </c>
      <c r="I5190" s="14">
        <v>91.0</v>
      </c>
      <c r="J5190" s="14">
        <v>91.0</v>
      </c>
      <c r="K5190" s="14">
        <v>0.0</v>
      </c>
      <c r="L5190" s="14">
        <v>0.0</v>
      </c>
      <c r="M5190" s="14">
        <v>0.0</v>
      </c>
      <c r="N5190" s="14">
        <v>52.0</v>
      </c>
      <c r="O5190" s="14">
        <v>11.0</v>
      </c>
      <c r="P5190" s="14">
        <v>0.0</v>
      </c>
      <c r="Q5190" s="14"/>
      <c r="R5190" s="17">
        <f t="shared" si="1"/>
        <v>12.09302326</v>
      </c>
      <c r="S5190" s="17">
        <f t="shared" si="2"/>
        <v>12.09302326</v>
      </c>
      <c r="T5190" s="17">
        <f t="shared" si="3"/>
        <v>0</v>
      </c>
      <c r="U5190" s="17">
        <f t="shared" si="4"/>
        <v>0</v>
      </c>
      <c r="V5190" s="17">
        <f t="shared" si="5"/>
        <v>0</v>
      </c>
      <c r="W5190" s="17">
        <f t="shared" si="6"/>
        <v>6.910299003</v>
      </c>
      <c r="X5190" s="17">
        <f t="shared" si="7"/>
        <v>1.46179402</v>
      </c>
      <c r="Y5190" s="14">
        <f t="shared" si="8"/>
        <v>330</v>
      </c>
      <c r="Z5190" s="14">
        <f t="shared" si="9"/>
        <v>183</v>
      </c>
      <c r="AA5190" s="14">
        <f t="shared" si="10"/>
        <v>33</v>
      </c>
      <c r="AB5190" s="14">
        <f t="shared" si="11"/>
        <v>44</v>
      </c>
      <c r="AC5190" s="14">
        <f t="shared" si="12"/>
        <v>19</v>
      </c>
      <c r="AD5190" s="14">
        <f t="shared" si="13"/>
        <v>484</v>
      </c>
      <c r="AE5190" s="14">
        <f t="shared" si="14"/>
        <v>82</v>
      </c>
      <c r="AF5190" s="14">
        <f t="shared" si="15"/>
        <v>2</v>
      </c>
      <c r="AG5190" s="17">
        <f t="shared" si="16"/>
        <v>3.791578101</v>
      </c>
      <c r="AH5190" s="20">
        <f>12*(J5190*'Programas e Observações'!$C$8+K5190*'Programas e Observações'!$C$9+L5190*('Programas e Observações'!$C$8+'Programas e Observações'!$C$9)+M5190*'Programas e Observações'!$C$10)</f>
        <v>18072.6</v>
      </c>
      <c r="AI5190" s="20">
        <f>12*(J5190*'Programas e Observações'!$D$8+K5190*'Programas e Observações'!$D$9+L5190*('Programas e Observações'!$D$8+'Programas e Observações'!$D$9)+M5190*'Programas e Observações'!$D$10)</f>
        <v>50799.84</v>
      </c>
      <c r="AJ5190" s="13" t="s">
        <v>1757</v>
      </c>
      <c r="AK5190" s="13" t="s">
        <v>1160</v>
      </c>
    </row>
    <row r="5191" ht="15.75" customHeight="1">
      <c r="A5191" s="13" t="s">
        <v>19384</v>
      </c>
      <c r="B5191" s="13" t="s">
        <v>19385</v>
      </c>
      <c r="C5191" s="13" t="s">
        <v>19386</v>
      </c>
      <c r="D5191" s="13" t="s">
        <v>19355</v>
      </c>
      <c r="E5191" s="13" t="s">
        <v>19370</v>
      </c>
      <c r="F5191" s="13" t="s">
        <v>19371</v>
      </c>
      <c r="G5191" s="14">
        <v>11877.0</v>
      </c>
      <c r="H5191" s="16" t="b">
        <f>G5191&lt;'Programas e Observações'!$C$11</f>
        <v>1</v>
      </c>
      <c r="I5191" s="14">
        <v>616.0</v>
      </c>
      <c r="J5191" s="14">
        <v>348.0</v>
      </c>
      <c r="K5191" s="14">
        <v>49.0</v>
      </c>
      <c r="L5191" s="14">
        <v>131.0</v>
      </c>
      <c r="M5191" s="14">
        <v>44.0</v>
      </c>
      <c r="N5191" s="14">
        <v>172.0</v>
      </c>
      <c r="O5191" s="14">
        <v>29.0</v>
      </c>
      <c r="P5191" s="14">
        <v>1.0</v>
      </c>
      <c r="Q5191" s="14"/>
      <c r="R5191" s="17">
        <f t="shared" si="1"/>
        <v>51.86494906</v>
      </c>
      <c r="S5191" s="17">
        <f t="shared" si="2"/>
        <v>29.30032837</v>
      </c>
      <c r="T5191" s="17">
        <f t="shared" si="3"/>
        <v>4.125620948</v>
      </c>
      <c r="U5191" s="17">
        <f t="shared" si="4"/>
        <v>11.02972131</v>
      </c>
      <c r="V5191" s="17">
        <f t="shared" si="5"/>
        <v>3.704639219</v>
      </c>
      <c r="W5191" s="17">
        <f t="shared" si="6"/>
        <v>14.48177149</v>
      </c>
      <c r="X5191" s="17">
        <f t="shared" si="7"/>
        <v>2.44169403</v>
      </c>
      <c r="Y5191" s="14">
        <f t="shared" si="8"/>
        <v>18814</v>
      </c>
      <c r="Z5191" s="14">
        <f t="shared" si="9"/>
        <v>8406</v>
      </c>
      <c r="AA5191" s="14">
        <f t="shared" si="10"/>
        <v>2163</v>
      </c>
      <c r="AB5191" s="14">
        <f t="shared" si="11"/>
        <v>5065</v>
      </c>
      <c r="AC5191" s="14">
        <f t="shared" si="12"/>
        <v>910</v>
      </c>
      <c r="AD5191" s="14">
        <f t="shared" si="13"/>
        <v>5991</v>
      </c>
      <c r="AE5191" s="14">
        <f t="shared" si="14"/>
        <v>1175</v>
      </c>
      <c r="AF5191" s="14">
        <f t="shared" si="15"/>
        <v>40</v>
      </c>
      <c r="AG5191" s="17">
        <f t="shared" si="16"/>
        <v>30.71342517</v>
      </c>
      <c r="AH5191" s="20">
        <f>12*(J5191*'Programas e Observações'!$C$8+K5191*'Programas e Observações'!$C$9+L5191*('Programas e Observações'!$C$8+'Programas e Observações'!$C$9)+M5191*'Programas e Observações'!$C$10)</f>
        <v>210021.72</v>
      </c>
      <c r="AI5191" s="20">
        <f>12*(J5191*'Programas e Observações'!$D$8+K5191*'Programas e Observações'!$D$9+L5191*('Programas e Observações'!$D$8+'Programas e Observações'!$D$9)+M5191*'Programas e Observações'!$D$10)</f>
        <v>386805.6</v>
      </c>
      <c r="AJ5191" s="13" t="s">
        <v>7085</v>
      </c>
      <c r="AK5191" s="13" t="s">
        <v>2345</v>
      </c>
    </row>
    <row r="5192" ht="15.75" customHeight="1">
      <c r="A5192" s="13" t="s">
        <v>19387</v>
      </c>
      <c r="B5192" s="13" t="s">
        <v>19388</v>
      </c>
      <c r="C5192" s="13" t="s">
        <v>19389</v>
      </c>
      <c r="D5192" s="13" t="s">
        <v>19355</v>
      </c>
      <c r="E5192" s="13" t="s">
        <v>19365</v>
      </c>
      <c r="F5192" s="13" t="s">
        <v>19366</v>
      </c>
      <c r="G5192" s="14">
        <v>8693.0</v>
      </c>
      <c r="H5192" s="16" t="b">
        <f>G5192&lt;'Programas e Observações'!$C$11</f>
        <v>1</v>
      </c>
      <c r="I5192" s="14">
        <v>110.0</v>
      </c>
      <c r="J5192" s="14">
        <v>88.0</v>
      </c>
      <c r="K5192" s="14">
        <v>2.0</v>
      </c>
      <c r="L5192" s="14">
        <v>13.0</v>
      </c>
      <c r="M5192" s="14">
        <v>0.0</v>
      </c>
      <c r="N5192" s="14">
        <v>87.0</v>
      </c>
      <c r="O5192" s="14">
        <v>6.0</v>
      </c>
      <c r="P5192" s="14">
        <v>0.0</v>
      </c>
      <c r="Q5192" s="14"/>
      <c r="R5192" s="17">
        <f t="shared" si="1"/>
        <v>12.65385943</v>
      </c>
      <c r="S5192" s="17">
        <f t="shared" si="2"/>
        <v>10.12308754</v>
      </c>
      <c r="T5192" s="17">
        <f t="shared" si="3"/>
        <v>0.2300701714</v>
      </c>
      <c r="U5192" s="17">
        <f t="shared" si="4"/>
        <v>1.495456114</v>
      </c>
      <c r="V5192" s="17">
        <f t="shared" si="5"/>
        <v>0</v>
      </c>
      <c r="W5192" s="17">
        <f t="shared" si="6"/>
        <v>10.00805246</v>
      </c>
      <c r="X5192" s="17">
        <f t="shared" si="7"/>
        <v>0.6902105142</v>
      </c>
      <c r="Y5192" s="14">
        <f t="shared" si="8"/>
        <v>2015</v>
      </c>
      <c r="Z5192" s="14">
        <f t="shared" si="9"/>
        <v>1056</v>
      </c>
      <c r="AA5192" s="14">
        <f t="shared" si="10"/>
        <v>105</v>
      </c>
      <c r="AB5192" s="14">
        <f t="shared" si="11"/>
        <v>330</v>
      </c>
      <c r="AC5192" s="14">
        <f t="shared" si="12"/>
        <v>63</v>
      </c>
      <c r="AD5192" s="14">
        <f t="shared" si="13"/>
        <v>1131</v>
      </c>
      <c r="AE5192" s="14">
        <f t="shared" si="14"/>
        <v>166</v>
      </c>
      <c r="AF5192" s="14">
        <f t="shared" si="15"/>
        <v>3</v>
      </c>
      <c r="AG5192" s="17">
        <f t="shared" si="16"/>
        <v>17.37068966</v>
      </c>
      <c r="AH5192" s="20">
        <f>12*(J5192*'Programas e Observações'!$C$8+K5192*'Programas e Observações'!$C$9+L5192*('Programas e Observações'!$C$8+'Programas e Observações'!$C$9)+M5192*'Programas e Observações'!$C$10)</f>
        <v>27699.6</v>
      </c>
      <c r="AI5192" s="20">
        <f>12*(J5192*'Programas e Observações'!$D$8+K5192*'Programas e Observações'!$D$9+L5192*('Programas e Observações'!$D$8+'Programas e Observações'!$D$9)+M5192*'Programas e Observações'!$D$10)</f>
        <v>64347.24</v>
      </c>
      <c r="AJ5192" s="13" t="s">
        <v>2051</v>
      </c>
      <c r="AK5192" s="13" t="s">
        <v>396</v>
      </c>
    </row>
    <row r="5193" ht="15.75" customHeight="1">
      <c r="A5193" s="13" t="s">
        <v>19390</v>
      </c>
      <c r="B5193" s="13" t="s">
        <v>19391</v>
      </c>
      <c r="C5193" s="13" t="s">
        <v>19392</v>
      </c>
      <c r="D5193" s="13" t="s">
        <v>19355</v>
      </c>
      <c r="E5193" s="13" t="s">
        <v>19393</v>
      </c>
      <c r="F5193" s="13" t="s">
        <v>19394</v>
      </c>
      <c r="G5193" s="14">
        <v>4005.0</v>
      </c>
      <c r="H5193" s="16" t="b">
        <f>G5193&lt;'Programas e Observações'!$C$11</f>
        <v>1</v>
      </c>
      <c r="I5193" s="14">
        <v>211.0</v>
      </c>
      <c r="J5193" s="14">
        <v>132.0</v>
      </c>
      <c r="K5193" s="14">
        <v>14.0</v>
      </c>
      <c r="L5193" s="14">
        <v>36.0</v>
      </c>
      <c r="M5193" s="14">
        <v>19.0</v>
      </c>
      <c r="N5193" s="14">
        <v>18.0</v>
      </c>
      <c r="O5193" s="14">
        <v>3.0</v>
      </c>
      <c r="P5193" s="14">
        <v>0.0</v>
      </c>
      <c r="Q5193" s="14"/>
      <c r="R5193" s="17">
        <f t="shared" si="1"/>
        <v>52.68414482</v>
      </c>
      <c r="S5193" s="17">
        <f t="shared" si="2"/>
        <v>32.9588015</v>
      </c>
      <c r="T5193" s="17">
        <f t="shared" si="3"/>
        <v>3.495630462</v>
      </c>
      <c r="U5193" s="17">
        <f t="shared" si="4"/>
        <v>8.988764045</v>
      </c>
      <c r="V5193" s="17">
        <f t="shared" si="5"/>
        <v>4.744069913</v>
      </c>
      <c r="W5193" s="17">
        <f t="shared" si="6"/>
        <v>4.494382022</v>
      </c>
      <c r="X5193" s="17">
        <f t="shared" si="7"/>
        <v>0.7490636704</v>
      </c>
      <c r="Y5193" s="14">
        <f t="shared" si="8"/>
        <v>2719</v>
      </c>
      <c r="Z5193" s="14">
        <f t="shared" si="9"/>
        <v>1060</v>
      </c>
      <c r="AA5193" s="14">
        <f t="shared" si="10"/>
        <v>252</v>
      </c>
      <c r="AB5193" s="14">
        <f t="shared" si="11"/>
        <v>673</v>
      </c>
      <c r="AC5193" s="14">
        <f t="shared" si="12"/>
        <v>192</v>
      </c>
      <c r="AD5193" s="14">
        <f t="shared" si="13"/>
        <v>1082</v>
      </c>
      <c r="AE5193" s="14">
        <f t="shared" si="14"/>
        <v>112</v>
      </c>
      <c r="AF5193" s="14">
        <f t="shared" si="15"/>
        <v>4</v>
      </c>
      <c r="AG5193" s="17">
        <f t="shared" si="16"/>
        <v>18.16614776</v>
      </c>
      <c r="AH5193" s="20">
        <f>12*(J5193*'Programas e Observações'!$C$8+K5193*'Programas e Observações'!$C$9+L5193*('Programas e Observações'!$C$8+'Programas e Observações'!$C$9)+M5193*'Programas e Observações'!$C$10)</f>
        <v>68853.12</v>
      </c>
      <c r="AI5193" s="20">
        <f>12*(J5193*'Programas e Observações'!$D$8+K5193*'Programas e Observações'!$D$9+L5193*('Programas e Observações'!$D$8+'Programas e Observações'!$D$9)+M5193*'Programas e Observações'!$D$10)</f>
        <v>130623.96</v>
      </c>
      <c r="AJ5193" s="13" t="s">
        <v>3188</v>
      </c>
      <c r="AK5193" s="13" t="s">
        <v>6476</v>
      </c>
    </row>
    <row r="5194" ht="15.75" customHeight="1">
      <c r="A5194" s="13" t="s">
        <v>19395</v>
      </c>
      <c r="B5194" s="13" t="s">
        <v>19396</v>
      </c>
      <c r="C5194" s="13" t="s">
        <v>19397</v>
      </c>
      <c r="D5194" s="13" t="s">
        <v>19355</v>
      </c>
      <c r="E5194" s="13" t="s">
        <v>19370</v>
      </c>
      <c r="F5194" s="13" t="s">
        <v>19371</v>
      </c>
      <c r="G5194" s="14">
        <v>997.0</v>
      </c>
      <c r="H5194" s="16" t="b">
        <f>G5194&lt;'Programas e Observações'!$C$11</f>
        <v>1</v>
      </c>
      <c r="I5194" s="14">
        <v>0.0</v>
      </c>
      <c r="J5194" s="14">
        <v>0.0</v>
      </c>
      <c r="K5194" s="14">
        <v>0.0</v>
      </c>
      <c r="L5194" s="14">
        <v>0.0</v>
      </c>
      <c r="M5194" s="14">
        <v>0.0</v>
      </c>
      <c r="N5194" s="14">
        <v>12.0</v>
      </c>
      <c r="O5194" s="14">
        <v>2.0</v>
      </c>
      <c r="P5194" s="14">
        <v>0.0</v>
      </c>
      <c r="Q5194" s="14"/>
      <c r="R5194" s="17">
        <f t="shared" si="1"/>
        <v>0</v>
      </c>
      <c r="S5194" s="17">
        <f t="shared" si="2"/>
        <v>0</v>
      </c>
      <c r="T5194" s="17">
        <f t="shared" si="3"/>
        <v>0</v>
      </c>
      <c r="U5194" s="17">
        <f t="shared" si="4"/>
        <v>0</v>
      </c>
      <c r="V5194" s="17">
        <f t="shared" si="5"/>
        <v>0</v>
      </c>
      <c r="W5194" s="17">
        <f t="shared" si="6"/>
        <v>12.03610832</v>
      </c>
      <c r="X5194" s="17">
        <f t="shared" si="7"/>
        <v>2.006018054</v>
      </c>
      <c r="Y5194" s="14">
        <f t="shared" si="8"/>
        <v>18814</v>
      </c>
      <c r="Z5194" s="14">
        <f t="shared" si="9"/>
        <v>8406</v>
      </c>
      <c r="AA5194" s="14">
        <f t="shared" si="10"/>
        <v>2163</v>
      </c>
      <c r="AB5194" s="14">
        <f t="shared" si="11"/>
        <v>5065</v>
      </c>
      <c r="AC5194" s="14">
        <f t="shared" si="12"/>
        <v>910</v>
      </c>
      <c r="AD5194" s="14">
        <f t="shared" si="13"/>
        <v>5991</v>
      </c>
      <c r="AE5194" s="14">
        <f t="shared" si="14"/>
        <v>1175</v>
      </c>
      <c r="AF5194" s="14">
        <f t="shared" si="15"/>
        <v>40</v>
      </c>
      <c r="AG5194" s="17">
        <f t="shared" si="16"/>
        <v>30.71342517</v>
      </c>
      <c r="AH5194" s="20">
        <f>12*(J5194*'Programas e Observações'!$C$8+K5194*'Programas e Observações'!$C$9+L5194*('Programas e Observações'!$C$8+'Programas e Observações'!$C$9)+M5194*'Programas e Observações'!$C$10)</f>
        <v>0</v>
      </c>
      <c r="AI5194" s="20">
        <f>12*(J5194*'Programas e Observações'!$D$8+K5194*'Programas e Observações'!$D$9+L5194*('Programas e Observações'!$D$8+'Programas e Observações'!$D$9)+M5194*'Programas e Observações'!$D$10)</f>
        <v>0</v>
      </c>
      <c r="AJ5194" s="13" t="s">
        <v>342</v>
      </c>
      <c r="AK5194" s="13" t="s">
        <v>343</v>
      </c>
    </row>
    <row r="5195" ht="15.75" customHeight="1">
      <c r="A5195" s="13" t="s">
        <v>19398</v>
      </c>
      <c r="B5195" s="13" t="s">
        <v>19399</v>
      </c>
      <c r="C5195" s="13" t="s">
        <v>19400</v>
      </c>
      <c r="D5195" s="13" t="s">
        <v>19355</v>
      </c>
      <c r="E5195" s="13" t="s">
        <v>19401</v>
      </c>
      <c r="F5195" s="13" t="s">
        <v>19402</v>
      </c>
      <c r="G5195" s="14">
        <v>14805.0</v>
      </c>
      <c r="H5195" s="16" t="b">
        <f>G5195&lt;'Programas e Observações'!$C$11</f>
        <v>1</v>
      </c>
      <c r="I5195" s="14">
        <v>997.0</v>
      </c>
      <c r="J5195" s="14">
        <v>663.0</v>
      </c>
      <c r="K5195" s="14">
        <v>37.0</v>
      </c>
      <c r="L5195" s="14">
        <v>150.0</v>
      </c>
      <c r="M5195" s="14">
        <v>149.0</v>
      </c>
      <c r="N5195" s="14">
        <v>229.0</v>
      </c>
      <c r="O5195" s="14">
        <v>19.0</v>
      </c>
      <c r="P5195" s="14">
        <v>0.0</v>
      </c>
      <c r="Q5195" s="14"/>
      <c r="R5195" s="17">
        <f t="shared" si="1"/>
        <v>67.34211415</v>
      </c>
      <c r="S5195" s="17">
        <f t="shared" si="2"/>
        <v>44.78216819</v>
      </c>
      <c r="T5195" s="17">
        <f t="shared" si="3"/>
        <v>2.499155691</v>
      </c>
      <c r="U5195" s="17">
        <f t="shared" si="4"/>
        <v>10.13171226</v>
      </c>
      <c r="V5195" s="17">
        <f t="shared" si="5"/>
        <v>10.06416751</v>
      </c>
      <c r="W5195" s="17">
        <f t="shared" si="6"/>
        <v>15.46774738</v>
      </c>
      <c r="X5195" s="17">
        <f t="shared" si="7"/>
        <v>1.28335022</v>
      </c>
      <c r="Y5195" s="14">
        <f t="shared" si="8"/>
        <v>4016</v>
      </c>
      <c r="Z5195" s="14">
        <f t="shared" si="9"/>
        <v>2618</v>
      </c>
      <c r="AA5195" s="14">
        <f t="shared" si="10"/>
        <v>170</v>
      </c>
      <c r="AB5195" s="14">
        <f t="shared" si="11"/>
        <v>587</v>
      </c>
      <c r="AC5195" s="14">
        <f t="shared" si="12"/>
        <v>232</v>
      </c>
      <c r="AD5195" s="14">
        <f t="shared" si="13"/>
        <v>2722</v>
      </c>
      <c r="AE5195" s="14">
        <f t="shared" si="14"/>
        <v>109</v>
      </c>
      <c r="AF5195" s="14">
        <f t="shared" si="15"/>
        <v>2</v>
      </c>
      <c r="AG5195" s="17">
        <f t="shared" si="16"/>
        <v>21.49697297</v>
      </c>
      <c r="AH5195" s="20">
        <f>12*(J5195*'Programas e Observações'!$C$8+K5195*'Programas e Observações'!$C$9+L5195*('Programas e Observações'!$C$8+'Programas e Observações'!$C$9)+M5195*'Programas e Observações'!$C$10)</f>
        <v>335284.32</v>
      </c>
      <c r="AI5195" s="20">
        <f>12*(J5195*'Programas e Observações'!$D$8+K5195*'Programas e Observações'!$D$9+L5195*('Programas e Observações'!$D$8+'Programas e Observações'!$D$9)+M5195*'Programas e Observações'!$D$10)</f>
        <v>633838.56</v>
      </c>
      <c r="AJ5195" s="13" t="s">
        <v>8014</v>
      </c>
      <c r="AK5195" s="13" t="s">
        <v>4818</v>
      </c>
    </row>
    <row r="5196" ht="15.75" customHeight="1">
      <c r="A5196" s="13" t="s">
        <v>19403</v>
      </c>
      <c r="B5196" s="13" t="s">
        <v>19404</v>
      </c>
      <c r="C5196" s="13" t="s">
        <v>19405</v>
      </c>
      <c r="D5196" s="13" t="s">
        <v>19355</v>
      </c>
      <c r="E5196" s="13" t="s">
        <v>19406</v>
      </c>
      <c r="F5196" s="13" t="s">
        <v>19407</v>
      </c>
      <c r="G5196" s="14">
        <v>10769.0</v>
      </c>
      <c r="H5196" s="16" t="b">
        <f>G5196&lt;'Programas e Observações'!$C$11</f>
        <v>1</v>
      </c>
      <c r="I5196" s="14">
        <v>783.0</v>
      </c>
      <c r="J5196" s="14">
        <v>429.0</v>
      </c>
      <c r="K5196" s="14">
        <v>87.0</v>
      </c>
      <c r="L5196" s="14">
        <v>183.0</v>
      </c>
      <c r="M5196" s="14">
        <v>38.0</v>
      </c>
      <c r="N5196" s="14">
        <v>132.0</v>
      </c>
      <c r="O5196" s="14">
        <v>17.0</v>
      </c>
      <c r="P5196" s="14">
        <v>1.0</v>
      </c>
      <c r="Q5196" s="14"/>
      <c r="R5196" s="17">
        <f t="shared" si="1"/>
        <v>72.7087009</v>
      </c>
      <c r="S5196" s="17">
        <f t="shared" si="2"/>
        <v>39.83656793</v>
      </c>
      <c r="T5196" s="17">
        <f t="shared" si="3"/>
        <v>8.078744545</v>
      </c>
      <c r="U5196" s="17">
        <f t="shared" si="4"/>
        <v>16.99322128</v>
      </c>
      <c r="V5196" s="17">
        <f t="shared" si="5"/>
        <v>3.528647042</v>
      </c>
      <c r="W5196" s="17">
        <f t="shared" si="6"/>
        <v>12.25740552</v>
      </c>
      <c r="X5196" s="17">
        <f t="shared" si="7"/>
        <v>1.578605256</v>
      </c>
      <c r="Y5196" s="14">
        <f t="shared" si="8"/>
        <v>2279</v>
      </c>
      <c r="Z5196" s="14">
        <f t="shared" si="9"/>
        <v>1148</v>
      </c>
      <c r="AA5196" s="14">
        <f t="shared" si="10"/>
        <v>229</v>
      </c>
      <c r="AB5196" s="14">
        <f t="shared" si="11"/>
        <v>475</v>
      </c>
      <c r="AC5196" s="14">
        <f t="shared" si="12"/>
        <v>136</v>
      </c>
      <c r="AD5196" s="14">
        <f t="shared" si="13"/>
        <v>2283</v>
      </c>
      <c r="AE5196" s="14">
        <f t="shared" si="14"/>
        <v>224</v>
      </c>
      <c r="AF5196" s="14">
        <f t="shared" si="15"/>
        <v>6</v>
      </c>
      <c r="AG5196" s="17">
        <f t="shared" si="16"/>
        <v>8.403981105</v>
      </c>
      <c r="AH5196" s="20">
        <f>12*(J5196*'Programas e Observações'!$C$8+K5196*'Programas e Observações'!$C$9+L5196*('Programas e Observações'!$C$8+'Programas e Observações'!$C$9)+M5196*'Programas e Observações'!$C$10)</f>
        <v>279117.84</v>
      </c>
      <c r="AI5196" s="20">
        <f>12*(J5196*'Programas e Observações'!$D$8+K5196*'Programas e Observações'!$D$9+L5196*('Programas e Observações'!$D$8+'Programas e Observações'!$D$9)+M5196*'Programas e Observações'!$D$10)</f>
        <v>505592.16</v>
      </c>
      <c r="AJ5196" s="13" t="s">
        <v>5566</v>
      </c>
      <c r="AK5196" s="13" t="s">
        <v>7494</v>
      </c>
    </row>
    <row r="5197" ht="15.75" customHeight="1">
      <c r="A5197" s="13" t="s">
        <v>19408</v>
      </c>
      <c r="B5197" s="13" t="s">
        <v>19409</v>
      </c>
      <c r="C5197" s="13" t="s">
        <v>19410</v>
      </c>
      <c r="D5197" s="13" t="s">
        <v>19355</v>
      </c>
      <c r="E5197" s="13" t="s">
        <v>19411</v>
      </c>
      <c r="F5197" s="13" t="s">
        <v>19412</v>
      </c>
      <c r="G5197" s="14">
        <v>26558.0</v>
      </c>
      <c r="H5197" s="16" t="b">
        <f>G5197&lt;'Programas e Observações'!$C$11</f>
        <v>0</v>
      </c>
      <c r="I5197" s="14">
        <v>205.0</v>
      </c>
      <c r="J5197" s="14">
        <v>152.0</v>
      </c>
      <c r="K5197" s="14">
        <v>13.0</v>
      </c>
      <c r="L5197" s="14">
        <v>28.0</v>
      </c>
      <c r="M5197" s="14">
        <v>7.0</v>
      </c>
      <c r="N5197" s="14">
        <v>113.0</v>
      </c>
      <c r="O5197" s="14">
        <v>20.0</v>
      </c>
      <c r="P5197" s="14">
        <v>0.0</v>
      </c>
      <c r="Q5197" s="14"/>
      <c r="R5197" s="17">
        <f t="shared" si="1"/>
        <v>7.718954741</v>
      </c>
      <c r="S5197" s="17">
        <f t="shared" si="2"/>
        <v>5.723322539</v>
      </c>
      <c r="T5197" s="17">
        <f t="shared" si="3"/>
        <v>0.4894946909</v>
      </c>
      <c r="U5197" s="17">
        <f t="shared" si="4"/>
        <v>1.054296257</v>
      </c>
      <c r="V5197" s="17">
        <f t="shared" si="5"/>
        <v>0.2635740643</v>
      </c>
      <c r="W5197" s="17">
        <f t="shared" si="6"/>
        <v>4.254838467</v>
      </c>
      <c r="X5197" s="17">
        <f t="shared" si="7"/>
        <v>0.7530687552</v>
      </c>
      <c r="Y5197" s="14">
        <f t="shared" si="8"/>
        <v>2647</v>
      </c>
      <c r="Z5197" s="14">
        <f t="shared" si="9"/>
        <v>1579</v>
      </c>
      <c r="AA5197" s="14">
        <f t="shared" si="10"/>
        <v>172</v>
      </c>
      <c r="AB5197" s="14">
        <f t="shared" si="11"/>
        <v>438</v>
      </c>
      <c r="AC5197" s="14">
        <f t="shared" si="12"/>
        <v>163</v>
      </c>
      <c r="AD5197" s="14">
        <f t="shared" si="13"/>
        <v>1378</v>
      </c>
      <c r="AE5197" s="14">
        <f t="shared" si="14"/>
        <v>153</v>
      </c>
      <c r="AF5197" s="14">
        <f t="shared" si="15"/>
        <v>3</v>
      </c>
      <c r="AG5197" s="17">
        <f t="shared" si="16"/>
        <v>18.11723156</v>
      </c>
      <c r="AH5197" s="20">
        <f>12*(J5197*'Programas e Observações'!$C$8+K5197*'Programas e Observações'!$C$9+L5197*('Programas e Observações'!$C$8+'Programas e Observações'!$C$9)+M5197*'Programas e Observações'!$C$10)</f>
        <v>60324.36</v>
      </c>
      <c r="AI5197" s="20">
        <f>12*(J5197*'Programas e Observações'!$D$8+K5197*'Programas e Observações'!$D$9+L5197*('Programas e Observações'!$D$8+'Programas e Observações'!$D$9)+M5197*'Programas e Observações'!$D$10)</f>
        <v>126045.12</v>
      </c>
      <c r="AJ5197" s="13" t="s">
        <v>5858</v>
      </c>
      <c r="AK5197" s="13" t="s">
        <v>2671</v>
      </c>
    </row>
    <row r="5198" ht="15.75" customHeight="1">
      <c r="A5198" s="13" t="s">
        <v>19413</v>
      </c>
      <c r="B5198" s="13" t="s">
        <v>19414</v>
      </c>
      <c r="C5198" s="13" t="s">
        <v>19415</v>
      </c>
      <c r="D5198" s="13" t="s">
        <v>19355</v>
      </c>
      <c r="E5198" s="13" t="s">
        <v>19356</v>
      </c>
      <c r="F5198" s="13" t="s">
        <v>19357</v>
      </c>
      <c r="G5198" s="14">
        <v>7137.0</v>
      </c>
      <c r="H5198" s="16" t="b">
        <f>G5198&lt;'Programas e Observações'!$C$11</f>
        <v>1</v>
      </c>
      <c r="I5198" s="14">
        <v>90.0</v>
      </c>
      <c r="J5198" s="14">
        <v>5.0</v>
      </c>
      <c r="K5198" s="14">
        <v>8.0</v>
      </c>
      <c r="L5198" s="14">
        <v>10.0</v>
      </c>
      <c r="M5198" s="14">
        <v>1.0</v>
      </c>
      <c r="N5198" s="14">
        <v>31.0</v>
      </c>
      <c r="O5198" s="14">
        <v>11.0</v>
      </c>
      <c r="P5198" s="14">
        <v>1.0</v>
      </c>
      <c r="Q5198" s="14"/>
      <c r="R5198" s="17">
        <f t="shared" si="1"/>
        <v>12.61034048</v>
      </c>
      <c r="S5198" s="17">
        <f t="shared" si="2"/>
        <v>0.7005744711</v>
      </c>
      <c r="T5198" s="17">
        <f t="shared" si="3"/>
        <v>1.120919154</v>
      </c>
      <c r="U5198" s="17">
        <f t="shared" si="4"/>
        <v>1.401148942</v>
      </c>
      <c r="V5198" s="17">
        <f t="shared" si="5"/>
        <v>0.1401148942</v>
      </c>
      <c r="W5198" s="17">
        <f t="shared" si="6"/>
        <v>4.343561721</v>
      </c>
      <c r="X5198" s="17">
        <f t="shared" si="7"/>
        <v>1.541263836</v>
      </c>
      <c r="Y5198" s="14">
        <f t="shared" si="8"/>
        <v>25280</v>
      </c>
      <c r="Z5198" s="14">
        <f t="shared" si="9"/>
        <v>8240</v>
      </c>
      <c r="AA5198" s="14">
        <f t="shared" si="10"/>
        <v>3882</v>
      </c>
      <c r="AB5198" s="14">
        <f t="shared" si="11"/>
        <v>6392</v>
      </c>
      <c r="AC5198" s="14">
        <f t="shared" si="12"/>
        <v>1136</v>
      </c>
      <c r="AD5198" s="14">
        <f t="shared" si="13"/>
        <v>13299</v>
      </c>
      <c r="AE5198" s="14">
        <f t="shared" si="14"/>
        <v>1764</v>
      </c>
      <c r="AF5198" s="14">
        <f t="shared" si="15"/>
        <v>64</v>
      </c>
      <c r="AG5198" s="17">
        <f t="shared" si="16"/>
        <v>22.64072536</v>
      </c>
      <c r="AH5198" s="20">
        <f>12*(J5198*'Programas e Observações'!$C$8+K5198*'Programas e Observações'!$C$9+L5198*('Programas e Observações'!$C$8+'Programas e Observações'!$C$9)+M5198*'Programas e Observações'!$C$10)</f>
        <v>12675.48</v>
      </c>
      <c r="AI5198" s="20">
        <f>12*(J5198*'Programas e Observações'!$D$8+K5198*'Programas e Observações'!$D$9+L5198*('Programas e Observações'!$D$8+'Programas e Observações'!$D$9)+M5198*'Programas e Observações'!$D$10)</f>
        <v>18473.16</v>
      </c>
      <c r="AJ5198" s="13" t="s">
        <v>6160</v>
      </c>
      <c r="AK5198" s="13" t="s">
        <v>1652</v>
      </c>
    </row>
    <row r="5199" ht="15.75" customHeight="1">
      <c r="A5199" s="13" t="s">
        <v>19416</v>
      </c>
      <c r="B5199" s="13" t="s">
        <v>19417</v>
      </c>
      <c r="C5199" s="13" t="s">
        <v>19418</v>
      </c>
      <c r="D5199" s="13" t="s">
        <v>19355</v>
      </c>
      <c r="E5199" s="13" t="s">
        <v>19406</v>
      </c>
      <c r="F5199" s="13" t="s">
        <v>19407</v>
      </c>
      <c r="G5199" s="14">
        <v>29406.0</v>
      </c>
      <c r="H5199" s="16" t="b">
        <f>G5199&lt;'Programas e Observações'!$C$11</f>
        <v>0</v>
      </c>
      <c r="I5199" s="14">
        <v>0.0</v>
      </c>
      <c r="J5199" s="14">
        <v>0.0</v>
      </c>
      <c r="K5199" s="14">
        <v>0.0</v>
      </c>
      <c r="L5199" s="14">
        <v>0.0</v>
      </c>
      <c r="M5199" s="14">
        <v>0.0</v>
      </c>
      <c r="N5199" s="14">
        <v>228.0</v>
      </c>
      <c r="O5199" s="14">
        <v>39.0</v>
      </c>
      <c r="P5199" s="14">
        <v>0.0</v>
      </c>
      <c r="Q5199" s="14"/>
      <c r="R5199" s="17">
        <f t="shared" si="1"/>
        <v>0</v>
      </c>
      <c r="S5199" s="17">
        <f t="shared" si="2"/>
        <v>0</v>
      </c>
      <c r="T5199" s="17">
        <f t="shared" si="3"/>
        <v>0</v>
      </c>
      <c r="U5199" s="17">
        <f t="shared" si="4"/>
        <v>0</v>
      </c>
      <c r="V5199" s="17">
        <f t="shared" si="5"/>
        <v>0</v>
      </c>
      <c r="W5199" s="17">
        <f t="shared" si="6"/>
        <v>7.75351969</v>
      </c>
      <c r="X5199" s="17">
        <f t="shared" si="7"/>
        <v>1.326259947</v>
      </c>
      <c r="Y5199" s="14">
        <f t="shared" si="8"/>
        <v>2279</v>
      </c>
      <c r="Z5199" s="14">
        <f t="shared" si="9"/>
        <v>1148</v>
      </c>
      <c r="AA5199" s="14">
        <f t="shared" si="10"/>
        <v>229</v>
      </c>
      <c r="AB5199" s="14">
        <f t="shared" si="11"/>
        <v>475</v>
      </c>
      <c r="AC5199" s="14">
        <f t="shared" si="12"/>
        <v>136</v>
      </c>
      <c r="AD5199" s="14">
        <f t="shared" si="13"/>
        <v>2283</v>
      </c>
      <c r="AE5199" s="14">
        <f t="shared" si="14"/>
        <v>224</v>
      </c>
      <c r="AF5199" s="14">
        <f t="shared" si="15"/>
        <v>6</v>
      </c>
      <c r="AG5199" s="17">
        <f t="shared" si="16"/>
        <v>8.403981105</v>
      </c>
      <c r="AH5199" s="20">
        <f>12*(J5199*'Programas e Observações'!$C$8+K5199*'Programas e Observações'!$C$9+L5199*('Programas e Observações'!$C$8+'Programas e Observações'!$C$9)+M5199*'Programas e Observações'!$C$10)</f>
        <v>0</v>
      </c>
      <c r="AI5199" s="20">
        <f>12*(J5199*'Programas e Observações'!$D$8+K5199*'Programas e Observações'!$D$9+L5199*('Programas e Observações'!$D$8+'Programas e Observações'!$D$9)+M5199*'Programas e Observações'!$D$10)</f>
        <v>0</v>
      </c>
      <c r="AJ5199" s="13" t="s">
        <v>342</v>
      </c>
      <c r="AK5199" s="13" t="s">
        <v>343</v>
      </c>
    </row>
    <row r="5200" ht="15.75" customHeight="1">
      <c r="A5200" s="13" t="s">
        <v>19419</v>
      </c>
      <c r="B5200" s="13" t="s">
        <v>19420</v>
      </c>
      <c r="C5200" s="13" t="s">
        <v>19421</v>
      </c>
      <c r="D5200" s="13" t="s">
        <v>19355</v>
      </c>
      <c r="E5200" s="13" t="s">
        <v>19393</v>
      </c>
      <c r="F5200" s="13" t="s">
        <v>19394</v>
      </c>
      <c r="G5200" s="14">
        <v>73878.0</v>
      </c>
      <c r="H5200" s="16" t="b">
        <f>G5200&lt;'Programas e Observações'!$C$11</f>
        <v>0</v>
      </c>
      <c r="I5200" s="14">
        <v>1988.0</v>
      </c>
      <c r="J5200" s="14">
        <v>621.0</v>
      </c>
      <c r="K5200" s="14">
        <v>208.0</v>
      </c>
      <c r="L5200" s="14">
        <v>533.0</v>
      </c>
      <c r="M5200" s="14">
        <v>155.0</v>
      </c>
      <c r="N5200" s="14">
        <v>510.0</v>
      </c>
      <c r="O5200" s="14">
        <v>39.0</v>
      </c>
      <c r="P5200" s="14">
        <v>2.0</v>
      </c>
      <c r="Q5200" s="14">
        <v>193.0</v>
      </c>
      <c r="R5200" s="17">
        <f t="shared" si="1"/>
        <v>26.90922873</v>
      </c>
      <c r="S5200" s="17">
        <f t="shared" si="2"/>
        <v>8.40575002</v>
      </c>
      <c r="T5200" s="17">
        <f t="shared" si="3"/>
        <v>2.815452503</v>
      </c>
      <c r="U5200" s="17">
        <f t="shared" si="4"/>
        <v>7.214597038</v>
      </c>
      <c r="V5200" s="17">
        <f t="shared" si="5"/>
        <v>2.098053548</v>
      </c>
      <c r="W5200" s="17">
        <f t="shared" si="6"/>
        <v>6.903272964</v>
      </c>
      <c r="X5200" s="17">
        <f t="shared" si="7"/>
        <v>0.5278973443</v>
      </c>
      <c r="Y5200" s="14">
        <f t="shared" si="8"/>
        <v>2719</v>
      </c>
      <c r="Z5200" s="14">
        <f t="shared" si="9"/>
        <v>1060</v>
      </c>
      <c r="AA5200" s="14">
        <f t="shared" si="10"/>
        <v>252</v>
      </c>
      <c r="AB5200" s="14">
        <f t="shared" si="11"/>
        <v>673</v>
      </c>
      <c r="AC5200" s="14">
        <f t="shared" si="12"/>
        <v>192</v>
      </c>
      <c r="AD5200" s="14">
        <f t="shared" si="13"/>
        <v>1082</v>
      </c>
      <c r="AE5200" s="14">
        <f t="shared" si="14"/>
        <v>112</v>
      </c>
      <c r="AF5200" s="14">
        <f t="shared" si="15"/>
        <v>4</v>
      </c>
      <c r="AG5200" s="17">
        <f t="shared" si="16"/>
        <v>18.16614776</v>
      </c>
      <c r="AH5200" s="20">
        <f>12*(J5200*'Programas e Observações'!$C$8+K5200*'Programas e Observações'!$C$9+L5200*('Programas e Observações'!$C$8+'Programas e Observações'!$C$9)+M5200*'Programas e Observações'!$C$10)</f>
        <v>688378.2</v>
      </c>
      <c r="AI5200" s="20">
        <f>12*(J5200*'Programas e Observações'!$D$8+K5200*'Programas e Observações'!$D$9+L5200*('Programas e Observações'!$D$8+'Programas e Observações'!$D$9)+M5200*'Programas e Observações'!$D$10)</f>
        <v>1121621.76</v>
      </c>
      <c r="AJ5200" s="13" t="s">
        <v>12960</v>
      </c>
      <c r="AK5200" s="13" t="s">
        <v>10613</v>
      </c>
    </row>
    <row r="5201" ht="15.75" customHeight="1">
      <c r="A5201" s="13" t="s">
        <v>19422</v>
      </c>
      <c r="B5201" s="13" t="s">
        <v>19423</v>
      </c>
      <c r="C5201" s="13" t="s">
        <v>19424</v>
      </c>
      <c r="D5201" s="13" t="s">
        <v>19355</v>
      </c>
      <c r="E5201" s="13" t="s">
        <v>19425</v>
      </c>
      <c r="F5201" s="13" t="s">
        <v>19426</v>
      </c>
      <c r="G5201" s="14">
        <v>5877.0</v>
      </c>
      <c r="H5201" s="16" t="b">
        <f>G5201&lt;'Programas e Observações'!$C$11</f>
        <v>1</v>
      </c>
      <c r="I5201" s="14">
        <v>0.0</v>
      </c>
      <c r="J5201" s="14">
        <v>0.0</v>
      </c>
      <c r="K5201" s="14">
        <v>0.0</v>
      </c>
      <c r="L5201" s="14">
        <v>0.0</v>
      </c>
      <c r="M5201" s="14">
        <v>0.0</v>
      </c>
      <c r="N5201" s="14">
        <v>23.0</v>
      </c>
      <c r="O5201" s="14">
        <v>4.0</v>
      </c>
      <c r="P5201" s="14">
        <v>0.0</v>
      </c>
      <c r="Q5201" s="14"/>
      <c r="R5201" s="17">
        <f t="shared" si="1"/>
        <v>0</v>
      </c>
      <c r="S5201" s="17">
        <f t="shared" si="2"/>
        <v>0</v>
      </c>
      <c r="T5201" s="17">
        <f t="shared" si="3"/>
        <v>0</v>
      </c>
      <c r="U5201" s="17">
        <f t="shared" si="4"/>
        <v>0</v>
      </c>
      <c r="V5201" s="17">
        <f t="shared" si="5"/>
        <v>0</v>
      </c>
      <c r="W5201" s="17">
        <f t="shared" si="6"/>
        <v>3.913561341</v>
      </c>
      <c r="X5201" s="17">
        <f t="shared" si="7"/>
        <v>0.6806193636</v>
      </c>
      <c r="Y5201" s="14">
        <f t="shared" si="8"/>
        <v>2180</v>
      </c>
      <c r="Z5201" s="14">
        <f t="shared" si="9"/>
        <v>1115</v>
      </c>
      <c r="AA5201" s="14">
        <f t="shared" si="10"/>
        <v>106</v>
      </c>
      <c r="AB5201" s="14">
        <f t="shared" si="11"/>
        <v>129</v>
      </c>
      <c r="AC5201" s="14">
        <f t="shared" si="12"/>
        <v>150</v>
      </c>
      <c r="AD5201" s="14">
        <f t="shared" si="13"/>
        <v>5191</v>
      </c>
      <c r="AE5201" s="14">
        <f t="shared" si="14"/>
        <v>712</v>
      </c>
      <c r="AF5201" s="14">
        <f t="shared" si="15"/>
        <v>4</v>
      </c>
      <c r="AG5201" s="17">
        <f t="shared" si="16"/>
        <v>3.63515697</v>
      </c>
      <c r="AH5201" s="20">
        <f>12*(J5201*'Programas e Observações'!$C$8+K5201*'Programas e Observações'!$C$9+L5201*('Programas e Observações'!$C$8+'Programas e Observações'!$C$9)+M5201*'Programas e Observações'!$C$10)</f>
        <v>0</v>
      </c>
      <c r="AI5201" s="20">
        <f>12*(J5201*'Programas e Observações'!$D$8+K5201*'Programas e Observações'!$D$9+L5201*('Programas e Observações'!$D$8+'Programas e Observações'!$D$9)+M5201*'Programas e Observações'!$D$10)</f>
        <v>0</v>
      </c>
      <c r="AJ5201" s="13" t="s">
        <v>342</v>
      </c>
      <c r="AK5201" s="13" t="s">
        <v>343</v>
      </c>
    </row>
    <row r="5202" ht="15.75" customHeight="1">
      <c r="A5202" s="13" t="s">
        <v>19427</v>
      </c>
      <c r="B5202" s="13" t="s">
        <v>19428</v>
      </c>
      <c r="C5202" s="13" t="s">
        <v>19429</v>
      </c>
      <c r="D5202" s="13" t="s">
        <v>19355</v>
      </c>
      <c r="E5202" s="13" t="s">
        <v>19360</v>
      </c>
      <c r="F5202" s="13" t="s">
        <v>19361</v>
      </c>
      <c r="G5202" s="14">
        <v>7912.0</v>
      </c>
      <c r="H5202" s="16" t="b">
        <f>G5202&lt;'Programas e Observações'!$C$11</f>
        <v>1</v>
      </c>
      <c r="I5202" s="14">
        <v>0.0</v>
      </c>
      <c r="J5202" s="14">
        <v>0.0</v>
      </c>
      <c r="K5202" s="14">
        <v>0.0</v>
      </c>
      <c r="L5202" s="14">
        <v>0.0</v>
      </c>
      <c r="M5202" s="14">
        <v>0.0</v>
      </c>
      <c r="N5202" s="14">
        <v>14.0</v>
      </c>
      <c r="O5202" s="14">
        <v>8.0</v>
      </c>
      <c r="P5202" s="14">
        <v>1.0</v>
      </c>
      <c r="Q5202" s="14"/>
      <c r="R5202" s="17">
        <f t="shared" si="1"/>
        <v>0</v>
      </c>
      <c r="S5202" s="17">
        <f t="shared" si="2"/>
        <v>0</v>
      </c>
      <c r="T5202" s="17">
        <f t="shared" si="3"/>
        <v>0</v>
      </c>
      <c r="U5202" s="17">
        <f t="shared" si="4"/>
        <v>0</v>
      </c>
      <c r="V5202" s="17">
        <f t="shared" si="5"/>
        <v>0</v>
      </c>
      <c r="W5202" s="17">
        <f t="shared" si="6"/>
        <v>1.769464105</v>
      </c>
      <c r="X5202" s="17">
        <f t="shared" si="7"/>
        <v>1.011122346</v>
      </c>
      <c r="Y5202" s="14">
        <f t="shared" si="8"/>
        <v>625</v>
      </c>
      <c r="Z5202" s="14">
        <f t="shared" si="9"/>
        <v>174</v>
      </c>
      <c r="AA5202" s="14">
        <f t="shared" si="10"/>
        <v>44</v>
      </c>
      <c r="AB5202" s="14">
        <f t="shared" si="11"/>
        <v>72</v>
      </c>
      <c r="AC5202" s="14">
        <f t="shared" si="12"/>
        <v>38</v>
      </c>
      <c r="AD5202" s="14">
        <f t="shared" si="13"/>
        <v>910</v>
      </c>
      <c r="AE5202" s="14">
        <f t="shared" si="14"/>
        <v>91</v>
      </c>
      <c r="AF5202" s="14">
        <f t="shared" si="15"/>
        <v>3</v>
      </c>
      <c r="AG5202" s="17">
        <f t="shared" si="16"/>
        <v>4.791364811</v>
      </c>
      <c r="AH5202" s="20">
        <f>12*(J5202*'Programas e Observações'!$C$8+K5202*'Programas e Observações'!$C$9+L5202*('Programas e Observações'!$C$8+'Programas e Observações'!$C$9)+M5202*'Programas e Observações'!$C$10)</f>
        <v>0</v>
      </c>
      <c r="AI5202" s="20">
        <f>12*(J5202*'Programas e Observações'!$D$8+K5202*'Programas e Observações'!$D$9+L5202*('Programas e Observações'!$D$8+'Programas e Observações'!$D$9)+M5202*'Programas e Observações'!$D$10)</f>
        <v>0</v>
      </c>
      <c r="AJ5202" s="13" t="s">
        <v>342</v>
      </c>
      <c r="AK5202" s="13" t="s">
        <v>343</v>
      </c>
    </row>
    <row r="5203" ht="15.75" customHeight="1">
      <c r="A5203" s="13" t="s">
        <v>19430</v>
      </c>
      <c r="B5203" s="13" t="s">
        <v>19431</v>
      </c>
      <c r="C5203" s="13" t="s">
        <v>19432</v>
      </c>
      <c r="D5203" s="13" t="s">
        <v>19355</v>
      </c>
      <c r="E5203" s="13" t="s">
        <v>19411</v>
      </c>
      <c r="F5203" s="13" t="s">
        <v>19412</v>
      </c>
      <c r="G5203" s="14">
        <v>17645.0</v>
      </c>
      <c r="H5203" s="16" t="b">
        <f>G5203&lt;'Programas e Observações'!$C$11</f>
        <v>1</v>
      </c>
      <c r="I5203" s="14">
        <v>519.0</v>
      </c>
      <c r="J5203" s="14">
        <v>305.0</v>
      </c>
      <c r="K5203" s="14">
        <v>63.0</v>
      </c>
      <c r="L5203" s="14">
        <v>142.0</v>
      </c>
      <c r="M5203" s="14">
        <v>0.0</v>
      </c>
      <c r="N5203" s="14">
        <v>107.0</v>
      </c>
      <c r="O5203" s="14">
        <v>21.0</v>
      </c>
      <c r="P5203" s="14">
        <v>0.0</v>
      </c>
      <c r="Q5203" s="14"/>
      <c r="R5203" s="17">
        <f t="shared" si="1"/>
        <v>29.41343157</v>
      </c>
      <c r="S5203" s="17">
        <f t="shared" si="2"/>
        <v>17.28534996</v>
      </c>
      <c r="T5203" s="17">
        <f t="shared" si="3"/>
        <v>3.570416549</v>
      </c>
      <c r="U5203" s="17">
        <f t="shared" si="4"/>
        <v>8.047605554</v>
      </c>
      <c r="V5203" s="17">
        <f t="shared" si="5"/>
        <v>0</v>
      </c>
      <c r="W5203" s="17">
        <f t="shared" si="6"/>
        <v>6.064040805</v>
      </c>
      <c r="X5203" s="17">
        <f t="shared" si="7"/>
        <v>1.19013885</v>
      </c>
      <c r="Y5203" s="14">
        <f t="shared" si="8"/>
        <v>2647</v>
      </c>
      <c r="Z5203" s="14">
        <f t="shared" si="9"/>
        <v>1579</v>
      </c>
      <c r="AA5203" s="14">
        <f t="shared" si="10"/>
        <v>172</v>
      </c>
      <c r="AB5203" s="14">
        <f t="shared" si="11"/>
        <v>438</v>
      </c>
      <c r="AC5203" s="14">
        <f t="shared" si="12"/>
        <v>163</v>
      </c>
      <c r="AD5203" s="14">
        <f t="shared" si="13"/>
        <v>1378</v>
      </c>
      <c r="AE5203" s="14">
        <f t="shared" si="14"/>
        <v>153</v>
      </c>
      <c r="AF5203" s="14">
        <f t="shared" si="15"/>
        <v>3</v>
      </c>
      <c r="AG5203" s="17">
        <f t="shared" si="16"/>
        <v>18.11723156</v>
      </c>
      <c r="AH5203" s="20">
        <f>12*(J5203*'Programas e Observações'!$C$8+K5203*'Programas e Observações'!$C$9+L5203*('Programas e Observações'!$C$8+'Programas e Observações'!$C$9)+M5203*'Programas e Observações'!$C$10)</f>
        <v>193201.2</v>
      </c>
      <c r="AI5203" s="20">
        <f>12*(J5203*'Programas e Observações'!$D$8+K5203*'Programas e Observações'!$D$9+L5203*('Programas e Observações'!$D$8+'Programas e Observações'!$D$9)+M5203*'Programas e Observações'!$D$10)</f>
        <v>358388.28</v>
      </c>
      <c r="AJ5203" s="13" t="s">
        <v>5169</v>
      </c>
      <c r="AK5203" s="13" t="s">
        <v>2398</v>
      </c>
    </row>
    <row r="5204" ht="15.75" customHeight="1">
      <c r="A5204" s="13" t="s">
        <v>19433</v>
      </c>
      <c r="B5204" s="13" t="s">
        <v>19434</v>
      </c>
      <c r="C5204" s="13" t="s">
        <v>19435</v>
      </c>
      <c r="D5204" s="13" t="s">
        <v>19355</v>
      </c>
      <c r="E5204" s="13" t="s">
        <v>19401</v>
      </c>
      <c r="F5204" s="13" t="s">
        <v>19402</v>
      </c>
      <c r="G5204" s="14">
        <v>91767.0</v>
      </c>
      <c r="H5204" s="16" t="b">
        <f>G5204&lt;'Programas e Observações'!$C$11</f>
        <v>0</v>
      </c>
      <c r="I5204" s="14">
        <v>372.0</v>
      </c>
      <c r="J5204" s="14">
        <v>133.0</v>
      </c>
      <c r="K5204" s="14">
        <v>30.0</v>
      </c>
      <c r="L5204" s="14">
        <v>66.0</v>
      </c>
      <c r="M5204" s="14">
        <v>7.0</v>
      </c>
      <c r="N5204" s="14">
        <v>1327.0</v>
      </c>
      <c r="O5204" s="14">
        <v>15.0</v>
      </c>
      <c r="P5204" s="14">
        <v>0.0</v>
      </c>
      <c r="Q5204" s="14">
        <v>296.0</v>
      </c>
      <c r="R5204" s="17">
        <f t="shared" si="1"/>
        <v>4.05374481</v>
      </c>
      <c r="S5204" s="17">
        <f t="shared" si="2"/>
        <v>1.449322741</v>
      </c>
      <c r="T5204" s="17">
        <f t="shared" si="3"/>
        <v>0.3269149041</v>
      </c>
      <c r="U5204" s="17">
        <f t="shared" si="4"/>
        <v>0.7192127889</v>
      </c>
      <c r="V5204" s="17">
        <f t="shared" si="5"/>
        <v>0.07628014428</v>
      </c>
      <c r="W5204" s="17">
        <f t="shared" si="6"/>
        <v>14.46053592</v>
      </c>
      <c r="X5204" s="17">
        <f t="shared" si="7"/>
        <v>0.163457452</v>
      </c>
      <c r="Y5204" s="14">
        <f t="shared" si="8"/>
        <v>4016</v>
      </c>
      <c r="Z5204" s="14">
        <f t="shared" si="9"/>
        <v>2618</v>
      </c>
      <c r="AA5204" s="14">
        <f t="shared" si="10"/>
        <v>170</v>
      </c>
      <c r="AB5204" s="14">
        <f t="shared" si="11"/>
        <v>587</v>
      </c>
      <c r="AC5204" s="14">
        <f t="shared" si="12"/>
        <v>232</v>
      </c>
      <c r="AD5204" s="14">
        <f t="shared" si="13"/>
        <v>2722</v>
      </c>
      <c r="AE5204" s="14">
        <f t="shared" si="14"/>
        <v>109</v>
      </c>
      <c r="AF5204" s="14">
        <f t="shared" si="15"/>
        <v>2</v>
      </c>
      <c r="AG5204" s="17">
        <f t="shared" si="16"/>
        <v>21.49697297</v>
      </c>
      <c r="AH5204" s="20">
        <f>12*(J5204*'Programas e Observações'!$C$8+K5204*'Programas e Observações'!$C$9+L5204*('Programas e Observações'!$C$8+'Programas e Observações'!$C$9)+M5204*'Programas e Observações'!$C$10)</f>
        <v>92114.76</v>
      </c>
      <c r="AI5204" s="20">
        <f>12*(J5204*'Programas e Observações'!$D$8+K5204*'Programas e Observações'!$D$9+L5204*('Programas e Observações'!$D$8+'Programas e Observações'!$D$9)+M5204*'Programas e Observações'!$D$10)</f>
        <v>165856.68</v>
      </c>
      <c r="AJ5204" s="13" t="s">
        <v>17251</v>
      </c>
      <c r="AK5204" s="13" t="s">
        <v>1867</v>
      </c>
    </row>
    <row r="5205" ht="15.75" customHeight="1">
      <c r="A5205" s="13" t="s">
        <v>19436</v>
      </c>
      <c r="B5205" s="13" t="s">
        <v>19437</v>
      </c>
      <c r="C5205" s="13" t="s">
        <v>19438</v>
      </c>
      <c r="D5205" s="13" t="s">
        <v>19355</v>
      </c>
      <c r="E5205" s="13" t="s">
        <v>19393</v>
      </c>
      <c r="F5205" s="13" t="s">
        <v>19394</v>
      </c>
      <c r="G5205" s="14">
        <v>15808.0</v>
      </c>
      <c r="H5205" s="16" t="b">
        <f>G5205&lt;'Programas e Observações'!$C$11</f>
        <v>1</v>
      </c>
      <c r="I5205" s="14">
        <v>3.0</v>
      </c>
      <c r="J5205" s="14">
        <v>2.0</v>
      </c>
      <c r="K5205" s="14">
        <v>0.0</v>
      </c>
      <c r="L5205" s="14">
        <v>1.0</v>
      </c>
      <c r="M5205" s="14">
        <v>0.0</v>
      </c>
      <c r="N5205" s="14">
        <v>102.0</v>
      </c>
      <c r="O5205" s="14">
        <v>11.0</v>
      </c>
      <c r="P5205" s="14">
        <v>0.0</v>
      </c>
      <c r="Q5205" s="14"/>
      <c r="R5205" s="17">
        <f t="shared" si="1"/>
        <v>0.1897773279</v>
      </c>
      <c r="S5205" s="17">
        <f t="shared" si="2"/>
        <v>0.1265182186</v>
      </c>
      <c r="T5205" s="17">
        <f t="shared" si="3"/>
        <v>0</v>
      </c>
      <c r="U5205" s="17">
        <f t="shared" si="4"/>
        <v>0.06325910931</v>
      </c>
      <c r="V5205" s="17">
        <f t="shared" si="5"/>
        <v>0</v>
      </c>
      <c r="W5205" s="17">
        <f t="shared" si="6"/>
        <v>6.45242915</v>
      </c>
      <c r="X5205" s="17">
        <f t="shared" si="7"/>
        <v>0.6958502024</v>
      </c>
      <c r="Y5205" s="14">
        <f t="shared" si="8"/>
        <v>2719</v>
      </c>
      <c r="Z5205" s="14">
        <f t="shared" si="9"/>
        <v>1060</v>
      </c>
      <c r="AA5205" s="14">
        <f t="shared" si="10"/>
        <v>252</v>
      </c>
      <c r="AB5205" s="14">
        <f t="shared" si="11"/>
        <v>673</v>
      </c>
      <c r="AC5205" s="14">
        <f t="shared" si="12"/>
        <v>192</v>
      </c>
      <c r="AD5205" s="14">
        <f t="shared" si="13"/>
        <v>1082</v>
      </c>
      <c r="AE5205" s="14">
        <f t="shared" si="14"/>
        <v>112</v>
      </c>
      <c r="AF5205" s="14">
        <f t="shared" si="15"/>
        <v>4</v>
      </c>
      <c r="AG5205" s="17">
        <f t="shared" si="16"/>
        <v>18.16614776</v>
      </c>
      <c r="AH5205" s="20">
        <f>12*(J5205*'Programas e Observações'!$C$8+K5205*'Programas e Observações'!$C$9+L5205*('Programas e Observações'!$C$8+'Programas e Observações'!$C$9)+M5205*'Programas e Observações'!$C$10)</f>
        <v>1105.2</v>
      </c>
      <c r="AI5205" s="20">
        <f>12*(J5205*'Programas e Observações'!$D$8+K5205*'Programas e Observações'!$D$9+L5205*('Programas e Observações'!$D$8+'Programas e Observações'!$D$9)+M5205*'Programas e Observações'!$D$10)</f>
        <v>2205.72</v>
      </c>
      <c r="AJ5205" s="13" t="s">
        <v>2299</v>
      </c>
      <c r="AK5205" s="13" t="s">
        <v>323</v>
      </c>
    </row>
    <row r="5206" ht="15.75" customHeight="1">
      <c r="A5206" s="13" t="s">
        <v>19439</v>
      </c>
      <c r="B5206" s="13" t="s">
        <v>19440</v>
      </c>
      <c r="C5206" s="13" t="s">
        <v>19441</v>
      </c>
      <c r="D5206" s="13" t="s">
        <v>19355</v>
      </c>
      <c r="E5206" s="13" t="s">
        <v>19406</v>
      </c>
      <c r="F5206" s="13" t="s">
        <v>19407</v>
      </c>
      <c r="G5206" s="14">
        <v>51722.0</v>
      </c>
      <c r="H5206" s="16" t="b">
        <f>G5206&lt;'Programas e Observações'!$C$11</f>
        <v>0</v>
      </c>
      <c r="I5206" s="14">
        <v>0.0</v>
      </c>
      <c r="J5206" s="14">
        <v>0.0</v>
      </c>
      <c r="K5206" s="14">
        <v>0.0</v>
      </c>
      <c r="L5206" s="14">
        <v>0.0</v>
      </c>
      <c r="M5206" s="14">
        <v>0.0</v>
      </c>
      <c r="N5206" s="14">
        <v>264.0</v>
      </c>
      <c r="O5206" s="14">
        <v>39.0</v>
      </c>
      <c r="P5206" s="14">
        <v>2.0</v>
      </c>
      <c r="Q5206" s="14"/>
      <c r="R5206" s="17">
        <f t="shared" si="1"/>
        <v>0</v>
      </c>
      <c r="S5206" s="17">
        <f t="shared" si="2"/>
        <v>0</v>
      </c>
      <c r="T5206" s="17">
        <f t="shared" si="3"/>
        <v>0</v>
      </c>
      <c r="U5206" s="17">
        <f t="shared" si="4"/>
        <v>0</v>
      </c>
      <c r="V5206" s="17">
        <f t="shared" si="5"/>
        <v>0</v>
      </c>
      <c r="W5206" s="17">
        <f t="shared" si="6"/>
        <v>5.104210974</v>
      </c>
      <c r="X5206" s="17">
        <f t="shared" si="7"/>
        <v>0.7540311666</v>
      </c>
      <c r="Y5206" s="14">
        <f t="shared" si="8"/>
        <v>2279</v>
      </c>
      <c r="Z5206" s="14">
        <f t="shared" si="9"/>
        <v>1148</v>
      </c>
      <c r="AA5206" s="14">
        <f t="shared" si="10"/>
        <v>229</v>
      </c>
      <c r="AB5206" s="14">
        <f t="shared" si="11"/>
        <v>475</v>
      </c>
      <c r="AC5206" s="14">
        <f t="shared" si="12"/>
        <v>136</v>
      </c>
      <c r="AD5206" s="14">
        <f t="shared" si="13"/>
        <v>2283</v>
      </c>
      <c r="AE5206" s="14">
        <f t="shared" si="14"/>
        <v>224</v>
      </c>
      <c r="AF5206" s="14">
        <f t="shared" si="15"/>
        <v>6</v>
      </c>
      <c r="AG5206" s="17">
        <f t="shared" si="16"/>
        <v>8.403981105</v>
      </c>
      <c r="AH5206" s="20">
        <f>12*(J5206*'Programas e Observações'!$C$8+K5206*'Programas e Observações'!$C$9+L5206*('Programas e Observações'!$C$8+'Programas e Observações'!$C$9)+M5206*'Programas e Observações'!$C$10)</f>
        <v>0</v>
      </c>
      <c r="AI5206" s="20">
        <f>12*(J5206*'Programas e Observações'!$D$8+K5206*'Programas e Observações'!$D$9+L5206*('Programas e Observações'!$D$8+'Programas e Observações'!$D$9)+M5206*'Programas e Observações'!$D$10)</f>
        <v>0</v>
      </c>
      <c r="AJ5206" s="13" t="s">
        <v>342</v>
      </c>
      <c r="AK5206" s="13" t="s">
        <v>343</v>
      </c>
    </row>
    <row r="5207" ht="15.75" customHeight="1">
      <c r="A5207" s="13" t="s">
        <v>19442</v>
      </c>
      <c r="B5207" s="13" t="s">
        <v>19443</v>
      </c>
      <c r="C5207" s="13" t="s">
        <v>19444</v>
      </c>
      <c r="D5207" s="13" t="s">
        <v>19355</v>
      </c>
      <c r="E5207" s="13" t="s">
        <v>19370</v>
      </c>
      <c r="F5207" s="13" t="s">
        <v>19371</v>
      </c>
      <c r="G5207" s="14">
        <v>49053.0</v>
      </c>
      <c r="H5207" s="16" t="b">
        <f>G5207&lt;'Programas e Observações'!$C$11</f>
        <v>0</v>
      </c>
      <c r="I5207" s="14">
        <v>416.0</v>
      </c>
      <c r="J5207" s="14">
        <v>162.0</v>
      </c>
      <c r="K5207" s="14">
        <v>54.0</v>
      </c>
      <c r="L5207" s="14">
        <v>71.0</v>
      </c>
      <c r="M5207" s="14">
        <v>29.0</v>
      </c>
      <c r="N5207" s="14">
        <v>631.0</v>
      </c>
      <c r="O5207" s="14">
        <v>60.0</v>
      </c>
      <c r="P5207" s="14">
        <v>1.0</v>
      </c>
      <c r="Q5207" s="14"/>
      <c r="R5207" s="17">
        <f t="shared" si="1"/>
        <v>8.480623</v>
      </c>
      <c r="S5207" s="17">
        <f t="shared" si="2"/>
        <v>3.302550303</v>
      </c>
      <c r="T5207" s="17">
        <f t="shared" si="3"/>
        <v>1.100850101</v>
      </c>
      <c r="U5207" s="17">
        <f t="shared" si="4"/>
        <v>1.447414022</v>
      </c>
      <c r="V5207" s="17">
        <f t="shared" si="5"/>
        <v>0.5911972764</v>
      </c>
      <c r="W5207" s="17">
        <f t="shared" si="6"/>
        <v>12.86363729</v>
      </c>
      <c r="X5207" s="17">
        <f t="shared" si="7"/>
        <v>1.223166779</v>
      </c>
      <c r="Y5207" s="14">
        <f t="shared" si="8"/>
        <v>18814</v>
      </c>
      <c r="Z5207" s="14">
        <f t="shared" si="9"/>
        <v>8406</v>
      </c>
      <c r="AA5207" s="14">
        <f t="shared" si="10"/>
        <v>2163</v>
      </c>
      <c r="AB5207" s="14">
        <f t="shared" si="11"/>
        <v>5065</v>
      </c>
      <c r="AC5207" s="14">
        <f t="shared" si="12"/>
        <v>910</v>
      </c>
      <c r="AD5207" s="14">
        <f t="shared" si="13"/>
        <v>5991</v>
      </c>
      <c r="AE5207" s="14">
        <f t="shared" si="14"/>
        <v>1175</v>
      </c>
      <c r="AF5207" s="14">
        <f t="shared" si="15"/>
        <v>40</v>
      </c>
      <c r="AG5207" s="17">
        <f t="shared" si="16"/>
        <v>30.71342517</v>
      </c>
      <c r="AH5207" s="20">
        <f>12*(J5207*'Programas e Observações'!$C$8+K5207*'Programas e Observações'!$C$9+L5207*('Programas e Observações'!$C$8+'Programas e Observações'!$C$9)+M5207*'Programas e Observações'!$C$10)</f>
        <v>125239.92</v>
      </c>
      <c r="AI5207" s="20">
        <f>12*(J5207*'Programas e Observações'!$D$8+K5207*'Programas e Observações'!$D$9+L5207*('Programas e Observações'!$D$8+'Programas e Observações'!$D$9)+M5207*'Programas e Observações'!$D$10)</f>
        <v>212150.16</v>
      </c>
      <c r="AJ5207" s="13" t="s">
        <v>4177</v>
      </c>
      <c r="AK5207" s="13" t="s">
        <v>2042</v>
      </c>
    </row>
    <row r="5208" ht="15.75" customHeight="1">
      <c r="A5208" s="13" t="s">
        <v>19445</v>
      </c>
      <c r="B5208" s="13" t="s">
        <v>19446</v>
      </c>
      <c r="C5208" s="13" t="s">
        <v>19447</v>
      </c>
      <c r="D5208" s="13" t="s">
        <v>19355</v>
      </c>
      <c r="E5208" s="13" t="s">
        <v>19448</v>
      </c>
      <c r="F5208" s="13" t="s">
        <v>19449</v>
      </c>
      <c r="G5208" s="14">
        <v>9946.0</v>
      </c>
      <c r="H5208" s="16" t="b">
        <f>G5208&lt;'Programas e Observações'!$C$11</f>
        <v>1</v>
      </c>
      <c r="I5208" s="14">
        <v>0.0</v>
      </c>
      <c r="J5208" s="14">
        <v>0.0</v>
      </c>
      <c r="K5208" s="14">
        <v>0.0</v>
      </c>
      <c r="L5208" s="14">
        <v>0.0</v>
      </c>
      <c r="M5208" s="14">
        <v>0.0</v>
      </c>
      <c r="N5208" s="14">
        <v>79.0</v>
      </c>
      <c r="O5208" s="14">
        <v>5.0</v>
      </c>
      <c r="P5208" s="14">
        <v>0.0</v>
      </c>
      <c r="Q5208" s="14"/>
      <c r="R5208" s="17">
        <f t="shared" si="1"/>
        <v>0</v>
      </c>
      <c r="S5208" s="17">
        <f t="shared" si="2"/>
        <v>0</v>
      </c>
      <c r="T5208" s="17">
        <f t="shared" si="3"/>
        <v>0</v>
      </c>
      <c r="U5208" s="17">
        <f t="shared" si="4"/>
        <v>0</v>
      </c>
      <c r="V5208" s="17">
        <f t="shared" si="5"/>
        <v>0</v>
      </c>
      <c r="W5208" s="17">
        <f t="shared" si="6"/>
        <v>7.942891615</v>
      </c>
      <c r="X5208" s="17">
        <f t="shared" si="7"/>
        <v>0.5027146592</v>
      </c>
      <c r="Y5208" s="14">
        <f t="shared" si="8"/>
        <v>1327</v>
      </c>
      <c r="Z5208" s="14">
        <f t="shared" si="9"/>
        <v>758</v>
      </c>
      <c r="AA5208" s="14">
        <f t="shared" si="10"/>
        <v>110</v>
      </c>
      <c r="AB5208" s="14">
        <f t="shared" si="11"/>
        <v>267</v>
      </c>
      <c r="AC5208" s="14">
        <f t="shared" si="12"/>
        <v>32</v>
      </c>
      <c r="AD5208" s="14">
        <f t="shared" si="13"/>
        <v>1031</v>
      </c>
      <c r="AE5208" s="14">
        <f t="shared" si="14"/>
        <v>121</v>
      </c>
      <c r="AF5208" s="14">
        <f t="shared" si="15"/>
        <v>3</v>
      </c>
      <c r="AG5208" s="17">
        <f t="shared" si="16"/>
        <v>10.20015988</v>
      </c>
      <c r="AH5208" s="20">
        <f>12*(J5208*'Programas e Observações'!$C$8+K5208*'Programas e Observações'!$C$9+L5208*('Programas e Observações'!$C$8+'Programas e Observações'!$C$9)+M5208*'Programas e Observações'!$C$10)</f>
        <v>0</v>
      </c>
      <c r="AI5208" s="20">
        <f>12*(J5208*'Programas e Observações'!$D$8+K5208*'Programas e Observações'!$D$9+L5208*('Programas e Observações'!$D$8+'Programas e Observações'!$D$9)+M5208*'Programas e Observações'!$D$10)</f>
        <v>0</v>
      </c>
      <c r="AJ5208" s="13" t="s">
        <v>342</v>
      </c>
      <c r="AK5208" s="13" t="s">
        <v>343</v>
      </c>
    </row>
    <row r="5209" ht="15.75" customHeight="1">
      <c r="A5209" s="13" t="s">
        <v>19450</v>
      </c>
      <c r="B5209" s="13" t="s">
        <v>19451</v>
      </c>
      <c r="C5209" s="13" t="s">
        <v>19452</v>
      </c>
      <c r="D5209" s="13" t="s">
        <v>19355</v>
      </c>
      <c r="E5209" s="13" t="s">
        <v>19453</v>
      </c>
      <c r="F5209" s="13" t="s">
        <v>19454</v>
      </c>
      <c r="G5209" s="14">
        <v>4451.0</v>
      </c>
      <c r="H5209" s="16" t="b">
        <f>G5209&lt;'Programas e Observações'!$C$11</f>
        <v>1</v>
      </c>
      <c r="I5209" s="14">
        <v>1.0</v>
      </c>
      <c r="J5209" s="14">
        <v>0.0</v>
      </c>
      <c r="K5209" s="14">
        <v>1.0</v>
      </c>
      <c r="L5209" s="14">
        <v>0.0</v>
      </c>
      <c r="M5209" s="14">
        <v>0.0</v>
      </c>
      <c r="N5209" s="14">
        <v>9.0</v>
      </c>
      <c r="O5209" s="14">
        <v>3.0</v>
      </c>
      <c r="P5209" s="14">
        <v>0.0</v>
      </c>
      <c r="Q5209" s="14"/>
      <c r="R5209" s="17">
        <f t="shared" si="1"/>
        <v>0.2246686138</v>
      </c>
      <c r="S5209" s="17">
        <f t="shared" si="2"/>
        <v>0</v>
      </c>
      <c r="T5209" s="17">
        <f t="shared" si="3"/>
        <v>0.2246686138</v>
      </c>
      <c r="U5209" s="17">
        <f t="shared" si="4"/>
        <v>0</v>
      </c>
      <c r="V5209" s="17">
        <f t="shared" si="5"/>
        <v>0</v>
      </c>
      <c r="W5209" s="17">
        <f t="shared" si="6"/>
        <v>2.022017524</v>
      </c>
      <c r="X5209" s="17">
        <f t="shared" si="7"/>
        <v>0.6740058414</v>
      </c>
      <c r="Y5209" s="14">
        <f t="shared" si="8"/>
        <v>194</v>
      </c>
      <c r="Z5209" s="14">
        <f t="shared" si="9"/>
        <v>107</v>
      </c>
      <c r="AA5209" s="14">
        <f t="shared" si="10"/>
        <v>11</v>
      </c>
      <c r="AB5209" s="14">
        <f t="shared" si="11"/>
        <v>24</v>
      </c>
      <c r="AC5209" s="14">
        <f t="shared" si="12"/>
        <v>6</v>
      </c>
      <c r="AD5209" s="14">
        <f t="shared" si="13"/>
        <v>313</v>
      </c>
      <c r="AE5209" s="14">
        <f t="shared" si="14"/>
        <v>35</v>
      </c>
      <c r="AF5209" s="14">
        <f t="shared" si="15"/>
        <v>1</v>
      </c>
      <c r="AG5209" s="17">
        <f t="shared" si="16"/>
        <v>2.105925902</v>
      </c>
      <c r="AH5209" s="20">
        <f>12*(J5209*'Programas e Observações'!$C$8+K5209*'Programas e Observações'!$C$9+L5209*('Programas e Observações'!$C$8+'Programas e Observações'!$C$9)+M5209*'Programas e Observações'!$C$10)</f>
        <v>509.4</v>
      </c>
      <c r="AI5209" s="20">
        <f>12*(J5209*'Programas e Observações'!$D$8+K5209*'Programas e Observações'!$D$9+L5209*('Programas e Observações'!$D$8+'Programas e Observações'!$D$9)+M5209*'Programas e Observações'!$D$10)</f>
        <v>531</v>
      </c>
      <c r="AJ5209" s="13" t="s">
        <v>594</v>
      </c>
      <c r="AK5209" s="13" t="s">
        <v>323</v>
      </c>
    </row>
    <row r="5210" ht="15.75" customHeight="1">
      <c r="A5210" s="13" t="s">
        <v>19455</v>
      </c>
      <c r="B5210" s="13" t="s">
        <v>19456</v>
      </c>
      <c r="C5210" s="13" t="s">
        <v>7566</v>
      </c>
      <c r="D5210" s="13" t="s">
        <v>19355</v>
      </c>
      <c r="E5210" s="13" t="s">
        <v>19360</v>
      </c>
      <c r="F5210" s="13" t="s">
        <v>19361</v>
      </c>
      <c r="G5210" s="14">
        <v>28324.0</v>
      </c>
      <c r="H5210" s="16" t="b">
        <f>G5210&lt;'Programas e Observações'!$C$11</f>
        <v>0</v>
      </c>
      <c r="I5210" s="14">
        <v>291.0</v>
      </c>
      <c r="J5210" s="14">
        <v>101.0</v>
      </c>
      <c r="K5210" s="14">
        <v>38.0</v>
      </c>
      <c r="L5210" s="14">
        <v>47.0</v>
      </c>
      <c r="M5210" s="14">
        <v>33.0</v>
      </c>
      <c r="N5210" s="14">
        <v>324.0</v>
      </c>
      <c r="O5210" s="14">
        <v>22.0</v>
      </c>
      <c r="P5210" s="14">
        <v>1.0</v>
      </c>
      <c r="Q5210" s="14"/>
      <c r="R5210" s="17">
        <f t="shared" si="1"/>
        <v>10.2739726</v>
      </c>
      <c r="S5210" s="17">
        <f t="shared" si="2"/>
        <v>3.565880525</v>
      </c>
      <c r="T5210" s="17">
        <f t="shared" si="3"/>
        <v>1.341618415</v>
      </c>
      <c r="U5210" s="17">
        <f t="shared" si="4"/>
        <v>1.659370145</v>
      </c>
      <c r="V5210" s="17">
        <f t="shared" si="5"/>
        <v>1.165089677</v>
      </c>
      <c r="W5210" s="17">
        <f t="shared" si="6"/>
        <v>11.43906228</v>
      </c>
      <c r="X5210" s="17">
        <f t="shared" si="7"/>
        <v>0.7767264511</v>
      </c>
      <c r="Y5210" s="14">
        <f t="shared" si="8"/>
        <v>625</v>
      </c>
      <c r="Z5210" s="14">
        <f t="shared" si="9"/>
        <v>174</v>
      </c>
      <c r="AA5210" s="14">
        <f t="shared" si="10"/>
        <v>44</v>
      </c>
      <c r="AB5210" s="14">
        <f t="shared" si="11"/>
        <v>72</v>
      </c>
      <c r="AC5210" s="14">
        <f t="shared" si="12"/>
        <v>38</v>
      </c>
      <c r="AD5210" s="14">
        <f t="shared" si="13"/>
        <v>910</v>
      </c>
      <c r="AE5210" s="14">
        <f t="shared" si="14"/>
        <v>91</v>
      </c>
      <c r="AF5210" s="14">
        <f t="shared" si="15"/>
        <v>3</v>
      </c>
      <c r="AG5210" s="17">
        <f t="shared" si="16"/>
        <v>4.791364811</v>
      </c>
      <c r="AH5210" s="20">
        <f>12*(J5210*'Programas e Observações'!$C$8+K5210*'Programas e Observações'!$C$9+L5210*('Programas e Observações'!$C$8+'Programas e Observações'!$C$9)+M5210*'Programas e Observações'!$C$10)</f>
        <v>90092.04</v>
      </c>
      <c r="AI5210" s="20">
        <f>12*(J5210*'Programas e Observações'!$D$8+K5210*'Programas e Observações'!$D$9+L5210*('Programas e Observações'!$D$8+'Programas e Observações'!$D$9)+M5210*'Programas e Observações'!$D$10)</f>
        <v>145626</v>
      </c>
      <c r="AJ5210" s="13" t="s">
        <v>12875</v>
      </c>
      <c r="AK5210" s="13" t="s">
        <v>4934</v>
      </c>
    </row>
    <row r="5211" ht="15.75" customHeight="1">
      <c r="A5211" s="13" t="s">
        <v>19457</v>
      </c>
      <c r="B5211" s="13" t="s">
        <v>19458</v>
      </c>
      <c r="C5211" s="13" t="s">
        <v>19459</v>
      </c>
      <c r="D5211" s="13" t="s">
        <v>19355</v>
      </c>
      <c r="E5211" s="13" t="s">
        <v>19365</v>
      </c>
      <c r="F5211" s="13" t="s">
        <v>19366</v>
      </c>
      <c r="G5211" s="14">
        <v>10260.0</v>
      </c>
      <c r="H5211" s="16" t="b">
        <f>G5211&lt;'Programas e Observações'!$C$11</f>
        <v>1</v>
      </c>
      <c r="I5211" s="14">
        <v>412.0</v>
      </c>
      <c r="J5211" s="14">
        <v>285.0</v>
      </c>
      <c r="K5211" s="14">
        <v>13.0</v>
      </c>
      <c r="L5211" s="14">
        <v>41.0</v>
      </c>
      <c r="M5211" s="14">
        <v>10.0</v>
      </c>
      <c r="N5211" s="14">
        <v>50.0</v>
      </c>
      <c r="O5211" s="14">
        <v>15.0</v>
      </c>
      <c r="P5211" s="14">
        <v>0.0</v>
      </c>
      <c r="Q5211" s="14"/>
      <c r="R5211" s="17">
        <f t="shared" si="1"/>
        <v>40.15594542</v>
      </c>
      <c r="S5211" s="17">
        <f t="shared" si="2"/>
        <v>27.77777778</v>
      </c>
      <c r="T5211" s="17">
        <f t="shared" si="3"/>
        <v>1.26705653</v>
      </c>
      <c r="U5211" s="17">
        <f t="shared" si="4"/>
        <v>3.996101365</v>
      </c>
      <c r="V5211" s="17">
        <f t="shared" si="5"/>
        <v>0.9746588694</v>
      </c>
      <c r="W5211" s="17">
        <f t="shared" si="6"/>
        <v>4.873294347</v>
      </c>
      <c r="X5211" s="17">
        <f t="shared" si="7"/>
        <v>1.461988304</v>
      </c>
      <c r="Y5211" s="14">
        <f t="shared" si="8"/>
        <v>2015</v>
      </c>
      <c r="Z5211" s="14">
        <f t="shared" si="9"/>
        <v>1056</v>
      </c>
      <c r="AA5211" s="14">
        <f t="shared" si="10"/>
        <v>105</v>
      </c>
      <c r="AB5211" s="14">
        <f t="shared" si="11"/>
        <v>330</v>
      </c>
      <c r="AC5211" s="14">
        <f t="shared" si="12"/>
        <v>63</v>
      </c>
      <c r="AD5211" s="14">
        <f t="shared" si="13"/>
        <v>1131</v>
      </c>
      <c r="AE5211" s="14">
        <f t="shared" si="14"/>
        <v>166</v>
      </c>
      <c r="AF5211" s="14">
        <f t="shared" si="15"/>
        <v>3</v>
      </c>
      <c r="AG5211" s="17">
        <f t="shared" si="16"/>
        <v>17.37068966</v>
      </c>
      <c r="AH5211" s="20">
        <f>12*(J5211*'Programas e Observações'!$C$8+K5211*'Programas e Observações'!$C$9+L5211*('Programas e Observações'!$C$8+'Programas e Observações'!$C$9)+M5211*'Programas e Observações'!$C$10)</f>
        <v>97524</v>
      </c>
      <c r="AI5211" s="20">
        <f>12*(J5211*'Programas e Observações'!$D$8+K5211*'Programas e Observações'!$D$9+L5211*('Programas e Observações'!$D$8+'Programas e Observações'!$D$9)+M5211*'Programas e Observações'!$D$10)</f>
        <v>216075.84</v>
      </c>
      <c r="AJ5211" s="13" t="s">
        <v>13627</v>
      </c>
      <c r="AK5211" s="13" t="s">
        <v>3514</v>
      </c>
    </row>
    <row r="5212" ht="15.75" customHeight="1">
      <c r="A5212" s="13" t="s">
        <v>19460</v>
      </c>
      <c r="B5212" s="13" t="s">
        <v>19461</v>
      </c>
      <c r="C5212" s="13" t="s">
        <v>19462</v>
      </c>
      <c r="D5212" s="13" t="s">
        <v>19355</v>
      </c>
      <c r="E5212" s="13" t="s">
        <v>19411</v>
      </c>
      <c r="F5212" s="13" t="s">
        <v>19412</v>
      </c>
      <c r="G5212" s="14">
        <v>7392.0</v>
      </c>
      <c r="H5212" s="16" t="b">
        <f>G5212&lt;'Programas e Observações'!$C$11</f>
        <v>1</v>
      </c>
      <c r="I5212" s="14">
        <v>156.0</v>
      </c>
      <c r="J5212" s="14">
        <v>118.0</v>
      </c>
      <c r="K5212" s="14">
        <v>2.0</v>
      </c>
      <c r="L5212" s="14">
        <v>16.0</v>
      </c>
      <c r="M5212" s="14">
        <v>1.0</v>
      </c>
      <c r="N5212" s="14">
        <v>74.0</v>
      </c>
      <c r="O5212" s="14">
        <v>14.0</v>
      </c>
      <c r="P5212" s="14">
        <v>0.0</v>
      </c>
      <c r="Q5212" s="14"/>
      <c r="R5212" s="17">
        <f t="shared" si="1"/>
        <v>21.1038961</v>
      </c>
      <c r="S5212" s="17">
        <f t="shared" si="2"/>
        <v>15.96320346</v>
      </c>
      <c r="T5212" s="17">
        <f t="shared" si="3"/>
        <v>0.2705627706</v>
      </c>
      <c r="U5212" s="17">
        <f t="shared" si="4"/>
        <v>2.164502165</v>
      </c>
      <c r="V5212" s="17">
        <f t="shared" si="5"/>
        <v>0.1352813853</v>
      </c>
      <c r="W5212" s="17">
        <f t="shared" si="6"/>
        <v>10.01082251</v>
      </c>
      <c r="X5212" s="17">
        <f t="shared" si="7"/>
        <v>1.893939394</v>
      </c>
      <c r="Y5212" s="14">
        <f t="shared" si="8"/>
        <v>2647</v>
      </c>
      <c r="Z5212" s="14">
        <f t="shared" si="9"/>
        <v>1579</v>
      </c>
      <c r="AA5212" s="14">
        <f t="shared" si="10"/>
        <v>172</v>
      </c>
      <c r="AB5212" s="14">
        <f t="shared" si="11"/>
        <v>438</v>
      </c>
      <c r="AC5212" s="14">
        <f t="shared" si="12"/>
        <v>163</v>
      </c>
      <c r="AD5212" s="14">
        <f t="shared" si="13"/>
        <v>1378</v>
      </c>
      <c r="AE5212" s="14">
        <f t="shared" si="14"/>
        <v>153</v>
      </c>
      <c r="AF5212" s="14">
        <f t="shared" si="15"/>
        <v>3</v>
      </c>
      <c r="AG5212" s="17">
        <f t="shared" si="16"/>
        <v>18.11723156</v>
      </c>
      <c r="AH5212" s="20">
        <f>12*(J5212*'Programas e Observações'!$C$8+K5212*'Programas e Observações'!$C$9+L5212*('Programas e Observações'!$C$8+'Programas e Observações'!$C$9)+M5212*'Programas e Observações'!$C$10)</f>
        <v>36308.88</v>
      </c>
      <c r="AI5212" s="20">
        <f>12*(J5212*'Programas e Observações'!$D$8+K5212*'Programas e Observações'!$D$9+L5212*('Programas e Observações'!$D$8+'Programas e Observações'!$D$9)+M5212*'Programas e Observações'!$D$10)</f>
        <v>84903.72</v>
      </c>
      <c r="AJ5212" s="13" t="s">
        <v>1898</v>
      </c>
      <c r="AK5212" s="13" t="s">
        <v>441</v>
      </c>
    </row>
    <row r="5213" ht="15.75" customHeight="1">
      <c r="A5213" s="13" t="s">
        <v>19463</v>
      </c>
      <c r="B5213" s="13" t="s">
        <v>19464</v>
      </c>
      <c r="C5213" s="13" t="s">
        <v>19465</v>
      </c>
      <c r="D5213" s="13" t="s">
        <v>19355</v>
      </c>
      <c r="E5213" s="13" t="s">
        <v>19356</v>
      </c>
      <c r="F5213" s="13" t="s">
        <v>19357</v>
      </c>
      <c r="G5213" s="14">
        <v>19458.0</v>
      </c>
      <c r="H5213" s="16" t="b">
        <f>G5213&lt;'Programas e Observações'!$C$11</f>
        <v>1</v>
      </c>
      <c r="I5213" s="14">
        <v>648.0</v>
      </c>
      <c r="J5213" s="14">
        <v>264.0</v>
      </c>
      <c r="K5213" s="14">
        <v>89.0</v>
      </c>
      <c r="L5213" s="14">
        <v>106.0</v>
      </c>
      <c r="M5213" s="14">
        <v>23.0</v>
      </c>
      <c r="N5213" s="14">
        <v>164.0</v>
      </c>
      <c r="O5213" s="14">
        <v>22.0</v>
      </c>
      <c r="P5213" s="14">
        <v>1.0</v>
      </c>
      <c r="Q5213" s="14"/>
      <c r="R5213" s="17">
        <f t="shared" si="1"/>
        <v>33.30249769</v>
      </c>
      <c r="S5213" s="17">
        <f t="shared" si="2"/>
        <v>13.56768424</v>
      </c>
      <c r="T5213" s="17">
        <f t="shared" si="3"/>
        <v>4.573954158</v>
      </c>
      <c r="U5213" s="17">
        <f t="shared" si="4"/>
        <v>5.447630795</v>
      </c>
      <c r="V5213" s="17">
        <f t="shared" si="5"/>
        <v>1.182033097</v>
      </c>
      <c r="W5213" s="17">
        <f t="shared" si="6"/>
        <v>8.428409909</v>
      </c>
      <c r="X5213" s="17">
        <f t="shared" si="7"/>
        <v>1.130640354</v>
      </c>
      <c r="Y5213" s="14">
        <f t="shared" si="8"/>
        <v>25280</v>
      </c>
      <c r="Z5213" s="14">
        <f t="shared" si="9"/>
        <v>8240</v>
      </c>
      <c r="AA5213" s="14">
        <f t="shared" si="10"/>
        <v>3882</v>
      </c>
      <c r="AB5213" s="14">
        <f t="shared" si="11"/>
        <v>6392</v>
      </c>
      <c r="AC5213" s="14">
        <f t="shared" si="12"/>
        <v>1136</v>
      </c>
      <c r="AD5213" s="14">
        <f t="shared" si="13"/>
        <v>13299</v>
      </c>
      <c r="AE5213" s="14">
        <f t="shared" si="14"/>
        <v>1764</v>
      </c>
      <c r="AF5213" s="14">
        <f t="shared" si="15"/>
        <v>64</v>
      </c>
      <c r="AG5213" s="17">
        <f t="shared" si="16"/>
        <v>22.64072536</v>
      </c>
      <c r="AH5213" s="20">
        <f>12*(J5213*'Programas e Observações'!$C$8+K5213*'Programas e Observações'!$C$9+L5213*('Programas e Observações'!$C$8+'Programas e Observações'!$C$9)+M5213*'Programas e Observações'!$C$10)</f>
        <v>184942.44</v>
      </c>
      <c r="AI5213" s="20">
        <f>12*(J5213*'Programas e Observações'!$D$8+K5213*'Programas e Observações'!$D$9+L5213*('Programas e Observações'!$D$8+'Programas e Observações'!$D$9)+M5213*'Programas e Observações'!$D$10)</f>
        <v>322549.68</v>
      </c>
      <c r="AJ5213" s="13" t="s">
        <v>6598</v>
      </c>
      <c r="AK5213" s="13" t="s">
        <v>1291</v>
      </c>
    </row>
    <row r="5214" ht="15.75" customHeight="1">
      <c r="A5214" s="13" t="s">
        <v>19466</v>
      </c>
      <c r="B5214" s="13" t="s">
        <v>19467</v>
      </c>
      <c r="C5214" s="13" t="s">
        <v>19468</v>
      </c>
      <c r="D5214" s="13" t="s">
        <v>19355</v>
      </c>
      <c r="E5214" s="13" t="s">
        <v>19425</v>
      </c>
      <c r="F5214" s="13" t="s">
        <v>19426</v>
      </c>
      <c r="G5214" s="14">
        <v>9301.0</v>
      </c>
      <c r="H5214" s="16" t="b">
        <f>G5214&lt;'Programas e Observações'!$C$11</f>
        <v>1</v>
      </c>
      <c r="I5214" s="14">
        <v>139.0</v>
      </c>
      <c r="J5214" s="14">
        <v>125.0</v>
      </c>
      <c r="K5214" s="14">
        <v>2.0</v>
      </c>
      <c r="L5214" s="14">
        <v>5.0</v>
      </c>
      <c r="M5214" s="14">
        <v>5.0</v>
      </c>
      <c r="N5214" s="14">
        <v>205.0</v>
      </c>
      <c r="O5214" s="14">
        <v>14.0</v>
      </c>
      <c r="P5214" s="14">
        <v>0.0</v>
      </c>
      <c r="Q5214" s="14"/>
      <c r="R5214" s="17">
        <f t="shared" si="1"/>
        <v>14.94462961</v>
      </c>
      <c r="S5214" s="17">
        <f t="shared" si="2"/>
        <v>13.43941512</v>
      </c>
      <c r="T5214" s="17">
        <f t="shared" si="3"/>
        <v>0.2150306419</v>
      </c>
      <c r="U5214" s="17">
        <f t="shared" si="4"/>
        <v>0.5375766047</v>
      </c>
      <c r="V5214" s="17">
        <f t="shared" si="5"/>
        <v>0.5375766047</v>
      </c>
      <c r="W5214" s="17">
        <f t="shared" si="6"/>
        <v>22.04064079</v>
      </c>
      <c r="X5214" s="17">
        <f t="shared" si="7"/>
        <v>1.505214493</v>
      </c>
      <c r="Y5214" s="14">
        <f t="shared" si="8"/>
        <v>2180</v>
      </c>
      <c r="Z5214" s="14">
        <f t="shared" si="9"/>
        <v>1115</v>
      </c>
      <c r="AA5214" s="14">
        <f t="shared" si="10"/>
        <v>106</v>
      </c>
      <c r="AB5214" s="14">
        <f t="shared" si="11"/>
        <v>129</v>
      </c>
      <c r="AC5214" s="14">
        <f t="shared" si="12"/>
        <v>150</v>
      </c>
      <c r="AD5214" s="14">
        <f t="shared" si="13"/>
        <v>5191</v>
      </c>
      <c r="AE5214" s="14">
        <f t="shared" si="14"/>
        <v>712</v>
      </c>
      <c r="AF5214" s="14">
        <f t="shared" si="15"/>
        <v>4</v>
      </c>
      <c r="AG5214" s="17">
        <f t="shared" si="16"/>
        <v>3.63515697</v>
      </c>
      <c r="AH5214" s="20">
        <f>12*(J5214*'Programas e Observações'!$C$8+K5214*'Programas e Observações'!$C$9+L5214*('Programas e Observações'!$C$8+'Programas e Observações'!$C$9)+M5214*'Programas e Observações'!$C$10)</f>
        <v>32020.2</v>
      </c>
      <c r="AI5214" s="20">
        <f>12*(J5214*'Programas e Observações'!$D$8+K5214*'Programas e Observações'!$D$9+L5214*('Programas e Observações'!$D$8+'Programas e Observações'!$D$9)+M5214*'Programas e Observações'!$D$10)</f>
        <v>78996</v>
      </c>
      <c r="AJ5214" s="13" t="s">
        <v>8763</v>
      </c>
      <c r="AK5214" s="13" t="s">
        <v>348</v>
      </c>
    </row>
    <row r="5215" ht="15.75" customHeight="1">
      <c r="A5215" s="13" t="s">
        <v>19469</v>
      </c>
      <c r="B5215" s="13" t="s">
        <v>19470</v>
      </c>
      <c r="C5215" s="13" t="s">
        <v>19471</v>
      </c>
      <c r="D5215" s="13" t="s">
        <v>19355</v>
      </c>
      <c r="E5215" s="13" t="s">
        <v>19360</v>
      </c>
      <c r="F5215" s="13" t="s">
        <v>19361</v>
      </c>
      <c r="G5215" s="14">
        <v>6495.0</v>
      </c>
      <c r="H5215" s="16" t="b">
        <f>G5215&lt;'Programas e Observações'!$C$11</f>
        <v>1</v>
      </c>
      <c r="I5215" s="14">
        <v>1.0</v>
      </c>
      <c r="J5215" s="14">
        <v>0.0</v>
      </c>
      <c r="K5215" s="14">
        <v>0.0</v>
      </c>
      <c r="L5215" s="14">
        <v>0.0</v>
      </c>
      <c r="M5215" s="14">
        <v>1.0</v>
      </c>
      <c r="N5215" s="14">
        <v>4.0</v>
      </c>
      <c r="O5215" s="14">
        <v>5.0</v>
      </c>
      <c r="P5215" s="14">
        <v>0.0</v>
      </c>
      <c r="Q5215" s="14"/>
      <c r="R5215" s="17">
        <f t="shared" si="1"/>
        <v>0.1539645881</v>
      </c>
      <c r="S5215" s="17">
        <f t="shared" si="2"/>
        <v>0</v>
      </c>
      <c r="T5215" s="17">
        <f t="shared" si="3"/>
        <v>0</v>
      </c>
      <c r="U5215" s="17">
        <f t="shared" si="4"/>
        <v>0</v>
      </c>
      <c r="V5215" s="17">
        <f t="shared" si="5"/>
        <v>0.1539645881</v>
      </c>
      <c r="W5215" s="17">
        <f t="shared" si="6"/>
        <v>0.6158583526</v>
      </c>
      <c r="X5215" s="17">
        <f t="shared" si="7"/>
        <v>0.7698229407</v>
      </c>
      <c r="Y5215" s="14">
        <f t="shared" si="8"/>
        <v>625</v>
      </c>
      <c r="Z5215" s="14">
        <f t="shared" si="9"/>
        <v>174</v>
      </c>
      <c r="AA5215" s="14">
        <f t="shared" si="10"/>
        <v>44</v>
      </c>
      <c r="AB5215" s="14">
        <f t="shared" si="11"/>
        <v>72</v>
      </c>
      <c r="AC5215" s="14">
        <f t="shared" si="12"/>
        <v>38</v>
      </c>
      <c r="AD5215" s="14">
        <f t="shared" si="13"/>
        <v>910</v>
      </c>
      <c r="AE5215" s="14">
        <f t="shared" si="14"/>
        <v>91</v>
      </c>
      <c r="AF5215" s="14">
        <f t="shared" si="15"/>
        <v>3</v>
      </c>
      <c r="AG5215" s="17">
        <f t="shared" si="16"/>
        <v>4.791364811</v>
      </c>
      <c r="AH5215" s="20">
        <f>12*(J5215*'Programas e Observações'!$C$8+K5215*'Programas e Observações'!$C$9+L5215*('Programas e Observações'!$C$8+'Programas e Observações'!$C$9)+M5215*'Programas e Observações'!$C$10)</f>
        <v>527.28</v>
      </c>
      <c r="AI5215" s="20">
        <f>12*(J5215*'Programas e Observações'!$D$8+K5215*'Programas e Observações'!$D$9+L5215*('Programas e Observações'!$D$8+'Programas e Observações'!$D$9)+M5215*'Programas e Observações'!$D$10)</f>
        <v>541.56</v>
      </c>
      <c r="AJ5215" s="13" t="s">
        <v>342</v>
      </c>
      <c r="AK5215" s="13" t="s">
        <v>323</v>
      </c>
    </row>
    <row r="5216" ht="15.75" customHeight="1">
      <c r="A5216" s="13" t="s">
        <v>19472</v>
      </c>
      <c r="B5216" s="13" t="s">
        <v>19473</v>
      </c>
      <c r="C5216" s="13" t="s">
        <v>19474</v>
      </c>
      <c r="D5216" s="13" t="s">
        <v>19355</v>
      </c>
      <c r="E5216" s="13" t="s">
        <v>19475</v>
      </c>
      <c r="F5216" s="13" t="s">
        <v>19476</v>
      </c>
      <c r="G5216" s="14">
        <v>32054.0</v>
      </c>
      <c r="H5216" s="16" t="b">
        <f>G5216&lt;'Programas e Observações'!$C$11</f>
        <v>0</v>
      </c>
      <c r="I5216" s="14">
        <v>641.0</v>
      </c>
      <c r="J5216" s="14">
        <v>176.0</v>
      </c>
      <c r="K5216" s="14">
        <v>32.0</v>
      </c>
      <c r="L5216" s="14">
        <v>40.0</v>
      </c>
      <c r="M5216" s="14">
        <v>14.0</v>
      </c>
      <c r="N5216" s="14">
        <v>318.0</v>
      </c>
      <c r="O5216" s="14">
        <v>64.0</v>
      </c>
      <c r="P5216" s="14">
        <v>0.0</v>
      </c>
      <c r="Q5216" s="14"/>
      <c r="R5216" s="17">
        <f t="shared" si="1"/>
        <v>19.99750421</v>
      </c>
      <c r="S5216" s="17">
        <f t="shared" si="2"/>
        <v>5.490734386</v>
      </c>
      <c r="T5216" s="17">
        <f t="shared" si="3"/>
        <v>0.9983153429</v>
      </c>
      <c r="U5216" s="17">
        <f t="shared" si="4"/>
        <v>1.247894179</v>
      </c>
      <c r="V5216" s="17">
        <f t="shared" si="5"/>
        <v>0.4367629625</v>
      </c>
      <c r="W5216" s="17">
        <f t="shared" si="6"/>
        <v>9.92075872</v>
      </c>
      <c r="X5216" s="17">
        <f t="shared" si="7"/>
        <v>1.996630686</v>
      </c>
      <c r="Y5216" s="14">
        <f t="shared" si="8"/>
        <v>911</v>
      </c>
      <c r="Z5216" s="14">
        <f t="shared" si="9"/>
        <v>357</v>
      </c>
      <c r="AA5216" s="14">
        <f t="shared" si="10"/>
        <v>51</v>
      </c>
      <c r="AB5216" s="14">
        <f t="shared" si="11"/>
        <v>75</v>
      </c>
      <c r="AC5216" s="14">
        <f t="shared" si="12"/>
        <v>16</v>
      </c>
      <c r="AD5216" s="14">
        <f t="shared" si="13"/>
        <v>745</v>
      </c>
      <c r="AE5216" s="14">
        <f t="shared" si="14"/>
        <v>128</v>
      </c>
      <c r="AF5216" s="14">
        <f t="shared" si="15"/>
        <v>0</v>
      </c>
      <c r="AG5216" s="17">
        <f t="shared" si="16"/>
        <v>13.1283145</v>
      </c>
      <c r="AH5216" s="20">
        <f>12*(J5216*'Programas e Observações'!$C$8+K5216*'Programas e Observações'!$C$9+L5216*('Programas e Observações'!$C$8+'Programas e Observações'!$C$9)+M5216*'Programas e Observações'!$C$10)</f>
        <v>86956.32</v>
      </c>
      <c r="AI5216" s="20">
        <f>12*(J5216*'Programas e Observações'!$D$8+K5216*'Programas e Observações'!$D$9+L5216*('Programas e Observações'!$D$8+'Programas e Observações'!$D$9)+M5216*'Programas e Observações'!$D$10)</f>
        <v>166393.68</v>
      </c>
      <c r="AJ5216" s="13" t="s">
        <v>8798</v>
      </c>
      <c r="AK5216" s="13" t="s">
        <v>269</v>
      </c>
    </row>
    <row r="5217" ht="15.75" customHeight="1">
      <c r="A5217" s="13" t="s">
        <v>19477</v>
      </c>
      <c r="B5217" s="13" t="s">
        <v>19478</v>
      </c>
      <c r="C5217" s="13" t="s">
        <v>19479</v>
      </c>
      <c r="D5217" s="13" t="s">
        <v>19355</v>
      </c>
      <c r="E5217" s="13" t="s">
        <v>19411</v>
      </c>
      <c r="F5217" s="13" t="s">
        <v>19412</v>
      </c>
      <c r="G5217" s="14">
        <v>26026.0</v>
      </c>
      <c r="H5217" s="16" t="b">
        <f>G5217&lt;'Programas e Observações'!$C$11</f>
        <v>0</v>
      </c>
      <c r="I5217" s="14">
        <v>117.0</v>
      </c>
      <c r="J5217" s="14">
        <v>71.0</v>
      </c>
      <c r="K5217" s="14">
        <v>10.0</v>
      </c>
      <c r="L5217" s="14">
        <v>24.0</v>
      </c>
      <c r="M5217" s="14">
        <v>1.0</v>
      </c>
      <c r="N5217" s="14">
        <v>164.0</v>
      </c>
      <c r="O5217" s="14">
        <v>19.0</v>
      </c>
      <c r="P5217" s="14">
        <v>0.0</v>
      </c>
      <c r="Q5217" s="14"/>
      <c r="R5217" s="17">
        <f t="shared" si="1"/>
        <v>4.495504496</v>
      </c>
      <c r="S5217" s="17">
        <f t="shared" si="2"/>
        <v>2.72804119</v>
      </c>
      <c r="T5217" s="17">
        <f t="shared" si="3"/>
        <v>0.3842311535</v>
      </c>
      <c r="U5217" s="17">
        <f t="shared" si="4"/>
        <v>0.9221547683</v>
      </c>
      <c r="V5217" s="17">
        <f t="shared" si="5"/>
        <v>0.03842311535</v>
      </c>
      <c r="W5217" s="17">
        <f t="shared" si="6"/>
        <v>6.301390917</v>
      </c>
      <c r="X5217" s="17">
        <f t="shared" si="7"/>
        <v>0.7300391916</v>
      </c>
      <c r="Y5217" s="14">
        <f t="shared" si="8"/>
        <v>2647</v>
      </c>
      <c r="Z5217" s="14">
        <f t="shared" si="9"/>
        <v>1579</v>
      </c>
      <c r="AA5217" s="14">
        <f t="shared" si="10"/>
        <v>172</v>
      </c>
      <c r="AB5217" s="14">
        <f t="shared" si="11"/>
        <v>438</v>
      </c>
      <c r="AC5217" s="14">
        <f t="shared" si="12"/>
        <v>163</v>
      </c>
      <c r="AD5217" s="14">
        <f t="shared" si="13"/>
        <v>1378</v>
      </c>
      <c r="AE5217" s="14">
        <f t="shared" si="14"/>
        <v>153</v>
      </c>
      <c r="AF5217" s="14">
        <f t="shared" si="15"/>
        <v>3</v>
      </c>
      <c r="AG5217" s="17">
        <f t="shared" si="16"/>
        <v>18.11723156</v>
      </c>
      <c r="AH5217" s="20">
        <f>12*(J5217*'Programas e Observações'!$C$8+K5217*'Programas e Observações'!$C$9+L5217*('Programas e Observações'!$C$8+'Programas e Observações'!$C$9)+M5217*'Programas e Observações'!$C$10)</f>
        <v>36713.88</v>
      </c>
      <c r="AI5217" s="20">
        <f>12*(J5217*'Programas e Observações'!$D$8+K5217*'Programas e Observações'!$D$9+L5217*('Programas e Observações'!$D$8+'Programas e Observações'!$D$9)+M5217*'Programas e Observações'!$D$10)</f>
        <v>71628.36</v>
      </c>
      <c r="AJ5217" s="13" t="s">
        <v>1521</v>
      </c>
      <c r="AK5217" s="13" t="s">
        <v>845</v>
      </c>
    </row>
    <row r="5218" ht="15.75" customHeight="1">
      <c r="A5218" s="13" t="s">
        <v>19480</v>
      </c>
      <c r="B5218" s="13" t="s">
        <v>19481</v>
      </c>
      <c r="C5218" s="13" t="s">
        <v>19482</v>
      </c>
      <c r="D5218" s="13" t="s">
        <v>19355</v>
      </c>
      <c r="E5218" s="13" t="s">
        <v>19448</v>
      </c>
      <c r="F5218" s="13" t="s">
        <v>19449</v>
      </c>
      <c r="G5218" s="14">
        <v>18469.0</v>
      </c>
      <c r="H5218" s="16" t="b">
        <f>G5218&lt;'Programas e Observações'!$C$11</f>
        <v>1</v>
      </c>
      <c r="I5218" s="14">
        <v>689.0</v>
      </c>
      <c r="J5218" s="14">
        <v>407.0</v>
      </c>
      <c r="K5218" s="14">
        <v>71.0</v>
      </c>
      <c r="L5218" s="14">
        <v>170.0</v>
      </c>
      <c r="M5218" s="14">
        <v>23.0</v>
      </c>
      <c r="N5218" s="14">
        <v>189.0</v>
      </c>
      <c r="O5218" s="14">
        <v>25.0</v>
      </c>
      <c r="P5218" s="14">
        <v>0.0</v>
      </c>
      <c r="Q5218" s="14"/>
      <c r="R5218" s="17">
        <f t="shared" si="1"/>
        <v>37.30575559</v>
      </c>
      <c r="S5218" s="17">
        <f t="shared" si="2"/>
        <v>22.03692674</v>
      </c>
      <c r="T5218" s="17">
        <f t="shared" si="3"/>
        <v>3.844279604</v>
      </c>
      <c r="U5218" s="17">
        <f t="shared" si="4"/>
        <v>9.204613136</v>
      </c>
      <c r="V5218" s="17">
        <f t="shared" si="5"/>
        <v>1.245330012</v>
      </c>
      <c r="W5218" s="17">
        <f t="shared" si="6"/>
        <v>10.23336402</v>
      </c>
      <c r="X5218" s="17">
        <f t="shared" si="7"/>
        <v>1.353619579</v>
      </c>
      <c r="Y5218" s="14">
        <f t="shared" si="8"/>
        <v>1327</v>
      </c>
      <c r="Z5218" s="14">
        <f t="shared" si="9"/>
        <v>758</v>
      </c>
      <c r="AA5218" s="14">
        <f t="shared" si="10"/>
        <v>110</v>
      </c>
      <c r="AB5218" s="14">
        <f t="shared" si="11"/>
        <v>267</v>
      </c>
      <c r="AC5218" s="14">
        <f t="shared" si="12"/>
        <v>32</v>
      </c>
      <c r="AD5218" s="14">
        <f t="shared" si="13"/>
        <v>1031</v>
      </c>
      <c r="AE5218" s="14">
        <f t="shared" si="14"/>
        <v>121</v>
      </c>
      <c r="AF5218" s="14">
        <f t="shared" si="15"/>
        <v>3</v>
      </c>
      <c r="AG5218" s="17">
        <f t="shared" si="16"/>
        <v>10.20015988</v>
      </c>
      <c r="AH5218" s="20">
        <f>12*(J5218*'Programas e Observações'!$C$8+K5218*'Programas e Observações'!$C$9+L5218*('Programas e Observações'!$C$8+'Programas e Observações'!$C$9)+M5218*'Programas e Observações'!$C$10)</f>
        <v>249485.04</v>
      </c>
      <c r="AI5218" s="20">
        <f>12*(J5218*'Programas e Observações'!$D$8+K5218*'Programas e Observações'!$D$9+L5218*('Programas e Observações'!$D$8+'Programas e Observações'!$D$9)+M5218*'Programas e Observações'!$D$10)</f>
        <v>462531.36</v>
      </c>
      <c r="AJ5218" s="13" t="s">
        <v>1270</v>
      </c>
      <c r="AK5218" s="13" t="s">
        <v>2963</v>
      </c>
    </row>
    <row r="5219" ht="15.75" customHeight="1">
      <c r="A5219" s="13" t="s">
        <v>19483</v>
      </c>
      <c r="B5219" s="13" t="s">
        <v>19484</v>
      </c>
      <c r="C5219" s="13" t="s">
        <v>19485</v>
      </c>
      <c r="D5219" s="13" t="s">
        <v>19355</v>
      </c>
      <c r="E5219" s="13" t="s">
        <v>19453</v>
      </c>
      <c r="F5219" s="13" t="s">
        <v>19454</v>
      </c>
      <c r="G5219" s="14">
        <v>38460.0</v>
      </c>
      <c r="H5219" s="16" t="b">
        <f>G5219&lt;'Programas e Observações'!$C$11</f>
        <v>0</v>
      </c>
      <c r="I5219" s="14">
        <v>0.0</v>
      </c>
      <c r="J5219" s="14">
        <v>0.0</v>
      </c>
      <c r="K5219" s="14">
        <v>0.0</v>
      </c>
      <c r="L5219" s="14">
        <v>0.0</v>
      </c>
      <c r="M5219" s="14">
        <v>0.0</v>
      </c>
      <c r="N5219" s="14">
        <v>110.0</v>
      </c>
      <c r="O5219" s="14">
        <v>14.0</v>
      </c>
      <c r="P5219" s="14">
        <v>0.0</v>
      </c>
      <c r="Q5219" s="14"/>
      <c r="R5219" s="17">
        <f t="shared" si="1"/>
        <v>0</v>
      </c>
      <c r="S5219" s="17">
        <f t="shared" si="2"/>
        <v>0</v>
      </c>
      <c r="T5219" s="17">
        <f t="shared" si="3"/>
        <v>0</v>
      </c>
      <c r="U5219" s="17">
        <f t="shared" si="4"/>
        <v>0</v>
      </c>
      <c r="V5219" s="17">
        <f t="shared" si="5"/>
        <v>0</v>
      </c>
      <c r="W5219" s="17">
        <f t="shared" si="6"/>
        <v>2.860114405</v>
      </c>
      <c r="X5219" s="17">
        <f t="shared" si="7"/>
        <v>0.3640145606</v>
      </c>
      <c r="Y5219" s="14">
        <f t="shared" si="8"/>
        <v>194</v>
      </c>
      <c r="Z5219" s="14">
        <f t="shared" si="9"/>
        <v>107</v>
      </c>
      <c r="AA5219" s="14">
        <f t="shared" si="10"/>
        <v>11</v>
      </c>
      <c r="AB5219" s="14">
        <f t="shared" si="11"/>
        <v>24</v>
      </c>
      <c r="AC5219" s="14">
        <f t="shared" si="12"/>
        <v>6</v>
      </c>
      <c r="AD5219" s="14">
        <f t="shared" si="13"/>
        <v>313</v>
      </c>
      <c r="AE5219" s="14">
        <f t="shared" si="14"/>
        <v>35</v>
      </c>
      <c r="AF5219" s="14">
        <f t="shared" si="15"/>
        <v>1</v>
      </c>
      <c r="AG5219" s="17">
        <f t="shared" si="16"/>
        <v>2.105925902</v>
      </c>
      <c r="AH5219" s="20">
        <f>12*(J5219*'Programas e Observações'!$C$8+K5219*'Programas e Observações'!$C$9+L5219*('Programas e Observações'!$C$8+'Programas e Observações'!$C$9)+M5219*'Programas e Observações'!$C$10)</f>
        <v>0</v>
      </c>
      <c r="AI5219" s="20">
        <f>12*(J5219*'Programas e Observações'!$D$8+K5219*'Programas e Observações'!$D$9+L5219*('Programas e Observações'!$D$8+'Programas e Observações'!$D$9)+M5219*'Programas e Observações'!$D$10)</f>
        <v>0</v>
      </c>
      <c r="AJ5219" s="13" t="s">
        <v>342</v>
      </c>
      <c r="AK5219" s="13" t="s">
        <v>343</v>
      </c>
    </row>
    <row r="5220" ht="15.75" customHeight="1">
      <c r="A5220" s="13" t="s">
        <v>19486</v>
      </c>
      <c r="B5220" s="13" t="s">
        <v>19487</v>
      </c>
      <c r="C5220" s="13" t="s">
        <v>19488</v>
      </c>
      <c r="D5220" s="13" t="s">
        <v>19355</v>
      </c>
      <c r="E5220" s="13" t="s">
        <v>19448</v>
      </c>
      <c r="F5220" s="13" t="s">
        <v>19449</v>
      </c>
      <c r="G5220" s="14">
        <v>3908.0</v>
      </c>
      <c r="H5220" s="16" t="b">
        <f>G5220&lt;'Programas e Observações'!$C$11</f>
        <v>1</v>
      </c>
      <c r="I5220" s="14">
        <v>0.0</v>
      </c>
      <c r="J5220" s="14">
        <v>0.0</v>
      </c>
      <c r="K5220" s="14">
        <v>0.0</v>
      </c>
      <c r="L5220" s="14">
        <v>0.0</v>
      </c>
      <c r="M5220" s="14">
        <v>0.0</v>
      </c>
      <c r="N5220" s="14">
        <v>39.0</v>
      </c>
      <c r="O5220" s="14">
        <v>2.0</v>
      </c>
      <c r="P5220" s="14">
        <v>0.0</v>
      </c>
      <c r="Q5220" s="14"/>
      <c r="R5220" s="17">
        <f t="shared" si="1"/>
        <v>0</v>
      </c>
      <c r="S5220" s="17">
        <f t="shared" si="2"/>
        <v>0</v>
      </c>
      <c r="T5220" s="17">
        <f t="shared" si="3"/>
        <v>0</v>
      </c>
      <c r="U5220" s="17">
        <f t="shared" si="4"/>
        <v>0</v>
      </c>
      <c r="V5220" s="17">
        <f t="shared" si="5"/>
        <v>0</v>
      </c>
      <c r="W5220" s="17">
        <f t="shared" si="6"/>
        <v>9.979529171</v>
      </c>
      <c r="X5220" s="17">
        <f t="shared" si="7"/>
        <v>0.5117707267</v>
      </c>
      <c r="Y5220" s="14">
        <f t="shared" si="8"/>
        <v>1327</v>
      </c>
      <c r="Z5220" s="14">
        <f t="shared" si="9"/>
        <v>758</v>
      </c>
      <c r="AA5220" s="14">
        <f t="shared" si="10"/>
        <v>110</v>
      </c>
      <c r="AB5220" s="14">
        <f t="shared" si="11"/>
        <v>267</v>
      </c>
      <c r="AC5220" s="14">
        <f t="shared" si="12"/>
        <v>32</v>
      </c>
      <c r="AD5220" s="14">
        <f t="shared" si="13"/>
        <v>1031</v>
      </c>
      <c r="AE5220" s="14">
        <f t="shared" si="14"/>
        <v>121</v>
      </c>
      <c r="AF5220" s="14">
        <f t="shared" si="15"/>
        <v>3</v>
      </c>
      <c r="AG5220" s="17">
        <f t="shared" si="16"/>
        <v>10.20015988</v>
      </c>
      <c r="AH5220" s="20">
        <f>12*(J5220*'Programas e Observações'!$C$8+K5220*'Programas e Observações'!$C$9+L5220*('Programas e Observações'!$C$8+'Programas e Observações'!$C$9)+M5220*'Programas e Observações'!$C$10)</f>
        <v>0</v>
      </c>
      <c r="AI5220" s="20">
        <f>12*(J5220*'Programas e Observações'!$D$8+K5220*'Programas e Observações'!$D$9+L5220*('Programas e Observações'!$D$8+'Programas e Observações'!$D$9)+M5220*'Programas e Observações'!$D$10)</f>
        <v>0</v>
      </c>
      <c r="AJ5220" s="13" t="s">
        <v>342</v>
      </c>
      <c r="AK5220" s="13" t="s">
        <v>343</v>
      </c>
    </row>
    <row r="5221" ht="15.75" customHeight="1">
      <c r="A5221" s="13" t="s">
        <v>19489</v>
      </c>
      <c r="B5221" s="13" t="s">
        <v>19490</v>
      </c>
      <c r="C5221" s="13" t="s">
        <v>19491</v>
      </c>
      <c r="D5221" s="13" t="s">
        <v>19355</v>
      </c>
      <c r="E5221" s="13" t="s">
        <v>19411</v>
      </c>
      <c r="F5221" s="13" t="s">
        <v>19412</v>
      </c>
      <c r="G5221" s="14">
        <v>10030.0</v>
      </c>
      <c r="H5221" s="16" t="b">
        <f>G5221&lt;'Programas e Observações'!$C$11</f>
        <v>1</v>
      </c>
      <c r="I5221" s="14">
        <v>0.0</v>
      </c>
      <c r="J5221" s="14">
        <v>0.0</v>
      </c>
      <c r="K5221" s="14">
        <v>0.0</v>
      </c>
      <c r="L5221" s="14">
        <v>0.0</v>
      </c>
      <c r="M5221" s="14">
        <v>0.0</v>
      </c>
      <c r="N5221" s="14">
        <v>67.0</v>
      </c>
      <c r="O5221" s="14">
        <v>12.0</v>
      </c>
      <c r="P5221" s="14">
        <v>0.0</v>
      </c>
      <c r="Q5221" s="14"/>
      <c r="R5221" s="17">
        <f t="shared" si="1"/>
        <v>0</v>
      </c>
      <c r="S5221" s="17">
        <f t="shared" si="2"/>
        <v>0</v>
      </c>
      <c r="T5221" s="17">
        <f t="shared" si="3"/>
        <v>0</v>
      </c>
      <c r="U5221" s="17">
        <f t="shared" si="4"/>
        <v>0</v>
      </c>
      <c r="V5221" s="17">
        <f t="shared" si="5"/>
        <v>0</v>
      </c>
      <c r="W5221" s="17">
        <f t="shared" si="6"/>
        <v>6.67996012</v>
      </c>
      <c r="X5221" s="17">
        <f t="shared" si="7"/>
        <v>1.196410768</v>
      </c>
      <c r="Y5221" s="14">
        <f t="shared" si="8"/>
        <v>2647</v>
      </c>
      <c r="Z5221" s="14">
        <f t="shared" si="9"/>
        <v>1579</v>
      </c>
      <c r="AA5221" s="14">
        <f t="shared" si="10"/>
        <v>172</v>
      </c>
      <c r="AB5221" s="14">
        <f t="shared" si="11"/>
        <v>438</v>
      </c>
      <c r="AC5221" s="14">
        <f t="shared" si="12"/>
        <v>163</v>
      </c>
      <c r="AD5221" s="14">
        <f t="shared" si="13"/>
        <v>1378</v>
      </c>
      <c r="AE5221" s="14">
        <f t="shared" si="14"/>
        <v>153</v>
      </c>
      <c r="AF5221" s="14">
        <f t="shared" si="15"/>
        <v>3</v>
      </c>
      <c r="AG5221" s="17">
        <f t="shared" si="16"/>
        <v>18.11723156</v>
      </c>
      <c r="AH5221" s="20">
        <f>12*(J5221*'Programas e Observações'!$C$8+K5221*'Programas e Observações'!$C$9+L5221*('Programas e Observações'!$C$8+'Programas e Observações'!$C$9)+M5221*'Programas e Observações'!$C$10)</f>
        <v>0</v>
      </c>
      <c r="AI5221" s="20">
        <f>12*(J5221*'Programas e Observações'!$D$8+K5221*'Programas e Observações'!$D$9+L5221*('Programas e Observações'!$D$8+'Programas e Observações'!$D$9)+M5221*'Programas e Observações'!$D$10)</f>
        <v>0</v>
      </c>
      <c r="AJ5221" s="13" t="s">
        <v>342</v>
      </c>
      <c r="AK5221" s="13" t="s">
        <v>343</v>
      </c>
    </row>
    <row r="5222" ht="15.75" customHeight="1">
      <c r="A5222" s="13" t="s">
        <v>19492</v>
      </c>
      <c r="B5222" s="13" t="s">
        <v>19493</v>
      </c>
      <c r="C5222" s="13" t="s">
        <v>19494</v>
      </c>
      <c r="D5222" s="13" t="s">
        <v>19355</v>
      </c>
      <c r="E5222" s="13" t="s">
        <v>19356</v>
      </c>
      <c r="F5222" s="13" t="s">
        <v>19357</v>
      </c>
      <c r="G5222" s="14">
        <v>691875.0</v>
      </c>
      <c r="H5222" s="16" t="b">
        <f>G5222&lt;'Programas e Observações'!$C$11</f>
        <v>0</v>
      </c>
      <c r="I5222" s="14">
        <v>18057.0</v>
      </c>
      <c r="J5222" s="14">
        <v>5498.0</v>
      </c>
      <c r="K5222" s="14">
        <v>2909.0</v>
      </c>
      <c r="L5222" s="14">
        <v>4508.0</v>
      </c>
      <c r="M5222" s="14">
        <v>898.0</v>
      </c>
      <c r="N5222" s="14">
        <v>9572.0</v>
      </c>
      <c r="O5222" s="14">
        <v>1199.0</v>
      </c>
      <c r="P5222" s="14">
        <v>44.0</v>
      </c>
      <c r="Q5222" s="14">
        <v>3566.0</v>
      </c>
      <c r="R5222" s="17">
        <f t="shared" si="1"/>
        <v>26.09864499</v>
      </c>
      <c r="S5222" s="17">
        <f t="shared" si="2"/>
        <v>7.946522132</v>
      </c>
      <c r="T5222" s="17">
        <f t="shared" si="3"/>
        <v>4.204516712</v>
      </c>
      <c r="U5222" s="17">
        <f t="shared" si="4"/>
        <v>6.515627823</v>
      </c>
      <c r="V5222" s="17">
        <f t="shared" si="5"/>
        <v>1.297922313</v>
      </c>
      <c r="W5222" s="17">
        <f t="shared" si="6"/>
        <v>13.83486902</v>
      </c>
      <c r="X5222" s="17">
        <f t="shared" si="7"/>
        <v>1.732971996</v>
      </c>
      <c r="Y5222" s="14">
        <f t="shared" si="8"/>
        <v>25280</v>
      </c>
      <c r="Z5222" s="14">
        <f t="shared" si="9"/>
        <v>8240</v>
      </c>
      <c r="AA5222" s="14">
        <f t="shared" si="10"/>
        <v>3882</v>
      </c>
      <c r="AB5222" s="14">
        <f t="shared" si="11"/>
        <v>6392</v>
      </c>
      <c r="AC5222" s="14">
        <f t="shared" si="12"/>
        <v>1136</v>
      </c>
      <c r="AD5222" s="14">
        <f t="shared" si="13"/>
        <v>13299</v>
      </c>
      <c r="AE5222" s="14">
        <f t="shared" si="14"/>
        <v>1764</v>
      </c>
      <c r="AF5222" s="14">
        <f t="shared" si="15"/>
        <v>64</v>
      </c>
      <c r="AG5222" s="17">
        <f t="shared" si="16"/>
        <v>22.64072536</v>
      </c>
      <c r="AH5222" s="20">
        <f>12*(J5222*'Programas e Observações'!$C$8+K5222*'Programas e Observações'!$C$9+L5222*('Programas e Observações'!$C$8+'Programas e Observações'!$C$9)+M5222*'Programas e Observações'!$C$10)</f>
        <v>6238908.84</v>
      </c>
      <c r="AI5222" s="20">
        <f>12*(J5222*'Programas e Observações'!$D$8+K5222*'Programas e Observações'!$D$9+L5222*('Programas e Observações'!$D$8+'Programas e Observações'!$D$9)+M5222*'Programas e Observações'!$D$10)</f>
        <v>10010497.32</v>
      </c>
      <c r="AJ5222" s="13" t="s">
        <v>19495</v>
      </c>
      <c r="AK5222" s="13" t="s">
        <v>19496</v>
      </c>
    </row>
    <row r="5223" ht="15.75" customHeight="1">
      <c r="A5223" s="13" t="s">
        <v>19497</v>
      </c>
      <c r="B5223" s="13" t="s">
        <v>19498</v>
      </c>
      <c r="C5223" s="13" t="s">
        <v>19499</v>
      </c>
      <c r="D5223" s="13" t="s">
        <v>19355</v>
      </c>
      <c r="E5223" s="13" t="s">
        <v>19401</v>
      </c>
      <c r="F5223" s="13" t="s">
        <v>19402</v>
      </c>
      <c r="G5223" s="14">
        <v>4970.0</v>
      </c>
      <c r="H5223" s="16" t="b">
        <f>G5223&lt;'Programas e Observações'!$C$11</f>
        <v>1</v>
      </c>
      <c r="I5223" s="14">
        <v>355.0</v>
      </c>
      <c r="J5223" s="14">
        <v>253.0</v>
      </c>
      <c r="K5223" s="14">
        <v>14.0</v>
      </c>
      <c r="L5223" s="14">
        <v>77.0</v>
      </c>
      <c r="M5223" s="14">
        <v>0.0</v>
      </c>
      <c r="N5223" s="14">
        <v>118.0</v>
      </c>
      <c r="O5223" s="14">
        <v>7.0</v>
      </c>
      <c r="P5223" s="14">
        <v>0.0</v>
      </c>
      <c r="Q5223" s="14"/>
      <c r="R5223" s="17">
        <f t="shared" si="1"/>
        <v>71.42857143</v>
      </c>
      <c r="S5223" s="17">
        <f t="shared" si="2"/>
        <v>50.9054326</v>
      </c>
      <c r="T5223" s="17">
        <f t="shared" si="3"/>
        <v>2.816901408</v>
      </c>
      <c r="U5223" s="17">
        <f t="shared" si="4"/>
        <v>15.49295775</v>
      </c>
      <c r="V5223" s="17">
        <f t="shared" si="5"/>
        <v>0</v>
      </c>
      <c r="W5223" s="17">
        <f t="shared" si="6"/>
        <v>23.74245473</v>
      </c>
      <c r="X5223" s="17">
        <f t="shared" si="7"/>
        <v>1.408450704</v>
      </c>
      <c r="Y5223" s="14">
        <f t="shared" si="8"/>
        <v>4016</v>
      </c>
      <c r="Z5223" s="14">
        <f t="shared" si="9"/>
        <v>2618</v>
      </c>
      <c r="AA5223" s="14">
        <f t="shared" si="10"/>
        <v>170</v>
      </c>
      <c r="AB5223" s="14">
        <f t="shared" si="11"/>
        <v>587</v>
      </c>
      <c r="AC5223" s="14">
        <f t="shared" si="12"/>
        <v>232</v>
      </c>
      <c r="AD5223" s="14">
        <f t="shared" si="13"/>
        <v>2722</v>
      </c>
      <c r="AE5223" s="14">
        <f t="shared" si="14"/>
        <v>109</v>
      </c>
      <c r="AF5223" s="14">
        <f t="shared" si="15"/>
        <v>2</v>
      </c>
      <c r="AG5223" s="17">
        <f t="shared" si="16"/>
        <v>21.49697297</v>
      </c>
      <c r="AH5223" s="20">
        <f>12*(J5223*'Programas e Observações'!$C$8+K5223*'Programas e Observações'!$C$9+L5223*('Programas e Observações'!$C$8+'Programas e Observações'!$C$9)+M5223*'Programas e Observações'!$C$10)</f>
        <v>111893.4</v>
      </c>
      <c r="AI5223" s="20">
        <f>12*(J5223*'Programas e Observações'!$D$8+K5223*'Programas e Observações'!$D$9+L5223*('Programas e Observações'!$D$8+'Programas e Observações'!$D$9)+M5223*'Programas e Observações'!$D$10)</f>
        <v>232540.2</v>
      </c>
      <c r="AJ5223" s="13" t="s">
        <v>1237</v>
      </c>
      <c r="AK5223" s="13" t="s">
        <v>4151</v>
      </c>
    </row>
    <row r="5224" ht="15.75" customHeight="1">
      <c r="A5224" s="13" t="s">
        <v>19500</v>
      </c>
      <c r="B5224" s="13" t="s">
        <v>19501</v>
      </c>
      <c r="C5224" s="13" t="s">
        <v>19502</v>
      </c>
      <c r="D5224" s="13" t="s">
        <v>19355</v>
      </c>
      <c r="E5224" s="13" t="s">
        <v>19406</v>
      </c>
      <c r="F5224" s="13" t="s">
        <v>19407</v>
      </c>
      <c r="G5224" s="14">
        <v>6675.0</v>
      </c>
      <c r="H5224" s="16" t="b">
        <f>G5224&lt;'Programas e Observações'!$C$11</f>
        <v>1</v>
      </c>
      <c r="I5224" s="14">
        <v>240.0</v>
      </c>
      <c r="J5224" s="14">
        <v>157.0</v>
      </c>
      <c r="K5224" s="14">
        <v>17.0</v>
      </c>
      <c r="L5224" s="14">
        <v>43.0</v>
      </c>
      <c r="M5224" s="14">
        <v>15.0</v>
      </c>
      <c r="N5224" s="14">
        <v>123.0</v>
      </c>
      <c r="O5224" s="14">
        <v>5.0</v>
      </c>
      <c r="P5224" s="14">
        <v>0.0</v>
      </c>
      <c r="Q5224" s="14"/>
      <c r="R5224" s="17">
        <f t="shared" si="1"/>
        <v>35.95505618</v>
      </c>
      <c r="S5224" s="17">
        <f t="shared" si="2"/>
        <v>23.52059925</v>
      </c>
      <c r="T5224" s="17">
        <f t="shared" si="3"/>
        <v>2.546816479</v>
      </c>
      <c r="U5224" s="17">
        <f t="shared" si="4"/>
        <v>6.441947566</v>
      </c>
      <c r="V5224" s="17">
        <f t="shared" si="5"/>
        <v>2.247191011</v>
      </c>
      <c r="W5224" s="17">
        <f t="shared" si="6"/>
        <v>18.42696629</v>
      </c>
      <c r="X5224" s="17">
        <f t="shared" si="7"/>
        <v>0.7490636704</v>
      </c>
      <c r="Y5224" s="14">
        <f t="shared" si="8"/>
        <v>2279</v>
      </c>
      <c r="Z5224" s="14">
        <f t="shared" si="9"/>
        <v>1148</v>
      </c>
      <c r="AA5224" s="14">
        <f t="shared" si="10"/>
        <v>229</v>
      </c>
      <c r="AB5224" s="14">
        <f t="shared" si="11"/>
        <v>475</v>
      </c>
      <c r="AC5224" s="14">
        <f t="shared" si="12"/>
        <v>136</v>
      </c>
      <c r="AD5224" s="14">
        <f t="shared" si="13"/>
        <v>2283</v>
      </c>
      <c r="AE5224" s="14">
        <f t="shared" si="14"/>
        <v>224</v>
      </c>
      <c r="AF5224" s="14">
        <f t="shared" si="15"/>
        <v>6</v>
      </c>
      <c r="AG5224" s="17">
        <f t="shared" si="16"/>
        <v>8.403981105</v>
      </c>
      <c r="AH5224" s="20">
        <f>12*(J5224*'Programas e Observações'!$C$8+K5224*'Programas e Observações'!$C$9+L5224*('Programas e Observações'!$C$8+'Programas e Observações'!$C$9)+M5224*'Programas e Observações'!$C$10)</f>
        <v>78193.2</v>
      </c>
      <c r="AI5224" s="20">
        <f>12*(J5224*'Programas e Observações'!$D$8+K5224*'Programas e Observações'!$D$9+L5224*('Programas e Observações'!$D$8+'Programas e Observações'!$D$9)+M5224*'Programas e Observações'!$D$10)</f>
        <v>151631.4</v>
      </c>
      <c r="AJ5224" s="13" t="s">
        <v>8121</v>
      </c>
      <c r="AK5224" s="13" t="s">
        <v>2567</v>
      </c>
    </row>
    <row r="5225" ht="15.75" customHeight="1">
      <c r="A5225" s="13" t="s">
        <v>19503</v>
      </c>
      <c r="B5225" s="13" t="s">
        <v>19504</v>
      </c>
      <c r="C5225" s="13" t="s">
        <v>19505</v>
      </c>
      <c r="D5225" s="13" t="s">
        <v>19355</v>
      </c>
      <c r="E5225" s="13" t="s">
        <v>19383</v>
      </c>
      <c r="F5225" s="13" t="s">
        <v>781</v>
      </c>
      <c r="G5225" s="14">
        <v>22623.0</v>
      </c>
      <c r="H5225" s="16" t="b">
        <f>G5225&lt;'Programas e Observações'!$C$11</f>
        <v>0</v>
      </c>
      <c r="I5225" s="14">
        <v>131.0</v>
      </c>
      <c r="J5225" s="14">
        <v>48.0</v>
      </c>
      <c r="K5225" s="14">
        <v>19.0</v>
      </c>
      <c r="L5225" s="14">
        <v>21.0</v>
      </c>
      <c r="M5225" s="14">
        <v>11.0</v>
      </c>
      <c r="N5225" s="14">
        <v>84.0</v>
      </c>
      <c r="O5225" s="14">
        <v>31.0</v>
      </c>
      <c r="P5225" s="14">
        <v>1.0</v>
      </c>
      <c r="Q5225" s="14"/>
      <c r="R5225" s="17">
        <f t="shared" si="1"/>
        <v>5.790567122</v>
      </c>
      <c r="S5225" s="17">
        <f t="shared" si="2"/>
        <v>2.121734518</v>
      </c>
      <c r="T5225" s="17">
        <f t="shared" si="3"/>
        <v>0.8398532467</v>
      </c>
      <c r="U5225" s="17">
        <f t="shared" si="4"/>
        <v>0.9282588516</v>
      </c>
      <c r="V5225" s="17">
        <f t="shared" si="5"/>
        <v>0.486230827</v>
      </c>
      <c r="W5225" s="17">
        <f t="shared" si="6"/>
        <v>3.713035406</v>
      </c>
      <c r="X5225" s="17">
        <f t="shared" si="7"/>
        <v>1.370286876</v>
      </c>
      <c r="Y5225" s="14">
        <f t="shared" si="8"/>
        <v>330</v>
      </c>
      <c r="Z5225" s="14">
        <f t="shared" si="9"/>
        <v>183</v>
      </c>
      <c r="AA5225" s="14">
        <f t="shared" si="10"/>
        <v>33</v>
      </c>
      <c r="AB5225" s="14">
        <f t="shared" si="11"/>
        <v>44</v>
      </c>
      <c r="AC5225" s="14">
        <f t="shared" si="12"/>
        <v>19</v>
      </c>
      <c r="AD5225" s="14">
        <f t="shared" si="13"/>
        <v>484</v>
      </c>
      <c r="AE5225" s="14">
        <f t="shared" si="14"/>
        <v>82</v>
      </c>
      <c r="AF5225" s="14">
        <f t="shared" si="15"/>
        <v>2</v>
      </c>
      <c r="AG5225" s="17">
        <f t="shared" si="16"/>
        <v>3.791578101</v>
      </c>
      <c r="AH5225" s="20">
        <f>12*(J5225*'Programas e Observações'!$C$8+K5225*'Programas e Observações'!$C$9+L5225*('Programas e Observações'!$C$8+'Programas e Observações'!$C$9)+M5225*'Programas e Observações'!$C$10)</f>
        <v>39879.48</v>
      </c>
      <c r="AI5225" s="20">
        <f>12*(J5225*'Programas e Observações'!$D$8+K5225*'Programas e Observações'!$D$9+L5225*('Programas e Observações'!$D$8+'Programas e Observações'!$D$9)+M5225*'Programas e Observações'!$D$10)</f>
        <v>65715.72</v>
      </c>
      <c r="AJ5225" s="13" t="s">
        <v>1286</v>
      </c>
      <c r="AK5225" s="13" t="s">
        <v>1202</v>
      </c>
    </row>
    <row r="5226" ht="15.75" customHeight="1">
      <c r="A5226" s="13" t="s">
        <v>19506</v>
      </c>
      <c r="B5226" s="13" t="s">
        <v>19507</v>
      </c>
      <c r="C5226" s="13" t="s">
        <v>19508</v>
      </c>
      <c r="D5226" s="13" t="s">
        <v>19355</v>
      </c>
      <c r="E5226" s="13" t="s">
        <v>19370</v>
      </c>
      <c r="F5226" s="13" t="s">
        <v>19371</v>
      </c>
      <c r="G5226" s="14">
        <v>7890.0</v>
      </c>
      <c r="H5226" s="16" t="b">
        <f>G5226&lt;'Programas e Observações'!$C$11</f>
        <v>1</v>
      </c>
      <c r="I5226" s="14">
        <v>0.0</v>
      </c>
      <c r="J5226" s="14">
        <v>0.0</v>
      </c>
      <c r="K5226" s="14">
        <v>0.0</v>
      </c>
      <c r="L5226" s="14">
        <v>0.0</v>
      </c>
      <c r="M5226" s="14">
        <v>0.0</v>
      </c>
      <c r="N5226" s="14">
        <v>93.0</v>
      </c>
      <c r="O5226" s="14">
        <v>14.0</v>
      </c>
      <c r="P5226" s="14">
        <v>1.0</v>
      </c>
      <c r="Q5226" s="14"/>
      <c r="R5226" s="17">
        <f t="shared" si="1"/>
        <v>0</v>
      </c>
      <c r="S5226" s="17">
        <f t="shared" si="2"/>
        <v>0</v>
      </c>
      <c r="T5226" s="17">
        <f t="shared" si="3"/>
        <v>0</v>
      </c>
      <c r="U5226" s="17">
        <f t="shared" si="4"/>
        <v>0</v>
      </c>
      <c r="V5226" s="17">
        <f t="shared" si="5"/>
        <v>0</v>
      </c>
      <c r="W5226" s="17">
        <f t="shared" si="6"/>
        <v>11.78707224</v>
      </c>
      <c r="X5226" s="17">
        <f t="shared" si="7"/>
        <v>1.774397972</v>
      </c>
      <c r="Y5226" s="14">
        <f t="shared" si="8"/>
        <v>18814</v>
      </c>
      <c r="Z5226" s="14">
        <f t="shared" si="9"/>
        <v>8406</v>
      </c>
      <c r="AA5226" s="14">
        <f t="shared" si="10"/>
        <v>2163</v>
      </c>
      <c r="AB5226" s="14">
        <f t="shared" si="11"/>
        <v>5065</v>
      </c>
      <c r="AC5226" s="14">
        <f t="shared" si="12"/>
        <v>910</v>
      </c>
      <c r="AD5226" s="14">
        <f t="shared" si="13"/>
        <v>5991</v>
      </c>
      <c r="AE5226" s="14">
        <f t="shared" si="14"/>
        <v>1175</v>
      </c>
      <c r="AF5226" s="14">
        <f t="shared" si="15"/>
        <v>40</v>
      </c>
      <c r="AG5226" s="17">
        <f t="shared" si="16"/>
        <v>30.71342517</v>
      </c>
      <c r="AH5226" s="20">
        <f>12*(J5226*'Programas e Observações'!$C$8+K5226*'Programas e Observações'!$C$9+L5226*('Programas e Observações'!$C$8+'Programas e Observações'!$C$9)+M5226*'Programas e Observações'!$C$10)</f>
        <v>0</v>
      </c>
      <c r="AI5226" s="20">
        <f>12*(J5226*'Programas e Observações'!$D$8+K5226*'Programas e Observações'!$D$9+L5226*('Programas e Observações'!$D$8+'Programas e Observações'!$D$9)+M5226*'Programas e Observações'!$D$10)</f>
        <v>0</v>
      </c>
      <c r="AJ5226" s="13" t="s">
        <v>342</v>
      </c>
      <c r="AK5226" s="13" t="s">
        <v>343</v>
      </c>
    </row>
    <row r="5227" ht="15.75" customHeight="1">
      <c r="A5227" s="13" t="s">
        <v>19509</v>
      </c>
      <c r="B5227" s="13" t="s">
        <v>19510</v>
      </c>
      <c r="C5227" s="13" t="s">
        <v>19511</v>
      </c>
      <c r="D5227" s="13" t="s">
        <v>19355</v>
      </c>
      <c r="E5227" s="13" t="s">
        <v>19425</v>
      </c>
      <c r="F5227" s="13" t="s">
        <v>19426</v>
      </c>
      <c r="G5227" s="14">
        <v>10523.0</v>
      </c>
      <c r="H5227" s="16" t="b">
        <f>G5227&lt;'Programas e Observações'!$C$11</f>
        <v>1</v>
      </c>
      <c r="I5227" s="14">
        <v>18.0</v>
      </c>
      <c r="J5227" s="14">
        <v>8.0</v>
      </c>
      <c r="K5227" s="14">
        <v>0.0</v>
      </c>
      <c r="L5227" s="14">
        <v>3.0</v>
      </c>
      <c r="M5227" s="14">
        <v>1.0</v>
      </c>
      <c r="N5227" s="14">
        <v>61.0</v>
      </c>
      <c r="O5227" s="14">
        <v>20.0</v>
      </c>
      <c r="P5227" s="14">
        <v>0.0</v>
      </c>
      <c r="Q5227" s="14"/>
      <c r="R5227" s="17">
        <f t="shared" si="1"/>
        <v>1.71053882</v>
      </c>
      <c r="S5227" s="17">
        <f t="shared" si="2"/>
        <v>0.7602394754</v>
      </c>
      <c r="T5227" s="17">
        <f t="shared" si="3"/>
        <v>0</v>
      </c>
      <c r="U5227" s="17">
        <f t="shared" si="4"/>
        <v>0.2850898033</v>
      </c>
      <c r="V5227" s="17">
        <f t="shared" si="5"/>
        <v>0.09502993443</v>
      </c>
      <c r="W5227" s="17">
        <f t="shared" si="6"/>
        <v>5.796826</v>
      </c>
      <c r="X5227" s="17">
        <f t="shared" si="7"/>
        <v>1.900598689</v>
      </c>
      <c r="Y5227" s="14">
        <f t="shared" si="8"/>
        <v>2180</v>
      </c>
      <c r="Z5227" s="14">
        <f t="shared" si="9"/>
        <v>1115</v>
      </c>
      <c r="AA5227" s="14">
        <f t="shared" si="10"/>
        <v>106</v>
      </c>
      <c r="AB5227" s="14">
        <f t="shared" si="11"/>
        <v>129</v>
      </c>
      <c r="AC5227" s="14">
        <f t="shared" si="12"/>
        <v>150</v>
      </c>
      <c r="AD5227" s="14">
        <f t="shared" si="13"/>
        <v>5191</v>
      </c>
      <c r="AE5227" s="14">
        <f t="shared" si="14"/>
        <v>712</v>
      </c>
      <c r="AF5227" s="14">
        <f t="shared" si="15"/>
        <v>4</v>
      </c>
      <c r="AG5227" s="17">
        <f t="shared" si="16"/>
        <v>3.63515697</v>
      </c>
      <c r="AH5227" s="20">
        <f>12*(J5227*'Programas e Observações'!$C$8+K5227*'Programas e Observações'!$C$9+L5227*('Programas e Observações'!$C$8+'Programas e Observações'!$C$9)+M5227*'Programas e Observações'!$C$10)</f>
        <v>4240.08</v>
      </c>
      <c r="AI5227" s="20">
        <f>12*(J5227*'Programas e Observações'!$D$8+K5227*'Programas e Observações'!$D$9+L5227*('Programas e Observações'!$D$8+'Programas e Observações'!$D$9)+M5227*'Programas e Observações'!$D$10)</f>
        <v>8275.2</v>
      </c>
      <c r="AJ5227" s="13" t="s">
        <v>558</v>
      </c>
      <c r="AK5227" s="13" t="s">
        <v>551</v>
      </c>
    </row>
    <row r="5228" ht="15.75" customHeight="1">
      <c r="A5228" s="13" t="s">
        <v>19512</v>
      </c>
      <c r="B5228" s="13" t="s">
        <v>19513</v>
      </c>
      <c r="C5228" s="13" t="s">
        <v>19514</v>
      </c>
      <c r="D5228" s="13" t="s">
        <v>19355</v>
      </c>
      <c r="E5228" s="13" t="s">
        <v>19448</v>
      </c>
      <c r="F5228" s="13" t="s">
        <v>19449</v>
      </c>
      <c r="G5228" s="14">
        <v>3056.0</v>
      </c>
      <c r="H5228" s="16" t="b">
        <f>G5228&lt;'Programas e Observações'!$C$11</f>
        <v>1</v>
      </c>
      <c r="I5228" s="14">
        <v>8.0</v>
      </c>
      <c r="J5228" s="14">
        <v>2.0</v>
      </c>
      <c r="K5228" s="14">
        <v>0.0</v>
      </c>
      <c r="L5228" s="14">
        <v>0.0</v>
      </c>
      <c r="M5228" s="14">
        <v>0.0</v>
      </c>
      <c r="N5228" s="14">
        <v>29.0</v>
      </c>
      <c r="O5228" s="14">
        <v>2.0</v>
      </c>
      <c r="P5228" s="14">
        <v>0.0</v>
      </c>
      <c r="Q5228" s="14"/>
      <c r="R5228" s="17">
        <f t="shared" si="1"/>
        <v>2.617801047</v>
      </c>
      <c r="S5228" s="17">
        <f t="shared" si="2"/>
        <v>0.6544502618</v>
      </c>
      <c r="T5228" s="17">
        <f t="shared" si="3"/>
        <v>0</v>
      </c>
      <c r="U5228" s="17">
        <f t="shared" si="4"/>
        <v>0</v>
      </c>
      <c r="V5228" s="17">
        <f t="shared" si="5"/>
        <v>0</v>
      </c>
      <c r="W5228" s="17">
        <f t="shared" si="6"/>
        <v>9.489528796</v>
      </c>
      <c r="X5228" s="17">
        <f t="shared" si="7"/>
        <v>0.6544502618</v>
      </c>
      <c r="Y5228" s="14">
        <f t="shared" si="8"/>
        <v>1327</v>
      </c>
      <c r="Z5228" s="14">
        <f t="shared" si="9"/>
        <v>758</v>
      </c>
      <c r="AA5228" s="14">
        <f t="shared" si="10"/>
        <v>110</v>
      </c>
      <c r="AB5228" s="14">
        <f t="shared" si="11"/>
        <v>267</v>
      </c>
      <c r="AC5228" s="14">
        <f t="shared" si="12"/>
        <v>32</v>
      </c>
      <c r="AD5228" s="14">
        <f t="shared" si="13"/>
        <v>1031</v>
      </c>
      <c r="AE5228" s="14">
        <f t="shared" si="14"/>
        <v>121</v>
      </c>
      <c r="AF5228" s="14">
        <f t="shared" si="15"/>
        <v>3</v>
      </c>
      <c r="AG5228" s="17">
        <f t="shared" si="16"/>
        <v>10.20015988</v>
      </c>
      <c r="AH5228" s="20">
        <f>12*(J5228*'Programas e Observações'!$C$8+K5228*'Programas e Observações'!$C$9+L5228*('Programas e Observações'!$C$8+'Programas e Observações'!$C$9)+M5228*'Programas e Observações'!$C$10)</f>
        <v>397.2</v>
      </c>
      <c r="AI5228" s="20">
        <f>12*(J5228*'Programas e Observações'!$D$8+K5228*'Programas e Observações'!$D$9+L5228*('Programas e Observações'!$D$8+'Programas e Observações'!$D$9)+M5228*'Programas e Observações'!$D$10)</f>
        <v>1116.48</v>
      </c>
      <c r="AJ5228" s="13" t="s">
        <v>504</v>
      </c>
      <c r="AK5228" s="13" t="s">
        <v>343</v>
      </c>
    </row>
    <row r="5229" ht="15.75" customHeight="1">
      <c r="A5229" s="13" t="s">
        <v>19515</v>
      </c>
      <c r="B5229" s="13" t="s">
        <v>19516</v>
      </c>
      <c r="C5229" s="13" t="s">
        <v>19517</v>
      </c>
      <c r="D5229" s="13" t="s">
        <v>19355</v>
      </c>
      <c r="E5229" s="13" t="s">
        <v>19360</v>
      </c>
      <c r="F5229" s="13" t="s">
        <v>19361</v>
      </c>
      <c r="G5229" s="14">
        <v>9397.0</v>
      </c>
      <c r="H5229" s="16" t="b">
        <f>G5229&lt;'Programas e Observações'!$C$11</f>
        <v>1</v>
      </c>
      <c r="I5229" s="14">
        <v>56.0</v>
      </c>
      <c r="J5229" s="14">
        <v>13.0</v>
      </c>
      <c r="K5229" s="14">
        <v>2.0</v>
      </c>
      <c r="L5229" s="14">
        <v>3.0</v>
      </c>
      <c r="M5229" s="14">
        <v>1.0</v>
      </c>
      <c r="N5229" s="14">
        <v>26.0</v>
      </c>
      <c r="O5229" s="14">
        <v>9.0</v>
      </c>
      <c r="P5229" s="14">
        <v>0.0</v>
      </c>
      <c r="Q5229" s="14"/>
      <c r="R5229" s="17">
        <f t="shared" si="1"/>
        <v>5.959348728</v>
      </c>
      <c r="S5229" s="17">
        <f t="shared" si="2"/>
        <v>1.383420241</v>
      </c>
      <c r="T5229" s="17">
        <f t="shared" si="3"/>
        <v>0.2128338832</v>
      </c>
      <c r="U5229" s="17">
        <f t="shared" si="4"/>
        <v>0.3192508247</v>
      </c>
      <c r="V5229" s="17">
        <f t="shared" si="5"/>
        <v>0.1064169416</v>
      </c>
      <c r="W5229" s="17">
        <f t="shared" si="6"/>
        <v>2.766840481</v>
      </c>
      <c r="X5229" s="17">
        <f t="shared" si="7"/>
        <v>0.9577524742</v>
      </c>
      <c r="Y5229" s="14">
        <f t="shared" si="8"/>
        <v>625</v>
      </c>
      <c r="Z5229" s="14">
        <f t="shared" si="9"/>
        <v>174</v>
      </c>
      <c r="AA5229" s="14">
        <f t="shared" si="10"/>
        <v>44</v>
      </c>
      <c r="AB5229" s="14">
        <f t="shared" si="11"/>
        <v>72</v>
      </c>
      <c r="AC5229" s="14">
        <f t="shared" si="12"/>
        <v>38</v>
      </c>
      <c r="AD5229" s="14">
        <f t="shared" si="13"/>
        <v>910</v>
      </c>
      <c r="AE5229" s="14">
        <f t="shared" si="14"/>
        <v>91</v>
      </c>
      <c r="AF5229" s="14">
        <f t="shared" si="15"/>
        <v>3</v>
      </c>
      <c r="AG5229" s="17">
        <f t="shared" si="16"/>
        <v>4.791364811</v>
      </c>
      <c r="AH5229" s="20">
        <f>12*(J5229*'Programas e Observações'!$C$8+K5229*'Programas e Observações'!$C$9+L5229*('Programas e Observações'!$C$8+'Programas e Observações'!$C$9)+M5229*'Programas e Observações'!$C$10)</f>
        <v>6251.88</v>
      </c>
      <c r="AI5229" s="20">
        <f>12*(J5229*'Programas e Observações'!$D$8+K5229*'Programas e Observações'!$D$9+L5229*('Programas e Observações'!$D$8+'Programas e Observações'!$D$9)+M5229*'Programas e Observações'!$D$10)</f>
        <v>12128.4</v>
      </c>
      <c r="AJ5229" s="13" t="s">
        <v>1017</v>
      </c>
      <c r="AK5229" s="13" t="s">
        <v>1857</v>
      </c>
    </row>
    <row r="5230" ht="15.75" customHeight="1">
      <c r="A5230" s="13" t="s">
        <v>19518</v>
      </c>
      <c r="B5230" s="13" t="s">
        <v>19519</v>
      </c>
      <c r="C5230" s="13" t="s">
        <v>15469</v>
      </c>
      <c r="D5230" s="13" t="s">
        <v>19355</v>
      </c>
      <c r="E5230" s="13" t="s">
        <v>19393</v>
      </c>
      <c r="F5230" s="13" t="s">
        <v>19394</v>
      </c>
      <c r="G5230" s="14">
        <v>6319.0</v>
      </c>
      <c r="H5230" s="16" t="b">
        <f>G5230&lt;'Programas e Observações'!$C$11</f>
        <v>1</v>
      </c>
      <c r="I5230" s="14">
        <v>59.0</v>
      </c>
      <c r="J5230" s="14">
        <v>28.0</v>
      </c>
      <c r="K5230" s="14">
        <v>6.0</v>
      </c>
      <c r="L5230" s="14">
        <v>5.0</v>
      </c>
      <c r="M5230" s="14">
        <v>0.0</v>
      </c>
      <c r="N5230" s="14">
        <v>30.0</v>
      </c>
      <c r="O5230" s="14">
        <v>5.0</v>
      </c>
      <c r="P5230" s="14">
        <v>0.0</v>
      </c>
      <c r="Q5230" s="14"/>
      <c r="R5230" s="17">
        <f t="shared" si="1"/>
        <v>9.336920399</v>
      </c>
      <c r="S5230" s="17">
        <f t="shared" si="2"/>
        <v>4.431080867</v>
      </c>
      <c r="T5230" s="17">
        <f t="shared" si="3"/>
        <v>0.9495173287</v>
      </c>
      <c r="U5230" s="17">
        <f t="shared" si="4"/>
        <v>0.7912644406</v>
      </c>
      <c r="V5230" s="17">
        <f t="shared" si="5"/>
        <v>0</v>
      </c>
      <c r="W5230" s="17">
        <f t="shared" si="6"/>
        <v>4.747586643</v>
      </c>
      <c r="X5230" s="17">
        <f t="shared" si="7"/>
        <v>0.7912644406</v>
      </c>
      <c r="Y5230" s="14">
        <f t="shared" si="8"/>
        <v>2719</v>
      </c>
      <c r="Z5230" s="14">
        <f t="shared" si="9"/>
        <v>1060</v>
      </c>
      <c r="AA5230" s="14">
        <f t="shared" si="10"/>
        <v>252</v>
      </c>
      <c r="AB5230" s="14">
        <f t="shared" si="11"/>
        <v>673</v>
      </c>
      <c r="AC5230" s="14">
        <f t="shared" si="12"/>
        <v>192</v>
      </c>
      <c r="AD5230" s="14">
        <f t="shared" si="13"/>
        <v>1082</v>
      </c>
      <c r="AE5230" s="14">
        <f t="shared" si="14"/>
        <v>112</v>
      </c>
      <c r="AF5230" s="14">
        <f t="shared" si="15"/>
        <v>4</v>
      </c>
      <c r="AG5230" s="17">
        <f t="shared" si="16"/>
        <v>18.16614776</v>
      </c>
      <c r="AH5230" s="20">
        <f>12*(J5230*'Programas e Observações'!$C$8+K5230*'Programas e Observações'!$C$9+L5230*('Programas e Observações'!$C$8+'Programas e Observações'!$C$9)+M5230*'Programas e Observações'!$C$10)</f>
        <v>12157.2</v>
      </c>
      <c r="AI5230" s="20">
        <f>12*(J5230*'Programas e Observações'!$D$8+K5230*'Programas e Observações'!$D$9+L5230*('Programas e Observações'!$D$8+'Programas e Observações'!$D$9)+M5230*'Programas e Observações'!$D$10)</f>
        <v>24262.92</v>
      </c>
      <c r="AJ5230" s="13" t="s">
        <v>3023</v>
      </c>
      <c r="AK5230" s="13" t="s">
        <v>1381</v>
      </c>
    </row>
    <row r="5231" ht="15.75" customHeight="1">
      <c r="A5231" s="13" t="s">
        <v>19520</v>
      </c>
      <c r="B5231" s="13" t="s">
        <v>19521</v>
      </c>
      <c r="C5231" s="13" t="s">
        <v>19522</v>
      </c>
      <c r="D5231" s="13" t="s">
        <v>19355</v>
      </c>
      <c r="E5231" s="13" t="s">
        <v>19401</v>
      </c>
      <c r="F5231" s="13" t="s">
        <v>19402</v>
      </c>
      <c r="G5231" s="14">
        <v>2878.0</v>
      </c>
      <c r="H5231" s="16" t="b">
        <f>G5231&lt;'Programas e Observações'!$C$11</f>
        <v>1</v>
      </c>
      <c r="I5231" s="14">
        <v>0.0</v>
      </c>
      <c r="J5231" s="14">
        <v>0.0</v>
      </c>
      <c r="K5231" s="14">
        <v>0.0</v>
      </c>
      <c r="L5231" s="14">
        <v>0.0</v>
      </c>
      <c r="M5231" s="14">
        <v>0.0</v>
      </c>
      <c r="N5231" s="14">
        <v>48.0</v>
      </c>
      <c r="O5231" s="14">
        <v>2.0</v>
      </c>
      <c r="P5231" s="14">
        <v>0.0</v>
      </c>
      <c r="Q5231" s="14"/>
      <c r="R5231" s="17">
        <f t="shared" si="1"/>
        <v>0</v>
      </c>
      <c r="S5231" s="17">
        <f t="shared" si="2"/>
        <v>0</v>
      </c>
      <c r="T5231" s="17">
        <f t="shared" si="3"/>
        <v>0</v>
      </c>
      <c r="U5231" s="17">
        <f t="shared" si="4"/>
        <v>0</v>
      </c>
      <c r="V5231" s="17">
        <f t="shared" si="5"/>
        <v>0</v>
      </c>
      <c r="W5231" s="17">
        <f t="shared" si="6"/>
        <v>16.67824878</v>
      </c>
      <c r="X5231" s="17">
        <f t="shared" si="7"/>
        <v>0.6949270327</v>
      </c>
      <c r="Y5231" s="14">
        <f t="shared" si="8"/>
        <v>4016</v>
      </c>
      <c r="Z5231" s="14">
        <f t="shared" si="9"/>
        <v>2618</v>
      </c>
      <c r="AA5231" s="14">
        <f t="shared" si="10"/>
        <v>170</v>
      </c>
      <c r="AB5231" s="14">
        <f t="shared" si="11"/>
        <v>587</v>
      </c>
      <c r="AC5231" s="14">
        <f t="shared" si="12"/>
        <v>232</v>
      </c>
      <c r="AD5231" s="14">
        <f t="shared" si="13"/>
        <v>2722</v>
      </c>
      <c r="AE5231" s="14">
        <f t="shared" si="14"/>
        <v>109</v>
      </c>
      <c r="AF5231" s="14">
        <f t="shared" si="15"/>
        <v>2</v>
      </c>
      <c r="AG5231" s="17">
        <f t="shared" si="16"/>
        <v>21.49697297</v>
      </c>
      <c r="AH5231" s="20">
        <f>12*(J5231*'Programas e Observações'!$C$8+K5231*'Programas e Observações'!$C$9+L5231*('Programas e Observações'!$C$8+'Programas e Observações'!$C$9)+M5231*'Programas e Observações'!$C$10)</f>
        <v>0</v>
      </c>
      <c r="AI5231" s="20">
        <f>12*(J5231*'Programas e Observações'!$D$8+K5231*'Programas e Observações'!$D$9+L5231*('Programas e Observações'!$D$8+'Programas e Observações'!$D$9)+M5231*'Programas e Observações'!$D$10)</f>
        <v>0</v>
      </c>
      <c r="AJ5231" s="13" t="s">
        <v>342</v>
      </c>
      <c r="AK5231" s="13" t="s">
        <v>343</v>
      </c>
    </row>
    <row r="5232" ht="15.75" customHeight="1">
      <c r="A5232" s="13" t="s">
        <v>19523</v>
      </c>
      <c r="B5232" s="13" t="s">
        <v>19524</v>
      </c>
      <c r="C5232" s="13" t="s">
        <v>19525</v>
      </c>
      <c r="D5232" s="13" t="s">
        <v>19355</v>
      </c>
      <c r="E5232" s="13" t="s">
        <v>19526</v>
      </c>
      <c r="F5232" s="13" t="s">
        <v>19527</v>
      </c>
      <c r="G5232" s="14">
        <v>31209.0</v>
      </c>
      <c r="H5232" s="16" t="b">
        <f>G5232&lt;'Programas e Observações'!$C$11</f>
        <v>0</v>
      </c>
      <c r="I5232" s="14">
        <v>319.0</v>
      </c>
      <c r="J5232" s="14">
        <v>119.0</v>
      </c>
      <c r="K5232" s="14">
        <v>21.0</v>
      </c>
      <c r="L5232" s="14">
        <v>45.0</v>
      </c>
      <c r="M5232" s="14">
        <v>3.0</v>
      </c>
      <c r="N5232" s="14">
        <v>463.0</v>
      </c>
      <c r="O5232" s="14">
        <v>51.0</v>
      </c>
      <c r="P5232" s="14">
        <v>0.0</v>
      </c>
      <c r="Q5232" s="14"/>
      <c r="R5232" s="17">
        <f t="shared" si="1"/>
        <v>10.22141049</v>
      </c>
      <c r="S5232" s="17">
        <f t="shared" si="2"/>
        <v>3.813002659</v>
      </c>
      <c r="T5232" s="17">
        <f t="shared" si="3"/>
        <v>0.6728828223</v>
      </c>
      <c r="U5232" s="17">
        <f t="shared" si="4"/>
        <v>1.441891762</v>
      </c>
      <c r="V5232" s="17">
        <f t="shared" si="5"/>
        <v>0.09612611747</v>
      </c>
      <c r="W5232" s="17">
        <f t="shared" si="6"/>
        <v>14.83546413</v>
      </c>
      <c r="X5232" s="17">
        <f t="shared" si="7"/>
        <v>1.634143997</v>
      </c>
      <c r="Y5232" s="14">
        <f t="shared" si="8"/>
        <v>1328</v>
      </c>
      <c r="Z5232" s="14">
        <f t="shared" si="9"/>
        <v>691</v>
      </c>
      <c r="AA5232" s="14">
        <f t="shared" si="10"/>
        <v>114</v>
      </c>
      <c r="AB5232" s="14">
        <f t="shared" si="11"/>
        <v>212</v>
      </c>
      <c r="AC5232" s="14">
        <f t="shared" si="12"/>
        <v>41</v>
      </c>
      <c r="AD5232" s="14">
        <f t="shared" si="13"/>
        <v>988</v>
      </c>
      <c r="AE5232" s="14">
        <f t="shared" si="14"/>
        <v>161</v>
      </c>
      <c r="AF5232" s="14">
        <f t="shared" si="15"/>
        <v>4</v>
      </c>
      <c r="AG5232" s="17">
        <f t="shared" si="16"/>
        <v>12.78385845</v>
      </c>
      <c r="AH5232" s="20">
        <f>12*(J5232*'Programas e Observações'!$C$8+K5232*'Programas e Observações'!$C$9+L5232*('Programas e Observações'!$C$8+'Programas e Observações'!$C$9)+M5232*'Programas e Observações'!$C$10)</f>
        <v>67772.64</v>
      </c>
      <c r="AI5232" s="20">
        <f>12*(J5232*'Programas e Observações'!$D$8+K5232*'Programas e Observações'!$D$9+L5232*('Programas e Observações'!$D$8+'Programas e Observações'!$D$9)+M5232*'Programas e Observações'!$D$10)</f>
        <v>128222.04</v>
      </c>
      <c r="AJ5232" s="13" t="s">
        <v>524</v>
      </c>
      <c r="AK5232" s="13" t="s">
        <v>446</v>
      </c>
    </row>
    <row r="5233" ht="15.75" customHeight="1">
      <c r="A5233" s="13" t="s">
        <v>19528</v>
      </c>
      <c r="B5233" s="13" t="s">
        <v>19529</v>
      </c>
      <c r="C5233" s="13" t="s">
        <v>19530</v>
      </c>
      <c r="D5233" s="13" t="s">
        <v>19355</v>
      </c>
      <c r="E5233" s="13" t="s">
        <v>19370</v>
      </c>
      <c r="F5233" s="13" t="s">
        <v>19371</v>
      </c>
      <c r="G5233" s="14">
        <v>10252.0</v>
      </c>
      <c r="H5233" s="16" t="b">
        <f>G5233&lt;'Programas e Observações'!$C$11</f>
        <v>1</v>
      </c>
      <c r="I5233" s="14">
        <v>947.0</v>
      </c>
      <c r="J5233" s="14">
        <v>764.0</v>
      </c>
      <c r="K5233" s="14">
        <v>10.0</v>
      </c>
      <c r="L5233" s="14">
        <v>38.0</v>
      </c>
      <c r="M5233" s="14">
        <v>2.0</v>
      </c>
      <c r="N5233" s="14">
        <v>85.0</v>
      </c>
      <c r="O5233" s="14">
        <v>31.0</v>
      </c>
      <c r="P5233" s="14">
        <v>1.0</v>
      </c>
      <c r="Q5233" s="14"/>
      <c r="R5233" s="17">
        <f t="shared" si="1"/>
        <v>92.37222005</v>
      </c>
      <c r="S5233" s="17">
        <f t="shared" si="2"/>
        <v>74.52204448</v>
      </c>
      <c r="T5233" s="17">
        <f t="shared" si="3"/>
        <v>0.9754194304</v>
      </c>
      <c r="U5233" s="17">
        <f t="shared" si="4"/>
        <v>3.706593835</v>
      </c>
      <c r="V5233" s="17">
        <f t="shared" si="5"/>
        <v>0.1950838861</v>
      </c>
      <c r="W5233" s="17">
        <f t="shared" si="6"/>
        <v>8.291065158</v>
      </c>
      <c r="X5233" s="17">
        <f t="shared" si="7"/>
        <v>3.023800234</v>
      </c>
      <c r="Y5233" s="14">
        <f t="shared" si="8"/>
        <v>18814</v>
      </c>
      <c r="Z5233" s="14">
        <f t="shared" si="9"/>
        <v>8406</v>
      </c>
      <c r="AA5233" s="14">
        <f t="shared" si="10"/>
        <v>2163</v>
      </c>
      <c r="AB5233" s="14">
        <f t="shared" si="11"/>
        <v>5065</v>
      </c>
      <c r="AC5233" s="14">
        <f t="shared" si="12"/>
        <v>910</v>
      </c>
      <c r="AD5233" s="14">
        <f t="shared" si="13"/>
        <v>5991</v>
      </c>
      <c r="AE5233" s="14">
        <f t="shared" si="14"/>
        <v>1175</v>
      </c>
      <c r="AF5233" s="14">
        <f t="shared" si="15"/>
        <v>40</v>
      </c>
      <c r="AG5233" s="17">
        <f t="shared" si="16"/>
        <v>30.71342517</v>
      </c>
      <c r="AH5233" s="20">
        <f>12*(J5233*'Programas e Observações'!$C$8+K5233*'Programas e Observações'!$C$9+L5233*('Programas e Observações'!$C$8+'Programas e Observações'!$C$9)+M5233*'Programas e Observações'!$C$10)</f>
        <v>184782.96</v>
      </c>
      <c r="AI5233" s="20">
        <f>12*(J5233*'Programas e Observações'!$D$8+K5233*'Programas e Observações'!$D$9+L5233*('Programas e Observações'!$D$8+'Programas e Observações'!$D$9)+M5233*'Programas e Observações'!$D$10)</f>
        <v>474279.6</v>
      </c>
      <c r="AJ5233" s="13" t="s">
        <v>6322</v>
      </c>
      <c r="AK5233" s="13" t="s">
        <v>1291</v>
      </c>
    </row>
    <row r="5234" ht="15.75" customHeight="1">
      <c r="A5234" s="13" t="s">
        <v>19531</v>
      </c>
      <c r="B5234" s="13" t="s">
        <v>19532</v>
      </c>
      <c r="C5234" s="13" t="s">
        <v>19533</v>
      </c>
      <c r="D5234" s="13" t="s">
        <v>19355</v>
      </c>
      <c r="E5234" s="13" t="s">
        <v>19401</v>
      </c>
      <c r="F5234" s="13" t="s">
        <v>19402</v>
      </c>
      <c r="G5234" s="14">
        <v>2172.0</v>
      </c>
      <c r="H5234" s="16" t="b">
        <f>G5234&lt;'Programas e Observações'!$C$11</f>
        <v>1</v>
      </c>
      <c r="I5234" s="14">
        <v>0.0</v>
      </c>
      <c r="J5234" s="14">
        <v>0.0</v>
      </c>
      <c r="K5234" s="14">
        <v>0.0</v>
      </c>
      <c r="L5234" s="14">
        <v>0.0</v>
      </c>
      <c r="M5234" s="14">
        <v>0.0</v>
      </c>
      <c r="N5234" s="14">
        <v>21.0</v>
      </c>
      <c r="O5234" s="14">
        <v>4.0</v>
      </c>
      <c r="P5234" s="14">
        <v>0.0</v>
      </c>
      <c r="Q5234" s="14"/>
      <c r="R5234" s="17">
        <f t="shared" si="1"/>
        <v>0</v>
      </c>
      <c r="S5234" s="17">
        <f t="shared" si="2"/>
        <v>0</v>
      </c>
      <c r="T5234" s="17">
        <f t="shared" si="3"/>
        <v>0</v>
      </c>
      <c r="U5234" s="17">
        <f t="shared" si="4"/>
        <v>0</v>
      </c>
      <c r="V5234" s="17">
        <f t="shared" si="5"/>
        <v>0</v>
      </c>
      <c r="W5234" s="17">
        <f t="shared" si="6"/>
        <v>9.668508287</v>
      </c>
      <c r="X5234" s="17">
        <f t="shared" si="7"/>
        <v>1.841620626</v>
      </c>
      <c r="Y5234" s="14">
        <f t="shared" si="8"/>
        <v>4016</v>
      </c>
      <c r="Z5234" s="14">
        <f t="shared" si="9"/>
        <v>2618</v>
      </c>
      <c r="AA5234" s="14">
        <f t="shared" si="10"/>
        <v>170</v>
      </c>
      <c r="AB5234" s="14">
        <f t="shared" si="11"/>
        <v>587</v>
      </c>
      <c r="AC5234" s="14">
        <f t="shared" si="12"/>
        <v>232</v>
      </c>
      <c r="AD5234" s="14">
        <f t="shared" si="13"/>
        <v>2722</v>
      </c>
      <c r="AE5234" s="14">
        <f t="shared" si="14"/>
        <v>109</v>
      </c>
      <c r="AF5234" s="14">
        <f t="shared" si="15"/>
        <v>2</v>
      </c>
      <c r="AG5234" s="17">
        <f t="shared" si="16"/>
        <v>21.49697297</v>
      </c>
      <c r="AH5234" s="20">
        <f>12*(J5234*'Programas e Observações'!$C$8+K5234*'Programas e Observações'!$C$9+L5234*('Programas e Observações'!$C$8+'Programas e Observações'!$C$9)+M5234*'Programas e Observações'!$C$10)</f>
        <v>0</v>
      </c>
      <c r="AI5234" s="20">
        <f>12*(J5234*'Programas e Observações'!$D$8+K5234*'Programas e Observações'!$D$9+L5234*('Programas e Observações'!$D$8+'Programas e Observações'!$D$9)+M5234*'Programas e Observações'!$D$10)</f>
        <v>0</v>
      </c>
      <c r="AJ5234" s="13" t="s">
        <v>342</v>
      </c>
      <c r="AK5234" s="13" t="s">
        <v>343</v>
      </c>
    </row>
    <row r="5235" ht="15.75" customHeight="1">
      <c r="A5235" s="13" t="s">
        <v>19534</v>
      </c>
      <c r="B5235" s="13" t="s">
        <v>19535</v>
      </c>
      <c r="C5235" s="13" t="s">
        <v>19536</v>
      </c>
      <c r="D5235" s="13" t="s">
        <v>19355</v>
      </c>
      <c r="E5235" s="13" t="s">
        <v>19425</v>
      </c>
      <c r="F5235" s="13" t="s">
        <v>19426</v>
      </c>
      <c r="G5235" s="14">
        <v>8658.0</v>
      </c>
      <c r="H5235" s="16" t="b">
        <f>G5235&lt;'Programas e Observações'!$C$11</f>
        <v>1</v>
      </c>
      <c r="I5235" s="14">
        <v>41.0</v>
      </c>
      <c r="J5235" s="14">
        <v>4.0</v>
      </c>
      <c r="K5235" s="14">
        <v>0.0</v>
      </c>
      <c r="L5235" s="14">
        <v>0.0</v>
      </c>
      <c r="M5235" s="14">
        <v>25.0</v>
      </c>
      <c r="N5235" s="14">
        <v>53.0</v>
      </c>
      <c r="O5235" s="14">
        <v>4.0</v>
      </c>
      <c r="P5235" s="14">
        <v>1.0</v>
      </c>
      <c r="Q5235" s="14"/>
      <c r="R5235" s="17">
        <f t="shared" si="1"/>
        <v>4.735504736</v>
      </c>
      <c r="S5235" s="17">
        <f t="shared" si="2"/>
        <v>0.462000462</v>
      </c>
      <c r="T5235" s="17">
        <f t="shared" si="3"/>
        <v>0</v>
      </c>
      <c r="U5235" s="17">
        <f t="shared" si="4"/>
        <v>0</v>
      </c>
      <c r="V5235" s="17">
        <f t="shared" si="5"/>
        <v>2.887502888</v>
      </c>
      <c r="W5235" s="17">
        <f t="shared" si="6"/>
        <v>6.121506122</v>
      </c>
      <c r="X5235" s="17">
        <f t="shared" si="7"/>
        <v>0.462000462</v>
      </c>
      <c r="Y5235" s="14">
        <f t="shared" si="8"/>
        <v>2180</v>
      </c>
      <c r="Z5235" s="14">
        <f t="shared" si="9"/>
        <v>1115</v>
      </c>
      <c r="AA5235" s="14">
        <f t="shared" si="10"/>
        <v>106</v>
      </c>
      <c r="AB5235" s="14">
        <f t="shared" si="11"/>
        <v>129</v>
      </c>
      <c r="AC5235" s="14">
        <f t="shared" si="12"/>
        <v>150</v>
      </c>
      <c r="AD5235" s="14">
        <f t="shared" si="13"/>
        <v>5191</v>
      </c>
      <c r="AE5235" s="14">
        <f t="shared" si="14"/>
        <v>712</v>
      </c>
      <c r="AF5235" s="14">
        <f t="shared" si="15"/>
        <v>4</v>
      </c>
      <c r="AG5235" s="17">
        <f t="shared" si="16"/>
        <v>3.63515697</v>
      </c>
      <c r="AH5235" s="20">
        <f>12*(J5235*'Programas e Observações'!$C$8+K5235*'Programas e Observações'!$C$9+L5235*('Programas e Observações'!$C$8+'Programas e Observações'!$C$9)+M5235*'Programas e Observações'!$C$10)</f>
        <v>13976.4</v>
      </c>
      <c r="AI5235" s="20">
        <f>12*(J5235*'Programas e Observações'!$D$8+K5235*'Programas e Observações'!$D$9+L5235*('Programas e Observações'!$D$8+'Programas e Observações'!$D$9)+M5235*'Programas e Observações'!$D$10)</f>
        <v>15771.96</v>
      </c>
      <c r="AJ5235" s="13" t="s">
        <v>643</v>
      </c>
      <c r="AK5235" s="13" t="s">
        <v>1145</v>
      </c>
    </row>
    <row r="5236" ht="15.75" customHeight="1">
      <c r="A5236" s="13" t="s">
        <v>19537</v>
      </c>
      <c r="B5236" s="13" t="s">
        <v>19538</v>
      </c>
      <c r="C5236" s="13" t="s">
        <v>19539</v>
      </c>
      <c r="D5236" s="13" t="s">
        <v>19355</v>
      </c>
      <c r="E5236" s="13" t="s">
        <v>19425</v>
      </c>
      <c r="F5236" s="13" t="s">
        <v>19426</v>
      </c>
      <c r="G5236" s="14">
        <v>8257.0</v>
      </c>
      <c r="H5236" s="16" t="b">
        <f>G5236&lt;'Programas e Observações'!$C$11</f>
        <v>1</v>
      </c>
      <c r="I5236" s="14">
        <v>277.0</v>
      </c>
      <c r="J5236" s="14">
        <v>265.0</v>
      </c>
      <c r="K5236" s="14">
        <v>4.0</v>
      </c>
      <c r="L5236" s="14">
        <v>6.0</v>
      </c>
      <c r="M5236" s="14">
        <v>0.0</v>
      </c>
      <c r="N5236" s="14">
        <v>81.0</v>
      </c>
      <c r="O5236" s="14">
        <v>10.0</v>
      </c>
      <c r="P5236" s="14">
        <v>0.0</v>
      </c>
      <c r="Q5236" s="14"/>
      <c r="R5236" s="17">
        <f t="shared" si="1"/>
        <v>33.54729321</v>
      </c>
      <c r="S5236" s="17">
        <f t="shared" si="2"/>
        <v>32.09398086</v>
      </c>
      <c r="T5236" s="17">
        <f t="shared" si="3"/>
        <v>0.484437447</v>
      </c>
      <c r="U5236" s="17">
        <f t="shared" si="4"/>
        <v>0.7266561705</v>
      </c>
      <c r="V5236" s="17">
        <f t="shared" si="5"/>
        <v>0</v>
      </c>
      <c r="W5236" s="17">
        <f t="shared" si="6"/>
        <v>9.809858302</v>
      </c>
      <c r="X5236" s="17">
        <f t="shared" si="7"/>
        <v>1.211093618</v>
      </c>
      <c r="Y5236" s="14">
        <f t="shared" si="8"/>
        <v>2180</v>
      </c>
      <c r="Z5236" s="14">
        <f t="shared" si="9"/>
        <v>1115</v>
      </c>
      <c r="AA5236" s="14">
        <f t="shared" si="10"/>
        <v>106</v>
      </c>
      <c r="AB5236" s="14">
        <f t="shared" si="11"/>
        <v>129</v>
      </c>
      <c r="AC5236" s="14">
        <f t="shared" si="12"/>
        <v>150</v>
      </c>
      <c r="AD5236" s="14">
        <f t="shared" si="13"/>
        <v>5191</v>
      </c>
      <c r="AE5236" s="14">
        <f t="shared" si="14"/>
        <v>712</v>
      </c>
      <c r="AF5236" s="14">
        <f t="shared" si="15"/>
        <v>4</v>
      </c>
      <c r="AG5236" s="17">
        <f t="shared" si="16"/>
        <v>3.63515697</v>
      </c>
      <c r="AH5236" s="20">
        <f>12*(J5236*'Programas e Observações'!$C$8+K5236*'Programas e Observações'!$C$9+L5236*('Programas e Observações'!$C$8+'Programas e Observações'!$C$9)+M5236*'Programas e Observações'!$C$10)</f>
        <v>58914.6</v>
      </c>
      <c r="AI5236" s="20">
        <f>12*(J5236*'Programas e Observações'!$D$8+K5236*'Programas e Observações'!$D$9+L5236*('Programas e Observações'!$D$8+'Programas e Observações'!$D$9)+M5236*'Programas e Observações'!$D$10)</f>
        <v>156593.04</v>
      </c>
      <c r="AJ5236" s="13" t="s">
        <v>5076</v>
      </c>
      <c r="AK5236" s="13" t="s">
        <v>414</v>
      </c>
    </row>
    <row r="5237" ht="15.75" customHeight="1">
      <c r="A5237" s="13" t="s">
        <v>19540</v>
      </c>
      <c r="B5237" s="13" t="s">
        <v>19541</v>
      </c>
      <c r="C5237" s="13" t="s">
        <v>19542</v>
      </c>
      <c r="D5237" s="13" t="s">
        <v>19355</v>
      </c>
      <c r="E5237" s="13" t="s">
        <v>19475</v>
      </c>
      <c r="F5237" s="13" t="s">
        <v>19476</v>
      </c>
      <c r="G5237" s="14">
        <v>5201.0</v>
      </c>
      <c r="H5237" s="16" t="b">
        <f>G5237&lt;'Programas e Observações'!$C$11</f>
        <v>1</v>
      </c>
      <c r="I5237" s="14">
        <v>0.0</v>
      </c>
      <c r="J5237" s="14">
        <v>0.0</v>
      </c>
      <c r="K5237" s="14">
        <v>0.0</v>
      </c>
      <c r="L5237" s="14">
        <v>0.0</v>
      </c>
      <c r="M5237" s="14">
        <v>0.0</v>
      </c>
      <c r="N5237" s="14">
        <v>97.0</v>
      </c>
      <c r="O5237" s="14">
        <v>10.0</v>
      </c>
      <c r="P5237" s="14">
        <v>0.0</v>
      </c>
      <c r="Q5237" s="14"/>
      <c r="R5237" s="17">
        <f t="shared" si="1"/>
        <v>0</v>
      </c>
      <c r="S5237" s="17">
        <f t="shared" si="2"/>
        <v>0</v>
      </c>
      <c r="T5237" s="17">
        <f t="shared" si="3"/>
        <v>0</v>
      </c>
      <c r="U5237" s="17">
        <f t="shared" si="4"/>
        <v>0</v>
      </c>
      <c r="V5237" s="17">
        <f t="shared" si="5"/>
        <v>0</v>
      </c>
      <c r="W5237" s="17">
        <f t="shared" si="6"/>
        <v>18.65025957</v>
      </c>
      <c r="X5237" s="17">
        <f t="shared" si="7"/>
        <v>1.922707172</v>
      </c>
      <c r="Y5237" s="14">
        <f t="shared" si="8"/>
        <v>911</v>
      </c>
      <c r="Z5237" s="14">
        <f t="shared" si="9"/>
        <v>357</v>
      </c>
      <c r="AA5237" s="14">
        <f t="shared" si="10"/>
        <v>51</v>
      </c>
      <c r="AB5237" s="14">
        <f t="shared" si="11"/>
        <v>75</v>
      </c>
      <c r="AC5237" s="14">
        <f t="shared" si="12"/>
        <v>16</v>
      </c>
      <c r="AD5237" s="14">
        <f t="shared" si="13"/>
        <v>745</v>
      </c>
      <c r="AE5237" s="14">
        <f t="shared" si="14"/>
        <v>128</v>
      </c>
      <c r="AF5237" s="14">
        <f t="shared" si="15"/>
        <v>0</v>
      </c>
      <c r="AG5237" s="17">
        <f t="shared" si="16"/>
        <v>13.1283145</v>
      </c>
      <c r="AH5237" s="20">
        <f>12*(J5237*'Programas e Observações'!$C$8+K5237*'Programas e Observações'!$C$9+L5237*('Programas e Observações'!$C$8+'Programas e Observações'!$C$9)+M5237*'Programas e Observações'!$C$10)</f>
        <v>0</v>
      </c>
      <c r="AI5237" s="20">
        <f>12*(J5237*'Programas e Observações'!$D$8+K5237*'Programas e Observações'!$D$9+L5237*('Programas e Observações'!$D$8+'Programas e Observações'!$D$9)+M5237*'Programas e Observações'!$D$10)</f>
        <v>0</v>
      </c>
      <c r="AJ5237" s="13" t="s">
        <v>342</v>
      </c>
      <c r="AK5237" s="13" t="s">
        <v>343</v>
      </c>
    </row>
    <row r="5238" ht="15.75" customHeight="1">
      <c r="A5238" s="13" t="s">
        <v>19543</v>
      </c>
      <c r="B5238" s="13" t="s">
        <v>19544</v>
      </c>
      <c r="C5238" s="13" t="s">
        <v>19545</v>
      </c>
      <c r="D5238" s="13" t="s">
        <v>19355</v>
      </c>
      <c r="E5238" s="13" t="s">
        <v>19370</v>
      </c>
      <c r="F5238" s="13" t="s">
        <v>19371</v>
      </c>
      <c r="G5238" s="14">
        <v>12587.0</v>
      </c>
      <c r="H5238" s="16" t="b">
        <f>G5238&lt;'Programas e Observações'!$C$11</f>
        <v>1</v>
      </c>
      <c r="I5238" s="14">
        <v>0.0</v>
      </c>
      <c r="J5238" s="14">
        <v>0.0</v>
      </c>
      <c r="K5238" s="14">
        <v>0.0</v>
      </c>
      <c r="L5238" s="14">
        <v>0.0</v>
      </c>
      <c r="M5238" s="14">
        <v>0.0</v>
      </c>
      <c r="N5238" s="14">
        <v>143.0</v>
      </c>
      <c r="O5238" s="14">
        <v>25.0</v>
      </c>
      <c r="P5238" s="14">
        <v>2.0</v>
      </c>
      <c r="Q5238" s="14"/>
      <c r="R5238" s="17">
        <f t="shared" si="1"/>
        <v>0</v>
      </c>
      <c r="S5238" s="17">
        <f t="shared" si="2"/>
        <v>0</v>
      </c>
      <c r="T5238" s="17">
        <f t="shared" si="3"/>
        <v>0</v>
      </c>
      <c r="U5238" s="17">
        <f t="shared" si="4"/>
        <v>0</v>
      </c>
      <c r="V5238" s="17">
        <f t="shared" si="5"/>
        <v>0</v>
      </c>
      <c r="W5238" s="17">
        <f t="shared" si="6"/>
        <v>11.36092794</v>
      </c>
      <c r="X5238" s="17">
        <f t="shared" si="7"/>
        <v>1.986176214</v>
      </c>
      <c r="Y5238" s="14">
        <f t="shared" si="8"/>
        <v>18814</v>
      </c>
      <c r="Z5238" s="14">
        <f t="shared" si="9"/>
        <v>8406</v>
      </c>
      <c r="AA5238" s="14">
        <f t="shared" si="10"/>
        <v>2163</v>
      </c>
      <c r="AB5238" s="14">
        <f t="shared" si="11"/>
        <v>5065</v>
      </c>
      <c r="AC5238" s="14">
        <f t="shared" si="12"/>
        <v>910</v>
      </c>
      <c r="AD5238" s="14">
        <f t="shared" si="13"/>
        <v>5991</v>
      </c>
      <c r="AE5238" s="14">
        <f t="shared" si="14"/>
        <v>1175</v>
      </c>
      <c r="AF5238" s="14">
        <f t="shared" si="15"/>
        <v>40</v>
      </c>
      <c r="AG5238" s="17">
        <f t="shared" si="16"/>
        <v>30.71342517</v>
      </c>
      <c r="AH5238" s="20">
        <f>12*(J5238*'Programas e Observações'!$C$8+K5238*'Programas e Observações'!$C$9+L5238*('Programas e Observações'!$C$8+'Programas e Observações'!$C$9)+M5238*'Programas e Observações'!$C$10)</f>
        <v>0</v>
      </c>
      <c r="AI5238" s="20">
        <f>12*(J5238*'Programas e Observações'!$D$8+K5238*'Programas e Observações'!$D$9+L5238*('Programas e Observações'!$D$8+'Programas e Observações'!$D$9)+M5238*'Programas e Observações'!$D$10)</f>
        <v>0</v>
      </c>
      <c r="AJ5238" s="13" t="s">
        <v>342</v>
      </c>
      <c r="AK5238" s="13" t="s">
        <v>343</v>
      </c>
    </row>
    <row r="5239" ht="15.75" customHeight="1">
      <c r="A5239" s="13" t="s">
        <v>19546</v>
      </c>
      <c r="B5239" s="13" t="s">
        <v>19547</v>
      </c>
      <c r="C5239" s="13" t="s">
        <v>19548</v>
      </c>
      <c r="D5239" s="13" t="s">
        <v>19355</v>
      </c>
      <c r="E5239" s="13" t="s">
        <v>19370</v>
      </c>
      <c r="F5239" s="13" t="s">
        <v>19371</v>
      </c>
      <c r="G5239" s="14">
        <v>29803.0</v>
      </c>
      <c r="H5239" s="16" t="b">
        <f>G5239&lt;'Programas e Observações'!$C$11</f>
        <v>0</v>
      </c>
      <c r="I5239" s="14">
        <v>1795.0</v>
      </c>
      <c r="J5239" s="14">
        <v>589.0</v>
      </c>
      <c r="K5239" s="14">
        <v>255.0</v>
      </c>
      <c r="L5239" s="14">
        <v>403.0</v>
      </c>
      <c r="M5239" s="14">
        <v>117.0</v>
      </c>
      <c r="N5239" s="14">
        <v>255.0</v>
      </c>
      <c r="O5239" s="14">
        <v>58.0</v>
      </c>
      <c r="P5239" s="14">
        <v>5.0</v>
      </c>
      <c r="Q5239" s="14"/>
      <c r="R5239" s="17">
        <f t="shared" si="1"/>
        <v>60.22883602</v>
      </c>
      <c r="S5239" s="17">
        <f t="shared" si="2"/>
        <v>19.7631111</v>
      </c>
      <c r="T5239" s="17">
        <f t="shared" si="3"/>
        <v>8.556185619</v>
      </c>
      <c r="U5239" s="17">
        <f t="shared" si="4"/>
        <v>13.52212864</v>
      </c>
      <c r="V5239" s="17">
        <f t="shared" si="5"/>
        <v>3.925779284</v>
      </c>
      <c r="W5239" s="17">
        <f t="shared" si="6"/>
        <v>8.556185619</v>
      </c>
      <c r="X5239" s="17">
        <f t="shared" si="7"/>
        <v>1.946112807</v>
      </c>
      <c r="Y5239" s="14">
        <f t="shared" si="8"/>
        <v>18814</v>
      </c>
      <c r="Z5239" s="14">
        <f t="shared" si="9"/>
        <v>8406</v>
      </c>
      <c r="AA5239" s="14">
        <f t="shared" si="10"/>
        <v>2163</v>
      </c>
      <c r="AB5239" s="14">
        <f t="shared" si="11"/>
        <v>5065</v>
      </c>
      <c r="AC5239" s="14">
        <f t="shared" si="12"/>
        <v>910</v>
      </c>
      <c r="AD5239" s="14">
        <f t="shared" si="13"/>
        <v>5991</v>
      </c>
      <c r="AE5239" s="14">
        <f t="shared" si="14"/>
        <v>1175</v>
      </c>
      <c r="AF5239" s="14">
        <f t="shared" si="15"/>
        <v>40</v>
      </c>
      <c r="AG5239" s="17">
        <f t="shared" si="16"/>
        <v>30.71342517</v>
      </c>
      <c r="AH5239" s="20">
        <f>12*(J5239*'Programas e Observações'!$C$8+K5239*'Programas e Observações'!$C$9+L5239*('Programas e Observações'!$C$8+'Programas e Observações'!$C$9)+M5239*'Programas e Observações'!$C$10)</f>
        <v>593888.16</v>
      </c>
      <c r="AI5239" s="20">
        <f>12*(J5239*'Programas e Observações'!$D$8+K5239*'Programas e Observações'!$D$9+L5239*('Programas e Observações'!$D$8+'Programas e Observações'!$D$9)+M5239*'Programas e Observações'!$D$10)</f>
        <v>966534.6</v>
      </c>
      <c r="AJ5239" s="13" t="s">
        <v>1700</v>
      </c>
      <c r="AK5239" s="13" t="s">
        <v>17909</v>
      </c>
    </row>
    <row r="5240" ht="15.75" customHeight="1">
      <c r="A5240" s="13" t="s">
        <v>19549</v>
      </c>
      <c r="B5240" s="13" t="s">
        <v>19550</v>
      </c>
      <c r="C5240" s="13" t="s">
        <v>19551</v>
      </c>
      <c r="D5240" s="13" t="s">
        <v>19355</v>
      </c>
      <c r="E5240" s="13" t="s">
        <v>19356</v>
      </c>
      <c r="F5240" s="13" t="s">
        <v>19357</v>
      </c>
      <c r="G5240" s="14">
        <v>7413.0</v>
      </c>
      <c r="H5240" s="16" t="b">
        <f>G5240&lt;'Programas e Observações'!$C$11</f>
        <v>1</v>
      </c>
      <c r="I5240" s="14">
        <v>181.0</v>
      </c>
      <c r="J5240" s="14">
        <v>104.0</v>
      </c>
      <c r="K5240" s="14">
        <v>11.0</v>
      </c>
      <c r="L5240" s="14">
        <v>25.0</v>
      </c>
      <c r="M5240" s="14">
        <v>2.0</v>
      </c>
      <c r="N5240" s="14">
        <v>38.0</v>
      </c>
      <c r="O5240" s="14">
        <v>8.0</v>
      </c>
      <c r="P5240" s="14">
        <v>0.0</v>
      </c>
      <c r="Q5240" s="14"/>
      <c r="R5240" s="17">
        <f t="shared" si="1"/>
        <v>24.41656549</v>
      </c>
      <c r="S5240" s="17">
        <f t="shared" si="2"/>
        <v>14.0294078</v>
      </c>
      <c r="T5240" s="17">
        <f t="shared" si="3"/>
        <v>1.483879671</v>
      </c>
      <c r="U5240" s="17">
        <f t="shared" si="4"/>
        <v>3.372453797</v>
      </c>
      <c r="V5240" s="17">
        <f t="shared" si="5"/>
        <v>0.2697963038</v>
      </c>
      <c r="W5240" s="17">
        <f t="shared" si="6"/>
        <v>5.126129772</v>
      </c>
      <c r="X5240" s="17">
        <f t="shared" si="7"/>
        <v>1.079185215</v>
      </c>
      <c r="Y5240" s="14">
        <f t="shared" si="8"/>
        <v>25280</v>
      </c>
      <c r="Z5240" s="14">
        <f t="shared" si="9"/>
        <v>8240</v>
      </c>
      <c r="AA5240" s="14">
        <f t="shared" si="10"/>
        <v>3882</v>
      </c>
      <c r="AB5240" s="14">
        <f t="shared" si="11"/>
        <v>6392</v>
      </c>
      <c r="AC5240" s="14">
        <f t="shared" si="12"/>
        <v>1136</v>
      </c>
      <c r="AD5240" s="14">
        <f t="shared" si="13"/>
        <v>13299</v>
      </c>
      <c r="AE5240" s="14">
        <f t="shared" si="14"/>
        <v>1764</v>
      </c>
      <c r="AF5240" s="14">
        <f t="shared" si="15"/>
        <v>64</v>
      </c>
      <c r="AG5240" s="17">
        <f t="shared" si="16"/>
        <v>22.64072536</v>
      </c>
      <c r="AH5240" s="20">
        <f>12*(J5240*'Programas e Observações'!$C$8+K5240*'Programas e Observações'!$C$9+L5240*('Programas e Observações'!$C$8+'Programas e Observações'!$C$9)+M5240*'Programas e Observações'!$C$10)</f>
        <v>45012.36</v>
      </c>
      <c r="AI5240" s="20">
        <f>12*(J5240*'Programas e Observações'!$D$8+K5240*'Programas e Observações'!$D$9+L5240*('Programas e Observações'!$D$8+'Programas e Observações'!$D$9)+M5240*'Programas e Observações'!$D$10)</f>
        <v>92212.08</v>
      </c>
      <c r="AJ5240" s="13" t="s">
        <v>9902</v>
      </c>
      <c r="AK5240" s="13" t="s">
        <v>2519</v>
      </c>
    </row>
    <row r="5241" ht="15.75" customHeight="1">
      <c r="A5241" s="13" t="s">
        <v>19552</v>
      </c>
      <c r="B5241" s="13" t="s">
        <v>19553</v>
      </c>
      <c r="C5241" s="13" t="s">
        <v>19554</v>
      </c>
      <c r="D5241" s="13" t="s">
        <v>19355</v>
      </c>
      <c r="E5241" s="13" t="s">
        <v>19448</v>
      </c>
      <c r="F5241" s="13" t="s">
        <v>19449</v>
      </c>
      <c r="G5241" s="14">
        <v>7881.0</v>
      </c>
      <c r="H5241" s="16" t="b">
        <f>G5241&lt;'Programas e Observações'!$C$11</f>
        <v>1</v>
      </c>
      <c r="I5241" s="14">
        <v>395.0</v>
      </c>
      <c r="J5241" s="14">
        <v>263.0</v>
      </c>
      <c r="K5241" s="14">
        <v>17.0</v>
      </c>
      <c r="L5241" s="14">
        <v>86.0</v>
      </c>
      <c r="M5241" s="14">
        <v>2.0</v>
      </c>
      <c r="N5241" s="14">
        <v>90.0</v>
      </c>
      <c r="O5241" s="14">
        <v>10.0</v>
      </c>
      <c r="P5241" s="14">
        <v>0.0</v>
      </c>
      <c r="Q5241" s="14"/>
      <c r="R5241" s="17">
        <f t="shared" si="1"/>
        <v>50.12054308</v>
      </c>
      <c r="S5241" s="17">
        <f t="shared" si="2"/>
        <v>33.37139957</v>
      </c>
      <c r="T5241" s="17">
        <f t="shared" si="3"/>
        <v>2.157086664</v>
      </c>
      <c r="U5241" s="17">
        <f t="shared" si="4"/>
        <v>10.91232077</v>
      </c>
      <c r="V5241" s="17">
        <f t="shared" si="5"/>
        <v>0.2537749017</v>
      </c>
      <c r="W5241" s="17">
        <f t="shared" si="6"/>
        <v>11.41987057</v>
      </c>
      <c r="X5241" s="17">
        <f t="shared" si="7"/>
        <v>1.268874508</v>
      </c>
      <c r="Y5241" s="14">
        <f t="shared" si="8"/>
        <v>1327</v>
      </c>
      <c r="Z5241" s="14">
        <f t="shared" si="9"/>
        <v>758</v>
      </c>
      <c r="AA5241" s="14">
        <f t="shared" si="10"/>
        <v>110</v>
      </c>
      <c r="AB5241" s="14">
        <f t="shared" si="11"/>
        <v>267</v>
      </c>
      <c r="AC5241" s="14">
        <f t="shared" si="12"/>
        <v>32</v>
      </c>
      <c r="AD5241" s="14">
        <f t="shared" si="13"/>
        <v>1031</v>
      </c>
      <c r="AE5241" s="14">
        <f t="shared" si="14"/>
        <v>121</v>
      </c>
      <c r="AF5241" s="14">
        <f t="shared" si="15"/>
        <v>3</v>
      </c>
      <c r="AG5241" s="17">
        <f t="shared" si="16"/>
        <v>10.20015988</v>
      </c>
      <c r="AH5241" s="20">
        <f>12*(J5241*'Programas e Observações'!$C$8+K5241*'Programas e Observações'!$C$9+L5241*('Programas e Observações'!$C$8+'Programas e Observações'!$C$9)+M5241*'Programas e Observações'!$C$10)</f>
        <v>122834.16</v>
      </c>
      <c r="AI5241" s="20">
        <f>12*(J5241*'Programas e Observações'!$D$8+K5241*'Programas e Observações'!$D$9+L5241*('Programas e Observações'!$D$8+'Programas e Observações'!$D$9)+M5241*'Programas e Observações'!$D$10)</f>
        <v>250601.88</v>
      </c>
      <c r="AJ5241" s="13" t="s">
        <v>12642</v>
      </c>
      <c r="AK5241" s="13" t="s">
        <v>3797</v>
      </c>
    </row>
    <row r="5242" ht="15.75" customHeight="1">
      <c r="A5242" s="13" t="s">
        <v>19555</v>
      </c>
      <c r="B5242" s="13" t="s">
        <v>19556</v>
      </c>
      <c r="C5242" s="13" t="s">
        <v>19557</v>
      </c>
      <c r="D5242" s="13" t="s">
        <v>19355</v>
      </c>
      <c r="E5242" s="13" t="s">
        <v>19558</v>
      </c>
      <c r="F5242" s="13" t="s">
        <v>19559</v>
      </c>
      <c r="G5242" s="14">
        <v>36089.0</v>
      </c>
      <c r="H5242" s="16" t="b">
        <f>G5242&lt;'Programas e Observações'!$C$11</f>
        <v>0</v>
      </c>
      <c r="I5242" s="14">
        <v>0.0</v>
      </c>
      <c r="J5242" s="14">
        <v>0.0</v>
      </c>
      <c r="K5242" s="14">
        <v>0.0</v>
      </c>
      <c r="L5242" s="14">
        <v>0.0</v>
      </c>
      <c r="M5242" s="14">
        <v>0.0</v>
      </c>
      <c r="N5242" s="14">
        <v>332.0</v>
      </c>
      <c r="O5242" s="14">
        <v>31.0</v>
      </c>
      <c r="P5242" s="14">
        <v>1.0</v>
      </c>
      <c r="Q5242" s="14"/>
      <c r="R5242" s="17">
        <f t="shared" si="1"/>
        <v>0</v>
      </c>
      <c r="S5242" s="17">
        <f t="shared" si="2"/>
        <v>0</v>
      </c>
      <c r="T5242" s="17">
        <f t="shared" si="3"/>
        <v>0</v>
      </c>
      <c r="U5242" s="17">
        <f t="shared" si="4"/>
        <v>0</v>
      </c>
      <c r="V5242" s="17">
        <f t="shared" si="5"/>
        <v>0</v>
      </c>
      <c r="W5242" s="17">
        <f t="shared" si="6"/>
        <v>9.199479066</v>
      </c>
      <c r="X5242" s="17">
        <f t="shared" si="7"/>
        <v>0.8589875031</v>
      </c>
      <c r="Y5242" s="14">
        <f t="shared" si="8"/>
        <v>18</v>
      </c>
      <c r="Z5242" s="14">
        <f t="shared" si="9"/>
        <v>2</v>
      </c>
      <c r="AA5242" s="14">
        <f t="shared" si="10"/>
        <v>0</v>
      </c>
      <c r="AB5242" s="14">
        <f t="shared" si="11"/>
        <v>1</v>
      </c>
      <c r="AC5242" s="14">
        <f t="shared" si="12"/>
        <v>1</v>
      </c>
      <c r="AD5242" s="14">
        <f t="shared" si="13"/>
        <v>491</v>
      </c>
      <c r="AE5242" s="14">
        <f t="shared" si="14"/>
        <v>74</v>
      </c>
      <c r="AF5242" s="14">
        <f t="shared" si="15"/>
        <v>2</v>
      </c>
      <c r="AG5242" s="17">
        <f t="shared" si="16"/>
        <v>0.3275347551</v>
      </c>
      <c r="AH5242" s="20">
        <f>12*(J5242*'Programas e Observações'!$C$8+K5242*'Programas e Observações'!$C$9+L5242*('Programas e Observações'!$C$8+'Programas e Observações'!$C$9)+M5242*'Programas e Observações'!$C$10)</f>
        <v>0</v>
      </c>
      <c r="AI5242" s="20">
        <f>12*(J5242*'Programas e Observações'!$D$8+K5242*'Programas e Observações'!$D$9+L5242*('Programas e Observações'!$D$8+'Programas e Observações'!$D$9)+M5242*'Programas e Observações'!$D$10)</f>
        <v>0</v>
      </c>
      <c r="AJ5242" s="13" t="s">
        <v>342</v>
      </c>
      <c r="AK5242" s="13" t="s">
        <v>343</v>
      </c>
    </row>
    <row r="5243" ht="15.75" customHeight="1">
      <c r="A5243" s="13" t="s">
        <v>19560</v>
      </c>
      <c r="B5243" s="13" t="s">
        <v>19561</v>
      </c>
      <c r="C5243" s="13" t="s">
        <v>19562</v>
      </c>
      <c r="D5243" s="13" t="s">
        <v>19355</v>
      </c>
      <c r="E5243" s="13" t="s">
        <v>19411</v>
      </c>
      <c r="F5243" s="13" t="s">
        <v>19412</v>
      </c>
      <c r="G5243" s="14">
        <v>48396.0</v>
      </c>
      <c r="H5243" s="16" t="b">
        <f>G5243&lt;'Programas e Observações'!$C$11</f>
        <v>0</v>
      </c>
      <c r="I5243" s="14">
        <v>1102.0</v>
      </c>
      <c r="J5243" s="14">
        <v>545.0</v>
      </c>
      <c r="K5243" s="14">
        <v>54.0</v>
      </c>
      <c r="L5243" s="14">
        <v>152.0</v>
      </c>
      <c r="M5243" s="14">
        <v>151.0</v>
      </c>
      <c r="N5243" s="14">
        <v>749.0</v>
      </c>
      <c r="O5243" s="14">
        <v>60.0</v>
      </c>
      <c r="P5243" s="14">
        <v>2.0</v>
      </c>
      <c r="Q5243" s="14"/>
      <c r="R5243" s="17">
        <f t="shared" si="1"/>
        <v>22.7704769</v>
      </c>
      <c r="S5243" s="17">
        <f t="shared" si="2"/>
        <v>11.26126126</v>
      </c>
      <c r="T5243" s="17">
        <f t="shared" si="3"/>
        <v>1.115794694</v>
      </c>
      <c r="U5243" s="17">
        <f t="shared" si="4"/>
        <v>3.140755434</v>
      </c>
      <c r="V5243" s="17">
        <f t="shared" si="5"/>
        <v>3.12009257</v>
      </c>
      <c r="W5243" s="17">
        <f t="shared" si="6"/>
        <v>15.47648566</v>
      </c>
      <c r="X5243" s="17">
        <f t="shared" si="7"/>
        <v>1.239771882</v>
      </c>
      <c r="Y5243" s="14">
        <f t="shared" si="8"/>
        <v>2647</v>
      </c>
      <c r="Z5243" s="14">
        <f t="shared" si="9"/>
        <v>1579</v>
      </c>
      <c r="AA5243" s="14">
        <f t="shared" si="10"/>
        <v>172</v>
      </c>
      <c r="AB5243" s="14">
        <f t="shared" si="11"/>
        <v>438</v>
      </c>
      <c r="AC5243" s="14">
        <f t="shared" si="12"/>
        <v>163</v>
      </c>
      <c r="AD5243" s="14">
        <f t="shared" si="13"/>
        <v>1378</v>
      </c>
      <c r="AE5243" s="14">
        <f t="shared" si="14"/>
        <v>153</v>
      </c>
      <c r="AF5243" s="14">
        <f t="shared" si="15"/>
        <v>3</v>
      </c>
      <c r="AG5243" s="17">
        <f t="shared" si="16"/>
        <v>18.11723156</v>
      </c>
      <c r="AH5243" s="20">
        <f>12*(J5243*'Programas e Observações'!$C$8+K5243*'Programas e Observações'!$C$9+L5243*('Programas e Observações'!$C$8+'Programas e Observações'!$C$9)+M5243*'Programas e Observações'!$C$10)</f>
        <v>322979.88</v>
      </c>
      <c r="AI5243" s="20">
        <f>12*(J5243*'Programas e Observações'!$D$8+K5243*'Programas e Observações'!$D$9+L5243*('Programas e Observações'!$D$8+'Programas e Observações'!$D$9)+M5243*'Programas e Observações'!$D$10)</f>
        <v>580254.84</v>
      </c>
      <c r="AJ5243" s="13" t="s">
        <v>4849</v>
      </c>
      <c r="AK5243" s="13" t="s">
        <v>7992</v>
      </c>
    </row>
    <row r="5244" ht="15.75" customHeight="1">
      <c r="A5244" s="13" t="s">
        <v>19563</v>
      </c>
      <c r="B5244" s="13" t="s">
        <v>19564</v>
      </c>
      <c r="C5244" s="13" t="s">
        <v>19565</v>
      </c>
      <c r="D5244" s="13" t="s">
        <v>19355</v>
      </c>
      <c r="E5244" s="13" t="s">
        <v>19411</v>
      </c>
      <c r="F5244" s="13" t="s">
        <v>19412</v>
      </c>
      <c r="G5244" s="14">
        <v>10057.0</v>
      </c>
      <c r="H5244" s="16" t="b">
        <f>G5244&lt;'Programas e Observações'!$C$11</f>
        <v>1</v>
      </c>
      <c r="I5244" s="14">
        <v>548.0</v>
      </c>
      <c r="J5244" s="14">
        <v>388.0</v>
      </c>
      <c r="K5244" s="14">
        <v>30.0</v>
      </c>
      <c r="L5244" s="14">
        <v>76.0</v>
      </c>
      <c r="M5244" s="14">
        <v>3.0</v>
      </c>
      <c r="N5244" s="14">
        <v>104.0</v>
      </c>
      <c r="O5244" s="14">
        <v>7.0</v>
      </c>
      <c r="P5244" s="14">
        <v>1.0</v>
      </c>
      <c r="Q5244" s="14"/>
      <c r="R5244" s="17">
        <f t="shared" si="1"/>
        <v>54.48941036</v>
      </c>
      <c r="S5244" s="17">
        <f t="shared" si="2"/>
        <v>38.58009347</v>
      </c>
      <c r="T5244" s="17">
        <f t="shared" si="3"/>
        <v>2.982996918</v>
      </c>
      <c r="U5244" s="17">
        <f t="shared" si="4"/>
        <v>7.556925525</v>
      </c>
      <c r="V5244" s="17">
        <f t="shared" si="5"/>
        <v>0.2982996918</v>
      </c>
      <c r="W5244" s="17">
        <f t="shared" si="6"/>
        <v>10.34105598</v>
      </c>
      <c r="X5244" s="17">
        <f t="shared" si="7"/>
        <v>0.6960326141</v>
      </c>
      <c r="Y5244" s="14">
        <f t="shared" si="8"/>
        <v>2647</v>
      </c>
      <c r="Z5244" s="14">
        <f t="shared" si="9"/>
        <v>1579</v>
      </c>
      <c r="AA5244" s="14">
        <f t="shared" si="10"/>
        <v>172</v>
      </c>
      <c r="AB5244" s="14">
        <f t="shared" si="11"/>
        <v>438</v>
      </c>
      <c r="AC5244" s="14">
        <f t="shared" si="12"/>
        <v>163</v>
      </c>
      <c r="AD5244" s="14">
        <f t="shared" si="13"/>
        <v>1378</v>
      </c>
      <c r="AE5244" s="14">
        <f t="shared" si="14"/>
        <v>153</v>
      </c>
      <c r="AF5244" s="14">
        <f t="shared" si="15"/>
        <v>3</v>
      </c>
      <c r="AG5244" s="17">
        <f t="shared" si="16"/>
        <v>18.11723156</v>
      </c>
      <c r="AH5244" s="20">
        <f>12*(J5244*'Programas e Observações'!$C$8+K5244*'Programas e Observações'!$C$9+L5244*('Programas e Observações'!$C$8+'Programas e Observações'!$C$9)+M5244*'Programas e Observações'!$C$10)</f>
        <v>147728.64</v>
      </c>
      <c r="AI5244" s="20">
        <f>12*(J5244*'Programas e Observações'!$D$8+K5244*'Programas e Observações'!$D$9+L5244*('Programas e Observações'!$D$8+'Programas e Observações'!$D$9)+M5244*'Programas e Observações'!$D$10)</f>
        <v>316934.04</v>
      </c>
      <c r="AJ5244" s="13" t="s">
        <v>11216</v>
      </c>
      <c r="AK5244" s="13" t="s">
        <v>2073</v>
      </c>
    </row>
    <row r="5245" ht="15.75" customHeight="1">
      <c r="A5245" s="13" t="s">
        <v>19566</v>
      </c>
      <c r="B5245" s="13" t="s">
        <v>19567</v>
      </c>
      <c r="C5245" s="13" t="s">
        <v>19568</v>
      </c>
      <c r="D5245" s="13" t="s">
        <v>19355</v>
      </c>
      <c r="E5245" s="13" t="s">
        <v>19370</v>
      </c>
      <c r="F5245" s="13" t="s">
        <v>19371</v>
      </c>
      <c r="G5245" s="14">
        <v>11622.0</v>
      </c>
      <c r="H5245" s="16" t="b">
        <f>G5245&lt;'Programas e Observações'!$C$11</f>
        <v>1</v>
      </c>
      <c r="I5245" s="14">
        <v>93.0</v>
      </c>
      <c r="J5245" s="14">
        <v>58.0</v>
      </c>
      <c r="K5245" s="14">
        <v>6.0</v>
      </c>
      <c r="L5245" s="14">
        <v>24.0</v>
      </c>
      <c r="M5245" s="14">
        <v>2.0</v>
      </c>
      <c r="N5245" s="14">
        <v>145.0</v>
      </c>
      <c r="O5245" s="14">
        <v>25.0</v>
      </c>
      <c r="P5245" s="14">
        <v>1.0</v>
      </c>
      <c r="Q5245" s="14"/>
      <c r="R5245" s="17">
        <f t="shared" si="1"/>
        <v>8.002065049</v>
      </c>
      <c r="S5245" s="17">
        <f t="shared" si="2"/>
        <v>4.990535192</v>
      </c>
      <c r="T5245" s="17">
        <f t="shared" si="3"/>
        <v>0.5162622612</v>
      </c>
      <c r="U5245" s="17">
        <f t="shared" si="4"/>
        <v>2.065049045</v>
      </c>
      <c r="V5245" s="17">
        <f t="shared" si="5"/>
        <v>0.1720874204</v>
      </c>
      <c r="W5245" s="17">
        <f t="shared" si="6"/>
        <v>12.47633798</v>
      </c>
      <c r="X5245" s="17">
        <f t="shared" si="7"/>
        <v>2.151092755</v>
      </c>
      <c r="Y5245" s="14">
        <f t="shared" si="8"/>
        <v>18814</v>
      </c>
      <c r="Z5245" s="14">
        <f t="shared" si="9"/>
        <v>8406</v>
      </c>
      <c r="AA5245" s="14">
        <f t="shared" si="10"/>
        <v>2163</v>
      </c>
      <c r="AB5245" s="14">
        <f t="shared" si="11"/>
        <v>5065</v>
      </c>
      <c r="AC5245" s="14">
        <f t="shared" si="12"/>
        <v>910</v>
      </c>
      <c r="AD5245" s="14">
        <f t="shared" si="13"/>
        <v>5991</v>
      </c>
      <c r="AE5245" s="14">
        <f t="shared" si="14"/>
        <v>1175</v>
      </c>
      <c r="AF5245" s="14">
        <f t="shared" si="15"/>
        <v>40</v>
      </c>
      <c r="AG5245" s="17">
        <f t="shared" si="16"/>
        <v>30.71342517</v>
      </c>
      <c r="AH5245" s="20">
        <f>12*(J5245*'Programas e Observações'!$C$8+K5245*'Programas e Observações'!$C$9+L5245*('Programas e Observações'!$C$8+'Programas e Observações'!$C$9)+M5245*'Programas e Observações'!$C$10)</f>
        <v>32621.76</v>
      </c>
      <c r="AI5245" s="20">
        <f>12*(J5245*'Programas e Observações'!$D$8+K5245*'Programas e Observações'!$D$9+L5245*('Programas e Observações'!$D$8+'Programas e Observações'!$D$9)+M5245*'Programas e Observações'!$D$10)</f>
        <v>62788.8</v>
      </c>
      <c r="AJ5245" s="13" t="s">
        <v>1286</v>
      </c>
      <c r="AK5245" s="13" t="s">
        <v>2616</v>
      </c>
    </row>
    <row r="5246" ht="15.75" customHeight="1">
      <c r="A5246" s="13" t="s">
        <v>19569</v>
      </c>
      <c r="B5246" s="13" t="s">
        <v>19570</v>
      </c>
      <c r="C5246" s="13" t="s">
        <v>19571</v>
      </c>
      <c r="D5246" s="13" t="s">
        <v>19355</v>
      </c>
      <c r="E5246" s="13" t="s">
        <v>19401</v>
      </c>
      <c r="F5246" s="13" t="s">
        <v>19402</v>
      </c>
      <c r="G5246" s="14">
        <v>4662.0</v>
      </c>
      <c r="H5246" s="16" t="b">
        <f>G5246&lt;'Programas e Observações'!$C$11</f>
        <v>1</v>
      </c>
      <c r="I5246" s="14">
        <v>273.0</v>
      </c>
      <c r="J5246" s="14">
        <v>248.0</v>
      </c>
      <c r="K5246" s="14">
        <v>7.0</v>
      </c>
      <c r="L5246" s="14">
        <v>18.0</v>
      </c>
      <c r="M5246" s="14">
        <v>0.0</v>
      </c>
      <c r="N5246" s="14">
        <v>103.0</v>
      </c>
      <c r="O5246" s="14">
        <v>4.0</v>
      </c>
      <c r="P5246" s="14">
        <v>1.0</v>
      </c>
      <c r="Q5246" s="14"/>
      <c r="R5246" s="17">
        <f t="shared" si="1"/>
        <v>58.55855856</v>
      </c>
      <c r="S5246" s="17">
        <f t="shared" si="2"/>
        <v>53.1960532</v>
      </c>
      <c r="T5246" s="17">
        <f t="shared" si="3"/>
        <v>1.501501502</v>
      </c>
      <c r="U5246" s="17">
        <f t="shared" si="4"/>
        <v>3.861003861</v>
      </c>
      <c r="V5246" s="17">
        <f t="shared" si="5"/>
        <v>0</v>
      </c>
      <c r="W5246" s="17">
        <f t="shared" si="6"/>
        <v>22.09352209</v>
      </c>
      <c r="X5246" s="17">
        <f t="shared" si="7"/>
        <v>0.858000858</v>
      </c>
      <c r="Y5246" s="14">
        <f t="shared" si="8"/>
        <v>4016</v>
      </c>
      <c r="Z5246" s="14">
        <f t="shared" si="9"/>
        <v>2618</v>
      </c>
      <c r="AA5246" s="14">
        <f t="shared" si="10"/>
        <v>170</v>
      </c>
      <c r="AB5246" s="14">
        <f t="shared" si="11"/>
        <v>587</v>
      </c>
      <c r="AC5246" s="14">
        <f t="shared" si="12"/>
        <v>232</v>
      </c>
      <c r="AD5246" s="14">
        <f t="shared" si="13"/>
        <v>2722</v>
      </c>
      <c r="AE5246" s="14">
        <f t="shared" si="14"/>
        <v>109</v>
      </c>
      <c r="AF5246" s="14">
        <f t="shared" si="15"/>
        <v>2</v>
      </c>
      <c r="AG5246" s="17">
        <f t="shared" si="16"/>
        <v>21.49697297</v>
      </c>
      <c r="AH5246" s="20">
        <f>12*(J5246*'Programas e Observações'!$C$8+K5246*'Programas e Observações'!$C$9+L5246*('Programas e Observações'!$C$8+'Programas e Observações'!$C$9)+M5246*'Programas e Observações'!$C$10)</f>
        <v>65562.6</v>
      </c>
      <c r="AI5246" s="20">
        <f>12*(J5246*'Programas e Observações'!$D$8+K5246*'Programas e Observações'!$D$9+L5246*('Programas e Observações'!$D$8+'Programas e Observações'!$D$9)+M5246*'Programas e Observações'!$D$10)</f>
        <v>161766.84</v>
      </c>
      <c r="AJ5246" s="13" t="s">
        <v>263</v>
      </c>
      <c r="AK5246" s="13" t="s">
        <v>2248</v>
      </c>
    </row>
    <row r="5247" ht="15.75" customHeight="1">
      <c r="A5247" s="13" t="s">
        <v>19572</v>
      </c>
      <c r="B5247" s="13" t="s">
        <v>19573</v>
      </c>
      <c r="C5247" s="13" t="s">
        <v>19574</v>
      </c>
      <c r="D5247" s="13" t="s">
        <v>19355</v>
      </c>
      <c r="E5247" s="13" t="s">
        <v>19425</v>
      </c>
      <c r="F5247" s="13" t="s">
        <v>19426</v>
      </c>
      <c r="G5247" s="14">
        <v>95792.0</v>
      </c>
      <c r="H5247" s="16" t="b">
        <f>G5247&lt;'Programas e Observações'!$C$11</f>
        <v>0</v>
      </c>
      <c r="I5247" s="14">
        <v>0.0</v>
      </c>
      <c r="J5247" s="14">
        <v>0.0</v>
      </c>
      <c r="K5247" s="14">
        <v>0.0</v>
      </c>
      <c r="L5247" s="14">
        <v>0.0</v>
      </c>
      <c r="M5247" s="14">
        <v>0.0</v>
      </c>
      <c r="N5247" s="14">
        <v>698.0</v>
      </c>
      <c r="O5247" s="14">
        <v>33.0</v>
      </c>
      <c r="P5247" s="14">
        <v>0.0</v>
      </c>
      <c r="Q5247" s="14">
        <v>296.0</v>
      </c>
      <c r="R5247" s="17">
        <f t="shared" si="1"/>
        <v>0</v>
      </c>
      <c r="S5247" s="17">
        <f t="shared" si="2"/>
        <v>0</v>
      </c>
      <c r="T5247" s="17">
        <f t="shared" si="3"/>
        <v>0</v>
      </c>
      <c r="U5247" s="17">
        <f t="shared" si="4"/>
        <v>0</v>
      </c>
      <c r="V5247" s="17">
        <f t="shared" si="5"/>
        <v>0</v>
      </c>
      <c r="W5247" s="17">
        <f t="shared" si="6"/>
        <v>7.286621012</v>
      </c>
      <c r="X5247" s="17">
        <f t="shared" si="7"/>
        <v>0.3444964089</v>
      </c>
      <c r="Y5247" s="14">
        <f t="shared" si="8"/>
        <v>2180</v>
      </c>
      <c r="Z5247" s="14">
        <f t="shared" si="9"/>
        <v>1115</v>
      </c>
      <c r="AA5247" s="14">
        <f t="shared" si="10"/>
        <v>106</v>
      </c>
      <c r="AB5247" s="14">
        <f t="shared" si="11"/>
        <v>129</v>
      </c>
      <c r="AC5247" s="14">
        <f t="shared" si="12"/>
        <v>150</v>
      </c>
      <c r="AD5247" s="14">
        <f t="shared" si="13"/>
        <v>5191</v>
      </c>
      <c r="AE5247" s="14">
        <f t="shared" si="14"/>
        <v>712</v>
      </c>
      <c r="AF5247" s="14">
        <f t="shared" si="15"/>
        <v>4</v>
      </c>
      <c r="AG5247" s="17">
        <f t="shared" si="16"/>
        <v>3.63515697</v>
      </c>
      <c r="AH5247" s="20">
        <f>12*(J5247*'Programas e Observações'!$C$8+K5247*'Programas e Observações'!$C$9+L5247*('Programas e Observações'!$C$8+'Programas e Observações'!$C$9)+M5247*'Programas e Observações'!$C$10)</f>
        <v>0</v>
      </c>
      <c r="AI5247" s="20">
        <f>12*(J5247*'Programas e Observações'!$D$8+K5247*'Programas e Observações'!$D$9+L5247*('Programas e Observações'!$D$8+'Programas e Observações'!$D$9)+M5247*'Programas e Observações'!$D$10)</f>
        <v>0</v>
      </c>
      <c r="AJ5247" s="13" t="s">
        <v>342</v>
      </c>
      <c r="AK5247" s="13" t="s">
        <v>343</v>
      </c>
    </row>
    <row r="5248" ht="15.75" customHeight="1">
      <c r="A5248" s="13" t="s">
        <v>19575</v>
      </c>
      <c r="B5248" s="13" t="s">
        <v>19576</v>
      </c>
      <c r="C5248" s="13" t="s">
        <v>19577</v>
      </c>
      <c r="D5248" s="13" t="s">
        <v>19355</v>
      </c>
      <c r="E5248" s="13" t="s">
        <v>19375</v>
      </c>
      <c r="F5248" s="13" t="s">
        <v>19376</v>
      </c>
      <c r="G5248" s="14">
        <v>2616.0</v>
      </c>
      <c r="H5248" s="16" t="b">
        <f>G5248&lt;'Programas e Observações'!$C$11</f>
        <v>1</v>
      </c>
      <c r="I5248" s="14">
        <v>0.0</v>
      </c>
      <c r="J5248" s="14">
        <v>0.0</v>
      </c>
      <c r="K5248" s="14">
        <v>0.0</v>
      </c>
      <c r="L5248" s="14">
        <v>0.0</v>
      </c>
      <c r="M5248" s="14">
        <v>0.0</v>
      </c>
      <c r="N5248" s="14">
        <v>0.0</v>
      </c>
      <c r="O5248" s="14">
        <v>1.0</v>
      </c>
      <c r="P5248" s="14">
        <v>0.0</v>
      </c>
      <c r="Q5248" s="14"/>
      <c r="R5248" s="17">
        <f t="shared" si="1"/>
        <v>0</v>
      </c>
      <c r="S5248" s="17">
        <f t="shared" si="2"/>
        <v>0</v>
      </c>
      <c r="T5248" s="17">
        <f t="shared" si="3"/>
        <v>0</v>
      </c>
      <c r="U5248" s="17">
        <f t="shared" si="4"/>
        <v>0</v>
      </c>
      <c r="V5248" s="17">
        <f t="shared" si="5"/>
        <v>0</v>
      </c>
      <c r="W5248" s="17">
        <f t="shared" si="6"/>
        <v>0</v>
      </c>
      <c r="X5248" s="17">
        <f t="shared" si="7"/>
        <v>0.3822629969</v>
      </c>
      <c r="Y5248" s="14">
        <f t="shared" si="8"/>
        <v>417</v>
      </c>
      <c r="Z5248" s="14">
        <f t="shared" si="9"/>
        <v>206</v>
      </c>
      <c r="AA5248" s="14">
        <f t="shared" si="10"/>
        <v>22</v>
      </c>
      <c r="AB5248" s="14">
        <f t="shared" si="11"/>
        <v>149</v>
      </c>
      <c r="AC5248" s="14">
        <f t="shared" si="12"/>
        <v>26</v>
      </c>
      <c r="AD5248" s="14">
        <f t="shared" si="13"/>
        <v>200</v>
      </c>
      <c r="AE5248" s="14">
        <f t="shared" si="14"/>
        <v>11</v>
      </c>
      <c r="AF5248" s="14">
        <f t="shared" si="15"/>
        <v>0</v>
      </c>
      <c r="AG5248" s="17">
        <f t="shared" si="16"/>
        <v>15.37497235</v>
      </c>
      <c r="AH5248" s="20">
        <f>12*(J5248*'Programas e Observações'!$C$8+K5248*'Programas e Observações'!$C$9+L5248*('Programas e Observações'!$C$8+'Programas e Observações'!$C$9)+M5248*'Programas e Observações'!$C$10)</f>
        <v>0</v>
      </c>
      <c r="AI5248" s="20">
        <f>12*(J5248*'Programas e Observações'!$D$8+K5248*'Programas e Observações'!$D$9+L5248*('Programas e Observações'!$D$8+'Programas e Observações'!$D$9)+M5248*'Programas e Observações'!$D$10)</f>
        <v>0</v>
      </c>
      <c r="AJ5248" s="13" t="s">
        <v>342</v>
      </c>
      <c r="AK5248" s="13" t="s">
        <v>343</v>
      </c>
    </row>
    <row r="5249" ht="15.75" customHeight="1">
      <c r="A5249" s="13" t="s">
        <v>19578</v>
      </c>
      <c r="B5249" s="13" t="s">
        <v>19579</v>
      </c>
      <c r="C5249" s="13" t="s">
        <v>19580</v>
      </c>
      <c r="D5249" s="13" t="s">
        <v>19355</v>
      </c>
      <c r="E5249" s="13" t="s">
        <v>19448</v>
      </c>
      <c r="F5249" s="13" t="s">
        <v>19449</v>
      </c>
      <c r="G5249" s="14">
        <v>17592.0</v>
      </c>
      <c r="H5249" s="16" t="b">
        <f>G5249&lt;'Programas e Observações'!$C$11</f>
        <v>1</v>
      </c>
      <c r="I5249" s="14">
        <v>0.0</v>
      </c>
      <c r="J5249" s="14">
        <v>0.0</v>
      </c>
      <c r="K5249" s="14">
        <v>0.0</v>
      </c>
      <c r="L5249" s="14">
        <v>0.0</v>
      </c>
      <c r="M5249" s="14">
        <v>0.0</v>
      </c>
      <c r="N5249" s="14">
        <v>49.0</v>
      </c>
      <c r="O5249" s="14">
        <v>12.0</v>
      </c>
      <c r="P5249" s="14">
        <v>1.0</v>
      </c>
      <c r="Q5249" s="14"/>
      <c r="R5249" s="17">
        <f t="shared" si="1"/>
        <v>0</v>
      </c>
      <c r="S5249" s="17">
        <f t="shared" si="2"/>
        <v>0</v>
      </c>
      <c r="T5249" s="17">
        <f t="shared" si="3"/>
        <v>0</v>
      </c>
      <c r="U5249" s="17">
        <f t="shared" si="4"/>
        <v>0</v>
      </c>
      <c r="V5249" s="17">
        <f t="shared" si="5"/>
        <v>0</v>
      </c>
      <c r="W5249" s="17">
        <f t="shared" si="6"/>
        <v>2.78535698</v>
      </c>
      <c r="X5249" s="17">
        <f t="shared" si="7"/>
        <v>0.6821282401</v>
      </c>
      <c r="Y5249" s="14">
        <f t="shared" si="8"/>
        <v>1327</v>
      </c>
      <c r="Z5249" s="14">
        <f t="shared" si="9"/>
        <v>758</v>
      </c>
      <c r="AA5249" s="14">
        <f t="shared" si="10"/>
        <v>110</v>
      </c>
      <c r="AB5249" s="14">
        <f t="shared" si="11"/>
        <v>267</v>
      </c>
      <c r="AC5249" s="14">
        <f t="shared" si="12"/>
        <v>32</v>
      </c>
      <c r="AD5249" s="14">
        <f t="shared" si="13"/>
        <v>1031</v>
      </c>
      <c r="AE5249" s="14">
        <f t="shared" si="14"/>
        <v>121</v>
      </c>
      <c r="AF5249" s="14">
        <f t="shared" si="15"/>
        <v>3</v>
      </c>
      <c r="AG5249" s="17">
        <f t="shared" si="16"/>
        <v>10.20015988</v>
      </c>
      <c r="AH5249" s="20">
        <f>12*(J5249*'Programas e Observações'!$C$8+K5249*'Programas e Observações'!$C$9+L5249*('Programas e Observações'!$C$8+'Programas e Observações'!$C$9)+M5249*'Programas e Observações'!$C$10)</f>
        <v>0</v>
      </c>
      <c r="AI5249" s="20">
        <f>12*(J5249*'Programas e Observações'!$D$8+K5249*'Programas e Observações'!$D$9+L5249*('Programas e Observações'!$D$8+'Programas e Observações'!$D$9)+M5249*'Programas e Observações'!$D$10)</f>
        <v>0</v>
      </c>
      <c r="AJ5249" s="13" t="s">
        <v>342</v>
      </c>
      <c r="AK5249" s="13" t="s">
        <v>343</v>
      </c>
    </row>
    <row r="5250" ht="15.75" customHeight="1">
      <c r="A5250" s="13" t="s">
        <v>19581</v>
      </c>
      <c r="B5250" s="13" t="s">
        <v>19582</v>
      </c>
      <c r="C5250" s="13" t="s">
        <v>19583</v>
      </c>
      <c r="D5250" s="13" t="s">
        <v>19355</v>
      </c>
      <c r="E5250" s="13" t="s">
        <v>19475</v>
      </c>
      <c r="F5250" s="13" t="s">
        <v>19476</v>
      </c>
      <c r="G5250" s="14">
        <v>11355.0</v>
      </c>
      <c r="H5250" s="16" t="b">
        <f>G5250&lt;'Programas e Observações'!$C$11</f>
        <v>1</v>
      </c>
      <c r="I5250" s="14">
        <v>61.0</v>
      </c>
      <c r="J5250" s="14">
        <v>54.0</v>
      </c>
      <c r="K5250" s="14">
        <v>0.0</v>
      </c>
      <c r="L5250" s="14">
        <v>5.0</v>
      </c>
      <c r="M5250" s="14">
        <v>0.0</v>
      </c>
      <c r="N5250" s="14">
        <v>75.0</v>
      </c>
      <c r="O5250" s="14">
        <v>14.0</v>
      </c>
      <c r="P5250" s="14">
        <v>0.0</v>
      </c>
      <c r="Q5250" s="14"/>
      <c r="R5250" s="17">
        <f t="shared" si="1"/>
        <v>5.372082783</v>
      </c>
      <c r="S5250" s="17">
        <f t="shared" si="2"/>
        <v>4.755614267</v>
      </c>
      <c r="T5250" s="17">
        <f t="shared" si="3"/>
        <v>0</v>
      </c>
      <c r="U5250" s="17">
        <f t="shared" si="4"/>
        <v>0.4403346543</v>
      </c>
      <c r="V5250" s="17">
        <f t="shared" si="5"/>
        <v>0</v>
      </c>
      <c r="W5250" s="17">
        <f t="shared" si="6"/>
        <v>6.605019815</v>
      </c>
      <c r="X5250" s="17">
        <f t="shared" si="7"/>
        <v>1.232937032</v>
      </c>
      <c r="Y5250" s="14">
        <f t="shared" si="8"/>
        <v>911</v>
      </c>
      <c r="Z5250" s="14">
        <f t="shared" si="9"/>
        <v>357</v>
      </c>
      <c r="AA5250" s="14">
        <f t="shared" si="10"/>
        <v>51</v>
      </c>
      <c r="AB5250" s="14">
        <f t="shared" si="11"/>
        <v>75</v>
      </c>
      <c r="AC5250" s="14">
        <f t="shared" si="12"/>
        <v>16</v>
      </c>
      <c r="AD5250" s="14">
        <f t="shared" si="13"/>
        <v>745</v>
      </c>
      <c r="AE5250" s="14">
        <f t="shared" si="14"/>
        <v>128</v>
      </c>
      <c r="AF5250" s="14">
        <f t="shared" si="15"/>
        <v>0</v>
      </c>
      <c r="AG5250" s="17">
        <f t="shared" si="16"/>
        <v>13.1283145</v>
      </c>
      <c r="AH5250" s="20">
        <f>12*(J5250*'Programas e Observações'!$C$8+K5250*'Programas e Observações'!$C$9+L5250*('Programas e Observações'!$C$8+'Programas e Observações'!$C$9)+M5250*'Programas e Observações'!$C$10)</f>
        <v>14264.4</v>
      </c>
      <c r="AI5250" s="20">
        <f>12*(J5250*'Programas e Observações'!$D$8+K5250*'Programas e Observações'!$D$9+L5250*('Programas e Observações'!$D$8+'Programas e Observações'!$D$9)+M5250*'Programas e Observações'!$D$10)</f>
        <v>35591.16</v>
      </c>
      <c r="AJ5250" s="13" t="s">
        <v>2526</v>
      </c>
      <c r="AK5250" s="13" t="s">
        <v>1145</v>
      </c>
    </row>
    <row r="5251" ht="15.75" customHeight="1">
      <c r="A5251" s="13" t="s">
        <v>19584</v>
      </c>
      <c r="B5251" s="13" t="s">
        <v>19585</v>
      </c>
      <c r="C5251" s="13" t="s">
        <v>19586</v>
      </c>
      <c r="D5251" s="13" t="s">
        <v>19355</v>
      </c>
      <c r="E5251" s="13" t="s">
        <v>19526</v>
      </c>
      <c r="F5251" s="13" t="s">
        <v>19527</v>
      </c>
      <c r="G5251" s="14">
        <v>21959.0</v>
      </c>
      <c r="H5251" s="16" t="b">
        <f>G5251&lt;'Programas e Observações'!$C$11</f>
        <v>0</v>
      </c>
      <c r="I5251" s="14">
        <v>0.0</v>
      </c>
      <c r="J5251" s="14">
        <v>0.0</v>
      </c>
      <c r="K5251" s="14">
        <v>0.0</v>
      </c>
      <c r="L5251" s="14">
        <v>0.0</v>
      </c>
      <c r="M5251" s="14">
        <v>0.0</v>
      </c>
      <c r="N5251" s="14">
        <v>209.0</v>
      </c>
      <c r="O5251" s="14">
        <v>26.0</v>
      </c>
      <c r="P5251" s="14">
        <v>2.0</v>
      </c>
      <c r="Q5251" s="14"/>
      <c r="R5251" s="17">
        <f t="shared" si="1"/>
        <v>0</v>
      </c>
      <c r="S5251" s="17">
        <f t="shared" si="2"/>
        <v>0</v>
      </c>
      <c r="T5251" s="17">
        <f t="shared" si="3"/>
        <v>0</v>
      </c>
      <c r="U5251" s="17">
        <f t="shared" si="4"/>
        <v>0</v>
      </c>
      <c r="V5251" s="17">
        <f t="shared" si="5"/>
        <v>0</v>
      </c>
      <c r="W5251" s="17">
        <f t="shared" si="6"/>
        <v>9.517737602</v>
      </c>
      <c r="X5251" s="17">
        <f t="shared" si="7"/>
        <v>1.184024773</v>
      </c>
      <c r="Y5251" s="14">
        <f t="shared" si="8"/>
        <v>1328</v>
      </c>
      <c r="Z5251" s="14">
        <f t="shared" si="9"/>
        <v>691</v>
      </c>
      <c r="AA5251" s="14">
        <f t="shared" si="10"/>
        <v>114</v>
      </c>
      <c r="AB5251" s="14">
        <f t="shared" si="11"/>
        <v>212</v>
      </c>
      <c r="AC5251" s="14">
        <f t="shared" si="12"/>
        <v>41</v>
      </c>
      <c r="AD5251" s="14">
        <f t="shared" si="13"/>
        <v>988</v>
      </c>
      <c r="AE5251" s="14">
        <f t="shared" si="14"/>
        <v>161</v>
      </c>
      <c r="AF5251" s="14">
        <f t="shared" si="15"/>
        <v>4</v>
      </c>
      <c r="AG5251" s="17">
        <f t="shared" si="16"/>
        <v>12.78385845</v>
      </c>
      <c r="AH5251" s="20">
        <f>12*(J5251*'Programas e Observações'!$C$8+K5251*'Programas e Observações'!$C$9+L5251*('Programas e Observações'!$C$8+'Programas e Observações'!$C$9)+M5251*'Programas e Observações'!$C$10)</f>
        <v>0</v>
      </c>
      <c r="AI5251" s="20">
        <f>12*(J5251*'Programas e Observações'!$D$8+K5251*'Programas e Observações'!$D$9+L5251*('Programas e Observações'!$D$8+'Programas e Observações'!$D$9)+M5251*'Programas e Observações'!$D$10)</f>
        <v>0</v>
      </c>
      <c r="AJ5251" s="13" t="s">
        <v>342</v>
      </c>
      <c r="AK5251" s="13" t="s">
        <v>343</v>
      </c>
    </row>
    <row r="5252" ht="15.75" customHeight="1">
      <c r="A5252" s="13" t="s">
        <v>19587</v>
      </c>
      <c r="B5252" s="13" t="s">
        <v>19588</v>
      </c>
      <c r="C5252" s="13" t="s">
        <v>19589</v>
      </c>
      <c r="D5252" s="13" t="s">
        <v>19355</v>
      </c>
      <c r="E5252" s="13" t="s">
        <v>19401</v>
      </c>
      <c r="F5252" s="13" t="s">
        <v>19402</v>
      </c>
      <c r="G5252" s="14">
        <v>27637.0</v>
      </c>
      <c r="H5252" s="16" t="b">
        <f>G5252&lt;'Programas e Observações'!$C$11</f>
        <v>0</v>
      </c>
      <c r="I5252" s="14">
        <v>909.0</v>
      </c>
      <c r="J5252" s="14">
        <v>586.0</v>
      </c>
      <c r="K5252" s="14">
        <v>31.0</v>
      </c>
      <c r="L5252" s="14">
        <v>90.0</v>
      </c>
      <c r="M5252" s="14">
        <v>25.0</v>
      </c>
      <c r="N5252" s="14">
        <v>367.0</v>
      </c>
      <c r="O5252" s="14">
        <v>23.0</v>
      </c>
      <c r="P5252" s="14">
        <v>1.0</v>
      </c>
      <c r="Q5252" s="14"/>
      <c r="R5252" s="17">
        <f t="shared" si="1"/>
        <v>32.89069002</v>
      </c>
      <c r="S5252" s="17">
        <f t="shared" si="2"/>
        <v>21.20345913</v>
      </c>
      <c r="T5252" s="17">
        <f t="shared" si="3"/>
        <v>1.121684698</v>
      </c>
      <c r="U5252" s="17">
        <f t="shared" si="4"/>
        <v>3.256503962</v>
      </c>
      <c r="V5252" s="17">
        <f t="shared" si="5"/>
        <v>0.9045844339</v>
      </c>
      <c r="W5252" s="17">
        <f t="shared" si="6"/>
        <v>13.27929949</v>
      </c>
      <c r="X5252" s="17">
        <f t="shared" si="7"/>
        <v>0.8322176792</v>
      </c>
      <c r="Y5252" s="14">
        <f t="shared" si="8"/>
        <v>4016</v>
      </c>
      <c r="Z5252" s="14">
        <f t="shared" si="9"/>
        <v>2618</v>
      </c>
      <c r="AA5252" s="14">
        <f t="shared" si="10"/>
        <v>170</v>
      </c>
      <c r="AB5252" s="14">
        <f t="shared" si="11"/>
        <v>587</v>
      </c>
      <c r="AC5252" s="14">
        <f t="shared" si="12"/>
        <v>232</v>
      </c>
      <c r="AD5252" s="14">
        <f t="shared" si="13"/>
        <v>2722</v>
      </c>
      <c r="AE5252" s="14">
        <f t="shared" si="14"/>
        <v>109</v>
      </c>
      <c r="AF5252" s="14">
        <f t="shared" si="15"/>
        <v>2</v>
      </c>
      <c r="AG5252" s="17">
        <f t="shared" si="16"/>
        <v>21.49697297</v>
      </c>
      <c r="AH5252" s="20">
        <f>12*(J5252*'Programas e Observações'!$C$8+K5252*'Programas e Observações'!$C$9+L5252*('Programas e Observações'!$C$8+'Programas e Observações'!$C$9)+M5252*'Programas e Observações'!$C$10)</f>
        <v>209073</v>
      </c>
      <c r="AI5252" s="20">
        <f>12*(J5252*'Programas e Observações'!$D$8+K5252*'Programas e Observações'!$D$9+L5252*('Programas e Observações'!$D$8+'Programas e Observações'!$D$9)+M5252*'Programas e Observações'!$D$10)</f>
        <v>455160.24</v>
      </c>
      <c r="AJ5252" s="13" t="s">
        <v>13809</v>
      </c>
      <c r="AK5252" s="13" t="s">
        <v>1814</v>
      </c>
    </row>
    <row r="5253" ht="15.75" customHeight="1">
      <c r="A5253" s="13" t="s">
        <v>19590</v>
      </c>
      <c r="B5253" s="13" t="s">
        <v>19591</v>
      </c>
      <c r="C5253" s="13" t="s">
        <v>19592</v>
      </c>
      <c r="D5253" s="13" t="s">
        <v>19355</v>
      </c>
      <c r="E5253" s="13" t="s">
        <v>19383</v>
      </c>
      <c r="F5253" s="13" t="s">
        <v>781</v>
      </c>
      <c r="G5253" s="14">
        <v>15796.0</v>
      </c>
      <c r="H5253" s="16" t="b">
        <f>G5253&lt;'Programas e Observações'!$C$11</f>
        <v>1</v>
      </c>
      <c r="I5253" s="14">
        <v>0.0</v>
      </c>
      <c r="J5253" s="14">
        <v>0.0</v>
      </c>
      <c r="K5253" s="14">
        <v>0.0</v>
      </c>
      <c r="L5253" s="14">
        <v>0.0</v>
      </c>
      <c r="M5253" s="14">
        <v>0.0</v>
      </c>
      <c r="N5253" s="14">
        <v>100.0</v>
      </c>
      <c r="O5253" s="14">
        <v>3.0</v>
      </c>
      <c r="P5253" s="14">
        <v>0.0</v>
      </c>
      <c r="Q5253" s="14"/>
      <c r="R5253" s="17">
        <f t="shared" si="1"/>
        <v>0</v>
      </c>
      <c r="S5253" s="17">
        <f t="shared" si="2"/>
        <v>0</v>
      </c>
      <c r="T5253" s="17">
        <f t="shared" si="3"/>
        <v>0</v>
      </c>
      <c r="U5253" s="17">
        <f t="shared" si="4"/>
        <v>0</v>
      </c>
      <c r="V5253" s="17">
        <f t="shared" si="5"/>
        <v>0</v>
      </c>
      <c r="W5253" s="17">
        <f t="shared" si="6"/>
        <v>6.330716637</v>
      </c>
      <c r="X5253" s="17">
        <f t="shared" si="7"/>
        <v>0.1899214991</v>
      </c>
      <c r="Y5253" s="14">
        <f t="shared" si="8"/>
        <v>330</v>
      </c>
      <c r="Z5253" s="14">
        <f t="shared" si="9"/>
        <v>183</v>
      </c>
      <c r="AA5253" s="14">
        <f t="shared" si="10"/>
        <v>33</v>
      </c>
      <c r="AB5253" s="14">
        <f t="shared" si="11"/>
        <v>44</v>
      </c>
      <c r="AC5253" s="14">
        <f t="shared" si="12"/>
        <v>19</v>
      </c>
      <c r="AD5253" s="14">
        <f t="shared" si="13"/>
        <v>484</v>
      </c>
      <c r="AE5253" s="14">
        <f t="shared" si="14"/>
        <v>82</v>
      </c>
      <c r="AF5253" s="14">
        <f t="shared" si="15"/>
        <v>2</v>
      </c>
      <c r="AG5253" s="17">
        <f t="shared" si="16"/>
        <v>3.791578101</v>
      </c>
      <c r="AH5253" s="20">
        <f>12*(J5253*'Programas e Observações'!$C$8+K5253*'Programas e Observações'!$C$9+L5253*('Programas e Observações'!$C$8+'Programas e Observações'!$C$9)+M5253*'Programas e Observações'!$C$10)</f>
        <v>0</v>
      </c>
      <c r="AI5253" s="20">
        <f>12*(J5253*'Programas e Observações'!$D$8+K5253*'Programas e Observações'!$D$9+L5253*('Programas e Observações'!$D$8+'Programas e Observações'!$D$9)+M5253*'Programas e Observações'!$D$10)</f>
        <v>0</v>
      </c>
      <c r="AJ5253" s="13" t="s">
        <v>342</v>
      </c>
      <c r="AK5253" s="13" t="s">
        <v>343</v>
      </c>
    </row>
    <row r="5254" ht="15.75" customHeight="1">
      <c r="A5254" s="13" t="s">
        <v>19593</v>
      </c>
      <c r="B5254" s="13" t="s">
        <v>19594</v>
      </c>
      <c r="C5254" s="13" t="s">
        <v>19595</v>
      </c>
      <c r="D5254" s="13" t="s">
        <v>19355</v>
      </c>
      <c r="E5254" s="13" t="s">
        <v>19383</v>
      </c>
      <c r="F5254" s="13" t="s">
        <v>781</v>
      </c>
      <c r="G5254" s="14">
        <v>5890.0</v>
      </c>
      <c r="H5254" s="16" t="b">
        <f>G5254&lt;'Programas e Observações'!$C$11</f>
        <v>1</v>
      </c>
      <c r="I5254" s="14">
        <v>26.0</v>
      </c>
      <c r="J5254" s="14">
        <v>9.0</v>
      </c>
      <c r="K5254" s="14">
        <v>2.0</v>
      </c>
      <c r="L5254" s="14">
        <v>4.0</v>
      </c>
      <c r="M5254" s="14">
        <v>2.0</v>
      </c>
      <c r="N5254" s="14">
        <v>72.0</v>
      </c>
      <c r="O5254" s="14">
        <v>3.0</v>
      </c>
      <c r="P5254" s="14">
        <v>0.0</v>
      </c>
      <c r="Q5254" s="14"/>
      <c r="R5254" s="17">
        <f t="shared" si="1"/>
        <v>4.41426146</v>
      </c>
      <c r="S5254" s="17">
        <f t="shared" si="2"/>
        <v>1.528013582</v>
      </c>
      <c r="T5254" s="17">
        <f t="shared" si="3"/>
        <v>0.3395585739</v>
      </c>
      <c r="U5254" s="17">
        <f t="shared" si="4"/>
        <v>0.6791171477</v>
      </c>
      <c r="V5254" s="17">
        <f t="shared" si="5"/>
        <v>0.3395585739</v>
      </c>
      <c r="W5254" s="17">
        <f t="shared" si="6"/>
        <v>12.22410866</v>
      </c>
      <c r="X5254" s="17">
        <f t="shared" si="7"/>
        <v>0.5093378608</v>
      </c>
      <c r="Y5254" s="14">
        <f t="shared" si="8"/>
        <v>330</v>
      </c>
      <c r="Z5254" s="14">
        <f t="shared" si="9"/>
        <v>183</v>
      </c>
      <c r="AA5254" s="14">
        <f t="shared" si="10"/>
        <v>33</v>
      </c>
      <c r="AB5254" s="14">
        <f t="shared" si="11"/>
        <v>44</v>
      </c>
      <c r="AC5254" s="14">
        <f t="shared" si="12"/>
        <v>19</v>
      </c>
      <c r="AD5254" s="14">
        <f t="shared" si="13"/>
        <v>484</v>
      </c>
      <c r="AE5254" s="14">
        <f t="shared" si="14"/>
        <v>82</v>
      </c>
      <c r="AF5254" s="14">
        <f t="shared" si="15"/>
        <v>2</v>
      </c>
      <c r="AG5254" s="17">
        <f t="shared" si="16"/>
        <v>3.791578101</v>
      </c>
      <c r="AH5254" s="20">
        <f>12*(J5254*'Programas e Observações'!$C$8+K5254*'Programas e Observações'!$C$9+L5254*('Programas e Observações'!$C$8+'Programas e Observações'!$C$9)+M5254*'Programas e Observações'!$C$10)</f>
        <v>6692.76</v>
      </c>
      <c r="AI5254" s="20">
        <f>12*(J5254*'Programas e Observações'!$D$8+K5254*'Programas e Observações'!$D$9+L5254*('Programas e Observações'!$D$8+'Programas e Observações'!$D$9)+M5254*'Programas e Observações'!$D$10)</f>
        <v>11526.24</v>
      </c>
      <c r="AJ5254" s="13" t="s">
        <v>1188</v>
      </c>
      <c r="AK5254" s="13" t="s">
        <v>2820</v>
      </c>
    </row>
    <row r="5255" ht="15.75" customHeight="1">
      <c r="A5255" s="13" t="s">
        <v>19596</v>
      </c>
      <c r="B5255" s="13" t="s">
        <v>19597</v>
      </c>
      <c r="C5255" s="13" t="s">
        <v>19598</v>
      </c>
      <c r="D5255" s="13" t="s">
        <v>19355</v>
      </c>
      <c r="E5255" s="13" t="s">
        <v>19356</v>
      </c>
      <c r="F5255" s="13" t="s">
        <v>19357</v>
      </c>
      <c r="G5255" s="14">
        <v>11658.0</v>
      </c>
      <c r="H5255" s="16" t="b">
        <f>G5255&lt;'Programas e Observações'!$C$11</f>
        <v>1</v>
      </c>
      <c r="I5255" s="14">
        <v>131.0</v>
      </c>
      <c r="J5255" s="14">
        <v>73.0</v>
      </c>
      <c r="K5255" s="14">
        <v>8.0</v>
      </c>
      <c r="L5255" s="14">
        <v>15.0</v>
      </c>
      <c r="M5255" s="14">
        <v>10.0</v>
      </c>
      <c r="N5255" s="14">
        <v>64.0</v>
      </c>
      <c r="O5255" s="14">
        <v>13.0</v>
      </c>
      <c r="P5255" s="14">
        <v>1.0</v>
      </c>
      <c r="Q5255" s="14"/>
      <c r="R5255" s="17">
        <f t="shared" si="1"/>
        <v>11.23691885</v>
      </c>
      <c r="S5255" s="17">
        <f t="shared" si="2"/>
        <v>6.261794476</v>
      </c>
      <c r="T5255" s="17">
        <f t="shared" si="3"/>
        <v>0.6862240522</v>
      </c>
      <c r="U5255" s="17">
        <f t="shared" si="4"/>
        <v>1.286670098</v>
      </c>
      <c r="V5255" s="17">
        <f t="shared" si="5"/>
        <v>0.8577800652</v>
      </c>
      <c r="W5255" s="17">
        <f t="shared" si="6"/>
        <v>5.489792417</v>
      </c>
      <c r="X5255" s="17">
        <f t="shared" si="7"/>
        <v>1.115114085</v>
      </c>
      <c r="Y5255" s="14">
        <f t="shared" si="8"/>
        <v>25280</v>
      </c>
      <c r="Z5255" s="14">
        <f t="shared" si="9"/>
        <v>8240</v>
      </c>
      <c r="AA5255" s="14">
        <f t="shared" si="10"/>
        <v>3882</v>
      </c>
      <c r="AB5255" s="14">
        <f t="shared" si="11"/>
        <v>6392</v>
      </c>
      <c r="AC5255" s="14">
        <f t="shared" si="12"/>
        <v>1136</v>
      </c>
      <c r="AD5255" s="14">
        <f t="shared" si="13"/>
        <v>13299</v>
      </c>
      <c r="AE5255" s="14">
        <f t="shared" si="14"/>
        <v>1764</v>
      </c>
      <c r="AF5255" s="14">
        <f t="shared" si="15"/>
        <v>64</v>
      </c>
      <c r="AG5255" s="17">
        <f t="shared" si="16"/>
        <v>22.64072536</v>
      </c>
      <c r="AH5255" s="20">
        <f>12*(J5255*'Programas e Observações'!$C$8+K5255*'Programas e Observações'!$C$9+L5255*('Programas e Observações'!$C$8+'Programas e Observações'!$C$9)+M5255*'Programas e Observações'!$C$10)</f>
        <v>34465.8</v>
      </c>
      <c r="AI5255" s="20">
        <f>12*(J5255*'Programas e Observações'!$D$8+K5255*'Programas e Observações'!$D$9+L5255*('Programas e Observações'!$D$8+'Programas e Observações'!$D$9)+M5255*'Programas e Observações'!$D$10)</f>
        <v>66753.72</v>
      </c>
      <c r="AJ5255" s="13" t="s">
        <v>8203</v>
      </c>
      <c r="AK5255" s="13" t="s">
        <v>2057</v>
      </c>
    </row>
    <row r="5256" ht="15.75" customHeight="1">
      <c r="A5256" s="13" t="s">
        <v>19599</v>
      </c>
      <c r="B5256" s="13" t="s">
        <v>19600</v>
      </c>
      <c r="C5256" s="13" t="s">
        <v>19601</v>
      </c>
      <c r="D5256" s="13" t="s">
        <v>19355</v>
      </c>
      <c r="E5256" s="13" t="s">
        <v>19365</v>
      </c>
      <c r="F5256" s="13" t="s">
        <v>19366</v>
      </c>
      <c r="G5256" s="14">
        <v>14340.0</v>
      </c>
      <c r="H5256" s="16" t="b">
        <f>G5256&lt;'Programas e Observações'!$C$11</f>
        <v>1</v>
      </c>
      <c r="I5256" s="14">
        <v>0.0</v>
      </c>
      <c r="J5256" s="14">
        <v>0.0</v>
      </c>
      <c r="K5256" s="14">
        <v>0.0</v>
      </c>
      <c r="L5256" s="14">
        <v>0.0</v>
      </c>
      <c r="M5256" s="14">
        <v>0.0</v>
      </c>
      <c r="N5256" s="14">
        <v>73.0</v>
      </c>
      <c r="O5256" s="14">
        <v>20.0</v>
      </c>
      <c r="P5256" s="14">
        <v>2.0</v>
      </c>
      <c r="Q5256" s="14"/>
      <c r="R5256" s="17">
        <f t="shared" si="1"/>
        <v>0</v>
      </c>
      <c r="S5256" s="17">
        <f t="shared" si="2"/>
        <v>0</v>
      </c>
      <c r="T5256" s="17">
        <f t="shared" si="3"/>
        <v>0</v>
      </c>
      <c r="U5256" s="17">
        <f t="shared" si="4"/>
        <v>0</v>
      </c>
      <c r="V5256" s="17">
        <f t="shared" si="5"/>
        <v>0</v>
      </c>
      <c r="W5256" s="17">
        <f t="shared" si="6"/>
        <v>5.090655509</v>
      </c>
      <c r="X5256" s="17">
        <f t="shared" si="7"/>
        <v>1.394700139</v>
      </c>
      <c r="Y5256" s="14">
        <f t="shared" si="8"/>
        <v>2015</v>
      </c>
      <c r="Z5256" s="14">
        <f t="shared" si="9"/>
        <v>1056</v>
      </c>
      <c r="AA5256" s="14">
        <f t="shared" si="10"/>
        <v>105</v>
      </c>
      <c r="AB5256" s="14">
        <f t="shared" si="11"/>
        <v>330</v>
      </c>
      <c r="AC5256" s="14">
        <f t="shared" si="12"/>
        <v>63</v>
      </c>
      <c r="AD5256" s="14">
        <f t="shared" si="13"/>
        <v>1131</v>
      </c>
      <c r="AE5256" s="14">
        <f t="shared" si="14"/>
        <v>166</v>
      </c>
      <c r="AF5256" s="14">
        <f t="shared" si="15"/>
        <v>3</v>
      </c>
      <c r="AG5256" s="17">
        <f t="shared" si="16"/>
        <v>17.37068966</v>
      </c>
      <c r="AH5256" s="20">
        <f>12*(J5256*'Programas e Observações'!$C$8+K5256*'Programas e Observações'!$C$9+L5256*('Programas e Observações'!$C$8+'Programas e Observações'!$C$9)+M5256*'Programas e Observações'!$C$10)</f>
        <v>0</v>
      </c>
      <c r="AI5256" s="20">
        <f>12*(J5256*'Programas e Observações'!$D$8+K5256*'Programas e Observações'!$D$9+L5256*('Programas e Observações'!$D$8+'Programas e Observações'!$D$9)+M5256*'Programas e Observações'!$D$10)</f>
        <v>0</v>
      </c>
      <c r="AJ5256" s="13" t="s">
        <v>342</v>
      </c>
      <c r="AK5256" s="13" t="s">
        <v>343</v>
      </c>
    </row>
    <row r="5257" ht="15.75" customHeight="1">
      <c r="A5257" s="13" t="s">
        <v>19602</v>
      </c>
      <c r="B5257" s="13" t="s">
        <v>19603</v>
      </c>
      <c r="C5257" s="13" t="s">
        <v>19604</v>
      </c>
      <c r="D5257" s="13" t="s">
        <v>19355</v>
      </c>
      <c r="E5257" s="13" t="s">
        <v>19360</v>
      </c>
      <c r="F5257" s="13" t="s">
        <v>19361</v>
      </c>
      <c r="G5257" s="14">
        <v>4575.0</v>
      </c>
      <c r="H5257" s="16" t="b">
        <f>G5257&lt;'Programas e Observações'!$C$11</f>
        <v>1</v>
      </c>
      <c r="I5257" s="14">
        <v>0.0</v>
      </c>
      <c r="J5257" s="14">
        <v>0.0</v>
      </c>
      <c r="K5257" s="14">
        <v>0.0</v>
      </c>
      <c r="L5257" s="14">
        <v>0.0</v>
      </c>
      <c r="M5257" s="14">
        <v>0.0</v>
      </c>
      <c r="N5257" s="14">
        <v>11.0</v>
      </c>
      <c r="O5257" s="14">
        <v>0.0</v>
      </c>
      <c r="P5257" s="14">
        <v>0.0</v>
      </c>
      <c r="Q5257" s="14"/>
      <c r="R5257" s="17">
        <f t="shared" si="1"/>
        <v>0</v>
      </c>
      <c r="S5257" s="17">
        <f t="shared" si="2"/>
        <v>0</v>
      </c>
      <c r="T5257" s="17">
        <f t="shared" si="3"/>
        <v>0</v>
      </c>
      <c r="U5257" s="17">
        <f t="shared" si="4"/>
        <v>0</v>
      </c>
      <c r="V5257" s="17">
        <f t="shared" si="5"/>
        <v>0</v>
      </c>
      <c r="W5257" s="17">
        <f t="shared" si="6"/>
        <v>2.404371585</v>
      </c>
      <c r="X5257" s="17">
        <f t="shared" si="7"/>
        <v>0</v>
      </c>
      <c r="Y5257" s="14">
        <f t="shared" si="8"/>
        <v>625</v>
      </c>
      <c r="Z5257" s="14">
        <f t="shared" si="9"/>
        <v>174</v>
      </c>
      <c r="AA5257" s="14">
        <f t="shared" si="10"/>
        <v>44</v>
      </c>
      <c r="AB5257" s="14">
        <f t="shared" si="11"/>
        <v>72</v>
      </c>
      <c r="AC5257" s="14">
        <f t="shared" si="12"/>
        <v>38</v>
      </c>
      <c r="AD5257" s="14">
        <f t="shared" si="13"/>
        <v>910</v>
      </c>
      <c r="AE5257" s="14">
        <f t="shared" si="14"/>
        <v>91</v>
      </c>
      <c r="AF5257" s="14">
        <f t="shared" si="15"/>
        <v>3</v>
      </c>
      <c r="AG5257" s="17">
        <f t="shared" si="16"/>
        <v>4.791364811</v>
      </c>
      <c r="AH5257" s="20">
        <f>12*(J5257*'Programas e Observações'!$C$8+K5257*'Programas e Observações'!$C$9+L5257*('Programas e Observações'!$C$8+'Programas e Observações'!$C$9)+M5257*'Programas e Observações'!$C$10)</f>
        <v>0</v>
      </c>
      <c r="AI5257" s="20">
        <f>12*(J5257*'Programas e Observações'!$D$8+K5257*'Programas e Observações'!$D$9+L5257*('Programas e Observações'!$D$8+'Programas e Observações'!$D$9)+M5257*'Programas e Observações'!$D$10)</f>
        <v>0</v>
      </c>
      <c r="AJ5257" s="13" t="s">
        <v>342</v>
      </c>
      <c r="AK5257" s="13" t="s">
        <v>343</v>
      </c>
    </row>
    <row r="5258" ht="15.75" customHeight="1">
      <c r="A5258" s="13" t="s">
        <v>19605</v>
      </c>
      <c r="B5258" s="13" t="s">
        <v>19606</v>
      </c>
      <c r="C5258" s="13" t="s">
        <v>19607</v>
      </c>
      <c r="D5258" s="13" t="s">
        <v>19355</v>
      </c>
      <c r="E5258" s="13" t="s">
        <v>19448</v>
      </c>
      <c r="F5258" s="13" t="s">
        <v>19449</v>
      </c>
      <c r="G5258" s="14">
        <v>7072.0</v>
      </c>
      <c r="H5258" s="16" t="b">
        <f>G5258&lt;'Programas e Observações'!$C$11</f>
        <v>1</v>
      </c>
      <c r="I5258" s="14">
        <v>89.0</v>
      </c>
      <c r="J5258" s="14">
        <v>34.0</v>
      </c>
      <c r="K5258" s="14">
        <v>18.0</v>
      </c>
      <c r="L5258" s="14">
        <v>2.0</v>
      </c>
      <c r="M5258" s="14">
        <v>7.0</v>
      </c>
      <c r="N5258" s="14">
        <v>44.0</v>
      </c>
      <c r="O5258" s="14">
        <v>5.0</v>
      </c>
      <c r="P5258" s="14">
        <v>0.0</v>
      </c>
      <c r="Q5258" s="14"/>
      <c r="R5258" s="17">
        <f t="shared" si="1"/>
        <v>12.58484163</v>
      </c>
      <c r="S5258" s="17">
        <f t="shared" si="2"/>
        <v>4.807692308</v>
      </c>
      <c r="T5258" s="17">
        <f t="shared" si="3"/>
        <v>2.545248869</v>
      </c>
      <c r="U5258" s="17">
        <f t="shared" si="4"/>
        <v>0.2828054299</v>
      </c>
      <c r="V5258" s="17">
        <f t="shared" si="5"/>
        <v>0.9898190045</v>
      </c>
      <c r="W5258" s="17">
        <f t="shared" si="6"/>
        <v>6.221719457</v>
      </c>
      <c r="X5258" s="17">
        <f t="shared" si="7"/>
        <v>0.7070135747</v>
      </c>
      <c r="Y5258" s="14">
        <f t="shared" si="8"/>
        <v>1327</v>
      </c>
      <c r="Z5258" s="14">
        <f t="shared" si="9"/>
        <v>758</v>
      </c>
      <c r="AA5258" s="14">
        <f t="shared" si="10"/>
        <v>110</v>
      </c>
      <c r="AB5258" s="14">
        <f t="shared" si="11"/>
        <v>267</v>
      </c>
      <c r="AC5258" s="14">
        <f t="shared" si="12"/>
        <v>32</v>
      </c>
      <c r="AD5258" s="14">
        <f t="shared" si="13"/>
        <v>1031</v>
      </c>
      <c r="AE5258" s="14">
        <f t="shared" si="14"/>
        <v>121</v>
      </c>
      <c r="AF5258" s="14">
        <f t="shared" si="15"/>
        <v>3</v>
      </c>
      <c r="AG5258" s="17">
        <f t="shared" si="16"/>
        <v>10.20015988</v>
      </c>
      <c r="AH5258" s="20">
        <f>12*(J5258*'Programas e Observações'!$C$8+K5258*'Programas e Observações'!$C$9+L5258*('Programas e Observações'!$C$8+'Programas e Observações'!$C$9)+M5258*'Programas e Observações'!$C$10)</f>
        <v>21028.56</v>
      </c>
      <c r="AI5258" s="20">
        <f>12*(J5258*'Programas e Observações'!$D$8+K5258*'Programas e Observações'!$D$9+L5258*('Programas e Observações'!$D$8+'Programas e Observações'!$D$9)+M5258*'Programas e Observações'!$D$10)</f>
        <v>34507.56</v>
      </c>
      <c r="AJ5258" s="13" t="s">
        <v>4377</v>
      </c>
      <c r="AK5258" s="13" t="s">
        <v>975</v>
      </c>
    </row>
    <row r="5259" ht="15.75" customHeight="1">
      <c r="A5259" s="13" t="s">
        <v>19608</v>
      </c>
      <c r="B5259" s="13" t="s">
        <v>19609</v>
      </c>
      <c r="C5259" s="13" t="s">
        <v>19610</v>
      </c>
      <c r="D5259" s="13" t="s">
        <v>19355</v>
      </c>
      <c r="E5259" s="13" t="s">
        <v>19475</v>
      </c>
      <c r="F5259" s="13" t="s">
        <v>19476</v>
      </c>
      <c r="G5259" s="14">
        <v>4502.0</v>
      </c>
      <c r="H5259" s="16" t="b">
        <f>G5259&lt;'Programas e Observações'!$C$11</f>
        <v>1</v>
      </c>
      <c r="I5259" s="14">
        <v>49.0</v>
      </c>
      <c r="J5259" s="14">
        <v>8.0</v>
      </c>
      <c r="K5259" s="14">
        <v>10.0</v>
      </c>
      <c r="L5259" s="14">
        <v>3.0</v>
      </c>
      <c r="M5259" s="14">
        <v>2.0</v>
      </c>
      <c r="N5259" s="14">
        <v>77.0</v>
      </c>
      <c r="O5259" s="14">
        <v>3.0</v>
      </c>
      <c r="P5259" s="14">
        <v>0.0</v>
      </c>
      <c r="Q5259" s="14"/>
      <c r="R5259" s="17">
        <f t="shared" si="1"/>
        <v>10.88405153</v>
      </c>
      <c r="S5259" s="17">
        <f t="shared" si="2"/>
        <v>1.776988005</v>
      </c>
      <c r="T5259" s="17">
        <f t="shared" si="3"/>
        <v>2.221235007</v>
      </c>
      <c r="U5259" s="17">
        <f t="shared" si="4"/>
        <v>0.666370502</v>
      </c>
      <c r="V5259" s="17">
        <f t="shared" si="5"/>
        <v>0.4442470013</v>
      </c>
      <c r="W5259" s="17">
        <f t="shared" si="6"/>
        <v>17.10350955</v>
      </c>
      <c r="X5259" s="17">
        <f t="shared" si="7"/>
        <v>0.666370502</v>
      </c>
      <c r="Y5259" s="14">
        <f t="shared" si="8"/>
        <v>911</v>
      </c>
      <c r="Z5259" s="14">
        <f t="shared" si="9"/>
        <v>357</v>
      </c>
      <c r="AA5259" s="14">
        <f t="shared" si="10"/>
        <v>51</v>
      </c>
      <c r="AB5259" s="14">
        <f t="shared" si="11"/>
        <v>75</v>
      </c>
      <c r="AC5259" s="14">
        <f t="shared" si="12"/>
        <v>16</v>
      </c>
      <c r="AD5259" s="14">
        <f t="shared" si="13"/>
        <v>745</v>
      </c>
      <c r="AE5259" s="14">
        <f t="shared" si="14"/>
        <v>128</v>
      </c>
      <c r="AF5259" s="14">
        <f t="shared" si="15"/>
        <v>0</v>
      </c>
      <c r="AG5259" s="17">
        <f t="shared" si="16"/>
        <v>13.1283145</v>
      </c>
      <c r="AH5259" s="20">
        <f>12*(J5259*'Programas e Observações'!$C$8+K5259*'Programas e Observações'!$C$9+L5259*('Programas e Observações'!$C$8+'Programas e Observações'!$C$9)+M5259*'Programas e Observações'!$C$10)</f>
        <v>9861.36</v>
      </c>
      <c r="AI5259" s="20">
        <f>12*(J5259*'Programas e Observações'!$D$8+K5259*'Programas e Observações'!$D$9+L5259*('Programas e Observações'!$D$8+'Programas e Observações'!$D$9)+M5259*'Programas e Observações'!$D$10)</f>
        <v>14126.76</v>
      </c>
      <c r="AJ5259" s="13" t="s">
        <v>10098</v>
      </c>
      <c r="AK5259" s="13" t="s">
        <v>1126</v>
      </c>
    </row>
    <row r="5260" ht="15.75" customHeight="1">
      <c r="A5260" s="13" t="s">
        <v>19611</v>
      </c>
      <c r="B5260" s="13" t="s">
        <v>19612</v>
      </c>
      <c r="C5260" s="13" t="s">
        <v>19613</v>
      </c>
      <c r="D5260" s="13" t="s">
        <v>19355</v>
      </c>
      <c r="E5260" s="13" t="s">
        <v>19356</v>
      </c>
      <c r="F5260" s="13" t="s">
        <v>19357</v>
      </c>
      <c r="G5260" s="14">
        <v>3791.0</v>
      </c>
      <c r="H5260" s="16" t="b">
        <f>G5260&lt;'Programas e Observações'!$C$11</f>
        <v>1</v>
      </c>
      <c r="I5260" s="14">
        <v>0.0</v>
      </c>
      <c r="J5260" s="14">
        <v>0.0</v>
      </c>
      <c r="K5260" s="14">
        <v>0.0</v>
      </c>
      <c r="L5260" s="14">
        <v>0.0</v>
      </c>
      <c r="M5260" s="14">
        <v>0.0</v>
      </c>
      <c r="N5260" s="14">
        <v>41.0</v>
      </c>
      <c r="O5260" s="14">
        <v>3.0</v>
      </c>
      <c r="P5260" s="14">
        <v>0.0</v>
      </c>
      <c r="Q5260" s="14"/>
      <c r="R5260" s="17">
        <f t="shared" si="1"/>
        <v>0</v>
      </c>
      <c r="S5260" s="17">
        <f t="shared" si="2"/>
        <v>0</v>
      </c>
      <c r="T5260" s="17">
        <f t="shared" si="3"/>
        <v>0</v>
      </c>
      <c r="U5260" s="17">
        <f t="shared" si="4"/>
        <v>0</v>
      </c>
      <c r="V5260" s="17">
        <f t="shared" si="5"/>
        <v>0</v>
      </c>
      <c r="W5260" s="17">
        <f t="shared" si="6"/>
        <v>10.81508837</v>
      </c>
      <c r="X5260" s="17">
        <f t="shared" si="7"/>
        <v>0.7913479293</v>
      </c>
      <c r="Y5260" s="14">
        <f t="shared" si="8"/>
        <v>25280</v>
      </c>
      <c r="Z5260" s="14">
        <f t="shared" si="9"/>
        <v>8240</v>
      </c>
      <c r="AA5260" s="14">
        <f t="shared" si="10"/>
        <v>3882</v>
      </c>
      <c r="AB5260" s="14">
        <f t="shared" si="11"/>
        <v>6392</v>
      </c>
      <c r="AC5260" s="14">
        <f t="shared" si="12"/>
        <v>1136</v>
      </c>
      <c r="AD5260" s="14">
        <f t="shared" si="13"/>
        <v>13299</v>
      </c>
      <c r="AE5260" s="14">
        <f t="shared" si="14"/>
        <v>1764</v>
      </c>
      <c r="AF5260" s="14">
        <f t="shared" si="15"/>
        <v>64</v>
      </c>
      <c r="AG5260" s="17">
        <f t="shared" si="16"/>
        <v>22.64072536</v>
      </c>
      <c r="AH5260" s="20">
        <f>12*(J5260*'Programas e Observações'!$C$8+K5260*'Programas e Observações'!$C$9+L5260*('Programas e Observações'!$C$8+'Programas e Observações'!$C$9)+M5260*'Programas e Observações'!$C$10)</f>
        <v>0</v>
      </c>
      <c r="AI5260" s="20">
        <f>12*(J5260*'Programas e Observações'!$D$8+K5260*'Programas e Observações'!$D$9+L5260*('Programas e Observações'!$D$8+'Programas e Observações'!$D$9)+M5260*'Programas e Observações'!$D$10)</f>
        <v>0</v>
      </c>
      <c r="AJ5260" s="13" t="s">
        <v>342</v>
      </c>
      <c r="AK5260" s="13" t="s">
        <v>343</v>
      </c>
    </row>
    <row r="5261" ht="15.75" customHeight="1">
      <c r="A5261" s="13" t="s">
        <v>19614</v>
      </c>
      <c r="B5261" s="13" t="s">
        <v>19615</v>
      </c>
      <c r="C5261" s="13" t="s">
        <v>19616</v>
      </c>
      <c r="D5261" s="13" t="s">
        <v>19355</v>
      </c>
      <c r="E5261" s="13" t="s">
        <v>19475</v>
      </c>
      <c r="F5261" s="13" t="s">
        <v>19476</v>
      </c>
      <c r="G5261" s="14">
        <v>11734.0</v>
      </c>
      <c r="H5261" s="16" t="b">
        <f>G5261&lt;'Programas e Observações'!$C$11</f>
        <v>1</v>
      </c>
      <c r="I5261" s="14">
        <v>0.0</v>
      </c>
      <c r="J5261" s="14">
        <v>0.0</v>
      </c>
      <c r="K5261" s="14">
        <v>0.0</v>
      </c>
      <c r="L5261" s="14">
        <v>0.0</v>
      </c>
      <c r="M5261" s="14">
        <v>0.0</v>
      </c>
      <c r="N5261" s="14">
        <v>119.0</v>
      </c>
      <c r="O5261" s="14">
        <v>26.0</v>
      </c>
      <c r="P5261" s="14">
        <v>0.0</v>
      </c>
      <c r="Q5261" s="14"/>
      <c r="R5261" s="17">
        <f t="shared" si="1"/>
        <v>0</v>
      </c>
      <c r="S5261" s="17">
        <f t="shared" si="2"/>
        <v>0</v>
      </c>
      <c r="T5261" s="17">
        <f t="shared" si="3"/>
        <v>0</v>
      </c>
      <c r="U5261" s="17">
        <f t="shared" si="4"/>
        <v>0</v>
      </c>
      <c r="V5261" s="17">
        <f t="shared" si="5"/>
        <v>0</v>
      </c>
      <c r="W5261" s="17">
        <f t="shared" si="6"/>
        <v>10.14146923</v>
      </c>
      <c r="X5261" s="17">
        <f t="shared" si="7"/>
        <v>2.215783194</v>
      </c>
      <c r="Y5261" s="14">
        <f t="shared" si="8"/>
        <v>911</v>
      </c>
      <c r="Z5261" s="14">
        <f t="shared" si="9"/>
        <v>357</v>
      </c>
      <c r="AA5261" s="14">
        <f t="shared" si="10"/>
        <v>51</v>
      </c>
      <c r="AB5261" s="14">
        <f t="shared" si="11"/>
        <v>75</v>
      </c>
      <c r="AC5261" s="14">
        <f t="shared" si="12"/>
        <v>16</v>
      </c>
      <c r="AD5261" s="14">
        <f t="shared" si="13"/>
        <v>745</v>
      </c>
      <c r="AE5261" s="14">
        <f t="shared" si="14"/>
        <v>128</v>
      </c>
      <c r="AF5261" s="14">
        <f t="shared" si="15"/>
        <v>0</v>
      </c>
      <c r="AG5261" s="17">
        <f t="shared" si="16"/>
        <v>13.1283145</v>
      </c>
      <c r="AH5261" s="20">
        <f>12*(J5261*'Programas e Observações'!$C$8+K5261*'Programas e Observações'!$C$9+L5261*('Programas e Observações'!$C$8+'Programas e Observações'!$C$9)+M5261*'Programas e Observações'!$C$10)</f>
        <v>0</v>
      </c>
      <c r="AI5261" s="20">
        <f>12*(J5261*'Programas e Observações'!$D$8+K5261*'Programas e Observações'!$D$9+L5261*('Programas e Observações'!$D$8+'Programas e Observações'!$D$9)+M5261*'Programas e Observações'!$D$10)</f>
        <v>0</v>
      </c>
      <c r="AJ5261" s="13" t="s">
        <v>342</v>
      </c>
      <c r="AK5261" s="13" t="s">
        <v>343</v>
      </c>
    </row>
    <row r="5262" ht="15.75" customHeight="1">
      <c r="A5262" s="13" t="s">
        <v>19617</v>
      </c>
      <c r="B5262" s="13" t="s">
        <v>19618</v>
      </c>
      <c r="C5262" s="13" t="s">
        <v>19619</v>
      </c>
      <c r="D5262" s="13" t="s">
        <v>19355</v>
      </c>
      <c r="E5262" s="13" t="s">
        <v>19425</v>
      </c>
      <c r="F5262" s="13" t="s">
        <v>19426</v>
      </c>
      <c r="G5262" s="14">
        <v>63455.0</v>
      </c>
      <c r="H5262" s="16" t="b">
        <f>G5262&lt;'Programas e Observações'!$C$11</f>
        <v>0</v>
      </c>
      <c r="I5262" s="14">
        <v>0.0</v>
      </c>
      <c r="J5262" s="14">
        <v>0.0</v>
      </c>
      <c r="K5262" s="14">
        <v>0.0</v>
      </c>
      <c r="L5262" s="14">
        <v>0.0</v>
      </c>
      <c r="M5262" s="14">
        <v>0.0</v>
      </c>
      <c r="N5262" s="14">
        <v>715.0</v>
      </c>
      <c r="O5262" s="14">
        <v>31.0</v>
      </c>
      <c r="P5262" s="14">
        <v>0.0</v>
      </c>
      <c r="Q5262" s="14"/>
      <c r="R5262" s="17">
        <f t="shared" si="1"/>
        <v>0</v>
      </c>
      <c r="S5262" s="17">
        <f t="shared" si="2"/>
        <v>0</v>
      </c>
      <c r="T5262" s="17">
        <f t="shared" si="3"/>
        <v>0</v>
      </c>
      <c r="U5262" s="17">
        <f t="shared" si="4"/>
        <v>0</v>
      </c>
      <c r="V5262" s="17">
        <f t="shared" si="5"/>
        <v>0</v>
      </c>
      <c r="W5262" s="17">
        <f t="shared" si="6"/>
        <v>11.26782759</v>
      </c>
      <c r="X5262" s="17">
        <f t="shared" si="7"/>
        <v>0.4885351824</v>
      </c>
      <c r="Y5262" s="14">
        <f t="shared" si="8"/>
        <v>2180</v>
      </c>
      <c r="Z5262" s="14">
        <f t="shared" si="9"/>
        <v>1115</v>
      </c>
      <c r="AA5262" s="14">
        <f t="shared" si="10"/>
        <v>106</v>
      </c>
      <c r="AB5262" s="14">
        <f t="shared" si="11"/>
        <v>129</v>
      </c>
      <c r="AC5262" s="14">
        <f t="shared" si="12"/>
        <v>150</v>
      </c>
      <c r="AD5262" s="14">
        <f t="shared" si="13"/>
        <v>5191</v>
      </c>
      <c r="AE5262" s="14">
        <f t="shared" si="14"/>
        <v>712</v>
      </c>
      <c r="AF5262" s="14">
        <f t="shared" si="15"/>
        <v>4</v>
      </c>
      <c r="AG5262" s="17">
        <f t="shared" si="16"/>
        <v>3.63515697</v>
      </c>
      <c r="AH5262" s="20">
        <f>12*(J5262*'Programas e Observações'!$C$8+K5262*'Programas e Observações'!$C$9+L5262*('Programas e Observações'!$C$8+'Programas e Observações'!$C$9)+M5262*'Programas e Observações'!$C$10)</f>
        <v>0</v>
      </c>
      <c r="AI5262" s="20">
        <f>12*(J5262*'Programas e Observações'!$D$8+K5262*'Programas e Observações'!$D$9+L5262*('Programas e Observações'!$D$8+'Programas e Observações'!$D$9)+M5262*'Programas e Observações'!$D$10)</f>
        <v>0</v>
      </c>
      <c r="AJ5262" s="13" t="s">
        <v>342</v>
      </c>
      <c r="AK5262" s="13" t="s">
        <v>343</v>
      </c>
    </row>
    <row r="5263" ht="15.75" customHeight="1">
      <c r="A5263" s="13" t="s">
        <v>19620</v>
      </c>
      <c r="B5263" s="13" t="s">
        <v>19621</v>
      </c>
      <c r="C5263" s="13" t="s">
        <v>15853</v>
      </c>
      <c r="D5263" s="13" t="s">
        <v>19355</v>
      </c>
      <c r="E5263" s="13" t="s">
        <v>19406</v>
      </c>
      <c r="F5263" s="13" t="s">
        <v>19407</v>
      </c>
      <c r="G5263" s="14">
        <v>16204.0</v>
      </c>
      <c r="H5263" s="16" t="b">
        <f>G5263&lt;'Programas e Observações'!$C$11</f>
        <v>1</v>
      </c>
      <c r="I5263" s="14">
        <v>0.0</v>
      </c>
      <c r="J5263" s="14">
        <v>0.0</v>
      </c>
      <c r="K5263" s="14">
        <v>0.0</v>
      </c>
      <c r="L5263" s="14">
        <v>0.0</v>
      </c>
      <c r="M5263" s="14">
        <v>0.0</v>
      </c>
      <c r="N5263" s="14">
        <v>148.0</v>
      </c>
      <c r="O5263" s="14">
        <v>13.0</v>
      </c>
      <c r="P5263" s="14">
        <v>0.0</v>
      </c>
      <c r="Q5263" s="14"/>
      <c r="R5263" s="17">
        <f t="shared" si="1"/>
        <v>0</v>
      </c>
      <c r="S5263" s="17">
        <f t="shared" si="2"/>
        <v>0</v>
      </c>
      <c r="T5263" s="17">
        <f t="shared" si="3"/>
        <v>0</v>
      </c>
      <c r="U5263" s="17">
        <f t="shared" si="4"/>
        <v>0</v>
      </c>
      <c r="V5263" s="17">
        <f t="shared" si="5"/>
        <v>0</v>
      </c>
      <c r="W5263" s="17">
        <f t="shared" si="6"/>
        <v>9.133547272</v>
      </c>
      <c r="X5263" s="17">
        <f t="shared" si="7"/>
        <v>0.8022710442</v>
      </c>
      <c r="Y5263" s="14">
        <f t="shared" si="8"/>
        <v>2279</v>
      </c>
      <c r="Z5263" s="14">
        <f t="shared" si="9"/>
        <v>1148</v>
      </c>
      <c r="AA5263" s="14">
        <f t="shared" si="10"/>
        <v>229</v>
      </c>
      <c r="AB5263" s="14">
        <f t="shared" si="11"/>
        <v>475</v>
      </c>
      <c r="AC5263" s="14">
        <f t="shared" si="12"/>
        <v>136</v>
      </c>
      <c r="AD5263" s="14">
        <f t="shared" si="13"/>
        <v>2283</v>
      </c>
      <c r="AE5263" s="14">
        <f t="shared" si="14"/>
        <v>224</v>
      </c>
      <c r="AF5263" s="14">
        <f t="shared" si="15"/>
        <v>6</v>
      </c>
      <c r="AG5263" s="17">
        <f t="shared" si="16"/>
        <v>8.403981105</v>
      </c>
      <c r="AH5263" s="20">
        <f>12*(J5263*'Programas e Observações'!$C$8+K5263*'Programas e Observações'!$C$9+L5263*('Programas e Observações'!$C$8+'Programas e Observações'!$C$9)+M5263*'Programas e Observações'!$C$10)</f>
        <v>0</v>
      </c>
      <c r="AI5263" s="20">
        <f>12*(J5263*'Programas e Observações'!$D$8+K5263*'Programas e Observações'!$D$9+L5263*('Programas e Observações'!$D$8+'Programas e Observações'!$D$9)+M5263*'Programas e Observações'!$D$10)</f>
        <v>0</v>
      </c>
      <c r="AJ5263" s="13" t="s">
        <v>342</v>
      </c>
      <c r="AK5263" s="13" t="s">
        <v>343</v>
      </c>
    </row>
    <row r="5264" ht="15.75" customHeight="1">
      <c r="A5264" s="13" t="s">
        <v>19622</v>
      </c>
      <c r="B5264" s="13" t="s">
        <v>19623</v>
      </c>
      <c r="C5264" s="13" t="s">
        <v>19624</v>
      </c>
      <c r="D5264" s="13" t="s">
        <v>19355</v>
      </c>
      <c r="E5264" s="13" t="s">
        <v>19425</v>
      </c>
      <c r="F5264" s="13" t="s">
        <v>19426</v>
      </c>
      <c r="G5264" s="14">
        <v>9760.0</v>
      </c>
      <c r="H5264" s="16" t="b">
        <f>G5264&lt;'Programas e Observações'!$C$11</f>
        <v>1</v>
      </c>
      <c r="I5264" s="14">
        <v>0.0</v>
      </c>
      <c r="J5264" s="14">
        <v>0.0</v>
      </c>
      <c r="K5264" s="14">
        <v>0.0</v>
      </c>
      <c r="L5264" s="14">
        <v>0.0</v>
      </c>
      <c r="M5264" s="14">
        <v>0.0</v>
      </c>
      <c r="N5264" s="14">
        <v>51.0</v>
      </c>
      <c r="O5264" s="14">
        <v>17.0</v>
      </c>
      <c r="P5264" s="14">
        <v>0.0</v>
      </c>
      <c r="Q5264" s="14"/>
      <c r="R5264" s="17">
        <f t="shared" si="1"/>
        <v>0</v>
      </c>
      <c r="S5264" s="17">
        <f t="shared" si="2"/>
        <v>0</v>
      </c>
      <c r="T5264" s="17">
        <f t="shared" si="3"/>
        <v>0</v>
      </c>
      <c r="U5264" s="17">
        <f t="shared" si="4"/>
        <v>0</v>
      </c>
      <c r="V5264" s="17">
        <f t="shared" si="5"/>
        <v>0</v>
      </c>
      <c r="W5264" s="17">
        <f t="shared" si="6"/>
        <v>5.225409836</v>
      </c>
      <c r="X5264" s="17">
        <f t="shared" si="7"/>
        <v>1.741803279</v>
      </c>
      <c r="Y5264" s="14">
        <f t="shared" si="8"/>
        <v>2180</v>
      </c>
      <c r="Z5264" s="14">
        <f t="shared" si="9"/>
        <v>1115</v>
      </c>
      <c r="AA5264" s="14">
        <f t="shared" si="10"/>
        <v>106</v>
      </c>
      <c r="AB5264" s="14">
        <f t="shared" si="11"/>
        <v>129</v>
      </c>
      <c r="AC5264" s="14">
        <f t="shared" si="12"/>
        <v>150</v>
      </c>
      <c r="AD5264" s="14">
        <f t="shared" si="13"/>
        <v>5191</v>
      </c>
      <c r="AE5264" s="14">
        <f t="shared" si="14"/>
        <v>712</v>
      </c>
      <c r="AF5264" s="14">
        <f t="shared" si="15"/>
        <v>4</v>
      </c>
      <c r="AG5264" s="17">
        <f t="shared" si="16"/>
        <v>3.63515697</v>
      </c>
      <c r="AH5264" s="20">
        <f>12*(J5264*'Programas e Observações'!$C$8+K5264*'Programas e Observações'!$C$9+L5264*('Programas e Observações'!$C$8+'Programas e Observações'!$C$9)+M5264*'Programas e Observações'!$C$10)</f>
        <v>0</v>
      </c>
      <c r="AI5264" s="20">
        <f>12*(J5264*'Programas e Observações'!$D$8+K5264*'Programas e Observações'!$D$9+L5264*('Programas e Observações'!$D$8+'Programas e Observações'!$D$9)+M5264*'Programas e Observações'!$D$10)</f>
        <v>0</v>
      </c>
      <c r="AJ5264" s="13" t="s">
        <v>342</v>
      </c>
      <c r="AK5264" s="13" t="s">
        <v>343</v>
      </c>
    </row>
    <row r="5265" ht="15.75" customHeight="1">
      <c r="A5265" s="13" t="s">
        <v>19625</v>
      </c>
      <c r="B5265" s="13" t="s">
        <v>19626</v>
      </c>
      <c r="C5265" s="13" t="s">
        <v>19627</v>
      </c>
      <c r="D5265" s="13" t="s">
        <v>19355</v>
      </c>
      <c r="E5265" s="13" t="s">
        <v>19393</v>
      </c>
      <c r="F5265" s="13" t="s">
        <v>19394</v>
      </c>
      <c r="G5265" s="14">
        <v>25915.0</v>
      </c>
      <c r="H5265" s="16" t="b">
        <f>G5265&lt;'Programas e Observações'!$C$11</f>
        <v>0</v>
      </c>
      <c r="I5265" s="14">
        <v>0.0</v>
      </c>
      <c r="J5265" s="14">
        <v>0.0</v>
      </c>
      <c r="K5265" s="14">
        <v>0.0</v>
      </c>
      <c r="L5265" s="14">
        <v>0.0</v>
      </c>
      <c r="M5265" s="14">
        <v>0.0</v>
      </c>
      <c r="N5265" s="14">
        <v>269.0</v>
      </c>
      <c r="O5265" s="14">
        <v>29.0</v>
      </c>
      <c r="P5265" s="14">
        <v>0.0</v>
      </c>
      <c r="Q5265" s="14"/>
      <c r="R5265" s="17">
        <f t="shared" si="1"/>
        <v>0</v>
      </c>
      <c r="S5265" s="17">
        <f t="shared" si="2"/>
        <v>0</v>
      </c>
      <c r="T5265" s="17">
        <f t="shared" si="3"/>
        <v>0</v>
      </c>
      <c r="U5265" s="17">
        <f t="shared" si="4"/>
        <v>0</v>
      </c>
      <c r="V5265" s="17">
        <f t="shared" si="5"/>
        <v>0</v>
      </c>
      <c r="W5265" s="17">
        <f t="shared" si="6"/>
        <v>10.38008875</v>
      </c>
      <c r="X5265" s="17">
        <f t="shared" si="7"/>
        <v>1.119043025</v>
      </c>
      <c r="Y5265" s="14">
        <f t="shared" si="8"/>
        <v>2719</v>
      </c>
      <c r="Z5265" s="14">
        <f t="shared" si="9"/>
        <v>1060</v>
      </c>
      <c r="AA5265" s="14">
        <f t="shared" si="10"/>
        <v>252</v>
      </c>
      <c r="AB5265" s="14">
        <f t="shared" si="11"/>
        <v>673</v>
      </c>
      <c r="AC5265" s="14">
        <f t="shared" si="12"/>
        <v>192</v>
      </c>
      <c r="AD5265" s="14">
        <f t="shared" si="13"/>
        <v>1082</v>
      </c>
      <c r="AE5265" s="14">
        <f t="shared" si="14"/>
        <v>112</v>
      </c>
      <c r="AF5265" s="14">
        <f t="shared" si="15"/>
        <v>4</v>
      </c>
      <c r="AG5265" s="17">
        <f t="shared" si="16"/>
        <v>18.16614776</v>
      </c>
      <c r="AH5265" s="20">
        <f>12*(J5265*'Programas e Observações'!$C$8+K5265*'Programas e Observações'!$C$9+L5265*('Programas e Observações'!$C$8+'Programas e Observações'!$C$9)+M5265*'Programas e Observações'!$C$10)</f>
        <v>0</v>
      </c>
      <c r="AI5265" s="20">
        <f>12*(J5265*'Programas e Observações'!$D$8+K5265*'Programas e Observações'!$D$9+L5265*('Programas e Observações'!$D$8+'Programas e Observações'!$D$9)+M5265*'Programas e Observações'!$D$10)</f>
        <v>0</v>
      </c>
      <c r="AJ5265" s="13" t="s">
        <v>342</v>
      </c>
      <c r="AK5265" s="13" t="s">
        <v>343</v>
      </c>
    </row>
    <row r="5266" ht="15.75" customHeight="1">
      <c r="A5266" s="13" t="s">
        <v>19628</v>
      </c>
      <c r="B5266" s="13" t="s">
        <v>19629</v>
      </c>
      <c r="C5266" s="13" t="s">
        <v>19630</v>
      </c>
      <c r="D5266" s="13" t="s">
        <v>19355</v>
      </c>
      <c r="E5266" s="13" t="s">
        <v>19526</v>
      </c>
      <c r="F5266" s="13" t="s">
        <v>19527</v>
      </c>
      <c r="G5266" s="14">
        <v>6368.0</v>
      </c>
      <c r="H5266" s="16" t="b">
        <f>G5266&lt;'Programas e Observações'!$C$11</f>
        <v>1</v>
      </c>
      <c r="I5266" s="14">
        <v>10.0</v>
      </c>
      <c r="J5266" s="14">
        <v>4.0</v>
      </c>
      <c r="K5266" s="14">
        <v>3.0</v>
      </c>
      <c r="L5266" s="14">
        <v>3.0</v>
      </c>
      <c r="M5266" s="14">
        <v>0.0</v>
      </c>
      <c r="N5266" s="14">
        <v>56.0</v>
      </c>
      <c r="O5266" s="14">
        <v>12.0</v>
      </c>
      <c r="P5266" s="14">
        <v>0.0</v>
      </c>
      <c r="Q5266" s="14"/>
      <c r="R5266" s="17">
        <f t="shared" si="1"/>
        <v>1.570351759</v>
      </c>
      <c r="S5266" s="17">
        <f t="shared" si="2"/>
        <v>0.6281407035</v>
      </c>
      <c r="T5266" s="17">
        <f t="shared" si="3"/>
        <v>0.4711055276</v>
      </c>
      <c r="U5266" s="17">
        <f t="shared" si="4"/>
        <v>0.4711055276</v>
      </c>
      <c r="V5266" s="17">
        <f t="shared" si="5"/>
        <v>0</v>
      </c>
      <c r="W5266" s="17">
        <f t="shared" si="6"/>
        <v>8.793969849</v>
      </c>
      <c r="X5266" s="17">
        <f t="shared" si="7"/>
        <v>1.884422111</v>
      </c>
      <c r="Y5266" s="14">
        <f t="shared" si="8"/>
        <v>1328</v>
      </c>
      <c r="Z5266" s="14">
        <f t="shared" si="9"/>
        <v>691</v>
      </c>
      <c r="AA5266" s="14">
        <f t="shared" si="10"/>
        <v>114</v>
      </c>
      <c r="AB5266" s="14">
        <f t="shared" si="11"/>
        <v>212</v>
      </c>
      <c r="AC5266" s="14">
        <f t="shared" si="12"/>
        <v>41</v>
      </c>
      <c r="AD5266" s="14">
        <f t="shared" si="13"/>
        <v>988</v>
      </c>
      <c r="AE5266" s="14">
        <f t="shared" si="14"/>
        <v>161</v>
      </c>
      <c r="AF5266" s="14">
        <f t="shared" si="15"/>
        <v>4</v>
      </c>
      <c r="AG5266" s="17">
        <f t="shared" si="16"/>
        <v>12.78385845</v>
      </c>
      <c r="AH5266" s="20">
        <f>12*(J5266*'Programas e Observações'!$C$8+K5266*'Programas e Observações'!$C$9+L5266*('Programas e Observações'!$C$8+'Programas e Observações'!$C$9)+M5266*'Programas e Observações'!$C$10)</f>
        <v>4446.6</v>
      </c>
      <c r="AI5266" s="20">
        <f>12*(J5266*'Programas e Observações'!$D$8+K5266*'Programas e Observações'!$D$9+L5266*('Programas e Observações'!$D$8+'Programas e Observações'!$D$9)+M5266*'Programas e Observações'!$D$10)</f>
        <v>7093.68</v>
      </c>
      <c r="AJ5266" s="13" t="s">
        <v>6920</v>
      </c>
      <c r="AK5266" s="13" t="s">
        <v>551</v>
      </c>
    </row>
    <row r="5267" ht="15.75" customHeight="1">
      <c r="A5267" s="13" t="s">
        <v>19631</v>
      </c>
      <c r="B5267" s="13" t="s">
        <v>19632</v>
      </c>
      <c r="C5267" s="13" t="s">
        <v>19633</v>
      </c>
      <c r="D5267" s="13" t="s">
        <v>19355</v>
      </c>
      <c r="E5267" s="13" t="s">
        <v>19558</v>
      </c>
      <c r="F5267" s="13" t="s">
        <v>19559</v>
      </c>
      <c r="G5267" s="14">
        <v>3267.0</v>
      </c>
      <c r="H5267" s="16" t="b">
        <f>G5267&lt;'Programas e Observações'!$C$11</f>
        <v>1</v>
      </c>
      <c r="I5267" s="14">
        <v>8.0</v>
      </c>
      <c r="J5267" s="14">
        <v>0.0</v>
      </c>
      <c r="K5267" s="14">
        <v>0.0</v>
      </c>
      <c r="L5267" s="14">
        <v>1.0</v>
      </c>
      <c r="M5267" s="14">
        <v>1.0</v>
      </c>
      <c r="N5267" s="14">
        <v>25.0</v>
      </c>
      <c r="O5267" s="14">
        <v>10.0</v>
      </c>
      <c r="P5267" s="14">
        <v>0.0</v>
      </c>
      <c r="Q5267" s="14"/>
      <c r="R5267" s="17">
        <f t="shared" si="1"/>
        <v>2.448729721</v>
      </c>
      <c r="S5267" s="17">
        <f t="shared" si="2"/>
        <v>0</v>
      </c>
      <c r="T5267" s="17">
        <f t="shared" si="3"/>
        <v>0</v>
      </c>
      <c r="U5267" s="17">
        <f t="shared" si="4"/>
        <v>0.3060912152</v>
      </c>
      <c r="V5267" s="17">
        <f t="shared" si="5"/>
        <v>0.3060912152</v>
      </c>
      <c r="W5267" s="17">
        <f t="shared" si="6"/>
        <v>7.65228038</v>
      </c>
      <c r="X5267" s="17">
        <f t="shared" si="7"/>
        <v>3.060912152</v>
      </c>
      <c r="Y5267" s="14">
        <f t="shared" si="8"/>
        <v>18</v>
      </c>
      <c r="Z5267" s="14">
        <f t="shared" si="9"/>
        <v>2</v>
      </c>
      <c r="AA5267" s="14">
        <f t="shared" si="10"/>
        <v>0</v>
      </c>
      <c r="AB5267" s="14">
        <f t="shared" si="11"/>
        <v>1</v>
      </c>
      <c r="AC5267" s="14">
        <f t="shared" si="12"/>
        <v>1</v>
      </c>
      <c r="AD5267" s="14">
        <f t="shared" si="13"/>
        <v>491</v>
      </c>
      <c r="AE5267" s="14">
        <f t="shared" si="14"/>
        <v>74</v>
      </c>
      <c r="AF5267" s="14">
        <f t="shared" si="15"/>
        <v>2</v>
      </c>
      <c r="AG5267" s="17">
        <f t="shared" si="16"/>
        <v>0.3275347551</v>
      </c>
      <c r="AH5267" s="20">
        <f>12*(J5267*'Programas e Observações'!$C$8+K5267*'Programas e Observações'!$C$9+L5267*('Programas e Observações'!$C$8+'Programas e Observações'!$C$9)+M5267*'Programas e Observações'!$C$10)</f>
        <v>1235.28</v>
      </c>
      <c r="AI5267" s="20">
        <f>12*(J5267*'Programas e Observações'!$D$8+K5267*'Programas e Observações'!$D$9+L5267*('Programas e Observações'!$D$8+'Programas e Observações'!$D$9)+M5267*'Programas e Observações'!$D$10)</f>
        <v>1630.8</v>
      </c>
      <c r="AJ5267" s="13" t="s">
        <v>594</v>
      </c>
      <c r="AK5267" s="13" t="s">
        <v>323</v>
      </c>
    </row>
    <row r="5268" ht="15.75" customHeight="1">
      <c r="A5268" s="13" t="s">
        <v>19634</v>
      </c>
      <c r="B5268" s="13" t="s">
        <v>19635</v>
      </c>
      <c r="C5268" s="13" t="s">
        <v>19636</v>
      </c>
      <c r="D5268" s="13" t="s">
        <v>19355</v>
      </c>
      <c r="E5268" s="13" t="s">
        <v>19393</v>
      </c>
      <c r="F5268" s="13" t="s">
        <v>19394</v>
      </c>
      <c r="G5268" s="14">
        <v>7239.0</v>
      </c>
      <c r="H5268" s="16" t="b">
        <f>G5268&lt;'Programas e Observações'!$C$11</f>
        <v>1</v>
      </c>
      <c r="I5268" s="14">
        <v>74.0</v>
      </c>
      <c r="J5268" s="14">
        <v>32.0</v>
      </c>
      <c r="K5268" s="14">
        <v>3.0</v>
      </c>
      <c r="L5268" s="14">
        <v>25.0</v>
      </c>
      <c r="M5268" s="14">
        <v>4.0</v>
      </c>
      <c r="N5268" s="14">
        <v>24.0</v>
      </c>
      <c r="O5268" s="14">
        <v>5.0</v>
      </c>
      <c r="P5268" s="14">
        <v>0.0</v>
      </c>
      <c r="Q5268" s="14"/>
      <c r="R5268" s="17">
        <f t="shared" si="1"/>
        <v>10.22240641</v>
      </c>
      <c r="S5268" s="17">
        <f t="shared" si="2"/>
        <v>4.420500069</v>
      </c>
      <c r="T5268" s="17">
        <f t="shared" si="3"/>
        <v>0.4144218815</v>
      </c>
      <c r="U5268" s="17">
        <f t="shared" si="4"/>
        <v>3.453515679</v>
      </c>
      <c r="V5268" s="17">
        <f t="shared" si="5"/>
        <v>0.5525625086</v>
      </c>
      <c r="W5268" s="17">
        <f t="shared" si="6"/>
        <v>3.315375052</v>
      </c>
      <c r="X5268" s="17">
        <f t="shared" si="7"/>
        <v>0.6907031358</v>
      </c>
      <c r="Y5268" s="14">
        <f t="shared" si="8"/>
        <v>2719</v>
      </c>
      <c r="Z5268" s="14">
        <f t="shared" si="9"/>
        <v>1060</v>
      </c>
      <c r="AA5268" s="14">
        <f t="shared" si="10"/>
        <v>252</v>
      </c>
      <c r="AB5268" s="14">
        <f t="shared" si="11"/>
        <v>673</v>
      </c>
      <c r="AC5268" s="14">
        <f t="shared" si="12"/>
        <v>192</v>
      </c>
      <c r="AD5268" s="14">
        <f t="shared" si="13"/>
        <v>1082</v>
      </c>
      <c r="AE5268" s="14">
        <f t="shared" si="14"/>
        <v>112</v>
      </c>
      <c r="AF5268" s="14">
        <f t="shared" si="15"/>
        <v>4</v>
      </c>
      <c r="AG5268" s="17">
        <f t="shared" si="16"/>
        <v>18.16614776</v>
      </c>
      <c r="AH5268" s="20">
        <f>12*(J5268*'Programas e Observações'!$C$8+K5268*'Programas e Observações'!$C$9+L5268*('Programas e Observações'!$C$8+'Programas e Observações'!$C$9)+M5268*'Programas e Observações'!$C$10)</f>
        <v>27692.52</v>
      </c>
      <c r="AI5268" s="20">
        <f>12*(J5268*'Programas e Observações'!$D$8+K5268*'Programas e Observações'!$D$9+L5268*('Programas e Observações'!$D$8+'Programas e Observações'!$D$9)+M5268*'Programas e Observações'!$D$10)</f>
        <v>48853.92</v>
      </c>
      <c r="AJ5268" s="13" t="s">
        <v>2748</v>
      </c>
      <c r="AK5268" s="13" t="s">
        <v>396</v>
      </c>
    </row>
    <row r="5269" ht="15.75" customHeight="1">
      <c r="A5269" s="13" t="s">
        <v>19637</v>
      </c>
      <c r="B5269" s="13" t="s">
        <v>19638</v>
      </c>
      <c r="C5269" s="13" t="s">
        <v>19639</v>
      </c>
      <c r="D5269" s="13" t="s">
        <v>19355</v>
      </c>
      <c r="E5269" s="13" t="s">
        <v>19365</v>
      </c>
      <c r="F5269" s="13" t="s">
        <v>19366</v>
      </c>
      <c r="G5269" s="14">
        <v>12079.0</v>
      </c>
      <c r="H5269" s="16" t="b">
        <f>G5269&lt;'Programas e Observações'!$C$11</f>
        <v>1</v>
      </c>
      <c r="I5269" s="14">
        <v>67.0</v>
      </c>
      <c r="J5269" s="14">
        <v>2.0</v>
      </c>
      <c r="K5269" s="14">
        <v>1.0</v>
      </c>
      <c r="L5269" s="14">
        <v>2.0</v>
      </c>
      <c r="M5269" s="14">
        <v>0.0</v>
      </c>
      <c r="N5269" s="14">
        <v>170.0</v>
      </c>
      <c r="O5269" s="14">
        <v>21.0</v>
      </c>
      <c r="P5269" s="14">
        <v>0.0</v>
      </c>
      <c r="Q5269" s="14"/>
      <c r="R5269" s="17">
        <f t="shared" si="1"/>
        <v>5.546816789</v>
      </c>
      <c r="S5269" s="17">
        <f t="shared" si="2"/>
        <v>0.1655766206</v>
      </c>
      <c r="T5269" s="17">
        <f t="shared" si="3"/>
        <v>0.08278831029</v>
      </c>
      <c r="U5269" s="17">
        <f t="shared" si="4"/>
        <v>0.1655766206</v>
      </c>
      <c r="V5269" s="17">
        <f t="shared" si="5"/>
        <v>0</v>
      </c>
      <c r="W5269" s="17">
        <f t="shared" si="6"/>
        <v>14.07401275</v>
      </c>
      <c r="X5269" s="17">
        <f t="shared" si="7"/>
        <v>1.738554516</v>
      </c>
      <c r="Y5269" s="14">
        <f t="shared" si="8"/>
        <v>2015</v>
      </c>
      <c r="Z5269" s="14">
        <f t="shared" si="9"/>
        <v>1056</v>
      </c>
      <c r="AA5269" s="14">
        <f t="shared" si="10"/>
        <v>105</v>
      </c>
      <c r="AB5269" s="14">
        <f t="shared" si="11"/>
        <v>330</v>
      </c>
      <c r="AC5269" s="14">
        <f t="shared" si="12"/>
        <v>63</v>
      </c>
      <c r="AD5269" s="14">
        <f t="shared" si="13"/>
        <v>1131</v>
      </c>
      <c r="AE5269" s="14">
        <f t="shared" si="14"/>
        <v>166</v>
      </c>
      <c r="AF5269" s="14">
        <f t="shared" si="15"/>
        <v>3</v>
      </c>
      <c r="AG5269" s="17">
        <f t="shared" si="16"/>
        <v>17.37068966</v>
      </c>
      <c r="AH5269" s="20">
        <f>12*(J5269*'Programas e Observações'!$C$8+K5269*'Programas e Observações'!$C$9+L5269*('Programas e Observações'!$C$8+'Programas e Observações'!$C$9)+M5269*'Programas e Observações'!$C$10)</f>
        <v>2322.6</v>
      </c>
      <c r="AI5269" s="20">
        <f>12*(J5269*'Programas e Observações'!$D$8+K5269*'Programas e Observações'!$D$9+L5269*('Programas e Observações'!$D$8+'Programas e Observações'!$D$9)+M5269*'Programas e Observações'!$D$10)</f>
        <v>3825.96</v>
      </c>
      <c r="AJ5269" s="13" t="s">
        <v>861</v>
      </c>
      <c r="AK5269" s="13" t="s">
        <v>505</v>
      </c>
    </row>
    <row r="5270" ht="15.75" customHeight="1">
      <c r="A5270" s="13" t="s">
        <v>19640</v>
      </c>
      <c r="B5270" s="13" t="s">
        <v>19641</v>
      </c>
      <c r="C5270" s="13" t="s">
        <v>19642</v>
      </c>
      <c r="D5270" s="13" t="s">
        <v>19355</v>
      </c>
      <c r="E5270" s="13" t="s">
        <v>19370</v>
      </c>
      <c r="F5270" s="13" t="s">
        <v>19371</v>
      </c>
      <c r="G5270" s="14">
        <v>28870.0</v>
      </c>
      <c r="H5270" s="16" t="b">
        <f>G5270&lt;'Programas e Observações'!$C$11</f>
        <v>0</v>
      </c>
      <c r="I5270" s="14">
        <v>0.0</v>
      </c>
      <c r="J5270" s="14">
        <v>0.0</v>
      </c>
      <c r="K5270" s="14">
        <v>0.0</v>
      </c>
      <c r="L5270" s="14">
        <v>0.0</v>
      </c>
      <c r="M5270" s="14">
        <v>0.0</v>
      </c>
      <c r="N5270" s="14">
        <v>223.0</v>
      </c>
      <c r="O5270" s="14">
        <v>35.0</v>
      </c>
      <c r="P5270" s="14">
        <v>0.0</v>
      </c>
      <c r="Q5270" s="14"/>
      <c r="R5270" s="17">
        <f t="shared" si="1"/>
        <v>0</v>
      </c>
      <c r="S5270" s="17">
        <f t="shared" si="2"/>
        <v>0</v>
      </c>
      <c r="T5270" s="17">
        <f t="shared" si="3"/>
        <v>0</v>
      </c>
      <c r="U5270" s="17">
        <f t="shared" si="4"/>
        <v>0</v>
      </c>
      <c r="V5270" s="17">
        <f t="shared" si="5"/>
        <v>0</v>
      </c>
      <c r="W5270" s="17">
        <f t="shared" si="6"/>
        <v>7.724281261</v>
      </c>
      <c r="X5270" s="17">
        <f t="shared" si="7"/>
        <v>1.21233114</v>
      </c>
      <c r="Y5270" s="14">
        <f t="shared" si="8"/>
        <v>18814</v>
      </c>
      <c r="Z5270" s="14">
        <f t="shared" si="9"/>
        <v>8406</v>
      </c>
      <c r="AA5270" s="14">
        <f t="shared" si="10"/>
        <v>2163</v>
      </c>
      <c r="AB5270" s="14">
        <f t="shared" si="11"/>
        <v>5065</v>
      </c>
      <c r="AC5270" s="14">
        <f t="shared" si="12"/>
        <v>910</v>
      </c>
      <c r="AD5270" s="14">
        <f t="shared" si="13"/>
        <v>5991</v>
      </c>
      <c r="AE5270" s="14">
        <f t="shared" si="14"/>
        <v>1175</v>
      </c>
      <c r="AF5270" s="14">
        <f t="shared" si="15"/>
        <v>40</v>
      </c>
      <c r="AG5270" s="17">
        <f t="shared" si="16"/>
        <v>30.71342517</v>
      </c>
      <c r="AH5270" s="20">
        <f>12*(J5270*'Programas e Observações'!$C$8+K5270*'Programas e Observações'!$C$9+L5270*('Programas e Observações'!$C$8+'Programas e Observações'!$C$9)+M5270*'Programas e Observações'!$C$10)</f>
        <v>0</v>
      </c>
      <c r="AI5270" s="20">
        <f>12*(J5270*'Programas e Observações'!$D$8+K5270*'Programas e Observações'!$D$9+L5270*('Programas e Observações'!$D$8+'Programas e Observações'!$D$9)+M5270*'Programas e Observações'!$D$10)</f>
        <v>0</v>
      </c>
      <c r="AJ5270" s="13" t="s">
        <v>342</v>
      </c>
      <c r="AK5270" s="13" t="s">
        <v>343</v>
      </c>
    </row>
    <row r="5271" ht="15.75" customHeight="1">
      <c r="A5271" s="13" t="s">
        <v>19643</v>
      </c>
      <c r="B5271" s="13" t="s">
        <v>19644</v>
      </c>
      <c r="C5271" s="13" t="s">
        <v>3328</v>
      </c>
      <c r="D5271" s="13" t="s">
        <v>19355</v>
      </c>
      <c r="E5271" s="13" t="s">
        <v>19375</v>
      </c>
      <c r="F5271" s="13" t="s">
        <v>19376</v>
      </c>
      <c r="G5271" s="14">
        <v>2041.0</v>
      </c>
      <c r="H5271" s="16" t="b">
        <f>G5271&lt;'Programas e Observações'!$C$11</f>
        <v>1</v>
      </c>
      <c r="I5271" s="14">
        <v>0.0</v>
      </c>
      <c r="J5271" s="14">
        <v>0.0</v>
      </c>
      <c r="K5271" s="14">
        <v>0.0</v>
      </c>
      <c r="L5271" s="14">
        <v>0.0</v>
      </c>
      <c r="M5271" s="14">
        <v>0.0</v>
      </c>
      <c r="N5271" s="14">
        <v>7.0</v>
      </c>
      <c r="O5271" s="14">
        <v>1.0</v>
      </c>
      <c r="P5271" s="14">
        <v>0.0</v>
      </c>
      <c r="Q5271" s="14"/>
      <c r="R5271" s="17">
        <f t="shared" si="1"/>
        <v>0</v>
      </c>
      <c r="S5271" s="17">
        <f t="shared" si="2"/>
        <v>0</v>
      </c>
      <c r="T5271" s="17">
        <f t="shared" si="3"/>
        <v>0</v>
      </c>
      <c r="U5271" s="17">
        <f t="shared" si="4"/>
        <v>0</v>
      </c>
      <c r="V5271" s="17">
        <f t="shared" si="5"/>
        <v>0</v>
      </c>
      <c r="W5271" s="17">
        <f t="shared" si="6"/>
        <v>3.429691328</v>
      </c>
      <c r="X5271" s="17">
        <f t="shared" si="7"/>
        <v>0.489955904</v>
      </c>
      <c r="Y5271" s="14">
        <f t="shared" si="8"/>
        <v>417</v>
      </c>
      <c r="Z5271" s="14">
        <f t="shared" si="9"/>
        <v>206</v>
      </c>
      <c r="AA5271" s="14">
        <f t="shared" si="10"/>
        <v>22</v>
      </c>
      <c r="AB5271" s="14">
        <f t="shared" si="11"/>
        <v>149</v>
      </c>
      <c r="AC5271" s="14">
        <f t="shared" si="12"/>
        <v>26</v>
      </c>
      <c r="AD5271" s="14">
        <f t="shared" si="13"/>
        <v>200</v>
      </c>
      <c r="AE5271" s="14">
        <f t="shared" si="14"/>
        <v>11</v>
      </c>
      <c r="AF5271" s="14">
        <f t="shared" si="15"/>
        <v>0</v>
      </c>
      <c r="AG5271" s="17">
        <f t="shared" si="16"/>
        <v>15.37497235</v>
      </c>
      <c r="AH5271" s="20">
        <f>12*(J5271*'Programas e Observações'!$C$8+K5271*'Programas e Observações'!$C$9+L5271*('Programas e Observações'!$C$8+'Programas e Observações'!$C$9)+M5271*'Programas e Observações'!$C$10)</f>
        <v>0</v>
      </c>
      <c r="AI5271" s="20">
        <f>12*(J5271*'Programas e Observações'!$D$8+K5271*'Programas e Observações'!$D$9+L5271*('Programas e Observações'!$D$8+'Programas e Observações'!$D$9)+M5271*'Programas e Observações'!$D$10)</f>
        <v>0</v>
      </c>
      <c r="AJ5271" s="13" t="s">
        <v>342</v>
      </c>
      <c r="AK5271" s="13" t="s">
        <v>343</v>
      </c>
    </row>
    <row r="5272" ht="15.75" customHeight="1">
      <c r="A5272" s="13" t="s">
        <v>19645</v>
      </c>
      <c r="B5272" s="13" t="s">
        <v>19646</v>
      </c>
      <c r="C5272" s="13" t="s">
        <v>4830</v>
      </c>
      <c r="D5272" s="13" t="s">
        <v>19355</v>
      </c>
      <c r="E5272" s="13" t="s">
        <v>19370</v>
      </c>
      <c r="F5272" s="13" t="s">
        <v>19371</v>
      </c>
      <c r="G5272" s="14">
        <v>18946.0</v>
      </c>
      <c r="H5272" s="16" t="b">
        <f>G5272&lt;'Programas e Observações'!$C$11</f>
        <v>1</v>
      </c>
      <c r="I5272" s="14">
        <v>923.0</v>
      </c>
      <c r="J5272" s="14">
        <v>433.0</v>
      </c>
      <c r="K5272" s="14">
        <v>106.0</v>
      </c>
      <c r="L5272" s="14">
        <v>198.0</v>
      </c>
      <c r="M5272" s="14">
        <v>42.0</v>
      </c>
      <c r="N5272" s="14">
        <v>171.0</v>
      </c>
      <c r="O5272" s="14">
        <v>36.0</v>
      </c>
      <c r="P5272" s="14">
        <v>2.0</v>
      </c>
      <c r="Q5272" s="14"/>
      <c r="R5272" s="17">
        <f t="shared" si="1"/>
        <v>48.71740737</v>
      </c>
      <c r="S5272" s="17">
        <f t="shared" si="2"/>
        <v>22.85442838</v>
      </c>
      <c r="T5272" s="17">
        <f t="shared" si="3"/>
        <v>5.594848517</v>
      </c>
      <c r="U5272" s="17">
        <f t="shared" si="4"/>
        <v>10.45075478</v>
      </c>
      <c r="V5272" s="17">
        <f t="shared" si="5"/>
        <v>2.216826771</v>
      </c>
      <c r="W5272" s="17">
        <f t="shared" si="6"/>
        <v>9.025651853</v>
      </c>
      <c r="X5272" s="17">
        <f t="shared" si="7"/>
        <v>1.900137232</v>
      </c>
      <c r="Y5272" s="14">
        <f t="shared" si="8"/>
        <v>18814</v>
      </c>
      <c r="Z5272" s="14">
        <f t="shared" si="9"/>
        <v>8406</v>
      </c>
      <c r="AA5272" s="14">
        <f t="shared" si="10"/>
        <v>2163</v>
      </c>
      <c r="AB5272" s="14">
        <f t="shared" si="11"/>
        <v>5065</v>
      </c>
      <c r="AC5272" s="14">
        <f t="shared" si="12"/>
        <v>910</v>
      </c>
      <c r="AD5272" s="14">
        <f t="shared" si="13"/>
        <v>5991</v>
      </c>
      <c r="AE5272" s="14">
        <f t="shared" si="14"/>
        <v>1175</v>
      </c>
      <c r="AF5272" s="14">
        <f t="shared" si="15"/>
        <v>40</v>
      </c>
      <c r="AG5272" s="17">
        <f t="shared" si="16"/>
        <v>30.71342517</v>
      </c>
      <c r="AH5272" s="20">
        <f>12*(J5272*'Programas e Observações'!$C$8+K5272*'Programas e Observações'!$C$9+L5272*('Programas e Observações'!$C$8+'Programas e Observações'!$C$9)+M5272*'Programas e Observações'!$C$10)</f>
        <v>302319.96</v>
      </c>
      <c r="AI5272" s="20">
        <f>12*(J5272*'Programas e Observações'!$D$8+K5272*'Programas e Observações'!$D$9+L5272*('Programas e Observações'!$D$8+'Programas e Observações'!$D$9)+M5272*'Programas e Observações'!$D$10)</f>
        <v>536418.96</v>
      </c>
      <c r="AJ5272" s="13" t="s">
        <v>19647</v>
      </c>
      <c r="AK5272" s="13" t="s">
        <v>5584</v>
      </c>
    </row>
    <row r="5273" ht="15.75" customHeight="1">
      <c r="A5273" s="13" t="s">
        <v>19648</v>
      </c>
      <c r="B5273" s="13" t="s">
        <v>19649</v>
      </c>
      <c r="C5273" s="13" t="s">
        <v>19650</v>
      </c>
      <c r="D5273" s="13" t="s">
        <v>19355</v>
      </c>
      <c r="E5273" s="13" t="s">
        <v>19526</v>
      </c>
      <c r="F5273" s="13" t="s">
        <v>19527</v>
      </c>
      <c r="G5273" s="14">
        <v>33754.0</v>
      </c>
      <c r="H5273" s="16" t="b">
        <f>G5273&lt;'Programas e Observações'!$C$11</f>
        <v>0</v>
      </c>
      <c r="I5273" s="14">
        <v>999.0</v>
      </c>
      <c r="J5273" s="14">
        <v>568.0</v>
      </c>
      <c r="K5273" s="14">
        <v>90.0</v>
      </c>
      <c r="L5273" s="14">
        <v>164.0</v>
      </c>
      <c r="M5273" s="14">
        <v>38.0</v>
      </c>
      <c r="N5273" s="14">
        <v>122.0</v>
      </c>
      <c r="O5273" s="14">
        <v>44.0</v>
      </c>
      <c r="P5273" s="14">
        <v>1.0</v>
      </c>
      <c r="Q5273" s="14"/>
      <c r="R5273" s="17">
        <f t="shared" si="1"/>
        <v>29.59649227</v>
      </c>
      <c r="S5273" s="17">
        <f t="shared" si="2"/>
        <v>16.82763524</v>
      </c>
      <c r="T5273" s="17">
        <f t="shared" si="3"/>
        <v>2.666350655</v>
      </c>
      <c r="U5273" s="17">
        <f t="shared" si="4"/>
        <v>4.858683415</v>
      </c>
      <c r="V5273" s="17">
        <f t="shared" si="5"/>
        <v>1.125792499</v>
      </c>
      <c r="W5273" s="17">
        <f t="shared" si="6"/>
        <v>3.614386443</v>
      </c>
      <c r="X5273" s="17">
        <f t="shared" si="7"/>
        <v>1.303549209</v>
      </c>
      <c r="Y5273" s="14">
        <f t="shared" si="8"/>
        <v>1328</v>
      </c>
      <c r="Z5273" s="14">
        <f t="shared" si="9"/>
        <v>691</v>
      </c>
      <c r="AA5273" s="14">
        <f t="shared" si="10"/>
        <v>114</v>
      </c>
      <c r="AB5273" s="14">
        <f t="shared" si="11"/>
        <v>212</v>
      </c>
      <c r="AC5273" s="14">
        <f t="shared" si="12"/>
        <v>41</v>
      </c>
      <c r="AD5273" s="14">
        <f t="shared" si="13"/>
        <v>988</v>
      </c>
      <c r="AE5273" s="14">
        <f t="shared" si="14"/>
        <v>161</v>
      </c>
      <c r="AF5273" s="14">
        <f t="shared" si="15"/>
        <v>4</v>
      </c>
      <c r="AG5273" s="17">
        <f t="shared" si="16"/>
        <v>12.78385845</v>
      </c>
      <c r="AH5273" s="20">
        <f>12*(J5273*'Programas e Observações'!$C$8+K5273*'Programas e Observações'!$C$9+L5273*('Programas e Observações'!$C$8+'Programas e Observações'!$C$9)+M5273*'Programas e Observações'!$C$10)</f>
        <v>294799.44</v>
      </c>
      <c r="AI5273" s="20">
        <f>12*(J5273*'Programas e Observações'!$D$8+K5273*'Programas e Observações'!$D$9+L5273*('Programas e Observações'!$D$8+'Programas e Observações'!$D$9)+M5273*'Programas e Observações'!$D$10)</f>
        <v>564084.96</v>
      </c>
      <c r="AJ5273" s="13" t="s">
        <v>3271</v>
      </c>
      <c r="AK5273" s="13" t="s">
        <v>7451</v>
      </c>
    </row>
    <row r="5274" ht="15.75" customHeight="1">
      <c r="A5274" s="13" t="s">
        <v>19651</v>
      </c>
      <c r="B5274" s="13" t="s">
        <v>19652</v>
      </c>
      <c r="C5274" s="13" t="s">
        <v>19653</v>
      </c>
      <c r="D5274" s="13" t="s">
        <v>19355</v>
      </c>
      <c r="E5274" s="13" t="s">
        <v>19356</v>
      </c>
      <c r="F5274" s="13" t="s">
        <v>19357</v>
      </c>
      <c r="G5274" s="14">
        <v>3328.0</v>
      </c>
      <c r="H5274" s="16" t="b">
        <f>G5274&lt;'Programas e Observações'!$C$11</f>
        <v>1</v>
      </c>
      <c r="I5274" s="14">
        <v>0.0</v>
      </c>
      <c r="J5274" s="14">
        <v>0.0</v>
      </c>
      <c r="K5274" s="14">
        <v>0.0</v>
      </c>
      <c r="L5274" s="14">
        <v>0.0</v>
      </c>
      <c r="M5274" s="14">
        <v>0.0</v>
      </c>
      <c r="N5274" s="14">
        <v>61.0</v>
      </c>
      <c r="O5274" s="14">
        <v>4.0</v>
      </c>
      <c r="P5274" s="14">
        <v>1.0</v>
      </c>
      <c r="Q5274" s="14"/>
      <c r="R5274" s="17">
        <f t="shared" si="1"/>
        <v>0</v>
      </c>
      <c r="S5274" s="17">
        <f t="shared" si="2"/>
        <v>0</v>
      </c>
      <c r="T5274" s="17">
        <f t="shared" si="3"/>
        <v>0</v>
      </c>
      <c r="U5274" s="17">
        <f t="shared" si="4"/>
        <v>0</v>
      </c>
      <c r="V5274" s="17">
        <f t="shared" si="5"/>
        <v>0</v>
      </c>
      <c r="W5274" s="17">
        <f t="shared" si="6"/>
        <v>18.32932692</v>
      </c>
      <c r="X5274" s="17">
        <f t="shared" si="7"/>
        <v>1.201923077</v>
      </c>
      <c r="Y5274" s="14">
        <f t="shared" si="8"/>
        <v>25280</v>
      </c>
      <c r="Z5274" s="14">
        <f t="shared" si="9"/>
        <v>8240</v>
      </c>
      <c r="AA5274" s="14">
        <f t="shared" si="10"/>
        <v>3882</v>
      </c>
      <c r="AB5274" s="14">
        <f t="shared" si="11"/>
        <v>6392</v>
      </c>
      <c r="AC5274" s="14">
        <f t="shared" si="12"/>
        <v>1136</v>
      </c>
      <c r="AD5274" s="14">
        <f t="shared" si="13"/>
        <v>13299</v>
      </c>
      <c r="AE5274" s="14">
        <f t="shared" si="14"/>
        <v>1764</v>
      </c>
      <c r="AF5274" s="14">
        <f t="shared" si="15"/>
        <v>64</v>
      </c>
      <c r="AG5274" s="17">
        <f t="shared" si="16"/>
        <v>22.64072536</v>
      </c>
      <c r="AH5274" s="20">
        <f>12*(J5274*'Programas e Observações'!$C$8+K5274*'Programas e Observações'!$C$9+L5274*('Programas e Observações'!$C$8+'Programas e Observações'!$C$9)+M5274*'Programas e Observações'!$C$10)</f>
        <v>0</v>
      </c>
      <c r="AI5274" s="20">
        <f>12*(J5274*'Programas e Observações'!$D$8+K5274*'Programas e Observações'!$D$9+L5274*('Programas e Observações'!$D$8+'Programas e Observações'!$D$9)+M5274*'Programas e Observações'!$D$10)</f>
        <v>0</v>
      </c>
      <c r="AJ5274" s="13" t="s">
        <v>342</v>
      </c>
      <c r="AK5274" s="13" t="s">
        <v>343</v>
      </c>
    </row>
    <row r="5275" ht="15.75" customHeight="1">
      <c r="A5275" s="13" t="s">
        <v>19654</v>
      </c>
      <c r="B5275" s="13" t="s">
        <v>19655</v>
      </c>
      <c r="C5275" s="13" t="s">
        <v>19656</v>
      </c>
      <c r="D5275" s="13" t="s">
        <v>19355</v>
      </c>
      <c r="E5275" s="13" t="s">
        <v>19356</v>
      </c>
      <c r="F5275" s="13" t="s">
        <v>19357</v>
      </c>
      <c r="G5275" s="14">
        <v>31203.0</v>
      </c>
      <c r="H5275" s="16" t="b">
        <f>G5275&lt;'Programas e Observações'!$C$11</f>
        <v>0</v>
      </c>
      <c r="I5275" s="14">
        <v>0.0</v>
      </c>
      <c r="J5275" s="14">
        <v>0.0</v>
      </c>
      <c r="K5275" s="14">
        <v>0.0</v>
      </c>
      <c r="L5275" s="14">
        <v>0.0</v>
      </c>
      <c r="M5275" s="14">
        <v>0.0</v>
      </c>
      <c r="N5275" s="14">
        <v>218.0</v>
      </c>
      <c r="O5275" s="14">
        <v>34.0</v>
      </c>
      <c r="P5275" s="14">
        <v>0.0</v>
      </c>
      <c r="Q5275" s="14"/>
      <c r="R5275" s="17">
        <f t="shared" si="1"/>
        <v>0</v>
      </c>
      <c r="S5275" s="17">
        <f t="shared" si="2"/>
        <v>0</v>
      </c>
      <c r="T5275" s="17">
        <f t="shared" si="3"/>
        <v>0</v>
      </c>
      <c r="U5275" s="17">
        <f t="shared" si="4"/>
        <v>0</v>
      </c>
      <c r="V5275" s="17">
        <f t="shared" si="5"/>
        <v>0</v>
      </c>
      <c r="W5275" s="17">
        <f t="shared" si="6"/>
        <v>6.986507708</v>
      </c>
      <c r="X5275" s="17">
        <f t="shared" si="7"/>
        <v>1.089638817</v>
      </c>
      <c r="Y5275" s="14">
        <f t="shared" si="8"/>
        <v>25280</v>
      </c>
      <c r="Z5275" s="14">
        <f t="shared" si="9"/>
        <v>8240</v>
      </c>
      <c r="AA5275" s="14">
        <f t="shared" si="10"/>
        <v>3882</v>
      </c>
      <c r="AB5275" s="14">
        <f t="shared" si="11"/>
        <v>6392</v>
      </c>
      <c r="AC5275" s="14">
        <f t="shared" si="12"/>
        <v>1136</v>
      </c>
      <c r="AD5275" s="14">
        <f t="shared" si="13"/>
        <v>13299</v>
      </c>
      <c r="AE5275" s="14">
        <f t="shared" si="14"/>
        <v>1764</v>
      </c>
      <c r="AF5275" s="14">
        <f t="shared" si="15"/>
        <v>64</v>
      </c>
      <c r="AG5275" s="17">
        <f t="shared" si="16"/>
        <v>22.64072536</v>
      </c>
      <c r="AH5275" s="20">
        <f>12*(J5275*'Programas e Observações'!$C$8+K5275*'Programas e Observações'!$C$9+L5275*('Programas e Observações'!$C$8+'Programas e Observações'!$C$9)+M5275*'Programas e Observações'!$C$10)</f>
        <v>0</v>
      </c>
      <c r="AI5275" s="20">
        <f>12*(J5275*'Programas e Observações'!$D$8+K5275*'Programas e Observações'!$D$9+L5275*('Programas e Observações'!$D$8+'Programas e Observações'!$D$9)+M5275*'Programas e Observações'!$D$10)</f>
        <v>0</v>
      </c>
      <c r="AJ5275" s="13" t="s">
        <v>342</v>
      </c>
      <c r="AK5275" s="13" t="s">
        <v>343</v>
      </c>
    </row>
    <row r="5276" ht="15.75" customHeight="1">
      <c r="A5276" s="13" t="s">
        <v>19657</v>
      </c>
      <c r="B5276" s="13" t="s">
        <v>19658</v>
      </c>
      <c r="C5276" s="13" t="s">
        <v>19659</v>
      </c>
      <c r="D5276" s="13" t="s">
        <v>19355</v>
      </c>
      <c r="E5276" s="13" t="s">
        <v>19393</v>
      </c>
      <c r="F5276" s="13" t="s">
        <v>19394</v>
      </c>
      <c r="G5276" s="14">
        <v>7441.0</v>
      </c>
      <c r="H5276" s="16" t="b">
        <f>G5276&lt;'Programas e Observações'!$C$11</f>
        <v>1</v>
      </c>
      <c r="I5276" s="14">
        <v>19.0</v>
      </c>
      <c r="J5276" s="14">
        <v>10.0</v>
      </c>
      <c r="K5276" s="14">
        <v>4.0</v>
      </c>
      <c r="L5276" s="14">
        <v>3.0</v>
      </c>
      <c r="M5276" s="14">
        <v>0.0</v>
      </c>
      <c r="N5276" s="14">
        <v>48.0</v>
      </c>
      <c r="O5276" s="14">
        <v>8.0</v>
      </c>
      <c r="P5276" s="14">
        <v>1.0</v>
      </c>
      <c r="Q5276" s="14"/>
      <c r="R5276" s="17">
        <f t="shared" si="1"/>
        <v>2.553420239</v>
      </c>
      <c r="S5276" s="17">
        <f t="shared" si="2"/>
        <v>1.343905389</v>
      </c>
      <c r="T5276" s="17">
        <f t="shared" si="3"/>
        <v>0.5375621556</v>
      </c>
      <c r="U5276" s="17">
        <f t="shared" si="4"/>
        <v>0.4031716167</v>
      </c>
      <c r="V5276" s="17">
        <f t="shared" si="5"/>
        <v>0</v>
      </c>
      <c r="W5276" s="17">
        <f t="shared" si="6"/>
        <v>6.450745867</v>
      </c>
      <c r="X5276" s="17">
        <f t="shared" si="7"/>
        <v>1.075124311</v>
      </c>
      <c r="Y5276" s="14">
        <f t="shared" si="8"/>
        <v>2719</v>
      </c>
      <c r="Z5276" s="14">
        <f t="shared" si="9"/>
        <v>1060</v>
      </c>
      <c r="AA5276" s="14">
        <f t="shared" si="10"/>
        <v>252</v>
      </c>
      <c r="AB5276" s="14">
        <f t="shared" si="11"/>
        <v>673</v>
      </c>
      <c r="AC5276" s="14">
        <f t="shared" si="12"/>
        <v>192</v>
      </c>
      <c r="AD5276" s="14">
        <f t="shared" si="13"/>
        <v>1082</v>
      </c>
      <c r="AE5276" s="14">
        <f t="shared" si="14"/>
        <v>112</v>
      </c>
      <c r="AF5276" s="14">
        <f t="shared" si="15"/>
        <v>4</v>
      </c>
      <c r="AG5276" s="17">
        <f t="shared" si="16"/>
        <v>18.16614776</v>
      </c>
      <c r="AH5276" s="20">
        <f>12*(J5276*'Programas e Observações'!$C$8+K5276*'Programas e Observações'!$C$9+L5276*('Programas e Observações'!$C$8+'Programas e Observações'!$C$9)+M5276*'Programas e Observações'!$C$10)</f>
        <v>6147.6</v>
      </c>
      <c r="AI5276" s="20">
        <f>12*(J5276*'Programas e Observações'!$D$8+K5276*'Programas e Observações'!$D$9+L5276*('Programas e Observações'!$D$8+'Programas e Observações'!$D$9)+M5276*'Programas e Observações'!$D$10)</f>
        <v>10974.12</v>
      </c>
      <c r="AJ5276" s="13" t="s">
        <v>1364</v>
      </c>
      <c r="AK5276" s="13" t="s">
        <v>1857</v>
      </c>
    </row>
    <row r="5277" ht="15.75" customHeight="1">
      <c r="A5277" s="13" t="s">
        <v>19660</v>
      </c>
      <c r="B5277" s="13" t="s">
        <v>19661</v>
      </c>
      <c r="C5277" s="13" t="s">
        <v>19662</v>
      </c>
      <c r="D5277" s="13" t="s">
        <v>19355</v>
      </c>
      <c r="E5277" s="13" t="s">
        <v>19393</v>
      </c>
      <c r="F5277" s="13" t="s">
        <v>19394</v>
      </c>
      <c r="G5277" s="14">
        <v>2098.0</v>
      </c>
      <c r="H5277" s="16" t="b">
        <f>G5277&lt;'Programas e Observações'!$C$11</f>
        <v>1</v>
      </c>
      <c r="I5277" s="14">
        <v>0.0</v>
      </c>
      <c r="J5277" s="14">
        <v>0.0</v>
      </c>
      <c r="K5277" s="14">
        <v>0.0</v>
      </c>
      <c r="L5277" s="14">
        <v>0.0</v>
      </c>
      <c r="M5277" s="14">
        <v>0.0</v>
      </c>
      <c r="N5277" s="14">
        <v>8.0</v>
      </c>
      <c r="O5277" s="14">
        <v>3.0</v>
      </c>
      <c r="P5277" s="14">
        <v>0.0</v>
      </c>
      <c r="Q5277" s="14"/>
      <c r="R5277" s="17">
        <f t="shared" si="1"/>
        <v>0</v>
      </c>
      <c r="S5277" s="17">
        <f t="shared" si="2"/>
        <v>0</v>
      </c>
      <c r="T5277" s="17">
        <f t="shared" si="3"/>
        <v>0</v>
      </c>
      <c r="U5277" s="17">
        <f t="shared" si="4"/>
        <v>0</v>
      </c>
      <c r="V5277" s="17">
        <f t="shared" si="5"/>
        <v>0</v>
      </c>
      <c r="W5277" s="17">
        <f t="shared" si="6"/>
        <v>3.813155386</v>
      </c>
      <c r="X5277" s="17">
        <f t="shared" si="7"/>
        <v>1.42993327</v>
      </c>
      <c r="Y5277" s="14">
        <f t="shared" si="8"/>
        <v>2719</v>
      </c>
      <c r="Z5277" s="14">
        <f t="shared" si="9"/>
        <v>1060</v>
      </c>
      <c r="AA5277" s="14">
        <f t="shared" si="10"/>
        <v>252</v>
      </c>
      <c r="AB5277" s="14">
        <f t="shared" si="11"/>
        <v>673</v>
      </c>
      <c r="AC5277" s="14">
        <f t="shared" si="12"/>
        <v>192</v>
      </c>
      <c r="AD5277" s="14">
        <f t="shared" si="13"/>
        <v>1082</v>
      </c>
      <c r="AE5277" s="14">
        <f t="shared" si="14"/>
        <v>112</v>
      </c>
      <c r="AF5277" s="14">
        <f t="shared" si="15"/>
        <v>4</v>
      </c>
      <c r="AG5277" s="17">
        <f t="shared" si="16"/>
        <v>18.16614776</v>
      </c>
      <c r="AH5277" s="20">
        <f>12*(J5277*'Programas e Observações'!$C$8+K5277*'Programas e Observações'!$C$9+L5277*('Programas e Observações'!$C$8+'Programas e Observações'!$C$9)+M5277*'Programas e Observações'!$C$10)</f>
        <v>0</v>
      </c>
      <c r="AI5277" s="20">
        <f>12*(J5277*'Programas e Observações'!$D$8+K5277*'Programas e Observações'!$D$9+L5277*('Programas e Observações'!$D$8+'Programas e Observações'!$D$9)+M5277*'Programas e Observações'!$D$10)</f>
        <v>0</v>
      </c>
      <c r="AJ5277" s="13" t="s">
        <v>342</v>
      </c>
      <c r="AK5277" s="13" t="s">
        <v>343</v>
      </c>
    </row>
    <row r="5278" ht="15.75" customHeight="1">
      <c r="A5278" s="13" t="s">
        <v>19663</v>
      </c>
      <c r="B5278" s="13" t="s">
        <v>19664</v>
      </c>
      <c r="C5278" s="13" t="s">
        <v>19665</v>
      </c>
      <c r="D5278" s="13" t="s">
        <v>19355</v>
      </c>
      <c r="E5278" s="13" t="s">
        <v>19448</v>
      </c>
      <c r="F5278" s="13" t="s">
        <v>19449</v>
      </c>
      <c r="G5278" s="14">
        <v>55762.0</v>
      </c>
      <c r="H5278" s="16" t="b">
        <f>G5278&lt;'Programas e Observações'!$C$11</f>
        <v>0</v>
      </c>
      <c r="I5278" s="14">
        <v>146.0</v>
      </c>
      <c r="J5278" s="14">
        <v>52.0</v>
      </c>
      <c r="K5278" s="14">
        <v>4.0</v>
      </c>
      <c r="L5278" s="14">
        <v>9.0</v>
      </c>
      <c r="M5278" s="14">
        <v>0.0</v>
      </c>
      <c r="N5278" s="14">
        <v>482.0</v>
      </c>
      <c r="O5278" s="14">
        <v>54.0</v>
      </c>
      <c r="P5278" s="14">
        <v>1.0</v>
      </c>
      <c r="Q5278" s="14"/>
      <c r="R5278" s="17">
        <f t="shared" si="1"/>
        <v>2.618270507</v>
      </c>
      <c r="S5278" s="17">
        <f t="shared" si="2"/>
        <v>0.9325347011</v>
      </c>
      <c r="T5278" s="17">
        <f t="shared" si="3"/>
        <v>0.07173343854</v>
      </c>
      <c r="U5278" s="17">
        <f t="shared" si="4"/>
        <v>0.1614002367</v>
      </c>
      <c r="V5278" s="17">
        <f t="shared" si="5"/>
        <v>0</v>
      </c>
      <c r="W5278" s="17">
        <f t="shared" si="6"/>
        <v>8.643879344</v>
      </c>
      <c r="X5278" s="17">
        <f t="shared" si="7"/>
        <v>0.9684014203</v>
      </c>
      <c r="Y5278" s="14">
        <f t="shared" si="8"/>
        <v>1327</v>
      </c>
      <c r="Z5278" s="14">
        <f t="shared" si="9"/>
        <v>758</v>
      </c>
      <c r="AA5278" s="14">
        <f t="shared" si="10"/>
        <v>110</v>
      </c>
      <c r="AB5278" s="14">
        <f t="shared" si="11"/>
        <v>267</v>
      </c>
      <c r="AC5278" s="14">
        <f t="shared" si="12"/>
        <v>32</v>
      </c>
      <c r="AD5278" s="14">
        <f t="shared" si="13"/>
        <v>1031</v>
      </c>
      <c r="AE5278" s="14">
        <f t="shared" si="14"/>
        <v>121</v>
      </c>
      <c r="AF5278" s="14">
        <f t="shared" si="15"/>
        <v>3</v>
      </c>
      <c r="AG5278" s="17">
        <f t="shared" si="16"/>
        <v>10.20015988</v>
      </c>
      <c r="AH5278" s="20">
        <f>12*(J5278*'Programas e Observações'!$C$8+K5278*'Programas e Observações'!$C$9+L5278*('Programas e Observações'!$C$8+'Programas e Observações'!$C$9)+M5278*'Programas e Observações'!$C$10)</f>
        <v>18736.8</v>
      </c>
      <c r="AI5278" s="20">
        <f>12*(J5278*'Programas e Observações'!$D$8+K5278*'Programas e Observações'!$D$9+L5278*('Programas e Observações'!$D$8+'Programas e Observações'!$D$9)+M5278*'Programas e Observações'!$D$10)</f>
        <v>40955.64</v>
      </c>
      <c r="AJ5278" s="13" t="s">
        <v>14485</v>
      </c>
      <c r="AK5278" s="13" t="s">
        <v>2527</v>
      </c>
    </row>
    <row r="5279" ht="15.75" customHeight="1">
      <c r="A5279" s="13" t="s">
        <v>19666</v>
      </c>
      <c r="B5279" s="13" t="s">
        <v>19667</v>
      </c>
      <c r="C5279" s="13" t="s">
        <v>19668</v>
      </c>
      <c r="D5279" s="13" t="s">
        <v>19355</v>
      </c>
      <c r="E5279" s="13" t="s">
        <v>19453</v>
      </c>
      <c r="F5279" s="13" t="s">
        <v>19454</v>
      </c>
      <c r="G5279" s="14">
        <v>12649.0</v>
      </c>
      <c r="H5279" s="16" t="b">
        <f>G5279&lt;'Programas e Observações'!$C$11</f>
        <v>1</v>
      </c>
      <c r="I5279" s="14">
        <v>193.0</v>
      </c>
      <c r="J5279" s="14">
        <v>107.0</v>
      </c>
      <c r="K5279" s="14">
        <v>10.0</v>
      </c>
      <c r="L5279" s="14">
        <v>24.0</v>
      </c>
      <c r="M5279" s="14">
        <v>6.0</v>
      </c>
      <c r="N5279" s="14">
        <v>52.0</v>
      </c>
      <c r="O5279" s="14">
        <v>6.0</v>
      </c>
      <c r="P5279" s="14">
        <v>0.0</v>
      </c>
      <c r="Q5279" s="14"/>
      <c r="R5279" s="17">
        <f t="shared" si="1"/>
        <v>15.25812317</v>
      </c>
      <c r="S5279" s="17">
        <f t="shared" si="2"/>
        <v>8.459166733</v>
      </c>
      <c r="T5279" s="17">
        <f t="shared" si="3"/>
        <v>0.7905763301</v>
      </c>
      <c r="U5279" s="17">
        <f t="shared" si="4"/>
        <v>1.897383192</v>
      </c>
      <c r="V5279" s="17">
        <f t="shared" si="5"/>
        <v>0.4743457981</v>
      </c>
      <c r="W5279" s="17">
        <f t="shared" si="6"/>
        <v>4.110996917</v>
      </c>
      <c r="X5279" s="17">
        <f t="shared" si="7"/>
        <v>0.4743457981</v>
      </c>
      <c r="Y5279" s="14">
        <f t="shared" si="8"/>
        <v>194</v>
      </c>
      <c r="Z5279" s="14">
        <f t="shared" si="9"/>
        <v>107</v>
      </c>
      <c r="AA5279" s="14">
        <f t="shared" si="10"/>
        <v>11</v>
      </c>
      <c r="AB5279" s="14">
        <f t="shared" si="11"/>
        <v>24</v>
      </c>
      <c r="AC5279" s="14">
        <f t="shared" si="12"/>
        <v>6</v>
      </c>
      <c r="AD5279" s="14">
        <f t="shared" si="13"/>
        <v>313</v>
      </c>
      <c r="AE5279" s="14">
        <f t="shared" si="14"/>
        <v>35</v>
      </c>
      <c r="AF5279" s="14">
        <f t="shared" si="15"/>
        <v>1</v>
      </c>
      <c r="AG5279" s="17">
        <f t="shared" si="16"/>
        <v>2.105925902</v>
      </c>
      <c r="AH5279" s="20">
        <f>12*(J5279*'Programas e Observações'!$C$8+K5279*'Programas e Observações'!$C$9+L5279*('Programas e Observações'!$C$8+'Programas e Observações'!$C$9)+M5279*'Programas e Observações'!$C$10)</f>
        <v>46499.88</v>
      </c>
      <c r="AI5279" s="20">
        <f>12*(J5279*'Programas e Observações'!$D$8+K5279*'Programas e Observações'!$D$9+L5279*('Programas e Observações'!$D$8+'Programas e Observações'!$D$9)+M5279*'Programas e Observações'!$D$10)</f>
        <v>94432.8</v>
      </c>
      <c r="AJ5279" s="13" t="s">
        <v>915</v>
      </c>
      <c r="AK5279" s="13" t="s">
        <v>930</v>
      </c>
    </row>
    <row r="5280" ht="15.75" customHeight="1">
      <c r="A5280" s="13" t="s">
        <v>19669</v>
      </c>
      <c r="B5280" s="13" t="s">
        <v>19670</v>
      </c>
      <c r="C5280" s="13" t="s">
        <v>19671</v>
      </c>
      <c r="D5280" s="13" t="s">
        <v>19355</v>
      </c>
      <c r="E5280" s="13" t="s">
        <v>19558</v>
      </c>
      <c r="F5280" s="13" t="s">
        <v>19559</v>
      </c>
      <c r="G5280" s="14">
        <v>5705.0</v>
      </c>
      <c r="H5280" s="16" t="b">
        <f>G5280&lt;'Programas e Observações'!$C$11</f>
        <v>1</v>
      </c>
      <c r="I5280" s="14">
        <v>10.0</v>
      </c>
      <c r="J5280" s="14">
        <v>2.0</v>
      </c>
      <c r="K5280" s="14">
        <v>0.0</v>
      </c>
      <c r="L5280" s="14">
        <v>0.0</v>
      </c>
      <c r="M5280" s="14">
        <v>0.0</v>
      </c>
      <c r="N5280" s="14">
        <v>36.0</v>
      </c>
      <c r="O5280" s="14">
        <v>15.0</v>
      </c>
      <c r="P5280" s="14">
        <v>1.0</v>
      </c>
      <c r="Q5280" s="14"/>
      <c r="R5280" s="17">
        <f t="shared" si="1"/>
        <v>1.752848379</v>
      </c>
      <c r="S5280" s="17">
        <f t="shared" si="2"/>
        <v>0.3505696757</v>
      </c>
      <c r="T5280" s="17">
        <f t="shared" si="3"/>
        <v>0</v>
      </c>
      <c r="U5280" s="17">
        <f t="shared" si="4"/>
        <v>0</v>
      </c>
      <c r="V5280" s="17">
        <f t="shared" si="5"/>
        <v>0</v>
      </c>
      <c r="W5280" s="17">
        <f t="shared" si="6"/>
        <v>6.310254163</v>
      </c>
      <c r="X5280" s="17">
        <f t="shared" si="7"/>
        <v>2.629272568</v>
      </c>
      <c r="Y5280" s="14">
        <f t="shared" si="8"/>
        <v>18</v>
      </c>
      <c r="Z5280" s="14">
        <f t="shared" si="9"/>
        <v>2</v>
      </c>
      <c r="AA5280" s="14">
        <f t="shared" si="10"/>
        <v>0</v>
      </c>
      <c r="AB5280" s="14">
        <f t="shared" si="11"/>
        <v>1</v>
      </c>
      <c r="AC5280" s="14">
        <f t="shared" si="12"/>
        <v>1</v>
      </c>
      <c r="AD5280" s="14">
        <f t="shared" si="13"/>
        <v>491</v>
      </c>
      <c r="AE5280" s="14">
        <f t="shared" si="14"/>
        <v>74</v>
      </c>
      <c r="AF5280" s="14">
        <f t="shared" si="15"/>
        <v>2</v>
      </c>
      <c r="AG5280" s="17">
        <f t="shared" si="16"/>
        <v>0.3275347551</v>
      </c>
      <c r="AH5280" s="20">
        <f>12*(J5280*'Programas e Observações'!$C$8+K5280*'Programas e Observações'!$C$9+L5280*('Programas e Observações'!$C$8+'Programas e Observações'!$C$9)+M5280*'Programas e Observações'!$C$10)</f>
        <v>397.2</v>
      </c>
      <c r="AI5280" s="20">
        <f>12*(J5280*'Programas e Observações'!$D$8+K5280*'Programas e Observações'!$D$9+L5280*('Programas e Observações'!$D$8+'Programas e Observações'!$D$9)+M5280*'Programas e Observações'!$D$10)</f>
        <v>1116.48</v>
      </c>
      <c r="AJ5280" s="13" t="s">
        <v>504</v>
      </c>
      <c r="AK5280" s="13" t="s">
        <v>343</v>
      </c>
    </row>
    <row r="5281" ht="15.75" customHeight="1">
      <c r="A5281" s="13" t="s">
        <v>19672</v>
      </c>
      <c r="B5281" s="13" t="s">
        <v>19673</v>
      </c>
      <c r="C5281" s="13" t="s">
        <v>19674</v>
      </c>
      <c r="D5281" s="13" t="s">
        <v>19355</v>
      </c>
      <c r="E5281" s="13" t="s">
        <v>19401</v>
      </c>
      <c r="F5281" s="13" t="s">
        <v>19402</v>
      </c>
      <c r="G5281" s="14">
        <v>10088.0</v>
      </c>
      <c r="H5281" s="16" t="b">
        <f>G5281&lt;'Programas e Observações'!$C$11</f>
        <v>1</v>
      </c>
      <c r="I5281" s="14">
        <v>0.0</v>
      </c>
      <c r="J5281" s="14">
        <v>0.0</v>
      </c>
      <c r="K5281" s="14">
        <v>0.0</v>
      </c>
      <c r="L5281" s="14">
        <v>0.0</v>
      </c>
      <c r="M5281" s="14">
        <v>0.0</v>
      </c>
      <c r="N5281" s="14">
        <v>58.0</v>
      </c>
      <c r="O5281" s="14">
        <v>10.0</v>
      </c>
      <c r="P5281" s="14">
        <v>0.0</v>
      </c>
      <c r="Q5281" s="14"/>
      <c r="R5281" s="17">
        <f t="shared" si="1"/>
        <v>0</v>
      </c>
      <c r="S5281" s="17">
        <f t="shared" si="2"/>
        <v>0</v>
      </c>
      <c r="T5281" s="17">
        <f t="shared" si="3"/>
        <v>0</v>
      </c>
      <c r="U5281" s="17">
        <f t="shared" si="4"/>
        <v>0</v>
      </c>
      <c r="V5281" s="17">
        <f t="shared" si="5"/>
        <v>0</v>
      </c>
      <c r="W5281" s="17">
        <f t="shared" si="6"/>
        <v>5.749405234</v>
      </c>
      <c r="X5281" s="17">
        <f t="shared" si="7"/>
        <v>0.9912767645</v>
      </c>
      <c r="Y5281" s="14">
        <f t="shared" si="8"/>
        <v>4016</v>
      </c>
      <c r="Z5281" s="14">
        <f t="shared" si="9"/>
        <v>2618</v>
      </c>
      <c r="AA5281" s="14">
        <f t="shared" si="10"/>
        <v>170</v>
      </c>
      <c r="AB5281" s="14">
        <f t="shared" si="11"/>
        <v>587</v>
      </c>
      <c r="AC5281" s="14">
        <f t="shared" si="12"/>
        <v>232</v>
      </c>
      <c r="AD5281" s="14">
        <f t="shared" si="13"/>
        <v>2722</v>
      </c>
      <c r="AE5281" s="14">
        <f t="shared" si="14"/>
        <v>109</v>
      </c>
      <c r="AF5281" s="14">
        <f t="shared" si="15"/>
        <v>2</v>
      </c>
      <c r="AG5281" s="17">
        <f t="shared" si="16"/>
        <v>21.49697297</v>
      </c>
      <c r="AH5281" s="20">
        <f>12*(J5281*'Programas e Observações'!$C$8+K5281*'Programas e Observações'!$C$9+L5281*('Programas e Observações'!$C$8+'Programas e Observações'!$C$9)+M5281*'Programas e Observações'!$C$10)</f>
        <v>0</v>
      </c>
      <c r="AI5281" s="20">
        <f>12*(J5281*'Programas e Observações'!$D$8+K5281*'Programas e Observações'!$D$9+L5281*('Programas e Observações'!$D$8+'Programas e Observações'!$D$9)+M5281*'Programas e Observações'!$D$10)</f>
        <v>0</v>
      </c>
      <c r="AJ5281" s="13" t="s">
        <v>342</v>
      </c>
      <c r="AK5281" s="13" t="s">
        <v>343</v>
      </c>
    </row>
    <row r="5282" ht="15.75" customHeight="1">
      <c r="A5282" s="13" t="s">
        <v>19675</v>
      </c>
      <c r="B5282" s="13" t="s">
        <v>19676</v>
      </c>
      <c r="C5282" s="13" t="s">
        <v>19677</v>
      </c>
      <c r="D5282" s="13" t="s">
        <v>19355</v>
      </c>
      <c r="E5282" s="13" t="s">
        <v>19406</v>
      </c>
      <c r="F5282" s="13" t="s">
        <v>19407</v>
      </c>
      <c r="G5282" s="14">
        <v>3141.0</v>
      </c>
      <c r="H5282" s="16" t="b">
        <f>G5282&lt;'Programas e Observações'!$C$11</f>
        <v>1</v>
      </c>
      <c r="I5282" s="14">
        <v>0.0</v>
      </c>
      <c r="J5282" s="14">
        <v>0.0</v>
      </c>
      <c r="K5282" s="14">
        <v>0.0</v>
      </c>
      <c r="L5282" s="14">
        <v>0.0</v>
      </c>
      <c r="M5282" s="14">
        <v>0.0</v>
      </c>
      <c r="N5282" s="14">
        <v>14.0</v>
      </c>
      <c r="O5282" s="14">
        <v>1.0</v>
      </c>
      <c r="P5282" s="14">
        <v>0.0</v>
      </c>
      <c r="Q5282" s="14"/>
      <c r="R5282" s="17">
        <f t="shared" si="1"/>
        <v>0</v>
      </c>
      <c r="S5282" s="17">
        <f t="shared" si="2"/>
        <v>0</v>
      </c>
      <c r="T5282" s="17">
        <f t="shared" si="3"/>
        <v>0</v>
      </c>
      <c r="U5282" s="17">
        <f t="shared" si="4"/>
        <v>0</v>
      </c>
      <c r="V5282" s="17">
        <f t="shared" si="5"/>
        <v>0</v>
      </c>
      <c r="W5282" s="17">
        <f t="shared" si="6"/>
        <v>4.457179242</v>
      </c>
      <c r="X5282" s="17">
        <f t="shared" si="7"/>
        <v>0.3183699459</v>
      </c>
      <c r="Y5282" s="14">
        <f t="shared" si="8"/>
        <v>2279</v>
      </c>
      <c r="Z5282" s="14">
        <f t="shared" si="9"/>
        <v>1148</v>
      </c>
      <c r="AA5282" s="14">
        <f t="shared" si="10"/>
        <v>229</v>
      </c>
      <c r="AB5282" s="14">
        <f t="shared" si="11"/>
        <v>475</v>
      </c>
      <c r="AC5282" s="14">
        <f t="shared" si="12"/>
        <v>136</v>
      </c>
      <c r="AD5282" s="14">
        <f t="shared" si="13"/>
        <v>2283</v>
      </c>
      <c r="AE5282" s="14">
        <f t="shared" si="14"/>
        <v>224</v>
      </c>
      <c r="AF5282" s="14">
        <f t="shared" si="15"/>
        <v>6</v>
      </c>
      <c r="AG5282" s="17">
        <f t="shared" si="16"/>
        <v>8.403981105</v>
      </c>
      <c r="AH5282" s="20">
        <f>12*(J5282*'Programas e Observações'!$C$8+K5282*'Programas e Observações'!$C$9+L5282*('Programas e Observações'!$C$8+'Programas e Observações'!$C$9)+M5282*'Programas e Observações'!$C$10)</f>
        <v>0</v>
      </c>
      <c r="AI5282" s="20">
        <f>12*(J5282*'Programas e Observações'!$D$8+K5282*'Programas e Observações'!$D$9+L5282*('Programas e Observações'!$D$8+'Programas e Observações'!$D$9)+M5282*'Programas e Observações'!$D$10)</f>
        <v>0</v>
      </c>
      <c r="AJ5282" s="13" t="s">
        <v>342</v>
      </c>
      <c r="AK5282" s="13" t="s">
        <v>343</v>
      </c>
    </row>
    <row r="5283" ht="15.75" customHeight="1">
      <c r="A5283" s="13" t="s">
        <v>19678</v>
      </c>
      <c r="B5283" s="13" t="s">
        <v>19679</v>
      </c>
      <c r="C5283" s="13" t="s">
        <v>19680</v>
      </c>
      <c r="D5283" s="13" t="s">
        <v>19355</v>
      </c>
      <c r="E5283" s="13" t="s">
        <v>19370</v>
      </c>
      <c r="F5283" s="13" t="s">
        <v>19371</v>
      </c>
      <c r="G5283" s="14">
        <v>25103.0</v>
      </c>
      <c r="H5283" s="16" t="b">
        <f>G5283&lt;'Programas e Observações'!$C$11</f>
        <v>0</v>
      </c>
      <c r="I5283" s="14">
        <v>0.0</v>
      </c>
      <c r="J5283" s="14">
        <v>0.0</v>
      </c>
      <c r="K5283" s="14">
        <v>0.0</v>
      </c>
      <c r="L5283" s="14">
        <v>0.0</v>
      </c>
      <c r="M5283" s="14">
        <v>0.0</v>
      </c>
      <c r="N5283" s="14">
        <v>167.0</v>
      </c>
      <c r="O5283" s="14">
        <v>33.0</v>
      </c>
      <c r="P5283" s="14">
        <v>2.0</v>
      </c>
      <c r="Q5283" s="14"/>
      <c r="R5283" s="17">
        <f t="shared" si="1"/>
        <v>0</v>
      </c>
      <c r="S5283" s="17">
        <f t="shared" si="2"/>
        <v>0</v>
      </c>
      <c r="T5283" s="17">
        <f t="shared" si="3"/>
        <v>0</v>
      </c>
      <c r="U5283" s="17">
        <f t="shared" si="4"/>
        <v>0</v>
      </c>
      <c r="V5283" s="17">
        <f t="shared" si="5"/>
        <v>0</v>
      </c>
      <c r="W5283" s="17">
        <f t="shared" si="6"/>
        <v>6.652591324</v>
      </c>
      <c r="X5283" s="17">
        <f t="shared" si="7"/>
        <v>1.314583914</v>
      </c>
      <c r="Y5283" s="14">
        <f t="shared" si="8"/>
        <v>18814</v>
      </c>
      <c r="Z5283" s="14">
        <f t="shared" si="9"/>
        <v>8406</v>
      </c>
      <c r="AA5283" s="14">
        <f t="shared" si="10"/>
        <v>2163</v>
      </c>
      <c r="AB5283" s="14">
        <f t="shared" si="11"/>
        <v>5065</v>
      </c>
      <c r="AC5283" s="14">
        <f t="shared" si="12"/>
        <v>910</v>
      </c>
      <c r="AD5283" s="14">
        <f t="shared" si="13"/>
        <v>5991</v>
      </c>
      <c r="AE5283" s="14">
        <f t="shared" si="14"/>
        <v>1175</v>
      </c>
      <c r="AF5283" s="14">
        <f t="shared" si="15"/>
        <v>40</v>
      </c>
      <c r="AG5283" s="17">
        <f t="shared" si="16"/>
        <v>30.71342517</v>
      </c>
      <c r="AH5283" s="20">
        <f>12*(J5283*'Programas e Observações'!$C$8+K5283*'Programas e Observações'!$C$9+L5283*('Programas e Observações'!$C$8+'Programas e Observações'!$C$9)+M5283*'Programas e Observações'!$C$10)</f>
        <v>0</v>
      </c>
      <c r="AI5283" s="20">
        <f>12*(J5283*'Programas e Observações'!$D$8+K5283*'Programas e Observações'!$D$9+L5283*('Programas e Observações'!$D$8+'Programas e Observações'!$D$9)+M5283*'Programas e Observações'!$D$10)</f>
        <v>0</v>
      </c>
      <c r="AJ5283" s="13" t="s">
        <v>342</v>
      </c>
      <c r="AK5283" s="13" t="s">
        <v>343</v>
      </c>
    </row>
    <row r="5284" ht="15.75" customHeight="1">
      <c r="A5284" s="13" t="s">
        <v>19681</v>
      </c>
      <c r="B5284" s="13" t="s">
        <v>19682</v>
      </c>
      <c r="C5284" s="13" t="s">
        <v>19683</v>
      </c>
      <c r="D5284" s="13" t="s">
        <v>19355</v>
      </c>
      <c r="E5284" s="13" t="s">
        <v>19370</v>
      </c>
      <c r="F5284" s="13" t="s">
        <v>19371</v>
      </c>
      <c r="G5284" s="14">
        <v>96006.0</v>
      </c>
      <c r="H5284" s="16" t="b">
        <f>G5284&lt;'Programas e Observações'!$C$11</f>
        <v>0</v>
      </c>
      <c r="I5284" s="14">
        <v>0.0</v>
      </c>
      <c r="J5284" s="14">
        <v>0.0</v>
      </c>
      <c r="K5284" s="14">
        <v>0.0</v>
      </c>
      <c r="L5284" s="14">
        <v>0.0</v>
      </c>
      <c r="M5284" s="14">
        <v>0.0</v>
      </c>
      <c r="N5284" s="14">
        <v>1469.0</v>
      </c>
      <c r="O5284" s="14">
        <v>126.0</v>
      </c>
      <c r="P5284" s="14">
        <v>5.0</v>
      </c>
      <c r="Q5284" s="14">
        <v>343.0</v>
      </c>
      <c r="R5284" s="17">
        <f t="shared" si="1"/>
        <v>0</v>
      </c>
      <c r="S5284" s="17">
        <f t="shared" si="2"/>
        <v>0</v>
      </c>
      <c r="T5284" s="17">
        <f t="shared" si="3"/>
        <v>0</v>
      </c>
      <c r="U5284" s="17">
        <f t="shared" si="4"/>
        <v>0</v>
      </c>
      <c r="V5284" s="17">
        <f t="shared" si="5"/>
        <v>0</v>
      </c>
      <c r="W5284" s="17">
        <f t="shared" si="6"/>
        <v>15.30112701</v>
      </c>
      <c r="X5284" s="17">
        <f t="shared" si="7"/>
        <v>1.312417974</v>
      </c>
      <c r="Y5284" s="14">
        <f t="shared" si="8"/>
        <v>18814</v>
      </c>
      <c r="Z5284" s="14">
        <f t="shared" si="9"/>
        <v>8406</v>
      </c>
      <c r="AA5284" s="14">
        <f t="shared" si="10"/>
        <v>2163</v>
      </c>
      <c r="AB5284" s="14">
        <f t="shared" si="11"/>
        <v>5065</v>
      </c>
      <c r="AC5284" s="14">
        <f t="shared" si="12"/>
        <v>910</v>
      </c>
      <c r="AD5284" s="14">
        <f t="shared" si="13"/>
        <v>5991</v>
      </c>
      <c r="AE5284" s="14">
        <f t="shared" si="14"/>
        <v>1175</v>
      </c>
      <c r="AF5284" s="14">
        <f t="shared" si="15"/>
        <v>40</v>
      </c>
      <c r="AG5284" s="17">
        <f t="shared" si="16"/>
        <v>30.71342517</v>
      </c>
      <c r="AH5284" s="20">
        <f>12*(J5284*'Programas e Observações'!$C$8+K5284*'Programas e Observações'!$C$9+L5284*('Programas e Observações'!$C$8+'Programas e Observações'!$C$9)+M5284*'Programas e Observações'!$C$10)</f>
        <v>0</v>
      </c>
      <c r="AI5284" s="20">
        <f>12*(J5284*'Programas e Observações'!$D$8+K5284*'Programas e Observações'!$D$9+L5284*('Programas e Observações'!$D$8+'Programas e Observações'!$D$9)+M5284*'Programas e Observações'!$D$10)</f>
        <v>0</v>
      </c>
      <c r="AJ5284" s="13" t="s">
        <v>342</v>
      </c>
      <c r="AK5284" s="13" t="s">
        <v>343</v>
      </c>
    </row>
    <row r="5285" ht="15.75" customHeight="1">
      <c r="A5285" s="13" t="s">
        <v>19684</v>
      </c>
      <c r="B5285" s="13" t="s">
        <v>19685</v>
      </c>
      <c r="C5285" s="13" t="s">
        <v>19686</v>
      </c>
      <c r="D5285" s="13" t="s">
        <v>19355</v>
      </c>
      <c r="E5285" s="13" t="s">
        <v>19360</v>
      </c>
      <c r="F5285" s="13" t="s">
        <v>19361</v>
      </c>
      <c r="G5285" s="14">
        <v>31100.0</v>
      </c>
      <c r="H5285" s="16" t="b">
        <f>G5285&lt;'Programas e Observações'!$C$11</f>
        <v>0</v>
      </c>
      <c r="I5285" s="14">
        <v>161.0</v>
      </c>
      <c r="J5285" s="14">
        <v>21.0</v>
      </c>
      <c r="K5285" s="14">
        <v>1.0</v>
      </c>
      <c r="L5285" s="14">
        <v>9.0</v>
      </c>
      <c r="M5285" s="14">
        <v>2.0</v>
      </c>
      <c r="N5285" s="14">
        <v>109.0</v>
      </c>
      <c r="O5285" s="14">
        <v>9.0</v>
      </c>
      <c r="P5285" s="14">
        <v>0.0</v>
      </c>
      <c r="Q5285" s="14"/>
      <c r="R5285" s="17">
        <f t="shared" si="1"/>
        <v>5.176848875</v>
      </c>
      <c r="S5285" s="17">
        <f t="shared" si="2"/>
        <v>0.6752411576</v>
      </c>
      <c r="T5285" s="17">
        <f t="shared" si="3"/>
        <v>0.03215434084</v>
      </c>
      <c r="U5285" s="17">
        <f t="shared" si="4"/>
        <v>0.2893890675</v>
      </c>
      <c r="V5285" s="17">
        <f t="shared" si="5"/>
        <v>0.06430868167</v>
      </c>
      <c r="W5285" s="17">
        <f t="shared" si="6"/>
        <v>3.504823151</v>
      </c>
      <c r="X5285" s="17">
        <f t="shared" si="7"/>
        <v>0.2893890675</v>
      </c>
      <c r="Y5285" s="14">
        <f t="shared" si="8"/>
        <v>625</v>
      </c>
      <c r="Z5285" s="14">
        <f t="shared" si="9"/>
        <v>174</v>
      </c>
      <c r="AA5285" s="14">
        <f t="shared" si="10"/>
        <v>44</v>
      </c>
      <c r="AB5285" s="14">
        <f t="shared" si="11"/>
        <v>72</v>
      </c>
      <c r="AC5285" s="14">
        <f t="shared" si="12"/>
        <v>38</v>
      </c>
      <c r="AD5285" s="14">
        <f t="shared" si="13"/>
        <v>910</v>
      </c>
      <c r="AE5285" s="14">
        <f t="shared" si="14"/>
        <v>91</v>
      </c>
      <c r="AF5285" s="14">
        <f t="shared" si="15"/>
        <v>3</v>
      </c>
      <c r="AG5285" s="17">
        <f t="shared" si="16"/>
        <v>4.791364811</v>
      </c>
      <c r="AH5285" s="20">
        <f>12*(J5285*'Programas e Observações'!$C$8+K5285*'Programas e Observações'!$C$9+L5285*('Programas e Observações'!$C$8+'Programas e Observações'!$C$9)+M5285*'Programas e Observações'!$C$10)</f>
        <v>12106.56</v>
      </c>
      <c r="AI5285" s="20">
        <f>12*(J5285*'Programas e Observações'!$D$8+K5285*'Programas e Observações'!$D$9+L5285*('Programas e Observações'!$D$8+'Programas e Observações'!$D$9)+M5285*'Programas e Observações'!$D$10)</f>
        <v>23140.32</v>
      </c>
      <c r="AJ5285" s="13" t="s">
        <v>1503</v>
      </c>
      <c r="AK5285" s="13" t="s">
        <v>1381</v>
      </c>
    </row>
    <row r="5286" ht="15.75" customHeight="1">
      <c r="A5286" s="13" t="s">
        <v>19687</v>
      </c>
      <c r="B5286" s="13" t="s">
        <v>19688</v>
      </c>
      <c r="C5286" s="13" t="s">
        <v>19689</v>
      </c>
      <c r="D5286" s="13" t="s">
        <v>19355</v>
      </c>
      <c r="E5286" s="13" t="s">
        <v>19401</v>
      </c>
      <c r="F5286" s="13" t="s">
        <v>19402</v>
      </c>
      <c r="G5286" s="14">
        <v>17721.0</v>
      </c>
      <c r="H5286" s="16" t="b">
        <f>G5286&lt;'Programas e Observações'!$C$11</f>
        <v>1</v>
      </c>
      <c r="I5286" s="14">
        <v>463.0</v>
      </c>
      <c r="J5286" s="14">
        <v>277.0</v>
      </c>
      <c r="K5286" s="14">
        <v>25.0</v>
      </c>
      <c r="L5286" s="14">
        <v>94.0</v>
      </c>
      <c r="M5286" s="14">
        <v>5.0</v>
      </c>
      <c r="N5286" s="14">
        <v>316.0</v>
      </c>
      <c r="O5286" s="14">
        <v>22.0</v>
      </c>
      <c r="P5286" s="14">
        <v>0.0</v>
      </c>
      <c r="Q5286" s="14"/>
      <c r="R5286" s="17">
        <f t="shared" si="1"/>
        <v>26.12719372</v>
      </c>
      <c r="S5286" s="17">
        <f t="shared" si="2"/>
        <v>15.63117206</v>
      </c>
      <c r="T5286" s="17">
        <f t="shared" si="3"/>
        <v>1.410755601</v>
      </c>
      <c r="U5286" s="17">
        <f t="shared" si="4"/>
        <v>5.304441059</v>
      </c>
      <c r="V5286" s="17">
        <f t="shared" si="5"/>
        <v>0.2821511201</v>
      </c>
      <c r="W5286" s="17">
        <f t="shared" si="6"/>
        <v>17.83195079</v>
      </c>
      <c r="X5286" s="17">
        <f t="shared" si="7"/>
        <v>1.241464929</v>
      </c>
      <c r="Y5286" s="14">
        <f t="shared" si="8"/>
        <v>4016</v>
      </c>
      <c r="Z5286" s="14">
        <f t="shared" si="9"/>
        <v>2618</v>
      </c>
      <c r="AA5286" s="14">
        <f t="shared" si="10"/>
        <v>170</v>
      </c>
      <c r="AB5286" s="14">
        <f t="shared" si="11"/>
        <v>587</v>
      </c>
      <c r="AC5286" s="14">
        <f t="shared" si="12"/>
        <v>232</v>
      </c>
      <c r="AD5286" s="14">
        <f t="shared" si="13"/>
        <v>2722</v>
      </c>
      <c r="AE5286" s="14">
        <f t="shared" si="14"/>
        <v>109</v>
      </c>
      <c r="AF5286" s="14">
        <f t="shared" si="15"/>
        <v>2</v>
      </c>
      <c r="AG5286" s="17">
        <f t="shared" si="16"/>
        <v>21.49697297</v>
      </c>
      <c r="AH5286" s="20">
        <f>12*(J5286*'Programas e Observações'!$C$8+K5286*'Programas e Observações'!$C$9+L5286*('Programas e Observações'!$C$8+'Programas e Observações'!$C$9)+M5286*'Programas e Observações'!$C$10)</f>
        <v>136935.6</v>
      </c>
      <c r="AI5286" s="20">
        <f>12*(J5286*'Programas e Observações'!$D$8+K5286*'Programas e Observações'!$D$9+L5286*('Programas e Observações'!$D$8+'Programas e Observações'!$D$9)+M5286*'Programas e Observações'!$D$10)</f>
        <v>273003.84</v>
      </c>
      <c r="AJ5286" s="13" t="s">
        <v>5297</v>
      </c>
      <c r="AK5286" s="13" t="s">
        <v>318</v>
      </c>
    </row>
    <row r="5287" ht="15.75" customHeight="1">
      <c r="A5287" s="13" t="s">
        <v>19690</v>
      </c>
      <c r="B5287" s="13" t="s">
        <v>19691</v>
      </c>
      <c r="C5287" s="13" t="s">
        <v>19692</v>
      </c>
      <c r="D5287" s="13" t="s">
        <v>19355</v>
      </c>
      <c r="E5287" s="13" t="s">
        <v>19401</v>
      </c>
      <c r="F5287" s="13" t="s">
        <v>19402</v>
      </c>
      <c r="G5287" s="14">
        <v>2020.0</v>
      </c>
      <c r="H5287" s="16" t="b">
        <f>G5287&lt;'Programas e Observações'!$C$11</f>
        <v>1</v>
      </c>
      <c r="I5287" s="14">
        <v>210.0</v>
      </c>
      <c r="J5287" s="14">
        <v>118.0</v>
      </c>
      <c r="K5287" s="14">
        <v>14.0</v>
      </c>
      <c r="L5287" s="14">
        <v>49.0</v>
      </c>
      <c r="M5287" s="14">
        <v>37.0</v>
      </c>
      <c r="N5287" s="14">
        <v>17.0</v>
      </c>
      <c r="O5287" s="14">
        <v>1.0</v>
      </c>
      <c r="P5287" s="14">
        <v>0.0</v>
      </c>
      <c r="Q5287" s="14"/>
      <c r="R5287" s="17">
        <f t="shared" si="1"/>
        <v>103.960396</v>
      </c>
      <c r="S5287" s="17">
        <f t="shared" si="2"/>
        <v>58.41584158</v>
      </c>
      <c r="T5287" s="17">
        <f t="shared" si="3"/>
        <v>6.930693069</v>
      </c>
      <c r="U5287" s="17">
        <f t="shared" si="4"/>
        <v>24.25742574</v>
      </c>
      <c r="V5287" s="17">
        <f t="shared" si="5"/>
        <v>18.31683168</v>
      </c>
      <c r="W5287" s="17">
        <f t="shared" si="6"/>
        <v>8.415841584</v>
      </c>
      <c r="X5287" s="17">
        <f t="shared" si="7"/>
        <v>0.495049505</v>
      </c>
      <c r="Y5287" s="14">
        <f t="shared" si="8"/>
        <v>4016</v>
      </c>
      <c r="Z5287" s="14">
        <f t="shared" si="9"/>
        <v>2618</v>
      </c>
      <c r="AA5287" s="14">
        <f t="shared" si="10"/>
        <v>170</v>
      </c>
      <c r="AB5287" s="14">
        <f t="shared" si="11"/>
        <v>587</v>
      </c>
      <c r="AC5287" s="14">
        <f t="shared" si="12"/>
        <v>232</v>
      </c>
      <c r="AD5287" s="14">
        <f t="shared" si="13"/>
        <v>2722</v>
      </c>
      <c r="AE5287" s="14">
        <f t="shared" si="14"/>
        <v>109</v>
      </c>
      <c r="AF5287" s="14">
        <f t="shared" si="15"/>
        <v>2</v>
      </c>
      <c r="AG5287" s="17">
        <f t="shared" si="16"/>
        <v>21.49697297</v>
      </c>
      <c r="AH5287" s="20">
        <f>12*(J5287*'Programas e Observações'!$C$8+K5287*'Programas e Observações'!$C$9+L5287*('Programas e Observações'!$C$8+'Programas e Observações'!$C$9)+M5287*'Programas e Observações'!$C$10)</f>
        <v>84767.76</v>
      </c>
      <c r="AI5287" s="20">
        <f>12*(J5287*'Programas e Observações'!$D$8+K5287*'Programas e Observações'!$D$9+L5287*('Programas e Observações'!$D$8+'Programas e Observações'!$D$9)+M5287*'Programas e Observações'!$D$10)</f>
        <v>146716.8</v>
      </c>
      <c r="AJ5287" s="13" t="s">
        <v>3382</v>
      </c>
      <c r="AK5287" s="13" t="s">
        <v>264</v>
      </c>
    </row>
    <row r="5288" ht="15.75" customHeight="1">
      <c r="A5288" s="13" t="s">
        <v>19693</v>
      </c>
      <c r="B5288" s="13" t="s">
        <v>19694</v>
      </c>
      <c r="C5288" s="13" t="s">
        <v>19695</v>
      </c>
      <c r="D5288" s="13" t="s">
        <v>19355</v>
      </c>
      <c r="E5288" s="13" t="s">
        <v>19360</v>
      </c>
      <c r="F5288" s="13" t="s">
        <v>19361</v>
      </c>
      <c r="G5288" s="14">
        <v>10541.0</v>
      </c>
      <c r="H5288" s="16" t="b">
        <f>G5288&lt;'Programas e Observações'!$C$11</f>
        <v>1</v>
      </c>
      <c r="I5288" s="14">
        <v>116.0</v>
      </c>
      <c r="J5288" s="14">
        <v>39.0</v>
      </c>
      <c r="K5288" s="14">
        <v>3.0</v>
      </c>
      <c r="L5288" s="14">
        <v>13.0</v>
      </c>
      <c r="M5288" s="14">
        <v>1.0</v>
      </c>
      <c r="N5288" s="14">
        <v>21.0</v>
      </c>
      <c r="O5288" s="14">
        <v>7.0</v>
      </c>
      <c r="P5288" s="14">
        <v>1.0</v>
      </c>
      <c r="Q5288" s="14"/>
      <c r="R5288" s="17">
        <f t="shared" si="1"/>
        <v>11.00464852</v>
      </c>
      <c r="S5288" s="17">
        <f t="shared" si="2"/>
        <v>3.699838725</v>
      </c>
      <c r="T5288" s="17">
        <f t="shared" si="3"/>
        <v>0.2846029788</v>
      </c>
      <c r="U5288" s="17">
        <f t="shared" si="4"/>
        <v>1.233279575</v>
      </c>
      <c r="V5288" s="17">
        <f t="shared" si="5"/>
        <v>0.09486765961</v>
      </c>
      <c r="W5288" s="17">
        <f t="shared" si="6"/>
        <v>1.992220852</v>
      </c>
      <c r="X5288" s="17">
        <f t="shared" si="7"/>
        <v>0.6640736173</v>
      </c>
      <c r="Y5288" s="14">
        <f t="shared" si="8"/>
        <v>625</v>
      </c>
      <c r="Z5288" s="14">
        <f t="shared" si="9"/>
        <v>174</v>
      </c>
      <c r="AA5288" s="14">
        <f t="shared" si="10"/>
        <v>44</v>
      </c>
      <c r="AB5288" s="14">
        <f t="shared" si="11"/>
        <v>72</v>
      </c>
      <c r="AC5288" s="14">
        <f t="shared" si="12"/>
        <v>38</v>
      </c>
      <c r="AD5288" s="14">
        <f t="shared" si="13"/>
        <v>910</v>
      </c>
      <c r="AE5288" s="14">
        <f t="shared" si="14"/>
        <v>91</v>
      </c>
      <c r="AF5288" s="14">
        <f t="shared" si="15"/>
        <v>3</v>
      </c>
      <c r="AG5288" s="17">
        <f t="shared" si="16"/>
        <v>4.791364811</v>
      </c>
      <c r="AH5288" s="20">
        <f>12*(J5288*'Programas e Observações'!$C$8+K5288*'Programas e Observações'!$C$9+L5288*('Programas e Observações'!$C$8+'Programas e Observações'!$C$9)+M5288*'Programas e Observações'!$C$10)</f>
        <v>19004.88</v>
      </c>
      <c r="AI5288" s="20">
        <f>12*(J5288*'Programas e Observações'!$D$8+K5288*'Programas e Observações'!$D$9+L5288*('Programas e Observações'!$D$8+'Programas e Observações'!$D$9)+M5288*'Programas e Observações'!$D$10)</f>
        <v>38066.04</v>
      </c>
      <c r="AJ5288" s="13" t="s">
        <v>450</v>
      </c>
      <c r="AK5288" s="13" t="s">
        <v>2527</v>
      </c>
    </row>
    <row r="5289" ht="15.75" customHeight="1">
      <c r="A5289" s="13" t="s">
        <v>19696</v>
      </c>
      <c r="B5289" s="13" t="s">
        <v>19697</v>
      </c>
      <c r="C5289" s="13" t="s">
        <v>19698</v>
      </c>
      <c r="D5289" s="13" t="s">
        <v>19355</v>
      </c>
      <c r="E5289" s="13" t="s">
        <v>19393</v>
      </c>
      <c r="F5289" s="13" t="s">
        <v>19394</v>
      </c>
      <c r="G5289" s="14">
        <v>2733.0</v>
      </c>
      <c r="H5289" s="16" t="b">
        <f>G5289&lt;'Programas e Observações'!$C$11</f>
        <v>1</v>
      </c>
      <c r="I5289" s="14">
        <v>365.0</v>
      </c>
      <c r="J5289" s="14">
        <v>235.0</v>
      </c>
      <c r="K5289" s="14">
        <v>17.0</v>
      </c>
      <c r="L5289" s="14">
        <v>70.0</v>
      </c>
      <c r="M5289" s="14">
        <v>14.0</v>
      </c>
      <c r="N5289" s="14">
        <v>5.0</v>
      </c>
      <c r="O5289" s="14">
        <v>4.0</v>
      </c>
      <c r="P5289" s="14">
        <v>1.0</v>
      </c>
      <c r="Q5289" s="14"/>
      <c r="R5289" s="17">
        <f t="shared" si="1"/>
        <v>133.5528723</v>
      </c>
      <c r="S5289" s="17">
        <f t="shared" si="2"/>
        <v>85.98609587</v>
      </c>
      <c r="T5289" s="17">
        <f t="shared" si="3"/>
        <v>6.220270765</v>
      </c>
      <c r="U5289" s="17">
        <f t="shared" si="4"/>
        <v>25.61287962</v>
      </c>
      <c r="V5289" s="17">
        <f t="shared" si="5"/>
        <v>5.122575924</v>
      </c>
      <c r="W5289" s="17">
        <f t="shared" si="6"/>
        <v>1.829491401</v>
      </c>
      <c r="X5289" s="17">
        <f t="shared" si="7"/>
        <v>1.463593121</v>
      </c>
      <c r="Y5289" s="14">
        <f t="shared" si="8"/>
        <v>2719</v>
      </c>
      <c r="Z5289" s="14">
        <f t="shared" si="9"/>
        <v>1060</v>
      </c>
      <c r="AA5289" s="14">
        <f t="shared" si="10"/>
        <v>252</v>
      </c>
      <c r="AB5289" s="14">
        <f t="shared" si="11"/>
        <v>673</v>
      </c>
      <c r="AC5289" s="14">
        <f t="shared" si="12"/>
        <v>192</v>
      </c>
      <c r="AD5289" s="14">
        <f t="shared" si="13"/>
        <v>1082</v>
      </c>
      <c r="AE5289" s="14">
        <f t="shared" si="14"/>
        <v>112</v>
      </c>
      <c r="AF5289" s="14">
        <f t="shared" si="15"/>
        <v>4</v>
      </c>
      <c r="AG5289" s="17">
        <f t="shared" si="16"/>
        <v>18.16614776</v>
      </c>
      <c r="AH5289" s="20">
        <f>12*(J5289*'Programas e Observações'!$C$8+K5289*'Programas e Observações'!$C$9+L5289*('Programas e Observações'!$C$8+'Programas e Observações'!$C$9)+M5289*'Programas e Observações'!$C$10)</f>
        <v>112272.72</v>
      </c>
      <c r="AI5289" s="20">
        <f>12*(J5289*'Programas e Observações'!$D$8+K5289*'Programas e Observações'!$D$9+L5289*('Programas e Observações'!$D$8+'Programas e Observações'!$D$9)+M5289*'Programas e Observações'!$D$10)</f>
        <v>224042.04</v>
      </c>
      <c r="AJ5289" s="13" t="s">
        <v>692</v>
      </c>
      <c r="AK5289" s="13" t="s">
        <v>4151</v>
      </c>
    </row>
    <row r="5290" ht="15.75" customHeight="1">
      <c r="A5290" s="13" t="s">
        <v>19699</v>
      </c>
      <c r="B5290" s="13" t="s">
        <v>19700</v>
      </c>
      <c r="C5290" s="13" t="s">
        <v>530</v>
      </c>
      <c r="D5290" s="13" t="s">
        <v>19355</v>
      </c>
      <c r="E5290" s="13" t="s">
        <v>19401</v>
      </c>
      <c r="F5290" s="13" t="s">
        <v>19402</v>
      </c>
      <c r="G5290" s="14">
        <v>4440.0</v>
      </c>
      <c r="H5290" s="16" t="b">
        <f>G5290&lt;'Programas e Observações'!$C$11</f>
        <v>1</v>
      </c>
      <c r="I5290" s="14">
        <v>437.0</v>
      </c>
      <c r="J5290" s="14">
        <v>340.0</v>
      </c>
      <c r="K5290" s="14">
        <v>12.0</v>
      </c>
      <c r="L5290" s="14">
        <v>43.0</v>
      </c>
      <c r="M5290" s="14">
        <v>9.0</v>
      </c>
      <c r="N5290" s="14">
        <v>76.0</v>
      </c>
      <c r="O5290" s="14">
        <v>1.0</v>
      </c>
      <c r="P5290" s="14">
        <v>0.0</v>
      </c>
      <c r="Q5290" s="14"/>
      <c r="R5290" s="17">
        <f t="shared" si="1"/>
        <v>98.42342342</v>
      </c>
      <c r="S5290" s="17">
        <f t="shared" si="2"/>
        <v>76.57657658</v>
      </c>
      <c r="T5290" s="17">
        <f t="shared" si="3"/>
        <v>2.702702703</v>
      </c>
      <c r="U5290" s="17">
        <f t="shared" si="4"/>
        <v>9.684684685</v>
      </c>
      <c r="V5290" s="17">
        <f t="shared" si="5"/>
        <v>2.027027027</v>
      </c>
      <c r="W5290" s="17">
        <f t="shared" si="6"/>
        <v>17.11711712</v>
      </c>
      <c r="X5290" s="17">
        <f t="shared" si="7"/>
        <v>0.2252252252</v>
      </c>
      <c r="Y5290" s="14">
        <f t="shared" si="8"/>
        <v>4016</v>
      </c>
      <c r="Z5290" s="14">
        <f t="shared" si="9"/>
        <v>2618</v>
      </c>
      <c r="AA5290" s="14">
        <f t="shared" si="10"/>
        <v>170</v>
      </c>
      <c r="AB5290" s="14">
        <f t="shared" si="11"/>
        <v>587</v>
      </c>
      <c r="AC5290" s="14">
        <f t="shared" si="12"/>
        <v>232</v>
      </c>
      <c r="AD5290" s="14">
        <f t="shared" si="13"/>
        <v>2722</v>
      </c>
      <c r="AE5290" s="14">
        <f t="shared" si="14"/>
        <v>109</v>
      </c>
      <c r="AF5290" s="14">
        <f t="shared" si="15"/>
        <v>2</v>
      </c>
      <c r="AG5290" s="17">
        <f t="shared" si="16"/>
        <v>21.49697297</v>
      </c>
      <c r="AH5290" s="20">
        <f>12*(J5290*'Programas e Observações'!$C$8+K5290*'Programas e Observações'!$C$9+L5290*('Programas e Observações'!$C$8+'Programas e Observações'!$C$9)+M5290*'Programas e Observações'!$C$10)</f>
        <v>108826.32</v>
      </c>
      <c r="AI5290" s="20">
        <f>12*(J5290*'Programas e Observações'!$D$8+K5290*'Programas e Observações'!$D$9+L5290*('Programas e Observações'!$D$8+'Programas e Observações'!$D$9)+M5290*'Programas e Observações'!$D$10)</f>
        <v>247884.96</v>
      </c>
      <c r="AJ5290" s="13" t="s">
        <v>6841</v>
      </c>
      <c r="AK5290" s="13" t="s">
        <v>5888</v>
      </c>
    </row>
    <row r="5291" ht="15.75" customHeight="1">
      <c r="A5291" s="13" t="s">
        <v>19701</v>
      </c>
      <c r="B5291" s="13" t="s">
        <v>19702</v>
      </c>
      <c r="C5291" s="13" t="s">
        <v>19703</v>
      </c>
      <c r="D5291" s="13" t="s">
        <v>19355</v>
      </c>
      <c r="E5291" s="13" t="s">
        <v>19425</v>
      </c>
      <c r="F5291" s="13" t="s">
        <v>19426</v>
      </c>
      <c r="G5291" s="14">
        <v>5795.0</v>
      </c>
      <c r="H5291" s="16" t="b">
        <f>G5291&lt;'Programas e Observações'!$C$11</f>
        <v>1</v>
      </c>
      <c r="I5291" s="14">
        <v>58.0</v>
      </c>
      <c r="J5291" s="14">
        <v>16.0</v>
      </c>
      <c r="K5291" s="14">
        <v>4.0</v>
      </c>
      <c r="L5291" s="14">
        <v>0.0</v>
      </c>
      <c r="M5291" s="14">
        <v>4.0</v>
      </c>
      <c r="N5291" s="14">
        <v>67.0</v>
      </c>
      <c r="O5291" s="14">
        <v>10.0</v>
      </c>
      <c r="P5291" s="14">
        <v>0.0</v>
      </c>
      <c r="Q5291" s="14"/>
      <c r="R5291" s="17">
        <f t="shared" si="1"/>
        <v>10.00862813</v>
      </c>
      <c r="S5291" s="17">
        <f t="shared" si="2"/>
        <v>2.761000863</v>
      </c>
      <c r="T5291" s="17">
        <f t="shared" si="3"/>
        <v>0.6902502157</v>
      </c>
      <c r="U5291" s="17">
        <f t="shared" si="4"/>
        <v>0</v>
      </c>
      <c r="V5291" s="17">
        <f t="shared" si="5"/>
        <v>0.6902502157</v>
      </c>
      <c r="W5291" s="17">
        <f t="shared" si="6"/>
        <v>11.56169111</v>
      </c>
      <c r="X5291" s="17">
        <f t="shared" si="7"/>
        <v>1.725625539</v>
      </c>
      <c r="Y5291" s="14">
        <f t="shared" si="8"/>
        <v>2180</v>
      </c>
      <c r="Z5291" s="14">
        <f t="shared" si="9"/>
        <v>1115</v>
      </c>
      <c r="AA5291" s="14">
        <f t="shared" si="10"/>
        <v>106</v>
      </c>
      <c r="AB5291" s="14">
        <f t="shared" si="11"/>
        <v>129</v>
      </c>
      <c r="AC5291" s="14">
        <f t="shared" si="12"/>
        <v>150</v>
      </c>
      <c r="AD5291" s="14">
        <f t="shared" si="13"/>
        <v>5191</v>
      </c>
      <c r="AE5291" s="14">
        <f t="shared" si="14"/>
        <v>712</v>
      </c>
      <c r="AF5291" s="14">
        <f t="shared" si="15"/>
        <v>4</v>
      </c>
      <c r="AG5291" s="17">
        <f t="shared" si="16"/>
        <v>3.63515697</v>
      </c>
      <c r="AH5291" s="20">
        <f>12*(J5291*'Programas e Observações'!$C$8+K5291*'Programas e Observações'!$C$9+L5291*('Programas e Observações'!$C$8+'Programas e Observações'!$C$9)+M5291*'Programas e Observações'!$C$10)</f>
        <v>7324.32</v>
      </c>
      <c r="AI5291" s="20">
        <f>12*(J5291*'Programas e Observações'!$D$8+K5291*'Programas e Observações'!$D$9+L5291*('Programas e Observações'!$D$8+'Programas e Observações'!$D$9)+M5291*'Programas e Observações'!$D$10)</f>
        <v>13222.08</v>
      </c>
      <c r="AJ5291" s="13" t="s">
        <v>2303</v>
      </c>
      <c r="AK5291" s="13" t="s">
        <v>2820</v>
      </c>
    </row>
    <row r="5292" ht="15.75" customHeight="1">
      <c r="A5292" s="13" t="s">
        <v>19704</v>
      </c>
      <c r="B5292" s="13" t="s">
        <v>19705</v>
      </c>
      <c r="C5292" s="13" t="s">
        <v>19706</v>
      </c>
      <c r="D5292" s="13" t="s">
        <v>19355</v>
      </c>
      <c r="E5292" s="13" t="s">
        <v>19406</v>
      </c>
      <c r="F5292" s="13" t="s">
        <v>19407</v>
      </c>
      <c r="G5292" s="14">
        <v>2416.0</v>
      </c>
      <c r="H5292" s="16" t="b">
        <f>G5292&lt;'Programas e Observações'!$C$11</f>
        <v>1</v>
      </c>
      <c r="I5292" s="14">
        <v>0.0</v>
      </c>
      <c r="J5292" s="14">
        <v>0.0</v>
      </c>
      <c r="K5292" s="14">
        <v>0.0</v>
      </c>
      <c r="L5292" s="14">
        <v>0.0</v>
      </c>
      <c r="M5292" s="14">
        <v>0.0</v>
      </c>
      <c r="N5292" s="14">
        <v>25.0</v>
      </c>
      <c r="O5292" s="14">
        <v>4.0</v>
      </c>
      <c r="P5292" s="14">
        <v>0.0</v>
      </c>
      <c r="Q5292" s="14"/>
      <c r="R5292" s="17">
        <f t="shared" si="1"/>
        <v>0</v>
      </c>
      <c r="S5292" s="17">
        <f t="shared" si="2"/>
        <v>0</v>
      </c>
      <c r="T5292" s="17">
        <f t="shared" si="3"/>
        <v>0</v>
      </c>
      <c r="U5292" s="17">
        <f t="shared" si="4"/>
        <v>0</v>
      </c>
      <c r="V5292" s="17">
        <f t="shared" si="5"/>
        <v>0</v>
      </c>
      <c r="W5292" s="17">
        <f t="shared" si="6"/>
        <v>10.34768212</v>
      </c>
      <c r="X5292" s="17">
        <f t="shared" si="7"/>
        <v>1.655629139</v>
      </c>
      <c r="Y5292" s="14">
        <f t="shared" si="8"/>
        <v>2279</v>
      </c>
      <c r="Z5292" s="14">
        <f t="shared" si="9"/>
        <v>1148</v>
      </c>
      <c r="AA5292" s="14">
        <f t="shared" si="10"/>
        <v>229</v>
      </c>
      <c r="AB5292" s="14">
        <f t="shared" si="11"/>
        <v>475</v>
      </c>
      <c r="AC5292" s="14">
        <f t="shared" si="12"/>
        <v>136</v>
      </c>
      <c r="AD5292" s="14">
        <f t="shared" si="13"/>
        <v>2283</v>
      </c>
      <c r="AE5292" s="14">
        <f t="shared" si="14"/>
        <v>224</v>
      </c>
      <c r="AF5292" s="14">
        <f t="shared" si="15"/>
        <v>6</v>
      </c>
      <c r="AG5292" s="17">
        <f t="shared" si="16"/>
        <v>8.403981105</v>
      </c>
      <c r="AH5292" s="20">
        <f>12*(J5292*'Programas e Observações'!$C$8+K5292*'Programas e Observações'!$C$9+L5292*('Programas e Observações'!$C$8+'Programas e Observações'!$C$9)+M5292*'Programas e Observações'!$C$10)</f>
        <v>0</v>
      </c>
      <c r="AI5292" s="20">
        <f>12*(J5292*'Programas e Observações'!$D$8+K5292*'Programas e Observações'!$D$9+L5292*('Programas e Observações'!$D$8+'Programas e Observações'!$D$9)+M5292*'Programas e Observações'!$D$10)</f>
        <v>0</v>
      </c>
      <c r="AJ5292" s="13" t="s">
        <v>342</v>
      </c>
      <c r="AK5292" s="13" t="s">
        <v>343</v>
      </c>
    </row>
    <row r="5293" ht="15.75" customHeight="1">
      <c r="A5293" s="13" t="s">
        <v>19707</v>
      </c>
      <c r="B5293" s="13" t="s">
        <v>19708</v>
      </c>
      <c r="C5293" s="13" t="s">
        <v>19709</v>
      </c>
      <c r="D5293" s="13" t="s">
        <v>19355</v>
      </c>
      <c r="E5293" s="13" t="s">
        <v>19370</v>
      </c>
      <c r="F5293" s="13" t="s">
        <v>19371</v>
      </c>
      <c r="G5293" s="14">
        <v>2716.0</v>
      </c>
      <c r="H5293" s="16" t="b">
        <f>G5293&lt;'Programas e Observações'!$C$11</f>
        <v>1</v>
      </c>
      <c r="I5293" s="14">
        <v>450.0</v>
      </c>
      <c r="J5293" s="14">
        <v>258.0</v>
      </c>
      <c r="K5293" s="14">
        <v>34.0</v>
      </c>
      <c r="L5293" s="14">
        <v>130.0</v>
      </c>
      <c r="M5293" s="14">
        <v>11.0</v>
      </c>
      <c r="N5293" s="14">
        <v>59.0</v>
      </c>
      <c r="O5293" s="14">
        <v>10.0</v>
      </c>
      <c r="P5293" s="14">
        <v>1.0</v>
      </c>
      <c r="Q5293" s="14"/>
      <c r="R5293" s="17">
        <f t="shared" si="1"/>
        <v>165.6848306</v>
      </c>
      <c r="S5293" s="17">
        <f t="shared" si="2"/>
        <v>94.99263623</v>
      </c>
      <c r="T5293" s="17">
        <f t="shared" si="3"/>
        <v>12.51840943</v>
      </c>
      <c r="U5293" s="17">
        <f t="shared" si="4"/>
        <v>47.86450663</v>
      </c>
      <c r="V5293" s="17">
        <f t="shared" si="5"/>
        <v>4.050073638</v>
      </c>
      <c r="W5293" s="17">
        <f t="shared" si="6"/>
        <v>21.72312224</v>
      </c>
      <c r="X5293" s="17">
        <f t="shared" si="7"/>
        <v>3.681885125</v>
      </c>
      <c r="Y5293" s="14">
        <f t="shared" si="8"/>
        <v>18814</v>
      </c>
      <c r="Z5293" s="14">
        <f t="shared" si="9"/>
        <v>8406</v>
      </c>
      <c r="AA5293" s="14">
        <f t="shared" si="10"/>
        <v>2163</v>
      </c>
      <c r="AB5293" s="14">
        <f t="shared" si="11"/>
        <v>5065</v>
      </c>
      <c r="AC5293" s="14">
        <f t="shared" si="12"/>
        <v>910</v>
      </c>
      <c r="AD5293" s="14">
        <f t="shared" si="13"/>
        <v>5991</v>
      </c>
      <c r="AE5293" s="14">
        <f t="shared" si="14"/>
        <v>1175</v>
      </c>
      <c r="AF5293" s="14">
        <f t="shared" si="15"/>
        <v>40</v>
      </c>
      <c r="AG5293" s="17">
        <f t="shared" si="16"/>
        <v>30.71342517</v>
      </c>
      <c r="AH5293" s="20">
        <f>12*(J5293*'Programas e Observações'!$C$8+K5293*'Programas e Observações'!$C$9+L5293*('Programas e Observações'!$C$8+'Programas e Observações'!$C$9)+M5293*'Programas e Observações'!$C$10)</f>
        <v>166398.48</v>
      </c>
      <c r="AI5293" s="20">
        <f>12*(J5293*'Programas e Observações'!$D$8+K5293*'Programas e Observações'!$D$9+L5293*('Programas e Observações'!$D$8+'Programas e Observações'!$D$9)+M5293*'Programas e Observações'!$D$10)</f>
        <v>309638.28</v>
      </c>
      <c r="AJ5293" s="13" t="s">
        <v>19710</v>
      </c>
      <c r="AK5293" s="13" t="s">
        <v>4389</v>
      </c>
    </row>
    <row r="5294" ht="15.75" customHeight="1">
      <c r="A5294" s="13" t="s">
        <v>19711</v>
      </c>
      <c r="B5294" s="13" t="s">
        <v>19712</v>
      </c>
      <c r="C5294" s="13" t="s">
        <v>19713</v>
      </c>
      <c r="D5294" s="13" t="s">
        <v>19355</v>
      </c>
      <c r="E5294" s="13" t="s">
        <v>19383</v>
      </c>
      <c r="F5294" s="13" t="s">
        <v>781</v>
      </c>
      <c r="G5294" s="14">
        <v>14455.0</v>
      </c>
      <c r="H5294" s="16" t="b">
        <f>G5294&lt;'Programas e Observações'!$C$11</f>
        <v>1</v>
      </c>
      <c r="I5294" s="14">
        <v>82.0</v>
      </c>
      <c r="J5294" s="14">
        <v>35.0</v>
      </c>
      <c r="K5294" s="14">
        <v>12.0</v>
      </c>
      <c r="L5294" s="14">
        <v>19.0</v>
      </c>
      <c r="M5294" s="14">
        <v>6.0</v>
      </c>
      <c r="N5294" s="14">
        <v>90.0</v>
      </c>
      <c r="O5294" s="14">
        <v>20.0</v>
      </c>
      <c r="P5294" s="14">
        <v>0.0</v>
      </c>
      <c r="Q5294" s="14"/>
      <c r="R5294" s="17">
        <f t="shared" si="1"/>
        <v>5.672777586</v>
      </c>
      <c r="S5294" s="17">
        <f t="shared" si="2"/>
        <v>2.421307506</v>
      </c>
      <c r="T5294" s="17">
        <f t="shared" si="3"/>
        <v>0.8301625735</v>
      </c>
      <c r="U5294" s="17">
        <f t="shared" si="4"/>
        <v>1.314424075</v>
      </c>
      <c r="V5294" s="17">
        <f t="shared" si="5"/>
        <v>0.4150812868</v>
      </c>
      <c r="W5294" s="17">
        <f t="shared" si="6"/>
        <v>6.226219301</v>
      </c>
      <c r="X5294" s="17">
        <f t="shared" si="7"/>
        <v>1.383604289</v>
      </c>
      <c r="Y5294" s="14">
        <f t="shared" si="8"/>
        <v>330</v>
      </c>
      <c r="Z5294" s="14">
        <f t="shared" si="9"/>
        <v>183</v>
      </c>
      <c r="AA5294" s="14">
        <f t="shared" si="10"/>
        <v>33</v>
      </c>
      <c r="AB5294" s="14">
        <f t="shared" si="11"/>
        <v>44</v>
      </c>
      <c r="AC5294" s="14">
        <f t="shared" si="12"/>
        <v>19</v>
      </c>
      <c r="AD5294" s="14">
        <f t="shared" si="13"/>
        <v>484</v>
      </c>
      <c r="AE5294" s="14">
        <f t="shared" si="14"/>
        <v>82</v>
      </c>
      <c r="AF5294" s="14">
        <f t="shared" si="15"/>
        <v>2</v>
      </c>
      <c r="AG5294" s="17">
        <f t="shared" si="16"/>
        <v>3.791578101</v>
      </c>
      <c r="AH5294" s="20">
        <f>12*(J5294*'Programas e Observações'!$C$8+K5294*'Programas e Observações'!$C$9+L5294*('Programas e Observações'!$C$8+'Programas e Observações'!$C$9)+M5294*'Programas e Observações'!$C$10)</f>
        <v>29679.48</v>
      </c>
      <c r="AI5294" s="20">
        <f>12*(J5294*'Programas e Observações'!$D$8+K5294*'Programas e Observações'!$D$9+L5294*('Programas e Observações'!$D$8+'Programas e Observações'!$D$9)+M5294*'Programas e Observações'!$D$10)</f>
        <v>49855.32</v>
      </c>
      <c r="AJ5294" s="13" t="s">
        <v>3344</v>
      </c>
      <c r="AK5294" s="13" t="s">
        <v>783</v>
      </c>
    </row>
    <row r="5295" ht="15.75" customHeight="1">
      <c r="A5295" s="13" t="s">
        <v>19714</v>
      </c>
      <c r="B5295" s="13" t="s">
        <v>19715</v>
      </c>
      <c r="C5295" s="13" t="s">
        <v>19716</v>
      </c>
      <c r="D5295" s="13" t="s">
        <v>19355</v>
      </c>
      <c r="E5295" s="13" t="s">
        <v>19453</v>
      </c>
      <c r="F5295" s="13" t="s">
        <v>19454</v>
      </c>
      <c r="G5295" s="14">
        <v>6234.0</v>
      </c>
      <c r="H5295" s="16" t="b">
        <f>G5295&lt;'Programas e Observações'!$C$11</f>
        <v>1</v>
      </c>
      <c r="I5295" s="14">
        <v>0.0</v>
      </c>
      <c r="J5295" s="14">
        <v>0.0</v>
      </c>
      <c r="K5295" s="14">
        <v>0.0</v>
      </c>
      <c r="L5295" s="14">
        <v>0.0</v>
      </c>
      <c r="M5295" s="14">
        <v>0.0</v>
      </c>
      <c r="N5295" s="14">
        <v>4.0</v>
      </c>
      <c r="O5295" s="14">
        <v>3.0</v>
      </c>
      <c r="P5295" s="14">
        <v>0.0</v>
      </c>
      <c r="Q5295" s="14"/>
      <c r="R5295" s="17">
        <f t="shared" si="1"/>
        <v>0</v>
      </c>
      <c r="S5295" s="17">
        <f t="shared" si="2"/>
        <v>0</v>
      </c>
      <c r="T5295" s="17">
        <f t="shared" si="3"/>
        <v>0</v>
      </c>
      <c r="U5295" s="17">
        <f t="shared" si="4"/>
        <v>0</v>
      </c>
      <c r="V5295" s="17">
        <f t="shared" si="5"/>
        <v>0</v>
      </c>
      <c r="W5295" s="17">
        <f t="shared" si="6"/>
        <v>0.6416426051</v>
      </c>
      <c r="X5295" s="17">
        <f t="shared" si="7"/>
        <v>0.4812319538</v>
      </c>
      <c r="Y5295" s="14">
        <f t="shared" si="8"/>
        <v>194</v>
      </c>
      <c r="Z5295" s="14">
        <f t="shared" si="9"/>
        <v>107</v>
      </c>
      <c r="AA5295" s="14">
        <f t="shared" si="10"/>
        <v>11</v>
      </c>
      <c r="AB5295" s="14">
        <f t="shared" si="11"/>
        <v>24</v>
      </c>
      <c r="AC5295" s="14">
        <f t="shared" si="12"/>
        <v>6</v>
      </c>
      <c r="AD5295" s="14">
        <f t="shared" si="13"/>
        <v>313</v>
      </c>
      <c r="AE5295" s="14">
        <f t="shared" si="14"/>
        <v>35</v>
      </c>
      <c r="AF5295" s="14">
        <f t="shared" si="15"/>
        <v>1</v>
      </c>
      <c r="AG5295" s="17">
        <f t="shared" si="16"/>
        <v>2.105925902</v>
      </c>
      <c r="AH5295" s="20">
        <f>12*(J5295*'Programas e Observações'!$C$8+K5295*'Programas e Observações'!$C$9+L5295*('Programas e Observações'!$C$8+'Programas e Observações'!$C$9)+M5295*'Programas e Observações'!$C$10)</f>
        <v>0</v>
      </c>
      <c r="AI5295" s="20">
        <f>12*(J5295*'Programas e Observações'!$D$8+K5295*'Programas e Observações'!$D$9+L5295*('Programas e Observações'!$D$8+'Programas e Observações'!$D$9)+M5295*'Programas e Observações'!$D$10)</f>
        <v>0</v>
      </c>
      <c r="AJ5295" s="13" t="s">
        <v>342</v>
      </c>
      <c r="AK5295" s="13" t="s">
        <v>343</v>
      </c>
    </row>
    <row r="5296" ht="15.75" customHeight="1">
      <c r="A5296" s="13" t="s">
        <v>19717</v>
      </c>
      <c r="B5296" s="13" t="s">
        <v>19718</v>
      </c>
      <c r="C5296" s="13" t="s">
        <v>19719</v>
      </c>
      <c r="D5296" s="13" t="s">
        <v>19355</v>
      </c>
      <c r="E5296" s="13" t="s">
        <v>19370</v>
      </c>
      <c r="F5296" s="13" t="s">
        <v>19371</v>
      </c>
      <c r="G5296" s="14">
        <v>4250.0</v>
      </c>
      <c r="H5296" s="16" t="b">
        <f>G5296&lt;'Programas e Observações'!$C$11</f>
        <v>1</v>
      </c>
      <c r="I5296" s="14">
        <v>0.0</v>
      </c>
      <c r="J5296" s="14">
        <v>0.0</v>
      </c>
      <c r="K5296" s="14">
        <v>0.0</v>
      </c>
      <c r="L5296" s="14">
        <v>0.0</v>
      </c>
      <c r="M5296" s="14">
        <v>0.0</v>
      </c>
      <c r="N5296" s="14">
        <v>81.0</v>
      </c>
      <c r="O5296" s="14">
        <v>10.0</v>
      </c>
      <c r="P5296" s="14">
        <v>0.0</v>
      </c>
      <c r="Q5296" s="14"/>
      <c r="R5296" s="17">
        <f t="shared" si="1"/>
        <v>0</v>
      </c>
      <c r="S5296" s="17">
        <f t="shared" si="2"/>
        <v>0</v>
      </c>
      <c r="T5296" s="17">
        <f t="shared" si="3"/>
        <v>0</v>
      </c>
      <c r="U5296" s="17">
        <f t="shared" si="4"/>
        <v>0</v>
      </c>
      <c r="V5296" s="17">
        <f t="shared" si="5"/>
        <v>0</v>
      </c>
      <c r="W5296" s="17">
        <f t="shared" si="6"/>
        <v>19.05882353</v>
      </c>
      <c r="X5296" s="17">
        <f t="shared" si="7"/>
        <v>2.352941176</v>
      </c>
      <c r="Y5296" s="14">
        <f t="shared" si="8"/>
        <v>18814</v>
      </c>
      <c r="Z5296" s="14">
        <f t="shared" si="9"/>
        <v>8406</v>
      </c>
      <c r="AA5296" s="14">
        <f t="shared" si="10"/>
        <v>2163</v>
      </c>
      <c r="AB5296" s="14">
        <f t="shared" si="11"/>
        <v>5065</v>
      </c>
      <c r="AC5296" s="14">
        <f t="shared" si="12"/>
        <v>910</v>
      </c>
      <c r="AD5296" s="14">
        <f t="shared" si="13"/>
        <v>5991</v>
      </c>
      <c r="AE5296" s="14">
        <f t="shared" si="14"/>
        <v>1175</v>
      </c>
      <c r="AF5296" s="14">
        <f t="shared" si="15"/>
        <v>40</v>
      </c>
      <c r="AG5296" s="17">
        <f t="shared" si="16"/>
        <v>30.71342517</v>
      </c>
      <c r="AH5296" s="20">
        <f>12*(J5296*'Programas e Observações'!$C$8+K5296*'Programas e Observações'!$C$9+L5296*('Programas e Observações'!$C$8+'Programas e Observações'!$C$9)+M5296*'Programas e Observações'!$C$10)</f>
        <v>0</v>
      </c>
      <c r="AI5296" s="20">
        <f>12*(J5296*'Programas e Observações'!$D$8+K5296*'Programas e Observações'!$D$9+L5296*('Programas e Observações'!$D$8+'Programas e Observações'!$D$9)+M5296*'Programas e Observações'!$D$10)</f>
        <v>0</v>
      </c>
      <c r="AJ5296" s="13" t="s">
        <v>342</v>
      </c>
      <c r="AK5296" s="13" t="s">
        <v>343</v>
      </c>
    </row>
    <row r="5297" ht="15.75" customHeight="1">
      <c r="A5297" s="13" t="s">
        <v>19720</v>
      </c>
      <c r="B5297" s="13" t="s">
        <v>19721</v>
      </c>
      <c r="C5297" s="13" t="s">
        <v>19722</v>
      </c>
      <c r="D5297" s="13" t="s">
        <v>19355</v>
      </c>
      <c r="E5297" s="13" t="s">
        <v>19448</v>
      </c>
      <c r="F5297" s="13" t="s">
        <v>19449</v>
      </c>
      <c r="G5297" s="14">
        <v>3518.0</v>
      </c>
      <c r="H5297" s="16" t="b">
        <f>G5297&lt;'Programas e Observações'!$C$11</f>
        <v>1</v>
      </c>
      <c r="I5297" s="14">
        <v>0.0</v>
      </c>
      <c r="J5297" s="14">
        <v>0.0</v>
      </c>
      <c r="K5297" s="14">
        <v>0.0</v>
      </c>
      <c r="L5297" s="14">
        <v>0.0</v>
      </c>
      <c r="M5297" s="14">
        <v>0.0</v>
      </c>
      <c r="N5297" s="14">
        <v>4.0</v>
      </c>
      <c r="O5297" s="14">
        <v>1.0</v>
      </c>
      <c r="P5297" s="14">
        <v>0.0</v>
      </c>
      <c r="Q5297" s="14"/>
      <c r="R5297" s="17">
        <f t="shared" si="1"/>
        <v>0</v>
      </c>
      <c r="S5297" s="17">
        <f t="shared" si="2"/>
        <v>0</v>
      </c>
      <c r="T5297" s="17">
        <f t="shared" si="3"/>
        <v>0</v>
      </c>
      <c r="U5297" s="17">
        <f t="shared" si="4"/>
        <v>0</v>
      </c>
      <c r="V5297" s="17">
        <f t="shared" si="5"/>
        <v>0</v>
      </c>
      <c r="W5297" s="17">
        <f t="shared" si="6"/>
        <v>1.137009665</v>
      </c>
      <c r="X5297" s="17">
        <f t="shared" si="7"/>
        <v>0.2842524161</v>
      </c>
      <c r="Y5297" s="14">
        <f t="shared" si="8"/>
        <v>1327</v>
      </c>
      <c r="Z5297" s="14">
        <f t="shared" si="9"/>
        <v>758</v>
      </c>
      <c r="AA5297" s="14">
        <f t="shared" si="10"/>
        <v>110</v>
      </c>
      <c r="AB5297" s="14">
        <f t="shared" si="11"/>
        <v>267</v>
      </c>
      <c r="AC5297" s="14">
        <f t="shared" si="12"/>
        <v>32</v>
      </c>
      <c r="AD5297" s="14">
        <f t="shared" si="13"/>
        <v>1031</v>
      </c>
      <c r="AE5297" s="14">
        <f t="shared" si="14"/>
        <v>121</v>
      </c>
      <c r="AF5297" s="14">
        <f t="shared" si="15"/>
        <v>3</v>
      </c>
      <c r="AG5297" s="17">
        <f t="shared" si="16"/>
        <v>10.20015988</v>
      </c>
      <c r="AH5297" s="20">
        <f>12*(J5297*'Programas e Observações'!$C$8+K5297*'Programas e Observações'!$C$9+L5297*('Programas e Observações'!$C$8+'Programas e Observações'!$C$9)+M5297*'Programas e Observações'!$C$10)</f>
        <v>0</v>
      </c>
      <c r="AI5297" s="20">
        <f>12*(J5297*'Programas e Observações'!$D$8+K5297*'Programas e Observações'!$D$9+L5297*('Programas e Observações'!$D$8+'Programas e Observações'!$D$9)+M5297*'Programas e Observações'!$D$10)</f>
        <v>0</v>
      </c>
      <c r="AJ5297" s="13" t="s">
        <v>342</v>
      </c>
      <c r="AK5297" s="13" t="s">
        <v>343</v>
      </c>
    </row>
    <row r="5298" ht="15.75" customHeight="1">
      <c r="A5298" s="13" t="s">
        <v>19723</v>
      </c>
      <c r="B5298" s="13" t="s">
        <v>19724</v>
      </c>
      <c r="C5298" s="13" t="s">
        <v>19725</v>
      </c>
      <c r="D5298" s="13" t="s">
        <v>19355</v>
      </c>
      <c r="E5298" s="13" t="s">
        <v>19370</v>
      </c>
      <c r="F5298" s="13" t="s">
        <v>19371</v>
      </c>
      <c r="G5298" s="14">
        <v>263708.0</v>
      </c>
      <c r="H5298" s="16" t="b">
        <f>G5298&lt;'Programas e Observações'!$C$11</f>
        <v>0</v>
      </c>
      <c r="I5298" s="14">
        <v>11238.0</v>
      </c>
      <c r="J5298" s="14">
        <v>4540.0</v>
      </c>
      <c r="K5298" s="14">
        <v>1462.0</v>
      </c>
      <c r="L5298" s="14">
        <v>3525.0</v>
      </c>
      <c r="M5298" s="14">
        <v>582.0</v>
      </c>
      <c r="N5298" s="14">
        <v>1594.0</v>
      </c>
      <c r="O5298" s="14">
        <v>626.0</v>
      </c>
      <c r="P5298" s="14">
        <v>17.0</v>
      </c>
      <c r="Q5298" s="14">
        <v>1166.0</v>
      </c>
      <c r="R5298" s="17">
        <f t="shared" si="1"/>
        <v>42.61531694</v>
      </c>
      <c r="S5298" s="17">
        <f t="shared" si="2"/>
        <v>17.21601165</v>
      </c>
      <c r="T5298" s="17">
        <f t="shared" si="3"/>
        <v>5.5440108</v>
      </c>
      <c r="U5298" s="17">
        <f t="shared" si="4"/>
        <v>13.3670575</v>
      </c>
      <c r="V5298" s="17">
        <f t="shared" si="5"/>
        <v>2.206986515</v>
      </c>
      <c r="W5298" s="17">
        <f t="shared" si="6"/>
        <v>6.044564442</v>
      </c>
      <c r="X5298" s="17">
        <f t="shared" si="7"/>
        <v>2.37383773</v>
      </c>
      <c r="Y5298" s="14">
        <f t="shared" si="8"/>
        <v>18814</v>
      </c>
      <c r="Z5298" s="14">
        <f t="shared" si="9"/>
        <v>8406</v>
      </c>
      <c r="AA5298" s="14">
        <f t="shared" si="10"/>
        <v>2163</v>
      </c>
      <c r="AB5298" s="14">
        <f t="shared" si="11"/>
        <v>5065</v>
      </c>
      <c r="AC5298" s="14">
        <f t="shared" si="12"/>
        <v>910</v>
      </c>
      <c r="AD5298" s="14">
        <f t="shared" si="13"/>
        <v>5991</v>
      </c>
      <c r="AE5298" s="14">
        <f t="shared" si="14"/>
        <v>1175</v>
      </c>
      <c r="AF5298" s="14">
        <f t="shared" si="15"/>
        <v>40</v>
      </c>
      <c r="AG5298" s="17">
        <f t="shared" si="16"/>
        <v>30.71342517</v>
      </c>
      <c r="AH5298" s="20">
        <f>12*(J5298*'Programas e Observações'!$C$8+K5298*'Programas e Observações'!$C$9+L5298*('Programas e Observações'!$C$8+'Programas e Observações'!$C$9)+M5298*'Programas e Observações'!$C$10)</f>
        <v>4448963.76</v>
      </c>
      <c r="AI5298" s="20">
        <f>12*(J5298*'Programas e Observações'!$D$8+K5298*'Programas e Observações'!$D$9+L5298*('Programas e Observações'!$D$8+'Programas e Observações'!$D$9)+M5298*'Programas e Observações'!$D$10)</f>
        <v>7465490.52</v>
      </c>
      <c r="AJ5298" s="13" t="s">
        <v>19726</v>
      </c>
      <c r="AK5298" s="13" t="s">
        <v>14220</v>
      </c>
    </row>
    <row r="5299" ht="15.75" customHeight="1">
      <c r="A5299" s="13" t="s">
        <v>19727</v>
      </c>
      <c r="B5299" s="13" t="s">
        <v>19728</v>
      </c>
      <c r="C5299" s="13" t="s">
        <v>19729</v>
      </c>
      <c r="D5299" s="13" t="s">
        <v>19355</v>
      </c>
      <c r="E5299" s="13" t="s">
        <v>19383</v>
      </c>
      <c r="F5299" s="13" t="s">
        <v>781</v>
      </c>
      <c r="G5299" s="14">
        <v>15041.0</v>
      </c>
      <c r="H5299" s="16" t="b">
        <f>G5299&lt;'Programas e Observações'!$C$11</f>
        <v>1</v>
      </c>
      <c r="I5299" s="14">
        <v>0.0</v>
      </c>
      <c r="J5299" s="14">
        <v>0.0</v>
      </c>
      <c r="K5299" s="14">
        <v>0.0</v>
      </c>
      <c r="L5299" s="14">
        <v>0.0</v>
      </c>
      <c r="M5299" s="14">
        <v>0.0</v>
      </c>
      <c r="N5299" s="14">
        <v>70.0</v>
      </c>
      <c r="O5299" s="14">
        <v>10.0</v>
      </c>
      <c r="P5299" s="14">
        <v>1.0</v>
      </c>
      <c r="Q5299" s="14"/>
      <c r="R5299" s="17">
        <f t="shared" si="1"/>
        <v>0</v>
      </c>
      <c r="S5299" s="17">
        <f t="shared" si="2"/>
        <v>0</v>
      </c>
      <c r="T5299" s="17">
        <f t="shared" si="3"/>
        <v>0</v>
      </c>
      <c r="U5299" s="17">
        <f t="shared" si="4"/>
        <v>0</v>
      </c>
      <c r="V5299" s="17">
        <f t="shared" si="5"/>
        <v>0</v>
      </c>
      <c r="W5299" s="17">
        <f t="shared" si="6"/>
        <v>4.653945881</v>
      </c>
      <c r="X5299" s="17">
        <f t="shared" si="7"/>
        <v>0.6648494116</v>
      </c>
      <c r="Y5299" s="14">
        <f t="shared" si="8"/>
        <v>330</v>
      </c>
      <c r="Z5299" s="14">
        <f t="shared" si="9"/>
        <v>183</v>
      </c>
      <c r="AA5299" s="14">
        <f t="shared" si="10"/>
        <v>33</v>
      </c>
      <c r="AB5299" s="14">
        <f t="shared" si="11"/>
        <v>44</v>
      </c>
      <c r="AC5299" s="14">
        <f t="shared" si="12"/>
        <v>19</v>
      </c>
      <c r="AD5299" s="14">
        <f t="shared" si="13"/>
        <v>484</v>
      </c>
      <c r="AE5299" s="14">
        <f t="shared" si="14"/>
        <v>82</v>
      </c>
      <c r="AF5299" s="14">
        <f t="shared" si="15"/>
        <v>2</v>
      </c>
      <c r="AG5299" s="17">
        <f t="shared" si="16"/>
        <v>3.791578101</v>
      </c>
      <c r="AH5299" s="20">
        <f>12*(J5299*'Programas e Observações'!$C$8+K5299*'Programas e Observações'!$C$9+L5299*('Programas e Observações'!$C$8+'Programas e Observações'!$C$9)+M5299*'Programas e Observações'!$C$10)</f>
        <v>0</v>
      </c>
      <c r="AI5299" s="20">
        <f>12*(J5299*'Programas e Observações'!$D$8+K5299*'Programas e Observações'!$D$9+L5299*('Programas e Observações'!$D$8+'Programas e Observações'!$D$9)+M5299*'Programas e Observações'!$D$10)</f>
        <v>0</v>
      </c>
      <c r="AJ5299" s="13" t="s">
        <v>342</v>
      </c>
      <c r="AK5299" s="13" t="s">
        <v>343</v>
      </c>
    </row>
    <row r="5300" ht="15.75" customHeight="1">
      <c r="A5300" s="13" t="s">
        <v>19730</v>
      </c>
      <c r="B5300" s="13" t="s">
        <v>19731</v>
      </c>
      <c r="C5300" s="13" t="s">
        <v>19732</v>
      </c>
      <c r="D5300" s="13" t="s">
        <v>19355</v>
      </c>
      <c r="E5300" s="13" t="s">
        <v>19453</v>
      </c>
      <c r="F5300" s="13" t="s">
        <v>19454</v>
      </c>
      <c r="G5300" s="14">
        <v>2904.0</v>
      </c>
      <c r="H5300" s="16" t="b">
        <f>G5300&lt;'Programas e Observações'!$C$11</f>
        <v>1</v>
      </c>
      <c r="I5300" s="14">
        <v>0.0</v>
      </c>
      <c r="J5300" s="14">
        <v>0.0</v>
      </c>
      <c r="K5300" s="14">
        <v>0.0</v>
      </c>
      <c r="L5300" s="14">
        <v>0.0</v>
      </c>
      <c r="M5300" s="14">
        <v>0.0</v>
      </c>
      <c r="N5300" s="14">
        <v>14.0</v>
      </c>
      <c r="O5300" s="14">
        <v>1.0</v>
      </c>
      <c r="P5300" s="14">
        <v>0.0</v>
      </c>
      <c r="Q5300" s="14"/>
      <c r="R5300" s="17">
        <f t="shared" si="1"/>
        <v>0</v>
      </c>
      <c r="S5300" s="17">
        <f t="shared" si="2"/>
        <v>0</v>
      </c>
      <c r="T5300" s="17">
        <f t="shared" si="3"/>
        <v>0</v>
      </c>
      <c r="U5300" s="17">
        <f t="shared" si="4"/>
        <v>0</v>
      </c>
      <c r="V5300" s="17">
        <f t="shared" si="5"/>
        <v>0</v>
      </c>
      <c r="W5300" s="17">
        <f t="shared" si="6"/>
        <v>4.820936639</v>
      </c>
      <c r="X5300" s="17">
        <f t="shared" si="7"/>
        <v>0.3443526171</v>
      </c>
      <c r="Y5300" s="14">
        <f t="shared" si="8"/>
        <v>194</v>
      </c>
      <c r="Z5300" s="14">
        <f t="shared" si="9"/>
        <v>107</v>
      </c>
      <c r="AA5300" s="14">
        <f t="shared" si="10"/>
        <v>11</v>
      </c>
      <c r="AB5300" s="14">
        <f t="shared" si="11"/>
        <v>24</v>
      </c>
      <c r="AC5300" s="14">
        <f t="shared" si="12"/>
        <v>6</v>
      </c>
      <c r="AD5300" s="14">
        <f t="shared" si="13"/>
        <v>313</v>
      </c>
      <c r="AE5300" s="14">
        <f t="shared" si="14"/>
        <v>35</v>
      </c>
      <c r="AF5300" s="14">
        <f t="shared" si="15"/>
        <v>1</v>
      </c>
      <c r="AG5300" s="17">
        <f t="shared" si="16"/>
        <v>2.105925902</v>
      </c>
      <c r="AH5300" s="20">
        <f>12*(J5300*'Programas e Observações'!$C$8+K5300*'Programas e Observações'!$C$9+L5300*('Programas e Observações'!$C$8+'Programas e Observações'!$C$9)+M5300*'Programas e Observações'!$C$10)</f>
        <v>0</v>
      </c>
      <c r="AI5300" s="20">
        <f>12*(J5300*'Programas e Observações'!$D$8+K5300*'Programas e Observações'!$D$9+L5300*('Programas e Observações'!$D$8+'Programas e Observações'!$D$9)+M5300*'Programas e Observações'!$D$10)</f>
        <v>0</v>
      </c>
      <c r="AJ5300" s="13" t="s">
        <v>342</v>
      </c>
      <c r="AK5300" s="13" t="s">
        <v>343</v>
      </c>
    </row>
    <row r="5301" ht="15.75" customHeight="1">
      <c r="A5301" s="13" t="s">
        <v>19733</v>
      </c>
      <c r="B5301" s="13" t="s">
        <v>19734</v>
      </c>
      <c r="C5301" s="13" t="s">
        <v>19735</v>
      </c>
      <c r="D5301" s="13" t="s">
        <v>19355</v>
      </c>
      <c r="E5301" s="13" t="s">
        <v>19401</v>
      </c>
      <c r="F5301" s="13" t="s">
        <v>19402</v>
      </c>
      <c r="G5301" s="14">
        <v>3657.0</v>
      </c>
      <c r="H5301" s="16" t="b">
        <f>G5301&lt;'Programas e Observações'!$C$11</f>
        <v>1</v>
      </c>
      <c r="I5301" s="14">
        <v>0.0</v>
      </c>
      <c r="J5301" s="14">
        <v>0.0</v>
      </c>
      <c r="K5301" s="14">
        <v>0.0</v>
      </c>
      <c r="L5301" s="14">
        <v>0.0</v>
      </c>
      <c r="M5301" s="14">
        <v>0.0</v>
      </c>
      <c r="N5301" s="14">
        <v>42.0</v>
      </c>
      <c r="O5301" s="14">
        <v>1.0</v>
      </c>
      <c r="P5301" s="14">
        <v>0.0</v>
      </c>
      <c r="Q5301" s="14"/>
      <c r="R5301" s="17">
        <f t="shared" si="1"/>
        <v>0</v>
      </c>
      <c r="S5301" s="17">
        <f t="shared" si="2"/>
        <v>0</v>
      </c>
      <c r="T5301" s="17">
        <f t="shared" si="3"/>
        <v>0</v>
      </c>
      <c r="U5301" s="17">
        <f t="shared" si="4"/>
        <v>0</v>
      </c>
      <c r="V5301" s="17">
        <f t="shared" si="5"/>
        <v>0</v>
      </c>
      <c r="W5301" s="17">
        <f t="shared" si="6"/>
        <v>11.48482363</v>
      </c>
      <c r="X5301" s="17">
        <f t="shared" si="7"/>
        <v>0.2734481816</v>
      </c>
      <c r="Y5301" s="14">
        <f t="shared" si="8"/>
        <v>4016</v>
      </c>
      <c r="Z5301" s="14">
        <f t="shared" si="9"/>
        <v>2618</v>
      </c>
      <c r="AA5301" s="14">
        <f t="shared" si="10"/>
        <v>170</v>
      </c>
      <c r="AB5301" s="14">
        <f t="shared" si="11"/>
        <v>587</v>
      </c>
      <c r="AC5301" s="14">
        <f t="shared" si="12"/>
        <v>232</v>
      </c>
      <c r="AD5301" s="14">
        <f t="shared" si="13"/>
        <v>2722</v>
      </c>
      <c r="AE5301" s="14">
        <f t="shared" si="14"/>
        <v>109</v>
      </c>
      <c r="AF5301" s="14">
        <f t="shared" si="15"/>
        <v>2</v>
      </c>
      <c r="AG5301" s="17">
        <f t="shared" si="16"/>
        <v>21.49697297</v>
      </c>
      <c r="AH5301" s="20">
        <f>12*(J5301*'Programas e Observações'!$C$8+K5301*'Programas e Observações'!$C$9+L5301*('Programas e Observações'!$C$8+'Programas e Observações'!$C$9)+M5301*'Programas e Observações'!$C$10)</f>
        <v>0</v>
      </c>
      <c r="AI5301" s="20">
        <f>12*(J5301*'Programas e Observações'!$D$8+K5301*'Programas e Observações'!$D$9+L5301*('Programas e Observações'!$D$8+'Programas e Observações'!$D$9)+M5301*'Programas e Observações'!$D$10)</f>
        <v>0</v>
      </c>
      <c r="AJ5301" s="13" t="s">
        <v>342</v>
      </c>
      <c r="AK5301" s="13" t="s">
        <v>343</v>
      </c>
    </row>
    <row r="5302" ht="15.75" customHeight="1">
      <c r="A5302" s="13" t="s">
        <v>19736</v>
      </c>
      <c r="B5302" s="13" t="s">
        <v>19737</v>
      </c>
      <c r="C5302" s="13" t="s">
        <v>19738</v>
      </c>
      <c r="D5302" s="13" t="s">
        <v>19355</v>
      </c>
      <c r="E5302" s="13" t="s">
        <v>19425</v>
      </c>
      <c r="F5302" s="13" t="s">
        <v>19426</v>
      </c>
      <c r="G5302" s="14">
        <v>3536.0</v>
      </c>
      <c r="H5302" s="16" t="b">
        <f>G5302&lt;'Programas e Observações'!$C$11</f>
        <v>1</v>
      </c>
      <c r="I5302" s="14">
        <v>0.0</v>
      </c>
      <c r="J5302" s="14">
        <v>0.0</v>
      </c>
      <c r="K5302" s="14">
        <v>0.0</v>
      </c>
      <c r="L5302" s="14">
        <v>0.0</v>
      </c>
      <c r="M5302" s="14">
        <v>0.0</v>
      </c>
      <c r="N5302" s="14">
        <v>25.0</v>
      </c>
      <c r="O5302" s="14">
        <v>3.0</v>
      </c>
      <c r="P5302" s="14">
        <v>0.0</v>
      </c>
      <c r="Q5302" s="14"/>
      <c r="R5302" s="17">
        <f t="shared" si="1"/>
        <v>0</v>
      </c>
      <c r="S5302" s="17">
        <f t="shared" si="2"/>
        <v>0</v>
      </c>
      <c r="T5302" s="17">
        <f t="shared" si="3"/>
        <v>0</v>
      </c>
      <c r="U5302" s="17">
        <f t="shared" si="4"/>
        <v>0</v>
      </c>
      <c r="V5302" s="17">
        <f t="shared" si="5"/>
        <v>0</v>
      </c>
      <c r="W5302" s="17">
        <f t="shared" si="6"/>
        <v>7.070135747</v>
      </c>
      <c r="X5302" s="17">
        <f t="shared" si="7"/>
        <v>0.8484162896</v>
      </c>
      <c r="Y5302" s="14">
        <f t="shared" si="8"/>
        <v>2180</v>
      </c>
      <c r="Z5302" s="14">
        <f t="shared" si="9"/>
        <v>1115</v>
      </c>
      <c r="AA5302" s="14">
        <f t="shared" si="10"/>
        <v>106</v>
      </c>
      <c r="AB5302" s="14">
        <f t="shared" si="11"/>
        <v>129</v>
      </c>
      <c r="AC5302" s="14">
        <f t="shared" si="12"/>
        <v>150</v>
      </c>
      <c r="AD5302" s="14">
        <f t="shared" si="13"/>
        <v>5191</v>
      </c>
      <c r="AE5302" s="14">
        <f t="shared" si="14"/>
        <v>712</v>
      </c>
      <c r="AF5302" s="14">
        <f t="shared" si="15"/>
        <v>4</v>
      </c>
      <c r="AG5302" s="17">
        <f t="shared" si="16"/>
        <v>3.63515697</v>
      </c>
      <c r="AH5302" s="20">
        <f>12*(J5302*'Programas e Observações'!$C$8+K5302*'Programas e Observações'!$C$9+L5302*('Programas e Observações'!$C$8+'Programas e Observações'!$C$9)+M5302*'Programas e Observações'!$C$10)</f>
        <v>0</v>
      </c>
      <c r="AI5302" s="20">
        <f>12*(J5302*'Programas e Observações'!$D$8+K5302*'Programas e Observações'!$D$9+L5302*('Programas e Observações'!$D$8+'Programas e Observações'!$D$9)+M5302*'Programas e Observações'!$D$10)</f>
        <v>0</v>
      </c>
      <c r="AJ5302" s="13" t="s">
        <v>342</v>
      </c>
      <c r="AK5302" s="13" t="s">
        <v>343</v>
      </c>
    </row>
    <row r="5303" ht="15.75" customHeight="1">
      <c r="A5303" s="13" t="s">
        <v>19739</v>
      </c>
      <c r="B5303" s="13" t="s">
        <v>19740</v>
      </c>
      <c r="C5303" s="13" t="s">
        <v>6500</v>
      </c>
      <c r="D5303" s="13" t="s">
        <v>19355</v>
      </c>
      <c r="E5303" s="13" t="s">
        <v>19453</v>
      </c>
      <c r="F5303" s="13" t="s">
        <v>19454</v>
      </c>
      <c r="G5303" s="14">
        <v>7737.0</v>
      </c>
      <c r="H5303" s="16" t="b">
        <f>G5303&lt;'Programas e Observações'!$C$11</f>
        <v>1</v>
      </c>
      <c r="I5303" s="14">
        <v>0.0</v>
      </c>
      <c r="J5303" s="14">
        <v>0.0</v>
      </c>
      <c r="K5303" s="14">
        <v>0.0</v>
      </c>
      <c r="L5303" s="14">
        <v>0.0</v>
      </c>
      <c r="M5303" s="14">
        <v>0.0</v>
      </c>
      <c r="N5303" s="14">
        <v>13.0</v>
      </c>
      <c r="O5303" s="14">
        <v>0.0</v>
      </c>
      <c r="P5303" s="14">
        <v>0.0</v>
      </c>
      <c r="Q5303" s="14"/>
      <c r="R5303" s="17">
        <f t="shared" si="1"/>
        <v>0</v>
      </c>
      <c r="S5303" s="17">
        <f t="shared" si="2"/>
        <v>0</v>
      </c>
      <c r="T5303" s="17">
        <f t="shared" si="3"/>
        <v>0</v>
      </c>
      <c r="U5303" s="17">
        <f t="shared" si="4"/>
        <v>0</v>
      </c>
      <c r="V5303" s="17">
        <f t="shared" si="5"/>
        <v>0</v>
      </c>
      <c r="W5303" s="17">
        <f t="shared" si="6"/>
        <v>1.680237818</v>
      </c>
      <c r="X5303" s="17">
        <f t="shared" si="7"/>
        <v>0</v>
      </c>
      <c r="Y5303" s="14">
        <f t="shared" si="8"/>
        <v>194</v>
      </c>
      <c r="Z5303" s="14">
        <f t="shared" si="9"/>
        <v>107</v>
      </c>
      <c r="AA5303" s="14">
        <f t="shared" si="10"/>
        <v>11</v>
      </c>
      <c r="AB5303" s="14">
        <f t="shared" si="11"/>
        <v>24</v>
      </c>
      <c r="AC5303" s="14">
        <f t="shared" si="12"/>
        <v>6</v>
      </c>
      <c r="AD5303" s="14">
        <f t="shared" si="13"/>
        <v>313</v>
      </c>
      <c r="AE5303" s="14">
        <f t="shared" si="14"/>
        <v>35</v>
      </c>
      <c r="AF5303" s="14">
        <f t="shared" si="15"/>
        <v>1</v>
      </c>
      <c r="AG5303" s="17">
        <f t="shared" si="16"/>
        <v>2.105925902</v>
      </c>
      <c r="AH5303" s="20">
        <f>12*(J5303*'Programas e Observações'!$C$8+K5303*'Programas e Observações'!$C$9+L5303*('Programas e Observações'!$C$8+'Programas e Observações'!$C$9)+M5303*'Programas e Observações'!$C$10)</f>
        <v>0</v>
      </c>
      <c r="AI5303" s="20">
        <f>12*(J5303*'Programas e Observações'!$D$8+K5303*'Programas e Observações'!$D$9+L5303*('Programas e Observações'!$D$8+'Programas e Observações'!$D$9)+M5303*'Programas e Observações'!$D$10)</f>
        <v>0</v>
      </c>
      <c r="AJ5303" s="13" t="s">
        <v>342</v>
      </c>
      <c r="AK5303" s="13" t="s">
        <v>343</v>
      </c>
    </row>
    <row r="5304" ht="15.75" customHeight="1">
      <c r="A5304" s="13" t="s">
        <v>19741</v>
      </c>
      <c r="B5304" s="13" t="s">
        <v>19742</v>
      </c>
      <c r="C5304" s="13" t="s">
        <v>19743</v>
      </c>
      <c r="D5304" s="13" t="s">
        <v>19355</v>
      </c>
      <c r="E5304" s="13" t="s">
        <v>19370</v>
      </c>
      <c r="F5304" s="13" t="s">
        <v>19371</v>
      </c>
      <c r="G5304" s="14">
        <v>4244.0</v>
      </c>
      <c r="H5304" s="16" t="b">
        <f>G5304&lt;'Programas e Observações'!$C$11</f>
        <v>1</v>
      </c>
      <c r="I5304" s="14">
        <v>0.0</v>
      </c>
      <c r="J5304" s="14">
        <v>0.0</v>
      </c>
      <c r="K5304" s="14">
        <v>0.0</v>
      </c>
      <c r="L5304" s="14">
        <v>0.0</v>
      </c>
      <c r="M5304" s="14">
        <v>0.0</v>
      </c>
      <c r="N5304" s="14">
        <v>33.0</v>
      </c>
      <c r="O5304" s="14">
        <v>5.0</v>
      </c>
      <c r="P5304" s="14">
        <v>0.0</v>
      </c>
      <c r="Q5304" s="14"/>
      <c r="R5304" s="17">
        <f t="shared" si="1"/>
        <v>0</v>
      </c>
      <c r="S5304" s="17">
        <f t="shared" si="2"/>
        <v>0</v>
      </c>
      <c r="T5304" s="17">
        <f t="shared" si="3"/>
        <v>0</v>
      </c>
      <c r="U5304" s="17">
        <f t="shared" si="4"/>
        <v>0</v>
      </c>
      <c r="V5304" s="17">
        <f t="shared" si="5"/>
        <v>0</v>
      </c>
      <c r="W5304" s="17">
        <f t="shared" si="6"/>
        <v>7.775683318</v>
      </c>
      <c r="X5304" s="17">
        <f t="shared" si="7"/>
        <v>1.178133836</v>
      </c>
      <c r="Y5304" s="14">
        <f t="shared" si="8"/>
        <v>18814</v>
      </c>
      <c r="Z5304" s="14">
        <f t="shared" si="9"/>
        <v>8406</v>
      </c>
      <c r="AA5304" s="14">
        <f t="shared" si="10"/>
        <v>2163</v>
      </c>
      <c r="AB5304" s="14">
        <f t="shared" si="11"/>
        <v>5065</v>
      </c>
      <c r="AC5304" s="14">
        <f t="shared" si="12"/>
        <v>910</v>
      </c>
      <c r="AD5304" s="14">
        <f t="shared" si="13"/>
        <v>5991</v>
      </c>
      <c r="AE5304" s="14">
        <f t="shared" si="14"/>
        <v>1175</v>
      </c>
      <c r="AF5304" s="14">
        <f t="shared" si="15"/>
        <v>40</v>
      </c>
      <c r="AG5304" s="17">
        <f t="shared" si="16"/>
        <v>30.71342517</v>
      </c>
      <c r="AH5304" s="20">
        <f>12*(J5304*'Programas e Observações'!$C$8+K5304*'Programas e Observações'!$C$9+L5304*('Programas e Observações'!$C$8+'Programas e Observações'!$C$9)+M5304*'Programas e Observações'!$C$10)</f>
        <v>0</v>
      </c>
      <c r="AI5304" s="20">
        <f>12*(J5304*'Programas e Observações'!$D$8+K5304*'Programas e Observações'!$D$9+L5304*('Programas e Observações'!$D$8+'Programas e Observações'!$D$9)+M5304*'Programas e Observações'!$D$10)</f>
        <v>0</v>
      </c>
      <c r="AJ5304" s="13" t="s">
        <v>342</v>
      </c>
      <c r="AK5304" s="13" t="s">
        <v>343</v>
      </c>
    </row>
    <row r="5305" ht="15.75" customHeight="1">
      <c r="A5305" s="13" t="s">
        <v>19744</v>
      </c>
      <c r="B5305" s="13" t="s">
        <v>19745</v>
      </c>
      <c r="C5305" s="13" t="s">
        <v>19746</v>
      </c>
      <c r="D5305" s="13" t="s">
        <v>19355</v>
      </c>
      <c r="E5305" s="13" t="s">
        <v>19356</v>
      </c>
      <c r="F5305" s="13" t="s">
        <v>19357</v>
      </c>
      <c r="G5305" s="14">
        <v>16839.0</v>
      </c>
      <c r="H5305" s="16" t="b">
        <f>G5305&lt;'Programas e Observações'!$C$11</f>
        <v>1</v>
      </c>
      <c r="I5305" s="14">
        <v>266.0</v>
      </c>
      <c r="J5305" s="14">
        <v>145.0</v>
      </c>
      <c r="K5305" s="14">
        <v>19.0</v>
      </c>
      <c r="L5305" s="14">
        <v>78.0</v>
      </c>
      <c r="M5305" s="14">
        <v>12.0</v>
      </c>
      <c r="N5305" s="14">
        <v>103.0</v>
      </c>
      <c r="O5305" s="14">
        <v>20.0</v>
      </c>
      <c r="P5305" s="14">
        <v>3.0</v>
      </c>
      <c r="Q5305" s="14"/>
      <c r="R5305" s="17">
        <f t="shared" si="1"/>
        <v>15.79666251</v>
      </c>
      <c r="S5305" s="17">
        <f t="shared" si="2"/>
        <v>8.610962646</v>
      </c>
      <c r="T5305" s="17">
        <f t="shared" si="3"/>
        <v>1.128333036</v>
      </c>
      <c r="U5305" s="17">
        <f t="shared" si="4"/>
        <v>4.632104044</v>
      </c>
      <c r="V5305" s="17">
        <f t="shared" si="5"/>
        <v>0.7126313914</v>
      </c>
      <c r="W5305" s="17">
        <f t="shared" si="6"/>
        <v>6.116752776</v>
      </c>
      <c r="X5305" s="17">
        <f t="shared" si="7"/>
        <v>1.187718986</v>
      </c>
      <c r="Y5305" s="14">
        <f t="shared" si="8"/>
        <v>25280</v>
      </c>
      <c r="Z5305" s="14">
        <f t="shared" si="9"/>
        <v>8240</v>
      </c>
      <c r="AA5305" s="14">
        <f t="shared" si="10"/>
        <v>3882</v>
      </c>
      <c r="AB5305" s="14">
        <f t="shared" si="11"/>
        <v>6392</v>
      </c>
      <c r="AC5305" s="14">
        <f t="shared" si="12"/>
        <v>1136</v>
      </c>
      <c r="AD5305" s="14">
        <f t="shared" si="13"/>
        <v>13299</v>
      </c>
      <c r="AE5305" s="14">
        <f t="shared" si="14"/>
        <v>1764</v>
      </c>
      <c r="AF5305" s="14">
        <f t="shared" si="15"/>
        <v>64</v>
      </c>
      <c r="AG5305" s="17">
        <f t="shared" si="16"/>
        <v>22.64072536</v>
      </c>
      <c r="AH5305" s="20">
        <f>12*(J5305*'Programas e Observações'!$C$8+K5305*'Programas e Observações'!$C$9+L5305*('Programas e Observações'!$C$8+'Programas e Observações'!$C$9)+M5305*'Programas e Observações'!$C$10)</f>
        <v>100026.96</v>
      </c>
      <c r="AI5305" s="20">
        <f>12*(J5305*'Programas e Observações'!$D$8+K5305*'Programas e Observações'!$D$9+L5305*('Programas e Observações'!$D$8+'Programas e Observações'!$D$9)+M5305*'Programas e Observações'!$D$10)</f>
        <v>182493.24</v>
      </c>
      <c r="AJ5305" s="13" t="s">
        <v>413</v>
      </c>
      <c r="AK5305" s="13" t="s">
        <v>1526</v>
      </c>
    </row>
    <row r="5306" ht="15.75" customHeight="1">
      <c r="A5306" s="13" t="s">
        <v>19747</v>
      </c>
      <c r="B5306" s="13" t="s">
        <v>19748</v>
      </c>
      <c r="C5306" s="13" t="s">
        <v>19749</v>
      </c>
      <c r="D5306" s="13" t="s">
        <v>19355</v>
      </c>
      <c r="E5306" s="13" t="s">
        <v>19375</v>
      </c>
      <c r="F5306" s="13" t="s">
        <v>19376</v>
      </c>
      <c r="G5306" s="14">
        <v>14604.0</v>
      </c>
      <c r="H5306" s="16" t="b">
        <f>G5306&lt;'Programas e Observações'!$C$11</f>
        <v>1</v>
      </c>
      <c r="I5306" s="14">
        <v>0.0</v>
      </c>
      <c r="J5306" s="14">
        <v>0.0</v>
      </c>
      <c r="K5306" s="14">
        <v>0.0</v>
      </c>
      <c r="L5306" s="14">
        <v>0.0</v>
      </c>
      <c r="M5306" s="14">
        <v>0.0</v>
      </c>
      <c r="N5306" s="14">
        <v>60.0</v>
      </c>
      <c r="O5306" s="14">
        <v>6.0</v>
      </c>
      <c r="P5306" s="14">
        <v>0.0</v>
      </c>
      <c r="Q5306" s="14"/>
      <c r="R5306" s="17">
        <f t="shared" si="1"/>
        <v>0</v>
      </c>
      <c r="S5306" s="17">
        <f t="shared" si="2"/>
        <v>0</v>
      </c>
      <c r="T5306" s="17">
        <f t="shared" si="3"/>
        <v>0</v>
      </c>
      <c r="U5306" s="17">
        <f t="shared" si="4"/>
        <v>0</v>
      </c>
      <c r="V5306" s="17">
        <f t="shared" si="5"/>
        <v>0</v>
      </c>
      <c r="W5306" s="17">
        <f t="shared" si="6"/>
        <v>4.108463435</v>
      </c>
      <c r="X5306" s="17">
        <f t="shared" si="7"/>
        <v>0.4108463435</v>
      </c>
      <c r="Y5306" s="14">
        <f t="shared" si="8"/>
        <v>417</v>
      </c>
      <c r="Z5306" s="14">
        <f t="shared" si="9"/>
        <v>206</v>
      </c>
      <c r="AA5306" s="14">
        <f t="shared" si="10"/>
        <v>22</v>
      </c>
      <c r="AB5306" s="14">
        <f t="shared" si="11"/>
        <v>149</v>
      </c>
      <c r="AC5306" s="14">
        <f t="shared" si="12"/>
        <v>26</v>
      </c>
      <c r="AD5306" s="14">
        <f t="shared" si="13"/>
        <v>200</v>
      </c>
      <c r="AE5306" s="14">
        <f t="shared" si="14"/>
        <v>11</v>
      </c>
      <c r="AF5306" s="14">
        <f t="shared" si="15"/>
        <v>0</v>
      </c>
      <c r="AG5306" s="17">
        <f t="shared" si="16"/>
        <v>15.37497235</v>
      </c>
      <c r="AH5306" s="20">
        <f>12*(J5306*'Programas e Observações'!$C$8+K5306*'Programas e Observações'!$C$9+L5306*('Programas e Observações'!$C$8+'Programas e Observações'!$C$9)+M5306*'Programas e Observações'!$C$10)</f>
        <v>0</v>
      </c>
      <c r="AI5306" s="20">
        <f>12*(J5306*'Programas e Observações'!$D$8+K5306*'Programas e Observações'!$D$9+L5306*('Programas e Observações'!$D$8+'Programas e Observações'!$D$9)+M5306*'Programas e Observações'!$D$10)</f>
        <v>0</v>
      </c>
      <c r="AJ5306" s="13" t="s">
        <v>342</v>
      </c>
      <c r="AK5306" s="13" t="s">
        <v>343</v>
      </c>
    </row>
    <row r="5307" ht="15.75" customHeight="1">
      <c r="A5307" s="13" t="s">
        <v>19750</v>
      </c>
      <c r="B5307" s="13" t="s">
        <v>19751</v>
      </c>
      <c r="C5307" s="13" t="s">
        <v>19752</v>
      </c>
      <c r="D5307" s="13" t="s">
        <v>19355</v>
      </c>
      <c r="E5307" s="13" t="s">
        <v>19406</v>
      </c>
      <c r="F5307" s="13" t="s">
        <v>19407</v>
      </c>
      <c r="G5307" s="14">
        <v>32514.0</v>
      </c>
      <c r="H5307" s="16" t="b">
        <f>G5307&lt;'Programas e Observações'!$C$11</f>
        <v>0</v>
      </c>
      <c r="I5307" s="14">
        <v>46.0</v>
      </c>
      <c r="J5307" s="14">
        <v>3.0</v>
      </c>
      <c r="K5307" s="14">
        <v>5.0</v>
      </c>
      <c r="L5307" s="14">
        <v>1.0</v>
      </c>
      <c r="M5307" s="14">
        <v>0.0</v>
      </c>
      <c r="N5307" s="14">
        <v>281.0</v>
      </c>
      <c r="O5307" s="14">
        <v>16.0</v>
      </c>
      <c r="P5307" s="14">
        <v>1.0</v>
      </c>
      <c r="Q5307" s="14"/>
      <c r="R5307" s="17">
        <f t="shared" si="1"/>
        <v>1.414775174</v>
      </c>
      <c r="S5307" s="17">
        <f t="shared" si="2"/>
        <v>0.09226794612</v>
      </c>
      <c r="T5307" s="17">
        <f t="shared" si="3"/>
        <v>0.1537799102</v>
      </c>
      <c r="U5307" s="17">
        <f t="shared" si="4"/>
        <v>0.03075598204</v>
      </c>
      <c r="V5307" s="17">
        <f t="shared" si="5"/>
        <v>0</v>
      </c>
      <c r="W5307" s="17">
        <f t="shared" si="6"/>
        <v>8.642430953</v>
      </c>
      <c r="X5307" s="17">
        <f t="shared" si="7"/>
        <v>0.4920957126</v>
      </c>
      <c r="Y5307" s="14">
        <f t="shared" si="8"/>
        <v>2279</v>
      </c>
      <c r="Z5307" s="14">
        <f t="shared" si="9"/>
        <v>1148</v>
      </c>
      <c r="AA5307" s="14">
        <f t="shared" si="10"/>
        <v>229</v>
      </c>
      <c r="AB5307" s="14">
        <f t="shared" si="11"/>
        <v>475</v>
      </c>
      <c r="AC5307" s="14">
        <f t="shared" si="12"/>
        <v>136</v>
      </c>
      <c r="AD5307" s="14">
        <f t="shared" si="13"/>
        <v>2283</v>
      </c>
      <c r="AE5307" s="14">
        <f t="shared" si="14"/>
        <v>224</v>
      </c>
      <c r="AF5307" s="14">
        <f t="shared" si="15"/>
        <v>6</v>
      </c>
      <c r="AG5307" s="17">
        <f t="shared" si="16"/>
        <v>8.403981105</v>
      </c>
      <c r="AH5307" s="20">
        <f>12*(J5307*'Programas e Observações'!$C$8+K5307*'Programas e Observações'!$C$9+L5307*('Programas e Observações'!$C$8+'Programas e Observações'!$C$9)+M5307*'Programas e Observações'!$C$10)</f>
        <v>3850.8</v>
      </c>
      <c r="AI5307" s="20">
        <f>12*(J5307*'Programas e Observações'!$D$8+K5307*'Programas e Observações'!$D$9+L5307*('Programas e Observações'!$D$8+'Programas e Observações'!$D$9)+M5307*'Programas e Observações'!$D$10)</f>
        <v>5418.96</v>
      </c>
      <c r="AJ5307" s="13" t="s">
        <v>1553</v>
      </c>
      <c r="AK5307" s="13" t="s">
        <v>551</v>
      </c>
    </row>
    <row r="5308" ht="15.75" customHeight="1">
      <c r="A5308" s="13" t="s">
        <v>19753</v>
      </c>
      <c r="B5308" s="13" t="s">
        <v>19754</v>
      </c>
      <c r="C5308" s="13" t="s">
        <v>19755</v>
      </c>
      <c r="D5308" s="13" t="s">
        <v>19355</v>
      </c>
      <c r="E5308" s="13" t="s">
        <v>19375</v>
      </c>
      <c r="F5308" s="13" t="s">
        <v>19376</v>
      </c>
      <c r="G5308" s="14">
        <v>1941.0</v>
      </c>
      <c r="H5308" s="16" t="b">
        <f>G5308&lt;'Programas e Observações'!$C$11</f>
        <v>1</v>
      </c>
      <c r="I5308" s="14">
        <v>0.0</v>
      </c>
      <c r="J5308" s="14">
        <v>0.0</v>
      </c>
      <c r="K5308" s="14">
        <v>0.0</v>
      </c>
      <c r="L5308" s="14">
        <v>0.0</v>
      </c>
      <c r="M5308" s="14">
        <v>0.0</v>
      </c>
      <c r="N5308" s="14">
        <v>2.0</v>
      </c>
      <c r="O5308" s="14">
        <v>2.0</v>
      </c>
      <c r="P5308" s="14">
        <v>0.0</v>
      </c>
      <c r="Q5308" s="14"/>
      <c r="R5308" s="17">
        <f t="shared" si="1"/>
        <v>0</v>
      </c>
      <c r="S5308" s="17">
        <f t="shared" si="2"/>
        <v>0</v>
      </c>
      <c r="T5308" s="17">
        <f t="shared" si="3"/>
        <v>0</v>
      </c>
      <c r="U5308" s="17">
        <f t="shared" si="4"/>
        <v>0</v>
      </c>
      <c r="V5308" s="17">
        <f t="shared" si="5"/>
        <v>0</v>
      </c>
      <c r="W5308" s="17">
        <f t="shared" si="6"/>
        <v>1.030396703</v>
      </c>
      <c r="X5308" s="17">
        <f t="shared" si="7"/>
        <v>1.030396703</v>
      </c>
      <c r="Y5308" s="14">
        <f t="shared" si="8"/>
        <v>417</v>
      </c>
      <c r="Z5308" s="14">
        <f t="shared" si="9"/>
        <v>206</v>
      </c>
      <c r="AA5308" s="14">
        <f t="shared" si="10"/>
        <v>22</v>
      </c>
      <c r="AB5308" s="14">
        <f t="shared" si="11"/>
        <v>149</v>
      </c>
      <c r="AC5308" s="14">
        <f t="shared" si="12"/>
        <v>26</v>
      </c>
      <c r="AD5308" s="14">
        <f t="shared" si="13"/>
        <v>200</v>
      </c>
      <c r="AE5308" s="14">
        <f t="shared" si="14"/>
        <v>11</v>
      </c>
      <c r="AF5308" s="14">
        <f t="shared" si="15"/>
        <v>0</v>
      </c>
      <c r="AG5308" s="17">
        <f t="shared" si="16"/>
        <v>15.37497235</v>
      </c>
      <c r="AH5308" s="20">
        <f>12*(J5308*'Programas e Observações'!$C$8+K5308*'Programas e Observações'!$C$9+L5308*('Programas e Observações'!$C$8+'Programas e Observações'!$C$9)+M5308*'Programas e Observações'!$C$10)</f>
        <v>0</v>
      </c>
      <c r="AI5308" s="20">
        <f>12*(J5308*'Programas e Observações'!$D$8+K5308*'Programas e Observações'!$D$9+L5308*('Programas e Observações'!$D$8+'Programas e Observações'!$D$9)+M5308*'Programas e Observações'!$D$10)</f>
        <v>0</v>
      </c>
      <c r="AJ5308" s="13" t="s">
        <v>342</v>
      </c>
      <c r="AK5308" s="13" t="s">
        <v>343</v>
      </c>
    </row>
    <row r="5309" ht="15.75" customHeight="1">
      <c r="A5309" s="13" t="s">
        <v>19756</v>
      </c>
      <c r="B5309" s="13" t="s">
        <v>19757</v>
      </c>
      <c r="C5309" s="13" t="s">
        <v>19758</v>
      </c>
      <c r="D5309" s="13" t="s">
        <v>19355</v>
      </c>
      <c r="E5309" s="13" t="s">
        <v>19425</v>
      </c>
      <c r="F5309" s="13" t="s">
        <v>19426</v>
      </c>
      <c r="G5309" s="14">
        <v>223780.0</v>
      </c>
      <c r="H5309" s="16" t="b">
        <f>G5309&lt;'Programas e Observações'!$C$11</f>
        <v>0</v>
      </c>
      <c r="I5309" s="14">
        <v>1463.0</v>
      </c>
      <c r="J5309" s="14">
        <v>570.0</v>
      </c>
      <c r="K5309" s="14">
        <v>86.0</v>
      </c>
      <c r="L5309" s="14">
        <v>112.0</v>
      </c>
      <c r="M5309" s="14">
        <v>114.0</v>
      </c>
      <c r="N5309" s="14">
        <v>2175.0</v>
      </c>
      <c r="O5309" s="14">
        <v>379.0</v>
      </c>
      <c r="P5309" s="14">
        <v>2.0</v>
      </c>
      <c r="Q5309" s="14">
        <v>699.0</v>
      </c>
      <c r="R5309" s="17">
        <f t="shared" si="1"/>
        <v>6.537670927</v>
      </c>
      <c r="S5309" s="17">
        <f t="shared" si="2"/>
        <v>2.547144517</v>
      </c>
      <c r="T5309" s="17">
        <f t="shared" si="3"/>
        <v>0.3843060148</v>
      </c>
      <c r="U5309" s="17">
        <f t="shared" si="4"/>
        <v>0.5004915542</v>
      </c>
      <c r="V5309" s="17">
        <f t="shared" si="5"/>
        <v>0.5094289034</v>
      </c>
      <c r="W5309" s="17">
        <f t="shared" si="6"/>
        <v>9.719367236</v>
      </c>
      <c r="X5309" s="17">
        <f t="shared" si="7"/>
        <v>1.69362767</v>
      </c>
      <c r="Y5309" s="14">
        <f t="shared" si="8"/>
        <v>2180</v>
      </c>
      <c r="Z5309" s="14">
        <f t="shared" si="9"/>
        <v>1115</v>
      </c>
      <c r="AA5309" s="14">
        <f t="shared" si="10"/>
        <v>106</v>
      </c>
      <c r="AB5309" s="14">
        <f t="shared" si="11"/>
        <v>129</v>
      </c>
      <c r="AC5309" s="14">
        <f t="shared" si="12"/>
        <v>150</v>
      </c>
      <c r="AD5309" s="14">
        <f t="shared" si="13"/>
        <v>5191</v>
      </c>
      <c r="AE5309" s="14">
        <f t="shared" si="14"/>
        <v>712</v>
      </c>
      <c r="AF5309" s="14">
        <f t="shared" si="15"/>
        <v>4</v>
      </c>
      <c r="AG5309" s="17">
        <f t="shared" si="16"/>
        <v>3.63515697</v>
      </c>
      <c r="AH5309" s="20">
        <f>12*(J5309*'Programas e Observações'!$C$8+K5309*'Programas e Observações'!$C$9+L5309*('Programas e Observações'!$C$8+'Programas e Observações'!$C$9)+M5309*'Programas e Observações'!$C$10)</f>
        <v>296416.32</v>
      </c>
      <c r="AI5309" s="20">
        <f>12*(J5309*'Programas e Observações'!$D$8+K5309*'Programas e Observações'!$D$9+L5309*('Programas e Observações'!$D$8+'Programas e Observações'!$D$9)+M5309*'Programas e Observações'!$D$10)</f>
        <v>547595.52</v>
      </c>
      <c r="AJ5309" s="13" t="s">
        <v>18362</v>
      </c>
      <c r="AK5309" s="13" t="s">
        <v>3411</v>
      </c>
    </row>
    <row r="5310" ht="15.75" customHeight="1">
      <c r="A5310" s="13" t="s">
        <v>19759</v>
      </c>
      <c r="B5310" s="13" t="s">
        <v>19760</v>
      </c>
      <c r="C5310" s="13" t="s">
        <v>19761</v>
      </c>
      <c r="D5310" s="13" t="s">
        <v>19355</v>
      </c>
      <c r="E5310" s="13" t="s">
        <v>19425</v>
      </c>
      <c r="F5310" s="13" t="s">
        <v>19426</v>
      </c>
      <c r="G5310" s="14">
        <v>124665.0</v>
      </c>
      <c r="H5310" s="16" t="b">
        <f>G5310&lt;'Programas e Observações'!$C$11</f>
        <v>0</v>
      </c>
      <c r="I5310" s="14">
        <v>0.0</v>
      </c>
      <c r="J5310" s="14">
        <v>0.0</v>
      </c>
      <c r="K5310" s="14">
        <v>0.0</v>
      </c>
      <c r="L5310" s="14">
        <v>0.0</v>
      </c>
      <c r="M5310" s="14">
        <v>0.0</v>
      </c>
      <c r="N5310" s="14">
        <v>929.0</v>
      </c>
      <c r="O5310" s="14">
        <v>142.0</v>
      </c>
      <c r="P5310" s="14">
        <v>1.0</v>
      </c>
      <c r="Q5310" s="14">
        <v>451.0</v>
      </c>
      <c r="R5310" s="17">
        <f t="shared" si="1"/>
        <v>0</v>
      </c>
      <c r="S5310" s="17">
        <f t="shared" si="2"/>
        <v>0</v>
      </c>
      <c r="T5310" s="17">
        <f t="shared" si="3"/>
        <v>0</v>
      </c>
      <c r="U5310" s="17">
        <f t="shared" si="4"/>
        <v>0</v>
      </c>
      <c r="V5310" s="17">
        <f t="shared" si="5"/>
        <v>0</v>
      </c>
      <c r="W5310" s="17">
        <f t="shared" si="6"/>
        <v>7.451971283</v>
      </c>
      <c r="X5310" s="17">
        <f t="shared" si="7"/>
        <v>1.139052661</v>
      </c>
      <c r="Y5310" s="14">
        <f t="shared" si="8"/>
        <v>2180</v>
      </c>
      <c r="Z5310" s="14">
        <f t="shared" si="9"/>
        <v>1115</v>
      </c>
      <c r="AA5310" s="14">
        <f t="shared" si="10"/>
        <v>106</v>
      </c>
      <c r="AB5310" s="14">
        <f t="shared" si="11"/>
        <v>129</v>
      </c>
      <c r="AC5310" s="14">
        <f t="shared" si="12"/>
        <v>150</v>
      </c>
      <c r="AD5310" s="14">
        <f t="shared" si="13"/>
        <v>5191</v>
      </c>
      <c r="AE5310" s="14">
        <f t="shared" si="14"/>
        <v>712</v>
      </c>
      <c r="AF5310" s="14">
        <f t="shared" si="15"/>
        <v>4</v>
      </c>
      <c r="AG5310" s="17">
        <f t="shared" si="16"/>
        <v>3.63515697</v>
      </c>
      <c r="AH5310" s="20">
        <f>12*(J5310*'Programas e Observações'!$C$8+K5310*'Programas e Observações'!$C$9+L5310*('Programas e Observações'!$C$8+'Programas e Observações'!$C$9)+M5310*'Programas e Observações'!$C$10)</f>
        <v>0</v>
      </c>
      <c r="AI5310" s="20">
        <f>12*(J5310*'Programas e Observações'!$D$8+K5310*'Programas e Observações'!$D$9+L5310*('Programas e Observações'!$D$8+'Programas e Observações'!$D$9)+M5310*'Programas e Observações'!$D$10)</f>
        <v>0</v>
      </c>
      <c r="AJ5310" s="13" t="s">
        <v>342</v>
      </c>
      <c r="AK5310" s="13" t="s">
        <v>343</v>
      </c>
    </row>
    <row r="5311" ht="15.75" customHeight="1">
      <c r="A5311" s="13" t="s">
        <v>19762</v>
      </c>
      <c r="B5311" s="13" t="s">
        <v>19763</v>
      </c>
      <c r="C5311" s="13" t="s">
        <v>19764</v>
      </c>
      <c r="D5311" s="13" t="s">
        <v>19355</v>
      </c>
      <c r="E5311" s="13" t="s">
        <v>19558</v>
      </c>
      <c r="F5311" s="13" t="s">
        <v>19559</v>
      </c>
      <c r="G5311" s="14">
        <v>9895.0</v>
      </c>
      <c r="H5311" s="16" t="b">
        <f>G5311&lt;'Programas e Observações'!$C$11</f>
        <v>1</v>
      </c>
      <c r="I5311" s="14">
        <v>0.0</v>
      </c>
      <c r="J5311" s="14">
        <v>0.0</v>
      </c>
      <c r="K5311" s="14">
        <v>0.0</v>
      </c>
      <c r="L5311" s="14">
        <v>0.0</v>
      </c>
      <c r="M5311" s="14">
        <v>0.0</v>
      </c>
      <c r="N5311" s="14">
        <v>98.0</v>
      </c>
      <c r="O5311" s="14">
        <v>18.0</v>
      </c>
      <c r="P5311" s="14">
        <v>0.0</v>
      </c>
      <c r="Q5311" s="14"/>
      <c r="R5311" s="17">
        <f t="shared" si="1"/>
        <v>0</v>
      </c>
      <c r="S5311" s="17">
        <f t="shared" si="2"/>
        <v>0</v>
      </c>
      <c r="T5311" s="17">
        <f t="shared" si="3"/>
        <v>0</v>
      </c>
      <c r="U5311" s="17">
        <f t="shared" si="4"/>
        <v>0</v>
      </c>
      <c r="V5311" s="17">
        <f t="shared" si="5"/>
        <v>0</v>
      </c>
      <c r="W5311" s="17">
        <f t="shared" si="6"/>
        <v>9.903991915</v>
      </c>
      <c r="X5311" s="17">
        <f t="shared" si="7"/>
        <v>1.819100556</v>
      </c>
      <c r="Y5311" s="14">
        <f t="shared" si="8"/>
        <v>18</v>
      </c>
      <c r="Z5311" s="14">
        <f t="shared" si="9"/>
        <v>2</v>
      </c>
      <c r="AA5311" s="14">
        <f t="shared" si="10"/>
        <v>0</v>
      </c>
      <c r="AB5311" s="14">
        <f t="shared" si="11"/>
        <v>1</v>
      </c>
      <c r="AC5311" s="14">
        <f t="shared" si="12"/>
        <v>1</v>
      </c>
      <c r="AD5311" s="14">
        <f t="shared" si="13"/>
        <v>491</v>
      </c>
      <c r="AE5311" s="14">
        <f t="shared" si="14"/>
        <v>74</v>
      </c>
      <c r="AF5311" s="14">
        <f t="shared" si="15"/>
        <v>2</v>
      </c>
      <c r="AG5311" s="17">
        <f t="shared" si="16"/>
        <v>0.3275347551</v>
      </c>
      <c r="AH5311" s="20">
        <f>12*(J5311*'Programas e Observações'!$C$8+K5311*'Programas e Observações'!$C$9+L5311*('Programas e Observações'!$C$8+'Programas e Observações'!$C$9)+M5311*'Programas e Observações'!$C$10)</f>
        <v>0</v>
      </c>
      <c r="AI5311" s="20">
        <f>12*(J5311*'Programas e Observações'!$D$8+K5311*'Programas e Observações'!$D$9+L5311*('Programas e Observações'!$D$8+'Programas e Observações'!$D$9)+M5311*'Programas e Observações'!$D$10)</f>
        <v>0</v>
      </c>
      <c r="AJ5311" s="13" t="s">
        <v>342</v>
      </c>
      <c r="AK5311" s="13" t="s">
        <v>343</v>
      </c>
    </row>
    <row r="5312" ht="15.75" customHeight="1">
      <c r="A5312" s="13" t="s">
        <v>19765</v>
      </c>
      <c r="B5312" s="13" t="s">
        <v>19766</v>
      </c>
      <c r="C5312" s="13" t="s">
        <v>19767</v>
      </c>
      <c r="D5312" s="13" t="s">
        <v>19355</v>
      </c>
      <c r="E5312" s="13" t="s">
        <v>19406</v>
      </c>
      <c r="F5312" s="13" t="s">
        <v>19407</v>
      </c>
      <c r="G5312" s="14">
        <v>114603.0</v>
      </c>
      <c r="H5312" s="16" t="b">
        <f>G5312&lt;'Programas e Observações'!$C$11</f>
        <v>0</v>
      </c>
      <c r="I5312" s="14">
        <v>1210.0</v>
      </c>
      <c r="J5312" s="14">
        <v>559.0</v>
      </c>
      <c r="K5312" s="14">
        <v>120.0</v>
      </c>
      <c r="L5312" s="14">
        <v>248.0</v>
      </c>
      <c r="M5312" s="14">
        <v>83.0</v>
      </c>
      <c r="N5312" s="14">
        <v>1055.0</v>
      </c>
      <c r="O5312" s="14">
        <v>89.0</v>
      </c>
      <c r="P5312" s="14">
        <v>1.0</v>
      </c>
      <c r="Q5312" s="14">
        <v>358.0</v>
      </c>
      <c r="R5312" s="17">
        <f t="shared" si="1"/>
        <v>10.55818783</v>
      </c>
      <c r="S5312" s="17">
        <f t="shared" si="2"/>
        <v>4.877708262</v>
      </c>
      <c r="T5312" s="17">
        <f t="shared" si="3"/>
        <v>1.047093008</v>
      </c>
      <c r="U5312" s="17">
        <f t="shared" si="4"/>
        <v>2.163992217</v>
      </c>
      <c r="V5312" s="17">
        <f t="shared" si="5"/>
        <v>0.7242393306</v>
      </c>
      <c r="W5312" s="17">
        <f t="shared" si="6"/>
        <v>9.205692696</v>
      </c>
      <c r="X5312" s="17">
        <f t="shared" si="7"/>
        <v>0.776593981</v>
      </c>
      <c r="Y5312" s="14">
        <f t="shared" si="8"/>
        <v>2279</v>
      </c>
      <c r="Z5312" s="14">
        <f t="shared" si="9"/>
        <v>1148</v>
      </c>
      <c r="AA5312" s="14">
        <f t="shared" si="10"/>
        <v>229</v>
      </c>
      <c r="AB5312" s="14">
        <f t="shared" si="11"/>
        <v>475</v>
      </c>
      <c r="AC5312" s="14">
        <f t="shared" si="12"/>
        <v>136</v>
      </c>
      <c r="AD5312" s="14">
        <f t="shared" si="13"/>
        <v>2283</v>
      </c>
      <c r="AE5312" s="14">
        <f t="shared" si="14"/>
        <v>224</v>
      </c>
      <c r="AF5312" s="14">
        <f t="shared" si="15"/>
        <v>6</v>
      </c>
      <c r="AG5312" s="17">
        <f t="shared" si="16"/>
        <v>8.403981105</v>
      </c>
      <c r="AH5312" s="20">
        <f>12*(J5312*'Programas e Observações'!$C$8+K5312*'Programas e Observações'!$C$9+L5312*('Programas e Observações'!$C$8+'Programas e Observações'!$C$9)+M5312*'Programas e Observações'!$C$10)</f>
        <v>391493.64</v>
      </c>
      <c r="AI5312" s="20">
        <f>12*(J5312*'Programas e Observações'!$D$8+K5312*'Programas e Observações'!$D$9+L5312*('Programas e Observações'!$D$8+'Programas e Observações'!$D$9)+M5312*'Programas e Observações'!$D$10)</f>
        <v>690857.16</v>
      </c>
      <c r="AJ5312" s="13" t="s">
        <v>5328</v>
      </c>
      <c r="AK5312" s="13" t="s">
        <v>2477</v>
      </c>
    </row>
    <row r="5313" ht="15.75" customHeight="1">
      <c r="A5313" s="13" t="s">
        <v>19768</v>
      </c>
      <c r="B5313" s="13" t="s">
        <v>19769</v>
      </c>
      <c r="C5313" s="13" t="s">
        <v>19770</v>
      </c>
      <c r="D5313" s="13" t="s">
        <v>19355</v>
      </c>
      <c r="E5313" s="13" t="s">
        <v>19425</v>
      </c>
      <c r="F5313" s="13" t="s">
        <v>19426</v>
      </c>
      <c r="G5313" s="14">
        <v>15638.0</v>
      </c>
      <c r="H5313" s="16" t="b">
        <f>G5313&lt;'Programas e Observações'!$C$11</f>
        <v>1</v>
      </c>
      <c r="I5313" s="14">
        <v>0.0</v>
      </c>
      <c r="J5313" s="14">
        <v>0.0</v>
      </c>
      <c r="K5313" s="14">
        <v>0.0</v>
      </c>
      <c r="L5313" s="14">
        <v>0.0</v>
      </c>
      <c r="M5313" s="14">
        <v>0.0</v>
      </c>
      <c r="N5313" s="14">
        <v>32.0</v>
      </c>
      <c r="O5313" s="14">
        <v>16.0</v>
      </c>
      <c r="P5313" s="14">
        <v>0.0</v>
      </c>
      <c r="Q5313" s="14"/>
      <c r="R5313" s="17">
        <f t="shared" si="1"/>
        <v>0</v>
      </c>
      <c r="S5313" s="17">
        <f t="shared" si="2"/>
        <v>0</v>
      </c>
      <c r="T5313" s="17">
        <f t="shared" si="3"/>
        <v>0</v>
      </c>
      <c r="U5313" s="17">
        <f t="shared" si="4"/>
        <v>0</v>
      </c>
      <c r="V5313" s="17">
        <f t="shared" si="5"/>
        <v>0</v>
      </c>
      <c r="W5313" s="17">
        <f t="shared" si="6"/>
        <v>2.04629748</v>
      </c>
      <c r="X5313" s="17">
        <f t="shared" si="7"/>
        <v>1.02314874</v>
      </c>
      <c r="Y5313" s="14">
        <f t="shared" si="8"/>
        <v>2180</v>
      </c>
      <c r="Z5313" s="14">
        <f t="shared" si="9"/>
        <v>1115</v>
      </c>
      <c r="AA5313" s="14">
        <f t="shared" si="10"/>
        <v>106</v>
      </c>
      <c r="AB5313" s="14">
        <f t="shared" si="11"/>
        <v>129</v>
      </c>
      <c r="AC5313" s="14">
        <f t="shared" si="12"/>
        <v>150</v>
      </c>
      <c r="AD5313" s="14">
        <f t="shared" si="13"/>
        <v>5191</v>
      </c>
      <c r="AE5313" s="14">
        <f t="shared" si="14"/>
        <v>712</v>
      </c>
      <c r="AF5313" s="14">
        <f t="shared" si="15"/>
        <v>4</v>
      </c>
      <c r="AG5313" s="17">
        <f t="shared" si="16"/>
        <v>3.63515697</v>
      </c>
      <c r="AH5313" s="20">
        <f>12*(J5313*'Programas e Observações'!$C$8+K5313*'Programas e Observações'!$C$9+L5313*('Programas e Observações'!$C$8+'Programas e Observações'!$C$9)+M5313*'Programas e Observações'!$C$10)</f>
        <v>0</v>
      </c>
      <c r="AI5313" s="20">
        <f>12*(J5313*'Programas e Observações'!$D$8+K5313*'Programas e Observações'!$D$9+L5313*('Programas e Observações'!$D$8+'Programas e Observações'!$D$9)+M5313*'Programas e Observações'!$D$10)</f>
        <v>0</v>
      </c>
      <c r="AJ5313" s="13" t="s">
        <v>342</v>
      </c>
      <c r="AK5313" s="13" t="s">
        <v>343</v>
      </c>
    </row>
    <row r="5314" ht="15.75" customHeight="1">
      <c r="A5314" s="13" t="s">
        <v>19771</v>
      </c>
      <c r="B5314" s="13" t="s">
        <v>19772</v>
      </c>
      <c r="C5314" s="13" t="s">
        <v>19773</v>
      </c>
      <c r="D5314" s="13" t="s">
        <v>19355</v>
      </c>
      <c r="E5314" s="13" t="s">
        <v>19526</v>
      </c>
      <c r="F5314" s="13" t="s">
        <v>19527</v>
      </c>
      <c r="G5314" s="14">
        <v>10591.0</v>
      </c>
      <c r="H5314" s="16" t="b">
        <f>G5314&lt;'Programas e Observações'!$C$11</f>
        <v>1</v>
      </c>
      <c r="I5314" s="14">
        <v>0.0</v>
      </c>
      <c r="J5314" s="14">
        <v>0.0</v>
      </c>
      <c r="K5314" s="14">
        <v>0.0</v>
      </c>
      <c r="L5314" s="14">
        <v>0.0</v>
      </c>
      <c r="M5314" s="14">
        <v>0.0</v>
      </c>
      <c r="N5314" s="14">
        <v>138.0</v>
      </c>
      <c r="O5314" s="14">
        <v>28.0</v>
      </c>
      <c r="P5314" s="14">
        <v>1.0</v>
      </c>
      <c r="Q5314" s="14"/>
      <c r="R5314" s="17">
        <f t="shared" si="1"/>
        <v>0</v>
      </c>
      <c r="S5314" s="17">
        <f t="shared" si="2"/>
        <v>0</v>
      </c>
      <c r="T5314" s="17">
        <f t="shared" si="3"/>
        <v>0</v>
      </c>
      <c r="U5314" s="17">
        <f t="shared" si="4"/>
        <v>0</v>
      </c>
      <c r="V5314" s="17">
        <f t="shared" si="5"/>
        <v>0</v>
      </c>
      <c r="W5314" s="17">
        <f t="shared" si="6"/>
        <v>13.02993107</v>
      </c>
      <c r="X5314" s="17">
        <f t="shared" si="7"/>
        <v>2.643754131</v>
      </c>
      <c r="Y5314" s="14">
        <f t="shared" si="8"/>
        <v>1328</v>
      </c>
      <c r="Z5314" s="14">
        <f t="shared" si="9"/>
        <v>691</v>
      </c>
      <c r="AA5314" s="14">
        <f t="shared" si="10"/>
        <v>114</v>
      </c>
      <c r="AB5314" s="14">
        <f t="shared" si="11"/>
        <v>212</v>
      </c>
      <c r="AC5314" s="14">
        <f t="shared" si="12"/>
        <v>41</v>
      </c>
      <c r="AD5314" s="14">
        <f t="shared" si="13"/>
        <v>988</v>
      </c>
      <c r="AE5314" s="14">
        <f t="shared" si="14"/>
        <v>161</v>
      </c>
      <c r="AF5314" s="14">
        <f t="shared" si="15"/>
        <v>4</v>
      </c>
      <c r="AG5314" s="17">
        <f t="shared" si="16"/>
        <v>12.78385845</v>
      </c>
      <c r="AH5314" s="20">
        <f>12*(J5314*'Programas e Observações'!$C$8+K5314*'Programas e Observações'!$C$9+L5314*('Programas e Observações'!$C$8+'Programas e Observações'!$C$9)+M5314*'Programas e Observações'!$C$10)</f>
        <v>0</v>
      </c>
      <c r="AI5314" s="20">
        <f>12*(J5314*'Programas e Observações'!$D$8+K5314*'Programas e Observações'!$D$9+L5314*('Programas e Observações'!$D$8+'Programas e Observações'!$D$9)+M5314*'Programas e Observações'!$D$10)</f>
        <v>0</v>
      </c>
      <c r="AJ5314" s="13" t="s">
        <v>342</v>
      </c>
      <c r="AK5314" s="13" t="s">
        <v>343</v>
      </c>
    </row>
    <row r="5315" ht="15.75" customHeight="1">
      <c r="A5315" s="13" t="s">
        <v>19774</v>
      </c>
      <c r="B5315" s="13" t="s">
        <v>19775</v>
      </c>
      <c r="C5315" s="13" t="s">
        <v>19776</v>
      </c>
      <c r="D5315" s="13" t="s">
        <v>19355</v>
      </c>
      <c r="E5315" s="13" t="s">
        <v>19370</v>
      </c>
      <c r="F5315" s="13" t="s">
        <v>19371</v>
      </c>
      <c r="G5315" s="14">
        <v>2935.0</v>
      </c>
      <c r="H5315" s="16" t="b">
        <f>G5315&lt;'Programas e Observações'!$C$11</f>
        <v>1</v>
      </c>
      <c r="I5315" s="14">
        <v>256.0</v>
      </c>
      <c r="J5315" s="14">
        <v>213.0</v>
      </c>
      <c r="K5315" s="14">
        <v>3.0</v>
      </c>
      <c r="L5315" s="14">
        <v>25.0</v>
      </c>
      <c r="M5315" s="14">
        <v>4.0</v>
      </c>
      <c r="N5315" s="14">
        <v>22.0</v>
      </c>
      <c r="O5315" s="14">
        <v>6.0</v>
      </c>
      <c r="P5315" s="14">
        <v>1.0</v>
      </c>
      <c r="Q5315" s="14"/>
      <c r="R5315" s="17">
        <f t="shared" si="1"/>
        <v>87.22316865</v>
      </c>
      <c r="S5315" s="17">
        <f t="shared" si="2"/>
        <v>72.57240204</v>
      </c>
      <c r="T5315" s="17">
        <f t="shared" si="3"/>
        <v>1.022146508</v>
      </c>
      <c r="U5315" s="17">
        <f t="shared" si="4"/>
        <v>8.517887564</v>
      </c>
      <c r="V5315" s="17">
        <f t="shared" si="5"/>
        <v>1.36286201</v>
      </c>
      <c r="W5315" s="17">
        <f t="shared" si="6"/>
        <v>7.495741056</v>
      </c>
      <c r="X5315" s="17">
        <f t="shared" si="7"/>
        <v>2.044293015</v>
      </c>
      <c r="Y5315" s="14">
        <f t="shared" si="8"/>
        <v>18814</v>
      </c>
      <c r="Z5315" s="14">
        <f t="shared" si="9"/>
        <v>8406</v>
      </c>
      <c r="AA5315" s="14">
        <f t="shared" si="10"/>
        <v>2163</v>
      </c>
      <c r="AB5315" s="14">
        <f t="shared" si="11"/>
        <v>5065</v>
      </c>
      <c r="AC5315" s="14">
        <f t="shared" si="12"/>
        <v>910</v>
      </c>
      <c r="AD5315" s="14">
        <f t="shared" si="13"/>
        <v>5991</v>
      </c>
      <c r="AE5315" s="14">
        <f t="shared" si="14"/>
        <v>1175</v>
      </c>
      <c r="AF5315" s="14">
        <f t="shared" si="15"/>
        <v>40</v>
      </c>
      <c r="AG5315" s="17">
        <f t="shared" si="16"/>
        <v>30.71342517</v>
      </c>
      <c r="AH5315" s="20">
        <f>12*(J5315*'Programas e Observações'!$C$8+K5315*'Programas e Observações'!$C$9+L5315*('Programas e Observações'!$C$8+'Programas e Observações'!$C$9)+M5315*'Programas e Observações'!$C$10)</f>
        <v>63639.12</v>
      </c>
      <c r="AI5315" s="20">
        <f>12*(J5315*'Programas e Observações'!$D$8+K5315*'Programas e Observações'!$D$9+L5315*('Programas e Observações'!$D$8+'Programas e Observações'!$D$9)+M5315*'Programas e Observações'!$D$10)</f>
        <v>149895.36</v>
      </c>
      <c r="AJ5315" s="13" t="s">
        <v>2513</v>
      </c>
      <c r="AK5315" s="13" t="s">
        <v>401</v>
      </c>
    </row>
    <row r="5316" ht="15.75" customHeight="1">
      <c r="A5316" s="13" t="s">
        <v>19777</v>
      </c>
      <c r="B5316" s="13" t="s">
        <v>19778</v>
      </c>
      <c r="C5316" s="13" t="s">
        <v>19779</v>
      </c>
      <c r="D5316" s="13" t="s">
        <v>19355</v>
      </c>
      <c r="E5316" s="13" t="s">
        <v>19393</v>
      </c>
      <c r="F5316" s="13" t="s">
        <v>19394</v>
      </c>
      <c r="G5316" s="14">
        <v>4238.0</v>
      </c>
      <c r="H5316" s="16" t="b">
        <f>G5316&lt;'Programas e Observações'!$C$11</f>
        <v>1</v>
      </c>
      <c r="I5316" s="14">
        <v>0.0</v>
      </c>
      <c r="J5316" s="14">
        <v>0.0</v>
      </c>
      <c r="K5316" s="14">
        <v>0.0</v>
      </c>
      <c r="L5316" s="14">
        <v>0.0</v>
      </c>
      <c r="M5316" s="14">
        <v>0.0</v>
      </c>
      <c r="N5316" s="14">
        <v>68.0</v>
      </c>
      <c r="O5316" s="14">
        <v>5.0</v>
      </c>
      <c r="P5316" s="14">
        <v>0.0</v>
      </c>
      <c r="Q5316" s="14"/>
      <c r="R5316" s="17">
        <f t="shared" si="1"/>
        <v>0</v>
      </c>
      <c r="S5316" s="17">
        <f t="shared" si="2"/>
        <v>0</v>
      </c>
      <c r="T5316" s="17">
        <f t="shared" si="3"/>
        <v>0</v>
      </c>
      <c r="U5316" s="17">
        <f t="shared" si="4"/>
        <v>0</v>
      </c>
      <c r="V5316" s="17">
        <f t="shared" si="5"/>
        <v>0</v>
      </c>
      <c r="W5316" s="17">
        <f t="shared" si="6"/>
        <v>16.04530439</v>
      </c>
      <c r="X5316" s="17">
        <f t="shared" si="7"/>
        <v>1.179801793</v>
      </c>
      <c r="Y5316" s="14">
        <f t="shared" si="8"/>
        <v>2719</v>
      </c>
      <c r="Z5316" s="14">
        <f t="shared" si="9"/>
        <v>1060</v>
      </c>
      <c r="AA5316" s="14">
        <f t="shared" si="10"/>
        <v>252</v>
      </c>
      <c r="AB5316" s="14">
        <f t="shared" si="11"/>
        <v>673</v>
      </c>
      <c r="AC5316" s="14">
        <f t="shared" si="12"/>
        <v>192</v>
      </c>
      <c r="AD5316" s="14">
        <f t="shared" si="13"/>
        <v>1082</v>
      </c>
      <c r="AE5316" s="14">
        <f t="shared" si="14"/>
        <v>112</v>
      </c>
      <c r="AF5316" s="14">
        <f t="shared" si="15"/>
        <v>4</v>
      </c>
      <c r="AG5316" s="17">
        <f t="shared" si="16"/>
        <v>18.16614776</v>
      </c>
      <c r="AH5316" s="20">
        <f>12*(J5316*'Programas e Observações'!$C$8+K5316*'Programas e Observações'!$C$9+L5316*('Programas e Observações'!$C$8+'Programas e Observações'!$C$9)+M5316*'Programas e Observações'!$C$10)</f>
        <v>0</v>
      </c>
      <c r="AI5316" s="20">
        <f>12*(J5316*'Programas e Observações'!$D$8+K5316*'Programas e Observações'!$D$9+L5316*('Programas e Observações'!$D$8+'Programas e Observações'!$D$9)+M5316*'Programas e Observações'!$D$10)</f>
        <v>0</v>
      </c>
      <c r="AJ5316" s="13" t="s">
        <v>342</v>
      </c>
      <c r="AK5316" s="13" t="s">
        <v>343</v>
      </c>
    </row>
    <row r="5317" ht="15.75" customHeight="1">
      <c r="A5317" s="13" t="s">
        <v>19780</v>
      </c>
      <c r="B5317" s="13" t="s">
        <v>19781</v>
      </c>
      <c r="C5317" s="13" t="s">
        <v>19782</v>
      </c>
      <c r="D5317" s="13" t="s">
        <v>19355</v>
      </c>
      <c r="E5317" s="13" t="s">
        <v>19425</v>
      </c>
      <c r="F5317" s="13" t="s">
        <v>19426</v>
      </c>
      <c r="G5317" s="14">
        <v>3904.0</v>
      </c>
      <c r="H5317" s="16" t="b">
        <f>G5317&lt;'Programas e Observações'!$C$11</f>
        <v>1</v>
      </c>
      <c r="I5317" s="14">
        <v>84.0</v>
      </c>
      <c r="J5317" s="14">
        <v>84.0</v>
      </c>
      <c r="K5317" s="14">
        <v>0.0</v>
      </c>
      <c r="L5317" s="14">
        <v>0.0</v>
      </c>
      <c r="M5317" s="14">
        <v>0.0</v>
      </c>
      <c r="N5317" s="14">
        <v>13.0</v>
      </c>
      <c r="O5317" s="14">
        <v>12.0</v>
      </c>
      <c r="P5317" s="14">
        <v>0.0</v>
      </c>
      <c r="Q5317" s="14"/>
      <c r="R5317" s="17">
        <f t="shared" si="1"/>
        <v>21.51639344</v>
      </c>
      <c r="S5317" s="17">
        <f t="shared" si="2"/>
        <v>21.51639344</v>
      </c>
      <c r="T5317" s="17">
        <f t="shared" si="3"/>
        <v>0</v>
      </c>
      <c r="U5317" s="17">
        <f t="shared" si="4"/>
        <v>0</v>
      </c>
      <c r="V5317" s="17">
        <f t="shared" si="5"/>
        <v>0</v>
      </c>
      <c r="W5317" s="17">
        <f t="shared" si="6"/>
        <v>3.329918033</v>
      </c>
      <c r="X5317" s="17">
        <f t="shared" si="7"/>
        <v>3.073770492</v>
      </c>
      <c r="Y5317" s="14">
        <f t="shared" si="8"/>
        <v>2180</v>
      </c>
      <c r="Z5317" s="14">
        <f t="shared" si="9"/>
        <v>1115</v>
      </c>
      <c r="AA5317" s="14">
        <f t="shared" si="10"/>
        <v>106</v>
      </c>
      <c r="AB5317" s="14">
        <f t="shared" si="11"/>
        <v>129</v>
      </c>
      <c r="AC5317" s="14">
        <f t="shared" si="12"/>
        <v>150</v>
      </c>
      <c r="AD5317" s="14">
        <f t="shared" si="13"/>
        <v>5191</v>
      </c>
      <c r="AE5317" s="14">
        <f t="shared" si="14"/>
        <v>712</v>
      </c>
      <c r="AF5317" s="14">
        <f t="shared" si="15"/>
        <v>4</v>
      </c>
      <c r="AG5317" s="17">
        <f t="shared" si="16"/>
        <v>3.63515697</v>
      </c>
      <c r="AH5317" s="20">
        <f>12*(J5317*'Programas e Observações'!$C$8+K5317*'Programas e Observações'!$C$9+L5317*('Programas e Observações'!$C$8+'Programas e Observações'!$C$9)+M5317*'Programas e Observações'!$C$10)</f>
        <v>16682.4</v>
      </c>
      <c r="AI5317" s="20">
        <f>12*(J5317*'Programas e Observações'!$D$8+K5317*'Programas e Observações'!$D$9+L5317*('Programas e Observações'!$D$8+'Programas e Observações'!$D$9)+M5317*'Programas e Observações'!$D$10)</f>
        <v>46892.16</v>
      </c>
      <c r="AJ5317" s="13" t="s">
        <v>2991</v>
      </c>
      <c r="AK5317" s="13" t="s">
        <v>451</v>
      </c>
    </row>
    <row r="5318" ht="15.75" customHeight="1">
      <c r="A5318" s="13" t="s">
        <v>19783</v>
      </c>
      <c r="B5318" s="13" t="s">
        <v>19784</v>
      </c>
      <c r="C5318" s="13" t="s">
        <v>19785</v>
      </c>
      <c r="D5318" s="13" t="s">
        <v>19355</v>
      </c>
      <c r="E5318" s="13" t="s">
        <v>19448</v>
      </c>
      <c r="F5318" s="13" t="s">
        <v>19449</v>
      </c>
      <c r="G5318" s="14">
        <v>2892.0</v>
      </c>
      <c r="H5318" s="16" t="b">
        <f>G5318&lt;'Programas e Observações'!$C$11</f>
        <v>1</v>
      </c>
      <c r="I5318" s="14">
        <v>0.0</v>
      </c>
      <c r="J5318" s="14">
        <v>0.0</v>
      </c>
      <c r="K5318" s="14">
        <v>0.0</v>
      </c>
      <c r="L5318" s="14">
        <v>0.0</v>
      </c>
      <c r="M5318" s="14">
        <v>0.0</v>
      </c>
      <c r="N5318" s="14">
        <v>26.0</v>
      </c>
      <c r="O5318" s="14">
        <v>5.0</v>
      </c>
      <c r="P5318" s="14">
        <v>1.0</v>
      </c>
      <c r="Q5318" s="14"/>
      <c r="R5318" s="17">
        <f t="shared" si="1"/>
        <v>0</v>
      </c>
      <c r="S5318" s="17">
        <f t="shared" si="2"/>
        <v>0</v>
      </c>
      <c r="T5318" s="17">
        <f t="shared" si="3"/>
        <v>0</v>
      </c>
      <c r="U5318" s="17">
        <f t="shared" si="4"/>
        <v>0</v>
      </c>
      <c r="V5318" s="17">
        <f t="shared" si="5"/>
        <v>0</v>
      </c>
      <c r="W5318" s="17">
        <f t="shared" si="6"/>
        <v>8.990318119</v>
      </c>
      <c r="X5318" s="17">
        <f t="shared" si="7"/>
        <v>1.728907331</v>
      </c>
      <c r="Y5318" s="14">
        <f t="shared" si="8"/>
        <v>1327</v>
      </c>
      <c r="Z5318" s="14">
        <f t="shared" si="9"/>
        <v>758</v>
      </c>
      <c r="AA5318" s="14">
        <f t="shared" si="10"/>
        <v>110</v>
      </c>
      <c r="AB5318" s="14">
        <f t="shared" si="11"/>
        <v>267</v>
      </c>
      <c r="AC5318" s="14">
        <f t="shared" si="12"/>
        <v>32</v>
      </c>
      <c r="AD5318" s="14">
        <f t="shared" si="13"/>
        <v>1031</v>
      </c>
      <c r="AE5318" s="14">
        <f t="shared" si="14"/>
        <v>121</v>
      </c>
      <c r="AF5318" s="14">
        <f t="shared" si="15"/>
        <v>3</v>
      </c>
      <c r="AG5318" s="17">
        <f t="shared" si="16"/>
        <v>10.20015988</v>
      </c>
      <c r="AH5318" s="20">
        <f>12*(J5318*'Programas e Observações'!$C$8+K5318*'Programas e Observações'!$C$9+L5318*('Programas e Observações'!$C$8+'Programas e Observações'!$C$9)+M5318*'Programas e Observações'!$C$10)</f>
        <v>0</v>
      </c>
      <c r="AI5318" s="20">
        <f>12*(J5318*'Programas e Observações'!$D$8+K5318*'Programas e Observações'!$D$9+L5318*('Programas e Observações'!$D$8+'Programas e Observações'!$D$9)+M5318*'Programas e Observações'!$D$10)</f>
        <v>0</v>
      </c>
      <c r="AJ5318" s="13" t="s">
        <v>342</v>
      </c>
      <c r="AK5318" s="13" t="s">
        <v>343</v>
      </c>
    </row>
    <row r="5319" ht="15.75" customHeight="1">
      <c r="A5319" s="13" t="s">
        <v>19786</v>
      </c>
      <c r="B5319" s="13" t="s">
        <v>19787</v>
      </c>
      <c r="C5319" s="13" t="s">
        <v>3618</v>
      </c>
      <c r="D5319" s="13" t="s">
        <v>19355</v>
      </c>
      <c r="E5319" s="13" t="s">
        <v>19356</v>
      </c>
      <c r="F5319" s="13" t="s">
        <v>19357</v>
      </c>
      <c r="G5319" s="14">
        <v>318922.0</v>
      </c>
      <c r="H5319" s="16" t="b">
        <f>G5319&lt;'Programas e Observações'!$C$11</f>
        <v>0</v>
      </c>
      <c r="I5319" s="14">
        <v>5907.0</v>
      </c>
      <c r="J5319" s="14">
        <v>2151.0</v>
      </c>
      <c r="K5319" s="14">
        <v>838.0</v>
      </c>
      <c r="L5319" s="14">
        <v>1650.0</v>
      </c>
      <c r="M5319" s="14">
        <v>190.0</v>
      </c>
      <c r="N5319" s="14">
        <v>2947.0</v>
      </c>
      <c r="O5319" s="14">
        <v>443.0</v>
      </c>
      <c r="P5319" s="14">
        <v>11.0</v>
      </c>
      <c r="Q5319" s="14">
        <v>1355.0</v>
      </c>
      <c r="R5319" s="17">
        <f t="shared" si="1"/>
        <v>18.52177021</v>
      </c>
      <c r="S5319" s="17">
        <f t="shared" si="2"/>
        <v>6.744595857</v>
      </c>
      <c r="T5319" s="17">
        <f t="shared" si="3"/>
        <v>2.627601733</v>
      </c>
      <c r="U5319" s="17">
        <f t="shared" si="4"/>
        <v>5.173678831</v>
      </c>
      <c r="V5319" s="17">
        <f t="shared" si="5"/>
        <v>0.5957569562</v>
      </c>
      <c r="W5319" s="17">
        <f t="shared" si="6"/>
        <v>9.240503948</v>
      </c>
      <c r="X5319" s="17">
        <f t="shared" si="7"/>
        <v>1.389054377</v>
      </c>
      <c r="Y5319" s="14">
        <f t="shared" si="8"/>
        <v>25280</v>
      </c>
      <c r="Z5319" s="14">
        <f t="shared" si="9"/>
        <v>8240</v>
      </c>
      <c r="AA5319" s="14">
        <f t="shared" si="10"/>
        <v>3882</v>
      </c>
      <c r="AB5319" s="14">
        <f t="shared" si="11"/>
        <v>6392</v>
      </c>
      <c r="AC5319" s="14">
        <f t="shared" si="12"/>
        <v>1136</v>
      </c>
      <c r="AD5319" s="14">
        <f t="shared" si="13"/>
        <v>13299</v>
      </c>
      <c r="AE5319" s="14">
        <f t="shared" si="14"/>
        <v>1764</v>
      </c>
      <c r="AF5319" s="14">
        <f t="shared" si="15"/>
        <v>64</v>
      </c>
      <c r="AG5319" s="17">
        <f t="shared" si="16"/>
        <v>22.64072536</v>
      </c>
      <c r="AH5319" s="20">
        <f>12*(J5319*'Programas e Observações'!$C$8+K5319*'Programas e Observações'!$C$9+L5319*('Programas e Observações'!$C$8+'Programas e Observações'!$C$9)+M5319*'Programas e Observações'!$C$10)</f>
        <v>2122449</v>
      </c>
      <c r="AI5319" s="20">
        <f>12*(J5319*'Programas e Observações'!$D$8+K5319*'Programas e Observações'!$D$9+L5319*('Programas e Observações'!$D$8+'Programas e Observações'!$D$9)+M5319*'Programas e Observações'!$D$10)</f>
        <v>3545894.64</v>
      </c>
      <c r="AJ5319" s="13" t="s">
        <v>19788</v>
      </c>
      <c r="AK5319" s="13" t="s">
        <v>4077</v>
      </c>
    </row>
    <row r="5320" ht="15.75" customHeight="1">
      <c r="A5320" s="13" t="s">
        <v>19789</v>
      </c>
      <c r="B5320" s="13" t="s">
        <v>19790</v>
      </c>
      <c r="C5320" s="13" t="s">
        <v>19791</v>
      </c>
      <c r="D5320" s="13" t="s">
        <v>19355</v>
      </c>
      <c r="E5320" s="13" t="s">
        <v>19425</v>
      </c>
      <c r="F5320" s="13" t="s">
        <v>19426</v>
      </c>
      <c r="G5320" s="14">
        <v>10758.0</v>
      </c>
      <c r="H5320" s="16" t="b">
        <f>G5320&lt;'Programas e Observações'!$C$11</f>
        <v>1</v>
      </c>
      <c r="I5320" s="14">
        <v>100.0</v>
      </c>
      <c r="J5320" s="14">
        <v>43.0</v>
      </c>
      <c r="K5320" s="14">
        <v>10.0</v>
      </c>
      <c r="L5320" s="14">
        <v>3.0</v>
      </c>
      <c r="M5320" s="14">
        <v>1.0</v>
      </c>
      <c r="N5320" s="14">
        <v>63.0</v>
      </c>
      <c r="O5320" s="14">
        <v>17.0</v>
      </c>
      <c r="P5320" s="14">
        <v>0.0</v>
      </c>
      <c r="Q5320" s="14"/>
      <c r="R5320" s="17">
        <f t="shared" si="1"/>
        <v>9.295408068</v>
      </c>
      <c r="S5320" s="17">
        <f t="shared" si="2"/>
        <v>3.997025469</v>
      </c>
      <c r="T5320" s="17">
        <f t="shared" si="3"/>
        <v>0.9295408068</v>
      </c>
      <c r="U5320" s="17">
        <f t="shared" si="4"/>
        <v>0.2788622421</v>
      </c>
      <c r="V5320" s="17">
        <f t="shared" si="5"/>
        <v>0.09295408068</v>
      </c>
      <c r="W5320" s="17">
        <f t="shared" si="6"/>
        <v>5.856107083</v>
      </c>
      <c r="X5320" s="17">
        <f t="shared" si="7"/>
        <v>1.580219372</v>
      </c>
      <c r="Y5320" s="14">
        <f t="shared" si="8"/>
        <v>2180</v>
      </c>
      <c r="Z5320" s="14">
        <f t="shared" si="9"/>
        <v>1115</v>
      </c>
      <c r="AA5320" s="14">
        <f t="shared" si="10"/>
        <v>106</v>
      </c>
      <c r="AB5320" s="14">
        <f t="shared" si="11"/>
        <v>129</v>
      </c>
      <c r="AC5320" s="14">
        <f t="shared" si="12"/>
        <v>150</v>
      </c>
      <c r="AD5320" s="14">
        <f t="shared" si="13"/>
        <v>5191</v>
      </c>
      <c r="AE5320" s="14">
        <f t="shared" si="14"/>
        <v>712</v>
      </c>
      <c r="AF5320" s="14">
        <f t="shared" si="15"/>
        <v>4</v>
      </c>
      <c r="AG5320" s="17">
        <f t="shared" si="16"/>
        <v>3.63515697</v>
      </c>
      <c r="AH5320" s="20">
        <f>12*(J5320*'Programas e Observações'!$C$8+K5320*'Programas e Observações'!$C$9+L5320*('Programas e Observações'!$C$8+'Programas e Observações'!$C$9)+M5320*'Programas e Observações'!$C$10)</f>
        <v>16285.08</v>
      </c>
      <c r="AI5320" s="20">
        <f>12*(J5320*'Programas e Observações'!$D$8+K5320*'Programas e Observações'!$D$9+L5320*('Programas e Observações'!$D$8+'Programas e Observações'!$D$9)+M5320*'Programas e Observações'!$D$10)</f>
        <v>33123.6</v>
      </c>
      <c r="AJ5320" s="13" t="s">
        <v>3337</v>
      </c>
      <c r="AK5320" s="13" t="s">
        <v>1558</v>
      </c>
    </row>
    <row r="5321" ht="15.75" customHeight="1">
      <c r="A5321" s="13" t="s">
        <v>19792</v>
      </c>
      <c r="B5321" s="13" t="s">
        <v>19793</v>
      </c>
      <c r="C5321" s="13" t="s">
        <v>19794</v>
      </c>
      <c r="D5321" s="13" t="s">
        <v>19355</v>
      </c>
      <c r="E5321" s="13" t="s">
        <v>19453</v>
      </c>
      <c r="F5321" s="13" t="s">
        <v>19454</v>
      </c>
      <c r="G5321" s="14">
        <v>19686.0</v>
      </c>
      <c r="H5321" s="16" t="b">
        <f>G5321&lt;'Programas e Observações'!$C$11</f>
        <v>1</v>
      </c>
      <c r="I5321" s="14">
        <v>0.0</v>
      </c>
      <c r="J5321" s="14">
        <v>0.0</v>
      </c>
      <c r="K5321" s="14">
        <v>0.0</v>
      </c>
      <c r="L5321" s="14">
        <v>0.0</v>
      </c>
      <c r="M5321" s="14">
        <v>0.0</v>
      </c>
      <c r="N5321" s="14">
        <v>111.0</v>
      </c>
      <c r="O5321" s="14">
        <v>8.0</v>
      </c>
      <c r="P5321" s="14">
        <v>1.0</v>
      </c>
      <c r="Q5321" s="14"/>
      <c r="R5321" s="17">
        <f t="shared" si="1"/>
        <v>0</v>
      </c>
      <c r="S5321" s="17">
        <f t="shared" si="2"/>
        <v>0</v>
      </c>
      <c r="T5321" s="17">
        <f t="shared" si="3"/>
        <v>0</v>
      </c>
      <c r="U5321" s="17">
        <f t="shared" si="4"/>
        <v>0</v>
      </c>
      <c r="V5321" s="17">
        <f t="shared" si="5"/>
        <v>0</v>
      </c>
      <c r="W5321" s="17">
        <f t="shared" si="6"/>
        <v>5.63852484</v>
      </c>
      <c r="X5321" s="17">
        <f t="shared" si="7"/>
        <v>0.4063801686</v>
      </c>
      <c r="Y5321" s="14">
        <f t="shared" si="8"/>
        <v>194</v>
      </c>
      <c r="Z5321" s="14">
        <f t="shared" si="9"/>
        <v>107</v>
      </c>
      <c r="AA5321" s="14">
        <f t="shared" si="10"/>
        <v>11</v>
      </c>
      <c r="AB5321" s="14">
        <f t="shared" si="11"/>
        <v>24</v>
      </c>
      <c r="AC5321" s="14">
        <f t="shared" si="12"/>
        <v>6</v>
      </c>
      <c r="AD5321" s="14">
        <f t="shared" si="13"/>
        <v>313</v>
      </c>
      <c r="AE5321" s="14">
        <f t="shared" si="14"/>
        <v>35</v>
      </c>
      <c r="AF5321" s="14">
        <f t="shared" si="15"/>
        <v>1</v>
      </c>
      <c r="AG5321" s="17">
        <f t="shared" si="16"/>
        <v>2.105925902</v>
      </c>
      <c r="AH5321" s="20">
        <f>12*(J5321*'Programas e Observações'!$C$8+K5321*'Programas e Observações'!$C$9+L5321*('Programas e Observações'!$C$8+'Programas e Observações'!$C$9)+M5321*'Programas e Observações'!$C$10)</f>
        <v>0</v>
      </c>
      <c r="AI5321" s="20">
        <f>12*(J5321*'Programas e Observações'!$D$8+K5321*'Programas e Observações'!$D$9+L5321*('Programas e Observações'!$D$8+'Programas e Observações'!$D$9)+M5321*'Programas e Observações'!$D$10)</f>
        <v>0</v>
      </c>
      <c r="AJ5321" s="13" t="s">
        <v>342</v>
      </c>
      <c r="AK5321" s="13" t="s">
        <v>343</v>
      </c>
    </row>
    <row r="5322" ht="15.75" customHeight="1">
      <c r="A5322" s="13" t="s">
        <v>19795</v>
      </c>
      <c r="B5322" s="13" t="s">
        <v>19796</v>
      </c>
      <c r="C5322" s="13" t="s">
        <v>19797</v>
      </c>
      <c r="D5322" s="13" t="s">
        <v>19355</v>
      </c>
      <c r="E5322" s="13" t="s">
        <v>19475</v>
      </c>
      <c r="F5322" s="13" t="s">
        <v>19476</v>
      </c>
      <c r="G5322" s="14">
        <v>4546.0</v>
      </c>
      <c r="H5322" s="16" t="b">
        <f>G5322&lt;'Programas e Observações'!$C$11</f>
        <v>1</v>
      </c>
      <c r="I5322" s="14">
        <v>160.0</v>
      </c>
      <c r="J5322" s="14">
        <v>119.0</v>
      </c>
      <c r="K5322" s="14">
        <v>9.0</v>
      </c>
      <c r="L5322" s="14">
        <v>27.0</v>
      </c>
      <c r="M5322" s="14">
        <v>0.0</v>
      </c>
      <c r="N5322" s="14">
        <v>59.0</v>
      </c>
      <c r="O5322" s="14">
        <v>11.0</v>
      </c>
      <c r="P5322" s="14">
        <v>0.0</v>
      </c>
      <c r="Q5322" s="14"/>
      <c r="R5322" s="17">
        <f t="shared" si="1"/>
        <v>35.19577651</v>
      </c>
      <c r="S5322" s="17">
        <f t="shared" si="2"/>
        <v>26.17685878</v>
      </c>
      <c r="T5322" s="17">
        <f t="shared" si="3"/>
        <v>1.979762429</v>
      </c>
      <c r="U5322" s="17">
        <f t="shared" si="4"/>
        <v>5.939287286</v>
      </c>
      <c r="V5322" s="17">
        <f t="shared" si="5"/>
        <v>0</v>
      </c>
      <c r="W5322" s="17">
        <f t="shared" si="6"/>
        <v>12.97844259</v>
      </c>
      <c r="X5322" s="17">
        <f t="shared" si="7"/>
        <v>2.419709635</v>
      </c>
      <c r="Y5322" s="14">
        <f t="shared" si="8"/>
        <v>911</v>
      </c>
      <c r="Z5322" s="14">
        <f t="shared" si="9"/>
        <v>357</v>
      </c>
      <c r="AA5322" s="14">
        <f t="shared" si="10"/>
        <v>51</v>
      </c>
      <c r="AB5322" s="14">
        <f t="shared" si="11"/>
        <v>75</v>
      </c>
      <c r="AC5322" s="14">
        <f t="shared" si="12"/>
        <v>16</v>
      </c>
      <c r="AD5322" s="14">
        <f t="shared" si="13"/>
        <v>745</v>
      </c>
      <c r="AE5322" s="14">
        <f t="shared" si="14"/>
        <v>128</v>
      </c>
      <c r="AF5322" s="14">
        <f t="shared" si="15"/>
        <v>0</v>
      </c>
      <c r="AG5322" s="17">
        <f t="shared" si="16"/>
        <v>13.1283145</v>
      </c>
      <c r="AH5322" s="20">
        <f>12*(J5322*'Programas e Observações'!$C$8+K5322*'Programas e Observações'!$C$9+L5322*('Programas e Observações'!$C$8+'Programas e Observações'!$C$9)+M5322*'Programas e Observações'!$C$10)</f>
        <v>47334</v>
      </c>
      <c r="AI5322" s="20">
        <f>12*(J5322*'Programas e Observações'!$D$8+K5322*'Programas e Observações'!$D$9+L5322*('Programas e Observações'!$D$8+'Programas e Observações'!$D$9)+M5322*'Programas e Observações'!$D$10)</f>
        <v>100619.04</v>
      </c>
      <c r="AJ5322" s="13" t="s">
        <v>3316</v>
      </c>
      <c r="AK5322" s="13" t="s">
        <v>1311</v>
      </c>
    </row>
    <row r="5323" ht="15.75" customHeight="1">
      <c r="A5323" s="13" t="s">
        <v>19798</v>
      </c>
      <c r="B5323" s="13" t="s">
        <v>19799</v>
      </c>
      <c r="C5323" s="13" t="s">
        <v>19800</v>
      </c>
      <c r="D5323" s="13" t="s">
        <v>19355</v>
      </c>
      <c r="E5323" s="13" t="s">
        <v>19406</v>
      </c>
      <c r="F5323" s="13" t="s">
        <v>19407</v>
      </c>
      <c r="G5323" s="14">
        <v>3731.0</v>
      </c>
      <c r="H5323" s="16" t="b">
        <f>G5323&lt;'Programas e Observações'!$C$11</f>
        <v>1</v>
      </c>
      <c r="I5323" s="14">
        <v>0.0</v>
      </c>
      <c r="J5323" s="14">
        <v>0.0</v>
      </c>
      <c r="K5323" s="14">
        <v>0.0</v>
      </c>
      <c r="L5323" s="14">
        <v>0.0</v>
      </c>
      <c r="M5323" s="14">
        <v>0.0</v>
      </c>
      <c r="N5323" s="14">
        <v>13.0</v>
      </c>
      <c r="O5323" s="14">
        <v>1.0</v>
      </c>
      <c r="P5323" s="14">
        <v>1.0</v>
      </c>
      <c r="Q5323" s="14"/>
      <c r="R5323" s="17">
        <f t="shared" si="1"/>
        <v>0</v>
      </c>
      <c r="S5323" s="17">
        <f t="shared" si="2"/>
        <v>0</v>
      </c>
      <c r="T5323" s="17">
        <f t="shared" si="3"/>
        <v>0</v>
      </c>
      <c r="U5323" s="17">
        <f t="shared" si="4"/>
        <v>0</v>
      </c>
      <c r="V5323" s="17">
        <f t="shared" si="5"/>
        <v>0</v>
      </c>
      <c r="W5323" s="17">
        <f t="shared" si="6"/>
        <v>3.484320557</v>
      </c>
      <c r="X5323" s="17">
        <f t="shared" si="7"/>
        <v>0.2680246583</v>
      </c>
      <c r="Y5323" s="14">
        <f t="shared" si="8"/>
        <v>2279</v>
      </c>
      <c r="Z5323" s="14">
        <f t="shared" si="9"/>
        <v>1148</v>
      </c>
      <c r="AA5323" s="14">
        <f t="shared" si="10"/>
        <v>229</v>
      </c>
      <c r="AB5323" s="14">
        <f t="shared" si="11"/>
        <v>475</v>
      </c>
      <c r="AC5323" s="14">
        <f t="shared" si="12"/>
        <v>136</v>
      </c>
      <c r="AD5323" s="14">
        <f t="shared" si="13"/>
        <v>2283</v>
      </c>
      <c r="AE5323" s="14">
        <f t="shared" si="14"/>
        <v>224</v>
      </c>
      <c r="AF5323" s="14">
        <f t="shared" si="15"/>
        <v>6</v>
      </c>
      <c r="AG5323" s="17">
        <f t="shared" si="16"/>
        <v>8.403981105</v>
      </c>
      <c r="AH5323" s="20">
        <f>12*(J5323*'Programas e Observações'!$C$8+K5323*'Programas e Observações'!$C$9+L5323*('Programas e Observações'!$C$8+'Programas e Observações'!$C$9)+M5323*'Programas e Observações'!$C$10)</f>
        <v>0</v>
      </c>
      <c r="AI5323" s="20">
        <f>12*(J5323*'Programas e Observações'!$D$8+K5323*'Programas e Observações'!$D$9+L5323*('Programas e Observações'!$D$8+'Programas e Observações'!$D$9)+M5323*'Programas e Observações'!$D$10)</f>
        <v>0</v>
      </c>
      <c r="AJ5323" s="13" t="s">
        <v>342</v>
      </c>
      <c r="AK5323" s="13" t="s">
        <v>343</v>
      </c>
    </row>
    <row r="5324" ht="15.75" customHeight="1">
      <c r="A5324" s="13" t="s">
        <v>19801</v>
      </c>
      <c r="B5324" s="13" t="s">
        <v>19802</v>
      </c>
      <c r="C5324" s="13" t="s">
        <v>19803</v>
      </c>
      <c r="D5324" s="13" t="s">
        <v>19355</v>
      </c>
      <c r="E5324" s="13" t="s">
        <v>19383</v>
      </c>
      <c r="F5324" s="13" t="s">
        <v>781</v>
      </c>
      <c r="G5324" s="14">
        <v>5705.0</v>
      </c>
      <c r="H5324" s="16" t="b">
        <f>G5324&lt;'Programas e Observações'!$C$11</f>
        <v>1</v>
      </c>
      <c r="I5324" s="14">
        <v>0.0</v>
      </c>
      <c r="J5324" s="14">
        <v>0.0</v>
      </c>
      <c r="K5324" s="14">
        <v>0.0</v>
      </c>
      <c r="L5324" s="14">
        <v>0.0</v>
      </c>
      <c r="M5324" s="14">
        <v>0.0</v>
      </c>
      <c r="N5324" s="14">
        <v>16.0</v>
      </c>
      <c r="O5324" s="14">
        <v>4.0</v>
      </c>
      <c r="P5324" s="14">
        <v>0.0</v>
      </c>
      <c r="Q5324" s="14"/>
      <c r="R5324" s="17">
        <f t="shared" si="1"/>
        <v>0</v>
      </c>
      <c r="S5324" s="17">
        <f t="shared" si="2"/>
        <v>0</v>
      </c>
      <c r="T5324" s="17">
        <f t="shared" si="3"/>
        <v>0</v>
      </c>
      <c r="U5324" s="17">
        <f t="shared" si="4"/>
        <v>0</v>
      </c>
      <c r="V5324" s="17">
        <f t="shared" si="5"/>
        <v>0</v>
      </c>
      <c r="W5324" s="17">
        <f t="shared" si="6"/>
        <v>2.804557406</v>
      </c>
      <c r="X5324" s="17">
        <f t="shared" si="7"/>
        <v>0.7011393514</v>
      </c>
      <c r="Y5324" s="14">
        <f t="shared" si="8"/>
        <v>330</v>
      </c>
      <c r="Z5324" s="14">
        <f t="shared" si="9"/>
        <v>183</v>
      </c>
      <c r="AA5324" s="14">
        <f t="shared" si="10"/>
        <v>33</v>
      </c>
      <c r="AB5324" s="14">
        <f t="shared" si="11"/>
        <v>44</v>
      </c>
      <c r="AC5324" s="14">
        <f t="shared" si="12"/>
        <v>19</v>
      </c>
      <c r="AD5324" s="14">
        <f t="shared" si="13"/>
        <v>484</v>
      </c>
      <c r="AE5324" s="14">
        <f t="shared" si="14"/>
        <v>82</v>
      </c>
      <c r="AF5324" s="14">
        <f t="shared" si="15"/>
        <v>2</v>
      </c>
      <c r="AG5324" s="17">
        <f t="shared" si="16"/>
        <v>3.791578101</v>
      </c>
      <c r="AH5324" s="20">
        <f>12*(J5324*'Programas e Observações'!$C$8+K5324*'Programas e Observações'!$C$9+L5324*('Programas e Observações'!$C$8+'Programas e Observações'!$C$9)+M5324*'Programas e Observações'!$C$10)</f>
        <v>0</v>
      </c>
      <c r="AI5324" s="20">
        <f>12*(J5324*'Programas e Observações'!$D$8+K5324*'Programas e Observações'!$D$9+L5324*('Programas e Observações'!$D$8+'Programas e Observações'!$D$9)+M5324*'Programas e Observações'!$D$10)</f>
        <v>0</v>
      </c>
      <c r="AJ5324" s="13" t="s">
        <v>342</v>
      </c>
      <c r="AK5324" s="13" t="s">
        <v>343</v>
      </c>
    </row>
    <row r="5325" ht="15.75" customHeight="1">
      <c r="A5325" s="13" t="s">
        <v>19804</v>
      </c>
      <c r="B5325" s="13" t="s">
        <v>19805</v>
      </c>
      <c r="C5325" s="13" t="s">
        <v>19806</v>
      </c>
      <c r="D5325" s="13" t="s">
        <v>19355</v>
      </c>
      <c r="E5325" s="13" t="s">
        <v>19365</v>
      </c>
      <c r="F5325" s="13" t="s">
        <v>19366</v>
      </c>
      <c r="G5325" s="14">
        <v>8470.0</v>
      </c>
      <c r="H5325" s="16" t="b">
        <f>G5325&lt;'Programas e Observações'!$C$11</f>
        <v>1</v>
      </c>
      <c r="I5325" s="14">
        <v>0.0</v>
      </c>
      <c r="J5325" s="14">
        <v>0.0</v>
      </c>
      <c r="K5325" s="14">
        <v>0.0</v>
      </c>
      <c r="L5325" s="14">
        <v>0.0</v>
      </c>
      <c r="M5325" s="14">
        <v>0.0</v>
      </c>
      <c r="N5325" s="14">
        <v>59.0</v>
      </c>
      <c r="O5325" s="14">
        <v>14.0</v>
      </c>
      <c r="P5325" s="14">
        <v>0.0</v>
      </c>
      <c r="Q5325" s="14"/>
      <c r="R5325" s="17">
        <f t="shared" si="1"/>
        <v>0</v>
      </c>
      <c r="S5325" s="17">
        <f t="shared" si="2"/>
        <v>0</v>
      </c>
      <c r="T5325" s="17">
        <f t="shared" si="3"/>
        <v>0</v>
      </c>
      <c r="U5325" s="17">
        <f t="shared" si="4"/>
        <v>0</v>
      </c>
      <c r="V5325" s="17">
        <f t="shared" si="5"/>
        <v>0</v>
      </c>
      <c r="W5325" s="17">
        <f t="shared" si="6"/>
        <v>6.965761511</v>
      </c>
      <c r="X5325" s="17">
        <f t="shared" si="7"/>
        <v>1.652892562</v>
      </c>
      <c r="Y5325" s="14">
        <f t="shared" si="8"/>
        <v>2015</v>
      </c>
      <c r="Z5325" s="14">
        <f t="shared" si="9"/>
        <v>1056</v>
      </c>
      <c r="AA5325" s="14">
        <f t="shared" si="10"/>
        <v>105</v>
      </c>
      <c r="AB5325" s="14">
        <f t="shared" si="11"/>
        <v>330</v>
      </c>
      <c r="AC5325" s="14">
        <f t="shared" si="12"/>
        <v>63</v>
      </c>
      <c r="AD5325" s="14">
        <f t="shared" si="13"/>
        <v>1131</v>
      </c>
      <c r="AE5325" s="14">
        <f t="shared" si="14"/>
        <v>166</v>
      </c>
      <c r="AF5325" s="14">
        <f t="shared" si="15"/>
        <v>3</v>
      </c>
      <c r="AG5325" s="17">
        <f t="shared" si="16"/>
        <v>17.37068966</v>
      </c>
      <c r="AH5325" s="20">
        <f>12*(J5325*'Programas e Observações'!$C$8+K5325*'Programas e Observações'!$C$9+L5325*('Programas e Observações'!$C$8+'Programas e Observações'!$C$9)+M5325*'Programas e Observações'!$C$10)</f>
        <v>0</v>
      </c>
      <c r="AI5325" s="20">
        <f>12*(J5325*'Programas e Observações'!$D$8+K5325*'Programas e Observações'!$D$9+L5325*('Programas e Observações'!$D$8+'Programas e Observações'!$D$9)+M5325*'Programas e Observações'!$D$10)</f>
        <v>0</v>
      </c>
      <c r="AJ5325" s="13" t="s">
        <v>342</v>
      </c>
      <c r="AK5325" s="13" t="s">
        <v>343</v>
      </c>
    </row>
    <row r="5326" ht="15.75" customHeight="1">
      <c r="A5326" s="13" t="s">
        <v>19807</v>
      </c>
      <c r="B5326" s="13" t="s">
        <v>19808</v>
      </c>
      <c r="C5326" s="13" t="s">
        <v>19809</v>
      </c>
      <c r="D5326" s="13" t="s">
        <v>19810</v>
      </c>
      <c r="E5326" s="13" t="s">
        <v>19811</v>
      </c>
      <c r="F5326" s="13" t="s">
        <v>281</v>
      </c>
      <c r="G5326" s="14">
        <v>22052.0</v>
      </c>
      <c r="H5326" s="16" t="b">
        <f>G5326&lt;'Programas e Observações'!$C$11</f>
        <v>0</v>
      </c>
      <c r="I5326" s="14">
        <v>1194.0</v>
      </c>
      <c r="J5326" s="14">
        <v>561.0</v>
      </c>
      <c r="K5326" s="14">
        <v>97.0</v>
      </c>
      <c r="L5326" s="14">
        <v>303.0</v>
      </c>
      <c r="M5326" s="14">
        <v>100.0</v>
      </c>
      <c r="N5326" s="14">
        <v>256.0</v>
      </c>
      <c r="O5326" s="14">
        <v>19.0</v>
      </c>
      <c r="P5326" s="14">
        <v>0.0</v>
      </c>
      <c r="Q5326" s="14"/>
      <c r="R5326" s="17">
        <f t="shared" si="1"/>
        <v>54.14474878</v>
      </c>
      <c r="S5326" s="17">
        <f t="shared" si="2"/>
        <v>25.4398694</v>
      </c>
      <c r="T5326" s="17">
        <f t="shared" si="3"/>
        <v>4.398693996</v>
      </c>
      <c r="U5326" s="17">
        <f t="shared" si="4"/>
        <v>13.74025032</v>
      </c>
      <c r="V5326" s="17">
        <f t="shared" si="5"/>
        <v>4.534736078</v>
      </c>
      <c r="W5326" s="17">
        <f t="shared" si="6"/>
        <v>11.60892436</v>
      </c>
      <c r="X5326" s="17">
        <f t="shared" si="7"/>
        <v>0.8615998549</v>
      </c>
      <c r="Y5326" s="14">
        <f t="shared" si="8"/>
        <v>117914</v>
      </c>
      <c r="Z5326" s="14">
        <f t="shared" si="9"/>
        <v>51645</v>
      </c>
      <c r="AA5326" s="14">
        <f t="shared" si="10"/>
        <v>14657</v>
      </c>
      <c r="AB5326" s="14">
        <f t="shared" si="11"/>
        <v>29020</v>
      </c>
      <c r="AC5326" s="14">
        <f t="shared" si="12"/>
        <v>8850</v>
      </c>
      <c r="AD5326" s="14">
        <f t="shared" si="13"/>
        <v>28100</v>
      </c>
      <c r="AE5326" s="14">
        <f t="shared" si="14"/>
        <v>2414</v>
      </c>
      <c r="AF5326" s="14">
        <f t="shared" si="15"/>
        <v>58</v>
      </c>
      <c r="AG5326" s="17">
        <f t="shared" si="16"/>
        <v>59.38923485</v>
      </c>
      <c r="AH5326" s="20">
        <f>12*(J5326*'Programas e Observações'!$C$8+K5326*'Programas e Observações'!$C$9+L5326*('Programas e Observações'!$C$8+'Programas e Observações'!$C$9)+M5326*'Programas e Observações'!$C$10)</f>
        <v>428078.4</v>
      </c>
      <c r="AI5326" s="20">
        <f>12*(J5326*'Programas e Observações'!$D$8+K5326*'Programas e Observações'!$D$9+L5326*('Programas e Observações'!$D$8+'Programas e Observações'!$D$9)+M5326*'Programas e Observações'!$D$10)</f>
        <v>748875.36</v>
      </c>
      <c r="AJ5326" s="13" t="s">
        <v>10620</v>
      </c>
      <c r="AK5326" s="13" t="s">
        <v>19812</v>
      </c>
    </row>
    <row r="5327" ht="15.75" customHeight="1">
      <c r="A5327" s="13" t="s">
        <v>19813</v>
      </c>
      <c r="B5327" s="13" t="s">
        <v>19814</v>
      </c>
      <c r="C5327" s="13" t="s">
        <v>19815</v>
      </c>
      <c r="D5327" s="13" t="s">
        <v>19810</v>
      </c>
      <c r="E5327" s="13" t="s">
        <v>19816</v>
      </c>
      <c r="F5327" s="13" t="s">
        <v>19817</v>
      </c>
      <c r="G5327" s="14">
        <v>17738.0</v>
      </c>
      <c r="H5327" s="16" t="b">
        <f>G5327&lt;'Programas e Observações'!$C$11</f>
        <v>1</v>
      </c>
      <c r="I5327" s="14">
        <v>1006.0</v>
      </c>
      <c r="J5327" s="14">
        <v>524.0</v>
      </c>
      <c r="K5327" s="14">
        <v>100.0</v>
      </c>
      <c r="L5327" s="14">
        <v>267.0</v>
      </c>
      <c r="M5327" s="14">
        <v>108.0</v>
      </c>
      <c r="N5327" s="14">
        <v>158.0</v>
      </c>
      <c r="O5327" s="14">
        <v>19.0</v>
      </c>
      <c r="P5327" s="14">
        <v>2.0</v>
      </c>
      <c r="Q5327" s="14"/>
      <c r="R5327" s="17">
        <f t="shared" si="1"/>
        <v>56.71439847</v>
      </c>
      <c r="S5327" s="17">
        <f t="shared" si="2"/>
        <v>29.54109821</v>
      </c>
      <c r="T5327" s="17">
        <f t="shared" si="3"/>
        <v>5.637614162</v>
      </c>
      <c r="U5327" s="17">
        <f t="shared" si="4"/>
        <v>15.05242981</v>
      </c>
      <c r="V5327" s="17">
        <f t="shared" si="5"/>
        <v>6.088623295</v>
      </c>
      <c r="W5327" s="17">
        <f t="shared" si="6"/>
        <v>8.907430375</v>
      </c>
      <c r="X5327" s="17">
        <f t="shared" si="7"/>
        <v>1.071146691</v>
      </c>
      <c r="Y5327" s="14">
        <f t="shared" si="8"/>
        <v>34626</v>
      </c>
      <c r="Z5327" s="14">
        <f t="shared" si="9"/>
        <v>16162</v>
      </c>
      <c r="AA5327" s="14">
        <f t="shared" si="10"/>
        <v>3739</v>
      </c>
      <c r="AB5327" s="14">
        <f t="shared" si="11"/>
        <v>8886</v>
      </c>
      <c r="AC5327" s="14">
        <f t="shared" si="12"/>
        <v>2436</v>
      </c>
      <c r="AD5327" s="14">
        <f t="shared" si="13"/>
        <v>8674</v>
      </c>
      <c r="AE5327" s="14">
        <f t="shared" si="14"/>
        <v>716</v>
      </c>
      <c r="AF5327" s="14">
        <f t="shared" si="15"/>
        <v>24</v>
      </c>
      <c r="AG5327" s="17">
        <f t="shared" si="16"/>
        <v>61.01820361</v>
      </c>
      <c r="AH5327" s="20">
        <f>12*(J5327*'Programas e Observações'!$C$8+K5327*'Programas e Observações'!$C$9+L5327*('Programas e Observações'!$C$8+'Programas e Observações'!$C$9)+M5327*'Programas e Observações'!$C$10)</f>
        <v>400988.64</v>
      </c>
      <c r="AI5327" s="20">
        <f>12*(J5327*'Programas e Observações'!$D$8+K5327*'Programas e Observações'!$D$9+L5327*('Programas e Observações'!$D$8+'Programas e Observações'!$D$9)+M5327*'Programas e Observações'!$D$10)</f>
        <v>694933.32</v>
      </c>
      <c r="AJ5327" s="13" t="s">
        <v>9182</v>
      </c>
      <c r="AK5327" s="13" t="s">
        <v>4951</v>
      </c>
    </row>
    <row r="5328" ht="15.75" customHeight="1">
      <c r="A5328" s="13" t="s">
        <v>19818</v>
      </c>
      <c r="B5328" s="13" t="s">
        <v>19819</v>
      </c>
      <c r="C5328" s="13" t="s">
        <v>19820</v>
      </c>
      <c r="D5328" s="13" t="s">
        <v>19810</v>
      </c>
      <c r="E5328" s="13" t="s">
        <v>19821</v>
      </c>
      <c r="F5328" s="13" t="s">
        <v>19822</v>
      </c>
      <c r="G5328" s="14">
        <v>22079.0</v>
      </c>
      <c r="H5328" s="16" t="b">
        <f>G5328&lt;'Programas e Observações'!$C$11</f>
        <v>0</v>
      </c>
      <c r="I5328" s="14">
        <v>1778.0</v>
      </c>
      <c r="J5328" s="14">
        <v>895.0</v>
      </c>
      <c r="K5328" s="14">
        <v>244.0</v>
      </c>
      <c r="L5328" s="14">
        <v>394.0</v>
      </c>
      <c r="M5328" s="14">
        <v>130.0</v>
      </c>
      <c r="N5328" s="14">
        <v>756.0</v>
      </c>
      <c r="O5328" s="14">
        <v>32.0</v>
      </c>
      <c r="P5328" s="14">
        <v>2.0</v>
      </c>
      <c r="Q5328" s="14"/>
      <c r="R5328" s="17">
        <f t="shared" si="1"/>
        <v>80.52900947</v>
      </c>
      <c r="S5328" s="17">
        <f t="shared" si="2"/>
        <v>40.53625617</v>
      </c>
      <c r="T5328" s="17">
        <f t="shared" si="3"/>
        <v>11.05122515</v>
      </c>
      <c r="U5328" s="17">
        <f t="shared" si="4"/>
        <v>17.8450111</v>
      </c>
      <c r="V5328" s="17">
        <f t="shared" si="5"/>
        <v>5.887947824</v>
      </c>
      <c r="W5328" s="17">
        <f t="shared" si="6"/>
        <v>34.24068119</v>
      </c>
      <c r="X5328" s="17">
        <f t="shared" si="7"/>
        <v>1.449341003</v>
      </c>
      <c r="Y5328" s="14">
        <f t="shared" si="8"/>
        <v>20478</v>
      </c>
      <c r="Z5328" s="14">
        <f t="shared" si="9"/>
        <v>8905</v>
      </c>
      <c r="AA5328" s="14">
        <f t="shared" si="10"/>
        <v>3054</v>
      </c>
      <c r="AB5328" s="14">
        <f t="shared" si="11"/>
        <v>4569</v>
      </c>
      <c r="AC5328" s="14">
        <f t="shared" si="12"/>
        <v>1020</v>
      </c>
      <c r="AD5328" s="14">
        <f t="shared" si="13"/>
        <v>10077</v>
      </c>
      <c r="AE5328" s="14">
        <f t="shared" si="14"/>
        <v>564</v>
      </c>
      <c r="AF5328" s="14">
        <f t="shared" si="15"/>
        <v>16</v>
      </c>
      <c r="AG5328" s="17">
        <f t="shared" si="16"/>
        <v>44.64900882</v>
      </c>
      <c r="AH5328" s="20">
        <f>12*(J5328*'Programas e Observações'!$C$8+K5328*'Programas e Observações'!$C$9+L5328*('Programas e Observações'!$C$8+'Programas e Observações'!$C$9)+M5328*'Programas e Observações'!$C$10)</f>
        <v>649539</v>
      </c>
      <c r="AI5328" s="20">
        <f>12*(J5328*'Programas e Observações'!$D$8+K5328*'Programas e Observações'!$D$9+L5328*('Programas e Observações'!$D$8+'Programas e Observações'!$D$9)+M5328*'Programas e Observações'!$D$10)</f>
        <v>1128752.16</v>
      </c>
      <c r="AJ5328" s="13" t="s">
        <v>19823</v>
      </c>
      <c r="AK5328" s="13" t="s">
        <v>6251</v>
      </c>
    </row>
    <row r="5329" ht="15.75" customHeight="1">
      <c r="A5329" s="13" t="s">
        <v>19824</v>
      </c>
      <c r="B5329" s="13" t="s">
        <v>19825</v>
      </c>
      <c r="C5329" s="13" t="s">
        <v>19826</v>
      </c>
      <c r="D5329" s="13" t="s">
        <v>19810</v>
      </c>
      <c r="E5329" s="13" t="s">
        <v>19827</v>
      </c>
      <c r="F5329" s="13" t="s">
        <v>19828</v>
      </c>
      <c r="G5329" s="14">
        <v>2282.0</v>
      </c>
      <c r="H5329" s="16" t="b">
        <f>G5329&lt;'Programas e Observações'!$C$11</f>
        <v>1</v>
      </c>
      <c r="I5329" s="14">
        <v>200.0</v>
      </c>
      <c r="J5329" s="14">
        <v>140.0</v>
      </c>
      <c r="K5329" s="14">
        <v>19.0</v>
      </c>
      <c r="L5329" s="14">
        <v>31.0</v>
      </c>
      <c r="M5329" s="14">
        <v>0.0</v>
      </c>
      <c r="N5329" s="14">
        <v>49.0</v>
      </c>
      <c r="O5329" s="14">
        <v>3.0</v>
      </c>
      <c r="P5329" s="14">
        <v>1.0</v>
      </c>
      <c r="Q5329" s="14"/>
      <c r="R5329" s="17">
        <f t="shared" si="1"/>
        <v>87.64241893</v>
      </c>
      <c r="S5329" s="17">
        <f t="shared" si="2"/>
        <v>61.34969325</v>
      </c>
      <c r="T5329" s="17">
        <f t="shared" si="3"/>
        <v>8.326029798</v>
      </c>
      <c r="U5329" s="17">
        <f t="shared" si="4"/>
        <v>13.58457493</v>
      </c>
      <c r="V5329" s="17">
        <f t="shared" si="5"/>
        <v>0</v>
      </c>
      <c r="W5329" s="17">
        <f t="shared" si="6"/>
        <v>21.47239264</v>
      </c>
      <c r="X5329" s="17">
        <f t="shared" si="7"/>
        <v>1.314636284</v>
      </c>
      <c r="Y5329" s="14">
        <f t="shared" si="8"/>
        <v>10451</v>
      </c>
      <c r="Z5329" s="14">
        <f t="shared" si="9"/>
        <v>5665</v>
      </c>
      <c r="AA5329" s="14">
        <f t="shared" si="10"/>
        <v>880</v>
      </c>
      <c r="AB5329" s="14">
        <f t="shared" si="11"/>
        <v>2001</v>
      </c>
      <c r="AC5329" s="14">
        <f t="shared" si="12"/>
        <v>747</v>
      </c>
      <c r="AD5329" s="14">
        <f t="shared" si="13"/>
        <v>3875</v>
      </c>
      <c r="AE5329" s="14">
        <f t="shared" si="14"/>
        <v>146</v>
      </c>
      <c r="AF5329" s="14">
        <f t="shared" si="15"/>
        <v>5</v>
      </c>
      <c r="AG5329" s="17">
        <f t="shared" si="16"/>
        <v>86.26780909</v>
      </c>
      <c r="AH5329" s="20">
        <f>12*(J5329*'Programas e Observações'!$C$8+K5329*'Programas e Observações'!$C$9+L5329*('Programas e Observações'!$C$8+'Programas e Observações'!$C$9)+M5329*'Programas e Observações'!$C$10)</f>
        <v>59430.6</v>
      </c>
      <c r="AI5329" s="20">
        <f>12*(J5329*'Programas e Observações'!$D$8+K5329*'Programas e Observações'!$D$9+L5329*('Programas e Observações'!$D$8+'Programas e Observações'!$D$9)+M5329*'Programas e Observações'!$D$10)</f>
        <v>122009.04</v>
      </c>
      <c r="AJ5329" s="13" t="s">
        <v>2222</v>
      </c>
      <c r="AK5329" s="13" t="s">
        <v>414</v>
      </c>
    </row>
    <row r="5330" ht="15.75" customHeight="1">
      <c r="A5330" s="13" t="s">
        <v>19829</v>
      </c>
      <c r="B5330" s="13" t="s">
        <v>19830</v>
      </c>
      <c r="C5330" s="13" t="s">
        <v>19831</v>
      </c>
      <c r="D5330" s="13" t="s">
        <v>19810</v>
      </c>
      <c r="E5330" s="13" t="s">
        <v>19832</v>
      </c>
      <c r="F5330" s="13" t="s">
        <v>19833</v>
      </c>
      <c r="G5330" s="14">
        <v>4979.0</v>
      </c>
      <c r="H5330" s="16" t="b">
        <f>G5330&lt;'Programas e Observações'!$C$11</f>
        <v>1</v>
      </c>
      <c r="I5330" s="14">
        <v>248.0</v>
      </c>
      <c r="J5330" s="14">
        <v>143.0</v>
      </c>
      <c r="K5330" s="14">
        <v>16.0</v>
      </c>
      <c r="L5330" s="14">
        <v>67.0</v>
      </c>
      <c r="M5330" s="14">
        <v>14.0</v>
      </c>
      <c r="N5330" s="14">
        <v>26.0</v>
      </c>
      <c r="O5330" s="14">
        <v>8.0</v>
      </c>
      <c r="P5330" s="14">
        <v>0.0</v>
      </c>
      <c r="Q5330" s="14"/>
      <c r="R5330" s="17">
        <f t="shared" si="1"/>
        <v>49.80919863</v>
      </c>
      <c r="S5330" s="17">
        <f t="shared" si="2"/>
        <v>28.72062663</v>
      </c>
      <c r="T5330" s="17">
        <f t="shared" si="3"/>
        <v>3.213496686</v>
      </c>
      <c r="U5330" s="17">
        <f t="shared" si="4"/>
        <v>13.45651737</v>
      </c>
      <c r="V5330" s="17">
        <f t="shared" si="5"/>
        <v>2.8118096</v>
      </c>
      <c r="W5330" s="17">
        <f t="shared" si="6"/>
        <v>5.221932115</v>
      </c>
      <c r="X5330" s="17">
        <f t="shared" si="7"/>
        <v>1.606748343</v>
      </c>
      <c r="Y5330" s="14">
        <f t="shared" si="8"/>
        <v>6305</v>
      </c>
      <c r="Z5330" s="14">
        <f t="shared" si="9"/>
        <v>3084</v>
      </c>
      <c r="AA5330" s="14">
        <f t="shared" si="10"/>
        <v>579</v>
      </c>
      <c r="AB5330" s="14">
        <f t="shared" si="11"/>
        <v>1640</v>
      </c>
      <c r="AC5330" s="14">
        <f t="shared" si="12"/>
        <v>408</v>
      </c>
      <c r="AD5330" s="14">
        <f t="shared" si="13"/>
        <v>1958</v>
      </c>
      <c r="AE5330" s="14">
        <f t="shared" si="14"/>
        <v>226</v>
      </c>
      <c r="AF5330" s="14">
        <f t="shared" si="15"/>
        <v>7</v>
      </c>
      <c r="AG5330" s="17">
        <f t="shared" si="16"/>
        <v>21.65498339</v>
      </c>
      <c r="AH5330" s="20">
        <f>12*(J5330*'Programas e Observações'!$C$8+K5330*'Programas e Observações'!$C$9+L5330*('Programas e Observações'!$C$8+'Programas e Observações'!$C$9)+M5330*'Programas e Observações'!$C$10)</f>
        <v>91368.12</v>
      </c>
      <c r="AI5330" s="20">
        <f>12*(J5330*'Programas e Observações'!$D$8+K5330*'Programas e Observações'!$D$9+L5330*('Programas e Observações'!$D$8+'Programas e Observações'!$D$9)+M5330*'Programas e Observações'!$D$10)</f>
        <v>168885.24</v>
      </c>
      <c r="AJ5330" s="13" t="s">
        <v>2333</v>
      </c>
      <c r="AK5330" s="13" t="s">
        <v>462</v>
      </c>
    </row>
    <row r="5331" ht="15.75" customHeight="1">
      <c r="A5331" s="13" t="s">
        <v>19834</v>
      </c>
      <c r="B5331" s="13" t="s">
        <v>19835</v>
      </c>
      <c r="C5331" s="13" t="s">
        <v>19836</v>
      </c>
      <c r="D5331" s="13" t="s">
        <v>19810</v>
      </c>
      <c r="E5331" s="13" t="s">
        <v>19837</v>
      </c>
      <c r="F5331" s="13" t="s">
        <v>803</v>
      </c>
      <c r="G5331" s="14">
        <v>1843.0</v>
      </c>
      <c r="H5331" s="16" t="b">
        <f>G5331&lt;'Programas e Observações'!$C$11</f>
        <v>1</v>
      </c>
      <c r="I5331" s="14">
        <v>0.0</v>
      </c>
      <c r="J5331" s="14">
        <v>0.0</v>
      </c>
      <c r="K5331" s="14">
        <v>0.0</v>
      </c>
      <c r="L5331" s="14">
        <v>0.0</v>
      </c>
      <c r="M5331" s="14">
        <v>0.0</v>
      </c>
      <c r="N5331" s="14">
        <v>39.0</v>
      </c>
      <c r="O5331" s="14">
        <v>6.0</v>
      </c>
      <c r="P5331" s="14">
        <v>1.0</v>
      </c>
      <c r="Q5331" s="14"/>
      <c r="R5331" s="17">
        <f t="shared" si="1"/>
        <v>0</v>
      </c>
      <c r="S5331" s="17">
        <f t="shared" si="2"/>
        <v>0</v>
      </c>
      <c r="T5331" s="17">
        <f t="shared" si="3"/>
        <v>0</v>
      </c>
      <c r="U5331" s="17">
        <f t="shared" si="4"/>
        <v>0</v>
      </c>
      <c r="V5331" s="17">
        <f t="shared" si="5"/>
        <v>0</v>
      </c>
      <c r="W5331" s="17">
        <f t="shared" si="6"/>
        <v>21.1611503</v>
      </c>
      <c r="X5331" s="17">
        <f t="shared" si="7"/>
        <v>3.255561584</v>
      </c>
      <c r="Y5331" s="14">
        <f t="shared" si="8"/>
        <v>16029</v>
      </c>
      <c r="Z5331" s="14">
        <f t="shared" si="9"/>
        <v>7723</v>
      </c>
      <c r="AA5331" s="14">
        <f t="shared" si="10"/>
        <v>1724</v>
      </c>
      <c r="AB5331" s="14">
        <f t="shared" si="11"/>
        <v>4199</v>
      </c>
      <c r="AC5331" s="14">
        <f t="shared" si="12"/>
        <v>931</v>
      </c>
      <c r="AD5331" s="14">
        <f t="shared" si="13"/>
        <v>3381</v>
      </c>
      <c r="AE5331" s="14">
        <f t="shared" si="14"/>
        <v>361</v>
      </c>
      <c r="AF5331" s="14">
        <f t="shared" si="15"/>
        <v>9</v>
      </c>
      <c r="AG5331" s="17">
        <f t="shared" si="16"/>
        <v>58.90048027</v>
      </c>
      <c r="AH5331" s="20">
        <f>12*(J5331*'Programas e Observações'!$C$8+K5331*'Programas e Observações'!$C$9+L5331*('Programas e Observações'!$C$8+'Programas e Observações'!$C$9)+M5331*'Programas e Observações'!$C$10)</f>
        <v>0</v>
      </c>
      <c r="AI5331" s="20">
        <f>12*(J5331*'Programas e Observações'!$D$8+K5331*'Programas e Observações'!$D$9+L5331*('Programas e Observações'!$D$8+'Programas e Observações'!$D$9)+M5331*'Programas e Observações'!$D$10)</f>
        <v>0</v>
      </c>
      <c r="AJ5331" s="13" t="s">
        <v>342</v>
      </c>
      <c r="AK5331" s="13" t="s">
        <v>343</v>
      </c>
    </row>
    <row r="5332" ht="15.75" customHeight="1">
      <c r="A5332" s="13" t="s">
        <v>19838</v>
      </c>
      <c r="B5332" s="13" t="s">
        <v>19839</v>
      </c>
      <c r="C5332" s="13" t="s">
        <v>19840</v>
      </c>
      <c r="D5332" s="13" t="s">
        <v>19810</v>
      </c>
      <c r="E5332" s="13" t="s">
        <v>19841</v>
      </c>
      <c r="F5332" s="13" t="s">
        <v>19842</v>
      </c>
      <c r="G5332" s="14">
        <v>245352.0</v>
      </c>
      <c r="H5332" s="16" t="b">
        <f>G5332&lt;'Programas e Observações'!$C$11</f>
        <v>0</v>
      </c>
      <c r="I5332" s="14">
        <v>9714.0</v>
      </c>
      <c r="J5332" s="14">
        <v>4059.0</v>
      </c>
      <c r="K5332" s="14">
        <v>953.0</v>
      </c>
      <c r="L5332" s="14">
        <v>2997.0</v>
      </c>
      <c r="M5332" s="14">
        <v>647.0</v>
      </c>
      <c r="N5332" s="14">
        <v>1407.0</v>
      </c>
      <c r="O5332" s="14">
        <v>128.0</v>
      </c>
      <c r="P5332" s="14">
        <v>1.0</v>
      </c>
      <c r="Q5332" s="14">
        <v>216.0</v>
      </c>
      <c r="R5332" s="17">
        <f t="shared" si="1"/>
        <v>39.59209625</v>
      </c>
      <c r="S5332" s="17">
        <f t="shared" si="2"/>
        <v>16.54357821</v>
      </c>
      <c r="T5332" s="17">
        <f t="shared" si="3"/>
        <v>3.884215331</v>
      </c>
      <c r="U5332" s="17">
        <f t="shared" si="4"/>
        <v>12.2151032</v>
      </c>
      <c r="V5332" s="17">
        <f t="shared" si="5"/>
        <v>2.637027617</v>
      </c>
      <c r="W5332" s="17">
        <f t="shared" si="6"/>
        <v>5.734618018</v>
      </c>
      <c r="X5332" s="17">
        <f t="shared" si="7"/>
        <v>0.5216994359</v>
      </c>
      <c r="Y5332" s="14">
        <f t="shared" si="8"/>
        <v>38062</v>
      </c>
      <c r="Z5332" s="14">
        <f t="shared" si="9"/>
        <v>15401</v>
      </c>
      <c r="AA5332" s="14">
        <f t="shared" si="10"/>
        <v>4504</v>
      </c>
      <c r="AB5332" s="14">
        <f t="shared" si="11"/>
        <v>11645</v>
      </c>
      <c r="AC5332" s="14">
        <f t="shared" si="12"/>
        <v>2598</v>
      </c>
      <c r="AD5332" s="14">
        <f t="shared" si="13"/>
        <v>8210</v>
      </c>
      <c r="AE5332" s="14">
        <f t="shared" si="14"/>
        <v>737</v>
      </c>
      <c r="AF5332" s="14">
        <f t="shared" si="15"/>
        <v>8</v>
      </c>
      <c r="AG5332" s="17">
        <f t="shared" si="16"/>
        <v>36.72835664</v>
      </c>
      <c r="AH5332" s="20">
        <f>12*(J5332*'Programas e Observações'!$C$8+K5332*'Programas e Observações'!$C$9+L5332*('Programas e Observações'!$C$8+'Programas e Observações'!$C$9)+M5332*'Programas e Observações'!$C$10)</f>
        <v>3754601.76</v>
      </c>
      <c r="AI5332" s="20">
        <f>12*(J5332*'Programas e Observações'!$D$8+K5332*'Programas e Observações'!$D$9+L5332*('Programas e Observações'!$D$8+'Programas e Observações'!$D$9)+M5332*'Programas e Observações'!$D$10)</f>
        <v>6386780.76</v>
      </c>
      <c r="AJ5332" s="13" t="s">
        <v>19843</v>
      </c>
      <c r="AK5332" s="13" t="s">
        <v>12796</v>
      </c>
    </row>
    <row r="5333" ht="15.75" customHeight="1">
      <c r="A5333" s="13" t="s">
        <v>19844</v>
      </c>
      <c r="B5333" s="13" t="s">
        <v>19845</v>
      </c>
      <c r="C5333" s="13" t="s">
        <v>19846</v>
      </c>
      <c r="D5333" s="13" t="s">
        <v>19810</v>
      </c>
      <c r="E5333" s="13" t="s">
        <v>19816</v>
      </c>
      <c r="F5333" s="13" t="s">
        <v>19817</v>
      </c>
      <c r="G5333" s="14">
        <v>28244.0</v>
      </c>
      <c r="H5333" s="16" t="b">
        <f>G5333&lt;'Programas e Observações'!$C$11</f>
        <v>0</v>
      </c>
      <c r="I5333" s="14">
        <v>2640.0</v>
      </c>
      <c r="J5333" s="14">
        <v>1141.0</v>
      </c>
      <c r="K5333" s="14">
        <v>269.0</v>
      </c>
      <c r="L5333" s="14">
        <v>750.0</v>
      </c>
      <c r="M5333" s="14">
        <v>195.0</v>
      </c>
      <c r="N5333" s="14">
        <v>384.0</v>
      </c>
      <c r="O5333" s="14">
        <v>30.0</v>
      </c>
      <c r="P5333" s="14">
        <v>0.0</v>
      </c>
      <c r="Q5333" s="14"/>
      <c r="R5333" s="17">
        <f t="shared" si="1"/>
        <v>93.47117972</v>
      </c>
      <c r="S5333" s="17">
        <f t="shared" si="2"/>
        <v>40.39796063</v>
      </c>
      <c r="T5333" s="17">
        <f t="shared" si="3"/>
        <v>9.524146721</v>
      </c>
      <c r="U5333" s="17">
        <f t="shared" si="4"/>
        <v>26.55431242</v>
      </c>
      <c r="V5333" s="17">
        <f t="shared" si="5"/>
        <v>6.904121229</v>
      </c>
      <c r="W5333" s="17">
        <f t="shared" si="6"/>
        <v>13.59580796</v>
      </c>
      <c r="X5333" s="17">
        <f t="shared" si="7"/>
        <v>1.062172497</v>
      </c>
      <c r="Y5333" s="14">
        <f t="shared" si="8"/>
        <v>34626</v>
      </c>
      <c r="Z5333" s="14">
        <f t="shared" si="9"/>
        <v>16162</v>
      </c>
      <c r="AA5333" s="14">
        <f t="shared" si="10"/>
        <v>3739</v>
      </c>
      <c r="AB5333" s="14">
        <f t="shared" si="11"/>
        <v>8886</v>
      </c>
      <c r="AC5333" s="14">
        <f t="shared" si="12"/>
        <v>2436</v>
      </c>
      <c r="AD5333" s="14">
        <f t="shared" si="13"/>
        <v>8674</v>
      </c>
      <c r="AE5333" s="14">
        <f t="shared" si="14"/>
        <v>716</v>
      </c>
      <c r="AF5333" s="14">
        <f t="shared" si="15"/>
        <v>24</v>
      </c>
      <c r="AG5333" s="17">
        <f t="shared" si="16"/>
        <v>61.01820361</v>
      </c>
      <c r="AH5333" s="20">
        <f>12*(J5333*'Programas e Observações'!$C$8+K5333*'Programas e Observações'!$C$9+L5333*('Programas e Observações'!$C$8+'Programas e Observações'!$C$9)+M5333*'Programas e Observações'!$C$10)</f>
        <v>997450.8</v>
      </c>
      <c r="AI5333" s="20">
        <f>12*(J5333*'Programas e Observações'!$D$8+K5333*'Programas e Observações'!$D$9+L5333*('Programas e Observações'!$D$8+'Programas e Observações'!$D$9)+M5333*'Programas e Observações'!$D$10)</f>
        <v>1702325.04</v>
      </c>
      <c r="AJ5333" s="13" t="s">
        <v>18087</v>
      </c>
      <c r="AK5333" s="13" t="s">
        <v>19847</v>
      </c>
    </row>
    <row r="5334" ht="15.75" customHeight="1">
      <c r="A5334" s="13" t="s">
        <v>19848</v>
      </c>
      <c r="B5334" s="13" t="s">
        <v>19849</v>
      </c>
      <c r="C5334" s="13" t="s">
        <v>19850</v>
      </c>
      <c r="D5334" s="13" t="s">
        <v>19810</v>
      </c>
      <c r="E5334" s="13" t="s">
        <v>19837</v>
      </c>
      <c r="F5334" s="13" t="s">
        <v>803</v>
      </c>
      <c r="G5334" s="14">
        <v>1977.0</v>
      </c>
      <c r="H5334" s="16" t="b">
        <f>G5334&lt;'Programas e Observações'!$C$11</f>
        <v>1</v>
      </c>
      <c r="I5334" s="14">
        <v>206.0</v>
      </c>
      <c r="J5334" s="14">
        <v>121.0</v>
      </c>
      <c r="K5334" s="14">
        <v>17.0</v>
      </c>
      <c r="L5334" s="14">
        <v>42.0</v>
      </c>
      <c r="M5334" s="14">
        <v>9.0</v>
      </c>
      <c r="N5334" s="14">
        <v>24.0</v>
      </c>
      <c r="O5334" s="14">
        <v>2.0</v>
      </c>
      <c r="P5334" s="14">
        <v>0.0</v>
      </c>
      <c r="Q5334" s="14"/>
      <c r="R5334" s="17">
        <f t="shared" si="1"/>
        <v>104.1982802</v>
      </c>
      <c r="S5334" s="17">
        <f t="shared" si="2"/>
        <v>61.20384421</v>
      </c>
      <c r="T5334" s="17">
        <f t="shared" si="3"/>
        <v>8.598887203</v>
      </c>
      <c r="U5334" s="17">
        <f t="shared" si="4"/>
        <v>21.24430956</v>
      </c>
      <c r="V5334" s="17">
        <f t="shared" si="5"/>
        <v>4.552352049</v>
      </c>
      <c r="W5334" s="17">
        <f t="shared" si="6"/>
        <v>12.13960546</v>
      </c>
      <c r="X5334" s="17">
        <f t="shared" si="7"/>
        <v>1.011633789</v>
      </c>
      <c r="Y5334" s="14">
        <f t="shared" si="8"/>
        <v>16029</v>
      </c>
      <c r="Z5334" s="14">
        <f t="shared" si="9"/>
        <v>7723</v>
      </c>
      <c r="AA5334" s="14">
        <f t="shared" si="10"/>
        <v>1724</v>
      </c>
      <c r="AB5334" s="14">
        <f t="shared" si="11"/>
        <v>4199</v>
      </c>
      <c r="AC5334" s="14">
        <f t="shared" si="12"/>
        <v>931</v>
      </c>
      <c r="AD5334" s="14">
        <f t="shared" si="13"/>
        <v>3381</v>
      </c>
      <c r="AE5334" s="14">
        <f t="shared" si="14"/>
        <v>361</v>
      </c>
      <c r="AF5334" s="14">
        <f t="shared" si="15"/>
        <v>9</v>
      </c>
      <c r="AG5334" s="17">
        <f t="shared" si="16"/>
        <v>58.90048027</v>
      </c>
      <c r="AH5334" s="20">
        <f>12*(J5334*'Programas e Observações'!$C$8+K5334*'Programas e Observações'!$C$9+L5334*('Programas e Observações'!$C$8+'Programas e Observações'!$C$9)+M5334*'Programas e Observações'!$C$10)</f>
        <v>67171.92</v>
      </c>
      <c r="AI5334" s="20">
        <f>12*(J5334*'Programas e Observações'!$D$8+K5334*'Programas e Observações'!$D$9+L5334*('Programas e Observações'!$D$8+'Programas e Observações'!$D$9)+M5334*'Programas e Observações'!$D$10)</f>
        <v>127196.16</v>
      </c>
      <c r="AJ5334" s="13" t="s">
        <v>7112</v>
      </c>
      <c r="AK5334" s="13" t="s">
        <v>1750</v>
      </c>
    </row>
    <row r="5335" ht="15.75" customHeight="1">
      <c r="A5335" s="13" t="s">
        <v>19851</v>
      </c>
      <c r="B5335" s="13" t="s">
        <v>19852</v>
      </c>
      <c r="C5335" s="13" t="s">
        <v>19853</v>
      </c>
      <c r="D5335" s="13" t="s">
        <v>19810</v>
      </c>
      <c r="E5335" s="13" t="s">
        <v>19854</v>
      </c>
      <c r="F5335" s="13" t="s">
        <v>19855</v>
      </c>
      <c r="G5335" s="14">
        <v>6487.0</v>
      </c>
      <c r="H5335" s="16" t="b">
        <f>G5335&lt;'Programas e Observações'!$C$11</f>
        <v>1</v>
      </c>
      <c r="I5335" s="14">
        <v>0.0</v>
      </c>
      <c r="J5335" s="14">
        <v>0.0</v>
      </c>
      <c r="K5335" s="14">
        <v>0.0</v>
      </c>
      <c r="L5335" s="14">
        <v>0.0</v>
      </c>
      <c r="M5335" s="14">
        <v>0.0</v>
      </c>
      <c r="N5335" s="14">
        <v>196.0</v>
      </c>
      <c r="O5335" s="14">
        <v>11.0</v>
      </c>
      <c r="P5335" s="14">
        <v>1.0</v>
      </c>
      <c r="Q5335" s="14"/>
      <c r="R5335" s="17">
        <f t="shared" si="1"/>
        <v>0</v>
      </c>
      <c r="S5335" s="17">
        <f t="shared" si="2"/>
        <v>0</v>
      </c>
      <c r="T5335" s="17">
        <f t="shared" si="3"/>
        <v>0</v>
      </c>
      <c r="U5335" s="17">
        <f t="shared" si="4"/>
        <v>0</v>
      </c>
      <c r="V5335" s="17">
        <f t="shared" si="5"/>
        <v>0</v>
      </c>
      <c r="W5335" s="17">
        <f t="shared" si="6"/>
        <v>30.2142747</v>
      </c>
      <c r="X5335" s="17">
        <f t="shared" si="7"/>
        <v>1.69569909</v>
      </c>
      <c r="Y5335" s="14">
        <f t="shared" si="8"/>
        <v>6471</v>
      </c>
      <c r="Z5335" s="14">
        <f t="shared" si="9"/>
        <v>3457</v>
      </c>
      <c r="AA5335" s="14">
        <f t="shared" si="10"/>
        <v>634</v>
      </c>
      <c r="AB5335" s="14">
        <f t="shared" si="11"/>
        <v>1104</v>
      </c>
      <c r="AC5335" s="14">
        <f t="shared" si="12"/>
        <v>406</v>
      </c>
      <c r="AD5335" s="14">
        <f t="shared" si="13"/>
        <v>1677</v>
      </c>
      <c r="AE5335" s="14">
        <f t="shared" si="14"/>
        <v>179</v>
      </c>
      <c r="AF5335" s="14">
        <f t="shared" si="15"/>
        <v>8</v>
      </c>
      <c r="AG5335" s="17">
        <f t="shared" si="16"/>
        <v>52.73193986</v>
      </c>
      <c r="AH5335" s="20">
        <f>12*(J5335*'Programas e Observações'!$C$8+K5335*'Programas e Observações'!$C$9+L5335*('Programas e Observações'!$C$8+'Programas e Observações'!$C$9)+M5335*'Programas e Observações'!$C$10)</f>
        <v>0</v>
      </c>
      <c r="AI5335" s="20">
        <f>12*(J5335*'Programas e Observações'!$D$8+K5335*'Programas e Observações'!$D$9+L5335*('Programas e Observações'!$D$8+'Programas e Observações'!$D$9)+M5335*'Programas e Observações'!$D$10)</f>
        <v>0</v>
      </c>
      <c r="AJ5335" s="13" t="s">
        <v>342</v>
      </c>
      <c r="AK5335" s="13" t="s">
        <v>343</v>
      </c>
    </row>
    <row r="5336" ht="15.75" customHeight="1">
      <c r="A5336" s="13" t="s">
        <v>19856</v>
      </c>
      <c r="B5336" s="13" t="s">
        <v>19857</v>
      </c>
      <c r="C5336" s="13" t="s">
        <v>19858</v>
      </c>
      <c r="D5336" s="13" t="s">
        <v>19810</v>
      </c>
      <c r="E5336" s="13" t="s">
        <v>19832</v>
      </c>
      <c r="F5336" s="13" t="s">
        <v>19833</v>
      </c>
      <c r="G5336" s="14">
        <v>11182.0</v>
      </c>
      <c r="H5336" s="16" t="b">
        <f>G5336&lt;'Programas e Observações'!$C$11</f>
        <v>1</v>
      </c>
      <c r="I5336" s="14">
        <v>32.0</v>
      </c>
      <c r="J5336" s="14">
        <v>16.0</v>
      </c>
      <c r="K5336" s="14">
        <v>5.0</v>
      </c>
      <c r="L5336" s="14">
        <v>4.0</v>
      </c>
      <c r="M5336" s="14">
        <v>4.0</v>
      </c>
      <c r="N5336" s="14">
        <v>126.0</v>
      </c>
      <c r="O5336" s="14">
        <v>4.0</v>
      </c>
      <c r="P5336" s="14">
        <v>1.0</v>
      </c>
      <c r="Q5336" s="14"/>
      <c r="R5336" s="17">
        <f t="shared" si="1"/>
        <v>2.861742085</v>
      </c>
      <c r="S5336" s="17">
        <f t="shared" si="2"/>
        <v>1.430871043</v>
      </c>
      <c r="T5336" s="17">
        <f t="shared" si="3"/>
        <v>0.4471472009</v>
      </c>
      <c r="U5336" s="17">
        <f t="shared" si="4"/>
        <v>0.3577177607</v>
      </c>
      <c r="V5336" s="17">
        <f t="shared" si="5"/>
        <v>0.3577177607</v>
      </c>
      <c r="W5336" s="17">
        <f t="shared" si="6"/>
        <v>11.26810946</v>
      </c>
      <c r="X5336" s="17">
        <f t="shared" si="7"/>
        <v>0.3577177607</v>
      </c>
      <c r="Y5336" s="14">
        <f t="shared" si="8"/>
        <v>6305</v>
      </c>
      <c r="Z5336" s="14">
        <f t="shared" si="9"/>
        <v>3084</v>
      </c>
      <c r="AA5336" s="14">
        <f t="shared" si="10"/>
        <v>579</v>
      </c>
      <c r="AB5336" s="14">
        <f t="shared" si="11"/>
        <v>1640</v>
      </c>
      <c r="AC5336" s="14">
        <f t="shared" si="12"/>
        <v>408</v>
      </c>
      <c r="AD5336" s="14">
        <f t="shared" si="13"/>
        <v>1958</v>
      </c>
      <c r="AE5336" s="14">
        <f t="shared" si="14"/>
        <v>226</v>
      </c>
      <c r="AF5336" s="14">
        <f t="shared" si="15"/>
        <v>7</v>
      </c>
      <c r="AG5336" s="17">
        <f t="shared" si="16"/>
        <v>21.65498339</v>
      </c>
      <c r="AH5336" s="20">
        <f>12*(J5336*'Programas e Observações'!$C$8+K5336*'Programas e Observações'!$C$9+L5336*('Programas e Observações'!$C$8+'Programas e Observações'!$C$9)+M5336*'Programas e Observações'!$C$10)</f>
        <v>10665.72</v>
      </c>
      <c r="AI5336" s="20">
        <f>12*(J5336*'Programas e Observações'!$D$8+K5336*'Programas e Observações'!$D$9+L5336*('Programas e Observações'!$D$8+'Programas e Observações'!$D$9)+M5336*'Programas e Observações'!$D$10)</f>
        <v>18110.04</v>
      </c>
      <c r="AJ5336" s="13" t="s">
        <v>2447</v>
      </c>
      <c r="AK5336" s="13" t="s">
        <v>2725</v>
      </c>
    </row>
    <row r="5337" ht="15.75" customHeight="1">
      <c r="A5337" s="13" t="s">
        <v>19859</v>
      </c>
      <c r="B5337" s="13" t="s">
        <v>19860</v>
      </c>
      <c r="C5337" s="13" t="s">
        <v>19861</v>
      </c>
      <c r="D5337" s="13" t="s">
        <v>19810</v>
      </c>
      <c r="E5337" s="13" t="s">
        <v>19862</v>
      </c>
      <c r="F5337" s="13" t="s">
        <v>19863</v>
      </c>
      <c r="G5337" s="14">
        <v>8619.0</v>
      </c>
      <c r="H5337" s="16" t="b">
        <f>G5337&lt;'Programas e Observações'!$C$11</f>
        <v>1</v>
      </c>
      <c r="I5337" s="14">
        <v>546.0</v>
      </c>
      <c r="J5337" s="14">
        <v>283.0</v>
      </c>
      <c r="K5337" s="14">
        <v>46.0</v>
      </c>
      <c r="L5337" s="14">
        <v>124.0</v>
      </c>
      <c r="M5337" s="14">
        <v>28.0</v>
      </c>
      <c r="N5337" s="14">
        <v>98.0</v>
      </c>
      <c r="O5337" s="14">
        <v>8.0</v>
      </c>
      <c r="P5337" s="14">
        <v>0.0</v>
      </c>
      <c r="Q5337" s="14"/>
      <c r="R5337" s="17">
        <f t="shared" si="1"/>
        <v>63.34841629</v>
      </c>
      <c r="S5337" s="17">
        <f t="shared" si="2"/>
        <v>32.83443555</v>
      </c>
      <c r="T5337" s="17">
        <f t="shared" si="3"/>
        <v>5.337046061</v>
      </c>
      <c r="U5337" s="17">
        <f t="shared" si="4"/>
        <v>14.38681982</v>
      </c>
      <c r="V5337" s="17">
        <f t="shared" si="5"/>
        <v>3.248636733</v>
      </c>
      <c r="W5337" s="17">
        <f t="shared" si="6"/>
        <v>11.37022856</v>
      </c>
      <c r="X5337" s="17">
        <f t="shared" si="7"/>
        <v>0.9281819237</v>
      </c>
      <c r="Y5337" s="14">
        <f t="shared" si="8"/>
        <v>4424</v>
      </c>
      <c r="Z5337" s="14">
        <f t="shared" si="9"/>
        <v>2707</v>
      </c>
      <c r="AA5337" s="14">
        <f t="shared" si="10"/>
        <v>266</v>
      </c>
      <c r="AB5337" s="14">
        <f t="shared" si="11"/>
        <v>873</v>
      </c>
      <c r="AC5337" s="14">
        <f t="shared" si="12"/>
        <v>181</v>
      </c>
      <c r="AD5337" s="14">
        <f t="shared" si="13"/>
        <v>1150</v>
      </c>
      <c r="AE5337" s="14">
        <f t="shared" si="14"/>
        <v>92</v>
      </c>
      <c r="AF5337" s="14">
        <f t="shared" si="15"/>
        <v>3</v>
      </c>
      <c r="AG5337" s="17">
        <f t="shared" si="16"/>
        <v>46.11647955</v>
      </c>
      <c r="AH5337" s="20">
        <f>12*(J5337*'Programas e Observações'!$C$8+K5337*'Programas e Observações'!$C$9+L5337*('Programas e Observações'!$C$8+'Programas e Observações'!$C$9)+M5337*'Programas e Observações'!$C$10)</f>
        <v>182192.04</v>
      </c>
      <c r="AI5337" s="20">
        <f>12*(J5337*'Programas e Observações'!$D$8+K5337*'Programas e Observações'!$D$9+L5337*('Programas e Observações'!$D$8+'Programas e Observações'!$D$9)+M5337*'Programas e Observações'!$D$10)</f>
        <v>332637.36</v>
      </c>
      <c r="AJ5337" s="13" t="s">
        <v>15904</v>
      </c>
      <c r="AK5337" s="13" t="s">
        <v>3406</v>
      </c>
    </row>
    <row r="5338" ht="15.75" customHeight="1">
      <c r="A5338" s="13" t="s">
        <v>19864</v>
      </c>
      <c r="B5338" s="13" t="s">
        <v>19865</v>
      </c>
      <c r="C5338" s="13" t="s">
        <v>19866</v>
      </c>
      <c r="D5338" s="13" t="s">
        <v>19810</v>
      </c>
      <c r="E5338" s="13" t="s">
        <v>19854</v>
      </c>
      <c r="F5338" s="13" t="s">
        <v>19855</v>
      </c>
      <c r="G5338" s="14">
        <v>3267.0</v>
      </c>
      <c r="H5338" s="16" t="b">
        <f>G5338&lt;'Programas e Observações'!$C$11</f>
        <v>1</v>
      </c>
      <c r="I5338" s="14">
        <v>95.0</v>
      </c>
      <c r="J5338" s="14">
        <v>65.0</v>
      </c>
      <c r="K5338" s="14">
        <v>4.0</v>
      </c>
      <c r="L5338" s="14">
        <v>11.0</v>
      </c>
      <c r="M5338" s="14">
        <v>3.0</v>
      </c>
      <c r="N5338" s="14">
        <v>27.0</v>
      </c>
      <c r="O5338" s="14">
        <v>5.0</v>
      </c>
      <c r="P5338" s="14">
        <v>0.0</v>
      </c>
      <c r="Q5338" s="14"/>
      <c r="R5338" s="17">
        <f t="shared" si="1"/>
        <v>29.07866544</v>
      </c>
      <c r="S5338" s="17">
        <f t="shared" si="2"/>
        <v>19.89592899</v>
      </c>
      <c r="T5338" s="17">
        <f t="shared" si="3"/>
        <v>1.224364861</v>
      </c>
      <c r="U5338" s="17">
        <f t="shared" si="4"/>
        <v>3.367003367</v>
      </c>
      <c r="V5338" s="17">
        <f t="shared" si="5"/>
        <v>0.9182736455</v>
      </c>
      <c r="W5338" s="17">
        <f t="shared" si="6"/>
        <v>8.26446281</v>
      </c>
      <c r="X5338" s="17">
        <f t="shared" si="7"/>
        <v>1.530456076</v>
      </c>
      <c r="Y5338" s="14">
        <f t="shared" si="8"/>
        <v>6471</v>
      </c>
      <c r="Z5338" s="14">
        <f t="shared" si="9"/>
        <v>3457</v>
      </c>
      <c r="AA5338" s="14">
        <f t="shared" si="10"/>
        <v>634</v>
      </c>
      <c r="AB5338" s="14">
        <f t="shared" si="11"/>
        <v>1104</v>
      </c>
      <c r="AC5338" s="14">
        <f t="shared" si="12"/>
        <v>406</v>
      </c>
      <c r="AD5338" s="14">
        <f t="shared" si="13"/>
        <v>1677</v>
      </c>
      <c r="AE5338" s="14">
        <f t="shared" si="14"/>
        <v>179</v>
      </c>
      <c r="AF5338" s="14">
        <f t="shared" si="15"/>
        <v>8</v>
      </c>
      <c r="AG5338" s="17">
        <f t="shared" si="16"/>
        <v>52.73193986</v>
      </c>
      <c r="AH5338" s="20">
        <f>12*(J5338*'Programas e Observações'!$C$8+K5338*'Programas e Observações'!$C$9+L5338*('Programas e Observações'!$C$8+'Programas e Observações'!$C$9)+M5338*'Programas e Observações'!$C$10)</f>
        <v>24316.44</v>
      </c>
      <c r="AI5338" s="20">
        <f>12*(J5338*'Programas e Observações'!$D$8+K5338*'Programas e Observações'!$D$9+L5338*('Programas e Observações'!$D$8+'Programas e Observações'!$D$9)+M5338*'Programas e Observações'!$D$10)</f>
        <v>52015.92</v>
      </c>
      <c r="AJ5338" s="13" t="s">
        <v>1000</v>
      </c>
      <c r="AK5338" s="13" t="s">
        <v>1213</v>
      </c>
    </row>
    <row r="5339" ht="15.75" customHeight="1">
      <c r="A5339" s="13" t="s">
        <v>19867</v>
      </c>
      <c r="B5339" s="13" t="s">
        <v>19868</v>
      </c>
      <c r="C5339" s="13" t="s">
        <v>19869</v>
      </c>
      <c r="D5339" s="13" t="s">
        <v>19810</v>
      </c>
      <c r="E5339" s="13" t="s">
        <v>19870</v>
      </c>
      <c r="F5339" s="13" t="s">
        <v>11203</v>
      </c>
      <c r="G5339" s="14">
        <v>5260.0</v>
      </c>
      <c r="H5339" s="16" t="b">
        <f>G5339&lt;'Programas e Observações'!$C$11</f>
        <v>1</v>
      </c>
      <c r="I5339" s="14">
        <v>918.0</v>
      </c>
      <c r="J5339" s="14">
        <v>446.0</v>
      </c>
      <c r="K5339" s="14">
        <v>95.0</v>
      </c>
      <c r="L5339" s="14">
        <v>199.0</v>
      </c>
      <c r="M5339" s="14">
        <v>122.0</v>
      </c>
      <c r="N5339" s="14">
        <v>112.0</v>
      </c>
      <c r="O5339" s="14">
        <v>7.0</v>
      </c>
      <c r="P5339" s="14">
        <v>1.0</v>
      </c>
      <c r="Q5339" s="14"/>
      <c r="R5339" s="17">
        <f t="shared" si="1"/>
        <v>174.5247148</v>
      </c>
      <c r="S5339" s="17">
        <f t="shared" si="2"/>
        <v>84.79087452</v>
      </c>
      <c r="T5339" s="17">
        <f t="shared" si="3"/>
        <v>18.0608365</v>
      </c>
      <c r="U5339" s="17">
        <f t="shared" si="4"/>
        <v>37.83269962</v>
      </c>
      <c r="V5339" s="17">
        <f t="shared" si="5"/>
        <v>23.19391635</v>
      </c>
      <c r="W5339" s="17">
        <f t="shared" si="6"/>
        <v>21.29277567</v>
      </c>
      <c r="X5339" s="17">
        <f t="shared" si="7"/>
        <v>1.330798479</v>
      </c>
      <c r="Y5339" s="14">
        <f t="shared" si="8"/>
        <v>17556</v>
      </c>
      <c r="Z5339" s="14">
        <f t="shared" si="9"/>
        <v>9138</v>
      </c>
      <c r="AA5339" s="14">
        <f t="shared" si="10"/>
        <v>1773</v>
      </c>
      <c r="AB5339" s="14">
        <f t="shared" si="11"/>
        <v>3689</v>
      </c>
      <c r="AC5339" s="14">
        <f t="shared" si="12"/>
        <v>1285</v>
      </c>
      <c r="AD5339" s="14">
        <f t="shared" si="13"/>
        <v>3785</v>
      </c>
      <c r="AE5339" s="14">
        <f t="shared" si="14"/>
        <v>216</v>
      </c>
      <c r="AF5339" s="14">
        <f t="shared" si="15"/>
        <v>12</v>
      </c>
      <c r="AG5339" s="17">
        <f t="shared" si="16"/>
        <v>84.45460012</v>
      </c>
      <c r="AH5339" s="20">
        <f>12*(J5339*'Programas e Observações'!$C$8+K5339*'Programas e Observações'!$C$9+L5339*('Programas e Observações'!$C$8+'Programas e Observações'!$C$9)+M5339*'Programas e Observações'!$C$10)</f>
        <v>342188.76</v>
      </c>
      <c r="AI5339" s="20">
        <f>12*(J5339*'Programas e Observações'!$D$8+K5339*'Programas e Observações'!$D$9+L5339*('Programas e Observações'!$D$8+'Programas e Observações'!$D$9)+M5339*'Programas e Observações'!$D$10)</f>
        <v>582249.12</v>
      </c>
      <c r="AJ5339" s="13" t="s">
        <v>2917</v>
      </c>
      <c r="AK5339" s="13" t="s">
        <v>8494</v>
      </c>
    </row>
    <row r="5340" ht="15.75" customHeight="1">
      <c r="A5340" s="13" t="s">
        <v>19871</v>
      </c>
      <c r="B5340" s="13" t="s">
        <v>19872</v>
      </c>
      <c r="C5340" s="13" t="s">
        <v>19873</v>
      </c>
      <c r="D5340" s="13" t="s">
        <v>19810</v>
      </c>
      <c r="E5340" s="13" t="s">
        <v>19874</v>
      </c>
      <c r="F5340" s="13" t="s">
        <v>19875</v>
      </c>
      <c r="G5340" s="14">
        <v>2906.0</v>
      </c>
      <c r="H5340" s="16" t="b">
        <f>G5340&lt;'Programas e Observações'!$C$11</f>
        <v>1</v>
      </c>
      <c r="I5340" s="14">
        <v>159.0</v>
      </c>
      <c r="J5340" s="14">
        <v>125.0</v>
      </c>
      <c r="K5340" s="14">
        <v>4.0</v>
      </c>
      <c r="L5340" s="14">
        <v>11.0</v>
      </c>
      <c r="M5340" s="14">
        <v>3.0</v>
      </c>
      <c r="N5340" s="14">
        <v>144.0</v>
      </c>
      <c r="O5340" s="14">
        <v>9.0</v>
      </c>
      <c r="P5340" s="14">
        <v>0.0</v>
      </c>
      <c r="Q5340" s="14"/>
      <c r="R5340" s="17">
        <f t="shared" si="1"/>
        <v>54.71438403</v>
      </c>
      <c r="S5340" s="17">
        <f t="shared" si="2"/>
        <v>43.01445286</v>
      </c>
      <c r="T5340" s="17">
        <f t="shared" si="3"/>
        <v>1.376462491</v>
      </c>
      <c r="U5340" s="17">
        <f t="shared" si="4"/>
        <v>3.785271851</v>
      </c>
      <c r="V5340" s="17">
        <f t="shared" si="5"/>
        <v>1.032346869</v>
      </c>
      <c r="W5340" s="17">
        <f t="shared" si="6"/>
        <v>49.55264969</v>
      </c>
      <c r="X5340" s="17">
        <f t="shared" si="7"/>
        <v>3.097040606</v>
      </c>
      <c r="Y5340" s="14">
        <f t="shared" si="8"/>
        <v>8254</v>
      </c>
      <c r="Z5340" s="14">
        <f t="shared" si="9"/>
        <v>4302</v>
      </c>
      <c r="AA5340" s="14">
        <f t="shared" si="10"/>
        <v>729</v>
      </c>
      <c r="AB5340" s="14">
        <f t="shared" si="11"/>
        <v>1863</v>
      </c>
      <c r="AC5340" s="14">
        <f t="shared" si="12"/>
        <v>381</v>
      </c>
      <c r="AD5340" s="14">
        <f t="shared" si="13"/>
        <v>3700</v>
      </c>
      <c r="AE5340" s="14">
        <f t="shared" si="14"/>
        <v>167</v>
      </c>
      <c r="AF5340" s="14">
        <f t="shared" si="15"/>
        <v>5</v>
      </c>
      <c r="AG5340" s="17">
        <f t="shared" si="16"/>
        <v>69.87572382</v>
      </c>
      <c r="AH5340" s="20">
        <f>12*(J5340*'Programas e Observações'!$C$8+K5340*'Programas e Observações'!$C$9+L5340*('Programas e Observações'!$C$8+'Programas e Observações'!$C$9)+M5340*'Programas e Observações'!$C$10)</f>
        <v>36232.44</v>
      </c>
      <c r="AI5340" s="20">
        <f>12*(J5340*'Programas e Observações'!$D$8+K5340*'Programas e Observações'!$D$9+L5340*('Programas e Observações'!$D$8+'Programas e Observações'!$D$9)+M5340*'Programas e Observações'!$D$10)</f>
        <v>85510.32</v>
      </c>
      <c r="AJ5340" s="13" t="s">
        <v>9902</v>
      </c>
      <c r="AK5340" s="13" t="s">
        <v>441</v>
      </c>
    </row>
    <row r="5341" ht="15.75" customHeight="1">
      <c r="A5341" s="13" t="s">
        <v>19876</v>
      </c>
      <c r="B5341" s="13" t="s">
        <v>19877</v>
      </c>
      <c r="C5341" s="13" t="s">
        <v>19878</v>
      </c>
      <c r="D5341" s="13" t="s">
        <v>19810</v>
      </c>
      <c r="E5341" s="13" t="s">
        <v>19816</v>
      </c>
      <c r="F5341" s="13" t="s">
        <v>19817</v>
      </c>
      <c r="G5341" s="14">
        <v>420300.0</v>
      </c>
      <c r="H5341" s="16" t="b">
        <f>G5341&lt;'Programas e Observações'!$C$11</f>
        <v>0</v>
      </c>
      <c r="I5341" s="14">
        <v>27507.0</v>
      </c>
      <c r="J5341" s="14">
        <v>12685.0</v>
      </c>
      <c r="K5341" s="14">
        <v>3110.0</v>
      </c>
      <c r="L5341" s="14">
        <v>7224.0</v>
      </c>
      <c r="M5341" s="14">
        <v>1934.0</v>
      </c>
      <c r="N5341" s="14">
        <v>6781.0</v>
      </c>
      <c r="O5341" s="14">
        <v>572.0</v>
      </c>
      <c r="P5341" s="14">
        <v>18.0</v>
      </c>
      <c r="Q5341" s="14">
        <v>1202.0</v>
      </c>
      <c r="R5341" s="17">
        <f t="shared" si="1"/>
        <v>65.44610992</v>
      </c>
      <c r="S5341" s="17">
        <f t="shared" si="2"/>
        <v>30.18082322</v>
      </c>
      <c r="T5341" s="17">
        <f t="shared" si="3"/>
        <v>7.399476564</v>
      </c>
      <c r="U5341" s="17">
        <f t="shared" si="4"/>
        <v>17.18772305</v>
      </c>
      <c r="V5341" s="17">
        <f t="shared" si="5"/>
        <v>4.601475137</v>
      </c>
      <c r="W5341" s="17">
        <f t="shared" si="6"/>
        <v>16.13371401</v>
      </c>
      <c r="X5341" s="17">
        <f t="shared" si="7"/>
        <v>1.360932667</v>
      </c>
      <c r="Y5341" s="14">
        <f t="shared" si="8"/>
        <v>34626</v>
      </c>
      <c r="Z5341" s="14">
        <f t="shared" si="9"/>
        <v>16162</v>
      </c>
      <c r="AA5341" s="14">
        <f t="shared" si="10"/>
        <v>3739</v>
      </c>
      <c r="AB5341" s="14">
        <f t="shared" si="11"/>
        <v>8886</v>
      </c>
      <c r="AC5341" s="14">
        <f t="shared" si="12"/>
        <v>2436</v>
      </c>
      <c r="AD5341" s="14">
        <f t="shared" si="13"/>
        <v>8674</v>
      </c>
      <c r="AE5341" s="14">
        <f t="shared" si="14"/>
        <v>716</v>
      </c>
      <c r="AF5341" s="14">
        <f t="shared" si="15"/>
        <v>24</v>
      </c>
      <c r="AG5341" s="17">
        <f t="shared" si="16"/>
        <v>61.01820361</v>
      </c>
      <c r="AH5341" s="20">
        <f>12*(J5341*'Programas e Observações'!$C$8+K5341*'Programas e Observações'!$C$9+L5341*('Programas e Observações'!$C$8+'Programas e Observações'!$C$9)+M5341*'Programas e Observações'!$C$10)</f>
        <v>10237826.52</v>
      </c>
      <c r="AI5341" s="20">
        <f>12*(J5341*'Programas e Observações'!$D$8+K5341*'Programas e Observações'!$D$9+L5341*('Programas e Observações'!$D$8+'Programas e Observações'!$D$9)+M5341*'Programas e Observações'!$D$10)</f>
        <v>17648731.2</v>
      </c>
      <c r="AJ5341" s="13" t="s">
        <v>19879</v>
      </c>
      <c r="AK5341" s="13" t="s">
        <v>19880</v>
      </c>
    </row>
    <row r="5342" ht="15.75" customHeight="1">
      <c r="A5342" s="13" t="s">
        <v>19881</v>
      </c>
      <c r="B5342" s="13" t="s">
        <v>19882</v>
      </c>
      <c r="C5342" s="13" t="s">
        <v>19883</v>
      </c>
      <c r="D5342" s="13" t="s">
        <v>19810</v>
      </c>
      <c r="E5342" s="13" t="s">
        <v>19884</v>
      </c>
      <c r="F5342" s="13" t="s">
        <v>19885</v>
      </c>
      <c r="G5342" s="14">
        <v>913.0</v>
      </c>
      <c r="H5342" s="16" t="b">
        <f>G5342&lt;'Programas e Observações'!$C$11</f>
        <v>1</v>
      </c>
      <c r="I5342" s="14">
        <v>0.0</v>
      </c>
      <c r="J5342" s="14">
        <v>0.0</v>
      </c>
      <c r="K5342" s="14">
        <v>0.0</v>
      </c>
      <c r="L5342" s="14">
        <v>0.0</v>
      </c>
      <c r="M5342" s="14">
        <v>0.0</v>
      </c>
      <c r="N5342" s="14">
        <v>38.0</v>
      </c>
      <c r="O5342" s="14">
        <v>1.0</v>
      </c>
      <c r="P5342" s="14">
        <v>0.0</v>
      </c>
      <c r="Q5342" s="14"/>
      <c r="R5342" s="17">
        <f t="shared" si="1"/>
        <v>0</v>
      </c>
      <c r="S5342" s="17">
        <f t="shared" si="2"/>
        <v>0</v>
      </c>
      <c r="T5342" s="17">
        <f t="shared" si="3"/>
        <v>0</v>
      </c>
      <c r="U5342" s="17">
        <f t="shared" si="4"/>
        <v>0</v>
      </c>
      <c r="V5342" s="17">
        <f t="shared" si="5"/>
        <v>0</v>
      </c>
      <c r="W5342" s="17">
        <f t="shared" si="6"/>
        <v>41.62102957</v>
      </c>
      <c r="X5342" s="17">
        <f t="shared" si="7"/>
        <v>1.095290252</v>
      </c>
      <c r="Y5342" s="14">
        <f t="shared" si="8"/>
        <v>21037</v>
      </c>
      <c r="Z5342" s="14">
        <f t="shared" si="9"/>
        <v>9746</v>
      </c>
      <c r="AA5342" s="14">
        <f t="shared" si="10"/>
        <v>2269</v>
      </c>
      <c r="AB5342" s="14">
        <f t="shared" si="11"/>
        <v>4792</v>
      </c>
      <c r="AC5342" s="14">
        <f t="shared" si="12"/>
        <v>2603</v>
      </c>
      <c r="AD5342" s="14">
        <f t="shared" si="13"/>
        <v>5198</v>
      </c>
      <c r="AE5342" s="14">
        <f t="shared" si="14"/>
        <v>365</v>
      </c>
      <c r="AF5342" s="14">
        <f t="shared" si="15"/>
        <v>11</v>
      </c>
      <c r="AG5342" s="17">
        <f t="shared" si="16"/>
        <v>60.75439767</v>
      </c>
      <c r="AH5342" s="20">
        <f>12*(J5342*'Programas e Observações'!$C$8+K5342*'Programas e Observações'!$C$9+L5342*('Programas e Observações'!$C$8+'Programas e Observações'!$C$9)+M5342*'Programas e Observações'!$C$10)</f>
        <v>0</v>
      </c>
      <c r="AI5342" s="20">
        <f>12*(J5342*'Programas e Observações'!$D$8+K5342*'Programas e Observações'!$D$9+L5342*('Programas e Observações'!$D$8+'Programas e Observações'!$D$9)+M5342*'Programas e Observações'!$D$10)</f>
        <v>0</v>
      </c>
      <c r="AJ5342" s="13" t="s">
        <v>342</v>
      </c>
      <c r="AK5342" s="13" t="s">
        <v>343</v>
      </c>
    </row>
    <row r="5343" ht="15.75" customHeight="1">
      <c r="A5343" s="13" t="s">
        <v>19886</v>
      </c>
      <c r="B5343" s="13" t="s">
        <v>19887</v>
      </c>
      <c r="C5343" s="13" t="s">
        <v>19888</v>
      </c>
      <c r="D5343" s="13" t="s">
        <v>19810</v>
      </c>
      <c r="E5343" s="13" t="s">
        <v>19811</v>
      </c>
      <c r="F5343" s="13" t="s">
        <v>281</v>
      </c>
      <c r="G5343" s="14">
        <v>18306.0</v>
      </c>
      <c r="H5343" s="16" t="b">
        <f>G5343&lt;'Programas e Observações'!$C$11</f>
        <v>1</v>
      </c>
      <c r="I5343" s="14">
        <v>1930.0</v>
      </c>
      <c r="J5343" s="14">
        <v>819.0</v>
      </c>
      <c r="K5343" s="14">
        <v>253.0</v>
      </c>
      <c r="L5343" s="14">
        <v>493.0</v>
      </c>
      <c r="M5343" s="14">
        <v>109.0</v>
      </c>
      <c r="N5343" s="14">
        <v>353.0</v>
      </c>
      <c r="O5343" s="14">
        <v>32.0</v>
      </c>
      <c r="P5343" s="14">
        <v>1.0</v>
      </c>
      <c r="Q5343" s="14"/>
      <c r="R5343" s="17">
        <f t="shared" si="1"/>
        <v>105.4299137</v>
      </c>
      <c r="S5343" s="17">
        <f t="shared" si="2"/>
        <v>44.7394297</v>
      </c>
      <c r="T5343" s="17">
        <f t="shared" si="3"/>
        <v>13.82060527</v>
      </c>
      <c r="U5343" s="17">
        <f t="shared" si="4"/>
        <v>26.93106085</v>
      </c>
      <c r="V5343" s="17">
        <f t="shared" si="5"/>
        <v>5.954331913</v>
      </c>
      <c r="W5343" s="17">
        <f t="shared" si="6"/>
        <v>19.28329509</v>
      </c>
      <c r="X5343" s="17">
        <f t="shared" si="7"/>
        <v>1.748060745</v>
      </c>
      <c r="Y5343" s="14">
        <f t="shared" si="8"/>
        <v>117914</v>
      </c>
      <c r="Z5343" s="14">
        <f t="shared" si="9"/>
        <v>51645</v>
      </c>
      <c r="AA5343" s="14">
        <f t="shared" si="10"/>
        <v>14657</v>
      </c>
      <c r="AB5343" s="14">
        <f t="shared" si="11"/>
        <v>29020</v>
      </c>
      <c r="AC5343" s="14">
        <f t="shared" si="12"/>
        <v>8850</v>
      </c>
      <c r="AD5343" s="14">
        <f t="shared" si="13"/>
        <v>28100</v>
      </c>
      <c r="AE5343" s="14">
        <f t="shared" si="14"/>
        <v>2414</v>
      </c>
      <c r="AF5343" s="14">
        <f t="shared" si="15"/>
        <v>58</v>
      </c>
      <c r="AG5343" s="17">
        <f t="shared" si="16"/>
        <v>59.38923485</v>
      </c>
      <c r="AH5343" s="20">
        <f>12*(J5343*'Programas e Observações'!$C$8+K5343*'Programas e Observações'!$C$9+L5343*('Programas e Observações'!$C$8+'Programas e Observações'!$C$9)+M5343*'Programas e Observações'!$C$10)</f>
        <v>698049.12</v>
      </c>
      <c r="AI5343" s="20">
        <f>12*(J5343*'Programas e Observações'!$D$8+K5343*'Programas e Observações'!$D$9+L5343*('Programas e Observações'!$D$8+'Programas e Observações'!$D$9)+M5343*'Programas e Observações'!$D$10)</f>
        <v>1187566.92</v>
      </c>
      <c r="AJ5343" s="13" t="s">
        <v>10286</v>
      </c>
      <c r="AK5343" s="13" t="s">
        <v>19889</v>
      </c>
    </row>
    <row r="5344" ht="15.75" customHeight="1">
      <c r="A5344" s="13" t="s">
        <v>19890</v>
      </c>
      <c r="B5344" s="13" t="s">
        <v>19891</v>
      </c>
      <c r="C5344" s="13" t="s">
        <v>19892</v>
      </c>
      <c r="D5344" s="13" t="s">
        <v>19810</v>
      </c>
      <c r="E5344" s="13" t="s">
        <v>19893</v>
      </c>
      <c r="F5344" s="13" t="s">
        <v>19163</v>
      </c>
      <c r="G5344" s="14">
        <v>556021.0</v>
      </c>
      <c r="H5344" s="16" t="b">
        <f>G5344&lt;'Programas e Observações'!$C$11</f>
        <v>0</v>
      </c>
      <c r="I5344" s="14">
        <v>27490.0</v>
      </c>
      <c r="J5344" s="14">
        <v>11818.0</v>
      </c>
      <c r="K5344" s="14">
        <v>3317.0</v>
      </c>
      <c r="L5344" s="14">
        <v>7928.0</v>
      </c>
      <c r="M5344" s="14">
        <v>2086.0</v>
      </c>
      <c r="N5344" s="14">
        <v>6515.0</v>
      </c>
      <c r="O5344" s="14">
        <v>643.0</v>
      </c>
      <c r="P5344" s="14">
        <v>18.0</v>
      </c>
      <c r="Q5344" s="14">
        <v>1838.0</v>
      </c>
      <c r="R5344" s="17">
        <f t="shared" si="1"/>
        <v>49.44057868</v>
      </c>
      <c r="S5344" s="17">
        <f t="shared" si="2"/>
        <v>21.2545929</v>
      </c>
      <c r="T5344" s="17">
        <f t="shared" si="3"/>
        <v>5.965602019</v>
      </c>
      <c r="U5344" s="17">
        <f t="shared" si="4"/>
        <v>14.25845427</v>
      </c>
      <c r="V5344" s="17">
        <f t="shared" si="5"/>
        <v>3.751656862</v>
      </c>
      <c r="W5344" s="17">
        <f t="shared" si="6"/>
        <v>11.71718334</v>
      </c>
      <c r="X5344" s="17">
        <f t="shared" si="7"/>
        <v>1.156431142</v>
      </c>
      <c r="Y5344" s="14">
        <f t="shared" si="8"/>
        <v>53671</v>
      </c>
      <c r="Z5344" s="14">
        <f t="shared" si="9"/>
        <v>24911</v>
      </c>
      <c r="AA5344" s="14">
        <f t="shared" si="10"/>
        <v>6023</v>
      </c>
      <c r="AB5344" s="14">
        <f t="shared" si="11"/>
        <v>13968</v>
      </c>
      <c r="AC5344" s="14">
        <f t="shared" si="12"/>
        <v>4160</v>
      </c>
      <c r="AD5344" s="14">
        <f t="shared" si="13"/>
        <v>12424</v>
      </c>
      <c r="AE5344" s="14">
        <f t="shared" si="14"/>
        <v>1152</v>
      </c>
      <c r="AF5344" s="14">
        <f t="shared" si="15"/>
        <v>38</v>
      </c>
      <c r="AG5344" s="17">
        <f t="shared" si="16"/>
        <v>52.76886351</v>
      </c>
      <c r="AH5344" s="20">
        <f>12*(J5344*'Programas e Observações'!$C$8+K5344*'Programas e Observações'!$C$9+L5344*('Programas e Observações'!$C$8+'Programas e Observações'!$C$9)+M5344*'Programas e Observações'!$C$10)</f>
        <v>10749664.68</v>
      </c>
      <c r="AI5344" s="20">
        <f>12*(J5344*'Programas e Observações'!$D$8+K5344*'Programas e Observações'!$D$9+L5344*('Programas e Observações'!$D$8+'Programas e Observações'!$D$9)+M5344*'Programas e Observações'!$D$10)</f>
        <v>18123796.2</v>
      </c>
      <c r="AJ5344" s="13" t="s">
        <v>19894</v>
      </c>
      <c r="AK5344" s="13" t="s">
        <v>19895</v>
      </c>
    </row>
    <row r="5345" ht="15.75" customHeight="1">
      <c r="A5345" s="13" t="s">
        <v>19896</v>
      </c>
      <c r="B5345" s="13" t="s">
        <v>19897</v>
      </c>
      <c r="C5345" s="13" t="s">
        <v>19898</v>
      </c>
      <c r="D5345" s="13" t="s">
        <v>19810</v>
      </c>
      <c r="E5345" s="13" t="s">
        <v>19821</v>
      </c>
      <c r="F5345" s="13" t="s">
        <v>19822</v>
      </c>
      <c r="G5345" s="14">
        <v>3045.0</v>
      </c>
      <c r="H5345" s="16" t="b">
        <f>G5345&lt;'Programas e Observações'!$C$11</f>
        <v>1</v>
      </c>
      <c r="I5345" s="14">
        <v>0.0</v>
      </c>
      <c r="J5345" s="14">
        <v>0.0</v>
      </c>
      <c r="K5345" s="14">
        <v>0.0</v>
      </c>
      <c r="L5345" s="14">
        <v>0.0</v>
      </c>
      <c r="M5345" s="14">
        <v>0.0</v>
      </c>
      <c r="N5345" s="14">
        <v>89.0</v>
      </c>
      <c r="O5345" s="14">
        <v>1.0</v>
      </c>
      <c r="P5345" s="14">
        <v>0.0</v>
      </c>
      <c r="Q5345" s="14"/>
      <c r="R5345" s="17">
        <f t="shared" si="1"/>
        <v>0</v>
      </c>
      <c r="S5345" s="17">
        <f t="shared" si="2"/>
        <v>0</v>
      </c>
      <c r="T5345" s="17">
        <f t="shared" si="3"/>
        <v>0</v>
      </c>
      <c r="U5345" s="17">
        <f t="shared" si="4"/>
        <v>0</v>
      </c>
      <c r="V5345" s="17">
        <f t="shared" si="5"/>
        <v>0</v>
      </c>
      <c r="W5345" s="17">
        <f t="shared" si="6"/>
        <v>29.22824302</v>
      </c>
      <c r="X5345" s="17">
        <f t="shared" si="7"/>
        <v>0.328407225</v>
      </c>
      <c r="Y5345" s="14">
        <f t="shared" si="8"/>
        <v>20478</v>
      </c>
      <c r="Z5345" s="14">
        <f t="shared" si="9"/>
        <v>8905</v>
      </c>
      <c r="AA5345" s="14">
        <f t="shared" si="10"/>
        <v>3054</v>
      </c>
      <c r="AB5345" s="14">
        <f t="shared" si="11"/>
        <v>4569</v>
      </c>
      <c r="AC5345" s="14">
        <f t="shared" si="12"/>
        <v>1020</v>
      </c>
      <c r="AD5345" s="14">
        <f t="shared" si="13"/>
        <v>10077</v>
      </c>
      <c r="AE5345" s="14">
        <f t="shared" si="14"/>
        <v>564</v>
      </c>
      <c r="AF5345" s="14">
        <f t="shared" si="15"/>
        <v>16</v>
      </c>
      <c r="AG5345" s="17">
        <f t="shared" si="16"/>
        <v>44.64900882</v>
      </c>
      <c r="AH5345" s="20">
        <f>12*(J5345*'Programas e Observações'!$C$8+K5345*'Programas e Observações'!$C$9+L5345*('Programas e Observações'!$C$8+'Programas e Observações'!$C$9)+M5345*'Programas e Observações'!$C$10)</f>
        <v>0</v>
      </c>
      <c r="AI5345" s="20">
        <f>12*(J5345*'Programas e Observações'!$D$8+K5345*'Programas e Observações'!$D$9+L5345*('Programas e Observações'!$D$8+'Programas e Observações'!$D$9)+M5345*'Programas e Observações'!$D$10)</f>
        <v>0</v>
      </c>
      <c r="AJ5345" s="13" t="s">
        <v>342</v>
      </c>
      <c r="AK5345" s="13" t="s">
        <v>343</v>
      </c>
    </row>
    <row r="5346" ht="15.75" customHeight="1">
      <c r="A5346" s="13" t="s">
        <v>19899</v>
      </c>
      <c r="B5346" s="13" t="s">
        <v>19900</v>
      </c>
      <c r="C5346" s="13" t="s">
        <v>19901</v>
      </c>
      <c r="D5346" s="13" t="s">
        <v>19810</v>
      </c>
      <c r="E5346" s="13" t="s">
        <v>19902</v>
      </c>
      <c r="F5346" s="13" t="s">
        <v>19903</v>
      </c>
      <c r="G5346" s="14">
        <v>4488.0</v>
      </c>
      <c r="H5346" s="16" t="b">
        <f>G5346&lt;'Programas e Observações'!$C$11</f>
        <v>1</v>
      </c>
      <c r="I5346" s="14">
        <v>594.0</v>
      </c>
      <c r="J5346" s="14">
        <v>347.0</v>
      </c>
      <c r="K5346" s="14">
        <v>36.0</v>
      </c>
      <c r="L5346" s="14">
        <v>107.0</v>
      </c>
      <c r="M5346" s="14">
        <v>51.0</v>
      </c>
      <c r="N5346" s="14">
        <v>189.0</v>
      </c>
      <c r="O5346" s="14">
        <v>3.0</v>
      </c>
      <c r="P5346" s="14">
        <v>0.0</v>
      </c>
      <c r="Q5346" s="14"/>
      <c r="R5346" s="17">
        <f t="shared" si="1"/>
        <v>132.3529412</v>
      </c>
      <c r="S5346" s="17">
        <f t="shared" si="2"/>
        <v>77.31729055</v>
      </c>
      <c r="T5346" s="17">
        <f t="shared" si="3"/>
        <v>8.021390374</v>
      </c>
      <c r="U5346" s="17">
        <f t="shared" si="4"/>
        <v>23.84135472</v>
      </c>
      <c r="V5346" s="17">
        <f t="shared" si="5"/>
        <v>11.36363636</v>
      </c>
      <c r="W5346" s="17">
        <f t="shared" si="6"/>
        <v>42.11229947</v>
      </c>
      <c r="X5346" s="17">
        <f t="shared" si="7"/>
        <v>0.6684491979</v>
      </c>
      <c r="Y5346" s="14">
        <f t="shared" si="8"/>
        <v>12289</v>
      </c>
      <c r="Z5346" s="14">
        <f t="shared" si="9"/>
        <v>5986</v>
      </c>
      <c r="AA5346" s="14">
        <f t="shared" si="10"/>
        <v>1192</v>
      </c>
      <c r="AB5346" s="14">
        <f t="shared" si="11"/>
        <v>2609</v>
      </c>
      <c r="AC5346" s="14">
        <f t="shared" si="12"/>
        <v>846</v>
      </c>
      <c r="AD5346" s="14">
        <f t="shared" si="13"/>
        <v>4977</v>
      </c>
      <c r="AE5346" s="14">
        <f t="shared" si="14"/>
        <v>255</v>
      </c>
      <c r="AF5346" s="14">
        <f t="shared" si="15"/>
        <v>8</v>
      </c>
      <c r="AG5346" s="17">
        <f t="shared" si="16"/>
        <v>49.33657185</v>
      </c>
      <c r="AH5346" s="20">
        <f>12*(J5346*'Programas e Observações'!$C$8+K5346*'Programas e Observações'!$C$9+L5346*('Programas e Observações'!$C$8+'Programas e Observações'!$C$9)+M5346*'Programas e Observações'!$C$10)</f>
        <v>189899.88</v>
      </c>
      <c r="AI5346" s="20">
        <f>12*(J5346*'Programas e Observações'!$D$8+K5346*'Programas e Observações'!$D$9+L5346*('Programas e Observações'!$D$8+'Programas e Observações'!$D$9)+M5346*'Programas e Observações'!$D$10)</f>
        <v>356993.52</v>
      </c>
      <c r="AJ5346" s="13" t="s">
        <v>4199</v>
      </c>
      <c r="AK5346" s="13" t="s">
        <v>3264</v>
      </c>
    </row>
    <row r="5347" ht="15.75" customHeight="1">
      <c r="A5347" s="13" t="s">
        <v>19904</v>
      </c>
      <c r="B5347" s="13" t="s">
        <v>19905</v>
      </c>
      <c r="C5347" s="13" t="s">
        <v>19906</v>
      </c>
      <c r="D5347" s="13" t="s">
        <v>19810</v>
      </c>
      <c r="E5347" s="13" t="s">
        <v>19811</v>
      </c>
      <c r="F5347" s="13" t="s">
        <v>281</v>
      </c>
      <c r="G5347" s="14">
        <v>3840.0</v>
      </c>
      <c r="H5347" s="16" t="b">
        <f>G5347&lt;'Programas e Observações'!$C$11</f>
        <v>1</v>
      </c>
      <c r="I5347" s="14">
        <v>527.0</v>
      </c>
      <c r="J5347" s="14">
        <v>291.0</v>
      </c>
      <c r="K5347" s="14">
        <v>62.0</v>
      </c>
      <c r="L5347" s="14">
        <v>78.0</v>
      </c>
      <c r="M5347" s="14">
        <v>43.0</v>
      </c>
      <c r="N5347" s="14">
        <v>246.0</v>
      </c>
      <c r="O5347" s="14">
        <v>5.0</v>
      </c>
      <c r="P5347" s="14">
        <v>0.0</v>
      </c>
      <c r="Q5347" s="14"/>
      <c r="R5347" s="17">
        <f t="shared" si="1"/>
        <v>137.2395833</v>
      </c>
      <c r="S5347" s="17">
        <f t="shared" si="2"/>
        <v>75.78125</v>
      </c>
      <c r="T5347" s="17">
        <f t="shared" si="3"/>
        <v>16.14583333</v>
      </c>
      <c r="U5347" s="17">
        <f t="shared" si="4"/>
        <v>20.3125</v>
      </c>
      <c r="V5347" s="17">
        <f t="shared" si="5"/>
        <v>11.19791667</v>
      </c>
      <c r="W5347" s="17">
        <f t="shared" si="6"/>
        <v>64.0625</v>
      </c>
      <c r="X5347" s="17">
        <f t="shared" si="7"/>
        <v>1.302083333</v>
      </c>
      <c r="Y5347" s="14">
        <f t="shared" si="8"/>
        <v>117914</v>
      </c>
      <c r="Z5347" s="14">
        <f t="shared" si="9"/>
        <v>51645</v>
      </c>
      <c r="AA5347" s="14">
        <f t="shared" si="10"/>
        <v>14657</v>
      </c>
      <c r="AB5347" s="14">
        <f t="shared" si="11"/>
        <v>29020</v>
      </c>
      <c r="AC5347" s="14">
        <f t="shared" si="12"/>
        <v>8850</v>
      </c>
      <c r="AD5347" s="14">
        <f t="shared" si="13"/>
        <v>28100</v>
      </c>
      <c r="AE5347" s="14">
        <f t="shared" si="14"/>
        <v>2414</v>
      </c>
      <c r="AF5347" s="14">
        <f t="shared" si="15"/>
        <v>58</v>
      </c>
      <c r="AG5347" s="17">
        <f t="shared" si="16"/>
        <v>59.38923485</v>
      </c>
      <c r="AH5347" s="20">
        <f>12*(J5347*'Programas e Observações'!$C$8+K5347*'Programas e Observações'!$C$9+L5347*('Programas e Observações'!$C$8+'Programas e Observações'!$C$9)+M5347*'Programas e Observações'!$C$10)</f>
        <v>167272.44</v>
      </c>
      <c r="AI5347" s="20">
        <f>12*(J5347*'Programas e Observações'!$D$8+K5347*'Programas e Observações'!$D$9+L5347*('Programas e Observações'!$D$8+'Programas e Observações'!$D$9)+M5347*'Programas e Observações'!$D$10)</f>
        <v>303617.64</v>
      </c>
      <c r="AJ5347" s="13" t="s">
        <v>2439</v>
      </c>
      <c r="AK5347" s="13" t="s">
        <v>257</v>
      </c>
    </row>
    <row r="5348" ht="15.75" customHeight="1">
      <c r="A5348" s="13" t="s">
        <v>19907</v>
      </c>
      <c r="B5348" s="13" t="s">
        <v>19908</v>
      </c>
      <c r="C5348" s="13" t="s">
        <v>19909</v>
      </c>
      <c r="D5348" s="13" t="s">
        <v>19810</v>
      </c>
      <c r="E5348" s="13" t="s">
        <v>19874</v>
      </c>
      <c r="F5348" s="13" t="s">
        <v>19875</v>
      </c>
      <c r="G5348" s="14">
        <v>18601.0</v>
      </c>
      <c r="H5348" s="16" t="b">
        <f>G5348&lt;'Programas e Observações'!$C$11</f>
        <v>1</v>
      </c>
      <c r="I5348" s="14">
        <v>423.0</v>
      </c>
      <c r="J5348" s="14">
        <v>200.0</v>
      </c>
      <c r="K5348" s="14">
        <v>36.0</v>
      </c>
      <c r="L5348" s="14">
        <v>110.0</v>
      </c>
      <c r="M5348" s="14">
        <v>24.0</v>
      </c>
      <c r="N5348" s="14">
        <v>222.0</v>
      </c>
      <c r="O5348" s="14">
        <v>19.0</v>
      </c>
      <c r="P5348" s="14">
        <v>1.0</v>
      </c>
      <c r="Q5348" s="14"/>
      <c r="R5348" s="17">
        <f t="shared" si="1"/>
        <v>22.74071286</v>
      </c>
      <c r="S5348" s="17">
        <f t="shared" si="2"/>
        <v>10.7521101</v>
      </c>
      <c r="T5348" s="17">
        <f t="shared" si="3"/>
        <v>1.935379818</v>
      </c>
      <c r="U5348" s="17">
        <f t="shared" si="4"/>
        <v>5.913660556</v>
      </c>
      <c r="V5348" s="17">
        <f t="shared" si="5"/>
        <v>1.290253212</v>
      </c>
      <c r="W5348" s="17">
        <f t="shared" si="6"/>
        <v>11.93484221</v>
      </c>
      <c r="X5348" s="17">
        <f t="shared" si="7"/>
        <v>1.02145046</v>
      </c>
      <c r="Y5348" s="14">
        <f t="shared" si="8"/>
        <v>8254</v>
      </c>
      <c r="Z5348" s="14">
        <f t="shared" si="9"/>
        <v>4302</v>
      </c>
      <c r="AA5348" s="14">
        <f t="shared" si="10"/>
        <v>729</v>
      </c>
      <c r="AB5348" s="14">
        <f t="shared" si="11"/>
        <v>1863</v>
      </c>
      <c r="AC5348" s="14">
        <f t="shared" si="12"/>
        <v>381</v>
      </c>
      <c r="AD5348" s="14">
        <f t="shared" si="13"/>
        <v>3700</v>
      </c>
      <c r="AE5348" s="14">
        <f t="shared" si="14"/>
        <v>167</v>
      </c>
      <c r="AF5348" s="14">
        <f t="shared" si="15"/>
        <v>5</v>
      </c>
      <c r="AG5348" s="17">
        <f t="shared" si="16"/>
        <v>69.87572382</v>
      </c>
      <c r="AH5348" s="20">
        <f>12*(J5348*'Programas e Observações'!$C$8+K5348*'Programas e Observações'!$C$9+L5348*('Programas e Observações'!$C$8+'Programas e Observações'!$C$9)+M5348*'Programas e Observações'!$C$10)</f>
        <v>148593.12</v>
      </c>
      <c r="AI5348" s="20">
        <f>12*(J5348*'Programas e Observações'!$D$8+K5348*'Programas e Observações'!$D$9+L5348*('Programas e Observações'!$D$8+'Programas e Observações'!$D$9)+M5348*'Programas e Observações'!$D$10)</f>
        <v>263577.84</v>
      </c>
      <c r="AJ5348" s="13" t="s">
        <v>7167</v>
      </c>
      <c r="AK5348" s="13" t="s">
        <v>358</v>
      </c>
    </row>
    <row r="5349" ht="15.75" customHeight="1">
      <c r="A5349" s="13" t="s">
        <v>19910</v>
      </c>
      <c r="B5349" s="13" t="s">
        <v>19911</v>
      </c>
      <c r="C5349" s="13" t="s">
        <v>19912</v>
      </c>
      <c r="D5349" s="13" t="s">
        <v>19810</v>
      </c>
      <c r="E5349" s="13" t="s">
        <v>19893</v>
      </c>
      <c r="F5349" s="13" t="s">
        <v>19163</v>
      </c>
      <c r="G5349" s="14">
        <v>12806.0</v>
      </c>
      <c r="H5349" s="16" t="b">
        <f>G5349&lt;'Programas e Observações'!$C$11</f>
        <v>1</v>
      </c>
      <c r="I5349" s="14">
        <v>505.0</v>
      </c>
      <c r="J5349" s="14">
        <v>296.0</v>
      </c>
      <c r="K5349" s="14">
        <v>30.0</v>
      </c>
      <c r="L5349" s="14">
        <v>104.0</v>
      </c>
      <c r="M5349" s="14">
        <v>35.0</v>
      </c>
      <c r="N5349" s="14">
        <v>244.0</v>
      </c>
      <c r="O5349" s="14">
        <v>20.0</v>
      </c>
      <c r="P5349" s="14">
        <v>0.0</v>
      </c>
      <c r="Q5349" s="14"/>
      <c r="R5349" s="17">
        <f t="shared" si="1"/>
        <v>39.43464001</v>
      </c>
      <c r="S5349" s="17">
        <f t="shared" si="2"/>
        <v>23.11416524</v>
      </c>
      <c r="T5349" s="17">
        <f t="shared" si="3"/>
        <v>2.342651882</v>
      </c>
      <c r="U5349" s="17">
        <f t="shared" si="4"/>
        <v>8.121193191</v>
      </c>
      <c r="V5349" s="17">
        <f t="shared" si="5"/>
        <v>2.733093862</v>
      </c>
      <c r="W5349" s="17">
        <f t="shared" si="6"/>
        <v>19.05356864</v>
      </c>
      <c r="X5349" s="17">
        <f t="shared" si="7"/>
        <v>1.561767921</v>
      </c>
      <c r="Y5349" s="14">
        <f t="shared" si="8"/>
        <v>53671</v>
      </c>
      <c r="Z5349" s="14">
        <f t="shared" si="9"/>
        <v>24911</v>
      </c>
      <c r="AA5349" s="14">
        <f t="shared" si="10"/>
        <v>6023</v>
      </c>
      <c r="AB5349" s="14">
        <f t="shared" si="11"/>
        <v>13968</v>
      </c>
      <c r="AC5349" s="14">
        <f t="shared" si="12"/>
        <v>4160</v>
      </c>
      <c r="AD5349" s="14">
        <f t="shared" si="13"/>
        <v>12424</v>
      </c>
      <c r="AE5349" s="14">
        <f t="shared" si="14"/>
        <v>1152</v>
      </c>
      <c r="AF5349" s="14">
        <f t="shared" si="15"/>
        <v>38</v>
      </c>
      <c r="AG5349" s="17">
        <f t="shared" si="16"/>
        <v>52.76886351</v>
      </c>
      <c r="AH5349" s="20">
        <f>12*(J5349*'Programas e Observações'!$C$8+K5349*'Programas e Observações'!$C$9+L5349*('Programas e Observações'!$C$8+'Programas e Observações'!$C$9)+M5349*'Programas e Observações'!$C$10)</f>
        <v>166154.4</v>
      </c>
      <c r="AI5349" s="20">
        <f>12*(J5349*'Programas e Observações'!$D$8+K5349*'Programas e Observações'!$D$9+L5349*('Programas e Observações'!$D$8+'Programas e Observações'!$D$9)+M5349*'Programas e Observações'!$D$10)</f>
        <v>313404.6</v>
      </c>
      <c r="AJ5349" s="13" t="s">
        <v>6614</v>
      </c>
      <c r="AK5349" s="13" t="s">
        <v>4389</v>
      </c>
    </row>
    <row r="5350" ht="15.75" customHeight="1">
      <c r="A5350" s="13" t="s">
        <v>19913</v>
      </c>
      <c r="B5350" s="13" t="s">
        <v>19914</v>
      </c>
      <c r="C5350" s="13" t="s">
        <v>19915</v>
      </c>
      <c r="D5350" s="13" t="s">
        <v>19810</v>
      </c>
      <c r="E5350" s="13" t="s">
        <v>19870</v>
      </c>
      <c r="F5350" s="13" t="s">
        <v>11203</v>
      </c>
      <c r="G5350" s="14">
        <v>7152.0</v>
      </c>
      <c r="H5350" s="16" t="b">
        <f>G5350&lt;'Programas e Observações'!$C$11</f>
        <v>1</v>
      </c>
      <c r="I5350" s="14">
        <v>701.0</v>
      </c>
      <c r="J5350" s="14">
        <v>468.0</v>
      </c>
      <c r="K5350" s="14">
        <v>37.0</v>
      </c>
      <c r="L5350" s="14">
        <v>125.0</v>
      </c>
      <c r="M5350" s="14">
        <v>122.0</v>
      </c>
      <c r="N5350" s="14">
        <v>75.0</v>
      </c>
      <c r="O5350" s="14">
        <v>5.0</v>
      </c>
      <c r="P5350" s="14">
        <v>0.0</v>
      </c>
      <c r="Q5350" s="14"/>
      <c r="R5350" s="17">
        <f t="shared" si="1"/>
        <v>98.01454139</v>
      </c>
      <c r="S5350" s="17">
        <f t="shared" si="2"/>
        <v>65.43624161</v>
      </c>
      <c r="T5350" s="17">
        <f t="shared" si="3"/>
        <v>5.173378076</v>
      </c>
      <c r="U5350" s="17">
        <f t="shared" si="4"/>
        <v>17.47762864</v>
      </c>
      <c r="V5350" s="17">
        <f t="shared" si="5"/>
        <v>17.05816555</v>
      </c>
      <c r="W5350" s="17">
        <f t="shared" si="6"/>
        <v>10.48657718</v>
      </c>
      <c r="X5350" s="17">
        <f t="shared" si="7"/>
        <v>0.6991051454</v>
      </c>
      <c r="Y5350" s="14">
        <f t="shared" si="8"/>
        <v>17556</v>
      </c>
      <c r="Z5350" s="14">
        <f t="shared" si="9"/>
        <v>9138</v>
      </c>
      <c r="AA5350" s="14">
        <f t="shared" si="10"/>
        <v>1773</v>
      </c>
      <c r="AB5350" s="14">
        <f t="shared" si="11"/>
        <v>3689</v>
      </c>
      <c r="AC5350" s="14">
        <f t="shared" si="12"/>
        <v>1285</v>
      </c>
      <c r="AD5350" s="14">
        <f t="shared" si="13"/>
        <v>3785</v>
      </c>
      <c r="AE5350" s="14">
        <f t="shared" si="14"/>
        <v>216</v>
      </c>
      <c r="AF5350" s="14">
        <f t="shared" si="15"/>
        <v>12</v>
      </c>
      <c r="AG5350" s="17">
        <f t="shared" si="16"/>
        <v>84.45460012</v>
      </c>
      <c r="AH5350" s="20">
        <f>12*(J5350*'Programas e Observações'!$C$8+K5350*'Programas e Observações'!$C$9+L5350*('Programas e Observações'!$C$8+'Programas e Observações'!$C$9)+M5350*'Programas e Observações'!$C$10)</f>
        <v>264620.76</v>
      </c>
      <c r="AI5350" s="20">
        <f>12*(J5350*'Programas e Observações'!$D$8+K5350*'Programas e Observações'!$D$9+L5350*('Programas e Observações'!$D$8+'Programas e Observações'!$D$9)+M5350*'Programas e Observações'!$D$10)</f>
        <v>483128.64</v>
      </c>
      <c r="AJ5350" s="13" t="s">
        <v>8026</v>
      </c>
      <c r="AK5350" s="13" t="s">
        <v>8260</v>
      </c>
    </row>
    <row r="5351" ht="15.75" customHeight="1">
      <c r="A5351" s="13" t="s">
        <v>19916</v>
      </c>
      <c r="B5351" s="13" t="s">
        <v>19917</v>
      </c>
      <c r="C5351" s="13" t="s">
        <v>19918</v>
      </c>
      <c r="D5351" s="13" t="s">
        <v>19810</v>
      </c>
      <c r="E5351" s="13" t="s">
        <v>19874</v>
      </c>
      <c r="F5351" s="13" t="s">
        <v>19875</v>
      </c>
      <c r="G5351" s="14">
        <v>2904.0</v>
      </c>
      <c r="H5351" s="16" t="b">
        <f>G5351&lt;'Programas e Observações'!$C$11</f>
        <v>1</v>
      </c>
      <c r="I5351" s="14">
        <v>214.0</v>
      </c>
      <c r="J5351" s="14">
        <v>132.0</v>
      </c>
      <c r="K5351" s="14">
        <v>13.0</v>
      </c>
      <c r="L5351" s="14">
        <v>27.0</v>
      </c>
      <c r="M5351" s="14">
        <v>21.0</v>
      </c>
      <c r="N5351" s="14">
        <v>133.0</v>
      </c>
      <c r="O5351" s="14">
        <v>2.0</v>
      </c>
      <c r="P5351" s="14">
        <v>0.0</v>
      </c>
      <c r="Q5351" s="14"/>
      <c r="R5351" s="17">
        <f t="shared" si="1"/>
        <v>73.69146006</v>
      </c>
      <c r="S5351" s="17">
        <f t="shared" si="2"/>
        <v>45.45454545</v>
      </c>
      <c r="T5351" s="17">
        <f t="shared" si="3"/>
        <v>4.476584022</v>
      </c>
      <c r="U5351" s="17">
        <f t="shared" si="4"/>
        <v>9.297520661</v>
      </c>
      <c r="V5351" s="17">
        <f t="shared" si="5"/>
        <v>7.231404959</v>
      </c>
      <c r="W5351" s="17">
        <f t="shared" si="6"/>
        <v>45.79889807</v>
      </c>
      <c r="X5351" s="17">
        <f t="shared" si="7"/>
        <v>0.6887052342</v>
      </c>
      <c r="Y5351" s="14">
        <f t="shared" si="8"/>
        <v>8254</v>
      </c>
      <c r="Z5351" s="14">
        <f t="shared" si="9"/>
        <v>4302</v>
      </c>
      <c r="AA5351" s="14">
        <f t="shared" si="10"/>
        <v>729</v>
      </c>
      <c r="AB5351" s="14">
        <f t="shared" si="11"/>
        <v>1863</v>
      </c>
      <c r="AC5351" s="14">
        <f t="shared" si="12"/>
        <v>381</v>
      </c>
      <c r="AD5351" s="14">
        <f t="shared" si="13"/>
        <v>3700</v>
      </c>
      <c r="AE5351" s="14">
        <f t="shared" si="14"/>
        <v>167</v>
      </c>
      <c r="AF5351" s="14">
        <f t="shared" si="15"/>
        <v>5</v>
      </c>
      <c r="AG5351" s="17">
        <f t="shared" si="16"/>
        <v>69.87572382</v>
      </c>
      <c r="AH5351" s="20">
        <f>12*(J5351*'Programas e Observações'!$C$8+K5351*'Programas e Observações'!$C$9+L5351*('Programas e Observações'!$C$8+'Programas e Observações'!$C$9)+M5351*'Programas e Observações'!$C$10)</f>
        <v>63026.28</v>
      </c>
      <c r="AI5351" s="20">
        <f>12*(J5351*'Programas e Observações'!$D$8+K5351*'Programas e Observações'!$D$9+L5351*('Programas e Observações'!$D$8+'Programas e Observações'!$D$9)+M5351*'Programas e Observações'!$D$10)</f>
        <v>121372.92</v>
      </c>
      <c r="AJ5351" s="13" t="s">
        <v>2967</v>
      </c>
      <c r="AK5351" s="13" t="s">
        <v>298</v>
      </c>
    </row>
    <row r="5352" ht="15.75" customHeight="1">
      <c r="A5352" s="13" t="s">
        <v>19919</v>
      </c>
      <c r="B5352" s="13" t="s">
        <v>19920</v>
      </c>
      <c r="C5352" s="13" t="s">
        <v>19921</v>
      </c>
      <c r="D5352" s="13" t="s">
        <v>19810</v>
      </c>
      <c r="E5352" s="13" t="s">
        <v>19870</v>
      </c>
      <c r="F5352" s="13" t="s">
        <v>11203</v>
      </c>
      <c r="G5352" s="14">
        <v>8570.0</v>
      </c>
      <c r="H5352" s="16" t="b">
        <f>G5352&lt;'Programas e Observações'!$C$11</f>
        <v>1</v>
      </c>
      <c r="I5352" s="14">
        <v>0.0</v>
      </c>
      <c r="J5352" s="14">
        <v>0.0</v>
      </c>
      <c r="K5352" s="14">
        <v>0.0</v>
      </c>
      <c r="L5352" s="14">
        <v>0.0</v>
      </c>
      <c r="M5352" s="14">
        <v>0.0</v>
      </c>
      <c r="N5352" s="14">
        <v>119.0</v>
      </c>
      <c r="O5352" s="14">
        <v>14.0</v>
      </c>
      <c r="P5352" s="14">
        <v>1.0</v>
      </c>
      <c r="Q5352" s="14"/>
      <c r="R5352" s="17">
        <f t="shared" si="1"/>
        <v>0</v>
      </c>
      <c r="S5352" s="17">
        <f t="shared" si="2"/>
        <v>0</v>
      </c>
      <c r="T5352" s="17">
        <f t="shared" si="3"/>
        <v>0</v>
      </c>
      <c r="U5352" s="17">
        <f t="shared" si="4"/>
        <v>0</v>
      </c>
      <c r="V5352" s="17">
        <f t="shared" si="5"/>
        <v>0</v>
      </c>
      <c r="W5352" s="17">
        <f t="shared" si="6"/>
        <v>13.88564761</v>
      </c>
      <c r="X5352" s="17">
        <f t="shared" si="7"/>
        <v>1.633605601</v>
      </c>
      <c r="Y5352" s="14">
        <f t="shared" si="8"/>
        <v>17556</v>
      </c>
      <c r="Z5352" s="14">
        <f t="shared" si="9"/>
        <v>9138</v>
      </c>
      <c r="AA5352" s="14">
        <f t="shared" si="10"/>
        <v>1773</v>
      </c>
      <c r="AB5352" s="14">
        <f t="shared" si="11"/>
        <v>3689</v>
      </c>
      <c r="AC5352" s="14">
        <f t="shared" si="12"/>
        <v>1285</v>
      </c>
      <c r="AD5352" s="14">
        <f t="shared" si="13"/>
        <v>3785</v>
      </c>
      <c r="AE5352" s="14">
        <f t="shared" si="14"/>
        <v>216</v>
      </c>
      <c r="AF5352" s="14">
        <f t="shared" si="15"/>
        <v>12</v>
      </c>
      <c r="AG5352" s="17">
        <f t="shared" si="16"/>
        <v>84.45460012</v>
      </c>
      <c r="AH5352" s="20">
        <f>12*(J5352*'Programas e Observações'!$C$8+K5352*'Programas e Observações'!$C$9+L5352*('Programas e Observações'!$C$8+'Programas e Observações'!$C$9)+M5352*'Programas e Observações'!$C$10)</f>
        <v>0</v>
      </c>
      <c r="AI5352" s="20">
        <f>12*(J5352*'Programas e Observações'!$D$8+K5352*'Programas e Observações'!$D$9+L5352*('Programas e Observações'!$D$8+'Programas e Observações'!$D$9)+M5352*'Programas e Observações'!$D$10)</f>
        <v>0</v>
      </c>
      <c r="AJ5352" s="13" t="s">
        <v>342</v>
      </c>
      <c r="AK5352" s="13" t="s">
        <v>343</v>
      </c>
    </row>
    <row r="5353" ht="15.75" customHeight="1">
      <c r="A5353" s="13" t="s">
        <v>19922</v>
      </c>
      <c r="B5353" s="13" t="s">
        <v>19923</v>
      </c>
      <c r="C5353" s="13" t="s">
        <v>19924</v>
      </c>
      <c r="D5353" s="13" t="s">
        <v>19810</v>
      </c>
      <c r="E5353" s="13" t="s">
        <v>19827</v>
      </c>
      <c r="F5353" s="13" t="s">
        <v>19828</v>
      </c>
      <c r="G5353" s="14">
        <v>3237.0</v>
      </c>
      <c r="H5353" s="16" t="b">
        <f>G5353&lt;'Programas e Observações'!$C$11</f>
        <v>1</v>
      </c>
      <c r="I5353" s="14">
        <v>172.0</v>
      </c>
      <c r="J5353" s="14">
        <v>86.0</v>
      </c>
      <c r="K5353" s="14">
        <v>11.0</v>
      </c>
      <c r="L5353" s="14">
        <v>25.0</v>
      </c>
      <c r="M5353" s="14">
        <v>11.0</v>
      </c>
      <c r="N5353" s="14">
        <v>173.0</v>
      </c>
      <c r="O5353" s="14">
        <v>6.0</v>
      </c>
      <c r="P5353" s="14">
        <v>1.0</v>
      </c>
      <c r="Q5353" s="14"/>
      <c r="R5353" s="17">
        <f t="shared" si="1"/>
        <v>53.1356194</v>
      </c>
      <c r="S5353" s="17">
        <f t="shared" si="2"/>
        <v>26.5678097</v>
      </c>
      <c r="T5353" s="17">
        <f t="shared" si="3"/>
        <v>3.398208217</v>
      </c>
      <c r="U5353" s="17">
        <f t="shared" si="4"/>
        <v>7.723200494</v>
      </c>
      <c r="V5353" s="17">
        <f t="shared" si="5"/>
        <v>3.398208217</v>
      </c>
      <c r="W5353" s="17">
        <f t="shared" si="6"/>
        <v>53.44454742</v>
      </c>
      <c r="X5353" s="17">
        <f t="shared" si="7"/>
        <v>1.853568119</v>
      </c>
      <c r="Y5353" s="14">
        <f t="shared" si="8"/>
        <v>10451</v>
      </c>
      <c r="Z5353" s="14">
        <f t="shared" si="9"/>
        <v>5665</v>
      </c>
      <c r="AA5353" s="14">
        <f t="shared" si="10"/>
        <v>880</v>
      </c>
      <c r="AB5353" s="14">
        <f t="shared" si="11"/>
        <v>2001</v>
      </c>
      <c r="AC5353" s="14">
        <f t="shared" si="12"/>
        <v>747</v>
      </c>
      <c r="AD5353" s="14">
        <f t="shared" si="13"/>
        <v>3875</v>
      </c>
      <c r="AE5353" s="14">
        <f t="shared" si="14"/>
        <v>146</v>
      </c>
      <c r="AF5353" s="14">
        <f t="shared" si="15"/>
        <v>5</v>
      </c>
      <c r="AG5353" s="17">
        <f t="shared" si="16"/>
        <v>86.26780909</v>
      </c>
      <c r="AH5353" s="20">
        <f>12*(J5353*'Programas e Observações'!$C$8+K5353*'Programas e Observações'!$C$9+L5353*('Programas e Observações'!$C$8+'Programas e Observações'!$C$9)+M5353*'Programas e Observações'!$C$10)</f>
        <v>46183.08</v>
      </c>
      <c r="AI5353" s="20">
        <f>12*(J5353*'Programas e Observações'!$D$8+K5353*'Programas e Observações'!$D$9+L5353*('Programas e Observações'!$D$8+'Programas e Observações'!$D$9)+M5353*'Programas e Observações'!$D$10)</f>
        <v>87037.8</v>
      </c>
      <c r="AJ5353" s="13" t="s">
        <v>8525</v>
      </c>
      <c r="AK5353" s="13" t="s">
        <v>930</v>
      </c>
    </row>
    <row r="5354" ht="15.75" customHeight="1">
      <c r="A5354" s="13" t="s">
        <v>19925</v>
      </c>
      <c r="B5354" s="13" t="s">
        <v>19926</v>
      </c>
      <c r="C5354" s="13" t="s">
        <v>19927</v>
      </c>
      <c r="D5354" s="13" t="s">
        <v>19810</v>
      </c>
      <c r="E5354" s="13" t="s">
        <v>19811</v>
      </c>
      <c r="F5354" s="13" t="s">
        <v>281</v>
      </c>
      <c r="G5354" s="14">
        <v>2993.0</v>
      </c>
      <c r="H5354" s="16" t="b">
        <f>G5354&lt;'Programas e Observações'!$C$11</f>
        <v>1</v>
      </c>
      <c r="I5354" s="14">
        <v>554.0</v>
      </c>
      <c r="J5354" s="14">
        <v>315.0</v>
      </c>
      <c r="K5354" s="14">
        <v>33.0</v>
      </c>
      <c r="L5354" s="14">
        <v>127.0</v>
      </c>
      <c r="M5354" s="14">
        <v>36.0</v>
      </c>
      <c r="N5354" s="14">
        <v>84.0</v>
      </c>
      <c r="O5354" s="14">
        <v>4.0</v>
      </c>
      <c r="P5354" s="14">
        <v>0.0</v>
      </c>
      <c r="Q5354" s="14"/>
      <c r="R5354" s="17">
        <f t="shared" si="1"/>
        <v>185.0985633</v>
      </c>
      <c r="S5354" s="17">
        <f t="shared" si="2"/>
        <v>105.245573</v>
      </c>
      <c r="T5354" s="17">
        <f t="shared" si="3"/>
        <v>11.0257267</v>
      </c>
      <c r="U5354" s="17">
        <f t="shared" si="4"/>
        <v>42.43234213</v>
      </c>
      <c r="V5354" s="17">
        <f t="shared" si="5"/>
        <v>12.02806549</v>
      </c>
      <c r="W5354" s="17">
        <f t="shared" si="6"/>
        <v>28.06548613</v>
      </c>
      <c r="X5354" s="17">
        <f t="shared" si="7"/>
        <v>1.336451721</v>
      </c>
      <c r="Y5354" s="14">
        <f t="shared" si="8"/>
        <v>117914</v>
      </c>
      <c r="Z5354" s="14">
        <f t="shared" si="9"/>
        <v>51645</v>
      </c>
      <c r="AA5354" s="14">
        <f t="shared" si="10"/>
        <v>14657</v>
      </c>
      <c r="AB5354" s="14">
        <f t="shared" si="11"/>
        <v>29020</v>
      </c>
      <c r="AC5354" s="14">
        <f t="shared" si="12"/>
        <v>8850</v>
      </c>
      <c r="AD5354" s="14">
        <f t="shared" si="13"/>
        <v>28100</v>
      </c>
      <c r="AE5354" s="14">
        <f t="shared" si="14"/>
        <v>2414</v>
      </c>
      <c r="AF5354" s="14">
        <f t="shared" si="15"/>
        <v>58</v>
      </c>
      <c r="AG5354" s="17">
        <f t="shared" si="16"/>
        <v>59.38923485</v>
      </c>
      <c r="AH5354" s="20">
        <f>12*(J5354*'Programas e Observações'!$C$8+K5354*'Programas e Observações'!$C$9+L5354*('Programas e Observações'!$C$8+'Programas e Observações'!$C$9)+M5354*'Programas e Observações'!$C$10)</f>
        <v>188267.28</v>
      </c>
      <c r="AI5354" s="20">
        <f>12*(J5354*'Programas e Observações'!$D$8+K5354*'Programas e Observações'!$D$9+L5354*('Programas e Observações'!$D$8+'Programas e Observações'!$D$9)+M5354*'Programas e Observações'!$D$10)</f>
        <v>351198.24</v>
      </c>
      <c r="AJ5354" s="13" t="s">
        <v>3405</v>
      </c>
      <c r="AK5354" s="13" t="s">
        <v>6529</v>
      </c>
    </row>
    <row r="5355" ht="15.75" customHeight="1">
      <c r="A5355" s="13" t="s">
        <v>19928</v>
      </c>
      <c r="B5355" s="13" t="s">
        <v>19929</v>
      </c>
      <c r="C5355" s="13" t="s">
        <v>19930</v>
      </c>
      <c r="D5355" s="13" t="s">
        <v>19810</v>
      </c>
      <c r="E5355" s="13" t="s">
        <v>19874</v>
      </c>
      <c r="F5355" s="13" t="s">
        <v>19875</v>
      </c>
      <c r="G5355" s="14">
        <v>3306.0</v>
      </c>
      <c r="H5355" s="16" t="b">
        <f>G5355&lt;'Programas e Observações'!$C$11</f>
        <v>1</v>
      </c>
      <c r="I5355" s="14">
        <v>0.0</v>
      </c>
      <c r="J5355" s="14">
        <v>0.0</v>
      </c>
      <c r="K5355" s="14">
        <v>0.0</v>
      </c>
      <c r="L5355" s="14">
        <v>0.0</v>
      </c>
      <c r="M5355" s="14">
        <v>0.0</v>
      </c>
      <c r="N5355" s="14">
        <v>105.0</v>
      </c>
      <c r="O5355" s="14">
        <v>2.0</v>
      </c>
      <c r="P5355" s="14">
        <v>0.0</v>
      </c>
      <c r="Q5355" s="14"/>
      <c r="R5355" s="17">
        <f t="shared" si="1"/>
        <v>0</v>
      </c>
      <c r="S5355" s="17">
        <f t="shared" si="2"/>
        <v>0</v>
      </c>
      <c r="T5355" s="17">
        <f t="shared" si="3"/>
        <v>0</v>
      </c>
      <c r="U5355" s="17">
        <f t="shared" si="4"/>
        <v>0</v>
      </c>
      <c r="V5355" s="17">
        <f t="shared" si="5"/>
        <v>0</v>
      </c>
      <c r="W5355" s="17">
        <f t="shared" si="6"/>
        <v>31.76043557</v>
      </c>
      <c r="X5355" s="17">
        <f t="shared" si="7"/>
        <v>0.6049606776</v>
      </c>
      <c r="Y5355" s="14">
        <f t="shared" si="8"/>
        <v>8254</v>
      </c>
      <c r="Z5355" s="14">
        <f t="shared" si="9"/>
        <v>4302</v>
      </c>
      <c r="AA5355" s="14">
        <f t="shared" si="10"/>
        <v>729</v>
      </c>
      <c r="AB5355" s="14">
        <f t="shared" si="11"/>
        <v>1863</v>
      </c>
      <c r="AC5355" s="14">
        <f t="shared" si="12"/>
        <v>381</v>
      </c>
      <c r="AD5355" s="14">
        <f t="shared" si="13"/>
        <v>3700</v>
      </c>
      <c r="AE5355" s="14">
        <f t="shared" si="14"/>
        <v>167</v>
      </c>
      <c r="AF5355" s="14">
        <f t="shared" si="15"/>
        <v>5</v>
      </c>
      <c r="AG5355" s="17">
        <f t="shared" si="16"/>
        <v>69.87572382</v>
      </c>
      <c r="AH5355" s="20">
        <f>12*(J5355*'Programas e Observações'!$C$8+K5355*'Programas e Observações'!$C$9+L5355*('Programas e Observações'!$C$8+'Programas e Observações'!$C$9)+M5355*'Programas e Observações'!$C$10)</f>
        <v>0</v>
      </c>
      <c r="AI5355" s="20">
        <f>12*(J5355*'Programas e Observações'!$D$8+K5355*'Programas e Observações'!$D$9+L5355*('Programas e Observações'!$D$8+'Programas e Observações'!$D$9)+M5355*'Programas e Observações'!$D$10)</f>
        <v>0</v>
      </c>
      <c r="AJ5355" s="13" t="s">
        <v>342</v>
      </c>
      <c r="AK5355" s="13" t="s">
        <v>343</v>
      </c>
    </row>
    <row r="5356" ht="15.75" customHeight="1">
      <c r="A5356" s="13" t="s">
        <v>19931</v>
      </c>
      <c r="B5356" s="13" t="s">
        <v>19932</v>
      </c>
      <c r="C5356" s="13" t="s">
        <v>7428</v>
      </c>
      <c r="D5356" s="13" t="s">
        <v>19810</v>
      </c>
      <c r="E5356" s="13" t="s">
        <v>19933</v>
      </c>
      <c r="F5356" s="13" t="s">
        <v>19934</v>
      </c>
      <c r="G5356" s="14">
        <v>10853.0</v>
      </c>
      <c r="H5356" s="16" t="b">
        <f>G5356&lt;'Programas e Observações'!$C$11</f>
        <v>1</v>
      </c>
      <c r="I5356" s="14">
        <v>310.0</v>
      </c>
      <c r="J5356" s="14">
        <v>145.0</v>
      </c>
      <c r="K5356" s="14">
        <v>7.0</v>
      </c>
      <c r="L5356" s="14">
        <v>57.0</v>
      </c>
      <c r="M5356" s="14">
        <v>26.0</v>
      </c>
      <c r="N5356" s="14">
        <v>159.0</v>
      </c>
      <c r="O5356" s="14">
        <v>10.0</v>
      </c>
      <c r="P5356" s="14">
        <v>1.0</v>
      </c>
      <c r="Q5356" s="14"/>
      <c r="R5356" s="17">
        <f t="shared" si="1"/>
        <v>28.56353082</v>
      </c>
      <c r="S5356" s="17">
        <f t="shared" si="2"/>
        <v>13.36036119</v>
      </c>
      <c r="T5356" s="17">
        <f t="shared" si="3"/>
        <v>0.644982954</v>
      </c>
      <c r="U5356" s="17">
        <f t="shared" si="4"/>
        <v>5.252004054</v>
      </c>
      <c r="V5356" s="17">
        <f t="shared" si="5"/>
        <v>2.395650972</v>
      </c>
      <c r="W5356" s="17">
        <f t="shared" si="6"/>
        <v>14.6503271</v>
      </c>
      <c r="X5356" s="17">
        <f t="shared" si="7"/>
        <v>0.92140422</v>
      </c>
      <c r="Y5356" s="14">
        <f t="shared" si="8"/>
        <v>9184</v>
      </c>
      <c r="Z5356" s="14">
        <f t="shared" si="9"/>
        <v>4208</v>
      </c>
      <c r="AA5356" s="14">
        <f t="shared" si="10"/>
        <v>975</v>
      </c>
      <c r="AB5356" s="14">
        <f t="shared" si="11"/>
        <v>2098</v>
      </c>
      <c r="AC5356" s="14">
        <f t="shared" si="12"/>
        <v>537</v>
      </c>
      <c r="AD5356" s="14">
        <f t="shared" si="13"/>
        <v>2865</v>
      </c>
      <c r="AE5356" s="14">
        <f t="shared" si="14"/>
        <v>179</v>
      </c>
      <c r="AF5356" s="14">
        <f t="shared" si="15"/>
        <v>7</v>
      </c>
      <c r="AG5356" s="17">
        <f t="shared" si="16"/>
        <v>48.64303722</v>
      </c>
      <c r="AH5356" s="20">
        <f>12*(J5356*'Programas e Observações'!$C$8+K5356*'Programas e Observações'!$C$9+L5356*('Programas e Observações'!$C$8+'Programas e Observações'!$C$9)+M5356*'Programas e Observações'!$C$10)</f>
        <v>86428.08</v>
      </c>
      <c r="AI5356" s="20">
        <f>12*(J5356*'Programas e Observações'!$D$8+K5356*'Programas e Observações'!$D$9+L5356*('Programas e Observações'!$D$8+'Programas e Observações'!$D$9)+M5356*'Programas e Observações'!$D$10)</f>
        <v>160829.04</v>
      </c>
      <c r="AJ5356" s="13" t="s">
        <v>3636</v>
      </c>
      <c r="AK5356" s="13" t="s">
        <v>373</v>
      </c>
    </row>
    <row r="5357" ht="15.75" customHeight="1">
      <c r="A5357" s="13" t="s">
        <v>19935</v>
      </c>
      <c r="B5357" s="13" t="s">
        <v>19936</v>
      </c>
      <c r="C5357" s="13" t="s">
        <v>19937</v>
      </c>
      <c r="D5357" s="13" t="s">
        <v>19810</v>
      </c>
      <c r="E5357" s="13" t="s">
        <v>19893</v>
      </c>
      <c r="F5357" s="13" t="s">
        <v>19163</v>
      </c>
      <c r="G5357" s="14">
        <v>37305.0</v>
      </c>
      <c r="H5357" s="16" t="b">
        <f>G5357&lt;'Programas e Observações'!$C$11</f>
        <v>0</v>
      </c>
      <c r="I5357" s="14">
        <v>3380.0</v>
      </c>
      <c r="J5357" s="14">
        <v>1668.0</v>
      </c>
      <c r="K5357" s="14">
        <v>362.0</v>
      </c>
      <c r="L5357" s="14">
        <v>778.0</v>
      </c>
      <c r="M5357" s="14">
        <v>301.0</v>
      </c>
      <c r="N5357" s="14">
        <v>366.0</v>
      </c>
      <c r="O5357" s="14">
        <v>46.0</v>
      </c>
      <c r="P5357" s="14">
        <v>2.0</v>
      </c>
      <c r="Q5357" s="14"/>
      <c r="R5357" s="17">
        <f t="shared" si="1"/>
        <v>90.60447661</v>
      </c>
      <c r="S5357" s="17">
        <f t="shared" si="2"/>
        <v>44.71250503</v>
      </c>
      <c r="T5357" s="17">
        <f t="shared" si="3"/>
        <v>9.703793057</v>
      </c>
      <c r="U5357" s="17">
        <f t="shared" si="4"/>
        <v>20.85511326</v>
      </c>
      <c r="V5357" s="17">
        <f t="shared" si="5"/>
        <v>8.068623509</v>
      </c>
      <c r="W5357" s="17">
        <f t="shared" si="6"/>
        <v>9.81101729</v>
      </c>
      <c r="X5357" s="17">
        <f t="shared" si="7"/>
        <v>1.233078676</v>
      </c>
      <c r="Y5357" s="14">
        <f t="shared" si="8"/>
        <v>53671</v>
      </c>
      <c r="Z5357" s="14">
        <f t="shared" si="9"/>
        <v>24911</v>
      </c>
      <c r="AA5357" s="14">
        <f t="shared" si="10"/>
        <v>6023</v>
      </c>
      <c r="AB5357" s="14">
        <f t="shared" si="11"/>
        <v>13968</v>
      </c>
      <c r="AC5357" s="14">
        <f t="shared" si="12"/>
        <v>4160</v>
      </c>
      <c r="AD5357" s="14">
        <f t="shared" si="13"/>
        <v>12424</v>
      </c>
      <c r="AE5357" s="14">
        <f t="shared" si="14"/>
        <v>1152</v>
      </c>
      <c r="AF5357" s="14">
        <f t="shared" si="15"/>
        <v>38</v>
      </c>
      <c r="AG5357" s="17">
        <f t="shared" si="16"/>
        <v>52.76886351</v>
      </c>
      <c r="AH5357" s="20">
        <f>12*(J5357*'Programas e Observações'!$C$8+K5357*'Programas e Observações'!$C$9+L5357*('Programas e Observações'!$C$8+'Programas e Observações'!$C$9)+M5357*'Programas e Observações'!$C$10)</f>
        <v>1225202.88</v>
      </c>
      <c r="AI5357" s="20">
        <f>12*(J5357*'Programas e Observações'!$D$8+K5357*'Programas e Observações'!$D$9+L5357*('Programas e Observações'!$D$8+'Programas e Observações'!$D$9)+M5357*'Programas e Observações'!$D$10)</f>
        <v>2133804.6</v>
      </c>
      <c r="AJ5357" s="13" t="s">
        <v>19938</v>
      </c>
      <c r="AK5357" s="13" t="s">
        <v>338</v>
      </c>
    </row>
    <row r="5358" ht="15.75" customHeight="1">
      <c r="A5358" s="13" t="s">
        <v>19939</v>
      </c>
      <c r="B5358" s="13" t="s">
        <v>19940</v>
      </c>
      <c r="C5358" s="13" t="s">
        <v>19941</v>
      </c>
      <c r="D5358" s="13" t="s">
        <v>19810</v>
      </c>
      <c r="E5358" s="13" t="s">
        <v>19874</v>
      </c>
      <c r="F5358" s="13" t="s">
        <v>19875</v>
      </c>
      <c r="G5358" s="14">
        <v>7775.0</v>
      </c>
      <c r="H5358" s="16" t="b">
        <f>G5358&lt;'Programas e Observações'!$C$11</f>
        <v>1</v>
      </c>
      <c r="I5358" s="14">
        <v>648.0</v>
      </c>
      <c r="J5358" s="14">
        <v>313.0</v>
      </c>
      <c r="K5358" s="14">
        <v>42.0</v>
      </c>
      <c r="L5358" s="14">
        <v>169.0</v>
      </c>
      <c r="M5358" s="14">
        <v>18.0</v>
      </c>
      <c r="N5358" s="14">
        <v>234.0</v>
      </c>
      <c r="O5358" s="14">
        <v>16.0</v>
      </c>
      <c r="P5358" s="14">
        <v>0.0</v>
      </c>
      <c r="Q5358" s="14"/>
      <c r="R5358" s="17">
        <f t="shared" si="1"/>
        <v>83.34405145</v>
      </c>
      <c r="S5358" s="17">
        <f t="shared" si="2"/>
        <v>40.25723473</v>
      </c>
      <c r="T5358" s="17">
        <f t="shared" si="3"/>
        <v>5.40192926</v>
      </c>
      <c r="U5358" s="17">
        <f t="shared" si="4"/>
        <v>21.73633441</v>
      </c>
      <c r="V5358" s="17">
        <f t="shared" si="5"/>
        <v>2.31511254</v>
      </c>
      <c r="W5358" s="17">
        <f t="shared" si="6"/>
        <v>30.09646302</v>
      </c>
      <c r="X5358" s="17">
        <f t="shared" si="7"/>
        <v>2.057877814</v>
      </c>
      <c r="Y5358" s="14">
        <f t="shared" si="8"/>
        <v>8254</v>
      </c>
      <c r="Z5358" s="14">
        <f t="shared" si="9"/>
        <v>4302</v>
      </c>
      <c r="AA5358" s="14">
        <f t="shared" si="10"/>
        <v>729</v>
      </c>
      <c r="AB5358" s="14">
        <f t="shared" si="11"/>
        <v>1863</v>
      </c>
      <c r="AC5358" s="14">
        <f t="shared" si="12"/>
        <v>381</v>
      </c>
      <c r="AD5358" s="14">
        <f t="shared" si="13"/>
        <v>3700</v>
      </c>
      <c r="AE5358" s="14">
        <f t="shared" si="14"/>
        <v>167</v>
      </c>
      <c r="AF5358" s="14">
        <f t="shared" si="15"/>
        <v>5</v>
      </c>
      <c r="AG5358" s="17">
        <f t="shared" si="16"/>
        <v>69.87572382</v>
      </c>
      <c r="AH5358" s="20">
        <f>12*(J5358*'Programas e Observações'!$C$8+K5358*'Programas e Observações'!$C$9+L5358*('Programas e Observações'!$C$8+'Programas e Observações'!$C$9)+M5358*'Programas e Observações'!$C$10)</f>
        <v>212699.64</v>
      </c>
      <c r="AI5358" s="20">
        <f>12*(J5358*'Programas e Observações'!$D$8+K5358*'Programas e Observações'!$D$9+L5358*('Programas e Observações'!$D$8+'Programas e Observações'!$D$9)+M5358*'Programas e Observações'!$D$10)</f>
        <v>390860.76</v>
      </c>
      <c r="AJ5358" s="13" t="s">
        <v>13972</v>
      </c>
      <c r="AK5358" s="13" t="s">
        <v>693</v>
      </c>
    </row>
    <row r="5359" ht="15.75" customHeight="1">
      <c r="A5359" s="13" t="s">
        <v>19942</v>
      </c>
      <c r="B5359" s="13" t="s">
        <v>19943</v>
      </c>
      <c r="C5359" s="13" t="s">
        <v>19944</v>
      </c>
      <c r="D5359" s="13" t="s">
        <v>19810</v>
      </c>
      <c r="E5359" s="13" t="s">
        <v>19837</v>
      </c>
      <c r="F5359" s="13" t="s">
        <v>803</v>
      </c>
      <c r="G5359" s="14">
        <v>24925.0</v>
      </c>
      <c r="H5359" s="16" t="b">
        <f>G5359&lt;'Programas e Observações'!$C$11</f>
        <v>0</v>
      </c>
      <c r="I5359" s="14">
        <v>1662.0</v>
      </c>
      <c r="J5359" s="14">
        <v>748.0</v>
      </c>
      <c r="K5359" s="14">
        <v>196.0</v>
      </c>
      <c r="L5359" s="14">
        <v>453.0</v>
      </c>
      <c r="M5359" s="14">
        <v>111.0</v>
      </c>
      <c r="N5359" s="14">
        <v>199.0</v>
      </c>
      <c r="O5359" s="14">
        <v>30.0</v>
      </c>
      <c r="P5359" s="14">
        <v>1.0</v>
      </c>
      <c r="Q5359" s="14"/>
      <c r="R5359" s="17">
        <f t="shared" si="1"/>
        <v>66.68004012</v>
      </c>
      <c r="S5359" s="17">
        <f t="shared" si="2"/>
        <v>30.01003009</v>
      </c>
      <c r="T5359" s="17">
        <f t="shared" si="3"/>
        <v>7.863590772</v>
      </c>
      <c r="U5359" s="17">
        <f t="shared" si="4"/>
        <v>18.17452357</v>
      </c>
      <c r="V5359" s="17">
        <f t="shared" si="5"/>
        <v>4.45336008</v>
      </c>
      <c r="W5359" s="17">
        <f t="shared" si="6"/>
        <v>7.983951856</v>
      </c>
      <c r="X5359" s="17">
        <f t="shared" si="7"/>
        <v>1.203610832</v>
      </c>
      <c r="Y5359" s="14">
        <f t="shared" si="8"/>
        <v>16029</v>
      </c>
      <c r="Z5359" s="14">
        <f t="shared" si="9"/>
        <v>7723</v>
      </c>
      <c r="AA5359" s="14">
        <f t="shared" si="10"/>
        <v>1724</v>
      </c>
      <c r="AB5359" s="14">
        <f t="shared" si="11"/>
        <v>4199</v>
      </c>
      <c r="AC5359" s="14">
        <f t="shared" si="12"/>
        <v>931</v>
      </c>
      <c r="AD5359" s="14">
        <f t="shared" si="13"/>
        <v>3381</v>
      </c>
      <c r="AE5359" s="14">
        <f t="shared" si="14"/>
        <v>361</v>
      </c>
      <c r="AF5359" s="14">
        <f t="shared" si="15"/>
        <v>9</v>
      </c>
      <c r="AG5359" s="17">
        <f t="shared" si="16"/>
        <v>58.90048027</v>
      </c>
      <c r="AH5359" s="20">
        <f>12*(J5359*'Programas e Observações'!$C$8+K5359*'Programas e Observações'!$C$9+L5359*('Programas e Observações'!$C$8+'Programas e Observações'!$C$9)+M5359*'Programas e Observações'!$C$10)</f>
        <v>627647.28</v>
      </c>
      <c r="AI5359" s="20">
        <f>12*(J5359*'Programas e Observações'!$D$8+K5359*'Programas e Observações'!$D$9+L5359*('Programas e Observações'!$D$8+'Programas e Observações'!$D$9)+M5359*'Programas e Observações'!$D$10)</f>
        <v>1075178.4</v>
      </c>
      <c r="AJ5359" s="13" t="s">
        <v>4302</v>
      </c>
      <c r="AK5359" s="13" t="s">
        <v>11970</v>
      </c>
    </row>
    <row r="5360" ht="15.75" customHeight="1">
      <c r="A5360" s="13" t="s">
        <v>19945</v>
      </c>
      <c r="B5360" s="13" t="s">
        <v>19946</v>
      </c>
      <c r="C5360" s="13" t="s">
        <v>19947</v>
      </c>
      <c r="D5360" s="13" t="s">
        <v>19810</v>
      </c>
      <c r="E5360" s="13" t="s">
        <v>19893</v>
      </c>
      <c r="F5360" s="13" t="s">
        <v>19163</v>
      </c>
      <c r="G5360" s="14">
        <v>11025.0</v>
      </c>
      <c r="H5360" s="16" t="b">
        <f>G5360&lt;'Programas e Observações'!$C$11</f>
        <v>1</v>
      </c>
      <c r="I5360" s="14">
        <v>505.0</v>
      </c>
      <c r="J5360" s="14">
        <v>288.0</v>
      </c>
      <c r="K5360" s="14">
        <v>37.0</v>
      </c>
      <c r="L5360" s="14">
        <v>113.0</v>
      </c>
      <c r="M5360" s="14">
        <v>35.0</v>
      </c>
      <c r="N5360" s="14">
        <v>94.0</v>
      </c>
      <c r="O5360" s="14">
        <v>14.0</v>
      </c>
      <c r="P5360" s="14">
        <v>1.0</v>
      </c>
      <c r="Q5360" s="14"/>
      <c r="R5360" s="17">
        <f t="shared" si="1"/>
        <v>45.80498866</v>
      </c>
      <c r="S5360" s="17">
        <f t="shared" si="2"/>
        <v>26.12244898</v>
      </c>
      <c r="T5360" s="17">
        <f t="shared" si="3"/>
        <v>3.35600907</v>
      </c>
      <c r="U5360" s="17">
        <f t="shared" si="4"/>
        <v>10.24943311</v>
      </c>
      <c r="V5360" s="17">
        <f t="shared" si="5"/>
        <v>3.174603175</v>
      </c>
      <c r="W5360" s="17">
        <f t="shared" si="6"/>
        <v>8.526077098</v>
      </c>
      <c r="X5360" s="17">
        <f t="shared" si="7"/>
        <v>1.26984127</v>
      </c>
      <c r="Y5360" s="14">
        <f t="shared" si="8"/>
        <v>53671</v>
      </c>
      <c r="Z5360" s="14">
        <f t="shared" si="9"/>
        <v>24911</v>
      </c>
      <c r="AA5360" s="14">
        <f t="shared" si="10"/>
        <v>6023</v>
      </c>
      <c r="AB5360" s="14">
        <f t="shared" si="11"/>
        <v>13968</v>
      </c>
      <c r="AC5360" s="14">
        <f t="shared" si="12"/>
        <v>4160</v>
      </c>
      <c r="AD5360" s="14">
        <f t="shared" si="13"/>
        <v>12424</v>
      </c>
      <c r="AE5360" s="14">
        <f t="shared" si="14"/>
        <v>1152</v>
      </c>
      <c r="AF5360" s="14">
        <f t="shared" si="15"/>
        <v>38</v>
      </c>
      <c r="AG5360" s="17">
        <f t="shared" si="16"/>
        <v>52.76886351</v>
      </c>
      <c r="AH5360" s="20">
        <f>12*(J5360*'Programas e Observações'!$C$8+K5360*'Programas e Observações'!$C$9+L5360*('Programas e Observações'!$C$8+'Programas e Observações'!$C$9)+M5360*'Programas e Observações'!$C$10)</f>
        <v>174503.4</v>
      </c>
      <c r="AI5360" s="20">
        <f>12*(J5360*'Programas e Observações'!$D$8+K5360*'Programas e Observações'!$D$9+L5360*('Programas e Observações'!$D$8+'Programas e Observações'!$D$9)+M5360*'Programas e Observações'!$D$10)</f>
        <v>322458.84</v>
      </c>
      <c r="AJ5360" s="13" t="s">
        <v>282</v>
      </c>
      <c r="AK5360" s="13" t="s">
        <v>4103</v>
      </c>
    </row>
    <row r="5361" ht="15.75" customHeight="1">
      <c r="A5361" s="13" t="s">
        <v>19948</v>
      </c>
      <c r="B5361" s="13" t="s">
        <v>19949</v>
      </c>
      <c r="C5361" s="13" t="s">
        <v>19950</v>
      </c>
      <c r="D5361" s="13" t="s">
        <v>19810</v>
      </c>
      <c r="E5361" s="13" t="s">
        <v>19951</v>
      </c>
      <c r="F5361" s="13" t="s">
        <v>11903</v>
      </c>
      <c r="G5361" s="14">
        <v>3289.0</v>
      </c>
      <c r="H5361" s="16" t="b">
        <f>G5361&lt;'Programas e Observações'!$C$11</f>
        <v>1</v>
      </c>
      <c r="I5361" s="14">
        <v>289.0</v>
      </c>
      <c r="J5361" s="14">
        <v>175.0</v>
      </c>
      <c r="K5361" s="14">
        <v>22.0</v>
      </c>
      <c r="L5361" s="14">
        <v>42.0</v>
      </c>
      <c r="M5361" s="14">
        <v>11.0</v>
      </c>
      <c r="N5361" s="14">
        <v>164.0</v>
      </c>
      <c r="O5361" s="14">
        <v>4.0</v>
      </c>
      <c r="P5361" s="14">
        <v>0.0</v>
      </c>
      <c r="Q5361" s="14"/>
      <c r="R5361" s="17">
        <f t="shared" si="1"/>
        <v>87.86865309</v>
      </c>
      <c r="S5361" s="17">
        <f t="shared" si="2"/>
        <v>53.2076619</v>
      </c>
      <c r="T5361" s="17">
        <f t="shared" si="3"/>
        <v>6.688963211</v>
      </c>
      <c r="U5361" s="17">
        <f t="shared" si="4"/>
        <v>12.76983886</v>
      </c>
      <c r="V5361" s="17">
        <f t="shared" si="5"/>
        <v>3.344481605</v>
      </c>
      <c r="W5361" s="17">
        <f t="shared" si="6"/>
        <v>49.8631803</v>
      </c>
      <c r="X5361" s="17">
        <f t="shared" si="7"/>
        <v>1.216175129</v>
      </c>
      <c r="Y5361" s="14">
        <f t="shared" si="8"/>
        <v>8173</v>
      </c>
      <c r="Z5361" s="14">
        <f t="shared" si="9"/>
        <v>4691</v>
      </c>
      <c r="AA5361" s="14">
        <f t="shared" si="10"/>
        <v>692</v>
      </c>
      <c r="AB5361" s="14">
        <f t="shared" si="11"/>
        <v>1484</v>
      </c>
      <c r="AC5361" s="14">
        <f t="shared" si="12"/>
        <v>444</v>
      </c>
      <c r="AD5361" s="14">
        <f t="shared" si="13"/>
        <v>2238</v>
      </c>
      <c r="AE5361" s="14">
        <f t="shared" si="14"/>
        <v>142</v>
      </c>
      <c r="AF5361" s="14">
        <f t="shared" si="15"/>
        <v>5</v>
      </c>
      <c r="AG5361" s="17">
        <f t="shared" si="16"/>
        <v>61.66766013</v>
      </c>
      <c r="AH5361" s="20">
        <f>12*(J5361*'Programas e Observações'!$C$8+K5361*'Programas e Observações'!$C$9+L5361*('Programas e Observações'!$C$8+'Programas e Observações'!$C$9)+M5361*'Programas e Observações'!$C$10)</f>
        <v>81497.88</v>
      </c>
      <c r="AI5361" s="20">
        <f>12*(J5361*'Programas e Observações'!$D$8+K5361*'Programas e Observações'!$D$9+L5361*('Programas e Observações'!$D$8+'Programas e Observações'!$D$9)+M5361*'Programas e Observações'!$D$10)</f>
        <v>161079.24</v>
      </c>
      <c r="AJ5361" s="13" t="s">
        <v>3984</v>
      </c>
      <c r="AK5361" s="13" t="s">
        <v>6578</v>
      </c>
    </row>
    <row r="5362" ht="15.75" customHeight="1">
      <c r="A5362" s="13" t="s">
        <v>19952</v>
      </c>
      <c r="B5362" s="13" t="s">
        <v>19953</v>
      </c>
      <c r="C5362" s="13" t="s">
        <v>19954</v>
      </c>
      <c r="D5362" s="13" t="s">
        <v>19810</v>
      </c>
      <c r="E5362" s="13" t="s">
        <v>19811</v>
      </c>
      <c r="F5362" s="13" t="s">
        <v>281</v>
      </c>
      <c r="G5362" s="14">
        <v>4201.0</v>
      </c>
      <c r="H5362" s="16" t="b">
        <f>G5362&lt;'Programas e Observações'!$C$11</f>
        <v>1</v>
      </c>
      <c r="I5362" s="14">
        <v>417.0</v>
      </c>
      <c r="J5362" s="14">
        <v>266.0</v>
      </c>
      <c r="K5362" s="14">
        <v>22.0</v>
      </c>
      <c r="L5362" s="14">
        <v>56.0</v>
      </c>
      <c r="M5362" s="14">
        <v>82.0</v>
      </c>
      <c r="N5362" s="14">
        <v>96.0</v>
      </c>
      <c r="O5362" s="14">
        <v>8.0</v>
      </c>
      <c r="P5362" s="14">
        <v>1.0</v>
      </c>
      <c r="Q5362" s="14"/>
      <c r="R5362" s="17">
        <f t="shared" si="1"/>
        <v>99.26208046</v>
      </c>
      <c r="S5362" s="17">
        <f t="shared" si="2"/>
        <v>63.31825756</v>
      </c>
      <c r="T5362" s="17">
        <f t="shared" si="3"/>
        <v>5.236848369</v>
      </c>
      <c r="U5362" s="17">
        <f t="shared" si="4"/>
        <v>13.33015949</v>
      </c>
      <c r="V5362" s="17">
        <f t="shared" si="5"/>
        <v>19.5191621</v>
      </c>
      <c r="W5362" s="17">
        <f t="shared" si="6"/>
        <v>22.85170198</v>
      </c>
      <c r="X5362" s="17">
        <f t="shared" si="7"/>
        <v>1.904308498</v>
      </c>
      <c r="Y5362" s="14">
        <f t="shared" si="8"/>
        <v>117914</v>
      </c>
      <c r="Z5362" s="14">
        <f t="shared" si="9"/>
        <v>51645</v>
      </c>
      <c r="AA5362" s="14">
        <f t="shared" si="10"/>
        <v>14657</v>
      </c>
      <c r="AB5362" s="14">
        <f t="shared" si="11"/>
        <v>29020</v>
      </c>
      <c r="AC5362" s="14">
        <f t="shared" si="12"/>
        <v>8850</v>
      </c>
      <c r="AD5362" s="14">
        <f t="shared" si="13"/>
        <v>28100</v>
      </c>
      <c r="AE5362" s="14">
        <f t="shared" si="14"/>
        <v>2414</v>
      </c>
      <c r="AF5362" s="14">
        <f t="shared" si="15"/>
        <v>58</v>
      </c>
      <c r="AG5362" s="17">
        <f t="shared" si="16"/>
        <v>59.38923485</v>
      </c>
      <c r="AH5362" s="20">
        <f>12*(J5362*'Programas e Observações'!$C$8+K5362*'Programas e Observações'!$C$9+L5362*('Programas e Observações'!$C$8+'Programas e Observações'!$C$9)+M5362*'Programas e Observações'!$C$10)</f>
        <v>146919.36</v>
      </c>
      <c r="AI5362" s="20">
        <f>12*(J5362*'Programas e Observações'!$D$8+K5362*'Programas e Observações'!$D$9+L5362*('Programas e Observações'!$D$8+'Programas e Observações'!$D$9)+M5362*'Programas e Observações'!$D$10)</f>
        <v>265579.2</v>
      </c>
      <c r="AJ5362" s="13" t="s">
        <v>1237</v>
      </c>
      <c r="AK5362" s="13" t="s">
        <v>1023</v>
      </c>
    </row>
    <row r="5363" ht="15.75" customHeight="1">
      <c r="A5363" s="13" t="s">
        <v>19955</v>
      </c>
      <c r="B5363" s="13" t="s">
        <v>19956</v>
      </c>
      <c r="C5363" s="13" t="s">
        <v>19957</v>
      </c>
      <c r="D5363" s="13" t="s">
        <v>19810</v>
      </c>
      <c r="E5363" s="13" t="s">
        <v>19870</v>
      </c>
      <c r="F5363" s="13" t="s">
        <v>11203</v>
      </c>
      <c r="G5363" s="14">
        <v>5798.0</v>
      </c>
      <c r="H5363" s="16" t="b">
        <f>G5363&lt;'Programas e Observações'!$C$11</f>
        <v>1</v>
      </c>
      <c r="I5363" s="14">
        <v>268.0</v>
      </c>
      <c r="J5363" s="14">
        <v>193.0</v>
      </c>
      <c r="K5363" s="14">
        <v>3.0</v>
      </c>
      <c r="L5363" s="14">
        <v>8.0</v>
      </c>
      <c r="M5363" s="14">
        <v>10.0</v>
      </c>
      <c r="N5363" s="14">
        <v>112.0</v>
      </c>
      <c r="O5363" s="14">
        <v>3.0</v>
      </c>
      <c r="P5363" s="14">
        <v>0.0</v>
      </c>
      <c r="Q5363" s="14"/>
      <c r="R5363" s="17">
        <f t="shared" si="1"/>
        <v>46.22283546</v>
      </c>
      <c r="S5363" s="17">
        <f t="shared" si="2"/>
        <v>33.28734046</v>
      </c>
      <c r="T5363" s="17">
        <f t="shared" si="3"/>
        <v>0.5174197999</v>
      </c>
      <c r="U5363" s="17">
        <f t="shared" si="4"/>
        <v>1.379786133</v>
      </c>
      <c r="V5363" s="17">
        <f t="shared" si="5"/>
        <v>1.724732666</v>
      </c>
      <c r="W5363" s="17">
        <f t="shared" si="6"/>
        <v>19.31700586</v>
      </c>
      <c r="X5363" s="17">
        <f t="shared" si="7"/>
        <v>0.5174197999</v>
      </c>
      <c r="Y5363" s="14">
        <f t="shared" si="8"/>
        <v>17556</v>
      </c>
      <c r="Z5363" s="14">
        <f t="shared" si="9"/>
        <v>9138</v>
      </c>
      <c r="AA5363" s="14">
        <f t="shared" si="10"/>
        <v>1773</v>
      </c>
      <c r="AB5363" s="14">
        <f t="shared" si="11"/>
        <v>3689</v>
      </c>
      <c r="AC5363" s="14">
        <f t="shared" si="12"/>
        <v>1285</v>
      </c>
      <c r="AD5363" s="14">
        <f t="shared" si="13"/>
        <v>3785</v>
      </c>
      <c r="AE5363" s="14">
        <f t="shared" si="14"/>
        <v>216</v>
      </c>
      <c r="AF5363" s="14">
        <f t="shared" si="15"/>
        <v>12</v>
      </c>
      <c r="AG5363" s="17">
        <f t="shared" si="16"/>
        <v>84.45460012</v>
      </c>
      <c r="AH5363" s="20">
        <f>12*(J5363*'Programas e Observações'!$C$8+K5363*'Programas e Observações'!$C$9+L5363*('Programas e Observações'!$C$8+'Programas e Observações'!$C$9)+M5363*'Programas e Observações'!$C$10)</f>
        <v>50794.8</v>
      </c>
      <c r="AI5363" s="20">
        <f>12*(J5363*'Programas e Observações'!$D$8+K5363*'Programas e Observações'!$D$9+L5363*('Programas e Observações'!$D$8+'Programas e Observações'!$D$9)+M5363*'Programas e Observações'!$D$10)</f>
        <v>123462.84</v>
      </c>
      <c r="AJ5363" s="13" t="s">
        <v>1359</v>
      </c>
      <c r="AK5363" s="13" t="s">
        <v>378</v>
      </c>
    </row>
    <row r="5364" ht="15.75" customHeight="1">
      <c r="A5364" s="13" t="s">
        <v>19958</v>
      </c>
      <c r="B5364" s="13" t="s">
        <v>19959</v>
      </c>
      <c r="C5364" s="13" t="s">
        <v>19960</v>
      </c>
      <c r="D5364" s="13" t="s">
        <v>19810</v>
      </c>
      <c r="E5364" s="13" t="s">
        <v>19837</v>
      </c>
      <c r="F5364" s="13" t="s">
        <v>803</v>
      </c>
      <c r="G5364" s="14">
        <v>10930.0</v>
      </c>
      <c r="H5364" s="16" t="b">
        <f>G5364&lt;'Programas e Observações'!$C$11</f>
        <v>1</v>
      </c>
      <c r="I5364" s="14">
        <v>767.0</v>
      </c>
      <c r="J5364" s="14">
        <v>385.0</v>
      </c>
      <c r="K5364" s="14">
        <v>80.0</v>
      </c>
      <c r="L5364" s="14">
        <v>195.0</v>
      </c>
      <c r="M5364" s="14">
        <v>29.0</v>
      </c>
      <c r="N5364" s="14">
        <v>207.0</v>
      </c>
      <c r="O5364" s="14">
        <v>13.0</v>
      </c>
      <c r="P5364" s="14">
        <v>1.0</v>
      </c>
      <c r="Q5364" s="14"/>
      <c r="R5364" s="17">
        <f t="shared" si="1"/>
        <v>70.17383349</v>
      </c>
      <c r="S5364" s="17">
        <f t="shared" si="2"/>
        <v>35.22415371</v>
      </c>
      <c r="T5364" s="17">
        <f t="shared" si="3"/>
        <v>7.319304666</v>
      </c>
      <c r="U5364" s="17">
        <f t="shared" si="4"/>
        <v>17.84080512</v>
      </c>
      <c r="V5364" s="17">
        <f t="shared" si="5"/>
        <v>2.653247941</v>
      </c>
      <c r="W5364" s="17">
        <f t="shared" si="6"/>
        <v>18.93870082</v>
      </c>
      <c r="X5364" s="17">
        <f t="shared" si="7"/>
        <v>1.189387008</v>
      </c>
      <c r="Y5364" s="14">
        <f t="shared" si="8"/>
        <v>16029</v>
      </c>
      <c r="Z5364" s="14">
        <f t="shared" si="9"/>
        <v>7723</v>
      </c>
      <c r="AA5364" s="14">
        <f t="shared" si="10"/>
        <v>1724</v>
      </c>
      <c r="AB5364" s="14">
        <f t="shared" si="11"/>
        <v>4199</v>
      </c>
      <c r="AC5364" s="14">
        <f t="shared" si="12"/>
        <v>931</v>
      </c>
      <c r="AD5364" s="14">
        <f t="shared" si="13"/>
        <v>3381</v>
      </c>
      <c r="AE5364" s="14">
        <f t="shared" si="14"/>
        <v>361</v>
      </c>
      <c r="AF5364" s="14">
        <f t="shared" si="15"/>
        <v>9</v>
      </c>
      <c r="AG5364" s="17">
        <f t="shared" si="16"/>
        <v>58.90048027</v>
      </c>
      <c r="AH5364" s="20">
        <f>12*(J5364*'Programas e Observações'!$C$8+K5364*'Programas e Observações'!$C$9+L5364*('Programas e Observações'!$C$8+'Programas e Observações'!$C$9)+M5364*'Programas e Observações'!$C$10)</f>
        <v>270564.12</v>
      </c>
      <c r="AI5364" s="20">
        <f>12*(J5364*'Programas e Observações'!$D$8+K5364*'Programas e Observações'!$D$9+L5364*('Programas e Observações'!$D$8+'Programas e Observações'!$D$9)+M5364*'Programas e Observações'!$D$10)</f>
        <v>485509.44</v>
      </c>
      <c r="AJ5364" s="13" t="s">
        <v>5657</v>
      </c>
      <c r="AK5364" s="13" t="s">
        <v>4270</v>
      </c>
    </row>
    <row r="5365" ht="15.75" customHeight="1">
      <c r="A5365" s="13" t="s">
        <v>19961</v>
      </c>
      <c r="B5365" s="13" t="s">
        <v>19962</v>
      </c>
      <c r="C5365" s="13" t="s">
        <v>19963</v>
      </c>
      <c r="D5365" s="13" t="s">
        <v>19810</v>
      </c>
      <c r="E5365" s="13" t="s">
        <v>19827</v>
      </c>
      <c r="F5365" s="13" t="s">
        <v>19828</v>
      </c>
      <c r="G5365" s="14">
        <v>2800.0</v>
      </c>
      <c r="H5365" s="16" t="b">
        <f>G5365&lt;'Programas e Observações'!$C$11</f>
        <v>1</v>
      </c>
      <c r="I5365" s="14">
        <v>471.0</v>
      </c>
      <c r="J5365" s="14">
        <v>247.0</v>
      </c>
      <c r="K5365" s="14">
        <v>37.0</v>
      </c>
      <c r="L5365" s="14">
        <v>128.0</v>
      </c>
      <c r="M5365" s="14">
        <v>88.0</v>
      </c>
      <c r="N5365" s="14">
        <v>158.0</v>
      </c>
      <c r="O5365" s="14">
        <v>3.0</v>
      </c>
      <c r="P5365" s="14">
        <v>0.0</v>
      </c>
      <c r="Q5365" s="14"/>
      <c r="R5365" s="17">
        <f t="shared" si="1"/>
        <v>168.2142857</v>
      </c>
      <c r="S5365" s="17">
        <f t="shared" si="2"/>
        <v>88.21428571</v>
      </c>
      <c r="T5365" s="17">
        <f t="shared" si="3"/>
        <v>13.21428571</v>
      </c>
      <c r="U5365" s="17">
        <f t="shared" si="4"/>
        <v>45.71428571</v>
      </c>
      <c r="V5365" s="17">
        <f t="shared" si="5"/>
        <v>31.42857143</v>
      </c>
      <c r="W5365" s="17">
        <f t="shared" si="6"/>
        <v>56.42857143</v>
      </c>
      <c r="X5365" s="17">
        <f t="shared" si="7"/>
        <v>1.071428571</v>
      </c>
      <c r="Y5365" s="14">
        <f t="shared" si="8"/>
        <v>10451</v>
      </c>
      <c r="Z5365" s="14">
        <f t="shared" si="9"/>
        <v>5665</v>
      </c>
      <c r="AA5365" s="14">
        <f t="shared" si="10"/>
        <v>880</v>
      </c>
      <c r="AB5365" s="14">
        <f t="shared" si="11"/>
        <v>2001</v>
      </c>
      <c r="AC5365" s="14">
        <f t="shared" si="12"/>
        <v>747</v>
      </c>
      <c r="AD5365" s="14">
        <f t="shared" si="13"/>
        <v>3875</v>
      </c>
      <c r="AE5365" s="14">
        <f t="shared" si="14"/>
        <v>146</v>
      </c>
      <c r="AF5365" s="14">
        <f t="shared" si="15"/>
        <v>5</v>
      </c>
      <c r="AG5365" s="17">
        <f t="shared" si="16"/>
        <v>86.26780909</v>
      </c>
      <c r="AH5365" s="20">
        <f>12*(J5365*'Programas e Observações'!$C$8+K5365*'Programas e Observações'!$C$9+L5365*('Programas e Observações'!$C$8+'Programas e Observações'!$C$9)+M5365*'Programas e Observações'!$C$10)</f>
        <v>204926.64</v>
      </c>
      <c r="AI5365" s="20">
        <f>12*(J5365*'Programas e Observações'!$D$8+K5365*'Programas e Observações'!$D$9+L5365*('Programas e Observações'!$D$8+'Programas e Observações'!$D$9)+M5365*'Programas e Observações'!$D$10)</f>
        <v>344612.28</v>
      </c>
      <c r="AJ5365" s="13" t="s">
        <v>9515</v>
      </c>
      <c r="AK5365" s="13" t="s">
        <v>4200</v>
      </c>
    </row>
    <row r="5366" ht="15.75" customHeight="1">
      <c r="A5366" s="13" t="s">
        <v>19964</v>
      </c>
      <c r="B5366" s="13" t="s">
        <v>19965</v>
      </c>
      <c r="C5366" s="13" t="s">
        <v>19966</v>
      </c>
      <c r="D5366" s="13" t="s">
        <v>19810</v>
      </c>
      <c r="E5366" s="13" t="s">
        <v>19862</v>
      </c>
      <c r="F5366" s="13" t="s">
        <v>19863</v>
      </c>
      <c r="G5366" s="14">
        <v>3140.0</v>
      </c>
      <c r="H5366" s="16" t="b">
        <f>G5366&lt;'Programas e Observações'!$C$11</f>
        <v>1</v>
      </c>
      <c r="I5366" s="14">
        <v>44.0</v>
      </c>
      <c r="J5366" s="14">
        <v>27.0</v>
      </c>
      <c r="K5366" s="14">
        <v>8.0</v>
      </c>
      <c r="L5366" s="14">
        <v>4.0</v>
      </c>
      <c r="M5366" s="14">
        <v>0.0</v>
      </c>
      <c r="N5366" s="14">
        <v>57.0</v>
      </c>
      <c r="O5366" s="14">
        <v>4.0</v>
      </c>
      <c r="P5366" s="14">
        <v>0.0</v>
      </c>
      <c r="Q5366" s="14"/>
      <c r="R5366" s="17">
        <f t="shared" si="1"/>
        <v>14.01273885</v>
      </c>
      <c r="S5366" s="17">
        <f t="shared" si="2"/>
        <v>8.598726115</v>
      </c>
      <c r="T5366" s="17">
        <f t="shared" si="3"/>
        <v>2.547770701</v>
      </c>
      <c r="U5366" s="17">
        <f t="shared" si="4"/>
        <v>1.27388535</v>
      </c>
      <c r="V5366" s="17">
        <f t="shared" si="5"/>
        <v>0</v>
      </c>
      <c r="W5366" s="17">
        <f t="shared" si="6"/>
        <v>18.15286624</v>
      </c>
      <c r="X5366" s="17">
        <f t="shared" si="7"/>
        <v>1.27388535</v>
      </c>
      <c r="Y5366" s="14">
        <f t="shared" si="8"/>
        <v>4424</v>
      </c>
      <c r="Z5366" s="14">
        <f t="shared" si="9"/>
        <v>2707</v>
      </c>
      <c r="AA5366" s="14">
        <f t="shared" si="10"/>
        <v>266</v>
      </c>
      <c r="AB5366" s="14">
        <f t="shared" si="11"/>
        <v>873</v>
      </c>
      <c r="AC5366" s="14">
        <f t="shared" si="12"/>
        <v>181</v>
      </c>
      <c r="AD5366" s="14">
        <f t="shared" si="13"/>
        <v>1150</v>
      </c>
      <c r="AE5366" s="14">
        <f t="shared" si="14"/>
        <v>92</v>
      </c>
      <c r="AF5366" s="14">
        <f t="shared" si="15"/>
        <v>3</v>
      </c>
      <c r="AG5366" s="17">
        <f t="shared" si="16"/>
        <v>46.11647955</v>
      </c>
      <c r="AH5366" s="20">
        <f>12*(J5366*'Programas e Observações'!$C$8+K5366*'Programas e Observações'!$C$9+L5366*('Programas e Observações'!$C$8+'Programas e Observações'!$C$9)+M5366*'Programas e Observações'!$C$10)</f>
        <v>12269.4</v>
      </c>
      <c r="AI5366" s="20">
        <f>12*(J5366*'Programas e Observações'!$D$8+K5366*'Programas e Observações'!$D$9+L5366*('Programas e Observações'!$D$8+'Programas e Observações'!$D$9)+M5366*'Programas e Observações'!$D$10)</f>
        <v>23677.44</v>
      </c>
      <c r="AJ5366" s="13" t="s">
        <v>3023</v>
      </c>
      <c r="AK5366" s="13" t="s">
        <v>1381</v>
      </c>
    </row>
    <row r="5367" ht="15.75" customHeight="1">
      <c r="A5367" s="13" t="s">
        <v>19967</v>
      </c>
      <c r="B5367" s="13" t="s">
        <v>19968</v>
      </c>
      <c r="C5367" s="13" t="s">
        <v>19969</v>
      </c>
      <c r="D5367" s="13" t="s">
        <v>19810</v>
      </c>
      <c r="E5367" s="13" t="s">
        <v>19832</v>
      </c>
      <c r="F5367" s="13" t="s">
        <v>19833</v>
      </c>
      <c r="G5367" s="14">
        <v>7689.0</v>
      </c>
      <c r="H5367" s="16" t="b">
        <f>G5367&lt;'Programas e Observações'!$C$11</f>
        <v>1</v>
      </c>
      <c r="I5367" s="14">
        <v>539.0</v>
      </c>
      <c r="J5367" s="14">
        <v>290.0</v>
      </c>
      <c r="K5367" s="14">
        <v>36.0</v>
      </c>
      <c r="L5367" s="14">
        <v>136.0</v>
      </c>
      <c r="M5367" s="14">
        <v>14.0</v>
      </c>
      <c r="N5367" s="14">
        <v>54.0</v>
      </c>
      <c r="O5367" s="14">
        <v>15.0</v>
      </c>
      <c r="P5367" s="14">
        <v>1.0</v>
      </c>
      <c r="Q5367" s="14"/>
      <c r="R5367" s="17">
        <f t="shared" si="1"/>
        <v>70.10014306</v>
      </c>
      <c r="S5367" s="17">
        <f t="shared" si="2"/>
        <v>37.71621797</v>
      </c>
      <c r="T5367" s="17">
        <f t="shared" si="3"/>
        <v>4.682013266</v>
      </c>
      <c r="U5367" s="17">
        <f t="shared" si="4"/>
        <v>17.68760567</v>
      </c>
      <c r="V5367" s="17">
        <f t="shared" si="5"/>
        <v>1.820782937</v>
      </c>
      <c r="W5367" s="17">
        <f t="shared" si="6"/>
        <v>7.023019899</v>
      </c>
      <c r="X5367" s="17">
        <f t="shared" si="7"/>
        <v>1.950838861</v>
      </c>
      <c r="Y5367" s="14">
        <f t="shared" si="8"/>
        <v>6305</v>
      </c>
      <c r="Z5367" s="14">
        <f t="shared" si="9"/>
        <v>3084</v>
      </c>
      <c r="AA5367" s="14">
        <f t="shared" si="10"/>
        <v>579</v>
      </c>
      <c r="AB5367" s="14">
        <f t="shared" si="11"/>
        <v>1640</v>
      </c>
      <c r="AC5367" s="14">
        <f t="shared" si="12"/>
        <v>408</v>
      </c>
      <c r="AD5367" s="14">
        <f t="shared" si="13"/>
        <v>1958</v>
      </c>
      <c r="AE5367" s="14">
        <f t="shared" si="14"/>
        <v>226</v>
      </c>
      <c r="AF5367" s="14">
        <f t="shared" si="15"/>
        <v>7</v>
      </c>
      <c r="AG5367" s="17">
        <f t="shared" si="16"/>
        <v>21.65498339</v>
      </c>
      <c r="AH5367" s="20">
        <f>12*(J5367*'Programas e Observações'!$C$8+K5367*'Programas e Observações'!$C$9+L5367*('Programas e Observações'!$C$8+'Programas e Observações'!$C$9)+M5367*'Programas e Observações'!$C$10)</f>
        <v>179602.32</v>
      </c>
      <c r="AI5367" s="20">
        <f>12*(J5367*'Programas e Observações'!$D$8+K5367*'Programas e Observações'!$D$9+L5367*('Programas e Observações'!$D$8+'Programas e Observações'!$D$9)+M5367*'Programas e Observações'!$D$10)</f>
        <v>336724.08</v>
      </c>
      <c r="AJ5367" s="13" t="s">
        <v>1120</v>
      </c>
      <c r="AK5367" s="13" t="s">
        <v>1248</v>
      </c>
    </row>
    <row r="5368" ht="15.75" customHeight="1">
      <c r="A5368" s="13" t="s">
        <v>19970</v>
      </c>
      <c r="B5368" s="13" t="s">
        <v>19971</v>
      </c>
      <c r="C5368" s="13" t="s">
        <v>19972</v>
      </c>
      <c r="D5368" s="13" t="s">
        <v>19810</v>
      </c>
      <c r="E5368" s="13" t="s">
        <v>19821</v>
      </c>
      <c r="F5368" s="13" t="s">
        <v>19822</v>
      </c>
      <c r="G5368" s="14">
        <v>11854.0</v>
      </c>
      <c r="H5368" s="16" t="b">
        <f>G5368&lt;'Programas e Observações'!$C$11</f>
        <v>1</v>
      </c>
      <c r="I5368" s="14">
        <v>823.0</v>
      </c>
      <c r="J5368" s="14">
        <v>497.0</v>
      </c>
      <c r="K5368" s="14">
        <v>73.0</v>
      </c>
      <c r="L5368" s="14">
        <v>192.0</v>
      </c>
      <c r="M5368" s="14">
        <v>19.0</v>
      </c>
      <c r="N5368" s="14">
        <v>240.0</v>
      </c>
      <c r="O5368" s="14">
        <v>12.0</v>
      </c>
      <c r="P5368" s="14">
        <v>0.0</v>
      </c>
      <c r="Q5368" s="14"/>
      <c r="R5368" s="17">
        <f t="shared" si="1"/>
        <v>69.42804117</v>
      </c>
      <c r="S5368" s="17">
        <f t="shared" si="2"/>
        <v>41.92677577</v>
      </c>
      <c r="T5368" s="17">
        <f t="shared" si="3"/>
        <v>6.158258816</v>
      </c>
      <c r="U5368" s="17">
        <f t="shared" si="4"/>
        <v>16.19706428</v>
      </c>
      <c r="V5368" s="17">
        <f t="shared" si="5"/>
        <v>1.602834486</v>
      </c>
      <c r="W5368" s="17">
        <f t="shared" si="6"/>
        <v>20.24633035</v>
      </c>
      <c r="X5368" s="17">
        <f t="shared" si="7"/>
        <v>1.012316518</v>
      </c>
      <c r="Y5368" s="14">
        <f t="shared" si="8"/>
        <v>20478</v>
      </c>
      <c r="Z5368" s="14">
        <f t="shared" si="9"/>
        <v>8905</v>
      </c>
      <c r="AA5368" s="14">
        <f t="shared" si="10"/>
        <v>3054</v>
      </c>
      <c r="AB5368" s="14">
        <f t="shared" si="11"/>
        <v>4569</v>
      </c>
      <c r="AC5368" s="14">
        <f t="shared" si="12"/>
        <v>1020</v>
      </c>
      <c r="AD5368" s="14">
        <f t="shared" si="13"/>
        <v>10077</v>
      </c>
      <c r="AE5368" s="14">
        <f t="shared" si="14"/>
        <v>564</v>
      </c>
      <c r="AF5368" s="14">
        <f t="shared" si="15"/>
        <v>16</v>
      </c>
      <c r="AG5368" s="17">
        <f t="shared" si="16"/>
        <v>44.64900882</v>
      </c>
      <c r="AH5368" s="20">
        <f>12*(J5368*'Programas e Observações'!$C$8+K5368*'Programas e Observações'!$C$9+L5368*('Programas e Observações'!$C$8+'Programas e Observações'!$C$9)+M5368*'Programas e Observações'!$C$10)</f>
        <v>281844.72</v>
      </c>
      <c r="AI5368" s="20">
        <f>12*(J5368*'Programas e Observações'!$D$8+K5368*'Programas e Observações'!$D$9+L5368*('Programas e Observações'!$D$8+'Programas e Observações'!$D$9)+M5368*'Programas e Observações'!$D$10)</f>
        <v>535632</v>
      </c>
      <c r="AJ5368" s="13" t="s">
        <v>1966</v>
      </c>
      <c r="AK5368" s="13" t="s">
        <v>3969</v>
      </c>
    </row>
    <row r="5369" ht="15.75" customHeight="1">
      <c r="A5369" s="13" t="s">
        <v>19973</v>
      </c>
      <c r="B5369" s="13" t="s">
        <v>19974</v>
      </c>
      <c r="C5369" s="13" t="s">
        <v>19975</v>
      </c>
      <c r="D5369" s="13" t="s">
        <v>19810</v>
      </c>
      <c r="E5369" s="13" t="s">
        <v>19827</v>
      </c>
      <c r="F5369" s="13" t="s">
        <v>19828</v>
      </c>
      <c r="G5369" s="14">
        <v>1417.0</v>
      </c>
      <c r="H5369" s="16" t="b">
        <f>G5369&lt;'Programas e Observações'!$C$11</f>
        <v>1</v>
      </c>
      <c r="I5369" s="14">
        <v>281.0</v>
      </c>
      <c r="J5369" s="14">
        <v>159.0</v>
      </c>
      <c r="K5369" s="14">
        <v>25.0</v>
      </c>
      <c r="L5369" s="14">
        <v>54.0</v>
      </c>
      <c r="M5369" s="14">
        <v>24.0</v>
      </c>
      <c r="N5369" s="14">
        <v>17.0</v>
      </c>
      <c r="O5369" s="14">
        <v>0.0</v>
      </c>
      <c r="P5369" s="14">
        <v>0.0</v>
      </c>
      <c r="Q5369" s="14"/>
      <c r="R5369" s="17">
        <f t="shared" si="1"/>
        <v>198.3062809</v>
      </c>
      <c r="S5369" s="17">
        <f t="shared" si="2"/>
        <v>112.208892</v>
      </c>
      <c r="T5369" s="17">
        <f t="shared" si="3"/>
        <v>17.64290755</v>
      </c>
      <c r="U5369" s="17">
        <f t="shared" si="4"/>
        <v>38.10868031</v>
      </c>
      <c r="V5369" s="17">
        <f t="shared" si="5"/>
        <v>16.93719125</v>
      </c>
      <c r="W5369" s="17">
        <f t="shared" si="6"/>
        <v>11.99717713</v>
      </c>
      <c r="X5369" s="17">
        <f t="shared" si="7"/>
        <v>0</v>
      </c>
      <c r="Y5369" s="14">
        <f t="shared" si="8"/>
        <v>10451</v>
      </c>
      <c r="Z5369" s="14">
        <f t="shared" si="9"/>
        <v>5665</v>
      </c>
      <c r="AA5369" s="14">
        <f t="shared" si="10"/>
        <v>880</v>
      </c>
      <c r="AB5369" s="14">
        <f t="shared" si="11"/>
        <v>2001</v>
      </c>
      <c r="AC5369" s="14">
        <f t="shared" si="12"/>
        <v>747</v>
      </c>
      <c r="AD5369" s="14">
        <f t="shared" si="13"/>
        <v>3875</v>
      </c>
      <c r="AE5369" s="14">
        <f t="shared" si="14"/>
        <v>146</v>
      </c>
      <c r="AF5369" s="14">
        <f t="shared" si="15"/>
        <v>5</v>
      </c>
      <c r="AG5369" s="17">
        <f t="shared" si="16"/>
        <v>86.26780909</v>
      </c>
      <c r="AH5369" s="20">
        <f>12*(J5369*'Programas e Observações'!$C$8+K5369*'Programas e Observações'!$C$9+L5369*('Programas e Observações'!$C$8+'Programas e Observações'!$C$9)+M5369*'Programas e Observações'!$C$10)</f>
        <v>95199.12</v>
      </c>
      <c r="AI5369" s="20">
        <f>12*(J5369*'Programas e Observações'!$D$8+K5369*'Programas e Observações'!$D$9+L5369*('Programas e Observações'!$D$8+'Programas e Observações'!$D$9)+M5369*'Programas e Observações'!$D$10)</f>
        <v>173851.56</v>
      </c>
      <c r="AJ5369" s="13" t="s">
        <v>896</v>
      </c>
      <c r="AK5369" s="13" t="s">
        <v>3019</v>
      </c>
    </row>
    <row r="5370" ht="15.75" customHeight="1">
      <c r="A5370" s="13" t="s">
        <v>19976</v>
      </c>
      <c r="B5370" s="13" t="s">
        <v>19977</v>
      </c>
      <c r="C5370" s="13" t="s">
        <v>9223</v>
      </c>
      <c r="D5370" s="13" t="s">
        <v>19810</v>
      </c>
      <c r="E5370" s="13" t="s">
        <v>19837</v>
      </c>
      <c r="F5370" s="13" t="s">
        <v>803</v>
      </c>
      <c r="G5370" s="14">
        <v>7762.0</v>
      </c>
      <c r="H5370" s="16" t="b">
        <f>G5370&lt;'Programas e Observações'!$C$11</f>
        <v>1</v>
      </c>
      <c r="I5370" s="14">
        <v>0.0</v>
      </c>
      <c r="J5370" s="14">
        <v>0.0</v>
      </c>
      <c r="K5370" s="14">
        <v>0.0</v>
      </c>
      <c r="L5370" s="14">
        <v>0.0</v>
      </c>
      <c r="M5370" s="14">
        <v>0.0</v>
      </c>
      <c r="N5370" s="14">
        <v>169.0</v>
      </c>
      <c r="O5370" s="14">
        <v>16.0</v>
      </c>
      <c r="P5370" s="14">
        <v>1.0</v>
      </c>
      <c r="Q5370" s="14"/>
      <c r="R5370" s="17">
        <f t="shared" si="1"/>
        <v>0</v>
      </c>
      <c r="S5370" s="17">
        <f t="shared" si="2"/>
        <v>0</v>
      </c>
      <c r="T5370" s="17">
        <f t="shared" si="3"/>
        <v>0</v>
      </c>
      <c r="U5370" s="17">
        <f t="shared" si="4"/>
        <v>0</v>
      </c>
      <c r="V5370" s="17">
        <f t="shared" si="5"/>
        <v>0</v>
      </c>
      <c r="W5370" s="17">
        <f t="shared" si="6"/>
        <v>21.77273898</v>
      </c>
      <c r="X5370" s="17">
        <f t="shared" si="7"/>
        <v>2.061324401</v>
      </c>
      <c r="Y5370" s="14">
        <f t="shared" si="8"/>
        <v>16029</v>
      </c>
      <c r="Z5370" s="14">
        <f t="shared" si="9"/>
        <v>7723</v>
      </c>
      <c r="AA5370" s="14">
        <f t="shared" si="10"/>
        <v>1724</v>
      </c>
      <c r="AB5370" s="14">
        <f t="shared" si="11"/>
        <v>4199</v>
      </c>
      <c r="AC5370" s="14">
        <f t="shared" si="12"/>
        <v>931</v>
      </c>
      <c r="AD5370" s="14">
        <f t="shared" si="13"/>
        <v>3381</v>
      </c>
      <c r="AE5370" s="14">
        <f t="shared" si="14"/>
        <v>361</v>
      </c>
      <c r="AF5370" s="14">
        <f t="shared" si="15"/>
        <v>9</v>
      </c>
      <c r="AG5370" s="17">
        <f t="shared" si="16"/>
        <v>58.90048027</v>
      </c>
      <c r="AH5370" s="20">
        <f>12*(J5370*'Programas e Observações'!$C$8+K5370*'Programas e Observações'!$C$9+L5370*('Programas e Observações'!$C$8+'Programas e Observações'!$C$9)+M5370*'Programas e Observações'!$C$10)</f>
        <v>0</v>
      </c>
      <c r="AI5370" s="20">
        <f>12*(J5370*'Programas e Observações'!$D$8+K5370*'Programas e Observações'!$D$9+L5370*('Programas e Observações'!$D$8+'Programas e Observações'!$D$9)+M5370*'Programas e Observações'!$D$10)</f>
        <v>0</v>
      </c>
      <c r="AJ5370" s="13" t="s">
        <v>342</v>
      </c>
      <c r="AK5370" s="13" t="s">
        <v>343</v>
      </c>
    </row>
    <row r="5371" ht="15.75" customHeight="1">
      <c r="A5371" s="13" t="s">
        <v>19978</v>
      </c>
      <c r="B5371" s="13" t="s">
        <v>19979</v>
      </c>
      <c r="C5371" s="13" t="s">
        <v>19980</v>
      </c>
      <c r="D5371" s="13" t="s">
        <v>19810</v>
      </c>
      <c r="E5371" s="13" t="s">
        <v>19821</v>
      </c>
      <c r="F5371" s="13" t="s">
        <v>19822</v>
      </c>
      <c r="G5371" s="14">
        <v>14034.0</v>
      </c>
      <c r="H5371" s="16" t="b">
        <f>G5371&lt;'Programas e Observações'!$C$11</f>
        <v>1</v>
      </c>
      <c r="I5371" s="14">
        <v>1231.0</v>
      </c>
      <c r="J5371" s="14">
        <v>579.0</v>
      </c>
      <c r="K5371" s="14">
        <v>154.0</v>
      </c>
      <c r="L5371" s="14">
        <v>264.0</v>
      </c>
      <c r="M5371" s="14">
        <v>45.0</v>
      </c>
      <c r="N5371" s="14">
        <v>262.0</v>
      </c>
      <c r="O5371" s="14">
        <v>18.0</v>
      </c>
      <c r="P5371" s="14">
        <v>0.0</v>
      </c>
      <c r="Q5371" s="14"/>
      <c r="R5371" s="17">
        <f t="shared" si="1"/>
        <v>87.71554795</v>
      </c>
      <c r="S5371" s="17">
        <f t="shared" si="2"/>
        <v>41.25694741</v>
      </c>
      <c r="T5371" s="17">
        <f t="shared" si="3"/>
        <v>10.97335043</v>
      </c>
      <c r="U5371" s="17">
        <f t="shared" si="4"/>
        <v>18.81145789</v>
      </c>
      <c r="V5371" s="17">
        <f t="shared" si="5"/>
        <v>3.206498504</v>
      </c>
      <c r="W5371" s="17">
        <f t="shared" si="6"/>
        <v>18.66894684</v>
      </c>
      <c r="X5371" s="17">
        <f t="shared" si="7"/>
        <v>1.282599401</v>
      </c>
      <c r="Y5371" s="14">
        <f t="shared" si="8"/>
        <v>20478</v>
      </c>
      <c r="Z5371" s="14">
        <f t="shared" si="9"/>
        <v>8905</v>
      </c>
      <c r="AA5371" s="14">
        <f t="shared" si="10"/>
        <v>3054</v>
      </c>
      <c r="AB5371" s="14">
        <f t="shared" si="11"/>
        <v>4569</v>
      </c>
      <c r="AC5371" s="14">
        <f t="shared" si="12"/>
        <v>1020</v>
      </c>
      <c r="AD5371" s="14">
        <f t="shared" si="13"/>
        <v>10077</v>
      </c>
      <c r="AE5371" s="14">
        <f t="shared" si="14"/>
        <v>564</v>
      </c>
      <c r="AF5371" s="14">
        <f t="shared" si="15"/>
        <v>16</v>
      </c>
      <c r="AG5371" s="17">
        <f t="shared" si="16"/>
        <v>44.64900882</v>
      </c>
      <c r="AH5371" s="20">
        <f>12*(J5371*'Programas e Observações'!$C$8+K5371*'Programas e Observações'!$C$9+L5371*('Programas e Observações'!$C$8+'Programas e Observações'!$C$9)+M5371*'Programas e Observações'!$C$10)</f>
        <v>404076.6</v>
      </c>
      <c r="AI5371" s="20">
        <f>12*(J5371*'Programas e Observações'!$D$8+K5371*'Programas e Observações'!$D$9+L5371*('Programas e Observações'!$D$8+'Programas e Observações'!$D$9)+M5371*'Programas e Observações'!$D$10)</f>
        <v>716924.52</v>
      </c>
      <c r="AJ5371" s="13" t="s">
        <v>19981</v>
      </c>
      <c r="AK5371" s="13" t="s">
        <v>12538</v>
      </c>
    </row>
    <row r="5372" ht="15.75" customHeight="1">
      <c r="A5372" s="13" t="s">
        <v>19982</v>
      </c>
      <c r="B5372" s="13" t="s">
        <v>19983</v>
      </c>
      <c r="C5372" s="13" t="s">
        <v>19984</v>
      </c>
      <c r="D5372" s="13" t="s">
        <v>19810</v>
      </c>
      <c r="E5372" s="13" t="s">
        <v>19902</v>
      </c>
      <c r="F5372" s="13" t="s">
        <v>19903</v>
      </c>
      <c r="G5372" s="14">
        <v>16628.0</v>
      </c>
      <c r="H5372" s="16" t="b">
        <f>G5372&lt;'Programas e Observações'!$C$11</f>
        <v>1</v>
      </c>
      <c r="I5372" s="14">
        <v>1100.0</v>
      </c>
      <c r="J5372" s="14">
        <v>590.0</v>
      </c>
      <c r="K5372" s="14">
        <v>84.0</v>
      </c>
      <c r="L5372" s="14">
        <v>267.0</v>
      </c>
      <c r="M5372" s="14">
        <v>48.0</v>
      </c>
      <c r="N5372" s="14">
        <v>437.0</v>
      </c>
      <c r="O5372" s="14">
        <v>12.0</v>
      </c>
      <c r="P5372" s="14">
        <v>1.0</v>
      </c>
      <c r="Q5372" s="14"/>
      <c r="R5372" s="17">
        <f t="shared" si="1"/>
        <v>66.15347606</v>
      </c>
      <c r="S5372" s="17">
        <f t="shared" si="2"/>
        <v>35.48231898</v>
      </c>
      <c r="T5372" s="17">
        <f t="shared" si="3"/>
        <v>5.05171999</v>
      </c>
      <c r="U5372" s="17">
        <f t="shared" si="4"/>
        <v>16.05725283</v>
      </c>
      <c r="V5372" s="17">
        <f t="shared" si="5"/>
        <v>2.886697137</v>
      </c>
      <c r="W5372" s="17">
        <f t="shared" si="6"/>
        <v>26.28097185</v>
      </c>
      <c r="X5372" s="17">
        <f t="shared" si="7"/>
        <v>0.7216742843</v>
      </c>
      <c r="Y5372" s="14">
        <f t="shared" si="8"/>
        <v>12289</v>
      </c>
      <c r="Z5372" s="14">
        <f t="shared" si="9"/>
        <v>5986</v>
      </c>
      <c r="AA5372" s="14">
        <f t="shared" si="10"/>
        <v>1192</v>
      </c>
      <c r="AB5372" s="14">
        <f t="shared" si="11"/>
        <v>2609</v>
      </c>
      <c r="AC5372" s="14">
        <f t="shared" si="12"/>
        <v>846</v>
      </c>
      <c r="AD5372" s="14">
        <f t="shared" si="13"/>
        <v>4977</v>
      </c>
      <c r="AE5372" s="14">
        <f t="shared" si="14"/>
        <v>255</v>
      </c>
      <c r="AF5372" s="14">
        <f t="shared" si="15"/>
        <v>8</v>
      </c>
      <c r="AG5372" s="17">
        <f t="shared" si="16"/>
        <v>49.33657185</v>
      </c>
      <c r="AH5372" s="20">
        <f>12*(J5372*'Programas e Observações'!$C$8+K5372*'Programas e Observações'!$C$9+L5372*('Programas e Observações'!$C$8+'Programas e Observações'!$C$9)+M5372*'Programas e Observações'!$C$10)</f>
        <v>374309.04</v>
      </c>
      <c r="AI5372" s="20">
        <f>12*(J5372*'Programas e Observações'!$D$8+K5372*'Programas e Observações'!$D$9+L5372*('Programas e Observações'!$D$8+'Programas e Observações'!$D$9)+M5372*'Programas e Observações'!$D$10)</f>
        <v>690787.56</v>
      </c>
      <c r="AJ5372" s="13" t="s">
        <v>14347</v>
      </c>
      <c r="AK5372" s="13" t="s">
        <v>10680</v>
      </c>
    </row>
    <row r="5373" ht="15.75" customHeight="1">
      <c r="A5373" s="13" t="s">
        <v>19985</v>
      </c>
      <c r="B5373" s="13" t="s">
        <v>19986</v>
      </c>
      <c r="C5373" s="13" t="s">
        <v>19987</v>
      </c>
      <c r="D5373" s="13" t="s">
        <v>19810</v>
      </c>
      <c r="E5373" s="13" t="s">
        <v>19884</v>
      </c>
      <c r="F5373" s="13" t="s">
        <v>19885</v>
      </c>
      <c r="G5373" s="14">
        <v>106820.0</v>
      </c>
      <c r="H5373" s="16" t="b">
        <f>G5373&lt;'Programas e Observações'!$C$11</f>
        <v>0</v>
      </c>
      <c r="I5373" s="14">
        <v>3952.0</v>
      </c>
      <c r="J5373" s="14">
        <v>1589.0</v>
      </c>
      <c r="K5373" s="14">
        <v>485.0</v>
      </c>
      <c r="L5373" s="14">
        <v>1059.0</v>
      </c>
      <c r="M5373" s="14">
        <v>360.0</v>
      </c>
      <c r="N5373" s="14">
        <v>1011.0</v>
      </c>
      <c r="O5373" s="14">
        <v>114.0</v>
      </c>
      <c r="P5373" s="14">
        <v>2.0</v>
      </c>
      <c r="Q5373" s="14">
        <v>347.0</v>
      </c>
      <c r="R5373" s="17">
        <f t="shared" si="1"/>
        <v>36.99681708</v>
      </c>
      <c r="S5373" s="17">
        <f t="shared" si="2"/>
        <v>14.87549148</v>
      </c>
      <c r="T5373" s="17">
        <f t="shared" si="3"/>
        <v>4.540348249</v>
      </c>
      <c r="U5373" s="17">
        <f t="shared" si="4"/>
        <v>9.913873806</v>
      </c>
      <c r="V5373" s="17">
        <f t="shared" si="5"/>
        <v>3.370155402</v>
      </c>
      <c r="W5373" s="17">
        <f t="shared" si="6"/>
        <v>9.464519753</v>
      </c>
      <c r="X5373" s="17">
        <f t="shared" si="7"/>
        <v>1.067215877</v>
      </c>
      <c r="Y5373" s="14">
        <f t="shared" si="8"/>
        <v>21037</v>
      </c>
      <c r="Z5373" s="14">
        <f t="shared" si="9"/>
        <v>9746</v>
      </c>
      <c r="AA5373" s="14">
        <f t="shared" si="10"/>
        <v>2269</v>
      </c>
      <c r="AB5373" s="14">
        <f t="shared" si="11"/>
        <v>4792</v>
      </c>
      <c r="AC5373" s="14">
        <f t="shared" si="12"/>
        <v>2603</v>
      </c>
      <c r="AD5373" s="14">
        <f t="shared" si="13"/>
        <v>5198</v>
      </c>
      <c r="AE5373" s="14">
        <f t="shared" si="14"/>
        <v>365</v>
      </c>
      <c r="AF5373" s="14">
        <f t="shared" si="15"/>
        <v>11</v>
      </c>
      <c r="AG5373" s="17">
        <f t="shared" si="16"/>
        <v>60.75439767</v>
      </c>
      <c r="AH5373" s="20">
        <f>12*(J5373*'Programas e Observações'!$C$8+K5373*'Programas e Observações'!$C$9+L5373*('Programas e Observações'!$C$8+'Programas e Observações'!$C$9)+M5373*'Programas e Observações'!$C$10)</f>
        <v>1502227.2</v>
      </c>
      <c r="AI5373" s="20">
        <f>12*(J5373*'Programas e Observações'!$D$8+K5373*'Programas e Observações'!$D$9+L5373*('Programas e Observações'!$D$8+'Programas e Observações'!$D$9)+M5373*'Programas e Observações'!$D$10)</f>
        <v>2493045.12</v>
      </c>
      <c r="AJ5373" s="13" t="s">
        <v>19988</v>
      </c>
      <c r="AK5373" s="13" t="s">
        <v>986</v>
      </c>
    </row>
    <row r="5374" ht="15.75" customHeight="1">
      <c r="A5374" s="13" t="s">
        <v>19989</v>
      </c>
      <c r="B5374" s="13" t="s">
        <v>19990</v>
      </c>
      <c r="C5374" s="13" t="s">
        <v>19991</v>
      </c>
      <c r="D5374" s="13" t="s">
        <v>19810</v>
      </c>
      <c r="E5374" s="13" t="s">
        <v>19893</v>
      </c>
      <c r="F5374" s="13" t="s">
        <v>19163</v>
      </c>
      <c r="G5374" s="14">
        <v>4819.0</v>
      </c>
      <c r="H5374" s="16" t="b">
        <f>G5374&lt;'Programas e Observações'!$C$11</f>
        <v>1</v>
      </c>
      <c r="I5374" s="14">
        <v>0.0</v>
      </c>
      <c r="J5374" s="14">
        <v>0.0</v>
      </c>
      <c r="K5374" s="14">
        <v>0.0</v>
      </c>
      <c r="L5374" s="14">
        <v>0.0</v>
      </c>
      <c r="M5374" s="14">
        <v>0.0</v>
      </c>
      <c r="N5374" s="14">
        <v>58.0</v>
      </c>
      <c r="O5374" s="14">
        <v>8.0</v>
      </c>
      <c r="P5374" s="14">
        <v>1.0</v>
      </c>
      <c r="Q5374" s="14"/>
      <c r="R5374" s="17">
        <f t="shared" si="1"/>
        <v>0</v>
      </c>
      <c r="S5374" s="17">
        <f t="shared" si="2"/>
        <v>0</v>
      </c>
      <c r="T5374" s="17">
        <f t="shared" si="3"/>
        <v>0</v>
      </c>
      <c r="U5374" s="17">
        <f t="shared" si="4"/>
        <v>0</v>
      </c>
      <c r="V5374" s="17">
        <f t="shared" si="5"/>
        <v>0</v>
      </c>
      <c r="W5374" s="17">
        <f t="shared" si="6"/>
        <v>12.03569205</v>
      </c>
      <c r="X5374" s="17">
        <f t="shared" si="7"/>
        <v>1.660095455</v>
      </c>
      <c r="Y5374" s="14">
        <f t="shared" si="8"/>
        <v>53671</v>
      </c>
      <c r="Z5374" s="14">
        <f t="shared" si="9"/>
        <v>24911</v>
      </c>
      <c r="AA5374" s="14">
        <f t="shared" si="10"/>
        <v>6023</v>
      </c>
      <c r="AB5374" s="14">
        <f t="shared" si="11"/>
        <v>13968</v>
      </c>
      <c r="AC5374" s="14">
        <f t="shared" si="12"/>
        <v>4160</v>
      </c>
      <c r="AD5374" s="14">
        <f t="shared" si="13"/>
        <v>12424</v>
      </c>
      <c r="AE5374" s="14">
        <f t="shared" si="14"/>
        <v>1152</v>
      </c>
      <c r="AF5374" s="14">
        <f t="shared" si="15"/>
        <v>38</v>
      </c>
      <c r="AG5374" s="17">
        <f t="shared" si="16"/>
        <v>52.76886351</v>
      </c>
      <c r="AH5374" s="20">
        <f>12*(J5374*'Programas e Observações'!$C$8+K5374*'Programas e Observações'!$C$9+L5374*('Programas e Observações'!$C$8+'Programas e Observações'!$C$9)+M5374*'Programas e Observações'!$C$10)</f>
        <v>0</v>
      </c>
      <c r="AI5374" s="20">
        <f>12*(J5374*'Programas e Observações'!$D$8+K5374*'Programas e Observações'!$D$9+L5374*('Programas e Observações'!$D$8+'Programas e Observações'!$D$9)+M5374*'Programas e Observações'!$D$10)</f>
        <v>0</v>
      </c>
      <c r="AJ5374" s="13" t="s">
        <v>342</v>
      </c>
      <c r="AK5374" s="13" t="s">
        <v>343</v>
      </c>
    </row>
    <row r="5375" ht="15.75" customHeight="1">
      <c r="A5375" s="13" t="s">
        <v>19992</v>
      </c>
      <c r="B5375" s="13" t="s">
        <v>19993</v>
      </c>
      <c r="C5375" s="13" t="s">
        <v>19994</v>
      </c>
      <c r="D5375" s="13" t="s">
        <v>19810</v>
      </c>
      <c r="E5375" s="13" t="s">
        <v>19811</v>
      </c>
      <c r="F5375" s="13" t="s">
        <v>281</v>
      </c>
      <c r="G5375" s="14">
        <v>3879.0</v>
      </c>
      <c r="H5375" s="16" t="b">
        <f>G5375&lt;'Programas e Observações'!$C$11</f>
        <v>1</v>
      </c>
      <c r="I5375" s="14">
        <v>242.0</v>
      </c>
      <c r="J5375" s="14">
        <v>149.0</v>
      </c>
      <c r="K5375" s="14">
        <v>15.0</v>
      </c>
      <c r="L5375" s="14">
        <v>63.0</v>
      </c>
      <c r="M5375" s="14">
        <v>1.0</v>
      </c>
      <c r="N5375" s="14">
        <v>45.0</v>
      </c>
      <c r="O5375" s="14">
        <v>3.0</v>
      </c>
      <c r="P5375" s="14">
        <v>0.0</v>
      </c>
      <c r="Q5375" s="14"/>
      <c r="R5375" s="17">
        <f t="shared" si="1"/>
        <v>62.3872132</v>
      </c>
      <c r="S5375" s="17">
        <f t="shared" si="2"/>
        <v>38.41196185</v>
      </c>
      <c r="T5375" s="17">
        <f t="shared" si="3"/>
        <v>3.866976025</v>
      </c>
      <c r="U5375" s="17">
        <f t="shared" si="4"/>
        <v>16.2412993</v>
      </c>
      <c r="V5375" s="17">
        <f t="shared" si="5"/>
        <v>0.2577984016</v>
      </c>
      <c r="W5375" s="17">
        <f t="shared" si="6"/>
        <v>11.60092807</v>
      </c>
      <c r="X5375" s="17">
        <f t="shared" si="7"/>
        <v>0.7733952049</v>
      </c>
      <c r="Y5375" s="14">
        <f t="shared" si="8"/>
        <v>117914</v>
      </c>
      <c r="Z5375" s="14">
        <f t="shared" si="9"/>
        <v>51645</v>
      </c>
      <c r="AA5375" s="14">
        <f t="shared" si="10"/>
        <v>14657</v>
      </c>
      <c r="AB5375" s="14">
        <f t="shared" si="11"/>
        <v>29020</v>
      </c>
      <c r="AC5375" s="14">
        <f t="shared" si="12"/>
        <v>8850</v>
      </c>
      <c r="AD5375" s="14">
        <f t="shared" si="13"/>
        <v>28100</v>
      </c>
      <c r="AE5375" s="14">
        <f t="shared" si="14"/>
        <v>2414</v>
      </c>
      <c r="AF5375" s="14">
        <f t="shared" si="15"/>
        <v>58</v>
      </c>
      <c r="AG5375" s="17">
        <f t="shared" si="16"/>
        <v>59.38923485</v>
      </c>
      <c r="AH5375" s="20">
        <f>12*(J5375*'Programas e Observações'!$C$8+K5375*'Programas e Observações'!$C$9+L5375*('Programas e Observações'!$C$8+'Programas e Observações'!$C$9)+M5375*'Programas e Observações'!$C$10)</f>
        <v>82363.68</v>
      </c>
      <c r="AI5375" s="20">
        <f>12*(J5375*'Programas e Observações'!$D$8+K5375*'Programas e Observações'!$D$9+L5375*('Programas e Observações'!$D$8+'Programas e Observações'!$D$9)+M5375*'Programas e Observações'!$D$10)</f>
        <v>160306.44</v>
      </c>
      <c r="AJ5375" s="13" t="s">
        <v>13011</v>
      </c>
      <c r="AK5375" s="13" t="s">
        <v>4886</v>
      </c>
    </row>
    <row r="5376" ht="15.75" customHeight="1">
      <c r="A5376" s="13" t="s">
        <v>19995</v>
      </c>
      <c r="B5376" s="13" t="s">
        <v>19996</v>
      </c>
      <c r="C5376" s="13" t="s">
        <v>19997</v>
      </c>
      <c r="D5376" s="13" t="s">
        <v>19810</v>
      </c>
      <c r="E5376" s="13" t="s">
        <v>19951</v>
      </c>
      <c r="F5376" s="13" t="s">
        <v>11903</v>
      </c>
      <c r="G5376" s="14">
        <v>3760.0</v>
      </c>
      <c r="H5376" s="16" t="b">
        <f>G5376&lt;'Programas e Observações'!$C$11</f>
        <v>1</v>
      </c>
      <c r="I5376" s="14">
        <v>63.0</v>
      </c>
      <c r="J5376" s="14">
        <v>23.0</v>
      </c>
      <c r="K5376" s="14">
        <v>9.0</v>
      </c>
      <c r="L5376" s="14">
        <v>5.0</v>
      </c>
      <c r="M5376" s="14">
        <v>3.0</v>
      </c>
      <c r="N5376" s="14">
        <v>19.0</v>
      </c>
      <c r="O5376" s="14">
        <v>7.0</v>
      </c>
      <c r="P5376" s="14">
        <v>1.0</v>
      </c>
      <c r="Q5376" s="14"/>
      <c r="R5376" s="17">
        <f t="shared" si="1"/>
        <v>16.75531915</v>
      </c>
      <c r="S5376" s="17">
        <f t="shared" si="2"/>
        <v>6.117021277</v>
      </c>
      <c r="T5376" s="17">
        <f t="shared" si="3"/>
        <v>2.393617021</v>
      </c>
      <c r="U5376" s="17">
        <f t="shared" si="4"/>
        <v>1.329787234</v>
      </c>
      <c r="V5376" s="17">
        <f t="shared" si="5"/>
        <v>0.7978723404</v>
      </c>
      <c r="W5376" s="17">
        <f t="shared" si="6"/>
        <v>5.053191489</v>
      </c>
      <c r="X5376" s="17">
        <f t="shared" si="7"/>
        <v>1.861702128</v>
      </c>
      <c r="Y5376" s="14">
        <f t="shared" si="8"/>
        <v>8173</v>
      </c>
      <c r="Z5376" s="14">
        <f t="shared" si="9"/>
        <v>4691</v>
      </c>
      <c r="AA5376" s="14">
        <f t="shared" si="10"/>
        <v>692</v>
      </c>
      <c r="AB5376" s="14">
        <f t="shared" si="11"/>
        <v>1484</v>
      </c>
      <c r="AC5376" s="14">
        <f t="shared" si="12"/>
        <v>444</v>
      </c>
      <c r="AD5376" s="14">
        <f t="shared" si="13"/>
        <v>2238</v>
      </c>
      <c r="AE5376" s="14">
        <f t="shared" si="14"/>
        <v>142</v>
      </c>
      <c r="AF5376" s="14">
        <f t="shared" si="15"/>
        <v>5</v>
      </c>
      <c r="AG5376" s="17">
        <f t="shared" si="16"/>
        <v>61.66766013</v>
      </c>
      <c r="AH5376" s="20">
        <f>12*(J5376*'Programas e Observações'!$C$8+K5376*'Programas e Observações'!$C$9+L5376*('Programas e Observações'!$C$8+'Programas e Observações'!$C$9)+M5376*'Programas e Observações'!$C$10)</f>
        <v>14274.24</v>
      </c>
      <c r="AI5376" s="20">
        <f>12*(J5376*'Programas e Observações'!$D$8+K5376*'Programas e Observações'!$D$9+L5376*('Programas e Observações'!$D$8+'Programas e Observações'!$D$9)+M5376*'Programas e Observações'!$D$10)</f>
        <v>24689.4</v>
      </c>
      <c r="AJ5376" s="13" t="s">
        <v>1380</v>
      </c>
      <c r="AK5376" s="13" t="s">
        <v>1145</v>
      </c>
    </row>
    <row r="5377" ht="15.75" customHeight="1">
      <c r="A5377" s="13" t="s">
        <v>19998</v>
      </c>
      <c r="B5377" s="13" t="s">
        <v>19999</v>
      </c>
      <c r="C5377" s="13" t="s">
        <v>20000</v>
      </c>
      <c r="D5377" s="13" t="s">
        <v>19810</v>
      </c>
      <c r="E5377" s="13" t="s">
        <v>19854</v>
      </c>
      <c r="F5377" s="13" t="s">
        <v>19855</v>
      </c>
      <c r="G5377" s="14">
        <v>12983.0</v>
      </c>
      <c r="H5377" s="16" t="b">
        <f>G5377&lt;'Programas e Observações'!$C$11</f>
        <v>1</v>
      </c>
      <c r="I5377" s="14">
        <v>1344.0</v>
      </c>
      <c r="J5377" s="14">
        <v>779.0</v>
      </c>
      <c r="K5377" s="14">
        <v>110.0</v>
      </c>
      <c r="L5377" s="14">
        <v>241.0</v>
      </c>
      <c r="M5377" s="14">
        <v>216.0</v>
      </c>
      <c r="N5377" s="14">
        <v>122.0</v>
      </c>
      <c r="O5377" s="14">
        <v>20.0</v>
      </c>
      <c r="P5377" s="14">
        <v>0.0</v>
      </c>
      <c r="Q5377" s="14"/>
      <c r="R5377" s="17">
        <f t="shared" si="1"/>
        <v>103.5199877</v>
      </c>
      <c r="S5377" s="17">
        <f t="shared" si="2"/>
        <v>60.00154048</v>
      </c>
      <c r="T5377" s="17">
        <f t="shared" si="3"/>
        <v>8.472618039</v>
      </c>
      <c r="U5377" s="17">
        <f t="shared" si="4"/>
        <v>18.56273589</v>
      </c>
      <c r="V5377" s="17">
        <f t="shared" si="5"/>
        <v>16.63714088</v>
      </c>
      <c r="W5377" s="17">
        <f t="shared" si="6"/>
        <v>9.396903643</v>
      </c>
      <c r="X5377" s="17">
        <f t="shared" si="7"/>
        <v>1.540476007</v>
      </c>
      <c r="Y5377" s="14">
        <f t="shared" si="8"/>
        <v>6471</v>
      </c>
      <c r="Z5377" s="14">
        <f t="shared" si="9"/>
        <v>3457</v>
      </c>
      <c r="AA5377" s="14">
        <f t="shared" si="10"/>
        <v>634</v>
      </c>
      <c r="AB5377" s="14">
        <f t="shared" si="11"/>
        <v>1104</v>
      </c>
      <c r="AC5377" s="14">
        <f t="shared" si="12"/>
        <v>406</v>
      </c>
      <c r="AD5377" s="14">
        <f t="shared" si="13"/>
        <v>1677</v>
      </c>
      <c r="AE5377" s="14">
        <f t="shared" si="14"/>
        <v>179</v>
      </c>
      <c r="AF5377" s="14">
        <f t="shared" si="15"/>
        <v>8</v>
      </c>
      <c r="AG5377" s="17">
        <f t="shared" si="16"/>
        <v>52.73193986</v>
      </c>
      <c r="AH5377" s="20">
        <f>12*(J5377*'Programas e Observações'!$C$8+K5377*'Programas e Observações'!$C$9+L5377*('Programas e Observações'!$C$8+'Programas e Observações'!$C$9)+M5377*'Programas e Observações'!$C$10)</f>
        <v>495263.88</v>
      </c>
      <c r="AI5377" s="20">
        <f>12*(J5377*'Programas e Observações'!$D$8+K5377*'Programas e Observações'!$D$9+L5377*('Programas e Observações'!$D$8+'Programas e Observações'!$D$9)+M5377*'Programas e Observações'!$D$10)</f>
        <v>872762.76</v>
      </c>
      <c r="AJ5377" s="13" t="s">
        <v>11930</v>
      </c>
      <c r="AK5377" s="13" t="s">
        <v>9681</v>
      </c>
    </row>
    <row r="5378" ht="15.75" customHeight="1">
      <c r="A5378" s="13" t="s">
        <v>20001</v>
      </c>
      <c r="B5378" s="13" t="s">
        <v>20002</v>
      </c>
      <c r="C5378" s="13" t="s">
        <v>20003</v>
      </c>
      <c r="D5378" s="13" t="s">
        <v>19810</v>
      </c>
      <c r="E5378" s="13" t="s">
        <v>19884</v>
      </c>
      <c r="F5378" s="13" t="s">
        <v>19885</v>
      </c>
      <c r="G5378" s="14">
        <v>7807.0</v>
      </c>
      <c r="H5378" s="16" t="b">
        <f>G5378&lt;'Programas e Observações'!$C$11</f>
        <v>1</v>
      </c>
      <c r="I5378" s="14">
        <v>0.0</v>
      </c>
      <c r="J5378" s="14">
        <v>0.0</v>
      </c>
      <c r="K5378" s="14">
        <v>0.0</v>
      </c>
      <c r="L5378" s="14">
        <v>0.0</v>
      </c>
      <c r="M5378" s="14">
        <v>0.0</v>
      </c>
      <c r="N5378" s="14">
        <v>101.0</v>
      </c>
      <c r="O5378" s="14">
        <v>9.0</v>
      </c>
      <c r="P5378" s="14">
        <v>1.0</v>
      </c>
      <c r="Q5378" s="14"/>
      <c r="R5378" s="17">
        <f t="shared" si="1"/>
        <v>0</v>
      </c>
      <c r="S5378" s="17">
        <f t="shared" si="2"/>
        <v>0</v>
      </c>
      <c r="T5378" s="17">
        <f t="shared" si="3"/>
        <v>0</v>
      </c>
      <c r="U5378" s="17">
        <f t="shared" si="4"/>
        <v>0</v>
      </c>
      <c r="V5378" s="17">
        <f t="shared" si="5"/>
        <v>0</v>
      </c>
      <c r="W5378" s="17">
        <f t="shared" si="6"/>
        <v>12.93710772</v>
      </c>
      <c r="X5378" s="17">
        <f t="shared" si="7"/>
        <v>1.152811579</v>
      </c>
      <c r="Y5378" s="14">
        <f t="shared" si="8"/>
        <v>21037</v>
      </c>
      <c r="Z5378" s="14">
        <f t="shared" si="9"/>
        <v>9746</v>
      </c>
      <c r="AA5378" s="14">
        <f t="shared" si="10"/>
        <v>2269</v>
      </c>
      <c r="AB5378" s="14">
        <f t="shared" si="11"/>
        <v>4792</v>
      </c>
      <c r="AC5378" s="14">
        <f t="shared" si="12"/>
        <v>2603</v>
      </c>
      <c r="AD5378" s="14">
        <f t="shared" si="13"/>
        <v>5198</v>
      </c>
      <c r="AE5378" s="14">
        <f t="shared" si="14"/>
        <v>365</v>
      </c>
      <c r="AF5378" s="14">
        <f t="shared" si="15"/>
        <v>11</v>
      </c>
      <c r="AG5378" s="17">
        <f t="shared" si="16"/>
        <v>60.75439767</v>
      </c>
      <c r="AH5378" s="20">
        <f>12*(J5378*'Programas e Observações'!$C$8+K5378*'Programas e Observações'!$C$9+L5378*('Programas e Observações'!$C$8+'Programas e Observações'!$C$9)+M5378*'Programas e Observações'!$C$10)</f>
        <v>0</v>
      </c>
      <c r="AI5378" s="20">
        <f>12*(J5378*'Programas e Observações'!$D$8+K5378*'Programas e Observações'!$D$9+L5378*('Programas e Observações'!$D$8+'Programas e Observações'!$D$9)+M5378*'Programas e Observações'!$D$10)</f>
        <v>0</v>
      </c>
      <c r="AJ5378" s="13" t="s">
        <v>342</v>
      </c>
      <c r="AK5378" s="13" t="s">
        <v>343</v>
      </c>
    </row>
    <row r="5379" ht="15.75" customHeight="1">
      <c r="A5379" s="13" t="s">
        <v>20004</v>
      </c>
      <c r="B5379" s="13" t="s">
        <v>20005</v>
      </c>
      <c r="C5379" s="13" t="s">
        <v>20006</v>
      </c>
      <c r="D5379" s="13" t="s">
        <v>19810</v>
      </c>
      <c r="E5379" s="13" t="s">
        <v>19816</v>
      </c>
      <c r="F5379" s="13" t="s">
        <v>19817</v>
      </c>
      <c r="G5379" s="14">
        <v>8579.0</v>
      </c>
      <c r="H5379" s="16" t="b">
        <f>G5379&lt;'Programas e Observações'!$C$11</f>
        <v>1</v>
      </c>
      <c r="I5379" s="14">
        <v>240.0</v>
      </c>
      <c r="J5379" s="14">
        <v>142.0</v>
      </c>
      <c r="K5379" s="14">
        <v>13.0</v>
      </c>
      <c r="L5379" s="14">
        <v>58.0</v>
      </c>
      <c r="M5379" s="14">
        <v>5.0</v>
      </c>
      <c r="N5379" s="14">
        <v>94.0</v>
      </c>
      <c r="O5379" s="14">
        <v>8.0</v>
      </c>
      <c r="P5379" s="14">
        <v>0.0</v>
      </c>
      <c r="Q5379" s="14"/>
      <c r="R5379" s="17">
        <f t="shared" si="1"/>
        <v>27.9752885</v>
      </c>
      <c r="S5379" s="17">
        <f t="shared" si="2"/>
        <v>16.55204569</v>
      </c>
      <c r="T5379" s="17">
        <f t="shared" si="3"/>
        <v>1.515328127</v>
      </c>
      <c r="U5379" s="17">
        <f t="shared" si="4"/>
        <v>6.76069472</v>
      </c>
      <c r="V5379" s="17">
        <f t="shared" si="5"/>
        <v>0.5828185103</v>
      </c>
      <c r="W5379" s="17">
        <f t="shared" si="6"/>
        <v>10.95698799</v>
      </c>
      <c r="X5379" s="17">
        <f t="shared" si="7"/>
        <v>0.9325096165</v>
      </c>
      <c r="Y5379" s="14">
        <f t="shared" si="8"/>
        <v>34626</v>
      </c>
      <c r="Z5379" s="14">
        <f t="shared" si="9"/>
        <v>16162</v>
      </c>
      <c r="AA5379" s="14">
        <f t="shared" si="10"/>
        <v>3739</v>
      </c>
      <c r="AB5379" s="14">
        <f t="shared" si="11"/>
        <v>8886</v>
      </c>
      <c r="AC5379" s="14">
        <f t="shared" si="12"/>
        <v>2436</v>
      </c>
      <c r="AD5379" s="14">
        <f t="shared" si="13"/>
        <v>8674</v>
      </c>
      <c r="AE5379" s="14">
        <f t="shared" si="14"/>
        <v>716</v>
      </c>
      <c r="AF5379" s="14">
        <f t="shared" si="15"/>
        <v>24</v>
      </c>
      <c r="AG5379" s="17">
        <f t="shared" si="16"/>
        <v>61.01820361</v>
      </c>
      <c r="AH5379" s="20">
        <f>12*(J5379*'Programas e Observações'!$C$8+K5379*'Programas e Observações'!$C$9+L5379*('Programas e Observações'!$C$8+'Programas e Observações'!$C$9)+M5379*'Programas e Observações'!$C$10)</f>
        <v>78523.8</v>
      </c>
      <c r="AI5379" s="20">
        <f>12*(J5379*'Programas e Observações'!$D$8+K5379*'Programas e Observações'!$D$9+L5379*('Programas e Observações'!$D$8+'Programas e Observações'!$D$9)+M5379*'Programas e Observações'!$D$10)</f>
        <v>152056.8</v>
      </c>
      <c r="AJ5379" s="13" t="s">
        <v>3088</v>
      </c>
      <c r="AK5379" s="13" t="s">
        <v>1691</v>
      </c>
    </row>
    <row r="5380" ht="15.75" customHeight="1">
      <c r="A5380" s="13" t="s">
        <v>20007</v>
      </c>
      <c r="B5380" s="13" t="s">
        <v>20008</v>
      </c>
      <c r="C5380" s="13" t="s">
        <v>20009</v>
      </c>
      <c r="D5380" s="13" t="s">
        <v>19810</v>
      </c>
      <c r="E5380" s="13" t="s">
        <v>20010</v>
      </c>
      <c r="F5380" s="13" t="s">
        <v>20011</v>
      </c>
      <c r="G5380" s="14">
        <v>18227.0</v>
      </c>
      <c r="H5380" s="16" t="b">
        <f>G5380&lt;'Programas e Observações'!$C$11</f>
        <v>1</v>
      </c>
      <c r="I5380" s="14">
        <v>1702.0</v>
      </c>
      <c r="J5380" s="14">
        <v>966.0</v>
      </c>
      <c r="K5380" s="14">
        <v>147.0</v>
      </c>
      <c r="L5380" s="14">
        <v>363.0</v>
      </c>
      <c r="M5380" s="14">
        <v>53.0</v>
      </c>
      <c r="N5380" s="14">
        <v>357.0</v>
      </c>
      <c r="O5380" s="14">
        <v>18.0</v>
      </c>
      <c r="P5380" s="14">
        <v>1.0</v>
      </c>
      <c r="Q5380" s="14"/>
      <c r="R5380" s="17">
        <f t="shared" si="1"/>
        <v>93.37795578</v>
      </c>
      <c r="S5380" s="17">
        <f t="shared" si="2"/>
        <v>52.99829923</v>
      </c>
      <c r="T5380" s="17">
        <f t="shared" si="3"/>
        <v>8.064958578</v>
      </c>
      <c r="U5380" s="17">
        <f t="shared" si="4"/>
        <v>19.91550996</v>
      </c>
      <c r="V5380" s="17">
        <f t="shared" si="5"/>
        <v>2.907774181</v>
      </c>
      <c r="W5380" s="17">
        <f t="shared" si="6"/>
        <v>19.58632797</v>
      </c>
      <c r="X5380" s="17">
        <f t="shared" si="7"/>
        <v>0.9875459483</v>
      </c>
      <c r="Y5380" s="14">
        <f t="shared" si="8"/>
        <v>2928</v>
      </c>
      <c r="Z5380" s="14">
        <f t="shared" si="9"/>
        <v>1719</v>
      </c>
      <c r="AA5380" s="14">
        <f t="shared" si="10"/>
        <v>208</v>
      </c>
      <c r="AB5380" s="14">
        <f t="shared" si="11"/>
        <v>585</v>
      </c>
      <c r="AC5380" s="14">
        <f t="shared" si="12"/>
        <v>107</v>
      </c>
      <c r="AD5380" s="14">
        <f t="shared" si="13"/>
        <v>512</v>
      </c>
      <c r="AE5380" s="14">
        <f t="shared" si="14"/>
        <v>37</v>
      </c>
      <c r="AF5380" s="14">
        <f t="shared" si="15"/>
        <v>3</v>
      </c>
      <c r="AG5380" s="17">
        <f t="shared" si="16"/>
        <v>70.45913947</v>
      </c>
      <c r="AH5380" s="20">
        <f>12*(J5380*'Programas e Observações'!$C$8+K5380*'Programas e Observações'!$C$9+L5380*('Programas e Observações'!$C$8+'Programas e Observações'!$C$9)+M5380*'Programas e Observações'!$C$10)</f>
        <v>551679.24</v>
      </c>
      <c r="AI5380" s="20">
        <f>12*(J5380*'Programas e Observações'!$D$8+K5380*'Programas e Observações'!$D$9+L5380*('Programas e Observações'!$D$8+'Programas e Observações'!$D$9)+M5380*'Programas e Observações'!$D$10)</f>
        <v>1041413.64</v>
      </c>
      <c r="AJ5380" s="13" t="s">
        <v>14495</v>
      </c>
      <c r="AK5380" s="13" t="s">
        <v>19314</v>
      </c>
    </row>
    <row r="5381" ht="15.75" customHeight="1">
      <c r="A5381" s="13" t="s">
        <v>20012</v>
      </c>
      <c r="B5381" s="13" t="s">
        <v>20013</v>
      </c>
      <c r="C5381" s="13" t="s">
        <v>20014</v>
      </c>
      <c r="D5381" s="13" t="s">
        <v>19810</v>
      </c>
      <c r="E5381" s="13" t="s">
        <v>20015</v>
      </c>
      <c r="F5381" s="13" t="s">
        <v>20016</v>
      </c>
      <c r="G5381" s="14">
        <v>3822.0</v>
      </c>
      <c r="H5381" s="16" t="b">
        <f>G5381&lt;'Programas e Observações'!$C$11</f>
        <v>1</v>
      </c>
      <c r="I5381" s="14">
        <v>521.0</v>
      </c>
      <c r="J5381" s="14">
        <v>279.0</v>
      </c>
      <c r="K5381" s="14">
        <v>50.0</v>
      </c>
      <c r="L5381" s="14">
        <v>89.0</v>
      </c>
      <c r="M5381" s="14">
        <v>32.0</v>
      </c>
      <c r="N5381" s="14">
        <v>55.0</v>
      </c>
      <c r="O5381" s="14">
        <v>5.0</v>
      </c>
      <c r="P5381" s="14">
        <v>0.0</v>
      </c>
      <c r="Q5381" s="14"/>
      <c r="R5381" s="17">
        <f t="shared" si="1"/>
        <v>136.3160649</v>
      </c>
      <c r="S5381" s="17">
        <f t="shared" si="2"/>
        <v>72.99843014</v>
      </c>
      <c r="T5381" s="17">
        <f t="shared" si="3"/>
        <v>13.08215594</v>
      </c>
      <c r="U5381" s="17">
        <f t="shared" si="4"/>
        <v>23.28623757</v>
      </c>
      <c r="V5381" s="17">
        <f t="shared" si="5"/>
        <v>8.372579801</v>
      </c>
      <c r="W5381" s="17">
        <f t="shared" si="6"/>
        <v>14.39037153</v>
      </c>
      <c r="X5381" s="17">
        <f t="shared" si="7"/>
        <v>1.308215594</v>
      </c>
      <c r="Y5381" s="14">
        <f t="shared" si="8"/>
        <v>10837</v>
      </c>
      <c r="Z5381" s="14">
        <f t="shared" si="9"/>
        <v>5562</v>
      </c>
      <c r="AA5381" s="14">
        <f t="shared" si="10"/>
        <v>1194</v>
      </c>
      <c r="AB5381" s="14">
        <f t="shared" si="11"/>
        <v>2155</v>
      </c>
      <c r="AC5381" s="14">
        <f t="shared" si="12"/>
        <v>750</v>
      </c>
      <c r="AD5381" s="14">
        <f t="shared" si="13"/>
        <v>5545</v>
      </c>
      <c r="AE5381" s="14">
        <f t="shared" si="14"/>
        <v>182</v>
      </c>
      <c r="AF5381" s="14">
        <f t="shared" si="15"/>
        <v>15</v>
      </c>
      <c r="AG5381" s="17">
        <f t="shared" si="16"/>
        <v>63.24925002</v>
      </c>
      <c r="AH5381" s="20">
        <f>12*(J5381*'Programas e Observações'!$C$8+K5381*'Programas e Observações'!$C$9+L5381*('Programas e Observações'!$C$8+'Programas e Observações'!$C$9)+M5381*'Programas e Observações'!$C$10)</f>
        <v>160764.36</v>
      </c>
      <c r="AI5381" s="20">
        <f>12*(J5381*'Programas e Observações'!$D$8+K5381*'Programas e Observações'!$D$9+L5381*('Programas e Observações'!$D$8+'Programas e Observações'!$D$9)+M5381*'Programas e Observações'!$D$10)</f>
        <v>296571.24</v>
      </c>
      <c r="AJ5381" s="13" t="s">
        <v>5774</v>
      </c>
      <c r="AK5381" s="13" t="s">
        <v>1238</v>
      </c>
    </row>
    <row r="5382" ht="15.75" customHeight="1">
      <c r="A5382" s="13" t="s">
        <v>20017</v>
      </c>
      <c r="B5382" s="13" t="s">
        <v>20018</v>
      </c>
      <c r="C5382" s="13" t="s">
        <v>20019</v>
      </c>
      <c r="D5382" s="13" t="s">
        <v>19810</v>
      </c>
      <c r="E5382" s="13" t="s">
        <v>20015</v>
      </c>
      <c r="F5382" s="13" t="s">
        <v>20016</v>
      </c>
      <c r="G5382" s="14">
        <v>9988.0</v>
      </c>
      <c r="H5382" s="16" t="b">
        <f>G5382&lt;'Programas e Observações'!$C$11</f>
        <v>1</v>
      </c>
      <c r="I5382" s="14">
        <v>0.0</v>
      </c>
      <c r="J5382" s="14">
        <v>0.0</v>
      </c>
      <c r="K5382" s="14">
        <v>0.0</v>
      </c>
      <c r="L5382" s="14">
        <v>0.0</v>
      </c>
      <c r="M5382" s="14">
        <v>0.0</v>
      </c>
      <c r="N5382" s="14">
        <v>345.0</v>
      </c>
      <c r="O5382" s="14">
        <v>10.0</v>
      </c>
      <c r="P5382" s="14">
        <v>1.0</v>
      </c>
      <c r="Q5382" s="14"/>
      <c r="R5382" s="17">
        <f t="shared" si="1"/>
        <v>0</v>
      </c>
      <c r="S5382" s="17">
        <f t="shared" si="2"/>
        <v>0</v>
      </c>
      <c r="T5382" s="17">
        <f t="shared" si="3"/>
        <v>0</v>
      </c>
      <c r="U5382" s="17">
        <f t="shared" si="4"/>
        <v>0</v>
      </c>
      <c r="V5382" s="17">
        <f t="shared" si="5"/>
        <v>0</v>
      </c>
      <c r="W5382" s="17">
        <f t="shared" si="6"/>
        <v>34.54144974</v>
      </c>
      <c r="X5382" s="17">
        <f t="shared" si="7"/>
        <v>1.001201442</v>
      </c>
      <c r="Y5382" s="14">
        <f t="shared" si="8"/>
        <v>10837</v>
      </c>
      <c r="Z5382" s="14">
        <f t="shared" si="9"/>
        <v>5562</v>
      </c>
      <c r="AA5382" s="14">
        <f t="shared" si="10"/>
        <v>1194</v>
      </c>
      <c r="AB5382" s="14">
        <f t="shared" si="11"/>
        <v>2155</v>
      </c>
      <c r="AC5382" s="14">
        <f t="shared" si="12"/>
        <v>750</v>
      </c>
      <c r="AD5382" s="14">
        <f t="shared" si="13"/>
        <v>5545</v>
      </c>
      <c r="AE5382" s="14">
        <f t="shared" si="14"/>
        <v>182</v>
      </c>
      <c r="AF5382" s="14">
        <f t="shared" si="15"/>
        <v>15</v>
      </c>
      <c r="AG5382" s="17">
        <f t="shared" si="16"/>
        <v>63.24925002</v>
      </c>
      <c r="AH5382" s="20">
        <f>12*(J5382*'Programas e Observações'!$C$8+K5382*'Programas e Observações'!$C$9+L5382*('Programas e Observações'!$C$8+'Programas e Observações'!$C$9)+M5382*'Programas e Observações'!$C$10)</f>
        <v>0</v>
      </c>
      <c r="AI5382" s="20">
        <f>12*(J5382*'Programas e Observações'!$D$8+K5382*'Programas e Observações'!$D$9+L5382*('Programas e Observações'!$D$8+'Programas e Observações'!$D$9)+M5382*'Programas e Observações'!$D$10)</f>
        <v>0</v>
      </c>
      <c r="AJ5382" s="13" t="s">
        <v>342</v>
      </c>
      <c r="AK5382" s="13" t="s">
        <v>343</v>
      </c>
    </row>
    <row r="5383" ht="15.75" customHeight="1">
      <c r="A5383" s="13" t="s">
        <v>20020</v>
      </c>
      <c r="B5383" s="13" t="s">
        <v>20021</v>
      </c>
      <c r="C5383" s="13" t="s">
        <v>20022</v>
      </c>
      <c r="D5383" s="13" t="s">
        <v>19810</v>
      </c>
      <c r="E5383" s="13" t="s">
        <v>19821</v>
      </c>
      <c r="F5383" s="13" t="s">
        <v>19822</v>
      </c>
      <c r="G5383" s="14">
        <v>2871.0</v>
      </c>
      <c r="H5383" s="16" t="b">
        <f>G5383&lt;'Programas e Observações'!$C$11</f>
        <v>1</v>
      </c>
      <c r="I5383" s="14">
        <v>173.0</v>
      </c>
      <c r="J5383" s="14">
        <v>109.0</v>
      </c>
      <c r="K5383" s="14">
        <v>9.0</v>
      </c>
      <c r="L5383" s="14">
        <v>44.0</v>
      </c>
      <c r="M5383" s="14">
        <v>4.0</v>
      </c>
      <c r="N5383" s="14">
        <v>90.0</v>
      </c>
      <c r="O5383" s="14">
        <v>6.0</v>
      </c>
      <c r="P5383" s="14">
        <v>0.0</v>
      </c>
      <c r="Q5383" s="14"/>
      <c r="R5383" s="17">
        <f t="shared" si="1"/>
        <v>60.25774991</v>
      </c>
      <c r="S5383" s="17">
        <f t="shared" si="2"/>
        <v>37.96586555</v>
      </c>
      <c r="T5383" s="17">
        <f t="shared" si="3"/>
        <v>3.134796238</v>
      </c>
      <c r="U5383" s="17">
        <f t="shared" si="4"/>
        <v>15.3256705</v>
      </c>
      <c r="V5383" s="17">
        <f t="shared" si="5"/>
        <v>1.393242773</v>
      </c>
      <c r="W5383" s="17">
        <f t="shared" si="6"/>
        <v>31.34796238</v>
      </c>
      <c r="X5383" s="17">
        <f t="shared" si="7"/>
        <v>2.089864159</v>
      </c>
      <c r="Y5383" s="14">
        <f t="shared" si="8"/>
        <v>20478</v>
      </c>
      <c r="Z5383" s="14">
        <f t="shared" si="9"/>
        <v>8905</v>
      </c>
      <c r="AA5383" s="14">
        <f t="shared" si="10"/>
        <v>3054</v>
      </c>
      <c r="AB5383" s="14">
        <f t="shared" si="11"/>
        <v>4569</v>
      </c>
      <c r="AC5383" s="14">
        <f t="shared" si="12"/>
        <v>1020</v>
      </c>
      <c r="AD5383" s="14">
        <f t="shared" si="13"/>
        <v>10077</v>
      </c>
      <c r="AE5383" s="14">
        <f t="shared" si="14"/>
        <v>564</v>
      </c>
      <c r="AF5383" s="14">
        <f t="shared" si="15"/>
        <v>16</v>
      </c>
      <c r="AG5383" s="17">
        <f t="shared" si="16"/>
        <v>44.64900882</v>
      </c>
      <c r="AH5383" s="20">
        <f>12*(J5383*'Programas e Observações'!$C$8+K5383*'Programas e Observações'!$C$9+L5383*('Programas e Observações'!$C$8+'Programas e Observações'!$C$9)+M5383*'Programas e Observações'!$C$10)</f>
        <v>59493.12</v>
      </c>
      <c r="AI5383" s="20">
        <f>12*(J5383*'Programas e Observações'!$D$8+K5383*'Programas e Observações'!$D$9+L5383*('Programas e Observações'!$D$8+'Programas e Observações'!$D$9)+M5383*'Programas e Observações'!$D$10)</f>
        <v>115719.96</v>
      </c>
      <c r="AJ5383" s="13" t="s">
        <v>4827</v>
      </c>
      <c r="AK5383" s="13" t="s">
        <v>414</v>
      </c>
    </row>
    <row r="5384" ht="15.75" customHeight="1">
      <c r="A5384" s="13" t="s">
        <v>20023</v>
      </c>
      <c r="B5384" s="13" t="s">
        <v>20024</v>
      </c>
      <c r="C5384" s="13" t="s">
        <v>20025</v>
      </c>
      <c r="D5384" s="13" t="s">
        <v>19810</v>
      </c>
      <c r="E5384" s="13" t="s">
        <v>19884</v>
      </c>
      <c r="F5384" s="13" t="s">
        <v>19885</v>
      </c>
      <c r="G5384" s="14">
        <v>122760.0</v>
      </c>
      <c r="H5384" s="16" t="b">
        <f>G5384&lt;'Programas e Observações'!$C$11</f>
        <v>0</v>
      </c>
      <c r="I5384" s="14">
        <v>10114.0</v>
      </c>
      <c r="J5384" s="14">
        <v>4656.0</v>
      </c>
      <c r="K5384" s="14">
        <v>1088.0</v>
      </c>
      <c r="L5384" s="14">
        <v>2211.0</v>
      </c>
      <c r="M5384" s="14">
        <v>1472.0</v>
      </c>
      <c r="N5384" s="14">
        <v>1784.0</v>
      </c>
      <c r="O5384" s="14">
        <v>118.0</v>
      </c>
      <c r="P5384" s="14">
        <v>3.0</v>
      </c>
      <c r="Q5384" s="14">
        <v>322.0</v>
      </c>
      <c r="R5384" s="17">
        <f t="shared" si="1"/>
        <v>82.38840013</v>
      </c>
      <c r="S5384" s="17">
        <f t="shared" si="2"/>
        <v>37.92766373</v>
      </c>
      <c r="T5384" s="17">
        <f t="shared" si="3"/>
        <v>8.862821766</v>
      </c>
      <c r="U5384" s="17">
        <f t="shared" si="4"/>
        <v>18.01075269</v>
      </c>
      <c r="V5384" s="17">
        <f t="shared" si="5"/>
        <v>11.99087651</v>
      </c>
      <c r="W5384" s="17">
        <f t="shared" si="6"/>
        <v>14.53242098</v>
      </c>
      <c r="X5384" s="17">
        <f t="shared" si="7"/>
        <v>0.9612251548</v>
      </c>
      <c r="Y5384" s="14">
        <f t="shared" si="8"/>
        <v>21037</v>
      </c>
      <c r="Z5384" s="14">
        <f t="shared" si="9"/>
        <v>9746</v>
      </c>
      <c r="AA5384" s="14">
        <f t="shared" si="10"/>
        <v>2269</v>
      </c>
      <c r="AB5384" s="14">
        <f t="shared" si="11"/>
        <v>4792</v>
      </c>
      <c r="AC5384" s="14">
        <f t="shared" si="12"/>
        <v>2603</v>
      </c>
      <c r="AD5384" s="14">
        <f t="shared" si="13"/>
        <v>5198</v>
      </c>
      <c r="AE5384" s="14">
        <f t="shared" si="14"/>
        <v>365</v>
      </c>
      <c r="AF5384" s="14">
        <f t="shared" si="15"/>
        <v>11</v>
      </c>
      <c r="AG5384" s="17">
        <f t="shared" si="16"/>
        <v>60.75439767</v>
      </c>
      <c r="AH5384" s="20">
        <f>12*(J5384*'Programas e Observações'!$C$8+K5384*'Programas e Observações'!$C$9+L5384*('Programas e Observações'!$C$8+'Programas e Observações'!$C$9)+M5384*'Programas e Observações'!$C$10)</f>
        <v>3820452.96</v>
      </c>
      <c r="AI5384" s="20">
        <f>12*(J5384*'Programas e Observações'!$D$8+K5384*'Programas e Observações'!$D$9+L5384*('Programas e Observações'!$D$8+'Programas e Observações'!$D$9)+M5384*'Programas e Observações'!$D$10)</f>
        <v>6382379.4</v>
      </c>
      <c r="AJ5384" s="13" t="s">
        <v>20026</v>
      </c>
      <c r="AK5384" s="13" t="s">
        <v>12796</v>
      </c>
    </row>
    <row r="5385" ht="15.75" customHeight="1">
      <c r="A5385" s="13" t="s">
        <v>20027</v>
      </c>
      <c r="B5385" s="13" t="s">
        <v>20028</v>
      </c>
      <c r="C5385" s="13" t="s">
        <v>20029</v>
      </c>
      <c r="D5385" s="13" t="s">
        <v>19810</v>
      </c>
      <c r="E5385" s="13" t="s">
        <v>19811</v>
      </c>
      <c r="F5385" s="13" t="s">
        <v>281</v>
      </c>
      <c r="G5385" s="14">
        <v>5352.0</v>
      </c>
      <c r="H5385" s="16" t="b">
        <f>G5385&lt;'Programas e Observações'!$C$11</f>
        <v>1</v>
      </c>
      <c r="I5385" s="14">
        <v>570.0</v>
      </c>
      <c r="J5385" s="14">
        <v>321.0</v>
      </c>
      <c r="K5385" s="14">
        <v>29.0</v>
      </c>
      <c r="L5385" s="14">
        <v>143.0</v>
      </c>
      <c r="M5385" s="14">
        <v>84.0</v>
      </c>
      <c r="N5385" s="14">
        <v>193.0</v>
      </c>
      <c r="O5385" s="14">
        <v>11.0</v>
      </c>
      <c r="P5385" s="14">
        <v>1.0</v>
      </c>
      <c r="Q5385" s="14"/>
      <c r="R5385" s="17">
        <f t="shared" si="1"/>
        <v>106.5022422</v>
      </c>
      <c r="S5385" s="17">
        <f t="shared" si="2"/>
        <v>59.97757848</v>
      </c>
      <c r="T5385" s="17">
        <f t="shared" si="3"/>
        <v>5.418535127</v>
      </c>
      <c r="U5385" s="17">
        <f t="shared" si="4"/>
        <v>26.71898356</v>
      </c>
      <c r="V5385" s="17">
        <f t="shared" si="5"/>
        <v>15.69506726</v>
      </c>
      <c r="W5385" s="17">
        <f t="shared" si="6"/>
        <v>36.0612855</v>
      </c>
      <c r="X5385" s="17">
        <f t="shared" si="7"/>
        <v>2.055306428</v>
      </c>
      <c r="Y5385" s="14">
        <f t="shared" si="8"/>
        <v>117914</v>
      </c>
      <c r="Z5385" s="14">
        <f t="shared" si="9"/>
        <v>51645</v>
      </c>
      <c r="AA5385" s="14">
        <f t="shared" si="10"/>
        <v>14657</v>
      </c>
      <c r="AB5385" s="14">
        <f t="shared" si="11"/>
        <v>29020</v>
      </c>
      <c r="AC5385" s="14">
        <f t="shared" si="12"/>
        <v>8850</v>
      </c>
      <c r="AD5385" s="14">
        <f t="shared" si="13"/>
        <v>28100</v>
      </c>
      <c r="AE5385" s="14">
        <f t="shared" si="14"/>
        <v>2414</v>
      </c>
      <c r="AF5385" s="14">
        <f t="shared" si="15"/>
        <v>58</v>
      </c>
      <c r="AG5385" s="17">
        <f t="shared" si="16"/>
        <v>59.38923485</v>
      </c>
      <c r="AH5385" s="20">
        <f>12*(J5385*'Programas e Observações'!$C$8+K5385*'Programas e Observações'!$C$9+L5385*('Programas e Observações'!$C$8+'Programas e Observações'!$C$9)+M5385*'Programas e Observações'!$C$10)</f>
        <v>224058.72</v>
      </c>
      <c r="AI5385" s="20">
        <f>12*(J5385*'Programas e Observações'!$D$8+K5385*'Programas e Observações'!$D$9+L5385*('Programas e Observações'!$D$8+'Programas e Observações'!$D$9)+M5385*'Programas e Observações'!$D$10)</f>
        <v>395846.4</v>
      </c>
      <c r="AJ5385" s="13" t="s">
        <v>9060</v>
      </c>
      <c r="AK5385" s="13" t="s">
        <v>875</v>
      </c>
    </row>
    <row r="5386" ht="15.75" customHeight="1">
      <c r="A5386" s="13" t="s">
        <v>20030</v>
      </c>
      <c r="B5386" s="13" t="s">
        <v>20031</v>
      </c>
      <c r="C5386" s="13" t="s">
        <v>20032</v>
      </c>
      <c r="D5386" s="13" t="s">
        <v>19810</v>
      </c>
      <c r="E5386" s="13" t="s">
        <v>20010</v>
      </c>
      <c r="F5386" s="13" t="s">
        <v>20011</v>
      </c>
      <c r="G5386" s="14">
        <v>9730.0</v>
      </c>
      <c r="H5386" s="16" t="b">
        <f>G5386&lt;'Programas e Observações'!$C$11</f>
        <v>1</v>
      </c>
      <c r="I5386" s="14">
        <v>475.0</v>
      </c>
      <c r="J5386" s="14">
        <v>279.0</v>
      </c>
      <c r="K5386" s="14">
        <v>27.0</v>
      </c>
      <c r="L5386" s="14">
        <v>92.0</v>
      </c>
      <c r="M5386" s="14">
        <v>19.0</v>
      </c>
      <c r="N5386" s="14">
        <v>27.0</v>
      </c>
      <c r="O5386" s="14">
        <v>9.0</v>
      </c>
      <c r="P5386" s="14">
        <v>0.0</v>
      </c>
      <c r="Q5386" s="14"/>
      <c r="R5386" s="17">
        <f t="shared" si="1"/>
        <v>48.81808839</v>
      </c>
      <c r="S5386" s="17">
        <f t="shared" si="2"/>
        <v>28.67420349</v>
      </c>
      <c r="T5386" s="17">
        <f t="shared" si="3"/>
        <v>2.774922919</v>
      </c>
      <c r="U5386" s="17">
        <f t="shared" si="4"/>
        <v>9.455292909</v>
      </c>
      <c r="V5386" s="17">
        <f t="shared" si="5"/>
        <v>1.952723535</v>
      </c>
      <c r="W5386" s="17">
        <f t="shared" si="6"/>
        <v>2.774922919</v>
      </c>
      <c r="X5386" s="17">
        <f t="shared" si="7"/>
        <v>0.9249743063</v>
      </c>
      <c r="Y5386" s="14">
        <f t="shared" si="8"/>
        <v>2928</v>
      </c>
      <c r="Z5386" s="14">
        <f t="shared" si="9"/>
        <v>1719</v>
      </c>
      <c r="AA5386" s="14">
        <f t="shared" si="10"/>
        <v>208</v>
      </c>
      <c r="AB5386" s="14">
        <f t="shared" si="11"/>
        <v>585</v>
      </c>
      <c r="AC5386" s="14">
        <f t="shared" si="12"/>
        <v>107</v>
      </c>
      <c r="AD5386" s="14">
        <f t="shared" si="13"/>
        <v>512</v>
      </c>
      <c r="AE5386" s="14">
        <f t="shared" si="14"/>
        <v>37</v>
      </c>
      <c r="AF5386" s="14">
        <f t="shared" si="15"/>
        <v>3</v>
      </c>
      <c r="AG5386" s="17">
        <f t="shared" si="16"/>
        <v>70.45913947</v>
      </c>
      <c r="AH5386" s="20">
        <f>12*(J5386*'Programas e Observações'!$C$8+K5386*'Programas e Observações'!$C$9+L5386*('Programas e Observações'!$C$8+'Programas e Observações'!$C$9)+M5386*'Programas e Observações'!$C$10)</f>
        <v>144317.52</v>
      </c>
      <c r="AI5386" s="20">
        <f>12*(J5386*'Programas e Observações'!$D$8+K5386*'Programas e Observações'!$D$9+L5386*('Programas e Observações'!$D$8+'Programas e Observações'!$D$9)+M5386*'Programas e Observações'!$D$10)</f>
        <v>280585.68</v>
      </c>
      <c r="AJ5386" s="13" t="s">
        <v>10033</v>
      </c>
      <c r="AK5386" s="13" t="s">
        <v>1828</v>
      </c>
    </row>
    <row r="5387" ht="15.75" customHeight="1">
      <c r="A5387" s="13" t="s">
        <v>20033</v>
      </c>
      <c r="B5387" s="13" t="s">
        <v>20034</v>
      </c>
      <c r="C5387" s="13" t="s">
        <v>20035</v>
      </c>
      <c r="D5387" s="13" t="s">
        <v>19810</v>
      </c>
      <c r="E5387" s="13" t="s">
        <v>20015</v>
      </c>
      <c r="F5387" s="13" t="s">
        <v>20016</v>
      </c>
      <c r="G5387" s="14">
        <v>22570.0</v>
      </c>
      <c r="H5387" s="16" t="b">
        <f>G5387&lt;'Programas e Observações'!$C$11</f>
        <v>0</v>
      </c>
      <c r="I5387" s="14">
        <v>1165.0</v>
      </c>
      <c r="J5387" s="14">
        <v>376.0</v>
      </c>
      <c r="K5387" s="14">
        <v>255.0</v>
      </c>
      <c r="L5387" s="14">
        <v>214.0</v>
      </c>
      <c r="M5387" s="14">
        <v>99.0</v>
      </c>
      <c r="N5387" s="14">
        <v>733.0</v>
      </c>
      <c r="O5387" s="14">
        <v>24.0</v>
      </c>
      <c r="P5387" s="14">
        <v>1.0</v>
      </c>
      <c r="Q5387" s="14"/>
      <c r="R5387" s="17">
        <f t="shared" si="1"/>
        <v>51.61719096</v>
      </c>
      <c r="S5387" s="17">
        <f t="shared" si="2"/>
        <v>16.65928223</v>
      </c>
      <c r="T5387" s="17">
        <f t="shared" si="3"/>
        <v>11.29818343</v>
      </c>
      <c r="U5387" s="17">
        <f t="shared" si="4"/>
        <v>9.48161276</v>
      </c>
      <c r="V5387" s="17">
        <f t="shared" si="5"/>
        <v>4.386353567</v>
      </c>
      <c r="W5387" s="17">
        <f t="shared" si="6"/>
        <v>32.47673903</v>
      </c>
      <c r="X5387" s="17">
        <f t="shared" si="7"/>
        <v>1.06335844</v>
      </c>
      <c r="Y5387" s="14">
        <f t="shared" si="8"/>
        <v>10837</v>
      </c>
      <c r="Z5387" s="14">
        <f t="shared" si="9"/>
        <v>5562</v>
      </c>
      <c r="AA5387" s="14">
        <f t="shared" si="10"/>
        <v>1194</v>
      </c>
      <c r="AB5387" s="14">
        <f t="shared" si="11"/>
        <v>2155</v>
      </c>
      <c r="AC5387" s="14">
        <f t="shared" si="12"/>
        <v>750</v>
      </c>
      <c r="AD5387" s="14">
        <f t="shared" si="13"/>
        <v>5545</v>
      </c>
      <c r="AE5387" s="14">
        <f t="shared" si="14"/>
        <v>182</v>
      </c>
      <c r="AF5387" s="14">
        <f t="shared" si="15"/>
        <v>15</v>
      </c>
      <c r="AG5387" s="17">
        <f t="shared" si="16"/>
        <v>63.24925002</v>
      </c>
      <c r="AH5387" s="20">
        <f>12*(J5387*'Programas e Observações'!$C$8+K5387*'Programas e Observações'!$C$9+L5387*('Programas e Observações'!$C$8+'Programas e Observações'!$C$9)+M5387*'Programas e Observações'!$C$10)</f>
        <v>408283.32</v>
      </c>
      <c r="AI5387" s="20">
        <f>12*(J5387*'Programas e Observações'!$D$8+K5387*'Programas e Observações'!$D$9+L5387*('Programas e Observações'!$D$8+'Programas e Observações'!$D$9)+M5387*'Programas e Observações'!$D$10)</f>
        <v>632015.04</v>
      </c>
      <c r="AJ5387" s="13" t="s">
        <v>4053</v>
      </c>
      <c r="AK5387" s="13" t="s">
        <v>8974</v>
      </c>
    </row>
    <row r="5388" ht="15.75" customHeight="1">
      <c r="A5388" s="13" t="s">
        <v>20036</v>
      </c>
      <c r="B5388" s="13" t="s">
        <v>20037</v>
      </c>
      <c r="C5388" s="13" t="s">
        <v>20038</v>
      </c>
      <c r="D5388" s="13" t="s">
        <v>19810</v>
      </c>
      <c r="E5388" s="13" t="s">
        <v>19893</v>
      </c>
      <c r="F5388" s="13" t="s">
        <v>19163</v>
      </c>
      <c r="G5388" s="14">
        <v>8301.0</v>
      </c>
      <c r="H5388" s="16" t="b">
        <f>G5388&lt;'Programas e Observações'!$C$11</f>
        <v>1</v>
      </c>
      <c r="I5388" s="14">
        <v>676.0</v>
      </c>
      <c r="J5388" s="14">
        <v>404.0</v>
      </c>
      <c r="K5388" s="14">
        <v>62.0</v>
      </c>
      <c r="L5388" s="14">
        <v>132.0</v>
      </c>
      <c r="M5388" s="14">
        <v>55.0</v>
      </c>
      <c r="N5388" s="14">
        <v>235.0</v>
      </c>
      <c r="O5388" s="14">
        <v>8.0</v>
      </c>
      <c r="P5388" s="14">
        <v>0.0</v>
      </c>
      <c r="Q5388" s="14"/>
      <c r="R5388" s="17">
        <f t="shared" si="1"/>
        <v>81.43597157</v>
      </c>
      <c r="S5388" s="17">
        <f t="shared" si="2"/>
        <v>48.66883508</v>
      </c>
      <c r="T5388" s="17">
        <f t="shared" si="3"/>
        <v>7.468979641</v>
      </c>
      <c r="U5388" s="17">
        <f t="shared" si="4"/>
        <v>15.90169859</v>
      </c>
      <c r="V5388" s="17">
        <f t="shared" si="5"/>
        <v>6.625707746</v>
      </c>
      <c r="W5388" s="17">
        <f t="shared" si="6"/>
        <v>28.30984219</v>
      </c>
      <c r="X5388" s="17">
        <f t="shared" si="7"/>
        <v>0.9637393085</v>
      </c>
      <c r="Y5388" s="14">
        <f t="shared" si="8"/>
        <v>53671</v>
      </c>
      <c r="Z5388" s="14">
        <f t="shared" si="9"/>
        <v>24911</v>
      </c>
      <c r="AA5388" s="14">
        <f t="shared" si="10"/>
        <v>6023</v>
      </c>
      <c r="AB5388" s="14">
        <f t="shared" si="11"/>
        <v>13968</v>
      </c>
      <c r="AC5388" s="14">
        <f t="shared" si="12"/>
        <v>4160</v>
      </c>
      <c r="AD5388" s="14">
        <f t="shared" si="13"/>
        <v>12424</v>
      </c>
      <c r="AE5388" s="14">
        <f t="shared" si="14"/>
        <v>1152</v>
      </c>
      <c r="AF5388" s="14">
        <f t="shared" si="15"/>
        <v>38</v>
      </c>
      <c r="AG5388" s="17">
        <f t="shared" si="16"/>
        <v>52.76886351</v>
      </c>
      <c r="AH5388" s="20">
        <f>12*(J5388*'Programas e Observações'!$C$8+K5388*'Programas e Observações'!$C$9+L5388*('Programas e Observações'!$C$8+'Programas e Observações'!$C$9)+M5388*'Programas e Observações'!$C$10)</f>
        <v>234273.6</v>
      </c>
      <c r="AI5388" s="20">
        <f>12*(J5388*'Programas e Observações'!$D$8+K5388*'Programas e Observações'!$D$9+L5388*('Programas e Observações'!$D$8+'Programas e Observações'!$D$9)+M5388*'Programas e Observações'!$D$10)</f>
        <v>432016.44</v>
      </c>
      <c r="AJ5388" s="13" t="s">
        <v>16691</v>
      </c>
      <c r="AK5388" s="13" t="s">
        <v>3436</v>
      </c>
    </row>
    <row r="5389" ht="15.75" customHeight="1">
      <c r="A5389" s="13" t="s">
        <v>20039</v>
      </c>
      <c r="B5389" s="13" t="s">
        <v>20040</v>
      </c>
      <c r="C5389" s="13" t="s">
        <v>20041</v>
      </c>
      <c r="D5389" s="13" t="s">
        <v>19810</v>
      </c>
      <c r="E5389" s="13" t="s">
        <v>19902</v>
      </c>
      <c r="F5389" s="13" t="s">
        <v>19903</v>
      </c>
      <c r="G5389" s="14">
        <v>14321.0</v>
      </c>
      <c r="H5389" s="16" t="b">
        <f>G5389&lt;'Programas e Observações'!$C$11</f>
        <v>1</v>
      </c>
      <c r="I5389" s="14">
        <v>350.0</v>
      </c>
      <c r="J5389" s="14">
        <v>235.0</v>
      </c>
      <c r="K5389" s="14">
        <v>1.0</v>
      </c>
      <c r="L5389" s="14">
        <v>23.0</v>
      </c>
      <c r="M5389" s="14">
        <v>35.0</v>
      </c>
      <c r="N5389" s="14">
        <v>260.0</v>
      </c>
      <c r="O5389" s="14">
        <v>13.0</v>
      </c>
      <c r="P5389" s="14">
        <v>1.0</v>
      </c>
      <c r="Q5389" s="14"/>
      <c r="R5389" s="17">
        <f t="shared" si="1"/>
        <v>24.4396341</v>
      </c>
      <c r="S5389" s="17">
        <f t="shared" si="2"/>
        <v>16.40946861</v>
      </c>
      <c r="T5389" s="17">
        <f t="shared" si="3"/>
        <v>0.06982752601</v>
      </c>
      <c r="U5389" s="17">
        <f t="shared" si="4"/>
        <v>1.606033098</v>
      </c>
      <c r="V5389" s="17">
        <f t="shared" si="5"/>
        <v>2.44396341</v>
      </c>
      <c r="W5389" s="17">
        <f t="shared" si="6"/>
        <v>18.15515676</v>
      </c>
      <c r="X5389" s="17">
        <f t="shared" si="7"/>
        <v>0.9077578381</v>
      </c>
      <c r="Y5389" s="14">
        <f t="shared" si="8"/>
        <v>12289</v>
      </c>
      <c r="Z5389" s="14">
        <f t="shared" si="9"/>
        <v>5986</v>
      </c>
      <c r="AA5389" s="14">
        <f t="shared" si="10"/>
        <v>1192</v>
      </c>
      <c r="AB5389" s="14">
        <f t="shared" si="11"/>
        <v>2609</v>
      </c>
      <c r="AC5389" s="14">
        <f t="shared" si="12"/>
        <v>846</v>
      </c>
      <c r="AD5389" s="14">
        <f t="shared" si="13"/>
        <v>4977</v>
      </c>
      <c r="AE5389" s="14">
        <f t="shared" si="14"/>
        <v>255</v>
      </c>
      <c r="AF5389" s="14">
        <f t="shared" si="15"/>
        <v>8</v>
      </c>
      <c r="AG5389" s="17">
        <f t="shared" si="16"/>
        <v>49.33657185</v>
      </c>
      <c r="AH5389" s="20">
        <f>12*(J5389*'Programas e Observações'!$C$8+K5389*'Programas e Observações'!$C$9+L5389*('Programas e Observações'!$C$8+'Programas e Observações'!$C$9)+M5389*'Programas e Observações'!$C$10)</f>
        <v>81919.2</v>
      </c>
      <c r="AI5389" s="20">
        <f>12*(J5389*'Programas e Observações'!$D$8+K5389*'Programas e Observações'!$D$9+L5389*('Programas e Observações'!$D$8+'Programas e Observações'!$D$9)+M5389*'Programas e Observações'!$D$10)</f>
        <v>175724.52</v>
      </c>
      <c r="AJ5389" s="13" t="s">
        <v>2792</v>
      </c>
      <c r="AK5389" s="13" t="s">
        <v>4886</v>
      </c>
    </row>
    <row r="5390" ht="15.75" customHeight="1">
      <c r="A5390" s="13" t="s">
        <v>20042</v>
      </c>
      <c r="B5390" s="13" t="s">
        <v>20043</v>
      </c>
      <c r="C5390" s="13" t="s">
        <v>20044</v>
      </c>
      <c r="D5390" s="13" t="s">
        <v>19810</v>
      </c>
      <c r="E5390" s="13" t="s">
        <v>19841</v>
      </c>
      <c r="F5390" s="13" t="s">
        <v>19842</v>
      </c>
      <c r="G5390" s="14">
        <v>101570.0</v>
      </c>
      <c r="H5390" s="16" t="b">
        <f>G5390&lt;'Programas e Observações'!$C$11</f>
        <v>0</v>
      </c>
      <c r="I5390" s="14">
        <v>3620.0</v>
      </c>
      <c r="J5390" s="14">
        <v>1231.0</v>
      </c>
      <c r="K5390" s="14">
        <v>530.0</v>
      </c>
      <c r="L5390" s="14">
        <v>1143.0</v>
      </c>
      <c r="M5390" s="14">
        <v>264.0</v>
      </c>
      <c r="N5390" s="14">
        <v>742.0</v>
      </c>
      <c r="O5390" s="14">
        <v>82.0</v>
      </c>
      <c r="P5390" s="14">
        <v>0.0</v>
      </c>
      <c r="Q5390" s="14">
        <v>172.0</v>
      </c>
      <c r="R5390" s="17">
        <f t="shared" si="1"/>
        <v>35.64044501</v>
      </c>
      <c r="S5390" s="17">
        <f t="shared" si="2"/>
        <v>12.11972039</v>
      </c>
      <c r="T5390" s="17">
        <f t="shared" si="3"/>
        <v>5.218076204</v>
      </c>
      <c r="U5390" s="17">
        <f t="shared" si="4"/>
        <v>11.25332283</v>
      </c>
      <c r="V5390" s="17">
        <f t="shared" si="5"/>
        <v>2.599192675</v>
      </c>
      <c r="W5390" s="17">
        <f t="shared" si="6"/>
        <v>7.305306685</v>
      </c>
      <c r="X5390" s="17">
        <f t="shared" si="7"/>
        <v>0.8073249975</v>
      </c>
      <c r="Y5390" s="14">
        <f t="shared" si="8"/>
        <v>38062</v>
      </c>
      <c r="Z5390" s="14">
        <f t="shared" si="9"/>
        <v>15401</v>
      </c>
      <c r="AA5390" s="14">
        <f t="shared" si="10"/>
        <v>4504</v>
      </c>
      <c r="AB5390" s="14">
        <f t="shared" si="11"/>
        <v>11645</v>
      </c>
      <c r="AC5390" s="14">
        <f t="shared" si="12"/>
        <v>2598</v>
      </c>
      <c r="AD5390" s="14">
        <f t="shared" si="13"/>
        <v>8210</v>
      </c>
      <c r="AE5390" s="14">
        <f t="shared" si="14"/>
        <v>737</v>
      </c>
      <c r="AF5390" s="14">
        <f t="shared" si="15"/>
        <v>8</v>
      </c>
      <c r="AG5390" s="17">
        <f t="shared" si="16"/>
        <v>36.72835664</v>
      </c>
      <c r="AH5390" s="20">
        <f>12*(J5390*'Programas e Observações'!$C$8+K5390*'Programas e Observações'!$C$9+L5390*('Programas e Observações'!$C$8+'Programas e Observações'!$C$9)+M5390*'Programas e Observações'!$C$10)</f>
        <v>1462904.52</v>
      </c>
      <c r="AI5390" s="20">
        <f>12*(J5390*'Programas e Observações'!$D$8+K5390*'Programas e Observações'!$D$9+L5390*('Programas e Observações'!$D$8+'Programas e Observações'!$D$9)+M5390*'Programas e Observações'!$D$10)</f>
        <v>2356596.6</v>
      </c>
      <c r="AJ5390" s="13" t="s">
        <v>20045</v>
      </c>
      <c r="AK5390" s="13" t="s">
        <v>986</v>
      </c>
    </row>
    <row r="5391" ht="15.75" customHeight="1">
      <c r="A5391" s="13" t="s">
        <v>20046</v>
      </c>
      <c r="B5391" s="13" t="s">
        <v>20047</v>
      </c>
      <c r="C5391" s="13" t="s">
        <v>20048</v>
      </c>
      <c r="D5391" s="13" t="s">
        <v>19810</v>
      </c>
      <c r="E5391" s="13" t="s">
        <v>19816</v>
      </c>
      <c r="F5391" s="13" t="s">
        <v>19817</v>
      </c>
      <c r="G5391" s="14">
        <v>27196.0</v>
      </c>
      <c r="H5391" s="16" t="b">
        <f>G5391&lt;'Programas e Observações'!$C$11</f>
        <v>0</v>
      </c>
      <c r="I5391" s="14">
        <v>943.0</v>
      </c>
      <c r="J5391" s="14">
        <v>525.0</v>
      </c>
      <c r="K5391" s="14">
        <v>67.0</v>
      </c>
      <c r="L5391" s="14">
        <v>187.0</v>
      </c>
      <c r="M5391" s="14">
        <v>69.0</v>
      </c>
      <c r="N5391" s="14">
        <v>280.0</v>
      </c>
      <c r="O5391" s="14">
        <v>21.0</v>
      </c>
      <c r="P5391" s="14">
        <v>2.0</v>
      </c>
      <c r="Q5391" s="14"/>
      <c r="R5391" s="17">
        <f t="shared" si="1"/>
        <v>34.6742168</v>
      </c>
      <c r="S5391" s="17">
        <f t="shared" si="2"/>
        <v>19.30430946</v>
      </c>
      <c r="T5391" s="17">
        <f t="shared" si="3"/>
        <v>2.463597588</v>
      </c>
      <c r="U5391" s="17">
        <f t="shared" si="4"/>
        <v>6.876011178</v>
      </c>
      <c r="V5391" s="17">
        <f t="shared" si="5"/>
        <v>2.537137814</v>
      </c>
      <c r="W5391" s="17">
        <f t="shared" si="6"/>
        <v>10.29563171</v>
      </c>
      <c r="X5391" s="17">
        <f t="shared" si="7"/>
        <v>0.7721723783</v>
      </c>
      <c r="Y5391" s="14">
        <f t="shared" si="8"/>
        <v>34626</v>
      </c>
      <c r="Z5391" s="14">
        <f t="shared" si="9"/>
        <v>16162</v>
      </c>
      <c r="AA5391" s="14">
        <f t="shared" si="10"/>
        <v>3739</v>
      </c>
      <c r="AB5391" s="14">
        <f t="shared" si="11"/>
        <v>8886</v>
      </c>
      <c r="AC5391" s="14">
        <f t="shared" si="12"/>
        <v>2436</v>
      </c>
      <c r="AD5391" s="14">
        <f t="shared" si="13"/>
        <v>8674</v>
      </c>
      <c r="AE5391" s="14">
        <f t="shared" si="14"/>
        <v>716</v>
      </c>
      <c r="AF5391" s="14">
        <f t="shared" si="15"/>
        <v>24</v>
      </c>
      <c r="AG5391" s="17">
        <f t="shared" si="16"/>
        <v>61.01820361</v>
      </c>
      <c r="AH5391" s="20">
        <f>12*(J5391*'Programas e Observações'!$C$8+K5391*'Programas e Observações'!$C$9+L5391*('Programas e Observações'!$C$8+'Programas e Observações'!$C$9)+M5391*'Programas e Observações'!$C$10)</f>
        <v>307173.12</v>
      </c>
      <c r="AI5391" s="20">
        <f>12*(J5391*'Programas e Observações'!$D$8+K5391*'Programas e Observações'!$D$9+L5391*('Programas e Observações'!$D$8+'Programas e Observações'!$D$9)+M5391*'Programas e Observações'!$D$10)</f>
        <v>569708.52</v>
      </c>
      <c r="AJ5391" s="13" t="s">
        <v>9920</v>
      </c>
      <c r="AK5391" s="13" t="s">
        <v>5567</v>
      </c>
    </row>
    <row r="5392" ht="15.75" customHeight="1">
      <c r="A5392" s="13" t="s">
        <v>20049</v>
      </c>
      <c r="B5392" s="13" t="s">
        <v>20050</v>
      </c>
      <c r="C5392" s="13" t="s">
        <v>20051</v>
      </c>
      <c r="D5392" s="13" t="s">
        <v>19810</v>
      </c>
      <c r="E5392" s="13" t="s">
        <v>19854</v>
      </c>
      <c r="F5392" s="13" t="s">
        <v>19855</v>
      </c>
      <c r="G5392" s="14">
        <v>4188.0</v>
      </c>
      <c r="H5392" s="16" t="b">
        <f>G5392&lt;'Programas e Observações'!$C$11</f>
        <v>1</v>
      </c>
      <c r="I5392" s="14">
        <v>132.0</v>
      </c>
      <c r="J5392" s="14">
        <v>60.0</v>
      </c>
      <c r="K5392" s="14">
        <v>12.0</v>
      </c>
      <c r="L5392" s="14">
        <v>22.0</v>
      </c>
      <c r="M5392" s="14">
        <v>6.0</v>
      </c>
      <c r="N5392" s="14">
        <v>66.0</v>
      </c>
      <c r="O5392" s="14">
        <v>5.0</v>
      </c>
      <c r="P5392" s="14">
        <v>1.0</v>
      </c>
      <c r="Q5392" s="14"/>
      <c r="R5392" s="17">
        <f t="shared" si="1"/>
        <v>31.51862464</v>
      </c>
      <c r="S5392" s="17">
        <f t="shared" si="2"/>
        <v>14.32664756</v>
      </c>
      <c r="T5392" s="17">
        <f t="shared" si="3"/>
        <v>2.865329513</v>
      </c>
      <c r="U5392" s="17">
        <f t="shared" si="4"/>
        <v>5.253104107</v>
      </c>
      <c r="V5392" s="17">
        <f t="shared" si="5"/>
        <v>1.432664756</v>
      </c>
      <c r="W5392" s="17">
        <f t="shared" si="6"/>
        <v>15.75931232</v>
      </c>
      <c r="X5392" s="17">
        <f t="shared" si="7"/>
        <v>1.193887297</v>
      </c>
      <c r="Y5392" s="14">
        <f t="shared" si="8"/>
        <v>6471</v>
      </c>
      <c r="Z5392" s="14">
        <f t="shared" si="9"/>
        <v>3457</v>
      </c>
      <c r="AA5392" s="14">
        <f t="shared" si="10"/>
        <v>634</v>
      </c>
      <c r="AB5392" s="14">
        <f t="shared" si="11"/>
        <v>1104</v>
      </c>
      <c r="AC5392" s="14">
        <f t="shared" si="12"/>
        <v>406</v>
      </c>
      <c r="AD5392" s="14">
        <f t="shared" si="13"/>
        <v>1677</v>
      </c>
      <c r="AE5392" s="14">
        <f t="shared" si="14"/>
        <v>179</v>
      </c>
      <c r="AF5392" s="14">
        <f t="shared" si="15"/>
        <v>8</v>
      </c>
      <c r="AG5392" s="17">
        <f t="shared" si="16"/>
        <v>52.73193986</v>
      </c>
      <c r="AH5392" s="20">
        <f>12*(J5392*'Programas e Observações'!$C$8+K5392*'Programas e Observações'!$C$9+L5392*('Programas e Observações'!$C$8+'Programas e Observações'!$C$9)+M5392*'Programas e Observações'!$C$10)</f>
        <v>36768.48</v>
      </c>
      <c r="AI5392" s="20">
        <f>12*(J5392*'Programas e Observações'!$D$8+K5392*'Programas e Observações'!$D$9+L5392*('Programas e Observações'!$D$8+'Programas e Observações'!$D$9)+M5392*'Programas e Observações'!$D$10)</f>
        <v>67079.04</v>
      </c>
      <c r="AJ5392" s="13" t="s">
        <v>1257</v>
      </c>
      <c r="AK5392" s="13" t="s">
        <v>845</v>
      </c>
    </row>
    <row r="5393" ht="15.75" customHeight="1">
      <c r="A5393" s="13" t="s">
        <v>20052</v>
      </c>
      <c r="B5393" s="13" t="s">
        <v>20053</v>
      </c>
      <c r="C5393" s="13" t="s">
        <v>20054</v>
      </c>
      <c r="D5393" s="13" t="s">
        <v>19810</v>
      </c>
      <c r="E5393" s="13" t="s">
        <v>19827</v>
      </c>
      <c r="F5393" s="13" t="s">
        <v>19828</v>
      </c>
      <c r="G5393" s="14">
        <v>2441.0</v>
      </c>
      <c r="H5393" s="16" t="b">
        <f>G5393&lt;'Programas e Observações'!$C$11</f>
        <v>1</v>
      </c>
      <c r="I5393" s="14">
        <v>154.0</v>
      </c>
      <c r="J5393" s="14">
        <v>104.0</v>
      </c>
      <c r="K5393" s="14">
        <v>12.0</v>
      </c>
      <c r="L5393" s="14">
        <v>26.0</v>
      </c>
      <c r="M5393" s="14">
        <v>4.0</v>
      </c>
      <c r="N5393" s="14">
        <v>164.0</v>
      </c>
      <c r="O5393" s="14">
        <v>7.0</v>
      </c>
      <c r="P5393" s="14">
        <v>0.0</v>
      </c>
      <c r="Q5393" s="14"/>
      <c r="R5393" s="17">
        <f t="shared" si="1"/>
        <v>63.08889799</v>
      </c>
      <c r="S5393" s="17">
        <f t="shared" si="2"/>
        <v>42.60548955</v>
      </c>
      <c r="T5393" s="17">
        <f t="shared" si="3"/>
        <v>4.916018025</v>
      </c>
      <c r="U5393" s="17">
        <f t="shared" si="4"/>
        <v>10.65137239</v>
      </c>
      <c r="V5393" s="17">
        <f t="shared" si="5"/>
        <v>1.638672675</v>
      </c>
      <c r="W5393" s="17">
        <f t="shared" si="6"/>
        <v>67.18557968</v>
      </c>
      <c r="X5393" s="17">
        <f t="shared" si="7"/>
        <v>2.867677181</v>
      </c>
      <c r="Y5393" s="14">
        <f t="shared" si="8"/>
        <v>10451</v>
      </c>
      <c r="Z5393" s="14">
        <f t="shared" si="9"/>
        <v>5665</v>
      </c>
      <c r="AA5393" s="14">
        <f t="shared" si="10"/>
        <v>880</v>
      </c>
      <c r="AB5393" s="14">
        <f t="shared" si="11"/>
        <v>2001</v>
      </c>
      <c r="AC5393" s="14">
        <f t="shared" si="12"/>
        <v>747</v>
      </c>
      <c r="AD5393" s="14">
        <f t="shared" si="13"/>
        <v>3875</v>
      </c>
      <c r="AE5393" s="14">
        <f t="shared" si="14"/>
        <v>146</v>
      </c>
      <c r="AF5393" s="14">
        <f t="shared" si="15"/>
        <v>5</v>
      </c>
      <c r="AG5393" s="17">
        <f t="shared" si="16"/>
        <v>86.26780909</v>
      </c>
      <c r="AH5393" s="20">
        <f>12*(J5393*'Programas e Observações'!$C$8+K5393*'Programas e Observações'!$C$9+L5393*('Programas e Observações'!$C$8+'Programas e Observações'!$C$9)+M5393*'Programas e Observações'!$C$10)</f>
        <v>47284.32</v>
      </c>
      <c r="AI5393" s="20">
        <f>12*(J5393*'Programas e Observações'!$D$8+K5393*'Programas e Observações'!$D$9+L5393*('Programas e Observações'!$D$8+'Programas e Observações'!$D$9)+M5393*'Programas e Observações'!$D$10)</f>
        <v>94915.44</v>
      </c>
      <c r="AJ5393" s="13" t="s">
        <v>12584</v>
      </c>
      <c r="AK5393" s="13" t="s">
        <v>1311</v>
      </c>
    </row>
    <row r="5394" ht="15.75" customHeight="1">
      <c r="A5394" s="13" t="s">
        <v>20055</v>
      </c>
      <c r="B5394" s="13" t="s">
        <v>20056</v>
      </c>
      <c r="C5394" s="13" t="s">
        <v>20057</v>
      </c>
      <c r="D5394" s="13" t="s">
        <v>19810</v>
      </c>
      <c r="E5394" s="13" t="s">
        <v>19816</v>
      </c>
      <c r="F5394" s="13" t="s">
        <v>19817</v>
      </c>
      <c r="G5394" s="14">
        <v>10724.0</v>
      </c>
      <c r="H5394" s="16" t="b">
        <f>G5394&lt;'Programas e Observações'!$C$11</f>
        <v>1</v>
      </c>
      <c r="I5394" s="14">
        <v>415.0</v>
      </c>
      <c r="J5394" s="14">
        <v>159.0</v>
      </c>
      <c r="K5394" s="14">
        <v>20.0</v>
      </c>
      <c r="L5394" s="14">
        <v>103.0</v>
      </c>
      <c r="M5394" s="14">
        <v>23.0</v>
      </c>
      <c r="N5394" s="14">
        <v>112.0</v>
      </c>
      <c r="O5394" s="14">
        <v>8.0</v>
      </c>
      <c r="P5394" s="14">
        <v>0.0</v>
      </c>
      <c r="Q5394" s="14"/>
      <c r="R5394" s="17">
        <f t="shared" si="1"/>
        <v>38.69824692</v>
      </c>
      <c r="S5394" s="17">
        <f t="shared" si="2"/>
        <v>14.82655725</v>
      </c>
      <c r="T5394" s="17">
        <f t="shared" si="3"/>
        <v>1.864975755</v>
      </c>
      <c r="U5394" s="17">
        <f t="shared" si="4"/>
        <v>9.60462514</v>
      </c>
      <c r="V5394" s="17">
        <f t="shared" si="5"/>
        <v>2.144722119</v>
      </c>
      <c r="W5394" s="17">
        <f t="shared" si="6"/>
        <v>10.44386423</v>
      </c>
      <c r="X5394" s="17">
        <f t="shared" si="7"/>
        <v>0.7459903021</v>
      </c>
      <c r="Y5394" s="14">
        <f t="shared" si="8"/>
        <v>34626</v>
      </c>
      <c r="Z5394" s="14">
        <f t="shared" si="9"/>
        <v>16162</v>
      </c>
      <c r="AA5394" s="14">
        <f t="shared" si="10"/>
        <v>3739</v>
      </c>
      <c r="AB5394" s="14">
        <f t="shared" si="11"/>
        <v>8886</v>
      </c>
      <c r="AC5394" s="14">
        <f t="shared" si="12"/>
        <v>2436</v>
      </c>
      <c r="AD5394" s="14">
        <f t="shared" si="13"/>
        <v>8674</v>
      </c>
      <c r="AE5394" s="14">
        <f t="shared" si="14"/>
        <v>716</v>
      </c>
      <c r="AF5394" s="14">
        <f t="shared" si="15"/>
        <v>24</v>
      </c>
      <c r="AG5394" s="17">
        <f t="shared" si="16"/>
        <v>61.01820361</v>
      </c>
      <c r="AH5394" s="20">
        <f>12*(J5394*'Programas e Observações'!$C$8+K5394*'Programas e Observações'!$C$9+L5394*('Programas e Observações'!$C$8+'Programas e Observações'!$C$9)+M5394*'Programas e Observações'!$C$10)</f>
        <v>126816.84</v>
      </c>
      <c r="AI5394" s="20">
        <f>12*(J5394*'Programas e Observações'!$D$8+K5394*'Programas e Observações'!$D$9+L5394*('Programas e Observações'!$D$8+'Programas e Observações'!$D$9)+M5394*'Programas e Observações'!$D$10)</f>
        <v>224027.76</v>
      </c>
      <c r="AJ5394" s="13" t="s">
        <v>7515</v>
      </c>
      <c r="AK5394" s="13" t="s">
        <v>5387</v>
      </c>
    </row>
    <row r="5395" ht="15.75" customHeight="1">
      <c r="A5395" s="13" t="s">
        <v>20058</v>
      </c>
      <c r="B5395" s="13" t="s">
        <v>20059</v>
      </c>
      <c r="C5395" s="13" t="s">
        <v>20060</v>
      </c>
      <c r="D5395" s="13" t="s">
        <v>19810</v>
      </c>
      <c r="E5395" s="13" t="s">
        <v>19884</v>
      </c>
      <c r="F5395" s="13" t="s">
        <v>19885</v>
      </c>
      <c r="G5395" s="14">
        <v>9484.0</v>
      </c>
      <c r="H5395" s="16" t="b">
        <f>G5395&lt;'Programas e Observações'!$C$11</f>
        <v>1</v>
      </c>
      <c r="I5395" s="14">
        <v>452.0</v>
      </c>
      <c r="J5395" s="14">
        <v>189.0</v>
      </c>
      <c r="K5395" s="14">
        <v>53.0</v>
      </c>
      <c r="L5395" s="14">
        <v>132.0</v>
      </c>
      <c r="M5395" s="14">
        <v>50.0</v>
      </c>
      <c r="N5395" s="14">
        <v>362.0</v>
      </c>
      <c r="O5395" s="14">
        <v>11.0</v>
      </c>
      <c r="P5395" s="14">
        <v>1.0</v>
      </c>
      <c r="Q5395" s="14"/>
      <c r="R5395" s="17">
        <f t="shared" si="1"/>
        <v>47.65921552</v>
      </c>
      <c r="S5395" s="17">
        <f t="shared" si="2"/>
        <v>19.9283003</v>
      </c>
      <c r="T5395" s="17">
        <f t="shared" si="3"/>
        <v>5.588359342</v>
      </c>
      <c r="U5395" s="17">
        <f t="shared" si="4"/>
        <v>13.91817798</v>
      </c>
      <c r="V5395" s="17">
        <f t="shared" si="5"/>
        <v>5.272037115</v>
      </c>
      <c r="W5395" s="17">
        <f t="shared" si="6"/>
        <v>38.16954871</v>
      </c>
      <c r="X5395" s="17">
        <f t="shared" si="7"/>
        <v>1.159848165</v>
      </c>
      <c r="Y5395" s="14">
        <f t="shared" si="8"/>
        <v>21037</v>
      </c>
      <c r="Z5395" s="14">
        <f t="shared" si="9"/>
        <v>9746</v>
      </c>
      <c r="AA5395" s="14">
        <f t="shared" si="10"/>
        <v>2269</v>
      </c>
      <c r="AB5395" s="14">
        <f t="shared" si="11"/>
        <v>4792</v>
      </c>
      <c r="AC5395" s="14">
        <f t="shared" si="12"/>
        <v>2603</v>
      </c>
      <c r="AD5395" s="14">
        <f t="shared" si="13"/>
        <v>5198</v>
      </c>
      <c r="AE5395" s="14">
        <f t="shared" si="14"/>
        <v>365</v>
      </c>
      <c r="AF5395" s="14">
        <f t="shared" si="15"/>
        <v>11</v>
      </c>
      <c r="AG5395" s="17">
        <f t="shared" si="16"/>
        <v>60.75439767</v>
      </c>
      <c r="AH5395" s="20">
        <f>12*(J5395*'Programas e Observações'!$C$8+K5395*'Programas e Observações'!$C$9+L5395*('Programas e Observações'!$C$8+'Programas e Observações'!$C$9)+M5395*'Programas e Observações'!$C$10)</f>
        <v>184353.6</v>
      </c>
      <c r="AI5395" s="20">
        <f>12*(J5395*'Programas e Observações'!$D$8+K5395*'Programas e Observações'!$D$9+L5395*('Programas e Observações'!$D$8+'Programas e Observações'!$D$9)+M5395*'Programas e Observações'!$D$10)</f>
        <v>304508.04</v>
      </c>
      <c r="AJ5395" s="13" t="s">
        <v>11513</v>
      </c>
      <c r="AK5395" s="13" t="s">
        <v>1401</v>
      </c>
    </row>
    <row r="5396" ht="15.75" customHeight="1">
      <c r="A5396" s="13" t="s">
        <v>20061</v>
      </c>
      <c r="B5396" s="13" t="s">
        <v>20062</v>
      </c>
      <c r="C5396" s="13" t="s">
        <v>20063</v>
      </c>
      <c r="D5396" s="13" t="s">
        <v>19810</v>
      </c>
      <c r="E5396" s="13" t="s">
        <v>19841</v>
      </c>
      <c r="F5396" s="13" t="s">
        <v>19842</v>
      </c>
      <c r="G5396" s="14">
        <v>66827.0</v>
      </c>
      <c r="H5396" s="16" t="b">
        <f>G5396&lt;'Programas e Observações'!$C$11</f>
        <v>0</v>
      </c>
      <c r="I5396" s="14">
        <v>3916.0</v>
      </c>
      <c r="J5396" s="14">
        <v>1737.0</v>
      </c>
      <c r="K5396" s="14">
        <v>457.0</v>
      </c>
      <c r="L5396" s="14">
        <v>1064.0</v>
      </c>
      <c r="M5396" s="14">
        <v>359.0</v>
      </c>
      <c r="N5396" s="14">
        <v>652.0</v>
      </c>
      <c r="O5396" s="14">
        <v>61.0</v>
      </c>
      <c r="P5396" s="14">
        <v>2.0</v>
      </c>
      <c r="Q5396" s="14">
        <v>66.0</v>
      </c>
      <c r="R5396" s="17">
        <f t="shared" si="1"/>
        <v>58.59906924</v>
      </c>
      <c r="S5396" s="17">
        <f t="shared" si="2"/>
        <v>25.99248807</v>
      </c>
      <c r="T5396" s="17">
        <f t="shared" si="3"/>
        <v>6.838553279</v>
      </c>
      <c r="U5396" s="17">
        <f t="shared" si="4"/>
        <v>15.92170829</v>
      </c>
      <c r="V5396" s="17">
        <f t="shared" si="5"/>
        <v>5.372080147</v>
      </c>
      <c r="W5396" s="17">
        <f t="shared" si="6"/>
        <v>9.756535532</v>
      </c>
      <c r="X5396" s="17">
        <f t="shared" si="7"/>
        <v>0.9128047047</v>
      </c>
      <c r="Y5396" s="14">
        <f t="shared" si="8"/>
        <v>38062</v>
      </c>
      <c r="Z5396" s="14">
        <f t="shared" si="9"/>
        <v>15401</v>
      </c>
      <c r="AA5396" s="14">
        <f t="shared" si="10"/>
        <v>4504</v>
      </c>
      <c r="AB5396" s="14">
        <f t="shared" si="11"/>
        <v>11645</v>
      </c>
      <c r="AC5396" s="14">
        <f t="shared" si="12"/>
        <v>2598</v>
      </c>
      <c r="AD5396" s="14">
        <f t="shared" si="13"/>
        <v>8210</v>
      </c>
      <c r="AE5396" s="14">
        <f t="shared" si="14"/>
        <v>737</v>
      </c>
      <c r="AF5396" s="14">
        <f t="shared" si="15"/>
        <v>8</v>
      </c>
      <c r="AG5396" s="17">
        <f t="shared" si="16"/>
        <v>36.72835664</v>
      </c>
      <c r="AH5396" s="20">
        <f>12*(J5396*'Programas e Observações'!$C$8+K5396*'Programas e Observações'!$C$9+L5396*('Programas e Observações'!$C$8+'Programas e Observações'!$C$9)+M5396*'Programas e Observações'!$C$10)</f>
        <v>1520369.52</v>
      </c>
      <c r="AI5396" s="20">
        <f>12*(J5396*'Programas e Observações'!$D$8+K5396*'Programas e Observações'!$D$9+L5396*('Programas e Observações'!$D$8+'Programas e Observações'!$D$9)+M5396*'Programas e Observações'!$D$10)</f>
        <v>2565701.28</v>
      </c>
      <c r="AJ5396" s="13" t="s">
        <v>20064</v>
      </c>
      <c r="AK5396" s="13" t="s">
        <v>986</v>
      </c>
    </row>
    <row r="5397" ht="15.75" customHeight="1">
      <c r="A5397" s="13" t="s">
        <v>20065</v>
      </c>
      <c r="B5397" s="13" t="s">
        <v>20066</v>
      </c>
      <c r="C5397" s="13" t="s">
        <v>20067</v>
      </c>
      <c r="D5397" s="13" t="s">
        <v>19810</v>
      </c>
      <c r="E5397" s="13" t="s">
        <v>19893</v>
      </c>
      <c r="F5397" s="13" t="s">
        <v>19163</v>
      </c>
      <c r="G5397" s="14">
        <v>3670.0</v>
      </c>
      <c r="H5397" s="16" t="b">
        <f>G5397&lt;'Programas e Observações'!$C$11</f>
        <v>1</v>
      </c>
      <c r="I5397" s="14">
        <v>271.0</v>
      </c>
      <c r="J5397" s="14">
        <v>128.0</v>
      </c>
      <c r="K5397" s="14">
        <v>33.0</v>
      </c>
      <c r="L5397" s="14">
        <v>61.0</v>
      </c>
      <c r="M5397" s="14">
        <v>22.0</v>
      </c>
      <c r="N5397" s="14">
        <v>54.0</v>
      </c>
      <c r="O5397" s="14">
        <v>6.0</v>
      </c>
      <c r="P5397" s="14">
        <v>1.0</v>
      </c>
      <c r="Q5397" s="14"/>
      <c r="R5397" s="17">
        <f t="shared" si="1"/>
        <v>73.84196185</v>
      </c>
      <c r="S5397" s="17">
        <f t="shared" si="2"/>
        <v>34.8773842</v>
      </c>
      <c r="T5397" s="17">
        <f t="shared" si="3"/>
        <v>8.991825613</v>
      </c>
      <c r="U5397" s="17">
        <f t="shared" si="4"/>
        <v>16.62125341</v>
      </c>
      <c r="V5397" s="17">
        <f t="shared" si="5"/>
        <v>5.994550409</v>
      </c>
      <c r="W5397" s="17">
        <f t="shared" si="6"/>
        <v>14.71389646</v>
      </c>
      <c r="X5397" s="17">
        <f t="shared" si="7"/>
        <v>1.634877384</v>
      </c>
      <c r="Y5397" s="14">
        <f t="shared" si="8"/>
        <v>53671</v>
      </c>
      <c r="Z5397" s="14">
        <f t="shared" si="9"/>
        <v>24911</v>
      </c>
      <c r="AA5397" s="14">
        <f t="shared" si="10"/>
        <v>6023</v>
      </c>
      <c r="AB5397" s="14">
        <f t="shared" si="11"/>
        <v>13968</v>
      </c>
      <c r="AC5397" s="14">
        <f t="shared" si="12"/>
        <v>4160</v>
      </c>
      <c r="AD5397" s="14">
        <f t="shared" si="13"/>
        <v>12424</v>
      </c>
      <c r="AE5397" s="14">
        <f t="shared" si="14"/>
        <v>1152</v>
      </c>
      <c r="AF5397" s="14">
        <f t="shared" si="15"/>
        <v>38</v>
      </c>
      <c r="AG5397" s="17">
        <f t="shared" si="16"/>
        <v>52.76886351</v>
      </c>
      <c r="AH5397" s="20">
        <f>12*(J5397*'Programas e Observações'!$C$8+K5397*'Programas e Observações'!$C$9+L5397*('Programas e Observações'!$C$8+'Programas e Observações'!$C$9)+M5397*'Programas e Observações'!$C$10)</f>
        <v>97019.16</v>
      </c>
      <c r="AI5397" s="20">
        <f>12*(J5397*'Programas e Observações'!$D$8+K5397*'Programas e Observações'!$D$9+L5397*('Programas e Observações'!$D$8+'Programas e Observações'!$D$9)+M5397*'Programas e Observações'!$D$10)</f>
        <v>167335.68</v>
      </c>
      <c r="AJ5397" s="13" t="s">
        <v>5599</v>
      </c>
      <c r="AK5397" s="13" t="s">
        <v>247</v>
      </c>
    </row>
    <row r="5398" ht="15.75" customHeight="1">
      <c r="A5398" s="13" t="s">
        <v>20068</v>
      </c>
      <c r="B5398" s="13" t="s">
        <v>20069</v>
      </c>
      <c r="C5398" s="13" t="s">
        <v>20070</v>
      </c>
      <c r="D5398" s="13" t="s">
        <v>19810</v>
      </c>
      <c r="E5398" s="13" t="s">
        <v>20015</v>
      </c>
      <c r="F5398" s="13" t="s">
        <v>20016</v>
      </c>
      <c r="G5398" s="14">
        <v>17532.0</v>
      </c>
      <c r="H5398" s="16" t="b">
        <f>G5398&lt;'Programas e Observações'!$C$11</f>
        <v>1</v>
      </c>
      <c r="I5398" s="14">
        <v>1175.0</v>
      </c>
      <c r="J5398" s="14">
        <v>661.0</v>
      </c>
      <c r="K5398" s="14">
        <v>86.0</v>
      </c>
      <c r="L5398" s="14">
        <v>192.0</v>
      </c>
      <c r="M5398" s="14">
        <v>107.0</v>
      </c>
      <c r="N5398" s="14">
        <v>299.0</v>
      </c>
      <c r="O5398" s="14">
        <v>16.0</v>
      </c>
      <c r="P5398" s="14">
        <v>1.0</v>
      </c>
      <c r="Q5398" s="14"/>
      <c r="R5398" s="17">
        <f t="shared" si="1"/>
        <v>67.02030573</v>
      </c>
      <c r="S5398" s="17">
        <f t="shared" si="2"/>
        <v>37.70248688</v>
      </c>
      <c r="T5398" s="17">
        <f t="shared" si="3"/>
        <v>4.905315994</v>
      </c>
      <c r="U5398" s="17">
        <f t="shared" si="4"/>
        <v>10.95140315</v>
      </c>
      <c r="V5398" s="17">
        <f t="shared" si="5"/>
        <v>6.103125713</v>
      </c>
      <c r="W5398" s="17">
        <f t="shared" si="6"/>
        <v>17.05452886</v>
      </c>
      <c r="X5398" s="17">
        <f t="shared" si="7"/>
        <v>0.912616929</v>
      </c>
      <c r="Y5398" s="14">
        <f t="shared" si="8"/>
        <v>10837</v>
      </c>
      <c r="Z5398" s="14">
        <f t="shared" si="9"/>
        <v>5562</v>
      </c>
      <c r="AA5398" s="14">
        <f t="shared" si="10"/>
        <v>1194</v>
      </c>
      <c r="AB5398" s="14">
        <f t="shared" si="11"/>
        <v>2155</v>
      </c>
      <c r="AC5398" s="14">
        <f t="shared" si="12"/>
        <v>750</v>
      </c>
      <c r="AD5398" s="14">
        <f t="shared" si="13"/>
        <v>5545</v>
      </c>
      <c r="AE5398" s="14">
        <f t="shared" si="14"/>
        <v>182</v>
      </c>
      <c r="AF5398" s="14">
        <f t="shared" si="15"/>
        <v>15</v>
      </c>
      <c r="AG5398" s="17">
        <f t="shared" si="16"/>
        <v>63.24925002</v>
      </c>
      <c r="AH5398" s="20">
        <f>12*(J5398*'Programas e Observações'!$C$8+K5398*'Programas e Observações'!$C$9+L5398*('Programas e Observações'!$C$8+'Programas e Observações'!$C$9)+M5398*'Programas e Observações'!$C$10)</f>
        <v>367437.96</v>
      </c>
      <c r="AI5398" s="20">
        <f>12*(J5398*'Programas e Observações'!$D$8+K5398*'Programas e Observações'!$D$9+L5398*('Programas e Observações'!$D$8+'Programas e Observações'!$D$9)+M5398*'Programas e Observações'!$D$10)</f>
        <v>681743.64</v>
      </c>
      <c r="AJ5398" s="13" t="s">
        <v>14306</v>
      </c>
      <c r="AK5398" s="13" t="s">
        <v>8429</v>
      </c>
    </row>
    <row r="5399" ht="15.75" customHeight="1">
      <c r="A5399" s="13" t="s">
        <v>20071</v>
      </c>
      <c r="B5399" s="13" t="s">
        <v>20072</v>
      </c>
      <c r="C5399" s="13" t="s">
        <v>20073</v>
      </c>
      <c r="D5399" s="13" t="s">
        <v>19810</v>
      </c>
      <c r="E5399" s="13" t="s">
        <v>19893</v>
      </c>
      <c r="F5399" s="13" t="s">
        <v>19163</v>
      </c>
      <c r="G5399" s="14">
        <v>3999.0</v>
      </c>
      <c r="H5399" s="16" t="b">
        <f>G5399&lt;'Programas e Observações'!$C$11</f>
        <v>1</v>
      </c>
      <c r="I5399" s="14">
        <v>257.0</v>
      </c>
      <c r="J5399" s="14">
        <v>159.0</v>
      </c>
      <c r="K5399" s="14">
        <v>10.0</v>
      </c>
      <c r="L5399" s="14">
        <v>29.0</v>
      </c>
      <c r="M5399" s="14">
        <v>9.0</v>
      </c>
      <c r="N5399" s="14">
        <v>38.0</v>
      </c>
      <c r="O5399" s="14">
        <v>7.0</v>
      </c>
      <c r="P5399" s="14">
        <v>0.0</v>
      </c>
      <c r="Q5399" s="14"/>
      <c r="R5399" s="17">
        <f t="shared" si="1"/>
        <v>64.26606652</v>
      </c>
      <c r="S5399" s="17">
        <f t="shared" si="2"/>
        <v>39.75993998</v>
      </c>
      <c r="T5399" s="17">
        <f t="shared" si="3"/>
        <v>2.500625156</v>
      </c>
      <c r="U5399" s="17">
        <f t="shared" si="4"/>
        <v>7.251812953</v>
      </c>
      <c r="V5399" s="17">
        <f t="shared" si="5"/>
        <v>2.250562641</v>
      </c>
      <c r="W5399" s="17">
        <f t="shared" si="6"/>
        <v>9.502375594</v>
      </c>
      <c r="X5399" s="17">
        <f t="shared" si="7"/>
        <v>1.750437609</v>
      </c>
      <c r="Y5399" s="14">
        <f t="shared" si="8"/>
        <v>53671</v>
      </c>
      <c r="Z5399" s="14">
        <f t="shared" si="9"/>
        <v>24911</v>
      </c>
      <c r="AA5399" s="14">
        <f t="shared" si="10"/>
        <v>6023</v>
      </c>
      <c r="AB5399" s="14">
        <f t="shared" si="11"/>
        <v>13968</v>
      </c>
      <c r="AC5399" s="14">
        <f t="shared" si="12"/>
        <v>4160</v>
      </c>
      <c r="AD5399" s="14">
        <f t="shared" si="13"/>
        <v>12424</v>
      </c>
      <c r="AE5399" s="14">
        <f t="shared" si="14"/>
        <v>1152</v>
      </c>
      <c r="AF5399" s="14">
        <f t="shared" si="15"/>
        <v>38</v>
      </c>
      <c r="AG5399" s="17">
        <f t="shared" si="16"/>
        <v>52.76886351</v>
      </c>
      <c r="AH5399" s="20">
        <f>12*(J5399*'Programas e Observações'!$C$8+K5399*'Programas e Observações'!$C$9+L5399*('Programas e Observações'!$C$8+'Programas e Observações'!$C$9)+M5399*'Programas e Observações'!$C$10)</f>
        <v>61948.92</v>
      </c>
      <c r="AI5399" s="20">
        <f>12*(J5399*'Programas e Observações'!$D$8+K5399*'Programas e Observações'!$D$9+L5399*('Programas e Observações'!$D$8+'Programas e Observações'!$D$9)+M5399*'Programas e Observações'!$D$10)</f>
        <v>130532.16</v>
      </c>
      <c r="AJ5399" s="13" t="s">
        <v>2411</v>
      </c>
      <c r="AK5399" s="13" t="s">
        <v>363</v>
      </c>
    </row>
    <row r="5400" ht="15.75" customHeight="1">
      <c r="A5400" s="13" t="s">
        <v>20074</v>
      </c>
      <c r="B5400" s="13" t="s">
        <v>20075</v>
      </c>
      <c r="C5400" s="13" t="s">
        <v>20076</v>
      </c>
      <c r="D5400" s="13" t="s">
        <v>19810</v>
      </c>
      <c r="E5400" s="13" t="s">
        <v>19884</v>
      </c>
      <c r="F5400" s="13" t="s">
        <v>19885</v>
      </c>
      <c r="G5400" s="14">
        <v>2951.0</v>
      </c>
      <c r="H5400" s="16" t="b">
        <f>G5400&lt;'Programas e Observações'!$C$11</f>
        <v>1</v>
      </c>
      <c r="I5400" s="14">
        <v>92.0</v>
      </c>
      <c r="J5400" s="14">
        <v>49.0</v>
      </c>
      <c r="K5400" s="14">
        <v>11.0</v>
      </c>
      <c r="L5400" s="14">
        <v>13.0</v>
      </c>
      <c r="M5400" s="14">
        <v>21.0</v>
      </c>
      <c r="N5400" s="14">
        <v>38.0</v>
      </c>
      <c r="O5400" s="14">
        <v>1.0</v>
      </c>
      <c r="P5400" s="14">
        <v>0.0</v>
      </c>
      <c r="Q5400" s="14"/>
      <c r="R5400" s="17">
        <f t="shared" si="1"/>
        <v>31.17587259</v>
      </c>
      <c r="S5400" s="17">
        <f t="shared" si="2"/>
        <v>16.60454083</v>
      </c>
      <c r="T5400" s="17">
        <f t="shared" si="3"/>
        <v>3.727549983</v>
      </c>
      <c r="U5400" s="17">
        <f t="shared" si="4"/>
        <v>4.405286344</v>
      </c>
      <c r="V5400" s="17">
        <f t="shared" si="5"/>
        <v>7.116231786</v>
      </c>
      <c r="W5400" s="17">
        <f t="shared" si="6"/>
        <v>12.87699085</v>
      </c>
      <c r="X5400" s="17">
        <f t="shared" si="7"/>
        <v>0.3388681803</v>
      </c>
      <c r="Y5400" s="14">
        <f t="shared" si="8"/>
        <v>21037</v>
      </c>
      <c r="Z5400" s="14">
        <f t="shared" si="9"/>
        <v>9746</v>
      </c>
      <c r="AA5400" s="14">
        <f t="shared" si="10"/>
        <v>2269</v>
      </c>
      <c r="AB5400" s="14">
        <f t="shared" si="11"/>
        <v>4792</v>
      </c>
      <c r="AC5400" s="14">
        <f t="shared" si="12"/>
        <v>2603</v>
      </c>
      <c r="AD5400" s="14">
        <f t="shared" si="13"/>
        <v>5198</v>
      </c>
      <c r="AE5400" s="14">
        <f t="shared" si="14"/>
        <v>365</v>
      </c>
      <c r="AF5400" s="14">
        <f t="shared" si="15"/>
        <v>11</v>
      </c>
      <c r="AG5400" s="17">
        <f t="shared" si="16"/>
        <v>60.75439767</v>
      </c>
      <c r="AH5400" s="20">
        <f>12*(J5400*'Programas e Observações'!$C$8+K5400*'Programas e Observações'!$C$9+L5400*('Programas e Observações'!$C$8+'Programas e Observações'!$C$9)+M5400*'Programas e Observações'!$C$10)</f>
        <v>35611.68</v>
      </c>
      <c r="AI5400" s="20">
        <f>12*(J5400*'Programas e Observações'!$D$8+K5400*'Programas e Observações'!$D$9+L5400*('Programas e Observações'!$D$8+'Programas e Observações'!$D$9)+M5400*'Programas e Observações'!$D$10)</f>
        <v>58727.64</v>
      </c>
      <c r="AJ5400" s="13" t="s">
        <v>7158</v>
      </c>
      <c r="AK5400" s="13" t="s">
        <v>441</v>
      </c>
    </row>
    <row r="5401" ht="15.75" customHeight="1">
      <c r="A5401" s="13" t="s">
        <v>20077</v>
      </c>
      <c r="B5401" s="13" t="s">
        <v>20078</v>
      </c>
      <c r="C5401" s="13" t="s">
        <v>20079</v>
      </c>
      <c r="D5401" s="13" t="s">
        <v>19810</v>
      </c>
      <c r="E5401" s="13" t="s">
        <v>19862</v>
      </c>
      <c r="F5401" s="13" t="s">
        <v>19863</v>
      </c>
      <c r="G5401" s="14">
        <v>3917.0</v>
      </c>
      <c r="H5401" s="16" t="b">
        <f>G5401&lt;'Programas e Observações'!$C$11</f>
        <v>1</v>
      </c>
      <c r="I5401" s="14">
        <v>179.0</v>
      </c>
      <c r="J5401" s="14">
        <v>79.0</v>
      </c>
      <c r="K5401" s="14">
        <v>5.0</v>
      </c>
      <c r="L5401" s="14">
        <v>41.0</v>
      </c>
      <c r="M5401" s="14">
        <v>19.0</v>
      </c>
      <c r="N5401" s="14">
        <v>19.0</v>
      </c>
      <c r="O5401" s="14">
        <v>4.0</v>
      </c>
      <c r="P5401" s="14">
        <v>0.0</v>
      </c>
      <c r="Q5401" s="14"/>
      <c r="R5401" s="17">
        <f t="shared" si="1"/>
        <v>45.69823845</v>
      </c>
      <c r="S5401" s="17">
        <f t="shared" si="2"/>
        <v>20.1684963</v>
      </c>
      <c r="T5401" s="17">
        <f t="shared" si="3"/>
        <v>1.276487107</v>
      </c>
      <c r="U5401" s="17">
        <f t="shared" si="4"/>
        <v>10.46719428</v>
      </c>
      <c r="V5401" s="17">
        <f t="shared" si="5"/>
        <v>4.850651008</v>
      </c>
      <c r="W5401" s="17">
        <f t="shared" si="6"/>
        <v>4.850651008</v>
      </c>
      <c r="X5401" s="17">
        <f t="shared" si="7"/>
        <v>1.021189686</v>
      </c>
      <c r="Y5401" s="14">
        <f t="shared" si="8"/>
        <v>4424</v>
      </c>
      <c r="Z5401" s="14">
        <f t="shared" si="9"/>
        <v>2707</v>
      </c>
      <c r="AA5401" s="14">
        <f t="shared" si="10"/>
        <v>266</v>
      </c>
      <c r="AB5401" s="14">
        <f t="shared" si="11"/>
        <v>873</v>
      </c>
      <c r="AC5401" s="14">
        <f t="shared" si="12"/>
        <v>181</v>
      </c>
      <c r="AD5401" s="14">
        <f t="shared" si="13"/>
        <v>1150</v>
      </c>
      <c r="AE5401" s="14">
        <f t="shared" si="14"/>
        <v>92</v>
      </c>
      <c r="AF5401" s="14">
        <f t="shared" si="15"/>
        <v>3</v>
      </c>
      <c r="AG5401" s="17">
        <f t="shared" si="16"/>
        <v>46.11647955</v>
      </c>
      <c r="AH5401" s="20">
        <f>12*(J5401*'Programas e Observações'!$C$8+K5401*'Programas e Observações'!$C$9+L5401*('Programas e Observações'!$C$8+'Programas e Observações'!$C$9)+M5401*'Programas e Observações'!$C$10)</f>
        <v>57282.72</v>
      </c>
      <c r="AI5401" s="20">
        <f>12*(J5401*'Programas e Observações'!$D$8+K5401*'Programas e Observações'!$D$9+L5401*('Programas e Observações'!$D$8+'Programas e Observações'!$D$9)+M5401*'Programas e Observações'!$D$10)</f>
        <v>101704.44</v>
      </c>
      <c r="AJ5401" s="13" t="s">
        <v>429</v>
      </c>
      <c r="AK5401" s="13" t="s">
        <v>4921</v>
      </c>
    </row>
    <row r="5402" ht="15.75" customHeight="1">
      <c r="A5402" s="13" t="s">
        <v>20080</v>
      </c>
      <c r="B5402" s="13" t="s">
        <v>20081</v>
      </c>
      <c r="C5402" s="13" t="s">
        <v>20082</v>
      </c>
      <c r="D5402" s="13" t="s">
        <v>19810</v>
      </c>
      <c r="E5402" s="13" t="s">
        <v>19811</v>
      </c>
      <c r="F5402" s="13" t="s">
        <v>281</v>
      </c>
      <c r="G5402" s="14">
        <v>2753.0</v>
      </c>
      <c r="H5402" s="16" t="b">
        <f>G5402&lt;'Programas e Observações'!$C$11</f>
        <v>1</v>
      </c>
      <c r="I5402" s="14">
        <v>488.0</v>
      </c>
      <c r="J5402" s="14">
        <v>288.0</v>
      </c>
      <c r="K5402" s="14">
        <v>28.0</v>
      </c>
      <c r="L5402" s="14">
        <v>111.0</v>
      </c>
      <c r="M5402" s="14">
        <v>55.0</v>
      </c>
      <c r="N5402" s="14">
        <v>41.0</v>
      </c>
      <c r="O5402" s="14">
        <v>10.0</v>
      </c>
      <c r="P5402" s="14">
        <v>0.0</v>
      </c>
      <c r="Q5402" s="14"/>
      <c r="R5402" s="17">
        <f t="shared" si="1"/>
        <v>177.2611696</v>
      </c>
      <c r="S5402" s="17">
        <f t="shared" si="2"/>
        <v>104.6131493</v>
      </c>
      <c r="T5402" s="17">
        <f t="shared" si="3"/>
        <v>10.17072285</v>
      </c>
      <c r="U5402" s="17">
        <f t="shared" si="4"/>
        <v>40.31965129</v>
      </c>
      <c r="V5402" s="17">
        <f t="shared" si="5"/>
        <v>19.97820559</v>
      </c>
      <c r="W5402" s="17">
        <f t="shared" si="6"/>
        <v>14.89284417</v>
      </c>
      <c r="X5402" s="17">
        <f t="shared" si="7"/>
        <v>3.632401017</v>
      </c>
      <c r="Y5402" s="14">
        <f t="shared" si="8"/>
        <v>117914</v>
      </c>
      <c r="Z5402" s="14">
        <f t="shared" si="9"/>
        <v>51645</v>
      </c>
      <c r="AA5402" s="14">
        <f t="shared" si="10"/>
        <v>14657</v>
      </c>
      <c r="AB5402" s="14">
        <f t="shared" si="11"/>
        <v>29020</v>
      </c>
      <c r="AC5402" s="14">
        <f t="shared" si="12"/>
        <v>8850</v>
      </c>
      <c r="AD5402" s="14">
        <f t="shared" si="13"/>
        <v>28100</v>
      </c>
      <c r="AE5402" s="14">
        <f t="shared" si="14"/>
        <v>2414</v>
      </c>
      <c r="AF5402" s="14">
        <f t="shared" si="15"/>
        <v>58</v>
      </c>
      <c r="AG5402" s="17">
        <f t="shared" si="16"/>
        <v>59.38923485</v>
      </c>
      <c r="AH5402" s="20">
        <f>12*(J5402*'Programas e Observações'!$C$8+K5402*'Programas e Observações'!$C$9+L5402*('Programas e Observações'!$C$8+'Programas e Observações'!$C$9)+M5402*'Programas e Observações'!$C$10)</f>
        <v>179048.4</v>
      </c>
      <c r="AI5402" s="20">
        <f>12*(J5402*'Programas e Observações'!$D$8+K5402*'Programas e Observações'!$D$9+L5402*('Programas e Observações'!$D$8+'Programas e Observações'!$D$9)+M5402*'Programas e Observações'!$D$10)</f>
        <v>326332.56</v>
      </c>
      <c r="AJ5402" s="13" t="s">
        <v>357</v>
      </c>
      <c r="AK5402" s="13" t="s">
        <v>2594</v>
      </c>
    </row>
    <row r="5403" ht="15.75" customHeight="1">
      <c r="A5403" s="13" t="s">
        <v>20083</v>
      </c>
      <c r="B5403" s="13" t="s">
        <v>20084</v>
      </c>
      <c r="C5403" s="13" t="s">
        <v>2246</v>
      </c>
      <c r="D5403" s="13" t="s">
        <v>19810</v>
      </c>
      <c r="E5403" s="13" t="s">
        <v>19884</v>
      </c>
      <c r="F5403" s="13" t="s">
        <v>19885</v>
      </c>
      <c r="G5403" s="14">
        <v>1889.0</v>
      </c>
      <c r="H5403" s="16" t="b">
        <f>G5403&lt;'Programas e Observações'!$C$11</f>
        <v>1</v>
      </c>
      <c r="I5403" s="14">
        <v>331.0</v>
      </c>
      <c r="J5403" s="14">
        <v>187.0</v>
      </c>
      <c r="K5403" s="14">
        <v>31.0</v>
      </c>
      <c r="L5403" s="14">
        <v>65.0</v>
      </c>
      <c r="M5403" s="14">
        <v>30.0</v>
      </c>
      <c r="N5403" s="14">
        <v>32.0</v>
      </c>
      <c r="O5403" s="14">
        <v>1.0</v>
      </c>
      <c r="P5403" s="14">
        <v>0.0</v>
      </c>
      <c r="Q5403" s="14"/>
      <c r="R5403" s="17">
        <f t="shared" si="1"/>
        <v>175.2249868</v>
      </c>
      <c r="S5403" s="17">
        <f t="shared" si="2"/>
        <v>98.99417681</v>
      </c>
      <c r="T5403" s="17">
        <f t="shared" si="3"/>
        <v>16.41079936</v>
      </c>
      <c r="U5403" s="17">
        <f t="shared" si="4"/>
        <v>34.4097406</v>
      </c>
      <c r="V5403" s="17">
        <f t="shared" si="5"/>
        <v>15.88141874</v>
      </c>
      <c r="W5403" s="17">
        <f t="shared" si="6"/>
        <v>16.94017999</v>
      </c>
      <c r="X5403" s="17">
        <f t="shared" si="7"/>
        <v>0.5293806247</v>
      </c>
      <c r="Y5403" s="14">
        <f t="shared" si="8"/>
        <v>21037</v>
      </c>
      <c r="Z5403" s="14">
        <f t="shared" si="9"/>
        <v>9746</v>
      </c>
      <c r="AA5403" s="14">
        <f t="shared" si="10"/>
        <v>2269</v>
      </c>
      <c r="AB5403" s="14">
        <f t="shared" si="11"/>
        <v>4792</v>
      </c>
      <c r="AC5403" s="14">
        <f t="shared" si="12"/>
        <v>2603</v>
      </c>
      <c r="AD5403" s="14">
        <f t="shared" si="13"/>
        <v>5198</v>
      </c>
      <c r="AE5403" s="14">
        <f t="shared" si="14"/>
        <v>365</v>
      </c>
      <c r="AF5403" s="14">
        <f t="shared" si="15"/>
        <v>11</v>
      </c>
      <c r="AG5403" s="17">
        <f t="shared" si="16"/>
        <v>60.75439767</v>
      </c>
      <c r="AH5403" s="20">
        <f>12*(J5403*'Programas e Observações'!$C$8+K5403*'Programas e Observações'!$C$9+L5403*('Programas e Observações'!$C$8+'Programas e Observações'!$C$9)+M5403*'Programas e Observações'!$C$10)</f>
        <v>114768</v>
      </c>
      <c r="AI5403" s="20">
        <f>12*(J5403*'Programas e Observações'!$D$8+K5403*'Programas e Observações'!$D$9+L5403*('Programas e Observações'!$D$8+'Programas e Observações'!$D$9)+M5403*'Programas e Observações'!$D$10)</f>
        <v>207899.28</v>
      </c>
      <c r="AJ5403" s="13" t="s">
        <v>3796</v>
      </c>
      <c r="AK5403" s="13" t="s">
        <v>2793</v>
      </c>
    </row>
    <row r="5404" ht="15.75" customHeight="1">
      <c r="A5404" s="13" t="s">
        <v>20085</v>
      </c>
      <c r="B5404" s="13" t="s">
        <v>20086</v>
      </c>
      <c r="C5404" s="13" t="s">
        <v>20087</v>
      </c>
      <c r="D5404" s="13" t="s">
        <v>19810</v>
      </c>
      <c r="E5404" s="13" t="s">
        <v>19874</v>
      </c>
      <c r="F5404" s="13" t="s">
        <v>19875</v>
      </c>
      <c r="G5404" s="14">
        <v>1991.0</v>
      </c>
      <c r="H5404" s="16" t="b">
        <f>G5404&lt;'Programas e Observações'!$C$11</f>
        <v>1</v>
      </c>
      <c r="I5404" s="14">
        <v>417.0</v>
      </c>
      <c r="J5404" s="14">
        <v>238.0</v>
      </c>
      <c r="K5404" s="14">
        <v>41.0</v>
      </c>
      <c r="L5404" s="14">
        <v>109.0</v>
      </c>
      <c r="M5404" s="14">
        <v>4.0</v>
      </c>
      <c r="N5404" s="14">
        <v>73.0</v>
      </c>
      <c r="O5404" s="14">
        <v>8.0</v>
      </c>
      <c r="P5404" s="14">
        <v>0.0</v>
      </c>
      <c r="Q5404" s="14"/>
      <c r="R5404" s="17">
        <f t="shared" si="1"/>
        <v>209.4424912</v>
      </c>
      <c r="S5404" s="17">
        <f t="shared" si="2"/>
        <v>119.5379206</v>
      </c>
      <c r="T5404" s="17">
        <f t="shared" si="3"/>
        <v>20.592667</v>
      </c>
      <c r="U5404" s="17">
        <f t="shared" si="4"/>
        <v>54.74635861</v>
      </c>
      <c r="V5404" s="17">
        <f t="shared" si="5"/>
        <v>2.009040683</v>
      </c>
      <c r="W5404" s="17">
        <f t="shared" si="6"/>
        <v>36.66499247</v>
      </c>
      <c r="X5404" s="17">
        <f t="shared" si="7"/>
        <v>4.018081366</v>
      </c>
      <c r="Y5404" s="14">
        <f t="shared" si="8"/>
        <v>8254</v>
      </c>
      <c r="Z5404" s="14">
        <f t="shared" si="9"/>
        <v>4302</v>
      </c>
      <c r="AA5404" s="14">
        <f t="shared" si="10"/>
        <v>729</v>
      </c>
      <c r="AB5404" s="14">
        <f t="shared" si="11"/>
        <v>1863</v>
      </c>
      <c r="AC5404" s="14">
        <f t="shared" si="12"/>
        <v>381</v>
      </c>
      <c r="AD5404" s="14">
        <f t="shared" si="13"/>
        <v>3700</v>
      </c>
      <c r="AE5404" s="14">
        <f t="shared" si="14"/>
        <v>167</v>
      </c>
      <c r="AF5404" s="14">
        <f t="shared" si="15"/>
        <v>5</v>
      </c>
      <c r="AG5404" s="17">
        <f t="shared" si="16"/>
        <v>69.87572382</v>
      </c>
      <c r="AH5404" s="20">
        <f>12*(J5404*'Programas e Observações'!$C$8+K5404*'Programas e Observações'!$C$9+L5404*('Programas e Observações'!$C$8+'Programas e Observações'!$C$9)+M5404*'Programas e Observações'!$C$10)</f>
        <v>147433.32</v>
      </c>
      <c r="AI5404" s="20">
        <f>12*(J5404*'Programas e Observações'!$D$8+K5404*'Programas e Observações'!$D$9+L5404*('Programas e Observações'!$D$8+'Programas e Observações'!$D$9)+M5404*'Programas e Observações'!$D$10)</f>
        <v>275525.52</v>
      </c>
      <c r="AJ5404" s="13" t="s">
        <v>8504</v>
      </c>
      <c r="AK5404" s="13" t="s">
        <v>1023</v>
      </c>
    </row>
    <row r="5405" ht="15.75" customHeight="1">
      <c r="A5405" s="13" t="s">
        <v>20088</v>
      </c>
      <c r="B5405" s="13" t="s">
        <v>20089</v>
      </c>
      <c r="C5405" s="13" t="s">
        <v>20090</v>
      </c>
      <c r="D5405" s="13" t="s">
        <v>19810</v>
      </c>
      <c r="E5405" s="13" t="s">
        <v>19902</v>
      </c>
      <c r="F5405" s="13" t="s">
        <v>19903</v>
      </c>
      <c r="G5405" s="14">
        <v>6823.0</v>
      </c>
      <c r="H5405" s="16" t="b">
        <f>G5405&lt;'Programas e Observações'!$C$11</f>
        <v>1</v>
      </c>
      <c r="I5405" s="14">
        <v>551.0</v>
      </c>
      <c r="J5405" s="14">
        <v>255.0</v>
      </c>
      <c r="K5405" s="14">
        <v>33.0</v>
      </c>
      <c r="L5405" s="14">
        <v>135.0</v>
      </c>
      <c r="M5405" s="14">
        <v>18.0</v>
      </c>
      <c r="N5405" s="14">
        <v>148.0</v>
      </c>
      <c r="O5405" s="14">
        <v>17.0</v>
      </c>
      <c r="P5405" s="14">
        <v>1.0</v>
      </c>
      <c r="Q5405" s="14"/>
      <c r="R5405" s="17">
        <f t="shared" si="1"/>
        <v>80.75626557</v>
      </c>
      <c r="S5405" s="17">
        <f t="shared" si="2"/>
        <v>37.37358933</v>
      </c>
      <c r="T5405" s="17">
        <f t="shared" si="3"/>
        <v>4.836582149</v>
      </c>
      <c r="U5405" s="17">
        <f t="shared" si="4"/>
        <v>19.78601788</v>
      </c>
      <c r="V5405" s="17">
        <f t="shared" si="5"/>
        <v>2.638135717</v>
      </c>
      <c r="W5405" s="17">
        <f t="shared" si="6"/>
        <v>21.69133812</v>
      </c>
      <c r="X5405" s="17">
        <f t="shared" si="7"/>
        <v>2.491572622</v>
      </c>
      <c r="Y5405" s="14">
        <f t="shared" si="8"/>
        <v>12289</v>
      </c>
      <c r="Z5405" s="14">
        <f t="shared" si="9"/>
        <v>5986</v>
      </c>
      <c r="AA5405" s="14">
        <f t="shared" si="10"/>
        <v>1192</v>
      </c>
      <c r="AB5405" s="14">
        <f t="shared" si="11"/>
        <v>2609</v>
      </c>
      <c r="AC5405" s="14">
        <f t="shared" si="12"/>
        <v>846</v>
      </c>
      <c r="AD5405" s="14">
        <f t="shared" si="13"/>
        <v>4977</v>
      </c>
      <c r="AE5405" s="14">
        <f t="shared" si="14"/>
        <v>255</v>
      </c>
      <c r="AF5405" s="14">
        <f t="shared" si="15"/>
        <v>8</v>
      </c>
      <c r="AG5405" s="17">
        <f t="shared" si="16"/>
        <v>49.33657185</v>
      </c>
      <c r="AH5405" s="20">
        <f>12*(J5405*'Programas e Observações'!$C$8+K5405*'Programas e Observações'!$C$9+L5405*('Programas e Observações'!$C$8+'Programas e Observações'!$C$9)+M5405*'Programas e Observações'!$C$10)</f>
        <v>172524.24</v>
      </c>
      <c r="AI5405" s="20">
        <f>12*(J5405*'Programas e Observações'!$D$8+K5405*'Programas e Observações'!$D$9+L5405*('Programas e Observações'!$D$8+'Programas e Observações'!$D$9)+M5405*'Programas e Observações'!$D$10)</f>
        <v>316669.68</v>
      </c>
      <c r="AJ5405" s="13" t="s">
        <v>1729</v>
      </c>
      <c r="AK5405" s="13" t="s">
        <v>1121</v>
      </c>
    </row>
    <row r="5406" ht="15.75" customHeight="1">
      <c r="A5406" s="13" t="s">
        <v>20091</v>
      </c>
      <c r="B5406" s="13" t="s">
        <v>20092</v>
      </c>
      <c r="C5406" s="13" t="s">
        <v>20093</v>
      </c>
      <c r="D5406" s="13" t="s">
        <v>19810</v>
      </c>
      <c r="E5406" s="13" t="s">
        <v>19893</v>
      </c>
      <c r="F5406" s="13" t="s">
        <v>19163</v>
      </c>
      <c r="G5406" s="14">
        <v>4104.0</v>
      </c>
      <c r="H5406" s="16" t="b">
        <f>G5406&lt;'Programas e Observações'!$C$11</f>
        <v>1</v>
      </c>
      <c r="I5406" s="14">
        <v>406.0</v>
      </c>
      <c r="J5406" s="14">
        <v>227.0</v>
      </c>
      <c r="K5406" s="14">
        <v>27.0</v>
      </c>
      <c r="L5406" s="14">
        <v>101.0</v>
      </c>
      <c r="M5406" s="14">
        <v>30.0</v>
      </c>
      <c r="N5406" s="14">
        <v>66.0</v>
      </c>
      <c r="O5406" s="14">
        <v>7.0</v>
      </c>
      <c r="P5406" s="14">
        <v>0.0</v>
      </c>
      <c r="Q5406" s="14"/>
      <c r="R5406" s="17">
        <f t="shared" si="1"/>
        <v>98.92787524</v>
      </c>
      <c r="S5406" s="17">
        <f t="shared" si="2"/>
        <v>55.31189084</v>
      </c>
      <c r="T5406" s="17">
        <f t="shared" si="3"/>
        <v>6.578947368</v>
      </c>
      <c r="U5406" s="17">
        <f t="shared" si="4"/>
        <v>24.61013645</v>
      </c>
      <c r="V5406" s="17">
        <f t="shared" si="5"/>
        <v>7.30994152</v>
      </c>
      <c r="W5406" s="17">
        <f t="shared" si="6"/>
        <v>16.08187135</v>
      </c>
      <c r="X5406" s="17">
        <f t="shared" si="7"/>
        <v>1.705653021</v>
      </c>
      <c r="Y5406" s="14">
        <f t="shared" si="8"/>
        <v>53671</v>
      </c>
      <c r="Z5406" s="14">
        <f t="shared" si="9"/>
        <v>24911</v>
      </c>
      <c r="AA5406" s="14">
        <f t="shared" si="10"/>
        <v>6023</v>
      </c>
      <c r="AB5406" s="14">
        <f t="shared" si="11"/>
        <v>13968</v>
      </c>
      <c r="AC5406" s="14">
        <f t="shared" si="12"/>
        <v>4160</v>
      </c>
      <c r="AD5406" s="14">
        <f t="shared" si="13"/>
        <v>12424</v>
      </c>
      <c r="AE5406" s="14">
        <f t="shared" si="14"/>
        <v>1152</v>
      </c>
      <c r="AF5406" s="14">
        <f t="shared" si="15"/>
        <v>38</v>
      </c>
      <c r="AG5406" s="17">
        <f t="shared" si="16"/>
        <v>52.76886351</v>
      </c>
      <c r="AH5406" s="20">
        <f>12*(J5406*'Programas e Observações'!$C$8+K5406*'Programas e Observações'!$C$9+L5406*('Programas e Observações'!$C$8+'Programas e Observações'!$C$9)+M5406*'Programas e Observações'!$C$10)</f>
        <v>146162.4</v>
      </c>
      <c r="AI5406" s="20">
        <f>12*(J5406*'Programas e Observações'!$D$8+K5406*'Programas e Observações'!$D$9+L5406*('Programas e Observações'!$D$8+'Programas e Observações'!$D$9)+M5406*'Programas e Observações'!$D$10)</f>
        <v>267317.52</v>
      </c>
      <c r="AJ5406" s="13" t="s">
        <v>17119</v>
      </c>
      <c r="AK5406" s="13" t="s">
        <v>353</v>
      </c>
    </row>
    <row r="5407" ht="15.75" customHeight="1">
      <c r="A5407" s="13" t="s">
        <v>20094</v>
      </c>
      <c r="B5407" s="13" t="s">
        <v>20095</v>
      </c>
      <c r="C5407" s="13" t="s">
        <v>20096</v>
      </c>
      <c r="D5407" s="13" t="s">
        <v>19810</v>
      </c>
      <c r="E5407" s="13" t="s">
        <v>19893</v>
      </c>
      <c r="F5407" s="13" t="s">
        <v>19163</v>
      </c>
      <c r="G5407" s="14">
        <v>11982.0</v>
      </c>
      <c r="H5407" s="16" t="b">
        <f>G5407&lt;'Programas e Observações'!$C$11</f>
        <v>1</v>
      </c>
      <c r="I5407" s="14">
        <v>739.0</v>
      </c>
      <c r="J5407" s="14">
        <v>450.0</v>
      </c>
      <c r="K5407" s="14">
        <v>33.0</v>
      </c>
      <c r="L5407" s="14">
        <v>129.0</v>
      </c>
      <c r="M5407" s="14">
        <v>51.0</v>
      </c>
      <c r="N5407" s="14">
        <v>505.0</v>
      </c>
      <c r="O5407" s="14">
        <v>11.0</v>
      </c>
      <c r="P5407" s="14">
        <v>0.0</v>
      </c>
      <c r="Q5407" s="14"/>
      <c r="R5407" s="17">
        <f t="shared" si="1"/>
        <v>61.6758471</v>
      </c>
      <c r="S5407" s="17">
        <f t="shared" si="2"/>
        <v>37.5563345</v>
      </c>
      <c r="T5407" s="17">
        <f t="shared" si="3"/>
        <v>2.754131197</v>
      </c>
      <c r="U5407" s="17">
        <f t="shared" si="4"/>
        <v>10.76614922</v>
      </c>
      <c r="V5407" s="17">
        <f t="shared" si="5"/>
        <v>4.256384577</v>
      </c>
      <c r="W5407" s="17">
        <f t="shared" si="6"/>
        <v>42.14655316</v>
      </c>
      <c r="X5407" s="17">
        <f t="shared" si="7"/>
        <v>0.9180437323</v>
      </c>
      <c r="Y5407" s="14">
        <f t="shared" si="8"/>
        <v>53671</v>
      </c>
      <c r="Z5407" s="14">
        <f t="shared" si="9"/>
        <v>24911</v>
      </c>
      <c r="AA5407" s="14">
        <f t="shared" si="10"/>
        <v>6023</v>
      </c>
      <c r="AB5407" s="14">
        <f t="shared" si="11"/>
        <v>13968</v>
      </c>
      <c r="AC5407" s="14">
        <f t="shared" si="12"/>
        <v>4160</v>
      </c>
      <c r="AD5407" s="14">
        <f t="shared" si="13"/>
        <v>12424</v>
      </c>
      <c r="AE5407" s="14">
        <f t="shared" si="14"/>
        <v>1152</v>
      </c>
      <c r="AF5407" s="14">
        <f t="shared" si="15"/>
        <v>38</v>
      </c>
      <c r="AG5407" s="17">
        <f t="shared" si="16"/>
        <v>52.76886351</v>
      </c>
      <c r="AH5407" s="20">
        <f>12*(J5407*'Programas e Observações'!$C$8+K5407*'Programas e Observações'!$C$9+L5407*('Programas e Observações'!$C$8+'Programas e Observações'!$C$9)+M5407*'Programas e Observações'!$C$10)</f>
        <v>224403.48</v>
      </c>
      <c r="AI5407" s="20">
        <f>12*(J5407*'Programas e Observações'!$D$8+K5407*'Programas e Observações'!$D$9+L5407*('Programas e Observações'!$D$8+'Programas e Observações'!$D$9)+M5407*'Programas e Observações'!$D$10)</f>
        <v>436862.52</v>
      </c>
      <c r="AJ5407" s="13" t="s">
        <v>13654</v>
      </c>
      <c r="AK5407" s="13" t="s">
        <v>875</v>
      </c>
    </row>
    <row r="5408" ht="15.75" customHeight="1">
      <c r="A5408" s="13" t="s">
        <v>20097</v>
      </c>
      <c r="B5408" s="13" t="s">
        <v>20098</v>
      </c>
      <c r="C5408" s="13" t="s">
        <v>13297</v>
      </c>
      <c r="D5408" s="13" t="s">
        <v>19810</v>
      </c>
      <c r="E5408" s="13" t="s">
        <v>19951</v>
      </c>
      <c r="F5408" s="13" t="s">
        <v>11903</v>
      </c>
      <c r="G5408" s="14">
        <v>3214.0</v>
      </c>
      <c r="H5408" s="16" t="b">
        <f>G5408&lt;'Programas e Observações'!$C$11</f>
        <v>1</v>
      </c>
      <c r="I5408" s="14">
        <v>88.0</v>
      </c>
      <c r="J5408" s="14">
        <v>60.0</v>
      </c>
      <c r="K5408" s="14">
        <v>4.0</v>
      </c>
      <c r="L5408" s="14">
        <v>14.0</v>
      </c>
      <c r="M5408" s="14">
        <v>6.0</v>
      </c>
      <c r="N5408" s="14">
        <v>47.0</v>
      </c>
      <c r="O5408" s="14">
        <v>7.0</v>
      </c>
      <c r="P5408" s="14">
        <v>0.0</v>
      </c>
      <c r="Q5408" s="14"/>
      <c r="R5408" s="17">
        <f t="shared" si="1"/>
        <v>27.38021157</v>
      </c>
      <c r="S5408" s="17">
        <f t="shared" si="2"/>
        <v>18.66832607</v>
      </c>
      <c r="T5408" s="17">
        <f t="shared" si="3"/>
        <v>1.244555072</v>
      </c>
      <c r="U5408" s="17">
        <f t="shared" si="4"/>
        <v>4.35594275</v>
      </c>
      <c r="V5408" s="17">
        <f t="shared" si="5"/>
        <v>1.866832607</v>
      </c>
      <c r="W5408" s="17">
        <f t="shared" si="6"/>
        <v>14.62352209</v>
      </c>
      <c r="X5408" s="17">
        <f t="shared" si="7"/>
        <v>2.177971375</v>
      </c>
      <c r="Y5408" s="14">
        <f t="shared" si="8"/>
        <v>8173</v>
      </c>
      <c r="Z5408" s="14">
        <f t="shared" si="9"/>
        <v>4691</v>
      </c>
      <c r="AA5408" s="14">
        <f t="shared" si="10"/>
        <v>692</v>
      </c>
      <c r="AB5408" s="14">
        <f t="shared" si="11"/>
        <v>1484</v>
      </c>
      <c r="AC5408" s="14">
        <f t="shared" si="12"/>
        <v>444</v>
      </c>
      <c r="AD5408" s="14">
        <f t="shared" si="13"/>
        <v>2238</v>
      </c>
      <c r="AE5408" s="14">
        <f t="shared" si="14"/>
        <v>142</v>
      </c>
      <c r="AF5408" s="14">
        <f t="shared" si="15"/>
        <v>5</v>
      </c>
      <c r="AG5408" s="17">
        <f t="shared" si="16"/>
        <v>61.66766013</v>
      </c>
      <c r="AH5408" s="20">
        <f>12*(J5408*'Programas e Observações'!$C$8+K5408*'Programas e Observações'!$C$9+L5408*('Programas e Observações'!$C$8+'Programas e Observações'!$C$9)+M5408*'Programas e Observações'!$C$10)</f>
        <v>27029.28</v>
      </c>
      <c r="AI5408" s="20">
        <f>12*(J5408*'Programas e Observações'!$D$8+K5408*'Programas e Observações'!$D$9+L5408*('Programas e Observações'!$D$8+'Programas e Observações'!$D$9)+M5408*'Programas e Observações'!$D$10)</f>
        <v>54117.12</v>
      </c>
      <c r="AJ5408" s="13" t="s">
        <v>3964</v>
      </c>
      <c r="AK5408" s="13" t="s">
        <v>1494</v>
      </c>
    </row>
    <row r="5409" ht="15.75" customHeight="1">
      <c r="A5409" s="13" t="s">
        <v>20099</v>
      </c>
      <c r="B5409" s="13" t="s">
        <v>20100</v>
      </c>
      <c r="C5409" s="13" t="s">
        <v>20101</v>
      </c>
      <c r="D5409" s="13" t="s">
        <v>19810</v>
      </c>
      <c r="E5409" s="13" t="s">
        <v>19870</v>
      </c>
      <c r="F5409" s="13" t="s">
        <v>11203</v>
      </c>
      <c r="G5409" s="14">
        <v>7167.0</v>
      </c>
      <c r="H5409" s="16" t="b">
        <f>G5409&lt;'Programas e Observações'!$C$11</f>
        <v>1</v>
      </c>
      <c r="I5409" s="14">
        <v>349.0</v>
      </c>
      <c r="J5409" s="14">
        <v>222.0</v>
      </c>
      <c r="K5409" s="14">
        <v>21.0</v>
      </c>
      <c r="L5409" s="14">
        <v>87.0</v>
      </c>
      <c r="M5409" s="14">
        <v>17.0</v>
      </c>
      <c r="N5409" s="14">
        <v>135.0</v>
      </c>
      <c r="O5409" s="14">
        <v>8.0</v>
      </c>
      <c r="P5409" s="14">
        <v>0.0</v>
      </c>
      <c r="Q5409" s="14"/>
      <c r="R5409" s="17">
        <f t="shared" si="1"/>
        <v>48.69540952</v>
      </c>
      <c r="S5409" s="17">
        <f t="shared" si="2"/>
        <v>30.97530347</v>
      </c>
      <c r="T5409" s="17">
        <f t="shared" si="3"/>
        <v>2.930096275</v>
      </c>
      <c r="U5409" s="17">
        <f t="shared" si="4"/>
        <v>12.13897028</v>
      </c>
      <c r="V5409" s="17">
        <f t="shared" si="5"/>
        <v>2.371982698</v>
      </c>
      <c r="W5409" s="17">
        <f t="shared" si="6"/>
        <v>18.83633319</v>
      </c>
      <c r="X5409" s="17">
        <f t="shared" si="7"/>
        <v>1.116227152</v>
      </c>
      <c r="Y5409" s="14">
        <f t="shared" si="8"/>
        <v>17556</v>
      </c>
      <c r="Z5409" s="14">
        <f t="shared" si="9"/>
        <v>9138</v>
      </c>
      <c r="AA5409" s="14">
        <f t="shared" si="10"/>
        <v>1773</v>
      </c>
      <c r="AB5409" s="14">
        <f t="shared" si="11"/>
        <v>3689</v>
      </c>
      <c r="AC5409" s="14">
        <f t="shared" si="12"/>
        <v>1285</v>
      </c>
      <c r="AD5409" s="14">
        <f t="shared" si="13"/>
        <v>3785</v>
      </c>
      <c r="AE5409" s="14">
        <f t="shared" si="14"/>
        <v>216</v>
      </c>
      <c r="AF5409" s="14">
        <f t="shared" si="15"/>
        <v>12</v>
      </c>
      <c r="AG5409" s="17">
        <f t="shared" si="16"/>
        <v>84.45460012</v>
      </c>
      <c r="AH5409" s="20">
        <f>12*(J5409*'Programas e Observações'!$C$8+K5409*'Programas e Observações'!$C$9+L5409*('Programas e Observações'!$C$8+'Programas e Observações'!$C$9)+M5409*'Programas e Observações'!$C$10)</f>
        <v>125346.36</v>
      </c>
      <c r="AI5409" s="20">
        <f>12*(J5409*'Programas e Observações'!$D$8+K5409*'Programas e Observações'!$D$9+L5409*('Programas e Observações'!$D$8+'Programas e Observações'!$D$9)+M5409*'Programas e Observações'!$D$10)</f>
        <v>239050.68</v>
      </c>
      <c r="AJ5409" s="13" t="s">
        <v>20102</v>
      </c>
      <c r="AK5409" s="13" t="s">
        <v>2042</v>
      </c>
    </row>
    <row r="5410" ht="15.75" customHeight="1">
      <c r="A5410" s="13" t="s">
        <v>20103</v>
      </c>
      <c r="B5410" s="13" t="s">
        <v>20104</v>
      </c>
      <c r="C5410" s="13" t="s">
        <v>20105</v>
      </c>
      <c r="D5410" s="13" t="s">
        <v>19810</v>
      </c>
      <c r="E5410" s="13" t="s">
        <v>19874</v>
      </c>
      <c r="F5410" s="13" t="s">
        <v>19875</v>
      </c>
      <c r="G5410" s="14">
        <v>5842.0</v>
      </c>
      <c r="H5410" s="16" t="b">
        <f>G5410&lt;'Programas e Observações'!$C$11</f>
        <v>1</v>
      </c>
      <c r="I5410" s="14">
        <v>399.0</v>
      </c>
      <c r="J5410" s="14">
        <v>207.0</v>
      </c>
      <c r="K5410" s="14">
        <v>36.0</v>
      </c>
      <c r="L5410" s="14">
        <v>91.0</v>
      </c>
      <c r="M5410" s="14">
        <v>13.0</v>
      </c>
      <c r="N5410" s="14">
        <v>160.0</v>
      </c>
      <c r="O5410" s="14">
        <v>8.0</v>
      </c>
      <c r="P5410" s="14">
        <v>0.0</v>
      </c>
      <c r="Q5410" s="14"/>
      <c r="R5410" s="17">
        <f t="shared" si="1"/>
        <v>68.2985279</v>
      </c>
      <c r="S5410" s="17">
        <f t="shared" si="2"/>
        <v>35.43307087</v>
      </c>
      <c r="T5410" s="17">
        <f t="shared" si="3"/>
        <v>6.162273194</v>
      </c>
      <c r="U5410" s="17">
        <f t="shared" si="4"/>
        <v>15.57685724</v>
      </c>
      <c r="V5410" s="17">
        <f t="shared" si="5"/>
        <v>2.22526532</v>
      </c>
      <c r="W5410" s="17">
        <f t="shared" si="6"/>
        <v>27.38788086</v>
      </c>
      <c r="X5410" s="17">
        <f t="shared" si="7"/>
        <v>1.369394043</v>
      </c>
      <c r="Y5410" s="14">
        <f t="shared" si="8"/>
        <v>8254</v>
      </c>
      <c r="Z5410" s="14">
        <f t="shared" si="9"/>
        <v>4302</v>
      </c>
      <c r="AA5410" s="14">
        <f t="shared" si="10"/>
        <v>729</v>
      </c>
      <c r="AB5410" s="14">
        <f t="shared" si="11"/>
        <v>1863</v>
      </c>
      <c r="AC5410" s="14">
        <f t="shared" si="12"/>
        <v>381</v>
      </c>
      <c r="AD5410" s="14">
        <f t="shared" si="13"/>
        <v>3700</v>
      </c>
      <c r="AE5410" s="14">
        <f t="shared" si="14"/>
        <v>167</v>
      </c>
      <c r="AF5410" s="14">
        <f t="shared" si="15"/>
        <v>5</v>
      </c>
      <c r="AG5410" s="17">
        <f t="shared" si="16"/>
        <v>69.87572382</v>
      </c>
      <c r="AH5410" s="20">
        <f>12*(J5410*'Programas e Observações'!$C$8+K5410*'Programas e Observações'!$C$9+L5410*('Programas e Observações'!$C$8+'Programas e Observações'!$C$9)+M5410*'Programas e Observações'!$C$10)</f>
        <v>130731.24</v>
      </c>
      <c r="AI5410" s="20">
        <f>12*(J5410*'Programas e Observações'!$D$8+K5410*'Programas e Observações'!$D$9+L5410*('Programas e Observações'!$D$8+'Programas e Observações'!$D$9)+M5410*'Programas e Observações'!$D$10)</f>
        <v>240832.8</v>
      </c>
      <c r="AJ5410" s="13" t="s">
        <v>3213</v>
      </c>
      <c r="AK5410" s="13" t="s">
        <v>471</v>
      </c>
    </row>
    <row r="5411" ht="15.75" customHeight="1">
      <c r="A5411" s="13" t="s">
        <v>20106</v>
      </c>
      <c r="B5411" s="13" t="s">
        <v>20107</v>
      </c>
      <c r="C5411" s="13" t="s">
        <v>20108</v>
      </c>
      <c r="D5411" s="13" t="s">
        <v>19810</v>
      </c>
      <c r="E5411" s="13" t="s">
        <v>19827</v>
      </c>
      <c r="F5411" s="13" t="s">
        <v>19828</v>
      </c>
      <c r="G5411" s="14">
        <v>10274.0</v>
      </c>
      <c r="H5411" s="16" t="b">
        <f>G5411&lt;'Programas e Observações'!$C$11</f>
        <v>1</v>
      </c>
      <c r="I5411" s="14">
        <v>618.0</v>
      </c>
      <c r="J5411" s="14">
        <v>338.0</v>
      </c>
      <c r="K5411" s="14">
        <v>45.0</v>
      </c>
      <c r="L5411" s="14">
        <v>100.0</v>
      </c>
      <c r="M5411" s="14">
        <v>67.0</v>
      </c>
      <c r="N5411" s="14">
        <v>504.0</v>
      </c>
      <c r="O5411" s="14">
        <v>14.0</v>
      </c>
      <c r="P5411" s="14">
        <v>0.0</v>
      </c>
      <c r="Q5411" s="14"/>
      <c r="R5411" s="17">
        <f t="shared" si="1"/>
        <v>60.1518396</v>
      </c>
      <c r="S5411" s="17">
        <f t="shared" si="2"/>
        <v>32.89857894</v>
      </c>
      <c r="T5411" s="17">
        <f t="shared" si="3"/>
        <v>4.37998832</v>
      </c>
      <c r="U5411" s="17">
        <f t="shared" si="4"/>
        <v>9.733307378</v>
      </c>
      <c r="V5411" s="17">
        <f t="shared" si="5"/>
        <v>6.521315943</v>
      </c>
      <c r="W5411" s="17">
        <f t="shared" si="6"/>
        <v>49.05586918</v>
      </c>
      <c r="X5411" s="17">
        <f t="shared" si="7"/>
        <v>1.362663033</v>
      </c>
      <c r="Y5411" s="14">
        <f t="shared" si="8"/>
        <v>10451</v>
      </c>
      <c r="Z5411" s="14">
        <f t="shared" si="9"/>
        <v>5665</v>
      </c>
      <c r="AA5411" s="14">
        <f t="shared" si="10"/>
        <v>880</v>
      </c>
      <c r="AB5411" s="14">
        <f t="shared" si="11"/>
        <v>2001</v>
      </c>
      <c r="AC5411" s="14">
        <f t="shared" si="12"/>
        <v>747</v>
      </c>
      <c r="AD5411" s="14">
        <f t="shared" si="13"/>
        <v>3875</v>
      </c>
      <c r="AE5411" s="14">
        <f t="shared" si="14"/>
        <v>146</v>
      </c>
      <c r="AF5411" s="14">
        <f t="shared" si="15"/>
        <v>5</v>
      </c>
      <c r="AG5411" s="17">
        <f t="shared" si="16"/>
        <v>86.26780909</v>
      </c>
      <c r="AH5411" s="20">
        <f>12*(J5411*'Programas e Observações'!$C$8+K5411*'Programas e Observações'!$C$9+L5411*('Programas e Observações'!$C$8+'Programas e Observações'!$C$9)+M5411*'Programas e Observações'!$C$10)</f>
        <v>196177.56</v>
      </c>
      <c r="AI5411" s="20">
        <f>12*(J5411*'Programas e Observações'!$D$8+K5411*'Programas e Observações'!$D$9+L5411*('Programas e Observações'!$D$8+'Programas e Observações'!$D$9)+M5411*'Programas e Observações'!$D$10)</f>
        <v>357788.64</v>
      </c>
      <c r="AJ5411" s="13" t="s">
        <v>4269</v>
      </c>
      <c r="AK5411" s="13" t="s">
        <v>2440</v>
      </c>
    </row>
    <row r="5412" ht="15.75" customHeight="1">
      <c r="A5412" s="13" t="s">
        <v>20109</v>
      </c>
      <c r="B5412" s="13" t="s">
        <v>20110</v>
      </c>
      <c r="C5412" s="13" t="s">
        <v>20111</v>
      </c>
      <c r="D5412" s="13" t="s">
        <v>19810</v>
      </c>
      <c r="E5412" s="13" t="s">
        <v>19832</v>
      </c>
      <c r="F5412" s="13" t="s">
        <v>19833</v>
      </c>
      <c r="G5412" s="14">
        <v>14273.0</v>
      </c>
      <c r="H5412" s="16" t="b">
        <f>G5412&lt;'Programas e Observações'!$C$11</f>
        <v>1</v>
      </c>
      <c r="I5412" s="14">
        <v>682.0</v>
      </c>
      <c r="J5412" s="14">
        <v>364.0</v>
      </c>
      <c r="K5412" s="14">
        <v>55.0</v>
      </c>
      <c r="L5412" s="14">
        <v>158.0</v>
      </c>
      <c r="M5412" s="14">
        <v>51.0</v>
      </c>
      <c r="N5412" s="14">
        <v>49.0</v>
      </c>
      <c r="O5412" s="14">
        <v>6.0</v>
      </c>
      <c r="P5412" s="14">
        <v>0.0</v>
      </c>
      <c r="Q5412" s="14"/>
      <c r="R5412" s="17">
        <f t="shared" si="1"/>
        <v>47.78252645</v>
      </c>
      <c r="S5412" s="17">
        <f t="shared" si="2"/>
        <v>25.5026974</v>
      </c>
      <c r="T5412" s="17">
        <f t="shared" si="3"/>
        <v>3.853429552</v>
      </c>
      <c r="U5412" s="17">
        <f t="shared" si="4"/>
        <v>11.06985217</v>
      </c>
      <c r="V5412" s="17">
        <f t="shared" si="5"/>
        <v>3.57318013</v>
      </c>
      <c r="W5412" s="17">
        <f t="shared" si="6"/>
        <v>3.433055419</v>
      </c>
      <c r="X5412" s="17">
        <f t="shared" si="7"/>
        <v>0.420374133</v>
      </c>
      <c r="Y5412" s="14">
        <f t="shared" si="8"/>
        <v>6305</v>
      </c>
      <c r="Z5412" s="14">
        <f t="shared" si="9"/>
        <v>3084</v>
      </c>
      <c r="AA5412" s="14">
        <f t="shared" si="10"/>
        <v>579</v>
      </c>
      <c r="AB5412" s="14">
        <f t="shared" si="11"/>
        <v>1640</v>
      </c>
      <c r="AC5412" s="14">
        <f t="shared" si="12"/>
        <v>408</v>
      </c>
      <c r="AD5412" s="14">
        <f t="shared" si="13"/>
        <v>1958</v>
      </c>
      <c r="AE5412" s="14">
        <f t="shared" si="14"/>
        <v>226</v>
      </c>
      <c r="AF5412" s="14">
        <f t="shared" si="15"/>
        <v>7</v>
      </c>
      <c r="AG5412" s="17">
        <f t="shared" si="16"/>
        <v>21.65498339</v>
      </c>
      <c r="AH5412" s="20">
        <f>12*(J5412*'Programas e Observações'!$C$8+K5412*'Programas e Observações'!$C$9+L5412*('Programas e Observações'!$C$8+'Programas e Observações'!$C$9)+M5412*'Programas e Observações'!$C$10)</f>
        <v>239062.68</v>
      </c>
      <c r="AI5412" s="20">
        <f>12*(J5412*'Programas e Observações'!$D$8+K5412*'Programas e Observações'!$D$9+L5412*('Programas e Observações'!$D$8+'Programas e Observações'!$D$9)+M5412*'Programas e Observações'!$D$10)</f>
        <v>432123.84</v>
      </c>
      <c r="AJ5412" s="13" t="s">
        <v>16449</v>
      </c>
      <c r="AK5412" s="13" t="s">
        <v>5727</v>
      </c>
    </row>
    <row r="5413" ht="15.75" customHeight="1">
      <c r="A5413" s="13" t="s">
        <v>20112</v>
      </c>
      <c r="B5413" s="13" t="s">
        <v>20113</v>
      </c>
      <c r="C5413" s="13" t="s">
        <v>20114</v>
      </c>
      <c r="D5413" s="13" t="s">
        <v>19810</v>
      </c>
      <c r="E5413" s="13" t="s">
        <v>19832</v>
      </c>
      <c r="F5413" s="13" t="s">
        <v>19833</v>
      </c>
      <c r="G5413" s="14">
        <v>121559.0</v>
      </c>
      <c r="H5413" s="16" t="b">
        <f>G5413&lt;'Programas e Observações'!$C$11</f>
        <v>0</v>
      </c>
      <c r="I5413" s="14">
        <v>4142.0</v>
      </c>
      <c r="J5413" s="14">
        <v>1920.0</v>
      </c>
      <c r="K5413" s="14">
        <v>424.0</v>
      </c>
      <c r="L5413" s="14">
        <v>1074.0</v>
      </c>
      <c r="M5413" s="14">
        <v>288.0</v>
      </c>
      <c r="N5413" s="14">
        <v>984.0</v>
      </c>
      <c r="O5413" s="14">
        <v>101.0</v>
      </c>
      <c r="P5413" s="14">
        <v>3.0</v>
      </c>
      <c r="Q5413" s="14">
        <v>144.0</v>
      </c>
      <c r="R5413" s="17">
        <f t="shared" si="1"/>
        <v>34.07398876</v>
      </c>
      <c r="S5413" s="17">
        <f t="shared" si="2"/>
        <v>15.79479923</v>
      </c>
      <c r="T5413" s="17">
        <f t="shared" si="3"/>
        <v>3.488018164</v>
      </c>
      <c r="U5413" s="17">
        <f t="shared" si="4"/>
        <v>8.835215821</v>
      </c>
      <c r="V5413" s="17">
        <f t="shared" si="5"/>
        <v>2.369219885</v>
      </c>
      <c r="W5413" s="17">
        <f t="shared" si="6"/>
        <v>8.094834607</v>
      </c>
      <c r="X5413" s="17">
        <f t="shared" si="7"/>
        <v>0.8308722513</v>
      </c>
      <c r="Y5413" s="14">
        <f t="shared" si="8"/>
        <v>6305</v>
      </c>
      <c r="Z5413" s="14">
        <f t="shared" si="9"/>
        <v>3084</v>
      </c>
      <c r="AA5413" s="14">
        <f t="shared" si="10"/>
        <v>579</v>
      </c>
      <c r="AB5413" s="14">
        <f t="shared" si="11"/>
        <v>1640</v>
      </c>
      <c r="AC5413" s="14">
        <f t="shared" si="12"/>
        <v>408</v>
      </c>
      <c r="AD5413" s="14">
        <f t="shared" si="13"/>
        <v>1958</v>
      </c>
      <c r="AE5413" s="14">
        <f t="shared" si="14"/>
        <v>226</v>
      </c>
      <c r="AF5413" s="14">
        <f t="shared" si="15"/>
        <v>7</v>
      </c>
      <c r="AG5413" s="17">
        <f t="shared" si="16"/>
        <v>21.65498339</v>
      </c>
      <c r="AH5413" s="20">
        <f>12*(J5413*'Programas e Observações'!$C$8+K5413*'Programas e Observações'!$C$9+L5413*('Programas e Observações'!$C$8+'Programas e Observações'!$C$9)+M5413*'Programas e Observações'!$C$10)</f>
        <v>1509546.24</v>
      </c>
      <c r="AI5413" s="20">
        <f>12*(J5413*'Programas e Observações'!$D$8+K5413*'Programas e Observações'!$D$9+L5413*('Programas e Observações'!$D$8+'Programas e Observações'!$D$9)+M5413*'Programas e Observações'!$D$10)</f>
        <v>2622777.84</v>
      </c>
      <c r="AJ5413" s="13" t="s">
        <v>20115</v>
      </c>
      <c r="AK5413" s="13" t="s">
        <v>986</v>
      </c>
    </row>
    <row r="5414" ht="15.75" customHeight="1">
      <c r="A5414" s="13" t="s">
        <v>20116</v>
      </c>
      <c r="B5414" s="13" t="s">
        <v>20117</v>
      </c>
      <c r="C5414" s="13" t="s">
        <v>9930</v>
      </c>
      <c r="D5414" s="13" t="s">
        <v>19810</v>
      </c>
      <c r="E5414" s="13" t="s">
        <v>19951</v>
      </c>
      <c r="F5414" s="13" t="s">
        <v>11903</v>
      </c>
      <c r="G5414" s="14">
        <v>4662.0</v>
      </c>
      <c r="H5414" s="16" t="b">
        <f>G5414&lt;'Programas e Observações'!$C$11</f>
        <v>1</v>
      </c>
      <c r="I5414" s="14">
        <v>408.0</v>
      </c>
      <c r="J5414" s="14">
        <v>246.0</v>
      </c>
      <c r="K5414" s="14">
        <v>37.0</v>
      </c>
      <c r="L5414" s="14">
        <v>58.0</v>
      </c>
      <c r="M5414" s="14">
        <v>21.0</v>
      </c>
      <c r="N5414" s="14">
        <v>179.0</v>
      </c>
      <c r="O5414" s="14">
        <v>4.0</v>
      </c>
      <c r="P5414" s="14">
        <v>1.0</v>
      </c>
      <c r="Q5414" s="14"/>
      <c r="R5414" s="17">
        <f t="shared" si="1"/>
        <v>87.51608752</v>
      </c>
      <c r="S5414" s="17">
        <f t="shared" si="2"/>
        <v>52.76705277</v>
      </c>
      <c r="T5414" s="17">
        <f t="shared" si="3"/>
        <v>7.936507937</v>
      </c>
      <c r="U5414" s="17">
        <f t="shared" si="4"/>
        <v>12.44101244</v>
      </c>
      <c r="V5414" s="17">
        <f t="shared" si="5"/>
        <v>4.504504505</v>
      </c>
      <c r="W5414" s="17">
        <f t="shared" si="6"/>
        <v>38.3955384</v>
      </c>
      <c r="X5414" s="17">
        <f t="shared" si="7"/>
        <v>0.858000858</v>
      </c>
      <c r="Y5414" s="14">
        <f t="shared" si="8"/>
        <v>8173</v>
      </c>
      <c r="Z5414" s="14">
        <f t="shared" si="9"/>
        <v>4691</v>
      </c>
      <c r="AA5414" s="14">
        <f t="shared" si="10"/>
        <v>692</v>
      </c>
      <c r="AB5414" s="14">
        <f t="shared" si="11"/>
        <v>1484</v>
      </c>
      <c r="AC5414" s="14">
        <f t="shared" si="12"/>
        <v>444</v>
      </c>
      <c r="AD5414" s="14">
        <f t="shared" si="13"/>
        <v>2238</v>
      </c>
      <c r="AE5414" s="14">
        <f t="shared" si="14"/>
        <v>142</v>
      </c>
      <c r="AF5414" s="14">
        <f t="shared" si="15"/>
        <v>5</v>
      </c>
      <c r="AG5414" s="17">
        <f t="shared" si="16"/>
        <v>61.66766013</v>
      </c>
      <c r="AH5414" s="20">
        <f>12*(J5414*'Programas e Observações'!$C$8+K5414*'Programas e Observações'!$C$9+L5414*('Programas e Observações'!$C$8+'Programas e Observações'!$C$9)+M5414*'Programas e Observações'!$C$10)</f>
        <v>119840.28</v>
      </c>
      <c r="AI5414" s="20">
        <f>12*(J5414*'Programas e Observações'!$D$8+K5414*'Programas e Observações'!$D$9+L5414*('Programas e Observações'!$D$8+'Programas e Observações'!$D$9)+M5414*'Programas e Observações'!$D$10)</f>
        <v>231522.72</v>
      </c>
      <c r="AJ5414" s="13" t="s">
        <v>8448</v>
      </c>
      <c r="AK5414" s="13" t="s">
        <v>897</v>
      </c>
    </row>
    <row r="5415" ht="15.75" customHeight="1">
      <c r="A5415" s="13" t="s">
        <v>20118</v>
      </c>
      <c r="B5415" s="13" t="s">
        <v>20119</v>
      </c>
      <c r="C5415" s="13" t="s">
        <v>20120</v>
      </c>
      <c r="D5415" s="13" t="s">
        <v>19810</v>
      </c>
      <c r="E5415" s="13" t="s">
        <v>19816</v>
      </c>
      <c r="F5415" s="13" t="s">
        <v>19817</v>
      </c>
      <c r="G5415" s="14">
        <v>3563.0</v>
      </c>
      <c r="H5415" s="16" t="b">
        <f>G5415&lt;'Programas e Observações'!$C$11</f>
        <v>1</v>
      </c>
      <c r="I5415" s="14">
        <v>117.0</v>
      </c>
      <c r="J5415" s="14">
        <v>53.0</v>
      </c>
      <c r="K5415" s="14">
        <v>9.0</v>
      </c>
      <c r="L5415" s="14">
        <v>13.0</v>
      </c>
      <c r="M5415" s="14">
        <v>4.0</v>
      </c>
      <c r="N5415" s="14">
        <v>126.0</v>
      </c>
      <c r="O5415" s="14">
        <v>4.0</v>
      </c>
      <c r="P5415" s="14">
        <v>0.0</v>
      </c>
      <c r="Q5415" s="14"/>
      <c r="R5415" s="17">
        <f t="shared" si="1"/>
        <v>32.83749649</v>
      </c>
      <c r="S5415" s="17">
        <f t="shared" si="2"/>
        <v>14.87510525</v>
      </c>
      <c r="T5415" s="17">
        <f t="shared" si="3"/>
        <v>2.525961269</v>
      </c>
      <c r="U5415" s="17">
        <f t="shared" si="4"/>
        <v>3.648610721</v>
      </c>
      <c r="V5415" s="17">
        <f t="shared" si="5"/>
        <v>1.122649453</v>
      </c>
      <c r="W5415" s="17">
        <f t="shared" si="6"/>
        <v>35.36345776</v>
      </c>
      <c r="X5415" s="17">
        <f t="shared" si="7"/>
        <v>1.122649453</v>
      </c>
      <c r="Y5415" s="14">
        <f t="shared" si="8"/>
        <v>34626</v>
      </c>
      <c r="Z5415" s="14">
        <f t="shared" si="9"/>
        <v>16162</v>
      </c>
      <c r="AA5415" s="14">
        <f t="shared" si="10"/>
        <v>3739</v>
      </c>
      <c r="AB5415" s="14">
        <f t="shared" si="11"/>
        <v>8886</v>
      </c>
      <c r="AC5415" s="14">
        <f t="shared" si="12"/>
        <v>2436</v>
      </c>
      <c r="AD5415" s="14">
        <f t="shared" si="13"/>
        <v>8674</v>
      </c>
      <c r="AE5415" s="14">
        <f t="shared" si="14"/>
        <v>716</v>
      </c>
      <c r="AF5415" s="14">
        <f t="shared" si="15"/>
        <v>24</v>
      </c>
      <c r="AG5415" s="17">
        <f t="shared" si="16"/>
        <v>61.01820361</v>
      </c>
      <c r="AH5415" s="20">
        <f>12*(J5415*'Programas e Observações'!$C$8+K5415*'Programas e Observações'!$C$9+L5415*('Programas e Observações'!$C$8+'Programas e Observações'!$C$9)+M5415*'Programas e Observações'!$C$10)</f>
        <v>26423.52</v>
      </c>
      <c r="AI5415" s="20">
        <f>12*(J5415*'Programas e Observações'!$D$8+K5415*'Programas e Observações'!$D$9+L5415*('Programas e Observações'!$D$8+'Programas e Observações'!$D$9)+M5415*'Programas e Observações'!$D$10)</f>
        <v>50692.08</v>
      </c>
      <c r="AJ5415" s="13" t="s">
        <v>1059</v>
      </c>
      <c r="AK5415" s="13" t="s">
        <v>4366</v>
      </c>
    </row>
    <row r="5416" ht="15.75" customHeight="1">
      <c r="A5416" s="13" t="s">
        <v>20121</v>
      </c>
      <c r="B5416" s="13" t="s">
        <v>20122</v>
      </c>
      <c r="C5416" s="13" t="s">
        <v>20123</v>
      </c>
      <c r="D5416" s="13" t="s">
        <v>19810</v>
      </c>
      <c r="E5416" s="13" t="s">
        <v>20010</v>
      </c>
      <c r="F5416" s="13" t="s">
        <v>20011</v>
      </c>
      <c r="G5416" s="14">
        <v>4405.0</v>
      </c>
      <c r="H5416" s="16" t="b">
        <f>G5416&lt;'Programas e Observações'!$C$11</f>
        <v>1</v>
      </c>
      <c r="I5416" s="14">
        <v>317.0</v>
      </c>
      <c r="J5416" s="14">
        <v>202.0</v>
      </c>
      <c r="K5416" s="14">
        <v>18.0</v>
      </c>
      <c r="L5416" s="14">
        <v>52.0</v>
      </c>
      <c r="M5416" s="14">
        <v>13.0</v>
      </c>
      <c r="N5416" s="14">
        <v>35.0</v>
      </c>
      <c r="O5416" s="14">
        <v>5.0</v>
      </c>
      <c r="P5416" s="14">
        <v>1.0</v>
      </c>
      <c r="Q5416" s="14"/>
      <c r="R5416" s="17">
        <f t="shared" si="1"/>
        <v>71.96367764</v>
      </c>
      <c r="S5416" s="17">
        <f t="shared" si="2"/>
        <v>45.8569807</v>
      </c>
      <c r="T5416" s="17">
        <f t="shared" si="3"/>
        <v>4.086265607</v>
      </c>
      <c r="U5416" s="17">
        <f t="shared" si="4"/>
        <v>11.80476731</v>
      </c>
      <c r="V5416" s="17">
        <f t="shared" si="5"/>
        <v>2.951191827</v>
      </c>
      <c r="W5416" s="17">
        <f t="shared" si="6"/>
        <v>7.945516459</v>
      </c>
      <c r="X5416" s="17">
        <f t="shared" si="7"/>
        <v>1.13507378</v>
      </c>
      <c r="Y5416" s="14">
        <f t="shared" si="8"/>
        <v>2928</v>
      </c>
      <c r="Z5416" s="14">
        <f t="shared" si="9"/>
        <v>1719</v>
      </c>
      <c r="AA5416" s="14">
        <f t="shared" si="10"/>
        <v>208</v>
      </c>
      <c r="AB5416" s="14">
        <f t="shared" si="11"/>
        <v>585</v>
      </c>
      <c r="AC5416" s="14">
        <f t="shared" si="12"/>
        <v>107</v>
      </c>
      <c r="AD5416" s="14">
        <f t="shared" si="13"/>
        <v>512</v>
      </c>
      <c r="AE5416" s="14">
        <f t="shared" si="14"/>
        <v>37</v>
      </c>
      <c r="AF5416" s="14">
        <f t="shared" si="15"/>
        <v>3</v>
      </c>
      <c r="AG5416" s="17">
        <f t="shared" si="16"/>
        <v>70.45913947</v>
      </c>
      <c r="AH5416" s="20">
        <f>12*(J5416*'Programas e Observações'!$C$8+K5416*'Programas e Observações'!$C$9+L5416*('Programas e Observações'!$C$8+'Programas e Observações'!$C$9)+M5416*'Programas e Observações'!$C$10)</f>
        <v>92957.04</v>
      </c>
      <c r="AI5416" s="20">
        <f>12*(J5416*'Programas e Observações'!$D$8+K5416*'Programas e Observações'!$D$9+L5416*('Programas e Observações'!$D$8+'Programas e Observações'!$D$9)+M5416*'Programas e Observações'!$D$10)</f>
        <v>186003.24</v>
      </c>
      <c r="AJ5416" s="13" t="s">
        <v>1796</v>
      </c>
      <c r="AK5416" s="13" t="s">
        <v>3725</v>
      </c>
    </row>
    <row r="5417" ht="15.75" customHeight="1">
      <c r="A5417" s="13" t="s">
        <v>20124</v>
      </c>
      <c r="B5417" s="13" t="s">
        <v>20125</v>
      </c>
      <c r="C5417" s="13" t="s">
        <v>20126</v>
      </c>
      <c r="D5417" s="13" t="s">
        <v>19810</v>
      </c>
      <c r="E5417" s="13" t="s">
        <v>19816</v>
      </c>
      <c r="F5417" s="13" t="s">
        <v>19817</v>
      </c>
      <c r="G5417" s="14">
        <v>14758.0</v>
      </c>
      <c r="H5417" s="16" t="b">
        <f>G5417&lt;'Programas e Observações'!$C$11</f>
        <v>1</v>
      </c>
      <c r="I5417" s="14">
        <v>306.0</v>
      </c>
      <c r="J5417" s="14">
        <v>184.0</v>
      </c>
      <c r="K5417" s="14">
        <v>33.0</v>
      </c>
      <c r="L5417" s="14">
        <v>40.0</v>
      </c>
      <c r="M5417" s="14">
        <v>26.0</v>
      </c>
      <c r="N5417" s="14">
        <v>205.0</v>
      </c>
      <c r="O5417" s="14">
        <v>16.0</v>
      </c>
      <c r="P5417" s="14">
        <v>0.0</v>
      </c>
      <c r="Q5417" s="14"/>
      <c r="R5417" s="17">
        <f t="shared" si="1"/>
        <v>20.73451687</v>
      </c>
      <c r="S5417" s="17">
        <f t="shared" si="2"/>
        <v>12.46781407</v>
      </c>
      <c r="T5417" s="17">
        <f t="shared" si="3"/>
        <v>2.236075349</v>
      </c>
      <c r="U5417" s="17">
        <f t="shared" si="4"/>
        <v>2.710394362</v>
      </c>
      <c r="V5417" s="17">
        <f t="shared" si="5"/>
        <v>1.761756336</v>
      </c>
      <c r="W5417" s="17">
        <f t="shared" si="6"/>
        <v>13.89077111</v>
      </c>
      <c r="X5417" s="17">
        <f t="shared" si="7"/>
        <v>1.084157745</v>
      </c>
      <c r="Y5417" s="14">
        <f t="shared" si="8"/>
        <v>34626</v>
      </c>
      <c r="Z5417" s="14">
        <f t="shared" si="9"/>
        <v>16162</v>
      </c>
      <c r="AA5417" s="14">
        <f t="shared" si="10"/>
        <v>3739</v>
      </c>
      <c r="AB5417" s="14">
        <f t="shared" si="11"/>
        <v>8886</v>
      </c>
      <c r="AC5417" s="14">
        <f t="shared" si="12"/>
        <v>2436</v>
      </c>
      <c r="AD5417" s="14">
        <f t="shared" si="13"/>
        <v>8674</v>
      </c>
      <c r="AE5417" s="14">
        <f t="shared" si="14"/>
        <v>716</v>
      </c>
      <c r="AF5417" s="14">
        <f t="shared" si="15"/>
        <v>24</v>
      </c>
      <c r="AG5417" s="17">
        <f t="shared" si="16"/>
        <v>61.01820361</v>
      </c>
      <c r="AH5417" s="20">
        <f>12*(J5417*'Programas e Observações'!$C$8+K5417*'Programas e Observações'!$C$9+L5417*('Programas e Observações'!$C$8+'Programas e Observações'!$C$9)+M5417*'Programas e Observações'!$C$10)</f>
        <v>95381.88</v>
      </c>
      <c r="AI5417" s="20">
        <f>12*(J5417*'Programas e Observações'!$D$8+K5417*'Programas e Observações'!$D$9+L5417*('Programas e Observações'!$D$8+'Programas e Observações'!$D$9)+M5417*'Programas e Observações'!$D$10)</f>
        <v>177889.32</v>
      </c>
      <c r="AJ5417" s="13" t="s">
        <v>3698</v>
      </c>
      <c r="AK5417" s="13" t="s">
        <v>3019</v>
      </c>
    </row>
    <row r="5418" ht="15.75" customHeight="1">
      <c r="A5418" s="13" t="s">
        <v>20127</v>
      </c>
      <c r="B5418" s="13" t="s">
        <v>20128</v>
      </c>
      <c r="C5418" s="13" t="s">
        <v>20129</v>
      </c>
      <c r="D5418" s="13" t="s">
        <v>19810</v>
      </c>
      <c r="E5418" s="13" t="s">
        <v>19884</v>
      </c>
      <c r="F5418" s="13" t="s">
        <v>19885</v>
      </c>
      <c r="G5418" s="14">
        <v>4962.0</v>
      </c>
      <c r="H5418" s="16" t="b">
        <f>G5418&lt;'Programas e Observações'!$C$11</f>
        <v>1</v>
      </c>
      <c r="I5418" s="14">
        <v>1060.0</v>
      </c>
      <c r="J5418" s="14">
        <v>564.0</v>
      </c>
      <c r="K5418" s="14">
        <v>103.0</v>
      </c>
      <c r="L5418" s="14">
        <v>224.0</v>
      </c>
      <c r="M5418" s="14">
        <v>133.0</v>
      </c>
      <c r="N5418" s="14">
        <v>205.0</v>
      </c>
      <c r="O5418" s="14">
        <v>6.0</v>
      </c>
      <c r="P5418" s="14">
        <v>0.0</v>
      </c>
      <c r="Q5418" s="14"/>
      <c r="R5418" s="17">
        <f t="shared" si="1"/>
        <v>213.6235389</v>
      </c>
      <c r="S5418" s="17">
        <f t="shared" si="2"/>
        <v>113.6638452</v>
      </c>
      <c r="T5418" s="17">
        <f t="shared" si="3"/>
        <v>20.75775897</v>
      </c>
      <c r="U5418" s="17">
        <f t="shared" si="4"/>
        <v>45.14308746</v>
      </c>
      <c r="V5418" s="17">
        <f t="shared" si="5"/>
        <v>26.80370818</v>
      </c>
      <c r="W5418" s="17">
        <f t="shared" si="6"/>
        <v>41.3139863</v>
      </c>
      <c r="X5418" s="17">
        <f t="shared" si="7"/>
        <v>1.209189843</v>
      </c>
      <c r="Y5418" s="14">
        <f t="shared" si="8"/>
        <v>21037</v>
      </c>
      <c r="Z5418" s="14">
        <f t="shared" si="9"/>
        <v>9746</v>
      </c>
      <c r="AA5418" s="14">
        <f t="shared" si="10"/>
        <v>2269</v>
      </c>
      <c r="AB5418" s="14">
        <f t="shared" si="11"/>
        <v>4792</v>
      </c>
      <c r="AC5418" s="14">
        <f t="shared" si="12"/>
        <v>2603</v>
      </c>
      <c r="AD5418" s="14">
        <f t="shared" si="13"/>
        <v>5198</v>
      </c>
      <c r="AE5418" s="14">
        <f t="shared" si="14"/>
        <v>365</v>
      </c>
      <c r="AF5418" s="14">
        <f t="shared" si="15"/>
        <v>11</v>
      </c>
      <c r="AG5418" s="17">
        <f t="shared" si="16"/>
        <v>60.75439767</v>
      </c>
      <c r="AH5418" s="20">
        <f>12*(J5418*'Programas e Observações'!$C$8+K5418*'Programas e Observações'!$C$9+L5418*('Programas e Observações'!$C$8+'Programas e Observações'!$C$9)+M5418*'Programas e Observações'!$C$10)</f>
        <v>393198.84</v>
      </c>
      <c r="AI5418" s="20">
        <f>12*(J5418*'Programas e Observações'!$D$8+K5418*'Programas e Observações'!$D$9+L5418*('Programas e Observações'!$D$8+'Programas e Observações'!$D$9)+M5418*'Programas e Observações'!$D$10)</f>
        <v>685557.6</v>
      </c>
      <c r="AJ5418" s="13" t="s">
        <v>9182</v>
      </c>
      <c r="AK5418" s="13" t="s">
        <v>7875</v>
      </c>
    </row>
    <row r="5419" ht="15.75" customHeight="1">
      <c r="A5419" s="13" t="s">
        <v>20130</v>
      </c>
      <c r="B5419" s="13" t="s">
        <v>20131</v>
      </c>
      <c r="C5419" s="13" t="s">
        <v>20132</v>
      </c>
      <c r="D5419" s="13" t="s">
        <v>19810</v>
      </c>
      <c r="E5419" s="13" t="s">
        <v>19933</v>
      </c>
      <c r="F5419" s="13" t="s">
        <v>19934</v>
      </c>
      <c r="G5419" s="14">
        <v>78009.0</v>
      </c>
      <c r="H5419" s="16" t="b">
        <f>G5419&lt;'Programas e Observações'!$C$11</f>
        <v>0</v>
      </c>
      <c r="I5419" s="14">
        <v>3703.0</v>
      </c>
      <c r="J5419" s="14">
        <v>1614.0</v>
      </c>
      <c r="K5419" s="14">
        <v>450.0</v>
      </c>
      <c r="L5419" s="14">
        <v>846.0</v>
      </c>
      <c r="M5419" s="14">
        <v>187.0</v>
      </c>
      <c r="N5419" s="14">
        <v>1499.0</v>
      </c>
      <c r="O5419" s="14">
        <v>74.0</v>
      </c>
      <c r="P5419" s="14">
        <v>2.0</v>
      </c>
      <c r="Q5419" s="14">
        <v>79.0</v>
      </c>
      <c r="R5419" s="17">
        <f t="shared" si="1"/>
        <v>47.4688818</v>
      </c>
      <c r="S5419" s="17">
        <f t="shared" si="2"/>
        <v>20.68992039</v>
      </c>
      <c r="T5419" s="17">
        <f t="shared" si="3"/>
        <v>5.768565166</v>
      </c>
      <c r="U5419" s="17">
        <f t="shared" si="4"/>
        <v>10.84490251</v>
      </c>
      <c r="V5419" s="17">
        <f t="shared" si="5"/>
        <v>2.397159302</v>
      </c>
      <c r="W5419" s="17">
        <f t="shared" si="6"/>
        <v>19.21573152</v>
      </c>
      <c r="X5419" s="17">
        <f t="shared" si="7"/>
        <v>0.9486084939</v>
      </c>
      <c r="Y5419" s="14">
        <f t="shared" si="8"/>
        <v>9184</v>
      </c>
      <c r="Z5419" s="14">
        <f t="shared" si="9"/>
        <v>4208</v>
      </c>
      <c r="AA5419" s="14">
        <f t="shared" si="10"/>
        <v>975</v>
      </c>
      <c r="AB5419" s="14">
        <f t="shared" si="11"/>
        <v>2098</v>
      </c>
      <c r="AC5419" s="14">
        <f t="shared" si="12"/>
        <v>537</v>
      </c>
      <c r="AD5419" s="14">
        <f t="shared" si="13"/>
        <v>2865</v>
      </c>
      <c r="AE5419" s="14">
        <f t="shared" si="14"/>
        <v>179</v>
      </c>
      <c r="AF5419" s="14">
        <f t="shared" si="15"/>
        <v>7</v>
      </c>
      <c r="AG5419" s="17">
        <f t="shared" si="16"/>
        <v>48.64303722</v>
      </c>
      <c r="AH5419" s="20">
        <f>12*(J5419*'Programas e Observações'!$C$8+K5419*'Programas e Observações'!$C$9+L5419*('Programas e Observações'!$C$8+'Programas e Observações'!$C$9)+M5419*'Programas e Observações'!$C$10)</f>
        <v>1247339.76</v>
      </c>
      <c r="AI5419" s="20">
        <f>12*(J5419*'Programas e Observações'!$D$8+K5419*'Programas e Observações'!$D$9+L5419*('Programas e Observações'!$D$8+'Programas e Observações'!$D$9)+M5419*'Programas e Observações'!$D$10)</f>
        <v>2162718.12</v>
      </c>
      <c r="AJ5419" s="13" t="s">
        <v>20133</v>
      </c>
      <c r="AK5419" s="13" t="s">
        <v>338</v>
      </c>
    </row>
    <row r="5420" ht="15.75" customHeight="1">
      <c r="A5420" s="13" t="s">
        <v>20134</v>
      </c>
      <c r="B5420" s="13" t="s">
        <v>20135</v>
      </c>
      <c r="C5420" s="13" t="s">
        <v>20136</v>
      </c>
      <c r="D5420" s="13" t="s">
        <v>19810</v>
      </c>
      <c r="E5420" s="13" t="s">
        <v>19811</v>
      </c>
      <c r="F5420" s="13" t="s">
        <v>281</v>
      </c>
      <c r="G5420" s="14">
        <v>1503256.0</v>
      </c>
      <c r="H5420" s="16" t="b">
        <f>G5420&lt;'Programas e Observações'!$C$11</f>
        <v>0</v>
      </c>
      <c r="I5420" s="14">
        <v>87940.0</v>
      </c>
      <c r="J5420" s="14">
        <v>37608.0</v>
      </c>
      <c r="K5420" s="14">
        <v>11445.0</v>
      </c>
      <c r="L5420" s="14">
        <v>21557.0</v>
      </c>
      <c r="M5420" s="14">
        <v>6129.0</v>
      </c>
      <c r="N5420" s="14">
        <v>21668.0</v>
      </c>
      <c r="O5420" s="14">
        <v>1908.0</v>
      </c>
      <c r="P5420" s="14">
        <v>42.0</v>
      </c>
      <c r="Q5420" s="14">
        <v>7822.0</v>
      </c>
      <c r="R5420" s="17">
        <f t="shared" si="1"/>
        <v>58.49968335</v>
      </c>
      <c r="S5420" s="17">
        <f t="shared" si="2"/>
        <v>25.01769492</v>
      </c>
      <c r="T5420" s="17">
        <f t="shared" si="3"/>
        <v>7.613473686</v>
      </c>
      <c r="U5420" s="17">
        <f t="shared" si="4"/>
        <v>14.34020553</v>
      </c>
      <c r="V5420" s="17">
        <f t="shared" si="5"/>
        <v>4.077149867</v>
      </c>
      <c r="W5420" s="17">
        <f t="shared" si="6"/>
        <v>14.41404525</v>
      </c>
      <c r="X5420" s="17">
        <f t="shared" si="7"/>
        <v>1.269244892</v>
      </c>
      <c r="Y5420" s="14">
        <f t="shared" si="8"/>
        <v>117914</v>
      </c>
      <c r="Z5420" s="14">
        <f t="shared" si="9"/>
        <v>51645</v>
      </c>
      <c r="AA5420" s="14">
        <f t="shared" si="10"/>
        <v>14657</v>
      </c>
      <c r="AB5420" s="14">
        <f t="shared" si="11"/>
        <v>29020</v>
      </c>
      <c r="AC5420" s="14">
        <f t="shared" si="12"/>
        <v>8850</v>
      </c>
      <c r="AD5420" s="14">
        <f t="shared" si="13"/>
        <v>28100</v>
      </c>
      <c r="AE5420" s="14">
        <f t="shared" si="14"/>
        <v>2414</v>
      </c>
      <c r="AF5420" s="14">
        <f t="shared" si="15"/>
        <v>58</v>
      </c>
      <c r="AG5420" s="17">
        <f t="shared" si="16"/>
        <v>59.38923485</v>
      </c>
      <c r="AH5420" s="20">
        <f>12*(J5420*'Programas e Observações'!$C$8+K5420*'Programas e Observações'!$C$9+L5420*('Programas e Observações'!$C$8+'Programas e Observações'!$C$9)+M5420*'Programas e Observações'!$C$10)</f>
        <v>31793086.92</v>
      </c>
      <c r="AI5420" s="20">
        <f>12*(J5420*'Programas e Observações'!$D$8+K5420*'Programas e Observações'!$D$9+L5420*('Programas e Observações'!$D$8+'Programas e Observações'!$D$9)+M5420*'Programas e Observações'!$D$10)</f>
        <v>53871552.84</v>
      </c>
      <c r="AJ5420" s="13" t="s">
        <v>20137</v>
      </c>
      <c r="AK5420" s="13" t="s">
        <v>20138</v>
      </c>
    </row>
    <row r="5421" ht="15.75" customHeight="1">
      <c r="A5421" s="13" t="s">
        <v>20139</v>
      </c>
      <c r="B5421" s="13" t="s">
        <v>20140</v>
      </c>
      <c r="C5421" s="13" t="s">
        <v>20141</v>
      </c>
      <c r="D5421" s="13" t="s">
        <v>19810</v>
      </c>
      <c r="E5421" s="13" t="s">
        <v>19811</v>
      </c>
      <c r="F5421" s="13" t="s">
        <v>281</v>
      </c>
      <c r="G5421" s="14">
        <v>81495.0</v>
      </c>
      <c r="H5421" s="16" t="b">
        <f>G5421&lt;'Programas e Observações'!$C$11</f>
        <v>0</v>
      </c>
      <c r="I5421" s="14">
        <v>2228.0</v>
      </c>
      <c r="J5421" s="14">
        <v>1078.0</v>
      </c>
      <c r="K5421" s="14">
        <v>220.0</v>
      </c>
      <c r="L5421" s="14">
        <v>561.0</v>
      </c>
      <c r="M5421" s="14">
        <v>226.0</v>
      </c>
      <c r="N5421" s="14">
        <v>640.0</v>
      </c>
      <c r="O5421" s="14">
        <v>69.0</v>
      </c>
      <c r="P5421" s="14">
        <v>2.0</v>
      </c>
      <c r="Q5421" s="14"/>
      <c r="R5421" s="17">
        <f t="shared" si="1"/>
        <v>27.33910056</v>
      </c>
      <c r="S5421" s="17">
        <f t="shared" si="2"/>
        <v>13.22780539</v>
      </c>
      <c r="T5421" s="17">
        <f t="shared" si="3"/>
        <v>2.69955212</v>
      </c>
      <c r="U5421" s="17">
        <f t="shared" si="4"/>
        <v>6.883857905</v>
      </c>
      <c r="V5421" s="17">
        <f t="shared" si="5"/>
        <v>2.773176268</v>
      </c>
      <c r="W5421" s="17">
        <f t="shared" si="6"/>
        <v>7.85324253</v>
      </c>
      <c r="X5421" s="17">
        <f t="shared" si="7"/>
        <v>0.8466777103</v>
      </c>
      <c r="Y5421" s="14">
        <f t="shared" si="8"/>
        <v>117914</v>
      </c>
      <c r="Z5421" s="14">
        <f t="shared" si="9"/>
        <v>51645</v>
      </c>
      <c r="AA5421" s="14">
        <f t="shared" si="10"/>
        <v>14657</v>
      </c>
      <c r="AB5421" s="14">
        <f t="shared" si="11"/>
        <v>29020</v>
      </c>
      <c r="AC5421" s="14">
        <f t="shared" si="12"/>
        <v>8850</v>
      </c>
      <c r="AD5421" s="14">
        <f t="shared" si="13"/>
        <v>28100</v>
      </c>
      <c r="AE5421" s="14">
        <f t="shared" si="14"/>
        <v>2414</v>
      </c>
      <c r="AF5421" s="14">
        <f t="shared" si="15"/>
        <v>58</v>
      </c>
      <c r="AG5421" s="17">
        <f t="shared" si="16"/>
        <v>59.38923485</v>
      </c>
      <c r="AH5421" s="20">
        <f>12*(J5421*'Programas e Observações'!$C$8+K5421*'Programas e Observações'!$C$9+L5421*('Programas e Observações'!$C$8+'Programas e Observações'!$C$9)+M5421*'Programas e Observações'!$C$10)</f>
        <v>842512.08</v>
      </c>
      <c r="AI5421" s="20">
        <f>12*(J5421*'Programas e Observações'!$D$8+K5421*'Programas e Observações'!$D$9+L5421*('Programas e Observações'!$D$8+'Programas e Observações'!$D$9)+M5421*'Programas e Observações'!$D$10)</f>
        <v>1452058.92</v>
      </c>
      <c r="AJ5421" s="13" t="s">
        <v>6100</v>
      </c>
      <c r="AK5421" s="13" t="s">
        <v>13092</v>
      </c>
    </row>
    <row r="5422" ht="15.75" customHeight="1">
      <c r="A5422" s="13" t="s">
        <v>20142</v>
      </c>
      <c r="B5422" s="13" t="s">
        <v>20143</v>
      </c>
      <c r="C5422" s="13" t="s">
        <v>20144</v>
      </c>
      <c r="D5422" s="13" t="s">
        <v>19810</v>
      </c>
      <c r="E5422" s="13" t="s">
        <v>19870</v>
      </c>
      <c r="F5422" s="13" t="s">
        <v>11203</v>
      </c>
      <c r="G5422" s="14">
        <v>24172.0</v>
      </c>
      <c r="H5422" s="16" t="b">
        <f>G5422&lt;'Programas e Observações'!$C$11</f>
        <v>0</v>
      </c>
      <c r="I5422" s="14">
        <v>2494.0</v>
      </c>
      <c r="J5422" s="14">
        <v>1291.0</v>
      </c>
      <c r="K5422" s="14">
        <v>230.0</v>
      </c>
      <c r="L5422" s="14">
        <v>620.0</v>
      </c>
      <c r="M5422" s="14">
        <v>88.0</v>
      </c>
      <c r="N5422" s="14">
        <v>624.0</v>
      </c>
      <c r="O5422" s="14">
        <v>31.0</v>
      </c>
      <c r="P5422" s="14">
        <v>1.0</v>
      </c>
      <c r="Q5422" s="14"/>
      <c r="R5422" s="17">
        <f t="shared" si="1"/>
        <v>103.1772299</v>
      </c>
      <c r="S5422" s="17">
        <f t="shared" si="2"/>
        <v>53.40890286</v>
      </c>
      <c r="T5422" s="17">
        <f t="shared" si="3"/>
        <v>9.515141486</v>
      </c>
      <c r="U5422" s="17">
        <f t="shared" si="4"/>
        <v>25.64951183</v>
      </c>
      <c r="V5422" s="17">
        <f t="shared" si="5"/>
        <v>3.640575873</v>
      </c>
      <c r="W5422" s="17">
        <f t="shared" si="6"/>
        <v>25.81499255</v>
      </c>
      <c r="X5422" s="17">
        <f t="shared" si="7"/>
        <v>1.282475592</v>
      </c>
      <c r="Y5422" s="14">
        <f t="shared" si="8"/>
        <v>17556</v>
      </c>
      <c r="Z5422" s="14">
        <f t="shared" si="9"/>
        <v>9138</v>
      </c>
      <c r="AA5422" s="14">
        <f t="shared" si="10"/>
        <v>1773</v>
      </c>
      <c r="AB5422" s="14">
        <f t="shared" si="11"/>
        <v>3689</v>
      </c>
      <c r="AC5422" s="14">
        <f t="shared" si="12"/>
        <v>1285</v>
      </c>
      <c r="AD5422" s="14">
        <f t="shared" si="13"/>
        <v>3785</v>
      </c>
      <c r="AE5422" s="14">
        <f t="shared" si="14"/>
        <v>216</v>
      </c>
      <c r="AF5422" s="14">
        <f t="shared" si="15"/>
        <v>12</v>
      </c>
      <c r="AG5422" s="17">
        <f t="shared" si="16"/>
        <v>84.45460012</v>
      </c>
      <c r="AH5422" s="20">
        <f>12*(J5422*'Programas e Observações'!$C$8+K5422*'Programas e Observações'!$C$9+L5422*('Programas e Observações'!$C$8+'Programas e Observações'!$C$9)+M5422*'Programas e Observações'!$C$10)</f>
        <v>858915.24</v>
      </c>
      <c r="AI5422" s="20">
        <f>12*(J5422*'Programas e Observações'!$D$8+K5422*'Programas e Observações'!$D$9+L5422*('Programas e Observações'!$D$8+'Programas e Observações'!$D$9)+M5422*'Programas e Observações'!$D$10)</f>
        <v>1565803.92</v>
      </c>
      <c r="AJ5422" s="13" t="s">
        <v>20145</v>
      </c>
      <c r="AK5422" s="13" t="s">
        <v>20146</v>
      </c>
    </row>
    <row r="5423" ht="15.75" customHeight="1">
      <c r="A5423" s="13" t="s">
        <v>20147</v>
      </c>
      <c r="B5423" s="13" t="s">
        <v>20148</v>
      </c>
      <c r="C5423" s="13" t="s">
        <v>20149</v>
      </c>
      <c r="D5423" s="13" t="s">
        <v>19810</v>
      </c>
      <c r="E5423" s="13" t="s">
        <v>19837</v>
      </c>
      <c r="F5423" s="13" t="s">
        <v>803</v>
      </c>
      <c r="G5423" s="14">
        <v>36984.0</v>
      </c>
      <c r="H5423" s="16" t="b">
        <f>G5423&lt;'Programas e Observações'!$C$11</f>
        <v>0</v>
      </c>
      <c r="I5423" s="14">
        <v>1435.0</v>
      </c>
      <c r="J5423" s="14">
        <v>777.0</v>
      </c>
      <c r="K5423" s="14">
        <v>105.0</v>
      </c>
      <c r="L5423" s="14">
        <v>115.0</v>
      </c>
      <c r="M5423" s="14">
        <v>132.0</v>
      </c>
      <c r="N5423" s="14">
        <v>576.0</v>
      </c>
      <c r="O5423" s="14">
        <v>72.0</v>
      </c>
      <c r="P5423" s="14">
        <v>1.0</v>
      </c>
      <c r="Q5423" s="14"/>
      <c r="R5423" s="17">
        <f t="shared" si="1"/>
        <v>38.80056241</v>
      </c>
      <c r="S5423" s="17">
        <f t="shared" si="2"/>
        <v>21.00908501</v>
      </c>
      <c r="T5423" s="17">
        <f t="shared" si="3"/>
        <v>2.839065542</v>
      </c>
      <c r="U5423" s="17">
        <f t="shared" si="4"/>
        <v>3.109452736</v>
      </c>
      <c r="V5423" s="17">
        <f t="shared" si="5"/>
        <v>3.569110967</v>
      </c>
      <c r="W5423" s="17">
        <f t="shared" si="6"/>
        <v>15.5743024</v>
      </c>
      <c r="X5423" s="17">
        <f t="shared" si="7"/>
        <v>1.9467878</v>
      </c>
      <c r="Y5423" s="14">
        <f t="shared" si="8"/>
        <v>16029</v>
      </c>
      <c r="Z5423" s="14">
        <f t="shared" si="9"/>
        <v>7723</v>
      </c>
      <c r="AA5423" s="14">
        <f t="shared" si="10"/>
        <v>1724</v>
      </c>
      <c r="AB5423" s="14">
        <f t="shared" si="11"/>
        <v>4199</v>
      </c>
      <c r="AC5423" s="14">
        <f t="shared" si="12"/>
        <v>931</v>
      </c>
      <c r="AD5423" s="14">
        <f t="shared" si="13"/>
        <v>3381</v>
      </c>
      <c r="AE5423" s="14">
        <f t="shared" si="14"/>
        <v>361</v>
      </c>
      <c r="AF5423" s="14">
        <f t="shared" si="15"/>
        <v>9</v>
      </c>
      <c r="AG5423" s="17">
        <f t="shared" si="16"/>
        <v>58.90048027</v>
      </c>
      <c r="AH5423" s="20">
        <f>12*(J5423*'Programas e Observações'!$C$8+K5423*'Programas e Observações'!$C$9+L5423*('Programas e Observações'!$C$8+'Programas e Observações'!$C$9)+M5423*'Programas e Observações'!$C$10)</f>
        <v>358820.16</v>
      </c>
      <c r="AI5423" s="20">
        <f>12*(J5423*'Programas e Observações'!$D$8+K5423*'Programas e Observações'!$D$9+L5423*('Programas e Observações'!$D$8+'Programas e Observações'!$D$9)+M5423*'Programas e Observações'!$D$10)</f>
        <v>686256</v>
      </c>
      <c r="AJ5423" s="13" t="s">
        <v>19981</v>
      </c>
      <c r="AK5423" s="13" t="s">
        <v>6849</v>
      </c>
    </row>
    <row r="5424" ht="15.75" customHeight="1">
      <c r="A5424" s="13" t="s">
        <v>20150</v>
      </c>
      <c r="B5424" s="13" t="s">
        <v>20151</v>
      </c>
      <c r="C5424" s="13" t="s">
        <v>20152</v>
      </c>
      <c r="D5424" s="13" t="s">
        <v>19810</v>
      </c>
      <c r="E5424" s="13" t="s">
        <v>19837</v>
      </c>
      <c r="F5424" s="13" t="s">
        <v>803</v>
      </c>
      <c r="G5424" s="14">
        <v>4313.0</v>
      </c>
      <c r="H5424" s="16" t="b">
        <f>G5424&lt;'Programas e Observações'!$C$11</f>
        <v>1</v>
      </c>
      <c r="I5424" s="14">
        <v>0.0</v>
      </c>
      <c r="J5424" s="14">
        <v>0.0</v>
      </c>
      <c r="K5424" s="14">
        <v>0.0</v>
      </c>
      <c r="L5424" s="14">
        <v>0.0</v>
      </c>
      <c r="M5424" s="14">
        <v>0.0</v>
      </c>
      <c r="N5424" s="14">
        <v>110.0</v>
      </c>
      <c r="O5424" s="14">
        <v>4.0</v>
      </c>
      <c r="P5424" s="14">
        <v>0.0</v>
      </c>
      <c r="Q5424" s="14"/>
      <c r="R5424" s="17">
        <f t="shared" si="1"/>
        <v>0</v>
      </c>
      <c r="S5424" s="17">
        <f t="shared" si="2"/>
        <v>0</v>
      </c>
      <c r="T5424" s="17">
        <f t="shared" si="3"/>
        <v>0</v>
      </c>
      <c r="U5424" s="17">
        <f t="shared" si="4"/>
        <v>0</v>
      </c>
      <c r="V5424" s="17">
        <f t="shared" si="5"/>
        <v>0</v>
      </c>
      <c r="W5424" s="17">
        <f t="shared" si="6"/>
        <v>25.50428936</v>
      </c>
      <c r="X5424" s="17">
        <f t="shared" si="7"/>
        <v>0.9274287039</v>
      </c>
      <c r="Y5424" s="14">
        <f t="shared" si="8"/>
        <v>16029</v>
      </c>
      <c r="Z5424" s="14">
        <f t="shared" si="9"/>
        <v>7723</v>
      </c>
      <c r="AA5424" s="14">
        <f t="shared" si="10"/>
        <v>1724</v>
      </c>
      <c r="AB5424" s="14">
        <f t="shared" si="11"/>
        <v>4199</v>
      </c>
      <c r="AC5424" s="14">
        <f t="shared" si="12"/>
        <v>931</v>
      </c>
      <c r="AD5424" s="14">
        <f t="shared" si="13"/>
        <v>3381</v>
      </c>
      <c r="AE5424" s="14">
        <f t="shared" si="14"/>
        <v>361</v>
      </c>
      <c r="AF5424" s="14">
        <f t="shared" si="15"/>
        <v>9</v>
      </c>
      <c r="AG5424" s="17">
        <f t="shared" si="16"/>
        <v>58.90048027</v>
      </c>
      <c r="AH5424" s="20">
        <f>12*(J5424*'Programas e Observações'!$C$8+K5424*'Programas e Observações'!$C$9+L5424*('Programas e Observações'!$C$8+'Programas e Observações'!$C$9)+M5424*'Programas e Observações'!$C$10)</f>
        <v>0</v>
      </c>
      <c r="AI5424" s="20">
        <f>12*(J5424*'Programas e Observações'!$D$8+K5424*'Programas e Observações'!$D$9+L5424*('Programas e Observações'!$D$8+'Programas e Observações'!$D$9)+M5424*'Programas e Observações'!$D$10)</f>
        <v>0</v>
      </c>
      <c r="AJ5424" s="13" t="s">
        <v>342</v>
      </c>
      <c r="AK5424" s="13" t="s">
        <v>343</v>
      </c>
    </row>
    <row r="5425" ht="15.75" customHeight="1">
      <c r="A5425" s="13" t="s">
        <v>20153</v>
      </c>
      <c r="B5425" s="13" t="s">
        <v>20154</v>
      </c>
      <c r="C5425" s="13" t="s">
        <v>20155</v>
      </c>
      <c r="D5425" s="13" t="s">
        <v>19810</v>
      </c>
      <c r="E5425" s="13" t="s">
        <v>19811</v>
      </c>
      <c r="F5425" s="13" t="s">
        <v>281</v>
      </c>
      <c r="G5425" s="14">
        <v>20985.0</v>
      </c>
      <c r="H5425" s="16" t="b">
        <f>G5425&lt;'Programas e Observações'!$C$11</f>
        <v>0</v>
      </c>
      <c r="I5425" s="14">
        <v>1869.0</v>
      </c>
      <c r="J5425" s="14">
        <v>892.0</v>
      </c>
      <c r="K5425" s="14">
        <v>218.0</v>
      </c>
      <c r="L5425" s="14">
        <v>452.0</v>
      </c>
      <c r="M5425" s="14">
        <v>215.0</v>
      </c>
      <c r="N5425" s="14">
        <v>207.0</v>
      </c>
      <c r="O5425" s="14">
        <v>19.0</v>
      </c>
      <c r="P5425" s="14">
        <v>1.0</v>
      </c>
      <c r="Q5425" s="14"/>
      <c r="R5425" s="17">
        <f t="shared" si="1"/>
        <v>89.06361687</v>
      </c>
      <c r="S5425" s="17">
        <f t="shared" si="2"/>
        <v>42.5065523</v>
      </c>
      <c r="T5425" s="17">
        <f t="shared" si="3"/>
        <v>10.38837265</v>
      </c>
      <c r="U5425" s="17">
        <f t="shared" si="4"/>
        <v>21.53919466</v>
      </c>
      <c r="V5425" s="17">
        <f t="shared" si="5"/>
        <v>10.24541339</v>
      </c>
      <c r="W5425" s="17">
        <f t="shared" si="6"/>
        <v>9.864188706</v>
      </c>
      <c r="X5425" s="17">
        <f t="shared" si="7"/>
        <v>0.9054086252</v>
      </c>
      <c r="Y5425" s="14">
        <f t="shared" si="8"/>
        <v>117914</v>
      </c>
      <c r="Z5425" s="14">
        <f t="shared" si="9"/>
        <v>51645</v>
      </c>
      <c r="AA5425" s="14">
        <f t="shared" si="10"/>
        <v>14657</v>
      </c>
      <c r="AB5425" s="14">
        <f t="shared" si="11"/>
        <v>29020</v>
      </c>
      <c r="AC5425" s="14">
        <f t="shared" si="12"/>
        <v>8850</v>
      </c>
      <c r="AD5425" s="14">
        <f t="shared" si="13"/>
        <v>28100</v>
      </c>
      <c r="AE5425" s="14">
        <f t="shared" si="14"/>
        <v>2414</v>
      </c>
      <c r="AF5425" s="14">
        <f t="shared" si="15"/>
        <v>58</v>
      </c>
      <c r="AG5425" s="17">
        <f t="shared" si="16"/>
        <v>59.38923485</v>
      </c>
      <c r="AH5425" s="20">
        <f>12*(J5425*'Programas e Observações'!$C$8+K5425*'Programas e Observações'!$C$9+L5425*('Programas e Observações'!$C$8+'Programas e Observações'!$C$9)+M5425*'Programas e Observações'!$C$10)</f>
        <v>721581.6</v>
      </c>
      <c r="AI5425" s="20">
        <f>12*(J5425*'Programas e Observações'!$D$8+K5425*'Programas e Observações'!$D$9+L5425*('Programas e Observações'!$D$8+'Programas e Observações'!$D$9)+M5425*'Programas e Observações'!$D$10)</f>
        <v>1222479.96</v>
      </c>
      <c r="AJ5425" s="13" t="s">
        <v>20156</v>
      </c>
      <c r="AK5425" s="13" t="s">
        <v>15896</v>
      </c>
    </row>
    <row r="5426" ht="15.75" customHeight="1">
      <c r="A5426" s="13" t="s">
        <v>20157</v>
      </c>
      <c r="B5426" s="13" t="s">
        <v>20158</v>
      </c>
      <c r="C5426" s="13" t="s">
        <v>20159</v>
      </c>
      <c r="D5426" s="13" t="s">
        <v>19810</v>
      </c>
      <c r="E5426" s="13" t="s">
        <v>19870</v>
      </c>
      <c r="F5426" s="13" t="s">
        <v>11203</v>
      </c>
      <c r="G5426" s="14">
        <v>2170.0</v>
      </c>
      <c r="H5426" s="16" t="b">
        <f>G5426&lt;'Programas e Observações'!$C$11</f>
        <v>1</v>
      </c>
      <c r="I5426" s="14">
        <v>177.0</v>
      </c>
      <c r="J5426" s="14">
        <v>110.0</v>
      </c>
      <c r="K5426" s="14">
        <v>10.0</v>
      </c>
      <c r="L5426" s="14">
        <v>29.0</v>
      </c>
      <c r="M5426" s="14">
        <v>4.0</v>
      </c>
      <c r="N5426" s="14">
        <v>49.0</v>
      </c>
      <c r="O5426" s="14">
        <v>6.0</v>
      </c>
      <c r="P5426" s="14">
        <v>0.0</v>
      </c>
      <c r="Q5426" s="14"/>
      <c r="R5426" s="17">
        <f t="shared" si="1"/>
        <v>81.56682028</v>
      </c>
      <c r="S5426" s="17">
        <f t="shared" si="2"/>
        <v>50.69124424</v>
      </c>
      <c r="T5426" s="17">
        <f t="shared" si="3"/>
        <v>4.608294931</v>
      </c>
      <c r="U5426" s="17">
        <f t="shared" si="4"/>
        <v>13.3640553</v>
      </c>
      <c r="V5426" s="17">
        <f t="shared" si="5"/>
        <v>1.843317972</v>
      </c>
      <c r="W5426" s="17">
        <f t="shared" si="6"/>
        <v>22.58064516</v>
      </c>
      <c r="X5426" s="17">
        <f t="shared" si="7"/>
        <v>2.764976959</v>
      </c>
      <c r="Y5426" s="14">
        <f t="shared" si="8"/>
        <v>17556</v>
      </c>
      <c r="Z5426" s="14">
        <f t="shared" si="9"/>
        <v>9138</v>
      </c>
      <c r="AA5426" s="14">
        <f t="shared" si="10"/>
        <v>1773</v>
      </c>
      <c r="AB5426" s="14">
        <f t="shared" si="11"/>
        <v>3689</v>
      </c>
      <c r="AC5426" s="14">
        <f t="shared" si="12"/>
        <v>1285</v>
      </c>
      <c r="AD5426" s="14">
        <f t="shared" si="13"/>
        <v>3785</v>
      </c>
      <c r="AE5426" s="14">
        <f t="shared" si="14"/>
        <v>216</v>
      </c>
      <c r="AF5426" s="14">
        <f t="shared" si="15"/>
        <v>12</v>
      </c>
      <c r="AG5426" s="17">
        <f t="shared" si="16"/>
        <v>84.45460012</v>
      </c>
      <c r="AH5426" s="20">
        <f>12*(J5426*'Programas e Observações'!$C$8+K5426*'Programas e Observações'!$C$9+L5426*('Programas e Observações'!$C$8+'Programas e Observações'!$C$9)+M5426*'Programas e Observações'!$C$10)</f>
        <v>49581.12</v>
      </c>
      <c r="AI5426" s="20">
        <f>12*(J5426*'Programas e Observações'!$D$8+K5426*'Programas e Observações'!$D$9+L5426*('Programas e Observações'!$D$8+'Programas e Observações'!$D$9)+M5426*'Programas e Observações'!$D$10)</f>
        <v>100470.6</v>
      </c>
      <c r="AJ5426" s="13" t="s">
        <v>4172</v>
      </c>
      <c r="AK5426" s="13" t="s">
        <v>4044</v>
      </c>
    </row>
    <row r="5427" ht="15.75" customHeight="1">
      <c r="A5427" s="13" t="s">
        <v>20160</v>
      </c>
      <c r="B5427" s="13" t="s">
        <v>20161</v>
      </c>
      <c r="C5427" s="13" t="s">
        <v>20162</v>
      </c>
      <c r="D5427" s="13" t="s">
        <v>19810</v>
      </c>
      <c r="E5427" s="13" t="s">
        <v>19862</v>
      </c>
      <c r="F5427" s="13" t="s">
        <v>19863</v>
      </c>
      <c r="G5427" s="14">
        <v>4091.0</v>
      </c>
      <c r="H5427" s="16" t="b">
        <f>G5427&lt;'Programas e Observações'!$C$11</f>
        <v>1</v>
      </c>
      <c r="I5427" s="14">
        <v>82.0</v>
      </c>
      <c r="J5427" s="14">
        <v>76.0</v>
      </c>
      <c r="K5427" s="14">
        <v>0.0</v>
      </c>
      <c r="L5427" s="14">
        <v>1.0</v>
      </c>
      <c r="M5427" s="14">
        <v>1.0</v>
      </c>
      <c r="N5427" s="14">
        <v>69.0</v>
      </c>
      <c r="O5427" s="14">
        <v>5.0</v>
      </c>
      <c r="P5427" s="14">
        <v>1.0</v>
      </c>
      <c r="Q5427" s="14"/>
      <c r="R5427" s="17">
        <f t="shared" si="1"/>
        <v>20.04399902</v>
      </c>
      <c r="S5427" s="17">
        <f t="shared" si="2"/>
        <v>18.57736495</v>
      </c>
      <c r="T5427" s="17">
        <f t="shared" si="3"/>
        <v>0</v>
      </c>
      <c r="U5427" s="17">
        <f t="shared" si="4"/>
        <v>0.2444390125</v>
      </c>
      <c r="V5427" s="17">
        <f t="shared" si="5"/>
        <v>0.2444390125</v>
      </c>
      <c r="W5427" s="17">
        <f t="shared" si="6"/>
        <v>16.86629186</v>
      </c>
      <c r="X5427" s="17">
        <f t="shared" si="7"/>
        <v>1.222195062</v>
      </c>
      <c r="Y5427" s="14">
        <f t="shared" si="8"/>
        <v>4424</v>
      </c>
      <c r="Z5427" s="14">
        <f t="shared" si="9"/>
        <v>2707</v>
      </c>
      <c r="AA5427" s="14">
        <f t="shared" si="10"/>
        <v>266</v>
      </c>
      <c r="AB5427" s="14">
        <f t="shared" si="11"/>
        <v>873</v>
      </c>
      <c r="AC5427" s="14">
        <f t="shared" si="12"/>
        <v>181</v>
      </c>
      <c r="AD5427" s="14">
        <f t="shared" si="13"/>
        <v>1150</v>
      </c>
      <c r="AE5427" s="14">
        <f t="shared" si="14"/>
        <v>92</v>
      </c>
      <c r="AF5427" s="14">
        <f t="shared" si="15"/>
        <v>3</v>
      </c>
      <c r="AG5427" s="17">
        <f t="shared" si="16"/>
        <v>46.11647955</v>
      </c>
      <c r="AH5427" s="20">
        <f>12*(J5427*'Programas e Observações'!$C$8+K5427*'Programas e Observações'!$C$9+L5427*('Programas e Observações'!$C$8+'Programas e Observações'!$C$9)+M5427*'Programas e Observações'!$C$10)</f>
        <v>16328.88</v>
      </c>
      <c r="AI5427" s="20">
        <f>12*(J5427*'Programas e Observações'!$D$8+K5427*'Programas e Observações'!$D$9+L5427*('Programas e Observações'!$D$8+'Programas e Observações'!$D$9)+M5427*'Programas e Observações'!$D$10)</f>
        <v>44057.04</v>
      </c>
      <c r="AJ5427" s="13" t="s">
        <v>5532</v>
      </c>
      <c r="AK5427" s="13" t="s">
        <v>1558</v>
      </c>
    </row>
    <row r="5428" ht="15.75" customHeight="1">
      <c r="A5428" s="13" t="s">
        <v>20163</v>
      </c>
      <c r="B5428" s="13" t="s">
        <v>20164</v>
      </c>
      <c r="C5428" s="13" t="s">
        <v>20165</v>
      </c>
      <c r="D5428" s="13" t="s">
        <v>19810</v>
      </c>
      <c r="E5428" s="13" t="s">
        <v>20015</v>
      </c>
      <c r="F5428" s="13" t="s">
        <v>20016</v>
      </c>
      <c r="G5428" s="14">
        <v>2154.0</v>
      </c>
      <c r="H5428" s="16" t="b">
        <f>G5428&lt;'Programas e Observações'!$C$11</f>
        <v>1</v>
      </c>
      <c r="I5428" s="14">
        <v>0.0</v>
      </c>
      <c r="J5428" s="14">
        <v>0.0</v>
      </c>
      <c r="K5428" s="14">
        <v>0.0</v>
      </c>
      <c r="L5428" s="14">
        <v>0.0</v>
      </c>
      <c r="M5428" s="14">
        <v>0.0</v>
      </c>
      <c r="N5428" s="14">
        <v>97.0</v>
      </c>
      <c r="O5428" s="14">
        <v>2.0</v>
      </c>
      <c r="P5428" s="14">
        <v>0.0</v>
      </c>
      <c r="Q5428" s="14"/>
      <c r="R5428" s="17">
        <f t="shared" si="1"/>
        <v>0</v>
      </c>
      <c r="S5428" s="17">
        <f t="shared" si="2"/>
        <v>0</v>
      </c>
      <c r="T5428" s="17">
        <f t="shared" si="3"/>
        <v>0</v>
      </c>
      <c r="U5428" s="17">
        <f t="shared" si="4"/>
        <v>0</v>
      </c>
      <c r="V5428" s="17">
        <f t="shared" si="5"/>
        <v>0</v>
      </c>
      <c r="W5428" s="17">
        <f t="shared" si="6"/>
        <v>45.03249768</v>
      </c>
      <c r="X5428" s="17">
        <f t="shared" si="7"/>
        <v>0.9285051068</v>
      </c>
      <c r="Y5428" s="14">
        <f t="shared" si="8"/>
        <v>10837</v>
      </c>
      <c r="Z5428" s="14">
        <f t="shared" si="9"/>
        <v>5562</v>
      </c>
      <c r="AA5428" s="14">
        <f t="shared" si="10"/>
        <v>1194</v>
      </c>
      <c r="AB5428" s="14">
        <f t="shared" si="11"/>
        <v>2155</v>
      </c>
      <c r="AC5428" s="14">
        <f t="shared" si="12"/>
        <v>750</v>
      </c>
      <c r="AD5428" s="14">
        <f t="shared" si="13"/>
        <v>5545</v>
      </c>
      <c r="AE5428" s="14">
        <f t="shared" si="14"/>
        <v>182</v>
      </c>
      <c r="AF5428" s="14">
        <f t="shared" si="15"/>
        <v>15</v>
      </c>
      <c r="AG5428" s="17">
        <f t="shared" si="16"/>
        <v>63.24925002</v>
      </c>
      <c r="AH5428" s="20">
        <f>12*(J5428*'Programas e Observações'!$C$8+K5428*'Programas e Observações'!$C$9+L5428*('Programas e Observações'!$C$8+'Programas e Observações'!$C$9)+M5428*'Programas e Observações'!$C$10)</f>
        <v>0</v>
      </c>
      <c r="AI5428" s="20">
        <f>12*(J5428*'Programas e Observações'!$D$8+K5428*'Programas e Observações'!$D$9+L5428*('Programas e Observações'!$D$8+'Programas e Observações'!$D$9)+M5428*'Programas e Observações'!$D$10)</f>
        <v>0</v>
      </c>
      <c r="AJ5428" s="13" t="s">
        <v>342</v>
      </c>
      <c r="AK5428" s="13" t="s">
        <v>343</v>
      </c>
    </row>
    <row r="5429" ht="15.75" customHeight="1">
      <c r="A5429" s="13" t="s">
        <v>20166</v>
      </c>
      <c r="B5429" s="13" t="s">
        <v>20167</v>
      </c>
      <c r="C5429" s="13" t="s">
        <v>20168</v>
      </c>
      <c r="D5429" s="13" t="s">
        <v>19810</v>
      </c>
      <c r="E5429" s="13" t="s">
        <v>19870</v>
      </c>
      <c r="F5429" s="13" t="s">
        <v>11203</v>
      </c>
      <c r="G5429" s="14">
        <v>3342.0</v>
      </c>
      <c r="H5429" s="16" t="b">
        <f>G5429&lt;'Programas e Observações'!$C$11</f>
        <v>1</v>
      </c>
      <c r="I5429" s="14">
        <v>436.0</v>
      </c>
      <c r="J5429" s="14">
        <v>254.0</v>
      </c>
      <c r="K5429" s="14">
        <v>24.0</v>
      </c>
      <c r="L5429" s="14">
        <v>70.0</v>
      </c>
      <c r="M5429" s="14">
        <v>50.0</v>
      </c>
      <c r="N5429" s="14">
        <v>120.0</v>
      </c>
      <c r="O5429" s="14">
        <v>10.0</v>
      </c>
      <c r="P5429" s="14">
        <v>1.0</v>
      </c>
      <c r="Q5429" s="14"/>
      <c r="R5429" s="17">
        <f t="shared" si="1"/>
        <v>130.4608019</v>
      </c>
      <c r="S5429" s="17">
        <f t="shared" si="2"/>
        <v>76.00239378</v>
      </c>
      <c r="T5429" s="17">
        <f t="shared" si="3"/>
        <v>7.181328546</v>
      </c>
      <c r="U5429" s="17">
        <f t="shared" si="4"/>
        <v>20.94554159</v>
      </c>
      <c r="V5429" s="17">
        <f t="shared" si="5"/>
        <v>14.96110114</v>
      </c>
      <c r="W5429" s="17">
        <f t="shared" si="6"/>
        <v>35.90664273</v>
      </c>
      <c r="X5429" s="17">
        <f t="shared" si="7"/>
        <v>2.992220227</v>
      </c>
      <c r="Y5429" s="14">
        <f t="shared" si="8"/>
        <v>17556</v>
      </c>
      <c r="Z5429" s="14">
        <f t="shared" si="9"/>
        <v>9138</v>
      </c>
      <c r="AA5429" s="14">
        <f t="shared" si="10"/>
        <v>1773</v>
      </c>
      <c r="AB5429" s="14">
        <f t="shared" si="11"/>
        <v>3689</v>
      </c>
      <c r="AC5429" s="14">
        <f t="shared" si="12"/>
        <v>1285</v>
      </c>
      <c r="AD5429" s="14">
        <f t="shared" si="13"/>
        <v>3785</v>
      </c>
      <c r="AE5429" s="14">
        <f t="shared" si="14"/>
        <v>216</v>
      </c>
      <c r="AF5429" s="14">
        <f t="shared" si="15"/>
        <v>12</v>
      </c>
      <c r="AG5429" s="17">
        <f t="shared" si="16"/>
        <v>84.45460012</v>
      </c>
      <c r="AH5429" s="20">
        <f>12*(J5429*'Programas e Observações'!$C$8+K5429*'Programas e Observações'!$C$9+L5429*('Programas e Observações'!$C$8+'Programas e Observações'!$C$9)+M5429*'Programas e Observações'!$C$10)</f>
        <v>138594</v>
      </c>
      <c r="AI5429" s="20">
        <f>12*(J5429*'Programas e Observações'!$D$8+K5429*'Programas e Observações'!$D$9+L5429*('Programas e Observações'!$D$8+'Programas e Observações'!$D$9)+M5429*'Programas e Observações'!$D$10)</f>
        <v>257861.76</v>
      </c>
      <c r="AJ5429" s="13" t="s">
        <v>14340</v>
      </c>
      <c r="AK5429" s="13" t="s">
        <v>3486</v>
      </c>
    </row>
    <row r="5430" ht="15.75" customHeight="1">
      <c r="A5430" s="13" t="s">
        <v>20169</v>
      </c>
      <c r="B5430" s="13" t="s">
        <v>20170</v>
      </c>
      <c r="C5430" s="13" t="s">
        <v>3924</v>
      </c>
      <c r="D5430" s="13" t="s">
        <v>19810</v>
      </c>
      <c r="E5430" s="13" t="s">
        <v>19893</v>
      </c>
      <c r="F5430" s="13" t="s">
        <v>19163</v>
      </c>
      <c r="G5430" s="14">
        <v>30587.0</v>
      </c>
      <c r="H5430" s="16" t="b">
        <f>G5430&lt;'Programas e Observações'!$C$11</f>
        <v>0</v>
      </c>
      <c r="I5430" s="14">
        <v>1801.0</v>
      </c>
      <c r="J5430" s="14">
        <v>792.0</v>
      </c>
      <c r="K5430" s="14">
        <v>232.0</v>
      </c>
      <c r="L5430" s="14">
        <v>438.0</v>
      </c>
      <c r="M5430" s="14">
        <v>139.0</v>
      </c>
      <c r="N5430" s="14">
        <v>326.0</v>
      </c>
      <c r="O5430" s="14">
        <v>35.0</v>
      </c>
      <c r="P5430" s="14">
        <v>1.0</v>
      </c>
      <c r="Q5430" s="14"/>
      <c r="R5430" s="17">
        <f t="shared" si="1"/>
        <v>58.88122405</v>
      </c>
      <c r="S5430" s="17">
        <f t="shared" si="2"/>
        <v>25.89335339</v>
      </c>
      <c r="T5430" s="17">
        <f t="shared" si="3"/>
        <v>7.584921699</v>
      </c>
      <c r="U5430" s="17">
        <f t="shared" si="4"/>
        <v>14.31980907</v>
      </c>
      <c r="V5430" s="17">
        <f t="shared" si="5"/>
        <v>4.544414294</v>
      </c>
      <c r="W5430" s="17">
        <f t="shared" si="6"/>
        <v>10.65812273</v>
      </c>
      <c r="X5430" s="17">
        <f t="shared" si="7"/>
        <v>1.14427698</v>
      </c>
      <c r="Y5430" s="14">
        <f t="shared" si="8"/>
        <v>53671</v>
      </c>
      <c r="Z5430" s="14">
        <f t="shared" si="9"/>
        <v>24911</v>
      </c>
      <c r="AA5430" s="14">
        <f t="shared" si="10"/>
        <v>6023</v>
      </c>
      <c r="AB5430" s="14">
        <f t="shared" si="11"/>
        <v>13968</v>
      </c>
      <c r="AC5430" s="14">
        <f t="shared" si="12"/>
        <v>4160</v>
      </c>
      <c r="AD5430" s="14">
        <f t="shared" si="13"/>
        <v>12424</v>
      </c>
      <c r="AE5430" s="14">
        <f t="shared" si="14"/>
        <v>1152</v>
      </c>
      <c r="AF5430" s="14">
        <f t="shared" si="15"/>
        <v>38</v>
      </c>
      <c r="AG5430" s="17">
        <f t="shared" si="16"/>
        <v>52.76886351</v>
      </c>
      <c r="AH5430" s="20">
        <f>12*(J5430*'Programas e Observações'!$C$8+K5430*'Programas e Observações'!$C$9+L5430*('Programas e Observações'!$C$8+'Programas e Observações'!$C$9)+M5430*'Programas e Observações'!$C$10)</f>
        <v>658867.92</v>
      </c>
      <c r="AI5430" s="20">
        <f>12*(J5430*'Programas e Observações'!$D$8+K5430*'Programas e Observações'!$D$9+L5430*('Programas e Observações'!$D$8+'Programas e Observações'!$D$9)+M5430*'Programas e Observações'!$D$10)</f>
        <v>1117682.04</v>
      </c>
      <c r="AJ5430" s="13" t="s">
        <v>4111</v>
      </c>
      <c r="AK5430" s="13" t="s">
        <v>4224</v>
      </c>
    </row>
    <row r="5431" ht="15.75" customHeight="1">
      <c r="A5431" s="13" t="s">
        <v>20171</v>
      </c>
      <c r="B5431" s="13" t="s">
        <v>20172</v>
      </c>
      <c r="C5431" s="13" t="s">
        <v>20173</v>
      </c>
      <c r="D5431" s="13" t="s">
        <v>19810</v>
      </c>
      <c r="E5431" s="13" t="s">
        <v>19854</v>
      </c>
      <c r="F5431" s="13" t="s">
        <v>19855</v>
      </c>
      <c r="G5431" s="14">
        <v>3477.0</v>
      </c>
      <c r="H5431" s="16" t="b">
        <f>G5431&lt;'Programas e Observações'!$C$11</f>
        <v>1</v>
      </c>
      <c r="I5431" s="14">
        <v>473.0</v>
      </c>
      <c r="J5431" s="14">
        <v>288.0</v>
      </c>
      <c r="K5431" s="14">
        <v>35.0</v>
      </c>
      <c r="L5431" s="14">
        <v>72.0</v>
      </c>
      <c r="M5431" s="14">
        <v>47.0</v>
      </c>
      <c r="N5431" s="14">
        <v>151.0</v>
      </c>
      <c r="O5431" s="14">
        <v>6.0</v>
      </c>
      <c r="P5431" s="14">
        <v>0.0</v>
      </c>
      <c r="Q5431" s="14"/>
      <c r="R5431" s="17">
        <f t="shared" si="1"/>
        <v>136.0368133</v>
      </c>
      <c r="S5431" s="17">
        <f t="shared" si="2"/>
        <v>82.83002588</v>
      </c>
      <c r="T5431" s="17">
        <f t="shared" si="3"/>
        <v>10.06614898</v>
      </c>
      <c r="U5431" s="17">
        <f t="shared" si="4"/>
        <v>20.70750647</v>
      </c>
      <c r="V5431" s="17">
        <f t="shared" si="5"/>
        <v>13.51740006</v>
      </c>
      <c r="W5431" s="17">
        <f t="shared" si="6"/>
        <v>43.42824274</v>
      </c>
      <c r="X5431" s="17">
        <f t="shared" si="7"/>
        <v>1.725625539</v>
      </c>
      <c r="Y5431" s="14">
        <f t="shared" si="8"/>
        <v>6471</v>
      </c>
      <c r="Z5431" s="14">
        <f t="shared" si="9"/>
        <v>3457</v>
      </c>
      <c r="AA5431" s="14">
        <f t="shared" si="10"/>
        <v>634</v>
      </c>
      <c r="AB5431" s="14">
        <f t="shared" si="11"/>
        <v>1104</v>
      </c>
      <c r="AC5431" s="14">
        <f t="shared" si="12"/>
        <v>406</v>
      </c>
      <c r="AD5431" s="14">
        <f t="shared" si="13"/>
        <v>1677</v>
      </c>
      <c r="AE5431" s="14">
        <f t="shared" si="14"/>
        <v>179</v>
      </c>
      <c r="AF5431" s="14">
        <f t="shared" si="15"/>
        <v>8</v>
      </c>
      <c r="AG5431" s="17">
        <f t="shared" si="16"/>
        <v>52.73193986</v>
      </c>
      <c r="AH5431" s="20">
        <f>12*(J5431*'Programas e Observações'!$C$8+K5431*'Programas e Observações'!$C$9+L5431*('Programas e Observações'!$C$8+'Programas e Observações'!$C$9)+M5431*'Programas e Observações'!$C$10)</f>
        <v>150783.96</v>
      </c>
      <c r="AI5431" s="20">
        <f>12*(J5431*'Programas e Observações'!$D$8+K5431*'Programas e Observações'!$D$9+L5431*('Programas e Observações'!$D$8+'Programas e Observações'!$D$9)+M5431*'Programas e Observações'!$D$10)</f>
        <v>283236.72</v>
      </c>
      <c r="AJ5431" s="13" t="s">
        <v>6841</v>
      </c>
      <c r="AK5431" s="13" t="s">
        <v>3823</v>
      </c>
    </row>
    <row r="5432" ht="15.75" customHeight="1">
      <c r="A5432" s="13" t="s">
        <v>20174</v>
      </c>
      <c r="B5432" s="13" t="s">
        <v>20175</v>
      </c>
      <c r="C5432" s="13" t="s">
        <v>20176</v>
      </c>
      <c r="D5432" s="13" t="s">
        <v>19810</v>
      </c>
      <c r="E5432" s="13" t="s">
        <v>19862</v>
      </c>
      <c r="F5432" s="13" t="s">
        <v>19863</v>
      </c>
      <c r="G5432" s="14">
        <v>10289.0</v>
      </c>
      <c r="H5432" s="16" t="b">
        <f>G5432&lt;'Programas e Observações'!$C$11</f>
        <v>1</v>
      </c>
      <c r="I5432" s="14">
        <v>592.0</v>
      </c>
      <c r="J5432" s="14">
        <v>452.0</v>
      </c>
      <c r="K5432" s="14">
        <v>13.0</v>
      </c>
      <c r="L5432" s="14">
        <v>90.0</v>
      </c>
      <c r="M5432" s="14">
        <v>32.0</v>
      </c>
      <c r="N5432" s="14">
        <v>69.0</v>
      </c>
      <c r="O5432" s="14">
        <v>6.0</v>
      </c>
      <c r="P5432" s="14">
        <v>1.0</v>
      </c>
      <c r="Q5432" s="14"/>
      <c r="R5432" s="17">
        <f t="shared" si="1"/>
        <v>57.53717562</v>
      </c>
      <c r="S5432" s="17">
        <f t="shared" si="2"/>
        <v>43.93041112</v>
      </c>
      <c r="T5432" s="17">
        <f t="shared" si="3"/>
        <v>1.263485276</v>
      </c>
      <c r="U5432" s="17">
        <f t="shared" si="4"/>
        <v>8.747205754</v>
      </c>
      <c r="V5432" s="17">
        <f t="shared" si="5"/>
        <v>3.110117601</v>
      </c>
      <c r="W5432" s="17">
        <f t="shared" si="6"/>
        <v>6.706191078</v>
      </c>
      <c r="X5432" s="17">
        <f t="shared" si="7"/>
        <v>0.5831470502</v>
      </c>
      <c r="Y5432" s="14">
        <f t="shared" si="8"/>
        <v>4424</v>
      </c>
      <c r="Z5432" s="14">
        <f t="shared" si="9"/>
        <v>2707</v>
      </c>
      <c r="AA5432" s="14">
        <f t="shared" si="10"/>
        <v>266</v>
      </c>
      <c r="AB5432" s="14">
        <f t="shared" si="11"/>
        <v>873</v>
      </c>
      <c r="AC5432" s="14">
        <f t="shared" si="12"/>
        <v>181</v>
      </c>
      <c r="AD5432" s="14">
        <f t="shared" si="13"/>
        <v>1150</v>
      </c>
      <c r="AE5432" s="14">
        <f t="shared" si="14"/>
        <v>92</v>
      </c>
      <c r="AF5432" s="14">
        <f t="shared" si="15"/>
        <v>3</v>
      </c>
      <c r="AG5432" s="17">
        <f t="shared" si="16"/>
        <v>46.11647955</v>
      </c>
      <c r="AH5432" s="20">
        <f>12*(J5432*'Programas e Observações'!$C$8+K5432*'Programas e Observações'!$C$9+L5432*('Programas e Observações'!$C$8+'Programas e Observações'!$C$9)+M5432*'Programas e Observações'!$C$10)</f>
        <v>176982.36</v>
      </c>
      <c r="AI5432" s="20">
        <f>12*(J5432*'Programas e Observações'!$D$8+K5432*'Programas e Observações'!$D$9+L5432*('Programas e Observações'!$D$8+'Programas e Observações'!$D$9)+M5432*'Programas e Observações'!$D$10)</f>
        <v>374589</v>
      </c>
      <c r="AJ5432" s="13" t="s">
        <v>2008</v>
      </c>
      <c r="AK5432" s="13" t="s">
        <v>5375</v>
      </c>
    </row>
    <row r="5433" ht="15.75" customHeight="1">
      <c r="A5433" s="13" t="s">
        <v>20177</v>
      </c>
      <c r="B5433" s="13" t="s">
        <v>20178</v>
      </c>
      <c r="C5433" s="13" t="s">
        <v>20179</v>
      </c>
      <c r="D5433" s="13" t="s">
        <v>19810</v>
      </c>
      <c r="E5433" s="13" t="s">
        <v>19837</v>
      </c>
      <c r="F5433" s="13" t="s">
        <v>803</v>
      </c>
      <c r="G5433" s="14">
        <v>6076.0</v>
      </c>
      <c r="H5433" s="16" t="b">
        <f>G5433&lt;'Programas e Observações'!$C$11</f>
        <v>1</v>
      </c>
      <c r="I5433" s="14">
        <v>540.0</v>
      </c>
      <c r="J5433" s="14">
        <v>349.0</v>
      </c>
      <c r="K5433" s="14">
        <v>29.0</v>
      </c>
      <c r="L5433" s="14">
        <v>113.0</v>
      </c>
      <c r="M5433" s="14">
        <v>8.0</v>
      </c>
      <c r="N5433" s="14">
        <v>145.0</v>
      </c>
      <c r="O5433" s="14">
        <v>5.0</v>
      </c>
      <c r="P5433" s="14">
        <v>0.0</v>
      </c>
      <c r="Q5433" s="14"/>
      <c r="R5433" s="17">
        <f t="shared" si="1"/>
        <v>88.87425938</v>
      </c>
      <c r="S5433" s="17">
        <f t="shared" si="2"/>
        <v>57.43910467</v>
      </c>
      <c r="T5433" s="17">
        <f t="shared" si="3"/>
        <v>4.772876893</v>
      </c>
      <c r="U5433" s="17">
        <f t="shared" si="4"/>
        <v>18.59776169</v>
      </c>
      <c r="V5433" s="17">
        <f t="shared" si="5"/>
        <v>1.316655695</v>
      </c>
      <c r="W5433" s="17">
        <f t="shared" si="6"/>
        <v>23.86438446</v>
      </c>
      <c r="X5433" s="17">
        <f t="shared" si="7"/>
        <v>0.8229098091</v>
      </c>
      <c r="Y5433" s="14">
        <f t="shared" si="8"/>
        <v>16029</v>
      </c>
      <c r="Z5433" s="14">
        <f t="shared" si="9"/>
        <v>7723</v>
      </c>
      <c r="AA5433" s="14">
        <f t="shared" si="10"/>
        <v>1724</v>
      </c>
      <c r="AB5433" s="14">
        <f t="shared" si="11"/>
        <v>4199</v>
      </c>
      <c r="AC5433" s="14">
        <f t="shared" si="12"/>
        <v>931</v>
      </c>
      <c r="AD5433" s="14">
        <f t="shared" si="13"/>
        <v>3381</v>
      </c>
      <c r="AE5433" s="14">
        <f t="shared" si="14"/>
        <v>361</v>
      </c>
      <c r="AF5433" s="14">
        <f t="shared" si="15"/>
        <v>9</v>
      </c>
      <c r="AG5433" s="17">
        <f t="shared" si="16"/>
        <v>58.90048027</v>
      </c>
      <c r="AH5433" s="20">
        <f>12*(J5433*'Programas e Observações'!$C$8+K5433*'Programas e Observações'!$C$9+L5433*('Programas e Observações'!$C$8+'Programas e Observações'!$C$9)+M5433*'Programas e Observações'!$C$10)</f>
        <v>168306.24</v>
      </c>
      <c r="AI5433" s="20">
        <f>12*(J5433*'Programas e Observações'!$D$8+K5433*'Programas e Observações'!$D$9+L5433*('Programas e Observações'!$D$8+'Programas e Observações'!$D$9)+M5433*'Programas e Observações'!$D$10)</f>
        <v>337641.36</v>
      </c>
      <c r="AJ5433" s="13" t="s">
        <v>11937</v>
      </c>
      <c r="AK5433" s="13" t="s">
        <v>1833</v>
      </c>
    </row>
    <row r="5434" ht="15.75" customHeight="1">
      <c r="A5434" s="13" t="s">
        <v>20180</v>
      </c>
      <c r="B5434" s="13" t="s">
        <v>20181</v>
      </c>
      <c r="C5434" s="13" t="s">
        <v>20182</v>
      </c>
      <c r="D5434" s="13" t="s">
        <v>19810</v>
      </c>
      <c r="E5434" s="13" t="s">
        <v>19893</v>
      </c>
      <c r="F5434" s="13" t="s">
        <v>19163</v>
      </c>
      <c r="G5434" s="14">
        <v>17985.0</v>
      </c>
      <c r="H5434" s="16" t="b">
        <f>G5434&lt;'Programas e Observações'!$C$11</f>
        <v>1</v>
      </c>
      <c r="I5434" s="14">
        <v>1674.0</v>
      </c>
      <c r="J5434" s="14">
        <v>771.0</v>
      </c>
      <c r="K5434" s="14">
        <v>131.0</v>
      </c>
      <c r="L5434" s="14">
        <v>528.0</v>
      </c>
      <c r="M5434" s="14">
        <v>197.0</v>
      </c>
      <c r="N5434" s="14">
        <v>136.0</v>
      </c>
      <c r="O5434" s="14">
        <v>28.0</v>
      </c>
      <c r="P5434" s="14">
        <v>1.0</v>
      </c>
      <c r="Q5434" s="14"/>
      <c r="R5434" s="17">
        <f t="shared" si="1"/>
        <v>93.07756464</v>
      </c>
      <c r="S5434" s="17">
        <f t="shared" si="2"/>
        <v>42.86905755</v>
      </c>
      <c r="T5434" s="17">
        <f t="shared" si="3"/>
        <v>7.283847651</v>
      </c>
      <c r="U5434" s="17">
        <f t="shared" si="4"/>
        <v>29.35779817</v>
      </c>
      <c r="V5434" s="17">
        <f t="shared" si="5"/>
        <v>10.95357242</v>
      </c>
      <c r="W5434" s="17">
        <f t="shared" si="6"/>
        <v>7.561857103</v>
      </c>
      <c r="X5434" s="17">
        <f t="shared" si="7"/>
        <v>1.556852933</v>
      </c>
      <c r="Y5434" s="14">
        <f t="shared" si="8"/>
        <v>53671</v>
      </c>
      <c r="Z5434" s="14">
        <f t="shared" si="9"/>
        <v>24911</v>
      </c>
      <c r="AA5434" s="14">
        <f t="shared" si="10"/>
        <v>6023</v>
      </c>
      <c r="AB5434" s="14">
        <f t="shared" si="11"/>
        <v>13968</v>
      </c>
      <c r="AC5434" s="14">
        <f t="shared" si="12"/>
        <v>4160</v>
      </c>
      <c r="AD5434" s="14">
        <f t="shared" si="13"/>
        <v>12424</v>
      </c>
      <c r="AE5434" s="14">
        <f t="shared" si="14"/>
        <v>1152</v>
      </c>
      <c r="AF5434" s="14">
        <f t="shared" si="15"/>
        <v>38</v>
      </c>
      <c r="AG5434" s="17">
        <f t="shared" si="16"/>
        <v>52.76886351</v>
      </c>
      <c r="AH5434" s="20">
        <f>12*(J5434*'Programas e Observações'!$C$8+K5434*'Programas e Observações'!$C$9+L5434*('Programas e Observações'!$C$8+'Programas e Observações'!$C$9)+M5434*'Programas e Observações'!$C$10)</f>
        <v>697550.16</v>
      </c>
      <c r="AI5434" s="20">
        <f>12*(J5434*'Programas e Observações'!$D$8+K5434*'Programas e Observações'!$D$9+L5434*('Programas e Observações'!$D$8+'Programas e Observações'!$D$9)+M5434*'Programas e Observações'!$D$10)</f>
        <v>1181770.08</v>
      </c>
      <c r="AJ5434" s="13" t="s">
        <v>12676</v>
      </c>
      <c r="AK5434" s="13" t="s">
        <v>19889</v>
      </c>
    </row>
    <row r="5435" ht="15.75" customHeight="1">
      <c r="A5435" s="13" t="s">
        <v>20183</v>
      </c>
      <c r="B5435" s="13" t="s">
        <v>20184</v>
      </c>
      <c r="C5435" s="13" t="s">
        <v>20185</v>
      </c>
      <c r="D5435" s="13" t="s">
        <v>19810</v>
      </c>
      <c r="E5435" s="13" t="s">
        <v>19811</v>
      </c>
      <c r="F5435" s="13" t="s">
        <v>281</v>
      </c>
      <c r="G5435" s="14">
        <v>53884.0</v>
      </c>
      <c r="H5435" s="16" t="b">
        <f>G5435&lt;'Programas e Observações'!$C$11</f>
        <v>0</v>
      </c>
      <c r="I5435" s="14">
        <v>3987.0</v>
      </c>
      <c r="J5435" s="14">
        <v>1668.0</v>
      </c>
      <c r="K5435" s="14">
        <v>422.0</v>
      </c>
      <c r="L5435" s="14">
        <v>995.0</v>
      </c>
      <c r="M5435" s="14">
        <v>318.0</v>
      </c>
      <c r="N5435" s="14">
        <v>1129.0</v>
      </c>
      <c r="O5435" s="14">
        <v>77.0</v>
      </c>
      <c r="P5435" s="14">
        <v>1.0</v>
      </c>
      <c r="Q5435" s="14">
        <v>116.0</v>
      </c>
      <c r="R5435" s="17">
        <f t="shared" si="1"/>
        <v>73.99227971</v>
      </c>
      <c r="S5435" s="17">
        <f t="shared" si="2"/>
        <v>30.95538564</v>
      </c>
      <c r="T5435" s="17">
        <f t="shared" si="3"/>
        <v>7.831638334</v>
      </c>
      <c r="U5435" s="17">
        <f t="shared" si="4"/>
        <v>18.46559275</v>
      </c>
      <c r="V5435" s="17">
        <f t="shared" si="5"/>
        <v>5.901566328</v>
      </c>
      <c r="W5435" s="17">
        <f t="shared" si="6"/>
        <v>20.9524163</v>
      </c>
      <c r="X5435" s="17">
        <f t="shared" si="7"/>
        <v>1.42899562</v>
      </c>
      <c r="Y5435" s="14">
        <f t="shared" si="8"/>
        <v>117914</v>
      </c>
      <c r="Z5435" s="14">
        <f t="shared" si="9"/>
        <v>51645</v>
      </c>
      <c r="AA5435" s="14">
        <f t="shared" si="10"/>
        <v>14657</v>
      </c>
      <c r="AB5435" s="14">
        <f t="shared" si="11"/>
        <v>29020</v>
      </c>
      <c r="AC5435" s="14">
        <f t="shared" si="12"/>
        <v>8850</v>
      </c>
      <c r="AD5435" s="14">
        <f t="shared" si="13"/>
        <v>28100</v>
      </c>
      <c r="AE5435" s="14">
        <f t="shared" si="14"/>
        <v>2414</v>
      </c>
      <c r="AF5435" s="14">
        <f t="shared" si="15"/>
        <v>58</v>
      </c>
      <c r="AG5435" s="17">
        <f t="shared" si="16"/>
        <v>59.38923485</v>
      </c>
      <c r="AH5435" s="20">
        <f>12*(J5435*'Programas e Observações'!$C$8+K5435*'Programas e Observações'!$C$9+L5435*('Programas e Observações'!$C$8+'Programas e Observações'!$C$9)+M5435*'Programas e Observações'!$C$10)</f>
        <v>1418366.64</v>
      </c>
      <c r="AI5435" s="20">
        <f>12*(J5435*'Programas e Observações'!$D$8+K5435*'Programas e Observações'!$D$9+L5435*('Programas e Observações'!$D$8+'Programas e Observações'!$D$9)+M5435*'Programas e Observações'!$D$10)</f>
        <v>2411236.2</v>
      </c>
      <c r="AJ5435" s="13" t="s">
        <v>14402</v>
      </c>
      <c r="AK5435" s="13" t="s">
        <v>838</v>
      </c>
    </row>
    <row r="5436" ht="15.75" customHeight="1">
      <c r="A5436" s="13" t="s">
        <v>20186</v>
      </c>
      <c r="B5436" s="13" t="s">
        <v>20187</v>
      </c>
      <c r="C5436" s="13" t="s">
        <v>20188</v>
      </c>
      <c r="D5436" s="13" t="s">
        <v>19810</v>
      </c>
      <c r="E5436" s="13" t="s">
        <v>19884</v>
      </c>
      <c r="F5436" s="13" t="s">
        <v>19885</v>
      </c>
      <c r="G5436" s="14">
        <v>26223.0</v>
      </c>
      <c r="H5436" s="16" t="b">
        <f>G5436&lt;'Programas e Observações'!$C$11</f>
        <v>0</v>
      </c>
      <c r="I5436" s="14">
        <v>565.0</v>
      </c>
      <c r="J5436" s="14">
        <v>258.0</v>
      </c>
      <c r="K5436" s="14">
        <v>53.0</v>
      </c>
      <c r="L5436" s="14">
        <v>182.0</v>
      </c>
      <c r="M5436" s="14">
        <v>59.0</v>
      </c>
      <c r="N5436" s="14">
        <v>540.0</v>
      </c>
      <c r="O5436" s="14">
        <v>32.0</v>
      </c>
      <c r="P5436" s="14">
        <v>1.0</v>
      </c>
      <c r="Q5436" s="14"/>
      <c r="R5436" s="17">
        <f t="shared" si="1"/>
        <v>21.54597109</v>
      </c>
      <c r="S5436" s="17">
        <f t="shared" si="2"/>
        <v>9.838691225</v>
      </c>
      <c r="T5436" s="17">
        <f t="shared" si="3"/>
        <v>2.021126492</v>
      </c>
      <c r="U5436" s="17">
        <f t="shared" si="4"/>
        <v>6.940472105</v>
      </c>
      <c r="V5436" s="17">
        <f t="shared" si="5"/>
        <v>2.249933265</v>
      </c>
      <c r="W5436" s="17">
        <f t="shared" si="6"/>
        <v>20.59260954</v>
      </c>
      <c r="X5436" s="17">
        <f t="shared" si="7"/>
        <v>1.220302788</v>
      </c>
      <c r="Y5436" s="14">
        <f t="shared" si="8"/>
        <v>21037</v>
      </c>
      <c r="Z5436" s="14">
        <f t="shared" si="9"/>
        <v>9746</v>
      </c>
      <c r="AA5436" s="14">
        <f t="shared" si="10"/>
        <v>2269</v>
      </c>
      <c r="AB5436" s="14">
        <f t="shared" si="11"/>
        <v>4792</v>
      </c>
      <c r="AC5436" s="14">
        <f t="shared" si="12"/>
        <v>2603</v>
      </c>
      <c r="AD5436" s="14">
        <f t="shared" si="13"/>
        <v>5198</v>
      </c>
      <c r="AE5436" s="14">
        <f t="shared" si="14"/>
        <v>365</v>
      </c>
      <c r="AF5436" s="14">
        <f t="shared" si="15"/>
        <v>11</v>
      </c>
      <c r="AG5436" s="17">
        <f t="shared" si="16"/>
        <v>60.75439767</v>
      </c>
      <c r="AH5436" s="20">
        <f>12*(J5436*'Programas e Observações'!$C$8+K5436*'Programas e Observações'!$C$9+L5436*('Programas e Observações'!$C$8+'Programas e Observações'!$C$9)+M5436*'Programas e Observações'!$C$10)</f>
        <v>238202.52</v>
      </c>
      <c r="AI5436" s="20">
        <f>12*(J5436*'Programas e Observações'!$D$8+K5436*'Programas e Observações'!$D$9+L5436*('Programas e Observações'!$D$8+'Programas e Observações'!$D$9)+M5436*'Programas e Observações'!$D$10)</f>
        <v>402362.64</v>
      </c>
      <c r="AJ5436" s="13" t="s">
        <v>9060</v>
      </c>
      <c r="AK5436" s="13" t="s">
        <v>3184</v>
      </c>
    </row>
    <row r="5437" ht="15.75" customHeight="1">
      <c r="A5437" s="13" t="s">
        <v>20189</v>
      </c>
      <c r="B5437" s="13" t="s">
        <v>20190</v>
      </c>
      <c r="C5437" s="13" t="s">
        <v>20191</v>
      </c>
      <c r="D5437" s="13" t="s">
        <v>19810</v>
      </c>
      <c r="E5437" s="13" t="s">
        <v>20015</v>
      </c>
      <c r="F5437" s="13" t="s">
        <v>20016</v>
      </c>
      <c r="G5437" s="14">
        <v>2968.0</v>
      </c>
      <c r="H5437" s="16" t="b">
        <f>G5437&lt;'Programas e Observações'!$C$11</f>
        <v>1</v>
      </c>
      <c r="I5437" s="14">
        <v>579.0</v>
      </c>
      <c r="J5437" s="14">
        <v>332.0</v>
      </c>
      <c r="K5437" s="14">
        <v>50.0</v>
      </c>
      <c r="L5437" s="14">
        <v>123.0</v>
      </c>
      <c r="M5437" s="14">
        <v>48.0</v>
      </c>
      <c r="N5437" s="14">
        <v>144.0</v>
      </c>
      <c r="O5437" s="14">
        <v>4.0</v>
      </c>
      <c r="P5437" s="14">
        <v>0.0</v>
      </c>
      <c r="Q5437" s="14"/>
      <c r="R5437" s="17">
        <f t="shared" si="1"/>
        <v>195.0808625</v>
      </c>
      <c r="S5437" s="17">
        <f t="shared" si="2"/>
        <v>111.8598383</v>
      </c>
      <c r="T5437" s="17">
        <f t="shared" si="3"/>
        <v>16.84636119</v>
      </c>
      <c r="U5437" s="17">
        <f t="shared" si="4"/>
        <v>41.44204852</v>
      </c>
      <c r="V5437" s="17">
        <f t="shared" si="5"/>
        <v>16.17250674</v>
      </c>
      <c r="W5437" s="17">
        <f t="shared" si="6"/>
        <v>48.51752022</v>
      </c>
      <c r="X5437" s="17">
        <f t="shared" si="7"/>
        <v>1.347708895</v>
      </c>
      <c r="Y5437" s="14">
        <f t="shared" si="8"/>
        <v>10837</v>
      </c>
      <c r="Z5437" s="14">
        <f t="shared" si="9"/>
        <v>5562</v>
      </c>
      <c r="AA5437" s="14">
        <f t="shared" si="10"/>
        <v>1194</v>
      </c>
      <c r="AB5437" s="14">
        <f t="shared" si="11"/>
        <v>2155</v>
      </c>
      <c r="AC5437" s="14">
        <f t="shared" si="12"/>
        <v>750</v>
      </c>
      <c r="AD5437" s="14">
        <f t="shared" si="13"/>
        <v>5545</v>
      </c>
      <c r="AE5437" s="14">
        <f t="shared" si="14"/>
        <v>182</v>
      </c>
      <c r="AF5437" s="14">
        <f t="shared" si="15"/>
        <v>15</v>
      </c>
      <c r="AG5437" s="17">
        <f t="shared" si="16"/>
        <v>63.24925002</v>
      </c>
      <c r="AH5437" s="20">
        <f>12*(J5437*'Programas e Observações'!$C$8+K5437*'Programas e Observações'!$C$9+L5437*('Programas e Observações'!$C$8+'Programas e Observações'!$C$9)+M5437*'Programas e Observações'!$C$10)</f>
        <v>203798.64</v>
      </c>
      <c r="AI5437" s="20">
        <f>12*(J5437*'Programas e Observações'!$D$8+K5437*'Programas e Observações'!$D$9+L5437*('Programas e Observações'!$D$8+'Programas e Observações'!$D$9)+M5437*'Programas e Observações'!$D$10)</f>
        <v>371857.08</v>
      </c>
      <c r="AJ5437" s="13" t="s">
        <v>2739</v>
      </c>
      <c r="AK5437" s="13" t="s">
        <v>4713</v>
      </c>
    </row>
    <row r="5438" ht="15.75" customHeight="1">
      <c r="A5438" s="13" t="s">
        <v>20192</v>
      </c>
      <c r="B5438" s="13" t="s">
        <v>20193</v>
      </c>
      <c r="C5438" s="13" t="s">
        <v>20194</v>
      </c>
      <c r="D5438" s="13" t="s">
        <v>19810</v>
      </c>
      <c r="E5438" s="13" t="s">
        <v>19874</v>
      </c>
      <c r="F5438" s="13" t="s">
        <v>19875</v>
      </c>
      <c r="G5438" s="14">
        <v>37283.0</v>
      </c>
      <c r="H5438" s="16" t="b">
        <f>G5438&lt;'Programas e Observações'!$C$11</f>
        <v>0</v>
      </c>
      <c r="I5438" s="14">
        <v>3983.0</v>
      </c>
      <c r="J5438" s="14">
        <v>1933.0</v>
      </c>
      <c r="K5438" s="14">
        <v>371.0</v>
      </c>
      <c r="L5438" s="14">
        <v>972.0</v>
      </c>
      <c r="M5438" s="14">
        <v>154.0</v>
      </c>
      <c r="N5438" s="14">
        <v>1223.0</v>
      </c>
      <c r="O5438" s="14">
        <v>60.0</v>
      </c>
      <c r="P5438" s="14">
        <v>2.0</v>
      </c>
      <c r="Q5438" s="14"/>
      <c r="R5438" s="17">
        <f t="shared" si="1"/>
        <v>106.8315318</v>
      </c>
      <c r="S5438" s="17">
        <f t="shared" si="2"/>
        <v>51.84668616</v>
      </c>
      <c r="T5438" s="17">
        <f t="shared" si="3"/>
        <v>9.950915967</v>
      </c>
      <c r="U5438" s="17">
        <f t="shared" si="4"/>
        <v>26.0708634</v>
      </c>
      <c r="V5438" s="17">
        <f t="shared" si="5"/>
        <v>4.130568892</v>
      </c>
      <c r="W5438" s="17">
        <f t="shared" si="6"/>
        <v>32.80315425</v>
      </c>
      <c r="X5438" s="17">
        <f t="shared" si="7"/>
        <v>1.609312555</v>
      </c>
      <c r="Y5438" s="14">
        <f t="shared" si="8"/>
        <v>8254</v>
      </c>
      <c r="Z5438" s="14">
        <f t="shared" si="9"/>
        <v>4302</v>
      </c>
      <c r="AA5438" s="14">
        <f t="shared" si="10"/>
        <v>729</v>
      </c>
      <c r="AB5438" s="14">
        <f t="shared" si="11"/>
        <v>1863</v>
      </c>
      <c r="AC5438" s="14">
        <f t="shared" si="12"/>
        <v>381</v>
      </c>
      <c r="AD5438" s="14">
        <f t="shared" si="13"/>
        <v>3700</v>
      </c>
      <c r="AE5438" s="14">
        <f t="shared" si="14"/>
        <v>167</v>
      </c>
      <c r="AF5438" s="14">
        <f t="shared" si="15"/>
        <v>5</v>
      </c>
      <c r="AG5438" s="17">
        <f t="shared" si="16"/>
        <v>69.87572382</v>
      </c>
      <c r="AH5438" s="20">
        <f>12*(J5438*'Programas e Observações'!$C$8+K5438*'Programas e Observações'!$C$9+L5438*('Programas e Observações'!$C$8+'Programas e Observações'!$C$9)+M5438*'Programas e Observações'!$C$10)</f>
        <v>1342258.32</v>
      </c>
      <c r="AI5438" s="20">
        <f>12*(J5438*'Programas e Observações'!$D$8+K5438*'Programas e Observações'!$D$9+L5438*('Programas e Observações'!$D$8+'Programas e Observações'!$D$9)+M5438*'Programas e Observações'!$D$10)</f>
        <v>2418220.44</v>
      </c>
      <c r="AJ5438" s="13" t="s">
        <v>20195</v>
      </c>
      <c r="AK5438" s="13" t="s">
        <v>1105</v>
      </c>
    </row>
    <row r="5439" ht="15.75" customHeight="1">
      <c r="A5439" s="13" t="s">
        <v>20196</v>
      </c>
      <c r="B5439" s="13" t="s">
        <v>20197</v>
      </c>
      <c r="C5439" s="13" t="s">
        <v>20198</v>
      </c>
      <c r="D5439" s="13" t="s">
        <v>19810</v>
      </c>
      <c r="E5439" s="13" t="s">
        <v>19874</v>
      </c>
      <c r="F5439" s="13" t="s">
        <v>19875</v>
      </c>
      <c r="G5439" s="14">
        <v>2515.0</v>
      </c>
      <c r="H5439" s="16" t="b">
        <f>G5439&lt;'Programas e Observações'!$C$11</f>
        <v>1</v>
      </c>
      <c r="I5439" s="14">
        <v>324.0</v>
      </c>
      <c r="J5439" s="14">
        <v>264.0</v>
      </c>
      <c r="K5439" s="14">
        <v>6.0</v>
      </c>
      <c r="L5439" s="14">
        <v>35.0</v>
      </c>
      <c r="M5439" s="14">
        <v>10.0</v>
      </c>
      <c r="N5439" s="14">
        <v>156.0</v>
      </c>
      <c r="O5439" s="14">
        <v>3.0</v>
      </c>
      <c r="P5439" s="14">
        <v>0.0</v>
      </c>
      <c r="Q5439" s="14"/>
      <c r="R5439" s="17">
        <f t="shared" si="1"/>
        <v>128.8270378</v>
      </c>
      <c r="S5439" s="17">
        <f t="shared" si="2"/>
        <v>104.9701789</v>
      </c>
      <c r="T5439" s="17">
        <f t="shared" si="3"/>
        <v>2.385685885</v>
      </c>
      <c r="U5439" s="17">
        <f t="shared" si="4"/>
        <v>13.91650099</v>
      </c>
      <c r="V5439" s="17">
        <f t="shared" si="5"/>
        <v>3.976143141</v>
      </c>
      <c r="W5439" s="17">
        <f t="shared" si="6"/>
        <v>62.027833</v>
      </c>
      <c r="X5439" s="17">
        <f t="shared" si="7"/>
        <v>1.192842942</v>
      </c>
      <c r="Y5439" s="14">
        <f t="shared" si="8"/>
        <v>8254</v>
      </c>
      <c r="Z5439" s="14">
        <f t="shared" si="9"/>
        <v>4302</v>
      </c>
      <c r="AA5439" s="14">
        <f t="shared" si="10"/>
        <v>729</v>
      </c>
      <c r="AB5439" s="14">
        <f t="shared" si="11"/>
        <v>1863</v>
      </c>
      <c r="AC5439" s="14">
        <f t="shared" si="12"/>
        <v>381</v>
      </c>
      <c r="AD5439" s="14">
        <f t="shared" si="13"/>
        <v>3700</v>
      </c>
      <c r="AE5439" s="14">
        <f t="shared" si="14"/>
        <v>167</v>
      </c>
      <c r="AF5439" s="14">
        <f t="shared" si="15"/>
        <v>5</v>
      </c>
      <c r="AG5439" s="17">
        <f t="shared" si="16"/>
        <v>69.87572382</v>
      </c>
      <c r="AH5439" s="20">
        <f>12*(J5439*'Programas e Observações'!$C$8+K5439*'Programas e Observações'!$C$9+L5439*('Programas e Observações'!$C$8+'Programas e Observações'!$C$9)+M5439*'Programas e Observações'!$C$10)</f>
        <v>85539.6</v>
      </c>
      <c r="AI5439" s="20">
        <f>12*(J5439*'Programas e Observações'!$D$8+K5439*'Programas e Observações'!$D$9+L5439*('Programas e Observações'!$D$8+'Programas e Observações'!$D$9)+M5439*'Programas e Observações'!$D$10)</f>
        <v>194100.36</v>
      </c>
      <c r="AJ5439" s="13" t="s">
        <v>3297</v>
      </c>
      <c r="AK5439" s="13" t="s">
        <v>373</v>
      </c>
    </row>
    <row r="5440" ht="15.75" customHeight="1">
      <c r="A5440" s="13" t="s">
        <v>20199</v>
      </c>
      <c r="B5440" s="13" t="s">
        <v>20200</v>
      </c>
      <c r="C5440" s="13" t="s">
        <v>20201</v>
      </c>
      <c r="D5440" s="13" t="s">
        <v>19810</v>
      </c>
      <c r="E5440" s="13" t="s">
        <v>19870</v>
      </c>
      <c r="F5440" s="13" t="s">
        <v>11203</v>
      </c>
      <c r="G5440" s="14">
        <v>47603.0</v>
      </c>
      <c r="H5440" s="16" t="b">
        <f>G5440&lt;'Programas e Observações'!$C$11</f>
        <v>0</v>
      </c>
      <c r="I5440" s="14">
        <v>4022.0</v>
      </c>
      <c r="J5440" s="14">
        <v>1960.0</v>
      </c>
      <c r="K5440" s="14">
        <v>452.0</v>
      </c>
      <c r="L5440" s="14">
        <v>923.0</v>
      </c>
      <c r="M5440" s="14">
        <v>261.0</v>
      </c>
      <c r="N5440" s="14">
        <v>534.0</v>
      </c>
      <c r="O5440" s="14">
        <v>44.0</v>
      </c>
      <c r="P5440" s="14">
        <v>1.0</v>
      </c>
      <c r="Q5440" s="14"/>
      <c r="R5440" s="17">
        <f t="shared" si="1"/>
        <v>84.49047329</v>
      </c>
      <c r="S5440" s="17">
        <f t="shared" si="2"/>
        <v>41.1738756</v>
      </c>
      <c r="T5440" s="17">
        <f t="shared" si="3"/>
        <v>9.495199882</v>
      </c>
      <c r="U5440" s="17">
        <f t="shared" si="4"/>
        <v>19.38953427</v>
      </c>
      <c r="V5440" s="17">
        <f t="shared" si="5"/>
        <v>5.48284772</v>
      </c>
      <c r="W5440" s="17">
        <f t="shared" si="6"/>
        <v>11.21778039</v>
      </c>
      <c r="X5440" s="17">
        <f t="shared" si="7"/>
        <v>0.924311493</v>
      </c>
      <c r="Y5440" s="14">
        <f t="shared" si="8"/>
        <v>17556</v>
      </c>
      <c r="Z5440" s="14">
        <f t="shared" si="9"/>
        <v>9138</v>
      </c>
      <c r="AA5440" s="14">
        <f t="shared" si="10"/>
        <v>1773</v>
      </c>
      <c r="AB5440" s="14">
        <f t="shared" si="11"/>
        <v>3689</v>
      </c>
      <c r="AC5440" s="14">
        <f t="shared" si="12"/>
        <v>1285</v>
      </c>
      <c r="AD5440" s="14">
        <f t="shared" si="13"/>
        <v>3785</v>
      </c>
      <c r="AE5440" s="14">
        <f t="shared" si="14"/>
        <v>216</v>
      </c>
      <c r="AF5440" s="14">
        <f t="shared" si="15"/>
        <v>12</v>
      </c>
      <c r="AG5440" s="17">
        <f t="shared" si="16"/>
        <v>84.45460012</v>
      </c>
      <c r="AH5440" s="20">
        <f>12*(J5440*'Programas e Observações'!$C$8+K5440*'Programas e Observações'!$C$9+L5440*('Programas e Observações'!$C$8+'Programas e Observações'!$C$9)+M5440*'Programas e Observações'!$C$10)</f>
        <v>1410608.88</v>
      </c>
      <c r="AI5440" s="20">
        <f>12*(J5440*'Programas e Observações'!$D$8+K5440*'Programas e Observações'!$D$9+L5440*('Programas e Observações'!$D$8+'Programas e Observações'!$D$9)+M5440*'Programas e Observações'!$D$10)</f>
        <v>2480878.08</v>
      </c>
      <c r="AJ5440" s="13" t="s">
        <v>20202</v>
      </c>
      <c r="AK5440" s="13" t="s">
        <v>838</v>
      </c>
    </row>
    <row r="5441" ht="15.75" customHeight="1">
      <c r="A5441" s="13" t="s">
        <v>20203</v>
      </c>
      <c r="B5441" s="13" t="s">
        <v>20204</v>
      </c>
      <c r="C5441" s="13" t="s">
        <v>20205</v>
      </c>
      <c r="D5441" s="13" t="s">
        <v>19810</v>
      </c>
      <c r="E5441" s="13" t="s">
        <v>19811</v>
      </c>
      <c r="F5441" s="13" t="s">
        <v>281</v>
      </c>
      <c r="G5441" s="14">
        <v>5120.0</v>
      </c>
      <c r="H5441" s="16" t="b">
        <f>G5441&lt;'Programas e Observações'!$C$11</f>
        <v>1</v>
      </c>
      <c r="I5441" s="14">
        <v>422.0</v>
      </c>
      <c r="J5441" s="14">
        <v>309.0</v>
      </c>
      <c r="K5441" s="14">
        <v>6.0</v>
      </c>
      <c r="L5441" s="14">
        <v>22.0</v>
      </c>
      <c r="M5441" s="14">
        <v>41.0</v>
      </c>
      <c r="N5441" s="14">
        <v>69.0</v>
      </c>
      <c r="O5441" s="14">
        <v>6.0</v>
      </c>
      <c r="P5441" s="14">
        <v>0.0</v>
      </c>
      <c r="Q5441" s="14"/>
      <c r="R5441" s="17">
        <f t="shared" si="1"/>
        <v>82.421875</v>
      </c>
      <c r="S5441" s="17">
        <f t="shared" si="2"/>
        <v>60.3515625</v>
      </c>
      <c r="T5441" s="17">
        <f t="shared" si="3"/>
        <v>1.171875</v>
      </c>
      <c r="U5441" s="17">
        <f t="shared" si="4"/>
        <v>4.296875</v>
      </c>
      <c r="V5441" s="17">
        <f t="shared" si="5"/>
        <v>8.0078125</v>
      </c>
      <c r="W5441" s="17">
        <f t="shared" si="6"/>
        <v>13.4765625</v>
      </c>
      <c r="X5441" s="17">
        <f t="shared" si="7"/>
        <v>1.171875</v>
      </c>
      <c r="Y5441" s="14">
        <f t="shared" si="8"/>
        <v>117914</v>
      </c>
      <c r="Z5441" s="14">
        <f t="shared" si="9"/>
        <v>51645</v>
      </c>
      <c r="AA5441" s="14">
        <f t="shared" si="10"/>
        <v>14657</v>
      </c>
      <c r="AB5441" s="14">
        <f t="shared" si="11"/>
        <v>29020</v>
      </c>
      <c r="AC5441" s="14">
        <f t="shared" si="12"/>
        <v>8850</v>
      </c>
      <c r="AD5441" s="14">
        <f t="shared" si="13"/>
        <v>28100</v>
      </c>
      <c r="AE5441" s="14">
        <f t="shared" si="14"/>
        <v>2414</v>
      </c>
      <c r="AF5441" s="14">
        <f t="shared" si="15"/>
        <v>58</v>
      </c>
      <c r="AG5441" s="17">
        <f t="shared" si="16"/>
        <v>59.38923485</v>
      </c>
      <c r="AH5441" s="20">
        <f>12*(J5441*'Programas e Observações'!$C$8+K5441*'Programas e Observações'!$C$9+L5441*('Programas e Observações'!$C$8+'Programas e Observações'!$C$9)+M5441*'Programas e Observações'!$C$10)</f>
        <v>101618.28</v>
      </c>
      <c r="AI5441" s="20">
        <f>12*(J5441*'Programas e Observações'!$D$8+K5441*'Programas e Observações'!$D$9+L5441*('Programas e Observações'!$D$8+'Programas e Observações'!$D$9)+M5441*'Programas e Observações'!$D$10)</f>
        <v>221849.4</v>
      </c>
      <c r="AJ5441" s="13" t="s">
        <v>4584</v>
      </c>
      <c r="AK5441" s="13" t="s">
        <v>2980</v>
      </c>
    </row>
    <row r="5442" ht="15.75" customHeight="1">
      <c r="A5442" s="13" t="s">
        <v>20206</v>
      </c>
      <c r="B5442" s="13" t="s">
        <v>20207</v>
      </c>
      <c r="C5442" s="13" t="s">
        <v>20208</v>
      </c>
      <c r="D5442" s="13" t="s">
        <v>19810</v>
      </c>
      <c r="E5442" s="13" t="s">
        <v>19933</v>
      </c>
      <c r="F5442" s="13" t="s">
        <v>19934</v>
      </c>
      <c r="G5442" s="14">
        <v>4837.0</v>
      </c>
      <c r="H5442" s="16" t="b">
        <f>G5442&lt;'Programas e Observações'!$C$11</f>
        <v>1</v>
      </c>
      <c r="I5442" s="14">
        <v>665.0</v>
      </c>
      <c r="J5442" s="14">
        <v>289.0</v>
      </c>
      <c r="K5442" s="14">
        <v>79.0</v>
      </c>
      <c r="L5442" s="14">
        <v>137.0</v>
      </c>
      <c r="M5442" s="14">
        <v>31.0</v>
      </c>
      <c r="N5442" s="14">
        <v>192.0</v>
      </c>
      <c r="O5442" s="14">
        <v>8.0</v>
      </c>
      <c r="P5442" s="14">
        <v>0.0</v>
      </c>
      <c r="Q5442" s="14"/>
      <c r="R5442" s="17">
        <f t="shared" si="1"/>
        <v>137.4819103</v>
      </c>
      <c r="S5442" s="17">
        <f t="shared" si="2"/>
        <v>59.74777755</v>
      </c>
      <c r="T5442" s="17">
        <f t="shared" si="3"/>
        <v>16.33243746</v>
      </c>
      <c r="U5442" s="17">
        <f t="shared" si="4"/>
        <v>28.32334091</v>
      </c>
      <c r="V5442" s="17">
        <f t="shared" si="5"/>
        <v>6.408931156</v>
      </c>
      <c r="W5442" s="17">
        <f t="shared" si="6"/>
        <v>39.69402522</v>
      </c>
      <c r="X5442" s="17">
        <f t="shared" si="7"/>
        <v>1.653917718</v>
      </c>
      <c r="Y5442" s="14">
        <f t="shared" si="8"/>
        <v>9184</v>
      </c>
      <c r="Z5442" s="14">
        <f t="shared" si="9"/>
        <v>4208</v>
      </c>
      <c r="AA5442" s="14">
        <f t="shared" si="10"/>
        <v>975</v>
      </c>
      <c r="AB5442" s="14">
        <f t="shared" si="11"/>
        <v>2098</v>
      </c>
      <c r="AC5442" s="14">
        <f t="shared" si="12"/>
        <v>537</v>
      </c>
      <c r="AD5442" s="14">
        <f t="shared" si="13"/>
        <v>2865</v>
      </c>
      <c r="AE5442" s="14">
        <f t="shared" si="14"/>
        <v>179</v>
      </c>
      <c r="AF5442" s="14">
        <f t="shared" si="15"/>
        <v>7</v>
      </c>
      <c r="AG5442" s="17">
        <f t="shared" si="16"/>
        <v>48.64303722</v>
      </c>
      <c r="AH5442" s="20">
        <f>12*(J5442*'Programas e Observações'!$C$8+K5442*'Programas e Observações'!$C$9+L5442*('Programas e Observações'!$C$8+'Programas e Observações'!$C$9)+M5442*'Programas e Observações'!$C$10)</f>
        <v>210979.68</v>
      </c>
      <c r="AI5442" s="20">
        <f>12*(J5442*'Programas e Observações'!$D$8+K5442*'Programas e Observações'!$D$9+L5442*('Programas e Observações'!$D$8+'Programas e Observações'!$D$9)+M5442*'Programas e Observações'!$D$10)</f>
        <v>369294.6</v>
      </c>
      <c r="AJ5442" s="13" t="s">
        <v>2739</v>
      </c>
      <c r="AK5442" s="13" t="s">
        <v>5057</v>
      </c>
    </row>
    <row r="5443" ht="15.75" customHeight="1">
      <c r="A5443" s="13" t="s">
        <v>20209</v>
      </c>
      <c r="B5443" s="13" t="s">
        <v>20210</v>
      </c>
      <c r="C5443" s="13" t="s">
        <v>4629</v>
      </c>
      <c r="D5443" s="13" t="s">
        <v>19810</v>
      </c>
      <c r="E5443" s="13" t="s">
        <v>19821</v>
      </c>
      <c r="F5443" s="13" t="s">
        <v>19822</v>
      </c>
      <c r="G5443" s="14">
        <v>4276.0</v>
      </c>
      <c r="H5443" s="16" t="b">
        <f>G5443&lt;'Programas e Observações'!$C$11</f>
        <v>1</v>
      </c>
      <c r="I5443" s="14">
        <v>87.0</v>
      </c>
      <c r="J5443" s="14">
        <v>53.0</v>
      </c>
      <c r="K5443" s="14">
        <v>2.0</v>
      </c>
      <c r="L5443" s="14">
        <v>9.0</v>
      </c>
      <c r="M5443" s="14">
        <v>2.0</v>
      </c>
      <c r="N5443" s="14">
        <v>147.0</v>
      </c>
      <c r="O5443" s="14">
        <v>10.0</v>
      </c>
      <c r="P5443" s="14">
        <v>0.0</v>
      </c>
      <c r="Q5443" s="14"/>
      <c r="R5443" s="17">
        <f t="shared" si="1"/>
        <v>20.34611787</v>
      </c>
      <c r="S5443" s="17">
        <f t="shared" si="2"/>
        <v>12.39476146</v>
      </c>
      <c r="T5443" s="17">
        <f t="shared" si="3"/>
        <v>0.4677268475</v>
      </c>
      <c r="U5443" s="17">
        <f t="shared" si="4"/>
        <v>2.104770814</v>
      </c>
      <c r="V5443" s="17">
        <f t="shared" si="5"/>
        <v>0.4677268475</v>
      </c>
      <c r="W5443" s="17">
        <f t="shared" si="6"/>
        <v>34.37792329</v>
      </c>
      <c r="X5443" s="17">
        <f t="shared" si="7"/>
        <v>2.338634238</v>
      </c>
      <c r="Y5443" s="14">
        <f t="shared" si="8"/>
        <v>20478</v>
      </c>
      <c r="Z5443" s="14">
        <f t="shared" si="9"/>
        <v>8905</v>
      </c>
      <c r="AA5443" s="14">
        <f t="shared" si="10"/>
        <v>3054</v>
      </c>
      <c r="AB5443" s="14">
        <f t="shared" si="11"/>
        <v>4569</v>
      </c>
      <c r="AC5443" s="14">
        <f t="shared" si="12"/>
        <v>1020</v>
      </c>
      <c r="AD5443" s="14">
        <f t="shared" si="13"/>
        <v>10077</v>
      </c>
      <c r="AE5443" s="14">
        <f t="shared" si="14"/>
        <v>564</v>
      </c>
      <c r="AF5443" s="14">
        <f t="shared" si="15"/>
        <v>16</v>
      </c>
      <c r="AG5443" s="17">
        <f t="shared" si="16"/>
        <v>44.64900882</v>
      </c>
      <c r="AH5443" s="20">
        <f>12*(J5443*'Programas e Observações'!$C$8+K5443*'Programas e Observações'!$C$9+L5443*('Programas e Observações'!$C$8+'Programas e Observações'!$C$9)+M5443*'Programas e Observações'!$C$10)</f>
        <v>18971.16</v>
      </c>
      <c r="AI5443" s="20">
        <f>12*(J5443*'Programas e Observações'!$D$8+K5443*'Programas e Observações'!$D$9+L5443*('Programas e Observações'!$D$8+'Programas e Observações'!$D$9)+M5443*'Programas e Observações'!$D$10)</f>
        <v>41535</v>
      </c>
      <c r="AJ5443" s="13" t="s">
        <v>7133</v>
      </c>
      <c r="AK5443" s="13" t="s">
        <v>2527</v>
      </c>
    </row>
    <row r="5444" ht="15.75" customHeight="1">
      <c r="A5444" s="13" t="s">
        <v>20211</v>
      </c>
      <c r="B5444" s="13" t="s">
        <v>20212</v>
      </c>
      <c r="C5444" s="13" t="s">
        <v>20213</v>
      </c>
      <c r="D5444" s="13" t="s">
        <v>19810</v>
      </c>
      <c r="E5444" s="13" t="s">
        <v>20015</v>
      </c>
      <c r="F5444" s="13" t="s">
        <v>20016</v>
      </c>
      <c r="G5444" s="14">
        <v>21891.0</v>
      </c>
      <c r="H5444" s="16" t="b">
        <f>G5444&lt;'Programas e Observações'!$C$11</f>
        <v>0</v>
      </c>
      <c r="I5444" s="14">
        <v>2289.0</v>
      </c>
      <c r="J5444" s="14">
        <v>1405.0</v>
      </c>
      <c r="K5444" s="14">
        <v>131.0</v>
      </c>
      <c r="L5444" s="14">
        <v>426.0</v>
      </c>
      <c r="M5444" s="14">
        <v>141.0</v>
      </c>
      <c r="N5444" s="14">
        <v>746.0</v>
      </c>
      <c r="O5444" s="14">
        <v>18.0</v>
      </c>
      <c r="P5444" s="14">
        <v>2.0</v>
      </c>
      <c r="Q5444" s="14"/>
      <c r="R5444" s="17">
        <f t="shared" si="1"/>
        <v>104.5635193</v>
      </c>
      <c r="S5444" s="17">
        <f t="shared" si="2"/>
        <v>64.18162715</v>
      </c>
      <c r="T5444" s="17">
        <f t="shared" si="3"/>
        <v>5.984194418</v>
      </c>
      <c r="U5444" s="17">
        <f t="shared" si="4"/>
        <v>19.46005208</v>
      </c>
      <c r="V5444" s="17">
        <f t="shared" si="5"/>
        <v>6.441003152</v>
      </c>
      <c r="W5444" s="17">
        <f t="shared" si="6"/>
        <v>34.07793157</v>
      </c>
      <c r="X5444" s="17">
        <f t="shared" si="7"/>
        <v>0.8222557215</v>
      </c>
      <c r="Y5444" s="14">
        <f t="shared" si="8"/>
        <v>10837</v>
      </c>
      <c r="Z5444" s="14">
        <f t="shared" si="9"/>
        <v>5562</v>
      </c>
      <c r="AA5444" s="14">
        <f t="shared" si="10"/>
        <v>1194</v>
      </c>
      <c r="AB5444" s="14">
        <f t="shared" si="11"/>
        <v>2155</v>
      </c>
      <c r="AC5444" s="14">
        <f t="shared" si="12"/>
        <v>750</v>
      </c>
      <c r="AD5444" s="14">
        <f t="shared" si="13"/>
        <v>5545</v>
      </c>
      <c r="AE5444" s="14">
        <f t="shared" si="14"/>
        <v>182</v>
      </c>
      <c r="AF5444" s="14">
        <f t="shared" si="15"/>
        <v>15</v>
      </c>
      <c r="AG5444" s="17">
        <f t="shared" si="16"/>
        <v>63.24925002</v>
      </c>
      <c r="AH5444" s="20">
        <f>12*(J5444*'Programas e Observações'!$C$8+K5444*'Programas e Observações'!$C$9+L5444*('Programas e Observações'!$C$8+'Programas e Observações'!$C$9)+M5444*'Programas e Observações'!$C$10)</f>
        <v>721718.88</v>
      </c>
      <c r="AI5444" s="20">
        <f>12*(J5444*'Programas e Observações'!$D$8+K5444*'Programas e Observações'!$D$9+L5444*('Programas e Observações'!$D$8+'Programas e Observações'!$D$9)+M5444*'Programas e Observações'!$D$10)</f>
        <v>1394264.4</v>
      </c>
      <c r="AJ5444" s="13" t="s">
        <v>20214</v>
      </c>
      <c r="AK5444" s="13" t="s">
        <v>15896</v>
      </c>
    </row>
    <row r="5445" ht="15.75" customHeight="1">
      <c r="A5445" s="13" t="s">
        <v>20215</v>
      </c>
      <c r="B5445" s="13" t="s">
        <v>20216</v>
      </c>
      <c r="C5445" s="13" t="s">
        <v>20217</v>
      </c>
      <c r="D5445" s="13" t="s">
        <v>19810</v>
      </c>
      <c r="E5445" s="13" t="s">
        <v>19870</v>
      </c>
      <c r="F5445" s="13" t="s">
        <v>11203</v>
      </c>
      <c r="G5445" s="14">
        <v>8133.0</v>
      </c>
      <c r="H5445" s="16" t="b">
        <f>G5445&lt;'Programas e Observações'!$C$11</f>
        <v>1</v>
      </c>
      <c r="I5445" s="14">
        <v>1011.0</v>
      </c>
      <c r="J5445" s="14">
        <v>481.0</v>
      </c>
      <c r="K5445" s="14">
        <v>104.0</v>
      </c>
      <c r="L5445" s="14">
        <v>206.0</v>
      </c>
      <c r="M5445" s="14">
        <v>77.0</v>
      </c>
      <c r="N5445" s="14">
        <v>217.0</v>
      </c>
      <c r="O5445" s="14">
        <v>7.0</v>
      </c>
      <c r="P5445" s="14">
        <v>1.0</v>
      </c>
      <c r="Q5445" s="14"/>
      <c r="R5445" s="17">
        <f t="shared" si="1"/>
        <v>124.3083733</v>
      </c>
      <c r="S5445" s="17">
        <f t="shared" si="2"/>
        <v>59.14176811</v>
      </c>
      <c r="T5445" s="17">
        <f t="shared" si="3"/>
        <v>12.78740932</v>
      </c>
      <c r="U5445" s="17">
        <f t="shared" si="4"/>
        <v>25.32890692</v>
      </c>
      <c r="V5445" s="17">
        <f t="shared" si="5"/>
        <v>9.467601131</v>
      </c>
      <c r="W5445" s="17">
        <f t="shared" si="6"/>
        <v>26.68142137</v>
      </c>
      <c r="X5445" s="17">
        <f t="shared" si="7"/>
        <v>0.8606910119</v>
      </c>
      <c r="Y5445" s="14">
        <f t="shared" si="8"/>
        <v>17556</v>
      </c>
      <c r="Z5445" s="14">
        <f t="shared" si="9"/>
        <v>9138</v>
      </c>
      <c r="AA5445" s="14">
        <f t="shared" si="10"/>
        <v>1773</v>
      </c>
      <c r="AB5445" s="14">
        <f t="shared" si="11"/>
        <v>3689</v>
      </c>
      <c r="AC5445" s="14">
        <f t="shared" si="12"/>
        <v>1285</v>
      </c>
      <c r="AD5445" s="14">
        <f t="shared" si="13"/>
        <v>3785</v>
      </c>
      <c r="AE5445" s="14">
        <f t="shared" si="14"/>
        <v>216</v>
      </c>
      <c r="AF5445" s="14">
        <f t="shared" si="15"/>
        <v>12</v>
      </c>
      <c r="AG5445" s="17">
        <f t="shared" si="16"/>
        <v>84.45460012</v>
      </c>
      <c r="AH5445" s="20">
        <f>12*(J5445*'Programas e Observações'!$C$8+K5445*'Programas e Observações'!$C$9+L5445*('Programas e Observações'!$C$8+'Programas e Observações'!$C$9)+M5445*'Programas e Observações'!$C$10)</f>
        <v>334952.76</v>
      </c>
      <c r="AI5445" s="20">
        <f>12*(J5445*'Programas e Observações'!$D$8+K5445*'Programas e Observações'!$D$9+L5445*('Programas e Observações'!$D$8+'Programas e Observações'!$D$9)+M5445*'Programas e Observações'!$D$10)</f>
        <v>589821</v>
      </c>
      <c r="AJ5445" s="13" t="s">
        <v>2859</v>
      </c>
      <c r="AK5445" s="13" t="s">
        <v>4818</v>
      </c>
    </row>
    <row r="5446" ht="15.75" customHeight="1">
      <c r="A5446" s="13" t="s">
        <v>20218</v>
      </c>
      <c r="B5446" s="13" t="s">
        <v>20219</v>
      </c>
      <c r="C5446" s="13" t="s">
        <v>20220</v>
      </c>
      <c r="D5446" s="13" t="s">
        <v>19810</v>
      </c>
      <c r="E5446" s="13" t="s">
        <v>19870</v>
      </c>
      <c r="F5446" s="13" t="s">
        <v>11203</v>
      </c>
      <c r="G5446" s="14">
        <v>26553.0</v>
      </c>
      <c r="H5446" s="16" t="b">
        <f>G5446&lt;'Programas e Observações'!$C$11</f>
        <v>0</v>
      </c>
      <c r="I5446" s="14">
        <v>3308.0</v>
      </c>
      <c r="J5446" s="14">
        <v>1701.0</v>
      </c>
      <c r="K5446" s="14">
        <v>370.0</v>
      </c>
      <c r="L5446" s="14">
        <v>651.0</v>
      </c>
      <c r="M5446" s="14">
        <v>214.0</v>
      </c>
      <c r="N5446" s="14">
        <v>666.0</v>
      </c>
      <c r="O5446" s="14">
        <v>19.0</v>
      </c>
      <c r="P5446" s="14">
        <v>1.0</v>
      </c>
      <c r="Q5446" s="14"/>
      <c r="R5446" s="17">
        <f t="shared" si="1"/>
        <v>124.5810266</v>
      </c>
      <c r="S5446" s="17">
        <f t="shared" si="2"/>
        <v>64.06055813</v>
      </c>
      <c r="T5446" s="17">
        <f t="shared" si="3"/>
        <v>13.93439536</v>
      </c>
      <c r="U5446" s="17">
        <f t="shared" si="4"/>
        <v>24.51700373</v>
      </c>
      <c r="V5446" s="17">
        <f t="shared" si="5"/>
        <v>8.059352992</v>
      </c>
      <c r="W5446" s="17">
        <f t="shared" si="6"/>
        <v>25.08191165</v>
      </c>
      <c r="X5446" s="17">
        <f t="shared" si="7"/>
        <v>0.715550032</v>
      </c>
      <c r="Y5446" s="14">
        <f t="shared" si="8"/>
        <v>17556</v>
      </c>
      <c r="Z5446" s="14">
        <f t="shared" si="9"/>
        <v>9138</v>
      </c>
      <c r="AA5446" s="14">
        <f t="shared" si="10"/>
        <v>1773</v>
      </c>
      <c r="AB5446" s="14">
        <f t="shared" si="11"/>
        <v>3689</v>
      </c>
      <c r="AC5446" s="14">
        <f t="shared" si="12"/>
        <v>1285</v>
      </c>
      <c r="AD5446" s="14">
        <f t="shared" si="13"/>
        <v>3785</v>
      </c>
      <c r="AE5446" s="14">
        <f t="shared" si="14"/>
        <v>216</v>
      </c>
      <c r="AF5446" s="14">
        <f t="shared" si="15"/>
        <v>12</v>
      </c>
      <c r="AG5446" s="17">
        <f t="shared" si="16"/>
        <v>84.45460012</v>
      </c>
      <c r="AH5446" s="20">
        <f>12*(J5446*'Programas e Observações'!$C$8+K5446*'Programas e Observações'!$C$9+L5446*('Programas e Observações'!$C$8+'Programas e Observações'!$C$9)+M5446*'Programas e Observações'!$C$10)</f>
        <v>1100042.52</v>
      </c>
      <c r="AI5446" s="20">
        <f>12*(J5446*'Programas e Observações'!$D$8+K5446*'Programas e Observações'!$D$9+L5446*('Programas e Observações'!$D$8+'Programas e Observações'!$D$9)+M5446*'Programas e Observações'!$D$10)</f>
        <v>1971025.32</v>
      </c>
      <c r="AJ5446" s="13" t="s">
        <v>20221</v>
      </c>
      <c r="AK5446" s="13" t="s">
        <v>242</v>
      </c>
    </row>
    <row r="5447" ht="15.75" customHeight="1">
      <c r="A5447" s="13" t="s">
        <v>20222</v>
      </c>
      <c r="B5447" s="13" t="s">
        <v>20223</v>
      </c>
      <c r="C5447" s="13" t="s">
        <v>20224</v>
      </c>
      <c r="D5447" s="13" t="s">
        <v>19810</v>
      </c>
      <c r="E5447" s="13" t="s">
        <v>19821</v>
      </c>
      <c r="F5447" s="13" t="s">
        <v>19822</v>
      </c>
      <c r="G5447" s="14">
        <v>6124.0</v>
      </c>
      <c r="H5447" s="16" t="b">
        <f>G5447&lt;'Programas e Observações'!$C$11</f>
        <v>1</v>
      </c>
      <c r="I5447" s="14">
        <v>149.0</v>
      </c>
      <c r="J5447" s="14">
        <v>53.0</v>
      </c>
      <c r="K5447" s="14">
        <v>33.0</v>
      </c>
      <c r="L5447" s="14">
        <v>18.0</v>
      </c>
      <c r="M5447" s="14">
        <v>2.0</v>
      </c>
      <c r="N5447" s="14">
        <v>109.0</v>
      </c>
      <c r="O5447" s="14">
        <v>10.0</v>
      </c>
      <c r="P5447" s="14">
        <v>0.0</v>
      </c>
      <c r="Q5447" s="14"/>
      <c r="R5447" s="17">
        <f t="shared" si="1"/>
        <v>24.33050294</v>
      </c>
      <c r="S5447" s="17">
        <f t="shared" si="2"/>
        <v>8.6544742</v>
      </c>
      <c r="T5447" s="17">
        <f t="shared" si="3"/>
        <v>5.388634879</v>
      </c>
      <c r="U5447" s="17">
        <f t="shared" si="4"/>
        <v>2.939255389</v>
      </c>
      <c r="V5447" s="17">
        <f t="shared" si="5"/>
        <v>0.3265839321</v>
      </c>
      <c r="W5447" s="17">
        <f t="shared" si="6"/>
        <v>17.7988243</v>
      </c>
      <c r="X5447" s="17">
        <f t="shared" si="7"/>
        <v>1.63291966</v>
      </c>
      <c r="Y5447" s="14">
        <f t="shared" si="8"/>
        <v>20478</v>
      </c>
      <c r="Z5447" s="14">
        <f t="shared" si="9"/>
        <v>8905</v>
      </c>
      <c r="AA5447" s="14">
        <f t="shared" si="10"/>
        <v>3054</v>
      </c>
      <c r="AB5447" s="14">
        <f t="shared" si="11"/>
        <v>4569</v>
      </c>
      <c r="AC5447" s="14">
        <f t="shared" si="12"/>
        <v>1020</v>
      </c>
      <c r="AD5447" s="14">
        <f t="shared" si="13"/>
        <v>10077</v>
      </c>
      <c r="AE5447" s="14">
        <f t="shared" si="14"/>
        <v>564</v>
      </c>
      <c r="AF5447" s="14">
        <f t="shared" si="15"/>
        <v>16</v>
      </c>
      <c r="AG5447" s="17">
        <f t="shared" si="16"/>
        <v>44.64900882</v>
      </c>
      <c r="AH5447" s="20">
        <f>12*(J5447*'Programas e Observações'!$C$8+K5447*'Programas e Observações'!$C$9+L5447*('Programas e Observações'!$C$8+'Programas e Observações'!$C$9)+M5447*'Programas e Observações'!$C$10)</f>
        <v>41134.56</v>
      </c>
      <c r="AI5447" s="20">
        <f>12*(J5447*'Programas e Observações'!$D$8+K5447*'Programas e Observações'!$D$9+L5447*('Programas e Observações'!$D$8+'Programas e Observações'!$D$9)+M5447*'Programas e Observações'!$D$10)</f>
        <v>67799.16</v>
      </c>
      <c r="AJ5447" s="13" t="s">
        <v>3446</v>
      </c>
      <c r="AK5447" s="13" t="s">
        <v>1709</v>
      </c>
    </row>
    <row r="5448" ht="15.75" customHeight="1">
      <c r="A5448" s="13" t="s">
        <v>20225</v>
      </c>
      <c r="B5448" s="13" t="s">
        <v>20226</v>
      </c>
      <c r="C5448" s="13" t="s">
        <v>20227</v>
      </c>
      <c r="D5448" s="13" t="s">
        <v>19810</v>
      </c>
      <c r="E5448" s="13" t="s">
        <v>19811</v>
      </c>
      <c r="F5448" s="13" t="s">
        <v>281</v>
      </c>
      <c r="G5448" s="14">
        <v>7636.0</v>
      </c>
      <c r="H5448" s="16" t="b">
        <f>G5448&lt;'Programas e Observações'!$C$11</f>
        <v>1</v>
      </c>
      <c r="I5448" s="14">
        <v>979.0</v>
      </c>
      <c r="J5448" s="14">
        <v>415.0</v>
      </c>
      <c r="K5448" s="14">
        <v>125.0</v>
      </c>
      <c r="L5448" s="14">
        <v>244.0</v>
      </c>
      <c r="M5448" s="14">
        <v>163.0</v>
      </c>
      <c r="N5448" s="14">
        <v>260.0</v>
      </c>
      <c r="O5448" s="14">
        <v>10.0</v>
      </c>
      <c r="P5448" s="14">
        <v>1.0</v>
      </c>
      <c r="Q5448" s="14"/>
      <c r="R5448" s="17">
        <f t="shared" si="1"/>
        <v>128.2084861</v>
      </c>
      <c r="S5448" s="17">
        <f t="shared" si="2"/>
        <v>54.34782609</v>
      </c>
      <c r="T5448" s="17">
        <f t="shared" si="3"/>
        <v>16.36982713</v>
      </c>
      <c r="U5448" s="17">
        <f t="shared" si="4"/>
        <v>31.95390257</v>
      </c>
      <c r="V5448" s="17">
        <f t="shared" si="5"/>
        <v>21.34625458</v>
      </c>
      <c r="W5448" s="17">
        <f t="shared" si="6"/>
        <v>34.04924044</v>
      </c>
      <c r="X5448" s="17">
        <f t="shared" si="7"/>
        <v>1.309586171</v>
      </c>
      <c r="Y5448" s="14">
        <f t="shared" si="8"/>
        <v>117914</v>
      </c>
      <c r="Z5448" s="14">
        <f t="shared" si="9"/>
        <v>51645</v>
      </c>
      <c r="AA5448" s="14">
        <f t="shared" si="10"/>
        <v>14657</v>
      </c>
      <c r="AB5448" s="14">
        <f t="shared" si="11"/>
        <v>29020</v>
      </c>
      <c r="AC5448" s="14">
        <f t="shared" si="12"/>
        <v>8850</v>
      </c>
      <c r="AD5448" s="14">
        <f t="shared" si="13"/>
        <v>28100</v>
      </c>
      <c r="AE5448" s="14">
        <f t="shared" si="14"/>
        <v>2414</v>
      </c>
      <c r="AF5448" s="14">
        <f t="shared" si="15"/>
        <v>58</v>
      </c>
      <c r="AG5448" s="17">
        <f t="shared" si="16"/>
        <v>59.38923485</v>
      </c>
      <c r="AH5448" s="20">
        <f>12*(J5448*'Programas e Observações'!$C$8+K5448*'Programas e Observações'!$C$9+L5448*('Programas e Observações'!$C$8+'Programas e Observações'!$C$9)+M5448*'Programas e Observações'!$C$10)</f>
        <v>404792.64</v>
      </c>
      <c r="AI5448" s="20">
        <f>12*(J5448*'Programas e Observações'!$D$8+K5448*'Programas e Observações'!$D$9+L5448*('Programas e Observações'!$D$8+'Programas e Observações'!$D$9)+M5448*'Programas e Observações'!$D$10)</f>
        <v>652093.44</v>
      </c>
      <c r="AJ5448" s="13" t="s">
        <v>20228</v>
      </c>
      <c r="AK5448" s="13" t="s">
        <v>7063</v>
      </c>
    </row>
    <row r="5449" ht="15.75" customHeight="1">
      <c r="A5449" s="13" t="s">
        <v>20229</v>
      </c>
      <c r="B5449" s="13" t="s">
        <v>20230</v>
      </c>
      <c r="C5449" s="13" t="s">
        <v>20231</v>
      </c>
      <c r="D5449" s="13" t="s">
        <v>19810</v>
      </c>
      <c r="E5449" s="13" t="s">
        <v>19837</v>
      </c>
      <c r="F5449" s="13" t="s">
        <v>803</v>
      </c>
      <c r="G5449" s="14">
        <v>113322.0</v>
      </c>
      <c r="H5449" s="16" t="b">
        <f>G5449&lt;'Programas e Observações'!$C$11</f>
        <v>0</v>
      </c>
      <c r="I5449" s="14">
        <v>6326.0</v>
      </c>
      <c r="J5449" s="14">
        <v>2721.0</v>
      </c>
      <c r="K5449" s="14">
        <v>799.0</v>
      </c>
      <c r="L5449" s="14">
        <v>1987.0</v>
      </c>
      <c r="M5449" s="14">
        <v>301.0</v>
      </c>
      <c r="N5449" s="14">
        <v>1224.0</v>
      </c>
      <c r="O5449" s="14">
        <v>144.0</v>
      </c>
      <c r="P5449" s="14">
        <v>3.0</v>
      </c>
      <c r="Q5449" s="14">
        <v>429.0</v>
      </c>
      <c r="R5449" s="17">
        <f t="shared" si="1"/>
        <v>55.82322938</v>
      </c>
      <c r="S5449" s="17">
        <f t="shared" si="2"/>
        <v>24.01122465</v>
      </c>
      <c r="T5449" s="17">
        <f t="shared" si="3"/>
        <v>7.050705071</v>
      </c>
      <c r="U5449" s="17">
        <f t="shared" si="4"/>
        <v>17.53410635</v>
      </c>
      <c r="V5449" s="17">
        <f t="shared" si="5"/>
        <v>2.656147968</v>
      </c>
      <c r="W5449" s="17">
        <f t="shared" si="6"/>
        <v>10.80108011</v>
      </c>
      <c r="X5449" s="17">
        <f t="shared" si="7"/>
        <v>1.270715307</v>
      </c>
      <c r="Y5449" s="14">
        <f t="shared" si="8"/>
        <v>16029</v>
      </c>
      <c r="Z5449" s="14">
        <f t="shared" si="9"/>
        <v>7723</v>
      </c>
      <c r="AA5449" s="14">
        <f t="shared" si="10"/>
        <v>1724</v>
      </c>
      <c r="AB5449" s="14">
        <f t="shared" si="11"/>
        <v>4199</v>
      </c>
      <c r="AC5449" s="14">
        <f t="shared" si="12"/>
        <v>931</v>
      </c>
      <c r="AD5449" s="14">
        <f t="shared" si="13"/>
        <v>3381</v>
      </c>
      <c r="AE5449" s="14">
        <f t="shared" si="14"/>
        <v>361</v>
      </c>
      <c r="AF5449" s="14">
        <f t="shared" si="15"/>
        <v>9</v>
      </c>
      <c r="AG5449" s="17">
        <f t="shared" si="16"/>
        <v>58.90048027</v>
      </c>
      <c r="AH5449" s="20">
        <f>12*(J5449*'Programas e Observações'!$C$8+K5449*'Programas e Observações'!$C$9+L5449*('Programas e Observações'!$C$8+'Programas e Observações'!$C$9)+M5449*'Programas e Observações'!$C$10)</f>
        <v>2512908.48</v>
      </c>
      <c r="AI5449" s="20">
        <f>12*(J5449*'Programas e Observações'!$D$8+K5449*'Programas e Observações'!$D$9+L5449*('Programas e Observações'!$D$8+'Programas e Observações'!$D$9)+M5449*'Programas e Observações'!$D$10)</f>
        <v>4270569.48</v>
      </c>
      <c r="AJ5449" s="13" t="s">
        <v>20232</v>
      </c>
      <c r="AK5449" s="13" t="s">
        <v>5618</v>
      </c>
    </row>
    <row r="5450" ht="15.75" customHeight="1">
      <c r="A5450" s="13" t="s">
        <v>20233</v>
      </c>
      <c r="B5450" s="13" t="s">
        <v>20234</v>
      </c>
      <c r="C5450" s="13" t="s">
        <v>20235</v>
      </c>
      <c r="D5450" s="13" t="s">
        <v>19810</v>
      </c>
      <c r="E5450" s="13" t="s">
        <v>19874</v>
      </c>
      <c r="F5450" s="13" t="s">
        <v>19875</v>
      </c>
      <c r="G5450" s="14">
        <v>2731.0</v>
      </c>
      <c r="H5450" s="16" t="b">
        <f>G5450&lt;'Programas e Observações'!$C$11</f>
        <v>1</v>
      </c>
      <c r="I5450" s="14">
        <v>0.0</v>
      </c>
      <c r="J5450" s="14">
        <v>0.0</v>
      </c>
      <c r="K5450" s="14">
        <v>0.0</v>
      </c>
      <c r="L5450" s="14">
        <v>0.0</v>
      </c>
      <c r="M5450" s="14">
        <v>0.0</v>
      </c>
      <c r="N5450" s="14">
        <v>248.0</v>
      </c>
      <c r="O5450" s="14">
        <v>3.0</v>
      </c>
      <c r="P5450" s="14">
        <v>0.0</v>
      </c>
      <c r="Q5450" s="14"/>
      <c r="R5450" s="17">
        <f t="shared" si="1"/>
        <v>0</v>
      </c>
      <c r="S5450" s="17">
        <f t="shared" si="2"/>
        <v>0</v>
      </c>
      <c r="T5450" s="17">
        <f t="shared" si="3"/>
        <v>0</v>
      </c>
      <c r="U5450" s="17">
        <f t="shared" si="4"/>
        <v>0</v>
      </c>
      <c r="V5450" s="17">
        <f t="shared" si="5"/>
        <v>0</v>
      </c>
      <c r="W5450" s="17">
        <f t="shared" si="6"/>
        <v>90.80922739</v>
      </c>
      <c r="X5450" s="17">
        <f t="shared" si="7"/>
        <v>1.098498718</v>
      </c>
      <c r="Y5450" s="14">
        <f t="shared" si="8"/>
        <v>8254</v>
      </c>
      <c r="Z5450" s="14">
        <f t="shared" si="9"/>
        <v>4302</v>
      </c>
      <c r="AA5450" s="14">
        <f t="shared" si="10"/>
        <v>729</v>
      </c>
      <c r="AB5450" s="14">
        <f t="shared" si="11"/>
        <v>1863</v>
      </c>
      <c r="AC5450" s="14">
        <f t="shared" si="12"/>
        <v>381</v>
      </c>
      <c r="AD5450" s="14">
        <f t="shared" si="13"/>
        <v>3700</v>
      </c>
      <c r="AE5450" s="14">
        <f t="shared" si="14"/>
        <v>167</v>
      </c>
      <c r="AF5450" s="14">
        <f t="shared" si="15"/>
        <v>5</v>
      </c>
      <c r="AG5450" s="17">
        <f t="shared" si="16"/>
        <v>69.87572382</v>
      </c>
      <c r="AH5450" s="20">
        <f>12*(J5450*'Programas e Observações'!$C$8+K5450*'Programas e Observações'!$C$9+L5450*('Programas e Observações'!$C$8+'Programas e Observações'!$C$9)+M5450*'Programas e Observações'!$C$10)</f>
        <v>0</v>
      </c>
      <c r="AI5450" s="20">
        <f>12*(J5450*'Programas e Observações'!$D$8+K5450*'Programas e Observações'!$D$9+L5450*('Programas e Observações'!$D$8+'Programas e Observações'!$D$9)+M5450*'Programas e Observações'!$D$10)</f>
        <v>0</v>
      </c>
      <c r="AJ5450" s="13" t="s">
        <v>342</v>
      </c>
      <c r="AK5450" s="13" t="s">
        <v>343</v>
      </c>
    </row>
    <row r="5451" ht="15.75" customHeight="1">
      <c r="A5451" s="13" t="s">
        <v>20236</v>
      </c>
      <c r="B5451" s="13" t="s">
        <v>20237</v>
      </c>
      <c r="C5451" s="13" t="s">
        <v>20238</v>
      </c>
      <c r="D5451" s="13" t="s">
        <v>19810</v>
      </c>
      <c r="E5451" s="13" t="s">
        <v>19893</v>
      </c>
      <c r="F5451" s="13" t="s">
        <v>19163</v>
      </c>
      <c r="G5451" s="14">
        <v>6365.0</v>
      </c>
      <c r="H5451" s="16" t="b">
        <f>G5451&lt;'Programas e Observações'!$C$11</f>
        <v>1</v>
      </c>
      <c r="I5451" s="14">
        <v>362.0</v>
      </c>
      <c r="J5451" s="14">
        <v>226.0</v>
      </c>
      <c r="K5451" s="14">
        <v>14.0</v>
      </c>
      <c r="L5451" s="14">
        <v>41.0</v>
      </c>
      <c r="M5451" s="14">
        <v>40.0</v>
      </c>
      <c r="N5451" s="14">
        <v>224.0</v>
      </c>
      <c r="O5451" s="14">
        <v>8.0</v>
      </c>
      <c r="P5451" s="14">
        <v>1.0</v>
      </c>
      <c r="Q5451" s="14"/>
      <c r="R5451" s="17">
        <f t="shared" si="1"/>
        <v>56.8735271</v>
      </c>
      <c r="S5451" s="17">
        <f t="shared" si="2"/>
        <v>35.50667714</v>
      </c>
      <c r="T5451" s="17">
        <f t="shared" si="3"/>
        <v>2.199528672</v>
      </c>
      <c r="U5451" s="17">
        <f t="shared" si="4"/>
        <v>6.441476826</v>
      </c>
      <c r="V5451" s="17">
        <f t="shared" si="5"/>
        <v>6.284367636</v>
      </c>
      <c r="W5451" s="17">
        <f t="shared" si="6"/>
        <v>35.19245876</v>
      </c>
      <c r="X5451" s="17">
        <f t="shared" si="7"/>
        <v>1.256873527</v>
      </c>
      <c r="Y5451" s="14">
        <f t="shared" si="8"/>
        <v>53671</v>
      </c>
      <c r="Z5451" s="14">
        <f t="shared" si="9"/>
        <v>24911</v>
      </c>
      <c r="AA5451" s="14">
        <f t="shared" si="10"/>
        <v>6023</v>
      </c>
      <c r="AB5451" s="14">
        <f t="shared" si="11"/>
        <v>13968</v>
      </c>
      <c r="AC5451" s="14">
        <f t="shared" si="12"/>
        <v>4160</v>
      </c>
      <c r="AD5451" s="14">
        <f t="shared" si="13"/>
        <v>12424</v>
      </c>
      <c r="AE5451" s="14">
        <f t="shared" si="14"/>
        <v>1152</v>
      </c>
      <c r="AF5451" s="14">
        <f t="shared" si="15"/>
        <v>38</v>
      </c>
      <c r="AG5451" s="17">
        <f t="shared" si="16"/>
        <v>52.76886351</v>
      </c>
      <c r="AH5451" s="20">
        <f>12*(J5451*'Programas e Observações'!$C$8+K5451*'Programas e Observações'!$C$9+L5451*('Programas e Observações'!$C$8+'Programas e Observações'!$C$9)+M5451*'Programas e Observações'!$C$10)</f>
        <v>102134.4</v>
      </c>
      <c r="AI5451" s="20">
        <f>12*(J5451*'Programas e Observações'!$D$8+K5451*'Programas e Observações'!$D$9+L5451*('Programas e Observações'!$D$8+'Programas e Observações'!$D$9)+M5451*'Programas e Observações'!$D$10)</f>
        <v>199917.48</v>
      </c>
      <c r="AJ5451" s="13" t="s">
        <v>4058</v>
      </c>
      <c r="AK5451" s="13" t="s">
        <v>2980</v>
      </c>
    </row>
    <row r="5452" ht="15.75" customHeight="1">
      <c r="A5452" s="13" t="s">
        <v>20239</v>
      </c>
      <c r="B5452" s="13" t="s">
        <v>20240</v>
      </c>
      <c r="C5452" s="13" t="s">
        <v>20241</v>
      </c>
      <c r="D5452" s="13" t="s">
        <v>19810</v>
      </c>
      <c r="E5452" s="13" t="s">
        <v>19933</v>
      </c>
      <c r="F5452" s="13" t="s">
        <v>19934</v>
      </c>
      <c r="G5452" s="14">
        <v>46633.0</v>
      </c>
      <c r="H5452" s="16" t="b">
        <f>G5452&lt;'Programas e Observações'!$C$11</f>
        <v>0</v>
      </c>
      <c r="I5452" s="14">
        <v>3365.0</v>
      </c>
      <c r="J5452" s="14">
        <v>1524.0</v>
      </c>
      <c r="K5452" s="14">
        <v>357.0</v>
      </c>
      <c r="L5452" s="14">
        <v>841.0</v>
      </c>
      <c r="M5452" s="14">
        <v>218.0</v>
      </c>
      <c r="N5452" s="14">
        <v>685.0</v>
      </c>
      <c r="O5452" s="14">
        <v>52.0</v>
      </c>
      <c r="P5452" s="14">
        <v>2.0</v>
      </c>
      <c r="Q5452" s="14">
        <v>32.0</v>
      </c>
      <c r="R5452" s="17">
        <f t="shared" si="1"/>
        <v>72.15920057</v>
      </c>
      <c r="S5452" s="17">
        <f t="shared" si="2"/>
        <v>32.68071966</v>
      </c>
      <c r="T5452" s="17">
        <f t="shared" si="3"/>
        <v>7.655522913</v>
      </c>
      <c r="U5452" s="17">
        <f t="shared" si="4"/>
        <v>18.03443913</v>
      </c>
      <c r="V5452" s="17">
        <f t="shared" si="5"/>
        <v>4.674801107</v>
      </c>
      <c r="W5452" s="17">
        <f t="shared" si="6"/>
        <v>14.68916861</v>
      </c>
      <c r="X5452" s="17">
        <f t="shared" si="7"/>
        <v>1.115090172</v>
      </c>
      <c r="Y5452" s="14">
        <f t="shared" si="8"/>
        <v>9184</v>
      </c>
      <c r="Z5452" s="14">
        <f t="shared" si="9"/>
        <v>4208</v>
      </c>
      <c r="AA5452" s="14">
        <f t="shared" si="10"/>
        <v>975</v>
      </c>
      <c r="AB5452" s="14">
        <f t="shared" si="11"/>
        <v>2098</v>
      </c>
      <c r="AC5452" s="14">
        <f t="shared" si="12"/>
        <v>537</v>
      </c>
      <c r="AD5452" s="14">
        <f t="shared" si="13"/>
        <v>2865</v>
      </c>
      <c r="AE5452" s="14">
        <f t="shared" si="14"/>
        <v>179</v>
      </c>
      <c r="AF5452" s="14">
        <f t="shared" si="15"/>
        <v>7</v>
      </c>
      <c r="AG5452" s="17">
        <f t="shared" si="16"/>
        <v>48.64303722</v>
      </c>
      <c r="AH5452" s="20">
        <f>12*(J5452*'Programas e Observações'!$C$8+K5452*'Programas e Observações'!$C$9+L5452*('Programas e Observações'!$C$8+'Programas e Observações'!$C$9)+M5452*'Programas e Observações'!$C$10)</f>
        <v>1194897.24</v>
      </c>
      <c r="AI5452" s="20">
        <f>12*(J5452*'Programas e Observações'!$D$8+K5452*'Programas e Observações'!$D$9+L5452*('Programas e Observações'!$D$8+'Programas e Observações'!$D$9)+M5452*'Programas e Observações'!$D$10)</f>
        <v>2074435.68</v>
      </c>
      <c r="AJ5452" s="13" t="s">
        <v>20221</v>
      </c>
      <c r="AK5452" s="13" t="s">
        <v>338</v>
      </c>
    </row>
    <row r="5453" ht="15.75" customHeight="1">
      <c r="A5453" s="13" t="s">
        <v>20242</v>
      </c>
      <c r="B5453" s="13" t="s">
        <v>20243</v>
      </c>
      <c r="C5453" s="13" t="s">
        <v>20244</v>
      </c>
      <c r="D5453" s="13" t="s">
        <v>19810</v>
      </c>
      <c r="E5453" s="13" t="s">
        <v>19902</v>
      </c>
      <c r="F5453" s="13" t="s">
        <v>19903</v>
      </c>
      <c r="G5453" s="14">
        <v>111634.0</v>
      </c>
      <c r="H5453" s="16" t="b">
        <f>G5453&lt;'Programas e Observações'!$C$11</f>
        <v>0</v>
      </c>
      <c r="I5453" s="14">
        <v>5135.0</v>
      </c>
      <c r="J5453" s="14">
        <v>2459.0</v>
      </c>
      <c r="K5453" s="14">
        <v>526.0</v>
      </c>
      <c r="L5453" s="14">
        <v>1140.0</v>
      </c>
      <c r="M5453" s="14">
        <v>460.0</v>
      </c>
      <c r="N5453" s="14">
        <v>1797.0</v>
      </c>
      <c r="O5453" s="14">
        <v>70.0</v>
      </c>
      <c r="P5453" s="14">
        <v>5.0</v>
      </c>
      <c r="Q5453" s="14">
        <v>337.0</v>
      </c>
      <c r="R5453" s="17">
        <f t="shared" si="1"/>
        <v>45.99853091</v>
      </c>
      <c r="S5453" s="17">
        <f t="shared" si="2"/>
        <v>22.02733934</v>
      </c>
      <c r="T5453" s="17">
        <f t="shared" si="3"/>
        <v>4.711826146</v>
      </c>
      <c r="U5453" s="17">
        <f t="shared" si="4"/>
        <v>10.2119426</v>
      </c>
      <c r="V5453" s="17">
        <f t="shared" si="5"/>
        <v>4.120608417</v>
      </c>
      <c r="W5453" s="17">
        <f t="shared" si="6"/>
        <v>16.09724636</v>
      </c>
      <c r="X5453" s="17">
        <f t="shared" si="7"/>
        <v>0.6270491069</v>
      </c>
      <c r="Y5453" s="14">
        <f t="shared" si="8"/>
        <v>12289</v>
      </c>
      <c r="Z5453" s="14">
        <f t="shared" si="9"/>
        <v>5986</v>
      </c>
      <c r="AA5453" s="14">
        <f t="shared" si="10"/>
        <v>1192</v>
      </c>
      <c r="AB5453" s="14">
        <f t="shared" si="11"/>
        <v>2609</v>
      </c>
      <c r="AC5453" s="14">
        <f t="shared" si="12"/>
        <v>846</v>
      </c>
      <c r="AD5453" s="14">
        <f t="shared" si="13"/>
        <v>4977</v>
      </c>
      <c r="AE5453" s="14">
        <f t="shared" si="14"/>
        <v>255</v>
      </c>
      <c r="AF5453" s="14">
        <f t="shared" si="15"/>
        <v>8</v>
      </c>
      <c r="AG5453" s="17">
        <f t="shared" si="16"/>
        <v>49.33657185</v>
      </c>
      <c r="AH5453" s="20">
        <f>12*(J5453*'Programas e Observações'!$C$8+K5453*'Programas e Observações'!$C$9+L5453*('Programas e Observações'!$C$8+'Programas e Observações'!$C$9)+M5453*'Programas e Observações'!$C$10)</f>
        <v>1805970.6</v>
      </c>
      <c r="AI5453" s="20">
        <f>12*(J5453*'Programas e Observações'!$D$8+K5453*'Programas e Observações'!$D$9+L5453*('Programas e Observações'!$D$8+'Programas e Observações'!$D$9)+M5453*'Programas e Observações'!$D$10)</f>
        <v>3142869.36</v>
      </c>
      <c r="AJ5453" s="13" t="s">
        <v>20245</v>
      </c>
      <c r="AK5453" s="13" t="s">
        <v>4002</v>
      </c>
    </row>
    <row r="5454" ht="15.75" customHeight="1">
      <c r="A5454" s="13" t="s">
        <v>20246</v>
      </c>
      <c r="B5454" s="13" t="s">
        <v>20247</v>
      </c>
      <c r="C5454" s="13" t="s">
        <v>20248</v>
      </c>
      <c r="D5454" s="13" t="s">
        <v>19810</v>
      </c>
      <c r="E5454" s="13" t="s">
        <v>19874</v>
      </c>
      <c r="F5454" s="13" t="s">
        <v>19875</v>
      </c>
      <c r="G5454" s="14">
        <v>2939.0</v>
      </c>
      <c r="H5454" s="16" t="b">
        <f>G5454&lt;'Programas e Observações'!$C$11</f>
        <v>1</v>
      </c>
      <c r="I5454" s="14">
        <v>145.0</v>
      </c>
      <c r="J5454" s="14">
        <v>76.0</v>
      </c>
      <c r="K5454" s="14">
        <v>8.0</v>
      </c>
      <c r="L5454" s="14">
        <v>24.0</v>
      </c>
      <c r="M5454" s="14">
        <v>15.0</v>
      </c>
      <c r="N5454" s="14">
        <v>128.0</v>
      </c>
      <c r="O5454" s="14">
        <v>2.0</v>
      </c>
      <c r="P5454" s="14">
        <v>0.0</v>
      </c>
      <c r="Q5454" s="14"/>
      <c r="R5454" s="17">
        <f t="shared" si="1"/>
        <v>49.33650902</v>
      </c>
      <c r="S5454" s="17">
        <f t="shared" si="2"/>
        <v>25.85913576</v>
      </c>
      <c r="T5454" s="17">
        <f t="shared" si="3"/>
        <v>2.722014291</v>
      </c>
      <c r="U5454" s="17">
        <f t="shared" si="4"/>
        <v>8.166042872</v>
      </c>
      <c r="V5454" s="17">
        <f t="shared" si="5"/>
        <v>5.103776795</v>
      </c>
      <c r="W5454" s="17">
        <f t="shared" si="6"/>
        <v>43.55222865</v>
      </c>
      <c r="X5454" s="17">
        <f t="shared" si="7"/>
        <v>0.6805035726</v>
      </c>
      <c r="Y5454" s="14">
        <f t="shared" si="8"/>
        <v>8254</v>
      </c>
      <c r="Z5454" s="14">
        <f t="shared" si="9"/>
        <v>4302</v>
      </c>
      <c r="AA5454" s="14">
        <f t="shared" si="10"/>
        <v>729</v>
      </c>
      <c r="AB5454" s="14">
        <f t="shared" si="11"/>
        <v>1863</v>
      </c>
      <c r="AC5454" s="14">
        <f t="shared" si="12"/>
        <v>381</v>
      </c>
      <c r="AD5454" s="14">
        <f t="shared" si="13"/>
        <v>3700</v>
      </c>
      <c r="AE5454" s="14">
        <f t="shared" si="14"/>
        <v>167</v>
      </c>
      <c r="AF5454" s="14">
        <f t="shared" si="15"/>
        <v>5</v>
      </c>
      <c r="AG5454" s="17">
        <f t="shared" si="16"/>
        <v>69.87572382</v>
      </c>
      <c r="AH5454" s="20">
        <f>12*(J5454*'Programas e Observações'!$C$8+K5454*'Programas e Observações'!$C$9+L5454*('Programas e Observações'!$C$8+'Programas e Observações'!$C$9)+M5454*'Programas e Observações'!$C$10)</f>
        <v>44070</v>
      </c>
      <c r="AI5454" s="20">
        <f>12*(J5454*'Programas e Observações'!$D$8+K5454*'Programas e Observações'!$D$9+L5454*('Programas e Observações'!$D$8+'Programas e Observações'!$D$9)+M5454*'Programas e Observações'!$D$10)</f>
        <v>80939.4</v>
      </c>
      <c r="AJ5454" s="13" t="s">
        <v>1722</v>
      </c>
      <c r="AK5454" s="13" t="s">
        <v>2612</v>
      </c>
    </row>
    <row r="5455" ht="15.75" customHeight="1">
      <c r="A5455" s="13" t="s">
        <v>20249</v>
      </c>
      <c r="B5455" s="13" t="s">
        <v>20250</v>
      </c>
      <c r="C5455" s="13" t="s">
        <v>20251</v>
      </c>
      <c r="D5455" s="13" t="s">
        <v>19810</v>
      </c>
      <c r="E5455" s="13" t="s">
        <v>19811</v>
      </c>
      <c r="F5455" s="13" t="s">
        <v>281</v>
      </c>
      <c r="G5455" s="14">
        <v>2112.0</v>
      </c>
      <c r="H5455" s="16" t="b">
        <f>G5455&lt;'Programas e Observações'!$C$11</f>
        <v>1</v>
      </c>
      <c r="I5455" s="14">
        <v>339.0</v>
      </c>
      <c r="J5455" s="14">
        <v>184.0</v>
      </c>
      <c r="K5455" s="14">
        <v>18.0</v>
      </c>
      <c r="L5455" s="14">
        <v>82.0</v>
      </c>
      <c r="M5455" s="14">
        <v>139.0</v>
      </c>
      <c r="N5455" s="14">
        <v>19.0</v>
      </c>
      <c r="O5455" s="14">
        <v>6.0</v>
      </c>
      <c r="P5455" s="14">
        <v>0.0</v>
      </c>
      <c r="Q5455" s="14"/>
      <c r="R5455" s="17">
        <f t="shared" si="1"/>
        <v>160.5113636</v>
      </c>
      <c r="S5455" s="17">
        <f t="shared" si="2"/>
        <v>87.12121212</v>
      </c>
      <c r="T5455" s="17">
        <f t="shared" si="3"/>
        <v>8.522727273</v>
      </c>
      <c r="U5455" s="17">
        <f t="shared" si="4"/>
        <v>38.82575758</v>
      </c>
      <c r="V5455" s="17">
        <f t="shared" si="5"/>
        <v>65.81439394</v>
      </c>
      <c r="W5455" s="17">
        <f t="shared" si="6"/>
        <v>8.996212121</v>
      </c>
      <c r="X5455" s="17">
        <f t="shared" si="7"/>
        <v>2.840909091</v>
      </c>
      <c r="Y5455" s="14">
        <f t="shared" si="8"/>
        <v>117914</v>
      </c>
      <c r="Z5455" s="14">
        <f t="shared" si="9"/>
        <v>51645</v>
      </c>
      <c r="AA5455" s="14">
        <f t="shared" si="10"/>
        <v>14657</v>
      </c>
      <c r="AB5455" s="14">
        <f t="shared" si="11"/>
        <v>29020</v>
      </c>
      <c r="AC5455" s="14">
        <f t="shared" si="12"/>
        <v>8850</v>
      </c>
      <c r="AD5455" s="14">
        <f t="shared" si="13"/>
        <v>28100</v>
      </c>
      <c r="AE5455" s="14">
        <f t="shared" si="14"/>
        <v>2414</v>
      </c>
      <c r="AF5455" s="14">
        <f t="shared" si="15"/>
        <v>58</v>
      </c>
      <c r="AG5455" s="17">
        <f t="shared" si="16"/>
        <v>59.38923485</v>
      </c>
      <c r="AH5455" s="20">
        <f>12*(J5455*'Programas e Observações'!$C$8+K5455*'Programas e Observações'!$C$9+L5455*('Programas e Observações'!$C$8+'Programas e Observações'!$C$9)+M5455*'Programas e Observações'!$C$10)</f>
        <v>177059.52</v>
      </c>
      <c r="AI5455" s="20">
        <f>12*(J5455*'Programas e Observações'!$D$8+K5455*'Programas e Observações'!$D$9+L5455*('Programas e Observações'!$D$8+'Programas e Observações'!$D$9)+M5455*'Programas e Observações'!$D$10)</f>
        <v>276868.68</v>
      </c>
      <c r="AJ5455" s="13" t="s">
        <v>1656</v>
      </c>
      <c r="AK5455" s="13" t="s">
        <v>5375</v>
      </c>
    </row>
    <row r="5456" ht="15.75" customHeight="1">
      <c r="A5456" s="13" t="s">
        <v>20252</v>
      </c>
      <c r="B5456" s="13" t="s">
        <v>20253</v>
      </c>
      <c r="C5456" s="13" t="s">
        <v>20254</v>
      </c>
      <c r="D5456" s="13" t="s">
        <v>19810</v>
      </c>
      <c r="E5456" s="13" t="s">
        <v>19837</v>
      </c>
      <c r="F5456" s="13" t="s">
        <v>803</v>
      </c>
      <c r="G5456" s="14">
        <v>7247.0</v>
      </c>
      <c r="H5456" s="16" t="b">
        <f>G5456&lt;'Programas e Observações'!$C$11</f>
        <v>1</v>
      </c>
      <c r="I5456" s="14">
        <v>301.0</v>
      </c>
      <c r="J5456" s="14">
        <v>98.0</v>
      </c>
      <c r="K5456" s="14">
        <v>50.0</v>
      </c>
      <c r="L5456" s="14">
        <v>73.0</v>
      </c>
      <c r="M5456" s="14">
        <v>9.0</v>
      </c>
      <c r="N5456" s="14">
        <v>199.0</v>
      </c>
      <c r="O5456" s="14">
        <v>7.0</v>
      </c>
      <c r="P5456" s="14">
        <v>0.0</v>
      </c>
      <c r="Q5456" s="14"/>
      <c r="R5456" s="17">
        <f t="shared" si="1"/>
        <v>41.53442804</v>
      </c>
      <c r="S5456" s="17">
        <f t="shared" si="2"/>
        <v>13.52283704</v>
      </c>
      <c r="T5456" s="17">
        <f t="shared" si="3"/>
        <v>6.899406651</v>
      </c>
      <c r="U5456" s="17">
        <f t="shared" si="4"/>
        <v>10.07313371</v>
      </c>
      <c r="V5456" s="17">
        <f t="shared" si="5"/>
        <v>1.241893197</v>
      </c>
      <c r="W5456" s="17">
        <f t="shared" si="6"/>
        <v>27.45963847</v>
      </c>
      <c r="X5456" s="17">
        <f t="shared" si="7"/>
        <v>0.9659169311</v>
      </c>
      <c r="Y5456" s="14">
        <f t="shared" si="8"/>
        <v>16029</v>
      </c>
      <c r="Z5456" s="14">
        <f t="shared" si="9"/>
        <v>7723</v>
      </c>
      <c r="AA5456" s="14">
        <f t="shared" si="10"/>
        <v>1724</v>
      </c>
      <c r="AB5456" s="14">
        <f t="shared" si="11"/>
        <v>4199</v>
      </c>
      <c r="AC5456" s="14">
        <f t="shared" si="12"/>
        <v>931</v>
      </c>
      <c r="AD5456" s="14">
        <f t="shared" si="13"/>
        <v>3381</v>
      </c>
      <c r="AE5456" s="14">
        <f t="shared" si="14"/>
        <v>361</v>
      </c>
      <c r="AF5456" s="14">
        <f t="shared" si="15"/>
        <v>9</v>
      </c>
      <c r="AG5456" s="17">
        <f t="shared" si="16"/>
        <v>58.90048027</v>
      </c>
      <c r="AH5456" s="20">
        <f>12*(J5456*'Programas e Observações'!$C$8+K5456*'Programas e Observações'!$C$9+L5456*('Programas e Observações'!$C$8+'Programas e Observações'!$C$9)+M5456*'Programas e Observações'!$C$10)</f>
        <v>101362.32</v>
      </c>
      <c r="AI5456" s="20">
        <f>12*(J5456*'Programas e Observações'!$D$8+K5456*'Programas e Observações'!$D$9+L5456*('Programas e Observações'!$D$8+'Programas e Observações'!$D$9)+M5456*'Programas e Observações'!$D$10)</f>
        <v>165646.08</v>
      </c>
      <c r="AJ5456" s="13" t="s">
        <v>20255</v>
      </c>
      <c r="AK5456" s="13" t="s">
        <v>2687</v>
      </c>
    </row>
    <row r="5457" ht="15.75" customHeight="1">
      <c r="A5457" s="13" t="s">
        <v>20256</v>
      </c>
      <c r="B5457" s="13" t="s">
        <v>20257</v>
      </c>
      <c r="C5457" s="13" t="s">
        <v>8067</v>
      </c>
      <c r="D5457" s="13" t="s">
        <v>19810</v>
      </c>
      <c r="E5457" s="13" t="s">
        <v>19870</v>
      </c>
      <c r="F5457" s="13" t="s">
        <v>11203</v>
      </c>
      <c r="G5457" s="14">
        <v>19926.0</v>
      </c>
      <c r="H5457" s="16" t="b">
        <f>G5457&lt;'Programas e Observações'!$C$11</f>
        <v>1</v>
      </c>
      <c r="I5457" s="14">
        <v>2097.0</v>
      </c>
      <c r="J5457" s="14">
        <v>1003.0</v>
      </c>
      <c r="K5457" s="14">
        <v>293.0</v>
      </c>
      <c r="L5457" s="14">
        <v>423.0</v>
      </c>
      <c r="M5457" s="14">
        <v>237.0</v>
      </c>
      <c r="N5457" s="14">
        <v>392.0</v>
      </c>
      <c r="O5457" s="14">
        <v>23.0</v>
      </c>
      <c r="P5457" s="14">
        <v>3.0</v>
      </c>
      <c r="Q5457" s="14"/>
      <c r="R5457" s="17">
        <f t="shared" si="1"/>
        <v>105.2393857</v>
      </c>
      <c r="S5457" s="17">
        <f t="shared" si="2"/>
        <v>50.3362441</v>
      </c>
      <c r="T5457" s="17">
        <f t="shared" si="3"/>
        <v>14.7044063</v>
      </c>
      <c r="U5457" s="17">
        <f t="shared" si="4"/>
        <v>21.22854562</v>
      </c>
      <c r="V5457" s="17">
        <f t="shared" si="5"/>
        <v>11.89400783</v>
      </c>
      <c r="W5457" s="17">
        <f t="shared" si="6"/>
        <v>19.67278932</v>
      </c>
      <c r="X5457" s="17">
        <f t="shared" si="7"/>
        <v>1.154270802</v>
      </c>
      <c r="Y5457" s="14">
        <f t="shared" si="8"/>
        <v>17556</v>
      </c>
      <c r="Z5457" s="14">
        <f t="shared" si="9"/>
        <v>9138</v>
      </c>
      <c r="AA5457" s="14">
        <f t="shared" si="10"/>
        <v>1773</v>
      </c>
      <c r="AB5457" s="14">
        <f t="shared" si="11"/>
        <v>3689</v>
      </c>
      <c r="AC5457" s="14">
        <f t="shared" si="12"/>
        <v>1285</v>
      </c>
      <c r="AD5457" s="14">
        <f t="shared" si="13"/>
        <v>3785</v>
      </c>
      <c r="AE5457" s="14">
        <f t="shared" si="14"/>
        <v>216</v>
      </c>
      <c r="AF5457" s="14">
        <f t="shared" si="15"/>
        <v>12</v>
      </c>
      <c r="AG5457" s="17">
        <f t="shared" si="16"/>
        <v>84.45460012</v>
      </c>
      <c r="AH5457" s="20">
        <f>12*(J5457*'Programas e Observações'!$C$8+K5457*'Programas e Observações'!$C$9+L5457*('Programas e Observações'!$C$8+'Programas e Observações'!$C$9)+M5457*'Programas e Observações'!$C$10)</f>
        <v>772899.36</v>
      </c>
      <c r="AI5457" s="20">
        <f>12*(J5457*'Programas e Observações'!$D$8+K5457*'Programas e Observações'!$D$9+L5457*('Programas e Observações'!$D$8+'Programas e Observações'!$D$9)+M5457*'Programas e Observações'!$D$10)</f>
        <v>1304595.96</v>
      </c>
      <c r="AJ5457" s="13" t="s">
        <v>20258</v>
      </c>
      <c r="AK5457" s="13" t="s">
        <v>4319</v>
      </c>
    </row>
    <row r="5458" ht="15.75" customHeight="1">
      <c r="A5458" s="13" t="s">
        <v>20259</v>
      </c>
      <c r="B5458" s="13" t="s">
        <v>20260</v>
      </c>
      <c r="C5458" s="13" t="s">
        <v>10432</v>
      </c>
      <c r="D5458" s="13" t="s">
        <v>19810</v>
      </c>
      <c r="E5458" s="13" t="s">
        <v>19821</v>
      </c>
      <c r="F5458" s="13" t="s">
        <v>19822</v>
      </c>
      <c r="G5458" s="14">
        <v>1435.0</v>
      </c>
      <c r="H5458" s="16" t="b">
        <f>G5458&lt;'Programas e Observações'!$C$11</f>
        <v>1</v>
      </c>
      <c r="I5458" s="14">
        <v>36.0</v>
      </c>
      <c r="J5458" s="14">
        <v>16.0</v>
      </c>
      <c r="K5458" s="14">
        <v>3.0</v>
      </c>
      <c r="L5458" s="14">
        <v>8.0</v>
      </c>
      <c r="M5458" s="14">
        <v>2.0</v>
      </c>
      <c r="N5458" s="14">
        <v>13.0</v>
      </c>
      <c r="O5458" s="14">
        <v>2.0</v>
      </c>
      <c r="P5458" s="14">
        <v>0.0</v>
      </c>
      <c r="Q5458" s="14"/>
      <c r="R5458" s="17">
        <f t="shared" si="1"/>
        <v>25.08710801</v>
      </c>
      <c r="S5458" s="17">
        <f t="shared" si="2"/>
        <v>11.14982578</v>
      </c>
      <c r="T5458" s="17">
        <f t="shared" si="3"/>
        <v>2.090592334</v>
      </c>
      <c r="U5458" s="17">
        <f t="shared" si="4"/>
        <v>5.574912892</v>
      </c>
      <c r="V5458" s="17">
        <f t="shared" si="5"/>
        <v>1.393728223</v>
      </c>
      <c r="W5458" s="17">
        <f t="shared" si="6"/>
        <v>9.059233449</v>
      </c>
      <c r="X5458" s="17">
        <f t="shared" si="7"/>
        <v>1.393728223</v>
      </c>
      <c r="Y5458" s="14">
        <f t="shared" si="8"/>
        <v>20478</v>
      </c>
      <c r="Z5458" s="14">
        <f t="shared" si="9"/>
        <v>8905</v>
      </c>
      <c r="AA5458" s="14">
        <f t="shared" si="10"/>
        <v>3054</v>
      </c>
      <c r="AB5458" s="14">
        <f t="shared" si="11"/>
        <v>4569</v>
      </c>
      <c r="AC5458" s="14">
        <f t="shared" si="12"/>
        <v>1020</v>
      </c>
      <c r="AD5458" s="14">
        <f t="shared" si="13"/>
        <v>10077</v>
      </c>
      <c r="AE5458" s="14">
        <f t="shared" si="14"/>
        <v>564</v>
      </c>
      <c r="AF5458" s="14">
        <f t="shared" si="15"/>
        <v>16</v>
      </c>
      <c r="AG5458" s="17">
        <f t="shared" si="16"/>
        <v>44.64900882</v>
      </c>
      <c r="AH5458" s="20">
        <f>12*(J5458*'Programas e Observações'!$C$8+K5458*'Programas e Observações'!$C$9+L5458*('Programas e Observações'!$C$8+'Programas e Observações'!$C$9)+M5458*'Programas e Observações'!$C$10)</f>
        <v>11424.36</v>
      </c>
      <c r="AI5458" s="20">
        <f>12*(J5458*'Programas e Observações'!$D$8+K5458*'Programas e Observações'!$D$9+L5458*('Programas e Observações'!$D$8+'Programas e Observações'!$D$9)+M5458*'Programas e Observações'!$D$10)</f>
        <v>20321.88</v>
      </c>
      <c r="AJ5458" s="13" t="s">
        <v>1125</v>
      </c>
      <c r="AK5458" s="13" t="s">
        <v>2725</v>
      </c>
    </row>
    <row r="5459" ht="15.75" customHeight="1">
      <c r="A5459" s="13" t="s">
        <v>20261</v>
      </c>
      <c r="B5459" s="13" t="s">
        <v>20262</v>
      </c>
      <c r="C5459" s="13" t="s">
        <v>20263</v>
      </c>
      <c r="D5459" s="13" t="s">
        <v>19810</v>
      </c>
      <c r="E5459" s="13" t="s">
        <v>19893</v>
      </c>
      <c r="F5459" s="13" t="s">
        <v>19163</v>
      </c>
      <c r="G5459" s="14">
        <v>9123.0</v>
      </c>
      <c r="H5459" s="16" t="b">
        <f>G5459&lt;'Programas e Observações'!$C$11</f>
        <v>1</v>
      </c>
      <c r="I5459" s="14">
        <v>0.0</v>
      </c>
      <c r="J5459" s="14">
        <v>0.0</v>
      </c>
      <c r="K5459" s="14">
        <v>0.0</v>
      </c>
      <c r="L5459" s="14">
        <v>0.0</v>
      </c>
      <c r="M5459" s="14">
        <v>0.0</v>
      </c>
      <c r="N5459" s="14">
        <v>62.0</v>
      </c>
      <c r="O5459" s="14">
        <v>6.0</v>
      </c>
      <c r="P5459" s="14">
        <v>1.0</v>
      </c>
      <c r="Q5459" s="14"/>
      <c r="R5459" s="17">
        <f t="shared" si="1"/>
        <v>0</v>
      </c>
      <c r="S5459" s="17">
        <f t="shared" si="2"/>
        <v>0</v>
      </c>
      <c r="T5459" s="17">
        <f t="shared" si="3"/>
        <v>0</v>
      </c>
      <c r="U5459" s="17">
        <f t="shared" si="4"/>
        <v>0</v>
      </c>
      <c r="V5459" s="17">
        <f t="shared" si="5"/>
        <v>0</v>
      </c>
      <c r="W5459" s="17">
        <f t="shared" si="6"/>
        <v>6.796010084</v>
      </c>
      <c r="X5459" s="17">
        <f t="shared" si="7"/>
        <v>0.6576783953</v>
      </c>
      <c r="Y5459" s="14">
        <f t="shared" si="8"/>
        <v>53671</v>
      </c>
      <c r="Z5459" s="14">
        <f t="shared" si="9"/>
        <v>24911</v>
      </c>
      <c r="AA5459" s="14">
        <f t="shared" si="10"/>
        <v>6023</v>
      </c>
      <c r="AB5459" s="14">
        <f t="shared" si="11"/>
        <v>13968</v>
      </c>
      <c r="AC5459" s="14">
        <f t="shared" si="12"/>
        <v>4160</v>
      </c>
      <c r="AD5459" s="14">
        <f t="shared" si="13"/>
        <v>12424</v>
      </c>
      <c r="AE5459" s="14">
        <f t="shared" si="14"/>
        <v>1152</v>
      </c>
      <c r="AF5459" s="14">
        <f t="shared" si="15"/>
        <v>38</v>
      </c>
      <c r="AG5459" s="17">
        <f t="shared" si="16"/>
        <v>52.76886351</v>
      </c>
      <c r="AH5459" s="20">
        <f>12*(J5459*'Programas e Observações'!$C$8+K5459*'Programas e Observações'!$C$9+L5459*('Programas e Observações'!$C$8+'Programas e Observações'!$C$9)+M5459*'Programas e Observações'!$C$10)</f>
        <v>0</v>
      </c>
      <c r="AI5459" s="20">
        <f>12*(J5459*'Programas e Observações'!$D$8+K5459*'Programas e Observações'!$D$9+L5459*('Programas e Observações'!$D$8+'Programas e Observações'!$D$9)+M5459*'Programas e Observações'!$D$10)</f>
        <v>0</v>
      </c>
      <c r="AJ5459" s="13" t="s">
        <v>342</v>
      </c>
      <c r="AK5459" s="13" t="s">
        <v>343</v>
      </c>
    </row>
    <row r="5460" ht="15.75" customHeight="1">
      <c r="A5460" s="13" t="s">
        <v>20264</v>
      </c>
      <c r="B5460" s="13" t="s">
        <v>20265</v>
      </c>
      <c r="C5460" s="13" t="s">
        <v>20266</v>
      </c>
      <c r="D5460" s="13" t="s">
        <v>19810</v>
      </c>
      <c r="E5460" s="13" t="s">
        <v>19841</v>
      </c>
      <c r="F5460" s="13" t="s">
        <v>19842</v>
      </c>
      <c r="G5460" s="14">
        <v>221262.0</v>
      </c>
      <c r="H5460" s="16" t="b">
        <f>G5460&lt;'Programas e Observações'!$C$11</f>
        <v>0</v>
      </c>
      <c r="I5460" s="14">
        <v>5562.0</v>
      </c>
      <c r="J5460" s="14">
        <v>2084.0</v>
      </c>
      <c r="K5460" s="14">
        <v>837.0</v>
      </c>
      <c r="L5460" s="14">
        <v>1712.0</v>
      </c>
      <c r="M5460" s="14">
        <v>284.0</v>
      </c>
      <c r="N5460" s="14">
        <v>2062.0</v>
      </c>
      <c r="O5460" s="14">
        <v>198.0</v>
      </c>
      <c r="P5460" s="14">
        <v>2.0</v>
      </c>
      <c r="Q5460" s="14">
        <v>303.0</v>
      </c>
      <c r="R5460" s="17">
        <f t="shared" si="1"/>
        <v>25.13761965</v>
      </c>
      <c r="S5460" s="17">
        <f t="shared" si="2"/>
        <v>9.418698195</v>
      </c>
      <c r="T5460" s="17">
        <f t="shared" si="3"/>
        <v>3.782845676</v>
      </c>
      <c r="U5460" s="17">
        <f t="shared" si="4"/>
        <v>7.73743345</v>
      </c>
      <c r="V5460" s="17">
        <f t="shared" si="5"/>
        <v>1.283546203</v>
      </c>
      <c r="W5460" s="17">
        <f t="shared" si="6"/>
        <v>9.319268559</v>
      </c>
      <c r="X5460" s="17">
        <f t="shared" si="7"/>
        <v>0.8948667191</v>
      </c>
      <c r="Y5460" s="14">
        <f t="shared" si="8"/>
        <v>38062</v>
      </c>
      <c r="Z5460" s="14">
        <f t="shared" si="9"/>
        <v>15401</v>
      </c>
      <c r="AA5460" s="14">
        <f t="shared" si="10"/>
        <v>4504</v>
      </c>
      <c r="AB5460" s="14">
        <f t="shared" si="11"/>
        <v>11645</v>
      </c>
      <c r="AC5460" s="14">
        <f t="shared" si="12"/>
        <v>2598</v>
      </c>
      <c r="AD5460" s="14">
        <f t="shared" si="13"/>
        <v>8210</v>
      </c>
      <c r="AE5460" s="14">
        <f t="shared" si="14"/>
        <v>737</v>
      </c>
      <c r="AF5460" s="14">
        <f t="shared" si="15"/>
        <v>8</v>
      </c>
      <c r="AG5460" s="17">
        <f t="shared" si="16"/>
        <v>36.72835664</v>
      </c>
      <c r="AH5460" s="20">
        <f>12*(J5460*'Programas e Observações'!$C$8+K5460*'Programas e Observações'!$C$9+L5460*('Programas e Observações'!$C$8+'Programas e Observações'!$C$9)+M5460*'Programas e Observações'!$C$10)</f>
        <v>2202093.72</v>
      </c>
      <c r="AI5460" s="20">
        <f>12*(J5460*'Programas e Observações'!$D$8+K5460*'Programas e Observações'!$D$9+L5460*('Programas e Observações'!$D$8+'Programas e Observações'!$D$9)+M5460*'Programas e Observações'!$D$10)</f>
        <v>3626401.08</v>
      </c>
      <c r="AJ5460" s="13" t="s">
        <v>20267</v>
      </c>
      <c r="AK5460" s="13" t="s">
        <v>3365</v>
      </c>
    </row>
    <row r="5461" ht="15.75" customHeight="1">
      <c r="A5461" s="13" t="s">
        <v>20268</v>
      </c>
      <c r="B5461" s="13" t="s">
        <v>20269</v>
      </c>
      <c r="C5461" s="13" t="s">
        <v>20270</v>
      </c>
      <c r="D5461" s="13" t="s">
        <v>19810</v>
      </c>
      <c r="E5461" s="13" t="s">
        <v>19893</v>
      </c>
      <c r="F5461" s="13" t="s">
        <v>19163</v>
      </c>
      <c r="G5461" s="14">
        <v>2631.0</v>
      </c>
      <c r="H5461" s="16" t="b">
        <f>G5461&lt;'Programas e Observações'!$C$11</f>
        <v>1</v>
      </c>
      <c r="I5461" s="14">
        <v>266.0</v>
      </c>
      <c r="J5461" s="14">
        <v>142.0</v>
      </c>
      <c r="K5461" s="14">
        <v>27.0</v>
      </c>
      <c r="L5461" s="14">
        <v>62.0</v>
      </c>
      <c r="M5461" s="14">
        <v>10.0</v>
      </c>
      <c r="N5461" s="14">
        <v>31.0</v>
      </c>
      <c r="O5461" s="14">
        <v>5.0</v>
      </c>
      <c r="P5461" s="14">
        <v>0.0</v>
      </c>
      <c r="Q5461" s="14"/>
      <c r="R5461" s="17">
        <f t="shared" si="1"/>
        <v>101.1022425</v>
      </c>
      <c r="S5461" s="17">
        <f t="shared" si="2"/>
        <v>53.97187381</v>
      </c>
      <c r="T5461" s="17">
        <f t="shared" si="3"/>
        <v>10.2622577</v>
      </c>
      <c r="U5461" s="17">
        <f t="shared" si="4"/>
        <v>23.56518434</v>
      </c>
      <c r="V5461" s="17">
        <f t="shared" si="5"/>
        <v>3.800836184</v>
      </c>
      <c r="W5461" s="17">
        <f t="shared" si="6"/>
        <v>11.78259217</v>
      </c>
      <c r="X5461" s="17">
        <f t="shared" si="7"/>
        <v>1.900418092</v>
      </c>
      <c r="Y5461" s="14">
        <f t="shared" si="8"/>
        <v>53671</v>
      </c>
      <c r="Z5461" s="14">
        <f t="shared" si="9"/>
        <v>24911</v>
      </c>
      <c r="AA5461" s="14">
        <f t="shared" si="10"/>
        <v>6023</v>
      </c>
      <c r="AB5461" s="14">
        <f t="shared" si="11"/>
        <v>13968</v>
      </c>
      <c r="AC5461" s="14">
        <f t="shared" si="12"/>
        <v>4160</v>
      </c>
      <c r="AD5461" s="14">
        <f t="shared" si="13"/>
        <v>12424</v>
      </c>
      <c r="AE5461" s="14">
        <f t="shared" si="14"/>
        <v>1152</v>
      </c>
      <c r="AF5461" s="14">
        <f t="shared" si="15"/>
        <v>38</v>
      </c>
      <c r="AG5461" s="17">
        <f t="shared" si="16"/>
        <v>52.76886351</v>
      </c>
      <c r="AH5461" s="20">
        <f>12*(J5461*'Programas e Observações'!$C$8+K5461*'Programas e Observações'!$C$9+L5461*('Programas e Observações'!$C$8+'Programas e Observações'!$C$9)+M5461*'Programas e Observações'!$C$10)</f>
        <v>91123.8</v>
      </c>
      <c r="AI5461" s="20">
        <f>12*(J5461*'Programas e Observações'!$D$8+K5461*'Programas e Observações'!$D$9+L5461*('Programas e Observações'!$D$8+'Programas e Observações'!$D$9)+M5461*'Programas e Observações'!$D$10)</f>
        <v>166555.56</v>
      </c>
      <c r="AJ5461" s="13" t="s">
        <v>6546</v>
      </c>
      <c r="AK5461" s="13" t="s">
        <v>462</v>
      </c>
    </row>
    <row r="5462" ht="15.75" customHeight="1">
      <c r="A5462" s="13" t="s">
        <v>20271</v>
      </c>
      <c r="B5462" s="13" t="s">
        <v>20272</v>
      </c>
      <c r="C5462" s="13" t="s">
        <v>20273</v>
      </c>
      <c r="D5462" s="13" t="s">
        <v>19810</v>
      </c>
      <c r="E5462" s="13" t="s">
        <v>19862</v>
      </c>
      <c r="F5462" s="13" t="s">
        <v>19863</v>
      </c>
      <c r="G5462" s="14">
        <v>8493.0</v>
      </c>
      <c r="H5462" s="16" t="b">
        <f>G5462&lt;'Programas e Observações'!$C$11</f>
        <v>1</v>
      </c>
      <c r="I5462" s="14">
        <v>546.0</v>
      </c>
      <c r="J5462" s="14">
        <v>300.0</v>
      </c>
      <c r="K5462" s="14">
        <v>26.0</v>
      </c>
      <c r="L5462" s="14">
        <v>101.0</v>
      </c>
      <c r="M5462" s="14">
        <v>25.0</v>
      </c>
      <c r="N5462" s="14">
        <v>49.0</v>
      </c>
      <c r="O5462" s="14">
        <v>17.0</v>
      </c>
      <c r="P5462" s="14">
        <v>0.0</v>
      </c>
      <c r="Q5462" s="14"/>
      <c r="R5462" s="17">
        <f t="shared" si="1"/>
        <v>64.28823737</v>
      </c>
      <c r="S5462" s="17">
        <f t="shared" si="2"/>
        <v>35.32320735</v>
      </c>
      <c r="T5462" s="17">
        <f t="shared" si="3"/>
        <v>3.061344637</v>
      </c>
      <c r="U5462" s="17">
        <f t="shared" si="4"/>
        <v>11.89214647</v>
      </c>
      <c r="V5462" s="17">
        <f t="shared" si="5"/>
        <v>2.943600612</v>
      </c>
      <c r="W5462" s="17">
        <f t="shared" si="6"/>
        <v>5.7694572</v>
      </c>
      <c r="X5462" s="17">
        <f t="shared" si="7"/>
        <v>2.001648416</v>
      </c>
      <c r="Y5462" s="14">
        <f t="shared" si="8"/>
        <v>4424</v>
      </c>
      <c r="Z5462" s="14">
        <f t="shared" si="9"/>
        <v>2707</v>
      </c>
      <c r="AA5462" s="14">
        <f t="shared" si="10"/>
        <v>266</v>
      </c>
      <c r="AB5462" s="14">
        <f t="shared" si="11"/>
        <v>873</v>
      </c>
      <c r="AC5462" s="14">
        <f t="shared" si="12"/>
        <v>181</v>
      </c>
      <c r="AD5462" s="14">
        <f t="shared" si="13"/>
        <v>1150</v>
      </c>
      <c r="AE5462" s="14">
        <f t="shared" si="14"/>
        <v>92</v>
      </c>
      <c r="AF5462" s="14">
        <f t="shared" si="15"/>
        <v>3</v>
      </c>
      <c r="AG5462" s="17">
        <f t="shared" si="16"/>
        <v>46.11647955</v>
      </c>
      <c r="AH5462" s="20">
        <f>12*(J5462*'Programas e Observações'!$C$8+K5462*'Programas e Observações'!$C$9+L5462*('Programas e Observações'!$C$8+'Programas e Observações'!$C$9)+M5462*'Programas e Observações'!$C$10)</f>
        <v>157514.4</v>
      </c>
      <c r="AI5462" s="20">
        <f>12*(J5462*'Programas e Observações'!$D$8+K5462*'Programas e Observações'!$D$9+L5462*('Programas e Observações'!$D$8+'Programas e Observações'!$D$9)+M5462*'Programas e Observações'!$D$10)</f>
        <v>304830.24</v>
      </c>
      <c r="AJ5462" s="13" t="s">
        <v>357</v>
      </c>
      <c r="AK5462" s="13" t="s">
        <v>2435</v>
      </c>
    </row>
    <row r="5463" ht="15.75" customHeight="1">
      <c r="A5463" s="13" t="s">
        <v>20274</v>
      </c>
      <c r="B5463" s="13" t="s">
        <v>20275</v>
      </c>
      <c r="C5463" s="13" t="s">
        <v>20276</v>
      </c>
      <c r="D5463" s="13" t="s">
        <v>19810</v>
      </c>
      <c r="E5463" s="13" t="s">
        <v>19854</v>
      </c>
      <c r="F5463" s="13" t="s">
        <v>19855</v>
      </c>
      <c r="G5463" s="14">
        <v>10806.0</v>
      </c>
      <c r="H5463" s="16" t="b">
        <f>G5463&lt;'Programas e Observações'!$C$11</f>
        <v>1</v>
      </c>
      <c r="I5463" s="14">
        <v>510.0</v>
      </c>
      <c r="J5463" s="14">
        <v>328.0</v>
      </c>
      <c r="K5463" s="14">
        <v>41.0</v>
      </c>
      <c r="L5463" s="14">
        <v>54.0</v>
      </c>
      <c r="M5463" s="14">
        <v>13.0</v>
      </c>
      <c r="N5463" s="14">
        <v>215.0</v>
      </c>
      <c r="O5463" s="14">
        <v>19.0</v>
      </c>
      <c r="P5463" s="14">
        <v>1.0</v>
      </c>
      <c r="Q5463" s="14"/>
      <c r="R5463" s="17">
        <f t="shared" si="1"/>
        <v>47.19600222</v>
      </c>
      <c r="S5463" s="17">
        <f t="shared" si="2"/>
        <v>30.35350731</v>
      </c>
      <c r="T5463" s="17">
        <f t="shared" si="3"/>
        <v>3.794188414</v>
      </c>
      <c r="U5463" s="17">
        <f t="shared" si="4"/>
        <v>4.997223765</v>
      </c>
      <c r="V5463" s="17">
        <f t="shared" si="5"/>
        <v>1.203035351</v>
      </c>
      <c r="W5463" s="17">
        <f t="shared" si="6"/>
        <v>19.89635388</v>
      </c>
      <c r="X5463" s="17">
        <f t="shared" si="7"/>
        <v>1.758282436</v>
      </c>
      <c r="Y5463" s="14">
        <f t="shared" si="8"/>
        <v>6471</v>
      </c>
      <c r="Z5463" s="14">
        <f t="shared" si="9"/>
        <v>3457</v>
      </c>
      <c r="AA5463" s="14">
        <f t="shared" si="10"/>
        <v>634</v>
      </c>
      <c r="AB5463" s="14">
        <f t="shared" si="11"/>
        <v>1104</v>
      </c>
      <c r="AC5463" s="14">
        <f t="shared" si="12"/>
        <v>406</v>
      </c>
      <c r="AD5463" s="14">
        <f t="shared" si="13"/>
        <v>1677</v>
      </c>
      <c r="AE5463" s="14">
        <f t="shared" si="14"/>
        <v>179</v>
      </c>
      <c r="AF5463" s="14">
        <f t="shared" si="15"/>
        <v>8</v>
      </c>
      <c r="AG5463" s="17">
        <f t="shared" si="16"/>
        <v>52.73193986</v>
      </c>
      <c r="AH5463" s="20">
        <f>12*(J5463*'Programas e Observações'!$C$8+K5463*'Programas e Observações'!$C$9+L5463*('Programas e Observações'!$C$8+'Programas e Observações'!$C$9)+M5463*'Programas e Observações'!$C$10)</f>
        <v>131112.84</v>
      </c>
      <c r="AI5463" s="20">
        <f>12*(J5463*'Programas e Observações'!$D$8+K5463*'Programas e Observações'!$D$9+L5463*('Programas e Observações'!$D$8+'Programas e Observações'!$D$9)+M5463*'Programas e Observações'!$D$10)</f>
        <v>270732.96</v>
      </c>
      <c r="AJ5463" s="13" t="s">
        <v>1729</v>
      </c>
      <c r="AK5463" s="13" t="s">
        <v>471</v>
      </c>
    </row>
    <row r="5464" ht="15.75" customHeight="1">
      <c r="A5464" s="13" t="s">
        <v>20277</v>
      </c>
      <c r="B5464" s="13" t="s">
        <v>20278</v>
      </c>
      <c r="C5464" s="13" t="s">
        <v>20279</v>
      </c>
      <c r="D5464" s="13" t="s">
        <v>19810</v>
      </c>
      <c r="E5464" s="13" t="s">
        <v>19884</v>
      </c>
      <c r="F5464" s="13" t="s">
        <v>19885</v>
      </c>
      <c r="G5464" s="14">
        <v>2942.0</v>
      </c>
      <c r="H5464" s="16" t="b">
        <f>G5464&lt;'Programas e Observações'!$C$11</f>
        <v>1</v>
      </c>
      <c r="I5464" s="14">
        <v>165.0</v>
      </c>
      <c r="J5464" s="14">
        <v>75.0</v>
      </c>
      <c r="K5464" s="14">
        <v>16.0</v>
      </c>
      <c r="L5464" s="14">
        <v>48.0</v>
      </c>
      <c r="M5464" s="14">
        <v>16.0</v>
      </c>
      <c r="N5464" s="14">
        <v>61.0</v>
      </c>
      <c r="O5464" s="14">
        <v>2.0</v>
      </c>
      <c r="P5464" s="14">
        <v>0.0</v>
      </c>
      <c r="Q5464" s="14"/>
      <c r="R5464" s="17">
        <f t="shared" si="1"/>
        <v>56.0842964</v>
      </c>
      <c r="S5464" s="17">
        <f t="shared" si="2"/>
        <v>25.492862</v>
      </c>
      <c r="T5464" s="17">
        <f t="shared" si="3"/>
        <v>5.438477226</v>
      </c>
      <c r="U5464" s="17">
        <f t="shared" si="4"/>
        <v>16.31543168</v>
      </c>
      <c r="V5464" s="17">
        <f t="shared" si="5"/>
        <v>5.438477226</v>
      </c>
      <c r="W5464" s="17">
        <f t="shared" si="6"/>
        <v>20.73419443</v>
      </c>
      <c r="X5464" s="17">
        <f t="shared" si="7"/>
        <v>0.6798096533</v>
      </c>
      <c r="Y5464" s="14">
        <f t="shared" si="8"/>
        <v>21037</v>
      </c>
      <c r="Z5464" s="14">
        <f t="shared" si="9"/>
        <v>9746</v>
      </c>
      <c r="AA5464" s="14">
        <f t="shared" si="10"/>
        <v>2269</v>
      </c>
      <c r="AB5464" s="14">
        <f t="shared" si="11"/>
        <v>4792</v>
      </c>
      <c r="AC5464" s="14">
        <f t="shared" si="12"/>
        <v>2603</v>
      </c>
      <c r="AD5464" s="14">
        <f t="shared" si="13"/>
        <v>5198</v>
      </c>
      <c r="AE5464" s="14">
        <f t="shared" si="14"/>
        <v>365</v>
      </c>
      <c r="AF5464" s="14">
        <f t="shared" si="15"/>
        <v>11</v>
      </c>
      <c r="AG5464" s="17">
        <f t="shared" si="16"/>
        <v>60.75439767</v>
      </c>
      <c r="AH5464" s="20">
        <f>12*(J5464*'Programas e Observações'!$C$8+K5464*'Programas e Observações'!$C$9+L5464*('Programas e Observações'!$C$8+'Programas e Observações'!$C$9)+M5464*'Programas e Observações'!$C$10)</f>
        <v>65465.88</v>
      </c>
      <c r="AI5464" s="20">
        <f>12*(J5464*'Programas e Observações'!$D$8+K5464*'Programas e Observações'!$D$9+L5464*('Programas e Observações'!$D$8+'Programas e Observações'!$D$9)+M5464*'Programas e Observações'!$D$10)</f>
        <v>111312.48</v>
      </c>
      <c r="AJ5464" s="13" t="s">
        <v>1487</v>
      </c>
      <c r="AK5464" s="13" t="s">
        <v>2472</v>
      </c>
    </row>
    <row r="5465" ht="15.75" customHeight="1">
      <c r="A5465" s="13" t="s">
        <v>20280</v>
      </c>
      <c r="B5465" s="13" t="s">
        <v>20281</v>
      </c>
      <c r="C5465" s="13" t="s">
        <v>20282</v>
      </c>
      <c r="D5465" s="13" t="s">
        <v>19810</v>
      </c>
      <c r="E5465" s="13" t="s">
        <v>19870</v>
      </c>
      <c r="F5465" s="13" t="s">
        <v>11203</v>
      </c>
      <c r="G5465" s="14">
        <v>4004.0</v>
      </c>
      <c r="H5465" s="16" t="b">
        <f>G5465&lt;'Programas e Observações'!$C$11</f>
        <v>1</v>
      </c>
      <c r="I5465" s="14">
        <v>206.0</v>
      </c>
      <c r="J5465" s="14">
        <v>111.0</v>
      </c>
      <c r="K5465" s="14">
        <v>19.0</v>
      </c>
      <c r="L5465" s="14">
        <v>42.0</v>
      </c>
      <c r="M5465" s="14">
        <v>12.0</v>
      </c>
      <c r="N5465" s="14">
        <v>36.0</v>
      </c>
      <c r="O5465" s="14">
        <v>2.0</v>
      </c>
      <c r="P5465" s="14">
        <v>1.0</v>
      </c>
      <c r="Q5465" s="14"/>
      <c r="R5465" s="17">
        <f t="shared" si="1"/>
        <v>51.44855145</v>
      </c>
      <c r="S5465" s="17">
        <f t="shared" si="2"/>
        <v>27.72227772</v>
      </c>
      <c r="T5465" s="17">
        <f t="shared" si="3"/>
        <v>4.745254745</v>
      </c>
      <c r="U5465" s="17">
        <f t="shared" si="4"/>
        <v>10.48951049</v>
      </c>
      <c r="V5465" s="17">
        <f t="shared" si="5"/>
        <v>2.997002997</v>
      </c>
      <c r="W5465" s="17">
        <f t="shared" si="6"/>
        <v>8.991008991</v>
      </c>
      <c r="X5465" s="17">
        <f t="shared" si="7"/>
        <v>0.4995004995</v>
      </c>
      <c r="Y5465" s="14">
        <f t="shared" si="8"/>
        <v>17556</v>
      </c>
      <c r="Z5465" s="14">
        <f t="shared" si="9"/>
        <v>9138</v>
      </c>
      <c r="AA5465" s="14">
        <f t="shared" si="10"/>
        <v>1773</v>
      </c>
      <c r="AB5465" s="14">
        <f t="shared" si="11"/>
        <v>3689</v>
      </c>
      <c r="AC5465" s="14">
        <f t="shared" si="12"/>
        <v>1285</v>
      </c>
      <c r="AD5465" s="14">
        <f t="shared" si="13"/>
        <v>3785</v>
      </c>
      <c r="AE5465" s="14">
        <f t="shared" si="14"/>
        <v>216</v>
      </c>
      <c r="AF5465" s="14">
        <f t="shared" si="15"/>
        <v>12</v>
      </c>
      <c r="AG5465" s="17">
        <f t="shared" si="16"/>
        <v>84.45460012</v>
      </c>
      <c r="AH5465" s="20">
        <f>12*(J5465*'Programas e Observações'!$C$8+K5465*'Programas e Observações'!$C$9+L5465*('Programas e Observações'!$C$8+'Programas e Observações'!$C$9)+M5465*'Programas e Observações'!$C$10)</f>
        <v>67786.56</v>
      </c>
      <c r="AI5465" s="20">
        <f>12*(J5465*'Programas e Observações'!$D$8+K5465*'Programas e Observações'!$D$9+L5465*('Programas e Observações'!$D$8+'Programas e Observações'!$D$9)+M5465*'Programas e Observações'!$D$10)</f>
        <v>124300.44</v>
      </c>
      <c r="AJ5465" s="13" t="s">
        <v>2967</v>
      </c>
      <c r="AK5465" s="13" t="s">
        <v>446</v>
      </c>
    </row>
    <row r="5466" ht="15.75" customHeight="1">
      <c r="A5466" s="13" t="s">
        <v>20283</v>
      </c>
      <c r="B5466" s="13" t="s">
        <v>20284</v>
      </c>
      <c r="C5466" s="13" t="s">
        <v>20285</v>
      </c>
      <c r="D5466" s="13" t="s">
        <v>19810</v>
      </c>
      <c r="E5466" s="13" t="s">
        <v>19821</v>
      </c>
      <c r="F5466" s="13" t="s">
        <v>19822</v>
      </c>
      <c r="G5466" s="14">
        <v>10145.0</v>
      </c>
      <c r="H5466" s="16" t="b">
        <f>G5466&lt;'Programas e Observações'!$C$11</f>
        <v>1</v>
      </c>
      <c r="I5466" s="14">
        <v>595.0</v>
      </c>
      <c r="J5466" s="14">
        <v>359.0</v>
      </c>
      <c r="K5466" s="14">
        <v>36.0</v>
      </c>
      <c r="L5466" s="14">
        <v>98.0</v>
      </c>
      <c r="M5466" s="14">
        <v>22.0</v>
      </c>
      <c r="N5466" s="14">
        <v>228.0</v>
      </c>
      <c r="O5466" s="14">
        <v>14.0</v>
      </c>
      <c r="P5466" s="14">
        <v>1.0</v>
      </c>
      <c r="Q5466" s="14"/>
      <c r="R5466" s="17">
        <f t="shared" si="1"/>
        <v>58.64958107</v>
      </c>
      <c r="S5466" s="17">
        <f t="shared" si="2"/>
        <v>35.38689009</v>
      </c>
      <c r="T5466" s="17">
        <f t="shared" si="3"/>
        <v>3.548546082</v>
      </c>
      <c r="U5466" s="17">
        <f t="shared" si="4"/>
        <v>9.659931</v>
      </c>
      <c r="V5466" s="17">
        <f t="shared" si="5"/>
        <v>2.168555939</v>
      </c>
      <c r="W5466" s="17">
        <f t="shared" si="6"/>
        <v>22.47412518</v>
      </c>
      <c r="X5466" s="17">
        <f t="shared" si="7"/>
        <v>1.379990143</v>
      </c>
      <c r="Y5466" s="14">
        <f t="shared" si="8"/>
        <v>20478</v>
      </c>
      <c r="Z5466" s="14">
        <f t="shared" si="9"/>
        <v>8905</v>
      </c>
      <c r="AA5466" s="14">
        <f t="shared" si="10"/>
        <v>3054</v>
      </c>
      <c r="AB5466" s="14">
        <f t="shared" si="11"/>
        <v>4569</v>
      </c>
      <c r="AC5466" s="14">
        <f t="shared" si="12"/>
        <v>1020</v>
      </c>
      <c r="AD5466" s="14">
        <f t="shared" si="13"/>
        <v>10077</v>
      </c>
      <c r="AE5466" s="14">
        <f t="shared" si="14"/>
        <v>564</v>
      </c>
      <c r="AF5466" s="14">
        <f t="shared" si="15"/>
        <v>16</v>
      </c>
      <c r="AG5466" s="17">
        <f t="shared" si="16"/>
        <v>44.64900882</v>
      </c>
      <c r="AH5466" s="20">
        <f>12*(J5466*'Programas e Observações'!$C$8+K5466*'Programas e Observações'!$C$9+L5466*('Programas e Observações'!$C$8+'Programas e Observações'!$C$9)+M5466*'Programas e Observações'!$C$10)</f>
        <v>170619.96</v>
      </c>
      <c r="AI5466" s="20">
        <f>12*(J5466*'Programas e Observações'!$D$8+K5466*'Programas e Observações'!$D$9+L5466*('Programas e Observações'!$D$8+'Programas e Observações'!$D$9)+M5466*'Programas e Observações'!$D$10)</f>
        <v>338184</v>
      </c>
      <c r="AJ5466" s="13" t="s">
        <v>9060</v>
      </c>
      <c r="AK5466" s="13" t="s">
        <v>11019</v>
      </c>
    </row>
    <row r="5467" ht="15.75" customHeight="1">
      <c r="A5467" s="13" t="s">
        <v>20286</v>
      </c>
      <c r="B5467" s="13" t="s">
        <v>20287</v>
      </c>
      <c r="C5467" s="13" t="s">
        <v>20288</v>
      </c>
      <c r="D5467" s="13" t="s">
        <v>19810</v>
      </c>
      <c r="E5467" s="13" t="s">
        <v>19933</v>
      </c>
      <c r="F5467" s="13" t="s">
        <v>19934</v>
      </c>
      <c r="G5467" s="14">
        <v>2626.0</v>
      </c>
      <c r="H5467" s="16" t="b">
        <f>G5467&lt;'Programas e Observações'!$C$11</f>
        <v>1</v>
      </c>
      <c r="I5467" s="14">
        <v>0.0</v>
      </c>
      <c r="J5467" s="14">
        <v>0.0</v>
      </c>
      <c r="K5467" s="14">
        <v>0.0</v>
      </c>
      <c r="L5467" s="14">
        <v>0.0</v>
      </c>
      <c r="M5467" s="14">
        <v>0.0</v>
      </c>
      <c r="N5467" s="14">
        <v>19.0</v>
      </c>
      <c r="O5467" s="14">
        <v>4.0</v>
      </c>
      <c r="P5467" s="14">
        <v>0.0</v>
      </c>
      <c r="Q5467" s="14"/>
      <c r="R5467" s="17">
        <f t="shared" si="1"/>
        <v>0</v>
      </c>
      <c r="S5467" s="17">
        <f t="shared" si="2"/>
        <v>0</v>
      </c>
      <c r="T5467" s="17">
        <f t="shared" si="3"/>
        <v>0</v>
      </c>
      <c r="U5467" s="17">
        <f t="shared" si="4"/>
        <v>0</v>
      </c>
      <c r="V5467" s="17">
        <f t="shared" si="5"/>
        <v>0</v>
      </c>
      <c r="W5467" s="17">
        <f t="shared" si="6"/>
        <v>7.235338919</v>
      </c>
      <c r="X5467" s="17">
        <f t="shared" si="7"/>
        <v>1.523229246</v>
      </c>
      <c r="Y5467" s="14">
        <f t="shared" si="8"/>
        <v>9184</v>
      </c>
      <c r="Z5467" s="14">
        <f t="shared" si="9"/>
        <v>4208</v>
      </c>
      <c r="AA5467" s="14">
        <f t="shared" si="10"/>
        <v>975</v>
      </c>
      <c r="AB5467" s="14">
        <f t="shared" si="11"/>
        <v>2098</v>
      </c>
      <c r="AC5467" s="14">
        <f t="shared" si="12"/>
        <v>537</v>
      </c>
      <c r="AD5467" s="14">
        <f t="shared" si="13"/>
        <v>2865</v>
      </c>
      <c r="AE5467" s="14">
        <f t="shared" si="14"/>
        <v>179</v>
      </c>
      <c r="AF5467" s="14">
        <f t="shared" si="15"/>
        <v>7</v>
      </c>
      <c r="AG5467" s="17">
        <f t="shared" si="16"/>
        <v>48.64303722</v>
      </c>
      <c r="AH5467" s="20">
        <f>12*(J5467*'Programas e Observações'!$C$8+K5467*'Programas e Observações'!$C$9+L5467*('Programas e Observações'!$C$8+'Programas e Observações'!$C$9)+M5467*'Programas e Observações'!$C$10)</f>
        <v>0</v>
      </c>
      <c r="AI5467" s="20">
        <f>12*(J5467*'Programas e Observações'!$D$8+K5467*'Programas e Observações'!$D$9+L5467*('Programas e Observações'!$D$8+'Programas e Observações'!$D$9)+M5467*'Programas e Observações'!$D$10)</f>
        <v>0</v>
      </c>
      <c r="AJ5467" s="13" t="s">
        <v>342</v>
      </c>
      <c r="AK5467" s="13" t="s">
        <v>343</v>
      </c>
    </row>
    <row r="5468" ht="15.75" customHeight="1">
      <c r="A5468" s="13" t="s">
        <v>20289</v>
      </c>
      <c r="B5468" s="13" t="s">
        <v>20290</v>
      </c>
      <c r="C5468" s="13" t="s">
        <v>20291</v>
      </c>
      <c r="D5468" s="13" t="s">
        <v>19810</v>
      </c>
      <c r="E5468" s="13" t="s">
        <v>19951</v>
      </c>
      <c r="F5468" s="13" t="s">
        <v>11903</v>
      </c>
      <c r="G5468" s="14">
        <v>26616.0</v>
      </c>
      <c r="H5468" s="16" t="b">
        <f>G5468&lt;'Programas e Observações'!$C$11</f>
        <v>0</v>
      </c>
      <c r="I5468" s="14">
        <v>2437.0</v>
      </c>
      <c r="J5468" s="14">
        <v>1308.0</v>
      </c>
      <c r="K5468" s="14">
        <v>245.0</v>
      </c>
      <c r="L5468" s="14">
        <v>476.0</v>
      </c>
      <c r="M5468" s="14">
        <v>165.0</v>
      </c>
      <c r="N5468" s="14">
        <v>331.0</v>
      </c>
      <c r="O5468" s="14">
        <v>27.0</v>
      </c>
      <c r="P5468" s="14">
        <v>0.0</v>
      </c>
      <c r="Q5468" s="14"/>
      <c r="R5468" s="17">
        <f t="shared" si="1"/>
        <v>91.56146679</v>
      </c>
      <c r="S5468" s="17">
        <f t="shared" si="2"/>
        <v>49.14337241</v>
      </c>
      <c r="T5468" s="17">
        <f t="shared" si="3"/>
        <v>9.20498948</v>
      </c>
      <c r="U5468" s="17">
        <f t="shared" si="4"/>
        <v>17.88397956</v>
      </c>
      <c r="V5468" s="17">
        <f t="shared" si="5"/>
        <v>6.199278629</v>
      </c>
      <c r="W5468" s="17">
        <f t="shared" si="6"/>
        <v>12.43612864</v>
      </c>
      <c r="X5468" s="17">
        <f t="shared" si="7"/>
        <v>1.014427412</v>
      </c>
      <c r="Y5468" s="14">
        <f t="shared" si="8"/>
        <v>8173</v>
      </c>
      <c r="Z5468" s="14">
        <f t="shared" si="9"/>
        <v>4691</v>
      </c>
      <c r="AA5468" s="14">
        <f t="shared" si="10"/>
        <v>692</v>
      </c>
      <c r="AB5468" s="14">
        <f t="shared" si="11"/>
        <v>1484</v>
      </c>
      <c r="AC5468" s="14">
        <f t="shared" si="12"/>
        <v>444</v>
      </c>
      <c r="AD5468" s="14">
        <f t="shared" si="13"/>
        <v>2238</v>
      </c>
      <c r="AE5468" s="14">
        <f t="shared" si="14"/>
        <v>142</v>
      </c>
      <c r="AF5468" s="14">
        <f t="shared" si="15"/>
        <v>5</v>
      </c>
      <c r="AG5468" s="17">
        <f t="shared" si="16"/>
        <v>61.66766013</v>
      </c>
      <c r="AH5468" s="20">
        <f>12*(J5468*'Programas e Observações'!$C$8+K5468*'Programas e Observações'!$C$9+L5468*('Programas e Observações'!$C$8+'Programas e Observações'!$C$9)+M5468*'Programas e Observações'!$C$10)</f>
        <v>808581</v>
      </c>
      <c r="AI5468" s="20">
        <f>12*(J5468*'Programas e Observações'!$D$8+K5468*'Programas e Observações'!$D$9+L5468*('Programas e Observações'!$D$8+'Programas e Observações'!$D$9)+M5468*'Programas e Observações'!$D$10)</f>
        <v>1468108.56</v>
      </c>
      <c r="AJ5468" s="13" t="s">
        <v>20292</v>
      </c>
      <c r="AK5468" s="13" t="s">
        <v>17494</v>
      </c>
    </row>
    <row r="5469" ht="15.75" customHeight="1">
      <c r="A5469" s="13" t="s">
        <v>20293</v>
      </c>
      <c r="B5469" s="13" t="s">
        <v>20294</v>
      </c>
      <c r="C5469" s="13" t="s">
        <v>20295</v>
      </c>
      <c r="D5469" s="13" t="s">
        <v>19810</v>
      </c>
      <c r="E5469" s="13" t="s">
        <v>19902</v>
      </c>
      <c r="F5469" s="13" t="s">
        <v>19903</v>
      </c>
      <c r="G5469" s="14">
        <v>74999.0</v>
      </c>
      <c r="H5469" s="16" t="b">
        <f>G5469&lt;'Programas e Observações'!$C$11</f>
        <v>0</v>
      </c>
      <c r="I5469" s="14">
        <v>3737.0</v>
      </c>
      <c r="J5469" s="14">
        <v>1653.0</v>
      </c>
      <c r="K5469" s="14">
        <v>428.0</v>
      </c>
      <c r="L5469" s="14">
        <v>751.0</v>
      </c>
      <c r="M5469" s="14">
        <v>200.0</v>
      </c>
      <c r="N5469" s="14">
        <v>1549.0</v>
      </c>
      <c r="O5469" s="14">
        <v>112.0</v>
      </c>
      <c r="P5469" s="14">
        <v>0.0</v>
      </c>
      <c r="Q5469" s="14">
        <v>163.0</v>
      </c>
      <c r="R5469" s="17">
        <f t="shared" si="1"/>
        <v>49.82733103</v>
      </c>
      <c r="S5469" s="17">
        <f t="shared" si="2"/>
        <v>22.04029387</v>
      </c>
      <c r="T5469" s="17">
        <f t="shared" si="3"/>
        <v>5.706742757</v>
      </c>
      <c r="U5469" s="17">
        <f t="shared" si="4"/>
        <v>10.01346685</v>
      </c>
      <c r="V5469" s="17">
        <f t="shared" si="5"/>
        <v>2.666702223</v>
      </c>
      <c r="W5469" s="17">
        <f t="shared" si="6"/>
        <v>20.65360871</v>
      </c>
      <c r="X5469" s="17">
        <f t="shared" si="7"/>
        <v>1.493353245</v>
      </c>
      <c r="Y5469" s="14">
        <f t="shared" si="8"/>
        <v>12289</v>
      </c>
      <c r="Z5469" s="14">
        <f t="shared" si="9"/>
        <v>5986</v>
      </c>
      <c r="AA5469" s="14">
        <f t="shared" si="10"/>
        <v>1192</v>
      </c>
      <c r="AB5469" s="14">
        <f t="shared" si="11"/>
        <v>2609</v>
      </c>
      <c r="AC5469" s="14">
        <f t="shared" si="12"/>
        <v>846</v>
      </c>
      <c r="AD5469" s="14">
        <f t="shared" si="13"/>
        <v>4977</v>
      </c>
      <c r="AE5469" s="14">
        <f t="shared" si="14"/>
        <v>255</v>
      </c>
      <c r="AF5469" s="14">
        <f t="shared" si="15"/>
        <v>8</v>
      </c>
      <c r="AG5469" s="17">
        <f t="shared" si="16"/>
        <v>49.33657185</v>
      </c>
      <c r="AH5469" s="20">
        <f>12*(J5469*'Programas e Observações'!$C$8+K5469*'Programas e Observações'!$C$9+L5469*('Programas e Observações'!$C$8+'Programas e Observações'!$C$9)+M5469*'Programas e Observações'!$C$10)</f>
        <v>1183473</v>
      </c>
      <c r="AI5469" s="20">
        <f>12*(J5469*'Programas e Observações'!$D$8+K5469*'Programas e Observações'!$D$9+L5469*('Programas e Observações'!$D$8+'Programas e Observações'!$D$9)+M5469*'Programas e Observações'!$D$10)</f>
        <v>2076369.96</v>
      </c>
      <c r="AJ5469" s="13" t="s">
        <v>20296</v>
      </c>
      <c r="AK5469" s="13" t="s">
        <v>338</v>
      </c>
    </row>
    <row r="5470" ht="15.75" customHeight="1">
      <c r="A5470" s="13" t="s">
        <v>20297</v>
      </c>
      <c r="B5470" s="13" t="s">
        <v>20298</v>
      </c>
      <c r="C5470" s="13" t="s">
        <v>20299</v>
      </c>
      <c r="D5470" s="13" t="s">
        <v>19810</v>
      </c>
      <c r="E5470" s="13" t="s">
        <v>19874</v>
      </c>
      <c r="F5470" s="13" t="s">
        <v>19875</v>
      </c>
      <c r="G5470" s="14">
        <v>1687.0</v>
      </c>
      <c r="H5470" s="16" t="b">
        <f>G5470&lt;'Programas e Observações'!$C$11</f>
        <v>1</v>
      </c>
      <c r="I5470" s="14">
        <v>0.0</v>
      </c>
      <c r="J5470" s="14">
        <v>0.0</v>
      </c>
      <c r="K5470" s="14">
        <v>0.0</v>
      </c>
      <c r="L5470" s="14">
        <v>0.0</v>
      </c>
      <c r="M5470" s="14">
        <v>0.0</v>
      </c>
      <c r="N5470" s="14">
        <v>73.0</v>
      </c>
      <c r="O5470" s="14">
        <v>2.0</v>
      </c>
      <c r="P5470" s="14">
        <v>0.0</v>
      </c>
      <c r="Q5470" s="14"/>
      <c r="R5470" s="17">
        <f t="shared" si="1"/>
        <v>0</v>
      </c>
      <c r="S5470" s="17">
        <f t="shared" si="2"/>
        <v>0</v>
      </c>
      <c r="T5470" s="17">
        <f t="shared" si="3"/>
        <v>0</v>
      </c>
      <c r="U5470" s="17">
        <f t="shared" si="4"/>
        <v>0</v>
      </c>
      <c r="V5470" s="17">
        <f t="shared" si="5"/>
        <v>0</v>
      </c>
      <c r="W5470" s="17">
        <f t="shared" si="6"/>
        <v>43.27208062</v>
      </c>
      <c r="X5470" s="17">
        <f t="shared" si="7"/>
        <v>1.185536455</v>
      </c>
      <c r="Y5470" s="14">
        <f t="shared" si="8"/>
        <v>8254</v>
      </c>
      <c r="Z5470" s="14">
        <f t="shared" si="9"/>
        <v>4302</v>
      </c>
      <c r="AA5470" s="14">
        <f t="shared" si="10"/>
        <v>729</v>
      </c>
      <c r="AB5470" s="14">
        <f t="shared" si="11"/>
        <v>1863</v>
      </c>
      <c r="AC5470" s="14">
        <f t="shared" si="12"/>
        <v>381</v>
      </c>
      <c r="AD5470" s="14">
        <f t="shared" si="13"/>
        <v>3700</v>
      </c>
      <c r="AE5470" s="14">
        <f t="shared" si="14"/>
        <v>167</v>
      </c>
      <c r="AF5470" s="14">
        <f t="shared" si="15"/>
        <v>5</v>
      </c>
      <c r="AG5470" s="17">
        <f t="shared" si="16"/>
        <v>69.87572382</v>
      </c>
      <c r="AH5470" s="20">
        <f>12*(J5470*'Programas e Observações'!$C$8+K5470*'Programas e Observações'!$C$9+L5470*('Programas e Observações'!$C$8+'Programas e Observações'!$C$9)+M5470*'Programas e Observações'!$C$10)</f>
        <v>0</v>
      </c>
      <c r="AI5470" s="20">
        <f>12*(J5470*'Programas e Observações'!$D$8+K5470*'Programas e Observações'!$D$9+L5470*('Programas e Observações'!$D$8+'Programas e Observações'!$D$9)+M5470*'Programas e Observações'!$D$10)</f>
        <v>0</v>
      </c>
      <c r="AJ5470" s="13" t="s">
        <v>342</v>
      </c>
      <c r="AK5470" s="13" t="s">
        <v>343</v>
      </c>
    </row>
    <row r="5471" ht="15.75" customHeight="1">
      <c r="A5471" s="13" t="s">
        <v>20300</v>
      </c>
      <c r="B5471" s="13" t="s">
        <v>20301</v>
      </c>
      <c r="C5471" s="13" t="s">
        <v>20302</v>
      </c>
      <c r="D5471" s="13" t="s">
        <v>19810</v>
      </c>
      <c r="E5471" s="13" t="s">
        <v>20010</v>
      </c>
      <c r="F5471" s="13" t="s">
        <v>20011</v>
      </c>
      <c r="G5471" s="14">
        <v>6534.0</v>
      </c>
      <c r="H5471" s="16" t="b">
        <f>G5471&lt;'Programas e Observações'!$C$11</f>
        <v>1</v>
      </c>
      <c r="I5471" s="14">
        <v>356.0</v>
      </c>
      <c r="J5471" s="14">
        <v>226.0</v>
      </c>
      <c r="K5471" s="14">
        <v>12.0</v>
      </c>
      <c r="L5471" s="14">
        <v>68.0</v>
      </c>
      <c r="M5471" s="14">
        <v>17.0</v>
      </c>
      <c r="N5471" s="14">
        <v>74.0</v>
      </c>
      <c r="O5471" s="14">
        <v>3.0</v>
      </c>
      <c r="P5471" s="14">
        <v>1.0</v>
      </c>
      <c r="Q5471" s="14"/>
      <c r="R5471" s="17">
        <f t="shared" si="1"/>
        <v>54.4842363</v>
      </c>
      <c r="S5471" s="17">
        <f t="shared" si="2"/>
        <v>34.58830732</v>
      </c>
      <c r="T5471" s="17">
        <f t="shared" si="3"/>
        <v>1.836547291</v>
      </c>
      <c r="U5471" s="17">
        <f t="shared" si="4"/>
        <v>10.40710132</v>
      </c>
      <c r="V5471" s="17">
        <f t="shared" si="5"/>
        <v>2.601775329</v>
      </c>
      <c r="W5471" s="17">
        <f t="shared" si="6"/>
        <v>11.32537496</v>
      </c>
      <c r="X5471" s="17">
        <f t="shared" si="7"/>
        <v>0.4591368228</v>
      </c>
      <c r="Y5471" s="14">
        <f t="shared" si="8"/>
        <v>2928</v>
      </c>
      <c r="Z5471" s="14">
        <f t="shared" si="9"/>
        <v>1719</v>
      </c>
      <c r="AA5471" s="14">
        <f t="shared" si="10"/>
        <v>208</v>
      </c>
      <c r="AB5471" s="14">
        <f t="shared" si="11"/>
        <v>585</v>
      </c>
      <c r="AC5471" s="14">
        <f t="shared" si="12"/>
        <v>107</v>
      </c>
      <c r="AD5471" s="14">
        <f t="shared" si="13"/>
        <v>512</v>
      </c>
      <c r="AE5471" s="14">
        <f t="shared" si="14"/>
        <v>37</v>
      </c>
      <c r="AF5471" s="14">
        <f t="shared" si="15"/>
        <v>3</v>
      </c>
      <c r="AG5471" s="17">
        <f t="shared" si="16"/>
        <v>70.45913947</v>
      </c>
      <c r="AH5471" s="20">
        <f>12*(J5471*'Programas e Observações'!$C$8+K5471*'Programas e Observações'!$C$9+L5471*('Programas e Observações'!$C$8+'Programas e Observações'!$C$9)+M5471*'Programas e Observações'!$C$10)</f>
        <v>108104.16</v>
      </c>
      <c r="AI5471" s="20">
        <f>12*(J5471*'Programas e Observações'!$D$8+K5471*'Programas e Observações'!$D$9+L5471*('Programas e Observações'!$D$8+'Programas e Observações'!$D$9)+M5471*'Programas e Observações'!$D$10)</f>
        <v>215809.08</v>
      </c>
      <c r="AJ5471" s="13" t="s">
        <v>5409</v>
      </c>
      <c r="AK5471" s="13" t="s">
        <v>2716</v>
      </c>
    </row>
    <row r="5472" ht="15.75" customHeight="1">
      <c r="A5472" s="13" t="s">
        <v>20303</v>
      </c>
      <c r="B5472" s="13" t="s">
        <v>20304</v>
      </c>
      <c r="C5472" s="13" t="s">
        <v>20305</v>
      </c>
      <c r="D5472" s="13" t="s">
        <v>19810</v>
      </c>
      <c r="E5472" s="13" t="s">
        <v>19874</v>
      </c>
      <c r="F5472" s="13" t="s">
        <v>19875</v>
      </c>
      <c r="G5472" s="14">
        <v>9024.0</v>
      </c>
      <c r="H5472" s="16" t="b">
        <f>G5472&lt;'Programas e Observações'!$C$11</f>
        <v>1</v>
      </c>
      <c r="I5472" s="14">
        <v>0.0</v>
      </c>
      <c r="J5472" s="14">
        <v>0.0</v>
      </c>
      <c r="K5472" s="14">
        <v>0.0</v>
      </c>
      <c r="L5472" s="14">
        <v>0.0</v>
      </c>
      <c r="M5472" s="14">
        <v>0.0</v>
      </c>
      <c r="N5472" s="14">
        <v>188.0</v>
      </c>
      <c r="O5472" s="14">
        <v>14.0</v>
      </c>
      <c r="P5472" s="14">
        <v>0.0</v>
      </c>
      <c r="Q5472" s="14"/>
      <c r="R5472" s="17">
        <f t="shared" si="1"/>
        <v>0</v>
      </c>
      <c r="S5472" s="17">
        <f t="shared" si="2"/>
        <v>0</v>
      </c>
      <c r="T5472" s="17">
        <f t="shared" si="3"/>
        <v>0</v>
      </c>
      <c r="U5472" s="17">
        <f t="shared" si="4"/>
        <v>0</v>
      </c>
      <c r="V5472" s="17">
        <f t="shared" si="5"/>
        <v>0</v>
      </c>
      <c r="W5472" s="17">
        <f t="shared" si="6"/>
        <v>20.83333333</v>
      </c>
      <c r="X5472" s="17">
        <f t="shared" si="7"/>
        <v>1.55141844</v>
      </c>
      <c r="Y5472" s="14">
        <f t="shared" si="8"/>
        <v>8254</v>
      </c>
      <c r="Z5472" s="14">
        <f t="shared" si="9"/>
        <v>4302</v>
      </c>
      <c r="AA5472" s="14">
        <f t="shared" si="10"/>
        <v>729</v>
      </c>
      <c r="AB5472" s="14">
        <f t="shared" si="11"/>
        <v>1863</v>
      </c>
      <c r="AC5472" s="14">
        <f t="shared" si="12"/>
        <v>381</v>
      </c>
      <c r="AD5472" s="14">
        <f t="shared" si="13"/>
        <v>3700</v>
      </c>
      <c r="AE5472" s="14">
        <f t="shared" si="14"/>
        <v>167</v>
      </c>
      <c r="AF5472" s="14">
        <f t="shared" si="15"/>
        <v>5</v>
      </c>
      <c r="AG5472" s="17">
        <f t="shared" si="16"/>
        <v>69.87572382</v>
      </c>
      <c r="AH5472" s="20">
        <f>12*(J5472*'Programas e Observações'!$C$8+K5472*'Programas e Observações'!$C$9+L5472*('Programas e Observações'!$C$8+'Programas e Observações'!$C$9)+M5472*'Programas e Observações'!$C$10)</f>
        <v>0</v>
      </c>
      <c r="AI5472" s="20">
        <f>12*(J5472*'Programas e Observações'!$D$8+K5472*'Programas e Observações'!$D$9+L5472*('Programas e Observações'!$D$8+'Programas e Observações'!$D$9)+M5472*'Programas e Observações'!$D$10)</f>
        <v>0</v>
      </c>
      <c r="AJ5472" s="13" t="s">
        <v>342</v>
      </c>
      <c r="AK5472" s="13" t="s">
        <v>343</v>
      </c>
    </row>
    <row r="5473" ht="15.75" customHeight="1">
      <c r="A5473" s="13" t="s">
        <v>20306</v>
      </c>
      <c r="B5473" s="13" t="s">
        <v>20307</v>
      </c>
      <c r="C5473" s="13" t="s">
        <v>20308</v>
      </c>
      <c r="D5473" s="13" t="s">
        <v>19810</v>
      </c>
      <c r="E5473" s="13" t="s">
        <v>19821</v>
      </c>
      <c r="F5473" s="13" t="s">
        <v>19822</v>
      </c>
      <c r="G5473" s="14">
        <v>13094.0</v>
      </c>
      <c r="H5473" s="16" t="b">
        <f>G5473&lt;'Programas e Observações'!$C$11</f>
        <v>1</v>
      </c>
      <c r="I5473" s="14">
        <v>1044.0</v>
      </c>
      <c r="J5473" s="14">
        <v>451.0</v>
      </c>
      <c r="K5473" s="14">
        <v>152.0</v>
      </c>
      <c r="L5473" s="14">
        <v>246.0</v>
      </c>
      <c r="M5473" s="14">
        <v>57.0</v>
      </c>
      <c r="N5473" s="14">
        <v>253.0</v>
      </c>
      <c r="O5473" s="14">
        <v>8.0</v>
      </c>
      <c r="P5473" s="14">
        <v>1.0</v>
      </c>
      <c r="Q5473" s="14"/>
      <c r="R5473" s="17">
        <f t="shared" si="1"/>
        <v>79.73117458</v>
      </c>
      <c r="S5473" s="17">
        <f t="shared" si="2"/>
        <v>34.44325645</v>
      </c>
      <c r="T5473" s="17">
        <f t="shared" si="3"/>
        <v>11.60837025</v>
      </c>
      <c r="U5473" s="17">
        <f t="shared" si="4"/>
        <v>18.78723079</v>
      </c>
      <c r="V5473" s="17">
        <f t="shared" si="5"/>
        <v>4.353138842</v>
      </c>
      <c r="W5473" s="17">
        <f t="shared" si="6"/>
        <v>19.32182679</v>
      </c>
      <c r="X5473" s="17">
        <f t="shared" si="7"/>
        <v>0.610966855</v>
      </c>
      <c r="Y5473" s="14">
        <f t="shared" si="8"/>
        <v>20478</v>
      </c>
      <c r="Z5473" s="14">
        <f t="shared" si="9"/>
        <v>8905</v>
      </c>
      <c r="AA5473" s="14">
        <f t="shared" si="10"/>
        <v>3054</v>
      </c>
      <c r="AB5473" s="14">
        <f t="shared" si="11"/>
        <v>4569</v>
      </c>
      <c r="AC5473" s="14">
        <f t="shared" si="12"/>
        <v>1020</v>
      </c>
      <c r="AD5473" s="14">
        <f t="shared" si="13"/>
        <v>10077</v>
      </c>
      <c r="AE5473" s="14">
        <f t="shared" si="14"/>
        <v>564</v>
      </c>
      <c r="AF5473" s="14">
        <f t="shared" si="15"/>
        <v>16</v>
      </c>
      <c r="AG5473" s="17">
        <f t="shared" si="16"/>
        <v>44.64900882</v>
      </c>
      <c r="AH5473" s="20">
        <f>12*(J5473*'Programas e Observações'!$C$8+K5473*'Programas e Observações'!$C$9+L5473*('Programas e Observações'!$C$8+'Programas e Observações'!$C$9)+M5473*'Programas e Observações'!$C$10)</f>
        <v>371220.36</v>
      </c>
      <c r="AI5473" s="20">
        <f>12*(J5473*'Programas e Observações'!$D$8+K5473*'Programas e Observações'!$D$9+L5473*('Programas e Observações'!$D$8+'Programas e Observações'!$D$9)+M5473*'Programas e Observações'!$D$10)</f>
        <v>631300.2</v>
      </c>
      <c r="AJ5473" s="13" t="s">
        <v>17769</v>
      </c>
      <c r="AK5473" s="13" t="s">
        <v>9341</v>
      </c>
    </row>
    <row r="5474" ht="15.75" customHeight="1">
      <c r="A5474" s="13" t="s">
        <v>20309</v>
      </c>
      <c r="B5474" s="13" t="s">
        <v>20310</v>
      </c>
      <c r="C5474" s="13" t="s">
        <v>20311</v>
      </c>
      <c r="D5474" s="13" t="s">
        <v>19810</v>
      </c>
      <c r="E5474" s="13" t="s">
        <v>19951</v>
      </c>
      <c r="F5474" s="13" t="s">
        <v>11903</v>
      </c>
      <c r="G5474" s="14">
        <v>3743.0</v>
      </c>
      <c r="H5474" s="16" t="b">
        <f>G5474&lt;'Programas e Observações'!$C$11</f>
        <v>1</v>
      </c>
      <c r="I5474" s="14">
        <v>300.0</v>
      </c>
      <c r="J5474" s="14">
        <v>180.0</v>
      </c>
      <c r="K5474" s="14">
        <v>27.0</v>
      </c>
      <c r="L5474" s="14">
        <v>48.0</v>
      </c>
      <c r="M5474" s="14">
        <v>9.0</v>
      </c>
      <c r="N5474" s="14">
        <v>97.0</v>
      </c>
      <c r="O5474" s="14">
        <v>13.0</v>
      </c>
      <c r="P5474" s="14">
        <v>0.0</v>
      </c>
      <c r="Q5474" s="14"/>
      <c r="R5474" s="17">
        <f t="shared" si="1"/>
        <v>80.14961261</v>
      </c>
      <c r="S5474" s="17">
        <f t="shared" si="2"/>
        <v>48.08976757</v>
      </c>
      <c r="T5474" s="17">
        <f t="shared" si="3"/>
        <v>7.213465135</v>
      </c>
      <c r="U5474" s="17">
        <f t="shared" si="4"/>
        <v>12.82393802</v>
      </c>
      <c r="V5474" s="17">
        <f t="shared" si="5"/>
        <v>2.404488378</v>
      </c>
      <c r="W5474" s="17">
        <f t="shared" si="6"/>
        <v>25.91504141</v>
      </c>
      <c r="X5474" s="17">
        <f t="shared" si="7"/>
        <v>3.47314988</v>
      </c>
      <c r="Y5474" s="14">
        <f t="shared" si="8"/>
        <v>8173</v>
      </c>
      <c r="Z5474" s="14">
        <f t="shared" si="9"/>
        <v>4691</v>
      </c>
      <c r="AA5474" s="14">
        <f t="shared" si="10"/>
        <v>692</v>
      </c>
      <c r="AB5474" s="14">
        <f t="shared" si="11"/>
        <v>1484</v>
      </c>
      <c r="AC5474" s="14">
        <f t="shared" si="12"/>
        <v>444</v>
      </c>
      <c r="AD5474" s="14">
        <f t="shared" si="13"/>
        <v>2238</v>
      </c>
      <c r="AE5474" s="14">
        <f t="shared" si="14"/>
        <v>142</v>
      </c>
      <c r="AF5474" s="14">
        <f t="shared" si="15"/>
        <v>5</v>
      </c>
      <c r="AG5474" s="17">
        <f t="shared" si="16"/>
        <v>61.66766013</v>
      </c>
      <c r="AH5474" s="20">
        <f>12*(J5474*'Programas e Observações'!$C$8+K5474*'Programas e Observações'!$C$9+L5474*('Programas e Observações'!$C$8+'Programas e Observações'!$C$9)+M5474*'Programas e Observações'!$C$10)</f>
        <v>88231.32</v>
      </c>
      <c r="AI5474" s="20">
        <f>12*(J5474*'Programas e Observações'!$D$8+K5474*'Programas e Observações'!$D$9+L5474*('Programas e Observações'!$D$8+'Programas e Observações'!$D$9)+M5474*'Programas e Observações'!$D$10)</f>
        <v>171977.76</v>
      </c>
      <c r="AJ5474" s="13" t="s">
        <v>2496</v>
      </c>
      <c r="AK5474" s="13" t="s">
        <v>7792</v>
      </c>
    </row>
    <row r="5475" ht="15.75" customHeight="1">
      <c r="A5475" s="13" t="s">
        <v>20312</v>
      </c>
      <c r="B5475" s="13" t="s">
        <v>20313</v>
      </c>
      <c r="C5475" s="13" t="s">
        <v>4130</v>
      </c>
      <c r="D5475" s="13" t="s">
        <v>19810</v>
      </c>
      <c r="E5475" s="13" t="s">
        <v>19837</v>
      </c>
      <c r="F5475" s="13" t="s">
        <v>803</v>
      </c>
      <c r="G5475" s="14">
        <v>54326.0</v>
      </c>
      <c r="H5475" s="16" t="b">
        <f>G5475&lt;'Programas e Observações'!$C$11</f>
        <v>0</v>
      </c>
      <c r="I5475" s="14">
        <v>4792.0</v>
      </c>
      <c r="J5475" s="14">
        <v>2524.0</v>
      </c>
      <c r="K5475" s="14">
        <v>448.0</v>
      </c>
      <c r="L5475" s="14">
        <v>1221.0</v>
      </c>
      <c r="M5475" s="14">
        <v>332.0</v>
      </c>
      <c r="N5475" s="14">
        <v>466.0</v>
      </c>
      <c r="O5475" s="14">
        <v>59.0</v>
      </c>
      <c r="P5475" s="14">
        <v>1.0</v>
      </c>
      <c r="Q5475" s="14"/>
      <c r="R5475" s="17">
        <f t="shared" si="1"/>
        <v>88.20822442</v>
      </c>
      <c r="S5475" s="17">
        <f t="shared" si="2"/>
        <v>46.46025844</v>
      </c>
      <c r="T5475" s="17">
        <f t="shared" si="3"/>
        <v>8.246511799</v>
      </c>
      <c r="U5475" s="17">
        <f t="shared" si="4"/>
        <v>22.47542613</v>
      </c>
      <c r="V5475" s="17">
        <f t="shared" si="5"/>
        <v>6.11125428</v>
      </c>
      <c r="W5475" s="17">
        <f t="shared" si="6"/>
        <v>8.577844862</v>
      </c>
      <c r="X5475" s="17">
        <f t="shared" si="7"/>
        <v>1.086036152</v>
      </c>
      <c r="Y5475" s="14">
        <f t="shared" si="8"/>
        <v>16029</v>
      </c>
      <c r="Z5475" s="14">
        <f t="shared" si="9"/>
        <v>7723</v>
      </c>
      <c r="AA5475" s="14">
        <f t="shared" si="10"/>
        <v>1724</v>
      </c>
      <c r="AB5475" s="14">
        <f t="shared" si="11"/>
        <v>4199</v>
      </c>
      <c r="AC5475" s="14">
        <f t="shared" si="12"/>
        <v>931</v>
      </c>
      <c r="AD5475" s="14">
        <f t="shared" si="13"/>
        <v>3381</v>
      </c>
      <c r="AE5475" s="14">
        <f t="shared" si="14"/>
        <v>361</v>
      </c>
      <c r="AF5475" s="14">
        <f t="shared" si="15"/>
        <v>9</v>
      </c>
      <c r="AG5475" s="17">
        <f t="shared" si="16"/>
        <v>58.90048027</v>
      </c>
      <c r="AH5475" s="20">
        <f>12*(J5475*'Programas e Observações'!$C$8+K5475*'Programas e Observações'!$C$9+L5475*('Programas e Observações'!$C$8+'Programas e Observações'!$C$9)+M5475*'Programas e Observações'!$C$10)</f>
        <v>1769002.56</v>
      </c>
      <c r="AI5475" s="20">
        <f>12*(J5475*'Programas e Observações'!$D$8+K5475*'Programas e Observações'!$D$9+L5475*('Programas e Observações'!$D$8+'Programas e Observações'!$D$9)+M5475*'Programas e Observações'!$D$10)</f>
        <v>3156645.72</v>
      </c>
      <c r="AJ5475" s="13" t="s">
        <v>20314</v>
      </c>
      <c r="AK5475" s="13" t="s">
        <v>4002</v>
      </c>
    </row>
    <row r="5476" ht="15.75" customHeight="1">
      <c r="A5476" s="13" t="s">
        <v>20315</v>
      </c>
      <c r="B5476" s="13" t="s">
        <v>20316</v>
      </c>
      <c r="C5476" s="13" t="s">
        <v>20317</v>
      </c>
      <c r="D5476" s="13" t="s">
        <v>19810</v>
      </c>
      <c r="E5476" s="13" t="s">
        <v>20015</v>
      </c>
      <c r="F5476" s="13" t="s">
        <v>20016</v>
      </c>
      <c r="G5476" s="14">
        <v>2505.0</v>
      </c>
      <c r="H5476" s="16" t="b">
        <f>G5476&lt;'Programas e Observações'!$C$11</f>
        <v>1</v>
      </c>
      <c r="I5476" s="14">
        <v>0.0</v>
      </c>
      <c r="J5476" s="14">
        <v>0.0</v>
      </c>
      <c r="K5476" s="14">
        <v>0.0</v>
      </c>
      <c r="L5476" s="14">
        <v>0.0</v>
      </c>
      <c r="M5476" s="14">
        <v>0.0</v>
      </c>
      <c r="N5476" s="14">
        <v>36.0</v>
      </c>
      <c r="O5476" s="14">
        <v>4.0</v>
      </c>
      <c r="P5476" s="14">
        <v>1.0</v>
      </c>
      <c r="Q5476" s="14"/>
      <c r="R5476" s="17">
        <f t="shared" si="1"/>
        <v>0</v>
      </c>
      <c r="S5476" s="17">
        <f t="shared" si="2"/>
        <v>0</v>
      </c>
      <c r="T5476" s="17">
        <f t="shared" si="3"/>
        <v>0</v>
      </c>
      <c r="U5476" s="17">
        <f t="shared" si="4"/>
        <v>0</v>
      </c>
      <c r="V5476" s="17">
        <f t="shared" si="5"/>
        <v>0</v>
      </c>
      <c r="W5476" s="17">
        <f t="shared" si="6"/>
        <v>14.37125749</v>
      </c>
      <c r="X5476" s="17">
        <f t="shared" si="7"/>
        <v>1.596806387</v>
      </c>
      <c r="Y5476" s="14">
        <f t="shared" si="8"/>
        <v>10837</v>
      </c>
      <c r="Z5476" s="14">
        <f t="shared" si="9"/>
        <v>5562</v>
      </c>
      <c r="AA5476" s="14">
        <f t="shared" si="10"/>
        <v>1194</v>
      </c>
      <c r="AB5476" s="14">
        <f t="shared" si="11"/>
        <v>2155</v>
      </c>
      <c r="AC5476" s="14">
        <f t="shared" si="12"/>
        <v>750</v>
      </c>
      <c r="AD5476" s="14">
        <f t="shared" si="13"/>
        <v>5545</v>
      </c>
      <c r="AE5476" s="14">
        <f t="shared" si="14"/>
        <v>182</v>
      </c>
      <c r="AF5476" s="14">
        <f t="shared" si="15"/>
        <v>15</v>
      </c>
      <c r="AG5476" s="17">
        <f t="shared" si="16"/>
        <v>63.24925002</v>
      </c>
      <c r="AH5476" s="20">
        <f>12*(J5476*'Programas e Observações'!$C$8+K5476*'Programas e Observações'!$C$9+L5476*('Programas e Observações'!$C$8+'Programas e Observações'!$C$9)+M5476*'Programas e Observações'!$C$10)</f>
        <v>0</v>
      </c>
      <c r="AI5476" s="20">
        <f>12*(J5476*'Programas e Observações'!$D$8+K5476*'Programas e Observações'!$D$9+L5476*('Programas e Observações'!$D$8+'Programas e Observações'!$D$9)+M5476*'Programas e Observações'!$D$10)</f>
        <v>0</v>
      </c>
      <c r="AJ5476" s="13" t="s">
        <v>342</v>
      </c>
      <c r="AK5476" s="13" t="s">
        <v>343</v>
      </c>
    </row>
    <row r="5477" ht="15.75" customHeight="1">
      <c r="A5477" s="13" t="s">
        <v>20318</v>
      </c>
      <c r="B5477" s="13" t="s">
        <v>20319</v>
      </c>
      <c r="C5477" s="13" t="s">
        <v>20320</v>
      </c>
      <c r="D5477" s="13" t="s">
        <v>19810</v>
      </c>
      <c r="E5477" s="13" t="s">
        <v>19870</v>
      </c>
      <c r="F5477" s="13" t="s">
        <v>11203</v>
      </c>
      <c r="G5477" s="14">
        <v>4626.0</v>
      </c>
      <c r="H5477" s="16" t="b">
        <f>G5477&lt;'Programas e Observações'!$C$11</f>
        <v>1</v>
      </c>
      <c r="I5477" s="14">
        <v>378.0</v>
      </c>
      <c r="J5477" s="14">
        <v>178.0</v>
      </c>
      <c r="K5477" s="14">
        <v>33.0</v>
      </c>
      <c r="L5477" s="14">
        <v>87.0</v>
      </c>
      <c r="M5477" s="14">
        <v>27.0</v>
      </c>
      <c r="N5477" s="14">
        <v>164.0</v>
      </c>
      <c r="O5477" s="14">
        <v>11.0</v>
      </c>
      <c r="P5477" s="14">
        <v>0.0</v>
      </c>
      <c r="Q5477" s="14"/>
      <c r="R5477" s="17">
        <f t="shared" si="1"/>
        <v>81.71206226</v>
      </c>
      <c r="S5477" s="17">
        <f t="shared" si="2"/>
        <v>38.47816688</v>
      </c>
      <c r="T5477" s="17">
        <f t="shared" si="3"/>
        <v>7.133592737</v>
      </c>
      <c r="U5477" s="17">
        <f t="shared" si="4"/>
        <v>18.80674449</v>
      </c>
      <c r="V5477" s="17">
        <f t="shared" si="5"/>
        <v>5.836575875</v>
      </c>
      <c r="W5477" s="17">
        <f t="shared" si="6"/>
        <v>35.45179421</v>
      </c>
      <c r="X5477" s="17">
        <f t="shared" si="7"/>
        <v>2.377864246</v>
      </c>
      <c r="Y5477" s="14">
        <f t="shared" si="8"/>
        <v>17556</v>
      </c>
      <c r="Z5477" s="14">
        <f t="shared" si="9"/>
        <v>9138</v>
      </c>
      <c r="AA5477" s="14">
        <f t="shared" si="10"/>
        <v>1773</v>
      </c>
      <c r="AB5477" s="14">
        <f t="shared" si="11"/>
        <v>3689</v>
      </c>
      <c r="AC5477" s="14">
        <f t="shared" si="12"/>
        <v>1285</v>
      </c>
      <c r="AD5477" s="14">
        <f t="shared" si="13"/>
        <v>3785</v>
      </c>
      <c r="AE5477" s="14">
        <f t="shared" si="14"/>
        <v>216</v>
      </c>
      <c r="AF5477" s="14">
        <f t="shared" si="15"/>
        <v>12</v>
      </c>
      <c r="AG5477" s="17">
        <f t="shared" si="16"/>
        <v>84.45460012</v>
      </c>
      <c r="AH5477" s="20">
        <f>12*(J5477*'Programas e Observações'!$C$8+K5477*'Programas e Observações'!$C$9+L5477*('Programas e Observações'!$C$8+'Programas e Observações'!$C$9)+M5477*'Programas e Observações'!$C$10)</f>
        <v>127993.56</v>
      </c>
      <c r="AI5477" s="20">
        <f>12*(J5477*'Programas e Observações'!$D$8+K5477*'Programas e Observações'!$D$9+L5477*('Programas e Observações'!$D$8+'Programas e Observações'!$D$9)+M5477*'Programas e Observações'!$D$10)</f>
        <v>226275.72</v>
      </c>
      <c r="AJ5477" s="13" t="s">
        <v>9702</v>
      </c>
      <c r="AK5477" s="13" t="s">
        <v>4656</v>
      </c>
    </row>
    <row r="5478" ht="15.75" customHeight="1">
      <c r="A5478" s="13" t="s">
        <v>20321</v>
      </c>
      <c r="B5478" s="13" t="s">
        <v>20322</v>
      </c>
      <c r="C5478" s="13" t="s">
        <v>20323</v>
      </c>
      <c r="D5478" s="13" t="s">
        <v>19810</v>
      </c>
      <c r="E5478" s="13" t="s">
        <v>19870</v>
      </c>
      <c r="F5478" s="13" t="s">
        <v>11203</v>
      </c>
      <c r="G5478" s="14">
        <v>15199.0</v>
      </c>
      <c r="H5478" s="16" t="b">
        <f>G5478&lt;'Programas e Observações'!$C$11</f>
        <v>1</v>
      </c>
      <c r="I5478" s="14">
        <v>590.0</v>
      </c>
      <c r="J5478" s="14">
        <v>368.0</v>
      </c>
      <c r="K5478" s="14">
        <v>37.0</v>
      </c>
      <c r="L5478" s="14">
        <v>119.0</v>
      </c>
      <c r="M5478" s="14">
        <v>19.0</v>
      </c>
      <c r="N5478" s="14">
        <v>255.0</v>
      </c>
      <c r="O5478" s="14">
        <v>14.0</v>
      </c>
      <c r="P5478" s="14">
        <v>0.0</v>
      </c>
      <c r="Q5478" s="14"/>
      <c r="R5478" s="17">
        <f t="shared" si="1"/>
        <v>38.81834331</v>
      </c>
      <c r="S5478" s="17">
        <f t="shared" si="2"/>
        <v>24.21211922</v>
      </c>
      <c r="T5478" s="17">
        <f t="shared" si="3"/>
        <v>2.434370682</v>
      </c>
      <c r="U5478" s="17">
        <f t="shared" si="4"/>
        <v>7.829462465</v>
      </c>
      <c r="V5478" s="17">
        <f t="shared" si="5"/>
        <v>1.250082242</v>
      </c>
      <c r="W5478" s="17">
        <f t="shared" si="6"/>
        <v>16.77741957</v>
      </c>
      <c r="X5478" s="17">
        <f t="shared" si="7"/>
        <v>0.9211132311</v>
      </c>
      <c r="Y5478" s="14">
        <f t="shared" si="8"/>
        <v>17556</v>
      </c>
      <c r="Z5478" s="14">
        <f t="shared" si="9"/>
        <v>9138</v>
      </c>
      <c r="AA5478" s="14">
        <f t="shared" si="10"/>
        <v>1773</v>
      </c>
      <c r="AB5478" s="14">
        <f t="shared" si="11"/>
        <v>3689</v>
      </c>
      <c r="AC5478" s="14">
        <f t="shared" si="12"/>
        <v>1285</v>
      </c>
      <c r="AD5478" s="14">
        <f t="shared" si="13"/>
        <v>3785</v>
      </c>
      <c r="AE5478" s="14">
        <f t="shared" si="14"/>
        <v>216</v>
      </c>
      <c r="AF5478" s="14">
        <f t="shared" si="15"/>
        <v>12</v>
      </c>
      <c r="AG5478" s="17">
        <f t="shared" si="16"/>
        <v>84.45460012</v>
      </c>
      <c r="AH5478" s="20">
        <f>12*(J5478*'Programas e Observações'!$C$8+K5478*'Programas e Observações'!$C$9+L5478*('Programas e Observações'!$C$8+'Programas e Observações'!$C$9)+M5478*'Programas e Observações'!$C$10)</f>
        <v>186202.92</v>
      </c>
      <c r="AI5478" s="20">
        <f>12*(J5478*'Programas e Observações'!$D$8+K5478*'Programas e Observações'!$D$9+L5478*('Programas e Observações'!$D$8+'Programas e Observações'!$D$9)+M5478*'Programas e Observações'!$D$10)</f>
        <v>364988.52</v>
      </c>
      <c r="AJ5478" s="13" t="s">
        <v>13972</v>
      </c>
      <c r="AK5478" s="13" t="s">
        <v>6315</v>
      </c>
    </row>
    <row r="5479" ht="15.75" customHeight="1">
      <c r="A5479" s="13" t="s">
        <v>20324</v>
      </c>
      <c r="B5479" s="13" t="s">
        <v>20325</v>
      </c>
      <c r="C5479" s="13" t="s">
        <v>8228</v>
      </c>
      <c r="D5479" s="13" t="s">
        <v>19810</v>
      </c>
      <c r="E5479" s="13" t="s">
        <v>19951</v>
      </c>
      <c r="F5479" s="13" t="s">
        <v>11903</v>
      </c>
      <c r="G5479" s="14">
        <v>6202.0</v>
      </c>
      <c r="H5479" s="16" t="b">
        <f>G5479&lt;'Programas e Observações'!$C$11</f>
        <v>1</v>
      </c>
      <c r="I5479" s="14">
        <v>0.0</v>
      </c>
      <c r="J5479" s="14">
        <v>0.0</v>
      </c>
      <c r="K5479" s="14">
        <v>0.0</v>
      </c>
      <c r="L5479" s="14">
        <v>0.0</v>
      </c>
      <c r="M5479" s="14">
        <v>0.0</v>
      </c>
      <c r="N5479" s="14">
        <v>57.0</v>
      </c>
      <c r="O5479" s="14">
        <v>5.0</v>
      </c>
      <c r="P5479" s="14">
        <v>0.0</v>
      </c>
      <c r="Q5479" s="14"/>
      <c r="R5479" s="17">
        <f t="shared" si="1"/>
        <v>0</v>
      </c>
      <c r="S5479" s="17">
        <f t="shared" si="2"/>
        <v>0</v>
      </c>
      <c r="T5479" s="17">
        <f t="shared" si="3"/>
        <v>0</v>
      </c>
      <c r="U5479" s="17">
        <f t="shared" si="4"/>
        <v>0</v>
      </c>
      <c r="V5479" s="17">
        <f t="shared" si="5"/>
        <v>0</v>
      </c>
      <c r="W5479" s="17">
        <f t="shared" si="6"/>
        <v>9.190583683</v>
      </c>
      <c r="X5479" s="17">
        <f t="shared" si="7"/>
        <v>0.8061915511</v>
      </c>
      <c r="Y5479" s="14">
        <f t="shared" si="8"/>
        <v>8173</v>
      </c>
      <c r="Z5479" s="14">
        <f t="shared" si="9"/>
        <v>4691</v>
      </c>
      <c r="AA5479" s="14">
        <f t="shared" si="10"/>
        <v>692</v>
      </c>
      <c r="AB5479" s="14">
        <f t="shared" si="11"/>
        <v>1484</v>
      </c>
      <c r="AC5479" s="14">
        <f t="shared" si="12"/>
        <v>444</v>
      </c>
      <c r="AD5479" s="14">
        <f t="shared" si="13"/>
        <v>2238</v>
      </c>
      <c r="AE5479" s="14">
        <f t="shared" si="14"/>
        <v>142</v>
      </c>
      <c r="AF5479" s="14">
        <f t="shared" si="15"/>
        <v>5</v>
      </c>
      <c r="AG5479" s="17">
        <f t="shared" si="16"/>
        <v>61.66766013</v>
      </c>
      <c r="AH5479" s="20">
        <f>12*(J5479*'Programas e Observações'!$C$8+K5479*'Programas e Observações'!$C$9+L5479*('Programas e Observações'!$C$8+'Programas e Observações'!$C$9)+M5479*'Programas e Observações'!$C$10)</f>
        <v>0</v>
      </c>
      <c r="AI5479" s="20">
        <f>12*(J5479*'Programas e Observações'!$D$8+K5479*'Programas e Observações'!$D$9+L5479*('Programas e Observações'!$D$8+'Programas e Observações'!$D$9)+M5479*'Programas e Observações'!$D$10)</f>
        <v>0</v>
      </c>
      <c r="AJ5479" s="13" t="s">
        <v>342</v>
      </c>
      <c r="AK5479" s="13" t="s">
        <v>343</v>
      </c>
    </row>
    <row r="5480" ht="15.75" customHeight="1">
      <c r="A5480" s="13" t="s">
        <v>20326</v>
      </c>
      <c r="B5480" s="13" t="s">
        <v>20327</v>
      </c>
      <c r="C5480" s="13" t="s">
        <v>20328</v>
      </c>
      <c r="D5480" s="13" t="s">
        <v>19810</v>
      </c>
      <c r="E5480" s="13" t="s">
        <v>19951</v>
      </c>
      <c r="F5480" s="13" t="s">
        <v>11903</v>
      </c>
      <c r="G5480" s="14">
        <v>3540.0</v>
      </c>
      <c r="H5480" s="16" t="b">
        <f>G5480&lt;'Programas e Observações'!$C$11</f>
        <v>1</v>
      </c>
      <c r="I5480" s="14">
        <v>151.0</v>
      </c>
      <c r="J5480" s="14">
        <v>94.0</v>
      </c>
      <c r="K5480" s="14">
        <v>11.0</v>
      </c>
      <c r="L5480" s="14">
        <v>27.0</v>
      </c>
      <c r="M5480" s="14">
        <v>6.0</v>
      </c>
      <c r="N5480" s="14">
        <v>48.0</v>
      </c>
      <c r="O5480" s="14">
        <v>4.0</v>
      </c>
      <c r="P5480" s="14">
        <v>0.0</v>
      </c>
      <c r="Q5480" s="14"/>
      <c r="R5480" s="17">
        <f t="shared" si="1"/>
        <v>42.65536723</v>
      </c>
      <c r="S5480" s="17">
        <f t="shared" si="2"/>
        <v>26.55367232</v>
      </c>
      <c r="T5480" s="17">
        <f t="shared" si="3"/>
        <v>3.107344633</v>
      </c>
      <c r="U5480" s="17">
        <f t="shared" si="4"/>
        <v>7.627118644</v>
      </c>
      <c r="V5480" s="17">
        <f t="shared" si="5"/>
        <v>1.694915254</v>
      </c>
      <c r="W5480" s="17">
        <f t="shared" si="6"/>
        <v>13.55932203</v>
      </c>
      <c r="X5480" s="17">
        <f t="shared" si="7"/>
        <v>1.129943503</v>
      </c>
      <c r="Y5480" s="14">
        <f t="shared" si="8"/>
        <v>8173</v>
      </c>
      <c r="Z5480" s="14">
        <f t="shared" si="9"/>
        <v>4691</v>
      </c>
      <c r="AA5480" s="14">
        <f t="shared" si="10"/>
        <v>692</v>
      </c>
      <c r="AB5480" s="14">
        <f t="shared" si="11"/>
        <v>1484</v>
      </c>
      <c r="AC5480" s="14">
        <f t="shared" si="12"/>
        <v>444</v>
      </c>
      <c r="AD5480" s="14">
        <f t="shared" si="13"/>
        <v>2238</v>
      </c>
      <c r="AE5480" s="14">
        <f t="shared" si="14"/>
        <v>142</v>
      </c>
      <c r="AF5480" s="14">
        <f t="shared" si="15"/>
        <v>5</v>
      </c>
      <c r="AG5480" s="17">
        <f t="shared" si="16"/>
        <v>61.66766013</v>
      </c>
      <c r="AH5480" s="20">
        <f>12*(J5480*'Programas e Observações'!$C$8+K5480*'Programas e Observações'!$C$9+L5480*('Programas e Observações'!$C$8+'Programas e Observações'!$C$9)+M5480*'Programas e Observações'!$C$10)</f>
        <v>46551.48</v>
      </c>
      <c r="AI5480" s="20">
        <f>12*(J5480*'Programas e Observações'!$D$8+K5480*'Programas e Observações'!$D$9+L5480*('Programas e Observações'!$D$8+'Programas e Observações'!$D$9)+M5480*'Programas e Observações'!$D$10)</f>
        <v>90974.4</v>
      </c>
      <c r="AJ5480" s="13" t="s">
        <v>8763</v>
      </c>
      <c r="AK5480" s="13" t="s">
        <v>1311</v>
      </c>
    </row>
    <row r="5481" ht="15.75" customHeight="1">
      <c r="A5481" s="13" t="s">
        <v>20329</v>
      </c>
      <c r="B5481" s="13" t="s">
        <v>20330</v>
      </c>
      <c r="C5481" s="13" t="s">
        <v>20331</v>
      </c>
      <c r="D5481" s="13" t="s">
        <v>19810</v>
      </c>
      <c r="E5481" s="13" t="s">
        <v>19811</v>
      </c>
      <c r="F5481" s="13" t="s">
        <v>281</v>
      </c>
      <c r="G5481" s="14">
        <v>8349.0</v>
      </c>
      <c r="H5481" s="16" t="b">
        <f>G5481&lt;'Programas e Observações'!$C$11</f>
        <v>1</v>
      </c>
      <c r="I5481" s="14">
        <v>1146.0</v>
      </c>
      <c r="J5481" s="14">
        <v>542.0</v>
      </c>
      <c r="K5481" s="14">
        <v>126.0</v>
      </c>
      <c r="L5481" s="14">
        <v>230.0</v>
      </c>
      <c r="M5481" s="14">
        <v>121.0</v>
      </c>
      <c r="N5481" s="14">
        <v>144.0</v>
      </c>
      <c r="O5481" s="14">
        <v>10.0</v>
      </c>
      <c r="P5481" s="14">
        <v>0.0</v>
      </c>
      <c r="Q5481" s="14"/>
      <c r="R5481" s="17">
        <f t="shared" si="1"/>
        <v>137.2619475</v>
      </c>
      <c r="S5481" s="17">
        <f t="shared" si="2"/>
        <v>64.91795425</v>
      </c>
      <c r="T5481" s="17">
        <f t="shared" si="3"/>
        <v>15.09162774</v>
      </c>
      <c r="U5481" s="17">
        <f t="shared" si="4"/>
        <v>27.54820937</v>
      </c>
      <c r="V5481" s="17">
        <f t="shared" si="5"/>
        <v>14.49275362</v>
      </c>
      <c r="W5481" s="17">
        <f t="shared" si="6"/>
        <v>17.24757456</v>
      </c>
      <c r="X5481" s="17">
        <f t="shared" si="7"/>
        <v>1.197748233</v>
      </c>
      <c r="Y5481" s="14">
        <f t="shared" si="8"/>
        <v>117914</v>
      </c>
      <c r="Z5481" s="14">
        <f t="shared" si="9"/>
        <v>51645</v>
      </c>
      <c r="AA5481" s="14">
        <f t="shared" si="10"/>
        <v>14657</v>
      </c>
      <c r="AB5481" s="14">
        <f t="shared" si="11"/>
        <v>29020</v>
      </c>
      <c r="AC5481" s="14">
        <f t="shared" si="12"/>
        <v>8850</v>
      </c>
      <c r="AD5481" s="14">
        <f t="shared" si="13"/>
        <v>28100</v>
      </c>
      <c r="AE5481" s="14">
        <f t="shared" si="14"/>
        <v>2414</v>
      </c>
      <c r="AF5481" s="14">
        <f t="shared" si="15"/>
        <v>58</v>
      </c>
      <c r="AG5481" s="17">
        <f t="shared" si="16"/>
        <v>59.38923485</v>
      </c>
      <c r="AH5481" s="20">
        <f>12*(J5481*'Programas e Observações'!$C$8+K5481*'Programas e Observações'!$C$9+L5481*('Programas e Observações'!$C$8+'Programas e Observações'!$C$9)+M5481*'Programas e Observações'!$C$10)</f>
        <v>398466.48</v>
      </c>
      <c r="AI5481" s="20">
        <f>12*(J5481*'Programas e Observações'!$D$8+K5481*'Programas e Observações'!$D$9+L5481*('Programas e Observações'!$D$8+'Programas e Observações'!$D$9)+M5481*'Programas e Observações'!$D$10)</f>
        <v>685526.04</v>
      </c>
      <c r="AJ5481" s="13" t="s">
        <v>17592</v>
      </c>
      <c r="AK5481" s="13" t="s">
        <v>8580</v>
      </c>
    </row>
    <row r="5482" ht="15.75" customHeight="1">
      <c r="A5482" s="13" t="s">
        <v>20332</v>
      </c>
      <c r="B5482" s="13" t="s">
        <v>20333</v>
      </c>
      <c r="C5482" s="13" t="s">
        <v>20334</v>
      </c>
      <c r="D5482" s="13" t="s">
        <v>19810</v>
      </c>
      <c r="E5482" s="13" t="s">
        <v>19811</v>
      </c>
      <c r="F5482" s="13" t="s">
        <v>281</v>
      </c>
      <c r="G5482" s="14">
        <v>34273.0</v>
      </c>
      <c r="H5482" s="16" t="b">
        <f>G5482&lt;'Programas e Observações'!$C$11</f>
        <v>0</v>
      </c>
      <c r="I5482" s="14">
        <v>1737.0</v>
      </c>
      <c r="J5482" s="14">
        <v>829.0</v>
      </c>
      <c r="K5482" s="14">
        <v>199.0</v>
      </c>
      <c r="L5482" s="14">
        <v>363.0</v>
      </c>
      <c r="M5482" s="14">
        <v>99.0</v>
      </c>
      <c r="N5482" s="14">
        <v>485.0</v>
      </c>
      <c r="O5482" s="14">
        <v>35.0</v>
      </c>
      <c r="P5482" s="14">
        <v>1.0</v>
      </c>
      <c r="Q5482" s="14"/>
      <c r="R5482" s="17">
        <f t="shared" si="1"/>
        <v>50.68129431</v>
      </c>
      <c r="S5482" s="17">
        <f t="shared" si="2"/>
        <v>24.18813643</v>
      </c>
      <c r="T5482" s="17">
        <f t="shared" si="3"/>
        <v>5.806319844</v>
      </c>
      <c r="U5482" s="17">
        <f t="shared" si="4"/>
        <v>10.59142765</v>
      </c>
      <c r="V5482" s="17">
        <f t="shared" si="5"/>
        <v>2.888571178</v>
      </c>
      <c r="W5482" s="17">
        <f t="shared" si="6"/>
        <v>14.15108103</v>
      </c>
      <c r="X5482" s="17">
        <f t="shared" si="7"/>
        <v>1.021212033</v>
      </c>
      <c r="Y5482" s="14">
        <f t="shared" si="8"/>
        <v>117914</v>
      </c>
      <c r="Z5482" s="14">
        <f t="shared" si="9"/>
        <v>51645</v>
      </c>
      <c r="AA5482" s="14">
        <f t="shared" si="10"/>
        <v>14657</v>
      </c>
      <c r="AB5482" s="14">
        <f t="shared" si="11"/>
        <v>29020</v>
      </c>
      <c r="AC5482" s="14">
        <f t="shared" si="12"/>
        <v>8850</v>
      </c>
      <c r="AD5482" s="14">
        <f t="shared" si="13"/>
        <v>28100</v>
      </c>
      <c r="AE5482" s="14">
        <f t="shared" si="14"/>
        <v>2414</v>
      </c>
      <c r="AF5482" s="14">
        <f t="shared" si="15"/>
        <v>58</v>
      </c>
      <c r="AG5482" s="17">
        <f t="shared" si="16"/>
        <v>59.38923485</v>
      </c>
      <c r="AH5482" s="20">
        <f>12*(J5482*'Programas e Observações'!$C$8+K5482*'Programas e Observações'!$C$9+L5482*('Programas e Observações'!$C$8+'Programas e Observações'!$C$9)+M5482*'Programas e Observações'!$C$10)</f>
        <v>575214.72</v>
      </c>
      <c r="AI5482" s="20">
        <f>12*(J5482*'Programas e Observações'!$D$8+K5482*'Programas e Observações'!$D$9+L5482*('Programas e Observações'!$D$8+'Programas e Observações'!$D$9)+M5482*'Programas e Observações'!$D$10)</f>
        <v>1017458.52</v>
      </c>
      <c r="AJ5482" s="13" t="s">
        <v>20335</v>
      </c>
      <c r="AK5482" s="13" t="s">
        <v>7867</v>
      </c>
    </row>
    <row r="5483" ht="15.75" customHeight="1">
      <c r="A5483" s="13" t="s">
        <v>20336</v>
      </c>
      <c r="B5483" s="13" t="s">
        <v>20337</v>
      </c>
      <c r="C5483" s="13" t="s">
        <v>20338</v>
      </c>
      <c r="D5483" s="13" t="s">
        <v>19810</v>
      </c>
      <c r="E5483" s="13" t="s">
        <v>19854</v>
      </c>
      <c r="F5483" s="13" t="s">
        <v>19855</v>
      </c>
      <c r="G5483" s="14">
        <v>33890.0</v>
      </c>
      <c r="H5483" s="16" t="b">
        <f>G5483&lt;'Programas e Observações'!$C$11</f>
        <v>0</v>
      </c>
      <c r="I5483" s="14">
        <v>1412.0</v>
      </c>
      <c r="J5483" s="14">
        <v>795.0</v>
      </c>
      <c r="K5483" s="14">
        <v>89.0</v>
      </c>
      <c r="L5483" s="14">
        <v>232.0</v>
      </c>
      <c r="M5483" s="14">
        <v>47.0</v>
      </c>
      <c r="N5483" s="14">
        <v>400.0</v>
      </c>
      <c r="O5483" s="14">
        <v>48.0</v>
      </c>
      <c r="P5483" s="14">
        <v>3.0</v>
      </c>
      <c r="Q5483" s="14"/>
      <c r="R5483" s="17">
        <f t="shared" si="1"/>
        <v>41.66420773</v>
      </c>
      <c r="S5483" s="17">
        <f t="shared" si="2"/>
        <v>23.45824727</v>
      </c>
      <c r="T5483" s="17">
        <f t="shared" si="3"/>
        <v>2.626143405</v>
      </c>
      <c r="U5483" s="17">
        <f t="shared" si="4"/>
        <v>6.845677191</v>
      </c>
      <c r="V5483" s="17">
        <f t="shared" si="5"/>
        <v>1.386839776</v>
      </c>
      <c r="W5483" s="17">
        <f t="shared" si="6"/>
        <v>11.80289171</v>
      </c>
      <c r="X5483" s="17">
        <f t="shared" si="7"/>
        <v>1.416347005</v>
      </c>
      <c r="Y5483" s="14">
        <f t="shared" si="8"/>
        <v>6471</v>
      </c>
      <c r="Z5483" s="14">
        <f t="shared" si="9"/>
        <v>3457</v>
      </c>
      <c r="AA5483" s="14">
        <f t="shared" si="10"/>
        <v>634</v>
      </c>
      <c r="AB5483" s="14">
        <f t="shared" si="11"/>
        <v>1104</v>
      </c>
      <c r="AC5483" s="14">
        <f t="shared" si="12"/>
        <v>406</v>
      </c>
      <c r="AD5483" s="14">
        <f t="shared" si="13"/>
        <v>1677</v>
      </c>
      <c r="AE5483" s="14">
        <f t="shared" si="14"/>
        <v>179</v>
      </c>
      <c r="AF5483" s="14">
        <f t="shared" si="15"/>
        <v>8</v>
      </c>
      <c r="AG5483" s="17">
        <f t="shared" si="16"/>
        <v>52.73193986</v>
      </c>
      <c r="AH5483" s="20">
        <f>12*(J5483*'Programas e Observações'!$C$8+K5483*'Programas e Observações'!$C$9+L5483*('Programas e Observações'!$C$8+'Programas e Observações'!$C$9)+M5483*'Programas e Observações'!$C$10)</f>
        <v>392261.76</v>
      </c>
      <c r="AI5483" s="20">
        <f>12*(J5483*'Programas e Observações'!$D$8+K5483*'Programas e Observações'!$D$9+L5483*('Programas e Observações'!$D$8+'Programas e Observações'!$D$9)+M5483*'Programas e Observações'!$D$10)</f>
        <v>769216.8</v>
      </c>
      <c r="AJ5483" s="13" t="s">
        <v>2936</v>
      </c>
      <c r="AK5483" s="13" t="s">
        <v>9834</v>
      </c>
    </row>
    <row r="5484" ht="15.75" customHeight="1">
      <c r="A5484" s="13" t="s">
        <v>20339</v>
      </c>
      <c r="B5484" s="13" t="s">
        <v>20340</v>
      </c>
      <c r="C5484" s="13" t="s">
        <v>20341</v>
      </c>
      <c r="D5484" s="13" t="s">
        <v>19810</v>
      </c>
      <c r="E5484" s="13" t="s">
        <v>20015</v>
      </c>
      <c r="F5484" s="13" t="s">
        <v>20016</v>
      </c>
      <c r="G5484" s="14">
        <v>2380.0</v>
      </c>
      <c r="H5484" s="16" t="b">
        <f>G5484&lt;'Programas e Observações'!$C$11</f>
        <v>1</v>
      </c>
      <c r="I5484" s="14">
        <v>0.0</v>
      </c>
      <c r="J5484" s="14">
        <v>0.0</v>
      </c>
      <c r="K5484" s="14">
        <v>0.0</v>
      </c>
      <c r="L5484" s="14">
        <v>0.0</v>
      </c>
      <c r="M5484" s="14">
        <v>0.0</v>
      </c>
      <c r="N5484" s="14">
        <v>47.0</v>
      </c>
      <c r="O5484" s="14">
        <v>5.0</v>
      </c>
      <c r="P5484" s="14">
        <v>0.0</v>
      </c>
      <c r="Q5484" s="14"/>
      <c r="R5484" s="17">
        <f t="shared" si="1"/>
        <v>0</v>
      </c>
      <c r="S5484" s="17">
        <f t="shared" si="2"/>
        <v>0</v>
      </c>
      <c r="T5484" s="17">
        <f t="shared" si="3"/>
        <v>0</v>
      </c>
      <c r="U5484" s="17">
        <f t="shared" si="4"/>
        <v>0</v>
      </c>
      <c r="V5484" s="17">
        <f t="shared" si="5"/>
        <v>0</v>
      </c>
      <c r="W5484" s="17">
        <f t="shared" si="6"/>
        <v>19.74789916</v>
      </c>
      <c r="X5484" s="17">
        <f t="shared" si="7"/>
        <v>2.100840336</v>
      </c>
      <c r="Y5484" s="14">
        <f t="shared" si="8"/>
        <v>10837</v>
      </c>
      <c r="Z5484" s="14">
        <f t="shared" si="9"/>
        <v>5562</v>
      </c>
      <c r="AA5484" s="14">
        <f t="shared" si="10"/>
        <v>1194</v>
      </c>
      <c r="AB5484" s="14">
        <f t="shared" si="11"/>
        <v>2155</v>
      </c>
      <c r="AC5484" s="14">
        <f t="shared" si="12"/>
        <v>750</v>
      </c>
      <c r="AD5484" s="14">
        <f t="shared" si="13"/>
        <v>5545</v>
      </c>
      <c r="AE5484" s="14">
        <f t="shared" si="14"/>
        <v>182</v>
      </c>
      <c r="AF5484" s="14">
        <f t="shared" si="15"/>
        <v>15</v>
      </c>
      <c r="AG5484" s="17">
        <f t="shared" si="16"/>
        <v>63.24925002</v>
      </c>
      <c r="AH5484" s="20">
        <f>12*(J5484*'Programas e Observações'!$C$8+K5484*'Programas e Observações'!$C$9+L5484*('Programas e Observações'!$C$8+'Programas e Observações'!$C$9)+M5484*'Programas e Observações'!$C$10)</f>
        <v>0</v>
      </c>
      <c r="AI5484" s="20">
        <f>12*(J5484*'Programas e Observações'!$D$8+K5484*'Programas e Observações'!$D$9+L5484*('Programas e Observações'!$D$8+'Programas e Observações'!$D$9)+M5484*'Programas e Observações'!$D$10)</f>
        <v>0</v>
      </c>
      <c r="AJ5484" s="13" t="s">
        <v>342</v>
      </c>
      <c r="AK5484" s="13" t="s">
        <v>343</v>
      </c>
    </row>
    <row r="5485" ht="15.75" customHeight="1">
      <c r="A5485" s="13" t="s">
        <v>20342</v>
      </c>
      <c r="B5485" s="13" t="s">
        <v>20343</v>
      </c>
      <c r="C5485" s="13" t="s">
        <v>15831</v>
      </c>
      <c r="D5485" s="13" t="s">
        <v>19810</v>
      </c>
      <c r="E5485" s="13" t="s">
        <v>19884</v>
      </c>
      <c r="F5485" s="13" t="s">
        <v>19885</v>
      </c>
      <c r="G5485" s="14">
        <v>2132.0</v>
      </c>
      <c r="H5485" s="16" t="b">
        <f>G5485&lt;'Programas e Observações'!$C$11</f>
        <v>1</v>
      </c>
      <c r="I5485" s="14">
        <v>0.0</v>
      </c>
      <c r="J5485" s="14">
        <v>0.0</v>
      </c>
      <c r="K5485" s="14">
        <v>0.0</v>
      </c>
      <c r="L5485" s="14">
        <v>0.0</v>
      </c>
      <c r="M5485" s="14">
        <v>0.0</v>
      </c>
      <c r="N5485" s="14">
        <v>76.0</v>
      </c>
      <c r="O5485" s="14">
        <v>3.0</v>
      </c>
      <c r="P5485" s="14">
        <v>0.0</v>
      </c>
      <c r="Q5485" s="14"/>
      <c r="R5485" s="17">
        <f t="shared" si="1"/>
        <v>0</v>
      </c>
      <c r="S5485" s="17">
        <f t="shared" si="2"/>
        <v>0</v>
      </c>
      <c r="T5485" s="17">
        <f t="shared" si="3"/>
        <v>0</v>
      </c>
      <c r="U5485" s="17">
        <f t="shared" si="4"/>
        <v>0</v>
      </c>
      <c r="V5485" s="17">
        <f t="shared" si="5"/>
        <v>0</v>
      </c>
      <c r="W5485" s="17">
        <f t="shared" si="6"/>
        <v>35.64727955</v>
      </c>
      <c r="X5485" s="17">
        <f t="shared" si="7"/>
        <v>1.407129456</v>
      </c>
      <c r="Y5485" s="14">
        <f t="shared" si="8"/>
        <v>21037</v>
      </c>
      <c r="Z5485" s="14">
        <f t="shared" si="9"/>
        <v>9746</v>
      </c>
      <c r="AA5485" s="14">
        <f t="shared" si="10"/>
        <v>2269</v>
      </c>
      <c r="AB5485" s="14">
        <f t="shared" si="11"/>
        <v>4792</v>
      </c>
      <c r="AC5485" s="14">
        <f t="shared" si="12"/>
        <v>2603</v>
      </c>
      <c r="AD5485" s="14">
        <f t="shared" si="13"/>
        <v>5198</v>
      </c>
      <c r="AE5485" s="14">
        <f t="shared" si="14"/>
        <v>365</v>
      </c>
      <c r="AF5485" s="14">
        <f t="shared" si="15"/>
        <v>11</v>
      </c>
      <c r="AG5485" s="17">
        <f t="shared" si="16"/>
        <v>60.75439767</v>
      </c>
      <c r="AH5485" s="20">
        <f>12*(J5485*'Programas e Observações'!$C$8+K5485*'Programas e Observações'!$C$9+L5485*('Programas e Observações'!$C$8+'Programas e Observações'!$C$9)+M5485*'Programas e Observações'!$C$10)</f>
        <v>0</v>
      </c>
      <c r="AI5485" s="20">
        <f>12*(J5485*'Programas e Observações'!$D$8+K5485*'Programas e Observações'!$D$9+L5485*('Programas e Observações'!$D$8+'Programas e Observações'!$D$9)+M5485*'Programas e Observações'!$D$10)</f>
        <v>0</v>
      </c>
      <c r="AJ5485" s="13" t="s">
        <v>342</v>
      </c>
      <c r="AK5485" s="13" t="s">
        <v>343</v>
      </c>
    </row>
    <row r="5486" ht="15.75" customHeight="1">
      <c r="A5486" s="13" t="s">
        <v>20344</v>
      </c>
      <c r="B5486" s="13" t="s">
        <v>20345</v>
      </c>
      <c r="C5486" s="13" t="s">
        <v>20346</v>
      </c>
      <c r="D5486" s="13" t="s">
        <v>19810</v>
      </c>
      <c r="E5486" s="13" t="s">
        <v>19870</v>
      </c>
      <c r="F5486" s="13" t="s">
        <v>11203</v>
      </c>
      <c r="G5486" s="14">
        <v>13153.0</v>
      </c>
      <c r="H5486" s="16" t="b">
        <f>G5486&lt;'Programas e Observações'!$C$11</f>
        <v>1</v>
      </c>
      <c r="I5486" s="14">
        <v>529.0</v>
      </c>
      <c r="J5486" s="14">
        <v>325.0</v>
      </c>
      <c r="K5486" s="14">
        <v>40.0</v>
      </c>
      <c r="L5486" s="14">
        <v>88.0</v>
      </c>
      <c r="M5486" s="14">
        <v>24.0</v>
      </c>
      <c r="N5486" s="14">
        <v>112.0</v>
      </c>
      <c r="O5486" s="14">
        <v>9.0</v>
      </c>
      <c r="P5486" s="14">
        <v>1.0</v>
      </c>
      <c r="Q5486" s="14"/>
      <c r="R5486" s="17">
        <f t="shared" si="1"/>
        <v>40.21896145</v>
      </c>
      <c r="S5486" s="17">
        <f t="shared" si="2"/>
        <v>24.70919182</v>
      </c>
      <c r="T5486" s="17">
        <f t="shared" si="3"/>
        <v>3.041131301</v>
      </c>
      <c r="U5486" s="17">
        <f t="shared" si="4"/>
        <v>6.690488862</v>
      </c>
      <c r="V5486" s="17">
        <f t="shared" si="5"/>
        <v>1.824678781</v>
      </c>
      <c r="W5486" s="17">
        <f t="shared" si="6"/>
        <v>8.515167642</v>
      </c>
      <c r="X5486" s="17">
        <f t="shared" si="7"/>
        <v>0.6842545427</v>
      </c>
      <c r="Y5486" s="14">
        <f t="shared" si="8"/>
        <v>17556</v>
      </c>
      <c r="Z5486" s="14">
        <f t="shared" si="9"/>
        <v>9138</v>
      </c>
      <c r="AA5486" s="14">
        <f t="shared" si="10"/>
        <v>1773</v>
      </c>
      <c r="AB5486" s="14">
        <f t="shared" si="11"/>
        <v>3689</v>
      </c>
      <c r="AC5486" s="14">
        <f t="shared" si="12"/>
        <v>1285</v>
      </c>
      <c r="AD5486" s="14">
        <f t="shared" si="13"/>
        <v>3785</v>
      </c>
      <c r="AE5486" s="14">
        <f t="shared" si="14"/>
        <v>216</v>
      </c>
      <c r="AF5486" s="14">
        <f t="shared" si="15"/>
        <v>12</v>
      </c>
      <c r="AG5486" s="17">
        <f t="shared" si="16"/>
        <v>84.45460012</v>
      </c>
      <c r="AH5486" s="20">
        <f>12*(J5486*'Programas e Observações'!$C$8+K5486*'Programas e Observações'!$C$9+L5486*('Programas e Observações'!$C$8+'Programas e Observações'!$C$9)+M5486*'Programas e Observações'!$C$10)</f>
        <v>159879.72</v>
      </c>
      <c r="AI5486" s="20">
        <f>12*(J5486*'Programas e Observações'!$D$8+K5486*'Programas e Observações'!$D$9+L5486*('Programas e Observações'!$D$8+'Programas e Observações'!$D$9)+M5486*'Programas e Observações'!$D$10)</f>
        <v>311518.56</v>
      </c>
      <c r="AJ5486" s="13" t="s">
        <v>15904</v>
      </c>
      <c r="AK5486" s="13" t="s">
        <v>7693</v>
      </c>
    </row>
    <row r="5487" ht="15.75" customHeight="1">
      <c r="A5487" s="13" t="s">
        <v>20347</v>
      </c>
      <c r="B5487" s="13" t="s">
        <v>20348</v>
      </c>
      <c r="C5487" s="13" t="s">
        <v>20349</v>
      </c>
      <c r="D5487" s="13" t="s">
        <v>19810</v>
      </c>
      <c r="E5487" s="13" t="s">
        <v>20015</v>
      </c>
      <c r="F5487" s="13" t="s">
        <v>20016</v>
      </c>
      <c r="G5487" s="14">
        <v>8356.0</v>
      </c>
      <c r="H5487" s="16" t="b">
        <f>G5487&lt;'Programas e Observações'!$C$11</f>
        <v>1</v>
      </c>
      <c r="I5487" s="14">
        <v>254.0</v>
      </c>
      <c r="J5487" s="14">
        <v>115.0</v>
      </c>
      <c r="K5487" s="14">
        <v>37.0</v>
      </c>
      <c r="L5487" s="14">
        <v>57.0</v>
      </c>
      <c r="M5487" s="14">
        <v>37.0</v>
      </c>
      <c r="N5487" s="14">
        <v>191.0</v>
      </c>
      <c r="O5487" s="14">
        <v>7.0</v>
      </c>
      <c r="P5487" s="14">
        <v>0.0</v>
      </c>
      <c r="Q5487" s="14"/>
      <c r="R5487" s="17">
        <f t="shared" si="1"/>
        <v>30.39731929</v>
      </c>
      <c r="S5487" s="17">
        <f t="shared" si="2"/>
        <v>13.76256582</v>
      </c>
      <c r="T5487" s="17">
        <f t="shared" si="3"/>
        <v>4.42795596</v>
      </c>
      <c r="U5487" s="17">
        <f t="shared" si="4"/>
        <v>6.821445668</v>
      </c>
      <c r="V5487" s="17">
        <f t="shared" si="5"/>
        <v>4.42795596</v>
      </c>
      <c r="W5487" s="17">
        <f t="shared" si="6"/>
        <v>22.85782671</v>
      </c>
      <c r="X5487" s="17">
        <f t="shared" si="7"/>
        <v>0.8377213978</v>
      </c>
      <c r="Y5487" s="14">
        <f t="shared" si="8"/>
        <v>10837</v>
      </c>
      <c r="Z5487" s="14">
        <f t="shared" si="9"/>
        <v>5562</v>
      </c>
      <c r="AA5487" s="14">
        <f t="shared" si="10"/>
        <v>1194</v>
      </c>
      <c r="AB5487" s="14">
        <f t="shared" si="11"/>
        <v>2155</v>
      </c>
      <c r="AC5487" s="14">
        <f t="shared" si="12"/>
        <v>750</v>
      </c>
      <c r="AD5487" s="14">
        <f t="shared" si="13"/>
        <v>5545</v>
      </c>
      <c r="AE5487" s="14">
        <f t="shared" si="14"/>
        <v>182</v>
      </c>
      <c r="AF5487" s="14">
        <f t="shared" si="15"/>
        <v>15</v>
      </c>
      <c r="AG5487" s="17">
        <f t="shared" si="16"/>
        <v>63.24925002</v>
      </c>
      <c r="AH5487" s="20">
        <f>12*(J5487*'Programas e Observações'!$C$8+K5487*'Programas e Observações'!$C$9+L5487*('Programas e Observações'!$C$8+'Programas e Observações'!$C$9)+M5487*'Programas e Observações'!$C$10)</f>
        <v>101552.16</v>
      </c>
      <c r="AI5487" s="20">
        <f>12*(J5487*'Programas e Observações'!$D$8+K5487*'Programas e Observações'!$D$9+L5487*('Programas e Observações'!$D$8+'Programas e Observações'!$D$9)+M5487*'Programas e Observações'!$D$10)</f>
        <v>165969</v>
      </c>
      <c r="AJ5487" s="13" t="s">
        <v>3636</v>
      </c>
      <c r="AK5487" s="13" t="s">
        <v>2980</v>
      </c>
    </row>
    <row r="5488" ht="15.75" customHeight="1">
      <c r="A5488" s="13" t="s">
        <v>20350</v>
      </c>
      <c r="B5488" s="13" t="s">
        <v>20351</v>
      </c>
      <c r="C5488" s="13" t="s">
        <v>20352</v>
      </c>
      <c r="D5488" s="13" t="s">
        <v>19810</v>
      </c>
      <c r="E5488" s="13" t="s">
        <v>19854</v>
      </c>
      <c r="F5488" s="13" t="s">
        <v>19855</v>
      </c>
      <c r="G5488" s="14">
        <v>3084.0</v>
      </c>
      <c r="H5488" s="16" t="b">
        <f>G5488&lt;'Programas e Observações'!$C$11</f>
        <v>1</v>
      </c>
      <c r="I5488" s="14">
        <v>144.0</v>
      </c>
      <c r="J5488" s="14">
        <v>85.0</v>
      </c>
      <c r="K5488" s="14">
        <v>15.0</v>
      </c>
      <c r="L5488" s="14">
        <v>27.0</v>
      </c>
      <c r="M5488" s="14">
        <v>3.0</v>
      </c>
      <c r="N5488" s="14">
        <v>64.0</v>
      </c>
      <c r="O5488" s="14">
        <v>2.0</v>
      </c>
      <c r="P5488" s="14">
        <v>0.0</v>
      </c>
      <c r="Q5488" s="14"/>
      <c r="R5488" s="17">
        <f t="shared" si="1"/>
        <v>46.692607</v>
      </c>
      <c r="S5488" s="17">
        <f t="shared" si="2"/>
        <v>27.5616083</v>
      </c>
      <c r="T5488" s="17">
        <f t="shared" si="3"/>
        <v>4.86381323</v>
      </c>
      <c r="U5488" s="17">
        <f t="shared" si="4"/>
        <v>8.754863813</v>
      </c>
      <c r="V5488" s="17">
        <f t="shared" si="5"/>
        <v>0.9727626459</v>
      </c>
      <c r="W5488" s="17">
        <f t="shared" si="6"/>
        <v>20.75226978</v>
      </c>
      <c r="X5488" s="17">
        <f t="shared" si="7"/>
        <v>0.6485084306</v>
      </c>
      <c r="Y5488" s="14">
        <f t="shared" si="8"/>
        <v>6471</v>
      </c>
      <c r="Z5488" s="14">
        <f t="shared" si="9"/>
        <v>3457</v>
      </c>
      <c r="AA5488" s="14">
        <f t="shared" si="10"/>
        <v>634</v>
      </c>
      <c r="AB5488" s="14">
        <f t="shared" si="11"/>
        <v>1104</v>
      </c>
      <c r="AC5488" s="14">
        <f t="shared" si="12"/>
        <v>406</v>
      </c>
      <c r="AD5488" s="14">
        <f t="shared" si="13"/>
        <v>1677</v>
      </c>
      <c r="AE5488" s="14">
        <f t="shared" si="14"/>
        <v>179</v>
      </c>
      <c r="AF5488" s="14">
        <f t="shared" si="15"/>
        <v>8</v>
      </c>
      <c r="AG5488" s="17">
        <f t="shared" si="16"/>
        <v>52.73193986</v>
      </c>
      <c r="AH5488" s="20">
        <f>12*(J5488*'Programas e Observações'!$C$8+K5488*'Programas e Observações'!$C$9+L5488*('Programas e Observações'!$C$8+'Programas e Observações'!$C$9)+M5488*'Programas e Observações'!$C$10)</f>
        <v>45219.84</v>
      </c>
      <c r="AI5488" s="20">
        <f>12*(J5488*'Programas e Observações'!$D$8+K5488*'Programas e Observações'!$D$9+L5488*('Programas e Observações'!$D$8+'Programas e Observações'!$D$9)+M5488*'Programas e Observações'!$D$10)</f>
        <v>86449.56</v>
      </c>
      <c r="AJ5488" s="13" t="s">
        <v>1512</v>
      </c>
      <c r="AK5488" s="13" t="s">
        <v>2519</v>
      </c>
    </row>
    <row r="5489" ht="15.75" customHeight="1">
      <c r="A5489" s="13" t="s">
        <v>20353</v>
      </c>
      <c r="B5489" s="13" t="s">
        <v>20354</v>
      </c>
      <c r="C5489" s="13" t="s">
        <v>20355</v>
      </c>
      <c r="D5489" s="13" t="s">
        <v>19810</v>
      </c>
      <c r="E5489" s="13" t="s">
        <v>19862</v>
      </c>
      <c r="F5489" s="13" t="s">
        <v>19863</v>
      </c>
      <c r="G5489" s="14">
        <v>3022.0</v>
      </c>
      <c r="H5489" s="16" t="b">
        <f>G5489&lt;'Programas e Observações'!$C$11</f>
        <v>1</v>
      </c>
      <c r="I5489" s="14">
        <v>204.0</v>
      </c>
      <c r="J5489" s="14">
        <v>131.0</v>
      </c>
      <c r="K5489" s="14">
        <v>14.0</v>
      </c>
      <c r="L5489" s="14">
        <v>41.0</v>
      </c>
      <c r="M5489" s="14">
        <v>3.0</v>
      </c>
      <c r="N5489" s="14">
        <v>33.0</v>
      </c>
      <c r="O5489" s="14">
        <v>4.0</v>
      </c>
      <c r="P5489" s="14">
        <v>1.0</v>
      </c>
      <c r="Q5489" s="14"/>
      <c r="R5489" s="17">
        <f t="shared" si="1"/>
        <v>67.5049636</v>
      </c>
      <c r="S5489" s="17">
        <f t="shared" si="2"/>
        <v>43.34877565</v>
      </c>
      <c r="T5489" s="17">
        <f t="shared" si="3"/>
        <v>4.63269358</v>
      </c>
      <c r="U5489" s="17">
        <f t="shared" si="4"/>
        <v>13.56717406</v>
      </c>
      <c r="V5489" s="17">
        <f t="shared" si="5"/>
        <v>0.9927200529</v>
      </c>
      <c r="W5489" s="17">
        <f t="shared" si="6"/>
        <v>10.91992058</v>
      </c>
      <c r="X5489" s="17">
        <f t="shared" si="7"/>
        <v>1.323626737</v>
      </c>
      <c r="Y5489" s="14">
        <f t="shared" si="8"/>
        <v>4424</v>
      </c>
      <c r="Z5489" s="14">
        <f t="shared" si="9"/>
        <v>2707</v>
      </c>
      <c r="AA5489" s="14">
        <f t="shared" si="10"/>
        <v>266</v>
      </c>
      <c r="AB5489" s="14">
        <f t="shared" si="11"/>
        <v>873</v>
      </c>
      <c r="AC5489" s="14">
        <f t="shared" si="12"/>
        <v>181</v>
      </c>
      <c r="AD5489" s="14">
        <f t="shared" si="13"/>
        <v>1150</v>
      </c>
      <c r="AE5489" s="14">
        <f t="shared" si="14"/>
        <v>92</v>
      </c>
      <c r="AF5489" s="14">
        <f t="shared" si="15"/>
        <v>3</v>
      </c>
      <c r="AG5489" s="17">
        <f t="shared" si="16"/>
        <v>46.11647955</v>
      </c>
      <c r="AH5489" s="20">
        <f>12*(J5489*'Programas e Observações'!$C$8+K5489*'Programas e Observações'!$C$9+L5489*('Programas e Observações'!$C$8+'Programas e Observações'!$C$9)+M5489*'Programas e Observações'!$C$10)</f>
        <v>63758.04</v>
      </c>
      <c r="AI5489" s="20">
        <f>12*(J5489*'Programas e Observações'!$D$8+K5489*'Programas e Observações'!$D$9+L5489*('Programas e Observações'!$D$8+'Programas e Observações'!$D$9)+M5489*'Programas e Observações'!$D$10)</f>
        <v>126846.96</v>
      </c>
      <c r="AJ5489" s="13" t="s">
        <v>12875</v>
      </c>
      <c r="AK5489" s="13" t="s">
        <v>401</v>
      </c>
    </row>
    <row r="5490" ht="15.75" customHeight="1">
      <c r="A5490" s="13" t="s">
        <v>20356</v>
      </c>
      <c r="B5490" s="13" t="s">
        <v>20357</v>
      </c>
      <c r="C5490" s="13" t="s">
        <v>16995</v>
      </c>
      <c r="D5490" s="13" t="s">
        <v>19810</v>
      </c>
      <c r="E5490" s="13" t="s">
        <v>19811</v>
      </c>
      <c r="F5490" s="13" t="s">
        <v>281</v>
      </c>
      <c r="G5490" s="14">
        <v>9883.0</v>
      </c>
      <c r="H5490" s="16" t="b">
        <f>G5490&lt;'Programas e Observações'!$C$11</f>
        <v>1</v>
      </c>
      <c r="I5490" s="14">
        <v>805.0</v>
      </c>
      <c r="J5490" s="14">
        <v>390.0</v>
      </c>
      <c r="K5490" s="14">
        <v>80.0</v>
      </c>
      <c r="L5490" s="14">
        <v>227.0</v>
      </c>
      <c r="M5490" s="14">
        <v>35.0</v>
      </c>
      <c r="N5490" s="14">
        <v>164.0</v>
      </c>
      <c r="O5490" s="14">
        <v>7.0</v>
      </c>
      <c r="P5490" s="14">
        <v>0.0</v>
      </c>
      <c r="Q5490" s="14"/>
      <c r="R5490" s="17">
        <f t="shared" si="1"/>
        <v>81.4530001</v>
      </c>
      <c r="S5490" s="17">
        <f t="shared" si="2"/>
        <v>39.46170191</v>
      </c>
      <c r="T5490" s="17">
        <f t="shared" si="3"/>
        <v>8.094708085</v>
      </c>
      <c r="U5490" s="17">
        <f t="shared" si="4"/>
        <v>22.96873419</v>
      </c>
      <c r="V5490" s="17">
        <f t="shared" si="5"/>
        <v>3.541434787</v>
      </c>
      <c r="W5490" s="17">
        <f t="shared" si="6"/>
        <v>16.59415157</v>
      </c>
      <c r="X5490" s="17">
        <f t="shared" si="7"/>
        <v>0.7082869574</v>
      </c>
      <c r="Y5490" s="14">
        <f t="shared" si="8"/>
        <v>117914</v>
      </c>
      <c r="Z5490" s="14">
        <f t="shared" si="9"/>
        <v>51645</v>
      </c>
      <c r="AA5490" s="14">
        <f t="shared" si="10"/>
        <v>14657</v>
      </c>
      <c r="AB5490" s="14">
        <f t="shared" si="11"/>
        <v>29020</v>
      </c>
      <c r="AC5490" s="14">
        <f t="shared" si="12"/>
        <v>8850</v>
      </c>
      <c r="AD5490" s="14">
        <f t="shared" si="13"/>
        <v>28100</v>
      </c>
      <c r="AE5490" s="14">
        <f t="shared" si="14"/>
        <v>2414</v>
      </c>
      <c r="AF5490" s="14">
        <f t="shared" si="15"/>
        <v>58</v>
      </c>
      <c r="AG5490" s="17">
        <f t="shared" si="16"/>
        <v>59.38923485</v>
      </c>
      <c r="AH5490" s="20">
        <f>12*(J5490*'Programas e Observações'!$C$8+K5490*'Programas e Observações'!$C$9+L5490*('Programas e Observações'!$C$8+'Programas e Observações'!$C$9)+M5490*'Programas e Observações'!$C$10)</f>
        <v>297376.8</v>
      </c>
      <c r="AI5490" s="20">
        <f>12*(J5490*'Programas e Observações'!$D$8+K5490*'Programas e Observações'!$D$9+L5490*('Programas e Observações'!$D$8+'Programas e Observações'!$D$9)+M5490*'Programas e Observações'!$D$10)</f>
        <v>526405.68</v>
      </c>
      <c r="AJ5490" s="13" t="s">
        <v>8199</v>
      </c>
      <c r="AK5490" s="13" t="s">
        <v>11370</v>
      </c>
    </row>
    <row r="5491" ht="15.75" customHeight="1">
      <c r="A5491" s="13" t="s">
        <v>20358</v>
      </c>
      <c r="B5491" s="13" t="s">
        <v>20359</v>
      </c>
      <c r="C5491" s="13" t="s">
        <v>20360</v>
      </c>
      <c r="D5491" s="13" t="s">
        <v>19810</v>
      </c>
      <c r="E5491" s="13" t="s">
        <v>19874</v>
      </c>
      <c r="F5491" s="13" t="s">
        <v>19875</v>
      </c>
      <c r="G5491" s="14">
        <v>3567.0</v>
      </c>
      <c r="H5491" s="16" t="b">
        <f>G5491&lt;'Programas e Observações'!$C$11</f>
        <v>1</v>
      </c>
      <c r="I5491" s="14">
        <v>676.0</v>
      </c>
      <c r="J5491" s="14">
        <v>314.0</v>
      </c>
      <c r="K5491" s="14">
        <v>84.0</v>
      </c>
      <c r="L5491" s="14">
        <v>157.0</v>
      </c>
      <c r="M5491" s="14">
        <v>93.0</v>
      </c>
      <c r="N5491" s="14">
        <v>146.0</v>
      </c>
      <c r="O5491" s="14">
        <v>6.0</v>
      </c>
      <c r="P5491" s="14">
        <v>0.0</v>
      </c>
      <c r="Q5491" s="14"/>
      <c r="R5491" s="17">
        <f t="shared" si="1"/>
        <v>189.5149986</v>
      </c>
      <c r="S5491" s="17">
        <f t="shared" si="2"/>
        <v>88.02915615</v>
      </c>
      <c r="T5491" s="17">
        <f t="shared" si="3"/>
        <v>23.54920101</v>
      </c>
      <c r="U5491" s="17">
        <f t="shared" si="4"/>
        <v>44.01457808</v>
      </c>
      <c r="V5491" s="17">
        <f t="shared" si="5"/>
        <v>26.07232969</v>
      </c>
      <c r="W5491" s="17">
        <f t="shared" si="6"/>
        <v>40.93075414</v>
      </c>
      <c r="X5491" s="17">
        <f t="shared" si="7"/>
        <v>1.682085786</v>
      </c>
      <c r="Y5491" s="14">
        <f t="shared" si="8"/>
        <v>8254</v>
      </c>
      <c r="Z5491" s="14">
        <f t="shared" si="9"/>
        <v>4302</v>
      </c>
      <c r="AA5491" s="14">
        <f t="shared" si="10"/>
        <v>729</v>
      </c>
      <c r="AB5491" s="14">
        <f t="shared" si="11"/>
        <v>1863</v>
      </c>
      <c r="AC5491" s="14">
        <f t="shared" si="12"/>
        <v>381</v>
      </c>
      <c r="AD5491" s="14">
        <f t="shared" si="13"/>
        <v>3700</v>
      </c>
      <c r="AE5491" s="14">
        <f t="shared" si="14"/>
        <v>167</v>
      </c>
      <c r="AF5491" s="14">
        <f t="shared" si="15"/>
        <v>5</v>
      </c>
      <c r="AG5491" s="17">
        <f t="shared" si="16"/>
        <v>69.87572382</v>
      </c>
      <c r="AH5491" s="20">
        <f>12*(J5491*'Programas e Observações'!$C$8+K5491*'Programas e Observações'!$C$9+L5491*('Programas e Observações'!$C$8+'Programas e Observações'!$C$9)+M5491*'Programas e Observações'!$C$10)</f>
        <v>265343.04</v>
      </c>
      <c r="AI5491" s="20">
        <f>12*(J5491*'Programas e Observações'!$D$8+K5491*'Programas e Observações'!$D$9+L5491*('Programas e Observações'!$D$8+'Programas e Observações'!$D$9)+M5491*'Programas e Observações'!$D$10)</f>
        <v>441267.12</v>
      </c>
      <c r="AJ5491" s="13" t="s">
        <v>2008</v>
      </c>
      <c r="AK5491" s="13" t="s">
        <v>8260</v>
      </c>
    </row>
    <row r="5492" ht="15.75" customHeight="1">
      <c r="A5492" s="13" t="s">
        <v>20361</v>
      </c>
      <c r="B5492" s="13" t="s">
        <v>20362</v>
      </c>
      <c r="C5492" s="13" t="s">
        <v>20363</v>
      </c>
      <c r="D5492" s="13" t="s">
        <v>19810</v>
      </c>
      <c r="E5492" s="13" t="s">
        <v>19841</v>
      </c>
      <c r="F5492" s="13" t="s">
        <v>19842</v>
      </c>
      <c r="G5492" s="14">
        <v>107663.0</v>
      </c>
      <c r="H5492" s="16" t="b">
        <f>G5492&lt;'Programas e Observações'!$C$11</f>
        <v>0</v>
      </c>
      <c r="I5492" s="14">
        <v>3549.0</v>
      </c>
      <c r="J5492" s="14">
        <v>1729.0</v>
      </c>
      <c r="K5492" s="14">
        <v>278.0</v>
      </c>
      <c r="L5492" s="14">
        <v>1121.0</v>
      </c>
      <c r="M5492" s="14">
        <v>220.0</v>
      </c>
      <c r="N5492" s="14">
        <v>1221.0</v>
      </c>
      <c r="O5492" s="14">
        <v>69.0</v>
      </c>
      <c r="P5492" s="14">
        <v>1.0</v>
      </c>
      <c r="Q5492" s="14">
        <v>131.0</v>
      </c>
      <c r="R5492" s="17">
        <f t="shared" si="1"/>
        <v>32.96397091</v>
      </c>
      <c r="S5492" s="17">
        <f t="shared" si="2"/>
        <v>16.05937044</v>
      </c>
      <c r="T5492" s="17">
        <f t="shared" si="3"/>
        <v>2.58213128</v>
      </c>
      <c r="U5492" s="17">
        <f t="shared" si="4"/>
        <v>10.4121193</v>
      </c>
      <c r="V5492" s="17">
        <f t="shared" si="5"/>
        <v>2.043413243</v>
      </c>
      <c r="W5492" s="17">
        <f t="shared" si="6"/>
        <v>11.3409435</v>
      </c>
      <c r="X5492" s="17">
        <f t="shared" si="7"/>
        <v>0.640888699</v>
      </c>
      <c r="Y5492" s="14">
        <f t="shared" si="8"/>
        <v>38062</v>
      </c>
      <c r="Z5492" s="14">
        <f t="shared" si="9"/>
        <v>15401</v>
      </c>
      <c r="AA5492" s="14">
        <f t="shared" si="10"/>
        <v>4504</v>
      </c>
      <c r="AB5492" s="14">
        <f t="shared" si="11"/>
        <v>11645</v>
      </c>
      <c r="AC5492" s="14">
        <f t="shared" si="12"/>
        <v>2598</v>
      </c>
      <c r="AD5492" s="14">
        <f t="shared" si="13"/>
        <v>8210</v>
      </c>
      <c r="AE5492" s="14">
        <f t="shared" si="14"/>
        <v>737</v>
      </c>
      <c r="AF5492" s="14">
        <f t="shared" si="15"/>
        <v>8</v>
      </c>
      <c r="AG5492" s="17">
        <f t="shared" si="16"/>
        <v>36.72835664</v>
      </c>
      <c r="AH5492" s="20">
        <f>12*(J5492*'Programas e Observações'!$C$8+K5492*'Programas e Observações'!$C$9+L5492*('Programas e Observações'!$C$8+'Programas e Observações'!$C$9)+M5492*'Programas e Observações'!$C$10)</f>
        <v>1394662.2</v>
      </c>
      <c r="AI5492" s="20">
        <f>12*(J5492*'Programas e Observações'!$D$8+K5492*'Programas e Observações'!$D$9+L5492*('Programas e Observações'!$D$8+'Programas e Observações'!$D$9)+M5492*'Programas e Observações'!$D$10)</f>
        <v>2452996.2</v>
      </c>
      <c r="AJ5492" s="13" t="s">
        <v>20364</v>
      </c>
      <c r="AK5492" s="13" t="s">
        <v>838</v>
      </c>
    </row>
    <row r="5493" ht="15.75" customHeight="1">
      <c r="A5493" s="13" t="s">
        <v>20365</v>
      </c>
      <c r="B5493" s="13" t="s">
        <v>20366</v>
      </c>
      <c r="C5493" s="13" t="s">
        <v>20367</v>
      </c>
      <c r="D5493" s="13" t="s">
        <v>19810</v>
      </c>
      <c r="E5493" s="13" t="s">
        <v>19951</v>
      </c>
      <c r="F5493" s="13" t="s">
        <v>11903</v>
      </c>
      <c r="G5493" s="14">
        <v>3703.0</v>
      </c>
      <c r="H5493" s="16" t="b">
        <f>G5493&lt;'Programas e Observações'!$C$11</f>
        <v>1</v>
      </c>
      <c r="I5493" s="14">
        <v>389.0</v>
      </c>
      <c r="J5493" s="14">
        <v>254.0</v>
      </c>
      <c r="K5493" s="14">
        <v>23.0</v>
      </c>
      <c r="L5493" s="14">
        <v>78.0</v>
      </c>
      <c r="M5493" s="14">
        <v>16.0</v>
      </c>
      <c r="N5493" s="14">
        <v>57.0</v>
      </c>
      <c r="O5493" s="14">
        <v>7.0</v>
      </c>
      <c r="P5493" s="14">
        <v>0.0</v>
      </c>
      <c r="Q5493" s="14"/>
      <c r="R5493" s="17">
        <f t="shared" si="1"/>
        <v>105.0499595</v>
      </c>
      <c r="S5493" s="17">
        <f t="shared" si="2"/>
        <v>68.59303268</v>
      </c>
      <c r="T5493" s="17">
        <f t="shared" si="3"/>
        <v>6.211180124</v>
      </c>
      <c r="U5493" s="17">
        <f t="shared" si="4"/>
        <v>21.06400216</v>
      </c>
      <c r="V5493" s="17">
        <f t="shared" si="5"/>
        <v>4.320820956</v>
      </c>
      <c r="W5493" s="17">
        <f t="shared" si="6"/>
        <v>15.39292466</v>
      </c>
      <c r="X5493" s="17">
        <f t="shared" si="7"/>
        <v>1.890359168</v>
      </c>
      <c r="Y5493" s="14">
        <f t="shared" si="8"/>
        <v>8173</v>
      </c>
      <c r="Z5493" s="14">
        <f t="shared" si="9"/>
        <v>4691</v>
      </c>
      <c r="AA5493" s="14">
        <f t="shared" si="10"/>
        <v>692</v>
      </c>
      <c r="AB5493" s="14">
        <f t="shared" si="11"/>
        <v>1484</v>
      </c>
      <c r="AC5493" s="14">
        <f t="shared" si="12"/>
        <v>444</v>
      </c>
      <c r="AD5493" s="14">
        <f t="shared" si="13"/>
        <v>2238</v>
      </c>
      <c r="AE5493" s="14">
        <f t="shared" si="14"/>
        <v>142</v>
      </c>
      <c r="AF5493" s="14">
        <f t="shared" si="15"/>
        <v>5</v>
      </c>
      <c r="AG5493" s="17">
        <f t="shared" si="16"/>
        <v>61.66766013</v>
      </c>
      <c r="AH5493" s="20">
        <f>12*(J5493*'Programas e Observações'!$C$8+K5493*'Programas e Observações'!$C$9+L5493*('Programas e Observações'!$C$8+'Programas e Observações'!$C$9)+M5493*'Programas e Observações'!$C$10)</f>
        <v>125821.08</v>
      </c>
      <c r="AI5493" s="20">
        <f>12*(J5493*'Programas e Observações'!$D$8+K5493*'Programas e Observações'!$D$9+L5493*('Programas e Observações'!$D$8+'Programas e Observações'!$D$9)+M5493*'Programas e Observações'!$D$10)</f>
        <v>247631.64</v>
      </c>
      <c r="AJ5493" s="13" t="s">
        <v>17119</v>
      </c>
      <c r="AK5493" s="13" t="s">
        <v>2423</v>
      </c>
    </row>
    <row r="5494" ht="15.75" customHeight="1">
      <c r="A5494" s="13" t="s">
        <v>20368</v>
      </c>
      <c r="B5494" s="13" t="s">
        <v>20369</v>
      </c>
      <c r="C5494" s="13" t="s">
        <v>20370</v>
      </c>
      <c r="D5494" s="13" t="s">
        <v>19810</v>
      </c>
      <c r="E5494" s="13" t="s">
        <v>19893</v>
      </c>
      <c r="F5494" s="13" t="s">
        <v>19163</v>
      </c>
      <c r="G5494" s="14">
        <v>17035.0</v>
      </c>
      <c r="H5494" s="16" t="b">
        <f>G5494&lt;'Programas e Observações'!$C$11</f>
        <v>1</v>
      </c>
      <c r="I5494" s="14">
        <v>1055.0</v>
      </c>
      <c r="J5494" s="14">
        <v>429.0</v>
      </c>
      <c r="K5494" s="14">
        <v>166.0</v>
      </c>
      <c r="L5494" s="14">
        <v>163.0</v>
      </c>
      <c r="M5494" s="14">
        <v>48.0</v>
      </c>
      <c r="N5494" s="14">
        <v>313.0</v>
      </c>
      <c r="O5494" s="14">
        <v>22.0</v>
      </c>
      <c r="P5494" s="14">
        <v>1.0</v>
      </c>
      <c r="Q5494" s="14"/>
      <c r="R5494" s="17">
        <f t="shared" si="1"/>
        <v>61.93131787</v>
      </c>
      <c r="S5494" s="17">
        <f t="shared" si="2"/>
        <v>25.18344585</v>
      </c>
      <c r="T5494" s="17">
        <f t="shared" si="3"/>
        <v>9.744643381</v>
      </c>
      <c r="U5494" s="17">
        <f t="shared" si="4"/>
        <v>9.568535368</v>
      </c>
      <c r="V5494" s="17">
        <f t="shared" si="5"/>
        <v>2.817728207</v>
      </c>
      <c r="W5494" s="17">
        <f t="shared" si="6"/>
        <v>18.37393601</v>
      </c>
      <c r="X5494" s="17">
        <f t="shared" si="7"/>
        <v>1.291458761</v>
      </c>
      <c r="Y5494" s="14">
        <f t="shared" si="8"/>
        <v>53671</v>
      </c>
      <c r="Z5494" s="14">
        <f t="shared" si="9"/>
        <v>24911</v>
      </c>
      <c r="AA5494" s="14">
        <f t="shared" si="10"/>
        <v>6023</v>
      </c>
      <c r="AB5494" s="14">
        <f t="shared" si="11"/>
        <v>13968</v>
      </c>
      <c r="AC5494" s="14">
        <f t="shared" si="12"/>
        <v>4160</v>
      </c>
      <c r="AD5494" s="14">
        <f t="shared" si="13"/>
        <v>12424</v>
      </c>
      <c r="AE5494" s="14">
        <f t="shared" si="14"/>
        <v>1152</v>
      </c>
      <c r="AF5494" s="14">
        <f t="shared" si="15"/>
        <v>38</v>
      </c>
      <c r="AG5494" s="17">
        <f t="shared" si="16"/>
        <v>52.76886351</v>
      </c>
      <c r="AH5494" s="20">
        <f>12*(J5494*'Programas e Observações'!$C$8+K5494*'Programas e Observações'!$C$9+L5494*('Programas e Observações'!$C$8+'Programas e Observações'!$C$9)+M5494*'Programas e Observações'!$C$10)</f>
        <v>310473.24</v>
      </c>
      <c r="AI5494" s="20">
        <f>12*(J5494*'Programas e Observações'!$D$8+K5494*'Programas e Observações'!$D$9+L5494*('Programas e Observações'!$D$8+'Programas e Observações'!$D$9)+M5494*'Programas e Observações'!$D$10)</f>
        <v>531171.96</v>
      </c>
      <c r="AJ5494" s="13" t="s">
        <v>4416</v>
      </c>
      <c r="AK5494" s="13" t="s">
        <v>5542</v>
      </c>
    </row>
    <row r="5495" ht="15.75" customHeight="1">
      <c r="A5495" s="13" t="s">
        <v>20371</v>
      </c>
      <c r="B5495" s="13" t="s">
        <v>20372</v>
      </c>
      <c r="C5495" s="13" t="s">
        <v>20373</v>
      </c>
      <c r="D5495" s="13" t="s">
        <v>19810</v>
      </c>
      <c r="E5495" s="13" t="s">
        <v>19811</v>
      </c>
      <c r="F5495" s="13" t="s">
        <v>281</v>
      </c>
      <c r="G5495" s="14">
        <v>4109.0</v>
      </c>
      <c r="H5495" s="16" t="b">
        <f>G5495&lt;'Programas e Observações'!$C$11</f>
        <v>1</v>
      </c>
      <c r="I5495" s="14">
        <v>0.0</v>
      </c>
      <c r="J5495" s="14">
        <v>0.0</v>
      </c>
      <c r="K5495" s="14">
        <v>0.0</v>
      </c>
      <c r="L5495" s="14">
        <v>0.0</v>
      </c>
      <c r="M5495" s="14">
        <v>0.0</v>
      </c>
      <c r="N5495" s="14">
        <v>40.0</v>
      </c>
      <c r="O5495" s="14">
        <v>6.0</v>
      </c>
      <c r="P5495" s="14">
        <v>0.0</v>
      </c>
      <c r="Q5495" s="14"/>
      <c r="R5495" s="17">
        <f t="shared" si="1"/>
        <v>0</v>
      </c>
      <c r="S5495" s="17">
        <f t="shared" si="2"/>
        <v>0</v>
      </c>
      <c r="T5495" s="17">
        <f t="shared" si="3"/>
        <v>0</v>
      </c>
      <c r="U5495" s="17">
        <f t="shared" si="4"/>
        <v>0</v>
      </c>
      <c r="V5495" s="17">
        <f t="shared" si="5"/>
        <v>0</v>
      </c>
      <c r="W5495" s="17">
        <f t="shared" si="6"/>
        <v>9.734728644</v>
      </c>
      <c r="X5495" s="17">
        <f t="shared" si="7"/>
        <v>1.460209297</v>
      </c>
      <c r="Y5495" s="14">
        <f t="shared" si="8"/>
        <v>117914</v>
      </c>
      <c r="Z5495" s="14">
        <f t="shared" si="9"/>
        <v>51645</v>
      </c>
      <c r="AA5495" s="14">
        <f t="shared" si="10"/>
        <v>14657</v>
      </c>
      <c r="AB5495" s="14">
        <f t="shared" si="11"/>
        <v>29020</v>
      </c>
      <c r="AC5495" s="14">
        <f t="shared" si="12"/>
        <v>8850</v>
      </c>
      <c r="AD5495" s="14">
        <f t="shared" si="13"/>
        <v>28100</v>
      </c>
      <c r="AE5495" s="14">
        <f t="shared" si="14"/>
        <v>2414</v>
      </c>
      <c r="AF5495" s="14">
        <f t="shared" si="15"/>
        <v>58</v>
      </c>
      <c r="AG5495" s="17">
        <f t="shared" si="16"/>
        <v>59.38923485</v>
      </c>
      <c r="AH5495" s="20">
        <f>12*(J5495*'Programas e Observações'!$C$8+K5495*'Programas e Observações'!$C$9+L5495*('Programas e Observações'!$C$8+'Programas e Observações'!$C$9)+M5495*'Programas e Observações'!$C$10)</f>
        <v>0</v>
      </c>
      <c r="AI5495" s="20">
        <f>12*(J5495*'Programas e Observações'!$D$8+K5495*'Programas e Observações'!$D$9+L5495*('Programas e Observações'!$D$8+'Programas e Observações'!$D$9)+M5495*'Programas e Observações'!$D$10)</f>
        <v>0</v>
      </c>
      <c r="AJ5495" s="13" t="s">
        <v>342</v>
      </c>
      <c r="AK5495" s="13" t="s">
        <v>343</v>
      </c>
    </row>
    <row r="5496" ht="15.75" customHeight="1">
      <c r="A5496" s="13" t="s">
        <v>20374</v>
      </c>
      <c r="B5496" s="13" t="s">
        <v>20375</v>
      </c>
      <c r="C5496" s="13" t="s">
        <v>20376</v>
      </c>
      <c r="D5496" s="13" t="s">
        <v>19810</v>
      </c>
      <c r="E5496" s="13" t="s">
        <v>19884</v>
      </c>
      <c r="F5496" s="13" t="s">
        <v>19885</v>
      </c>
      <c r="G5496" s="14">
        <v>7665.0</v>
      </c>
      <c r="H5496" s="16" t="b">
        <f>G5496&lt;'Programas e Observações'!$C$11</f>
        <v>1</v>
      </c>
      <c r="I5496" s="14">
        <v>1065.0</v>
      </c>
      <c r="J5496" s="14">
        <v>574.0</v>
      </c>
      <c r="K5496" s="14">
        <v>35.0</v>
      </c>
      <c r="L5496" s="14">
        <v>147.0</v>
      </c>
      <c r="M5496" s="14">
        <v>190.0</v>
      </c>
      <c r="N5496" s="14">
        <v>200.0</v>
      </c>
      <c r="O5496" s="14">
        <v>15.0</v>
      </c>
      <c r="P5496" s="14">
        <v>1.0</v>
      </c>
      <c r="Q5496" s="14"/>
      <c r="R5496" s="17">
        <f t="shared" si="1"/>
        <v>138.9432485</v>
      </c>
      <c r="S5496" s="17">
        <f t="shared" si="2"/>
        <v>74.88584475</v>
      </c>
      <c r="T5496" s="17">
        <f t="shared" si="3"/>
        <v>4.566210046</v>
      </c>
      <c r="U5496" s="17">
        <f t="shared" si="4"/>
        <v>19.17808219</v>
      </c>
      <c r="V5496" s="17">
        <f t="shared" si="5"/>
        <v>24.78799739</v>
      </c>
      <c r="W5496" s="17">
        <f t="shared" si="6"/>
        <v>26.09262883</v>
      </c>
      <c r="X5496" s="17">
        <f t="shared" si="7"/>
        <v>1.956947162</v>
      </c>
      <c r="Y5496" s="14">
        <f t="shared" si="8"/>
        <v>21037</v>
      </c>
      <c r="Z5496" s="14">
        <f t="shared" si="9"/>
        <v>9746</v>
      </c>
      <c r="AA5496" s="14">
        <f t="shared" si="10"/>
        <v>2269</v>
      </c>
      <c r="AB5496" s="14">
        <f t="shared" si="11"/>
        <v>4792</v>
      </c>
      <c r="AC5496" s="14">
        <f t="shared" si="12"/>
        <v>2603</v>
      </c>
      <c r="AD5496" s="14">
        <f t="shared" si="13"/>
        <v>5198</v>
      </c>
      <c r="AE5496" s="14">
        <f t="shared" si="14"/>
        <v>365</v>
      </c>
      <c r="AF5496" s="14">
        <f t="shared" si="15"/>
        <v>11</v>
      </c>
      <c r="AG5496" s="17">
        <f t="shared" si="16"/>
        <v>60.75439767</v>
      </c>
      <c r="AH5496" s="20">
        <f>12*(J5496*'Programas e Observações'!$C$8+K5496*'Programas e Observações'!$C$9+L5496*('Programas e Observações'!$C$8+'Programas e Observações'!$C$9)+M5496*'Programas e Observações'!$C$10)</f>
        <v>336084.6</v>
      </c>
      <c r="AI5496" s="20">
        <f>12*(J5496*'Programas e Observações'!$D$8+K5496*'Programas e Observações'!$D$9+L5496*('Programas e Observações'!$D$8+'Programas e Observações'!$D$9)+M5496*'Programas e Observações'!$D$10)</f>
        <v>602029.44</v>
      </c>
      <c r="AJ5496" s="13" t="s">
        <v>4822</v>
      </c>
      <c r="AK5496" s="13" t="s">
        <v>4855</v>
      </c>
    </row>
    <row r="5497" ht="15.75" customHeight="1">
      <c r="A5497" s="13" t="s">
        <v>20377</v>
      </c>
      <c r="B5497" s="13" t="s">
        <v>20378</v>
      </c>
      <c r="C5497" s="13" t="s">
        <v>20379</v>
      </c>
      <c r="D5497" s="13" t="s">
        <v>19810</v>
      </c>
      <c r="E5497" s="13" t="s">
        <v>19933</v>
      </c>
      <c r="F5497" s="13" t="s">
        <v>19934</v>
      </c>
      <c r="G5497" s="14">
        <v>37207.0</v>
      </c>
      <c r="H5497" s="16" t="b">
        <f>G5497&lt;'Programas e Observações'!$C$11</f>
        <v>0</v>
      </c>
      <c r="I5497" s="14">
        <v>972.0</v>
      </c>
      <c r="J5497" s="14">
        <v>547.0</v>
      </c>
      <c r="K5497" s="14">
        <v>71.0</v>
      </c>
      <c r="L5497" s="14">
        <v>190.0</v>
      </c>
      <c r="M5497" s="14">
        <v>66.0</v>
      </c>
      <c r="N5497" s="14">
        <v>173.0</v>
      </c>
      <c r="O5497" s="14">
        <v>19.0</v>
      </c>
      <c r="P5497" s="14">
        <v>1.0</v>
      </c>
      <c r="Q5497" s="14"/>
      <c r="R5497" s="17">
        <f t="shared" si="1"/>
        <v>26.12411643</v>
      </c>
      <c r="S5497" s="17">
        <f t="shared" si="2"/>
        <v>14.70153466</v>
      </c>
      <c r="T5497" s="17">
        <f t="shared" si="3"/>
        <v>1.908243073</v>
      </c>
      <c r="U5497" s="17">
        <f t="shared" si="4"/>
        <v>5.106565969</v>
      </c>
      <c r="V5497" s="17">
        <f t="shared" si="5"/>
        <v>1.773859758</v>
      </c>
      <c r="W5497" s="17">
        <f t="shared" si="6"/>
        <v>4.649662698</v>
      </c>
      <c r="X5497" s="17">
        <f t="shared" si="7"/>
        <v>0.5106565969</v>
      </c>
      <c r="Y5497" s="14">
        <f t="shared" si="8"/>
        <v>9184</v>
      </c>
      <c r="Z5497" s="14">
        <f t="shared" si="9"/>
        <v>4208</v>
      </c>
      <c r="AA5497" s="14">
        <f t="shared" si="10"/>
        <v>975</v>
      </c>
      <c r="AB5497" s="14">
        <f t="shared" si="11"/>
        <v>2098</v>
      </c>
      <c r="AC5497" s="14">
        <f t="shared" si="12"/>
        <v>537</v>
      </c>
      <c r="AD5497" s="14">
        <f t="shared" si="13"/>
        <v>2865</v>
      </c>
      <c r="AE5497" s="14">
        <f t="shared" si="14"/>
        <v>179</v>
      </c>
      <c r="AF5497" s="14">
        <f t="shared" si="15"/>
        <v>7</v>
      </c>
      <c r="AG5497" s="17">
        <f t="shared" si="16"/>
        <v>48.64303722</v>
      </c>
      <c r="AH5497" s="20">
        <f>12*(J5497*'Programas e Observações'!$C$8+K5497*'Programas e Observações'!$C$9+L5497*('Programas e Observações'!$C$8+'Programas e Observações'!$C$9)+M5497*'Programas e Observações'!$C$10)</f>
        <v>314122.08</v>
      </c>
      <c r="AI5497" s="20">
        <f>12*(J5497*'Programas e Observações'!$D$8+K5497*'Programas e Observações'!$D$9+L5497*('Programas e Observações'!$D$8+'Programas e Observações'!$D$9)+M5497*'Programas e Observações'!$D$10)</f>
        <v>585756.84</v>
      </c>
      <c r="AJ5497" s="13" t="s">
        <v>15665</v>
      </c>
      <c r="AK5497" s="13" t="s">
        <v>8166</v>
      </c>
    </row>
    <row r="5498" ht="15.75" customHeight="1">
      <c r="A5498" s="13" t="s">
        <v>20380</v>
      </c>
      <c r="B5498" s="13" t="s">
        <v>20381</v>
      </c>
      <c r="C5498" s="13" t="s">
        <v>20382</v>
      </c>
      <c r="D5498" s="13" t="s">
        <v>19810</v>
      </c>
      <c r="E5498" s="13" t="s">
        <v>19874</v>
      </c>
      <c r="F5498" s="13" t="s">
        <v>19875</v>
      </c>
      <c r="G5498" s="14">
        <v>3113.0</v>
      </c>
      <c r="H5498" s="16" t="b">
        <f>G5498&lt;'Programas e Observações'!$C$11</f>
        <v>1</v>
      </c>
      <c r="I5498" s="14">
        <v>280.0</v>
      </c>
      <c r="J5498" s="14">
        <v>190.0</v>
      </c>
      <c r="K5498" s="14">
        <v>11.0</v>
      </c>
      <c r="L5498" s="14">
        <v>55.0</v>
      </c>
      <c r="M5498" s="14">
        <v>13.0</v>
      </c>
      <c r="N5498" s="14">
        <v>154.0</v>
      </c>
      <c r="O5498" s="14">
        <v>1.0</v>
      </c>
      <c r="P5498" s="14">
        <v>1.0</v>
      </c>
      <c r="Q5498" s="14"/>
      <c r="R5498" s="17">
        <f t="shared" si="1"/>
        <v>89.9453903</v>
      </c>
      <c r="S5498" s="17">
        <f t="shared" si="2"/>
        <v>61.03437199</v>
      </c>
      <c r="T5498" s="17">
        <f t="shared" si="3"/>
        <v>3.533568905</v>
      </c>
      <c r="U5498" s="17">
        <f t="shared" si="4"/>
        <v>17.66784452</v>
      </c>
      <c r="V5498" s="17">
        <f t="shared" si="5"/>
        <v>4.176035978</v>
      </c>
      <c r="W5498" s="17">
        <f t="shared" si="6"/>
        <v>49.46996466</v>
      </c>
      <c r="X5498" s="17">
        <f t="shared" si="7"/>
        <v>0.3212335368</v>
      </c>
      <c r="Y5498" s="14">
        <f t="shared" si="8"/>
        <v>8254</v>
      </c>
      <c r="Z5498" s="14">
        <f t="shared" si="9"/>
        <v>4302</v>
      </c>
      <c r="AA5498" s="14">
        <f t="shared" si="10"/>
        <v>729</v>
      </c>
      <c r="AB5498" s="14">
        <f t="shared" si="11"/>
        <v>1863</v>
      </c>
      <c r="AC5498" s="14">
        <f t="shared" si="12"/>
        <v>381</v>
      </c>
      <c r="AD5498" s="14">
        <f t="shared" si="13"/>
        <v>3700</v>
      </c>
      <c r="AE5498" s="14">
        <f t="shared" si="14"/>
        <v>167</v>
      </c>
      <c r="AF5498" s="14">
        <f t="shared" si="15"/>
        <v>5</v>
      </c>
      <c r="AG5498" s="17">
        <f t="shared" si="16"/>
        <v>69.87572382</v>
      </c>
      <c r="AH5498" s="20">
        <f>12*(J5498*'Programas e Observações'!$C$8+K5498*'Programas e Observações'!$C$9+L5498*('Programas e Observações'!$C$8+'Programas e Observações'!$C$9)+M5498*'Programas e Observações'!$C$10)</f>
        <v>89132.04</v>
      </c>
      <c r="AI5498" s="20">
        <f>12*(J5498*'Programas e Observações'!$D$8+K5498*'Programas e Observações'!$D$9+L5498*('Programas e Observações'!$D$8+'Programas e Observações'!$D$9)+M5498*'Programas e Observações'!$D$10)</f>
        <v>178855.08</v>
      </c>
      <c r="AJ5498" s="13" t="s">
        <v>246</v>
      </c>
      <c r="AK5498" s="13" t="s">
        <v>3298</v>
      </c>
    </row>
    <row r="5499" ht="15.75" customHeight="1">
      <c r="A5499" s="13" t="s">
        <v>20383</v>
      </c>
      <c r="B5499" s="13" t="s">
        <v>20384</v>
      </c>
      <c r="C5499" s="13" t="s">
        <v>20385</v>
      </c>
      <c r="D5499" s="13" t="s">
        <v>19810</v>
      </c>
      <c r="E5499" s="13" t="s">
        <v>19827</v>
      </c>
      <c r="F5499" s="13" t="s">
        <v>19828</v>
      </c>
      <c r="G5499" s="14">
        <v>34375.0</v>
      </c>
      <c r="H5499" s="16" t="b">
        <f>G5499&lt;'Programas e Observações'!$C$11</f>
        <v>0</v>
      </c>
      <c r="I5499" s="14">
        <v>2422.0</v>
      </c>
      <c r="J5499" s="14">
        <v>1414.0</v>
      </c>
      <c r="K5499" s="14">
        <v>133.0</v>
      </c>
      <c r="L5499" s="14">
        <v>381.0</v>
      </c>
      <c r="M5499" s="14">
        <v>232.0</v>
      </c>
      <c r="N5499" s="14">
        <v>316.0</v>
      </c>
      <c r="O5499" s="14">
        <v>30.0</v>
      </c>
      <c r="P5499" s="14">
        <v>2.0</v>
      </c>
      <c r="Q5499" s="14"/>
      <c r="R5499" s="17">
        <f t="shared" si="1"/>
        <v>70.45818182</v>
      </c>
      <c r="S5499" s="17">
        <f t="shared" si="2"/>
        <v>41.13454545</v>
      </c>
      <c r="T5499" s="17">
        <f t="shared" si="3"/>
        <v>3.869090909</v>
      </c>
      <c r="U5499" s="17">
        <f t="shared" si="4"/>
        <v>11.08363636</v>
      </c>
      <c r="V5499" s="17">
        <f t="shared" si="5"/>
        <v>6.749090909</v>
      </c>
      <c r="W5499" s="17">
        <f t="shared" si="6"/>
        <v>9.192727273</v>
      </c>
      <c r="X5499" s="17">
        <f t="shared" si="7"/>
        <v>0.8727272727</v>
      </c>
      <c r="Y5499" s="14">
        <f t="shared" si="8"/>
        <v>10451</v>
      </c>
      <c r="Z5499" s="14">
        <f t="shared" si="9"/>
        <v>5665</v>
      </c>
      <c r="AA5499" s="14">
        <f t="shared" si="10"/>
        <v>880</v>
      </c>
      <c r="AB5499" s="14">
        <f t="shared" si="11"/>
        <v>2001</v>
      </c>
      <c r="AC5499" s="14">
        <f t="shared" si="12"/>
        <v>747</v>
      </c>
      <c r="AD5499" s="14">
        <f t="shared" si="13"/>
        <v>3875</v>
      </c>
      <c r="AE5499" s="14">
        <f t="shared" si="14"/>
        <v>146</v>
      </c>
      <c r="AF5499" s="14">
        <f t="shared" si="15"/>
        <v>5</v>
      </c>
      <c r="AG5499" s="17">
        <f t="shared" si="16"/>
        <v>86.26780909</v>
      </c>
      <c r="AH5499" s="20">
        <f>12*(J5499*'Programas e Observações'!$C$8+K5499*'Programas e Observações'!$C$9+L5499*('Programas e Observações'!$C$8+'Programas e Observações'!$C$9)+M5499*'Programas e Observações'!$C$10)</f>
        <v>740647.56</v>
      </c>
      <c r="AI5499" s="20">
        <f>12*(J5499*'Programas e Observações'!$D$8+K5499*'Programas e Observações'!$D$9+L5499*('Programas e Observações'!$D$8+'Programas e Observações'!$D$9)+M5499*'Programas e Observações'!$D$10)</f>
        <v>1400616.72</v>
      </c>
      <c r="AJ5499" s="13" t="s">
        <v>20386</v>
      </c>
      <c r="AK5499" s="13" t="s">
        <v>14412</v>
      </c>
    </row>
    <row r="5500" ht="15.75" customHeight="1">
      <c r="A5500" s="13" t="s">
        <v>20387</v>
      </c>
      <c r="B5500" s="13" t="s">
        <v>20388</v>
      </c>
      <c r="C5500" s="13" t="s">
        <v>20389</v>
      </c>
      <c r="D5500" s="13" t="s">
        <v>19810</v>
      </c>
      <c r="E5500" s="13" t="s">
        <v>19884</v>
      </c>
      <c r="F5500" s="13" t="s">
        <v>19885</v>
      </c>
      <c r="G5500" s="14">
        <v>2266.0</v>
      </c>
      <c r="H5500" s="16" t="b">
        <f>G5500&lt;'Programas e Observações'!$C$11</f>
        <v>1</v>
      </c>
      <c r="I5500" s="14">
        <v>345.0</v>
      </c>
      <c r="J5500" s="14">
        <v>181.0</v>
      </c>
      <c r="K5500" s="14">
        <v>35.0</v>
      </c>
      <c r="L5500" s="14">
        <v>91.0</v>
      </c>
      <c r="M5500" s="14">
        <v>16.0</v>
      </c>
      <c r="N5500" s="14">
        <v>86.0</v>
      </c>
      <c r="O5500" s="14">
        <v>5.0</v>
      </c>
      <c r="P5500" s="14">
        <v>0.0</v>
      </c>
      <c r="Q5500" s="14"/>
      <c r="R5500" s="17">
        <f t="shared" si="1"/>
        <v>152.250662</v>
      </c>
      <c r="S5500" s="17">
        <f t="shared" si="2"/>
        <v>79.87643425</v>
      </c>
      <c r="T5500" s="17">
        <f t="shared" si="3"/>
        <v>15.44571933</v>
      </c>
      <c r="U5500" s="17">
        <f t="shared" si="4"/>
        <v>40.15887026</v>
      </c>
      <c r="V5500" s="17">
        <f t="shared" si="5"/>
        <v>7.060900265</v>
      </c>
      <c r="W5500" s="17">
        <f t="shared" si="6"/>
        <v>37.95233892</v>
      </c>
      <c r="X5500" s="17">
        <f t="shared" si="7"/>
        <v>2.206531333</v>
      </c>
      <c r="Y5500" s="14">
        <f t="shared" si="8"/>
        <v>21037</v>
      </c>
      <c r="Z5500" s="14">
        <f t="shared" si="9"/>
        <v>9746</v>
      </c>
      <c r="AA5500" s="14">
        <f t="shared" si="10"/>
        <v>2269</v>
      </c>
      <c r="AB5500" s="14">
        <f t="shared" si="11"/>
        <v>4792</v>
      </c>
      <c r="AC5500" s="14">
        <f t="shared" si="12"/>
        <v>2603</v>
      </c>
      <c r="AD5500" s="14">
        <f t="shared" si="13"/>
        <v>5198</v>
      </c>
      <c r="AE5500" s="14">
        <f t="shared" si="14"/>
        <v>365</v>
      </c>
      <c r="AF5500" s="14">
        <f t="shared" si="15"/>
        <v>11</v>
      </c>
      <c r="AG5500" s="17">
        <f t="shared" si="16"/>
        <v>60.75439767</v>
      </c>
      <c r="AH5500" s="20">
        <f>12*(J5500*'Programas e Observações'!$C$8+K5500*'Programas e Observações'!$C$9+L5500*('Programas e Observações'!$C$8+'Programas e Observações'!$C$9)+M5500*'Programas e Observações'!$C$10)</f>
        <v>126640.08</v>
      </c>
      <c r="AI5500" s="20">
        <f>12*(J5500*'Programas e Observações'!$D$8+K5500*'Programas e Observações'!$D$9+L5500*('Programas e Observações'!$D$8+'Programas e Observações'!$D$9)+M5500*'Programas e Observações'!$D$10)</f>
        <v>227412.24</v>
      </c>
      <c r="AJ5500" s="13" t="s">
        <v>7774</v>
      </c>
      <c r="AK5500" s="13" t="s">
        <v>5387</v>
      </c>
    </row>
    <row r="5501" ht="15.75" customHeight="1">
      <c r="A5501" s="13" t="s">
        <v>20390</v>
      </c>
      <c r="B5501" s="13" t="s">
        <v>20391</v>
      </c>
      <c r="C5501" s="13" t="s">
        <v>20392</v>
      </c>
      <c r="D5501" s="13" t="s">
        <v>19810</v>
      </c>
      <c r="E5501" s="13" t="s">
        <v>19827</v>
      </c>
      <c r="F5501" s="13" t="s">
        <v>19828</v>
      </c>
      <c r="G5501" s="14">
        <v>3959.0</v>
      </c>
      <c r="H5501" s="16" t="b">
        <f>G5501&lt;'Programas e Observações'!$C$11</f>
        <v>1</v>
      </c>
      <c r="I5501" s="14">
        <v>312.0</v>
      </c>
      <c r="J5501" s="14">
        <v>183.0</v>
      </c>
      <c r="K5501" s="14">
        <v>18.0</v>
      </c>
      <c r="L5501" s="14">
        <v>57.0</v>
      </c>
      <c r="M5501" s="14">
        <v>3.0</v>
      </c>
      <c r="N5501" s="14">
        <v>75.0</v>
      </c>
      <c r="O5501" s="14">
        <v>6.0</v>
      </c>
      <c r="P5501" s="14">
        <v>0.0</v>
      </c>
      <c r="Q5501" s="14"/>
      <c r="R5501" s="17">
        <f t="shared" si="1"/>
        <v>78.80777974</v>
      </c>
      <c r="S5501" s="17">
        <f t="shared" si="2"/>
        <v>46.22379389</v>
      </c>
      <c r="T5501" s="17">
        <f t="shared" si="3"/>
        <v>4.546602677</v>
      </c>
      <c r="U5501" s="17">
        <f t="shared" si="4"/>
        <v>14.39757515</v>
      </c>
      <c r="V5501" s="17">
        <f t="shared" si="5"/>
        <v>0.7577671129</v>
      </c>
      <c r="W5501" s="17">
        <f t="shared" si="6"/>
        <v>18.94417782</v>
      </c>
      <c r="X5501" s="17">
        <f t="shared" si="7"/>
        <v>1.515534226</v>
      </c>
      <c r="Y5501" s="14">
        <f t="shared" si="8"/>
        <v>10451</v>
      </c>
      <c r="Z5501" s="14">
        <f t="shared" si="9"/>
        <v>5665</v>
      </c>
      <c r="AA5501" s="14">
        <f t="shared" si="10"/>
        <v>880</v>
      </c>
      <c r="AB5501" s="14">
        <f t="shared" si="11"/>
        <v>2001</v>
      </c>
      <c r="AC5501" s="14">
        <f t="shared" si="12"/>
        <v>747</v>
      </c>
      <c r="AD5501" s="14">
        <f t="shared" si="13"/>
        <v>3875</v>
      </c>
      <c r="AE5501" s="14">
        <f t="shared" si="14"/>
        <v>146</v>
      </c>
      <c r="AF5501" s="14">
        <f t="shared" si="15"/>
        <v>5</v>
      </c>
      <c r="AG5501" s="17">
        <f t="shared" si="16"/>
        <v>86.26780909</v>
      </c>
      <c r="AH5501" s="20">
        <f>12*(J5501*'Programas e Observações'!$C$8+K5501*'Programas e Observações'!$C$9+L5501*('Programas e Observações'!$C$8+'Programas e Observações'!$C$9)+M5501*'Programas e Observações'!$C$10)</f>
        <v>87450.84</v>
      </c>
      <c r="AI5501" s="20">
        <f>12*(J5501*'Programas e Observações'!$D$8+K5501*'Programas e Observações'!$D$9+L5501*('Programas e Observações'!$D$8+'Programas e Observações'!$D$9)+M5501*'Programas e Observações'!$D$10)</f>
        <v>175427.28</v>
      </c>
      <c r="AJ5501" s="13" t="s">
        <v>3542</v>
      </c>
      <c r="AK5501" s="13" t="s">
        <v>269</v>
      </c>
    </row>
    <row r="5502" ht="15.75" customHeight="1">
      <c r="A5502" s="13" t="s">
        <v>20393</v>
      </c>
      <c r="B5502" s="13" t="s">
        <v>20394</v>
      </c>
      <c r="C5502" s="13" t="s">
        <v>20395</v>
      </c>
      <c r="D5502" s="13" t="s">
        <v>19810</v>
      </c>
      <c r="E5502" s="13" t="s">
        <v>19837</v>
      </c>
      <c r="F5502" s="13" t="s">
        <v>803</v>
      </c>
      <c r="G5502" s="14">
        <v>2432.0</v>
      </c>
      <c r="H5502" s="16" t="b">
        <f>G5502&lt;'Programas e Observações'!$C$11</f>
        <v>1</v>
      </c>
      <c r="I5502" s="14">
        <v>0.0</v>
      </c>
      <c r="J5502" s="14">
        <v>0.0</v>
      </c>
      <c r="K5502" s="14">
        <v>0.0</v>
      </c>
      <c r="L5502" s="14">
        <v>0.0</v>
      </c>
      <c r="M5502" s="14">
        <v>0.0</v>
      </c>
      <c r="N5502" s="14">
        <v>23.0</v>
      </c>
      <c r="O5502" s="14">
        <v>3.0</v>
      </c>
      <c r="P5502" s="14">
        <v>0.0</v>
      </c>
      <c r="Q5502" s="14"/>
      <c r="R5502" s="17">
        <f t="shared" si="1"/>
        <v>0</v>
      </c>
      <c r="S5502" s="17">
        <f t="shared" si="2"/>
        <v>0</v>
      </c>
      <c r="T5502" s="17">
        <f t="shared" si="3"/>
        <v>0</v>
      </c>
      <c r="U5502" s="17">
        <f t="shared" si="4"/>
        <v>0</v>
      </c>
      <c r="V5502" s="17">
        <f t="shared" si="5"/>
        <v>0</v>
      </c>
      <c r="W5502" s="17">
        <f t="shared" si="6"/>
        <v>9.457236842</v>
      </c>
      <c r="X5502" s="17">
        <f t="shared" si="7"/>
        <v>1.233552632</v>
      </c>
      <c r="Y5502" s="14">
        <f t="shared" si="8"/>
        <v>16029</v>
      </c>
      <c r="Z5502" s="14">
        <f t="shared" si="9"/>
        <v>7723</v>
      </c>
      <c r="AA5502" s="14">
        <f t="shared" si="10"/>
        <v>1724</v>
      </c>
      <c r="AB5502" s="14">
        <f t="shared" si="11"/>
        <v>4199</v>
      </c>
      <c r="AC5502" s="14">
        <f t="shared" si="12"/>
        <v>931</v>
      </c>
      <c r="AD5502" s="14">
        <f t="shared" si="13"/>
        <v>3381</v>
      </c>
      <c r="AE5502" s="14">
        <f t="shared" si="14"/>
        <v>361</v>
      </c>
      <c r="AF5502" s="14">
        <f t="shared" si="15"/>
        <v>9</v>
      </c>
      <c r="AG5502" s="17">
        <f t="shared" si="16"/>
        <v>58.90048027</v>
      </c>
      <c r="AH5502" s="20">
        <f>12*(J5502*'Programas e Observações'!$C$8+K5502*'Programas e Observações'!$C$9+L5502*('Programas e Observações'!$C$8+'Programas e Observações'!$C$9)+M5502*'Programas e Observações'!$C$10)</f>
        <v>0</v>
      </c>
      <c r="AI5502" s="20">
        <f>12*(J5502*'Programas e Observações'!$D$8+K5502*'Programas e Observações'!$D$9+L5502*('Programas e Observações'!$D$8+'Programas e Observações'!$D$9)+M5502*'Programas e Observações'!$D$10)</f>
        <v>0</v>
      </c>
      <c r="AJ5502" s="13" t="s">
        <v>342</v>
      </c>
      <c r="AK5502" s="13" t="s">
        <v>343</v>
      </c>
    </row>
    <row r="5503" ht="15.75" customHeight="1">
      <c r="A5503" s="13" t="s">
        <v>20396</v>
      </c>
      <c r="B5503" s="13" t="s">
        <v>20397</v>
      </c>
      <c r="C5503" s="13" t="s">
        <v>20398</v>
      </c>
      <c r="D5503" s="13" t="s">
        <v>19810</v>
      </c>
      <c r="E5503" s="13" t="s">
        <v>19821</v>
      </c>
      <c r="F5503" s="13" t="s">
        <v>19822</v>
      </c>
      <c r="G5503" s="14">
        <v>7356.0</v>
      </c>
      <c r="H5503" s="16" t="b">
        <f>G5503&lt;'Programas e Observações'!$C$11</f>
        <v>1</v>
      </c>
      <c r="I5503" s="14">
        <v>1248.0</v>
      </c>
      <c r="J5503" s="14">
        <v>664.0</v>
      </c>
      <c r="K5503" s="14">
        <v>111.0</v>
      </c>
      <c r="L5503" s="14">
        <v>231.0</v>
      </c>
      <c r="M5503" s="14">
        <v>100.0</v>
      </c>
      <c r="N5503" s="14">
        <v>418.0</v>
      </c>
      <c r="O5503" s="14">
        <v>14.0</v>
      </c>
      <c r="P5503" s="14">
        <v>0.0</v>
      </c>
      <c r="Q5503" s="14"/>
      <c r="R5503" s="17">
        <f t="shared" si="1"/>
        <v>169.6574225</v>
      </c>
      <c r="S5503" s="17">
        <f t="shared" si="2"/>
        <v>90.26644916</v>
      </c>
      <c r="T5503" s="17">
        <f t="shared" si="3"/>
        <v>15.08972268</v>
      </c>
      <c r="U5503" s="17">
        <f t="shared" si="4"/>
        <v>31.40293638</v>
      </c>
      <c r="V5503" s="17">
        <f t="shared" si="5"/>
        <v>13.59434475</v>
      </c>
      <c r="W5503" s="17">
        <f t="shared" si="6"/>
        <v>56.82436107</v>
      </c>
      <c r="X5503" s="17">
        <f t="shared" si="7"/>
        <v>1.903208265</v>
      </c>
      <c r="Y5503" s="14">
        <f t="shared" si="8"/>
        <v>20478</v>
      </c>
      <c r="Z5503" s="14">
        <f t="shared" si="9"/>
        <v>8905</v>
      </c>
      <c r="AA5503" s="14">
        <f t="shared" si="10"/>
        <v>3054</v>
      </c>
      <c r="AB5503" s="14">
        <f t="shared" si="11"/>
        <v>4569</v>
      </c>
      <c r="AC5503" s="14">
        <f t="shared" si="12"/>
        <v>1020</v>
      </c>
      <c r="AD5503" s="14">
        <f t="shared" si="13"/>
        <v>10077</v>
      </c>
      <c r="AE5503" s="14">
        <f t="shared" si="14"/>
        <v>564</v>
      </c>
      <c r="AF5503" s="14">
        <f t="shared" si="15"/>
        <v>16</v>
      </c>
      <c r="AG5503" s="17">
        <f t="shared" si="16"/>
        <v>44.64900882</v>
      </c>
      <c r="AH5503" s="20">
        <f>12*(J5503*'Programas e Observações'!$C$8+K5503*'Programas e Observações'!$C$9+L5503*('Programas e Observações'!$C$8+'Programas e Observações'!$C$9)+M5503*'Programas e Observações'!$C$10)</f>
        <v>404689.8</v>
      </c>
      <c r="AI5503" s="20">
        <f>12*(J5503*'Programas e Observações'!$D$8+K5503*'Programas e Observações'!$D$9+L5503*('Programas e Observações'!$D$8+'Programas e Observações'!$D$9)+M5503*'Programas e Observações'!$D$10)</f>
        <v>735382.8</v>
      </c>
      <c r="AJ5503" s="13" t="s">
        <v>9229</v>
      </c>
      <c r="AK5503" s="13" t="s">
        <v>7063</v>
      </c>
    </row>
    <row r="5504" ht="15.75" customHeight="1">
      <c r="A5504" s="13" t="s">
        <v>20399</v>
      </c>
      <c r="B5504" s="13" t="s">
        <v>20400</v>
      </c>
      <c r="C5504" s="13" t="s">
        <v>20401</v>
      </c>
      <c r="D5504" s="13" t="s">
        <v>19810</v>
      </c>
      <c r="E5504" s="13" t="s">
        <v>19827</v>
      </c>
      <c r="F5504" s="13" t="s">
        <v>19828</v>
      </c>
      <c r="G5504" s="14">
        <v>10727.0</v>
      </c>
      <c r="H5504" s="16" t="b">
        <f>G5504&lt;'Programas e Observações'!$C$11</f>
        <v>1</v>
      </c>
      <c r="I5504" s="14">
        <v>1408.0</v>
      </c>
      <c r="J5504" s="14">
        <v>735.0</v>
      </c>
      <c r="K5504" s="14">
        <v>147.0</v>
      </c>
      <c r="L5504" s="14">
        <v>318.0</v>
      </c>
      <c r="M5504" s="14">
        <v>66.0</v>
      </c>
      <c r="N5504" s="14">
        <v>494.0</v>
      </c>
      <c r="O5504" s="14">
        <v>8.0</v>
      </c>
      <c r="P5504" s="14">
        <v>0.0</v>
      </c>
      <c r="Q5504" s="14"/>
      <c r="R5504" s="17">
        <f t="shared" si="1"/>
        <v>131.2575743</v>
      </c>
      <c r="S5504" s="17">
        <f t="shared" si="2"/>
        <v>68.51869115</v>
      </c>
      <c r="T5504" s="17">
        <f t="shared" si="3"/>
        <v>13.70373823</v>
      </c>
      <c r="U5504" s="17">
        <f t="shared" si="4"/>
        <v>29.64482148</v>
      </c>
      <c r="V5504" s="17">
        <f t="shared" si="5"/>
        <v>6.152698797</v>
      </c>
      <c r="W5504" s="17">
        <f t="shared" si="6"/>
        <v>46.05201827</v>
      </c>
      <c r="X5504" s="17">
        <f t="shared" si="7"/>
        <v>0.7457816724</v>
      </c>
      <c r="Y5504" s="14">
        <f t="shared" si="8"/>
        <v>10451</v>
      </c>
      <c r="Z5504" s="14">
        <f t="shared" si="9"/>
        <v>5665</v>
      </c>
      <c r="AA5504" s="14">
        <f t="shared" si="10"/>
        <v>880</v>
      </c>
      <c r="AB5504" s="14">
        <f t="shared" si="11"/>
        <v>2001</v>
      </c>
      <c r="AC5504" s="14">
        <f t="shared" si="12"/>
        <v>747</v>
      </c>
      <c r="AD5504" s="14">
        <f t="shared" si="13"/>
        <v>3875</v>
      </c>
      <c r="AE5504" s="14">
        <f t="shared" si="14"/>
        <v>146</v>
      </c>
      <c r="AF5504" s="14">
        <f t="shared" si="15"/>
        <v>5</v>
      </c>
      <c r="AG5504" s="17">
        <f t="shared" si="16"/>
        <v>86.26780909</v>
      </c>
      <c r="AH5504" s="20">
        <f>12*(J5504*'Programas e Observações'!$C$8+K5504*'Programas e Observações'!$C$9+L5504*('Programas e Observações'!$C$8+'Programas e Observações'!$C$9)+M5504*'Programas e Observações'!$C$10)</f>
        <v>480797.28</v>
      </c>
      <c r="AI5504" s="20">
        <f>12*(J5504*'Programas e Observações'!$D$8+K5504*'Programas e Observações'!$D$9+L5504*('Programas e Observações'!$D$8+'Programas e Observações'!$D$9)+M5504*'Programas e Observações'!$D$10)</f>
        <v>870484.68</v>
      </c>
      <c r="AJ5504" s="13" t="s">
        <v>20402</v>
      </c>
      <c r="AK5504" s="13" t="s">
        <v>5338</v>
      </c>
    </row>
    <row r="5505" ht="15.75" customHeight="1">
      <c r="A5505" s="13" t="s">
        <v>20403</v>
      </c>
      <c r="B5505" s="13" t="s">
        <v>20404</v>
      </c>
      <c r="C5505" s="13" t="s">
        <v>20405</v>
      </c>
      <c r="D5505" s="13" t="s">
        <v>19810</v>
      </c>
      <c r="E5505" s="13" t="s">
        <v>19902</v>
      </c>
      <c r="F5505" s="13" t="s">
        <v>19903</v>
      </c>
      <c r="G5505" s="14">
        <v>2999.0</v>
      </c>
      <c r="H5505" s="16" t="b">
        <f>G5505&lt;'Programas e Observações'!$C$11</f>
        <v>1</v>
      </c>
      <c r="I5505" s="14">
        <v>0.0</v>
      </c>
      <c r="J5505" s="14">
        <v>0.0</v>
      </c>
      <c r="K5505" s="14">
        <v>0.0</v>
      </c>
      <c r="L5505" s="14">
        <v>0.0</v>
      </c>
      <c r="M5505" s="14">
        <v>0.0</v>
      </c>
      <c r="N5505" s="14">
        <v>105.0</v>
      </c>
      <c r="O5505" s="14">
        <v>3.0</v>
      </c>
      <c r="P5505" s="14">
        <v>0.0</v>
      </c>
      <c r="Q5505" s="14"/>
      <c r="R5505" s="17">
        <f t="shared" si="1"/>
        <v>0</v>
      </c>
      <c r="S5505" s="17">
        <f t="shared" si="2"/>
        <v>0</v>
      </c>
      <c r="T5505" s="17">
        <f t="shared" si="3"/>
        <v>0</v>
      </c>
      <c r="U5505" s="17">
        <f t="shared" si="4"/>
        <v>0</v>
      </c>
      <c r="V5505" s="17">
        <f t="shared" si="5"/>
        <v>0</v>
      </c>
      <c r="W5505" s="17">
        <f t="shared" si="6"/>
        <v>35.01167056</v>
      </c>
      <c r="X5505" s="17">
        <f t="shared" si="7"/>
        <v>1.000333444</v>
      </c>
      <c r="Y5505" s="14">
        <f t="shared" si="8"/>
        <v>12289</v>
      </c>
      <c r="Z5505" s="14">
        <f t="shared" si="9"/>
        <v>5986</v>
      </c>
      <c r="AA5505" s="14">
        <f t="shared" si="10"/>
        <v>1192</v>
      </c>
      <c r="AB5505" s="14">
        <f t="shared" si="11"/>
        <v>2609</v>
      </c>
      <c r="AC5505" s="14">
        <f t="shared" si="12"/>
        <v>846</v>
      </c>
      <c r="AD5505" s="14">
        <f t="shared" si="13"/>
        <v>4977</v>
      </c>
      <c r="AE5505" s="14">
        <f t="shared" si="14"/>
        <v>255</v>
      </c>
      <c r="AF5505" s="14">
        <f t="shared" si="15"/>
        <v>8</v>
      </c>
      <c r="AG5505" s="17">
        <f t="shared" si="16"/>
        <v>49.33657185</v>
      </c>
      <c r="AH5505" s="20">
        <f>12*(J5505*'Programas e Observações'!$C$8+K5505*'Programas e Observações'!$C$9+L5505*('Programas e Observações'!$C$8+'Programas e Observações'!$C$9)+M5505*'Programas e Observações'!$C$10)</f>
        <v>0</v>
      </c>
      <c r="AI5505" s="20">
        <f>12*(J5505*'Programas e Observações'!$D$8+K5505*'Programas e Observações'!$D$9+L5505*('Programas e Observações'!$D$8+'Programas e Observações'!$D$9)+M5505*'Programas e Observações'!$D$10)</f>
        <v>0</v>
      </c>
      <c r="AJ5505" s="13" t="s">
        <v>342</v>
      </c>
      <c r="AK5505" s="13" t="s">
        <v>343</v>
      </c>
    </row>
    <row r="5506" ht="15.75" customHeight="1">
      <c r="A5506" s="13" t="s">
        <v>20406</v>
      </c>
      <c r="B5506" s="13" t="s">
        <v>20407</v>
      </c>
      <c r="C5506" s="13" t="s">
        <v>20408</v>
      </c>
      <c r="D5506" s="13" t="s">
        <v>19810</v>
      </c>
      <c r="E5506" s="13" t="s">
        <v>19811</v>
      </c>
      <c r="F5506" s="13" t="s">
        <v>281</v>
      </c>
      <c r="G5506" s="14">
        <v>9519.0</v>
      </c>
      <c r="H5506" s="16" t="b">
        <f>G5506&lt;'Programas e Observações'!$C$11</f>
        <v>1</v>
      </c>
      <c r="I5506" s="14">
        <v>976.0</v>
      </c>
      <c r="J5506" s="14">
        <v>460.0</v>
      </c>
      <c r="K5506" s="14">
        <v>115.0</v>
      </c>
      <c r="L5506" s="14">
        <v>209.0</v>
      </c>
      <c r="M5506" s="14">
        <v>47.0</v>
      </c>
      <c r="N5506" s="14">
        <v>117.0</v>
      </c>
      <c r="O5506" s="14">
        <v>4.0</v>
      </c>
      <c r="P5506" s="14">
        <v>1.0</v>
      </c>
      <c r="Q5506" s="14"/>
      <c r="R5506" s="17">
        <f t="shared" si="1"/>
        <v>102.5317785</v>
      </c>
      <c r="S5506" s="17">
        <f t="shared" si="2"/>
        <v>48.32440382</v>
      </c>
      <c r="T5506" s="17">
        <f t="shared" si="3"/>
        <v>12.08110096</v>
      </c>
      <c r="U5506" s="17">
        <f t="shared" si="4"/>
        <v>21.95608782</v>
      </c>
      <c r="V5506" s="17">
        <f t="shared" si="5"/>
        <v>4.937493434</v>
      </c>
      <c r="W5506" s="17">
        <f t="shared" si="6"/>
        <v>12.29120706</v>
      </c>
      <c r="X5506" s="17">
        <f t="shared" si="7"/>
        <v>0.4202122072</v>
      </c>
      <c r="Y5506" s="14">
        <f t="shared" si="8"/>
        <v>117914</v>
      </c>
      <c r="Z5506" s="14">
        <f t="shared" si="9"/>
        <v>51645</v>
      </c>
      <c r="AA5506" s="14">
        <f t="shared" si="10"/>
        <v>14657</v>
      </c>
      <c r="AB5506" s="14">
        <f t="shared" si="11"/>
        <v>29020</v>
      </c>
      <c r="AC5506" s="14">
        <f t="shared" si="12"/>
        <v>8850</v>
      </c>
      <c r="AD5506" s="14">
        <f t="shared" si="13"/>
        <v>28100</v>
      </c>
      <c r="AE5506" s="14">
        <f t="shared" si="14"/>
        <v>2414</v>
      </c>
      <c r="AF5506" s="14">
        <f t="shared" si="15"/>
        <v>58</v>
      </c>
      <c r="AG5506" s="17">
        <f t="shared" si="16"/>
        <v>59.38923485</v>
      </c>
      <c r="AH5506" s="20">
        <f>12*(J5506*'Programas e Observações'!$C$8+K5506*'Programas e Observações'!$C$9+L5506*('Programas e Observações'!$C$8+'Programas e Observações'!$C$9)+M5506*'Programas e Observações'!$C$10)</f>
        <v>322691.16</v>
      </c>
      <c r="AI5506" s="20">
        <f>12*(J5506*'Programas e Observações'!$D$8+K5506*'Programas e Observações'!$D$9+L5506*('Programas e Observações'!$D$8+'Programas e Observações'!$D$9)+M5506*'Programas e Observações'!$D$10)</f>
        <v>570959.88</v>
      </c>
      <c r="AJ5506" s="13" t="s">
        <v>20228</v>
      </c>
      <c r="AK5506" s="13" t="s">
        <v>7992</v>
      </c>
    </row>
    <row r="5507" ht="15.75" customHeight="1">
      <c r="A5507" s="13" t="s">
        <v>20409</v>
      </c>
      <c r="B5507" s="13" t="s">
        <v>20410</v>
      </c>
      <c r="C5507" s="13" t="s">
        <v>20411</v>
      </c>
      <c r="D5507" s="13" t="s">
        <v>19810</v>
      </c>
      <c r="E5507" s="13" t="s">
        <v>20015</v>
      </c>
      <c r="F5507" s="13" t="s">
        <v>20016</v>
      </c>
      <c r="G5507" s="14">
        <v>2254.0</v>
      </c>
      <c r="H5507" s="16" t="b">
        <f>G5507&lt;'Programas e Observações'!$C$11</f>
        <v>1</v>
      </c>
      <c r="I5507" s="14">
        <v>11.0</v>
      </c>
      <c r="J5507" s="14">
        <v>7.0</v>
      </c>
      <c r="K5507" s="14">
        <v>1.0</v>
      </c>
      <c r="L5507" s="14">
        <v>1.0</v>
      </c>
      <c r="M5507" s="14">
        <v>2.0</v>
      </c>
      <c r="N5507" s="14">
        <v>33.0</v>
      </c>
      <c r="O5507" s="14">
        <v>3.0</v>
      </c>
      <c r="P5507" s="14">
        <v>0.0</v>
      </c>
      <c r="Q5507" s="14"/>
      <c r="R5507" s="17">
        <f t="shared" si="1"/>
        <v>4.880212955</v>
      </c>
      <c r="S5507" s="17">
        <f t="shared" si="2"/>
        <v>3.105590062</v>
      </c>
      <c r="T5507" s="17">
        <f t="shared" si="3"/>
        <v>0.4436557232</v>
      </c>
      <c r="U5507" s="17">
        <f t="shared" si="4"/>
        <v>0.4436557232</v>
      </c>
      <c r="V5507" s="17">
        <f t="shared" si="5"/>
        <v>0.8873114463</v>
      </c>
      <c r="W5507" s="17">
        <f t="shared" si="6"/>
        <v>14.64063886</v>
      </c>
      <c r="X5507" s="17">
        <f t="shared" si="7"/>
        <v>1.330967169</v>
      </c>
      <c r="Y5507" s="14">
        <f t="shared" si="8"/>
        <v>10837</v>
      </c>
      <c r="Z5507" s="14">
        <f t="shared" si="9"/>
        <v>5562</v>
      </c>
      <c r="AA5507" s="14">
        <f t="shared" si="10"/>
        <v>1194</v>
      </c>
      <c r="AB5507" s="14">
        <f t="shared" si="11"/>
        <v>2155</v>
      </c>
      <c r="AC5507" s="14">
        <f t="shared" si="12"/>
        <v>750</v>
      </c>
      <c r="AD5507" s="14">
        <f t="shared" si="13"/>
        <v>5545</v>
      </c>
      <c r="AE5507" s="14">
        <f t="shared" si="14"/>
        <v>182</v>
      </c>
      <c r="AF5507" s="14">
        <f t="shared" si="15"/>
        <v>15</v>
      </c>
      <c r="AG5507" s="17">
        <f t="shared" si="16"/>
        <v>63.24925002</v>
      </c>
      <c r="AH5507" s="20">
        <f>12*(J5507*'Programas e Observações'!$C$8+K5507*'Programas e Observações'!$C$9+L5507*('Programas e Observações'!$C$8+'Programas e Observações'!$C$9)+M5507*'Programas e Observações'!$C$10)</f>
        <v>3662.16</v>
      </c>
      <c r="AI5507" s="20">
        <f>12*(J5507*'Programas e Observações'!$D$8+K5507*'Programas e Observações'!$D$9+L5507*('Programas e Observações'!$D$8+'Programas e Observações'!$D$9)+M5507*'Programas e Observações'!$D$10)</f>
        <v>6611.04</v>
      </c>
      <c r="AJ5507" s="13" t="s">
        <v>1553</v>
      </c>
      <c r="AK5507" s="13" t="s">
        <v>551</v>
      </c>
    </row>
    <row r="5508" ht="15.75" customHeight="1">
      <c r="A5508" s="13" t="s">
        <v>20412</v>
      </c>
      <c r="B5508" s="13" t="s">
        <v>20413</v>
      </c>
      <c r="C5508" s="13" t="s">
        <v>20414</v>
      </c>
      <c r="D5508" s="13" t="s">
        <v>19810</v>
      </c>
      <c r="E5508" s="13" t="s">
        <v>19893</v>
      </c>
      <c r="F5508" s="13" t="s">
        <v>19163</v>
      </c>
      <c r="G5508" s="14">
        <v>25373.0</v>
      </c>
      <c r="H5508" s="16" t="b">
        <f>G5508&lt;'Programas e Observações'!$C$11</f>
        <v>0</v>
      </c>
      <c r="I5508" s="14">
        <v>1825.0</v>
      </c>
      <c r="J5508" s="14">
        <v>921.0</v>
      </c>
      <c r="K5508" s="14">
        <v>218.0</v>
      </c>
      <c r="L5508" s="14">
        <v>313.0</v>
      </c>
      <c r="M5508" s="14">
        <v>126.0</v>
      </c>
      <c r="N5508" s="14">
        <v>202.0</v>
      </c>
      <c r="O5508" s="14">
        <v>30.0</v>
      </c>
      <c r="P5508" s="14">
        <v>1.0</v>
      </c>
      <c r="Q5508" s="14"/>
      <c r="R5508" s="17">
        <f t="shared" si="1"/>
        <v>71.92685138</v>
      </c>
      <c r="S5508" s="17">
        <f t="shared" si="2"/>
        <v>36.29842746</v>
      </c>
      <c r="T5508" s="17">
        <f t="shared" si="3"/>
        <v>8.591810192</v>
      </c>
      <c r="U5508" s="17">
        <f t="shared" si="4"/>
        <v>12.33594766</v>
      </c>
      <c r="V5508" s="17">
        <f t="shared" si="5"/>
        <v>4.965908643</v>
      </c>
      <c r="W5508" s="17">
        <f t="shared" si="6"/>
        <v>7.961218618</v>
      </c>
      <c r="X5508" s="17">
        <f t="shared" si="7"/>
        <v>1.182359201</v>
      </c>
      <c r="Y5508" s="14">
        <f t="shared" si="8"/>
        <v>53671</v>
      </c>
      <c r="Z5508" s="14">
        <f t="shared" si="9"/>
        <v>24911</v>
      </c>
      <c r="AA5508" s="14">
        <f t="shared" si="10"/>
        <v>6023</v>
      </c>
      <c r="AB5508" s="14">
        <f t="shared" si="11"/>
        <v>13968</v>
      </c>
      <c r="AC5508" s="14">
        <f t="shared" si="12"/>
        <v>4160</v>
      </c>
      <c r="AD5508" s="14">
        <f t="shared" si="13"/>
        <v>12424</v>
      </c>
      <c r="AE5508" s="14">
        <f t="shared" si="14"/>
        <v>1152</v>
      </c>
      <c r="AF5508" s="14">
        <f t="shared" si="15"/>
        <v>38</v>
      </c>
      <c r="AG5508" s="17">
        <f t="shared" si="16"/>
        <v>52.76886351</v>
      </c>
      <c r="AH5508" s="20">
        <f>12*(J5508*'Programas e Observações'!$C$8+K5508*'Programas e Observações'!$C$9+L5508*('Programas e Observações'!$C$8+'Programas e Observações'!$C$9)+M5508*'Programas e Observações'!$C$10)</f>
        <v>582001.08</v>
      </c>
      <c r="AI5508" s="20">
        <f>12*(J5508*'Programas e Observações'!$D$8+K5508*'Programas e Observações'!$D$9+L5508*('Programas e Observações'!$D$8+'Programas e Observações'!$D$9)+M5508*'Programas e Observações'!$D$10)</f>
        <v>1039065.72</v>
      </c>
      <c r="AJ5508" s="13" t="s">
        <v>20415</v>
      </c>
      <c r="AK5508" s="13" t="s">
        <v>18073</v>
      </c>
    </row>
    <row r="5509" ht="15.75" customHeight="1">
      <c r="A5509" s="13" t="s">
        <v>20416</v>
      </c>
      <c r="B5509" s="13" t="s">
        <v>20417</v>
      </c>
      <c r="C5509" s="13" t="s">
        <v>6916</v>
      </c>
      <c r="D5509" s="13" t="s">
        <v>19810</v>
      </c>
      <c r="E5509" s="13" t="s">
        <v>19874</v>
      </c>
      <c r="F5509" s="13" t="s">
        <v>19875</v>
      </c>
      <c r="G5509" s="14">
        <v>11940.0</v>
      </c>
      <c r="H5509" s="16" t="b">
        <f>G5509&lt;'Programas e Observações'!$C$11</f>
        <v>1</v>
      </c>
      <c r="I5509" s="14">
        <v>586.0</v>
      </c>
      <c r="J5509" s="14">
        <v>310.0</v>
      </c>
      <c r="K5509" s="14">
        <v>77.0</v>
      </c>
      <c r="L5509" s="14">
        <v>103.0</v>
      </c>
      <c r="M5509" s="14">
        <v>13.0</v>
      </c>
      <c r="N5509" s="14">
        <v>313.0</v>
      </c>
      <c r="O5509" s="14">
        <v>12.0</v>
      </c>
      <c r="P5509" s="14">
        <v>1.0</v>
      </c>
      <c r="Q5509" s="14"/>
      <c r="R5509" s="17">
        <f t="shared" si="1"/>
        <v>49.07872697</v>
      </c>
      <c r="S5509" s="17">
        <f t="shared" si="2"/>
        <v>25.96314908</v>
      </c>
      <c r="T5509" s="17">
        <f t="shared" si="3"/>
        <v>6.448911223</v>
      </c>
      <c r="U5509" s="17">
        <f t="shared" si="4"/>
        <v>8.626465662</v>
      </c>
      <c r="V5509" s="17">
        <f t="shared" si="5"/>
        <v>1.088777219</v>
      </c>
      <c r="W5509" s="17">
        <f t="shared" si="6"/>
        <v>26.21440536</v>
      </c>
      <c r="X5509" s="17">
        <f t="shared" si="7"/>
        <v>1.005025126</v>
      </c>
      <c r="Y5509" s="14">
        <f t="shared" si="8"/>
        <v>8254</v>
      </c>
      <c r="Z5509" s="14">
        <f t="shared" si="9"/>
        <v>4302</v>
      </c>
      <c r="AA5509" s="14">
        <f t="shared" si="10"/>
        <v>729</v>
      </c>
      <c r="AB5509" s="14">
        <f t="shared" si="11"/>
        <v>1863</v>
      </c>
      <c r="AC5509" s="14">
        <f t="shared" si="12"/>
        <v>381</v>
      </c>
      <c r="AD5509" s="14">
        <f t="shared" si="13"/>
        <v>3700</v>
      </c>
      <c r="AE5509" s="14">
        <f t="shared" si="14"/>
        <v>167</v>
      </c>
      <c r="AF5509" s="14">
        <f t="shared" si="15"/>
        <v>5</v>
      </c>
      <c r="AG5509" s="17">
        <f t="shared" si="16"/>
        <v>69.87572382</v>
      </c>
      <c r="AH5509" s="20">
        <f>12*(J5509*'Programas e Observações'!$C$8+K5509*'Programas e Observações'!$C$9+L5509*('Programas e Observações'!$C$8+'Programas e Observações'!$C$9)+M5509*'Programas e Observações'!$C$10)</f>
        <v>180568.44</v>
      </c>
      <c r="AI5509" s="20">
        <f>12*(J5509*'Programas e Observações'!$D$8+K5509*'Programas e Observações'!$D$9+L5509*('Programas e Observações'!$D$8+'Programas e Observações'!$D$9)+M5509*'Programas e Observações'!$D$10)</f>
        <v>333173.4</v>
      </c>
      <c r="AJ5509" s="13" t="s">
        <v>4199</v>
      </c>
      <c r="AK5509" s="13" t="s">
        <v>4635</v>
      </c>
    </row>
    <row r="5510" ht="15.75" customHeight="1">
      <c r="A5510" s="13" t="s">
        <v>20418</v>
      </c>
      <c r="B5510" s="13" t="s">
        <v>20419</v>
      </c>
      <c r="C5510" s="13" t="s">
        <v>20420</v>
      </c>
      <c r="D5510" s="13" t="s">
        <v>19810</v>
      </c>
      <c r="E5510" s="13" t="s">
        <v>19816</v>
      </c>
      <c r="F5510" s="13" t="s">
        <v>19817</v>
      </c>
      <c r="G5510" s="14">
        <v>28028.0</v>
      </c>
      <c r="H5510" s="16" t="b">
        <f>G5510&lt;'Programas e Observações'!$C$11</f>
        <v>0</v>
      </c>
      <c r="I5510" s="14">
        <v>539.0</v>
      </c>
      <c r="J5510" s="14">
        <v>241.0</v>
      </c>
      <c r="K5510" s="14">
        <v>41.0</v>
      </c>
      <c r="L5510" s="14">
        <v>47.0</v>
      </c>
      <c r="M5510" s="14">
        <v>26.0</v>
      </c>
      <c r="N5510" s="14">
        <v>453.0</v>
      </c>
      <c r="O5510" s="14">
        <v>30.0</v>
      </c>
      <c r="P5510" s="14">
        <v>1.0</v>
      </c>
      <c r="Q5510" s="14"/>
      <c r="R5510" s="17">
        <f t="shared" si="1"/>
        <v>19.23076923</v>
      </c>
      <c r="S5510" s="17">
        <f t="shared" si="2"/>
        <v>8.598544313</v>
      </c>
      <c r="T5510" s="17">
        <f t="shared" si="3"/>
        <v>1.462822891</v>
      </c>
      <c r="U5510" s="17">
        <f t="shared" si="4"/>
        <v>1.676894534</v>
      </c>
      <c r="V5510" s="17">
        <f t="shared" si="5"/>
        <v>0.9276437848</v>
      </c>
      <c r="W5510" s="17">
        <f t="shared" si="6"/>
        <v>16.16240902</v>
      </c>
      <c r="X5510" s="17">
        <f t="shared" si="7"/>
        <v>1.070358213</v>
      </c>
      <c r="Y5510" s="14">
        <f t="shared" si="8"/>
        <v>34626</v>
      </c>
      <c r="Z5510" s="14">
        <f t="shared" si="9"/>
        <v>16162</v>
      </c>
      <c r="AA5510" s="14">
        <f t="shared" si="10"/>
        <v>3739</v>
      </c>
      <c r="AB5510" s="14">
        <f t="shared" si="11"/>
        <v>8886</v>
      </c>
      <c r="AC5510" s="14">
        <f t="shared" si="12"/>
        <v>2436</v>
      </c>
      <c r="AD5510" s="14">
        <f t="shared" si="13"/>
        <v>8674</v>
      </c>
      <c r="AE5510" s="14">
        <f t="shared" si="14"/>
        <v>716</v>
      </c>
      <c r="AF5510" s="14">
        <f t="shared" si="15"/>
        <v>24</v>
      </c>
      <c r="AG5510" s="17">
        <f t="shared" si="16"/>
        <v>61.01820361</v>
      </c>
      <c r="AH5510" s="20">
        <f>12*(J5510*'Programas e Observações'!$C$8+K5510*'Programas e Observações'!$C$9+L5510*('Programas e Observações'!$C$8+'Programas e Observações'!$C$9)+M5510*'Programas e Observações'!$C$10)</f>
        <v>115733.28</v>
      </c>
      <c r="AI5510" s="20">
        <f>12*(J5510*'Programas e Observações'!$D$8+K5510*'Programas e Observações'!$D$9+L5510*('Programas e Observações'!$D$8+'Programas e Observações'!$D$9)+M5510*'Programas e Observações'!$D$10)</f>
        <v>221581.68</v>
      </c>
      <c r="AJ5510" s="13" t="s">
        <v>5386</v>
      </c>
      <c r="AK5510" s="13" t="s">
        <v>6762</v>
      </c>
    </row>
    <row r="5511" ht="15.75" customHeight="1">
      <c r="A5511" s="13" t="s">
        <v>20421</v>
      </c>
      <c r="B5511" s="13" t="s">
        <v>20422</v>
      </c>
      <c r="C5511" s="13" t="s">
        <v>20423</v>
      </c>
      <c r="D5511" s="13" t="s">
        <v>19810</v>
      </c>
      <c r="E5511" s="13" t="s">
        <v>19884</v>
      </c>
      <c r="F5511" s="13" t="s">
        <v>19885</v>
      </c>
      <c r="G5511" s="14">
        <v>33736.0</v>
      </c>
      <c r="H5511" s="16" t="b">
        <f>G5511&lt;'Programas e Observações'!$C$11</f>
        <v>0</v>
      </c>
      <c r="I5511" s="14">
        <v>2697.0</v>
      </c>
      <c r="J5511" s="14">
        <v>1316.0</v>
      </c>
      <c r="K5511" s="14">
        <v>340.0</v>
      </c>
      <c r="L5511" s="14">
        <v>571.0</v>
      </c>
      <c r="M5511" s="14">
        <v>241.0</v>
      </c>
      <c r="N5511" s="14">
        <v>332.0</v>
      </c>
      <c r="O5511" s="14">
        <v>28.0</v>
      </c>
      <c r="P5511" s="14">
        <v>1.0</v>
      </c>
      <c r="Q5511" s="14"/>
      <c r="R5511" s="17">
        <f t="shared" si="1"/>
        <v>79.94427318</v>
      </c>
      <c r="S5511" s="17">
        <f t="shared" si="2"/>
        <v>39.00877401</v>
      </c>
      <c r="T5511" s="17">
        <f t="shared" si="3"/>
        <v>10.07825468</v>
      </c>
      <c r="U5511" s="17">
        <f t="shared" si="4"/>
        <v>16.92553948</v>
      </c>
      <c r="V5511" s="17">
        <f t="shared" si="5"/>
        <v>7.143704055</v>
      </c>
      <c r="W5511" s="17">
        <f t="shared" si="6"/>
        <v>9.841119279</v>
      </c>
      <c r="X5511" s="17">
        <f t="shared" si="7"/>
        <v>0.8299739151</v>
      </c>
      <c r="Y5511" s="14">
        <f t="shared" si="8"/>
        <v>21037</v>
      </c>
      <c r="Z5511" s="14">
        <f t="shared" si="9"/>
        <v>9746</v>
      </c>
      <c r="AA5511" s="14">
        <f t="shared" si="10"/>
        <v>2269</v>
      </c>
      <c r="AB5511" s="14">
        <f t="shared" si="11"/>
        <v>4792</v>
      </c>
      <c r="AC5511" s="14">
        <f t="shared" si="12"/>
        <v>2603</v>
      </c>
      <c r="AD5511" s="14">
        <f t="shared" si="13"/>
        <v>5198</v>
      </c>
      <c r="AE5511" s="14">
        <f t="shared" si="14"/>
        <v>365</v>
      </c>
      <c r="AF5511" s="14">
        <f t="shared" si="15"/>
        <v>11</v>
      </c>
      <c r="AG5511" s="17">
        <f t="shared" si="16"/>
        <v>60.75439767</v>
      </c>
      <c r="AH5511" s="20">
        <f>12*(J5511*'Programas e Observações'!$C$8+K5511*'Programas e Observações'!$C$9+L5511*('Programas e Observações'!$C$8+'Programas e Observações'!$C$9)+M5511*'Programas e Observações'!$C$10)</f>
        <v>965896.08</v>
      </c>
      <c r="AI5511" s="20">
        <f>12*(J5511*'Programas e Observações'!$D$8+K5511*'Programas e Observações'!$D$9+L5511*('Programas e Observações'!$D$8+'Programas e Observações'!$D$9)+M5511*'Programas e Observações'!$D$10)</f>
        <v>1667655.84</v>
      </c>
      <c r="AJ5511" s="13" t="s">
        <v>20424</v>
      </c>
      <c r="AK5511" s="13" t="s">
        <v>3209</v>
      </c>
    </row>
    <row r="5512" ht="15.75" customHeight="1">
      <c r="A5512" s="13" t="s">
        <v>20425</v>
      </c>
      <c r="B5512" s="13" t="s">
        <v>20426</v>
      </c>
      <c r="C5512" s="13" t="s">
        <v>20427</v>
      </c>
      <c r="D5512" s="13" t="s">
        <v>19810</v>
      </c>
      <c r="E5512" s="13" t="s">
        <v>19832</v>
      </c>
      <c r="F5512" s="13" t="s">
        <v>19833</v>
      </c>
      <c r="G5512" s="14">
        <v>112304.0</v>
      </c>
      <c r="H5512" s="16" t="b">
        <f>G5512&lt;'Programas e Observações'!$C$11</f>
        <v>0</v>
      </c>
      <c r="I5512" s="14">
        <v>0.0</v>
      </c>
      <c r="J5512" s="14">
        <v>0.0</v>
      </c>
      <c r="K5512" s="14">
        <v>0.0</v>
      </c>
      <c r="L5512" s="14">
        <v>0.0</v>
      </c>
      <c r="M5512" s="14">
        <v>0.0</v>
      </c>
      <c r="N5512" s="14">
        <v>607.0</v>
      </c>
      <c r="O5512" s="14">
        <v>78.0</v>
      </c>
      <c r="P5512" s="14">
        <v>1.0</v>
      </c>
      <c r="Q5512" s="14">
        <v>129.0</v>
      </c>
      <c r="R5512" s="17">
        <f t="shared" si="1"/>
        <v>0</v>
      </c>
      <c r="S5512" s="17">
        <f t="shared" si="2"/>
        <v>0</v>
      </c>
      <c r="T5512" s="17">
        <f t="shared" si="3"/>
        <v>0</v>
      </c>
      <c r="U5512" s="17">
        <f t="shared" si="4"/>
        <v>0</v>
      </c>
      <c r="V5512" s="17">
        <f t="shared" si="5"/>
        <v>0</v>
      </c>
      <c r="W5512" s="17">
        <f t="shared" si="6"/>
        <v>5.404972218</v>
      </c>
      <c r="X5512" s="17">
        <f t="shared" si="7"/>
        <v>0.6945433822</v>
      </c>
      <c r="Y5512" s="14">
        <f t="shared" si="8"/>
        <v>6305</v>
      </c>
      <c r="Z5512" s="14">
        <f t="shared" si="9"/>
        <v>3084</v>
      </c>
      <c r="AA5512" s="14">
        <f t="shared" si="10"/>
        <v>579</v>
      </c>
      <c r="AB5512" s="14">
        <f t="shared" si="11"/>
        <v>1640</v>
      </c>
      <c r="AC5512" s="14">
        <f t="shared" si="12"/>
        <v>408</v>
      </c>
      <c r="AD5512" s="14">
        <f t="shared" si="13"/>
        <v>1958</v>
      </c>
      <c r="AE5512" s="14">
        <f t="shared" si="14"/>
        <v>226</v>
      </c>
      <c r="AF5512" s="14">
        <f t="shared" si="15"/>
        <v>7</v>
      </c>
      <c r="AG5512" s="17">
        <f t="shared" si="16"/>
        <v>21.65498339</v>
      </c>
      <c r="AH5512" s="20">
        <f>12*(J5512*'Programas e Observações'!$C$8+K5512*'Programas e Observações'!$C$9+L5512*('Programas e Observações'!$C$8+'Programas e Observações'!$C$9)+M5512*'Programas e Observações'!$C$10)</f>
        <v>0</v>
      </c>
      <c r="AI5512" s="20">
        <f>12*(J5512*'Programas e Observações'!$D$8+K5512*'Programas e Observações'!$D$9+L5512*('Programas e Observações'!$D$8+'Programas e Observações'!$D$9)+M5512*'Programas e Observações'!$D$10)</f>
        <v>0</v>
      </c>
      <c r="AJ5512" s="13" t="s">
        <v>342</v>
      </c>
      <c r="AK5512" s="13" t="s">
        <v>343</v>
      </c>
    </row>
    <row r="5513" ht="15.75" customHeight="1">
      <c r="A5513" s="13" t="s">
        <v>20428</v>
      </c>
      <c r="B5513" s="13" t="s">
        <v>20429</v>
      </c>
      <c r="C5513" s="13" t="s">
        <v>20430</v>
      </c>
      <c r="D5513" s="13" t="s">
        <v>19810</v>
      </c>
      <c r="E5513" s="13" t="s">
        <v>19893</v>
      </c>
      <c r="F5513" s="13" t="s">
        <v>19163</v>
      </c>
      <c r="G5513" s="14">
        <v>18763.0</v>
      </c>
      <c r="H5513" s="16" t="b">
        <f>G5513&lt;'Programas e Observações'!$C$11</f>
        <v>1</v>
      </c>
      <c r="I5513" s="14">
        <v>1927.0</v>
      </c>
      <c r="J5513" s="14">
        <v>921.0</v>
      </c>
      <c r="K5513" s="14">
        <v>206.0</v>
      </c>
      <c r="L5513" s="14">
        <v>449.0</v>
      </c>
      <c r="M5513" s="14">
        <v>122.0</v>
      </c>
      <c r="N5513" s="14">
        <v>364.0</v>
      </c>
      <c r="O5513" s="14">
        <v>24.0</v>
      </c>
      <c r="P5513" s="14">
        <v>1.0</v>
      </c>
      <c r="Q5513" s="14"/>
      <c r="R5513" s="17">
        <f t="shared" si="1"/>
        <v>102.7021265</v>
      </c>
      <c r="S5513" s="17">
        <f t="shared" si="2"/>
        <v>49.08596706</v>
      </c>
      <c r="T5513" s="17">
        <f t="shared" si="3"/>
        <v>10.97905452</v>
      </c>
      <c r="U5513" s="17">
        <f t="shared" si="4"/>
        <v>23.93007515</v>
      </c>
      <c r="V5513" s="17">
        <f t="shared" si="5"/>
        <v>6.502158503</v>
      </c>
      <c r="W5513" s="17">
        <f t="shared" si="6"/>
        <v>19.39988275</v>
      </c>
      <c r="X5513" s="17">
        <f t="shared" si="7"/>
        <v>1.279113148</v>
      </c>
      <c r="Y5513" s="14">
        <f t="shared" si="8"/>
        <v>53671</v>
      </c>
      <c r="Z5513" s="14">
        <f t="shared" si="9"/>
        <v>24911</v>
      </c>
      <c r="AA5513" s="14">
        <f t="shared" si="10"/>
        <v>6023</v>
      </c>
      <c r="AB5513" s="14">
        <f t="shared" si="11"/>
        <v>13968</v>
      </c>
      <c r="AC5513" s="14">
        <f t="shared" si="12"/>
        <v>4160</v>
      </c>
      <c r="AD5513" s="14">
        <f t="shared" si="13"/>
        <v>12424</v>
      </c>
      <c r="AE5513" s="14">
        <f t="shared" si="14"/>
        <v>1152</v>
      </c>
      <c r="AF5513" s="14">
        <f t="shared" si="15"/>
        <v>38</v>
      </c>
      <c r="AG5513" s="17">
        <f t="shared" si="16"/>
        <v>52.76886351</v>
      </c>
      <c r="AH5513" s="20">
        <f>12*(J5513*'Programas e Observações'!$C$8+K5513*'Programas e Observações'!$C$9+L5513*('Programas e Observações'!$C$8+'Programas e Observações'!$C$9)+M5513*'Programas e Observações'!$C$10)</f>
        <v>670067.16</v>
      </c>
      <c r="AI5513" s="20">
        <f>12*(J5513*'Programas e Observações'!$D$8+K5513*'Programas e Observações'!$D$9+L5513*('Programas e Observações'!$D$8+'Programas e Observações'!$D$9)+M5513*'Programas e Observações'!$D$10)</f>
        <v>1178664.12</v>
      </c>
      <c r="AJ5513" s="13" t="s">
        <v>6992</v>
      </c>
      <c r="AK5513" s="13" t="s">
        <v>15976</v>
      </c>
    </row>
    <row r="5514" ht="15.75" customHeight="1">
      <c r="A5514" s="13" t="s">
        <v>20431</v>
      </c>
      <c r="B5514" s="13" t="s">
        <v>20432</v>
      </c>
      <c r="C5514" s="13" t="s">
        <v>20433</v>
      </c>
      <c r="D5514" s="13" t="s">
        <v>19810</v>
      </c>
      <c r="E5514" s="13" t="s">
        <v>19951</v>
      </c>
      <c r="F5514" s="13" t="s">
        <v>11903</v>
      </c>
      <c r="G5514" s="14">
        <v>45512.0</v>
      </c>
      <c r="H5514" s="16" t="b">
        <f>G5514&lt;'Programas e Observações'!$C$11</f>
        <v>0</v>
      </c>
      <c r="I5514" s="14">
        <v>2024.0</v>
      </c>
      <c r="J5514" s="14">
        <v>1168.0</v>
      </c>
      <c r="K5514" s="14">
        <v>127.0</v>
      </c>
      <c r="L5514" s="14">
        <v>313.0</v>
      </c>
      <c r="M5514" s="14">
        <v>75.0</v>
      </c>
      <c r="N5514" s="14">
        <v>706.0</v>
      </c>
      <c r="O5514" s="14">
        <v>38.0</v>
      </c>
      <c r="P5514" s="14">
        <v>2.0</v>
      </c>
      <c r="Q5514" s="14"/>
      <c r="R5514" s="17">
        <f t="shared" si="1"/>
        <v>44.47178766</v>
      </c>
      <c r="S5514" s="17">
        <f t="shared" si="2"/>
        <v>25.66356126</v>
      </c>
      <c r="T5514" s="17">
        <f t="shared" si="3"/>
        <v>2.790472842</v>
      </c>
      <c r="U5514" s="17">
        <f t="shared" si="4"/>
        <v>6.877307084</v>
      </c>
      <c r="V5514" s="17">
        <f t="shared" si="5"/>
        <v>1.647917033</v>
      </c>
      <c r="W5514" s="17">
        <f t="shared" si="6"/>
        <v>15.51239234</v>
      </c>
      <c r="X5514" s="17">
        <f t="shared" si="7"/>
        <v>0.83494463</v>
      </c>
      <c r="Y5514" s="14">
        <f t="shared" si="8"/>
        <v>8173</v>
      </c>
      <c r="Z5514" s="14">
        <f t="shared" si="9"/>
        <v>4691</v>
      </c>
      <c r="AA5514" s="14">
        <f t="shared" si="10"/>
        <v>692</v>
      </c>
      <c r="AB5514" s="14">
        <f t="shared" si="11"/>
        <v>1484</v>
      </c>
      <c r="AC5514" s="14">
        <f t="shared" si="12"/>
        <v>444</v>
      </c>
      <c r="AD5514" s="14">
        <f t="shared" si="13"/>
        <v>2238</v>
      </c>
      <c r="AE5514" s="14">
        <f t="shared" si="14"/>
        <v>142</v>
      </c>
      <c r="AF5514" s="14">
        <f t="shared" si="15"/>
        <v>5</v>
      </c>
      <c r="AG5514" s="17">
        <f t="shared" si="16"/>
        <v>61.66766013</v>
      </c>
      <c r="AH5514" s="20">
        <f>12*(J5514*'Programas e Observações'!$C$8+K5514*'Programas e Observações'!$C$9+L5514*('Programas e Observações'!$C$8+'Programas e Observações'!$C$9)+M5514*'Programas e Observações'!$C$10)</f>
        <v>557808.6</v>
      </c>
      <c r="AI5514" s="20">
        <f>12*(J5514*'Programas e Observações'!$D$8+K5514*'Programas e Observações'!$D$9+L5514*('Programas e Observações'!$D$8+'Programas e Observações'!$D$9)+M5514*'Programas e Observações'!$D$10)</f>
        <v>1101010.44</v>
      </c>
      <c r="AJ5514" s="13" t="s">
        <v>20434</v>
      </c>
      <c r="AK5514" s="13" t="s">
        <v>20435</v>
      </c>
    </row>
    <row r="5515" ht="15.75" customHeight="1">
      <c r="A5515" s="13" t="s">
        <v>20436</v>
      </c>
      <c r="B5515" s="13" t="s">
        <v>20437</v>
      </c>
      <c r="C5515" s="13" t="s">
        <v>20438</v>
      </c>
      <c r="D5515" s="13" t="s">
        <v>19810</v>
      </c>
      <c r="E5515" s="13" t="s">
        <v>19821</v>
      </c>
      <c r="F5515" s="13" t="s">
        <v>19822</v>
      </c>
      <c r="G5515" s="14">
        <v>4276.0</v>
      </c>
      <c r="H5515" s="16" t="b">
        <f>G5515&lt;'Programas e Observações'!$C$11</f>
        <v>1</v>
      </c>
      <c r="I5515" s="14">
        <v>0.0</v>
      </c>
      <c r="J5515" s="14">
        <v>0.0</v>
      </c>
      <c r="K5515" s="14">
        <v>0.0</v>
      </c>
      <c r="L5515" s="14">
        <v>0.0</v>
      </c>
      <c r="M5515" s="14">
        <v>0.0</v>
      </c>
      <c r="N5515" s="14">
        <v>87.0</v>
      </c>
      <c r="O5515" s="14">
        <v>4.0</v>
      </c>
      <c r="P5515" s="14">
        <v>0.0</v>
      </c>
      <c r="Q5515" s="14"/>
      <c r="R5515" s="17">
        <f t="shared" si="1"/>
        <v>0</v>
      </c>
      <c r="S5515" s="17">
        <f t="shared" si="2"/>
        <v>0</v>
      </c>
      <c r="T5515" s="17">
        <f t="shared" si="3"/>
        <v>0</v>
      </c>
      <c r="U5515" s="17">
        <f t="shared" si="4"/>
        <v>0</v>
      </c>
      <c r="V5515" s="17">
        <f t="shared" si="5"/>
        <v>0</v>
      </c>
      <c r="W5515" s="17">
        <f t="shared" si="6"/>
        <v>20.34611787</v>
      </c>
      <c r="X5515" s="17">
        <f t="shared" si="7"/>
        <v>0.935453695</v>
      </c>
      <c r="Y5515" s="14">
        <f t="shared" si="8"/>
        <v>20478</v>
      </c>
      <c r="Z5515" s="14">
        <f t="shared" si="9"/>
        <v>8905</v>
      </c>
      <c r="AA5515" s="14">
        <f t="shared" si="10"/>
        <v>3054</v>
      </c>
      <c r="AB5515" s="14">
        <f t="shared" si="11"/>
        <v>4569</v>
      </c>
      <c r="AC5515" s="14">
        <f t="shared" si="12"/>
        <v>1020</v>
      </c>
      <c r="AD5515" s="14">
        <f t="shared" si="13"/>
        <v>10077</v>
      </c>
      <c r="AE5515" s="14">
        <f t="shared" si="14"/>
        <v>564</v>
      </c>
      <c r="AF5515" s="14">
        <f t="shared" si="15"/>
        <v>16</v>
      </c>
      <c r="AG5515" s="17">
        <f t="shared" si="16"/>
        <v>44.64900882</v>
      </c>
      <c r="AH5515" s="20">
        <f>12*(J5515*'Programas e Observações'!$C$8+K5515*'Programas e Observações'!$C$9+L5515*('Programas e Observações'!$C$8+'Programas e Observações'!$C$9)+M5515*'Programas e Observações'!$C$10)</f>
        <v>0</v>
      </c>
      <c r="AI5515" s="20">
        <f>12*(J5515*'Programas e Observações'!$D$8+K5515*'Programas e Observações'!$D$9+L5515*('Programas e Observações'!$D$8+'Programas e Observações'!$D$9)+M5515*'Programas e Observações'!$D$10)</f>
        <v>0</v>
      </c>
      <c r="AJ5515" s="13" t="s">
        <v>342</v>
      </c>
      <c r="AK5515" s="13" t="s">
        <v>343</v>
      </c>
    </row>
    <row r="5516" ht="15.75" customHeight="1">
      <c r="A5516" s="13" t="s">
        <v>20439</v>
      </c>
      <c r="B5516" s="13" t="s">
        <v>20440</v>
      </c>
      <c r="C5516" s="13" t="s">
        <v>20441</v>
      </c>
      <c r="D5516" s="13" t="s">
        <v>19810</v>
      </c>
      <c r="E5516" s="13" t="s">
        <v>19902</v>
      </c>
      <c r="F5516" s="13" t="s">
        <v>19903</v>
      </c>
      <c r="G5516" s="14">
        <v>3191.0</v>
      </c>
      <c r="H5516" s="16" t="b">
        <f>G5516&lt;'Programas e Observações'!$C$11</f>
        <v>1</v>
      </c>
      <c r="I5516" s="14">
        <v>0.0</v>
      </c>
      <c r="J5516" s="14">
        <v>0.0</v>
      </c>
      <c r="K5516" s="14">
        <v>0.0</v>
      </c>
      <c r="L5516" s="14">
        <v>0.0</v>
      </c>
      <c r="M5516" s="14">
        <v>0.0</v>
      </c>
      <c r="N5516" s="14">
        <v>137.0</v>
      </c>
      <c r="O5516" s="14">
        <v>4.0</v>
      </c>
      <c r="P5516" s="14">
        <v>0.0</v>
      </c>
      <c r="Q5516" s="14"/>
      <c r="R5516" s="17">
        <f t="shared" si="1"/>
        <v>0</v>
      </c>
      <c r="S5516" s="17">
        <f t="shared" si="2"/>
        <v>0</v>
      </c>
      <c r="T5516" s="17">
        <f t="shared" si="3"/>
        <v>0</v>
      </c>
      <c r="U5516" s="17">
        <f t="shared" si="4"/>
        <v>0</v>
      </c>
      <c r="V5516" s="17">
        <f t="shared" si="5"/>
        <v>0</v>
      </c>
      <c r="W5516" s="17">
        <f t="shared" si="6"/>
        <v>42.93324976</v>
      </c>
      <c r="X5516" s="17">
        <f t="shared" si="7"/>
        <v>1.253525541</v>
      </c>
      <c r="Y5516" s="14">
        <f t="shared" si="8"/>
        <v>12289</v>
      </c>
      <c r="Z5516" s="14">
        <f t="shared" si="9"/>
        <v>5986</v>
      </c>
      <c r="AA5516" s="14">
        <f t="shared" si="10"/>
        <v>1192</v>
      </c>
      <c r="AB5516" s="14">
        <f t="shared" si="11"/>
        <v>2609</v>
      </c>
      <c r="AC5516" s="14">
        <f t="shared" si="12"/>
        <v>846</v>
      </c>
      <c r="AD5516" s="14">
        <f t="shared" si="13"/>
        <v>4977</v>
      </c>
      <c r="AE5516" s="14">
        <f t="shared" si="14"/>
        <v>255</v>
      </c>
      <c r="AF5516" s="14">
        <f t="shared" si="15"/>
        <v>8</v>
      </c>
      <c r="AG5516" s="17">
        <f t="shared" si="16"/>
        <v>49.33657185</v>
      </c>
      <c r="AH5516" s="20">
        <f>12*(J5516*'Programas e Observações'!$C$8+K5516*'Programas e Observações'!$C$9+L5516*('Programas e Observações'!$C$8+'Programas e Observações'!$C$9)+M5516*'Programas e Observações'!$C$10)</f>
        <v>0</v>
      </c>
      <c r="AI5516" s="20">
        <f>12*(J5516*'Programas e Observações'!$D$8+K5516*'Programas e Observações'!$D$9+L5516*('Programas e Observações'!$D$8+'Programas e Observações'!$D$9)+M5516*'Programas e Observações'!$D$10)</f>
        <v>0</v>
      </c>
      <c r="AJ5516" s="13" t="s">
        <v>342</v>
      </c>
      <c r="AK5516" s="13" t="s">
        <v>343</v>
      </c>
    </row>
    <row r="5517" ht="15.75" customHeight="1">
      <c r="A5517" s="13" t="s">
        <v>20442</v>
      </c>
      <c r="B5517" s="13" t="s">
        <v>20443</v>
      </c>
      <c r="C5517" s="13" t="s">
        <v>20444</v>
      </c>
      <c r="D5517" s="13" t="s">
        <v>19810</v>
      </c>
      <c r="E5517" s="13" t="s">
        <v>19862</v>
      </c>
      <c r="F5517" s="13" t="s">
        <v>19863</v>
      </c>
      <c r="G5517" s="14">
        <v>36291.0</v>
      </c>
      <c r="H5517" s="16" t="b">
        <f>G5517&lt;'Programas e Observações'!$C$11</f>
        <v>0</v>
      </c>
      <c r="I5517" s="14">
        <v>1186.0</v>
      </c>
      <c r="J5517" s="14">
        <v>687.0</v>
      </c>
      <c r="K5517" s="14">
        <v>95.0</v>
      </c>
      <c r="L5517" s="14">
        <v>236.0</v>
      </c>
      <c r="M5517" s="14">
        <v>45.0</v>
      </c>
      <c r="N5517" s="14">
        <v>518.0</v>
      </c>
      <c r="O5517" s="14">
        <v>28.0</v>
      </c>
      <c r="P5517" s="14">
        <v>0.0</v>
      </c>
      <c r="Q5517" s="14"/>
      <c r="R5517" s="17">
        <f t="shared" si="1"/>
        <v>32.68027886</v>
      </c>
      <c r="S5517" s="17">
        <f t="shared" si="2"/>
        <v>18.9303133</v>
      </c>
      <c r="T5517" s="17">
        <f t="shared" si="3"/>
        <v>2.617728914</v>
      </c>
      <c r="U5517" s="17">
        <f t="shared" si="4"/>
        <v>6.502989722</v>
      </c>
      <c r="V5517" s="17">
        <f t="shared" si="5"/>
        <v>1.239976854</v>
      </c>
      <c r="W5517" s="17">
        <f t="shared" si="6"/>
        <v>14.27351134</v>
      </c>
      <c r="X5517" s="17">
        <f t="shared" si="7"/>
        <v>0.7715411535</v>
      </c>
      <c r="Y5517" s="14">
        <f t="shared" si="8"/>
        <v>4424</v>
      </c>
      <c r="Z5517" s="14">
        <f t="shared" si="9"/>
        <v>2707</v>
      </c>
      <c r="AA5517" s="14">
        <f t="shared" si="10"/>
        <v>266</v>
      </c>
      <c r="AB5517" s="14">
        <f t="shared" si="11"/>
        <v>873</v>
      </c>
      <c r="AC5517" s="14">
        <f t="shared" si="12"/>
        <v>181</v>
      </c>
      <c r="AD5517" s="14">
        <f t="shared" si="13"/>
        <v>1150</v>
      </c>
      <c r="AE5517" s="14">
        <f t="shared" si="14"/>
        <v>92</v>
      </c>
      <c r="AF5517" s="14">
        <f t="shared" si="15"/>
        <v>3</v>
      </c>
      <c r="AG5517" s="17">
        <f t="shared" si="16"/>
        <v>46.11647955</v>
      </c>
      <c r="AH5517" s="20">
        <f>12*(J5517*'Programas e Observações'!$C$8+K5517*'Programas e Observações'!$C$9+L5517*('Programas e Observações'!$C$8+'Programas e Observações'!$C$9)+M5517*'Programas e Observações'!$C$10)</f>
        <v>375646.8</v>
      </c>
      <c r="AI5517" s="20">
        <f>12*(J5517*'Programas e Observações'!$D$8+K5517*'Programas e Observações'!$D$9+L5517*('Programas e Observações'!$D$8+'Programas e Observações'!$D$9)+M5517*'Programas e Observações'!$D$10)</f>
        <v>715386.72</v>
      </c>
      <c r="AJ5517" s="13" t="s">
        <v>8973</v>
      </c>
      <c r="AK5517" s="13" t="s">
        <v>3704</v>
      </c>
    </row>
    <row r="5518" ht="15.75" customHeight="1">
      <c r="A5518" s="13" t="s">
        <v>20445</v>
      </c>
      <c r="B5518" s="13" t="s">
        <v>20446</v>
      </c>
      <c r="C5518" s="13" t="s">
        <v>20447</v>
      </c>
      <c r="D5518" s="13" t="s">
        <v>19810</v>
      </c>
      <c r="E5518" s="13" t="s">
        <v>19893</v>
      </c>
      <c r="F5518" s="13" t="s">
        <v>19163</v>
      </c>
      <c r="G5518" s="14">
        <v>3750.0</v>
      </c>
      <c r="H5518" s="16" t="b">
        <f>G5518&lt;'Programas e Observações'!$C$11</f>
        <v>1</v>
      </c>
      <c r="I5518" s="14">
        <v>0.0</v>
      </c>
      <c r="J5518" s="14">
        <v>0.0</v>
      </c>
      <c r="K5518" s="14">
        <v>0.0</v>
      </c>
      <c r="L5518" s="14">
        <v>0.0</v>
      </c>
      <c r="M5518" s="14">
        <v>0.0</v>
      </c>
      <c r="N5518" s="14">
        <v>165.0</v>
      </c>
      <c r="O5518" s="14">
        <v>4.0</v>
      </c>
      <c r="P5518" s="14">
        <v>0.0</v>
      </c>
      <c r="Q5518" s="14"/>
      <c r="R5518" s="17">
        <f t="shared" si="1"/>
        <v>0</v>
      </c>
      <c r="S5518" s="17">
        <f t="shared" si="2"/>
        <v>0</v>
      </c>
      <c r="T5518" s="17">
        <f t="shared" si="3"/>
        <v>0</v>
      </c>
      <c r="U5518" s="17">
        <f t="shared" si="4"/>
        <v>0</v>
      </c>
      <c r="V5518" s="17">
        <f t="shared" si="5"/>
        <v>0</v>
      </c>
      <c r="W5518" s="17">
        <f t="shared" si="6"/>
        <v>44</v>
      </c>
      <c r="X5518" s="17">
        <f t="shared" si="7"/>
        <v>1.066666667</v>
      </c>
      <c r="Y5518" s="14">
        <f t="shared" si="8"/>
        <v>53671</v>
      </c>
      <c r="Z5518" s="14">
        <f t="shared" si="9"/>
        <v>24911</v>
      </c>
      <c r="AA5518" s="14">
        <f t="shared" si="10"/>
        <v>6023</v>
      </c>
      <c r="AB5518" s="14">
        <f t="shared" si="11"/>
        <v>13968</v>
      </c>
      <c r="AC5518" s="14">
        <f t="shared" si="12"/>
        <v>4160</v>
      </c>
      <c r="AD5518" s="14">
        <f t="shared" si="13"/>
        <v>12424</v>
      </c>
      <c r="AE5518" s="14">
        <f t="shared" si="14"/>
        <v>1152</v>
      </c>
      <c r="AF5518" s="14">
        <f t="shared" si="15"/>
        <v>38</v>
      </c>
      <c r="AG5518" s="17">
        <f t="shared" si="16"/>
        <v>52.76886351</v>
      </c>
      <c r="AH5518" s="20">
        <f>12*(J5518*'Programas e Observações'!$C$8+K5518*'Programas e Observações'!$C$9+L5518*('Programas e Observações'!$C$8+'Programas e Observações'!$C$9)+M5518*'Programas e Observações'!$C$10)</f>
        <v>0</v>
      </c>
      <c r="AI5518" s="20">
        <f>12*(J5518*'Programas e Observações'!$D$8+K5518*'Programas e Observações'!$D$9+L5518*('Programas e Observações'!$D$8+'Programas e Observações'!$D$9)+M5518*'Programas e Observações'!$D$10)</f>
        <v>0</v>
      </c>
      <c r="AJ5518" s="13" t="s">
        <v>342</v>
      </c>
      <c r="AK5518" s="13" t="s">
        <v>343</v>
      </c>
    </row>
    <row r="5519" ht="15.75" customHeight="1">
      <c r="A5519" s="13" t="s">
        <v>20448</v>
      </c>
      <c r="B5519" s="13" t="s">
        <v>20449</v>
      </c>
      <c r="C5519" s="13" t="s">
        <v>20450</v>
      </c>
      <c r="D5519" s="13" t="s">
        <v>19810</v>
      </c>
      <c r="E5519" s="13" t="s">
        <v>19821</v>
      </c>
      <c r="F5519" s="13" t="s">
        <v>19822</v>
      </c>
      <c r="G5519" s="14">
        <v>50329.0</v>
      </c>
      <c r="H5519" s="16" t="b">
        <f>G5519&lt;'Programas e Observações'!$C$11</f>
        <v>0</v>
      </c>
      <c r="I5519" s="14">
        <v>2465.0</v>
      </c>
      <c r="J5519" s="14">
        <v>1159.0</v>
      </c>
      <c r="K5519" s="14">
        <v>327.0</v>
      </c>
      <c r="L5519" s="14">
        <v>333.0</v>
      </c>
      <c r="M5519" s="14">
        <v>237.0</v>
      </c>
      <c r="N5519" s="14">
        <v>1634.0</v>
      </c>
      <c r="O5519" s="14">
        <v>72.0</v>
      </c>
      <c r="P5519" s="14">
        <v>2.0</v>
      </c>
      <c r="Q5519" s="14">
        <v>85.0</v>
      </c>
      <c r="R5519" s="17">
        <f t="shared" si="1"/>
        <v>48.97772656</v>
      </c>
      <c r="S5519" s="17">
        <f t="shared" si="2"/>
        <v>23.02847265</v>
      </c>
      <c r="T5519" s="17">
        <f t="shared" si="3"/>
        <v>6.497248107</v>
      </c>
      <c r="U5519" s="17">
        <f t="shared" si="4"/>
        <v>6.616463669</v>
      </c>
      <c r="V5519" s="17">
        <f t="shared" si="5"/>
        <v>4.709014683</v>
      </c>
      <c r="W5519" s="17">
        <f t="shared" si="6"/>
        <v>32.46637128</v>
      </c>
      <c r="X5519" s="17">
        <f t="shared" si="7"/>
        <v>1.430586739</v>
      </c>
      <c r="Y5519" s="14">
        <f t="shared" si="8"/>
        <v>20478</v>
      </c>
      <c r="Z5519" s="14">
        <f t="shared" si="9"/>
        <v>8905</v>
      </c>
      <c r="AA5519" s="14">
        <f t="shared" si="10"/>
        <v>3054</v>
      </c>
      <c r="AB5519" s="14">
        <f t="shared" si="11"/>
        <v>4569</v>
      </c>
      <c r="AC5519" s="14">
        <f t="shared" si="12"/>
        <v>1020</v>
      </c>
      <c r="AD5519" s="14">
        <f t="shared" si="13"/>
        <v>10077</v>
      </c>
      <c r="AE5519" s="14">
        <f t="shared" si="14"/>
        <v>564</v>
      </c>
      <c r="AF5519" s="14">
        <f t="shared" si="15"/>
        <v>16</v>
      </c>
      <c r="AG5519" s="17">
        <f t="shared" si="16"/>
        <v>44.64900882</v>
      </c>
      <c r="AH5519" s="20">
        <f>12*(J5519*'Programas e Observações'!$C$8+K5519*'Programas e Observações'!$C$9+L5519*('Programas e Observações'!$C$8+'Programas e Observações'!$C$9)+M5519*'Programas e Observações'!$C$10)</f>
        <v>757480.56</v>
      </c>
      <c r="AI5519" s="20">
        <f>12*(J5519*'Programas e Observações'!$D$8+K5519*'Programas e Observações'!$D$9+L5519*('Programas e Observações'!$D$8+'Programas e Observações'!$D$9)+M5519*'Programas e Observações'!$D$10)</f>
        <v>1311703.8</v>
      </c>
      <c r="AJ5519" s="13" t="s">
        <v>20451</v>
      </c>
      <c r="AK5519" s="13" t="s">
        <v>5222</v>
      </c>
    </row>
    <row r="5520" ht="15.75" customHeight="1">
      <c r="A5520" s="13" t="s">
        <v>20452</v>
      </c>
      <c r="B5520" s="13" t="s">
        <v>20453</v>
      </c>
      <c r="C5520" s="13" t="s">
        <v>20454</v>
      </c>
      <c r="D5520" s="13" t="s">
        <v>19810</v>
      </c>
      <c r="E5520" s="13" t="s">
        <v>20015</v>
      </c>
      <c r="F5520" s="13" t="s">
        <v>20016</v>
      </c>
      <c r="G5520" s="14">
        <v>12665.0</v>
      </c>
      <c r="H5520" s="16" t="b">
        <f>G5520&lt;'Programas e Observações'!$C$11</f>
        <v>1</v>
      </c>
      <c r="I5520" s="14">
        <v>0.0</v>
      </c>
      <c r="J5520" s="14">
        <v>0.0</v>
      </c>
      <c r="K5520" s="14">
        <v>0.0</v>
      </c>
      <c r="L5520" s="14">
        <v>0.0</v>
      </c>
      <c r="M5520" s="14">
        <v>0.0</v>
      </c>
      <c r="N5520" s="14">
        <v>496.0</v>
      </c>
      <c r="O5520" s="14">
        <v>12.0</v>
      </c>
      <c r="P5520" s="14">
        <v>1.0</v>
      </c>
      <c r="Q5520" s="14"/>
      <c r="R5520" s="17">
        <f t="shared" si="1"/>
        <v>0</v>
      </c>
      <c r="S5520" s="17">
        <f t="shared" si="2"/>
        <v>0</v>
      </c>
      <c r="T5520" s="17">
        <f t="shared" si="3"/>
        <v>0</v>
      </c>
      <c r="U5520" s="17">
        <f t="shared" si="4"/>
        <v>0</v>
      </c>
      <c r="V5520" s="17">
        <f t="shared" si="5"/>
        <v>0</v>
      </c>
      <c r="W5520" s="17">
        <f t="shared" si="6"/>
        <v>39.16304777</v>
      </c>
      <c r="X5520" s="17">
        <f t="shared" si="7"/>
        <v>0.9474930912</v>
      </c>
      <c r="Y5520" s="14">
        <f t="shared" si="8"/>
        <v>10837</v>
      </c>
      <c r="Z5520" s="14">
        <f t="shared" si="9"/>
        <v>5562</v>
      </c>
      <c r="AA5520" s="14">
        <f t="shared" si="10"/>
        <v>1194</v>
      </c>
      <c r="AB5520" s="14">
        <f t="shared" si="11"/>
        <v>2155</v>
      </c>
      <c r="AC5520" s="14">
        <f t="shared" si="12"/>
        <v>750</v>
      </c>
      <c r="AD5520" s="14">
        <f t="shared" si="13"/>
        <v>5545</v>
      </c>
      <c r="AE5520" s="14">
        <f t="shared" si="14"/>
        <v>182</v>
      </c>
      <c r="AF5520" s="14">
        <f t="shared" si="15"/>
        <v>15</v>
      </c>
      <c r="AG5520" s="17">
        <f t="shared" si="16"/>
        <v>63.24925002</v>
      </c>
      <c r="AH5520" s="20">
        <f>12*(J5520*'Programas e Observações'!$C$8+K5520*'Programas e Observações'!$C$9+L5520*('Programas e Observações'!$C$8+'Programas e Observações'!$C$9)+M5520*'Programas e Observações'!$C$10)</f>
        <v>0</v>
      </c>
      <c r="AI5520" s="20">
        <f>12*(J5520*'Programas e Observações'!$D$8+K5520*'Programas e Observações'!$D$9+L5520*('Programas e Observações'!$D$8+'Programas e Observações'!$D$9)+M5520*'Programas e Observações'!$D$10)</f>
        <v>0</v>
      </c>
      <c r="AJ5520" s="13" t="s">
        <v>342</v>
      </c>
      <c r="AK5520" s="13" t="s">
        <v>343</v>
      </c>
    </row>
    <row r="5521" ht="15.75" customHeight="1">
      <c r="A5521" s="13" t="s">
        <v>20455</v>
      </c>
      <c r="B5521" s="13" t="s">
        <v>20456</v>
      </c>
      <c r="C5521" s="13" t="s">
        <v>20457</v>
      </c>
      <c r="D5521" s="13" t="s">
        <v>19810</v>
      </c>
      <c r="E5521" s="13" t="s">
        <v>20015</v>
      </c>
      <c r="F5521" s="13" t="s">
        <v>20016</v>
      </c>
      <c r="G5521" s="14">
        <v>3893.0</v>
      </c>
      <c r="H5521" s="16" t="b">
        <f>G5521&lt;'Programas e Observações'!$C$11</f>
        <v>1</v>
      </c>
      <c r="I5521" s="14">
        <v>559.0</v>
      </c>
      <c r="J5521" s="14">
        <v>286.0</v>
      </c>
      <c r="K5521" s="14">
        <v>68.0</v>
      </c>
      <c r="L5521" s="14">
        <v>120.0</v>
      </c>
      <c r="M5521" s="14">
        <v>32.0</v>
      </c>
      <c r="N5521" s="14">
        <v>226.0</v>
      </c>
      <c r="O5521" s="14">
        <v>5.0</v>
      </c>
      <c r="P5521" s="14">
        <v>0.0</v>
      </c>
      <c r="Q5521" s="14"/>
      <c r="R5521" s="17">
        <f t="shared" si="1"/>
        <v>143.5910609</v>
      </c>
      <c r="S5521" s="17">
        <f t="shared" si="2"/>
        <v>73.46519394</v>
      </c>
      <c r="T5521" s="17">
        <f t="shared" si="3"/>
        <v>17.46724891</v>
      </c>
      <c r="U5521" s="17">
        <f t="shared" si="4"/>
        <v>30.8245569</v>
      </c>
      <c r="V5521" s="17">
        <f t="shared" si="5"/>
        <v>8.219881839</v>
      </c>
      <c r="W5521" s="17">
        <f t="shared" si="6"/>
        <v>58.05291549</v>
      </c>
      <c r="X5521" s="17">
        <f t="shared" si="7"/>
        <v>1.284356537</v>
      </c>
      <c r="Y5521" s="14">
        <f t="shared" si="8"/>
        <v>10837</v>
      </c>
      <c r="Z5521" s="14">
        <f t="shared" si="9"/>
        <v>5562</v>
      </c>
      <c r="AA5521" s="14">
        <f t="shared" si="10"/>
        <v>1194</v>
      </c>
      <c r="AB5521" s="14">
        <f t="shared" si="11"/>
        <v>2155</v>
      </c>
      <c r="AC5521" s="14">
        <f t="shared" si="12"/>
        <v>750</v>
      </c>
      <c r="AD5521" s="14">
        <f t="shared" si="13"/>
        <v>5545</v>
      </c>
      <c r="AE5521" s="14">
        <f t="shared" si="14"/>
        <v>182</v>
      </c>
      <c r="AF5521" s="14">
        <f t="shared" si="15"/>
        <v>15</v>
      </c>
      <c r="AG5521" s="17">
        <f t="shared" si="16"/>
        <v>63.24925002</v>
      </c>
      <c r="AH5521" s="20">
        <f>12*(J5521*'Programas e Observações'!$C$8+K5521*'Programas e Observações'!$C$9+L5521*('Programas e Observações'!$C$8+'Programas e Observações'!$C$9)+M5521*'Programas e Observações'!$C$10)</f>
        <v>193271.76</v>
      </c>
      <c r="AI5521" s="20">
        <f>12*(J5521*'Programas e Observações'!$D$8+K5521*'Programas e Observações'!$D$9+L5521*('Programas e Observações'!$D$8+'Programas e Observações'!$D$9)+M5521*'Programas e Observações'!$D$10)</f>
        <v>343803.36</v>
      </c>
      <c r="AJ5521" s="13" t="s">
        <v>13725</v>
      </c>
      <c r="AK5521" s="13" t="s">
        <v>2398</v>
      </c>
    </row>
    <row r="5522" ht="15.75" customHeight="1">
      <c r="A5522" s="13" t="s">
        <v>20458</v>
      </c>
      <c r="B5522" s="13" t="s">
        <v>20459</v>
      </c>
      <c r="C5522" s="13" t="s">
        <v>20460</v>
      </c>
      <c r="D5522" s="13" t="s">
        <v>19810</v>
      </c>
      <c r="E5522" s="13" t="s">
        <v>19884</v>
      </c>
      <c r="F5522" s="13" t="s">
        <v>19885</v>
      </c>
      <c r="G5522" s="14">
        <v>4033.0</v>
      </c>
      <c r="H5522" s="16" t="b">
        <f>G5522&lt;'Programas e Observações'!$C$11</f>
        <v>1</v>
      </c>
      <c r="I5522" s="14">
        <v>142.0</v>
      </c>
      <c r="J5522" s="14">
        <v>88.0</v>
      </c>
      <c r="K5522" s="14">
        <v>13.0</v>
      </c>
      <c r="L5522" s="14">
        <v>25.0</v>
      </c>
      <c r="M5522" s="14">
        <v>2.0</v>
      </c>
      <c r="N5522" s="14">
        <v>75.0</v>
      </c>
      <c r="O5522" s="14">
        <v>8.0</v>
      </c>
      <c r="P5522" s="14">
        <v>1.0</v>
      </c>
      <c r="Q5522" s="14"/>
      <c r="R5522" s="17">
        <f t="shared" si="1"/>
        <v>35.20952145</v>
      </c>
      <c r="S5522" s="17">
        <f t="shared" si="2"/>
        <v>21.81998512</v>
      </c>
      <c r="T5522" s="17">
        <f t="shared" si="3"/>
        <v>3.223406893</v>
      </c>
      <c r="U5522" s="17">
        <f t="shared" si="4"/>
        <v>6.19885941</v>
      </c>
      <c r="V5522" s="17">
        <f t="shared" si="5"/>
        <v>0.4959087528</v>
      </c>
      <c r="W5522" s="17">
        <f t="shared" si="6"/>
        <v>18.59657823</v>
      </c>
      <c r="X5522" s="17">
        <f t="shared" si="7"/>
        <v>1.983635011</v>
      </c>
      <c r="Y5522" s="14">
        <f t="shared" si="8"/>
        <v>21037</v>
      </c>
      <c r="Z5522" s="14">
        <f t="shared" si="9"/>
        <v>9746</v>
      </c>
      <c r="AA5522" s="14">
        <f t="shared" si="10"/>
        <v>2269</v>
      </c>
      <c r="AB5522" s="14">
        <f t="shared" si="11"/>
        <v>4792</v>
      </c>
      <c r="AC5522" s="14">
        <f t="shared" si="12"/>
        <v>2603</v>
      </c>
      <c r="AD5522" s="14">
        <f t="shared" si="13"/>
        <v>5198</v>
      </c>
      <c r="AE5522" s="14">
        <f t="shared" si="14"/>
        <v>365</v>
      </c>
      <c r="AF5522" s="14">
        <f t="shared" si="15"/>
        <v>11</v>
      </c>
      <c r="AG5522" s="17">
        <f t="shared" si="16"/>
        <v>60.75439767</v>
      </c>
      <c r="AH5522" s="20">
        <f>12*(J5522*'Programas e Observações'!$C$8+K5522*'Programas e Observações'!$C$9+L5522*('Programas e Observações'!$C$8+'Programas e Observações'!$C$9)+M5522*'Programas e Observações'!$C$10)</f>
        <v>42853.56</v>
      </c>
      <c r="AI5522" s="20">
        <f>12*(J5522*'Programas e Observações'!$D$8+K5522*'Programas e Observações'!$D$9+L5522*('Programas e Observações'!$D$8+'Programas e Observações'!$D$9)+M5522*'Programas e Observações'!$D$10)</f>
        <v>84342.24</v>
      </c>
      <c r="AJ5522" s="13" t="s">
        <v>787</v>
      </c>
      <c r="AK5522" s="13" t="s">
        <v>1992</v>
      </c>
    </row>
    <row r="5523" ht="15.75" customHeight="1">
      <c r="A5523" s="13" t="s">
        <v>20461</v>
      </c>
      <c r="B5523" s="13" t="s">
        <v>20462</v>
      </c>
      <c r="C5523" s="13" t="s">
        <v>20463</v>
      </c>
      <c r="D5523" s="13" t="s">
        <v>19810</v>
      </c>
      <c r="E5523" s="13" t="s">
        <v>19821</v>
      </c>
      <c r="F5523" s="13" t="s">
        <v>19822</v>
      </c>
      <c r="G5523" s="14">
        <v>241494.0</v>
      </c>
      <c r="H5523" s="16" t="b">
        <f>G5523&lt;'Programas e Observações'!$C$11</f>
        <v>0</v>
      </c>
      <c r="I5523" s="14">
        <v>7709.0</v>
      </c>
      <c r="J5523" s="14">
        <v>2581.0</v>
      </c>
      <c r="K5523" s="14">
        <v>1559.0</v>
      </c>
      <c r="L5523" s="14">
        <v>1795.0</v>
      </c>
      <c r="M5523" s="14">
        <v>293.0</v>
      </c>
      <c r="N5523" s="14">
        <v>4023.0</v>
      </c>
      <c r="O5523" s="14">
        <v>299.0</v>
      </c>
      <c r="P5523" s="14">
        <v>6.0</v>
      </c>
      <c r="Q5523" s="14">
        <v>767.0</v>
      </c>
      <c r="R5523" s="17">
        <f t="shared" si="1"/>
        <v>31.92211815</v>
      </c>
      <c r="S5523" s="17">
        <f t="shared" si="2"/>
        <v>10.68763613</v>
      </c>
      <c r="T5523" s="17">
        <f t="shared" si="3"/>
        <v>6.455646931</v>
      </c>
      <c r="U5523" s="17">
        <f t="shared" si="4"/>
        <v>7.432896884</v>
      </c>
      <c r="V5523" s="17">
        <f t="shared" si="5"/>
        <v>1.213280661</v>
      </c>
      <c r="W5523" s="17">
        <f t="shared" si="6"/>
        <v>16.65879898</v>
      </c>
      <c r="X5523" s="17">
        <f t="shared" si="7"/>
        <v>1.238125999</v>
      </c>
      <c r="Y5523" s="14">
        <f t="shared" si="8"/>
        <v>20478</v>
      </c>
      <c r="Z5523" s="14">
        <f t="shared" si="9"/>
        <v>8905</v>
      </c>
      <c r="AA5523" s="14">
        <f t="shared" si="10"/>
        <v>3054</v>
      </c>
      <c r="AB5523" s="14">
        <f t="shared" si="11"/>
        <v>4569</v>
      </c>
      <c r="AC5523" s="14">
        <f t="shared" si="12"/>
        <v>1020</v>
      </c>
      <c r="AD5523" s="14">
        <f t="shared" si="13"/>
        <v>10077</v>
      </c>
      <c r="AE5523" s="14">
        <f t="shared" si="14"/>
        <v>564</v>
      </c>
      <c r="AF5523" s="14">
        <f t="shared" si="15"/>
        <v>16</v>
      </c>
      <c r="AG5523" s="17">
        <f t="shared" si="16"/>
        <v>44.64900882</v>
      </c>
      <c r="AH5523" s="20">
        <f>12*(J5523*'Programas e Observações'!$C$8+K5523*'Programas e Observações'!$C$9+L5523*('Programas e Observações'!$C$8+'Programas e Observações'!$C$9)+M5523*'Programas e Observações'!$C$10)</f>
        <v>2732094.24</v>
      </c>
      <c r="AI5523" s="20">
        <f>12*(J5523*'Programas e Observações'!$D$8+K5523*'Programas e Observações'!$D$9+L5523*('Programas e Observações'!$D$8+'Programas e Observações'!$D$9)+M5523*'Programas e Observações'!$D$10)</f>
        <v>4382509.32</v>
      </c>
      <c r="AJ5523" s="13" t="s">
        <v>20464</v>
      </c>
      <c r="AK5523" s="13" t="s">
        <v>2744</v>
      </c>
    </row>
    <row r="5524" ht="15.75" customHeight="1">
      <c r="A5524" s="13" t="s">
        <v>20465</v>
      </c>
      <c r="B5524" s="13" t="s">
        <v>20466</v>
      </c>
      <c r="C5524" s="13" t="s">
        <v>20467</v>
      </c>
      <c r="D5524" s="13" t="s">
        <v>19810</v>
      </c>
      <c r="E5524" s="13" t="s">
        <v>20015</v>
      </c>
      <c r="F5524" s="13" t="s">
        <v>20016</v>
      </c>
      <c r="G5524" s="14">
        <v>20186.0</v>
      </c>
      <c r="H5524" s="16" t="b">
        <f>G5524&lt;'Programas e Observações'!$C$11</f>
        <v>0</v>
      </c>
      <c r="I5524" s="14">
        <v>1279.0</v>
      </c>
      <c r="J5524" s="14">
        <v>580.0</v>
      </c>
      <c r="K5524" s="14">
        <v>186.0</v>
      </c>
      <c r="L5524" s="14">
        <v>263.0</v>
      </c>
      <c r="M5524" s="14">
        <v>89.0</v>
      </c>
      <c r="N5524" s="14">
        <v>741.0</v>
      </c>
      <c r="O5524" s="14">
        <v>23.0</v>
      </c>
      <c r="P5524" s="14">
        <v>2.0</v>
      </c>
      <c r="Q5524" s="14"/>
      <c r="R5524" s="17">
        <f t="shared" si="1"/>
        <v>63.36074507</v>
      </c>
      <c r="S5524" s="17">
        <f t="shared" si="2"/>
        <v>28.7327851</v>
      </c>
      <c r="T5524" s="17">
        <f t="shared" si="3"/>
        <v>9.214306945</v>
      </c>
      <c r="U5524" s="17">
        <f t="shared" si="4"/>
        <v>13.02883186</v>
      </c>
      <c r="V5524" s="17">
        <f t="shared" si="5"/>
        <v>4.408996334</v>
      </c>
      <c r="W5524" s="17">
        <f t="shared" si="6"/>
        <v>36.70860993</v>
      </c>
      <c r="X5524" s="17">
        <f t="shared" si="7"/>
        <v>1.139403547</v>
      </c>
      <c r="Y5524" s="14">
        <f t="shared" si="8"/>
        <v>10837</v>
      </c>
      <c r="Z5524" s="14">
        <f t="shared" si="9"/>
        <v>5562</v>
      </c>
      <c r="AA5524" s="14">
        <f t="shared" si="10"/>
        <v>1194</v>
      </c>
      <c r="AB5524" s="14">
        <f t="shared" si="11"/>
        <v>2155</v>
      </c>
      <c r="AC5524" s="14">
        <f t="shared" si="12"/>
        <v>750</v>
      </c>
      <c r="AD5524" s="14">
        <f t="shared" si="13"/>
        <v>5545</v>
      </c>
      <c r="AE5524" s="14">
        <f t="shared" si="14"/>
        <v>182</v>
      </c>
      <c r="AF5524" s="14">
        <f t="shared" si="15"/>
        <v>15</v>
      </c>
      <c r="AG5524" s="17">
        <f t="shared" si="16"/>
        <v>63.24925002</v>
      </c>
      <c r="AH5524" s="20">
        <f>12*(J5524*'Programas e Observações'!$C$8+K5524*'Programas e Observações'!$C$9+L5524*('Programas e Observações'!$C$8+'Programas e Observações'!$C$9)+M5524*'Programas e Observações'!$C$10)</f>
        <v>443068.32</v>
      </c>
      <c r="AI5524" s="20">
        <f>12*(J5524*'Programas e Observações'!$D$8+K5524*'Programas e Observações'!$D$9+L5524*('Programas e Observações'!$D$8+'Programas e Observações'!$D$9)+M5524*'Programas e Observações'!$D$10)</f>
        <v>757214.16</v>
      </c>
      <c r="AJ5524" s="13" t="s">
        <v>4938</v>
      </c>
      <c r="AK5524" s="13" t="s">
        <v>9359</v>
      </c>
    </row>
    <row r="5525" ht="15.75" customHeight="1">
      <c r="A5525" s="13" t="s">
        <v>20468</v>
      </c>
      <c r="B5525" s="13" t="s">
        <v>20469</v>
      </c>
      <c r="C5525" s="13" t="s">
        <v>20470</v>
      </c>
      <c r="D5525" s="13" t="s">
        <v>19810</v>
      </c>
      <c r="E5525" s="13" t="s">
        <v>19827</v>
      </c>
      <c r="F5525" s="13" t="s">
        <v>19828</v>
      </c>
      <c r="G5525" s="14">
        <v>8085.0</v>
      </c>
      <c r="H5525" s="16" t="b">
        <f>G5525&lt;'Programas e Observações'!$C$11</f>
        <v>1</v>
      </c>
      <c r="I5525" s="14">
        <v>1079.0</v>
      </c>
      <c r="J5525" s="14">
        <v>566.0</v>
      </c>
      <c r="K5525" s="14">
        <v>107.0</v>
      </c>
      <c r="L5525" s="14">
        <v>199.0</v>
      </c>
      <c r="M5525" s="14">
        <v>74.0</v>
      </c>
      <c r="N5525" s="14">
        <v>282.0</v>
      </c>
      <c r="O5525" s="14">
        <v>10.0</v>
      </c>
      <c r="P5525" s="14">
        <v>0.0</v>
      </c>
      <c r="Q5525" s="14"/>
      <c r="R5525" s="17">
        <f t="shared" si="1"/>
        <v>133.4570192</v>
      </c>
      <c r="S5525" s="17">
        <f t="shared" si="2"/>
        <v>70.00618429</v>
      </c>
      <c r="T5525" s="17">
        <f t="shared" si="3"/>
        <v>13.23438466</v>
      </c>
      <c r="U5525" s="17">
        <f t="shared" si="4"/>
        <v>24.61348176</v>
      </c>
      <c r="V5525" s="17">
        <f t="shared" si="5"/>
        <v>9.15275201</v>
      </c>
      <c r="W5525" s="17">
        <f t="shared" si="6"/>
        <v>34.87940631</v>
      </c>
      <c r="X5525" s="17">
        <f t="shared" si="7"/>
        <v>1.23685838</v>
      </c>
      <c r="Y5525" s="14">
        <f t="shared" si="8"/>
        <v>10451</v>
      </c>
      <c r="Z5525" s="14">
        <f t="shared" si="9"/>
        <v>5665</v>
      </c>
      <c r="AA5525" s="14">
        <f t="shared" si="10"/>
        <v>880</v>
      </c>
      <c r="AB5525" s="14">
        <f t="shared" si="11"/>
        <v>2001</v>
      </c>
      <c r="AC5525" s="14">
        <f t="shared" si="12"/>
        <v>747</v>
      </c>
      <c r="AD5525" s="14">
        <f t="shared" si="13"/>
        <v>3875</v>
      </c>
      <c r="AE5525" s="14">
        <f t="shared" si="14"/>
        <v>146</v>
      </c>
      <c r="AF5525" s="14">
        <f t="shared" si="15"/>
        <v>5</v>
      </c>
      <c r="AG5525" s="17">
        <f t="shared" si="16"/>
        <v>86.26780909</v>
      </c>
      <c r="AH5525" s="20">
        <f>12*(J5525*'Programas e Observações'!$C$8+K5525*'Programas e Observações'!$C$9+L5525*('Programas e Observações'!$C$8+'Programas e Observações'!$C$9)+M5525*'Programas e Observações'!$C$10)</f>
        <v>346824.12</v>
      </c>
      <c r="AI5525" s="20">
        <f>12*(J5525*'Programas e Observações'!$D$8+K5525*'Programas e Observações'!$D$9+L5525*('Programas e Observações'!$D$8+'Programas e Observações'!$D$9)+M5525*'Programas e Observações'!$D$10)</f>
        <v>629615.04</v>
      </c>
      <c r="AJ5525" s="13" t="s">
        <v>20471</v>
      </c>
      <c r="AK5525" s="13" t="s">
        <v>4652</v>
      </c>
    </row>
    <row r="5526" ht="15.75" customHeight="1">
      <c r="A5526" s="13" t="s">
        <v>20472</v>
      </c>
      <c r="B5526" s="13" t="s">
        <v>20473</v>
      </c>
      <c r="C5526" s="13" t="s">
        <v>20474</v>
      </c>
      <c r="D5526" s="13" t="s">
        <v>19810</v>
      </c>
      <c r="E5526" s="13" t="s">
        <v>19811</v>
      </c>
      <c r="F5526" s="13" t="s">
        <v>281</v>
      </c>
      <c r="G5526" s="14">
        <v>6306.0</v>
      </c>
      <c r="H5526" s="16" t="b">
        <f>G5526&lt;'Programas e Observações'!$C$11</f>
        <v>1</v>
      </c>
      <c r="I5526" s="14">
        <v>936.0</v>
      </c>
      <c r="J5526" s="14">
        <v>501.0</v>
      </c>
      <c r="K5526" s="14">
        <v>91.0</v>
      </c>
      <c r="L5526" s="14">
        <v>219.0</v>
      </c>
      <c r="M5526" s="14">
        <v>91.0</v>
      </c>
      <c r="N5526" s="14">
        <v>141.0</v>
      </c>
      <c r="O5526" s="14">
        <v>12.0</v>
      </c>
      <c r="P5526" s="14">
        <v>0.0</v>
      </c>
      <c r="Q5526" s="14"/>
      <c r="R5526" s="17">
        <f t="shared" si="1"/>
        <v>148.4300666</v>
      </c>
      <c r="S5526" s="17">
        <f t="shared" si="2"/>
        <v>79.44814462</v>
      </c>
      <c r="T5526" s="17">
        <f t="shared" si="3"/>
        <v>14.43070092</v>
      </c>
      <c r="U5526" s="17">
        <f t="shared" si="4"/>
        <v>34.72882969</v>
      </c>
      <c r="V5526" s="17">
        <f t="shared" si="5"/>
        <v>14.43070092</v>
      </c>
      <c r="W5526" s="17">
        <f t="shared" si="6"/>
        <v>22.35965747</v>
      </c>
      <c r="X5526" s="17">
        <f t="shared" si="7"/>
        <v>1.902949572</v>
      </c>
      <c r="Y5526" s="14">
        <f t="shared" si="8"/>
        <v>117914</v>
      </c>
      <c r="Z5526" s="14">
        <f t="shared" si="9"/>
        <v>51645</v>
      </c>
      <c r="AA5526" s="14">
        <f t="shared" si="10"/>
        <v>14657</v>
      </c>
      <c r="AB5526" s="14">
        <f t="shared" si="11"/>
        <v>29020</v>
      </c>
      <c r="AC5526" s="14">
        <f t="shared" si="12"/>
        <v>8850</v>
      </c>
      <c r="AD5526" s="14">
        <f t="shared" si="13"/>
        <v>28100</v>
      </c>
      <c r="AE5526" s="14">
        <f t="shared" si="14"/>
        <v>2414</v>
      </c>
      <c r="AF5526" s="14">
        <f t="shared" si="15"/>
        <v>58</v>
      </c>
      <c r="AG5526" s="17">
        <f t="shared" si="16"/>
        <v>59.38923485</v>
      </c>
      <c r="AH5526" s="20">
        <f>12*(J5526*'Programas e Observações'!$C$8+K5526*'Programas e Observações'!$C$9+L5526*('Programas e Observações'!$C$8+'Programas e Observações'!$C$9)+M5526*'Programas e Observações'!$C$10)</f>
        <v>348888.48</v>
      </c>
      <c r="AI5526" s="20">
        <f>12*(J5526*'Programas e Observações'!$D$8+K5526*'Programas e Observações'!$D$9+L5526*('Programas e Observações'!$D$8+'Programas e Observações'!$D$9)+M5526*'Programas e Observações'!$D$10)</f>
        <v>615824.76</v>
      </c>
      <c r="AJ5526" s="13" t="s">
        <v>16344</v>
      </c>
      <c r="AK5526" s="13" t="s">
        <v>9802</v>
      </c>
    </row>
    <row r="5527" ht="15.75" customHeight="1">
      <c r="A5527" s="13" t="s">
        <v>20475</v>
      </c>
      <c r="B5527" s="13" t="s">
        <v>20476</v>
      </c>
      <c r="C5527" s="13" t="s">
        <v>20477</v>
      </c>
      <c r="D5527" s="13" t="s">
        <v>19810</v>
      </c>
      <c r="E5527" s="13" t="s">
        <v>19884</v>
      </c>
      <c r="F5527" s="13" t="s">
        <v>19885</v>
      </c>
      <c r="G5527" s="14">
        <v>3004.0</v>
      </c>
      <c r="H5527" s="16" t="b">
        <f>G5527&lt;'Programas e Observações'!$C$11</f>
        <v>1</v>
      </c>
      <c r="I5527" s="14">
        <v>57.0</v>
      </c>
      <c r="J5527" s="14">
        <v>20.0</v>
      </c>
      <c r="K5527" s="14">
        <v>6.0</v>
      </c>
      <c r="L5527" s="14">
        <v>24.0</v>
      </c>
      <c r="M5527" s="14">
        <v>13.0</v>
      </c>
      <c r="N5527" s="14">
        <v>69.0</v>
      </c>
      <c r="O5527" s="14">
        <v>5.0</v>
      </c>
      <c r="P5527" s="14">
        <v>0.0</v>
      </c>
      <c r="Q5527" s="14"/>
      <c r="R5527" s="17">
        <f t="shared" si="1"/>
        <v>18.9747004</v>
      </c>
      <c r="S5527" s="17">
        <f t="shared" si="2"/>
        <v>6.657789614</v>
      </c>
      <c r="T5527" s="17">
        <f t="shared" si="3"/>
        <v>1.997336884</v>
      </c>
      <c r="U5527" s="17">
        <f t="shared" si="4"/>
        <v>7.989347537</v>
      </c>
      <c r="V5527" s="17">
        <f t="shared" si="5"/>
        <v>4.327563249</v>
      </c>
      <c r="W5527" s="17">
        <f t="shared" si="6"/>
        <v>22.96937417</v>
      </c>
      <c r="X5527" s="17">
        <f t="shared" si="7"/>
        <v>1.664447403</v>
      </c>
      <c r="Y5527" s="14">
        <f t="shared" si="8"/>
        <v>21037</v>
      </c>
      <c r="Z5527" s="14">
        <f t="shared" si="9"/>
        <v>9746</v>
      </c>
      <c r="AA5527" s="14">
        <f t="shared" si="10"/>
        <v>2269</v>
      </c>
      <c r="AB5527" s="14">
        <f t="shared" si="11"/>
        <v>4792</v>
      </c>
      <c r="AC5527" s="14">
        <f t="shared" si="12"/>
        <v>2603</v>
      </c>
      <c r="AD5527" s="14">
        <f t="shared" si="13"/>
        <v>5198</v>
      </c>
      <c r="AE5527" s="14">
        <f t="shared" si="14"/>
        <v>365</v>
      </c>
      <c r="AF5527" s="14">
        <f t="shared" si="15"/>
        <v>11</v>
      </c>
      <c r="AG5527" s="17">
        <f t="shared" si="16"/>
        <v>60.75439767</v>
      </c>
      <c r="AH5527" s="20">
        <f>12*(J5527*'Programas e Observações'!$C$8+K5527*'Programas e Observações'!$C$9+L5527*('Programas e Observações'!$C$8+'Programas e Observações'!$C$9)+M5527*'Programas e Observações'!$C$10)</f>
        <v>30875.04</v>
      </c>
      <c r="AI5527" s="20">
        <f>12*(J5527*'Programas e Observações'!$D$8+K5527*'Programas e Observações'!$D$9+L5527*('Programas e Observações'!$D$8+'Programas e Observações'!$D$9)+M5527*'Programas e Observações'!$D$10)</f>
        <v>47532.84</v>
      </c>
      <c r="AJ5527" s="13" t="s">
        <v>6927</v>
      </c>
      <c r="AK5527" s="13" t="s">
        <v>788</v>
      </c>
    </row>
    <row r="5528" ht="15.75" customHeight="1">
      <c r="A5528" s="13" t="s">
        <v>20478</v>
      </c>
      <c r="B5528" s="13" t="s">
        <v>20479</v>
      </c>
      <c r="C5528" s="13" t="s">
        <v>20480</v>
      </c>
      <c r="D5528" s="13" t="s">
        <v>19810</v>
      </c>
      <c r="E5528" s="13" t="s">
        <v>19870</v>
      </c>
      <c r="F5528" s="13" t="s">
        <v>11203</v>
      </c>
      <c r="G5528" s="14">
        <v>5047.0</v>
      </c>
      <c r="H5528" s="16" t="b">
        <f>G5528&lt;'Programas e Observações'!$C$11</f>
        <v>1</v>
      </c>
      <c r="I5528" s="14">
        <v>72.0</v>
      </c>
      <c r="J5528" s="14">
        <v>27.0</v>
      </c>
      <c r="K5528" s="14">
        <v>5.0</v>
      </c>
      <c r="L5528" s="14">
        <v>12.0</v>
      </c>
      <c r="M5528" s="14">
        <v>1.0</v>
      </c>
      <c r="N5528" s="14">
        <v>63.0</v>
      </c>
      <c r="O5528" s="14">
        <v>3.0</v>
      </c>
      <c r="P5528" s="14">
        <v>0.0</v>
      </c>
      <c r="Q5528" s="14"/>
      <c r="R5528" s="17">
        <f t="shared" si="1"/>
        <v>14.26590053</v>
      </c>
      <c r="S5528" s="17">
        <f t="shared" si="2"/>
        <v>5.349712701</v>
      </c>
      <c r="T5528" s="17">
        <f t="shared" si="3"/>
        <v>0.9906875372</v>
      </c>
      <c r="U5528" s="17">
        <f t="shared" si="4"/>
        <v>2.377650089</v>
      </c>
      <c r="V5528" s="17">
        <f t="shared" si="5"/>
        <v>0.1981375074</v>
      </c>
      <c r="W5528" s="17">
        <f t="shared" si="6"/>
        <v>12.48266297</v>
      </c>
      <c r="X5528" s="17">
        <f t="shared" si="7"/>
        <v>0.5944125223</v>
      </c>
      <c r="Y5528" s="14">
        <f t="shared" si="8"/>
        <v>17556</v>
      </c>
      <c r="Z5528" s="14">
        <f t="shared" si="9"/>
        <v>9138</v>
      </c>
      <c r="AA5528" s="14">
        <f t="shared" si="10"/>
        <v>1773</v>
      </c>
      <c r="AB5528" s="14">
        <f t="shared" si="11"/>
        <v>3689</v>
      </c>
      <c r="AC5528" s="14">
        <f t="shared" si="12"/>
        <v>1285</v>
      </c>
      <c r="AD5528" s="14">
        <f t="shared" si="13"/>
        <v>3785</v>
      </c>
      <c r="AE5528" s="14">
        <f t="shared" si="14"/>
        <v>216</v>
      </c>
      <c r="AF5528" s="14">
        <f t="shared" si="15"/>
        <v>12</v>
      </c>
      <c r="AG5528" s="17">
        <f t="shared" si="16"/>
        <v>84.45460012</v>
      </c>
      <c r="AH5528" s="20">
        <f>12*(J5528*'Programas e Observações'!$C$8+K5528*'Programas e Observações'!$C$9+L5528*('Programas e Observações'!$C$8+'Programas e Observações'!$C$9)+M5528*'Programas e Observações'!$C$10)</f>
        <v>16932.48</v>
      </c>
      <c r="AI5528" s="20">
        <f>12*(J5528*'Programas e Observações'!$D$8+K5528*'Programas e Observações'!$D$9+L5528*('Programas e Observações'!$D$8+'Programas e Observações'!$D$9)+M5528*'Programas e Observações'!$D$10)</f>
        <v>31339.92</v>
      </c>
      <c r="AJ5528" s="13" t="s">
        <v>3459</v>
      </c>
      <c r="AK5528" s="13" t="s">
        <v>451</v>
      </c>
    </row>
    <row r="5529" ht="15.75" customHeight="1">
      <c r="A5529" s="13" t="s">
        <v>20481</v>
      </c>
      <c r="B5529" s="13" t="s">
        <v>20482</v>
      </c>
      <c r="C5529" s="13" t="s">
        <v>20483</v>
      </c>
      <c r="D5529" s="13" t="s">
        <v>19810</v>
      </c>
      <c r="E5529" s="13" t="s">
        <v>19821</v>
      </c>
      <c r="F5529" s="13" t="s">
        <v>19822</v>
      </c>
      <c r="G5529" s="14">
        <v>39601.0</v>
      </c>
      <c r="H5529" s="16" t="b">
        <f>G5529&lt;'Programas e Observações'!$C$11</f>
        <v>0</v>
      </c>
      <c r="I5529" s="14">
        <v>2436.0</v>
      </c>
      <c r="J5529" s="14">
        <v>1126.0</v>
      </c>
      <c r="K5529" s="14">
        <v>274.0</v>
      </c>
      <c r="L5529" s="14">
        <v>747.0</v>
      </c>
      <c r="M5529" s="14">
        <v>66.0</v>
      </c>
      <c r="N5529" s="14">
        <v>951.0</v>
      </c>
      <c r="O5529" s="14">
        <v>33.0</v>
      </c>
      <c r="P5529" s="14">
        <v>1.0</v>
      </c>
      <c r="Q5529" s="14"/>
      <c r="R5529" s="17">
        <f t="shared" si="1"/>
        <v>61.51359814</v>
      </c>
      <c r="S5529" s="17">
        <f t="shared" si="2"/>
        <v>28.43362541</v>
      </c>
      <c r="T5529" s="17">
        <f t="shared" si="3"/>
        <v>6.919017197</v>
      </c>
      <c r="U5529" s="17">
        <f t="shared" si="4"/>
        <v>18.86316002</v>
      </c>
      <c r="V5529" s="17">
        <f t="shared" si="5"/>
        <v>1.66662458</v>
      </c>
      <c r="W5529" s="17">
        <f t="shared" si="6"/>
        <v>24.01454509</v>
      </c>
      <c r="X5529" s="17">
        <f t="shared" si="7"/>
        <v>0.8333122901</v>
      </c>
      <c r="Y5529" s="14">
        <f t="shared" si="8"/>
        <v>20478</v>
      </c>
      <c r="Z5529" s="14">
        <f t="shared" si="9"/>
        <v>8905</v>
      </c>
      <c r="AA5529" s="14">
        <f t="shared" si="10"/>
        <v>3054</v>
      </c>
      <c r="AB5529" s="14">
        <f t="shared" si="11"/>
        <v>4569</v>
      </c>
      <c r="AC5529" s="14">
        <f t="shared" si="12"/>
        <v>1020</v>
      </c>
      <c r="AD5529" s="14">
        <f t="shared" si="13"/>
        <v>10077</v>
      </c>
      <c r="AE5529" s="14">
        <f t="shared" si="14"/>
        <v>564</v>
      </c>
      <c r="AF5529" s="14">
        <f t="shared" si="15"/>
        <v>16</v>
      </c>
      <c r="AG5529" s="17">
        <f t="shared" si="16"/>
        <v>44.64900882</v>
      </c>
      <c r="AH5529" s="20">
        <f>12*(J5529*'Programas e Observações'!$C$8+K5529*'Programas e Observações'!$C$9+L5529*('Programas e Observações'!$C$8+'Programas e Observações'!$C$9)+M5529*'Programas e Observações'!$C$10)</f>
        <v>926875.68</v>
      </c>
      <c r="AI5529" s="20">
        <f>12*(J5529*'Programas e Observações'!$D$8+K5529*'Programas e Observações'!$D$9+L5529*('Programas e Observações'!$D$8+'Programas e Observações'!$D$9)+M5529*'Programas e Observações'!$D$10)</f>
        <v>1623477.48</v>
      </c>
      <c r="AJ5529" s="13" t="s">
        <v>20484</v>
      </c>
      <c r="AK5529" s="13" t="s">
        <v>20485</v>
      </c>
    </row>
    <row r="5530" ht="15.75" customHeight="1">
      <c r="A5530" s="13" t="s">
        <v>20486</v>
      </c>
      <c r="B5530" s="13" t="s">
        <v>20487</v>
      </c>
      <c r="C5530" s="13" t="s">
        <v>14568</v>
      </c>
      <c r="D5530" s="13" t="s">
        <v>19810</v>
      </c>
      <c r="E5530" s="13" t="s">
        <v>20015</v>
      </c>
      <c r="F5530" s="13" t="s">
        <v>20016</v>
      </c>
      <c r="G5530" s="14">
        <v>3543.0</v>
      </c>
      <c r="H5530" s="16" t="b">
        <f>G5530&lt;'Programas e Observações'!$C$11</f>
        <v>1</v>
      </c>
      <c r="I5530" s="14">
        <v>0.0</v>
      </c>
      <c r="J5530" s="14">
        <v>0.0</v>
      </c>
      <c r="K5530" s="14">
        <v>0.0</v>
      </c>
      <c r="L5530" s="14">
        <v>0.0</v>
      </c>
      <c r="M5530" s="14">
        <v>0.0</v>
      </c>
      <c r="N5530" s="14">
        <v>112.0</v>
      </c>
      <c r="O5530" s="14">
        <v>7.0</v>
      </c>
      <c r="P5530" s="14">
        <v>1.0</v>
      </c>
      <c r="Q5530" s="14"/>
      <c r="R5530" s="17">
        <f t="shared" si="1"/>
        <v>0</v>
      </c>
      <c r="S5530" s="17">
        <f t="shared" si="2"/>
        <v>0</v>
      </c>
      <c r="T5530" s="17">
        <f t="shared" si="3"/>
        <v>0</v>
      </c>
      <c r="U5530" s="17">
        <f t="shared" si="4"/>
        <v>0</v>
      </c>
      <c r="V5530" s="17">
        <f t="shared" si="5"/>
        <v>0</v>
      </c>
      <c r="W5530" s="17">
        <f t="shared" si="6"/>
        <v>31.61162856</v>
      </c>
      <c r="X5530" s="17">
        <f t="shared" si="7"/>
        <v>1.975726785</v>
      </c>
      <c r="Y5530" s="14">
        <f t="shared" si="8"/>
        <v>10837</v>
      </c>
      <c r="Z5530" s="14">
        <f t="shared" si="9"/>
        <v>5562</v>
      </c>
      <c r="AA5530" s="14">
        <f t="shared" si="10"/>
        <v>1194</v>
      </c>
      <c r="AB5530" s="14">
        <f t="shared" si="11"/>
        <v>2155</v>
      </c>
      <c r="AC5530" s="14">
        <f t="shared" si="12"/>
        <v>750</v>
      </c>
      <c r="AD5530" s="14">
        <f t="shared" si="13"/>
        <v>5545</v>
      </c>
      <c r="AE5530" s="14">
        <f t="shared" si="14"/>
        <v>182</v>
      </c>
      <c r="AF5530" s="14">
        <f t="shared" si="15"/>
        <v>15</v>
      </c>
      <c r="AG5530" s="17">
        <f t="shared" si="16"/>
        <v>63.24925002</v>
      </c>
      <c r="AH5530" s="20">
        <f>12*(J5530*'Programas e Observações'!$C$8+K5530*'Programas e Observações'!$C$9+L5530*('Programas e Observações'!$C$8+'Programas e Observações'!$C$9)+M5530*'Programas e Observações'!$C$10)</f>
        <v>0</v>
      </c>
      <c r="AI5530" s="20">
        <f>12*(J5530*'Programas e Observações'!$D$8+K5530*'Programas e Observações'!$D$9+L5530*('Programas e Observações'!$D$8+'Programas e Observações'!$D$9)+M5530*'Programas e Observações'!$D$10)</f>
        <v>0</v>
      </c>
      <c r="AJ5530" s="13" t="s">
        <v>342</v>
      </c>
      <c r="AK5530" s="13" t="s">
        <v>343</v>
      </c>
    </row>
    <row r="5531" ht="15.75" customHeight="1">
      <c r="A5531" s="13" t="s">
        <v>20488</v>
      </c>
      <c r="B5531" s="13" t="s">
        <v>20489</v>
      </c>
      <c r="C5531" s="13" t="s">
        <v>20490</v>
      </c>
      <c r="D5531" s="13" t="s">
        <v>19810</v>
      </c>
      <c r="E5531" s="13" t="s">
        <v>19902</v>
      </c>
      <c r="F5531" s="13" t="s">
        <v>19903</v>
      </c>
      <c r="G5531" s="14">
        <v>5765.0</v>
      </c>
      <c r="H5531" s="16" t="b">
        <f>G5531&lt;'Programas e Observações'!$C$11</f>
        <v>1</v>
      </c>
      <c r="I5531" s="14">
        <v>0.0</v>
      </c>
      <c r="J5531" s="14">
        <v>0.0</v>
      </c>
      <c r="K5531" s="14">
        <v>0.0</v>
      </c>
      <c r="L5531" s="14">
        <v>0.0</v>
      </c>
      <c r="M5531" s="14">
        <v>0.0</v>
      </c>
      <c r="N5531" s="14">
        <v>61.0</v>
      </c>
      <c r="O5531" s="14">
        <v>7.0</v>
      </c>
      <c r="P5531" s="14">
        <v>0.0</v>
      </c>
      <c r="Q5531" s="14"/>
      <c r="R5531" s="17">
        <f t="shared" si="1"/>
        <v>0</v>
      </c>
      <c r="S5531" s="17">
        <f t="shared" si="2"/>
        <v>0</v>
      </c>
      <c r="T5531" s="17">
        <f t="shared" si="3"/>
        <v>0</v>
      </c>
      <c r="U5531" s="17">
        <f t="shared" si="4"/>
        <v>0</v>
      </c>
      <c r="V5531" s="17">
        <f t="shared" si="5"/>
        <v>0</v>
      </c>
      <c r="W5531" s="17">
        <f t="shared" si="6"/>
        <v>10.5810928</v>
      </c>
      <c r="X5531" s="17">
        <f t="shared" si="7"/>
        <v>1.214223764</v>
      </c>
      <c r="Y5531" s="14">
        <f t="shared" si="8"/>
        <v>12289</v>
      </c>
      <c r="Z5531" s="14">
        <f t="shared" si="9"/>
        <v>5986</v>
      </c>
      <c r="AA5531" s="14">
        <f t="shared" si="10"/>
        <v>1192</v>
      </c>
      <c r="AB5531" s="14">
        <f t="shared" si="11"/>
        <v>2609</v>
      </c>
      <c r="AC5531" s="14">
        <f t="shared" si="12"/>
        <v>846</v>
      </c>
      <c r="AD5531" s="14">
        <f t="shared" si="13"/>
        <v>4977</v>
      </c>
      <c r="AE5531" s="14">
        <f t="shared" si="14"/>
        <v>255</v>
      </c>
      <c r="AF5531" s="14">
        <f t="shared" si="15"/>
        <v>8</v>
      </c>
      <c r="AG5531" s="17">
        <f t="shared" si="16"/>
        <v>49.33657185</v>
      </c>
      <c r="AH5531" s="20">
        <f>12*(J5531*'Programas e Observações'!$C$8+K5531*'Programas e Observações'!$C$9+L5531*('Programas e Observações'!$C$8+'Programas e Observações'!$C$9)+M5531*'Programas e Observações'!$C$10)</f>
        <v>0</v>
      </c>
      <c r="AI5531" s="20">
        <f>12*(J5531*'Programas e Observações'!$D$8+K5531*'Programas e Observações'!$D$9+L5531*('Programas e Observações'!$D$8+'Programas e Observações'!$D$9)+M5531*'Programas e Observações'!$D$10)</f>
        <v>0</v>
      </c>
      <c r="AJ5531" s="13" t="s">
        <v>342</v>
      </c>
      <c r="AK5531" s="13" t="s">
        <v>343</v>
      </c>
    </row>
    <row r="5532" ht="15.75" customHeight="1">
      <c r="A5532" s="13" t="s">
        <v>20491</v>
      </c>
      <c r="B5532" s="13" t="s">
        <v>20492</v>
      </c>
      <c r="C5532" s="13" t="s">
        <v>20493</v>
      </c>
      <c r="D5532" s="13" t="s">
        <v>19810</v>
      </c>
      <c r="E5532" s="13" t="s">
        <v>19933</v>
      </c>
      <c r="F5532" s="13" t="s">
        <v>19934</v>
      </c>
      <c r="G5532" s="14">
        <v>2611.0</v>
      </c>
      <c r="H5532" s="16" t="b">
        <f>G5532&lt;'Programas e Observações'!$C$11</f>
        <v>1</v>
      </c>
      <c r="I5532" s="14">
        <v>4.0</v>
      </c>
      <c r="J5532" s="14">
        <v>3.0</v>
      </c>
      <c r="K5532" s="14">
        <v>0.0</v>
      </c>
      <c r="L5532" s="14">
        <v>1.0</v>
      </c>
      <c r="M5532" s="14">
        <v>0.0</v>
      </c>
      <c r="N5532" s="14">
        <v>41.0</v>
      </c>
      <c r="O5532" s="14">
        <v>1.0</v>
      </c>
      <c r="P5532" s="14">
        <v>0.0</v>
      </c>
      <c r="Q5532" s="14"/>
      <c r="R5532" s="17">
        <f t="shared" si="1"/>
        <v>1.531980084</v>
      </c>
      <c r="S5532" s="17">
        <f t="shared" si="2"/>
        <v>1.148985063</v>
      </c>
      <c r="T5532" s="17">
        <f t="shared" si="3"/>
        <v>0</v>
      </c>
      <c r="U5532" s="17">
        <f t="shared" si="4"/>
        <v>0.3829950211</v>
      </c>
      <c r="V5532" s="17">
        <f t="shared" si="5"/>
        <v>0</v>
      </c>
      <c r="W5532" s="17">
        <f t="shared" si="6"/>
        <v>15.70279586</v>
      </c>
      <c r="X5532" s="17">
        <f t="shared" si="7"/>
        <v>0.3829950211</v>
      </c>
      <c r="Y5532" s="14">
        <f t="shared" si="8"/>
        <v>9184</v>
      </c>
      <c r="Z5532" s="14">
        <f t="shared" si="9"/>
        <v>4208</v>
      </c>
      <c r="AA5532" s="14">
        <f t="shared" si="10"/>
        <v>975</v>
      </c>
      <c r="AB5532" s="14">
        <f t="shared" si="11"/>
        <v>2098</v>
      </c>
      <c r="AC5532" s="14">
        <f t="shared" si="12"/>
        <v>537</v>
      </c>
      <c r="AD5532" s="14">
        <f t="shared" si="13"/>
        <v>2865</v>
      </c>
      <c r="AE5532" s="14">
        <f t="shared" si="14"/>
        <v>179</v>
      </c>
      <c r="AF5532" s="14">
        <f t="shared" si="15"/>
        <v>7</v>
      </c>
      <c r="AG5532" s="17">
        <f t="shared" si="16"/>
        <v>48.64303722</v>
      </c>
      <c r="AH5532" s="20">
        <f>12*(J5532*'Programas e Observações'!$C$8+K5532*'Programas e Observações'!$C$9+L5532*('Programas e Observações'!$C$8+'Programas e Observações'!$C$9)+M5532*'Programas e Observações'!$C$10)</f>
        <v>1303.8</v>
      </c>
      <c r="AI5532" s="20">
        <f>12*(J5532*'Programas e Observações'!$D$8+K5532*'Programas e Observações'!$D$9+L5532*('Programas e Observações'!$D$8+'Programas e Observações'!$D$9)+M5532*'Programas e Observações'!$D$10)</f>
        <v>2763.96</v>
      </c>
      <c r="AJ5532" s="13" t="s">
        <v>643</v>
      </c>
      <c r="AK5532" s="13" t="s">
        <v>323</v>
      </c>
    </row>
    <row r="5533" ht="15.75" customHeight="1">
      <c r="A5533" s="13" t="s">
        <v>20494</v>
      </c>
      <c r="B5533" s="13" t="s">
        <v>20495</v>
      </c>
      <c r="C5533" s="13" t="s">
        <v>20496</v>
      </c>
      <c r="D5533" s="13" t="s">
        <v>19810</v>
      </c>
      <c r="E5533" s="13" t="s">
        <v>19811</v>
      </c>
      <c r="F5533" s="13" t="s">
        <v>281</v>
      </c>
      <c r="G5533" s="14">
        <v>2828.0</v>
      </c>
      <c r="H5533" s="16" t="b">
        <f>G5533&lt;'Programas e Observações'!$C$11</f>
        <v>1</v>
      </c>
      <c r="I5533" s="14">
        <v>795.0</v>
      </c>
      <c r="J5533" s="14">
        <v>414.0</v>
      </c>
      <c r="K5533" s="14">
        <v>68.0</v>
      </c>
      <c r="L5533" s="14">
        <v>145.0</v>
      </c>
      <c r="M5533" s="14">
        <v>137.0</v>
      </c>
      <c r="N5533" s="14">
        <v>59.0</v>
      </c>
      <c r="O5533" s="14">
        <v>2.0</v>
      </c>
      <c r="P5533" s="14">
        <v>0.0</v>
      </c>
      <c r="Q5533" s="14"/>
      <c r="R5533" s="17">
        <f t="shared" si="1"/>
        <v>281.1173975</v>
      </c>
      <c r="S5533" s="17">
        <f t="shared" si="2"/>
        <v>146.3932107</v>
      </c>
      <c r="T5533" s="17">
        <f t="shared" si="3"/>
        <v>24.04526167</v>
      </c>
      <c r="U5533" s="17">
        <f t="shared" si="4"/>
        <v>51.27298444</v>
      </c>
      <c r="V5533" s="17">
        <f t="shared" si="5"/>
        <v>48.44413013</v>
      </c>
      <c r="W5533" s="17">
        <f t="shared" si="6"/>
        <v>20.86280057</v>
      </c>
      <c r="X5533" s="17">
        <f t="shared" si="7"/>
        <v>0.7072135785</v>
      </c>
      <c r="Y5533" s="14">
        <f t="shared" si="8"/>
        <v>117914</v>
      </c>
      <c r="Z5533" s="14">
        <f t="shared" si="9"/>
        <v>51645</v>
      </c>
      <c r="AA5533" s="14">
        <f t="shared" si="10"/>
        <v>14657</v>
      </c>
      <c r="AB5533" s="14">
        <f t="shared" si="11"/>
        <v>29020</v>
      </c>
      <c r="AC5533" s="14">
        <f t="shared" si="12"/>
        <v>8850</v>
      </c>
      <c r="AD5533" s="14">
        <f t="shared" si="13"/>
        <v>28100</v>
      </c>
      <c r="AE5533" s="14">
        <f t="shared" si="14"/>
        <v>2414</v>
      </c>
      <c r="AF5533" s="14">
        <f t="shared" si="15"/>
        <v>58</v>
      </c>
      <c r="AG5533" s="17">
        <f t="shared" si="16"/>
        <v>59.38923485</v>
      </c>
      <c r="AH5533" s="20">
        <f>12*(J5533*'Programas e Observações'!$C$8+K5533*'Programas e Observações'!$C$9+L5533*('Programas e Observações'!$C$8+'Programas e Observações'!$C$9)+M5533*'Programas e Observações'!$C$10)</f>
        <v>291756.96</v>
      </c>
      <c r="AI5533" s="20">
        <f>12*(J5533*'Programas e Observações'!$D$8+K5533*'Programas e Observações'!$D$9+L5533*('Programas e Observações'!$D$8+'Programas e Observações'!$D$9)+M5533*'Programas e Observações'!$D$10)</f>
        <v>499352.88</v>
      </c>
      <c r="AJ5533" s="13" t="s">
        <v>6582</v>
      </c>
      <c r="AK5533" s="13" t="s">
        <v>3960</v>
      </c>
    </row>
    <row r="5534" ht="15.75" customHeight="1">
      <c r="A5534" s="13" t="s">
        <v>20497</v>
      </c>
      <c r="B5534" s="13" t="s">
        <v>20498</v>
      </c>
      <c r="C5534" s="13" t="s">
        <v>20499</v>
      </c>
      <c r="D5534" s="13" t="s">
        <v>19810</v>
      </c>
      <c r="E5534" s="13" t="s">
        <v>19951</v>
      </c>
      <c r="F5534" s="13" t="s">
        <v>11903</v>
      </c>
      <c r="G5534" s="14">
        <v>3172.0</v>
      </c>
      <c r="H5534" s="16" t="b">
        <f>G5534&lt;'Programas e Observações'!$C$11</f>
        <v>1</v>
      </c>
      <c r="I5534" s="14">
        <v>295.0</v>
      </c>
      <c r="J5534" s="14">
        <v>191.0</v>
      </c>
      <c r="K5534" s="14">
        <v>30.0</v>
      </c>
      <c r="L5534" s="14">
        <v>45.0</v>
      </c>
      <c r="M5534" s="14">
        <v>3.0</v>
      </c>
      <c r="N5534" s="14">
        <v>90.0</v>
      </c>
      <c r="O5534" s="14">
        <v>6.0</v>
      </c>
      <c r="P5534" s="14">
        <v>0.0</v>
      </c>
      <c r="Q5534" s="14"/>
      <c r="R5534" s="17">
        <f t="shared" si="1"/>
        <v>93.00126103</v>
      </c>
      <c r="S5534" s="17">
        <f t="shared" si="2"/>
        <v>60.21437579</v>
      </c>
      <c r="T5534" s="17">
        <f t="shared" si="3"/>
        <v>9.457755359</v>
      </c>
      <c r="U5534" s="17">
        <f t="shared" si="4"/>
        <v>14.18663304</v>
      </c>
      <c r="V5534" s="17">
        <f t="shared" si="5"/>
        <v>0.9457755359</v>
      </c>
      <c r="W5534" s="17">
        <f t="shared" si="6"/>
        <v>28.37326608</v>
      </c>
      <c r="X5534" s="17">
        <f t="shared" si="7"/>
        <v>1.891551072</v>
      </c>
      <c r="Y5534" s="14">
        <f t="shared" si="8"/>
        <v>8173</v>
      </c>
      <c r="Z5534" s="14">
        <f t="shared" si="9"/>
        <v>4691</v>
      </c>
      <c r="AA5534" s="14">
        <f t="shared" si="10"/>
        <v>692</v>
      </c>
      <c r="AB5534" s="14">
        <f t="shared" si="11"/>
        <v>1484</v>
      </c>
      <c r="AC5534" s="14">
        <f t="shared" si="12"/>
        <v>444</v>
      </c>
      <c r="AD5534" s="14">
        <f t="shared" si="13"/>
        <v>2238</v>
      </c>
      <c r="AE5534" s="14">
        <f t="shared" si="14"/>
        <v>142</v>
      </c>
      <c r="AF5534" s="14">
        <f t="shared" si="15"/>
        <v>5</v>
      </c>
      <c r="AG5534" s="17">
        <f t="shared" si="16"/>
        <v>61.66766013</v>
      </c>
      <c r="AH5534" s="20">
        <f>12*(J5534*'Programas e Observações'!$C$8+K5534*'Programas e Observações'!$C$9+L5534*('Programas e Observações'!$C$8+'Programas e Observações'!$C$9)+M5534*'Programas e Observações'!$C$10)</f>
        <v>86656.44</v>
      </c>
      <c r="AI5534" s="20">
        <f>12*(J5534*'Programas e Observações'!$D$8+K5534*'Programas e Observações'!$D$9+L5534*('Programas e Observações'!$D$8+'Programas e Observações'!$D$9)+M5534*'Programas e Observações'!$D$10)</f>
        <v>173194.32</v>
      </c>
      <c r="AJ5534" s="13" t="s">
        <v>4810</v>
      </c>
      <c r="AK5534" s="13" t="s">
        <v>269</v>
      </c>
    </row>
    <row r="5535" ht="15.75" customHeight="1">
      <c r="A5535" s="13" t="s">
        <v>20500</v>
      </c>
      <c r="B5535" s="13" t="s">
        <v>20501</v>
      </c>
      <c r="C5535" s="13" t="s">
        <v>20502</v>
      </c>
      <c r="D5535" s="13" t="s">
        <v>19810</v>
      </c>
      <c r="E5535" s="13" t="s">
        <v>20015</v>
      </c>
      <c r="F5535" s="13" t="s">
        <v>20016</v>
      </c>
      <c r="G5535" s="14">
        <v>10837.0</v>
      </c>
      <c r="H5535" s="16" t="b">
        <f>G5535&lt;'Programas e Observações'!$C$11</f>
        <v>1</v>
      </c>
      <c r="I5535" s="14">
        <v>1030.0</v>
      </c>
      <c r="J5535" s="14">
        <v>593.0</v>
      </c>
      <c r="K5535" s="14">
        <v>74.0</v>
      </c>
      <c r="L5535" s="14">
        <v>200.0</v>
      </c>
      <c r="M5535" s="14">
        <v>46.0</v>
      </c>
      <c r="N5535" s="14">
        <v>163.0</v>
      </c>
      <c r="O5535" s="14">
        <v>8.0</v>
      </c>
      <c r="P5535" s="14">
        <v>1.0</v>
      </c>
      <c r="Q5535" s="14"/>
      <c r="R5535" s="17">
        <f t="shared" si="1"/>
        <v>95.04475408</v>
      </c>
      <c r="S5535" s="17">
        <f t="shared" si="2"/>
        <v>54.71994094</v>
      </c>
      <c r="T5535" s="17">
        <f t="shared" si="3"/>
        <v>6.82845806</v>
      </c>
      <c r="U5535" s="17">
        <f t="shared" si="4"/>
        <v>18.45529205</v>
      </c>
      <c r="V5535" s="17">
        <f t="shared" si="5"/>
        <v>4.244717173</v>
      </c>
      <c r="W5535" s="17">
        <f t="shared" si="6"/>
        <v>15.04106302</v>
      </c>
      <c r="X5535" s="17">
        <f t="shared" si="7"/>
        <v>0.7382116822</v>
      </c>
      <c r="Y5535" s="14">
        <f t="shared" si="8"/>
        <v>10837</v>
      </c>
      <c r="Z5535" s="14">
        <f t="shared" si="9"/>
        <v>5562</v>
      </c>
      <c r="AA5535" s="14">
        <f t="shared" si="10"/>
        <v>1194</v>
      </c>
      <c r="AB5535" s="14">
        <f t="shared" si="11"/>
        <v>2155</v>
      </c>
      <c r="AC5535" s="14">
        <f t="shared" si="12"/>
        <v>750</v>
      </c>
      <c r="AD5535" s="14">
        <f t="shared" si="13"/>
        <v>5545</v>
      </c>
      <c r="AE5535" s="14">
        <f t="shared" si="14"/>
        <v>182</v>
      </c>
      <c r="AF5535" s="14">
        <f t="shared" si="15"/>
        <v>15</v>
      </c>
      <c r="AG5535" s="17">
        <f t="shared" si="16"/>
        <v>63.24925002</v>
      </c>
      <c r="AH5535" s="20">
        <f>12*(J5535*'Programas e Observações'!$C$8+K5535*'Programas e Observações'!$C$9+L5535*('Programas e Observações'!$C$8+'Programas e Observações'!$C$9)+M5535*'Programas e Observações'!$C$10)</f>
        <v>321320.28</v>
      </c>
      <c r="AI5535" s="20">
        <f>12*(J5535*'Programas e Observações'!$D$8+K5535*'Programas e Observações'!$D$9+L5535*('Programas e Observações'!$D$8+'Programas e Observações'!$D$9)+M5535*'Programas e Observações'!$D$10)</f>
        <v>613090.08</v>
      </c>
      <c r="AJ5535" s="13" t="s">
        <v>12336</v>
      </c>
      <c r="AK5535" s="13" t="s">
        <v>9316</v>
      </c>
    </row>
    <row r="5536" ht="15.75" customHeight="1">
      <c r="A5536" s="13" t="s">
        <v>20503</v>
      </c>
      <c r="B5536" s="13" t="s">
        <v>20504</v>
      </c>
      <c r="C5536" s="13" t="s">
        <v>20505</v>
      </c>
      <c r="D5536" s="13" t="s">
        <v>19810</v>
      </c>
      <c r="E5536" s="13" t="s">
        <v>19821</v>
      </c>
      <c r="F5536" s="13" t="s">
        <v>19822</v>
      </c>
      <c r="G5536" s="14">
        <v>4279.0</v>
      </c>
      <c r="H5536" s="16" t="b">
        <f>G5536&lt;'Programas e Observações'!$C$11</f>
        <v>1</v>
      </c>
      <c r="I5536" s="14">
        <v>0.0</v>
      </c>
      <c r="J5536" s="14">
        <v>0.0</v>
      </c>
      <c r="K5536" s="14">
        <v>0.0</v>
      </c>
      <c r="L5536" s="14">
        <v>0.0</v>
      </c>
      <c r="M5536" s="14">
        <v>0.0</v>
      </c>
      <c r="N5536" s="14">
        <v>69.0</v>
      </c>
      <c r="O5536" s="14">
        <v>1.0</v>
      </c>
      <c r="P5536" s="14">
        <v>0.0</v>
      </c>
      <c r="Q5536" s="14"/>
      <c r="R5536" s="17">
        <f t="shared" si="1"/>
        <v>0</v>
      </c>
      <c r="S5536" s="17">
        <f t="shared" si="2"/>
        <v>0</v>
      </c>
      <c r="T5536" s="17">
        <f t="shared" si="3"/>
        <v>0</v>
      </c>
      <c r="U5536" s="17">
        <f t="shared" si="4"/>
        <v>0</v>
      </c>
      <c r="V5536" s="17">
        <f t="shared" si="5"/>
        <v>0</v>
      </c>
      <c r="W5536" s="17">
        <f t="shared" si="6"/>
        <v>16.12526291</v>
      </c>
      <c r="X5536" s="17">
        <f t="shared" si="7"/>
        <v>0.2336994625</v>
      </c>
      <c r="Y5536" s="14">
        <f t="shared" si="8"/>
        <v>20478</v>
      </c>
      <c r="Z5536" s="14">
        <f t="shared" si="9"/>
        <v>8905</v>
      </c>
      <c r="AA5536" s="14">
        <f t="shared" si="10"/>
        <v>3054</v>
      </c>
      <c r="AB5536" s="14">
        <f t="shared" si="11"/>
        <v>4569</v>
      </c>
      <c r="AC5536" s="14">
        <f t="shared" si="12"/>
        <v>1020</v>
      </c>
      <c r="AD5536" s="14">
        <f t="shared" si="13"/>
        <v>10077</v>
      </c>
      <c r="AE5536" s="14">
        <f t="shared" si="14"/>
        <v>564</v>
      </c>
      <c r="AF5536" s="14">
        <f t="shared" si="15"/>
        <v>16</v>
      </c>
      <c r="AG5536" s="17">
        <f t="shared" si="16"/>
        <v>44.64900882</v>
      </c>
      <c r="AH5536" s="20">
        <f>12*(J5536*'Programas e Observações'!$C$8+K5536*'Programas e Observações'!$C$9+L5536*('Programas e Observações'!$C$8+'Programas e Observações'!$C$9)+M5536*'Programas e Observações'!$C$10)</f>
        <v>0</v>
      </c>
      <c r="AI5536" s="20">
        <f>12*(J5536*'Programas e Observações'!$D$8+K5536*'Programas e Observações'!$D$9+L5536*('Programas e Observações'!$D$8+'Programas e Observações'!$D$9)+M5536*'Programas e Observações'!$D$10)</f>
        <v>0</v>
      </c>
      <c r="AJ5536" s="13" t="s">
        <v>342</v>
      </c>
      <c r="AK5536" s="13" t="s">
        <v>343</v>
      </c>
    </row>
    <row r="5537" ht="15.75" customHeight="1">
      <c r="A5537" s="13" t="s">
        <v>20506</v>
      </c>
      <c r="B5537" s="13" t="s">
        <v>20507</v>
      </c>
      <c r="C5537" s="13" t="s">
        <v>20508</v>
      </c>
      <c r="D5537" s="13" t="s">
        <v>19810</v>
      </c>
      <c r="E5537" s="13" t="s">
        <v>19811</v>
      </c>
      <c r="F5537" s="13" t="s">
        <v>281</v>
      </c>
      <c r="G5537" s="14">
        <v>8066.0</v>
      </c>
      <c r="H5537" s="16" t="b">
        <f>G5537&lt;'Programas e Observações'!$C$11</f>
        <v>1</v>
      </c>
      <c r="I5537" s="14">
        <v>513.0</v>
      </c>
      <c r="J5537" s="14">
        <v>220.0</v>
      </c>
      <c r="K5537" s="14">
        <v>61.0</v>
      </c>
      <c r="L5537" s="14">
        <v>126.0</v>
      </c>
      <c r="M5537" s="14">
        <v>39.0</v>
      </c>
      <c r="N5537" s="14">
        <v>127.0</v>
      </c>
      <c r="O5537" s="14">
        <v>9.0</v>
      </c>
      <c r="P5537" s="14">
        <v>1.0</v>
      </c>
      <c r="Q5537" s="14"/>
      <c r="R5537" s="17">
        <f t="shared" si="1"/>
        <v>63.60029755</v>
      </c>
      <c r="S5537" s="17">
        <f t="shared" si="2"/>
        <v>27.2749814</v>
      </c>
      <c r="T5537" s="17">
        <f t="shared" si="3"/>
        <v>7.56260848</v>
      </c>
      <c r="U5537" s="17">
        <f t="shared" si="4"/>
        <v>15.62112571</v>
      </c>
      <c r="V5537" s="17">
        <f t="shared" si="5"/>
        <v>4.83511034</v>
      </c>
      <c r="W5537" s="17">
        <f t="shared" si="6"/>
        <v>15.7451029</v>
      </c>
      <c r="X5537" s="17">
        <f t="shared" si="7"/>
        <v>1.115794694</v>
      </c>
      <c r="Y5537" s="14">
        <f t="shared" si="8"/>
        <v>117914</v>
      </c>
      <c r="Z5537" s="14">
        <f t="shared" si="9"/>
        <v>51645</v>
      </c>
      <c r="AA5537" s="14">
        <f t="shared" si="10"/>
        <v>14657</v>
      </c>
      <c r="AB5537" s="14">
        <f t="shared" si="11"/>
        <v>29020</v>
      </c>
      <c r="AC5537" s="14">
        <f t="shared" si="12"/>
        <v>8850</v>
      </c>
      <c r="AD5537" s="14">
        <f t="shared" si="13"/>
        <v>28100</v>
      </c>
      <c r="AE5537" s="14">
        <f t="shared" si="14"/>
        <v>2414</v>
      </c>
      <c r="AF5537" s="14">
        <f t="shared" si="15"/>
        <v>58</v>
      </c>
      <c r="AG5537" s="17">
        <f t="shared" si="16"/>
        <v>59.38923485</v>
      </c>
      <c r="AH5537" s="20">
        <f>12*(J5537*'Programas e Observações'!$C$8+K5537*'Programas e Observações'!$C$9+L5537*('Programas e Observações'!$C$8+'Programas e Observações'!$C$9)+M5537*'Programas e Observações'!$C$10)</f>
        <v>184537.32</v>
      </c>
      <c r="AI5537" s="20">
        <f>12*(J5537*'Programas e Observações'!$D$8+K5537*'Programas e Observações'!$D$9+L5537*('Programas e Observações'!$D$8+'Programas e Observações'!$D$9)+M5537*'Programas e Observações'!$D$10)</f>
        <v>313568.88</v>
      </c>
      <c r="AJ5537" s="13" t="s">
        <v>4597</v>
      </c>
      <c r="AK5537" s="13" t="s">
        <v>1291</v>
      </c>
    </row>
    <row r="5538" ht="15.75" customHeight="1">
      <c r="A5538" s="13" t="s">
        <v>20509</v>
      </c>
      <c r="B5538" s="13" t="s">
        <v>20510</v>
      </c>
      <c r="C5538" s="13" t="s">
        <v>20511</v>
      </c>
      <c r="D5538" s="13" t="s">
        <v>19810</v>
      </c>
      <c r="E5538" s="13" t="s">
        <v>19841</v>
      </c>
      <c r="F5538" s="13" t="s">
        <v>19842</v>
      </c>
      <c r="G5538" s="14">
        <v>75221.0</v>
      </c>
      <c r="H5538" s="16" t="b">
        <f>G5538&lt;'Programas e Observações'!$C$11</f>
        <v>0</v>
      </c>
      <c r="I5538" s="14">
        <v>4632.0</v>
      </c>
      <c r="J5538" s="14">
        <v>2135.0</v>
      </c>
      <c r="K5538" s="14">
        <v>407.0</v>
      </c>
      <c r="L5538" s="14">
        <v>1321.0</v>
      </c>
      <c r="M5538" s="14">
        <v>331.0</v>
      </c>
      <c r="N5538" s="14">
        <v>345.0</v>
      </c>
      <c r="O5538" s="14">
        <v>34.0</v>
      </c>
      <c r="P5538" s="14">
        <v>1.0</v>
      </c>
      <c r="Q5538" s="14">
        <v>111.0</v>
      </c>
      <c r="R5538" s="17">
        <f t="shared" si="1"/>
        <v>61.57854854</v>
      </c>
      <c r="S5538" s="17">
        <f t="shared" si="2"/>
        <v>28.38303133</v>
      </c>
      <c r="T5538" s="17">
        <f t="shared" si="3"/>
        <v>5.410723069</v>
      </c>
      <c r="U5538" s="17">
        <f t="shared" si="4"/>
        <v>17.5615852</v>
      </c>
      <c r="V5538" s="17">
        <f t="shared" si="5"/>
        <v>4.400366919</v>
      </c>
      <c r="W5538" s="17">
        <f t="shared" si="6"/>
        <v>4.586485157</v>
      </c>
      <c r="X5538" s="17">
        <f t="shared" si="7"/>
        <v>0.4520014358</v>
      </c>
      <c r="Y5538" s="14">
        <f t="shared" si="8"/>
        <v>38062</v>
      </c>
      <c r="Z5538" s="14">
        <f t="shared" si="9"/>
        <v>15401</v>
      </c>
      <c r="AA5538" s="14">
        <f t="shared" si="10"/>
        <v>4504</v>
      </c>
      <c r="AB5538" s="14">
        <f t="shared" si="11"/>
        <v>11645</v>
      </c>
      <c r="AC5538" s="14">
        <f t="shared" si="12"/>
        <v>2598</v>
      </c>
      <c r="AD5538" s="14">
        <f t="shared" si="13"/>
        <v>8210</v>
      </c>
      <c r="AE5538" s="14">
        <f t="shared" si="14"/>
        <v>737</v>
      </c>
      <c r="AF5538" s="14">
        <f t="shared" si="15"/>
        <v>8</v>
      </c>
      <c r="AG5538" s="17">
        <f t="shared" si="16"/>
        <v>36.72835664</v>
      </c>
      <c r="AH5538" s="20">
        <f>12*(J5538*'Programas e Observações'!$C$8+K5538*'Programas e Observações'!$C$9+L5538*('Programas e Observações'!$C$8+'Programas e Observações'!$C$9)+M5538*'Programas e Observações'!$C$10)</f>
        <v>1741134.48</v>
      </c>
      <c r="AI5538" s="20">
        <f>12*(J5538*'Programas e Observações'!$D$8+K5538*'Programas e Observações'!$D$9+L5538*('Programas e Observações'!$D$8+'Programas e Observações'!$D$9)+M5538*'Programas e Observações'!$D$10)</f>
        <v>3026101.8</v>
      </c>
      <c r="AJ5538" s="13" t="s">
        <v>20512</v>
      </c>
      <c r="AK5538" s="13" t="s">
        <v>3931</v>
      </c>
    </row>
    <row r="5539" ht="15.75" customHeight="1">
      <c r="A5539" s="13" t="s">
        <v>20513</v>
      </c>
      <c r="B5539" s="13" t="s">
        <v>20514</v>
      </c>
      <c r="C5539" s="13" t="s">
        <v>5781</v>
      </c>
      <c r="D5539" s="13" t="s">
        <v>19810</v>
      </c>
      <c r="E5539" s="13" t="s">
        <v>19862</v>
      </c>
      <c r="F5539" s="13" t="s">
        <v>19863</v>
      </c>
      <c r="G5539" s="14">
        <v>9457.0</v>
      </c>
      <c r="H5539" s="16" t="b">
        <f>G5539&lt;'Programas e Observações'!$C$11</f>
        <v>1</v>
      </c>
      <c r="I5539" s="14">
        <v>410.0</v>
      </c>
      <c r="J5539" s="14">
        <v>252.0</v>
      </c>
      <c r="K5539" s="14">
        <v>28.0</v>
      </c>
      <c r="L5539" s="14">
        <v>87.0</v>
      </c>
      <c r="M5539" s="14">
        <v>10.0</v>
      </c>
      <c r="N5539" s="14">
        <v>81.0</v>
      </c>
      <c r="O5539" s="14">
        <v>9.0</v>
      </c>
      <c r="P5539" s="14">
        <v>0.0</v>
      </c>
      <c r="Q5539" s="14"/>
      <c r="R5539" s="17">
        <f t="shared" si="1"/>
        <v>43.35412922</v>
      </c>
      <c r="S5539" s="17">
        <f t="shared" si="2"/>
        <v>26.6469282</v>
      </c>
      <c r="T5539" s="17">
        <f t="shared" si="3"/>
        <v>2.9607698</v>
      </c>
      <c r="U5539" s="17">
        <f t="shared" si="4"/>
        <v>9.199534736</v>
      </c>
      <c r="V5539" s="17">
        <f t="shared" si="5"/>
        <v>1.057417786</v>
      </c>
      <c r="W5539" s="17">
        <f t="shared" si="6"/>
        <v>8.565084065</v>
      </c>
      <c r="X5539" s="17">
        <f t="shared" si="7"/>
        <v>0.9516760072</v>
      </c>
      <c r="Y5539" s="14">
        <f t="shared" si="8"/>
        <v>4424</v>
      </c>
      <c r="Z5539" s="14">
        <f t="shared" si="9"/>
        <v>2707</v>
      </c>
      <c r="AA5539" s="14">
        <f t="shared" si="10"/>
        <v>266</v>
      </c>
      <c r="AB5539" s="14">
        <f t="shared" si="11"/>
        <v>873</v>
      </c>
      <c r="AC5539" s="14">
        <f t="shared" si="12"/>
        <v>181</v>
      </c>
      <c r="AD5539" s="14">
        <f t="shared" si="13"/>
        <v>1150</v>
      </c>
      <c r="AE5539" s="14">
        <f t="shared" si="14"/>
        <v>92</v>
      </c>
      <c r="AF5539" s="14">
        <f t="shared" si="15"/>
        <v>3</v>
      </c>
      <c r="AG5539" s="17">
        <f t="shared" si="16"/>
        <v>46.11647955</v>
      </c>
      <c r="AH5539" s="20">
        <f>12*(J5539*'Programas e Observações'!$C$8+K5539*'Programas e Observações'!$C$9+L5539*('Programas e Observações'!$C$8+'Programas e Observações'!$C$9)+M5539*'Programas e Observações'!$C$10)</f>
        <v>131179.2</v>
      </c>
      <c r="AI5539" s="20">
        <f>12*(J5539*'Programas e Observações'!$D$8+K5539*'Programas e Observações'!$D$9+L5539*('Programas e Observações'!$D$8+'Programas e Observações'!$D$9)+M5539*'Programas e Observações'!$D$10)</f>
        <v>255723.96</v>
      </c>
      <c r="AJ5539" s="13" t="s">
        <v>10761</v>
      </c>
      <c r="AK5539" s="13" t="s">
        <v>471</v>
      </c>
    </row>
    <row r="5540" ht="15.75" customHeight="1">
      <c r="A5540" s="13" t="s">
        <v>20515</v>
      </c>
      <c r="B5540" s="13" t="s">
        <v>20516</v>
      </c>
      <c r="C5540" s="13" t="s">
        <v>20517</v>
      </c>
      <c r="D5540" s="13" t="s">
        <v>19810</v>
      </c>
      <c r="E5540" s="13" t="s">
        <v>19811</v>
      </c>
      <c r="F5540" s="13" t="s">
        <v>281</v>
      </c>
      <c r="G5540" s="14">
        <v>6507.0</v>
      </c>
      <c r="H5540" s="16" t="b">
        <f>G5540&lt;'Programas e Observações'!$C$11</f>
        <v>1</v>
      </c>
      <c r="I5540" s="14">
        <v>249.0</v>
      </c>
      <c r="J5540" s="14">
        <v>141.0</v>
      </c>
      <c r="K5540" s="14">
        <v>25.0</v>
      </c>
      <c r="L5540" s="14">
        <v>64.0</v>
      </c>
      <c r="M5540" s="14">
        <v>26.0</v>
      </c>
      <c r="N5540" s="14">
        <v>78.0</v>
      </c>
      <c r="O5540" s="14">
        <v>5.0</v>
      </c>
      <c r="P5540" s="14">
        <v>1.0</v>
      </c>
      <c r="Q5540" s="14"/>
      <c r="R5540" s="17">
        <f t="shared" si="1"/>
        <v>38.26648225</v>
      </c>
      <c r="S5540" s="17">
        <f t="shared" si="2"/>
        <v>21.66897188</v>
      </c>
      <c r="T5540" s="17">
        <f t="shared" si="3"/>
        <v>3.84201629</v>
      </c>
      <c r="U5540" s="17">
        <f t="shared" si="4"/>
        <v>9.835561703</v>
      </c>
      <c r="V5540" s="17">
        <f t="shared" si="5"/>
        <v>3.995696942</v>
      </c>
      <c r="W5540" s="17">
        <f t="shared" si="6"/>
        <v>11.98709083</v>
      </c>
      <c r="X5540" s="17">
        <f t="shared" si="7"/>
        <v>0.768403258</v>
      </c>
      <c r="Y5540" s="14">
        <f t="shared" si="8"/>
        <v>117914</v>
      </c>
      <c r="Z5540" s="14">
        <f t="shared" si="9"/>
        <v>51645</v>
      </c>
      <c r="AA5540" s="14">
        <f t="shared" si="10"/>
        <v>14657</v>
      </c>
      <c r="AB5540" s="14">
        <f t="shared" si="11"/>
        <v>29020</v>
      </c>
      <c r="AC5540" s="14">
        <f t="shared" si="12"/>
        <v>8850</v>
      </c>
      <c r="AD5540" s="14">
        <f t="shared" si="13"/>
        <v>28100</v>
      </c>
      <c r="AE5540" s="14">
        <f t="shared" si="14"/>
        <v>2414</v>
      </c>
      <c r="AF5540" s="14">
        <f t="shared" si="15"/>
        <v>58</v>
      </c>
      <c r="AG5540" s="17">
        <f t="shared" si="16"/>
        <v>59.38923485</v>
      </c>
      <c r="AH5540" s="20">
        <f>12*(J5540*'Programas e Observações'!$C$8+K5540*'Programas e Observações'!$C$9+L5540*('Programas e Observações'!$C$8+'Programas e Observações'!$C$9)+M5540*'Programas e Observações'!$C$10)</f>
        <v>99758.88</v>
      </c>
      <c r="AI5540" s="20">
        <f>12*(J5540*'Programas e Observações'!$D$8+K5540*'Programas e Observações'!$D$9+L5540*('Programas e Observações'!$D$8+'Programas e Observações'!$D$9)+M5540*'Programas e Observações'!$D$10)</f>
        <v>175778.76</v>
      </c>
      <c r="AJ5540" s="13" t="s">
        <v>6997</v>
      </c>
      <c r="AK5540" s="13" t="s">
        <v>1526</v>
      </c>
    </row>
    <row r="5541" ht="15.75" customHeight="1">
      <c r="A5541" s="13" t="s">
        <v>20518</v>
      </c>
      <c r="B5541" s="13" t="s">
        <v>20519</v>
      </c>
      <c r="C5541" s="13" t="s">
        <v>20520</v>
      </c>
      <c r="D5541" s="13" t="s">
        <v>19810</v>
      </c>
      <c r="E5541" s="13" t="s">
        <v>19832</v>
      </c>
      <c r="F5541" s="13" t="s">
        <v>19833</v>
      </c>
      <c r="G5541" s="14">
        <v>15026.0</v>
      </c>
      <c r="H5541" s="16" t="b">
        <f>G5541&lt;'Programas e Observações'!$C$11</f>
        <v>1</v>
      </c>
      <c r="I5541" s="14">
        <v>518.0</v>
      </c>
      <c r="J5541" s="14">
        <v>273.0</v>
      </c>
      <c r="K5541" s="14">
        <v>41.0</v>
      </c>
      <c r="L5541" s="14">
        <v>137.0</v>
      </c>
      <c r="M5541" s="14">
        <v>34.0</v>
      </c>
      <c r="N5541" s="14">
        <v>75.0</v>
      </c>
      <c r="O5541" s="14">
        <v>10.0</v>
      </c>
      <c r="P5541" s="14">
        <v>1.0</v>
      </c>
      <c r="Q5541" s="14"/>
      <c r="R5541" s="17">
        <f t="shared" si="1"/>
        <v>34.47357913</v>
      </c>
      <c r="S5541" s="17">
        <f t="shared" si="2"/>
        <v>18.16850792</v>
      </c>
      <c r="T5541" s="17">
        <f t="shared" si="3"/>
        <v>2.728603753</v>
      </c>
      <c r="U5541" s="17">
        <f t="shared" si="4"/>
        <v>9.117529615</v>
      </c>
      <c r="V5541" s="17">
        <f t="shared" si="5"/>
        <v>2.262744576</v>
      </c>
      <c r="W5541" s="17">
        <f t="shared" si="6"/>
        <v>4.99134833</v>
      </c>
      <c r="X5541" s="17">
        <f t="shared" si="7"/>
        <v>0.6655131106</v>
      </c>
      <c r="Y5541" s="14">
        <f t="shared" si="8"/>
        <v>6305</v>
      </c>
      <c r="Z5541" s="14">
        <f t="shared" si="9"/>
        <v>3084</v>
      </c>
      <c r="AA5541" s="14">
        <f t="shared" si="10"/>
        <v>579</v>
      </c>
      <c r="AB5541" s="14">
        <f t="shared" si="11"/>
        <v>1640</v>
      </c>
      <c r="AC5541" s="14">
        <f t="shared" si="12"/>
        <v>408</v>
      </c>
      <c r="AD5541" s="14">
        <f t="shared" si="13"/>
        <v>1958</v>
      </c>
      <c r="AE5541" s="14">
        <f t="shared" si="14"/>
        <v>226</v>
      </c>
      <c r="AF5541" s="14">
        <f t="shared" si="15"/>
        <v>7</v>
      </c>
      <c r="AG5541" s="17">
        <f t="shared" si="16"/>
        <v>21.65498339</v>
      </c>
      <c r="AH5541" s="20">
        <f>12*(J5541*'Programas e Observações'!$C$8+K5541*'Programas e Observações'!$C$9+L5541*('Programas e Observações'!$C$8+'Programas e Observações'!$C$9)+M5541*'Programas e Observações'!$C$10)</f>
        <v>190026.72</v>
      </c>
      <c r="AI5541" s="20">
        <f>12*(J5541*'Programas e Observações'!$D$8+K5541*'Programas e Observações'!$D$9+L5541*('Programas e Observações'!$D$8+'Programas e Observações'!$D$9)+M5541*'Programas e Observações'!$D$10)</f>
        <v>341809.44</v>
      </c>
      <c r="AJ5541" s="13" t="s">
        <v>6019</v>
      </c>
      <c r="AK5541" s="13" t="s">
        <v>3264</v>
      </c>
    </row>
    <row r="5542" ht="15.75" customHeight="1">
      <c r="A5542" s="13" t="s">
        <v>20521</v>
      </c>
      <c r="B5542" s="13" t="s">
        <v>20522</v>
      </c>
      <c r="C5542" s="13" t="s">
        <v>20523</v>
      </c>
      <c r="D5542" s="13" t="s">
        <v>19810</v>
      </c>
      <c r="E5542" s="13" t="s">
        <v>19827</v>
      </c>
      <c r="F5542" s="13" t="s">
        <v>19828</v>
      </c>
      <c r="G5542" s="14">
        <v>1812.0</v>
      </c>
      <c r="H5542" s="16" t="b">
        <f>G5542&lt;'Programas e Observações'!$C$11</f>
        <v>1</v>
      </c>
      <c r="I5542" s="14">
        <v>49.0</v>
      </c>
      <c r="J5542" s="14">
        <v>43.0</v>
      </c>
      <c r="K5542" s="14">
        <v>1.0</v>
      </c>
      <c r="L5542" s="14">
        <v>3.0</v>
      </c>
      <c r="M5542" s="14">
        <v>0.0</v>
      </c>
      <c r="N5542" s="14">
        <v>85.0</v>
      </c>
      <c r="O5542" s="14">
        <v>3.0</v>
      </c>
      <c r="P5542" s="14">
        <v>0.0</v>
      </c>
      <c r="Q5542" s="14"/>
      <c r="R5542" s="17">
        <f t="shared" si="1"/>
        <v>27.0419426</v>
      </c>
      <c r="S5542" s="17">
        <f t="shared" si="2"/>
        <v>23.73068433</v>
      </c>
      <c r="T5542" s="17">
        <f t="shared" si="3"/>
        <v>0.5518763797</v>
      </c>
      <c r="U5542" s="17">
        <f t="shared" si="4"/>
        <v>1.655629139</v>
      </c>
      <c r="V5542" s="17">
        <f t="shared" si="5"/>
        <v>0</v>
      </c>
      <c r="W5542" s="17">
        <f t="shared" si="6"/>
        <v>46.90949227</v>
      </c>
      <c r="X5542" s="17">
        <f t="shared" si="7"/>
        <v>1.655629139</v>
      </c>
      <c r="Y5542" s="14">
        <f t="shared" si="8"/>
        <v>10451</v>
      </c>
      <c r="Z5542" s="14">
        <f t="shared" si="9"/>
        <v>5665</v>
      </c>
      <c r="AA5542" s="14">
        <f t="shared" si="10"/>
        <v>880</v>
      </c>
      <c r="AB5542" s="14">
        <f t="shared" si="11"/>
        <v>2001</v>
      </c>
      <c r="AC5542" s="14">
        <f t="shared" si="12"/>
        <v>747</v>
      </c>
      <c r="AD5542" s="14">
        <f t="shared" si="13"/>
        <v>3875</v>
      </c>
      <c r="AE5542" s="14">
        <f t="shared" si="14"/>
        <v>146</v>
      </c>
      <c r="AF5542" s="14">
        <f t="shared" si="15"/>
        <v>5</v>
      </c>
      <c r="AG5542" s="17">
        <f t="shared" si="16"/>
        <v>86.26780909</v>
      </c>
      <c r="AH5542" s="20">
        <f>12*(J5542*'Programas e Observações'!$C$8+K5542*'Programas e Observações'!$C$9+L5542*('Programas e Observações'!$C$8+'Programas e Observações'!$C$9)+M5542*'Programas e Observações'!$C$10)</f>
        <v>11173.2</v>
      </c>
      <c r="AI5542" s="20">
        <f>12*(J5542*'Programas e Observações'!$D$8+K5542*'Programas e Observações'!$D$9+L5542*('Programas e Observações'!$D$8+'Programas e Observações'!$D$9)+M5542*'Programas e Observações'!$D$10)</f>
        <v>27803.04</v>
      </c>
      <c r="AJ5542" s="13" t="s">
        <v>486</v>
      </c>
      <c r="AK5542" s="13" t="s">
        <v>2725</v>
      </c>
    </row>
    <row r="5543" ht="15.75" customHeight="1">
      <c r="A5543" s="13" t="s">
        <v>20524</v>
      </c>
      <c r="B5543" s="13" t="s">
        <v>20525</v>
      </c>
      <c r="C5543" s="13" t="s">
        <v>20526</v>
      </c>
      <c r="D5543" s="13" t="s">
        <v>19810</v>
      </c>
      <c r="E5543" s="13" t="s">
        <v>19827</v>
      </c>
      <c r="F5543" s="13" t="s">
        <v>19828</v>
      </c>
      <c r="G5543" s="14">
        <v>35288.0</v>
      </c>
      <c r="H5543" s="16" t="b">
        <f>G5543&lt;'Programas e Observações'!$C$11</f>
        <v>0</v>
      </c>
      <c r="I5543" s="14">
        <v>2724.0</v>
      </c>
      <c r="J5543" s="14">
        <v>1356.0</v>
      </c>
      <c r="K5543" s="14">
        <v>276.0</v>
      </c>
      <c r="L5543" s="14">
        <v>543.0</v>
      </c>
      <c r="M5543" s="14">
        <v>125.0</v>
      </c>
      <c r="N5543" s="14">
        <v>1168.0</v>
      </c>
      <c r="O5543" s="14">
        <v>49.0</v>
      </c>
      <c r="P5543" s="14">
        <v>1.0</v>
      </c>
      <c r="Q5543" s="14"/>
      <c r="R5543" s="17">
        <f t="shared" si="1"/>
        <v>77.19338019</v>
      </c>
      <c r="S5543" s="17">
        <f t="shared" si="2"/>
        <v>38.42666062</v>
      </c>
      <c r="T5543" s="17">
        <f t="shared" si="3"/>
        <v>7.821355702</v>
      </c>
      <c r="U5543" s="17">
        <f t="shared" si="4"/>
        <v>15.3876672</v>
      </c>
      <c r="V5543" s="17">
        <f t="shared" si="5"/>
        <v>3.542280662</v>
      </c>
      <c r="W5543" s="17">
        <f t="shared" si="6"/>
        <v>33.09907051</v>
      </c>
      <c r="X5543" s="17">
        <f t="shared" si="7"/>
        <v>1.388574019</v>
      </c>
      <c r="Y5543" s="14">
        <f t="shared" si="8"/>
        <v>10451</v>
      </c>
      <c r="Z5543" s="14">
        <f t="shared" si="9"/>
        <v>5665</v>
      </c>
      <c r="AA5543" s="14">
        <f t="shared" si="10"/>
        <v>880</v>
      </c>
      <c r="AB5543" s="14">
        <f t="shared" si="11"/>
        <v>2001</v>
      </c>
      <c r="AC5543" s="14">
        <f t="shared" si="12"/>
        <v>747</v>
      </c>
      <c r="AD5543" s="14">
        <f t="shared" si="13"/>
        <v>3875</v>
      </c>
      <c r="AE5543" s="14">
        <f t="shared" si="14"/>
        <v>146</v>
      </c>
      <c r="AF5543" s="14">
        <f t="shared" si="15"/>
        <v>5</v>
      </c>
      <c r="AG5543" s="17">
        <f t="shared" si="16"/>
        <v>86.26780909</v>
      </c>
      <c r="AH5543" s="20">
        <f>12*(J5543*'Programas e Observações'!$C$8+K5543*'Programas e Observações'!$C$9+L5543*('Programas e Observações'!$C$8+'Programas e Observações'!$C$9)+M5543*'Programas e Observações'!$C$10)</f>
        <v>860250</v>
      </c>
      <c r="AI5543" s="20">
        <f>12*(J5543*'Programas e Observações'!$D$8+K5543*'Programas e Observações'!$D$9+L5543*('Programas e Observações'!$D$8+'Programas e Observações'!$D$9)+M5543*'Programas e Observações'!$D$10)</f>
        <v>1562681.76</v>
      </c>
      <c r="AJ5543" s="13" t="s">
        <v>20527</v>
      </c>
      <c r="AK5543" s="13" t="s">
        <v>11197</v>
      </c>
    </row>
    <row r="5544" ht="15.75" customHeight="1">
      <c r="A5544" s="13" t="s">
        <v>20528</v>
      </c>
      <c r="B5544" s="13" t="s">
        <v>20529</v>
      </c>
      <c r="C5544" s="13" t="s">
        <v>20530</v>
      </c>
      <c r="D5544" s="13" t="s">
        <v>19810</v>
      </c>
      <c r="E5544" s="13" t="s">
        <v>20015</v>
      </c>
      <c r="F5544" s="13" t="s">
        <v>20016</v>
      </c>
      <c r="G5544" s="14">
        <v>4939.0</v>
      </c>
      <c r="H5544" s="16" t="b">
        <f>G5544&lt;'Programas e Observações'!$C$11</f>
        <v>1</v>
      </c>
      <c r="I5544" s="14">
        <v>325.0</v>
      </c>
      <c r="J5544" s="14">
        <v>182.0</v>
      </c>
      <c r="K5544" s="14">
        <v>38.0</v>
      </c>
      <c r="L5544" s="14">
        <v>65.0</v>
      </c>
      <c r="M5544" s="14">
        <v>13.0</v>
      </c>
      <c r="N5544" s="14">
        <v>195.0</v>
      </c>
      <c r="O5544" s="14">
        <v>9.0</v>
      </c>
      <c r="P5544" s="14">
        <v>1.0</v>
      </c>
      <c r="Q5544" s="14"/>
      <c r="R5544" s="17">
        <f t="shared" si="1"/>
        <v>65.80279409</v>
      </c>
      <c r="S5544" s="17">
        <f t="shared" si="2"/>
        <v>36.84956469</v>
      </c>
      <c r="T5544" s="17">
        <f t="shared" si="3"/>
        <v>7.693865155</v>
      </c>
      <c r="U5544" s="17">
        <f t="shared" si="4"/>
        <v>13.16055882</v>
      </c>
      <c r="V5544" s="17">
        <f t="shared" si="5"/>
        <v>2.632111764</v>
      </c>
      <c r="W5544" s="17">
        <f t="shared" si="6"/>
        <v>39.48167645</v>
      </c>
      <c r="X5544" s="17">
        <f t="shared" si="7"/>
        <v>1.822231221</v>
      </c>
      <c r="Y5544" s="14">
        <f t="shared" si="8"/>
        <v>10837</v>
      </c>
      <c r="Z5544" s="14">
        <f t="shared" si="9"/>
        <v>5562</v>
      </c>
      <c r="AA5544" s="14">
        <f t="shared" si="10"/>
        <v>1194</v>
      </c>
      <c r="AB5544" s="14">
        <f t="shared" si="11"/>
        <v>2155</v>
      </c>
      <c r="AC5544" s="14">
        <f t="shared" si="12"/>
        <v>750</v>
      </c>
      <c r="AD5544" s="14">
        <f t="shared" si="13"/>
        <v>5545</v>
      </c>
      <c r="AE5544" s="14">
        <f t="shared" si="14"/>
        <v>182</v>
      </c>
      <c r="AF5544" s="14">
        <f t="shared" si="15"/>
        <v>15</v>
      </c>
      <c r="AG5544" s="17">
        <f t="shared" si="16"/>
        <v>63.24925002</v>
      </c>
      <c r="AH5544" s="20">
        <f>12*(J5544*'Programas e Observações'!$C$8+K5544*'Programas e Observações'!$C$9+L5544*('Programas e Observações'!$C$8+'Programas e Observações'!$C$9)+M5544*'Programas e Observações'!$C$10)</f>
        <v>108377.04</v>
      </c>
      <c r="AI5544" s="20">
        <f>12*(J5544*'Programas e Observações'!$D$8+K5544*'Programas e Observações'!$D$9+L5544*('Programas e Observações'!$D$8+'Programas e Observações'!$D$9)+M5544*'Programas e Observações'!$D$10)</f>
        <v>199618.56</v>
      </c>
      <c r="AJ5544" s="13" t="s">
        <v>1525</v>
      </c>
      <c r="AK5544" s="13" t="s">
        <v>2716</v>
      </c>
    </row>
    <row r="5545" ht="15.75" customHeight="1">
      <c r="A5545" s="13" t="s">
        <v>20531</v>
      </c>
      <c r="B5545" s="13" t="s">
        <v>20532</v>
      </c>
      <c r="C5545" s="13" t="s">
        <v>20533</v>
      </c>
      <c r="D5545" s="13" t="s">
        <v>19810</v>
      </c>
      <c r="E5545" s="13" t="s">
        <v>19951</v>
      </c>
      <c r="F5545" s="13" t="s">
        <v>11903</v>
      </c>
      <c r="G5545" s="14">
        <v>22040.0</v>
      </c>
      <c r="H5545" s="16" t="b">
        <f>G5545&lt;'Programas e Observações'!$C$11</f>
        <v>0</v>
      </c>
      <c r="I5545" s="14">
        <v>1617.0</v>
      </c>
      <c r="J5545" s="14">
        <v>919.0</v>
      </c>
      <c r="K5545" s="14">
        <v>154.0</v>
      </c>
      <c r="L5545" s="14">
        <v>352.0</v>
      </c>
      <c r="M5545" s="14">
        <v>124.0</v>
      </c>
      <c r="N5545" s="14">
        <v>383.0</v>
      </c>
      <c r="O5545" s="14">
        <v>15.0</v>
      </c>
      <c r="P5545" s="14">
        <v>1.0</v>
      </c>
      <c r="Q5545" s="14"/>
      <c r="R5545" s="17">
        <f t="shared" si="1"/>
        <v>73.36660617</v>
      </c>
      <c r="S5545" s="17">
        <f t="shared" si="2"/>
        <v>41.6969147</v>
      </c>
      <c r="T5545" s="17">
        <f t="shared" si="3"/>
        <v>6.987295826</v>
      </c>
      <c r="U5545" s="17">
        <f t="shared" si="4"/>
        <v>15.97096189</v>
      </c>
      <c r="V5545" s="17">
        <f t="shared" si="5"/>
        <v>5.626134301</v>
      </c>
      <c r="W5545" s="17">
        <f t="shared" si="6"/>
        <v>17.37749546</v>
      </c>
      <c r="X5545" s="17">
        <f t="shared" si="7"/>
        <v>0.6805807623</v>
      </c>
      <c r="Y5545" s="14">
        <f t="shared" si="8"/>
        <v>8173</v>
      </c>
      <c r="Z5545" s="14">
        <f t="shared" si="9"/>
        <v>4691</v>
      </c>
      <c r="AA5545" s="14">
        <f t="shared" si="10"/>
        <v>692</v>
      </c>
      <c r="AB5545" s="14">
        <f t="shared" si="11"/>
        <v>1484</v>
      </c>
      <c r="AC5545" s="14">
        <f t="shared" si="12"/>
        <v>444</v>
      </c>
      <c r="AD5545" s="14">
        <f t="shared" si="13"/>
        <v>2238</v>
      </c>
      <c r="AE5545" s="14">
        <f t="shared" si="14"/>
        <v>142</v>
      </c>
      <c r="AF5545" s="14">
        <f t="shared" si="15"/>
        <v>5</v>
      </c>
      <c r="AG5545" s="17">
        <f t="shared" si="16"/>
        <v>61.66766013</v>
      </c>
      <c r="AH5545" s="20">
        <f>12*(J5545*'Programas e Observações'!$C$8+K5545*'Programas e Observações'!$C$9+L5545*('Programas e Observações'!$C$8+'Programas e Observações'!$C$9)+M5545*'Programas e Observações'!$C$10)</f>
        <v>575559.72</v>
      </c>
      <c r="AI5545" s="20">
        <f>12*(J5545*'Programas e Observações'!$D$8+K5545*'Programas e Observações'!$D$9+L5545*('Programas e Observações'!$D$8+'Programas e Observações'!$D$9)+M5545*'Programas e Observações'!$D$10)</f>
        <v>1045362.48</v>
      </c>
      <c r="AJ5545" s="13" t="s">
        <v>13134</v>
      </c>
      <c r="AK5545" s="13" t="s">
        <v>9234</v>
      </c>
    </row>
    <row r="5546" ht="15.75" customHeight="1">
      <c r="A5546" s="13" t="s">
        <v>20534</v>
      </c>
      <c r="B5546" s="13" t="s">
        <v>20535</v>
      </c>
      <c r="C5546" s="13" t="s">
        <v>20536</v>
      </c>
      <c r="D5546" s="13" t="s">
        <v>19810</v>
      </c>
      <c r="E5546" s="13" t="s">
        <v>19893</v>
      </c>
      <c r="F5546" s="13" t="s">
        <v>19163</v>
      </c>
      <c r="G5546" s="14">
        <v>4671.0</v>
      </c>
      <c r="H5546" s="16" t="b">
        <f>G5546&lt;'Programas e Observações'!$C$11</f>
        <v>1</v>
      </c>
      <c r="I5546" s="14">
        <v>494.0</v>
      </c>
      <c r="J5546" s="14">
        <v>295.0</v>
      </c>
      <c r="K5546" s="14">
        <v>29.0</v>
      </c>
      <c r="L5546" s="14">
        <v>112.0</v>
      </c>
      <c r="M5546" s="14">
        <v>40.0</v>
      </c>
      <c r="N5546" s="14">
        <v>142.0</v>
      </c>
      <c r="O5546" s="14">
        <v>8.0</v>
      </c>
      <c r="P5546" s="14">
        <v>1.0</v>
      </c>
      <c r="Q5546" s="14"/>
      <c r="R5546" s="17">
        <f t="shared" si="1"/>
        <v>105.7589381</v>
      </c>
      <c r="S5546" s="17">
        <f t="shared" si="2"/>
        <v>63.15564119</v>
      </c>
      <c r="T5546" s="17">
        <f t="shared" si="3"/>
        <v>6.208520659</v>
      </c>
      <c r="U5546" s="17">
        <f t="shared" si="4"/>
        <v>23.97773496</v>
      </c>
      <c r="V5546" s="17">
        <f t="shared" si="5"/>
        <v>8.563476772</v>
      </c>
      <c r="W5546" s="17">
        <f t="shared" si="6"/>
        <v>30.40034254</v>
      </c>
      <c r="X5546" s="17">
        <f t="shared" si="7"/>
        <v>1.712695354</v>
      </c>
      <c r="Y5546" s="14">
        <f t="shared" si="8"/>
        <v>53671</v>
      </c>
      <c r="Z5546" s="14">
        <f t="shared" si="9"/>
        <v>24911</v>
      </c>
      <c r="AA5546" s="14">
        <f t="shared" si="10"/>
        <v>6023</v>
      </c>
      <c r="AB5546" s="14">
        <f t="shared" si="11"/>
        <v>13968</v>
      </c>
      <c r="AC5546" s="14">
        <f t="shared" si="12"/>
        <v>4160</v>
      </c>
      <c r="AD5546" s="14">
        <f t="shared" si="13"/>
        <v>12424</v>
      </c>
      <c r="AE5546" s="14">
        <f t="shared" si="14"/>
        <v>1152</v>
      </c>
      <c r="AF5546" s="14">
        <f t="shared" si="15"/>
        <v>38</v>
      </c>
      <c r="AG5546" s="17">
        <f t="shared" si="16"/>
        <v>52.76886351</v>
      </c>
      <c r="AH5546" s="20">
        <f>12*(J5546*'Programas e Observações'!$C$8+K5546*'Programas e Observações'!$C$9+L5546*('Programas e Observações'!$C$8+'Programas e Observações'!$C$9)+M5546*'Programas e Observações'!$C$10)</f>
        <v>173746.8</v>
      </c>
      <c r="AI5546" s="20">
        <f>12*(J5546*'Programas e Observações'!$D$8+K5546*'Programas e Observações'!$D$9+L5546*('Programas e Observações'!$D$8+'Programas e Observações'!$D$9)+M5546*'Programas e Observações'!$D$10)</f>
        <v>323737.08</v>
      </c>
      <c r="AJ5546" s="13" t="s">
        <v>20537</v>
      </c>
      <c r="AK5546" s="13" t="s">
        <v>3908</v>
      </c>
    </row>
    <row r="5547" ht="15.75" customHeight="1">
      <c r="A5547" s="13" t="s">
        <v>20538</v>
      </c>
      <c r="B5547" s="13" t="s">
        <v>20539</v>
      </c>
      <c r="C5547" s="13" t="s">
        <v>20540</v>
      </c>
      <c r="D5547" s="13" t="s">
        <v>19810</v>
      </c>
      <c r="E5547" s="13" t="s">
        <v>20015</v>
      </c>
      <c r="F5547" s="13" t="s">
        <v>20016</v>
      </c>
      <c r="G5547" s="14">
        <v>2200.0</v>
      </c>
      <c r="H5547" s="16" t="b">
        <f>G5547&lt;'Programas e Observações'!$C$11</f>
        <v>1</v>
      </c>
      <c r="I5547" s="14">
        <v>177.0</v>
      </c>
      <c r="J5547" s="14">
        <v>80.0</v>
      </c>
      <c r="K5547" s="14">
        <v>19.0</v>
      </c>
      <c r="L5547" s="14">
        <v>57.0</v>
      </c>
      <c r="M5547" s="14">
        <v>8.0</v>
      </c>
      <c r="N5547" s="14">
        <v>103.0</v>
      </c>
      <c r="O5547" s="14">
        <v>4.0</v>
      </c>
      <c r="P5547" s="14">
        <v>0.0</v>
      </c>
      <c r="Q5547" s="14"/>
      <c r="R5547" s="17">
        <f t="shared" si="1"/>
        <v>80.45454545</v>
      </c>
      <c r="S5547" s="17">
        <f t="shared" si="2"/>
        <v>36.36363636</v>
      </c>
      <c r="T5547" s="17">
        <f t="shared" si="3"/>
        <v>8.636363636</v>
      </c>
      <c r="U5547" s="17">
        <f t="shared" si="4"/>
        <v>25.90909091</v>
      </c>
      <c r="V5547" s="17">
        <f t="shared" si="5"/>
        <v>3.636363636</v>
      </c>
      <c r="W5547" s="17">
        <f t="shared" si="6"/>
        <v>46.81818182</v>
      </c>
      <c r="X5547" s="17">
        <f t="shared" si="7"/>
        <v>1.818181818</v>
      </c>
      <c r="Y5547" s="14">
        <f t="shared" si="8"/>
        <v>10837</v>
      </c>
      <c r="Z5547" s="14">
        <f t="shared" si="9"/>
        <v>5562</v>
      </c>
      <c r="AA5547" s="14">
        <f t="shared" si="10"/>
        <v>1194</v>
      </c>
      <c r="AB5547" s="14">
        <f t="shared" si="11"/>
        <v>2155</v>
      </c>
      <c r="AC5547" s="14">
        <f t="shared" si="12"/>
        <v>750</v>
      </c>
      <c r="AD5547" s="14">
        <f t="shared" si="13"/>
        <v>5545</v>
      </c>
      <c r="AE5547" s="14">
        <f t="shared" si="14"/>
        <v>182</v>
      </c>
      <c r="AF5547" s="14">
        <f t="shared" si="15"/>
        <v>15</v>
      </c>
      <c r="AG5547" s="17">
        <f t="shared" si="16"/>
        <v>63.24925002</v>
      </c>
      <c r="AH5547" s="20">
        <f>12*(J5547*'Programas e Observações'!$C$8+K5547*'Programas e Observações'!$C$9+L5547*('Programas e Observações'!$C$8+'Programas e Observações'!$C$9)+M5547*'Programas e Observações'!$C$10)</f>
        <v>70140.84</v>
      </c>
      <c r="AI5547" s="20">
        <f>12*(J5547*'Programas e Observações'!$D$8+K5547*'Programas e Observações'!$D$9+L5547*('Programas e Observações'!$D$8+'Programas e Observações'!$D$9)+M5547*'Programas e Observações'!$D$10)</f>
        <v>121167.36</v>
      </c>
      <c r="AJ5547" s="13" t="s">
        <v>6269</v>
      </c>
      <c r="AK5547" s="13" t="s">
        <v>2137</v>
      </c>
    </row>
    <row r="5548" ht="15.75" customHeight="1">
      <c r="A5548" s="13" t="s">
        <v>20541</v>
      </c>
      <c r="B5548" s="13" t="s">
        <v>20542</v>
      </c>
      <c r="C5548" s="13" t="s">
        <v>14730</v>
      </c>
      <c r="D5548" s="13" t="s">
        <v>19810</v>
      </c>
      <c r="E5548" s="13" t="s">
        <v>19821</v>
      </c>
      <c r="F5548" s="13" t="s">
        <v>19822</v>
      </c>
      <c r="G5548" s="14">
        <v>17181.0</v>
      </c>
      <c r="H5548" s="16" t="b">
        <f>G5548&lt;'Programas e Observações'!$C$11</f>
        <v>1</v>
      </c>
      <c r="I5548" s="14">
        <v>704.0</v>
      </c>
      <c r="J5548" s="14">
        <v>363.0</v>
      </c>
      <c r="K5548" s="14">
        <v>77.0</v>
      </c>
      <c r="L5548" s="14">
        <v>190.0</v>
      </c>
      <c r="M5548" s="14">
        <v>41.0</v>
      </c>
      <c r="N5548" s="14">
        <v>583.0</v>
      </c>
      <c r="O5548" s="14">
        <v>25.0</v>
      </c>
      <c r="P5548" s="14">
        <v>2.0</v>
      </c>
      <c r="Q5548" s="14"/>
      <c r="R5548" s="17">
        <f t="shared" si="1"/>
        <v>40.97549619</v>
      </c>
      <c r="S5548" s="17">
        <f t="shared" si="2"/>
        <v>21.12799022</v>
      </c>
      <c r="T5548" s="17">
        <f t="shared" si="3"/>
        <v>4.481694896</v>
      </c>
      <c r="U5548" s="17">
        <f t="shared" si="4"/>
        <v>11.05872766</v>
      </c>
      <c r="V5548" s="17">
        <f t="shared" si="5"/>
        <v>2.386357022</v>
      </c>
      <c r="W5548" s="17">
        <f t="shared" si="6"/>
        <v>33.93283278</v>
      </c>
      <c r="X5548" s="17">
        <f t="shared" si="7"/>
        <v>1.455095745</v>
      </c>
      <c r="Y5548" s="14">
        <f t="shared" si="8"/>
        <v>20478</v>
      </c>
      <c r="Z5548" s="14">
        <f t="shared" si="9"/>
        <v>8905</v>
      </c>
      <c r="AA5548" s="14">
        <f t="shared" si="10"/>
        <v>3054</v>
      </c>
      <c r="AB5548" s="14">
        <f t="shared" si="11"/>
        <v>4569</v>
      </c>
      <c r="AC5548" s="14">
        <f t="shared" si="12"/>
        <v>1020</v>
      </c>
      <c r="AD5548" s="14">
        <f t="shared" si="13"/>
        <v>10077</v>
      </c>
      <c r="AE5548" s="14">
        <f t="shared" si="14"/>
        <v>564</v>
      </c>
      <c r="AF5548" s="14">
        <f t="shared" si="15"/>
        <v>16</v>
      </c>
      <c r="AG5548" s="17">
        <f t="shared" si="16"/>
        <v>44.64900882</v>
      </c>
      <c r="AH5548" s="20">
        <f>12*(J5548*'Programas e Observações'!$C$8+K5548*'Programas e Observações'!$C$9+L5548*('Programas e Observações'!$C$8+'Programas e Observações'!$C$9)+M5548*'Programas e Observações'!$C$10)</f>
        <v>267454.08</v>
      </c>
      <c r="AI5548" s="20">
        <f>12*(J5548*'Programas e Observações'!$D$8+K5548*'Programas e Observações'!$D$9+L5548*('Programas e Observações'!$D$8+'Programas e Observações'!$D$9)+M5548*'Programas e Observações'!$D$10)</f>
        <v>472687.68</v>
      </c>
      <c r="AJ5548" s="13" t="s">
        <v>8026</v>
      </c>
      <c r="AK5548" s="13" t="s">
        <v>5316</v>
      </c>
    </row>
    <row r="5549" ht="15.75" customHeight="1">
      <c r="A5549" s="13" t="s">
        <v>20543</v>
      </c>
      <c r="B5549" s="13" t="s">
        <v>20544</v>
      </c>
      <c r="C5549" s="13" t="s">
        <v>20545</v>
      </c>
      <c r="D5549" s="13" t="s">
        <v>19810</v>
      </c>
      <c r="E5549" s="13" t="s">
        <v>19893</v>
      </c>
      <c r="F5549" s="13" t="s">
        <v>19163</v>
      </c>
      <c r="G5549" s="14">
        <v>175042.0</v>
      </c>
      <c r="H5549" s="16" t="b">
        <f>G5549&lt;'Programas e Observações'!$C$11</f>
        <v>0</v>
      </c>
      <c r="I5549" s="14">
        <v>6572.0</v>
      </c>
      <c r="J5549" s="14">
        <v>3115.0</v>
      </c>
      <c r="K5549" s="14">
        <v>728.0</v>
      </c>
      <c r="L5549" s="14">
        <v>1766.0</v>
      </c>
      <c r="M5549" s="14">
        <v>676.0</v>
      </c>
      <c r="N5549" s="14">
        <v>1284.0</v>
      </c>
      <c r="O5549" s="14">
        <v>161.0</v>
      </c>
      <c r="P5549" s="14">
        <v>5.0</v>
      </c>
      <c r="Q5549" s="14">
        <v>406.0</v>
      </c>
      <c r="R5549" s="17">
        <f t="shared" si="1"/>
        <v>37.54527485</v>
      </c>
      <c r="S5549" s="17">
        <f t="shared" si="2"/>
        <v>17.79572903</v>
      </c>
      <c r="T5549" s="17">
        <f t="shared" si="3"/>
        <v>4.15900184</v>
      </c>
      <c r="U5549" s="17">
        <f t="shared" si="4"/>
        <v>10.08900721</v>
      </c>
      <c r="V5549" s="17">
        <f t="shared" si="5"/>
        <v>3.86193028</v>
      </c>
      <c r="W5549" s="17">
        <f t="shared" si="6"/>
        <v>7.335382365</v>
      </c>
      <c r="X5549" s="17">
        <f t="shared" si="7"/>
        <v>0.919779253</v>
      </c>
      <c r="Y5549" s="14">
        <f t="shared" si="8"/>
        <v>53671</v>
      </c>
      <c r="Z5549" s="14">
        <f t="shared" si="9"/>
        <v>24911</v>
      </c>
      <c r="AA5549" s="14">
        <f t="shared" si="10"/>
        <v>6023</v>
      </c>
      <c r="AB5549" s="14">
        <f t="shared" si="11"/>
        <v>13968</v>
      </c>
      <c r="AC5549" s="14">
        <f t="shared" si="12"/>
        <v>4160</v>
      </c>
      <c r="AD5549" s="14">
        <f t="shared" si="13"/>
        <v>12424</v>
      </c>
      <c r="AE5549" s="14">
        <f t="shared" si="14"/>
        <v>1152</v>
      </c>
      <c r="AF5549" s="14">
        <f t="shared" si="15"/>
        <v>38</v>
      </c>
      <c r="AG5549" s="17">
        <f t="shared" si="16"/>
        <v>52.76886351</v>
      </c>
      <c r="AH5549" s="20">
        <f>12*(J5549*'Programas e Observações'!$C$8+K5549*'Programas e Observações'!$C$9+L5549*('Programas e Observações'!$C$8+'Programas e Observações'!$C$9)+M5549*'Programas e Observações'!$C$10)</f>
        <v>2596251.48</v>
      </c>
      <c r="AI5549" s="20">
        <f>12*(J5549*'Programas e Observações'!$D$8+K5549*'Programas e Observações'!$D$9+L5549*('Programas e Observações'!$D$8+'Programas e Observações'!$D$9)+M5549*'Programas e Observações'!$D$10)</f>
        <v>4415178</v>
      </c>
      <c r="AJ5549" s="13" t="s">
        <v>20546</v>
      </c>
      <c r="AK5549" s="13" t="s">
        <v>4530</v>
      </c>
    </row>
    <row r="5550" ht="15.75" customHeight="1">
      <c r="A5550" s="13" t="s">
        <v>20547</v>
      </c>
      <c r="B5550" s="13" t="s">
        <v>20548</v>
      </c>
      <c r="C5550" s="13" t="s">
        <v>20549</v>
      </c>
      <c r="D5550" s="13" t="s">
        <v>19810</v>
      </c>
      <c r="E5550" s="13" t="s">
        <v>19902</v>
      </c>
      <c r="F5550" s="13" t="s">
        <v>19903</v>
      </c>
      <c r="G5550" s="14">
        <v>8237.0</v>
      </c>
      <c r="H5550" s="16" t="b">
        <f>G5550&lt;'Programas e Observações'!$C$11</f>
        <v>1</v>
      </c>
      <c r="I5550" s="14">
        <v>822.0</v>
      </c>
      <c r="J5550" s="14">
        <v>447.0</v>
      </c>
      <c r="K5550" s="14">
        <v>84.0</v>
      </c>
      <c r="L5550" s="14">
        <v>186.0</v>
      </c>
      <c r="M5550" s="14">
        <v>34.0</v>
      </c>
      <c r="N5550" s="14">
        <v>294.0</v>
      </c>
      <c r="O5550" s="14">
        <v>14.0</v>
      </c>
      <c r="P5550" s="14">
        <v>0.0</v>
      </c>
      <c r="Q5550" s="14"/>
      <c r="R5550" s="17">
        <f t="shared" si="1"/>
        <v>99.79361418</v>
      </c>
      <c r="S5550" s="17">
        <f t="shared" si="2"/>
        <v>54.26733034</v>
      </c>
      <c r="T5550" s="17">
        <f t="shared" si="3"/>
        <v>10.19788758</v>
      </c>
      <c r="U5550" s="17">
        <f t="shared" si="4"/>
        <v>22.58103679</v>
      </c>
      <c r="V5550" s="17">
        <f t="shared" si="5"/>
        <v>4.127716402</v>
      </c>
      <c r="W5550" s="17">
        <f t="shared" si="6"/>
        <v>35.69260653</v>
      </c>
      <c r="X5550" s="17">
        <f t="shared" si="7"/>
        <v>1.69964793</v>
      </c>
      <c r="Y5550" s="14">
        <f t="shared" si="8"/>
        <v>12289</v>
      </c>
      <c r="Z5550" s="14">
        <f t="shared" si="9"/>
        <v>5986</v>
      </c>
      <c r="AA5550" s="14">
        <f t="shared" si="10"/>
        <v>1192</v>
      </c>
      <c r="AB5550" s="14">
        <f t="shared" si="11"/>
        <v>2609</v>
      </c>
      <c r="AC5550" s="14">
        <f t="shared" si="12"/>
        <v>846</v>
      </c>
      <c r="AD5550" s="14">
        <f t="shared" si="13"/>
        <v>4977</v>
      </c>
      <c r="AE5550" s="14">
        <f t="shared" si="14"/>
        <v>255</v>
      </c>
      <c r="AF5550" s="14">
        <f t="shared" si="15"/>
        <v>8</v>
      </c>
      <c r="AG5550" s="17">
        <f t="shared" si="16"/>
        <v>49.33657185</v>
      </c>
      <c r="AH5550" s="20">
        <f>12*(J5550*'Programas e Observações'!$C$8+K5550*'Programas e Observações'!$C$9+L5550*('Programas e Observações'!$C$8+'Programas e Observações'!$C$9)+M5550*'Programas e Observações'!$C$10)</f>
        <v>281179.32</v>
      </c>
      <c r="AI5550" s="20">
        <f>12*(J5550*'Programas e Observações'!$D$8+K5550*'Programas e Observações'!$D$9+L5550*('Programas e Observações'!$D$8+'Programas e Observações'!$D$9)+M5550*'Programas e Observações'!$D$10)</f>
        <v>515148.96</v>
      </c>
      <c r="AJ5550" s="13" t="s">
        <v>4720</v>
      </c>
      <c r="AK5550" s="13" t="s">
        <v>5722</v>
      </c>
    </row>
    <row r="5551" ht="15.75" customHeight="1">
      <c r="A5551" s="13" t="s">
        <v>20550</v>
      </c>
      <c r="B5551" s="13" t="s">
        <v>20551</v>
      </c>
      <c r="C5551" s="13" t="s">
        <v>20552</v>
      </c>
      <c r="D5551" s="13" t="s">
        <v>19810</v>
      </c>
      <c r="E5551" s="13" t="s">
        <v>19893</v>
      </c>
      <c r="F5551" s="13" t="s">
        <v>19163</v>
      </c>
      <c r="G5551" s="14">
        <v>23150.0</v>
      </c>
      <c r="H5551" s="16" t="b">
        <f>G5551&lt;'Programas e Observações'!$C$11</f>
        <v>0</v>
      </c>
      <c r="I5551" s="14">
        <v>1077.0</v>
      </c>
      <c r="J5551" s="14">
        <v>618.0</v>
      </c>
      <c r="K5551" s="14">
        <v>114.0</v>
      </c>
      <c r="L5551" s="14">
        <v>193.0</v>
      </c>
      <c r="M5551" s="14">
        <v>20.0</v>
      </c>
      <c r="N5551" s="14">
        <v>395.0</v>
      </c>
      <c r="O5551" s="14">
        <v>23.0</v>
      </c>
      <c r="P5551" s="14">
        <v>0.0</v>
      </c>
      <c r="Q5551" s="14"/>
      <c r="R5551" s="17">
        <f t="shared" si="1"/>
        <v>46.52267819</v>
      </c>
      <c r="S5551" s="17">
        <f t="shared" si="2"/>
        <v>26.69546436</v>
      </c>
      <c r="T5551" s="17">
        <f t="shared" si="3"/>
        <v>4.924406048</v>
      </c>
      <c r="U5551" s="17">
        <f t="shared" si="4"/>
        <v>8.336933045</v>
      </c>
      <c r="V5551" s="17">
        <f t="shared" si="5"/>
        <v>0.8639308855</v>
      </c>
      <c r="W5551" s="17">
        <f t="shared" si="6"/>
        <v>17.06263499</v>
      </c>
      <c r="X5551" s="17">
        <f t="shared" si="7"/>
        <v>0.9935205184</v>
      </c>
      <c r="Y5551" s="14">
        <f t="shared" si="8"/>
        <v>53671</v>
      </c>
      <c r="Z5551" s="14">
        <f t="shared" si="9"/>
        <v>24911</v>
      </c>
      <c r="AA5551" s="14">
        <f t="shared" si="10"/>
        <v>6023</v>
      </c>
      <c r="AB5551" s="14">
        <f t="shared" si="11"/>
        <v>13968</v>
      </c>
      <c r="AC5551" s="14">
        <f t="shared" si="12"/>
        <v>4160</v>
      </c>
      <c r="AD5551" s="14">
        <f t="shared" si="13"/>
        <v>12424</v>
      </c>
      <c r="AE5551" s="14">
        <f t="shared" si="14"/>
        <v>1152</v>
      </c>
      <c r="AF5551" s="14">
        <f t="shared" si="15"/>
        <v>38</v>
      </c>
      <c r="AG5551" s="17">
        <f t="shared" si="16"/>
        <v>52.76886351</v>
      </c>
      <c r="AH5551" s="20">
        <f>12*(J5551*'Programas e Observações'!$C$8+K5551*'Programas e Observações'!$C$9+L5551*('Programas e Observações'!$C$8+'Programas e Observações'!$C$9)+M5551*'Programas e Observações'!$C$10)</f>
        <v>327996</v>
      </c>
      <c r="AI5551" s="20">
        <f>12*(J5551*'Programas e Observações'!$D$8+K5551*'Programas e Observações'!$D$9+L5551*('Programas e Observações'!$D$8+'Programas e Observações'!$D$9)+M5551*'Programas e Observações'!$D$10)</f>
        <v>626580.84</v>
      </c>
      <c r="AJ5551" s="13" t="s">
        <v>20553</v>
      </c>
      <c r="AK5551" s="13" t="s">
        <v>3522</v>
      </c>
    </row>
    <row r="5552" ht="15.75" customHeight="1">
      <c r="A5552" s="13" t="s">
        <v>20554</v>
      </c>
      <c r="B5552" s="13" t="s">
        <v>20555</v>
      </c>
      <c r="C5552" s="13" t="s">
        <v>20556</v>
      </c>
      <c r="D5552" s="13" t="s">
        <v>19810</v>
      </c>
      <c r="E5552" s="13" t="s">
        <v>19862</v>
      </c>
      <c r="F5552" s="13" t="s">
        <v>19863</v>
      </c>
      <c r="G5552" s="14">
        <v>5634.0</v>
      </c>
      <c r="H5552" s="16" t="b">
        <f>G5552&lt;'Programas e Observações'!$C$11</f>
        <v>1</v>
      </c>
      <c r="I5552" s="14">
        <v>635.0</v>
      </c>
      <c r="J5552" s="14">
        <v>420.0</v>
      </c>
      <c r="K5552" s="14">
        <v>31.0</v>
      </c>
      <c r="L5552" s="14">
        <v>148.0</v>
      </c>
      <c r="M5552" s="14">
        <v>18.0</v>
      </c>
      <c r="N5552" s="14">
        <v>145.0</v>
      </c>
      <c r="O5552" s="14">
        <v>2.0</v>
      </c>
      <c r="P5552" s="14">
        <v>0.0</v>
      </c>
      <c r="Q5552" s="14"/>
      <c r="R5552" s="17">
        <f t="shared" si="1"/>
        <v>112.7085552</v>
      </c>
      <c r="S5552" s="17">
        <f t="shared" si="2"/>
        <v>74.54739084</v>
      </c>
      <c r="T5552" s="17">
        <f t="shared" si="3"/>
        <v>5.502307419</v>
      </c>
      <c r="U5552" s="17">
        <f t="shared" si="4"/>
        <v>26.26908058</v>
      </c>
      <c r="V5552" s="17">
        <f t="shared" si="5"/>
        <v>3.194888179</v>
      </c>
      <c r="W5552" s="17">
        <f t="shared" si="6"/>
        <v>25.73659922</v>
      </c>
      <c r="X5552" s="17">
        <f t="shared" si="7"/>
        <v>0.3549875754</v>
      </c>
      <c r="Y5552" s="14">
        <f t="shared" si="8"/>
        <v>4424</v>
      </c>
      <c r="Z5552" s="14">
        <f t="shared" si="9"/>
        <v>2707</v>
      </c>
      <c r="AA5552" s="14">
        <f t="shared" si="10"/>
        <v>266</v>
      </c>
      <c r="AB5552" s="14">
        <f t="shared" si="11"/>
        <v>873</v>
      </c>
      <c r="AC5552" s="14">
        <f t="shared" si="12"/>
        <v>181</v>
      </c>
      <c r="AD5552" s="14">
        <f t="shared" si="13"/>
        <v>1150</v>
      </c>
      <c r="AE5552" s="14">
        <f t="shared" si="14"/>
        <v>92</v>
      </c>
      <c r="AF5552" s="14">
        <f t="shared" si="15"/>
        <v>3</v>
      </c>
      <c r="AG5552" s="17">
        <f t="shared" si="16"/>
        <v>46.11647955</v>
      </c>
      <c r="AH5552" s="20">
        <f>12*(J5552*'Programas e Observações'!$C$8+K5552*'Programas e Observações'!$C$9+L5552*('Programas e Observações'!$C$8+'Programas e Observações'!$C$9)+M5552*'Programas e Observações'!$C$10)</f>
        <v>213478.44</v>
      </c>
      <c r="AI5552" s="20">
        <f>12*(J5552*'Programas e Observações'!$D$8+K5552*'Programas e Observações'!$D$9+L5552*('Programas e Observações'!$D$8+'Programas e Observações'!$D$9)+M5552*'Programas e Observações'!$D$10)</f>
        <v>421877.4</v>
      </c>
      <c r="AJ5552" s="13" t="s">
        <v>1395</v>
      </c>
      <c r="AK5552" s="13" t="s">
        <v>693</v>
      </c>
    </row>
    <row r="5553" ht="15.75" customHeight="1">
      <c r="A5553" s="13" t="s">
        <v>20557</v>
      </c>
      <c r="B5553" s="13" t="s">
        <v>20558</v>
      </c>
      <c r="C5553" s="13" t="s">
        <v>20559</v>
      </c>
      <c r="D5553" s="13" t="s">
        <v>19810</v>
      </c>
      <c r="E5553" s="13" t="s">
        <v>19862</v>
      </c>
      <c r="F5553" s="13" t="s">
        <v>19863</v>
      </c>
      <c r="G5553" s="14">
        <v>2978.0</v>
      </c>
      <c r="H5553" s="16" t="b">
        <f>G5553&lt;'Programas e Observações'!$C$11</f>
        <v>1</v>
      </c>
      <c r="I5553" s="14">
        <v>0.0</v>
      </c>
      <c r="J5553" s="14">
        <v>0.0</v>
      </c>
      <c r="K5553" s="14">
        <v>0.0</v>
      </c>
      <c r="L5553" s="14">
        <v>0.0</v>
      </c>
      <c r="M5553" s="14">
        <v>0.0</v>
      </c>
      <c r="N5553" s="14">
        <v>12.0</v>
      </c>
      <c r="O5553" s="14">
        <v>5.0</v>
      </c>
      <c r="P5553" s="14">
        <v>0.0</v>
      </c>
      <c r="Q5553" s="14"/>
      <c r="R5553" s="17">
        <f t="shared" si="1"/>
        <v>0</v>
      </c>
      <c r="S5553" s="17">
        <f t="shared" si="2"/>
        <v>0</v>
      </c>
      <c r="T5553" s="17">
        <f t="shared" si="3"/>
        <v>0</v>
      </c>
      <c r="U5553" s="17">
        <f t="shared" si="4"/>
        <v>0</v>
      </c>
      <c r="V5553" s="17">
        <f t="shared" si="5"/>
        <v>0</v>
      </c>
      <c r="W5553" s="17">
        <f t="shared" si="6"/>
        <v>4.029550034</v>
      </c>
      <c r="X5553" s="17">
        <f t="shared" si="7"/>
        <v>1.678979181</v>
      </c>
      <c r="Y5553" s="14">
        <f t="shared" si="8"/>
        <v>4424</v>
      </c>
      <c r="Z5553" s="14">
        <f t="shared" si="9"/>
        <v>2707</v>
      </c>
      <c r="AA5553" s="14">
        <f t="shared" si="10"/>
        <v>266</v>
      </c>
      <c r="AB5553" s="14">
        <f t="shared" si="11"/>
        <v>873</v>
      </c>
      <c r="AC5553" s="14">
        <f t="shared" si="12"/>
        <v>181</v>
      </c>
      <c r="AD5553" s="14">
        <f t="shared" si="13"/>
        <v>1150</v>
      </c>
      <c r="AE5553" s="14">
        <f t="shared" si="14"/>
        <v>92</v>
      </c>
      <c r="AF5553" s="14">
        <f t="shared" si="15"/>
        <v>3</v>
      </c>
      <c r="AG5553" s="17">
        <f t="shared" si="16"/>
        <v>46.11647955</v>
      </c>
      <c r="AH5553" s="20">
        <f>12*(J5553*'Programas e Observações'!$C$8+K5553*'Programas e Observações'!$C$9+L5553*('Programas e Observações'!$C$8+'Programas e Observações'!$C$9)+M5553*'Programas e Observações'!$C$10)</f>
        <v>0</v>
      </c>
      <c r="AI5553" s="20">
        <f>12*(J5553*'Programas e Observações'!$D$8+K5553*'Programas e Observações'!$D$9+L5553*('Programas e Observações'!$D$8+'Programas e Observações'!$D$9)+M5553*'Programas e Observações'!$D$10)</f>
        <v>0</v>
      </c>
      <c r="AJ5553" s="13" t="s">
        <v>342</v>
      </c>
      <c r="AK5553" s="13" t="s">
        <v>343</v>
      </c>
    </row>
    <row r="5554" ht="15.75" customHeight="1">
      <c r="A5554" s="13" t="s">
        <v>20560</v>
      </c>
      <c r="B5554" s="13" t="s">
        <v>20561</v>
      </c>
      <c r="C5554" s="13" t="s">
        <v>20562</v>
      </c>
      <c r="D5554" s="13" t="s">
        <v>19810</v>
      </c>
      <c r="E5554" s="13" t="s">
        <v>19811</v>
      </c>
      <c r="F5554" s="13" t="s">
        <v>281</v>
      </c>
      <c r="G5554" s="14">
        <v>4180.0</v>
      </c>
      <c r="H5554" s="16" t="b">
        <f>G5554&lt;'Programas e Observações'!$C$11</f>
        <v>1</v>
      </c>
      <c r="I5554" s="14">
        <v>0.0</v>
      </c>
      <c r="J5554" s="14">
        <v>0.0</v>
      </c>
      <c r="K5554" s="14">
        <v>0.0</v>
      </c>
      <c r="L5554" s="14">
        <v>0.0</v>
      </c>
      <c r="M5554" s="14">
        <v>0.0</v>
      </c>
      <c r="N5554" s="14">
        <v>78.0</v>
      </c>
      <c r="O5554" s="14">
        <v>4.0</v>
      </c>
      <c r="P5554" s="14">
        <v>0.0</v>
      </c>
      <c r="Q5554" s="14"/>
      <c r="R5554" s="17">
        <f t="shared" si="1"/>
        <v>0</v>
      </c>
      <c r="S5554" s="17">
        <f t="shared" si="2"/>
        <v>0</v>
      </c>
      <c r="T5554" s="17">
        <f t="shared" si="3"/>
        <v>0</v>
      </c>
      <c r="U5554" s="17">
        <f t="shared" si="4"/>
        <v>0</v>
      </c>
      <c r="V5554" s="17">
        <f t="shared" si="5"/>
        <v>0</v>
      </c>
      <c r="W5554" s="17">
        <f t="shared" si="6"/>
        <v>18.66028708</v>
      </c>
      <c r="X5554" s="17">
        <f t="shared" si="7"/>
        <v>0.956937799</v>
      </c>
      <c r="Y5554" s="14">
        <f t="shared" si="8"/>
        <v>117914</v>
      </c>
      <c r="Z5554" s="14">
        <f t="shared" si="9"/>
        <v>51645</v>
      </c>
      <c r="AA5554" s="14">
        <f t="shared" si="10"/>
        <v>14657</v>
      </c>
      <c r="AB5554" s="14">
        <f t="shared" si="11"/>
        <v>29020</v>
      </c>
      <c r="AC5554" s="14">
        <f t="shared" si="12"/>
        <v>8850</v>
      </c>
      <c r="AD5554" s="14">
        <f t="shared" si="13"/>
        <v>28100</v>
      </c>
      <c r="AE5554" s="14">
        <f t="shared" si="14"/>
        <v>2414</v>
      </c>
      <c r="AF5554" s="14">
        <f t="shared" si="15"/>
        <v>58</v>
      </c>
      <c r="AG5554" s="17">
        <f t="shared" si="16"/>
        <v>59.38923485</v>
      </c>
      <c r="AH5554" s="20">
        <f>12*(J5554*'Programas e Observações'!$C$8+K5554*'Programas e Observações'!$C$9+L5554*('Programas e Observações'!$C$8+'Programas e Observações'!$C$9)+M5554*'Programas e Observações'!$C$10)</f>
        <v>0</v>
      </c>
      <c r="AI5554" s="20">
        <f>12*(J5554*'Programas e Observações'!$D$8+K5554*'Programas e Observações'!$D$9+L5554*('Programas e Observações'!$D$8+'Programas e Observações'!$D$9)+M5554*'Programas e Observações'!$D$10)</f>
        <v>0</v>
      </c>
      <c r="AJ5554" s="13" t="s">
        <v>342</v>
      </c>
      <c r="AK5554" s="13" t="s">
        <v>343</v>
      </c>
    </row>
    <row r="5555" ht="15.75" customHeight="1">
      <c r="A5555" s="13" t="s">
        <v>20563</v>
      </c>
      <c r="B5555" s="13" t="s">
        <v>20564</v>
      </c>
      <c r="C5555" s="13" t="s">
        <v>20565</v>
      </c>
      <c r="D5555" s="13" t="s">
        <v>19810</v>
      </c>
      <c r="E5555" s="13" t="s">
        <v>20010</v>
      </c>
      <c r="F5555" s="13" t="s">
        <v>20011</v>
      </c>
      <c r="G5555" s="14">
        <v>2660.0</v>
      </c>
      <c r="H5555" s="16" t="b">
        <f>G5555&lt;'Programas e Observações'!$C$11</f>
        <v>1</v>
      </c>
      <c r="I5555" s="14">
        <v>78.0</v>
      </c>
      <c r="J5555" s="14">
        <v>46.0</v>
      </c>
      <c r="K5555" s="14">
        <v>4.0</v>
      </c>
      <c r="L5555" s="14">
        <v>10.0</v>
      </c>
      <c r="M5555" s="14">
        <v>5.0</v>
      </c>
      <c r="N5555" s="14">
        <v>19.0</v>
      </c>
      <c r="O5555" s="14">
        <v>2.0</v>
      </c>
      <c r="P5555" s="14">
        <v>0.0</v>
      </c>
      <c r="Q5555" s="14"/>
      <c r="R5555" s="17">
        <f t="shared" si="1"/>
        <v>29.32330827</v>
      </c>
      <c r="S5555" s="17">
        <f t="shared" si="2"/>
        <v>17.29323308</v>
      </c>
      <c r="T5555" s="17">
        <f t="shared" si="3"/>
        <v>1.503759398</v>
      </c>
      <c r="U5555" s="17">
        <f t="shared" si="4"/>
        <v>3.759398496</v>
      </c>
      <c r="V5555" s="17">
        <f t="shared" si="5"/>
        <v>1.879699248</v>
      </c>
      <c r="W5555" s="17">
        <f t="shared" si="6"/>
        <v>7.142857143</v>
      </c>
      <c r="X5555" s="17">
        <f t="shared" si="7"/>
        <v>0.7518796992</v>
      </c>
      <c r="Y5555" s="14">
        <f t="shared" si="8"/>
        <v>2928</v>
      </c>
      <c r="Z5555" s="14">
        <f t="shared" si="9"/>
        <v>1719</v>
      </c>
      <c r="AA5555" s="14">
        <f t="shared" si="10"/>
        <v>208</v>
      </c>
      <c r="AB5555" s="14">
        <f t="shared" si="11"/>
        <v>585</v>
      </c>
      <c r="AC5555" s="14">
        <f t="shared" si="12"/>
        <v>107</v>
      </c>
      <c r="AD5555" s="14">
        <f t="shared" si="13"/>
        <v>512</v>
      </c>
      <c r="AE5555" s="14">
        <f t="shared" si="14"/>
        <v>37</v>
      </c>
      <c r="AF5555" s="14">
        <f t="shared" si="15"/>
        <v>3</v>
      </c>
      <c r="AG5555" s="17">
        <f t="shared" si="16"/>
        <v>70.45913947</v>
      </c>
      <c r="AH5555" s="20">
        <f>12*(J5555*'Programas e Observações'!$C$8+K5555*'Programas e Observações'!$C$9+L5555*('Programas e Observações'!$C$8+'Programas e Observações'!$C$9)+M5555*'Programas e Observações'!$C$10)</f>
        <v>20889.6</v>
      </c>
      <c r="AI5555" s="20">
        <f>12*(J5555*'Programas e Observações'!$D$8+K5555*'Programas e Observações'!$D$9+L5555*('Programas e Observações'!$D$8+'Programas e Observações'!$D$9)+M5555*'Programas e Observações'!$D$10)</f>
        <v>41403.24</v>
      </c>
      <c r="AJ5555" s="13" t="s">
        <v>2748</v>
      </c>
      <c r="AK5555" s="13" t="s">
        <v>975</v>
      </c>
    </row>
    <row r="5556" ht="15.75" customHeight="1">
      <c r="A5556" s="13" t="s">
        <v>20566</v>
      </c>
      <c r="B5556" s="13" t="s">
        <v>20567</v>
      </c>
      <c r="C5556" s="13" t="s">
        <v>20568</v>
      </c>
      <c r="D5556" s="13" t="s">
        <v>19810</v>
      </c>
      <c r="E5556" s="13" t="s">
        <v>19816</v>
      </c>
      <c r="F5556" s="13" t="s">
        <v>19817</v>
      </c>
      <c r="G5556" s="14">
        <v>8340.0</v>
      </c>
      <c r="H5556" s="16" t="b">
        <f>G5556&lt;'Programas e Observações'!$C$11</f>
        <v>1</v>
      </c>
      <c r="I5556" s="14">
        <v>913.0</v>
      </c>
      <c r="J5556" s="14">
        <v>508.0</v>
      </c>
      <c r="K5556" s="14">
        <v>77.0</v>
      </c>
      <c r="L5556" s="14">
        <v>197.0</v>
      </c>
      <c r="M5556" s="14">
        <v>46.0</v>
      </c>
      <c r="N5556" s="14">
        <v>81.0</v>
      </c>
      <c r="O5556" s="14">
        <v>8.0</v>
      </c>
      <c r="P5556" s="14">
        <v>1.0</v>
      </c>
      <c r="Q5556" s="14"/>
      <c r="R5556" s="17">
        <f t="shared" si="1"/>
        <v>109.4724221</v>
      </c>
      <c r="S5556" s="17">
        <f t="shared" si="2"/>
        <v>60.91127098</v>
      </c>
      <c r="T5556" s="17">
        <f t="shared" si="3"/>
        <v>9.232613909</v>
      </c>
      <c r="U5556" s="17">
        <f t="shared" si="4"/>
        <v>23.62110312</v>
      </c>
      <c r="V5556" s="17">
        <f t="shared" si="5"/>
        <v>5.51558753</v>
      </c>
      <c r="W5556" s="17">
        <f t="shared" si="6"/>
        <v>9.712230216</v>
      </c>
      <c r="X5556" s="17">
        <f t="shared" si="7"/>
        <v>0.9592326139</v>
      </c>
      <c r="Y5556" s="14">
        <f t="shared" si="8"/>
        <v>34626</v>
      </c>
      <c r="Z5556" s="14">
        <f t="shared" si="9"/>
        <v>16162</v>
      </c>
      <c r="AA5556" s="14">
        <f t="shared" si="10"/>
        <v>3739</v>
      </c>
      <c r="AB5556" s="14">
        <f t="shared" si="11"/>
        <v>8886</v>
      </c>
      <c r="AC5556" s="14">
        <f t="shared" si="12"/>
        <v>2436</v>
      </c>
      <c r="AD5556" s="14">
        <f t="shared" si="13"/>
        <v>8674</v>
      </c>
      <c r="AE5556" s="14">
        <f t="shared" si="14"/>
        <v>716</v>
      </c>
      <c r="AF5556" s="14">
        <f t="shared" si="15"/>
        <v>24</v>
      </c>
      <c r="AG5556" s="17">
        <f t="shared" si="16"/>
        <v>61.01820361</v>
      </c>
      <c r="AH5556" s="20">
        <f>12*(J5556*'Programas e Observações'!$C$8+K5556*'Programas e Observações'!$C$9+L5556*('Programas e Observações'!$C$8+'Programas e Observações'!$C$9)+M5556*'Programas e Observações'!$C$10)</f>
        <v>303843.48</v>
      </c>
      <c r="AI5556" s="20">
        <f>12*(J5556*'Programas e Observações'!$D$8+K5556*'Programas e Observações'!$D$9+L5556*('Programas e Observações'!$D$8+'Programas e Observações'!$D$9)+M5556*'Programas e Observações'!$D$10)</f>
        <v>563964.96</v>
      </c>
      <c r="AJ5556" s="13" t="s">
        <v>16222</v>
      </c>
      <c r="AK5556" s="13" t="s">
        <v>7653</v>
      </c>
    </row>
    <row r="5557" ht="15.75" customHeight="1">
      <c r="A5557" s="13" t="s">
        <v>20569</v>
      </c>
      <c r="B5557" s="13" t="s">
        <v>20570</v>
      </c>
      <c r="C5557" s="13" t="s">
        <v>20571</v>
      </c>
      <c r="D5557" s="13" t="s">
        <v>19810</v>
      </c>
      <c r="E5557" s="13" t="s">
        <v>19884</v>
      </c>
      <c r="F5557" s="13" t="s">
        <v>19885</v>
      </c>
      <c r="G5557" s="14">
        <v>2976.0</v>
      </c>
      <c r="H5557" s="16" t="b">
        <f>G5557&lt;'Programas e Observações'!$C$11</f>
        <v>1</v>
      </c>
      <c r="I5557" s="14">
        <v>0.0</v>
      </c>
      <c r="J5557" s="14">
        <v>0.0</v>
      </c>
      <c r="K5557" s="14">
        <v>0.0</v>
      </c>
      <c r="L5557" s="14">
        <v>0.0</v>
      </c>
      <c r="M5557" s="14">
        <v>0.0</v>
      </c>
      <c r="N5557" s="14">
        <v>102.0</v>
      </c>
      <c r="O5557" s="14">
        <v>5.0</v>
      </c>
      <c r="P5557" s="14">
        <v>0.0</v>
      </c>
      <c r="Q5557" s="14"/>
      <c r="R5557" s="17">
        <f t="shared" si="1"/>
        <v>0</v>
      </c>
      <c r="S5557" s="17">
        <f t="shared" si="2"/>
        <v>0</v>
      </c>
      <c r="T5557" s="17">
        <f t="shared" si="3"/>
        <v>0</v>
      </c>
      <c r="U5557" s="17">
        <f t="shared" si="4"/>
        <v>0</v>
      </c>
      <c r="V5557" s="17">
        <f t="shared" si="5"/>
        <v>0</v>
      </c>
      <c r="W5557" s="17">
        <f t="shared" si="6"/>
        <v>34.27419355</v>
      </c>
      <c r="X5557" s="17">
        <f t="shared" si="7"/>
        <v>1.680107527</v>
      </c>
      <c r="Y5557" s="14">
        <f t="shared" si="8"/>
        <v>21037</v>
      </c>
      <c r="Z5557" s="14">
        <f t="shared" si="9"/>
        <v>9746</v>
      </c>
      <c r="AA5557" s="14">
        <f t="shared" si="10"/>
        <v>2269</v>
      </c>
      <c r="AB5557" s="14">
        <f t="shared" si="11"/>
        <v>4792</v>
      </c>
      <c r="AC5557" s="14">
        <f t="shared" si="12"/>
        <v>2603</v>
      </c>
      <c r="AD5557" s="14">
        <f t="shared" si="13"/>
        <v>5198</v>
      </c>
      <c r="AE5557" s="14">
        <f t="shared" si="14"/>
        <v>365</v>
      </c>
      <c r="AF5557" s="14">
        <f t="shared" si="15"/>
        <v>11</v>
      </c>
      <c r="AG5557" s="17">
        <f t="shared" si="16"/>
        <v>60.75439767</v>
      </c>
      <c r="AH5557" s="20">
        <f>12*(J5557*'Programas e Observações'!$C$8+K5557*'Programas e Observações'!$C$9+L5557*('Programas e Observações'!$C$8+'Programas e Observações'!$C$9)+M5557*'Programas e Observações'!$C$10)</f>
        <v>0</v>
      </c>
      <c r="AI5557" s="20">
        <f>12*(J5557*'Programas e Observações'!$D$8+K5557*'Programas e Observações'!$D$9+L5557*('Programas e Observações'!$D$8+'Programas e Observações'!$D$9)+M5557*'Programas e Observações'!$D$10)</f>
        <v>0</v>
      </c>
      <c r="AJ5557" s="13" t="s">
        <v>342</v>
      </c>
      <c r="AK5557" s="13" t="s">
        <v>343</v>
      </c>
    </row>
    <row r="5558" ht="15.75" customHeight="1">
      <c r="A5558" s="13" t="s">
        <v>20572</v>
      </c>
      <c r="B5558" s="13" t="s">
        <v>20573</v>
      </c>
      <c r="C5558" s="13" t="s">
        <v>6601</v>
      </c>
      <c r="D5558" s="13" t="s">
        <v>19810</v>
      </c>
      <c r="E5558" s="13" t="s">
        <v>19811</v>
      </c>
      <c r="F5558" s="13" t="s">
        <v>281</v>
      </c>
      <c r="G5558" s="14">
        <v>153560.0</v>
      </c>
      <c r="H5558" s="16" t="b">
        <f>G5558&lt;'Programas e Observações'!$C$11</f>
        <v>0</v>
      </c>
      <c r="I5558" s="14">
        <v>7071.0</v>
      </c>
      <c r="J5558" s="14">
        <v>2984.0</v>
      </c>
      <c r="K5558" s="14">
        <v>899.0</v>
      </c>
      <c r="L5558" s="14">
        <v>2150.0</v>
      </c>
      <c r="M5558" s="14">
        <v>514.0</v>
      </c>
      <c r="N5558" s="14">
        <v>1361.0</v>
      </c>
      <c r="O5558" s="14">
        <v>133.0</v>
      </c>
      <c r="P5558" s="14">
        <v>4.0</v>
      </c>
      <c r="Q5558" s="14">
        <v>382.0</v>
      </c>
      <c r="R5558" s="17">
        <f t="shared" si="1"/>
        <v>46.04714769</v>
      </c>
      <c r="S5558" s="17">
        <f t="shared" si="2"/>
        <v>19.43214379</v>
      </c>
      <c r="T5558" s="17">
        <f t="shared" si="3"/>
        <v>5.854389164</v>
      </c>
      <c r="U5558" s="17">
        <f t="shared" si="4"/>
        <v>14.00104194</v>
      </c>
      <c r="V5558" s="17">
        <f t="shared" si="5"/>
        <v>3.34722584</v>
      </c>
      <c r="W5558" s="17">
        <f t="shared" si="6"/>
        <v>8.862985152</v>
      </c>
      <c r="X5558" s="17">
        <f t="shared" si="7"/>
        <v>0.8661109664</v>
      </c>
      <c r="Y5558" s="14">
        <f t="shared" si="8"/>
        <v>117914</v>
      </c>
      <c r="Z5558" s="14">
        <f t="shared" si="9"/>
        <v>51645</v>
      </c>
      <c r="AA5558" s="14">
        <f t="shared" si="10"/>
        <v>14657</v>
      </c>
      <c r="AB5558" s="14">
        <f t="shared" si="11"/>
        <v>29020</v>
      </c>
      <c r="AC5558" s="14">
        <f t="shared" si="12"/>
        <v>8850</v>
      </c>
      <c r="AD5558" s="14">
        <f t="shared" si="13"/>
        <v>28100</v>
      </c>
      <c r="AE5558" s="14">
        <f t="shared" si="14"/>
        <v>2414</v>
      </c>
      <c r="AF5558" s="14">
        <f t="shared" si="15"/>
        <v>58</v>
      </c>
      <c r="AG5558" s="17">
        <f t="shared" si="16"/>
        <v>59.38923485</v>
      </c>
      <c r="AH5558" s="20">
        <f>12*(J5558*'Programas e Observações'!$C$8+K5558*'Programas e Observações'!$C$9+L5558*('Programas e Observações'!$C$8+'Programas e Observações'!$C$9)+M5558*'Programas e Observações'!$C$10)</f>
        <v>2843794.92</v>
      </c>
      <c r="AI5558" s="20">
        <f>12*(J5558*'Programas e Observações'!$D$8+K5558*'Programas e Observações'!$D$9+L5558*('Programas e Observações'!$D$8+'Programas e Observações'!$D$9)+M5558*'Programas e Observações'!$D$10)</f>
        <v>4763385</v>
      </c>
      <c r="AJ5558" s="13" t="s">
        <v>20574</v>
      </c>
      <c r="AK5558" s="13" t="s">
        <v>6238</v>
      </c>
    </row>
    <row r="5559" ht="15.75" customHeight="1">
      <c r="A5559" s="13" t="s">
        <v>20575</v>
      </c>
      <c r="B5559" s="13" t="s">
        <v>20576</v>
      </c>
      <c r="C5559" s="13" t="s">
        <v>20577</v>
      </c>
      <c r="D5559" s="13" t="s">
        <v>19810</v>
      </c>
      <c r="E5559" s="13" t="s">
        <v>19951</v>
      </c>
      <c r="F5559" s="13" t="s">
        <v>11903</v>
      </c>
      <c r="G5559" s="14">
        <v>3080.0</v>
      </c>
      <c r="H5559" s="16" t="b">
        <f>G5559&lt;'Programas e Observações'!$C$11</f>
        <v>1</v>
      </c>
      <c r="I5559" s="14">
        <v>112.0</v>
      </c>
      <c r="J5559" s="14">
        <v>73.0</v>
      </c>
      <c r="K5559" s="14">
        <v>3.0</v>
      </c>
      <c r="L5559" s="14">
        <v>26.0</v>
      </c>
      <c r="M5559" s="14">
        <v>5.0</v>
      </c>
      <c r="N5559" s="14">
        <v>60.0</v>
      </c>
      <c r="O5559" s="14">
        <v>5.0</v>
      </c>
      <c r="P5559" s="14">
        <v>0.0</v>
      </c>
      <c r="Q5559" s="14"/>
      <c r="R5559" s="17">
        <f t="shared" si="1"/>
        <v>36.36363636</v>
      </c>
      <c r="S5559" s="17">
        <f t="shared" si="2"/>
        <v>23.7012987</v>
      </c>
      <c r="T5559" s="17">
        <f t="shared" si="3"/>
        <v>0.974025974</v>
      </c>
      <c r="U5559" s="17">
        <f t="shared" si="4"/>
        <v>8.441558442</v>
      </c>
      <c r="V5559" s="17">
        <f t="shared" si="5"/>
        <v>1.623376623</v>
      </c>
      <c r="W5559" s="17">
        <f t="shared" si="6"/>
        <v>19.48051948</v>
      </c>
      <c r="X5559" s="17">
        <f t="shared" si="7"/>
        <v>1.623376623</v>
      </c>
      <c r="Y5559" s="14">
        <f t="shared" si="8"/>
        <v>8173</v>
      </c>
      <c r="Z5559" s="14">
        <f t="shared" si="9"/>
        <v>4691</v>
      </c>
      <c r="AA5559" s="14">
        <f t="shared" si="10"/>
        <v>692</v>
      </c>
      <c r="AB5559" s="14">
        <f t="shared" si="11"/>
        <v>1484</v>
      </c>
      <c r="AC5559" s="14">
        <f t="shared" si="12"/>
        <v>444</v>
      </c>
      <c r="AD5559" s="14">
        <f t="shared" si="13"/>
        <v>2238</v>
      </c>
      <c r="AE5559" s="14">
        <f t="shared" si="14"/>
        <v>142</v>
      </c>
      <c r="AF5559" s="14">
        <f t="shared" si="15"/>
        <v>5</v>
      </c>
      <c r="AG5559" s="17">
        <f t="shared" si="16"/>
        <v>61.66766013</v>
      </c>
      <c r="AH5559" s="20">
        <f>12*(J5559*'Programas e Observações'!$C$8+K5559*'Programas e Observações'!$C$9+L5559*('Programas e Observações'!$C$8+'Programas e Observações'!$C$9)+M5559*'Programas e Observações'!$C$10)</f>
        <v>37070.4</v>
      </c>
      <c r="AI5559" s="20">
        <f>12*(J5559*'Programas e Observações'!$D$8+K5559*'Programas e Observações'!$D$9+L5559*('Programas e Observações'!$D$8+'Programas e Observações'!$D$9)+M5559*'Programas e Observações'!$D$10)</f>
        <v>73372.56</v>
      </c>
      <c r="AJ5559" s="13" t="s">
        <v>5931</v>
      </c>
      <c r="AK5559" s="13" t="s">
        <v>845</v>
      </c>
    </row>
    <row r="5560" ht="15.75" customHeight="1">
      <c r="A5560" s="13" t="s">
        <v>20578</v>
      </c>
      <c r="B5560" s="13" t="s">
        <v>20579</v>
      </c>
      <c r="C5560" s="13" t="s">
        <v>20580</v>
      </c>
      <c r="D5560" s="13" t="s">
        <v>19810</v>
      </c>
      <c r="E5560" s="13" t="s">
        <v>19827</v>
      </c>
      <c r="F5560" s="13" t="s">
        <v>19828</v>
      </c>
      <c r="G5560" s="14">
        <v>4449.0</v>
      </c>
      <c r="H5560" s="16" t="b">
        <f>G5560&lt;'Programas e Observações'!$C$11</f>
        <v>1</v>
      </c>
      <c r="I5560" s="14">
        <v>561.0</v>
      </c>
      <c r="J5560" s="14">
        <v>294.0</v>
      </c>
      <c r="K5560" s="14">
        <v>49.0</v>
      </c>
      <c r="L5560" s="14">
        <v>136.0</v>
      </c>
      <c r="M5560" s="14">
        <v>53.0</v>
      </c>
      <c r="N5560" s="14">
        <v>390.0</v>
      </c>
      <c r="O5560" s="14">
        <v>7.0</v>
      </c>
      <c r="P5560" s="14">
        <v>0.0</v>
      </c>
      <c r="Q5560" s="14"/>
      <c r="R5560" s="17">
        <f t="shared" si="1"/>
        <v>126.0957519</v>
      </c>
      <c r="S5560" s="17">
        <f t="shared" si="2"/>
        <v>66.08226568</v>
      </c>
      <c r="T5560" s="17">
        <f t="shared" si="3"/>
        <v>11.01371095</v>
      </c>
      <c r="U5560" s="17">
        <f t="shared" si="4"/>
        <v>30.56866712</v>
      </c>
      <c r="V5560" s="17">
        <f t="shared" si="5"/>
        <v>11.91278939</v>
      </c>
      <c r="W5560" s="17">
        <f t="shared" si="6"/>
        <v>87.66014835</v>
      </c>
      <c r="X5560" s="17">
        <f t="shared" si="7"/>
        <v>1.573387278</v>
      </c>
      <c r="Y5560" s="14">
        <f t="shared" si="8"/>
        <v>10451</v>
      </c>
      <c r="Z5560" s="14">
        <f t="shared" si="9"/>
        <v>5665</v>
      </c>
      <c r="AA5560" s="14">
        <f t="shared" si="10"/>
        <v>880</v>
      </c>
      <c r="AB5560" s="14">
        <f t="shared" si="11"/>
        <v>2001</v>
      </c>
      <c r="AC5560" s="14">
        <f t="shared" si="12"/>
        <v>747</v>
      </c>
      <c r="AD5560" s="14">
        <f t="shared" si="13"/>
        <v>3875</v>
      </c>
      <c r="AE5560" s="14">
        <f t="shared" si="14"/>
        <v>146</v>
      </c>
      <c r="AF5560" s="14">
        <f t="shared" si="15"/>
        <v>5</v>
      </c>
      <c r="AG5560" s="17">
        <f t="shared" si="16"/>
        <v>86.26780909</v>
      </c>
      <c r="AH5560" s="20">
        <f>12*(J5560*'Programas e Observações'!$C$8+K5560*'Programas e Observações'!$C$9+L5560*('Programas e Observações'!$C$8+'Programas e Observações'!$C$9)+M5560*'Programas e Observações'!$C$10)</f>
        <v>207582.84</v>
      </c>
      <c r="AI5560" s="20">
        <f>12*(J5560*'Programas e Observações'!$D$8+K5560*'Programas e Observações'!$D$9+L5560*('Programas e Observações'!$D$8+'Programas e Observações'!$D$9)+M5560*'Programas e Observações'!$D$10)</f>
        <v>366980.88</v>
      </c>
      <c r="AJ5560" s="13" t="s">
        <v>20581</v>
      </c>
      <c r="AK5560" s="13" t="s">
        <v>1948</v>
      </c>
    </row>
    <row r="5561" ht="15.75" customHeight="1">
      <c r="A5561" s="13" t="s">
        <v>20582</v>
      </c>
      <c r="B5561" s="13" t="s">
        <v>20583</v>
      </c>
      <c r="C5561" s="13" t="s">
        <v>20584</v>
      </c>
      <c r="D5561" s="13" t="s">
        <v>19810</v>
      </c>
      <c r="E5561" s="13" t="s">
        <v>19821</v>
      </c>
      <c r="F5561" s="13" t="s">
        <v>19822</v>
      </c>
      <c r="G5561" s="14">
        <v>5171.0</v>
      </c>
      <c r="H5561" s="16" t="b">
        <f>G5561&lt;'Programas e Observações'!$C$11</f>
        <v>1</v>
      </c>
      <c r="I5561" s="14">
        <v>0.0</v>
      </c>
      <c r="J5561" s="14">
        <v>0.0</v>
      </c>
      <c r="K5561" s="14">
        <v>0.0</v>
      </c>
      <c r="L5561" s="14">
        <v>0.0</v>
      </c>
      <c r="M5561" s="14">
        <v>0.0</v>
      </c>
      <c r="N5561" s="14">
        <v>125.0</v>
      </c>
      <c r="O5561" s="14">
        <v>3.0</v>
      </c>
      <c r="P5561" s="14">
        <v>1.0</v>
      </c>
      <c r="Q5561" s="14"/>
      <c r="R5561" s="17">
        <f t="shared" si="1"/>
        <v>0</v>
      </c>
      <c r="S5561" s="17">
        <f t="shared" si="2"/>
        <v>0</v>
      </c>
      <c r="T5561" s="17">
        <f t="shared" si="3"/>
        <v>0</v>
      </c>
      <c r="U5561" s="17">
        <f t="shared" si="4"/>
        <v>0</v>
      </c>
      <c r="V5561" s="17">
        <f t="shared" si="5"/>
        <v>0</v>
      </c>
      <c r="W5561" s="17">
        <f t="shared" si="6"/>
        <v>24.17327403</v>
      </c>
      <c r="X5561" s="17">
        <f t="shared" si="7"/>
        <v>0.5801585767</v>
      </c>
      <c r="Y5561" s="14">
        <f t="shared" si="8"/>
        <v>20478</v>
      </c>
      <c r="Z5561" s="14">
        <f t="shared" si="9"/>
        <v>8905</v>
      </c>
      <c r="AA5561" s="14">
        <f t="shared" si="10"/>
        <v>3054</v>
      </c>
      <c r="AB5561" s="14">
        <f t="shared" si="11"/>
        <v>4569</v>
      </c>
      <c r="AC5561" s="14">
        <f t="shared" si="12"/>
        <v>1020</v>
      </c>
      <c r="AD5561" s="14">
        <f t="shared" si="13"/>
        <v>10077</v>
      </c>
      <c r="AE5561" s="14">
        <f t="shared" si="14"/>
        <v>564</v>
      </c>
      <c r="AF5561" s="14">
        <f t="shared" si="15"/>
        <v>16</v>
      </c>
      <c r="AG5561" s="17">
        <f t="shared" si="16"/>
        <v>44.64900882</v>
      </c>
      <c r="AH5561" s="20">
        <f>12*(J5561*'Programas e Observações'!$C$8+K5561*'Programas e Observações'!$C$9+L5561*('Programas e Observações'!$C$8+'Programas e Observações'!$C$9)+M5561*'Programas e Observações'!$C$10)</f>
        <v>0</v>
      </c>
      <c r="AI5561" s="20">
        <f>12*(J5561*'Programas e Observações'!$D$8+K5561*'Programas e Observações'!$D$9+L5561*('Programas e Observações'!$D$8+'Programas e Observações'!$D$9)+M5561*'Programas e Observações'!$D$10)</f>
        <v>0</v>
      </c>
      <c r="AJ5561" s="13" t="s">
        <v>342</v>
      </c>
      <c r="AK5561" s="13" t="s">
        <v>343</v>
      </c>
    </row>
    <row r="5562" ht="15.75" customHeight="1">
      <c r="A5562" s="13" t="s">
        <v>20585</v>
      </c>
      <c r="B5562" s="13" t="s">
        <v>20586</v>
      </c>
      <c r="C5562" s="13" t="s">
        <v>20587</v>
      </c>
      <c r="D5562" s="13" t="s">
        <v>19810</v>
      </c>
      <c r="E5562" s="13" t="s">
        <v>20015</v>
      </c>
      <c r="F5562" s="13" t="s">
        <v>20016</v>
      </c>
      <c r="G5562" s="14">
        <v>2798.0</v>
      </c>
      <c r="H5562" s="16" t="b">
        <f>G5562&lt;'Programas e Observações'!$C$11</f>
        <v>1</v>
      </c>
      <c r="I5562" s="14">
        <v>0.0</v>
      </c>
      <c r="J5562" s="14">
        <v>0.0</v>
      </c>
      <c r="K5562" s="14">
        <v>0.0</v>
      </c>
      <c r="L5562" s="14">
        <v>0.0</v>
      </c>
      <c r="M5562" s="14">
        <v>0.0</v>
      </c>
      <c r="N5562" s="14">
        <v>71.0</v>
      </c>
      <c r="O5562" s="14">
        <v>3.0</v>
      </c>
      <c r="P5562" s="14">
        <v>1.0</v>
      </c>
      <c r="Q5562" s="14"/>
      <c r="R5562" s="17">
        <f t="shared" si="1"/>
        <v>0</v>
      </c>
      <c r="S5562" s="17">
        <f t="shared" si="2"/>
        <v>0</v>
      </c>
      <c r="T5562" s="17">
        <f t="shared" si="3"/>
        <v>0</v>
      </c>
      <c r="U5562" s="17">
        <f t="shared" si="4"/>
        <v>0</v>
      </c>
      <c r="V5562" s="17">
        <f t="shared" si="5"/>
        <v>0</v>
      </c>
      <c r="W5562" s="17">
        <f t="shared" si="6"/>
        <v>25.37526805</v>
      </c>
      <c r="X5562" s="17">
        <f t="shared" si="7"/>
        <v>1.072194425</v>
      </c>
      <c r="Y5562" s="14">
        <f t="shared" si="8"/>
        <v>10837</v>
      </c>
      <c r="Z5562" s="14">
        <f t="shared" si="9"/>
        <v>5562</v>
      </c>
      <c r="AA5562" s="14">
        <f t="shared" si="10"/>
        <v>1194</v>
      </c>
      <c r="AB5562" s="14">
        <f t="shared" si="11"/>
        <v>2155</v>
      </c>
      <c r="AC5562" s="14">
        <f t="shared" si="12"/>
        <v>750</v>
      </c>
      <c r="AD5562" s="14">
        <f t="shared" si="13"/>
        <v>5545</v>
      </c>
      <c r="AE5562" s="14">
        <f t="shared" si="14"/>
        <v>182</v>
      </c>
      <c r="AF5562" s="14">
        <f t="shared" si="15"/>
        <v>15</v>
      </c>
      <c r="AG5562" s="17">
        <f t="shared" si="16"/>
        <v>63.24925002</v>
      </c>
      <c r="AH5562" s="20">
        <f>12*(J5562*'Programas e Observações'!$C$8+K5562*'Programas e Observações'!$C$9+L5562*('Programas e Observações'!$C$8+'Programas e Observações'!$C$9)+M5562*'Programas e Observações'!$C$10)</f>
        <v>0</v>
      </c>
      <c r="AI5562" s="20">
        <f>12*(J5562*'Programas e Observações'!$D$8+K5562*'Programas e Observações'!$D$9+L5562*('Programas e Observações'!$D$8+'Programas e Observações'!$D$9)+M5562*'Programas e Observações'!$D$10)</f>
        <v>0</v>
      </c>
      <c r="AJ5562" s="13" t="s">
        <v>342</v>
      </c>
      <c r="AK5562" s="13" t="s">
        <v>343</v>
      </c>
    </row>
    <row r="5563" ht="15.75" customHeight="1">
      <c r="A5563" s="13" t="s">
        <v>20588</v>
      </c>
      <c r="B5563" s="13" t="s">
        <v>20589</v>
      </c>
      <c r="C5563" s="13" t="s">
        <v>20590</v>
      </c>
      <c r="D5563" s="13" t="s">
        <v>19810</v>
      </c>
      <c r="E5563" s="13" t="s">
        <v>19854</v>
      </c>
      <c r="F5563" s="13" t="s">
        <v>19855</v>
      </c>
      <c r="G5563" s="14">
        <v>44533.0</v>
      </c>
      <c r="H5563" s="16" t="b">
        <f>G5563&lt;'Programas e Observações'!$C$11</f>
        <v>0</v>
      </c>
      <c r="I5563" s="14">
        <v>2361.0</v>
      </c>
      <c r="J5563" s="14">
        <v>1057.0</v>
      </c>
      <c r="K5563" s="14">
        <v>328.0</v>
      </c>
      <c r="L5563" s="14">
        <v>445.0</v>
      </c>
      <c r="M5563" s="14">
        <v>71.0</v>
      </c>
      <c r="N5563" s="14">
        <v>436.0</v>
      </c>
      <c r="O5563" s="14">
        <v>63.0</v>
      </c>
      <c r="P5563" s="14">
        <v>2.0</v>
      </c>
      <c r="Q5563" s="14"/>
      <c r="R5563" s="17">
        <f t="shared" si="1"/>
        <v>53.0168639</v>
      </c>
      <c r="S5563" s="17">
        <f t="shared" si="2"/>
        <v>23.7352076</v>
      </c>
      <c r="T5563" s="17">
        <f t="shared" si="3"/>
        <v>7.365324591</v>
      </c>
      <c r="U5563" s="17">
        <f t="shared" si="4"/>
        <v>9.992589765</v>
      </c>
      <c r="V5563" s="17">
        <f t="shared" si="5"/>
        <v>1.594323311</v>
      </c>
      <c r="W5563" s="17">
        <f t="shared" si="6"/>
        <v>9.790492444</v>
      </c>
      <c r="X5563" s="17">
        <f t="shared" si="7"/>
        <v>1.414681248</v>
      </c>
      <c r="Y5563" s="14">
        <f t="shared" si="8"/>
        <v>6471</v>
      </c>
      <c r="Z5563" s="14">
        <f t="shared" si="9"/>
        <v>3457</v>
      </c>
      <c r="AA5563" s="14">
        <f t="shared" si="10"/>
        <v>634</v>
      </c>
      <c r="AB5563" s="14">
        <f t="shared" si="11"/>
        <v>1104</v>
      </c>
      <c r="AC5563" s="14">
        <f t="shared" si="12"/>
        <v>406</v>
      </c>
      <c r="AD5563" s="14">
        <f t="shared" si="13"/>
        <v>1677</v>
      </c>
      <c r="AE5563" s="14">
        <f t="shared" si="14"/>
        <v>179</v>
      </c>
      <c r="AF5563" s="14">
        <f t="shared" si="15"/>
        <v>8</v>
      </c>
      <c r="AG5563" s="17">
        <f t="shared" si="16"/>
        <v>52.73193986</v>
      </c>
      <c r="AH5563" s="20">
        <f>12*(J5563*'Programas e Observações'!$C$8+K5563*'Programas e Observações'!$C$9+L5563*('Programas e Observações'!$C$8+'Programas e Observações'!$C$9)+M5563*'Programas e Observações'!$C$10)</f>
        <v>729500.28</v>
      </c>
      <c r="AI5563" s="20">
        <f>12*(J5563*'Programas e Observações'!$D$8+K5563*'Programas e Observações'!$D$9+L5563*('Programas e Observações'!$D$8+'Programas e Observações'!$D$9)+M5563*'Programas e Observações'!$D$10)</f>
        <v>1287390.24</v>
      </c>
      <c r="AJ5563" s="13" t="s">
        <v>5320</v>
      </c>
      <c r="AK5563" s="13" t="s">
        <v>15808</v>
      </c>
    </row>
    <row r="5564" ht="15.75" customHeight="1">
      <c r="A5564" s="13" t="s">
        <v>20591</v>
      </c>
      <c r="B5564" s="13" t="s">
        <v>20592</v>
      </c>
      <c r="C5564" s="13" t="s">
        <v>20593</v>
      </c>
      <c r="D5564" s="13" t="s">
        <v>19810</v>
      </c>
      <c r="E5564" s="13" t="s">
        <v>20015</v>
      </c>
      <c r="F5564" s="13" t="s">
        <v>20016</v>
      </c>
      <c r="G5564" s="14">
        <v>13857.0</v>
      </c>
      <c r="H5564" s="16" t="b">
        <f>G5564&lt;'Programas e Observações'!$C$11</f>
        <v>1</v>
      </c>
      <c r="I5564" s="14">
        <v>1473.0</v>
      </c>
      <c r="J5564" s="14">
        <v>666.0</v>
      </c>
      <c r="K5564" s="14">
        <v>199.0</v>
      </c>
      <c r="L5564" s="14">
        <v>348.0</v>
      </c>
      <c r="M5564" s="14">
        <v>96.0</v>
      </c>
      <c r="N5564" s="14">
        <v>712.0</v>
      </c>
      <c r="O5564" s="14">
        <v>13.0</v>
      </c>
      <c r="P5564" s="14">
        <v>2.0</v>
      </c>
      <c r="Q5564" s="14"/>
      <c r="R5564" s="17">
        <f t="shared" si="1"/>
        <v>106.3000649</v>
      </c>
      <c r="S5564" s="17">
        <f t="shared" si="2"/>
        <v>48.06235116</v>
      </c>
      <c r="T5564" s="17">
        <f t="shared" si="3"/>
        <v>14.36097279</v>
      </c>
      <c r="U5564" s="17">
        <f t="shared" si="4"/>
        <v>25.11366097</v>
      </c>
      <c r="V5564" s="17">
        <f t="shared" si="5"/>
        <v>6.927906473</v>
      </c>
      <c r="W5564" s="17">
        <f t="shared" si="6"/>
        <v>51.38197301</v>
      </c>
      <c r="X5564" s="17">
        <f t="shared" si="7"/>
        <v>0.9381540016</v>
      </c>
      <c r="Y5564" s="14">
        <f t="shared" si="8"/>
        <v>10837</v>
      </c>
      <c r="Z5564" s="14">
        <f t="shared" si="9"/>
        <v>5562</v>
      </c>
      <c r="AA5564" s="14">
        <f t="shared" si="10"/>
        <v>1194</v>
      </c>
      <c r="AB5564" s="14">
        <f t="shared" si="11"/>
        <v>2155</v>
      </c>
      <c r="AC5564" s="14">
        <f t="shared" si="12"/>
        <v>750</v>
      </c>
      <c r="AD5564" s="14">
        <f t="shared" si="13"/>
        <v>5545</v>
      </c>
      <c r="AE5564" s="14">
        <f t="shared" si="14"/>
        <v>182</v>
      </c>
      <c r="AF5564" s="14">
        <f t="shared" si="15"/>
        <v>15</v>
      </c>
      <c r="AG5564" s="17">
        <f t="shared" si="16"/>
        <v>63.24925002</v>
      </c>
      <c r="AH5564" s="20">
        <f>12*(J5564*'Programas e Observações'!$C$8+K5564*'Programas e Observações'!$C$9+L5564*('Programas e Observações'!$C$8+'Programas e Observações'!$C$9)+M5564*'Programas e Observações'!$C$10)</f>
        <v>530641.08</v>
      </c>
      <c r="AI5564" s="20">
        <f>12*(J5564*'Programas e Observações'!$D$8+K5564*'Programas e Observações'!$D$9+L5564*('Programas e Observações'!$D$8+'Programas e Observações'!$D$9)+M5564*'Programas e Observações'!$D$10)</f>
        <v>908502.12</v>
      </c>
      <c r="AJ5564" s="13" t="s">
        <v>13050</v>
      </c>
      <c r="AK5564" s="13" t="s">
        <v>9621</v>
      </c>
    </row>
    <row r="5565" ht="15.75" customHeight="1">
      <c r="A5565" s="13" t="s">
        <v>20594</v>
      </c>
      <c r="B5565" s="13" t="s">
        <v>20595</v>
      </c>
      <c r="C5565" s="13" t="s">
        <v>20596</v>
      </c>
      <c r="D5565" s="13" t="s">
        <v>19810</v>
      </c>
      <c r="E5565" s="13" t="s">
        <v>19884</v>
      </c>
      <c r="F5565" s="13" t="s">
        <v>19885</v>
      </c>
      <c r="G5565" s="14">
        <v>3700.0</v>
      </c>
      <c r="H5565" s="16" t="b">
        <f>G5565&lt;'Programas e Observações'!$C$11</f>
        <v>1</v>
      </c>
      <c r="I5565" s="14">
        <v>0.0</v>
      </c>
      <c r="J5565" s="14">
        <v>0.0</v>
      </c>
      <c r="K5565" s="14">
        <v>0.0</v>
      </c>
      <c r="L5565" s="14">
        <v>0.0</v>
      </c>
      <c r="M5565" s="14">
        <v>0.0</v>
      </c>
      <c r="N5565" s="14">
        <v>86.0</v>
      </c>
      <c r="O5565" s="14">
        <v>1.0</v>
      </c>
      <c r="P5565" s="14">
        <v>0.0</v>
      </c>
      <c r="Q5565" s="14"/>
      <c r="R5565" s="17">
        <f t="shared" si="1"/>
        <v>0</v>
      </c>
      <c r="S5565" s="17">
        <f t="shared" si="2"/>
        <v>0</v>
      </c>
      <c r="T5565" s="17">
        <f t="shared" si="3"/>
        <v>0</v>
      </c>
      <c r="U5565" s="17">
        <f t="shared" si="4"/>
        <v>0</v>
      </c>
      <c r="V5565" s="17">
        <f t="shared" si="5"/>
        <v>0</v>
      </c>
      <c r="W5565" s="17">
        <f t="shared" si="6"/>
        <v>23.24324324</v>
      </c>
      <c r="X5565" s="17">
        <f t="shared" si="7"/>
        <v>0.2702702703</v>
      </c>
      <c r="Y5565" s="14">
        <f t="shared" si="8"/>
        <v>21037</v>
      </c>
      <c r="Z5565" s="14">
        <f t="shared" si="9"/>
        <v>9746</v>
      </c>
      <c r="AA5565" s="14">
        <f t="shared" si="10"/>
        <v>2269</v>
      </c>
      <c r="AB5565" s="14">
        <f t="shared" si="11"/>
        <v>4792</v>
      </c>
      <c r="AC5565" s="14">
        <f t="shared" si="12"/>
        <v>2603</v>
      </c>
      <c r="AD5565" s="14">
        <f t="shared" si="13"/>
        <v>5198</v>
      </c>
      <c r="AE5565" s="14">
        <f t="shared" si="14"/>
        <v>365</v>
      </c>
      <c r="AF5565" s="14">
        <f t="shared" si="15"/>
        <v>11</v>
      </c>
      <c r="AG5565" s="17">
        <f t="shared" si="16"/>
        <v>60.75439767</v>
      </c>
      <c r="AH5565" s="20">
        <f>12*(J5565*'Programas e Observações'!$C$8+K5565*'Programas e Observações'!$C$9+L5565*('Programas e Observações'!$C$8+'Programas e Observações'!$C$9)+M5565*'Programas e Observações'!$C$10)</f>
        <v>0</v>
      </c>
      <c r="AI5565" s="20">
        <f>12*(J5565*'Programas e Observações'!$D$8+K5565*'Programas e Observações'!$D$9+L5565*('Programas e Observações'!$D$8+'Programas e Observações'!$D$9)+M5565*'Programas e Observações'!$D$10)</f>
        <v>0</v>
      </c>
      <c r="AJ5565" s="13" t="s">
        <v>342</v>
      </c>
      <c r="AK5565" s="13" t="s">
        <v>343</v>
      </c>
    </row>
    <row r="5566" ht="15.75" customHeight="1">
      <c r="A5566" s="13" t="s">
        <v>20597</v>
      </c>
      <c r="B5566" s="13" t="s">
        <v>20598</v>
      </c>
      <c r="C5566" s="13" t="s">
        <v>20599</v>
      </c>
      <c r="D5566" s="13" t="s">
        <v>19810</v>
      </c>
      <c r="E5566" s="13" t="s">
        <v>19841</v>
      </c>
      <c r="F5566" s="13" t="s">
        <v>19842</v>
      </c>
      <c r="G5566" s="14">
        <v>218416.0</v>
      </c>
      <c r="H5566" s="16" t="b">
        <f>G5566&lt;'Programas e Observações'!$C$11</f>
        <v>0</v>
      </c>
      <c r="I5566" s="14">
        <v>7069.0</v>
      </c>
      <c r="J5566" s="14">
        <v>2426.0</v>
      </c>
      <c r="K5566" s="14">
        <v>1042.0</v>
      </c>
      <c r="L5566" s="14">
        <v>2287.0</v>
      </c>
      <c r="M5566" s="14">
        <v>493.0</v>
      </c>
      <c r="N5566" s="14">
        <v>1781.0</v>
      </c>
      <c r="O5566" s="14">
        <v>165.0</v>
      </c>
      <c r="P5566" s="14">
        <v>1.0</v>
      </c>
      <c r="Q5566" s="14">
        <v>419.0</v>
      </c>
      <c r="R5566" s="17">
        <f t="shared" si="1"/>
        <v>32.36484507</v>
      </c>
      <c r="S5566" s="17">
        <f t="shared" si="2"/>
        <v>11.10724489</v>
      </c>
      <c r="T5566" s="17">
        <f t="shared" si="3"/>
        <v>4.770712768</v>
      </c>
      <c r="U5566" s="17">
        <f t="shared" si="4"/>
        <v>10.47084463</v>
      </c>
      <c r="V5566" s="17">
        <f t="shared" si="5"/>
        <v>2.257160648</v>
      </c>
      <c r="W5566" s="17">
        <f t="shared" si="6"/>
        <v>8.15416453</v>
      </c>
      <c r="X5566" s="17">
        <f t="shared" si="7"/>
        <v>0.755439162</v>
      </c>
      <c r="Y5566" s="14">
        <f t="shared" si="8"/>
        <v>38062</v>
      </c>
      <c r="Z5566" s="14">
        <f t="shared" si="9"/>
        <v>15401</v>
      </c>
      <c r="AA5566" s="14">
        <f t="shared" si="10"/>
        <v>4504</v>
      </c>
      <c r="AB5566" s="14">
        <f t="shared" si="11"/>
        <v>11645</v>
      </c>
      <c r="AC5566" s="14">
        <f t="shared" si="12"/>
        <v>2598</v>
      </c>
      <c r="AD5566" s="14">
        <f t="shared" si="13"/>
        <v>8210</v>
      </c>
      <c r="AE5566" s="14">
        <f t="shared" si="14"/>
        <v>737</v>
      </c>
      <c r="AF5566" s="14">
        <f t="shared" si="15"/>
        <v>8</v>
      </c>
      <c r="AG5566" s="17">
        <f t="shared" si="16"/>
        <v>36.72835664</v>
      </c>
      <c r="AH5566" s="20">
        <f>12*(J5566*'Programas e Observações'!$C$8+K5566*'Programas e Observações'!$C$9+L5566*('Programas e Observações'!$C$8+'Programas e Observações'!$C$9)+M5566*'Programas e Observações'!$C$10)</f>
        <v>2891743.44</v>
      </c>
      <c r="AI5566" s="20">
        <f>12*(J5566*'Programas e Observações'!$D$8+K5566*'Programas e Observações'!$D$9+L5566*('Programas e Observações'!$D$8+'Programas e Observações'!$D$9)+M5566*'Programas e Observações'!$D$10)</f>
        <v>4665673.2</v>
      </c>
      <c r="AJ5566" s="13" t="s">
        <v>20600</v>
      </c>
      <c r="AK5566" s="13" t="s">
        <v>5942</v>
      </c>
    </row>
    <row r="5567" ht="15.75" customHeight="1">
      <c r="A5567" s="13" t="s">
        <v>20601</v>
      </c>
      <c r="B5567" s="13" t="s">
        <v>20602</v>
      </c>
      <c r="C5567" s="13" t="s">
        <v>20603</v>
      </c>
      <c r="D5567" s="13" t="s">
        <v>19810</v>
      </c>
      <c r="E5567" s="13" t="s">
        <v>19893</v>
      </c>
      <c r="F5567" s="13" t="s">
        <v>19163</v>
      </c>
      <c r="G5567" s="14">
        <v>3770.0</v>
      </c>
      <c r="H5567" s="16" t="b">
        <f>G5567&lt;'Programas e Observações'!$C$11</f>
        <v>1</v>
      </c>
      <c r="I5567" s="14">
        <v>882.0</v>
      </c>
      <c r="J5567" s="14">
        <v>420.0</v>
      </c>
      <c r="K5567" s="14">
        <v>103.0</v>
      </c>
      <c r="L5567" s="14">
        <v>210.0</v>
      </c>
      <c r="M5567" s="14">
        <v>73.0</v>
      </c>
      <c r="N5567" s="14">
        <v>71.0</v>
      </c>
      <c r="O5567" s="14">
        <v>3.0</v>
      </c>
      <c r="P5567" s="14">
        <v>0.0</v>
      </c>
      <c r="Q5567" s="14"/>
      <c r="R5567" s="17">
        <f t="shared" si="1"/>
        <v>233.9522546</v>
      </c>
      <c r="S5567" s="17">
        <f t="shared" si="2"/>
        <v>111.4058355</v>
      </c>
      <c r="T5567" s="17">
        <f t="shared" si="3"/>
        <v>27.32095491</v>
      </c>
      <c r="U5567" s="17">
        <f t="shared" si="4"/>
        <v>55.70291777</v>
      </c>
      <c r="V5567" s="17">
        <f t="shared" si="5"/>
        <v>19.36339523</v>
      </c>
      <c r="W5567" s="17">
        <f t="shared" si="6"/>
        <v>18.83289125</v>
      </c>
      <c r="X5567" s="17">
        <f t="shared" si="7"/>
        <v>0.7957559682</v>
      </c>
      <c r="Y5567" s="14">
        <f t="shared" si="8"/>
        <v>53671</v>
      </c>
      <c r="Z5567" s="14">
        <f t="shared" si="9"/>
        <v>24911</v>
      </c>
      <c r="AA5567" s="14">
        <f t="shared" si="10"/>
        <v>6023</v>
      </c>
      <c r="AB5567" s="14">
        <f t="shared" si="11"/>
        <v>13968</v>
      </c>
      <c r="AC5567" s="14">
        <f t="shared" si="12"/>
        <v>4160</v>
      </c>
      <c r="AD5567" s="14">
        <f t="shared" si="13"/>
        <v>12424</v>
      </c>
      <c r="AE5567" s="14">
        <f t="shared" si="14"/>
        <v>1152</v>
      </c>
      <c r="AF5567" s="14">
        <f t="shared" si="15"/>
        <v>38</v>
      </c>
      <c r="AG5567" s="17">
        <f t="shared" si="16"/>
        <v>52.76886351</v>
      </c>
      <c r="AH5567" s="20">
        <f>12*(J5567*'Programas e Observações'!$C$8+K5567*'Programas e Observações'!$C$9+L5567*('Programas e Observações'!$C$8+'Programas e Observações'!$C$9)+M5567*'Programas e Observações'!$C$10)</f>
        <v>323051.64</v>
      </c>
      <c r="AI5567" s="20">
        <f>12*(J5567*'Programas e Observações'!$D$8+K5567*'Programas e Observações'!$D$9+L5567*('Programas e Observações'!$D$8+'Programas e Observações'!$D$9)+M5567*'Programas e Observações'!$D$10)</f>
        <v>557428.08</v>
      </c>
      <c r="AJ5567" s="13" t="s">
        <v>18383</v>
      </c>
      <c r="AK5567" s="13" t="s">
        <v>7992</v>
      </c>
    </row>
    <row r="5568" ht="15.75" customHeight="1">
      <c r="A5568" s="13" t="s">
        <v>20604</v>
      </c>
      <c r="B5568" s="13" t="s">
        <v>20605</v>
      </c>
      <c r="C5568" s="13" t="s">
        <v>20606</v>
      </c>
      <c r="D5568" s="13" t="s">
        <v>19810</v>
      </c>
      <c r="E5568" s="13" t="s">
        <v>19893</v>
      </c>
      <c r="F5568" s="13" t="s">
        <v>19163</v>
      </c>
      <c r="G5568" s="14">
        <v>15644.0</v>
      </c>
      <c r="H5568" s="16" t="b">
        <f>G5568&lt;'Programas e Observações'!$C$11</f>
        <v>1</v>
      </c>
      <c r="I5568" s="14">
        <v>991.0</v>
      </c>
      <c r="J5568" s="14">
        <v>513.0</v>
      </c>
      <c r="K5568" s="14">
        <v>101.0</v>
      </c>
      <c r="L5568" s="14">
        <v>206.0</v>
      </c>
      <c r="M5568" s="14">
        <v>31.0</v>
      </c>
      <c r="N5568" s="14">
        <v>383.0</v>
      </c>
      <c r="O5568" s="14">
        <v>13.0</v>
      </c>
      <c r="P5568" s="14">
        <v>0.0</v>
      </c>
      <c r="Q5568" s="14"/>
      <c r="R5568" s="17">
        <f t="shared" si="1"/>
        <v>63.34697008</v>
      </c>
      <c r="S5568" s="17">
        <f t="shared" si="2"/>
        <v>32.79212478</v>
      </c>
      <c r="T5568" s="17">
        <f t="shared" si="3"/>
        <v>6.456149322</v>
      </c>
      <c r="U5568" s="17">
        <f t="shared" si="4"/>
        <v>13.16798773</v>
      </c>
      <c r="V5568" s="17">
        <f t="shared" si="5"/>
        <v>1.981590386</v>
      </c>
      <c r="W5568" s="17">
        <f t="shared" si="6"/>
        <v>24.48222961</v>
      </c>
      <c r="X5568" s="17">
        <f t="shared" si="7"/>
        <v>0.8309895167</v>
      </c>
      <c r="Y5568" s="14">
        <f t="shared" si="8"/>
        <v>53671</v>
      </c>
      <c r="Z5568" s="14">
        <f t="shared" si="9"/>
        <v>24911</v>
      </c>
      <c r="AA5568" s="14">
        <f t="shared" si="10"/>
        <v>6023</v>
      </c>
      <c r="AB5568" s="14">
        <f t="shared" si="11"/>
        <v>13968</v>
      </c>
      <c r="AC5568" s="14">
        <f t="shared" si="12"/>
        <v>4160</v>
      </c>
      <c r="AD5568" s="14">
        <f t="shared" si="13"/>
        <v>12424</v>
      </c>
      <c r="AE5568" s="14">
        <f t="shared" si="14"/>
        <v>1152</v>
      </c>
      <c r="AF5568" s="14">
        <f t="shared" si="15"/>
        <v>38</v>
      </c>
      <c r="AG5568" s="17">
        <f t="shared" si="16"/>
        <v>52.76886351</v>
      </c>
      <c r="AH5568" s="20">
        <f>12*(J5568*'Programas e Observações'!$C$8+K5568*'Programas e Observações'!$C$9+L5568*('Programas e Observações'!$C$8+'Programas e Observações'!$C$9)+M5568*'Programas e Observações'!$C$10)</f>
        <v>315524.88</v>
      </c>
      <c r="AI5568" s="20">
        <f>12*(J5568*'Programas e Observações'!$D$8+K5568*'Programas e Observações'!$D$9+L5568*('Programas e Observações'!$D$8+'Programas e Observações'!$D$9)+M5568*'Programas e Observações'!$D$10)</f>
        <v>581179.92</v>
      </c>
      <c r="AJ5568" s="13" t="s">
        <v>4854</v>
      </c>
      <c r="AK5568" s="13" t="s">
        <v>20607</v>
      </c>
    </row>
    <row r="5569" ht="15.75" customHeight="1">
      <c r="A5569" s="13" t="s">
        <v>20608</v>
      </c>
      <c r="B5569" s="13" t="s">
        <v>20609</v>
      </c>
      <c r="C5569" s="13" t="s">
        <v>20610</v>
      </c>
      <c r="D5569" s="13" t="s">
        <v>19810</v>
      </c>
      <c r="E5569" s="13" t="s">
        <v>19893</v>
      </c>
      <c r="F5569" s="13" t="s">
        <v>19163</v>
      </c>
      <c r="G5569" s="14">
        <v>9175.0</v>
      </c>
      <c r="H5569" s="16" t="b">
        <f>G5569&lt;'Programas e Observações'!$C$11</f>
        <v>1</v>
      </c>
      <c r="I5569" s="14">
        <v>516.0</v>
      </c>
      <c r="J5569" s="14">
        <v>310.0</v>
      </c>
      <c r="K5569" s="14">
        <v>43.0</v>
      </c>
      <c r="L5569" s="14">
        <v>112.0</v>
      </c>
      <c r="M5569" s="14">
        <v>14.0</v>
      </c>
      <c r="N5569" s="14">
        <v>151.0</v>
      </c>
      <c r="O5569" s="14">
        <v>12.0</v>
      </c>
      <c r="P5569" s="14">
        <v>2.0</v>
      </c>
      <c r="Q5569" s="14"/>
      <c r="R5569" s="17">
        <f t="shared" si="1"/>
        <v>56.23978202</v>
      </c>
      <c r="S5569" s="17">
        <f t="shared" si="2"/>
        <v>33.78746594</v>
      </c>
      <c r="T5569" s="17">
        <f t="shared" si="3"/>
        <v>4.686648501</v>
      </c>
      <c r="U5569" s="17">
        <f t="shared" si="4"/>
        <v>12.20708447</v>
      </c>
      <c r="V5569" s="17">
        <f t="shared" si="5"/>
        <v>1.525885559</v>
      </c>
      <c r="W5569" s="17">
        <f t="shared" si="6"/>
        <v>16.45776567</v>
      </c>
      <c r="X5569" s="17">
        <f t="shared" si="7"/>
        <v>1.307901907</v>
      </c>
      <c r="Y5569" s="14">
        <f t="shared" si="8"/>
        <v>53671</v>
      </c>
      <c r="Z5569" s="14">
        <f t="shared" si="9"/>
        <v>24911</v>
      </c>
      <c r="AA5569" s="14">
        <f t="shared" si="10"/>
        <v>6023</v>
      </c>
      <c r="AB5569" s="14">
        <f t="shared" si="11"/>
        <v>13968</v>
      </c>
      <c r="AC5569" s="14">
        <f t="shared" si="12"/>
        <v>4160</v>
      </c>
      <c r="AD5569" s="14">
        <f t="shared" si="13"/>
        <v>12424</v>
      </c>
      <c r="AE5569" s="14">
        <f t="shared" si="14"/>
        <v>1152</v>
      </c>
      <c r="AF5569" s="14">
        <f t="shared" si="15"/>
        <v>38</v>
      </c>
      <c r="AG5569" s="17">
        <f t="shared" si="16"/>
        <v>52.76886351</v>
      </c>
      <c r="AH5569" s="20">
        <f>12*(J5569*'Programas e Observações'!$C$8+K5569*'Programas e Observações'!$C$9+L5569*('Programas e Observações'!$C$8+'Programas e Observações'!$C$9)+M5569*'Programas e Observações'!$C$10)</f>
        <v>170148.12</v>
      </c>
      <c r="AI5569" s="20">
        <f>12*(J5569*'Programas e Observações'!$D$8+K5569*'Programas e Observações'!$D$9+L5569*('Programas e Observações'!$D$8+'Programas e Observações'!$D$9)+M5569*'Programas e Observações'!$D$10)</f>
        <v>325464.12</v>
      </c>
      <c r="AJ5569" s="13" t="s">
        <v>7274</v>
      </c>
      <c r="AK5569" s="13" t="s">
        <v>4567</v>
      </c>
    </row>
    <row r="5570" ht="15.75" customHeight="1">
      <c r="A5570" s="13" t="s">
        <v>20611</v>
      </c>
      <c r="B5570" s="13" t="s">
        <v>20612</v>
      </c>
      <c r="C5570" s="13" t="s">
        <v>20613</v>
      </c>
      <c r="D5570" s="13" t="s">
        <v>19810</v>
      </c>
      <c r="E5570" s="13" t="s">
        <v>19832</v>
      </c>
      <c r="F5570" s="13" t="s">
        <v>19833</v>
      </c>
      <c r="G5570" s="14">
        <v>4145.0</v>
      </c>
      <c r="H5570" s="16" t="b">
        <f>G5570&lt;'Programas e Observações'!$C$11</f>
        <v>1</v>
      </c>
      <c r="I5570" s="14">
        <v>144.0</v>
      </c>
      <c r="J5570" s="14">
        <v>78.0</v>
      </c>
      <c r="K5570" s="14">
        <v>2.0</v>
      </c>
      <c r="L5570" s="14">
        <v>64.0</v>
      </c>
      <c r="M5570" s="14">
        <v>3.0</v>
      </c>
      <c r="N5570" s="14">
        <v>37.0</v>
      </c>
      <c r="O5570" s="14">
        <v>4.0</v>
      </c>
      <c r="P5570" s="14">
        <v>0.0</v>
      </c>
      <c r="Q5570" s="14"/>
      <c r="R5570" s="17">
        <f t="shared" si="1"/>
        <v>34.74065139</v>
      </c>
      <c r="S5570" s="17">
        <f t="shared" si="2"/>
        <v>18.81785283</v>
      </c>
      <c r="T5570" s="17">
        <f t="shared" si="3"/>
        <v>0.482509047</v>
      </c>
      <c r="U5570" s="17">
        <f t="shared" si="4"/>
        <v>15.44028951</v>
      </c>
      <c r="V5570" s="17">
        <f t="shared" si="5"/>
        <v>0.7237635706</v>
      </c>
      <c r="W5570" s="17">
        <f t="shared" si="6"/>
        <v>8.92641737</v>
      </c>
      <c r="X5570" s="17">
        <f t="shared" si="7"/>
        <v>0.9650180941</v>
      </c>
      <c r="Y5570" s="14">
        <f t="shared" si="8"/>
        <v>6305</v>
      </c>
      <c r="Z5570" s="14">
        <f t="shared" si="9"/>
        <v>3084</v>
      </c>
      <c r="AA5570" s="14">
        <f t="shared" si="10"/>
        <v>579</v>
      </c>
      <c r="AB5570" s="14">
        <f t="shared" si="11"/>
        <v>1640</v>
      </c>
      <c r="AC5570" s="14">
        <f t="shared" si="12"/>
        <v>408</v>
      </c>
      <c r="AD5570" s="14">
        <f t="shared" si="13"/>
        <v>1958</v>
      </c>
      <c r="AE5570" s="14">
        <f t="shared" si="14"/>
        <v>226</v>
      </c>
      <c r="AF5570" s="14">
        <f t="shared" si="15"/>
        <v>7</v>
      </c>
      <c r="AG5570" s="17">
        <f t="shared" si="16"/>
        <v>21.65498339</v>
      </c>
      <c r="AH5570" s="20">
        <f>12*(J5570*'Programas e Observações'!$C$8+K5570*'Programas e Observações'!$C$9+L5570*('Programas e Observações'!$C$8+'Programas e Observações'!$C$9)+M5570*'Programas e Observações'!$C$10)</f>
        <v>63403.44</v>
      </c>
      <c r="AI5570" s="20">
        <f>12*(J5570*'Programas e Observações'!$D$8+K5570*'Programas e Observações'!$D$9+L5570*('Programas e Observações'!$D$8+'Programas e Observações'!$D$9)+M5570*'Programas e Observações'!$D$10)</f>
        <v>115940.76</v>
      </c>
      <c r="AJ5570" s="13" t="s">
        <v>1766</v>
      </c>
      <c r="AK5570" s="13" t="s">
        <v>298</v>
      </c>
    </row>
    <row r="5571" ht="15.75" customHeight="1">
      <c r="A5571" s="13" t="s">
        <v>20614</v>
      </c>
      <c r="B5571" s="13" t="s">
        <v>20615</v>
      </c>
      <c r="C5571" s="13" t="s">
        <v>20616</v>
      </c>
      <c r="D5571" s="13" t="s">
        <v>19810</v>
      </c>
      <c r="E5571" s="13" t="s">
        <v>19933</v>
      </c>
      <c r="F5571" s="13" t="s">
        <v>19934</v>
      </c>
      <c r="G5571" s="14">
        <v>6028.0</v>
      </c>
      <c r="H5571" s="16" t="b">
        <f>G5571&lt;'Programas e Observações'!$C$11</f>
        <v>1</v>
      </c>
      <c r="I5571" s="14">
        <v>165.0</v>
      </c>
      <c r="J5571" s="14">
        <v>86.0</v>
      </c>
      <c r="K5571" s="14">
        <v>11.0</v>
      </c>
      <c r="L5571" s="14">
        <v>26.0</v>
      </c>
      <c r="M5571" s="14">
        <v>9.0</v>
      </c>
      <c r="N5571" s="14">
        <v>97.0</v>
      </c>
      <c r="O5571" s="14">
        <v>11.0</v>
      </c>
      <c r="P5571" s="14">
        <v>1.0</v>
      </c>
      <c r="Q5571" s="14"/>
      <c r="R5571" s="17">
        <f t="shared" si="1"/>
        <v>27.37226277</v>
      </c>
      <c r="S5571" s="17">
        <f t="shared" si="2"/>
        <v>14.26675514</v>
      </c>
      <c r="T5571" s="17">
        <f t="shared" si="3"/>
        <v>1.824817518</v>
      </c>
      <c r="U5571" s="17">
        <f t="shared" si="4"/>
        <v>4.313205043</v>
      </c>
      <c r="V5571" s="17">
        <f t="shared" si="5"/>
        <v>1.493032515</v>
      </c>
      <c r="W5571" s="17">
        <f t="shared" si="6"/>
        <v>16.09157266</v>
      </c>
      <c r="X5571" s="17">
        <f t="shared" si="7"/>
        <v>1.824817518</v>
      </c>
      <c r="Y5571" s="14">
        <f t="shared" si="8"/>
        <v>9184</v>
      </c>
      <c r="Z5571" s="14">
        <f t="shared" si="9"/>
        <v>4208</v>
      </c>
      <c r="AA5571" s="14">
        <f t="shared" si="10"/>
        <v>975</v>
      </c>
      <c r="AB5571" s="14">
        <f t="shared" si="11"/>
        <v>2098</v>
      </c>
      <c r="AC5571" s="14">
        <f t="shared" si="12"/>
        <v>537</v>
      </c>
      <c r="AD5571" s="14">
        <f t="shared" si="13"/>
        <v>2865</v>
      </c>
      <c r="AE5571" s="14">
        <f t="shared" si="14"/>
        <v>179</v>
      </c>
      <c r="AF5571" s="14">
        <f t="shared" si="15"/>
        <v>7</v>
      </c>
      <c r="AG5571" s="17">
        <f t="shared" si="16"/>
        <v>48.64303722</v>
      </c>
      <c r="AH5571" s="20">
        <f>12*(J5571*'Programas e Observações'!$C$8+K5571*'Programas e Observações'!$C$9+L5571*('Programas e Observações'!$C$8+'Programas e Observações'!$C$9)+M5571*'Programas e Observações'!$C$10)</f>
        <v>45836.52</v>
      </c>
      <c r="AI5571" s="20">
        <f>12*(J5571*'Programas e Observações'!$D$8+K5571*'Programas e Observações'!$D$9+L5571*('Programas e Observações'!$D$8+'Programas e Observações'!$D$9)+M5571*'Programas e Observações'!$D$10)</f>
        <v>87043.92</v>
      </c>
      <c r="AJ5571" s="13" t="s">
        <v>1310</v>
      </c>
      <c r="AK5571" s="13" t="s">
        <v>930</v>
      </c>
    </row>
    <row r="5572" ht="15.75" customHeight="1">
      <c r="A5572" s="13" t="s">
        <v>20617</v>
      </c>
      <c r="B5572" s="13" t="s">
        <v>20618</v>
      </c>
      <c r="C5572" s="13" t="s">
        <v>20619</v>
      </c>
      <c r="D5572" s="13" t="s">
        <v>20620</v>
      </c>
      <c r="E5572" s="13" t="s">
        <v>20621</v>
      </c>
      <c r="F5572" s="13" t="s">
        <v>216</v>
      </c>
      <c r="G5572" s="14">
        <v>2996899.0</v>
      </c>
      <c r="H5572" s="16" t="b">
        <f>G5572&lt;'Programas e Observações'!$C$11</f>
        <v>0</v>
      </c>
      <c r="I5572" s="14">
        <v>155080.0</v>
      </c>
      <c r="J5572" s="14">
        <v>43943.0</v>
      </c>
      <c r="K5572" s="14">
        <v>36920.0</v>
      </c>
      <c r="L5572" s="14">
        <v>44795.0</v>
      </c>
      <c r="M5572" s="14">
        <v>6311.0</v>
      </c>
      <c r="N5572" s="14">
        <v>44134.0</v>
      </c>
      <c r="O5572" s="14">
        <v>3792.0</v>
      </c>
      <c r="P5572" s="14">
        <v>14.0</v>
      </c>
      <c r="Q5572" s="14">
        <v>11027.0</v>
      </c>
      <c r="R5572" s="17">
        <f t="shared" si="1"/>
        <v>51.7468223</v>
      </c>
      <c r="S5572" s="17">
        <f t="shared" si="2"/>
        <v>14.66282314</v>
      </c>
      <c r="T5572" s="17">
        <f t="shared" si="3"/>
        <v>12.31940082</v>
      </c>
      <c r="U5572" s="17">
        <f t="shared" si="4"/>
        <v>14.947117</v>
      </c>
      <c r="V5572" s="17">
        <f t="shared" si="5"/>
        <v>2.105843407</v>
      </c>
      <c r="W5572" s="17">
        <f t="shared" si="6"/>
        <v>14.72655568</v>
      </c>
      <c r="X5572" s="17">
        <f t="shared" si="7"/>
        <v>1.265307907</v>
      </c>
      <c r="Y5572" s="14">
        <f t="shared" si="8"/>
        <v>155080</v>
      </c>
      <c r="Z5572" s="14">
        <f t="shared" si="9"/>
        <v>43943</v>
      </c>
      <c r="AA5572" s="14">
        <f t="shared" si="10"/>
        <v>36920</v>
      </c>
      <c r="AB5572" s="14">
        <f t="shared" si="11"/>
        <v>44795</v>
      </c>
      <c r="AC5572" s="14">
        <f t="shared" si="12"/>
        <v>6311</v>
      </c>
      <c r="AD5572" s="14">
        <f t="shared" si="13"/>
        <v>44134</v>
      </c>
      <c r="AE5572" s="14">
        <f t="shared" si="14"/>
        <v>3792</v>
      </c>
      <c r="AF5572" s="14">
        <f t="shared" si="15"/>
        <v>14</v>
      </c>
      <c r="AG5572" s="17">
        <f t="shared" si="16"/>
        <v>51.7468223</v>
      </c>
      <c r="AH5572" s="20">
        <f>12*(J5572*'Programas e Observações'!$C$8+K5572*'Programas e Observações'!$C$9+L5572*('Programas e Observações'!$C$8+'Programas e Observações'!$C$9)+M5572*'Programas e Observações'!$C$10)</f>
        <v>62576651.88</v>
      </c>
      <c r="AI5572" s="20">
        <f>12*(J5572*'Programas e Observações'!$D$8+K5572*'Programas e Observações'!$D$9+L5572*('Programas e Observações'!$D$8+'Programas e Observações'!$D$9)+M5572*'Programas e Observações'!$D$10)</f>
        <v>96345551.28</v>
      </c>
      <c r="AJ5572" s="13" t="s">
        <v>20622</v>
      </c>
      <c r="AK5572" s="13" t="s">
        <v>20623</v>
      </c>
    </row>
  </sheetData>
  <autoFilter ref="$A$1:$AK$557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102E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6.0"/>
    <col customWidth="1" min="2" max="2" width="80.0"/>
    <col customWidth="1" min="3" max="3" width="15.0"/>
    <col customWidth="1" min="4" max="4" width="13.0"/>
    <col customWidth="1" min="5" max="5" width="52.0"/>
    <col customWidth="1" min="6" max="6" width="18.0"/>
    <col customWidth="1" min="7" max="26" width="8.71"/>
  </cols>
  <sheetData>
    <row r="1">
      <c r="A1" s="3" t="s">
        <v>1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11</v>
      </c>
    </row>
    <row r="2">
      <c r="A2" s="7" t="s">
        <v>2</v>
      </c>
      <c r="B2" s="2" t="s">
        <v>15</v>
      </c>
      <c r="C2" s="2" t="s">
        <v>17</v>
      </c>
      <c r="D2" s="2" t="s">
        <v>18</v>
      </c>
      <c r="E2" s="2" t="s">
        <v>20</v>
      </c>
      <c r="F2" s="2" t="s">
        <v>22</v>
      </c>
    </row>
    <row r="3">
      <c r="A3" s="7" t="s">
        <v>13</v>
      </c>
      <c r="B3" s="2" t="s">
        <v>26</v>
      </c>
      <c r="C3" s="2" t="s">
        <v>17</v>
      </c>
      <c r="D3" s="2" t="s">
        <v>18</v>
      </c>
      <c r="E3" s="2" t="s">
        <v>20</v>
      </c>
      <c r="F3" s="2" t="s">
        <v>22</v>
      </c>
    </row>
    <row r="4">
      <c r="A4" s="7" t="s">
        <v>14</v>
      </c>
      <c r="B4" s="2" t="s">
        <v>29</v>
      </c>
      <c r="C4" s="2" t="s">
        <v>17</v>
      </c>
      <c r="D4" s="2" t="s">
        <v>32</v>
      </c>
      <c r="E4" s="2" t="s">
        <v>20</v>
      </c>
      <c r="F4" s="2" t="s">
        <v>22</v>
      </c>
    </row>
    <row r="5">
      <c r="A5" s="7" t="s">
        <v>16</v>
      </c>
      <c r="B5" s="2" t="s">
        <v>36</v>
      </c>
      <c r="C5" s="2" t="s">
        <v>17</v>
      </c>
      <c r="D5" s="2" t="s">
        <v>32</v>
      </c>
      <c r="E5" s="2" t="s">
        <v>20</v>
      </c>
      <c r="F5" s="2" t="s">
        <v>22</v>
      </c>
    </row>
    <row r="6">
      <c r="A6" s="7" t="s">
        <v>19</v>
      </c>
      <c r="B6" s="2" t="s">
        <v>39</v>
      </c>
      <c r="C6" s="2" t="s">
        <v>17</v>
      </c>
      <c r="D6" s="2" t="s">
        <v>18</v>
      </c>
      <c r="E6" s="2" t="s">
        <v>42</v>
      </c>
      <c r="F6" s="2" t="s">
        <v>45</v>
      </c>
    </row>
    <row r="7">
      <c r="A7" s="7" t="s">
        <v>23</v>
      </c>
      <c r="B7" s="2" t="s">
        <v>47</v>
      </c>
      <c r="C7" s="2" t="s">
        <v>17</v>
      </c>
      <c r="D7" s="2" t="s">
        <v>32</v>
      </c>
      <c r="E7" s="2" t="s">
        <v>42</v>
      </c>
      <c r="F7" s="2" t="s">
        <v>45</v>
      </c>
    </row>
    <row r="8">
      <c r="A8" s="7" t="s">
        <v>24</v>
      </c>
      <c r="B8" s="2" t="s">
        <v>51</v>
      </c>
      <c r="C8" s="2" t="s">
        <v>53</v>
      </c>
      <c r="D8" s="2" t="s">
        <v>55</v>
      </c>
      <c r="E8" s="2" t="s">
        <v>56</v>
      </c>
      <c r="F8" s="2" t="s">
        <v>57</v>
      </c>
    </row>
    <row r="9">
      <c r="A9" s="9" t="s">
        <v>28</v>
      </c>
      <c r="B9" s="12" t="s">
        <v>64</v>
      </c>
      <c r="C9" s="12" t="s">
        <v>66</v>
      </c>
      <c r="D9" s="12" t="s">
        <v>67</v>
      </c>
      <c r="E9" s="12" t="s">
        <v>69</v>
      </c>
      <c r="F9" s="12" t="s">
        <v>22</v>
      </c>
    </row>
    <row r="10">
      <c r="A10" s="7" t="s">
        <v>31</v>
      </c>
      <c r="B10" s="2" t="s">
        <v>72</v>
      </c>
      <c r="C10" s="2" t="s">
        <v>53</v>
      </c>
      <c r="D10" s="2" t="s">
        <v>74</v>
      </c>
      <c r="E10" s="2" t="s">
        <v>76</v>
      </c>
      <c r="F10" s="2" t="s">
        <v>45</v>
      </c>
    </row>
    <row r="11">
      <c r="A11" s="7" t="s">
        <v>34</v>
      </c>
      <c r="B11" s="2" t="s">
        <v>80</v>
      </c>
      <c r="C11" s="2" t="s">
        <v>53</v>
      </c>
      <c r="D11" s="2" t="s">
        <v>74</v>
      </c>
      <c r="E11" s="2" t="s">
        <v>83</v>
      </c>
      <c r="F11" s="2" t="s">
        <v>45</v>
      </c>
    </row>
    <row r="12">
      <c r="A12" s="7" t="s">
        <v>35</v>
      </c>
      <c r="B12" s="2" t="s">
        <v>86</v>
      </c>
      <c r="C12" s="2" t="s">
        <v>53</v>
      </c>
      <c r="D12" s="2" t="s">
        <v>74</v>
      </c>
      <c r="E12" s="2" t="s">
        <v>88</v>
      </c>
      <c r="F12" s="2" t="s">
        <v>45</v>
      </c>
    </row>
    <row r="13">
      <c r="A13" s="7" t="s">
        <v>37</v>
      </c>
      <c r="B13" s="2" t="s">
        <v>91</v>
      </c>
      <c r="C13" s="2" t="s">
        <v>53</v>
      </c>
      <c r="D13" s="2" t="s">
        <v>74</v>
      </c>
      <c r="E13" s="2" t="s">
        <v>93</v>
      </c>
      <c r="F13" s="2" t="s">
        <v>45</v>
      </c>
    </row>
    <row r="14">
      <c r="A14" s="7" t="s">
        <v>38</v>
      </c>
      <c r="B14" s="2" t="s">
        <v>95</v>
      </c>
      <c r="C14" s="2" t="s">
        <v>53</v>
      </c>
      <c r="D14" s="2" t="s">
        <v>74</v>
      </c>
      <c r="E14" s="2" t="s">
        <v>97</v>
      </c>
      <c r="F14" s="2" t="s">
        <v>45</v>
      </c>
    </row>
    <row r="15">
      <c r="A15" s="7" t="s">
        <v>40</v>
      </c>
      <c r="B15" s="2" t="s">
        <v>101</v>
      </c>
      <c r="C15" s="2" t="s">
        <v>102</v>
      </c>
      <c r="D15" s="2" t="s">
        <v>55</v>
      </c>
      <c r="E15" s="2" t="s">
        <v>104</v>
      </c>
      <c r="F15" s="2" t="s">
        <v>105</v>
      </c>
    </row>
    <row r="16">
      <c r="A16" s="7" t="s">
        <v>44</v>
      </c>
      <c r="B16" s="2" t="s">
        <v>106</v>
      </c>
      <c r="C16" s="2" t="s">
        <v>102</v>
      </c>
      <c r="D16" s="2" t="s">
        <v>55</v>
      </c>
      <c r="E16" s="2" t="s">
        <v>110</v>
      </c>
      <c r="F16" s="2" t="s">
        <v>105</v>
      </c>
    </row>
    <row r="17">
      <c r="A17" s="7" t="s">
        <v>48</v>
      </c>
      <c r="B17" s="2" t="s">
        <v>113</v>
      </c>
      <c r="C17" s="2" t="s">
        <v>102</v>
      </c>
      <c r="D17" s="2" t="s">
        <v>55</v>
      </c>
      <c r="E17" s="2" t="s">
        <v>114</v>
      </c>
      <c r="F17" s="2" t="s">
        <v>105</v>
      </c>
    </row>
    <row r="18">
      <c r="A18" s="7" t="s">
        <v>50</v>
      </c>
      <c r="B18" s="2" t="s">
        <v>115</v>
      </c>
      <c r="C18" s="2" t="s">
        <v>53</v>
      </c>
      <c r="D18" s="2" t="s">
        <v>55</v>
      </c>
      <c r="E18" s="2" t="s">
        <v>116</v>
      </c>
      <c r="F18" s="2" t="s">
        <v>117</v>
      </c>
    </row>
    <row r="19">
      <c r="A19" s="9" t="s">
        <v>52</v>
      </c>
      <c r="B19" s="12" t="s">
        <v>118</v>
      </c>
      <c r="C19" s="12" t="s">
        <v>66</v>
      </c>
      <c r="D19" s="12" t="s">
        <v>119</v>
      </c>
      <c r="E19" s="12" t="s">
        <v>69</v>
      </c>
      <c r="F19" s="12" t="s">
        <v>22</v>
      </c>
    </row>
    <row r="20">
      <c r="A20" s="9" t="s">
        <v>58</v>
      </c>
      <c r="B20" s="12" t="s">
        <v>121</v>
      </c>
      <c r="C20" s="12" t="s">
        <v>66</v>
      </c>
      <c r="D20" s="12" t="s">
        <v>119</v>
      </c>
      <c r="E20" s="12" t="s">
        <v>69</v>
      </c>
      <c r="F20" s="12" t="s">
        <v>22</v>
      </c>
    </row>
    <row r="21" ht="15.75" customHeight="1">
      <c r="A21" s="9" t="s">
        <v>61</v>
      </c>
      <c r="B21" s="12" t="s">
        <v>122</v>
      </c>
      <c r="C21" s="12" t="s">
        <v>66</v>
      </c>
      <c r="D21" s="12" t="s">
        <v>119</v>
      </c>
      <c r="E21" s="12" t="s">
        <v>69</v>
      </c>
      <c r="F21" s="12" t="s">
        <v>22</v>
      </c>
    </row>
    <row r="22" ht="15.75" customHeight="1">
      <c r="A22" s="9" t="s">
        <v>62</v>
      </c>
      <c r="B22" s="12" t="s">
        <v>123</v>
      </c>
      <c r="C22" s="12" t="s">
        <v>66</v>
      </c>
      <c r="D22" s="12" t="s">
        <v>119</v>
      </c>
      <c r="E22" s="12" t="s">
        <v>69</v>
      </c>
      <c r="F22" s="12" t="s">
        <v>22</v>
      </c>
    </row>
    <row r="23" ht="15.75" customHeight="1">
      <c r="A23" s="9" t="s">
        <v>63</v>
      </c>
      <c r="B23" s="12" t="s">
        <v>124</v>
      </c>
      <c r="C23" s="12" t="s">
        <v>66</v>
      </c>
      <c r="D23" s="12" t="s">
        <v>119</v>
      </c>
      <c r="E23" s="12" t="s">
        <v>69</v>
      </c>
      <c r="F23" s="12" t="s">
        <v>22</v>
      </c>
    </row>
    <row r="24" ht="15.75" customHeight="1">
      <c r="A24" s="9" t="s">
        <v>65</v>
      </c>
      <c r="B24" s="12" t="s">
        <v>125</v>
      </c>
      <c r="C24" s="12" t="s">
        <v>66</v>
      </c>
      <c r="D24" s="12" t="s">
        <v>119</v>
      </c>
      <c r="E24" s="12" t="s">
        <v>69</v>
      </c>
      <c r="F24" s="12" t="s">
        <v>22</v>
      </c>
    </row>
    <row r="25" ht="15.75" customHeight="1">
      <c r="A25" s="9" t="s">
        <v>70</v>
      </c>
      <c r="B25" s="12" t="s">
        <v>127</v>
      </c>
      <c r="C25" s="12" t="s">
        <v>66</v>
      </c>
      <c r="D25" s="12" t="s">
        <v>119</v>
      </c>
      <c r="E25" s="12" t="s">
        <v>69</v>
      </c>
      <c r="F25" s="12" t="s">
        <v>22</v>
      </c>
    </row>
    <row r="26" ht="15.75" customHeight="1">
      <c r="A26" s="9" t="s">
        <v>73</v>
      </c>
      <c r="B26" s="12" t="s">
        <v>128</v>
      </c>
      <c r="C26" s="12" t="s">
        <v>66</v>
      </c>
      <c r="D26" s="12" t="s">
        <v>74</v>
      </c>
      <c r="E26" s="12" t="s">
        <v>69</v>
      </c>
      <c r="F26" s="12" t="s">
        <v>45</v>
      </c>
    </row>
    <row r="27" ht="15.75" customHeight="1">
      <c r="A27" s="9" t="s">
        <v>77</v>
      </c>
      <c r="B27" s="12" t="s">
        <v>129</v>
      </c>
      <c r="C27" s="12" t="s">
        <v>66</v>
      </c>
      <c r="D27" s="12" t="s">
        <v>74</v>
      </c>
      <c r="E27" s="12" t="s">
        <v>69</v>
      </c>
      <c r="F27" s="12" t="s">
        <v>45</v>
      </c>
    </row>
    <row r="28" ht="15.75" customHeight="1">
      <c r="A28" s="9" t="s">
        <v>81</v>
      </c>
      <c r="B28" s="12" t="s">
        <v>131</v>
      </c>
      <c r="C28" s="12" t="s">
        <v>66</v>
      </c>
      <c r="D28" s="12" t="s">
        <v>74</v>
      </c>
      <c r="E28" s="12" t="s">
        <v>69</v>
      </c>
      <c r="F28" s="12" t="s">
        <v>45</v>
      </c>
    </row>
    <row r="29" ht="15.75" customHeight="1">
      <c r="A29" s="9" t="s">
        <v>85</v>
      </c>
      <c r="B29" s="12" t="s">
        <v>132</v>
      </c>
      <c r="C29" s="12" t="s">
        <v>66</v>
      </c>
      <c r="D29" s="12" t="s">
        <v>74</v>
      </c>
      <c r="E29" s="12" t="s">
        <v>69</v>
      </c>
      <c r="F29" s="12" t="s">
        <v>45</v>
      </c>
    </row>
    <row r="30" ht="15.75" customHeight="1">
      <c r="A30" s="9" t="s">
        <v>87</v>
      </c>
      <c r="B30" s="12" t="s">
        <v>133</v>
      </c>
      <c r="C30" s="12" t="s">
        <v>66</v>
      </c>
      <c r="D30" s="12" t="s">
        <v>74</v>
      </c>
      <c r="E30" s="12" t="s">
        <v>69</v>
      </c>
      <c r="F30" s="12" t="s">
        <v>45</v>
      </c>
    </row>
    <row r="31" ht="15.75" customHeight="1">
      <c r="A31" s="9" t="s">
        <v>89</v>
      </c>
      <c r="B31" s="12" t="s">
        <v>134</v>
      </c>
      <c r="C31" s="12" t="s">
        <v>66</v>
      </c>
      <c r="D31" s="12" t="s">
        <v>55</v>
      </c>
      <c r="E31" s="12" t="s">
        <v>69</v>
      </c>
      <c r="F31" s="12" t="s">
        <v>105</v>
      </c>
    </row>
    <row r="32" ht="15.75" customHeight="1">
      <c r="A32" s="9" t="s">
        <v>90</v>
      </c>
      <c r="B32" s="12" t="s">
        <v>136</v>
      </c>
      <c r="C32" s="12" t="s">
        <v>66</v>
      </c>
      <c r="D32" s="12" t="s">
        <v>55</v>
      </c>
      <c r="E32" s="12" t="s">
        <v>69</v>
      </c>
      <c r="F32" s="12" t="s">
        <v>105</v>
      </c>
    </row>
    <row r="33" ht="15.75" customHeight="1">
      <c r="A33" s="9" t="s">
        <v>92</v>
      </c>
      <c r="B33" s="12" t="s">
        <v>137</v>
      </c>
      <c r="C33" s="12" t="s">
        <v>66</v>
      </c>
      <c r="D33" s="12" t="s">
        <v>55</v>
      </c>
      <c r="E33" s="12" t="s">
        <v>69</v>
      </c>
      <c r="F33" s="12" t="s">
        <v>105</v>
      </c>
    </row>
    <row r="34" ht="15.75" customHeight="1">
      <c r="A34" s="9" t="s">
        <v>94</v>
      </c>
      <c r="B34" s="12" t="s">
        <v>138</v>
      </c>
      <c r="C34" s="12" t="s">
        <v>66</v>
      </c>
      <c r="D34" s="12" t="s">
        <v>119</v>
      </c>
      <c r="E34" s="12" t="s">
        <v>69</v>
      </c>
      <c r="F34" s="12" t="s">
        <v>45</v>
      </c>
    </row>
    <row r="35" ht="15.75" customHeight="1">
      <c r="A35" s="9" t="s">
        <v>96</v>
      </c>
      <c r="B35" s="12" t="s">
        <v>141</v>
      </c>
      <c r="C35" s="12" t="s">
        <v>66</v>
      </c>
      <c r="D35" s="12" t="s">
        <v>142</v>
      </c>
      <c r="E35" s="12" t="s">
        <v>143</v>
      </c>
      <c r="F35" s="12" t="s">
        <v>144</v>
      </c>
    </row>
    <row r="36" ht="15.75" customHeight="1">
      <c r="A36" s="9" t="s">
        <v>98</v>
      </c>
      <c r="B36" s="12" t="s">
        <v>145</v>
      </c>
      <c r="C36" s="12" t="s">
        <v>66</v>
      </c>
      <c r="D36" s="12" t="s">
        <v>142</v>
      </c>
      <c r="E36" s="12" t="s">
        <v>143</v>
      </c>
      <c r="F36" s="12" t="s">
        <v>144</v>
      </c>
    </row>
    <row r="37" ht="15.75" customHeight="1">
      <c r="A37" s="7" t="s">
        <v>99</v>
      </c>
      <c r="B37" s="2" t="s">
        <v>146</v>
      </c>
      <c r="C37" s="2" t="s">
        <v>147</v>
      </c>
      <c r="D37" s="2" t="s">
        <v>32</v>
      </c>
      <c r="E37" s="2" t="s">
        <v>149</v>
      </c>
      <c r="F37" s="2" t="s">
        <v>45</v>
      </c>
    </row>
    <row r="38" ht="15.75" customHeight="1">
      <c r="A38" s="7" t="s">
        <v>100</v>
      </c>
      <c r="B38" s="2" t="s">
        <v>150</v>
      </c>
      <c r="C38" s="2" t="s">
        <v>147</v>
      </c>
      <c r="D38" s="2" t="s">
        <v>32</v>
      </c>
      <c r="E38" s="2" t="s">
        <v>151</v>
      </c>
      <c r="F38" s="2" t="s">
        <v>22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102E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62.0"/>
    <col customWidth="1" min="3" max="4" width="16.0"/>
    <col customWidth="1" min="5" max="5" width="44.0"/>
    <col customWidth="1" min="6" max="6" width="16.0"/>
    <col customWidth="1" min="7" max="26" width="8.71"/>
  </cols>
  <sheetData>
    <row r="1">
      <c r="A1" s="1" t="s">
        <v>0</v>
      </c>
    </row>
    <row r="3">
      <c r="A3" s="2" t="s">
        <v>3</v>
      </c>
      <c r="B3" s="2" t="s">
        <v>5</v>
      </c>
    </row>
    <row r="4">
      <c r="A4" s="2" t="s">
        <v>7</v>
      </c>
      <c r="B4" s="2" t="s">
        <v>9</v>
      </c>
    </row>
    <row r="6">
      <c r="A6" s="4" t="s">
        <v>12</v>
      </c>
      <c r="B6" s="6"/>
      <c r="C6" s="6"/>
      <c r="D6" s="6"/>
      <c r="E6" s="6"/>
    </row>
    <row r="7">
      <c r="A7" s="3" t="s">
        <v>21</v>
      </c>
      <c r="B7" s="3" t="s">
        <v>4</v>
      </c>
      <c r="C7" s="3" t="s">
        <v>25</v>
      </c>
      <c r="D7" s="3" t="s">
        <v>27</v>
      </c>
      <c r="E7" s="3" t="s">
        <v>10</v>
      </c>
    </row>
    <row r="8">
      <c r="A8" s="7" t="s">
        <v>30</v>
      </c>
      <c r="B8" s="2" t="s">
        <v>33</v>
      </c>
      <c r="C8" s="8">
        <v>16.55</v>
      </c>
      <c r="D8" s="8">
        <v>46.52</v>
      </c>
      <c r="E8" s="2" t="s">
        <v>41</v>
      </c>
    </row>
    <row r="9">
      <c r="A9" s="7" t="s">
        <v>43</v>
      </c>
      <c r="B9" s="2" t="s">
        <v>46</v>
      </c>
      <c r="C9" s="8">
        <v>42.45</v>
      </c>
      <c r="D9" s="8">
        <v>44.25</v>
      </c>
      <c r="E9" s="2" t="s">
        <v>41</v>
      </c>
    </row>
    <row r="10">
      <c r="A10" s="7" t="s">
        <v>49</v>
      </c>
      <c r="B10" s="2" t="s">
        <v>54</v>
      </c>
      <c r="C10" s="8">
        <v>43.94</v>
      </c>
      <c r="D10" s="8">
        <v>45.13</v>
      </c>
      <c r="E10" s="2" t="s">
        <v>41</v>
      </c>
    </row>
    <row r="11">
      <c r="A11" s="7" t="s">
        <v>59</v>
      </c>
      <c r="B11" s="2" t="s">
        <v>60</v>
      </c>
      <c r="C11" s="10">
        <v>20000.0</v>
      </c>
      <c r="D11" s="11"/>
      <c r="E11" s="2" t="s">
        <v>68</v>
      </c>
    </row>
    <row r="13">
      <c r="A13" s="4" t="s">
        <v>71</v>
      </c>
      <c r="B13" s="6"/>
      <c r="C13" s="6"/>
      <c r="D13" s="6"/>
      <c r="E13" s="6"/>
    </row>
    <row r="14">
      <c r="A14" s="3" t="s">
        <v>75</v>
      </c>
      <c r="B14" s="3" t="s">
        <v>4</v>
      </c>
      <c r="C14" s="3" t="s">
        <v>78</v>
      </c>
      <c r="D14" s="3"/>
      <c r="E14" s="3" t="s">
        <v>79</v>
      </c>
    </row>
    <row r="15">
      <c r="A15" s="7" t="s">
        <v>82</v>
      </c>
      <c r="B15" s="2" t="s">
        <v>84</v>
      </c>
      <c r="C15" s="15">
        <f>SUM(Dados!I2:I5572)</f>
        <v>12957809</v>
      </c>
      <c r="D15" s="11"/>
      <c r="E15" s="2" t="s">
        <v>45</v>
      </c>
    </row>
    <row r="16">
      <c r="A16" s="7" t="s">
        <v>120</v>
      </c>
      <c r="B16" s="2" t="s">
        <v>84</v>
      </c>
      <c r="C16" s="15">
        <f>SUM(Dados!J2:J5572)</f>
        <v>4962509</v>
      </c>
      <c r="D16" s="11"/>
      <c r="E16" s="2" t="s">
        <v>45</v>
      </c>
    </row>
    <row r="17">
      <c r="A17" s="7" t="s">
        <v>126</v>
      </c>
      <c r="B17" s="2" t="s">
        <v>84</v>
      </c>
      <c r="C17" s="15">
        <f>SUM(Dados!K2:K5572)</f>
        <v>1808126</v>
      </c>
      <c r="D17" s="11"/>
      <c r="E17" s="2" t="s">
        <v>45</v>
      </c>
    </row>
    <row r="18">
      <c r="A18" s="7" t="s">
        <v>130</v>
      </c>
      <c r="B18" s="2" t="s">
        <v>84</v>
      </c>
      <c r="C18" s="15">
        <f>SUM(Dados!L2:L5572)</f>
        <v>3239501</v>
      </c>
      <c r="D18" s="11"/>
      <c r="E18" s="2" t="s">
        <v>45</v>
      </c>
    </row>
    <row r="19">
      <c r="A19" s="7" t="s">
        <v>135</v>
      </c>
      <c r="B19" s="2" t="s">
        <v>84</v>
      </c>
      <c r="C19" s="15">
        <f>SUM(Dados!M2:M5572)</f>
        <v>875033</v>
      </c>
      <c r="D19" s="11"/>
      <c r="E19" s="2" t="s">
        <v>45</v>
      </c>
    </row>
    <row r="20">
      <c r="A20" s="7" t="s">
        <v>139</v>
      </c>
      <c r="B20" s="2" t="s">
        <v>140</v>
      </c>
      <c r="C20" s="15">
        <f>SUM(Dados!N2:N5572)</f>
        <v>3284659</v>
      </c>
      <c r="D20" s="11"/>
      <c r="E20" s="2" t="s">
        <v>105</v>
      </c>
    </row>
    <row r="21" ht="15.75" customHeight="1">
      <c r="A21" s="7" t="s">
        <v>148</v>
      </c>
      <c r="B21" s="2" t="s">
        <v>140</v>
      </c>
      <c r="C21" s="15">
        <f>SUM(Dados!O2:O5572)</f>
        <v>361331</v>
      </c>
      <c r="D21" s="11"/>
      <c r="E21" s="2" t="s">
        <v>105</v>
      </c>
    </row>
    <row r="22" ht="15.75" customHeight="1">
      <c r="A22" s="7" t="s">
        <v>152</v>
      </c>
      <c r="B22" s="2" t="s">
        <v>140</v>
      </c>
      <c r="C22" s="15">
        <f>SUM(Dados!P2:P5572)</f>
        <v>8987</v>
      </c>
      <c r="D22" s="11"/>
      <c r="E22" s="2" t="s">
        <v>105</v>
      </c>
    </row>
    <row r="23" ht="15.75" customHeight="1">
      <c r="A23" s="7" t="s">
        <v>153</v>
      </c>
      <c r="B23" s="2" t="s">
        <v>154</v>
      </c>
      <c r="C23" s="15">
        <f>SUM(Dados!Q2:Q5572)</f>
        <v>622363</v>
      </c>
      <c r="D23" s="11"/>
      <c r="E23" s="2" t="s">
        <v>117</v>
      </c>
    </row>
    <row r="24" ht="15.75" customHeight="1">
      <c r="A24" s="7" t="s">
        <v>155</v>
      </c>
      <c r="B24" s="2" t="s">
        <v>156</v>
      </c>
      <c r="C24" s="18">
        <f>SUM(Dados!AH2:AH5572)</f>
        <v>4661567780</v>
      </c>
      <c r="D24" s="11"/>
      <c r="E24" s="2" t="s">
        <v>144</v>
      </c>
    </row>
    <row r="25" ht="15.75" customHeight="1">
      <c r="A25" s="7" t="s">
        <v>157</v>
      </c>
      <c r="B25" s="2" t="s">
        <v>156</v>
      </c>
      <c r="C25" s="18">
        <f>SUM(Dados!AI2:AI5572)</f>
        <v>7732862871</v>
      </c>
      <c r="D25" s="11"/>
      <c r="E25" s="2" t="s">
        <v>144</v>
      </c>
    </row>
    <row r="26" ht="15.75" customHeight="1"/>
    <row r="27" ht="15.75" customHeight="1">
      <c r="A27" s="4" t="s">
        <v>158</v>
      </c>
      <c r="B27" s="6"/>
      <c r="C27" s="6"/>
      <c r="D27" s="6"/>
      <c r="E27" s="6"/>
    </row>
    <row r="28" ht="15.75" customHeight="1">
      <c r="A28" s="3" t="s">
        <v>159</v>
      </c>
      <c r="B28" s="3" t="s">
        <v>160</v>
      </c>
      <c r="C28" s="3" t="s">
        <v>10</v>
      </c>
      <c r="D28" s="3" t="s">
        <v>79</v>
      </c>
      <c r="E28" s="3" t="s">
        <v>161</v>
      </c>
    </row>
    <row r="29" ht="15.75" customHeight="1">
      <c r="A29" s="7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</row>
    <row r="30" ht="15.75" customHeight="1">
      <c r="A30" s="7" t="s">
        <v>167</v>
      </c>
      <c r="B30" s="2" t="s">
        <v>168</v>
      </c>
      <c r="C30" s="2" t="s">
        <v>169</v>
      </c>
      <c r="D30" s="2" t="s">
        <v>170</v>
      </c>
      <c r="E30" s="2" t="s">
        <v>171</v>
      </c>
    </row>
    <row r="31" ht="15.75" customHeight="1">
      <c r="A31" s="7" t="s">
        <v>172</v>
      </c>
      <c r="B31" s="2" t="s">
        <v>173</v>
      </c>
      <c r="C31" s="2" t="s">
        <v>174</v>
      </c>
      <c r="D31" s="2" t="s">
        <v>170</v>
      </c>
      <c r="E31" s="2" t="s">
        <v>175</v>
      </c>
    </row>
    <row r="32" ht="15.75" customHeight="1">
      <c r="A32" s="7" t="s">
        <v>176</v>
      </c>
      <c r="B32" s="2" t="s">
        <v>177</v>
      </c>
      <c r="C32" s="2" t="s">
        <v>178</v>
      </c>
      <c r="D32" s="2" t="s">
        <v>170</v>
      </c>
      <c r="E32" s="2" t="s">
        <v>179</v>
      </c>
    </row>
    <row r="33" ht="15.75" customHeight="1">
      <c r="A33" s="7" t="s">
        <v>180</v>
      </c>
      <c r="B33" s="2" t="s">
        <v>181</v>
      </c>
      <c r="C33" s="2" t="s">
        <v>182</v>
      </c>
      <c r="D33" s="2" t="s">
        <v>183</v>
      </c>
      <c r="E33" s="2" t="s">
        <v>184</v>
      </c>
    </row>
    <row r="34" ht="15.75" customHeight="1">
      <c r="A34" s="7" t="s">
        <v>185</v>
      </c>
      <c r="B34" s="2" t="s">
        <v>186</v>
      </c>
      <c r="C34" s="2" t="s">
        <v>187</v>
      </c>
      <c r="D34" s="2" t="s">
        <v>57</v>
      </c>
      <c r="E34" s="2" t="s">
        <v>22</v>
      </c>
    </row>
    <row r="35" ht="15.75" customHeight="1"/>
    <row r="36" ht="15.75" customHeight="1">
      <c r="A36" s="4" t="s">
        <v>188</v>
      </c>
      <c r="B36" s="6"/>
      <c r="C36" s="6"/>
      <c r="D36" s="6"/>
      <c r="E36" s="6"/>
    </row>
    <row r="37" ht="15.75" customHeight="1">
      <c r="A37" s="3" t="s">
        <v>189</v>
      </c>
      <c r="B37" s="3" t="s">
        <v>190</v>
      </c>
      <c r="C37" s="3" t="s">
        <v>10</v>
      </c>
      <c r="D37" s="3" t="s">
        <v>79</v>
      </c>
      <c r="E37" s="3" t="s">
        <v>191</v>
      </c>
    </row>
    <row r="38" ht="15.75" customHeight="1">
      <c r="A38" s="7" t="s">
        <v>192</v>
      </c>
      <c r="B38" s="2" t="s">
        <v>193</v>
      </c>
      <c r="C38" s="2" t="s">
        <v>194</v>
      </c>
      <c r="D38" s="2" t="s">
        <v>195</v>
      </c>
      <c r="E38" s="2" t="s">
        <v>196</v>
      </c>
    </row>
    <row r="39" ht="15.75" customHeight="1">
      <c r="A39" s="7" t="s">
        <v>197</v>
      </c>
      <c r="B39" s="2" t="s">
        <v>198</v>
      </c>
      <c r="C39" s="2" t="s">
        <v>199</v>
      </c>
      <c r="D39" s="2" t="s">
        <v>22</v>
      </c>
      <c r="E39" s="2" t="s">
        <v>200</v>
      </c>
    </row>
    <row r="40" ht="15.75" customHeight="1">
      <c r="A40" s="7" t="s">
        <v>201</v>
      </c>
      <c r="B40" s="2" t="s">
        <v>202</v>
      </c>
      <c r="C40" s="2" t="s">
        <v>203</v>
      </c>
      <c r="D40" s="2" t="s">
        <v>204</v>
      </c>
      <c r="E40" s="2" t="s">
        <v>200</v>
      </c>
    </row>
    <row r="41" ht="15.75" customHeight="1"/>
    <row r="42" ht="15.75" customHeight="1">
      <c r="A42" s="4" t="s">
        <v>205</v>
      </c>
      <c r="B42" s="6"/>
      <c r="C42" s="6"/>
      <c r="D42" s="6"/>
      <c r="E42" s="6"/>
    </row>
    <row r="43" ht="15.75" customHeight="1">
      <c r="A43" s="7" t="s">
        <v>206</v>
      </c>
      <c r="B43" s="2" t="s">
        <v>207</v>
      </c>
      <c r="C43" s="19"/>
      <c r="D43" s="19"/>
      <c r="E43" s="19"/>
    </row>
    <row r="44" ht="15.75" customHeight="1">
      <c r="A44" s="7" t="s">
        <v>208</v>
      </c>
      <c r="B44" s="2" t="s">
        <v>209</v>
      </c>
      <c r="C44" s="19"/>
      <c r="D44" s="19"/>
      <c r="E44" s="19"/>
    </row>
    <row r="45" ht="15.75" customHeight="1">
      <c r="A45" s="7" t="s">
        <v>210</v>
      </c>
      <c r="B45" s="2" t="s">
        <v>211</v>
      </c>
      <c r="C45" s="19"/>
      <c r="D45" s="19"/>
      <c r="E45" s="19"/>
    </row>
    <row r="46" ht="15.75" customHeight="1">
      <c r="A46" s="7" t="s">
        <v>212</v>
      </c>
      <c r="B46" s="2" t="s">
        <v>213</v>
      </c>
      <c r="C46" s="19"/>
      <c r="D46" s="19"/>
      <c r="E46" s="19"/>
    </row>
    <row r="47" ht="15.75" customHeight="1">
      <c r="A47" s="7" t="s">
        <v>214</v>
      </c>
      <c r="B47" s="2" t="s">
        <v>215</v>
      </c>
      <c r="C47" s="19"/>
      <c r="D47" s="19"/>
      <c r="E47" s="19"/>
    </row>
    <row r="48" ht="15.75" customHeight="1">
      <c r="A48" s="7" t="s">
        <v>216</v>
      </c>
      <c r="B48" s="2" t="s">
        <v>217</v>
      </c>
      <c r="C48" s="19"/>
      <c r="D48" s="19"/>
      <c r="E48" s="19"/>
    </row>
    <row r="49" ht="15.75" customHeight="1">
      <c r="A49" s="7" t="s">
        <v>218</v>
      </c>
      <c r="B49" s="2" t="s">
        <v>219</v>
      </c>
      <c r="C49" s="19"/>
      <c r="D49" s="19"/>
      <c r="E49" s="1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43:E43"/>
    <mergeCell ref="B44:E44"/>
    <mergeCell ref="B45:E45"/>
    <mergeCell ref="B46:E46"/>
    <mergeCell ref="B47:E47"/>
    <mergeCell ref="B48:E48"/>
    <mergeCell ref="B49:E49"/>
  </mergeCells>
  <printOptions/>
  <pageMargins bottom="1.0" footer="0.0" header="0.0" left="0.75" right="0.75" top="1.0"/>
  <pageSetup orientation="landscape"/>
  <drawing r:id="rId2"/>
  <legacyDrawing r:id="rId3"/>
</worksheet>
</file>